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andscape\Desktop\Maryville\Spring 1 2019\BDAT 605\Semester Dabase Project\"/>
    </mc:Choice>
  </mc:AlternateContent>
  <bookViews>
    <workbookView xWindow="0" yWindow="0" windowWidth="13845" windowHeight="12120"/>
  </bookViews>
  <sheets>
    <sheet name="Sheet1" sheetId="7" r:id="rId1"/>
    <sheet name="metadata" sheetId="1" r:id="rId2"/>
    <sheet name="Genre" sheetId="2" r:id="rId3"/>
    <sheet name="Countries" sheetId="3" r:id="rId4"/>
    <sheet name="Actors" sheetId="4" r:id="rId5"/>
    <sheet name="Directors" sheetId="5" r:id="rId6"/>
    <sheet name="Question10" sheetId="6" r:id="rId7"/>
  </sheets>
  <definedNames>
    <definedName name="_xlnm._FilterDatabase" localSheetId="4" hidden="1">Actors!$A$1:$B$1764</definedName>
    <definedName name="_xlnm._FilterDatabase" localSheetId="3" hidden="1">Countries!$A$1:$C$67</definedName>
    <definedName name="_xlnm._FilterDatabase" localSheetId="2" hidden="1">Genre!$A$1:$I$5044</definedName>
    <definedName name="Actors_1">Table1[actor_1_name]</definedName>
    <definedName name="Actors_2">Table1[actor_2_name]</definedName>
    <definedName name="Actors_3">Table1[actor_3_name]</definedName>
    <definedName name="Budget">Table1[[#All],[budget]]</definedName>
    <definedName name="Country">Table1[[#All],[country]]</definedName>
    <definedName name="Director">Table1[[#All],[director_name]]</definedName>
    <definedName name="Genre1">Question10!$A$2:$A$5044</definedName>
    <definedName name="Genre2">Question10!$B$2:$B$5044</definedName>
    <definedName name="Genre3">Question10!$C$2:$C$5044</definedName>
    <definedName name="Genre4">Question10!$D$2:$D$5044</definedName>
    <definedName name="Genre5">Question10!$E$2:$E$5044</definedName>
    <definedName name="Genre6">Question10!$F$2:$F$5044</definedName>
    <definedName name="Genre7">Question10!$G$2:$G$5044</definedName>
    <definedName name="Genre8">Question10!$H$2:$H$5044</definedName>
    <definedName name="GenreGross">Question10!$J$2:$J$5044</definedName>
    <definedName name="GenreTotalGross">Question10!$M$2:$M$27</definedName>
    <definedName name="Gross_Revenue">Table1[[#All],[gross]]</definedName>
    <definedName name="Title_Year">Table1[[#All],[title_year]]</definedName>
  </definedNames>
  <calcPr calcId="162913"/>
  <pivotCaches>
    <pivotCache cacheId="12" r:id="rId8"/>
  </pivotCaches>
</workbook>
</file>

<file path=xl/calcChain.xml><?xml version="1.0" encoding="utf-8"?>
<calcChain xmlns="http://schemas.openxmlformats.org/spreadsheetml/2006/main">
  <c r="B3" i="4" l="1"/>
  <c r="C3" i="4" s="1"/>
  <c r="B4" i="4"/>
  <c r="C4" i="4" s="1"/>
  <c r="B5" i="4"/>
  <c r="C5" i="4" s="1"/>
  <c r="B6" i="4"/>
  <c r="C6" i="4" s="1"/>
  <c r="B7" i="4"/>
  <c r="C7" i="4" s="1"/>
  <c r="B8" i="4"/>
  <c r="C8" i="4" s="1"/>
  <c r="B9" i="4"/>
  <c r="C9" i="4" s="1"/>
  <c r="B10" i="4"/>
  <c r="C10" i="4" s="1"/>
  <c r="B11" i="4"/>
  <c r="C11" i="4" s="1"/>
  <c r="B12" i="4"/>
  <c r="C12" i="4" s="1"/>
  <c r="B13" i="4"/>
  <c r="C13" i="4" s="1"/>
  <c r="B14" i="4"/>
  <c r="C14" i="4" s="1"/>
  <c r="B15" i="4"/>
  <c r="C15" i="4" s="1"/>
  <c r="B16" i="4"/>
  <c r="C16" i="4" s="1"/>
  <c r="B17" i="4"/>
  <c r="C17" i="4" s="1"/>
  <c r="B18" i="4"/>
  <c r="C18" i="4" s="1"/>
  <c r="B19" i="4"/>
  <c r="C19" i="4" s="1"/>
  <c r="B20" i="4"/>
  <c r="C20" i="4" s="1"/>
  <c r="B21" i="4"/>
  <c r="C21" i="4" s="1"/>
  <c r="B22" i="4"/>
  <c r="C22" i="4" s="1"/>
  <c r="B23" i="4"/>
  <c r="C23" i="4" s="1"/>
  <c r="B24" i="4"/>
  <c r="C24" i="4" s="1"/>
  <c r="B25" i="4"/>
  <c r="C25" i="4" s="1"/>
  <c r="B26" i="4"/>
  <c r="C26" i="4" s="1"/>
  <c r="B27" i="4"/>
  <c r="C27" i="4" s="1"/>
  <c r="B28" i="4"/>
  <c r="C28" i="4" s="1"/>
  <c r="B29" i="4"/>
  <c r="C29" i="4" s="1"/>
  <c r="B30" i="4"/>
  <c r="C30" i="4" s="1"/>
  <c r="B31" i="4"/>
  <c r="C31" i="4" s="1"/>
  <c r="B32" i="4"/>
  <c r="C32" i="4" s="1"/>
  <c r="B33" i="4"/>
  <c r="C33" i="4" s="1"/>
  <c r="B34" i="4"/>
  <c r="C34" i="4" s="1"/>
  <c r="B35" i="4"/>
  <c r="C35" i="4" s="1"/>
  <c r="B36" i="4"/>
  <c r="C36" i="4" s="1"/>
  <c r="B37" i="4"/>
  <c r="C37" i="4" s="1"/>
  <c r="B38" i="4"/>
  <c r="C38" i="4" s="1"/>
  <c r="B39" i="4"/>
  <c r="C39" i="4" s="1"/>
  <c r="B40" i="4"/>
  <c r="C40" i="4" s="1"/>
  <c r="B41" i="4"/>
  <c r="C41" i="4" s="1"/>
  <c r="B42" i="4"/>
  <c r="C42" i="4" s="1"/>
  <c r="B43" i="4"/>
  <c r="C43" i="4" s="1"/>
  <c r="B44" i="4"/>
  <c r="C44" i="4" s="1"/>
  <c r="B45" i="4"/>
  <c r="C45" i="4" s="1"/>
  <c r="B46" i="4"/>
  <c r="C46" i="4" s="1"/>
  <c r="B47" i="4"/>
  <c r="C47" i="4" s="1"/>
  <c r="B48" i="4"/>
  <c r="C48" i="4" s="1"/>
  <c r="B49" i="4"/>
  <c r="C49" i="4" s="1"/>
  <c r="B50" i="4"/>
  <c r="C50" i="4" s="1"/>
  <c r="B51" i="4"/>
  <c r="C51" i="4" s="1"/>
  <c r="B52" i="4"/>
  <c r="C52" i="4" s="1"/>
  <c r="B53" i="4"/>
  <c r="C53" i="4" s="1"/>
  <c r="B54" i="4"/>
  <c r="C54" i="4" s="1"/>
  <c r="B55" i="4"/>
  <c r="C55" i="4" s="1"/>
  <c r="B56" i="4"/>
  <c r="C56" i="4" s="1"/>
  <c r="B57" i="4"/>
  <c r="C57" i="4" s="1"/>
  <c r="B58" i="4"/>
  <c r="C58" i="4" s="1"/>
  <c r="B59" i="4"/>
  <c r="C59" i="4" s="1"/>
  <c r="B60" i="4"/>
  <c r="C60" i="4" s="1"/>
  <c r="B61" i="4"/>
  <c r="C61" i="4" s="1"/>
  <c r="B62" i="4"/>
  <c r="C62" i="4" s="1"/>
  <c r="B63" i="4"/>
  <c r="C63" i="4" s="1"/>
  <c r="B64" i="4"/>
  <c r="C64" i="4" s="1"/>
  <c r="B65" i="4"/>
  <c r="C65" i="4" s="1"/>
  <c r="B66" i="4"/>
  <c r="C66" i="4" s="1"/>
  <c r="B67" i="4"/>
  <c r="C67" i="4" s="1"/>
  <c r="B68" i="4"/>
  <c r="C68" i="4" s="1"/>
  <c r="B69" i="4"/>
  <c r="C69" i="4" s="1"/>
  <c r="B70" i="4"/>
  <c r="C70" i="4" s="1"/>
  <c r="B71" i="4"/>
  <c r="C71" i="4" s="1"/>
  <c r="B72" i="4"/>
  <c r="C72" i="4" s="1"/>
  <c r="B73" i="4"/>
  <c r="C73" i="4" s="1"/>
  <c r="B74" i="4"/>
  <c r="C74" i="4" s="1"/>
  <c r="B75" i="4"/>
  <c r="C75" i="4" s="1"/>
  <c r="B76" i="4"/>
  <c r="C76" i="4" s="1"/>
  <c r="B77" i="4"/>
  <c r="C77" i="4" s="1"/>
  <c r="B78" i="4"/>
  <c r="C78" i="4" s="1"/>
  <c r="B79" i="4"/>
  <c r="C79" i="4" s="1"/>
  <c r="B80" i="4"/>
  <c r="C80" i="4" s="1"/>
  <c r="B81" i="4"/>
  <c r="C81" i="4" s="1"/>
  <c r="B82" i="4"/>
  <c r="C82" i="4" s="1"/>
  <c r="B83" i="4"/>
  <c r="C83" i="4" s="1"/>
  <c r="B84" i="4"/>
  <c r="C84" i="4" s="1"/>
  <c r="B85" i="4"/>
  <c r="C85" i="4" s="1"/>
  <c r="B86" i="4"/>
  <c r="C86" i="4" s="1"/>
  <c r="B87" i="4"/>
  <c r="C87" i="4" s="1"/>
  <c r="B88" i="4"/>
  <c r="C88" i="4" s="1"/>
  <c r="B89" i="4"/>
  <c r="C89" i="4" s="1"/>
  <c r="B90" i="4"/>
  <c r="C90" i="4" s="1"/>
  <c r="B91" i="4"/>
  <c r="C91" i="4" s="1"/>
  <c r="B92" i="4"/>
  <c r="C92" i="4" s="1"/>
  <c r="B93" i="4"/>
  <c r="C93" i="4" s="1"/>
  <c r="B94" i="4"/>
  <c r="C94" i="4" s="1"/>
  <c r="B95" i="4"/>
  <c r="C95" i="4" s="1"/>
  <c r="B96" i="4"/>
  <c r="C96" i="4" s="1"/>
  <c r="B97" i="4"/>
  <c r="C97" i="4" s="1"/>
  <c r="B98" i="4"/>
  <c r="C98" i="4" s="1"/>
  <c r="B99" i="4"/>
  <c r="C99" i="4" s="1"/>
  <c r="B100" i="4"/>
  <c r="C100" i="4" s="1"/>
  <c r="B101" i="4"/>
  <c r="C101" i="4" s="1"/>
  <c r="B102" i="4"/>
  <c r="C102" i="4" s="1"/>
  <c r="B103" i="4"/>
  <c r="C103" i="4" s="1"/>
  <c r="B104" i="4"/>
  <c r="C104" i="4" s="1"/>
  <c r="B105" i="4"/>
  <c r="C105" i="4" s="1"/>
  <c r="B106" i="4"/>
  <c r="C106" i="4" s="1"/>
  <c r="B107" i="4"/>
  <c r="C107" i="4" s="1"/>
  <c r="B108" i="4"/>
  <c r="C108" i="4" s="1"/>
  <c r="B109" i="4"/>
  <c r="C109" i="4" s="1"/>
  <c r="B110" i="4"/>
  <c r="C110" i="4" s="1"/>
  <c r="B111" i="4"/>
  <c r="C111" i="4" s="1"/>
  <c r="B112" i="4"/>
  <c r="C112" i="4" s="1"/>
  <c r="B113" i="4"/>
  <c r="C113" i="4" s="1"/>
  <c r="B114" i="4"/>
  <c r="C114" i="4" s="1"/>
  <c r="B115" i="4"/>
  <c r="C115" i="4" s="1"/>
  <c r="B116" i="4"/>
  <c r="C116" i="4" s="1"/>
  <c r="B117" i="4"/>
  <c r="C117" i="4" s="1"/>
  <c r="B118" i="4"/>
  <c r="C118" i="4" s="1"/>
  <c r="B119" i="4"/>
  <c r="C119" i="4" s="1"/>
  <c r="B120" i="4"/>
  <c r="C120" i="4" s="1"/>
  <c r="B121" i="4"/>
  <c r="C121" i="4" s="1"/>
  <c r="B122" i="4"/>
  <c r="C122" i="4" s="1"/>
  <c r="B123" i="4"/>
  <c r="C123" i="4" s="1"/>
  <c r="B124" i="4"/>
  <c r="C124" i="4" s="1"/>
  <c r="B125" i="4"/>
  <c r="C125" i="4" s="1"/>
  <c r="B126" i="4"/>
  <c r="C126" i="4" s="1"/>
  <c r="B127" i="4"/>
  <c r="C127" i="4" s="1"/>
  <c r="B128" i="4"/>
  <c r="C128" i="4" s="1"/>
  <c r="B129" i="4"/>
  <c r="C129" i="4" s="1"/>
  <c r="B130" i="4"/>
  <c r="C130" i="4" s="1"/>
  <c r="B131" i="4"/>
  <c r="C131" i="4" s="1"/>
  <c r="B132" i="4"/>
  <c r="C132" i="4" s="1"/>
  <c r="B133" i="4"/>
  <c r="C133" i="4" s="1"/>
  <c r="B134" i="4"/>
  <c r="C134" i="4" s="1"/>
  <c r="B135" i="4"/>
  <c r="C135" i="4" s="1"/>
  <c r="B136" i="4"/>
  <c r="C136" i="4" s="1"/>
  <c r="B137" i="4"/>
  <c r="C137" i="4" s="1"/>
  <c r="B138" i="4"/>
  <c r="C138" i="4" s="1"/>
  <c r="B139" i="4"/>
  <c r="C139" i="4" s="1"/>
  <c r="B140" i="4"/>
  <c r="C140" i="4" s="1"/>
  <c r="B141" i="4"/>
  <c r="C141" i="4" s="1"/>
  <c r="B142" i="4"/>
  <c r="C142" i="4" s="1"/>
  <c r="B143" i="4"/>
  <c r="C143" i="4" s="1"/>
  <c r="B144" i="4"/>
  <c r="C144" i="4" s="1"/>
  <c r="B145" i="4"/>
  <c r="C145" i="4" s="1"/>
  <c r="B146" i="4"/>
  <c r="C146" i="4" s="1"/>
  <c r="B147" i="4"/>
  <c r="C147" i="4" s="1"/>
  <c r="B148" i="4"/>
  <c r="C148" i="4" s="1"/>
  <c r="B149" i="4"/>
  <c r="C149" i="4" s="1"/>
  <c r="B150" i="4"/>
  <c r="C150" i="4" s="1"/>
  <c r="B151" i="4"/>
  <c r="C151" i="4" s="1"/>
  <c r="B152" i="4"/>
  <c r="C152" i="4" s="1"/>
  <c r="B153" i="4"/>
  <c r="C153" i="4" s="1"/>
  <c r="B154" i="4"/>
  <c r="C154" i="4" s="1"/>
  <c r="B155" i="4"/>
  <c r="C155" i="4" s="1"/>
  <c r="B156" i="4"/>
  <c r="C156" i="4" s="1"/>
  <c r="B157" i="4"/>
  <c r="C157" i="4" s="1"/>
  <c r="B158" i="4"/>
  <c r="C158" i="4" s="1"/>
  <c r="B159" i="4"/>
  <c r="C159" i="4" s="1"/>
  <c r="B160" i="4"/>
  <c r="C160" i="4" s="1"/>
  <c r="B161" i="4"/>
  <c r="C161" i="4" s="1"/>
  <c r="B162" i="4"/>
  <c r="C162" i="4" s="1"/>
  <c r="B163" i="4"/>
  <c r="C163" i="4" s="1"/>
  <c r="B164" i="4"/>
  <c r="C164" i="4" s="1"/>
  <c r="B165" i="4"/>
  <c r="C165" i="4" s="1"/>
  <c r="B166" i="4"/>
  <c r="C166" i="4" s="1"/>
  <c r="B167" i="4"/>
  <c r="C167" i="4" s="1"/>
  <c r="B168" i="4"/>
  <c r="C168" i="4" s="1"/>
  <c r="B169" i="4"/>
  <c r="C169" i="4" s="1"/>
  <c r="B170" i="4"/>
  <c r="C170" i="4" s="1"/>
  <c r="B171" i="4"/>
  <c r="C171" i="4" s="1"/>
  <c r="B172" i="4"/>
  <c r="C172" i="4" s="1"/>
  <c r="B173" i="4"/>
  <c r="C173" i="4" s="1"/>
  <c r="B174" i="4"/>
  <c r="C174" i="4" s="1"/>
  <c r="B175" i="4"/>
  <c r="C175" i="4" s="1"/>
  <c r="B176" i="4"/>
  <c r="C176" i="4" s="1"/>
  <c r="B177" i="4"/>
  <c r="C177" i="4" s="1"/>
  <c r="B178" i="4"/>
  <c r="C178" i="4" s="1"/>
  <c r="B179" i="4"/>
  <c r="C179" i="4" s="1"/>
  <c r="B180" i="4"/>
  <c r="C180" i="4" s="1"/>
  <c r="B181" i="4"/>
  <c r="C181" i="4" s="1"/>
  <c r="B182" i="4"/>
  <c r="C182" i="4" s="1"/>
  <c r="B183" i="4"/>
  <c r="C183" i="4" s="1"/>
  <c r="B184" i="4"/>
  <c r="C184" i="4" s="1"/>
  <c r="B185" i="4"/>
  <c r="C185" i="4" s="1"/>
  <c r="B186" i="4"/>
  <c r="C186" i="4" s="1"/>
  <c r="B187" i="4"/>
  <c r="C187" i="4" s="1"/>
  <c r="B188" i="4"/>
  <c r="C188" i="4" s="1"/>
  <c r="B189" i="4"/>
  <c r="C189" i="4" s="1"/>
  <c r="B190" i="4"/>
  <c r="C190" i="4" s="1"/>
  <c r="B191" i="4"/>
  <c r="C191" i="4" s="1"/>
  <c r="B192" i="4"/>
  <c r="C192" i="4" s="1"/>
  <c r="B193" i="4"/>
  <c r="C193" i="4" s="1"/>
  <c r="B194" i="4"/>
  <c r="C194" i="4" s="1"/>
  <c r="B195" i="4"/>
  <c r="C195" i="4" s="1"/>
  <c r="B196" i="4"/>
  <c r="C196" i="4" s="1"/>
  <c r="B197" i="4"/>
  <c r="C197" i="4" s="1"/>
  <c r="B198" i="4"/>
  <c r="C198" i="4" s="1"/>
  <c r="B199" i="4"/>
  <c r="C199" i="4" s="1"/>
  <c r="B200" i="4"/>
  <c r="C200" i="4" s="1"/>
  <c r="B201" i="4"/>
  <c r="C201" i="4" s="1"/>
  <c r="B202" i="4"/>
  <c r="C202" i="4" s="1"/>
  <c r="B203" i="4"/>
  <c r="C203" i="4" s="1"/>
  <c r="B204" i="4"/>
  <c r="C204" i="4" s="1"/>
  <c r="B205" i="4"/>
  <c r="C205" i="4" s="1"/>
  <c r="B206" i="4"/>
  <c r="C206" i="4" s="1"/>
  <c r="B207" i="4"/>
  <c r="C207" i="4" s="1"/>
  <c r="B208" i="4"/>
  <c r="C208" i="4" s="1"/>
  <c r="B209" i="4"/>
  <c r="C209" i="4" s="1"/>
  <c r="B210" i="4"/>
  <c r="C210" i="4" s="1"/>
  <c r="B211" i="4"/>
  <c r="C211" i="4" s="1"/>
  <c r="B212" i="4"/>
  <c r="C212" i="4" s="1"/>
  <c r="B213" i="4"/>
  <c r="C213" i="4" s="1"/>
  <c r="B214" i="4"/>
  <c r="C214" i="4" s="1"/>
  <c r="B215" i="4"/>
  <c r="C215" i="4" s="1"/>
  <c r="B216" i="4"/>
  <c r="C216" i="4" s="1"/>
  <c r="B217" i="4"/>
  <c r="C217" i="4" s="1"/>
  <c r="B218" i="4"/>
  <c r="C218" i="4" s="1"/>
  <c r="B219" i="4"/>
  <c r="C219" i="4" s="1"/>
  <c r="B220" i="4"/>
  <c r="C220" i="4" s="1"/>
  <c r="B221" i="4"/>
  <c r="C221" i="4" s="1"/>
  <c r="B222" i="4"/>
  <c r="C222" i="4" s="1"/>
  <c r="B223" i="4"/>
  <c r="C223" i="4" s="1"/>
  <c r="B224" i="4"/>
  <c r="C224" i="4" s="1"/>
  <c r="B225" i="4"/>
  <c r="C225" i="4" s="1"/>
  <c r="B226" i="4"/>
  <c r="C226" i="4" s="1"/>
  <c r="B227" i="4"/>
  <c r="C227" i="4" s="1"/>
  <c r="B228" i="4"/>
  <c r="C228" i="4" s="1"/>
  <c r="B229" i="4"/>
  <c r="C229" i="4" s="1"/>
  <c r="B230" i="4"/>
  <c r="C230" i="4" s="1"/>
  <c r="B231" i="4"/>
  <c r="C231" i="4" s="1"/>
  <c r="B232" i="4"/>
  <c r="C232" i="4" s="1"/>
  <c r="B233" i="4"/>
  <c r="C233" i="4" s="1"/>
  <c r="B234" i="4"/>
  <c r="C234" i="4" s="1"/>
  <c r="B235" i="4"/>
  <c r="C235" i="4" s="1"/>
  <c r="B236" i="4"/>
  <c r="C236" i="4" s="1"/>
  <c r="B237" i="4"/>
  <c r="C237" i="4" s="1"/>
  <c r="B238" i="4"/>
  <c r="C238" i="4" s="1"/>
  <c r="B239" i="4"/>
  <c r="C239" i="4" s="1"/>
  <c r="B240" i="4"/>
  <c r="C240" i="4" s="1"/>
  <c r="B241" i="4"/>
  <c r="C241" i="4" s="1"/>
  <c r="B242" i="4"/>
  <c r="C242" i="4" s="1"/>
  <c r="B243" i="4"/>
  <c r="C243" i="4" s="1"/>
  <c r="B244" i="4"/>
  <c r="C244" i="4" s="1"/>
  <c r="B245" i="4"/>
  <c r="C245" i="4" s="1"/>
  <c r="B246" i="4"/>
  <c r="C246" i="4" s="1"/>
  <c r="B247" i="4"/>
  <c r="C247" i="4" s="1"/>
  <c r="B248" i="4"/>
  <c r="C248" i="4" s="1"/>
  <c r="B249" i="4"/>
  <c r="C249" i="4" s="1"/>
  <c r="B250" i="4"/>
  <c r="C250" i="4" s="1"/>
  <c r="B251" i="4"/>
  <c r="C251" i="4" s="1"/>
  <c r="B252" i="4"/>
  <c r="C252" i="4" s="1"/>
  <c r="B253" i="4"/>
  <c r="C253" i="4" s="1"/>
  <c r="B254" i="4"/>
  <c r="C254" i="4" s="1"/>
  <c r="B255" i="4"/>
  <c r="C255" i="4" s="1"/>
  <c r="B256" i="4"/>
  <c r="C256" i="4" s="1"/>
  <c r="B257" i="4"/>
  <c r="C257" i="4" s="1"/>
  <c r="B258" i="4"/>
  <c r="C258" i="4" s="1"/>
  <c r="B259" i="4"/>
  <c r="C259" i="4" s="1"/>
  <c r="B260" i="4"/>
  <c r="C260" i="4" s="1"/>
  <c r="B261" i="4"/>
  <c r="C261" i="4" s="1"/>
  <c r="B262" i="4"/>
  <c r="C262" i="4" s="1"/>
  <c r="B263" i="4"/>
  <c r="C263" i="4" s="1"/>
  <c r="B264" i="4"/>
  <c r="C264" i="4" s="1"/>
  <c r="B265" i="4"/>
  <c r="C265" i="4" s="1"/>
  <c r="B266" i="4"/>
  <c r="C266" i="4" s="1"/>
  <c r="B267" i="4"/>
  <c r="C267" i="4" s="1"/>
  <c r="B268" i="4"/>
  <c r="C268" i="4" s="1"/>
  <c r="B269" i="4"/>
  <c r="C269" i="4" s="1"/>
  <c r="B270" i="4"/>
  <c r="C270" i="4" s="1"/>
  <c r="B271" i="4"/>
  <c r="C271" i="4" s="1"/>
  <c r="B272" i="4"/>
  <c r="C272" i="4" s="1"/>
  <c r="B273" i="4"/>
  <c r="C273" i="4" s="1"/>
  <c r="B274" i="4"/>
  <c r="C274" i="4" s="1"/>
  <c r="B275" i="4"/>
  <c r="C275" i="4" s="1"/>
  <c r="B276" i="4"/>
  <c r="C276" i="4" s="1"/>
  <c r="B277" i="4"/>
  <c r="C277" i="4" s="1"/>
  <c r="B278" i="4"/>
  <c r="C278" i="4" s="1"/>
  <c r="B279" i="4"/>
  <c r="C279" i="4" s="1"/>
  <c r="B280" i="4"/>
  <c r="C280" i="4" s="1"/>
  <c r="B281" i="4"/>
  <c r="C281" i="4" s="1"/>
  <c r="B282" i="4"/>
  <c r="C282" i="4" s="1"/>
  <c r="B283" i="4"/>
  <c r="C283" i="4" s="1"/>
  <c r="B284" i="4"/>
  <c r="C284" i="4" s="1"/>
  <c r="B285" i="4"/>
  <c r="C285" i="4" s="1"/>
  <c r="B286" i="4"/>
  <c r="C286" i="4" s="1"/>
  <c r="B287" i="4"/>
  <c r="C287" i="4" s="1"/>
  <c r="B288" i="4"/>
  <c r="C288" i="4" s="1"/>
  <c r="B289" i="4"/>
  <c r="C289" i="4" s="1"/>
  <c r="B290" i="4"/>
  <c r="C290" i="4" s="1"/>
  <c r="B291" i="4"/>
  <c r="C291" i="4" s="1"/>
  <c r="B292" i="4"/>
  <c r="C292" i="4" s="1"/>
  <c r="B293" i="4"/>
  <c r="C293" i="4" s="1"/>
  <c r="B294" i="4"/>
  <c r="C294" i="4" s="1"/>
  <c r="B295" i="4"/>
  <c r="C295" i="4" s="1"/>
  <c r="B296" i="4"/>
  <c r="C296" i="4" s="1"/>
  <c r="B297" i="4"/>
  <c r="C297" i="4" s="1"/>
  <c r="B298" i="4"/>
  <c r="C298" i="4" s="1"/>
  <c r="B299" i="4"/>
  <c r="C299" i="4" s="1"/>
  <c r="B300" i="4"/>
  <c r="C300" i="4" s="1"/>
  <c r="B301" i="4"/>
  <c r="C301" i="4" s="1"/>
  <c r="B302" i="4"/>
  <c r="C302" i="4" s="1"/>
  <c r="B303" i="4"/>
  <c r="C303" i="4" s="1"/>
  <c r="B304" i="4"/>
  <c r="C304" i="4" s="1"/>
  <c r="B305" i="4"/>
  <c r="C305" i="4" s="1"/>
  <c r="B306" i="4"/>
  <c r="C306" i="4" s="1"/>
  <c r="B307" i="4"/>
  <c r="C307" i="4" s="1"/>
  <c r="B308" i="4"/>
  <c r="C308" i="4" s="1"/>
  <c r="B309" i="4"/>
  <c r="C309" i="4" s="1"/>
  <c r="B310" i="4"/>
  <c r="C310" i="4" s="1"/>
  <c r="B311" i="4"/>
  <c r="C311" i="4" s="1"/>
  <c r="B312" i="4"/>
  <c r="C312" i="4" s="1"/>
  <c r="B313" i="4"/>
  <c r="C313" i="4" s="1"/>
  <c r="B314" i="4"/>
  <c r="C314" i="4" s="1"/>
  <c r="B315" i="4"/>
  <c r="C315" i="4" s="1"/>
  <c r="B316" i="4"/>
  <c r="C316" i="4" s="1"/>
  <c r="B317" i="4"/>
  <c r="C317" i="4" s="1"/>
  <c r="B318" i="4"/>
  <c r="C318" i="4" s="1"/>
  <c r="B319" i="4"/>
  <c r="C319" i="4" s="1"/>
  <c r="B320" i="4"/>
  <c r="C320" i="4" s="1"/>
  <c r="B321" i="4"/>
  <c r="C321" i="4" s="1"/>
  <c r="B322" i="4"/>
  <c r="C322" i="4" s="1"/>
  <c r="B323" i="4"/>
  <c r="C323" i="4" s="1"/>
  <c r="B324" i="4"/>
  <c r="C324" i="4" s="1"/>
  <c r="B325" i="4"/>
  <c r="C325" i="4" s="1"/>
  <c r="B326" i="4"/>
  <c r="C326" i="4" s="1"/>
  <c r="B327" i="4"/>
  <c r="C327" i="4" s="1"/>
  <c r="B328" i="4"/>
  <c r="C328" i="4" s="1"/>
  <c r="B329" i="4"/>
  <c r="C329" i="4" s="1"/>
  <c r="B330" i="4"/>
  <c r="C330" i="4" s="1"/>
  <c r="B331" i="4"/>
  <c r="C331" i="4" s="1"/>
  <c r="B332" i="4"/>
  <c r="C332" i="4" s="1"/>
  <c r="B333" i="4"/>
  <c r="C333" i="4" s="1"/>
  <c r="B334" i="4"/>
  <c r="C334" i="4" s="1"/>
  <c r="B335" i="4"/>
  <c r="C335" i="4" s="1"/>
  <c r="B336" i="4"/>
  <c r="C336" i="4" s="1"/>
  <c r="B337" i="4"/>
  <c r="C337" i="4" s="1"/>
  <c r="B338" i="4"/>
  <c r="C338" i="4" s="1"/>
  <c r="B339" i="4"/>
  <c r="C339" i="4" s="1"/>
  <c r="B340" i="4"/>
  <c r="C340" i="4" s="1"/>
  <c r="B341" i="4"/>
  <c r="C341" i="4" s="1"/>
  <c r="B342" i="4"/>
  <c r="C342" i="4" s="1"/>
  <c r="B343" i="4"/>
  <c r="C343" i="4" s="1"/>
  <c r="B344" i="4"/>
  <c r="C344" i="4" s="1"/>
  <c r="B345" i="4"/>
  <c r="C345" i="4" s="1"/>
  <c r="B346" i="4"/>
  <c r="C346" i="4" s="1"/>
  <c r="B347" i="4"/>
  <c r="C347" i="4" s="1"/>
  <c r="B348" i="4"/>
  <c r="C348" i="4" s="1"/>
  <c r="B349" i="4"/>
  <c r="C349" i="4" s="1"/>
  <c r="B350" i="4"/>
  <c r="C350" i="4" s="1"/>
  <c r="B351" i="4"/>
  <c r="C351" i="4" s="1"/>
  <c r="B352" i="4"/>
  <c r="C352" i="4" s="1"/>
  <c r="B353" i="4"/>
  <c r="C353" i="4" s="1"/>
  <c r="B354" i="4"/>
  <c r="C354" i="4" s="1"/>
  <c r="B355" i="4"/>
  <c r="C355" i="4" s="1"/>
  <c r="B356" i="4"/>
  <c r="C356" i="4" s="1"/>
  <c r="B357" i="4"/>
  <c r="C357" i="4" s="1"/>
  <c r="B358" i="4"/>
  <c r="C358" i="4" s="1"/>
  <c r="B359" i="4"/>
  <c r="C359" i="4" s="1"/>
  <c r="B360" i="4"/>
  <c r="C360" i="4" s="1"/>
  <c r="B361" i="4"/>
  <c r="C361" i="4" s="1"/>
  <c r="B362" i="4"/>
  <c r="C362" i="4" s="1"/>
  <c r="B363" i="4"/>
  <c r="C363" i="4" s="1"/>
  <c r="B364" i="4"/>
  <c r="C364" i="4" s="1"/>
  <c r="B365" i="4"/>
  <c r="C365" i="4" s="1"/>
  <c r="B366" i="4"/>
  <c r="C366" i="4" s="1"/>
  <c r="B367" i="4"/>
  <c r="C367" i="4" s="1"/>
  <c r="B368" i="4"/>
  <c r="C368" i="4" s="1"/>
  <c r="B369" i="4"/>
  <c r="C369" i="4" s="1"/>
  <c r="B370" i="4"/>
  <c r="C370" i="4" s="1"/>
  <c r="B371" i="4"/>
  <c r="C371" i="4" s="1"/>
  <c r="B372" i="4"/>
  <c r="C372" i="4" s="1"/>
  <c r="B373" i="4"/>
  <c r="C373" i="4" s="1"/>
  <c r="B374" i="4"/>
  <c r="C374" i="4" s="1"/>
  <c r="B375" i="4"/>
  <c r="C375" i="4" s="1"/>
  <c r="B376" i="4"/>
  <c r="C376" i="4" s="1"/>
  <c r="B377" i="4"/>
  <c r="C377" i="4" s="1"/>
  <c r="B378" i="4"/>
  <c r="C378" i="4" s="1"/>
  <c r="B379" i="4"/>
  <c r="C379" i="4" s="1"/>
  <c r="B380" i="4"/>
  <c r="C380" i="4" s="1"/>
  <c r="B381" i="4"/>
  <c r="C381" i="4" s="1"/>
  <c r="B382" i="4"/>
  <c r="C382" i="4" s="1"/>
  <c r="B383" i="4"/>
  <c r="C383" i="4" s="1"/>
  <c r="B384" i="4"/>
  <c r="C384" i="4" s="1"/>
  <c r="B385" i="4"/>
  <c r="C385" i="4" s="1"/>
  <c r="B386" i="4"/>
  <c r="C386" i="4" s="1"/>
  <c r="B387" i="4"/>
  <c r="C387" i="4" s="1"/>
  <c r="B388" i="4"/>
  <c r="C388" i="4" s="1"/>
  <c r="B389" i="4"/>
  <c r="C389" i="4" s="1"/>
  <c r="B390" i="4"/>
  <c r="C390" i="4" s="1"/>
  <c r="B391" i="4"/>
  <c r="C391" i="4" s="1"/>
  <c r="B392" i="4"/>
  <c r="C392" i="4" s="1"/>
  <c r="B393" i="4"/>
  <c r="C393" i="4" s="1"/>
  <c r="B394" i="4"/>
  <c r="C394" i="4" s="1"/>
  <c r="B395" i="4"/>
  <c r="C395" i="4" s="1"/>
  <c r="B396" i="4"/>
  <c r="C396" i="4" s="1"/>
  <c r="B397" i="4"/>
  <c r="C397" i="4" s="1"/>
  <c r="B398" i="4"/>
  <c r="C398" i="4" s="1"/>
  <c r="B399" i="4"/>
  <c r="C399" i="4" s="1"/>
  <c r="B400" i="4"/>
  <c r="C400" i="4" s="1"/>
  <c r="B401" i="4"/>
  <c r="C401" i="4" s="1"/>
  <c r="B402" i="4"/>
  <c r="C402" i="4" s="1"/>
  <c r="B403" i="4"/>
  <c r="C403" i="4" s="1"/>
  <c r="B404" i="4"/>
  <c r="C404" i="4" s="1"/>
  <c r="B405" i="4"/>
  <c r="C405" i="4" s="1"/>
  <c r="B406" i="4"/>
  <c r="C406" i="4" s="1"/>
  <c r="B407" i="4"/>
  <c r="C407" i="4" s="1"/>
  <c r="B408" i="4"/>
  <c r="C408" i="4" s="1"/>
  <c r="B409" i="4"/>
  <c r="C409" i="4" s="1"/>
  <c r="B410" i="4"/>
  <c r="C410" i="4" s="1"/>
  <c r="B411" i="4"/>
  <c r="C411" i="4" s="1"/>
  <c r="B412" i="4"/>
  <c r="C412" i="4" s="1"/>
  <c r="B413" i="4"/>
  <c r="C413" i="4" s="1"/>
  <c r="B414" i="4"/>
  <c r="C414" i="4" s="1"/>
  <c r="B415" i="4"/>
  <c r="C415" i="4" s="1"/>
  <c r="B416" i="4"/>
  <c r="C416" i="4" s="1"/>
  <c r="B417" i="4"/>
  <c r="C417" i="4" s="1"/>
  <c r="B418" i="4"/>
  <c r="C418" i="4" s="1"/>
  <c r="B419" i="4"/>
  <c r="C419" i="4" s="1"/>
  <c r="B420" i="4"/>
  <c r="C420" i="4" s="1"/>
  <c r="B421" i="4"/>
  <c r="C421" i="4" s="1"/>
  <c r="B422" i="4"/>
  <c r="C422" i="4" s="1"/>
  <c r="B423" i="4"/>
  <c r="C423" i="4" s="1"/>
  <c r="B424" i="4"/>
  <c r="C424" i="4" s="1"/>
  <c r="B425" i="4"/>
  <c r="C425" i="4" s="1"/>
  <c r="B426" i="4"/>
  <c r="C426" i="4" s="1"/>
  <c r="B427" i="4"/>
  <c r="C427" i="4" s="1"/>
  <c r="B428" i="4"/>
  <c r="C428" i="4" s="1"/>
  <c r="B429" i="4"/>
  <c r="C429" i="4" s="1"/>
  <c r="B430" i="4"/>
  <c r="C430" i="4" s="1"/>
  <c r="B431" i="4"/>
  <c r="C431" i="4" s="1"/>
  <c r="B432" i="4"/>
  <c r="C432" i="4" s="1"/>
  <c r="B433" i="4"/>
  <c r="C433" i="4" s="1"/>
  <c r="B434" i="4"/>
  <c r="C434" i="4" s="1"/>
  <c r="B435" i="4"/>
  <c r="C435" i="4" s="1"/>
  <c r="B436" i="4"/>
  <c r="C436" i="4" s="1"/>
  <c r="B437" i="4"/>
  <c r="C437" i="4" s="1"/>
  <c r="B438" i="4"/>
  <c r="C438" i="4" s="1"/>
  <c r="B439" i="4"/>
  <c r="C439" i="4" s="1"/>
  <c r="B440" i="4"/>
  <c r="C440" i="4" s="1"/>
  <c r="B441" i="4"/>
  <c r="C441" i="4" s="1"/>
  <c r="B442" i="4"/>
  <c r="C442" i="4" s="1"/>
  <c r="B443" i="4"/>
  <c r="C443" i="4" s="1"/>
  <c r="B444" i="4"/>
  <c r="C444" i="4" s="1"/>
  <c r="B445" i="4"/>
  <c r="C445" i="4" s="1"/>
  <c r="B446" i="4"/>
  <c r="C446" i="4" s="1"/>
  <c r="B447" i="4"/>
  <c r="C447" i="4" s="1"/>
  <c r="B448" i="4"/>
  <c r="C448" i="4" s="1"/>
  <c r="B449" i="4"/>
  <c r="C449" i="4" s="1"/>
  <c r="B450" i="4"/>
  <c r="C450" i="4" s="1"/>
  <c r="B451" i="4"/>
  <c r="C451" i="4" s="1"/>
  <c r="B452" i="4"/>
  <c r="C452" i="4" s="1"/>
  <c r="B453" i="4"/>
  <c r="C453" i="4" s="1"/>
  <c r="B454" i="4"/>
  <c r="C454" i="4" s="1"/>
  <c r="B455" i="4"/>
  <c r="C455" i="4" s="1"/>
  <c r="B456" i="4"/>
  <c r="C456" i="4" s="1"/>
  <c r="B457" i="4"/>
  <c r="C457" i="4" s="1"/>
  <c r="B458" i="4"/>
  <c r="C458" i="4" s="1"/>
  <c r="B459" i="4"/>
  <c r="C459" i="4" s="1"/>
  <c r="B460" i="4"/>
  <c r="C460" i="4" s="1"/>
  <c r="B461" i="4"/>
  <c r="C461" i="4" s="1"/>
  <c r="B462" i="4"/>
  <c r="C462" i="4" s="1"/>
  <c r="B463" i="4"/>
  <c r="C463" i="4" s="1"/>
  <c r="B464" i="4"/>
  <c r="C464" i="4" s="1"/>
  <c r="B465" i="4"/>
  <c r="C465" i="4" s="1"/>
  <c r="B466" i="4"/>
  <c r="C466" i="4" s="1"/>
  <c r="B467" i="4"/>
  <c r="C467" i="4" s="1"/>
  <c r="B468" i="4"/>
  <c r="C468" i="4" s="1"/>
  <c r="B469" i="4"/>
  <c r="C469" i="4" s="1"/>
  <c r="B470" i="4"/>
  <c r="C470" i="4" s="1"/>
  <c r="B471" i="4"/>
  <c r="C471" i="4" s="1"/>
  <c r="B472" i="4"/>
  <c r="C472" i="4" s="1"/>
  <c r="B473" i="4"/>
  <c r="C473" i="4" s="1"/>
  <c r="B474" i="4"/>
  <c r="C474" i="4" s="1"/>
  <c r="B475" i="4"/>
  <c r="C475" i="4" s="1"/>
  <c r="B476" i="4"/>
  <c r="C476" i="4" s="1"/>
  <c r="B477" i="4"/>
  <c r="C477" i="4" s="1"/>
  <c r="B478" i="4"/>
  <c r="C478" i="4" s="1"/>
  <c r="B479" i="4"/>
  <c r="C479" i="4" s="1"/>
  <c r="B480" i="4"/>
  <c r="C480" i="4" s="1"/>
  <c r="B481" i="4"/>
  <c r="C481" i="4" s="1"/>
  <c r="B482" i="4"/>
  <c r="C482" i="4" s="1"/>
  <c r="B483" i="4"/>
  <c r="C483" i="4" s="1"/>
  <c r="B484" i="4"/>
  <c r="C484" i="4" s="1"/>
  <c r="B485" i="4"/>
  <c r="C485" i="4" s="1"/>
  <c r="B486" i="4"/>
  <c r="C486" i="4" s="1"/>
  <c r="B487" i="4"/>
  <c r="C487" i="4" s="1"/>
  <c r="B488" i="4"/>
  <c r="C488" i="4" s="1"/>
  <c r="B489" i="4"/>
  <c r="C489" i="4" s="1"/>
  <c r="B490" i="4"/>
  <c r="C490" i="4" s="1"/>
  <c r="B491" i="4"/>
  <c r="C491" i="4" s="1"/>
  <c r="B492" i="4"/>
  <c r="C492" i="4" s="1"/>
  <c r="B493" i="4"/>
  <c r="C493" i="4" s="1"/>
  <c r="B494" i="4"/>
  <c r="C494" i="4" s="1"/>
  <c r="B495" i="4"/>
  <c r="C495" i="4" s="1"/>
  <c r="B496" i="4"/>
  <c r="C496" i="4" s="1"/>
  <c r="B497" i="4"/>
  <c r="C497" i="4" s="1"/>
  <c r="B498" i="4"/>
  <c r="C498" i="4" s="1"/>
  <c r="B499" i="4"/>
  <c r="C499" i="4" s="1"/>
  <c r="B500" i="4"/>
  <c r="C500" i="4" s="1"/>
  <c r="B501" i="4"/>
  <c r="C501" i="4" s="1"/>
  <c r="B502" i="4"/>
  <c r="C502" i="4" s="1"/>
  <c r="B503" i="4"/>
  <c r="C503" i="4" s="1"/>
  <c r="B504" i="4"/>
  <c r="C504" i="4" s="1"/>
  <c r="B505" i="4"/>
  <c r="C505" i="4" s="1"/>
  <c r="B506" i="4"/>
  <c r="C506" i="4" s="1"/>
  <c r="B507" i="4"/>
  <c r="C507" i="4" s="1"/>
  <c r="B508" i="4"/>
  <c r="C508" i="4" s="1"/>
  <c r="B509" i="4"/>
  <c r="C509" i="4" s="1"/>
  <c r="B510" i="4"/>
  <c r="C510" i="4" s="1"/>
  <c r="B511" i="4"/>
  <c r="C511" i="4" s="1"/>
  <c r="B512" i="4"/>
  <c r="C512" i="4" s="1"/>
  <c r="B513" i="4"/>
  <c r="C513" i="4" s="1"/>
  <c r="B514" i="4"/>
  <c r="C514" i="4" s="1"/>
  <c r="B515" i="4"/>
  <c r="C515" i="4" s="1"/>
  <c r="B516" i="4"/>
  <c r="C516" i="4" s="1"/>
  <c r="B517" i="4"/>
  <c r="C517" i="4" s="1"/>
  <c r="B518" i="4"/>
  <c r="C518" i="4" s="1"/>
  <c r="B519" i="4"/>
  <c r="C519" i="4" s="1"/>
  <c r="B520" i="4"/>
  <c r="C520" i="4" s="1"/>
  <c r="B521" i="4"/>
  <c r="C521" i="4" s="1"/>
  <c r="B522" i="4"/>
  <c r="C522" i="4" s="1"/>
  <c r="B523" i="4"/>
  <c r="C523" i="4" s="1"/>
  <c r="B524" i="4"/>
  <c r="C524" i="4" s="1"/>
  <c r="B525" i="4"/>
  <c r="C525" i="4" s="1"/>
  <c r="B526" i="4"/>
  <c r="C526" i="4" s="1"/>
  <c r="B527" i="4"/>
  <c r="C527" i="4" s="1"/>
  <c r="B528" i="4"/>
  <c r="C528" i="4" s="1"/>
  <c r="B529" i="4"/>
  <c r="C529" i="4" s="1"/>
  <c r="B530" i="4"/>
  <c r="C530" i="4" s="1"/>
  <c r="B531" i="4"/>
  <c r="C531" i="4" s="1"/>
  <c r="B532" i="4"/>
  <c r="C532" i="4" s="1"/>
  <c r="B533" i="4"/>
  <c r="C533" i="4" s="1"/>
  <c r="B534" i="4"/>
  <c r="C534" i="4" s="1"/>
  <c r="B535" i="4"/>
  <c r="C535" i="4" s="1"/>
  <c r="B536" i="4"/>
  <c r="C536" i="4" s="1"/>
  <c r="B537" i="4"/>
  <c r="C537" i="4" s="1"/>
  <c r="B538" i="4"/>
  <c r="C538" i="4" s="1"/>
  <c r="B539" i="4"/>
  <c r="C539" i="4" s="1"/>
  <c r="B540" i="4"/>
  <c r="C540" i="4" s="1"/>
  <c r="B541" i="4"/>
  <c r="C541" i="4" s="1"/>
  <c r="B542" i="4"/>
  <c r="C542" i="4" s="1"/>
  <c r="B543" i="4"/>
  <c r="C543" i="4" s="1"/>
  <c r="B544" i="4"/>
  <c r="C544" i="4" s="1"/>
  <c r="B545" i="4"/>
  <c r="C545" i="4" s="1"/>
  <c r="B546" i="4"/>
  <c r="C546" i="4" s="1"/>
  <c r="B547" i="4"/>
  <c r="C547" i="4" s="1"/>
  <c r="B548" i="4"/>
  <c r="C548" i="4" s="1"/>
  <c r="B549" i="4"/>
  <c r="C549" i="4" s="1"/>
  <c r="B550" i="4"/>
  <c r="C550" i="4" s="1"/>
  <c r="B551" i="4"/>
  <c r="C551" i="4" s="1"/>
  <c r="B552" i="4"/>
  <c r="C552" i="4" s="1"/>
  <c r="B553" i="4"/>
  <c r="C553" i="4" s="1"/>
  <c r="B554" i="4"/>
  <c r="C554" i="4" s="1"/>
  <c r="B555" i="4"/>
  <c r="C555" i="4" s="1"/>
  <c r="B556" i="4"/>
  <c r="C556" i="4" s="1"/>
  <c r="B557" i="4"/>
  <c r="C557" i="4" s="1"/>
  <c r="B558" i="4"/>
  <c r="C558" i="4" s="1"/>
  <c r="B559" i="4"/>
  <c r="C559" i="4" s="1"/>
  <c r="B560" i="4"/>
  <c r="C560" i="4" s="1"/>
  <c r="B561" i="4"/>
  <c r="C561" i="4" s="1"/>
  <c r="B562" i="4"/>
  <c r="C562" i="4" s="1"/>
  <c r="B563" i="4"/>
  <c r="C563" i="4" s="1"/>
  <c r="B564" i="4"/>
  <c r="C564" i="4" s="1"/>
  <c r="B565" i="4"/>
  <c r="C565" i="4" s="1"/>
  <c r="B566" i="4"/>
  <c r="C566" i="4" s="1"/>
  <c r="B567" i="4"/>
  <c r="C567" i="4" s="1"/>
  <c r="B568" i="4"/>
  <c r="C568" i="4" s="1"/>
  <c r="B569" i="4"/>
  <c r="C569" i="4" s="1"/>
  <c r="B570" i="4"/>
  <c r="C570" i="4" s="1"/>
  <c r="B571" i="4"/>
  <c r="C571" i="4" s="1"/>
  <c r="B572" i="4"/>
  <c r="C572" i="4" s="1"/>
  <c r="B573" i="4"/>
  <c r="C573" i="4" s="1"/>
  <c r="B574" i="4"/>
  <c r="C574" i="4" s="1"/>
  <c r="B575" i="4"/>
  <c r="C575" i="4" s="1"/>
  <c r="B576" i="4"/>
  <c r="C576" i="4" s="1"/>
  <c r="B577" i="4"/>
  <c r="C577" i="4" s="1"/>
  <c r="B578" i="4"/>
  <c r="C578" i="4" s="1"/>
  <c r="B579" i="4"/>
  <c r="C579" i="4" s="1"/>
  <c r="B580" i="4"/>
  <c r="C580" i="4" s="1"/>
  <c r="B581" i="4"/>
  <c r="C581" i="4" s="1"/>
  <c r="B582" i="4"/>
  <c r="C582" i="4" s="1"/>
  <c r="B583" i="4"/>
  <c r="C583" i="4" s="1"/>
  <c r="B584" i="4"/>
  <c r="C584" i="4" s="1"/>
  <c r="B585" i="4"/>
  <c r="C585" i="4" s="1"/>
  <c r="B586" i="4"/>
  <c r="C586" i="4" s="1"/>
  <c r="B587" i="4"/>
  <c r="C587" i="4" s="1"/>
  <c r="B588" i="4"/>
  <c r="C588" i="4" s="1"/>
  <c r="B589" i="4"/>
  <c r="C589" i="4" s="1"/>
  <c r="B590" i="4"/>
  <c r="C590" i="4" s="1"/>
  <c r="B591" i="4"/>
  <c r="C591" i="4" s="1"/>
  <c r="B592" i="4"/>
  <c r="C592" i="4" s="1"/>
  <c r="B593" i="4"/>
  <c r="C593" i="4" s="1"/>
  <c r="B594" i="4"/>
  <c r="C594" i="4" s="1"/>
  <c r="B595" i="4"/>
  <c r="C595" i="4" s="1"/>
  <c r="B596" i="4"/>
  <c r="C596" i="4" s="1"/>
  <c r="B597" i="4"/>
  <c r="C597" i="4" s="1"/>
  <c r="B598" i="4"/>
  <c r="C598" i="4" s="1"/>
  <c r="B599" i="4"/>
  <c r="C599" i="4" s="1"/>
  <c r="B600" i="4"/>
  <c r="C600" i="4" s="1"/>
  <c r="B601" i="4"/>
  <c r="C601" i="4" s="1"/>
  <c r="B602" i="4"/>
  <c r="C602" i="4" s="1"/>
  <c r="B603" i="4"/>
  <c r="C603" i="4" s="1"/>
  <c r="B604" i="4"/>
  <c r="C604" i="4" s="1"/>
  <c r="B605" i="4"/>
  <c r="C605" i="4" s="1"/>
  <c r="B606" i="4"/>
  <c r="C606" i="4" s="1"/>
  <c r="B607" i="4"/>
  <c r="C607" i="4" s="1"/>
  <c r="B608" i="4"/>
  <c r="C608" i="4" s="1"/>
  <c r="B609" i="4"/>
  <c r="C609" i="4" s="1"/>
  <c r="B610" i="4"/>
  <c r="C610" i="4" s="1"/>
  <c r="B611" i="4"/>
  <c r="C611" i="4" s="1"/>
  <c r="B612" i="4"/>
  <c r="C612" i="4" s="1"/>
  <c r="B613" i="4"/>
  <c r="C613" i="4" s="1"/>
  <c r="B614" i="4"/>
  <c r="C614" i="4" s="1"/>
  <c r="B615" i="4"/>
  <c r="C615" i="4" s="1"/>
  <c r="B616" i="4"/>
  <c r="C616" i="4" s="1"/>
  <c r="B617" i="4"/>
  <c r="C617" i="4" s="1"/>
  <c r="B618" i="4"/>
  <c r="C618" i="4" s="1"/>
  <c r="B619" i="4"/>
  <c r="C619" i="4" s="1"/>
  <c r="B620" i="4"/>
  <c r="C620" i="4" s="1"/>
  <c r="B621" i="4"/>
  <c r="C621" i="4" s="1"/>
  <c r="B622" i="4"/>
  <c r="C622" i="4" s="1"/>
  <c r="B623" i="4"/>
  <c r="C623" i="4" s="1"/>
  <c r="B624" i="4"/>
  <c r="C624" i="4" s="1"/>
  <c r="B625" i="4"/>
  <c r="C625" i="4" s="1"/>
  <c r="B626" i="4"/>
  <c r="C626" i="4" s="1"/>
  <c r="B627" i="4"/>
  <c r="C627" i="4" s="1"/>
  <c r="B628" i="4"/>
  <c r="C628" i="4" s="1"/>
  <c r="B629" i="4"/>
  <c r="C629" i="4" s="1"/>
  <c r="B630" i="4"/>
  <c r="C630" i="4" s="1"/>
  <c r="B631" i="4"/>
  <c r="C631" i="4" s="1"/>
  <c r="B632" i="4"/>
  <c r="C632" i="4" s="1"/>
  <c r="B633" i="4"/>
  <c r="C633" i="4" s="1"/>
  <c r="B634" i="4"/>
  <c r="C634" i="4" s="1"/>
  <c r="B635" i="4"/>
  <c r="C635" i="4" s="1"/>
  <c r="B636" i="4"/>
  <c r="C636" i="4" s="1"/>
  <c r="B637" i="4"/>
  <c r="C637" i="4" s="1"/>
  <c r="B638" i="4"/>
  <c r="C638" i="4" s="1"/>
  <c r="B639" i="4"/>
  <c r="C639" i="4" s="1"/>
  <c r="B640" i="4"/>
  <c r="C640" i="4" s="1"/>
  <c r="B641" i="4"/>
  <c r="C641" i="4" s="1"/>
  <c r="B642" i="4"/>
  <c r="C642" i="4" s="1"/>
  <c r="B643" i="4"/>
  <c r="C643" i="4" s="1"/>
  <c r="B644" i="4"/>
  <c r="C644" i="4" s="1"/>
  <c r="B645" i="4"/>
  <c r="C645" i="4" s="1"/>
  <c r="B646" i="4"/>
  <c r="C646" i="4" s="1"/>
  <c r="B647" i="4"/>
  <c r="C647" i="4" s="1"/>
  <c r="B648" i="4"/>
  <c r="C648" i="4" s="1"/>
  <c r="B649" i="4"/>
  <c r="C649" i="4" s="1"/>
  <c r="B650" i="4"/>
  <c r="C650" i="4" s="1"/>
  <c r="B651" i="4"/>
  <c r="C651" i="4" s="1"/>
  <c r="B652" i="4"/>
  <c r="C652" i="4" s="1"/>
  <c r="B653" i="4"/>
  <c r="C653" i="4" s="1"/>
  <c r="B654" i="4"/>
  <c r="C654" i="4" s="1"/>
  <c r="B655" i="4"/>
  <c r="C655" i="4" s="1"/>
  <c r="B656" i="4"/>
  <c r="C656" i="4" s="1"/>
  <c r="B657" i="4"/>
  <c r="C657" i="4" s="1"/>
  <c r="B658" i="4"/>
  <c r="C658" i="4" s="1"/>
  <c r="B659" i="4"/>
  <c r="C659" i="4" s="1"/>
  <c r="B660" i="4"/>
  <c r="C660" i="4" s="1"/>
  <c r="B661" i="4"/>
  <c r="C661" i="4" s="1"/>
  <c r="B662" i="4"/>
  <c r="C662" i="4" s="1"/>
  <c r="B663" i="4"/>
  <c r="C663" i="4" s="1"/>
  <c r="B664" i="4"/>
  <c r="C664" i="4" s="1"/>
  <c r="B665" i="4"/>
  <c r="C665" i="4" s="1"/>
  <c r="B666" i="4"/>
  <c r="C666" i="4" s="1"/>
  <c r="B667" i="4"/>
  <c r="C667" i="4" s="1"/>
  <c r="B668" i="4"/>
  <c r="C668" i="4" s="1"/>
  <c r="B669" i="4"/>
  <c r="C669" i="4" s="1"/>
  <c r="B670" i="4"/>
  <c r="C670" i="4" s="1"/>
  <c r="B671" i="4"/>
  <c r="C671" i="4" s="1"/>
  <c r="B672" i="4"/>
  <c r="C672" i="4" s="1"/>
  <c r="B673" i="4"/>
  <c r="C673" i="4" s="1"/>
  <c r="B674" i="4"/>
  <c r="C674" i="4" s="1"/>
  <c r="B675" i="4"/>
  <c r="C675" i="4" s="1"/>
  <c r="B676" i="4"/>
  <c r="C676" i="4" s="1"/>
  <c r="B677" i="4"/>
  <c r="C677" i="4" s="1"/>
  <c r="B678" i="4"/>
  <c r="C678" i="4" s="1"/>
  <c r="B679" i="4"/>
  <c r="C679" i="4" s="1"/>
  <c r="B680" i="4"/>
  <c r="C680" i="4" s="1"/>
  <c r="B681" i="4"/>
  <c r="C681" i="4" s="1"/>
  <c r="B682" i="4"/>
  <c r="C682" i="4" s="1"/>
  <c r="B683" i="4"/>
  <c r="C683" i="4" s="1"/>
  <c r="B684" i="4"/>
  <c r="C684" i="4" s="1"/>
  <c r="B685" i="4"/>
  <c r="C685" i="4" s="1"/>
  <c r="B686" i="4"/>
  <c r="C686" i="4" s="1"/>
  <c r="B687" i="4"/>
  <c r="C687" i="4" s="1"/>
  <c r="B688" i="4"/>
  <c r="C688" i="4" s="1"/>
  <c r="B689" i="4"/>
  <c r="C689" i="4" s="1"/>
  <c r="B690" i="4"/>
  <c r="C690" i="4" s="1"/>
  <c r="B691" i="4"/>
  <c r="C691" i="4" s="1"/>
  <c r="B692" i="4"/>
  <c r="C692" i="4" s="1"/>
  <c r="B693" i="4"/>
  <c r="C693" i="4" s="1"/>
  <c r="B694" i="4"/>
  <c r="C694" i="4" s="1"/>
  <c r="B695" i="4"/>
  <c r="C695" i="4" s="1"/>
  <c r="B696" i="4"/>
  <c r="C696" i="4" s="1"/>
  <c r="B697" i="4"/>
  <c r="C697" i="4" s="1"/>
  <c r="B698" i="4"/>
  <c r="C698" i="4" s="1"/>
  <c r="B699" i="4"/>
  <c r="C699" i="4" s="1"/>
  <c r="B700" i="4"/>
  <c r="C700" i="4" s="1"/>
  <c r="B701" i="4"/>
  <c r="C701" i="4" s="1"/>
  <c r="B702" i="4"/>
  <c r="C702" i="4" s="1"/>
  <c r="B703" i="4"/>
  <c r="C703" i="4" s="1"/>
  <c r="B704" i="4"/>
  <c r="C704" i="4" s="1"/>
  <c r="B705" i="4"/>
  <c r="C705" i="4" s="1"/>
  <c r="B706" i="4"/>
  <c r="C706" i="4" s="1"/>
  <c r="B707" i="4"/>
  <c r="C707" i="4" s="1"/>
  <c r="B708" i="4"/>
  <c r="C708" i="4" s="1"/>
  <c r="B709" i="4"/>
  <c r="C709" i="4" s="1"/>
  <c r="B710" i="4"/>
  <c r="C710" i="4" s="1"/>
  <c r="B711" i="4"/>
  <c r="C711" i="4" s="1"/>
  <c r="B712" i="4"/>
  <c r="C712" i="4" s="1"/>
  <c r="B713" i="4"/>
  <c r="C713" i="4" s="1"/>
  <c r="B714" i="4"/>
  <c r="C714" i="4" s="1"/>
  <c r="B715" i="4"/>
  <c r="C715" i="4" s="1"/>
  <c r="B716" i="4"/>
  <c r="C716" i="4" s="1"/>
  <c r="B717" i="4"/>
  <c r="C717" i="4" s="1"/>
  <c r="B718" i="4"/>
  <c r="C718" i="4" s="1"/>
  <c r="B719" i="4"/>
  <c r="C719" i="4" s="1"/>
  <c r="B720" i="4"/>
  <c r="C720" i="4" s="1"/>
  <c r="B721" i="4"/>
  <c r="C721" i="4" s="1"/>
  <c r="B722" i="4"/>
  <c r="C722" i="4" s="1"/>
  <c r="B723" i="4"/>
  <c r="C723" i="4" s="1"/>
  <c r="B724" i="4"/>
  <c r="C724" i="4" s="1"/>
  <c r="B725" i="4"/>
  <c r="C725" i="4" s="1"/>
  <c r="B726" i="4"/>
  <c r="C726" i="4" s="1"/>
  <c r="B727" i="4"/>
  <c r="C727" i="4" s="1"/>
  <c r="B728" i="4"/>
  <c r="C728" i="4" s="1"/>
  <c r="B729" i="4"/>
  <c r="C729" i="4" s="1"/>
  <c r="B730" i="4"/>
  <c r="C730" i="4" s="1"/>
  <c r="B731" i="4"/>
  <c r="C731" i="4" s="1"/>
  <c r="B732" i="4"/>
  <c r="C732" i="4" s="1"/>
  <c r="B733" i="4"/>
  <c r="C733" i="4" s="1"/>
  <c r="B734" i="4"/>
  <c r="C734" i="4" s="1"/>
  <c r="B735" i="4"/>
  <c r="C735" i="4" s="1"/>
  <c r="B736" i="4"/>
  <c r="C736" i="4" s="1"/>
  <c r="B737" i="4"/>
  <c r="C737" i="4" s="1"/>
  <c r="B738" i="4"/>
  <c r="C738" i="4" s="1"/>
  <c r="B739" i="4"/>
  <c r="C739" i="4" s="1"/>
  <c r="B740" i="4"/>
  <c r="C740" i="4" s="1"/>
  <c r="B741" i="4"/>
  <c r="C741" i="4" s="1"/>
  <c r="B742" i="4"/>
  <c r="C742" i="4" s="1"/>
  <c r="B743" i="4"/>
  <c r="C743" i="4" s="1"/>
  <c r="B744" i="4"/>
  <c r="C744" i="4" s="1"/>
  <c r="B745" i="4"/>
  <c r="C745" i="4" s="1"/>
  <c r="B746" i="4"/>
  <c r="C746" i="4" s="1"/>
  <c r="B747" i="4"/>
  <c r="C747" i="4" s="1"/>
  <c r="B748" i="4"/>
  <c r="C748" i="4" s="1"/>
  <c r="B749" i="4"/>
  <c r="C749" i="4" s="1"/>
  <c r="B750" i="4"/>
  <c r="C750" i="4" s="1"/>
  <c r="B751" i="4"/>
  <c r="C751" i="4" s="1"/>
  <c r="B752" i="4"/>
  <c r="C752" i="4" s="1"/>
  <c r="B753" i="4"/>
  <c r="C753" i="4" s="1"/>
  <c r="B754" i="4"/>
  <c r="C754" i="4" s="1"/>
  <c r="B755" i="4"/>
  <c r="C755" i="4" s="1"/>
  <c r="B756" i="4"/>
  <c r="C756" i="4" s="1"/>
  <c r="B757" i="4"/>
  <c r="C757" i="4" s="1"/>
  <c r="B758" i="4"/>
  <c r="C758" i="4" s="1"/>
  <c r="B759" i="4"/>
  <c r="C759" i="4" s="1"/>
  <c r="B760" i="4"/>
  <c r="C760" i="4" s="1"/>
  <c r="B761" i="4"/>
  <c r="C761" i="4" s="1"/>
  <c r="B762" i="4"/>
  <c r="C762" i="4" s="1"/>
  <c r="B763" i="4"/>
  <c r="C763" i="4" s="1"/>
  <c r="B764" i="4"/>
  <c r="C764" i="4" s="1"/>
  <c r="B765" i="4"/>
  <c r="C765" i="4" s="1"/>
  <c r="B766" i="4"/>
  <c r="C766" i="4" s="1"/>
  <c r="B767" i="4"/>
  <c r="C767" i="4" s="1"/>
  <c r="B768" i="4"/>
  <c r="C768" i="4" s="1"/>
  <c r="B769" i="4"/>
  <c r="C769" i="4" s="1"/>
  <c r="B770" i="4"/>
  <c r="C770" i="4" s="1"/>
  <c r="B771" i="4"/>
  <c r="C771" i="4" s="1"/>
  <c r="B772" i="4"/>
  <c r="C772" i="4" s="1"/>
  <c r="B773" i="4"/>
  <c r="C773" i="4" s="1"/>
  <c r="B774" i="4"/>
  <c r="C774" i="4" s="1"/>
  <c r="B775" i="4"/>
  <c r="C775" i="4" s="1"/>
  <c r="B776" i="4"/>
  <c r="C776" i="4" s="1"/>
  <c r="B777" i="4"/>
  <c r="C777" i="4" s="1"/>
  <c r="B778" i="4"/>
  <c r="C778" i="4" s="1"/>
  <c r="B779" i="4"/>
  <c r="C779" i="4" s="1"/>
  <c r="B780" i="4"/>
  <c r="C780" i="4" s="1"/>
  <c r="B781" i="4"/>
  <c r="C781" i="4" s="1"/>
  <c r="B782" i="4"/>
  <c r="C782" i="4" s="1"/>
  <c r="B783" i="4"/>
  <c r="C783" i="4" s="1"/>
  <c r="B784" i="4"/>
  <c r="C784" i="4" s="1"/>
  <c r="B785" i="4"/>
  <c r="C785" i="4" s="1"/>
  <c r="B786" i="4"/>
  <c r="C786" i="4" s="1"/>
  <c r="B787" i="4"/>
  <c r="C787" i="4" s="1"/>
  <c r="B788" i="4"/>
  <c r="C788" i="4" s="1"/>
  <c r="B789" i="4"/>
  <c r="C789" i="4" s="1"/>
  <c r="B790" i="4"/>
  <c r="C790" i="4" s="1"/>
  <c r="B791" i="4"/>
  <c r="C791" i="4" s="1"/>
  <c r="B792" i="4"/>
  <c r="C792" i="4" s="1"/>
  <c r="B793" i="4"/>
  <c r="C793" i="4" s="1"/>
  <c r="B794" i="4"/>
  <c r="C794" i="4" s="1"/>
  <c r="B795" i="4"/>
  <c r="C795" i="4" s="1"/>
  <c r="B796" i="4"/>
  <c r="C796" i="4" s="1"/>
  <c r="B797" i="4"/>
  <c r="C797" i="4" s="1"/>
  <c r="B798" i="4"/>
  <c r="C798" i="4" s="1"/>
  <c r="B799" i="4"/>
  <c r="C799" i="4" s="1"/>
  <c r="B800" i="4"/>
  <c r="C800" i="4" s="1"/>
  <c r="B801" i="4"/>
  <c r="C801" i="4" s="1"/>
  <c r="B802" i="4"/>
  <c r="C802" i="4" s="1"/>
  <c r="B803" i="4"/>
  <c r="C803" i="4" s="1"/>
  <c r="B804" i="4"/>
  <c r="C804" i="4" s="1"/>
  <c r="B805" i="4"/>
  <c r="C805" i="4" s="1"/>
  <c r="B806" i="4"/>
  <c r="C806" i="4" s="1"/>
  <c r="B807" i="4"/>
  <c r="C807" i="4" s="1"/>
  <c r="B808" i="4"/>
  <c r="C808" i="4" s="1"/>
  <c r="B809" i="4"/>
  <c r="C809" i="4" s="1"/>
  <c r="B810" i="4"/>
  <c r="C810" i="4" s="1"/>
  <c r="B811" i="4"/>
  <c r="C811" i="4" s="1"/>
  <c r="B812" i="4"/>
  <c r="C812" i="4" s="1"/>
  <c r="B813" i="4"/>
  <c r="C813" i="4" s="1"/>
  <c r="B814" i="4"/>
  <c r="C814" i="4" s="1"/>
  <c r="B815" i="4"/>
  <c r="C815" i="4" s="1"/>
  <c r="B816" i="4"/>
  <c r="C816" i="4" s="1"/>
  <c r="B817" i="4"/>
  <c r="C817" i="4" s="1"/>
  <c r="B818" i="4"/>
  <c r="C818" i="4" s="1"/>
  <c r="B819" i="4"/>
  <c r="C819" i="4" s="1"/>
  <c r="B820" i="4"/>
  <c r="C820" i="4" s="1"/>
  <c r="B821" i="4"/>
  <c r="C821" i="4" s="1"/>
  <c r="B822" i="4"/>
  <c r="C822" i="4" s="1"/>
  <c r="B823" i="4"/>
  <c r="C823" i="4" s="1"/>
  <c r="B824" i="4"/>
  <c r="C824" i="4" s="1"/>
  <c r="B825" i="4"/>
  <c r="C825" i="4" s="1"/>
  <c r="B826" i="4"/>
  <c r="C826" i="4" s="1"/>
  <c r="B827" i="4"/>
  <c r="C827" i="4" s="1"/>
  <c r="B828" i="4"/>
  <c r="C828" i="4" s="1"/>
  <c r="B829" i="4"/>
  <c r="C829" i="4" s="1"/>
  <c r="B830" i="4"/>
  <c r="C830" i="4" s="1"/>
  <c r="B831" i="4"/>
  <c r="C831" i="4" s="1"/>
  <c r="B832" i="4"/>
  <c r="C832" i="4" s="1"/>
  <c r="B833" i="4"/>
  <c r="C833" i="4" s="1"/>
  <c r="B834" i="4"/>
  <c r="C834" i="4" s="1"/>
  <c r="B835" i="4"/>
  <c r="C835" i="4" s="1"/>
  <c r="B836" i="4"/>
  <c r="C836" i="4" s="1"/>
  <c r="B837" i="4"/>
  <c r="C837" i="4" s="1"/>
  <c r="B838" i="4"/>
  <c r="C838" i="4" s="1"/>
  <c r="B839" i="4"/>
  <c r="C839" i="4" s="1"/>
  <c r="B840" i="4"/>
  <c r="C840" i="4" s="1"/>
  <c r="B841" i="4"/>
  <c r="C841" i="4" s="1"/>
  <c r="B842" i="4"/>
  <c r="C842" i="4" s="1"/>
  <c r="B843" i="4"/>
  <c r="C843" i="4" s="1"/>
  <c r="B844" i="4"/>
  <c r="C844" i="4" s="1"/>
  <c r="B845" i="4"/>
  <c r="C845" i="4" s="1"/>
  <c r="B846" i="4"/>
  <c r="C846" i="4" s="1"/>
  <c r="B847" i="4"/>
  <c r="C847" i="4" s="1"/>
  <c r="B848" i="4"/>
  <c r="C848" i="4" s="1"/>
  <c r="B849" i="4"/>
  <c r="C849" i="4" s="1"/>
  <c r="B850" i="4"/>
  <c r="C850" i="4" s="1"/>
  <c r="B851" i="4"/>
  <c r="C851" i="4" s="1"/>
  <c r="B852" i="4"/>
  <c r="C852" i="4" s="1"/>
  <c r="B853" i="4"/>
  <c r="C853" i="4" s="1"/>
  <c r="B854" i="4"/>
  <c r="C854" i="4" s="1"/>
  <c r="B855" i="4"/>
  <c r="C855" i="4" s="1"/>
  <c r="B856" i="4"/>
  <c r="C856" i="4" s="1"/>
  <c r="B857" i="4"/>
  <c r="C857" i="4" s="1"/>
  <c r="B858" i="4"/>
  <c r="C858" i="4" s="1"/>
  <c r="B859" i="4"/>
  <c r="C859" i="4" s="1"/>
  <c r="B860" i="4"/>
  <c r="C860" i="4" s="1"/>
  <c r="B861" i="4"/>
  <c r="C861" i="4" s="1"/>
  <c r="B862" i="4"/>
  <c r="C862" i="4" s="1"/>
  <c r="B863" i="4"/>
  <c r="C863" i="4" s="1"/>
  <c r="B864" i="4"/>
  <c r="C864" i="4" s="1"/>
  <c r="B865" i="4"/>
  <c r="C865" i="4" s="1"/>
  <c r="B866" i="4"/>
  <c r="C866" i="4" s="1"/>
  <c r="B867" i="4"/>
  <c r="C867" i="4" s="1"/>
  <c r="B868" i="4"/>
  <c r="C868" i="4" s="1"/>
  <c r="B869" i="4"/>
  <c r="C869" i="4" s="1"/>
  <c r="B870" i="4"/>
  <c r="C870" i="4" s="1"/>
  <c r="B871" i="4"/>
  <c r="C871" i="4" s="1"/>
  <c r="B872" i="4"/>
  <c r="C872" i="4" s="1"/>
  <c r="B873" i="4"/>
  <c r="C873" i="4" s="1"/>
  <c r="B874" i="4"/>
  <c r="C874" i="4" s="1"/>
  <c r="B875" i="4"/>
  <c r="C875" i="4" s="1"/>
  <c r="B876" i="4"/>
  <c r="C876" i="4" s="1"/>
  <c r="B877" i="4"/>
  <c r="C877" i="4" s="1"/>
  <c r="B878" i="4"/>
  <c r="C878" i="4" s="1"/>
  <c r="B879" i="4"/>
  <c r="C879" i="4" s="1"/>
  <c r="B880" i="4"/>
  <c r="C880" i="4" s="1"/>
  <c r="B881" i="4"/>
  <c r="C881" i="4" s="1"/>
  <c r="B882" i="4"/>
  <c r="C882" i="4" s="1"/>
  <c r="B883" i="4"/>
  <c r="C883" i="4" s="1"/>
  <c r="B884" i="4"/>
  <c r="C884" i="4" s="1"/>
  <c r="B885" i="4"/>
  <c r="C885" i="4" s="1"/>
  <c r="B886" i="4"/>
  <c r="C886" i="4" s="1"/>
  <c r="B887" i="4"/>
  <c r="C887" i="4" s="1"/>
  <c r="B888" i="4"/>
  <c r="C888" i="4" s="1"/>
  <c r="B889" i="4"/>
  <c r="C889" i="4" s="1"/>
  <c r="B890" i="4"/>
  <c r="C890" i="4" s="1"/>
  <c r="B891" i="4"/>
  <c r="C891" i="4" s="1"/>
  <c r="B892" i="4"/>
  <c r="C892" i="4" s="1"/>
  <c r="B893" i="4"/>
  <c r="C893" i="4" s="1"/>
  <c r="B894" i="4"/>
  <c r="C894" i="4" s="1"/>
  <c r="B895" i="4"/>
  <c r="C895" i="4" s="1"/>
  <c r="B896" i="4"/>
  <c r="C896" i="4" s="1"/>
  <c r="B897" i="4"/>
  <c r="C897" i="4" s="1"/>
  <c r="B898" i="4"/>
  <c r="C898" i="4" s="1"/>
  <c r="B899" i="4"/>
  <c r="C899" i="4" s="1"/>
  <c r="B900" i="4"/>
  <c r="C900" i="4" s="1"/>
  <c r="B901" i="4"/>
  <c r="C901" i="4" s="1"/>
  <c r="B902" i="4"/>
  <c r="C902" i="4" s="1"/>
  <c r="B903" i="4"/>
  <c r="C903" i="4" s="1"/>
  <c r="B904" i="4"/>
  <c r="C904" i="4" s="1"/>
  <c r="B905" i="4"/>
  <c r="C905" i="4" s="1"/>
  <c r="B906" i="4"/>
  <c r="C906" i="4" s="1"/>
  <c r="B907" i="4"/>
  <c r="C907" i="4" s="1"/>
  <c r="B908" i="4"/>
  <c r="C908" i="4" s="1"/>
  <c r="B909" i="4"/>
  <c r="C909" i="4" s="1"/>
  <c r="B910" i="4"/>
  <c r="C910" i="4" s="1"/>
  <c r="B911" i="4"/>
  <c r="C911" i="4" s="1"/>
  <c r="B912" i="4"/>
  <c r="C912" i="4" s="1"/>
  <c r="B913" i="4"/>
  <c r="C913" i="4" s="1"/>
  <c r="B914" i="4"/>
  <c r="C914" i="4" s="1"/>
  <c r="B915" i="4"/>
  <c r="C915" i="4" s="1"/>
  <c r="B916" i="4"/>
  <c r="C916" i="4" s="1"/>
  <c r="B917" i="4"/>
  <c r="C917" i="4" s="1"/>
  <c r="B918" i="4"/>
  <c r="C918" i="4" s="1"/>
  <c r="B919" i="4"/>
  <c r="C919" i="4" s="1"/>
  <c r="B920" i="4"/>
  <c r="C920" i="4" s="1"/>
  <c r="B921" i="4"/>
  <c r="C921" i="4" s="1"/>
  <c r="B922" i="4"/>
  <c r="C922" i="4" s="1"/>
  <c r="B923" i="4"/>
  <c r="C923" i="4" s="1"/>
  <c r="B924" i="4"/>
  <c r="C924" i="4" s="1"/>
  <c r="B925" i="4"/>
  <c r="C925" i="4" s="1"/>
  <c r="B926" i="4"/>
  <c r="C926" i="4" s="1"/>
  <c r="B927" i="4"/>
  <c r="C927" i="4" s="1"/>
  <c r="B928" i="4"/>
  <c r="C928" i="4" s="1"/>
  <c r="B929" i="4"/>
  <c r="C929" i="4" s="1"/>
  <c r="B930" i="4"/>
  <c r="C930" i="4" s="1"/>
  <c r="B931" i="4"/>
  <c r="C931" i="4" s="1"/>
  <c r="B932" i="4"/>
  <c r="C932" i="4" s="1"/>
  <c r="B933" i="4"/>
  <c r="C933" i="4" s="1"/>
  <c r="B934" i="4"/>
  <c r="C934" i="4" s="1"/>
  <c r="B935" i="4"/>
  <c r="C935" i="4" s="1"/>
  <c r="B936" i="4"/>
  <c r="C936" i="4" s="1"/>
  <c r="B937" i="4"/>
  <c r="C937" i="4" s="1"/>
  <c r="B938" i="4"/>
  <c r="C938" i="4" s="1"/>
  <c r="B939" i="4"/>
  <c r="C939" i="4" s="1"/>
  <c r="B940" i="4"/>
  <c r="C940" i="4" s="1"/>
  <c r="B941" i="4"/>
  <c r="C941" i="4" s="1"/>
  <c r="B942" i="4"/>
  <c r="C942" i="4" s="1"/>
  <c r="B943" i="4"/>
  <c r="C943" i="4" s="1"/>
  <c r="B944" i="4"/>
  <c r="C944" i="4" s="1"/>
  <c r="B945" i="4"/>
  <c r="C945" i="4" s="1"/>
  <c r="B946" i="4"/>
  <c r="C946" i="4" s="1"/>
  <c r="B947" i="4"/>
  <c r="C947" i="4" s="1"/>
  <c r="B948" i="4"/>
  <c r="C948" i="4" s="1"/>
  <c r="B949" i="4"/>
  <c r="C949" i="4" s="1"/>
  <c r="B950" i="4"/>
  <c r="C950" i="4" s="1"/>
  <c r="B951" i="4"/>
  <c r="C951" i="4" s="1"/>
  <c r="B952" i="4"/>
  <c r="C952" i="4" s="1"/>
  <c r="B953" i="4"/>
  <c r="C953" i="4" s="1"/>
  <c r="B954" i="4"/>
  <c r="C954" i="4" s="1"/>
  <c r="B955" i="4"/>
  <c r="C955" i="4" s="1"/>
  <c r="B956" i="4"/>
  <c r="C956" i="4" s="1"/>
  <c r="B957" i="4"/>
  <c r="C957" i="4" s="1"/>
  <c r="B958" i="4"/>
  <c r="C958" i="4" s="1"/>
  <c r="B959" i="4"/>
  <c r="C959" i="4" s="1"/>
  <c r="B960" i="4"/>
  <c r="C960" i="4" s="1"/>
  <c r="B961" i="4"/>
  <c r="C961" i="4" s="1"/>
  <c r="B962" i="4"/>
  <c r="C962" i="4" s="1"/>
  <c r="B963" i="4"/>
  <c r="C963" i="4" s="1"/>
  <c r="B964" i="4"/>
  <c r="C964" i="4" s="1"/>
  <c r="B965" i="4"/>
  <c r="C965" i="4" s="1"/>
  <c r="B966" i="4"/>
  <c r="C966" i="4" s="1"/>
  <c r="B967" i="4"/>
  <c r="C967" i="4" s="1"/>
  <c r="B968" i="4"/>
  <c r="C968" i="4" s="1"/>
  <c r="B969" i="4"/>
  <c r="C969" i="4" s="1"/>
  <c r="B970" i="4"/>
  <c r="C970" i="4" s="1"/>
  <c r="B971" i="4"/>
  <c r="C971" i="4" s="1"/>
  <c r="B972" i="4"/>
  <c r="C972" i="4" s="1"/>
  <c r="B973" i="4"/>
  <c r="C973" i="4" s="1"/>
  <c r="B974" i="4"/>
  <c r="C974" i="4" s="1"/>
  <c r="B975" i="4"/>
  <c r="C975" i="4" s="1"/>
  <c r="B976" i="4"/>
  <c r="C976" i="4" s="1"/>
  <c r="B977" i="4"/>
  <c r="C977" i="4" s="1"/>
  <c r="B978" i="4"/>
  <c r="C978" i="4" s="1"/>
  <c r="B979" i="4"/>
  <c r="C979" i="4" s="1"/>
  <c r="B980" i="4"/>
  <c r="C980" i="4" s="1"/>
  <c r="B981" i="4"/>
  <c r="C981" i="4" s="1"/>
  <c r="B982" i="4"/>
  <c r="C982" i="4" s="1"/>
  <c r="B983" i="4"/>
  <c r="C983" i="4" s="1"/>
  <c r="B984" i="4"/>
  <c r="C984" i="4" s="1"/>
  <c r="B985" i="4"/>
  <c r="C985" i="4" s="1"/>
  <c r="B986" i="4"/>
  <c r="C986" i="4" s="1"/>
  <c r="B987" i="4"/>
  <c r="C987" i="4" s="1"/>
  <c r="B988" i="4"/>
  <c r="C988" i="4" s="1"/>
  <c r="B989" i="4"/>
  <c r="C989" i="4" s="1"/>
  <c r="B990" i="4"/>
  <c r="C990" i="4" s="1"/>
  <c r="B991" i="4"/>
  <c r="C991" i="4" s="1"/>
  <c r="B992" i="4"/>
  <c r="C992" i="4" s="1"/>
  <c r="B993" i="4"/>
  <c r="C993" i="4" s="1"/>
  <c r="B994" i="4"/>
  <c r="C994" i="4" s="1"/>
  <c r="B995" i="4"/>
  <c r="C995" i="4" s="1"/>
  <c r="B996" i="4"/>
  <c r="C996" i="4" s="1"/>
  <c r="B997" i="4"/>
  <c r="C997" i="4" s="1"/>
  <c r="B998" i="4"/>
  <c r="C998" i="4" s="1"/>
  <c r="B999" i="4"/>
  <c r="C999" i="4" s="1"/>
  <c r="B1000" i="4"/>
  <c r="C1000" i="4" s="1"/>
  <c r="B1001" i="4"/>
  <c r="C1001" i="4" s="1"/>
  <c r="B1002" i="4"/>
  <c r="C1002" i="4" s="1"/>
  <c r="B1003" i="4"/>
  <c r="C1003" i="4" s="1"/>
  <c r="B1004" i="4"/>
  <c r="C1004" i="4" s="1"/>
  <c r="B1005" i="4"/>
  <c r="C1005" i="4" s="1"/>
  <c r="B1006" i="4"/>
  <c r="C1006" i="4" s="1"/>
  <c r="B1007" i="4"/>
  <c r="C1007" i="4" s="1"/>
  <c r="B1008" i="4"/>
  <c r="C1008" i="4" s="1"/>
  <c r="B1009" i="4"/>
  <c r="C1009" i="4" s="1"/>
  <c r="B1010" i="4"/>
  <c r="C1010" i="4" s="1"/>
  <c r="B1011" i="4"/>
  <c r="C1011" i="4" s="1"/>
  <c r="B1012" i="4"/>
  <c r="C1012" i="4" s="1"/>
  <c r="B1013" i="4"/>
  <c r="C1013" i="4" s="1"/>
  <c r="B1014" i="4"/>
  <c r="C1014" i="4" s="1"/>
  <c r="B1015" i="4"/>
  <c r="C1015" i="4" s="1"/>
  <c r="B1016" i="4"/>
  <c r="C1016" i="4" s="1"/>
  <c r="B1017" i="4"/>
  <c r="C1017" i="4" s="1"/>
  <c r="B1018" i="4"/>
  <c r="C1018" i="4" s="1"/>
  <c r="B1019" i="4"/>
  <c r="C1019" i="4" s="1"/>
  <c r="B1020" i="4"/>
  <c r="C1020" i="4" s="1"/>
  <c r="B1021" i="4"/>
  <c r="C1021" i="4" s="1"/>
  <c r="B1022" i="4"/>
  <c r="C1022" i="4" s="1"/>
  <c r="B1023" i="4"/>
  <c r="C1023" i="4" s="1"/>
  <c r="B1024" i="4"/>
  <c r="C1024" i="4" s="1"/>
  <c r="B1025" i="4"/>
  <c r="C1025" i="4" s="1"/>
  <c r="B1026" i="4"/>
  <c r="C1026" i="4" s="1"/>
  <c r="B1027" i="4"/>
  <c r="C1027" i="4" s="1"/>
  <c r="B1028" i="4"/>
  <c r="C1028" i="4" s="1"/>
  <c r="B1029" i="4"/>
  <c r="C1029" i="4" s="1"/>
  <c r="B1030" i="4"/>
  <c r="C1030" i="4" s="1"/>
  <c r="B1031" i="4"/>
  <c r="C1031" i="4" s="1"/>
  <c r="B1032" i="4"/>
  <c r="C1032" i="4" s="1"/>
  <c r="B1033" i="4"/>
  <c r="C1033" i="4" s="1"/>
  <c r="B1034" i="4"/>
  <c r="C1034" i="4" s="1"/>
  <c r="B1035" i="4"/>
  <c r="C1035" i="4" s="1"/>
  <c r="B1036" i="4"/>
  <c r="C1036" i="4" s="1"/>
  <c r="B1037" i="4"/>
  <c r="C1037" i="4" s="1"/>
  <c r="B1038" i="4"/>
  <c r="C1038" i="4" s="1"/>
  <c r="B1039" i="4"/>
  <c r="C1039" i="4" s="1"/>
  <c r="B1040" i="4"/>
  <c r="C1040" i="4" s="1"/>
  <c r="B1041" i="4"/>
  <c r="C1041" i="4" s="1"/>
  <c r="B1042" i="4"/>
  <c r="C1042" i="4" s="1"/>
  <c r="B1043" i="4"/>
  <c r="C1043" i="4" s="1"/>
  <c r="B1044" i="4"/>
  <c r="C1044" i="4" s="1"/>
  <c r="B1045" i="4"/>
  <c r="C1045" i="4" s="1"/>
  <c r="B1046" i="4"/>
  <c r="C1046" i="4" s="1"/>
  <c r="B1047" i="4"/>
  <c r="C1047" i="4" s="1"/>
  <c r="B1048" i="4"/>
  <c r="C1048" i="4" s="1"/>
  <c r="B1049" i="4"/>
  <c r="C1049" i="4" s="1"/>
  <c r="B1050" i="4"/>
  <c r="C1050" i="4" s="1"/>
  <c r="B1051" i="4"/>
  <c r="C1051" i="4" s="1"/>
  <c r="B1052" i="4"/>
  <c r="C1052" i="4" s="1"/>
  <c r="B1053" i="4"/>
  <c r="C1053" i="4" s="1"/>
  <c r="B1054" i="4"/>
  <c r="C1054" i="4" s="1"/>
  <c r="B1055" i="4"/>
  <c r="C1055" i="4" s="1"/>
  <c r="B1056" i="4"/>
  <c r="C1056" i="4" s="1"/>
  <c r="B1057" i="4"/>
  <c r="C1057" i="4" s="1"/>
  <c r="B1058" i="4"/>
  <c r="C1058" i="4" s="1"/>
  <c r="B1059" i="4"/>
  <c r="C1059" i="4" s="1"/>
  <c r="B1060" i="4"/>
  <c r="C1060" i="4" s="1"/>
  <c r="B1061" i="4"/>
  <c r="C1061" i="4" s="1"/>
  <c r="B1062" i="4"/>
  <c r="C1062" i="4" s="1"/>
  <c r="B1063" i="4"/>
  <c r="C1063" i="4" s="1"/>
  <c r="B1064" i="4"/>
  <c r="C1064" i="4" s="1"/>
  <c r="B1065" i="4"/>
  <c r="C1065" i="4" s="1"/>
  <c r="B1066" i="4"/>
  <c r="C1066" i="4" s="1"/>
  <c r="B1067" i="4"/>
  <c r="C1067" i="4" s="1"/>
  <c r="B1068" i="4"/>
  <c r="C1068" i="4" s="1"/>
  <c r="B1069" i="4"/>
  <c r="C1069" i="4" s="1"/>
  <c r="B1070" i="4"/>
  <c r="C1070" i="4" s="1"/>
  <c r="B1071" i="4"/>
  <c r="C1071" i="4" s="1"/>
  <c r="B1072" i="4"/>
  <c r="C1072" i="4" s="1"/>
  <c r="B1073" i="4"/>
  <c r="C1073" i="4" s="1"/>
  <c r="B1074" i="4"/>
  <c r="C1074" i="4" s="1"/>
  <c r="B1075" i="4"/>
  <c r="C1075" i="4" s="1"/>
  <c r="B1076" i="4"/>
  <c r="C1076" i="4" s="1"/>
  <c r="B1077" i="4"/>
  <c r="C1077" i="4" s="1"/>
  <c r="B1078" i="4"/>
  <c r="C1078" i="4" s="1"/>
  <c r="B1079" i="4"/>
  <c r="C1079" i="4" s="1"/>
  <c r="B1080" i="4"/>
  <c r="C1080" i="4" s="1"/>
  <c r="B1081" i="4"/>
  <c r="C1081" i="4" s="1"/>
  <c r="B1082" i="4"/>
  <c r="C1082" i="4" s="1"/>
  <c r="B1083" i="4"/>
  <c r="C1083" i="4" s="1"/>
  <c r="B1084" i="4"/>
  <c r="C1084" i="4" s="1"/>
  <c r="B1085" i="4"/>
  <c r="C1085" i="4" s="1"/>
  <c r="B1086" i="4"/>
  <c r="C1086" i="4" s="1"/>
  <c r="B1087" i="4"/>
  <c r="C1087" i="4" s="1"/>
  <c r="B1088" i="4"/>
  <c r="C1088" i="4" s="1"/>
  <c r="B1089" i="4"/>
  <c r="C1089" i="4" s="1"/>
  <c r="B1090" i="4"/>
  <c r="C1090" i="4" s="1"/>
  <c r="B1091" i="4"/>
  <c r="C1091" i="4" s="1"/>
  <c r="B1092" i="4"/>
  <c r="C1092" i="4" s="1"/>
  <c r="B1093" i="4"/>
  <c r="C1093" i="4" s="1"/>
  <c r="B1094" i="4"/>
  <c r="C1094" i="4" s="1"/>
  <c r="B1095" i="4"/>
  <c r="C1095" i="4" s="1"/>
  <c r="B1096" i="4"/>
  <c r="C1096" i="4" s="1"/>
  <c r="B1097" i="4"/>
  <c r="C1097" i="4" s="1"/>
  <c r="B1098" i="4"/>
  <c r="C1098" i="4" s="1"/>
  <c r="B1099" i="4"/>
  <c r="C1099" i="4" s="1"/>
  <c r="B1100" i="4"/>
  <c r="C1100" i="4" s="1"/>
  <c r="B1101" i="4"/>
  <c r="C1101" i="4" s="1"/>
  <c r="B1102" i="4"/>
  <c r="C1102" i="4" s="1"/>
  <c r="B1103" i="4"/>
  <c r="C1103" i="4" s="1"/>
  <c r="B1104" i="4"/>
  <c r="C1104" i="4" s="1"/>
  <c r="B1105" i="4"/>
  <c r="C1105" i="4" s="1"/>
  <c r="B1106" i="4"/>
  <c r="C1106" i="4" s="1"/>
  <c r="B1107" i="4"/>
  <c r="C1107" i="4" s="1"/>
  <c r="B1108" i="4"/>
  <c r="C1108" i="4" s="1"/>
  <c r="B1109" i="4"/>
  <c r="C1109" i="4" s="1"/>
  <c r="B1110" i="4"/>
  <c r="C1110" i="4" s="1"/>
  <c r="B1111" i="4"/>
  <c r="C1111" i="4" s="1"/>
  <c r="B1112" i="4"/>
  <c r="C1112" i="4" s="1"/>
  <c r="B1113" i="4"/>
  <c r="C1113" i="4" s="1"/>
  <c r="B1114" i="4"/>
  <c r="C1114" i="4" s="1"/>
  <c r="B1115" i="4"/>
  <c r="C1115" i="4" s="1"/>
  <c r="B1116" i="4"/>
  <c r="C1116" i="4" s="1"/>
  <c r="B1117" i="4"/>
  <c r="C1117" i="4" s="1"/>
  <c r="B1118" i="4"/>
  <c r="C1118" i="4" s="1"/>
  <c r="B1119" i="4"/>
  <c r="C1119" i="4" s="1"/>
  <c r="B1120" i="4"/>
  <c r="C1120" i="4" s="1"/>
  <c r="B1121" i="4"/>
  <c r="C1121" i="4" s="1"/>
  <c r="B1122" i="4"/>
  <c r="C1122" i="4" s="1"/>
  <c r="B1123" i="4"/>
  <c r="C1123" i="4" s="1"/>
  <c r="B1124" i="4"/>
  <c r="C1124" i="4" s="1"/>
  <c r="B1125" i="4"/>
  <c r="C1125" i="4" s="1"/>
  <c r="B1126" i="4"/>
  <c r="C1126" i="4" s="1"/>
  <c r="B1127" i="4"/>
  <c r="C1127" i="4" s="1"/>
  <c r="B1128" i="4"/>
  <c r="C1128" i="4" s="1"/>
  <c r="B1129" i="4"/>
  <c r="C1129" i="4" s="1"/>
  <c r="B1130" i="4"/>
  <c r="C1130" i="4" s="1"/>
  <c r="B1131" i="4"/>
  <c r="C1131" i="4" s="1"/>
  <c r="B1132" i="4"/>
  <c r="C1132" i="4" s="1"/>
  <c r="B1133" i="4"/>
  <c r="C1133" i="4" s="1"/>
  <c r="B1134" i="4"/>
  <c r="C1134" i="4" s="1"/>
  <c r="B1135" i="4"/>
  <c r="C1135" i="4" s="1"/>
  <c r="B1136" i="4"/>
  <c r="C1136" i="4" s="1"/>
  <c r="B1137" i="4"/>
  <c r="C1137" i="4" s="1"/>
  <c r="B1138" i="4"/>
  <c r="C1138" i="4" s="1"/>
  <c r="B1139" i="4"/>
  <c r="C1139" i="4" s="1"/>
  <c r="B1140" i="4"/>
  <c r="C1140" i="4" s="1"/>
  <c r="B1141" i="4"/>
  <c r="C1141" i="4" s="1"/>
  <c r="B1142" i="4"/>
  <c r="C1142" i="4" s="1"/>
  <c r="B1143" i="4"/>
  <c r="C1143" i="4" s="1"/>
  <c r="B1144" i="4"/>
  <c r="C1144" i="4" s="1"/>
  <c r="B1145" i="4"/>
  <c r="C1145" i="4" s="1"/>
  <c r="B1146" i="4"/>
  <c r="C1146" i="4" s="1"/>
  <c r="B1147" i="4"/>
  <c r="C1147" i="4" s="1"/>
  <c r="B1148" i="4"/>
  <c r="C1148" i="4" s="1"/>
  <c r="B1149" i="4"/>
  <c r="C1149" i="4" s="1"/>
  <c r="B1150" i="4"/>
  <c r="C1150" i="4" s="1"/>
  <c r="B1151" i="4"/>
  <c r="C1151" i="4" s="1"/>
  <c r="B1152" i="4"/>
  <c r="C1152" i="4" s="1"/>
  <c r="B1153" i="4"/>
  <c r="C1153" i="4" s="1"/>
  <c r="B1154" i="4"/>
  <c r="C1154" i="4" s="1"/>
  <c r="B1155" i="4"/>
  <c r="C1155" i="4" s="1"/>
  <c r="B1156" i="4"/>
  <c r="C1156" i="4" s="1"/>
  <c r="B1157" i="4"/>
  <c r="C1157" i="4" s="1"/>
  <c r="B1158" i="4"/>
  <c r="C1158" i="4" s="1"/>
  <c r="B1159" i="4"/>
  <c r="C1159" i="4" s="1"/>
  <c r="B1160" i="4"/>
  <c r="C1160" i="4" s="1"/>
  <c r="B1161" i="4"/>
  <c r="C1161" i="4" s="1"/>
  <c r="B1162" i="4"/>
  <c r="C1162" i="4" s="1"/>
  <c r="B1163" i="4"/>
  <c r="C1163" i="4" s="1"/>
  <c r="B1164" i="4"/>
  <c r="C1164" i="4" s="1"/>
  <c r="B1165" i="4"/>
  <c r="C1165" i="4" s="1"/>
  <c r="B1166" i="4"/>
  <c r="C1166" i="4" s="1"/>
  <c r="B1167" i="4"/>
  <c r="C1167" i="4" s="1"/>
  <c r="B1168" i="4"/>
  <c r="C1168" i="4" s="1"/>
  <c r="B1169" i="4"/>
  <c r="C1169" i="4" s="1"/>
  <c r="B1170" i="4"/>
  <c r="C1170" i="4" s="1"/>
  <c r="B1171" i="4"/>
  <c r="C1171" i="4" s="1"/>
  <c r="B1172" i="4"/>
  <c r="C1172" i="4" s="1"/>
  <c r="B1173" i="4"/>
  <c r="C1173" i="4" s="1"/>
  <c r="B1174" i="4"/>
  <c r="C1174" i="4" s="1"/>
  <c r="B1175" i="4"/>
  <c r="C1175" i="4" s="1"/>
  <c r="B1176" i="4"/>
  <c r="C1176" i="4" s="1"/>
  <c r="B1177" i="4"/>
  <c r="C1177" i="4" s="1"/>
  <c r="B1178" i="4"/>
  <c r="C1178" i="4" s="1"/>
  <c r="B1179" i="4"/>
  <c r="C1179" i="4" s="1"/>
  <c r="B1180" i="4"/>
  <c r="C1180" i="4" s="1"/>
  <c r="B1181" i="4"/>
  <c r="C1181" i="4" s="1"/>
  <c r="B1182" i="4"/>
  <c r="C1182" i="4" s="1"/>
  <c r="B1183" i="4"/>
  <c r="C1183" i="4" s="1"/>
  <c r="B1184" i="4"/>
  <c r="C1184" i="4" s="1"/>
  <c r="B1185" i="4"/>
  <c r="C1185" i="4" s="1"/>
  <c r="B1186" i="4"/>
  <c r="C1186" i="4" s="1"/>
  <c r="B1187" i="4"/>
  <c r="C1187" i="4" s="1"/>
  <c r="B1188" i="4"/>
  <c r="C1188" i="4" s="1"/>
  <c r="B1189" i="4"/>
  <c r="C1189" i="4" s="1"/>
  <c r="B1190" i="4"/>
  <c r="C1190" i="4" s="1"/>
  <c r="B1191" i="4"/>
  <c r="C1191" i="4" s="1"/>
  <c r="B1192" i="4"/>
  <c r="C1192" i="4" s="1"/>
  <c r="B1193" i="4"/>
  <c r="C1193" i="4" s="1"/>
  <c r="B1194" i="4"/>
  <c r="C1194" i="4" s="1"/>
  <c r="B1195" i="4"/>
  <c r="C1195" i="4" s="1"/>
  <c r="B1196" i="4"/>
  <c r="C1196" i="4" s="1"/>
  <c r="B1197" i="4"/>
  <c r="C1197" i="4" s="1"/>
  <c r="B1198" i="4"/>
  <c r="C1198" i="4" s="1"/>
  <c r="B1199" i="4"/>
  <c r="C1199" i="4" s="1"/>
  <c r="B1200" i="4"/>
  <c r="C1200" i="4" s="1"/>
  <c r="B1201" i="4"/>
  <c r="C1201" i="4" s="1"/>
  <c r="B1202" i="4"/>
  <c r="C1202" i="4" s="1"/>
  <c r="B1203" i="4"/>
  <c r="C1203" i="4" s="1"/>
  <c r="B1204" i="4"/>
  <c r="C1204" i="4" s="1"/>
  <c r="B1205" i="4"/>
  <c r="C1205" i="4" s="1"/>
  <c r="B1206" i="4"/>
  <c r="C1206" i="4" s="1"/>
  <c r="B1207" i="4"/>
  <c r="C1207" i="4" s="1"/>
  <c r="B1208" i="4"/>
  <c r="C1208" i="4" s="1"/>
  <c r="B1209" i="4"/>
  <c r="C1209" i="4" s="1"/>
  <c r="B1210" i="4"/>
  <c r="C1210" i="4" s="1"/>
  <c r="B1211" i="4"/>
  <c r="C1211" i="4" s="1"/>
  <c r="B1212" i="4"/>
  <c r="C1212" i="4" s="1"/>
  <c r="B1213" i="4"/>
  <c r="C1213" i="4" s="1"/>
  <c r="B1214" i="4"/>
  <c r="C1214" i="4" s="1"/>
  <c r="B1215" i="4"/>
  <c r="C1215" i="4" s="1"/>
  <c r="B1216" i="4"/>
  <c r="C1216" i="4" s="1"/>
  <c r="B1217" i="4"/>
  <c r="C1217" i="4" s="1"/>
  <c r="B1218" i="4"/>
  <c r="C1218" i="4" s="1"/>
  <c r="B1219" i="4"/>
  <c r="C1219" i="4" s="1"/>
  <c r="B1220" i="4"/>
  <c r="C1220" i="4" s="1"/>
  <c r="B1221" i="4"/>
  <c r="C1221" i="4" s="1"/>
  <c r="B1222" i="4"/>
  <c r="C1222" i="4" s="1"/>
  <c r="B1223" i="4"/>
  <c r="C1223" i="4" s="1"/>
  <c r="B1224" i="4"/>
  <c r="C1224" i="4" s="1"/>
  <c r="B1225" i="4"/>
  <c r="C1225" i="4" s="1"/>
  <c r="B1226" i="4"/>
  <c r="C1226" i="4" s="1"/>
  <c r="B1227" i="4"/>
  <c r="C1227" i="4" s="1"/>
  <c r="B1228" i="4"/>
  <c r="C1228" i="4" s="1"/>
  <c r="B1229" i="4"/>
  <c r="C1229" i="4" s="1"/>
  <c r="B1230" i="4"/>
  <c r="C1230" i="4" s="1"/>
  <c r="B1231" i="4"/>
  <c r="C1231" i="4" s="1"/>
  <c r="B1232" i="4"/>
  <c r="C1232" i="4" s="1"/>
  <c r="B1233" i="4"/>
  <c r="C1233" i="4" s="1"/>
  <c r="B1234" i="4"/>
  <c r="C1234" i="4" s="1"/>
  <c r="B1235" i="4"/>
  <c r="C1235" i="4" s="1"/>
  <c r="B1236" i="4"/>
  <c r="C1236" i="4" s="1"/>
  <c r="B1237" i="4"/>
  <c r="C1237" i="4" s="1"/>
  <c r="B1238" i="4"/>
  <c r="C1238" i="4" s="1"/>
  <c r="B1239" i="4"/>
  <c r="C1239" i="4" s="1"/>
  <c r="B1240" i="4"/>
  <c r="C1240" i="4" s="1"/>
  <c r="B1241" i="4"/>
  <c r="C1241" i="4" s="1"/>
  <c r="B1242" i="4"/>
  <c r="C1242" i="4" s="1"/>
  <c r="B1243" i="4"/>
  <c r="C1243" i="4" s="1"/>
  <c r="B1244" i="4"/>
  <c r="C1244" i="4" s="1"/>
  <c r="B1245" i="4"/>
  <c r="C1245" i="4" s="1"/>
  <c r="B1246" i="4"/>
  <c r="C1246" i="4" s="1"/>
  <c r="B1247" i="4"/>
  <c r="C1247" i="4" s="1"/>
  <c r="B1248" i="4"/>
  <c r="C1248" i="4" s="1"/>
  <c r="B1249" i="4"/>
  <c r="C1249" i="4" s="1"/>
  <c r="B1250" i="4"/>
  <c r="C1250" i="4" s="1"/>
  <c r="B1251" i="4"/>
  <c r="C1251" i="4" s="1"/>
  <c r="B1252" i="4"/>
  <c r="C1252" i="4" s="1"/>
  <c r="B1253" i="4"/>
  <c r="C1253" i="4" s="1"/>
  <c r="B1254" i="4"/>
  <c r="C1254" i="4" s="1"/>
  <c r="B1255" i="4"/>
  <c r="C1255" i="4" s="1"/>
  <c r="B1256" i="4"/>
  <c r="C1256" i="4" s="1"/>
  <c r="B1257" i="4"/>
  <c r="C1257" i="4" s="1"/>
  <c r="B1258" i="4"/>
  <c r="C1258" i="4" s="1"/>
  <c r="B1259" i="4"/>
  <c r="C1259" i="4" s="1"/>
  <c r="B1260" i="4"/>
  <c r="C1260" i="4" s="1"/>
  <c r="B1261" i="4"/>
  <c r="C1261" i="4" s="1"/>
  <c r="B1262" i="4"/>
  <c r="C1262" i="4" s="1"/>
  <c r="B1263" i="4"/>
  <c r="C1263" i="4" s="1"/>
  <c r="B1264" i="4"/>
  <c r="C1264" i="4" s="1"/>
  <c r="B1265" i="4"/>
  <c r="C1265" i="4" s="1"/>
  <c r="B1266" i="4"/>
  <c r="C1266" i="4" s="1"/>
  <c r="B1267" i="4"/>
  <c r="C1267" i="4" s="1"/>
  <c r="B1268" i="4"/>
  <c r="C1268" i="4" s="1"/>
  <c r="B1269" i="4"/>
  <c r="C1269" i="4" s="1"/>
  <c r="B1270" i="4"/>
  <c r="C1270" i="4" s="1"/>
  <c r="B1271" i="4"/>
  <c r="C1271" i="4" s="1"/>
  <c r="B1272" i="4"/>
  <c r="C1272" i="4" s="1"/>
  <c r="B1273" i="4"/>
  <c r="C1273" i="4" s="1"/>
  <c r="B1274" i="4"/>
  <c r="C1274" i="4" s="1"/>
  <c r="B1275" i="4"/>
  <c r="C1275" i="4" s="1"/>
  <c r="B1276" i="4"/>
  <c r="C1276" i="4" s="1"/>
  <c r="B1277" i="4"/>
  <c r="C1277" i="4" s="1"/>
  <c r="B1278" i="4"/>
  <c r="C1278" i="4" s="1"/>
  <c r="B1279" i="4"/>
  <c r="C1279" i="4" s="1"/>
  <c r="B1280" i="4"/>
  <c r="C1280" i="4" s="1"/>
  <c r="B1281" i="4"/>
  <c r="C1281" i="4" s="1"/>
  <c r="B1282" i="4"/>
  <c r="C1282" i="4" s="1"/>
  <c r="B1283" i="4"/>
  <c r="C1283" i="4" s="1"/>
  <c r="B1284" i="4"/>
  <c r="C1284" i="4" s="1"/>
  <c r="B1285" i="4"/>
  <c r="C1285" i="4" s="1"/>
  <c r="B1286" i="4"/>
  <c r="C1286" i="4" s="1"/>
  <c r="B1287" i="4"/>
  <c r="C1287" i="4" s="1"/>
  <c r="B1288" i="4"/>
  <c r="C1288" i="4" s="1"/>
  <c r="B1289" i="4"/>
  <c r="C1289" i="4" s="1"/>
  <c r="B1290" i="4"/>
  <c r="C1290" i="4" s="1"/>
  <c r="B1291" i="4"/>
  <c r="C1291" i="4" s="1"/>
  <c r="B1292" i="4"/>
  <c r="C1292" i="4" s="1"/>
  <c r="B1293" i="4"/>
  <c r="C1293" i="4" s="1"/>
  <c r="B1294" i="4"/>
  <c r="C1294" i="4" s="1"/>
  <c r="B1295" i="4"/>
  <c r="C1295" i="4" s="1"/>
  <c r="B1296" i="4"/>
  <c r="C1296" i="4" s="1"/>
  <c r="B1297" i="4"/>
  <c r="C1297" i="4" s="1"/>
  <c r="B1298" i="4"/>
  <c r="C1298" i="4" s="1"/>
  <c r="B1299" i="4"/>
  <c r="C1299" i="4" s="1"/>
  <c r="B1300" i="4"/>
  <c r="C1300" i="4" s="1"/>
  <c r="B1301" i="4"/>
  <c r="C1301" i="4" s="1"/>
  <c r="B1302" i="4"/>
  <c r="C1302" i="4" s="1"/>
  <c r="B1303" i="4"/>
  <c r="C1303" i="4" s="1"/>
  <c r="B1304" i="4"/>
  <c r="C1304" i="4" s="1"/>
  <c r="B1305" i="4"/>
  <c r="C1305" i="4" s="1"/>
  <c r="B1306" i="4"/>
  <c r="C1306" i="4" s="1"/>
  <c r="B1307" i="4"/>
  <c r="C1307" i="4" s="1"/>
  <c r="B1308" i="4"/>
  <c r="C1308" i="4" s="1"/>
  <c r="B1309" i="4"/>
  <c r="C1309" i="4" s="1"/>
  <c r="B1310" i="4"/>
  <c r="C1310" i="4" s="1"/>
  <c r="B1311" i="4"/>
  <c r="C1311" i="4" s="1"/>
  <c r="B1312" i="4"/>
  <c r="C1312" i="4" s="1"/>
  <c r="B1313" i="4"/>
  <c r="C1313" i="4" s="1"/>
  <c r="B1314" i="4"/>
  <c r="C1314" i="4" s="1"/>
  <c r="B1315" i="4"/>
  <c r="C1315" i="4" s="1"/>
  <c r="B1316" i="4"/>
  <c r="C1316" i="4" s="1"/>
  <c r="B1317" i="4"/>
  <c r="C1317" i="4" s="1"/>
  <c r="B1318" i="4"/>
  <c r="C1318" i="4" s="1"/>
  <c r="B1319" i="4"/>
  <c r="C1319" i="4" s="1"/>
  <c r="B1320" i="4"/>
  <c r="C1320" i="4" s="1"/>
  <c r="B1321" i="4"/>
  <c r="C1321" i="4" s="1"/>
  <c r="B1322" i="4"/>
  <c r="C1322" i="4" s="1"/>
  <c r="B1323" i="4"/>
  <c r="C1323" i="4" s="1"/>
  <c r="B1324" i="4"/>
  <c r="C1324" i="4" s="1"/>
  <c r="B1325" i="4"/>
  <c r="C1325" i="4" s="1"/>
  <c r="B1326" i="4"/>
  <c r="C1326" i="4" s="1"/>
  <c r="B1327" i="4"/>
  <c r="C1327" i="4" s="1"/>
  <c r="B1328" i="4"/>
  <c r="C1328" i="4" s="1"/>
  <c r="B1329" i="4"/>
  <c r="C1329" i="4" s="1"/>
  <c r="B1330" i="4"/>
  <c r="C1330" i="4" s="1"/>
  <c r="B1331" i="4"/>
  <c r="C1331" i="4" s="1"/>
  <c r="B1332" i="4"/>
  <c r="C1332" i="4" s="1"/>
  <c r="B1333" i="4"/>
  <c r="C1333" i="4" s="1"/>
  <c r="B1334" i="4"/>
  <c r="C1334" i="4" s="1"/>
  <c r="B1335" i="4"/>
  <c r="C1335" i="4" s="1"/>
  <c r="B1336" i="4"/>
  <c r="C1336" i="4" s="1"/>
  <c r="B1337" i="4"/>
  <c r="C1337" i="4" s="1"/>
  <c r="B1338" i="4"/>
  <c r="C1338" i="4" s="1"/>
  <c r="B1339" i="4"/>
  <c r="C1339" i="4" s="1"/>
  <c r="B1340" i="4"/>
  <c r="C1340" i="4" s="1"/>
  <c r="B1341" i="4"/>
  <c r="C1341" i="4" s="1"/>
  <c r="B1342" i="4"/>
  <c r="C1342" i="4" s="1"/>
  <c r="B1343" i="4"/>
  <c r="C1343" i="4" s="1"/>
  <c r="B1344" i="4"/>
  <c r="C1344" i="4" s="1"/>
  <c r="B1345" i="4"/>
  <c r="C1345" i="4" s="1"/>
  <c r="B1346" i="4"/>
  <c r="C1346" i="4" s="1"/>
  <c r="B1347" i="4"/>
  <c r="C1347" i="4" s="1"/>
  <c r="B1348" i="4"/>
  <c r="C1348" i="4" s="1"/>
  <c r="B1349" i="4"/>
  <c r="C1349" i="4" s="1"/>
  <c r="B1350" i="4"/>
  <c r="C1350" i="4" s="1"/>
  <c r="B1351" i="4"/>
  <c r="C1351" i="4" s="1"/>
  <c r="B1352" i="4"/>
  <c r="C1352" i="4" s="1"/>
  <c r="B1353" i="4"/>
  <c r="C1353" i="4" s="1"/>
  <c r="B1354" i="4"/>
  <c r="C1354" i="4" s="1"/>
  <c r="B1355" i="4"/>
  <c r="C1355" i="4" s="1"/>
  <c r="B1356" i="4"/>
  <c r="C1356" i="4" s="1"/>
  <c r="B1357" i="4"/>
  <c r="C1357" i="4" s="1"/>
  <c r="B1358" i="4"/>
  <c r="C1358" i="4" s="1"/>
  <c r="B1359" i="4"/>
  <c r="C1359" i="4" s="1"/>
  <c r="B1360" i="4"/>
  <c r="C1360" i="4" s="1"/>
  <c r="B1361" i="4"/>
  <c r="C1361" i="4" s="1"/>
  <c r="B1362" i="4"/>
  <c r="C1362" i="4" s="1"/>
  <c r="B1363" i="4"/>
  <c r="C1363" i="4" s="1"/>
  <c r="B1364" i="4"/>
  <c r="C1364" i="4" s="1"/>
  <c r="B1365" i="4"/>
  <c r="C1365" i="4" s="1"/>
  <c r="B1366" i="4"/>
  <c r="C1366" i="4" s="1"/>
  <c r="B1367" i="4"/>
  <c r="C1367" i="4" s="1"/>
  <c r="B1368" i="4"/>
  <c r="C1368" i="4" s="1"/>
  <c r="B1369" i="4"/>
  <c r="C1369" i="4" s="1"/>
  <c r="B1370" i="4"/>
  <c r="C1370" i="4" s="1"/>
  <c r="B1371" i="4"/>
  <c r="C1371" i="4" s="1"/>
  <c r="B1372" i="4"/>
  <c r="C1372" i="4" s="1"/>
  <c r="B1373" i="4"/>
  <c r="C1373" i="4" s="1"/>
  <c r="B1374" i="4"/>
  <c r="C1374" i="4" s="1"/>
  <c r="B1375" i="4"/>
  <c r="C1375" i="4" s="1"/>
  <c r="B1376" i="4"/>
  <c r="C1376" i="4" s="1"/>
  <c r="B1377" i="4"/>
  <c r="C1377" i="4" s="1"/>
  <c r="B1378" i="4"/>
  <c r="C1378" i="4" s="1"/>
  <c r="B1379" i="4"/>
  <c r="C1379" i="4" s="1"/>
  <c r="B1380" i="4"/>
  <c r="C1380" i="4" s="1"/>
  <c r="B1381" i="4"/>
  <c r="C1381" i="4" s="1"/>
  <c r="B1382" i="4"/>
  <c r="C1382" i="4" s="1"/>
  <c r="B1383" i="4"/>
  <c r="C1383" i="4" s="1"/>
  <c r="B1384" i="4"/>
  <c r="C1384" i="4" s="1"/>
  <c r="B1385" i="4"/>
  <c r="C1385" i="4" s="1"/>
  <c r="B1386" i="4"/>
  <c r="C1386" i="4" s="1"/>
  <c r="B1387" i="4"/>
  <c r="C1387" i="4" s="1"/>
  <c r="B1388" i="4"/>
  <c r="C1388" i="4" s="1"/>
  <c r="B1389" i="4"/>
  <c r="C1389" i="4" s="1"/>
  <c r="B1390" i="4"/>
  <c r="C1390" i="4" s="1"/>
  <c r="B1391" i="4"/>
  <c r="C1391" i="4" s="1"/>
  <c r="B1392" i="4"/>
  <c r="C1392" i="4" s="1"/>
  <c r="B1393" i="4"/>
  <c r="C1393" i="4" s="1"/>
  <c r="B1394" i="4"/>
  <c r="C1394" i="4" s="1"/>
  <c r="B1395" i="4"/>
  <c r="C1395" i="4" s="1"/>
  <c r="B1396" i="4"/>
  <c r="C1396" i="4" s="1"/>
  <c r="B1397" i="4"/>
  <c r="C1397" i="4" s="1"/>
  <c r="B1398" i="4"/>
  <c r="C1398" i="4" s="1"/>
  <c r="B1399" i="4"/>
  <c r="C1399" i="4" s="1"/>
  <c r="B1400" i="4"/>
  <c r="C1400" i="4" s="1"/>
  <c r="B1401" i="4"/>
  <c r="C1401" i="4" s="1"/>
  <c r="B1402" i="4"/>
  <c r="C1402" i="4" s="1"/>
  <c r="B1403" i="4"/>
  <c r="C1403" i="4" s="1"/>
  <c r="B1404" i="4"/>
  <c r="C1404" i="4" s="1"/>
  <c r="B1405" i="4"/>
  <c r="C1405" i="4" s="1"/>
  <c r="B1406" i="4"/>
  <c r="C1406" i="4" s="1"/>
  <c r="B1407" i="4"/>
  <c r="C1407" i="4" s="1"/>
  <c r="B1408" i="4"/>
  <c r="C1408" i="4" s="1"/>
  <c r="B1409" i="4"/>
  <c r="C1409" i="4" s="1"/>
  <c r="B1410" i="4"/>
  <c r="C1410" i="4" s="1"/>
  <c r="B1411" i="4"/>
  <c r="C1411" i="4" s="1"/>
  <c r="B1412" i="4"/>
  <c r="C1412" i="4" s="1"/>
  <c r="B1413" i="4"/>
  <c r="C1413" i="4" s="1"/>
  <c r="B1414" i="4"/>
  <c r="C1414" i="4" s="1"/>
  <c r="B1415" i="4"/>
  <c r="C1415" i="4" s="1"/>
  <c r="B1416" i="4"/>
  <c r="C1416" i="4" s="1"/>
  <c r="B1417" i="4"/>
  <c r="C1417" i="4" s="1"/>
  <c r="B1418" i="4"/>
  <c r="C1418" i="4" s="1"/>
  <c r="B1419" i="4"/>
  <c r="C1419" i="4" s="1"/>
  <c r="B1420" i="4"/>
  <c r="C1420" i="4" s="1"/>
  <c r="B1421" i="4"/>
  <c r="C1421" i="4" s="1"/>
  <c r="B1422" i="4"/>
  <c r="C1422" i="4" s="1"/>
  <c r="B1423" i="4"/>
  <c r="C1423" i="4" s="1"/>
  <c r="B1424" i="4"/>
  <c r="C1424" i="4" s="1"/>
  <c r="B1425" i="4"/>
  <c r="C1425" i="4" s="1"/>
  <c r="B1426" i="4"/>
  <c r="C1426" i="4" s="1"/>
  <c r="B1427" i="4"/>
  <c r="C1427" i="4" s="1"/>
  <c r="B1428" i="4"/>
  <c r="C1428" i="4" s="1"/>
  <c r="B1429" i="4"/>
  <c r="C1429" i="4" s="1"/>
  <c r="B1430" i="4"/>
  <c r="C1430" i="4" s="1"/>
  <c r="B1431" i="4"/>
  <c r="C1431" i="4" s="1"/>
  <c r="B1432" i="4"/>
  <c r="C1432" i="4" s="1"/>
  <c r="B1433" i="4"/>
  <c r="C1433" i="4" s="1"/>
  <c r="B1434" i="4"/>
  <c r="C1434" i="4" s="1"/>
  <c r="B1435" i="4"/>
  <c r="C1435" i="4" s="1"/>
  <c r="B1436" i="4"/>
  <c r="C1436" i="4" s="1"/>
  <c r="B1437" i="4"/>
  <c r="C1437" i="4" s="1"/>
  <c r="B1438" i="4"/>
  <c r="C1438" i="4" s="1"/>
  <c r="B1439" i="4"/>
  <c r="C1439" i="4" s="1"/>
  <c r="B1440" i="4"/>
  <c r="C1440" i="4" s="1"/>
  <c r="B1441" i="4"/>
  <c r="C1441" i="4" s="1"/>
  <c r="B1442" i="4"/>
  <c r="C1442" i="4" s="1"/>
  <c r="B1443" i="4"/>
  <c r="C1443" i="4" s="1"/>
  <c r="B1444" i="4"/>
  <c r="C1444" i="4" s="1"/>
  <c r="B1445" i="4"/>
  <c r="C1445" i="4" s="1"/>
  <c r="B1446" i="4"/>
  <c r="C1446" i="4" s="1"/>
  <c r="B1447" i="4"/>
  <c r="C1447" i="4" s="1"/>
  <c r="B1448" i="4"/>
  <c r="C1448" i="4" s="1"/>
  <c r="B1449" i="4"/>
  <c r="C1449" i="4" s="1"/>
  <c r="B1450" i="4"/>
  <c r="C1450" i="4" s="1"/>
  <c r="B1451" i="4"/>
  <c r="C1451" i="4" s="1"/>
  <c r="B1452" i="4"/>
  <c r="C1452" i="4" s="1"/>
  <c r="B1453" i="4"/>
  <c r="C1453" i="4" s="1"/>
  <c r="B1454" i="4"/>
  <c r="C1454" i="4" s="1"/>
  <c r="B1455" i="4"/>
  <c r="C1455" i="4" s="1"/>
  <c r="B1456" i="4"/>
  <c r="C1456" i="4" s="1"/>
  <c r="B1457" i="4"/>
  <c r="C1457" i="4" s="1"/>
  <c r="B1458" i="4"/>
  <c r="C1458" i="4" s="1"/>
  <c r="B1459" i="4"/>
  <c r="C1459" i="4" s="1"/>
  <c r="B1460" i="4"/>
  <c r="C1460" i="4" s="1"/>
  <c r="B1461" i="4"/>
  <c r="C1461" i="4" s="1"/>
  <c r="B1462" i="4"/>
  <c r="C1462" i="4" s="1"/>
  <c r="B1463" i="4"/>
  <c r="C1463" i="4" s="1"/>
  <c r="B1464" i="4"/>
  <c r="C1464" i="4" s="1"/>
  <c r="B1465" i="4"/>
  <c r="C1465" i="4" s="1"/>
  <c r="B1466" i="4"/>
  <c r="C1466" i="4" s="1"/>
  <c r="B1467" i="4"/>
  <c r="C1467" i="4" s="1"/>
  <c r="B1468" i="4"/>
  <c r="C1468" i="4" s="1"/>
  <c r="B1469" i="4"/>
  <c r="C1469" i="4" s="1"/>
  <c r="B1470" i="4"/>
  <c r="C1470" i="4" s="1"/>
  <c r="B1471" i="4"/>
  <c r="C1471" i="4" s="1"/>
  <c r="B1472" i="4"/>
  <c r="C1472" i="4" s="1"/>
  <c r="B1473" i="4"/>
  <c r="C1473" i="4" s="1"/>
  <c r="B1474" i="4"/>
  <c r="C1474" i="4" s="1"/>
  <c r="B1475" i="4"/>
  <c r="C1475" i="4" s="1"/>
  <c r="B1476" i="4"/>
  <c r="C1476" i="4" s="1"/>
  <c r="B1477" i="4"/>
  <c r="C1477" i="4" s="1"/>
  <c r="B1478" i="4"/>
  <c r="C1478" i="4" s="1"/>
  <c r="B1479" i="4"/>
  <c r="C1479" i="4" s="1"/>
  <c r="B1480" i="4"/>
  <c r="C1480" i="4" s="1"/>
  <c r="B1481" i="4"/>
  <c r="C1481" i="4" s="1"/>
  <c r="B1482" i="4"/>
  <c r="C1482" i="4" s="1"/>
  <c r="B1483" i="4"/>
  <c r="C1483" i="4" s="1"/>
  <c r="B1484" i="4"/>
  <c r="C1484" i="4" s="1"/>
  <c r="B1485" i="4"/>
  <c r="C1485" i="4" s="1"/>
  <c r="B1486" i="4"/>
  <c r="C1486" i="4" s="1"/>
  <c r="B1487" i="4"/>
  <c r="C1487" i="4" s="1"/>
  <c r="B1488" i="4"/>
  <c r="C1488" i="4" s="1"/>
  <c r="B1489" i="4"/>
  <c r="C1489" i="4" s="1"/>
  <c r="B1490" i="4"/>
  <c r="C1490" i="4" s="1"/>
  <c r="B1491" i="4"/>
  <c r="C1491" i="4" s="1"/>
  <c r="B1492" i="4"/>
  <c r="C1492" i="4" s="1"/>
  <c r="B1493" i="4"/>
  <c r="C1493" i="4" s="1"/>
  <c r="B1494" i="4"/>
  <c r="C1494" i="4" s="1"/>
  <c r="B1495" i="4"/>
  <c r="C1495" i="4" s="1"/>
  <c r="B1496" i="4"/>
  <c r="C1496" i="4" s="1"/>
  <c r="B1497" i="4"/>
  <c r="C1497" i="4" s="1"/>
  <c r="B1498" i="4"/>
  <c r="C1498" i="4" s="1"/>
  <c r="B1499" i="4"/>
  <c r="C1499" i="4" s="1"/>
  <c r="B1500" i="4"/>
  <c r="C1500" i="4" s="1"/>
  <c r="B1501" i="4"/>
  <c r="C1501" i="4" s="1"/>
  <c r="B1502" i="4"/>
  <c r="C1502" i="4" s="1"/>
  <c r="B1503" i="4"/>
  <c r="C1503" i="4" s="1"/>
  <c r="B1504" i="4"/>
  <c r="C1504" i="4" s="1"/>
  <c r="B1505" i="4"/>
  <c r="C1505" i="4" s="1"/>
  <c r="B1506" i="4"/>
  <c r="C1506" i="4" s="1"/>
  <c r="B1507" i="4"/>
  <c r="C1507" i="4" s="1"/>
  <c r="B1508" i="4"/>
  <c r="C1508" i="4" s="1"/>
  <c r="B1509" i="4"/>
  <c r="C1509" i="4" s="1"/>
  <c r="B1510" i="4"/>
  <c r="C1510" i="4" s="1"/>
  <c r="B1511" i="4"/>
  <c r="C1511" i="4" s="1"/>
  <c r="B1512" i="4"/>
  <c r="C1512" i="4" s="1"/>
  <c r="B1513" i="4"/>
  <c r="C1513" i="4" s="1"/>
  <c r="B1514" i="4"/>
  <c r="C1514" i="4" s="1"/>
  <c r="B1515" i="4"/>
  <c r="C1515" i="4" s="1"/>
  <c r="B1516" i="4"/>
  <c r="C1516" i="4" s="1"/>
  <c r="B1517" i="4"/>
  <c r="C1517" i="4" s="1"/>
  <c r="B1518" i="4"/>
  <c r="C1518" i="4" s="1"/>
  <c r="B1519" i="4"/>
  <c r="C1519" i="4" s="1"/>
  <c r="B1520" i="4"/>
  <c r="C1520" i="4" s="1"/>
  <c r="B1521" i="4"/>
  <c r="C1521" i="4" s="1"/>
  <c r="B1522" i="4"/>
  <c r="C1522" i="4" s="1"/>
  <c r="B1523" i="4"/>
  <c r="C1523" i="4" s="1"/>
  <c r="B1524" i="4"/>
  <c r="C1524" i="4" s="1"/>
  <c r="B1525" i="4"/>
  <c r="C1525" i="4" s="1"/>
  <c r="B1526" i="4"/>
  <c r="C1526" i="4" s="1"/>
  <c r="B1527" i="4"/>
  <c r="C1527" i="4" s="1"/>
  <c r="B1528" i="4"/>
  <c r="C1528" i="4" s="1"/>
  <c r="B1529" i="4"/>
  <c r="C1529" i="4" s="1"/>
  <c r="B1530" i="4"/>
  <c r="C1530" i="4" s="1"/>
  <c r="B1531" i="4"/>
  <c r="C1531" i="4" s="1"/>
  <c r="B1532" i="4"/>
  <c r="C1532" i="4" s="1"/>
  <c r="B1533" i="4"/>
  <c r="C1533" i="4" s="1"/>
  <c r="B1534" i="4"/>
  <c r="C1534" i="4" s="1"/>
  <c r="B1535" i="4"/>
  <c r="C1535" i="4" s="1"/>
  <c r="B1536" i="4"/>
  <c r="C1536" i="4" s="1"/>
  <c r="B1537" i="4"/>
  <c r="C1537" i="4" s="1"/>
  <c r="B1538" i="4"/>
  <c r="C1538" i="4" s="1"/>
  <c r="B1539" i="4"/>
  <c r="C1539" i="4" s="1"/>
  <c r="B1540" i="4"/>
  <c r="C1540" i="4" s="1"/>
  <c r="B1541" i="4"/>
  <c r="C1541" i="4" s="1"/>
  <c r="B1542" i="4"/>
  <c r="C1542" i="4" s="1"/>
  <c r="B1543" i="4"/>
  <c r="C1543" i="4" s="1"/>
  <c r="B1544" i="4"/>
  <c r="C1544" i="4" s="1"/>
  <c r="B1545" i="4"/>
  <c r="C1545" i="4" s="1"/>
  <c r="B1546" i="4"/>
  <c r="C1546" i="4" s="1"/>
  <c r="B1547" i="4"/>
  <c r="C1547" i="4" s="1"/>
  <c r="B1548" i="4"/>
  <c r="C1548" i="4" s="1"/>
  <c r="B1549" i="4"/>
  <c r="C1549" i="4" s="1"/>
  <c r="B1550" i="4"/>
  <c r="C1550" i="4" s="1"/>
  <c r="B1551" i="4"/>
  <c r="C1551" i="4" s="1"/>
  <c r="B1552" i="4"/>
  <c r="C1552" i="4" s="1"/>
  <c r="B1553" i="4"/>
  <c r="C1553" i="4" s="1"/>
  <c r="B1554" i="4"/>
  <c r="C1554" i="4" s="1"/>
  <c r="B1555" i="4"/>
  <c r="C1555" i="4" s="1"/>
  <c r="B1556" i="4"/>
  <c r="C1556" i="4" s="1"/>
  <c r="B1557" i="4"/>
  <c r="C1557" i="4" s="1"/>
  <c r="B1558" i="4"/>
  <c r="C1558" i="4" s="1"/>
  <c r="B1559" i="4"/>
  <c r="C1559" i="4" s="1"/>
  <c r="B1560" i="4"/>
  <c r="C1560" i="4" s="1"/>
  <c r="B1561" i="4"/>
  <c r="C1561" i="4" s="1"/>
  <c r="B1562" i="4"/>
  <c r="C1562" i="4" s="1"/>
  <c r="B1563" i="4"/>
  <c r="C1563" i="4" s="1"/>
  <c r="B1564" i="4"/>
  <c r="C1564" i="4" s="1"/>
  <c r="B1565" i="4"/>
  <c r="C1565" i="4" s="1"/>
  <c r="B1566" i="4"/>
  <c r="C1566" i="4" s="1"/>
  <c r="B1567" i="4"/>
  <c r="C1567" i="4" s="1"/>
  <c r="B1568" i="4"/>
  <c r="C1568" i="4" s="1"/>
  <c r="B1569" i="4"/>
  <c r="C1569" i="4" s="1"/>
  <c r="B1570" i="4"/>
  <c r="C1570" i="4" s="1"/>
  <c r="B1571" i="4"/>
  <c r="C1571" i="4" s="1"/>
  <c r="B1572" i="4"/>
  <c r="C1572" i="4" s="1"/>
  <c r="B1573" i="4"/>
  <c r="C1573" i="4" s="1"/>
  <c r="B1574" i="4"/>
  <c r="C1574" i="4" s="1"/>
  <c r="B1575" i="4"/>
  <c r="C1575" i="4" s="1"/>
  <c r="B1576" i="4"/>
  <c r="C1576" i="4" s="1"/>
  <c r="B1577" i="4"/>
  <c r="C1577" i="4" s="1"/>
  <c r="B1578" i="4"/>
  <c r="C1578" i="4" s="1"/>
  <c r="B1579" i="4"/>
  <c r="C1579" i="4" s="1"/>
  <c r="B1580" i="4"/>
  <c r="C1580" i="4" s="1"/>
  <c r="B1581" i="4"/>
  <c r="C1581" i="4" s="1"/>
  <c r="B1582" i="4"/>
  <c r="C1582" i="4" s="1"/>
  <c r="B1583" i="4"/>
  <c r="C1583" i="4" s="1"/>
  <c r="B1584" i="4"/>
  <c r="C1584" i="4" s="1"/>
  <c r="B1585" i="4"/>
  <c r="C1585" i="4" s="1"/>
  <c r="B1586" i="4"/>
  <c r="C1586" i="4" s="1"/>
  <c r="B1587" i="4"/>
  <c r="C1587" i="4" s="1"/>
  <c r="B1588" i="4"/>
  <c r="C1588" i="4" s="1"/>
  <c r="B1589" i="4"/>
  <c r="C1589" i="4" s="1"/>
  <c r="B1590" i="4"/>
  <c r="C1590" i="4" s="1"/>
  <c r="B1591" i="4"/>
  <c r="C1591" i="4" s="1"/>
  <c r="B1592" i="4"/>
  <c r="C1592" i="4" s="1"/>
  <c r="B1593" i="4"/>
  <c r="C1593" i="4" s="1"/>
  <c r="B1594" i="4"/>
  <c r="C1594" i="4" s="1"/>
  <c r="B1595" i="4"/>
  <c r="C1595" i="4" s="1"/>
  <c r="B1596" i="4"/>
  <c r="C1596" i="4" s="1"/>
  <c r="B1597" i="4"/>
  <c r="C1597" i="4" s="1"/>
  <c r="B1598" i="4"/>
  <c r="C1598" i="4" s="1"/>
  <c r="B1599" i="4"/>
  <c r="C1599" i="4" s="1"/>
  <c r="B1600" i="4"/>
  <c r="C1600" i="4" s="1"/>
  <c r="B1601" i="4"/>
  <c r="C1601" i="4" s="1"/>
  <c r="B1602" i="4"/>
  <c r="C1602" i="4" s="1"/>
  <c r="B1603" i="4"/>
  <c r="C1603" i="4" s="1"/>
  <c r="B1604" i="4"/>
  <c r="C1604" i="4" s="1"/>
  <c r="B1605" i="4"/>
  <c r="C1605" i="4" s="1"/>
  <c r="B1606" i="4"/>
  <c r="C1606" i="4" s="1"/>
  <c r="B1607" i="4"/>
  <c r="C1607" i="4" s="1"/>
  <c r="B1608" i="4"/>
  <c r="C1608" i="4" s="1"/>
  <c r="B1609" i="4"/>
  <c r="C1609" i="4" s="1"/>
  <c r="B1610" i="4"/>
  <c r="C1610" i="4" s="1"/>
  <c r="B1611" i="4"/>
  <c r="C1611" i="4" s="1"/>
  <c r="B1612" i="4"/>
  <c r="C1612" i="4" s="1"/>
  <c r="B1613" i="4"/>
  <c r="C1613" i="4" s="1"/>
  <c r="B1614" i="4"/>
  <c r="C1614" i="4" s="1"/>
  <c r="B1615" i="4"/>
  <c r="C1615" i="4" s="1"/>
  <c r="B1616" i="4"/>
  <c r="C1616" i="4" s="1"/>
  <c r="B1617" i="4"/>
  <c r="C1617" i="4" s="1"/>
  <c r="B1618" i="4"/>
  <c r="C1618" i="4" s="1"/>
  <c r="B1619" i="4"/>
  <c r="C1619" i="4" s="1"/>
  <c r="B1620" i="4"/>
  <c r="C1620" i="4" s="1"/>
  <c r="B1621" i="4"/>
  <c r="C1621" i="4" s="1"/>
  <c r="B1622" i="4"/>
  <c r="C1622" i="4" s="1"/>
  <c r="B1623" i="4"/>
  <c r="C1623" i="4" s="1"/>
  <c r="B1624" i="4"/>
  <c r="C1624" i="4" s="1"/>
  <c r="B1625" i="4"/>
  <c r="C1625" i="4" s="1"/>
  <c r="B1626" i="4"/>
  <c r="C1626" i="4" s="1"/>
  <c r="B1627" i="4"/>
  <c r="C1627" i="4" s="1"/>
  <c r="B1628" i="4"/>
  <c r="C1628" i="4" s="1"/>
  <c r="B1629" i="4"/>
  <c r="C1629" i="4" s="1"/>
  <c r="B1630" i="4"/>
  <c r="C1630" i="4" s="1"/>
  <c r="B1631" i="4"/>
  <c r="C1631" i="4" s="1"/>
  <c r="B1632" i="4"/>
  <c r="C1632" i="4" s="1"/>
  <c r="B1633" i="4"/>
  <c r="C1633" i="4" s="1"/>
  <c r="B1634" i="4"/>
  <c r="C1634" i="4" s="1"/>
  <c r="B1635" i="4"/>
  <c r="C1635" i="4" s="1"/>
  <c r="B1636" i="4"/>
  <c r="C1636" i="4" s="1"/>
  <c r="B1637" i="4"/>
  <c r="C1637" i="4" s="1"/>
  <c r="B1638" i="4"/>
  <c r="C1638" i="4" s="1"/>
  <c r="B1639" i="4"/>
  <c r="C1639" i="4" s="1"/>
  <c r="B1640" i="4"/>
  <c r="C1640" i="4" s="1"/>
  <c r="B1641" i="4"/>
  <c r="C1641" i="4" s="1"/>
  <c r="B1642" i="4"/>
  <c r="C1642" i="4" s="1"/>
  <c r="B1643" i="4"/>
  <c r="C1643" i="4" s="1"/>
  <c r="B1644" i="4"/>
  <c r="C1644" i="4" s="1"/>
  <c r="B1645" i="4"/>
  <c r="C1645" i="4" s="1"/>
  <c r="B1646" i="4"/>
  <c r="C1646" i="4" s="1"/>
  <c r="B1647" i="4"/>
  <c r="C1647" i="4" s="1"/>
  <c r="B1648" i="4"/>
  <c r="C1648" i="4" s="1"/>
  <c r="B1649" i="4"/>
  <c r="C1649" i="4" s="1"/>
  <c r="B1650" i="4"/>
  <c r="C1650" i="4" s="1"/>
  <c r="B1651" i="4"/>
  <c r="C1651" i="4" s="1"/>
  <c r="B1652" i="4"/>
  <c r="C1652" i="4" s="1"/>
  <c r="B1653" i="4"/>
  <c r="C1653" i="4" s="1"/>
  <c r="B1654" i="4"/>
  <c r="C1654" i="4" s="1"/>
  <c r="B1655" i="4"/>
  <c r="C1655" i="4" s="1"/>
  <c r="B1656" i="4"/>
  <c r="C1656" i="4" s="1"/>
  <c r="B1657" i="4"/>
  <c r="C1657" i="4" s="1"/>
  <c r="B1658" i="4"/>
  <c r="C1658" i="4" s="1"/>
  <c r="B1659" i="4"/>
  <c r="C1659" i="4" s="1"/>
  <c r="B1660" i="4"/>
  <c r="C1660" i="4" s="1"/>
  <c r="B1661" i="4"/>
  <c r="C1661" i="4" s="1"/>
  <c r="B1662" i="4"/>
  <c r="C1662" i="4" s="1"/>
  <c r="B1663" i="4"/>
  <c r="C1663" i="4" s="1"/>
  <c r="B1664" i="4"/>
  <c r="C1664" i="4" s="1"/>
  <c r="B1665" i="4"/>
  <c r="C1665" i="4" s="1"/>
  <c r="B1666" i="4"/>
  <c r="C1666" i="4" s="1"/>
  <c r="B1667" i="4"/>
  <c r="C1667" i="4" s="1"/>
  <c r="B1668" i="4"/>
  <c r="C1668" i="4" s="1"/>
  <c r="B1669" i="4"/>
  <c r="C1669" i="4" s="1"/>
  <c r="B1670" i="4"/>
  <c r="C1670" i="4" s="1"/>
  <c r="B1671" i="4"/>
  <c r="C1671" i="4" s="1"/>
  <c r="B1672" i="4"/>
  <c r="C1672" i="4" s="1"/>
  <c r="B1673" i="4"/>
  <c r="C1673" i="4" s="1"/>
  <c r="B1674" i="4"/>
  <c r="C1674" i="4" s="1"/>
  <c r="B1675" i="4"/>
  <c r="C1675" i="4" s="1"/>
  <c r="B1676" i="4"/>
  <c r="C1676" i="4" s="1"/>
  <c r="B1677" i="4"/>
  <c r="C1677" i="4" s="1"/>
  <c r="B1678" i="4"/>
  <c r="C1678" i="4" s="1"/>
  <c r="B1679" i="4"/>
  <c r="C1679" i="4" s="1"/>
  <c r="B1680" i="4"/>
  <c r="C1680" i="4" s="1"/>
  <c r="B1681" i="4"/>
  <c r="C1681" i="4" s="1"/>
  <c r="B1682" i="4"/>
  <c r="C1682" i="4" s="1"/>
  <c r="B1683" i="4"/>
  <c r="C1683" i="4" s="1"/>
  <c r="B1684" i="4"/>
  <c r="C1684" i="4" s="1"/>
  <c r="B1685" i="4"/>
  <c r="C1685" i="4" s="1"/>
  <c r="B1686" i="4"/>
  <c r="C1686" i="4" s="1"/>
  <c r="B1687" i="4"/>
  <c r="C1687" i="4" s="1"/>
  <c r="B1688" i="4"/>
  <c r="C1688" i="4" s="1"/>
  <c r="B1689" i="4"/>
  <c r="C1689" i="4" s="1"/>
  <c r="B1690" i="4"/>
  <c r="C1690" i="4" s="1"/>
  <c r="B1691" i="4"/>
  <c r="C1691" i="4" s="1"/>
  <c r="B1692" i="4"/>
  <c r="C1692" i="4" s="1"/>
  <c r="B1693" i="4"/>
  <c r="C1693" i="4" s="1"/>
  <c r="B1694" i="4"/>
  <c r="C1694" i="4" s="1"/>
  <c r="B1695" i="4"/>
  <c r="C1695" i="4" s="1"/>
  <c r="B1696" i="4"/>
  <c r="C1696" i="4" s="1"/>
  <c r="B1697" i="4"/>
  <c r="C1697" i="4" s="1"/>
  <c r="B1698" i="4"/>
  <c r="C1698" i="4" s="1"/>
  <c r="B1699" i="4"/>
  <c r="C1699" i="4" s="1"/>
  <c r="B1700" i="4"/>
  <c r="C1700" i="4" s="1"/>
  <c r="B1701" i="4"/>
  <c r="C1701" i="4" s="1"/>
  <c r="B1702" i="4"/>
  <c r="C1702" i="4" s="1"/>
  <c r="B1703" i="4"/>
  <c r="C1703" i="4" s="1"/>
  <c r="B1704" i="4"/>
  <c r="C1704" i="4" s="1"/>
  <c r="B1705" i="4"/>
  <c r="C1705" i="4" s="1"/>
  <c r="B1706" i="4"/>
  <c r="C1706" i="4" s="1"/>
  <c r="B1707" i="4"/>
  <c r="C1707" i="4" s="1"/>
  <c r="B1708" i="4"/>
  <c r="C1708" i="4" s="1"/>
  <c r="B1709" i="4"/>
  <c r="C1709" i="4" s="1"/>
  <c r="B1710" i="4"/>
  <c r="C1710" i="4" s="1"/>
  <c r="B1711" i="4"/>
  <c r="C1711" i="4" s="1"/>
  <c r="B1712" i="4"/>
  <c r="C1712" i="4" s="1"/>
  <c r="B1713" i="4"/>
  <c r="C1713" i="4" s="1"/>
  <c r="B1714" i="4"/>
  <c r="C1714" i="4" s="1"/>
  <c r="B1715" i="4"/>
  <c r="C1715" i="4" s="1"/>
  <c r="B1716" i="4"/>
  <c r="C1716" i="4" s="1"/>
  <c r="B1717" i="4"/>
  <c r="C1717" i="4" s="1"/>
  <c r="B1718" i="4"/>
  <c r="C1718" i="4" s="1"/>
  <c r="B1719" i="4"/>
  <c r="C1719" i="4" s="1"/>
  <c r="B1720" i="4"/>
  <c r="C1720" i="4" s="1"/>
  <c r="B1721" i="4"/>
  <c r="C1721" i="4" s="1"/>
  <c r="B1722" i="4"/>
  <c r="C1722" i="4" s="1"/>
  <c r="B1723" i="4"/>
  <c r="C1723" i="4" s="1"/>
  <c r="B1724" i="4"/>
  <c r="C1724" i="4" s="1"/>
  <c r="B1725" i="4"/>
  <c r="C1725" i="4" s="1"/>
  <c r="B1726" i="4"/>
  <c r="C1726" i="4" s="1"/>
  <c r="B1727" i="4"/>
  <c r="C1727" i="4" s="1"/>
  <c r="B1728" i="4"/>
  <c r="C1728" i="4" s="1"/>
  <c r="B1729" i="4"/>
  <c r="C1729" i="4" s="1"/>
  <c r="B1730" i="4"/>
  <c r="C1730" i="4" s="1"/>
  <c r="B1731" i="4"/>
  <c r="C1731" i="4" s="1"/>
  <c r="B1732" i="4"/>
  <c r="C1732" i="4" s="1"/>
  <c r="B1733" i="4"/>
  <c r="C1733" i="4" s="1"/>
  <c r="B1734" i="4"/>
  <c r="C1734" i="4" s="1"/>
  <c r="B1735" i="4"/>
  <c r="C1735" i="4" s="1"/>
  <c r="B1736" i="4"/>
  <c r="C1736" i="4" s="1"/>
  <c r="B1737" i="4"/>
  <c r="C1737" i="4" s="1"/>
  <c r="B1738" i="4"/>
  <c r="C1738" i="4" s="1"/>
  <c r="B1739" i="4"/>
  <c r="C1739" i="4" s="1"/>
  <c r="B1740" i="4"/>
  <c r="C1740" i="4" s="1"/>
  <c r="B1741" i="4"/>
  <c r="C1741" i="4" s="1"/>
  <c r="B1742" i="4"/>
  <c r="C1742" i="4" s="1"/>
  <c r="B1743" i="4"/>
  <c r="C1743" i="4" s="1"/>
  <c r="B1744" i="4"/>
  <c r="C1744" i="4" s="1"/>
  <c r="B1745" i="4"/>
  <c r="C1745" i="4" s="1"/>
  <c r="B1746" i="4"/>
  <c r="C1746" i="4" s="1"/>
  <c r="B1747" i="4"/>
  <c r="C1747" i="4" s="1"/>
  <c r="B1748" i="4"/>
  <c r="C1748" i="4" s="1"/>
  <c r="B1749" i="4"/>
  <c r="C1749" i="4" s="1"/>
  <c r="B1750" i="4"/>
  <c r="C1750" i="4" s="1"/>
  <c r="B1751" i="4"/>
  <c r="C1751" i="4" s="1"/>
  <c r="B1752" i="4"/>
  <c r="C1752" i="4" s="1"/>
  <c r="B1753" i="4"/>
  <c r="C1753" i="4" s="1"/>
  <c r="B1754" i="4"/>
  <c r="C1754" i="4" s="1"/>
  <c r="B1755" i="4"/>
  <c r="C1755" i="4" s="1"/>
  <c r="B1756" i="4"/>
  <c r="C1756" i="4" s="1"/>
  <c r="B1757" i="4"/>
  <c r="C1757" i="4" s="1"/>
  <c r="B1758" i="4"/>
  <c r="C1758" i="4" s="1"/>
  <c r="B1759" i="4"/>
  <c r="C1759" i="4" s="1"/>
  <c r="B1760" i="4"/>
  <c r="C1760" i="4" s="1"/>
  <c r="B1761" i="4"/>
  <c r="C1761" i="4" s="1"/>
  <c r="B1762" i="4"/>
  <c r="C1762" i="4" s="1"/>
  <c r="B1763" i="4"/>
  <c r="C1763" i="4" s="1"/>
  <c r="B1764" i="4"/>
  <c r="C1764" i="4" s="1"/>
  <c r="B2" i="4"/>
  <c r="F3" i="4" l="1"/>
  <c r="C2" i="4"/>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G67" i="3" s="1"/>
  <c r="F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2" i="3"/>
  <c r="B5" i="3"/>
  <c r="B7" i="3"/>
  <c r="B27" i="3"/>
  <c r="B11" i="3"/>
  <c r="B6" i="3"/>
  <c r="B10" i="3"/>
  <c r="B4" i="3"/>
  <c r="B39" i="3"/>
  <c r="B13" i="3"/>
  <c r="B9" i="3"/>
  <c r="B14" i="3"/>
  <c r="B32" i="3"/>
  <c r="B8" i="3"/>
  <c r="B40" i="3"/>
  <c r="B16" i="3"/>
  <c r="B41" i="3"/>
  <c r="B12" i="3"/>
  <c r="B18" i="3"/>
  <c r="B42" i="3"/>
  <c r="B19" i="3"/>
  <c r="B43" i="3"/>
  <c r="B17" i="3"/>
  <c r="B20" i="3"/>
  <c r="B33" i="3"/>
  <c r="B34" i="3"/>
  <c r="B28" i="3"/>
  <c r="B35" i="3"/>
  <c r="B44" i="3"/>
  <c r="B24" i="3"/>
  <c r="B36" i="3"/>
  <c r="B45" i="3"/>
  <c r="B37" i="3"/>
  <c r="B23" i="3"/>
  <c r="B21" i="3"/>
  <c r="B38" i="3"/>
  <c r="B46" i="3"/>
  <c r="B47" i="3"/>
  <c r="B25" i="3"/>
  <c r="B48" i="3"/>
  <c r="B49" i="3"/>
  <c r="B29" i="3"/>
  <c r="B26" i="3"/>
  <c r="B50" i="3"/>
  <c r="B51" i="3"/>
  <c r="B52" i="3"/>
  <c r="B22" i="3"/>
  <c r="B53" i="3"/>
  <c r="B54" i="3"/>
  <c r="B30" i="3"/>
  <c r="B55" i="3"/>
  <c r="B31" i="3"/>
  <c r="B56" i="3"/>
  <c r="B57" i="3"/>
  <c r="B58" i="3"/>
  <c r="B59" i="3"/>
  <c r="B60" i="3"/>
  <c r="B61" i="3"/>
  <c r="B62" i="3"/>
  <c r="B63" i="3"/>
  <c r="B64" i="3"/>
  <c r="B65" i="3"/>
  <c r="B66" i="3"/>
  <c r="B67" i="3"/>
  <c r="B15" i="3"/>
  <c r="B3" i="3"/>
  <c r="B2" i="3"/>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3" i="2"/>
  <c r="M3" i="2" s="1"/>
  <c r="J4" i="2"/>
  <c r="J5" i="2"/>
  <c r="J6" i="2"/>
  <c r="J7" i="2"/>
  <c r="J8" i="2"/>
  <c r="J2" i="2"/>
  <c r="E67" i="3" l="1"/>
  <c r="E66" i="3"/>
  <c r="E62" i="3"/>
  <c r="E58" i="3"/>
  <c r="E54" i="3"/>
  <c r="E50" i="3"/>
  <c r="E46" i="3"/>
  <c r="E42" i="3"/>
  <c r="E38" i="3"/>
  <c r="E34" i="3"/>
  <c r="E30" i="3"/>
  <c r="E26" i="3"/>
  <c r="E22" i="3"/>
  <c r="E18" i="3"/>
  <c r="E14" i="3"/>
  <c r="E10" i="3"/>
  <c r="E6" i="3"/>
  <c r="G2" i="3"/>
  <c r="G64" i="3"/>
  <c r="G60" i="3"/>
  <c r="G56" i="3"/>
  <c r="G52" i="3"/>
  <c r="G48" i="3"/>
  <c r="G44" i="3"/>
  <c r="G40" i="3"/>
  <c r="G36" i="3"/>
  <c r="G32" i="3"/>
  <c r="G28" i="3"/>
  <c r="G24" i="3"/>
  <c r="G20" i="3"/>
  <c r="G16" i="3"/>
  <c r="G12" i="3"/>
  <c r="G8" i="3"/>
  <c r="G4" i="3"/>
  <c r="E65" i="3"/>
  <c r="E61" i="3"/>
  <c r="E57" i="3"/>
  <c r="E53" i="3"/>
  <c r="E49" i="3"/>
  <c r="E45" i="3"/>
  <c r="E41" i="3"/>
  <c r="E37" i="3"/>
  <c r="E33" i="3"/>
  <c r="E29" i="3"/>
  <c r="E25" i="3"/>
  <c r="E21" i="3"/>
  <c r="E17" i="3"/>
  <c r="E13" i="3"/>
  <c r="E9" i="3"/>
  <c r="E5" i="3"/>
  <c r="G63" i="3"/>
  <c r="G59" i="3"/>
  <c r="G55" i="3"/>
  <c r="G51" i="3"/>
  <c r="G47" i="3"/>
  <c r="G43" i="3"/>
  <c r="G39" i="3"/>
  <c r="G35" i="3"/>
  <c r="G31" i="3"/>
  <c r="G27" i="3"/>
  <c r="G23" i="3"/>
  <c r="G19" i="3"/>
  <c r="G15" i="3"/>
  <c r="G11" i="3"/>
  <c r="G7" i="3"/>
  <c r="G3" i="3"/>
  <c r="E2" i="3"/>
  <c r="E64" i="3"/>
  <c r="E60" i="3"/>
  <c r="E56" i="3"/>
  <c r="E52" i="3"/>
  <c r="E48" i="3"/>
  <c r="E44" i="3"/>
  <c r="E40" i="3"/>
  <c r="E36" i="3"/>
  <c r="E32" i="3"/>
  <c r="E28" i="3"/>
  <c r="E24" i="3"/>
  <c r="E20" i="3"/>
  <c r="E16" i="3"/>
  <c r="E12" i="3"/>
  <c r="E8" i="3"/>
  <c r="E4" i="3"/>
  <c r="G66" i="3"/>
  <c r="G62" i="3"/>
  <c r="G58" i="3"/>
  <c r="G54" i="3"/>
  <c r="G50" i="3"/>
  <c r="G46" i="3"/>
  <c r="G42" i="3"/>
  <c r="G38" i="3"/>
  <c r="G34" i="3"/>
  <c r="G30" i="3"/>
  <c r="G26" i="3"/>
  <c r="G22" i="3"/>
  <c r="G18" i="3"/>
  <c r="G14" i="3"/>
  <c r="G10" i="3"/>
  <c r="G6" i="3"/>
  <c r="E63" i="3"/>
  <c r="E59" i="3"/>
  <c r="E55" i="3"/>
  <c r="E51" i="3"/>
  <c r="E47" i="3"/>
  <c r="E43" i="3"/>
  <c r="E39" i="3"/>
  <c r="E35" i="3"/>
  <c r="E31" i="3"/>
  <c r="E27" i="3"/>
  <c r="E23" i="3"/>
  <c r="E19" i="3"/>
  <c r="E15" i="3"/>
  <c r="E11" i="3"/>
  <c r="E7" i="3"/>
  <c r="E3" i="3"/>
  <c r="G65" i="3"/>
  <c r="G61" i="3"/>
  <c r="G57" i="3"/>
  <c r="G53" i="3"/>
  <c r="G49" i="3"/>
  <c r="G45" i="3"/>
  <c r="G41" i="3"/>
  <c r="G37" i="3"/>
  <c r="G33" i="3"/>
  <c r="G29" i="3"/>
  <c r="G25" i="3"/>
  <c r="G21" i="3"/>
  <c r="G17" i="3"/>
  <c r="G13" i="3"/>
  <c r="G9" i="3"/>
  <c r="G5" i="3"/>
  <c r="C67" i="3"/>
  <c r="C63" i="3"/>
  <c r="C59" i="3"/>
  <c r="C31" i="3"/>
  <c r="C53" i="3"/>
  <c r="C50" i="3"/>
  <c r="C48" i="3"/>
  <c r="C38" i="3"/>
  <c r="C45" i="3"/>
  <c r="C35" i="3"/>
  <c r="C20" i="3"/>
  <c r="C42" i="3"/>
  <c r="C16" i="3"/>
  <c r="C14" i="3"/>
  <c r="C4" i="3"/>
  <c r="C2" i="3"/>
  <c r="C62" i="3"/>
  <c r="C58" i="3"/>
  <c r="C22" i="3"/>
  <c r="C25" i="3"/>
  <c r="C21" i="3"/>
  <c r="C36" i="3"/>
  <c r="C28" i="3"/>
  <c r="C17" i="3"/>
  <c r="C18" i="3"/>
  <c r="C40" i="3"/>
  <c r="C9" i="3"/>
  <c r="C10" i="3"/>
  <c r="C7" i="3"/>
  <c r="C66" i="3"/>
  <c r="C55" i="3"/>
  <c r="C26" i="3"/>
  <c r="C3" i="3"/>
  <c r="C65" i="3"/>
  <c r="C61" i="3"/>
  <c r="C57" i="3"/>
  <c r="C30" i="3"/>
  <c r="C52" i="3"/>
  <c r="C29" i="3"/>
  <c r="C47" i="3"/>
  <c r="C23" i="3"/>
  <c r="C24" i="3"/>
  <c r="C34" i="3"/>
  <c r="C43" i="3"/>
  <c r="C12" i="3"/>
  <c r="C8" i="3"/>
  <c r="C13" i="3"/>
  <c r="C6" i="3"/>
  <c r="C5" i="3"/>
  <c r="C64" i="3"/>
  <c r="C60" i="3"/>
  <c r="C56" i="3"/>
  <c r="C54" i="3"/>
  <c r="C51" i="3"/>
  <c r="C49" i="3"/>
  <c r="C46" i="3"/>
  <c r="C37" i="3"/>
  <c r="C44" i="3"/>
  <c r="C33" i="3"/>
  <c r="C19" i="3"/>
  <c r="C41" i="3"/>
  <c r="C32" i="3"/>
  <c r="C39" i="3"/>
  <c r="C11" i="3"/>
  <c r="C15" i="3"/>
  <c r="C27" i="3"/>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2" i="1"/>
  <c r="J193" i="6" l="1"/>
  <c r="J197" i="6"/>
  <c r="J201" i="6"/>
  <c r="J205" i="6"/>
  <c r="J209" i="6"/>
  <c r="J213" i="6"/>
  <c r="J217" i="6"/>
  <c r="J221" i="6"/>
  <c r="J225" i="6"/>
  <c r="J229" i="6"/>
  <c r="J233" i="6"/>
  <c r="J237" i="6"/>
  <c r="J241" i="6"/>
  <c r="J245" i="6"/>
  <c r="J249" i="6"/>
  <c r="J253" i="6"/>
  <c r="J257" i="6"/>
  <c r="J261" i="6"/>
  <c r="J265" i="6"/>
  <c r="J269" i="6"/>
  <c r="J273" i="6"/>
  <c r="J277" i="6"/>
  <c r="J281" i="6"/>
  <c r="J285" i="6"/>
  <c r="J289" i="6"/>
  <c r="J293" i="6"/>
  <c r="J297" i="6"/>
  <c r="J301" i="6"/>
  <c r="J305" i="6"/>
  <c r="J309" i="6"/>
  <c r="J313" i="6"/>
  <c r="J317" i="6"/>
  <c r="J321" i="6"/>
  <c r="J325" i="6"/>
  <c r="J329" i="6"/>
  <c r="J333" i="6"/>
  <c r="J337" i="6"/>
  <c r="J341" i="6"/>
  <c r="J345" i="6"/>
  <c r="J349" i="6"/>
  <c r="J353" i="6"/>
  <c r="J357" i="6"/>
  <c r="J361" i="6"/>
  <c r="J365" i="6"/>
  <c r="J369" i="6"/>
  <c r="J373" i="6"/>
  <c r="J377" i="6"/>
  <c r="J381" i="6"/>
  <c r="J385" i="6"/>
  <c r="J389" i="6"/>
  <c r="J393" i="6"/>
  <c r="J397" i="6"/>
  <c r="J401" i="6"/>
  <c r="J405" i="6"/>
  <c r="J409" i="6"/>
  <c r="J413" i="6"/>
  <c r="J417" i="6"/>
  <c r="J421" i="6"/>
  <c r="J425" i="6"/>
  <c r="J429" i="6"/>
  <c r="J433" i="6"/>
  <c r="J437" i="6"/>
  <c r="J441" i="6"/>
  <c r="J445" i="6"/>
  <c r="J449" i="6"/>
  <c r="J453" i="6"/>
  <c r="J457" i="6"/>
  <c r="J461" i="6"/>
  <c r="J465" i="6"/>
  <c r="J469" i="6"/>
  <c r="J473" i="6"/>
  <c r="J477" i="6"/>
  <c r="J481" i="6"/>
  <c r="J485" i="6"/>
  <c r="J489" i="6"/>
  <c r="J493" i="6"/>
  <c r="J497" i="6"/>
  <c r="J501" i="6"/>
  <c r="J505" i="6"/>
  <c r="J509" i="6"/>
  <c r="J513" i="6"/>
  <c r="J517" i="6"/>
  <c r="J521" i="6"/>
  <c r="J525" i="6"/>
  <c r="J529" i="6"/>
  <c r="J194" i="6"/>
  <c r="J198" i="6"/>
  <c r="J202" i="6"/>
  <c r="J206" i="6"/>
  <c r="J210" i="6"/>
  <c r="J214" i="6"/>
  <c r="J218" i="6"/>
  <c r="J222" i="6"/>
  <c r="J226" i="6"/>
  <c r="J230" i="6"/>
  <c r="J234" i="6"/>
  <c r="J238" i="6"/>
  <c r="J242" i="6"/>
  <c r="J246" i="6"/>
  <c r="J250" i="6"/>
  <c r="J254" i="6"/>
  <c r="J258" i="6"/>
  <c r="J262" i="6"/>
  <c r="J266" i="6"/>
  <c r="J270" i="6"/>
  <c r="J274" i="6"/>
  <c r="J278" i="6"/>
  <c r="J282" i="6"/>
  <c r="J286" i="6"/>
  <c r="J290" i="6"/>
  <c r="J294" i="6"/>
  <c r="J298" i="6"/>
  <c r="J302" i="6"/>
  <c r="J306" i="6"/>
  <c r="J310" i="6"/>
  <c r="J314" i="6"/>
  <c r="J318" i="6"/>
  <c r="J322" i="6"/>
  <c r="J326" i="6"/>
  <c r="J330" i="6"/>
  <c r="J334" i="6"/>
  <c r="J338" i="6"/>
  <c r="J342" i="6"/>
  <c r="J346" i="6"/>
  <c r="J350" i="6"/>
  <c r="J354" i="6"/>
  <c r="J358" i="6"/>
  <c r="J362" i="6"/>
  <c r="J366" i="6"/>
  <c r="J370" i="6"/>
  <c r="J374" i="6"/>
  <c r="J378" i="6"/>
  <c r="J382" i="6"/>
  <c r="J386" i="6"/>
  <c r="J390" i="6"/>
  <c r="J394" i="6"/>
  <c r="J398" i="6"/>
  <c r="J402" i="6"/>
  <c r="J406" i="6"/>
  <c r="J410" i="6"/>
  <c r="J414" i="6"/>
  <c r="J418" i="6"/>
  <c r="J422" i="6"/>
  <c r="J426" i="6"/>
  <c r="J430" i="6"/>
  <c r="J434" i="6"/>
  <c r="J195" i="6"/>
  <c r="J199" i="6"/>
  <c r="J203" i="6"/>
  <c r="J207" i="6"/>
  <c r="J211" i="6"/>
  <c r="J215" i="6"/>
  <c r="J219" i="6"/>
  <c r="J223" i="6"/>
  <c r="J227" i="6"/>
  <c r="J231" i="6"/>
  <c r="J235" i="6"/>
  <c r="J239" i="6"/>
  <c r="J243" i="6"/>
  <c r="J247" i="6"/>
  <c r="J251" i="6"/>
  <c r="J255" i="6"/>
  <c r="J259" i="6"/>
  <c r="J263" i="6"/>
  <c r="J267" i="6"/>
  <c r="J271" i="6"/>
  <c r="J275" i="6"/>
  <c r="J279" i="6"/>
  <c r="J283" i="6"/>
  <c r="J287" i="6"/>
  <c r="J291" i="6"/>
  <c r="J295" i="6"/>
  <c r="J299" i="6"/>
  <c r="J303" i="6"/>
  <c r="J307" i="6"/>
  <c r="J311" i="6"/>
  <c r="J315" i="6"/>
  <c r="J319" i="6"/>
  <c r="J323" i="6"/>
  <c r="J327" i="6"/>
  <c r="J331" i="6"/>
  <c r="J335" i="6"/>
  <c r="J339" i="6"/>
  <c r="J343" i="6"/>
  <c r="J347" i="6"/>
  <c r="J351" i="6"/>
  <c r="J355" i="6"/>
  <c r="J359" i="6"/>
  <c r="J196" i="6"/>
  <c r="J200" i="6"/>
  <c r="J204" i="6"/>
  <c r="J208" i="6"/>
  <c r="J212" i="6"/>
  <c r="J216" i="6"/>
  <c r="J220" i="6"/>
  <c r="J224" i="6"/>
  <c r="J228" i="6"/>
  <c r="J232" i="6"/>
  <c r="J236" i="6"/>
  <c r="J240" i="6"/>
  <c r="J244" i="6"/>
  <c r="J248" i="6"/>
  <c r="J252" i="6"/>
  <c r="J256" i="6"/>
  <c r="J260" i="6"/>
  <c r="J264" i="6"/>
  <c r="J268" i="6"/>
  <c r="J272" i="6"/>
  <c r="J276" i="6"/>
  <c r="J280" i="6"/>
  <c r="J284" i="6"/>
  <c r="J288" i="6"/>
  <c r="J292" i="6"/>
  <c r="J296" i="6"/>
  <c r="J300" i="6"/>
  <c r="J304" i="6"/>
  <c r="J308" i="6"/>
  <c r="J312" i="6"/>
  <c r="J316" i="6"/>
  <c r="J320" i="6"/>
  <c r="J324" i="6"/>
  <c r="J328" i="6"/>
  <c r="J332" i="6"/>
  <c r="J336" i="6"/>
  <c r="J340" i="6"/>
  <c r="J344" i="6"/>
  <c r="J348" i="6"/>
  <c r="J352" i="6"/>
  <c r="J356" i="6"/>
  <c r="J360" i="6"/>
  <c r="J364" i="6"/>
  <c r="J368" i="6"/>
  <c r="J372" i="6"/>
  <c r="J376" i="6"/>
  <c r="J380" i="6"/>
  <c r="J384" i="6"/>
  <c r="J388" i="6"/>
  <c r="J392" i="6"/>
  <c r="J396" i="6"/>
  <c r="J400" i="6"/>
  <c r="J404" i="6"/>
  <c r="J408" i="6"/>
  <c r="J412" i="6"/>
  <c r="J416" i="6"/>
  <c r="J420" i="6"/>
  <c r="J424" i="6"/>
  <c r="J428" i="6"/>
  <c r="J432" i="6"/>
  <c r="J436" i="6"/>
  <c r="J440" i="6"/>
  <c r="J444" i="6"/>
  <c r="J448" i="6"/>
  <c r="J452" i="6"/>
  <c r="J456" i="6"/>
  <c r="J460" i="6"/>
  <c r="J464" i="6"/>
  <c r="J468" i="6"/>
  <c r="J472" i="6"/>
  <c r="J476" i="6"/>
  <c r="J480" i="6"/>
  <c r="J484" i="6"/>
  <c r="J488" i="6"/>
  <c r="J492" i="6"/>
  <c r="J496" i="6"/>
  <c r="J500" i="6"/>
  <c r="J504" i="6"/>
  <c r="J508" i="6"/>
  <c r="J512" i="6"/>
  <c r="J516" i="6"/>
  <c r="J520" i="6"/>
  <c r="J524" i="6"/>
  <c r="J528" i="6"/>
  <c r="J532" i="6"/>
  <c r="J363" i="6"/>
  <c r="J379" i="6"/>
  <c r="J395" i="6"/>
  <c r="J411" i="6"/>
  <c r="J427" i="6"/>
  <c r="J439" i="6"/>
  <c r="J447" i="6"/>
  <c r="J455" i="6"/>
  <c r="J463" i="6"/>
  <c r="J471" i="6"/>
  <c r="J479" i="6"/>
  <c r="J487" i="6"/>
  <c r="J495" i="6"/>
  <c r="J503" i="6"/>
  <c r="J511" i="6"/>
  <c r="J519" i="6"/>
  <c r="J527" i="6"/>
  <c r="J534" i="6"/>
  <c r="J538" i="6"/>
  <c r="J542" i="6"/>
  <c r="J546" i="6"/>
  <c r="J550" i="6"/>
  <c r="J554" i="6"/>
  <c r="J558" i="6"/>
  <c r="J562" i="6"/>
  <c r="J566" i="6"/>
  <c r="J570" i="6"/>
  <c r="J574" i="6"/>
  <c r="J578" i="6"/>
  <c r="J582" i="6"/>
  <c r="J586" i="6"/>
  <c r="J590" i="6"/>
  <c r="J594" i="6"/>
  <c r="J598" i="6"/>
  <c r="J602" i="6"/>
  <c r="J606" i="6"/>
  <c r="J610" i="6"/>
  <c r="J614" i="6"/>
  <c r="J618" i="6"/>
  <c r="J622" i="6"/>
  <c r="J626" i="6"/>
  <c r="J630" i="6"/>
  <c r="J634" i="6"/>
  <c r="J638" i="6"/>
  <c r="J642" i="6"/>
  <c r="J646" i="6"/>
  <c r="J650" i="6"/>
  <c r="J654" i="6"/>
  <c r="J658" i="6"/>
  <c r="J662" i="6"/>
  <c r="J666" i="6"/>
  <c r="J670" i="6"/>
  <c r="J674" i="6"/>
  <c r="J678" i="6"/>
  <c r="J682" i="6"/>
  <c r="J686" i="6"/>
  <c r="J690" i="6"/>
  <c r="J694" i="6"/>
  <c r="J698" i="6"/>
  <c r="J702" i="6"/>
  <c r="J706" i="6"/>
  <c r="J710" i="6"/>
  <c r="J714" i="6"/>
  <c r="J718" i="6"/>
  <c r="J722" i="6"/>
  <c r="J726" i="6"/>
  <c r="J730" i="6"/>
  <c r="J734" i="6"/>
  <c r="J738" i="6"/>
  <c r="J742" i="6"/>
  <c r="J746" i="6"/>
  <c r="J750" i="6"/>
  <c r="J754" i="6"/>
  <c r="J758" i="6"/>
  <c r="J762" i="6"/>
  <c r="J766" i="6"/>
  <c r="J770" i="6"/>
  <c r="J774" i="6"/>
  <c r="J778" i="6"/>
  <c r="J782" i="6"/>
  <c r="J786" i="6"/>
  <c r="J790" i="6"/>
  <c r="J794" i="6"/>
  <c r="J798" i="6"/>
  <c r="J802" i="6"/>
  <c r="J806" i="6"/>
  <c r="J367" i="6"/>
  <c r="J383" i="6"/>
  <c r="J399" i="6"/>
  <c r="J415" i="6"/>
  <c r="J431" i="6"/>
  <c r="J442" i="6"/>
  <c r="J450" i="6"/>
  <c r="J458" i="6"/>
  <c r="J466" i="6"/>
  <c r="J474" i="6"/>
  <c r="J482" i="6"/>
  <c r="J490" i="6"/>
  <c r="J498" i="6"/>
  <c r="J506" i="6"/>
  <c r="J514" i="6"/>
  <c r="J522" i="6"/>
  <c r="J530" i="6"/>
  <c r="J535" i="6"/>
  <c r="J539" i="6"/>
  <c r="J543" i="6"/>
  <c r="J547" i="6"/>
  <c r="J551" i="6"/>
  <c r="J555" i="6"/>
  <c r="J559" i="6"/>
  <c r="J563" i="6"/>
  <c r="J567" i="6"/>
  <c r="J571" i="6"/>
  <c r="J575" i="6"/>
  <c r="J375" i="6"/>
  <c r="J391" i="6"/>
  <c r="J407" i="6"/>
  <c r="J423" i="6"/>
  <c r="J438" i="6"/>
  <c r="J446" i="6"/>
  <c r="J454" i="6"/>
  <c r="J462" i="6"/>
  <c r="J470" i="6"/>
  <c r="J478" i="6"/>
  <c r="J486" i="6"/>
  <c r="J494" i="6"/>
  <c r="J502" i="6"/>
  <c r="J510" i="6"/>
  <c r="J518" i="6"/>
  <c r="J526" i="6"/>
  <c r="J533" i="6"/>
  <c r="J537" i="6"/>
  <c r="J541" i="6"/>
  <c r="J545" i="6"/>
  <c r="J549" i="6"/>
  <c r="J553" i="6"/>
  <c r="J557" i="6"/>
  <c r="J561" i="6"/>
  <c r="J565" i="6"/>
  <c r="J569" i="6"/>
  <c r="J573" i="6"/>
  <c r="J577" i="6"/>
  <c r="J581" i="6"/>
  <c r="J585" i="6"/>
  <c r="J589" i="6"/>
  <c r="J593" i="6"/>
  <c r="J597" i="6"/>
  <c r="J601" i="6"/>
  <c r="J605" i="6"/>
  <c r="J609" i="6"/>
  <c r="J613" i="6"/>
  <c r="J617" i="6"/>
  <c r="J621" i="6"/>
  <c r="J625" i="6"/>
  <c r="J629" i="6"/>
  <c r="J633" i="6"/>
  <c r="J637" i="6"/>
  <c r="J641" i="6"/>
  <c r="J645" i="6"/>
  <c r="J649" i="6"/>
  <c r="J653" i="6"/>
  <c r="J657" i="6"/>
  <c r="J661" i="6"/>
  <c r="J665" i="6"/>
  <c r="J669" i="6"/>
  <c r="J673" i="6"/>
  <c r="J677" i="6"/>
  <c r="J681" i="6"/>
  <c r="J685" i="6"/>
  <c r="J689" i="6"/>
  <c r="J693" i="6"/>
  <c r="J697" i="6"/>
  <c r="J701" i="6"/>
  <c r="J705" i="6"/>
  <c r="J709" i="6"/>
  <c r="J713" i="6"/>
  <c r="J717" i="6"/>
  <c r="J721" i="6"/>
  <c r="J725" i="6"/>
  <c r="J729" i="6"/>
  <c r="J733" i="6"/>
  <c r="J737" i="6"/>
  <c r="J741" i="6"/>
  <c r="J745" i="6"/>
  <c r="J749" i="6"/>
  <c r="J753" i="6"/>
  <c r="J757" i="6"/>
  <c r="J761" i="6"/>
  <c r="J765" i="6"/>
  <c r="J769" i="6"/>
  <c r="J773" i="6"/>
  <c r="J777" i="6"/>
  <c r="J781" i="6"/>
  <c r="J785" i="6"/>
  <c r="J789" i="6"/>
  <c r="J793" i="6"/>
  <c r="J797" i="6"/>
  <c r="J801" i="6"/>
  <c r="J805" i="6"/>
  <c r="J371" i="6"/>
  <c r="J435" i="6"/>
  <c r="J467" i="6"/>
  <c r="J499" i="6"/>
  <c r="J531" i="6"/>
  <c r="J548" i="6"/>
  <c r="J564" i="6"/>
  <c r="J579" i="6"/>
  <c r="J587" i="6"/>
  <c r="J595" i="6"/>
  <c r="J603" i="6"/>
  <c r="J611" i="6"/>
  <c r="J619" i="6"/>
  <c r="J627" i="6"/>
  <c r="J635" i="6"/>
  <c r="J643" i="6"/>
  <c r="J651" i="6"/>
  <c r="J659" i="6"/>
  <c r="J667" i="6"/>
  <c r="J675" i="6"/>
  <c r="J683" i="6"/>
  <c r="J691" i="6"/>
  <c r="J699" i="6"/>
  <c r="J707" i="6"/>
  <c r="J715" i="6"/>
  <c r="J723" i="6"/>
  <c r="J731" i="6"/>
  <c r="J739" i="6"/>
  <c r="J747" i="6"/>
  <c r="J755" i="6"/>
  <c r="J763" i="6"/>
  <c r="J771" i="6"/>
  <c r="J779" i="6"/>
  <c r="J787" i="6"/>
  <c r="J795" i="6"/>
  <c r="J803" i="6"/>
  <c r="J809" i="6"/>
  <c r="J813" i="6"/>
  <c r="J817" i="6"/>
  <c r="J821" i="6"/>
  <c r="J825" i="6"/>
  <c r="J829" i="6"/>
  <c r="J833" i="6"/>
  <c r="J837" i="6"/>
  <c r="J841" i="6"/>
  <c r="J845" i="6"/>
  <c r="J849" i="6"/>
  <c r="J853" i="6"/>
  <c r="J857" i="6"/>
  <c r="J861" i="6"/>
  <c r="J865" i="6"/>
  <c r="J869" i="6"/>
  <c r="J873" i="6"/>
  <c r="J877" i="6"/>
  <c r="J881" i="6"/>
  <c r="J885" i="6"/>
  <c r="J889" i="6"/>
  <c r="J893" i="6"/>
  <c r="J897" i="6"/>
  <c r="J901" i="6"/>
  <c r="J905" i="6"/>
  <c r="J909" i="6"/>
  <c r="J913" i="6"/>
  <c r="J917" i="6"/>
  <c r="J921" i="6"/>
  <c r="J925" i="6"/>
  <c r="J387" i="6"/>
  <c r="J443" i="6"/>
  <c r="J475" i="6"/>
  <c r="J507" i="6"/>
  <c r="J536" i="6"/>
  <c r="J552" i="6"/>
  <c r="J568" i="6"/>
  <c r="J580" i="6"/>
  <c r="J588" i="6"/>
  <c r="J596" i="6"/>
  <c r="J604" i="6"/>
  <c r="J612" i="6"/>
  <c r="J620" i="6"/>
  <c r="J628" i="6"/>
  <c r="J636" i="6"/>
  <c r="J644" i="6"/>
  <c r="J652" i="6"/>
  <c r="J660" i="6"/>
  <c r="J668" i="6"/>
  <c r="J676" i="6"/>
  <c r="J684" i="6"/>
  <c r="J692" i="6"/>
  <c r="J700" i="6"/>
  <c r="J708" i="6"/>
  <c r="J716" i="6"/>
  <c r="J724" i="6"/>
  <c r="J732" i="6"/>
  <c r="J740" i="6"/>
  <c r="J748" i="6"/>
  <c r="J756" i="6"/>
  <c r="J764" i="6"/>
  <c r="J772" i="6"/>
  <c r="J780" i="6"/>
  <c r="J788" i="6"/>
  <c r="J796" i="6"/>
  <c r="J804" i="6"/>
  <c r="J810" i="6"/>
  <c r="J814" i="6"/>
  <c r="J818" i="6"/>
  <c r="J822" i="6"/>
  <c r="J826" i="6"/>
  <c r="J830" i="6"/>
  <c r="J834" i="6"/>
  <c r="J838" i="6"/>
  <c r="J842" i="6"/>
  <c r="J846" i="6"/>
  <c r="J850" i="6"/>
  <c r="J854" i="6"/>
  <c r="J858" i="6"/>
  <c r="J862" i="6"/>
  <c r="J866" i="6"/>
  <c r="J870" i="6"/>
  <c r="J874" i="6"/>
  <c r="J878" i="6"/>
  <c r="J882" i="6"/>
  <c r="J886" i="6"/>
  <c r="J890" i="6"/>
  <c r="J894" i="6"/>
  <c r="J898" i="6"/>
  <c r="J902" i="6"/>
  <c r="J906" i="6"/>
  <c r="J910" i="6"/>
  <c r="J914" i="6"/>
  <c r="J918" i="6"/>
  <c r="J922" i="6"/>
  <c r="J926" i="6"/>
  <c r="J930" i="6"/>
  <c r="J934" i="6"/>
  <c r="J938" i="6"/>
  <c r="J942" i="6"/>
  <c r="J946" i="6"/>
  <c r="J950" i="6"/>
  <c r="J954" i="6"/>
  <c r="J958" i="6"/>
  <c r="J962" i="6"/>
  <c r="J966" i="6"/>
  <c r="J970" i="6"/>
  <c r="J974" i="6"/>
  <c r="J978" i="6"/>
  <c r="J982" i="6"/>
  <c r="J986" i="6"/>
  <c r="J990" i="6"/>
  <c r="J994" i="6"/>
  <c r="J998" i="6"/>
  <c r="J1002" i="6"/>
  <c r="J419" i="6"/>
  <c r="J459" i="6"/>
  <c r="J491" i="6"/>
  <c r="J523" i="6"/>
  <c r="J544" i="6"/>
  <c r="J560" i="6"/>
  <c r="J576" i="6"/>
  <c r="J584" i="6"/>
  <c r="J592" i="6"/>
  <c r="J600" i="6"/>
  <c r="J608" i="6"/>
  <c r="J616" i="6"/>
  <c r="J624" i="6"/>
  <c r="J632" i="6"/>
  <c r="J640" i="6"/>
  <c r="J648" i="6"/>
  <c r="J656" i="6"/>
  <c r="J664" i="6"/>
  <c r="J672" i="6"/>
  <c r="J680" i="6"/>
  <c r="J688" i="6"/>
  <c r="J696" i="6"/>
  <c r="J704" i="6"/>
  <c r="J712" i="6"/>
  <c r="J720" i="6"/>
  <c r="J728" i="6"/>
  <c r="J736" i="6"/>
  <c r="J744" i="6"/>
  <c r="J752" i="6"/>
  <c r="J760" i="6"/>
  <c r="J768" i="6"/>
  <c r="J776" i="6"/>
  <c r="J784" i="6"/>
  <c r="J792" i="6"/>
  <c r="J800" i="6"/>
  <c r="J808" i="6"/>
  <c r="J812" i="6"/>
  <c r="J816" i="6"/>
  <c r="J820" i="6"/>
  <c r="J824" i="6"/>
  <c r="J828" i="6"/>
  <c r="J832" i="6"/>
  <c r="J836" i="6"/>
  <c r="J840" i="6"/>
  <c r="J844" i="6"/>
  <c r="J848" i="6"/>
  <c r="J852" i="6"/>
  <c r="J856" i="6"/>
  <c r="J860" i="6"/>
  <c r="J864" i="6"/>
  <c r="J868" i="6"/>
  <c r="J872" i="6"/>
  <c r="J876" i="6"/>
  <c r="J880" i="6"/>
  <c r="J884" i="6"/>
  <c r="J888" i="6"/>
  <c r="J892" i="6"/>
  <c r="J896" i="6"/>
  <c r="J900" i="6"/>
  <c r="J904" i="6"/>
  <c r="J908" i="6"/>
  <c r="J912" i="6"/>
  <c r="J916" i="6"/>
  <c r="J920" i="6"/>
  <c r="J924" i="6"/>
  <c r="J928" i="6"/>
  <c r="J932" i="6"/>
  <c r="J936" i="6"/>
  <c r="J940" i="6"/>
  <c r="J944" i="6"/>
  <c r="J948" i="6"/>
  <c r="J952" i="6"/>
  <c r="J956" i="6"/>
  <c r="J960" i="6"/>
  <c r="J964" i="6"/>
  <c r="J968" i="6"/>
  <c r="J972" i="6"/>
  <c r="J976" i="6"/>
  <c r="J980" i="6"/>
  <c r="J984" i="6"/>
  <c r="J988" i="6"/>
  <c r="J992" i="6"/>
  <c r="J996" i="6"/>
  <c r="J1000" i="6"/>
  <c r="J1004" i="6"/>
  <c r="J1008" i="6"/>
  <c r="J1012" i="6"/>
  <c r="J1016" i="6"/>
  <c r="J1020" i="6"/>
  <c r="J1024" i="6"/>
  <c r="J1028" i="6"/>
  <c r="J1032" i="6"/>
  <c r="J1036" i="6"/>
  <c r="J1040" i="6"/>
  <c r="J1044" i="6"/>
  <c r="J1048" i="6"/>
  <c r="J1052" i="6"/>
  <c r="J1056" i="6"/>
  <c r="J1060" i="6"/>
  <c r="J1064" i="6"/>
  <c r="J1068" i="6"/>
  <c r="J1072" i="6"/>
  <c r="J1076" i="6"/>
  <c r="J1080" i="6"/>
  <c r="J1084" i="6"/>
  <c r="J1088" i="6"/>
  <c r="J1092" i="6"/>
  <c r="J1096" i="6"/>
  <c r="J1100" i="6"/>
  <c r="J1104" i="6"/>
  <c r="J1108" i="6"/>
  <c r="J1112" i="6"/>
  <c r="J1116" i="6"/>
  <c r="J1120" i="6"/>
  <c r="J1124" i="6"/>
  <c r="J1128" i="6"/>
  <c r="J1132" i="6"/>
  <c r="J1136" i="6"/>
  <c r="J1140" i="6"/>
  <c r="J1144" i="6"/>
  <c r="J1148" i="6"/>
  <c r="J1152" i="6"/>
  <c r="J1156" i="6"/>
  <c r="J1160" i="6"/>
  <c r="J1164" i="6"/>
  <c r="J1168" i="6"/>
  <c r="J1172" i="6"/>
  <c r="J1176" i="6"/>
  <c r="J1180" i="6"/>
  <c r="J1184" i="6"/>
  <c r="J1188" i="6"/>
  <c r="J1192" i="6"/>
  <c r="J1196" i="6"/>
  <c r="J1200" i="6"/>
  <c r="J403" i="6"/>
  <c r="J540" i="6"/>
  <c r="J591" i="6"/>
  <c r="J623" i="6"/>
  <c r="J655" i="6"/>
  <c r="J687" i="6"/>
  <c r="J719" i="6"/>
  <c r="J751" i="6"/>
  <c r="J783" i="6"/>
  <c r="J811" i="6"/>
  <c r="J827" i="6"/>
  <c r="J843" i="6"/>
  <c r="J859" i="6"/>
  <c r="J875" i="6"/>
  <c r="J891" i="6"/>
  <c r="J907" i="6"/>
  <c r="J923" i="6"/>
  <c r="J933" i="6"/>
  <c r="J941" i="6"/>
  <c r="J949" i="6"/>
  <c r="J957" i="6"/>
  <c r="J965" i="6"/>
  <c r="J973" i="6"/>
  <c r="J981" i="6"/>
  <c r="J989" i="6"/>
  <c r="J997" i="6"/>
  <c r="J1005" i="6"/>
  <c r="J1010" i="6"/>
  <c r="J1015" i="6"/>
  <c r="J1021" i="6"/>
  <c r="J1026" i="6"/>
  <c r="J1031" i="6"/>
  <c r="J1037" i="6"/>
  <c r="J1042" i="6"/>
  <c r="J1047" i="6"/>
  <c r="J1053" i="6"/>
  <c r="J1058" i="6"/>
  <c r="J1063" i="6"/>
  <c r="J1069" i="6"/>
  <c r="J1074" i="6"/>
  <c r="J1079" i="6"/>
  <c r="J1085" i="6"/>
  <c r="J1090" i="6"/>
  <c r="J1095" i="6"/>
  <c r="J1101" i="6"/>
  <c r="J1106" i="6"/>
  <c r="J1111" i="6"/>
  <c r="J1117" i="6"/>
  <c r="J1122" i="6"/>
  <c r="J1127" i="6"/>
  <c r="J1133" i="6"/>
  <c r="J1138" i="6"/>
  <c r="J1143" i="6"/>
  <c r="J1149" i="6"/>
  <c r="J1154" i="6"/>
  <c r="J1159" i="6"/>
  <c r="J1165" i="6"/>
  <c r="J1170" i="6"/>
  <c r="J1175" i="6"/>
  <c r="J1181" i="6"/>
  <c r="J1186" i="6"/>
  <c r="J1191" i="6"/>
  <c r="J1197" i="6"/>
  <c r="J1202" i="6"/>
  <c r="J1206" i="6"/>
  <c r="J1210" i="6"/>
  <c r="J1214" i="6"/>
  <c r="J1218" i="6"/>
  <c r="J1222" i="6"/>
  <c r="J1226" i="6"/>
  <c r="J1230" i="6"/>
  <c r="J1234" i="6"/>
  <c r="J1238" i="6"/>
  <c r="J1242" i="6"/>
  <c r="J1246" i="6"/>
  <c r="J1250" i="6"/>
  <c r="J1254" i="6"/>
  <c r="J1258" i="6"/>
  <c r="J1262" i="6"/>
  <c r="J1266" i="6"/>
  <c r="J1270" i="6"/>
  <c r="J1274" i="6"/>
  <c r="J1278" i="6"/>
  <c r="J1282" i="6"/>
  <c r="J1286" i="6"/>
  <c r="J1290" i="6"/>
  <c r="J1294" i="6"/>
  <c r="J1298" i="6"/>
  <c r="J1302" i="6"/>
  <c r="J1306" i="6"/>
  <c r="J1310" i="6"/>
  <c r="J1314" i="6"/>
  <c r="J1318" i="6"/>
  <c r="J1322" i="6"/>
  <c r="J1326" i="6"/>
  <c r="J1330" i="6"/>
  <c r="J1334" i="6"/>
  <c r="J1338" i="6"/>
  <c r="J1342" i="6"/>
  <c r="J1346" i="6"/>
  <c r="J1350" i="6"/>
  <c r="J1354" i="6"/>
  <c r="J1358" i="6"/>
  <c r="J1362" i="6"/>
  <c r="J1366" i="6"/>
  <c r="J1370" i="6"/>
  <c r="J1374" i="6"/>
  <c r="J1378" i="6"/>
  <c r="J1382" i="6"/>
  <c r="J1386" i="6"/>
  <c r="J1390" i="6"/>
  <c r="J1394" i="6"/>
  <c r="J1398" i="6"/>
  <c r="J1402" i="6"/>
  <c r="J1406" i="6"/>
  <c r="J1410" i="6"/>
  <c r="J1414" i="6"/>
  <c r="J1418" i="6"/>
  <c r="J1422" i="6"/>
  <c r="J1426" i="6"/>
  <c r="J1430" i="6"/>
  <c r="J1434" i="6"/>
  <c r="J1438" i="6"/>
  <c r="J1442" i="6"/>
  <c r="J1446" i="6"/>
  <c r="J1450" i="6"/>
  <c r="J1454" i="6"/>
  <c r="J1458" i="6"/>
  <c r="J1462" i="6"/>
  <c r="J1466" i="6"/>
  <c r="J1470" i="6"/>
  <c r="J1474" i="6"/>
  <c r="J1478" i="6"/>
  <c r="J451" i="6"/>
  <c r="J556" i="6"/>
  <c r="J599" i="6"/>
  <c r="J631" i="6"/>
  <c r="J663" i="6"/>
  <c r="J695" i="6"/>
  <c r="J727" i="6"/>
  <c r="J759" i="6"/>
  <c r="J791" i="6"/>
  <c r="J815" i="6"/>
  <c r="J831" i="6"/>
  <c r="J847" i="6"/>
  <c r="J863" i="6"/>
  <c r="J879" i="6"/>
  <c r="J895" i="6"/>
  <c r="J911" i="6"/>
  <c r="J927" i="6"/>
  <c r="J935" i="6"/>
  <c r="J943" i="6"/>
  <c r="J951" i="6"/>
  <c r="J959" i="6"/>
  <c r="J967" i="6"/>
  <c r="J975" i="6"/>
  <c r="J983" i="6"/>
  <c r="J991" i="6"/>
  <c r="J999" i="6"/>
  <c r="J1006" i="6"/>
  <c r="J1011" i="6"/>
  <c r="J1017" i="6"/>
  <c r="J1022" i="6"/>
  <c r="J1027" i="6"/>
  <c r="J1033" i="6"/>
  <c r="J1038" i="6"/>
  <c r="J1043" i="6"/>
  <c r="J1049" i="6"/>
  <c r="J1054" i="6"/>
  <c r="J1059" i="6"/>
  <c r="J1065" i="6"/>
  <c r="J1070" i="6"/>
  <c r="J1075" i="6"/>
  <c r="J1081" i="6"/>
  <c r="J1086" i="6"/>
  <c r="J1091" i="6"/>
  <c r="J1097" i="6"/>
  <c r="J1102" i="6"/>
  <c r="J1107" i="6"/>
  <c r="J1113" i="6"/>
  <c r="J1118" i="6"/>
  <c r="J1123" i="6"/>
  <c r="J1129" i="6"/>
  <c r="J1134" i="6"/>
  <c r="J1139" i="6"/>
  <c r="J1145" i="6"/>
  <c r="J1150" i="6"/>
  <c r="J1155" i="6"/>
  <c r="J1161" i="6"/>
  <c r="J1166" i="6"/>
  <c r="J1171" i="6"/>
  <c r="J1177" i="6"/>
  <c r="J1182" i="6"/>
  <c r="J1187" i="6"/>
  <c r="J1193" i="6"/>
  <c r="J1198" i="6"/>
  <c r="J1203" i="6"/>
  <c r="J1207" i="6"/>
  <c r="J1211" i="6"/>
  <c r="J1215" i="6"/>
  <c r="J1219" i="6"/>
  <c r="J1223" i="6"/>
  <c r="J1227" i="6"/>
  <c r="J1231" i="6"/>
  <c r="J1235" i="6"/>
  <c r="J1239" i="6"/>
  <c r="J1243" i="6"/>
  <c r="J1247" i="6"/>
  <c r="J1251" i="6"/>
  <c r="J1255" i="6"/>
  <c r="J1259" i="6"/>
  <c r="J1263" i="6"/>
  <c r="J1267" i="6"/>
  <c r="J1271" i="6"/>
  <c r="J1275" i="6"/>
  <c r="J1279" i="6"/>
  <c r="J1283" i="6"/>
  <c r="J1287" i="6"/>
  <c r="J1291" i="6"/>
  <c r="J1295" i="6"/>
  <c r="J1299" i="6"/>
  <c r="J1303" i="6"/>
  <c r="J1307" i="6"/>
  <c r="J1311" i="6"/>
  <c r="J1315" i="6"/>
  <c r="J1319" i="6"/>
  <c r="J1323" i="6"/>
  <c r="J1327" i="6"/>
  <c r="J1331" i="6"/>
  <c r="J1335" i="6"/>
  <c r="J1339" i="6"/>
  <c r="J1343" i="6"/>
  <c r="J1347" i="6"/>
  <c r="J1351" i="6"/>
  <c r="J1355" i="6"/>
  <c r="J1359" i="6"/>
  <c r="J1363" i="6"/>
  <c r="J1367" i="6"/>
  <c r="J1371" i="6"/>
  <c r="J1375" i="6"/>
  <c r="J1379" i="6"/>
  <c r="J1383" i="6"/>
  <c r="J1387" i="6"/>
  <c r="J1391" i="6"/>
  <c r="J1395" i="6"/>
  <c r="J1399" i="6"/>
  <c r="J1403" i="6"/>
  <c r="J1407" i="6"/>
  <c r="J1411" i="6"/>
  <c r="J1415" i="6"/>
  <c r="J1419" i="6"/>
  <c r="J1423" i="6"/>
  <c r="J1427" i="6"/>
  <c r="J1431" i="6"/>
  <c r="J1435" i="6"/>
  <c r="J1439" i="6"/>
  <c r="J1443" i="6"/>
  <c r="J1447" i="6"/>
  <c r="J1451" i="6"/>
  <c r="J1455" i="6"/>
  <c r="J1459" i="6"/>
  <c r="J1463" i="6"/>
  <c r="J1467" i="6"/>
  <c r="J1471" i="6"/>
  <c r="J1475" i="6"/>
  <c r="J1479" i="6"/>
  <c r="J515" i="6"/>
  <c r="J583" i="6"/>
  <c r="J615" i="6"/>
  <c r="J647" i="6"/>
  <c r="J679" i="6"/>
  <c r="J711" i="6"/>
  <c r="J743" i="6"/>
  <c r="J775" i="6"/>
  <c r="J807" i="6"/>
  <c r="J823" i="6"/>
  <c r="J839" i="6"/>
  <c r="J855" i="6"/>
  <c r="J871" i="6"/>
  <c r="J887" i="6"/>
  <c r="J903" i="6"/>
  <c r="J919" i="6"/>
  <c r="J931" i="6"/>
  <c r="J939" i="6"/>
  <c r="J947" i="6"/>
  <c r="J955" i="6"/>
  <c r="J963" i="6"/>
  <c r="J971" i="6"/>
  <c r="J979" i="6"/>
  <c r="J987" i="6"/>
  <c r="J995" i="6"/>
  <c r="J1003" i="6"/>
  <c r="J1009" i="6"/>
  <c r="J1014" i="6"/>
  <c r="J1019" i="6"/>
  <c r="J1025" i="6"/>
  <c r="J1030" i="6"/>
  <c r="J1035" i="6"/>
  <c r="J1041" i="6"/>
  <c r="J1046" i="6"/>
  <c r="J1051" i="6"/>
  <c r="J1057" i="6"/>
  <c r="J1062" i="6"/>
  <c r="J1067" i="6"/>
  <c r="J1073" i="6"/>
  <c r="J1078" i="6"/>
  <c r="J1083" i="6"/>
  <c r="J1089" i="6"/>
  <c r="J1094" i="6"/>
  <c r="J1099" i="6"/>
  <c r="J1105" i="6"/>
  <c r="J1110" i="6"/>
  <c r="J1115" i="6"/>
  <c r="J1121" i="6"/>
  <c r="J1126" i="6"/>
  <c r="J1131" i="6"/>
  <c r="J1137" i="6"/>
  <c r="J1142" i="6"/>
  <c r="J1147" i="6"/>
  <c r="J1153" i="6"/>
  <c r="J1158" i="6"/>
  <c r="J1163" i="6"/>
  <c r="J1169" i="6"/>
  <c r="J1174" i="6"/>
  <c r="J1179" i="6"/>
  <c r="J1185" i="6"/>
  <c r="J1190" i="6"/>
  <c r="J1195" i="6"/>
  <c r="J1201" i="6"/>
  <c r="J1205" i="6"/>
  <c r="J1209" i="6"/>
  <c r="J1213" i="6"/>
  <c r="J1217" i="6"/>
  <c r="J1221" i="6"/>
  <c r="J1225" i="6"/>
  <c r="J1229" i="6"/>
  <c r="J1233" i="6"/>
  <c r="J1237" i="6"/>
  <c r="J1241" i="6"/>
  <c r="J1245" i="6"/>
  <c r="J1249" i="6"/>
  <c r="J1253" i="6"/>
  <c r="J1257" i="6"/>
  <c r="J1261" i="6"/>
  <c r="J1265" i="6"/>
  <c r="J1269" i="6"/>
  <c r="J1273" i="6"/>
  <c r="J1277" i="6"/>
  <c r="J1281" i="6"/>
  <c r="J1285" i="6"/>
  <c r="J1289" i="6"/>
  <c r="J1293" i="6"/>
  <c r="J1297" i="6"/>
  <c r="J1301" i="6"/>
  <c r="J1305" i="6"/>
  <c r="J1309" i="6"/>
  <c r="J1313" i="6"/>
  <c r="J1317" i="6"/>
  <c r="J1321" i="6"/>
  <c r="J1325" i="6"/>
  <c r="J1329" i="6"/>
  <c r="J1333" i="6"/>
  <c r="J1337" i="6"/>
  <c r="J1341" i="6"/>
  <c r="J1345" i="6"/>
  <c r="J1349" i="6"/>
  <c r="J1353" i="6"/>
  <c r="J1357" i="6"/>
  <c r="J1361" i="6"/>
  <c r="J1365" i="6"/>
  <c r="J1369" i="6"/>
  <c r="J1373" i="6"/>
  <c r="J1377" i="6"/>
  <c r="J1381" i="6"/>
  <c r="J1385" i="6"/>
  <c r="J1389" i="6"/>
  <c r="J1393" i="6"/>
  <c r="J1397" i="6"/>
  <c r="J1401" i="6"/>
  <c r="J1405" i="6"/>
  <c r="J1409" i="6"/>
  <c r="J1413" i="6"/>
  <c r="J1417" i="6"/>
  <c r="J1421" i="6"/>
  <c r="J1425" i="6"/>
  <c r="J1429" i="6"/>
  <c r="J1433" i="6"/>
  <c r="J1437" i="6"/>
  <c r="J1441" i="6"/>
  <c r="J1445" i="6"/>
  <c r="J1449" i="6"/>
  <c r="J1453" i="6"/>
  <c r="J1457" i="6"/>
  <c r="J1461" i="6"/>
  <c r="J1465" i="6"/>
  <c r="J1469" i="6"/>
  <c r="J1473" i="6"/>
  <c r="J1477" i="6"/>
  <c r="J1481" i="6"/>
  <c r="J1485" i="6"/>
  <c r="J1489" i="6"/>
  <c r="J1493" i="6"/>
  <c r="J1497" i="6"/>
  <c r="J1501" i="6"/>
  <c r="J1505" i="6"/>
  <c r="J1509" i="6"/>
  <c r="J1513" i="6"/>
  <c r="J1517" i="6"/>
  <c r="J1521" i="6"/>
  <c r="J1525" i="6"/>
  <c r="J1529" i="6"/>
  <c r="J1533" i="6"/>
  <c r="J1537" i="6"/>
  <c r="J1541" i="6"/>
  <c r="J1545" i="6"/>
  <c r="J1549" i="6"/>
  <c r="J1553" i="6"/>
  <c r="J1557" i="6"/>
  <c r="J1561" i="6"/>
  <c r="J1565" i="6"/>
  <c r="J1569" i="6"/>
  <c r="J1573" i="6"/>
  <c r="J1577" i="6"/>
  <c r="J1581" i="6"/>
  <c r="J1585" i="6"/>
  <c r="J1589" i="6"/>
  <c r="J1593" i="6"/>
  <c r="J1597" i="6"/>
  <c r="J1601" i="6"/>
  <c r="J1605" i="6"/>
  <c r="J1609" i="6"/>
  <c r="J1613" i="6"/>
  <c r="J1617" i="6"/>
  <c r="J1621" i="6"/>
  <c r="J1625" i="6"/>
  <c r="J1629" i="6"/>
  <c r="J483" i="6"/>
  <c r="J671" i="6"/>
  <c r="J799" i="6"/>
  <c r="J867" i="6"/>
  <c r="J929" i="6"/>
  <c r="J961" i="6"/>
  <c r="J993" i="6"/>
  <c r="J1018" i="6"/>
  <c r="J1039" i="6"/>
  <c r="J1061" i="6"/>
  <c r="J1082" i="6"/>
  <c r="J1103" i="6"/>
  <c r="J1125" i="6"/>
  <c r="J1146" i="6"/>
  <c r="J1167" i="6"/>
  <c r="J1189" i="6"/>
  <c r="J1208" i="6"/>
  <c r="J1224" i="6"/>
  <c r="J1240" i="6"/>
  <c r="J1256" i="6"/>
  <c r="J1272" i="6"/>
  <c r="J1288" i="6"/>
  <c r="J1304" i="6"/>
  <c r="J1320" i="6"/>
  <c r="J1336" i="6"/>
  <c r="J1352" i="6"/>
  <c r="J1368" i="6"/>
  <c r="J1384" i="6"/>
  <c r="J1400" i="6"/>
  <c r="J1416" i="6"/>
  <c r="J1432" i="6"/>
  <c r="J1448" i="6"/>
  <c r="J1464" i="6"/>
  <c r="J1480" i="6"/>
  <c r="J1486" i="6"/>
  <c r="J1491" i="6"/>
  <c r="J1496" i="6"/>
  <c r="J1502" i="6"/>
  <c r="J1507" i="6"/>
  <c r="J1512" i="6"/>
  <c r="J1518" i="6"/>
  <c r="J1523" i="6"/>
  <c r="J1528" i="6"/>
  <c r="J1534" i="6"/>
  <c r="J1539" i="6"/>
  <c r="J1544" i="6"/>
  <c r="J1550" i="6"/>
  <c r="J1555" i="6"/>
  <c r="J1560" i="6"/>
  <c r="J1566" i="6"/>
  <c r="J1571" i="6"/>
  <c r="J1576" i="6"/>
  <c r="J1582" i="6"/>
  <c r="J1587" i="6"/>
  <c r="J1592" i="6"/>
  <c r="J1598" i="6"/>
  <c r="J1603" i="6"/>
  <c r="J1608" i="6"/>
  <c r="J1614" i="6"/>
  <c r="J1619" i="6"/>
  <c r="J1624" i="6"/>
  <c r="J1630" i="6"/>
  <c r="J1634" i="6"/>
  <c r="J1638" i="6"/>
  <c r="J1642" i="6"/>
  <c r="J1646" i="6"/>
  <c r="J1650" i="6"/>
  <c r="J1654" i="6"/>
  <c r="J1658" i="6"/>
  <c r="J1662" i="6"/>
  <c r="J1666" i="6"/>
  <c r="J1670" i="6"/>
  <c r="J1674" i="6"/>
  <c r="J1678" i="6"/>
  <c r="J1682" i="6"/>
  <c r="J1686" i="6"/>
  <c r="J1690" i="6"/>
  <c r="J1694" i="6"/>
  <c r="J1698" i="6"/>
  <c r="J1702" i="6"/>
  <c r="J1706" i="6"/>
  <c r="J1710" i="6"/>
  <c r="J1714" i="6"/>
  <c r="J1718" i="6"/>
  <c r="J1722" i="6"/>
  <c r="J1726" i="6"/>
  <c r="J1730" i="6"/>
  <c r="J1734" i="6"/>
  <c r="J1738" i="6"/>
  <c r="J1742" i="6"/>
  <c r="J1746" i="6"/>
  <c r="J1750" i="6"/>
  <c r="J1754" i="6"/>
  <c r="J1758" i="6"/>
  <c r="J1762" i="6"/>
  <c r="J1766" i="6"/>
  <c r="J1770" i="6"/>
  <c r="J1774" i="6"/>
  <c r="J1778" i="6"/>
  <c r="J1782" i="6"/>
  <c r="J1786" i="6"/>
  <c r="J1790" i="6"/>
  <c r="J1794" i="6"/>
  <c r="J1798" i="6"/>
  <c r="J1802" i="6"/>
  <c r="J1806" i="6"/>
  <c r="J1810" i="6"/>
  <c r="J1814" i="6"/>
  <c r="J1818" i="6"/>
  <c r="J1822" i="6"/>
  <c r="J1826" i="6"/>
  <c r="J1830" i="6"/>
  <c r="J1834" i="6"/>
  <c r="J1838" i="6"/>
  <c r="J1842" i="6"/>
  <c r="J1846" i="6"/>
  <c r="J1850" i="6"/>
  <c r="J1854" i="6"/>
  <c r="J1858" i="6"/>
  <c r="J1862" i="6"/>
  <c r="J1866" i="6"/>
  <c r="J1870" i="6"/>
  <c r="J1874" i="6"/>
  <c r="J1878" i="6"/>
  <c r="J1882" i="6"/>
  <c r="J1886" i="6"/>
  <c r="J1890" i="6"/>
  <c r="J1894" i="6"/>
  <c r="J1898" i="6"/>
  <c r="J1902" i="6"/>
  <c r="J1906" i="6"/>
  <c r="J1910" i="6"/>
  <c r="J1914" i="6"/>
  <c r="J1918" i="6"/>
  <c r="J1922" i="6"/>
  <c r="J1926" i="6"/>
  <c r="J1930" i="6"/>
  <c r="J1934" i="6"/>
  <c r="J1938" i="6"/>
  <c r="J1942" i="6"/>
  <c r="J1946" i="6"/>
  <c r="J1950" i="6"/>
  <c r="J1954" i="6"/>
  <c r="J1958" i="6"/>
  <c r="J1962" i="6"/>
  <c r="J1966" i="6"/>
  <c r="J1970" i="6"/>
  <c r="J1974" i="6"/>
  <c r="J1978" i="6"/>
  <c r="J1982" i="6"/>
  <c r="J1986" i="6"/>
  <c r="J1990" i="6"/>
  <c r="J1994" i="6"/>
  <c r="J1998" i="6"/>
  <c r="J2002" i="6"/>
  <c r="J2006" i="6"/>
  <c r="J2010" i="6"/>
  <c r="J2014" i="6"/>
  <c r="J2018" i="6"/>
  <c r="J2022" i="6"/>
  <c r="J2026" i="6"/>
  <c r="J2030" i="6"/>
  <c r="J2034" i="6"/>
  <c r="J2038" i="6"/>
  <c r="J2042" i="6"/>
  <c r="J2046" i="6"/>
  <c r="J2050" i="6"/>
  <c r="J2054" i="6"/>
  <c r="J2058" i="6"/>
  <c r="J2062" i="6"/>
  <c r="J572" i="6"/>
  <c r="J703" i="6"/>
  <c r="J819" i="6"/>
  <c r="J883" i="6"/>
  <c r="J937" i="6"/>
  <c r="J969" i="6"/>
  <c r="J1001" i="6"/>
  <c r="J1023" i="6"/>
  <c r="J1045" i="6"/>
  <c r="J1066" i="6"/>
  <c r="J1087" i="6"/>
  <c r="J1109" i="6"/>
  <c r="J1130" i="6"/>
  <c r="J1151" i="6"/>
  <c r="J1173" i="6"/>
  <c r="J1194" i="6"/>
  <c r="J1212" i="6"/>
  <c r="J1228" i="6"/>
  <c r="J1244" i="6"/>
  <c r="J1260" i="6"/>
  <c r="J1276" i="6"/>
  <c r="J1292" i="6"/>
  <c r="J1308" i="6"/>
  <c r="J1324" i="6"/>
  <c r="J1340" i="6"/>
  <c r="J1356" i="6"/>
  <c r="J1372" i="6"/>
  <c r="J1388" i="6"/>
  <c r="J1404" i="6"/>
  <c r="J1420" i="6"/>
  <c r="J1436" i="6"/>
  <c r="J1452" i="6"/>
  <c r="J1468" i="6"/>
  <c r="J1482" i="6"/>
  <c r="J1487" i="6"/>
  <c r="J1492" i="6"/>
  <c r="J1498" i="6"/>
  <c r="J1503" i="6"/>
  <c r="J1508" i="6"/>
  <c r="J1514" i="6"/>
  <c r="J1519" i="6"/>
  <c r="J1524" i="6"/>
  <c r="J1530" i="6"/>
  <c r="J1535" i="6"/>
  <c r="J1540" i="6"/>
  <c r="J1546" i="6"/>
  <c r="J1551" i="6"/>
  <c r="J1556" i="6"/>
  <c r="J1562" i="6"/>
  <c r="J1567" i="6"/>
  <c r="J1572" i="6"/>
  <c r="J1578" i="6"/>
  <c r="J1583" i="6"/>
  <c r="J1588" i="6"/>
  <c r="J1594" i="6"/>
  <c r="J1599" i="6"/>
  <c r="J1604" i="6"/>
  <c r="J1610" i="6"/>
  <c r="J1615" i="6"/>
  <c r="J1620" i="6"/>
  <c r="J1626" i="6"/>
  <c r="J1631" i="6"/>
  <c r="J1635" i="6"/>
  <c r="J1639" i="6"/>
  <c r="J1643" i="6"/>
  <c r="J1647" i="6"/>
  <c r="J1651" i="6"/>
  <c r="J1655" i="6"/>
  <c r="J1659" i="6"/>
  <c r="J1663" i="6"/>
  <c r="J1667" i="6"/>
  <c r="J1671" i="6"/>
  <c r="J1675" i="6"/>
  <c r="J1679" i="6"/>
  <c r="J1683" i="6"/>
  <c r="J1687" i="6"/>
  <c r="J1691" i="6"/>
  <c r="J1695" i="6"/>
  <c r="J1699" i="6"/>
  <c r="J1703" i="6"/>
  <c r="J1707" i="6"/>
  <c r="J1711" i="6"/>
  <c r="J1715" i="6"/>
  <c r="J1719" i="6"/>
  <c r="J1723" i="6"/>
  <c r="J1727" i="6"/>
  <c r="J1731" i="6"/>
  <c r="J1735" i="6"/>
  <c r="J1739" i="6"/>
  <c r="J1743" i="6"/>
  <c r="J1747" i="6"/>
  <c r="J1751" i="6"/>
  <c r="J1755" i="6"/>
  <c r="J1759" i="6"/>
  <c r="J1763" i="6"/>
  <c r="J1767" i="6"/>
  <c r="J1771" i="6"/>
  <c r="J1775" i="6"/>
  <c r="J1779" i="6"/>
  <c r="J1783" i="6"/>
  <c r="J1787" i="6"/>
  <c r="J1791" i="6"/>
  <c r="J1795" i="6"/>
  <c r="J1799" i="6"/>
  <c r="J1803" i="6"/>
  <c r="J1807" i="6"/>
  <c r="J1811" i="6"/>
  <c r="J1815" i="6"/>
  <c r="J1819" i="6"/>
  <c r="J1823" i="6"/>
  <c r="J1827" i="6"/>
  <c r="J1831" i="6"/>
  <c r="J1835" i="6"/>
  <c r="J1839" i="6"/>
  <c r="J1843" i="6"/>
  <c r="J1847" i="6"/>
  <c r="J1851" i="6"/>
  <c r="J1855" i="6"/>
  <c r="J1859" i="6"/>
  <c r="J1863" i="6"/>
  <c r="J1867" i="6"/>
  <c r="J1871" i="6"/>
  <c r="J1875" i="6"/>
  <c r="J1879" i="6"/>
  <c r="J1883" i="6"/>
  <c r="J1887" i="6"/>
  <c r="J1891" i="6"/>
  <c r="J1895" i="6"/>
  <c r="J1899" i="6"/>
  <c r="J1903" i="6"/>
  <c r="J1907" i="6"/>
  <c r="J1911" i="6"/>
  <c r="J1915" i="6"/>
  <c r="J1919" i="6"/>
  <c r="J1923" i="6"/>
  <c r="J1927" i="6"/>
  <c r="J1931" i="6"/>
  <c r="J1935" i="6"/>
  <c r="J1939" i="6"/>
  <c r="J1943" i="6"/>
  <c r="J1947" i="6"/>
  <c r="J1951" i="6"/>
  <c r="J1955" i="6"/>
  <c r="J1959" i="6"/>
  <c r="J1963" i="6"/>
  <c r="J1967" i="6"/>
  <c r="J1971" i="6"/>
  <c r="J1975" i="6"/>
  <c r="J1979" i="6"/>
  <c r="J1983" i="6"/>
  <c r="J1987" i="6"/>
  <c r="J1991" i="6"/>
  <c r="J1995" i="6"/>
  <c r="J1999" i="6"/>
  <c r="J2003" i="6"/>
  <c r="J2007" i="6"/>
  <c r="J2011" i="6"/>
  <c r="J2015" i="6"/>
  <c r="J2019" i="6"/>
  <c r="J2023" i="6"/>
  <c r="J2027" i="6"/>
  <c r="J2031" i="6"/>
  <c r="J2035" i="6"/>
  <c r="J2039" i="6"/>
  <c r="J2043" i="6"/>
  <c r="J2047" i="6"/>
  <c r="J2051" i="6"/>
  <c r="J2055" i="6"/>
  <c r="J2059" i="6"/>
  <c r="J639" i="6"/>
  <c r="J767" i="6"/>
  <c r="J851" i="6"/>
  <c r="J915" i="6"/>
  <c r="J953" i="6"/>
  <c r="J985" i="6"/>
  <c r="J1013" i="6"/>
  <c r="J1034" i="6"/>
  <c r="J1055" i="6"/>
  <c r="J1077" i="6"/>
  <c r="J1098" i="6"/>
  <c r="J1119" i="6"/>
  <c r="J1141" i="6"/>
  <c r="J1162" i="6"/>
  <c r="J1183" i="6"/>
  <c r="J1204" i="6"/>
  <c r="J1220" i="6"/>
  <c r="J1236" i="6"/>
  <c r="J1252" i="6"/>
  <c r="J1268" i="6"/>
  <c r="J1284" i="6"/>
  <c r="J1300" i="6"/>
  <c r="J1316" i="6"/>
  <c r="J1332" i="6"/>
  <c r="J1348" i="6"/>
  <c r="J1364" i="6"/>
  <c r="J1380" i="6"/>
  <c r="J1396" i="6"/>
  <c r="J1412" i="6"/>
  <c r="J1428" i="6"/>
  <c r="J1444" i="6"/>
  <c r="J1460" i="6"/>
  <c r="J1476" i="6"/>
  <c r="J1484" i="6"/>
  <c r="J1490" i="6"/>
  <c r="J1495" i="6"/>
  <c r="J1500" i="6"/>
  <c r="J1506" i="6"/>
  <c r="J1511" i="6"/>
  <c r="J1516" i="6"/>
  <c r="J1522" i="6"/>
  <c r="J1527" i="6"/>
  <c r="J1532" i="6"/>
  <c r="J1538" i="6"/>
  <c r="J1543" i="6"/>
  <c r="J1548" i="6"/>
  <c r="J1554" i="6"/>
  <c r="J1559" i="6"/>
  <c r="J1564" i="6"/>
  <c r="J1570" i="6"/>
  <c r="J1575" i="6"/>
  <c r="J1580" i="6"/>
  <c r="J1586" i="6"/>
  <c r="J1591" i="6"/>
  <c r="J1596" i="6"/>
  <c r="J1602" i="6"/>
  <c r="J1607" i="6"/>
  <c r="J1612" i="6"/>
  <c r="J1618" i="6"/>
  <c r="J1623" i="6"/>
  <c r="J1628" i="6"/>
  <c r="J1633" i="6"/>
  <c r="J1637" i="6"/>
  <c r="J1641" i="6"/>
  <c r="J1645" i="6"/>
  <c r="J1649" i="6"/>
  <c r="J1653" i="6"/>
  <c r="J1657" i="6"/>
  <c r="J1661" i="6"/>
  <c r="J1665" i="6"/>
  <c r="J1669" i="6"/>
  <c r="J1673" i="6"/>
  <c r="J1677" i="6"/>
  <c r="J1681" i="6"/>
  <c r="J1685" i="6"/>
  <c r="J1689" i="6"/>
  <c r="J1693" i="6"/>
  <c r="J1697" i="6"/>
  <c r="J1701" i="6"/>
  <c r="J1705" i="6"/>
  <c r="J1709" i="6"/>
  <c r="J1713" i="6"/>
  <c r="J1717" i="6"/>
  <c r="J1721" i="6"/>
  <c r="J1725" i="6"/>
  <c r="J1729" i="6"/>
  <c r="J1733" i="6"/>
  <c r="J1737" i="6"/>
  <c r="J1741" i="6"/>
  <c r="J1745" i="6"/>
  <c r="J1749" i="6"/>
  <c r="J1753" i="6"/>
  <c r="J1757" i="6"/>
  <c r="J1761" i="6"/>
  <c r="J1765" i="6"/>
  <c r="J1769" i="6"/>
  <c r="J1773" i="6"/>
  <c r="J1777" i="6"/>
  <c r="J1781" i="6"/>
  <c r="J1785" i="6"/>
  <c r="J1789" i="6"/>
  <c r="J1793" i="6"/>
  <c r="J1797" i="6"/>
  <c r="J1801" i="6"/>
  <c r="J1805" i="6"/>
  <c r="J1809" i="6"/>
  <c r="J1813" i="6"/>
  <c r="J1817" i="6"/>
  <c r="J1821" i="6"/>
  <c r="J1825" i="6"/>
  <c r="J1829" i="6"/>
  <c r="J1833" i="6"/>
  <c r="J1837" i="6"/>
  <c r="J1841" i="6"/>
  <c r="J1845" i="6"/>
  <c r="J1849" i="6"/>
  <c r="J1853" i="6"/>
  <c r="J1857" i="6"/>
  <c r="J1861" i="6"/>
  <c r="J1865" i="6"/>
  <c r="J1869" i="6"/>
  <c r="J1873" i="6"/>
  <c r="J1877" i="6"/>
  <c r="J1881" i="6"/>
  <c r="J1885" i="6"/>
  <c r="J1889" i="6"/>
  <c r="J1893" i="6"/>
  <c r="J1897" i="6"/>
  <c r="J1901" i="6"/>
  <c r="J1905" i="6"/>
  <c r="J1909" i="6"/>
  <c r="J1913" i="6"/>
  <c r="J1917" i="6"/>
  <c r="J1921" i="6"/>
  <c r="J1925" i="6"/>
  <c r="J1929" i="6"/>
  <c r="J1933" i="6"/>
  <c r="J1937" i="6"/>
  <c r="J1941" i="6"/>
  <c r="J1945" i="6"/>
  <c r="J1949" i="6"/>
  <c r="J1953" i="6"/>
  <c r="J1957" i="6"/>
  <c r="J1961" i="6"/>
  <c r="J1965" i="6"/>
  <c r="J1969" i="6"/>
  <c r="J1973" i="6"/>
  <c r="J1977" i="6"/>
  <c r="J1981" i="6"/>
  <c r="J1985" i="6"/>
  <c r="J1989" i="6"/>
  <c r="J1993" i="6"/>
  <c r="J1997" i="6"/>
  <c r="J2001" i="6"/>
  <c r="J2005" i="6"/>
  <c r="J2009" i="6"/>
  <c r="J2013" i="6"/>
  <c r="J2017" i="6"/>
  <c r="J2021" i="6"/>
  <c r="J2025" i="6"/>
  <c r="J2029" i="6"/>
  <c r="J2033" i="6"/>
  <c r="J2037" i="6"/>
  <c r="J2041" i="6"/>
  <c r="J2045" i="6"/>
  <c r="J2049" i="6"/>
  <c r="J2053" i="6"/>
  <c r="J2057" i="6"/>
  <c r="J2061" i="6"/>
  <c r="J607" i="6"/>
  <c r="J945" i="6"/>
  <c r="J1050" i="6"/>
  <c r="J1135" i="6"/>
  <c r="J1216" i="6"/>
  <c r="J1280" i="6"/>
  <c r="J1344" i="6"/>
  <c r="J1408" i="6"/>
  <c r="J1472" i="6"/>
  <c r="J1499" i="6"/>
  <c r="J1520" i="6"/>
  <c r="J1542" i="6"/>
  <c r="J1563" i="6"/>
  <c r="J1584" i="6"/>
  <c r="J1606" i="6"/>
  <c r="J1627" i="6"/>
  <c r="J1644" i="6"/>
  <c r="J1660" i="6"/>
  <c r="J1676" i="6"/>
  <c r="J1692" i="6"/>
  <c r="J1708" i="6"/>
  <c r="J1724" i="6"/>
  <c r="J1740" i="6"/>
  <c r="J1756" i="6"/>
  <c r="J1772" i="6"/>
  <c r="J1788" i="6"/>
  <c r="J1804" i="6"/>
  <c r="J1820" i="6"/>
  <c r="J1836" i="6"/>
  <c r="J1852" i="6"/>
  <c r="J1868" i="6"/>
  <c r="J1884" i="6"/>
  <c r="J1900" i="6"/>
  <c r="J1916" i="6"/>
  <c r="J1932" i="6"/>
  <c r="J1948" i="6"/>
  <c r="J1964" i="6"/>
  <c r="J1980" i="6"/>
  <c r="J1996" i="6"/>
  <c r="J2012" i="6"/>
  <c r="J2028" i="6"/>
  <c r="J2044" i="6"/>
  <c r="J2060" i="6"/>
  <c r="J2066" i="6"/>
  <c r="J2070" i="6"/>
  <c r="J2074" i="6"/>
  <c r="J2078" i="6"/>
  <c r="J2082" i="6"/>
  <c r="J2086" i="6"/>
  <c r="J2090" i="6"/>
  <c r="J2094" i="6"/>
  <c r="J2098" i="6"/>
  <c r="J2102" i="6"/>
  <c r="J2106" i="6"/>
  <c r="J2110" i="6"/>
  <c r="J2114" i="6"/>
  <c r="J2118" i="6"/>
  <c r="J2122" i="6"/>
  <c r="J2126" i="6"/>
  <c r="J2130" i="6"/>
  <c r="J2134" i="6"/>
  <c r="J2138" i="6"/>
  <c r="J2142" i="6"/>
  <c r="J2146" i="6"/>
  <c r="J2150" i="6"/>
  <c r="J2154" i="6"/>
  <c r="J2158" i="6"/>
  <c r="J2162" i="6"/>
  <c r="J2166" i="6"/>
  <c r="J2170" i="6"/>
  <c r="J2174" i="6"/>
  <c r="J2178" i="6"/>
  <c r="J2182" i="6"/>
  <c r="J2186" i="6"/>
  <c r="J2190" i="6"/>
  <c r="J2194" i="6"/>
  <c r="J2198" i="6"/>
  <c r="J2202" i="6"/>
  <c r="J2206" i="6"/>
  <c r="J2210" i="6"/>
  <c r="J2214" i="6"/>
  <c r="J2218" i="6"/>
  <c r="J2222" i="6"/>
  <c r="J2226" i="6"/>
  <c r="J2230" i="6"/>
  <c r="J2234" i="6"/>
  <c r="J2238" i="6"/>
  <c r="J2242" i="6"/>
  <c r="J2246" i="6"/>
  <c r="J2250" i="6"/>
  <c r="J2254" i="6"/>
  <c r="J2258" i="6"/>
  <c r="J2262" i="6"/>
  <c r="J2266" i="6"/>
  <c r="J2270" i="6"/>
  <c r="J2274" i="6"/>
  <c r="J2278" i="6"/>
  <c r="J2282" i="6"/>
  <c r="J2286" i="6"/>
  <c r="J2290" i="6"/>
  <c r="J2294" i="6"/>
  <c r="J2298" i="6"/>
  <c r="J2302" i="6"/>
  <c r="J2306" i="6"/>
  <c r="J2310" i="6"/>
  <c r="J2314" i="6"/>
  <c r="J2318" i="6"/>
  <c r="J2322" i="6"/>
  <c r="J2326" i="6"/>
  <c r="J2330" i="6"/>
  <c r="J2334" i="6"/>
  <c r="J2338" i="6"/>
  <c r="J2342" i="6"/>
  <c r="J2346" i="6"/>
  <c r="J2350" i="6"/>
  <c r="J2354" i="6"/>
  <c r="J2358" i="6"/>
  <c r="J2362" i="6"/>
  <c r="J2366" i="6"/>
  <c r="J2370" i="6"/>
  <c r="J2374" i="6"/>
  <c r="J2378" i="6"/>
  <c r="J2382" i="6"/>
  <c r="J2386" i="6"/>
  <c r="J2390" i="6"/>
  <c r="J2394" i="6"/>
  <c r="J2398" i="6"/>
  <c r="J2402" i="6"/>
  <c r="J2406" i="6"/>
  <c r="J2410" i="6"/>
  <c r="J2414" i="6"/>
  <c r="J2418" i="6"/>
  <c r="J2422" i="6"/>
  <c r="J2426" i="6"/>
  <c r="J2430" i="6"/>
  <c r="J2434" i="6"/>
  <c r="J2438" i="6"/>
  <c r="J2442" i="6"/>
  <c r="J2446" i="6"/>
  <c r="J2450" i="6"/>
  <c r="J2454" i="6"/>
  <c r="J2458" i="6"/>
  <c r="J2462" i="6"/>
  <c r="J2466" i="6"/>
  <c r="J2470" i="6"/>
  <c r="J2474" i="6"/>
  <c r="J2478" i="6"/>
  <c r="J2482" i="6"/>
  <c r="J2486" i="6"/>
  <c r="J2490" i="6"/>
  <c r="J2494" i="6"/>
  <c r="J2498" i="6"/>
  <c r="J2502" i="6"/>
  <c r="J2506" i="6"/>
  <c r="J2510" i="6"/>
  <c r="J2514" i="6"/>
  <c r="J2518" i="6"/>
  <c r="J2522" i="6"/>
  <c r="J2526" i="6"/>
  <c r="J2530" i="6"/>
  <c r="J2534" i="6"/>
  <c r="J2538" i="6"/>
  <c r="J2542" i="6"/>
  <c r="J2546" i="6"/>
  <c r="J2550" i="6"/>
  <c r="J2554" i="6"/>
  <c r="J2558" i="6"/>
  <c r="J2562" i="6"/>
  <c r="J2566" i="6"/>
  <c r="J2570" i="6"/>
  <c r="J2574" i="6"/>
  <c r="J735" i="6"/>
  <c r="J977" i="6"/>
  <c r="J1071" i="6"/>
  <c r="J1157" i="6"/>
  <c r="J1232" i="6"/>
  <c r="J1296" i="6"/>
  <c r="J1360" i="6"/>
  <c r="J1424" i="6"/>
  <c r="J1483" i="6"/>
  <c r="J1504" i="6"/>
  <c r="J1526" i="6"/>
  <c r="J1547" i="6"/>
  <c r="J1568" i="6"/>
  <c r="J1590" i="6"/>
  <c r="J1611" i="6"/>
  <c r="J1632" i="6"/>
  <c r="J1648" i="6"/>
  <c r="J1664" i="6"/>
  <c r="J1680" i="6"/>
  <c r="J1696" i="6"/>
  <c r="J1712" i="6"/>
  <c r="J1728" i="6"/>
  <c r="J1744" i="6"/>
  <c r="J1760" i="6"/>
  <c r="J1776" i="6"/>
  <c r="J1792" i="6"/>
  <c r="J1808" i="6"/>
  <c r="J1824" i="6"/>
  <c r="J1840" i="6"/>
  <c r="J1856" i="6"/>
  <c r="J1872" i="6"/>
  <c r="J1888" i="6"/>
  <c r="J1904" i="6"/>
  <c r="J1920" i="6"/>
  <c r="J1936" i="6"/>
  <c r="J1952" i="6"/>
  <c r="J1968" i="6"/>
  <c r="J1984" i="6"/>
  <c r="J2000" i="6"/>
  <c r="J2016" i="6"/>
  <c r="J2032" i="6"/>
  <c r="J2048" i="6"/>
  <c r="J2063" i="6"/>
  <c r="J2067" i="6"/>
  <c r="J2071" i="6"/>
  <c r="J2075" i="6"/>
  <c r="J2079" i="6"/>
  <c r="J2083" i="6"/>
  <c r="J2087" i="6"/>
  <c r="J2091" i="6"/>
  <c r="J2095" i="6"/>
  <c r="J2099" i="6"/>
  <c r="J2103" i="6"/>
  <c r="J2107" i="6"/>
  <c r="J2111" i="6"/>
  <c r="J2115" i="6"/>
  <c r="J2119" i="6"/>
  <c r="J2123" i="6"/>
  <c r="J2127" i="6"/>
  <c r="J2131" i="6"/>
  <c r="J2135" i="6"/>
  <c r="J2139" i="6"/>
  <c r="J2143" i="6"/>
  <c r="J2147" i="6"/>
  <c r="J2151" i="6"/>
  <c r="J2155" i="6"/>
  <c r="J2159" i="6"/>
  <c r="J2163" i="6"/>
  <c r="J2167" i="6"/>
  <c r="J2171" i="6"/>
  <c r="J2175" i="6"/>
  <c r="J2179" i="6"/>
  <c r="J2183" i="6"/>
  <c r="J2187" i="6"/>
  <c r="J2191" i="6"/>
  <c r="J2195" i="6"/>
  <c r="J2199" i="6"/>
  <c r="J2203" i="6"/>
  <c r="J2207" i="6"/>
  <c r="J2211" i="6"/>
  <c r="J2215" i="6"/>
  <c r="J2219" i="6"/>
  <c r="J2223" i="6"/>
  <c r="J2227" i="6"/>
  <c r="J2231" i="6"/>
  <c r="J2235" i="6"/>
  <c r="J2239" i="6"/>
  <c r="J2243" i="6"/>
  <c r="J2247" i="6"/>
  <c r="J2251" i="6"/>
  <c r="J2255" i="6"/>
  <c r="J2259" i="6"/>
  <c r="J2263" i="6"/>
  <c r="J2267" i="6"/>
  <c r="J2271" i="6"/>
  <c r="J2275" i="6"/>
  <c r="J2279" i="6"/>
  <c r="J2283" i="6"/>
  <c r="J2287" i="6"/>
  <c r="J2291" i="6"/>
  <c r="J2295" i="6"/>
  <c r="J2299" i="6"/>
  <c r="J2303" i="6"/>
  <c r="J2307" i="6"/>
  <c r="J2311" i="6"/>
  <c r="J2315" i="6"/>
  <c r="J2319" i="6"/>
  <c r="J2323" i="6"/>
  <c r="J2327" i="6"/>
  <c r="J2331" i="6"/>
  <c r="J2335" i="6"/>
  <c r="J2339" i="6"/>
  <c r="J2343" i="6"/>
  <c r="J2347" i="6"/>
  <c r="J2351" i="6"/>
  <c r="J2355" i="6"/>
  <c r="J2359" i="6"/>
  <c r="J2363" i="6"/>
  <c r="J2367" i="6"/>
  <c r="J2371" i="6"/>
  <c r="J2375" i="6"/>
  <c r="J2379" i="6"/>
  <c r="J2383" i="6"/>
  <c r="J2387" i="6"/>
  <c r="J2391" i="6"/>
  <c r="J2395" i="6"/>
  <c r="J2399" i="6"/>
  <c r="J2403" i="6"/>
  <c r="J2407" i="6"/>
  <c r="J2411" i="6"/>
  <c r="J2415" i="6"/>
  <c r="J2419" i="6"/>
  <c r="J2423" i="6"/>
  <c r="J2427" i="6"/>
  <c r="J2431" i="6"/>
  <c r="J2435" i="6"/>
  <c r="J2439" i="6"/>
  <c r="J2443" i="6"/>
  <c r="J2447" i="6"/>
  <c r="J2451" i="6"/>
  <c r="J2455" i="6"/>
  <c r="J2459" i="6"/>
  <c r="J2463" i="6"/>
  <c r="J2467" i="6"/>
  <c r="J2471" i="6"/>
  <c r="J2475" i="6"/>
  <c r="J2479" i="6"/>
  <c r="J2483" i="6"/>
  <c r="J2487" i="6"/>
  <c r="J2491" i="6"/>
  <c r="J2495" i="6"/>
  <c r="J2499" i="6"/>
  <c r="J2503" i="6"/>
  <c r="J2507" i="6"/>
  <c r="J2511" i="6"/>
  <c r="J2515" i="6"/>
  <c r="J2519" i="6"/>
  <c r="J2523" i="6"/>
  <c r="J2527" i="6"/>
  <c r="J2531" i="6"/>
  <c r="J2535" i="6"/>
  <c r="J2539" i="6"/>
  <c r="J2543" i="6"/>
  <c r="J2547" i="6"/>
  <c r="J2551" i="6"/>
  <c r="J2555" i="6"/>
  <c r="J2559" i="6"/>
  <c r="J2563" i="6"/>
  <c r="J2567" i="6"/>
  <c r="J2571" i="6"/>
  <c r="J835" i="6"/>
  <c r="J1007" i="6"/>
  <c r="J1093" i="6"/>
  <c r="J1178" i="6"/>
  <c r="J1248" i="6"/>
  <c r="J1312" i="6"/>
  <c r="J1376" i="6"/>
  <c r="J1440" i="6"/>
  <c r="J1488" i="6"/>
  <c r="J1510" i="6"/>
  <c r="J1531" i="6"/>
  <c r="J1552" i="6"/>
  <c r="J1574" i="6"/>
  <c r="J1595" i="6"/>
  <c r="J1616" i="6"/>
  <c r="J1636" i="6"/>
  <c r="J1652" i="6"/>
  <c r="J1668" i="6"/>
  <c r="J1684" i="6"/>
  <c r="J1700" i="6"/>
  <c r="J1716" i="6"/>
  <c r="J1732" i="6"/>
  <c r="J1748" i="6"/>
  <c r="J1764" i="6"/>
  <c r="J1780" i="6"/>
  <c r="J1796" i="6"/>
  <c r="J1812" i="6"/>
  <c r="J1828" i="6"/>
  <c r="J1844" i="6"/>
  <c r="J1860" i="6"/>
  <c r="J1876" i="6"/>
  <c r="J1892" i="6"/>
  <c r="J1908" i="6"/>
  <c r="J1924" i="6"/>
  <c r="J1940" i="6"/>
  <c r="J1956" i="6"/>
  <c r="J1972" i="6"/>
  <c r="J1988" i="6"/>
  <c r="J2004" i="6"/>
  <c r="J2020" i="6"/>
  <c r="J2036" i="6"/>
  <c r="J2052" i="6"/>
  <c r="J2064" i="6"/>
  <c r="J2068" i="6"/>
  <c r="J2072" i="6"/>
  <c r="J2076" i="6"/>
  <c r="J2080" i="6"/>
  <c r="J2084" i="6"/>
  <c r="J2088" i="6"/>
  <c r="J2092" i="6"/>
  <c r="J2096" i="6"/>
  <c r="J2100" i="6"/>
  <c r="J2104" i="6"/>
  <c r="J2108" i="6"/>
  <c r="J2112" i="6"/>
  <c r="J2116" i="6"/>
  <c r="J2120" i="6"/>
  <c r="J2124" i="6"/>
  <c r="J2128" i="6"/>
  <c r="J2132" i="6"/>
  <c r="J2136" i="6"/>
  <c r="J2140" i="6"/>
  <c r="J2144" i="6"/>
  <c r="J2148" i="6"/>
  <c r="J2152" i="6"/>
  <c r="J2156" i="6"/>
  <c r="J2160" i="6"/>
  <c r="J2164" i="6"/>
  <c r="J2168" i="6"/>
  <c r="J2172" i="6"/>
  <c r="J2176" i="6"/>
  <c r="J2180" i="6"/>
  <c r="J2184" i="6"/>
  <c r="J2188" i="6"/>
  <c r="J2192" i="6"/>
  <c r="J2196" i="6"/>
  <c r="J899" i="6"/>
  <c r="J1029" i="6"/>
  <c r="J1114" i="6"/>
  <c r="J1199" i="6"/>
  <c r="J1264" i="6"/>
  <c r="J1328" i="6"/>
  <c r="J1392" i="6"/>
  <c r="J1456" i="6"/>
  <c r="J1494" i="6"/>
  <c r="J1515" i="6"/>
  <c r="J1536" i="6"/>
  <c r="J1558" i="6"/>
  <c r="J1579" i="6"/>
  <c r="J1600" i="6"/>
  <c r="J1622" i="6"/>
  <c r="J1640" i="6"/>
  <c r="J1656" i="6"/>
  <c r="J1672" i="6"/>
  <c r="J1688" i="6"/>
  <c r="J1704" i="6"/>
  <c r="J1720" i="6"/>
  <c r="J1736" i="6"/>
  <c r="J1752" i="6"/>
  <c r="J1768" i="6"/>
  <c r="J1784" i="6"/>
  <c r="J1800" i="6"/>
  <c r="J1816" i="6"/>
  <c r="J1832" i="6"/>
  <c r="J1848" i="6"/>
  <c r="J1864" i="6"/>
  <c r="J1880" i="6"/>
  <c r="J1896" i="6"/>
  <c r="J1912" i="6"/>
  <c r="J1928" i="6"/>
  <c r="J1944" i="6"/>
  <c r="J1960" i="6"/>
  <c r="J1976" i="6"/>
  <c r="J1992" i="6"/>
  <c r="J2008" i="6"/>
  <c r="J2024" i="6"/>
  <c r="J2040" i="6"/>
  <c r="J2056" i="6"/>
  <c r="J2065" i="6"/>
  <c r="J2069" i="6"/>
  <c r="J2073" i="6"/>
  <c r="J2077" i="6"/>
  <c r="J2081" i="6"/>
  <c r="J2085" i="6"/>
  <c r="J2089" i="6"/>
  <c r="J2093" i="6"/>
  <c r="J2097" i="6"/>
  <c r="J2101" i="6"/>
  <c r="J2105" i="6"/>
  <c r="J2109" i="6"/>
  <c r="J2113" i="6"/>
  <c r="J2117" i="6"/>
  <c r="J2121" i="6"/>
  <c r="J2125" i="6"/>
  <c r="J2129" i="6"/>
  <c r="J2133" i="6"/>
  <c r="J2137" i="6"/>
  <c r="J2141" i="6"/>
  <c r="J2145" i="6"/>
  <c r="J2149" i="6"/>
  <c r="J2153" i="6"/>
  <c r="J2157" i="6"/>
  <c r="J2161" i="6"/>
  <c r="J2165" i="6"/>
  <c r="J2169" i="6"/>
  <c r="J2173" i="6"/>
  <c r="J2177" i="6"/>
  <c r="J2181" i="6"/>
  <c r="J2185" i="6"/>
  <c r="J2189" i="6"/>
  <c r="J2193" i="6"/>
  <c r="J2197" i="6"/>
  <c r="J2201" i="6"/>
  <c r="J2205" i="6"/>
  <c r="J2209" i="6"/>
  <c r="J2213" i="6"/>
  <c r="J2217" i="6"/>
  <c r="J2221" i="6"/>
  <c r="J2225" i="6"/>
  <c r="J2229" i="6"/>
  <c r="J2233" i="6"/>
  <c r="J2237" i="6"/>
  <c r="J2241" i="6"/>
  <c r="J2245" i="6"/>
  <c r="J2249" i="6"/>
  <c r="J2253" i="6"/>
  <c r="J2257" i="6"/>
  <c r="J2261" i="6"/>
  <c r="J2265" i="6"/>
  <c r="J2269" i="6"/>
  <c r="J2273" i="6"/>
  <c r="J2277" i="6"/>
  <c r="J2281" i="6"/>
  <c r="J2285" i="6"/>
  <c r="J2289" i="6"/>
  <c r="J2293" i="6"/>
  <c r="J2297" i="6"/>
  <c r="J2301" i="6"/>
  <c r="J2305" i="6"/>
  <c r="J2309" i="6"/>
  <c r="J2313" i="6"/>
  <c r="J2317" i="6"/>
  <c r="J2321" i="6"/>
  <c r="J2325" i="6"/>
  <c r="J2329" i="6"/>
  <c r="J2333" i="6"/>
  <c r="J2337" i="6"/>
  <c r="J2341" i="6"/>
  <c r="J2345" i="6"/>
  <c r="J2349" i="6"/>
  <c r="J2353" i="6"/>
  <c r="J2357" i="6"/>
  <c r="J2361" i="6"/>
  <c r="J2365" i="6"/>
  <c r="J2369" i="6"/>
  <c r="J2373" i="6"/>
  <c r="J2377" i="6"/>
  <c r="J2381" i="6"/>
  <c r="J2385" i="6"/>
  <c r="J2389" i="6"/>
  <c r="J2393" i="6"/>
  <c r="J2397" i="6"/>
  <c r="J2401" i="6"/>
  <c r="J2405" i="6"/>
  <c r="J2409" i="6"/>
  <c r="J2413" i="6"/>
  <c r="J2417" i="6"/>
  <c r="J2421" i="6"/>
  <c r="J2425" i="6"/>
  <c r="J2429" i="6"/>
  <c r="J2433" i="6"/>
  <c r="J2437" i="6"/>
  <c r="J2441" i="6"/>
  <c r="J2445" i="6"/>
  <c r="J2449" i="6"/>
  <c r="J2453" i="6"/>
  <c r="J2457" i="6"/>
  <c r="J2461" i="6"/>
  <c r="J2465" i="6"/>
  <c r="J2469" i="6"/>
  <c r="J2473" i="6"/>
  <c r="J2477" i="6"/>
  <c r="J2481" i="6"/>
  <c r="J2485" i="6"/>
  <c r="J2489" i="6"/>
  <c r="J2493" i="6"/>
  <c r="J2497" i="6"/>
  <c r="J2501" i="6"/>
  <c r="J2505" i="6"/>
  <c r="J2509" i="6"/>
  <c r="J2513" i="6"/>
  <c r="J2517" i="6"/>
  <c r="J2521" i="6"/>
  <c r="J2525" i="6"/>
  <c r="J2529" i="6"/>
  <c r="J2533" i="6"/>
  <c r="J2537" i="6"/>
  <c r="J2541" i="6"/>
  <c r="J2545" i="6"/>
  <c r="J2549" i="6"/>
  <c r="J2553" i="6"/>
  <c r="J2557" i="6"/>
  <c r="J2561" i="6"/>
  <c r="J2565" i="6"/>
  <c r="J2569" i="6"/>
  <c r="J2573" i="6"/>
  <c r="J2577" i="6"/>
  <c r="J2581" i="6"/>
  <c r="J2585" i="6"/>
  <c r="J2589" i="6"/>
  <c r="J2593" i="6"/>
  <c r="J2597" i="6"/>
  <c r="J2601" i="6"/>
  <c r="J2605" i="6"/>
  <c r="J2609" i="6"/>
  <c r="J2613" i="6"/>
  <c r="J2617" i="6"/>
  <c r="J2621" i="6"/>
  <c r="J2625" i="6"/>
  <c r="J2629" i="6"/>
  <c r="J2633" i="6"/>
  <c r="J2637" i="6"/>
  <c r="J2641" i="6"/>
  <c r="J2645" i="6"/>
  <c r="J2649" i="6"/>
  <c r="J2653" i="6"/>
  <c r="J2657" i="6"/>
  <c r="J2661" i="6"/>
  <c r="J2665" i="6"/>
  <c r="J2669" i="6"/>
  <c r="J2673" i="6"/>
  <c r="J2677" i="6"/>
  <c r="J2681" i="6"/>
  <c r="J2685" i="6"/>
  <c r="J2689" i="6"/>
  <c r="J2693" i="6"/>
  <c r="J2697" i="6"/>
  <c r="J2701" i="6"/>
  <c r="J2200" i="6"/>
  <c r="J2216" i="6"/>
  <c r="J2232" i="6"/>
  <c r="J2248" i="6"/>
  <c r="J2264" i="6"/>
  <c r="J2280" i="6"/>
  <c r="J2296" i="6"/>
  <c r="J2312" i="6"/>
  <c r="J2328" i="6"/>
  <c r="J2344" i="6"/>
  <c r="J2360" i="6"/>
  <c r="J2376" i="6"/>
  <c r="J2392" i="6"/>
  <c r="J2408" i="6"/>
  <c r="J2424" i="6"/>
  <c r="J2440" i="6"/>
  <c r="J2456" i="6"/>
  <c r="J2472" i="6"/>
  <c r="J2488" i="6"/>
  <c r="J2504" i="6"/>
  <c r="J2520" i="6"/>
  <c r="J2536" i="6"/>
  <c r="J2552" i="6"/>
  <c r="J2568" i="6"/>
  <c r="J2578" i="6"/>
  <c r="J2583" i="6"/>
  <c r="J2588" i="6"/>
  <c r="J2594" i="6"/>
  <c r="J2599" i="6"/>
  <c r="J2604" i="6"/>
  <c r="J2610" i="6"/>
  <c r="J2615" i="6"/>
  <c r="J2620" i="6"/>
  <c r="J2626" i="6"/>
  <c r="J2631" i="6"/>
  <c r="J2636" i="6"/>
  <c r="J2642" i="6"/>
  <c r="J2647" i="6"/>
  <c r="J2652" i="6"/>
  <c r="J2658" i="6"/>
  <c r="J2663" i="6"/>
  <c r="J2668" i="6"/>
  <c r="J2674" i="6"/>
  <c r="J2679" i="6"/>
  <c r="J2684" i="6"/>
  <c r="J2690" i="6"/>
  <c r="J2695" i="6"/>
  <c r="J2700" i="6"/>
  <c r="J2705" i="6"/>
  <c r="J2709" i="6"/>
  <c r="J2713" i="6"/>
  <c r="J2717" i="6"/>
  <c r="J2721" i="6"/>
  <c r="J2725" i="6"/>
  <c r="J2729" i="6"/>
  <c r="J2733" i="6"/>
  <c r="J2737" i="6"/>
  <c r="J2741" i="6"/>
  <c r="J2745" i="6"/>
  <c r="J2749" i="6"/>
  <c r="J2753" i="6"/>
  <c r="J2757" i="6"/>
  <c r="J2761" i="6"/>
  <c r="J2765" i="6"/>
  <c r="J2769" i="6"/>
  <c r="J2773" i="6"/>
  <c r="J2777" i="6"/>
  <c r="J2781" i="6"/>
  <c r="J2785" i="6"/>
  <c r="J2789" i="6"/>
  <c r="J2793" i="6"/>
  <c r="J2797" i="6"/>
  <c r="J2801" i="6"/>
  <c r="J2805" i="6"/>
  <c r="J2809" i="6"/>
  <c r="J2813" i="6"/>
  <c r="J2817" i="6"/>
  <c r="J2821" i="6"/>
  <c r="J2825" i="6"/>
  <c r="J2829" i="6"/>
  <c r="J2833" i="6"/>
  <c r="J2837" i="6"/>
  <c r="J2841" i="6"/>
  <c r="J2845" i="6"/>
  <c r="J2849" i="6"/>
  <c r="J2853" i="6"/>
  <c r="J2857" i="6"/>
  <c r="J2861" i="6"/>
  <c r="J2204" i="6"/>
  <c r="J2220" i="6"/>
  <c r="J2236" i="6"/>
  <c r="J2252" i="6"/>
  <c r="J2268" i="6"/>
  <c r="J2284" i="6"/>
  <c r="J2300" i="6"/>
  <c r="J2316" i="6"/>
  <c r="J2332" i="6"/>
  <c r="J2348" i="6"/>
  <c r="J2364" i="6"/>
  <c r="J2380" i="6"/>
  <c r="J2396" i="6"/>
  <c r="J2412" i="6"/>
  <c r="J2428" i="6"/>
  <c r="J2444" i="6"/>
  <c r="J2460" i="6"/>
  <c r="J2476" i="6"/>
  <c r="J2492" i="6"/>
  <c r="J2508" i="6"/>
  <c r="J2524" i="6"/>
  <c r="J2540" i="6"/>
  <c r="J2556" i="6"/>
  <c r="J2572" i="6"/>
  <c r="J2579" i="6"/>
  <c r="J2584" i="6"/>
  <c r="J2590" i="6"/>
  <c r="J2595" i="6"/>
  <c r="J2600" i="6"/>
  <c r="J2606" i="6"/>
  <c r="J2611" i="6"/>
  <c r="J2616" i="6"/>
  <c r="J2622" i="6"/>
  <c r="J2627" i="6"/>
  <c r="J2632" i="6"/>
  <c r="J2638" i="6"/>
  <c r="J2643" i="6"/>
  <c r="J2648" i="6"/>
  <c r="J2654" i="6"/>
  <c r="J2659" i="6"/>
  <c r="J2664" i="6"/>
  <c r="J2670" i="6"/>
  <c r="J2675" i="6"/>
  <c r="J2680" i="6"/>
  <c r="J2686" i="6"/>
  <c r="J2691" i="6"/>
  <c r="J2696" i="6"/>
  <c r="J2702" i="6"/>
  <c r="J2706" i="6"/>
  <c r="J2710" i="6"/>
  <c r="J2714" i="6"/>
  <c r="J2718" i="6"/>
  <c r="J2722" i="6"/>
  <c r="J2726" i="6"/>
  <c r="J2730" i="6"/>
  <c r="J2734" i="6"/>
  <c r="J2738" i="6"/>
  <c r="J2742" i="6"/>
  <c r="J2746" i="6"/>
  <c r="J2750" i="6"/>
  <c r="J2754" i="6"/>
  <c r="J2758" i="6"/>
  <c r="J2762" i="6"/>
  <c r="J2766" i="6"/>
  <c r="J2770" i="6"/>
  <c r="J2774" i="6"/>
  <c r="J2778" i="6"/>
  <c r="J2782" i="6"/>
  <c r="J2786" i="6"/>
  <c r="J2790" i="6"/>
  <c r="J2794" i="6"/>
  <c r="J2798" i="6"/>
  <c r="J2802" i="6"/>
  <c r="J2806" i="6"/>
  <c r="J2810" i="6"/>
  <c r="J2814" i="6"/>
  <c r="J2818" i="6"/>
  <c r="J2822" i="6"/>
  <c r="J2826" i="6"/>
  <c r="J2830" i="6"/>
  <c r="J2834" i="6"/>
  <c r="J2838" i="6"/>
  <c r="J2842" i="6"/>
  <c r="J2846" i="6"/>
  <c r="J2850" i="6"/>
  <c r="J2854" i="6"/>
  <c r="J2858" i="6"/>
  <c r="J2862" i="6"/>
  <c r="J2208" i="6"/>
  <c r="J2224" i="6"/>
  <c r="J2240" i="6"/>
  <c r="J2256" i="6"/>
  <c r="J2272" i="6"/>
  <c r="J2288" i="6"/>
  <c r="J2304" i="6"/>
  <c r="J2320" i="6"/>
  <c r="J2336" i="6"/>
  <c r="J2352" i="6"/>
  <c r="J2368" i="6"/>
  <c r="J2384" i="6"/>
  <c r="J2400" i="6"/>
  <c r="J2416" i="6"/>
  <c r="J2432" i="6"/>
  <c r="J2448" i="6"/>
  <c r="J2464" i="6"/>
  <c r="J2480" i="6"/>
  <c r="J2496" i="6"/>
  <c r="J2512" i="6"/>
  <c r="J2528" i="6"/>
  <c r="J2544" i="6"/>
  <c r="J2560" i="6"/>
  <c r="J2575" i="6"/>
  <c r="J2580" i="6"/>
  <c r="J2586" i="6"/>
  <c r="J2591" i="6"/>
  <c r="J2596" i="6"/>
  <c r="J2602" i="6"/>
  <c r="J2607" i="6"/>
  <c r="J2612" i="6"/>
  <c r="J2618" i="6"/>
  <c r="J2623" i="6"/>
  <c r="J2628" i="6"/>
  <c r="J2634" i="6"/>
  <c r="J2639" i="6"/>
  <c r="J2644" i="6"/>
  <c r="J2650" i="6"/>
  <c r="J2655" i="6"/>
  <c r="J2660" i="6"/>
  <c r="J2666" i="6"/>
  <c r="J2671" i="6"/>
  <c r="J2676" i="6"/>
  <c r="J2682" i="6"/>
  <c r="J2687" i="6"/>
  <c r="J2692" i="6"/>
  <c r="J2698" i="6"/>
  <c r="J2703" i="6"/>
  <c r="J2707" i="6"/>
  <c r="J2711" i="6"/>
  <c r="J2715" i="6"/>
  <c r="J2719" i="6"/>
  <c r="J2723" i="6"/>
  <c r="J2727" i="6"/>
  <c r="J2731" i="6"/>
  <c r="J2735" i="6"/>
  <c r="J2739" i="6"/>
  <c r="J2743" i="6"/>
  <c r="J2747" i="6"/>
  <c r="J2751" i="6"/>
  <c r="J2755" i="6"/>
  <c r="J2759" i="6"/>
  <c r="J2763" i="6"/>
  <c r="J2767" i="6"/>
  <c r="J2771" i="6"/>
  <c r="J2775" i="6"/>
  <c r="J2779" i="6"/>
  <c r="J2783" i="6"/>
  <c r="J2787" i="6"/>
  <c r="J2791" i="6"/>
  <c r="J2795" i="6"/>
  <c r="J2799" i="6"/>
  <c r="J2803" i="6"/>
  <c r="J2807" i="6"/>
  <c r="J2811" i="6"/>
  <c r="J2815" i="6"/>
  <c r="J2819" i="6"/>
  <c r="J2823" i="6"/>
  <c r="J2827" i="6"/>
  <c r="J2831" i="6"/>
  <c r="J2835" i="6"/>
  <c r="J2839" i="6"/>
  <c r="J2843" i="6"/>
  <c r="J2847" i="6"/>
  <c r="J2851" i="6"/>
  <c r="J2212" i="6"/>
  <c r="J2228" i="6"/>
  <c r="J2244" i="6"/>
  <c r="J2260" i="6"/>
  <c r="J2276" i="6"/>
  <c r="J2292" i="6"/>
  <c r="J2308" i="6"/>
  <c r="J2324" i="6"/>
  <c r="J2340" i="6"/>
  <c r="J2356" i="6"/>
  <c r="J2372" i="6"/>
  <c r="J2388" i="6"/>
  <c r="J2404" i="6"/>
  <c r="J2420" i="6"/>
  <c r="J2436" i="6"/>
  <c r="J2452" i="6"/>
  <c r="J2468" i="6"/>
  <c r="J2484" i="6"/>
  <c r="J2500" i="6"/>
  <c r="J2516" i="6"/>
  <c r="J2532" i="6"/>
  <c r="J2548" i="6"/>
  <c r="J2564" i="6"/>
  <c r="J2576" i="6"/>
  <c r="J2582" i="6"/>
  <c r="J2587" i="6"/>
  <c r="J2592" i="6"/>
  <c r="J2598" i="6"/>
  <c r="J2603" i="6"/>
  <c r="J2608" i="6"/>
  <c r="J2614" i="6"/>
  <c r="J2619" i="6"/>
  <c r="J2624" i="6"/>
  <c r="J2630" i="6"/>
  <c r="J2635" i="6"/>
  <c r="J2640" i="6"/>
  <c r="J2646" i="6"/>
  <c r="J2651" i="6"/>
  <c r="J2656" i="6"/>
  <c r="J2662" i="6"/>
  <c r="J2667" i="6"/>
  <c r="J2672" i="6"/>
  <c r="J2678" i="6"/>
  <c r="J2683" i="6"/>
  <c r="J2688" i="6"/>
  <c r="J2694" i="6"/>
  <c r="J2699" i="6"/>
  <c r="J2704" i="6"/>
  <c r="J2708" i="6"/>
  <c r="J2712" i="6"/>
  <c r="J2716" i="6"/>
  <c r="J2720" i="6"/>
  <c r="J2724" i="6"/>
  <c r="J2728" i="6"/>
  <c r="J2732" i="6"/>
  <c r="J2736" i="6"/>
  <c r="J2740" i="6"/>
  <c r="J2744" i="6"/>
  <c r="J2748" i="6"/>
  <c r="J2752" i="6"/>
  <c r="J2756" i="6"/>
  <c r="J2760" i="6"/>
  <c r="J2764" i="6"/>
  <c r="J2768" i="6"/>
  <c r="J2772" i="6"/>
  <c r="J2776" i="6"/>
  <c r="J2780" i="6"/>
  <c r="J2784" i="6"/>
  <c r="J2788" i="6"/>
  <c r="J2792" i="6"/>
  <c r="J2796" i="6"/>
  <c r="J2800" i="6"/>
  <c r="J2804" i="6"/>
  <c r="J2808" i="6"/>
  <c r="J2812" i="6"/>
  <c r="J2816" i="6"/>
  <c r="J2820" i="6"/>
  <c r="J2824" i="6"/>
  <c r="J2828" i="6"/>
  <c r="J2832" i="6"/>
  <c r="J2836" i="6"/>
  <c r="J2840" i="6"/>
  <c r="J2844" i="6"/>
  <c r="J2848" i="6"/>
  <c r="J2852" i="6"/>
  <c r="J2856" i="6"/>
  <c r="J2860" i="6"/>
  <c r="J2864" i="6"/>
  <c r="J2868" i="6"/>
  <c r="J2872" i="6"/>
  <c r="J2876" i="6"/>
  <c r="J2880" i="6"/>
  <c r="J2884" i="6"/>
  <c r="J2888" i="6"/>
  <c r="J2892" i="6"/>
  <c r="J2896" i="6"/>
  <c r="J2900" i="6"/>
  <c r="J2904" i="6"/>
  <c r="J2908" i="6"/>
  <c r="J2912" i="6"/>
  <c r="J2916" i="6"/>
  <c r="J2920" i="6"/>
  <c r="J2924" i="6"/>
  <c r="J2928" i="6"/>
  <c r="J2932" i="6"/>
  <c r="J2936" i="6"/>
  <c r="J2940" i="6"/>
  <c r="J2944" i="6"/>
  <c r="J2948" i="6"/>
  <c r="J2952" i="6"/>
  <c r="J2956" i="6"/>
  <c r="J2960" i="6"/>
  <c r="J2964" i="6"/>
  <c r="J2968" i="6"/>
  <c r="J2972" i="6"/>
  <c r="J2976" i="6"/>
  <c r="J2980" i="6"/>
  <c r="J2984" i="6"/>
  <c r="J2988" i="6"/>
  <c r="J2992" i="6"/>
  <c r="J2996" i="6"/>
  <c r="J3000" i="6"/>
  <c r="J3004" i="6"/>
  <c r="J3008" i="6"/>
  <c r="J3012" i="6"/>
  <c r="J3016" i="6"/>
  <c r="J3020" i="6"/>
  <c r="J3024" i="6"/>
  <c r="J3028" i="6"/>
  <c r="J3032" i="6"/>
  <c r="J3036" i="6"/>
  <c r="J3040" i="6"/>
  <c r="J3044" i="6"/>
  <c r="J3048" i="6"/>
  <c r="J3052" i="6"/>
  <c r="J3056" i="6"/>
  <c r="J3060" i="6"/>
  <c r="J3064" i="6"/>
  <c r="J3068" i="6"/>
  <c r="J3072" i="6"/>
  <c r="J3076" i="6"/>
  <c r="J3080" i="6"/>
  <c r="J2855" i="6"/>
  <c r="J2866" i="6"/>
  <c r="J2871" i="6"/>
  <c r="J2877" i="6"/>
  <c r="J2882" i="6"/>
  <c r="J2887" i="6"/>
  <c r="J2893" i="6"/>
  <c r="J2898" i="6"/>
  <c r="J2903" i="6"/>
  <c r="J2909" i="6"/>
  <c r="J2914" i="6"/>
  <c r="J2919" i="6"/>
  <c r="J2925" i="6"/>
  <c r="J2930" i="6"/>
  <c r="J2935" i="6"/>
  <c r="J2941" i="6"/>
  <c r="J2946" i="6"/>
  <c r="J2951" i="6"/>
  <c r="J2957" i="6"/>
  <c r="J2962" i="6"/>
  <c r="J2967" i="6"/>
  <c r="J2973" i="6"/>
  <c r="J2978" i="6"/>
  <c r="J2983" i="6"/>
  <c r="J2989" i="6"/>
  <c r="J2994" i="6"/>
  <c r="J2999" i="6"/>
  <c r="J3005" i="6"/>
  <c r="J3010" i="6"/>
  <c r="J3015" i="6"/>
  <c r="J3021" i="6"/>
  <c r="J3026" i="6"/>
  <c r="J3031" i="6"/>
  <c r="J3037" i="6"/>
  <c r="J3042" i="6"/>
  <c r="J3047" i="6"/>
  <c r="J3053" i="6"/>
  <c r="J3058" i="6"/>
  <c r="J3063" i="6"/>
  <c r="J3069" i="6"/>
  <c r="J3074" i="6"/>
  <c r="J3079" i="6"/>
  <c r="J3084" i="6"/>
  <c r="J3088" i="6"/>
  <c r="J3092" i="6"/>
  <c r="J3096" i="6"/>
  <c r="J3100" i="6"/>
  <c r="J3104" i="6"/>
  <c r="J3108" i="6"/>
  <c r="J3112" i="6"/>
  <c r="J3116" i="6"/>
  <c r="J3120" i="6"/>
  <c r="J3124" i="6"/>
  <c r="J3128" i="6"/>
  <c r="J3132" i="6"/>
  <c r="J3136" i="6"/>
  <c r="J3140" i="6"/>
  <c r="J3144" i="6"/>
  <c r="J3148" i="6"/>
  <c r="J3152" i="6"/>
  <c r="J3156" i="6"/>
  <c r="J3160" i="6"/>
  <c r="J3164" i="6"/>
  <c r="J3168" i="6"/>
  <c r="J3172" i="6"/>
  <c r="J3176" i="6"/>
  <c r="J3180" i="6"/>
  <c r="J3184" i="6"/>
  <c r="J3188" i="6"/>
  <c r="J3192" i="6"/>
  <c r="J3196" i="6"/>
  <c r="J3200" i="6"/>
  <c r="J3204" i="6"/>
  <c r="J3208" i="6"/>
  <c r="J3212" i="6"/>
  <c r="J3216" i="6"/>
  <c r="J3220" i="6"/>
  <c r="J3224" i="6"/>
  <c r="J3228" i="6"/>
  <c r="J3232" i="6"/>
  <c r="J3236" i="6"/>
  <c r="J3240" i="6"/>
  <c r="J3244" i="6"/>
  <c r="J3248" i="6"/>
  <c r="J3252" i="6"/>
  <c r="J3256" i="6"/>
  <c r="J3260" i="6"/>
  <c r="J3264" i="6"/>
  <c r="J3268" i="6"/>
  <c r="J3272" i="6"/>
  <c r="J3276" i="6"/>
  <c r="J3280" i="6"/>
  <c r="J3284" i="6"/>
  <c r="J3288" i="6"/>
  <c r="J3292" i="6"/>
  <c r="J3296" i="6"/>
  <c r="J3300" i="6"/>
  <c r="J3304" i="6"/>
  <c r="J3308" i="6"/>
  <c r="J3312" i="6"/>
  <c r="J3316" i="6"/>
  <c r="J3320" i="6"/>
  <c r="J3324" i="6"/>
  <c r="J3328" i="6"/>
  <c r="J3332" i="6"/>
  <c r="J3336" i="6"/>
  <c r="J3340" i="6"/>
  <c r="J3344" i="6"/>
  <c r="J3348" i="6"/>
  <c r="J3352" i="6"/>
  <c r="J3356" i="6"/>
  <c r="J3360" i="6"/>
  <c r="J3364" i="6"/>
  <c r="J3368" i="6"/>
  <c r="J3372" i="6"/>
  <c r="J3376" i="6"/>
  <c r="J3380" i="6"/>
  <c r="J3384" i="6"/>
  <c r="J3388" i="6"/>
  <c r="J3392" i="6"/>
  <c r="J3396" i="6"/>
  <c r="J3400" i="6"/>
  <c r="J3404" i="6"/>
  <c r="J3408" i="6"/>
  <c r="J3412" i="6"/>
  <c r="J3416" i="6"/>
  <c r="J3420" i="6"/>
  <c r="J3424" i="6"/>
  <c r="J3428" i="6"/>
  <c r="J3432" i="6"/>
  <c r="J3436" i="6"/>
  <c r="J3440" i="6"/>
  <c r="J3444" i="6"/>
  <c r="J3448" i="6"/>
  <c r="J3452" i="6"/>
  <c r="J3456" i="6"/>
  <c r="J3460" i="6"/>
  <c r="J3464" i="6"/>
  <c r="J3468" i="6"/>
  <c r="J3472" i="6"/>
  <c r="J3476" i="6"/>
  <c r="J3480" i="6"/>
  <c r="J3484" i="6"/>
  <c r="J3488" i="6"/>
  <c r="J3492" i="6"/>
  <c r="J3496" i="6"/>
  <c r="J3500" i="6"/>
  <c r="J3504" i="6"/>
  <c r="J3508" i="6"/>
  <c r="J3512" i="6"/>
  <c r="J3516" i="6"/>
  <c r="J3520" i="6"/>
  <c r="J3524" i="6"/>
  <c r="J3528" i="6"/>
  <c r="J3532" i="6"/>
  <c r="J3536" i="6"/>
  <c r="J3540" i="6"/>
  <c r="J3544" i="6"/>
  <c r="J3548" i="6"/>
  <c r="J3552" i="6"/>
  <c r="J3556" i="6"/>
  <c r="J3560" i="6"/>
  <c r="J3564" i="6"/>
  <c r="J3568" i="6"/>
  <c r="J3572" i="6"/>
  <c r="J3576" i="6"/>
  <c r="J3580" i="6"/>
  <c r="J3584" i="6"/>
  <c r="J3588" i="6"/>
  <c r="J3592" i="6"/>
  <c r="J3596" i="6"/>
  <c r="J3600" i="6"/>
  <c r="J2859" i="6"/>
  <c r="J2867" i="6"/>
  <c r="J2873" i="6"/>
  <c r="J2878" i="6"/>
  <c r="J2883" i="6"/>
  <c r="J2889" i="6"/>
  <c r="J2894" i="6"/>
  <c r="J2899" i="6"/>
  <c r="J2905" i="6"/>
  <c r="J2910" i="6"/>
  <c r="J2915" i="6"/>
  <c r="J2921" i="6"/>
  <c r="J2926" i="6"/>
  <c r="J2931" i="6"/>
  <c r="J2937" i="6"/>
  <c r="J2942" i="6"/>
  <c r="J2947" i="6"/>
  <c r="J2953" i="6"/>
  <c r="J2958" i="6"/>
  <c r="J2963" i="6"/>
  <c r="J2969" i="6"/>
  <c r="J2974" i="6"/>
  <c r="J2979" i="6"/>
  <c r="J2985" i="6"/>
  <c r="J2990" i="6"/>
  <c r="J2995" i="6"/>
  <c r="J3001" i="6"/>
  <c r="J3006" i="6"/>
  <c r="J3011" i="6"/>
  <c r="J3017" i="6"/>
  <c r="J3022" i="6"/>
  <c r="J3027" i="6"/>
  <c r="J3033" i="6"/>
  <c r="J3038" i="6"/>
  <c r="J3043" i="6"/>
  <c r="J3049" i="6"/>
  <c r="J3054" i="6"/>
  <c r="J3059" i="6"/>
  <c r="J3065" i="6"/>
  <c r="J3070" i="6"/>
  <c r="J3075" i="6"/>
  <c r="J3081" i="6"/>
  <c r="J3085" i="6"/>
  <c r="J3089" i="6"/>
  <c r="J3093" i="6"/>
  <c r="J3097" i="6"/>
  <c r="J3101" i="6"/>
  <c r="J3105" i="6"/>
  <c r="J3109" i="6"/>
  <c r="J3113" i="6"/>
  <c r="J3117" i="6"/>
  <c r="J3121" i="6"/>
  <c r="J3125" i="6"/>
  <c r="J3129" i="6"/>
  <c r="J3133" i="6"/>
  <c r="J3137" i="6"/>
  <c r="J3141" i="6"/>
  <c r="J3145" i="6"/>
  <c r="J3149" i="6"/>
  <c r="J3153" i="6"/>
  <c r="J3157" i="6"/>
  <c r="J3161" i="6"/>
  <c r="J3165" i="6"/>
  <c r="J3169" i="6"/>
  <c r="J3173" i="6"/>
  <c r="J3177" i="6"/>
  <c r="J3181" i="6"/>
  <c r="J3185" i="6"/>
  <c r="J3189" i="6"/>
  <c r="J3193" i="6"/>
  <c r="J3197" i="6"/>
  <c r="J3201" i="6"/>
  <c r="J3205" i="6"/>
  <c r="J3209" i="6"/>
  <c r="J3213" i="6"/>
  <c r="J3217" i="6"/>
  <c r="J3221" i="6"/>
  <c r="J3225" i="6"/>
  <c r="J3229" i="6"/>
  <c r="J3233" i="6"/>
  <c r="J3237" i="6"/>
  <c r="J3241" i="6"/>
  <c r="J3245" i="6"/>
  <c r="J3249" i="6"/>
  <c r="J3253" i="6"/>
  <c r="J3257" i="6"/>
  <c r="J3261" i="6"/>
  <c r="J3265" i="6"/>
  <c r="J3269" i="6"/>
  <c r="J3273" i="6"/>
  <c r="J3277" i="6"/>
  <c r="J3281" i="6"/>
  <c r="J3285" i="6"/>
  <c r="J3289" i="6"/>
  <c r="J3293" i="6"/>
  <c r="J3297" i="6"/>
  <c r="J3301" i="6"/>
  <c r="J3305" i="6"/>
  <c r="J3309" i="6"/>
  <c r="J3313" i="6"/>
  <c r="J3317" i="6"/>
  <c r="J3321" i="6"/>
  <c r="J3325" i="6"/>
  <c r="J3329" i="6"/>
  <c r="J3333" i="6"/>
  <c r="J3337" i="6"/>
  <c r="J3341" i="6"/>
  <c r="J3345" i="6"/>
  <c r="J3349" i="6"/>
  <c r="J3353" i="6"/>
  <c r="J3357" i="6"/>
  <c r="J3361" i="6"/>
  <c r="J3365" i="6"/>
  <c r="J3369" i="6"/>
  <c r="J3373" i="6"/>
  <c r="J3377" i="6"/>
  <c r="J3381" i="6"/>
  <c r="J3385" i="6"/>
  <c r="J3389" i="6"/>
  <c r="J3393" i="6"/>
  <c r="J3397" i="6"/>
  <c r="J3401" i="6"/>
  <c r="J3405" i="6"/>
  <c r="J3409" i="6"/>
  <c r="J3413" i="6"/>
  <c r="J3417" i="6"/>
  <c r="J3421" i="6"/>
  <c r="J3425" i="6"/>
  <c r="J3429" i="6"/>
  <c r="J3433" i="6"/>
  <c r="J3437" i="6"/>
  <c r="J3441" i="6"/>
  <c r="J3445" i="6"/>
  <c r="J3449" i="6"/>
  <c r="J3453" i="6"/>
  <c r="J3457" i="6"/>
  <c r="J3461" i="6"/>
  <c r="J3465" i="6"/>
  <c r="J3469" i="6"/>
  <c r="J3473" i="6"/>
  <c r="J3477" i="6"/>
  <c r="J3481" i="6"/>
  <c r="J3485" i="6"/>
  <c r="J3489" i="6"/>
  <c r="J3493" i="6"/>
  <c r="J3497" i="6"/>
  <c r="J3501" i="6"/>
  <c r="J3505" i="6"/>
  <c r="J3509" i="6"/>
  <c r="J3513" i="6"/>
  <c r="J3517" i="6"/>
  <c r="J3521" i="6"/>
  <c r="J3525" i="6"/>
  <c r="J3529" i="6"/>
  <c r="J3533" i="6"/>
  <c r="J3537" i="6"/>
  <c r="J3541" i="6"/>
  <c r="J3545" i="6"/>
  <c r="J3549" i="6"/>
  <c r="J3553" i="6"/>
  <c r="J3557" i="6"/>
  <c r="J3561" i="6"/>
  <c r="J3565" i="6"/>
  <c r="J3569" i="6"/>
  <c r="J3573" i="6"/>
  <c r="J3577" i="6"/>
  <c r="J3581" i="6"/>
  <c r="J3585" i="6"/>
  <c r="J3589" i="6"/>
  <c r="J3593" i="6"/>
  <c r="J3597" i="6"/>
  <c r="J3601" i="6"/>
  <c r="J2863" i="6"/>
  <c r="J2869" i="6"/>
  <c r="J2874" i="6"/>
  <c r="J2879" i="6"/>
  <c r="J2885" i="6"/>
  <c r="J2890" i="6"/>
  <c r="J2895" i="6"/>
  <c r="J2901" i="6"/>
  <c r="J2906" i="6"/>
  <c r="J2911" i="6"/>
  <c r="J2917" i="6"/>
  <c r="J2922" i="6"/>
  <c r="J2927" i="6"/>
  <c r="J2933" i="6"/>
  <c r="J2938" i="6"/>
  <c r="J2943" i="6"/>
  <c r="J2949" i="6"/>
  <c r="J2954" i="6"/>
  <c r="J2959" i="6"/>
  <c r="J2965" i="6"/>
  <c r="J2970" i="6"/>
  <c r="J2975" i="6"/>
  <c r="J2981" i="6"/>
  <c r="J2986" i="6"/>
  <c r="J2991" i="6"/>
  <c r="J2997" i="6"/>
  <c r="J3002" i="6"/>
  <c r="J3007" i="6"/>
  <c r="J3013" i="6"/>
  <c r="J3018" i="6"/>
  <c r="J3023" i="6"/>
  <c r="J3029" i="6"/>
  <c r="J3034" i="6"/>
  <c r="J3039" i="6"/>
  <c r="J3045" i="6"/>
  <c r="J3050" i="6"/>
  <c r="J3055" i="6"/>
  <c r="J3061" i="6"/>
  <c r="J3066" i="6"/>
  <c r="J3071" i="6"/>
  <c r="J3077" i="6"/>
  <c r="J3082" i="6"/>
  <c r="J3086" i="6"/>
  <c r="J3090" i="6"/>
  <c r="J3094" i="6"/>
  <c r="J3098" i="6"/>
  <c r="J3102" i="6"/>
  <c r="J3106" i="6"/>
  <c r="J3110" i="6"/>
  <c r="J3114" i="6"/>
  <c r="J3118" i="6"/>
  <c r="J3122" i="6"/>
  <c r="J3126" i="6"/>
  <c r="J3130" i="6"/>
  <c r="J3134" i="6"/>
  <c r="J3138" i="6"/>
  <c r="J3142" i="6"/>
  <c r="J3146" i="6"/>
  <c r="J3150" i="6"/>
  <c r="J3154" i="6"/>
  <c r="J3158" i="6"/>
  <c r="J3162" i="6"/>
  <c r="J3166" i="6"/>
  <c r="J3170" i="6"/>
  <c r="J3174" i="6"/>
  <c r="J3178" i="6"/>
  <c r="J3182" i="6"/>
  <c r="J3186" i="6"/>
  <c r="J3190" i="6"/>
  <c r="J3194" i="6"/>
  <c r="J3198" i="6"/>
  <c r="J3202" i="6"/>
  <c r="J3206" i="6"/>
  <c r="J3210" i="6"/>
  <c r="J3214" i="6"/>
  <c r="J3218" i="6"/>
  <c r="J3222" i="6"/>
  <c r="J3226" i="6"/>
  <c r="J3230" i="6"/>
  <c r="J3234" i="6"/>
  <c r="J3238" i="6"/>
  <c r="J3242" i="6"/>
  <c r="J3246" i="6"/>
  <c r="J3250" i="6"/>
  <c r="J3254" i="6"/>
  <c r="J3258" i="6"/>
  <c r="J3262" i="6"/>
  <c r="J3266" i="6"/>
  <c r="J3270" i="6"/>
  <c r="J3274" i="6"/>
  <c r="J3278" i="6"/>
  <c r="J3282" i="6"/>
  <c r="J3286" i="6"/>
  <c r="J3290" i="6"/>
  <c r="J3294" i="6"/>
  <c r="J3298" i="6"/>
  <c r="J3302" i="6"/>
  <c r="J3306" i="6"/>
  <c r="J3310" i="6"/>
  <c r="J3314" i="6"/>
  <c r="J3318" i="6"/>
  <c r="J3322" i="6"/>
  <c r="J3326" i="6"/>
  <c r="J3330" i="6"/>
  <c r="J3334" i="6"/>
  <c r="J3338" i="6"/>
  <c r="J3342" i="6"/>
  <c r="J3346" i="6"/>
  <c r="J3350" i="6"/>
  <c r="J3354" i="6"/>
  <c r="J3358" i="6"/>
  <c r="J3362" i="6"/>
  <c r="J3366" i="6"/>
  <c r="J3370" i="6"/>
  <c r="J3374" i="6"/>
  <c r="J3378" i="6"/>
  <c r="J3382" i="6"/>
  <c r="J3386" i="6"/>
  <c r="J3390" i="6"/>
  <c r="J3394" i="6"/>
  <c r="J3398" i="6"/>
  <c r="J3402" i="6"/>
  <c r="J3406" i="6"/>
  <c r="J3410" i="6"/>
  <c r="J3414" i="6"/>
  <c r="J3418" i="6"/>
  <c r="J3422" i="6"/>
  <c r="J3426" i="6"/>
  <c r="J3430" i="6"/>
  <c r="J3434" i="6"/>
  <c r="J3438" i="6"/>
  <c r="J3442" i="6"/>
  <c r="J3446" i="6"/>
  <c r="J3450" i="6"/>
  <c r="J3454" i="6"/>
  <c r="J3458" i="6"/>
  <c r="J3462" i="6"/>
  <c r="J3466" i="6"/>
  <c r="J3470" i="6"/>
  <c r="J3474" i="6"/>
  <c r="J3478" i="6"/>
  <c r="J3482" i="6"/>
  <c r="J3486" i="6"/>
  <c r="J3490" i="6"/>
  <c r="J3494" i="6"/>
  <c r="J3498" i="6"/>
  <c r="J3502" i="6"/>
  <c r="J3506" i="6"/>
  <c r="J3510" i="6"/>
  <c r="J3514" i="6"/>
  <c r="J3518" i="6"/>
  <c r="J3522" i="6"/>
  <c r="J3526" i="6"/>
  <c r="J3530" i="6"/>
  <c r="J3534" i="6"/>
  <c r="J3538" i="6"/>
  <c r="J3542" i="6"/>
  <c r="J3546" i="6"/>
  <c r="J3550" i="6"/>
  <c r="J3554" i="6"/>
  <c r="J3558" i="6"/>
  <c r="J3562" i="6"/>
  <c r="J3566" i="6"/>
  <c r="J3570" i="6"/>
  <c r="J3574" i="6"/>
  <c r="J3578" i="6"/>
  <c r="J3582" i="6"/>
  <c r="J3586" i="6"/>
  <c r="J3590" i="6"/>
  <c r="J3594" i="6"/>
  <c r="J2865" i="6"/>
  <c r="J2870" i="6"/>
  <c r="J2875" i="6"/>
  <c r="J2881" i="6"/>
  <c r="J2886" i="6"/>
  <c r="J2891" i="6"/>
  <c r="J2897" i="6"/>
  <c r="J2902" i="6"/>
  <c r="J2907" i="6"/>
  <c r="J2913" i="6"/>
  <c r="J2918" i="6"/>
  <c r="J2923" i="6"/>
  <c r="J2929" i="6"/>
  <c r="J2934" i="6"/>
  <c r="J2939" i="6"/>
  <c r="J2945" i="6"/>
  <c r="J2950" i="6"/>
  <c r="J2955" i="6"/>
  <c r="J2961" i="6"/>
  <c r="J2966" i="6"/>
  <c r="J2971" i="6"/>
  <c r="J2977" i="6"/>
  <c r="J2982" i="6"/>
  <c r="J2987" i="6"/>
  <c r="J2993" i="6"/>
  <c r="J2998" i="6"/>
  <c r="J3003" i="6"/>
  <c r="J3009" i="6"/>
  <c r="J3014" i="6"/>
  <c r="J3019" i="6"/>
  <c r="J3025" i="6"/>
  <c r="J3030" i="6"/>
  <c r="J3035" i="6"/>
  <c r="J3041" i="6"/>
  <c r="J3046" i="6"/>
  <c r="J3051" i="6"/>
  <c r="J3057" i="6"/>
  <c r="J3062" i="6"/>
  <c r="J3067" i="6"/>
  <c r="J3073" i="6"/>
  <c r="J3078" i="6"/>
  <c r="J3083" i="6"/>
  <c r="J3087" i="6"/>
  <c r="J3091" i="6"/>
  <c r="J3095" i="6"/>
  <c r="J3099" i="6"/>
  <c r="J3103" i="6"/>
  <c r="J3107" i="6"/>
  <c r="J3111" i="6"/>
  <c r="J3115" i="6"/>
  <c r="J3119" i="6"/>
  <c r="J3123" i="6"/>
  <c r="J3127" i="6"/>
  <c r="J3131" i="6"/>
  <c r="J3135" i="6"/>
  <c r="J3139" i="6"/>
  <c r="J3143" i="6"/>
  <c r="J3147" i="6"/>
  <c r="J3151" i="6"/>
  <c r="J3155" i="6"/>
  <c r="J3159" i="6"/>
  <c r="J3163" i="6"/>
  <c r="J3167" i="6"/>
  <c r="J3171" i="6"/>
  <c r="J3175" i="6"/>
  <c r="J3179" i="6"/>
  <c r="J3183" i="6"/>
  <c r="J3187" i="6"/>
  <c r="J3191" i="6"/>
  <c r="J3195" i="6"/>
  <c r="J3199" i="6"/>
  <c r="J3203" i="6"/>
  <c r="J3207" i="6"/>
  <c r="J3211" i="6"/>
  <c r="J3215" i="6"/>
  <c r="J3219" i="6"/>
  <c r="J3223" i="6"/>
  <c r="J3227" i="6"/>
  <c r="J3231" i="6"/>
  <c r="J3235" i="6"/>
  <c r="J3239" i="6"/>
  <c r="J3243" i="6"/>
  <c r="J3247" i="6"/>
  <c r="J3251" i="6"/>
  <c r="J3255" i="6"/>
  <c r="J3259" i="6"/>
  <c r="J3263" i="6"/>
  <c r="J3267" i="6"/>
  <c r="J3271" i="6"/>
  <c r="J3275" i="6"/>
  <c r="J3279" i="6"/>
  <c r="J3283" i="6"/>
  <c r="J3287" i="6"/>
  <c r="J3291" i="6"/>
  <c r="J3295" i="6"/>
  <c r="J3299" i="6"/>
  <c r="J3303" i="6"/>
  <c r="J3307" i="6"/>
  <c r="J3311" i="6"/>
  <c r="J3315" i="6"/>
  <c r="J3319" i="6"/>
  <c r="J3323" i="6"/>
  <c r="J3327" i="6"/>
  <c r="J3331" i="6"/>
  <c r="J3335" i="6"/>
  <c r="J3339" i="6"/>
  <c r="J3343" i="6"/>
  <c r="J3347" i="6"/>
  <c r="J3351" i="6"/>
  <c r="J3355" i="6"/>
  <c r="J3359" i="6"/>
  <c r="J3363" i="6"/>
  <c r="J3367" i="6"/>
  <c r="J3371" i="6"/>
  <c r="J3375" i="6"/>
  <c r="J3379" i="6"/>
  <c r="J3383" i="6"/>
  <c r="J3387" i="6"/>
  <c r="J3391" i="6"/>
  <c r="J3395" i="6"/>
  <c r="J3399" i="6"/>
  <c r="J3403" i="6"/>
  <c r="J3407" i="6"/>
  <c r="J3411" i="6"/>
  <c r="J3415" i="6"/>
  <c r="J3419" i="6"/>
  <c r="J3423" i="6"/>
  <c r="J3427" i="6"/>
  <c r="J3431" i="6"/>
  <c r="J3435" i="6"/>
  <c r="J3439" i="6"/>
  <c r="J3443" i="6"/>
  <c r="J3447" i="6"/>
  <c r="J3451" i="6"/>
  <c r="J3455" i="6"/>
  <c r="J3459" i="6"/>
  <c r="J3463" i="6"/>
  <c r="J3467" i="6"/>
  <c r="J3471" i="6"/>
  <c r="J3475" i="6"/>
  <c r="J3479" i="6"/>
  <c r="J3483" i="6"/>
  <c r="J3487" i="6"/>
  <c r="J3491" i="6"/>
  <c r="J3495" i="6"/>
  <c r="J3499" i="6"/>
  <c r="J3503" i="6"/>
  <c r="J3507" i="6"/>
  <c r="J3511" i="6"/>
  <c r="J3515" i="6"/>
  <c r="J3519" i="6"/>
  <c r="J3523" i="6"/>
  <c r="J3527" i="6"/>
  <c r="J3531" i="6"/>
  <c r="J3535" i="6"/>
  <c r="J3539" i="6"/>
  <c r="J3543" i="6"/>
  <c r="J3547" i="6"/>
  <c r="J3551" i="6"/>
  <c r="J3555" i="6"/>
  <c r="J3559" i="6"/>
  <c r="J3563" i="6"/>
  <c r="J3567" i="6"/>
  <c r="J3571" i="6"/>
  <c r="J3575" i="6"/>
  <c r="J3579" i="6"/>
  <c r="J3583" i="6"/>
  <c r="J3587" i="6"/>
  <c r="J3591" i="6"/>
  <c r="J3595" i="6"/>
  <c r="J3599" i="6"/>
  <c r="J3603" i="6"/>
  <c r="J3607" i="6"/>
  <c r="J3611" i="6"/>
  <c r="J3615" i="6"/>
  <c r="J3619" i="6"/>
  <c r="J3623" i="6"/>
  <c r="J3627" i="6"/>
  <c r="J3631" i="6"/>
  <c r="J3635" i="6"/>
  <c r="J3639" i="6"/>
  <c r="J3643" i="6"/>
  <c r="J3647" i="6"/>
  <c r="J3651" i="6"/>
  <c r="J3655" i="6"/>
  <c r="J3659" i="6"/>
  <c r="J3663" i="6"/>
  <c r="J3667" i="6"/>
  <c r="J3671" i="6"/>
  <c r="J3675" i="6"/>
  <c r="J3679" i="6"/>
  <c r="J3683" i="6"/>
  <c r="J3687" i="6"/>
  <c r="J3691" i="6"/>
  <c r="J3695" i="6"/>
  <c r="J3699" i="6"/>
  <c r="J3703" i="6"/>
  <c r="J3707" i="6"/>
  <c r="J3711" i="6"/>
  <c r="J3715" i="6"/>
  <c r="J3719" i="6"/>
  <c r="J3723" i="6"/>
  <c r="J3727" i="6"/>
  <c r="J3731" i="6"/>
  <c r="J3735" i="6"/>
  <c r="J3739" i="6"/>
  <c r="J3743" i="6"/>
  <c r="J3747" i="6"/>
  <c r="J3751" i="6"/>
  <c r="J3755" i="6"/>
  <c r="J3759" i="6"/>
  <c r="J3763" i="6"/>
  <c r="J3767" i="6"/>
  <c r="J3771" i="6"/>
  <c r="J3775" i="6"/>
  <c r="J3598" i="6"/>
  <c r="J3606" i="6"/>
  <c r="J3612" i="6"/>
  <c r="J3617" i="6"/>
  <c r="J3622" i="6"/>
  <c r="J3628" i="6"/>
  <c r="J3633" i="6"/>
  <c r="J3638" i="6"/>
  <c r="J3644" i="6"/>
  <c r="J3649" i="6"/>
  <c r="J3654" i="6"/>
  <c r="J3660" i="6"/>
  <c r="J3665" i="6"/>
  <c r="J3670" i="6"/>
  <c r="J3676" i="6"/>
  <c r="J3681" i="6"/>
  <c r="J3686" i="6"/>
  <c r="J3692" i="6"/>
  <c r="J3697" i="6"/>
  <c r="J3702" i="6"/>
  <c r="J3708" i="6"/>
  <c r="J3713" i="6"/>
  <c r="J3718" i="6"/>
  <c r="J3724" i="6"/>
  <c r="J3729" i="6"/>
  <c r="J3734" i="6"/>
  <c r="J3740" i="6"/>
  <c r="J3745" i="6"/>
  <c r="J3750" i="6"/>
  <c r="J3756" i="6"/>
  <c r="J3761" i="6"/>
  <c r="J3766" i="6"/>
  <c r="J3772" i="6"/>
  <c r="J3777" i="6"/>
  <c r="J3781" i="6"/>
  <c r="J3785" i="6"/>
  <c r="J3789" i="6"/>
  <c r="J3793" i="6"/>
  <c r="J3797" i="6"/>
  <c r="J3801" i="6"/>
  <c r="J3805" i="6"/>
  <c r="J3809" i="6"/>
  <c r="J3813" i="6"/>
  <c r="J3817" i="6"/>
  <c r="J3821" i="6"/>
  <c r="J3825" i="6"/>
  <c r="J3829" i="6"/>
  <c r="J3833" i="6"/>
  <c r="J3837" i="6"/>
  <c r="J3841" i="6"/>
  <c r="J3845" i="6"/>
  <c r="J3849" i="6"/>
  <c r="J3853" i="6"/>
  <c r="J3857" i="6"/>
  <c r="J3861" i="6"/>
  <c r="J3865" i="6"/>
  <c r="J3869" i="6"/>
  <c r="J3873" i="6"/>
  <c r="J3877" i="6"/>
  <c r="J3881" i="6"/>
  <c r="J3885" i="6"/>
  <c r="J3889" i="6"/>
  <c r="J3893" i="6"/>
  <c r="J3897" i="6"/>
  <c r="J3901" i="6"/>
  <c r="J3905" i="6"/>
  <c r="J3909" i="6"/>
  <c r="J3913" i="6"/>
  <c r="J3917" i="6"/>
  <c r="J3921" i="6"/>
  <c r="J3925" i="6"/>
  <c r="J3929" i="6"/>
  <c r="J3933" i="6"/>
  <c r="J3937" i="6"/>
  <c r="J3941" i="6"/>
  <c r="J3945" i="6"/>
  <c r="J3949" i="6"/>
  <c r="J3953" i="6"/>
  <c r="J3957" i="6"/>
  <c r="J3961" i="6"/>
  <c r="J3965" i="6"/>
  <c r="J3969" i="6"/>
  <c r="J3973" i="6"/>
  <c r="J3977" i="6"/>
  <c r="J3981" i="6"/>
  <c r="J3985" i="6"/>
  <c r="J3989" i="6"/>
  <c r="J3993" i="6"/>
  <c r="J3997" i="6"/>
  <c r="J4001" i="6"/>
  <c r="J4005" i="6"/>
  <c r="J4009" i="6"/>
  <c r="J4013" i="6"/>
  <c r="J4017" i="6"/>
  <c r="J4021" i="6"/>
  <c r="J4025" i="6"/>
  <c r="J4029" i="6"/>
  <c r="J4033" i="6"/>
  <c r="J4037" i="6"/>
  <c r="J4041" i="6"/>
  <c r="J4045" i="6"/>
  <c r="J4049" i="6"/>
  <c r="J4053" i="6"/>
  <c r="J4057" i="6"/>
  <c r="J4061" i="6"/>
  <c r="J4065" i="6"/>
  <c r="J4069" i="6"/>
  <c r="J4073" i="6"/>
  <c r="J4077" i="6"/>
  <c r="J4081" i="6"/>
  <c r="J4085" i="6"/>
  <c r="J4089" i="6"/>
  <c r="J4093" i="6"/>
  <c r="J4097" i="6"/>
  <c r="J4101" i="6"/>
  <c r="J4105" i="6"/>
  <c r="J4109" i="6"/>
  <c r="J4113" i="6"/>
  <c r="J4117" i="6"/>
  <c r="J4121" i="6"/>
  <c r="J4125" i="6"/>
  <c r="J4129" i="6"/>
  <c r="J4133" i="6"/>
  <c r="J4137" i="6"/>
  <c r="J4141" i="6"/>
  <c r="J4145" i="6"/>
  <c r="J4149" i="6"/>
  <c r="J4153" i="6"/>
  <c r="J4157" i="6"/>
  <c r="J4161" i="6"/>
  <c r="J4165" i="6"/>
  <c r="J4169" i="6"/>
  <c r="J4173" i="6"/>
  <c r="J4177" i="6"/>
  <c r="J4181" i="6"/>
  <c r="J4185" i="6"/>
  <c r="J4189" i="6"/>
  <c r="J4193" i="6"/>
  <c r="J4197" i="6"/>
  <c r="J4201" i="6"/>
  <c r="J4205" i="6"/>
  <c r="J4209" i="6"/>
  <c r="J4213" i="6"/>
  <c r="J4217" i="6"/>
  <c r="J4221" i="6"/>
  <c r="J4225" i="6"/>
  <c r="J4229" i="6"/>
  <c r="J4233" i="6"/>
  <c r="J4237" i="6"/>
  <c r="J4241" i="6"/>
  <c r="J4245" i="6"/>
  <c r="J4249" i="6"/>
  <c r="J4253" i="6"/>
  <c r="J4257" i="6"/>
  <c r="J4261" i="6"/>
  <c r="J4265" i="6"/>
  <c r="J4269" i="6"/>
  <c r="J4273" i="6"/>
  <c r="J4277" i="6"/>
  <c r="J4281" i="6"/>
  <c r="J4285" i="6"/>
  <c r="J4289" i="6"/>
  <c r="J4293" i="6"/>
  <c r="J4297" i="6"/>
  <c r="J4301" i="6"/>
  <c r="J4305" i="6"/>
  <c r="J4309" i="6"/>
  <c r="J4313" i="6"/>
  <c r="J4317" i="6"/>
  <c r="J4321" i="6"/>
  <c r="J4325" i="6"/>
  <c r="J4329" i="6"/>
  <c r="J4333" i="6"/>
  <c r="J4337" i="6"/>
  <c r="J4341" i="6"/>
  <c r="J4345" i="6"/>
  <c r="J4349" i="6"/>
  <c r="J4353" i="6"/>
  <c r="J4357" i="6"/>
  <c r="J4361" i="6"/>
  <c r="J4365" i="6"/>
  <c r="J4369" i="6"/>
  <c r="J4373" i="6"/>
  <c r="J4377" i="6"/>
  <c r="J4381" i="6"/>
  <c r="J4385" i="6"/>
  <c r="J4389" i="6"/>
  <c r="J4393" i="6"/>
  <c r="J4397" i="6"/>
  <c r="J4401" i="6"/>
  <c r="J4405" i="6"/>
  <c r="J4409" i="6"/>
  <c r="J4413" i="6"/>
  <c r="J4417" i="6"/>
  <c r="J4421" i="6"/>
  <c r="J4425" i="6"/>
  <c r="J4429" i="6"/>
  <c r="J4433" i="6"/>
  <c r="J4437" i="6"/>
  <c r="J4441" i="6"/>
  <c r="J4445" i="6"/>
  <c r="J4449" i="6"/>
  <c r="J4453" i="6"/>
  <c r="J4457" i="6"/>
  <c r="J4461" i="6"/>
  <c r="J4465" i="6"/>
  <c r="J4469" i="6"/>
  <c r="J4473" i="6"/>
  <c r="J4477" i="6"/>
  <c r="J4481" i="6"/>
  <c r="J4485" i="6"/>
  <c r="J4489" i="6"/>
  <c r="J4493" i="6"/>
  <c r="J4497" i="6"/>
  <c r="J4501" i="6"/>
  <c r="J4505" i="6"/>
  <c r="J4509" i="6"/>
  <c r="J4513" i="6"/>
  <c r="J4517" i="6"/>
  <c r="J4521" i="6"/>
  <c r="J4525" i="6"/>
  <c r="J4529" i="6"/>
  <c r="J4533" i="6"/>
  <c r="J4537" i="6"/>
  <c r="J4541" i="6"/>
  <c r="J4545" i="6"/>
  <c r="J4549" i="6"/>
  <c r="J4553" i="6"/>
  <c r="J4557" i="6"/>
  <c r="J4561" i="6"/>
  <c r="J4565" i="6"/>
  <c r="J4569" i="6"/>
  <c r="J4573" i="6"/>
  <c r="J4577" i="6"/>
  <c r="J4581" i="6"/>
  <c r="J4585" i="6"/>
  <c r="J4589" i="6"/>
  <c r="J4593" i="6"/>
  <c r="J4597" i="6"/>
  <c r="J4601" i="6"/>
  <c r="J4605" i="6"/>
  <c r="J4609" i="6"/>
  <c r="J4613" i="6"/>
  <c r="J4617" i="6"/>
  <c r="J4621" i="6"/>
  <c r="J4625" i="6"/>
  <c r="J4629" i="6"/>
  <c r="J4633" i="6"/>
  <c r="J4637" i="6"/>
  <c r="J4641" i="6"/>
  <c r="J4645" i="6"/>
  <c r="J4649" i="6"/>
  <c r="J4653" i="6"/>
  <c r="J4657" i="6"/>
  <c r="J4661" i="6"/>
  <c r="J4665" i="6"/>
  <c r="J4669" i="6"/>
  <c r="J4673" i="6"/>
  <c r="J4677" i="6"/>
  <c r="J4681" i="6"/>
  <c r="J4685" i="6"/>
  <c r="J4689" i="6"/>
  <c r="J4693" i="6"/>
  <c r="J4697" i="6"/>
  <c r="J4701" i="6"/>
  <c r="J4705" i="6"/>
  <c r="J4709" i="6"/>
  <c r="J4713" i="6"/>
  <c r="J4717" i="6"/>
  <c r="J4721" i="6"/>
  <c r="J4725" i="6"/>
  <c r="J4729" i="6"/>
  <c r="J4733" i="6"/>
  <c r="J4737" i="6"/>
  <c r="J4741" i="6"/>
  <c r="J4745" i="6"/>
  <c r="J4749" i="6"/>
  <c r="J4753" i="6"/>
  <c r="J4757" i="6"/>
  <c r="J4761" i="6"/>
  <c r="J4765" i="6"/>
  <c r="J4769" i="6"/>
  <c r="J4773" i="6"/>
  <c r="J4777" i="6"/>
  <c r="J4781" i="6"/>
  <c r="J4785" i="6"/>
  <c r="J4789" i="6"/>
  <c r="J4793" i="6"/>
  <c r="J4797" i="6"/>
  <c r="J4801" i="6"/>
  <c r="J4805" i="6"/>
  <c r="J4809" i="6"/>
  <c r="J4813" i="6"/>
  <c r="J4817" i="6"/>
  <c r="J4821" i="6"/>
  <c r="J4825" i="6"/>
  <c r="J4829" i="6"/>
  <c r="J4833" i="6"/>
  <c r="J4837" i="6"/>
  <c r="J4841" i="6"/>
  <c r="J4845" i="6"/>
  <c r="J4849" i="6"/>
  <c r="J4853" i="6"/>
  <c r="J4857" i="6"/>
  <c r="J4861" i="6"/>
  <c r="J4865" i="6"/>
  <c r="J4869" i="6"/>
  <c r="J3602" i="6"/>
  <c r="J3608" i="6"/>
  <c r="J3613" i="6"/>
  <c r="J3618" i="6"/>
  <c r="J3624" i="6"/>
  <c r="J3629" i="6"/>
  <c r="J3634" i="6"/>
  <c r="J3640" i="6"/>
  <c r="J3645" i="6"/>
  <c r="J3650" i="6"/>
  <c r="J3656" i="6"/>
  <c r="J3661" i="6"/>
  <c r="J3666" i="6"/>
  <c r="J3672" i="6"/>
  <c r="J3677" i="6"/>
  <c r="J3682" i="6"/>
  <c r="J3688" i="6"/>
  <c r="J3693" i="6"/>
  <c r="J3698" i="6"/>
  <c r="J3704" i="6"/>
  <c r="J3709" i="6"/>
  <c r="J3714" i="6"/>
  <c r="J3720" i="6"/>
  <c r="J3725" i="6"/>
  <c r="J3730" i="6"/>
  <c r="J3736" i="6"/>
  <c r="J3741" i="6"/>
  <c r="J3746" i="6"/>
  <c r="J3752" i="6"/>
  <c r="J3757" i="6"/>
  <c r="J3762" i="6"/>
  <c r="J3768" i="6"/>
  <c r="J3773" i="6"/>
  <c r="J3778" i="6"/>
  <c r="J3782" i="6"/>
  <c r="J3786" i="6"/>
  <c r="J3790" i="6"/>
  <c r="J3794" i="6"/>
  <c r="J3798" i="6"/>
  <c r="J3802" i="6"/>
  <c r="J3806" i="6"/>
  <c r="J3810" i="6"/>
  <c r="J3814" i="6"/>
  <c r="J3818" i="6"/>
  <c r="J3822" i="6"/>
  <c r="J3826" i="6"/>
  <c r="J3830" i="6"/>
  <c r="J3834" i="6"/>
  <c r="J3838" i="6"/>
  <c r="J3842" i="6"/>
  <c r="J3846" i="6"/>
  <c r="J3850" i="6"/>
  <c r="J3854" i="6"/>
  <c r="J3858" i="6"/>
  <c r="J3862" i="6"/>
  <c r="J3866" i="6"/>
  <c r="J3870" i="6"/>
  <c r="J3874" i="6"/>
  <c r="J3878" i="6"/>
  <c r="J3882" i="6"/>
  <c r="J3886" i="6"/>
  <c r="J3890" i="6"/>
  <c r="J3894" i="6"/>
  <c r="J3898" i="6"/>
  <c r="J3902" i="6"/>
  <c r="J3906" i="6"/>
  <c r="J3910" i="6"/>
  <c r="J3914" i="6"/>
  <c r="J3918" i="6"/>
  <c r="J3922" i="6"/>
  <c r="J3926" i="6"/>
  <c r="J3930" i="6"/>
  <c r="J3934" i="6"/>
  <c r="J3938" i="6"/>
  <c r="J3942" i="6"/>
  <c r="J3946" i="6"/>
  <c r="J3950" i="6"/>
  <c r="J3954" i="6"/>
  <c r="J3958" i="6"/>
  <c r="J3962" i="6"/>
  <c r="J3966" i="6"/>
  <c r="J3970" i="6"/>
  <c r="J3974" i="6"/>
  <c r="J3978" i="6"/>
  <c r="J3982" i="6"/>
  <c r="J3986" i="6"/>
  <c r="J3990" i="6"/>
  <c r="J3994" i="6"/>
  <c r="J3998" i="6"/>
  <c r="J4002" i="6"/>
  <c r="J4006" i="6"/>
  <c r="J4010" i="6"/>
  <c r="J4014" i="6"/>
  <c r="J4018" i="6"/>
  <c r="J4022" i="6"/>
  <c r="J4026" i="6"/>
  <c r="J4030" i="6"/>
  <c r="J4034" i="6"/>
  <c r="J4038" i="6"/>
  <c r="J4042" i="6"/>
  <c r="J4046" i="6"/>
  <c r="J4050" i="6"/>
  <c r="J4054" i="6"/>
  <c r="J4058" i="6"/>
  <c r="J4062" i="6"/>
  <c r="J4066" i="6"/>
  <c r="J4070" i="6"/>
  <c r="J4074" i="6"/>
  <c r="J4078" i="6"/>
  <c r="J4082" i="6"/>
  <c r="J4086" i="6"/>
  <c r="J4090" i="6"/>
  <c r="J4094" i="6"/>
  <c r="J4098" i="6"/>
  <c r="J4102" i="6"/>
  <c r="J4106" i="6"/>
  <c r="J4110" i="6"/>
  <c r="J4114" i="6"/>
  <c r="J4118" i="6"/>
  <c r="J4122" i="6"/>
  <c r="J4126" i="6"/>
  <c r="J4130" i="6"/>
  <c r="J4134" i="6"/>
  <c r="J4138" i="6"/>
  <c r="J4142" i="6"/>
  <c r="J4146" i="6"/>
  <c r="J4150" i="6"/>
  <c r="J4154" i="6"/>
  <c r="J4158" i="6"/>
  <c r="J4162" i="6"/>
  <c r="J4166" i="6"/>
  <c r="J4170" i="6"/>
  <c r="J4174" i="6"/>
  <c r="J4178" i="6"/>
  <c r="J4182" i="6"/>
  <c r="J4186" i="6"/>
  <c r="J4190" i="6"/>
  <c r="J4194" i="6"/>
  <c r="J4198" i="6"/>
  <c r="J4202" i="6"/>
  <c r="J4206" i="6"/>
  <c r="J4210" i="6"/>
  <c r="J4214" i="6"/>
  <c r="J4218" i="6"/>
  <c r="J4222" i="6"/>
  <c r="J4226" i="6"/>
  <c r="J4230" i="6"/>
  <c r="J4234" i="6"/>
  <c r="J4238" i="6"/>
  <c r="J4242" i="6"/>
  <c r="J4246" i="6"/>
  <c r="J4250" i="6"/>
  <c r="J4254" i="6"/>
  <c r="J4258" i="6"/>
  <c r="J4262" i="6"/>
  <c r="J4266" i="6"/>
  <c r="J4270" i="6"/>
  <c r="J4274" i="6"/>
  <c r="J4278" i="6"/>
  <c r="J4282" i="6"/>
  <c r="J4286" i="6"/>
  <c r="J4290" i="6"/>
  <c r="J4294" i="6"/>
  <c r="J4298" i="6"/>
  <c r="J4302" i="6"/>
  <c r="J4306" i="6"/>
  <c r="J4310" i="6"/>
  <c r="J4314" i="6"/>
  <c r="J4318" i="6"/>
  <c r="J4322" i="6"/>
  <c r="J4326" i="6"/>
  <c r="J4330" i="6"/>
  <c r="J4334" i="6"/>
  <c r="J4338" i="6"/>
  <c r="J4342" i="6"/>
  <c r="J4346" i="6"/>
  <c r="J4350" i="6"/>
  <c r="J4354" i="6"/>
  <c r="J4358" i="6"/>
  <c r="J4362" i="6"/>
  <c r="J4366" i="6"/>
  <c r="J4370" i="6"/>
  <c r="J4374" i="6"/>
  <c r="J4378" i="6"/>
  <c r="J4382" i="6"/>
  <c r="J4386" i="6"/>
  <c r="J4390" i="6"/>
  <c r="J4394" i="6"/>
  <c r="J4398" i="6"/>
  <c r="J4402" i="6"/>
  <c r="J4406" i="6"/>
  <c r="J4410" i="6"/>
  <c r="J4414" i="6"/>
  <c r="J4418" i="6"/>
  <c r="J4422" i="6"/>
  <c r="J4426" i="6"/>
  <c r="J4430" i="6"/>
  <c r="J4434" i="6"/>
  <c r="J4438" i="6"/>
  <c r="J4442" i="6"/>
  <c r="J4446" i="6"/>
  <c r="J4450" i="6"/>
  <c r="J4454" i="6"/>
  <c r="J4458" i="6"/>
  <c r="J4462" i="6"/>
  <c r="J4466" i="6"/>
  <c r="J4470" i="6"/>
  <c r="J4474" i="6"/>
  <c r="J4478" i="6"/>
  <c r="J4482" i="6"/>
  <c r="J4486" i="6"/>
  <c r="J4490" i="6"/>
  <c r="J4494" i="6"/>
  <c r="J4498" i="6"/>
  <c r="J4502" i="6"/>
  <c r="J4506" i="6"/>
  <c r="J4510" i="6"/>
  <c r="J4514" i="6"/>
  <c r="J4518" i="6"/>
  <c r="J4522" i="6"/>
  <c r="J4526" i="6"/>
  <c r="J4530" i="6"/>
  <c r="J4534" i="6"/>
  <c r="J4538" i="6"/>
  <c r="J4542" i="6"/>
  <c r="J4546" i="6"/>
  <c r="J4550" i="6"/>
  <c r="J4554" i="6"/>
  <c r="J4558" i="6"/>
  <c r="J4562" i="6"/>
  <c r="J4566" i="6"/>
  <c r="J4570" i="6"/>
  <c r="J4574" i="6"/>
  <c r="J4578" i="6"/>
  <c r="J4582" i="6"/>
  <c r="J4586" i="6"/>
  <c r="J4590" i="6"/>
  <c r="J4594" i="6"/>
  <c r="J4598" i="6"/>
  <c r="J4602" i="6"/>
  <c r="J4606" i="6"/>
  <c r="J4610" i="6"/>
  <c r="J4614" i="6"/>
  <c r="J4618" i="6"/>
  <c r="J4622" i="6"/>
  <c r="J4626" i="6"/>
  <c r="J4630" i="6"/>
  <c r="J4634" i="6"/>
  <c r="J4638" i="6"/>
  <c r="J4642" i="6"/>
  <c r="J4646" i="6"/>
  <c r="J4650" i="6"/>
  <c r="J4654" i="6"/>
  <c r="J4658" i="6"/>
  <c r="J4662" i="6"/>
  <c r="J4666" i="6"/>
  <c r="J4670" i="6"/>
  <c r="J4674" i="6"/>
  <c r="J4678" i="6"/>
  <c r="J4682" i="6"/>
  <c r="J4686" i="6"/>
  <c r="J4690" i="6"/>
  <c r="J4694" i="6"/>
  <c r="J4698" i="6"/>
  <c r="J4702" i="6"/>
  <c r="J4706" i="6"/>
  <c r="J4710" i="6"/>
  <c r="J4714" i="6"/>
  <c r="J4718" i="6"/>
  <c r="J4722" i="6"/>
  <c r="J4726" i="6"/>
  <c r="J4730" i="6"/>
  <c r="J4734" i="6"/>
  <c r="J4738" i="6"/>
  <c r="J4742" i="6"/>
  <c r="J4746" i="6"/>
  <c r="J4750" i="6"/>
  <c r="J4754" i="6"/>
  <c r="J4758" i="6"/>
  <c r="J4762" i="6"/>
  <c r="J4766" i="6"/>
  <c r="J4770" i="6"/>
  <c r="J4774" i="6"/>
  <c r="J4778" i="6"/>
  <c r="J4782" i="6"/>
  <c r="J4786" i="6"/>
  <c r="J4790" i="6"/>
  <c r="J4794" i="6"/>
  <c r="J4798" i="6"/>
  <c r="J4802" i="6"/>
  <c r="J4806" i="6"/>
  <c r="J4810" i="6"/>
  <c r="J4814" i="6"/>
  <c r="J4818" i="6"/>
  <c r="J4822" i="6"/>
  <c r="J4826" i="6"/>
  <c r="J4830" i="6"/>
  <c r="J4834" i="6"/>
  <c r="J4838" i="6"/>
  <c r="J4842" i="6"/>
  <c r="J4846" i="6"/>
  <c r="J4850" i="6"/>
  <c r="J4854" i="6"/>
  <c r="J4858" i="6"/>
  <c r="J4862" i="6"/>
  <c r="J4866" i="6"/>
  <c r="J4870" i="6"/>
  <c r="J3604" i="6"/>
  <c r="J3609" i="6"/>
  <c r="J3614" i="6"/>
  <c r="J3620" i="6"/>
  <c r="J3625" i="6"/>
  <c r="J3630" i="6"/>
  <c r="J3636" i="6"/>
  <c r="J3641" i="6"/>
  <c r="J3646" i="6"/>
  <c r="J3652" i="6"/>
  <c r="J3657" i="6"/>
  <c r="J3662" i="6"/>
  <c r="J3668" i="6"/>
  <c r="J3673" i="6"/>
  <c r="J3678" i="6"/>
  <c r="J3684" i="6"/>
  <c r="J3689" i="6"/>
  <c r="J3694" i="6"/>
  <c r="J3700" i="6"/>
  <c r="J3705" i="6"/>
  <c r="J3710" i="6"/>
  <c r="J3716" i="6"/>
  <c r="J3721" i="6"/>
  <c r="J3726" i="6"/>
  <c r="J3732" i="6"/>
  <c r="J3737" i="6"/>
  <c r="J3742" i="6"/>
  <c r="J3748" i="6"/>
  <c r="J3753" i="6"/>
  <c r="J3758" i="6"/>
  <c r="J3764" i="6"/>
  <c r="J3769" i="6"/>
  <c r="J3774" i="6"/>
  <c r="J3779" i="6"/>
  <c r="J3783" i="6"/>
  <c r="J3787" i="6"/>
  <c r="J3791" i="6"/>
  <c r="J3795" i="6"/>
  <c r="J3799" i="6"/>
  <c r="J3803" i="6"/>
  <c r="J3807" i="6"/>
  <c r="J3811" i="6"/>
  <c r="J3815" i="6"/>
  <c r="J3819" i="6"/>
  <c r="J3823" i="6"/>
  <c r="J3827" i="6"/>
  <c r="J3831" i="6"/>
  <c r="J3835" i="6"/>
  <c r="J3839" i="6"/>
  <c r="J3843" i="6"/>
  <c r="J3847" i="6"/>
  <c r="J3851" i="6"/>
  <c r="J3855" i="6"/>
  <c r="J3859" i="6"/>
  <c r="J3863" i="6"/>
  <c r="J3867" i="6"/>
  <c r="J3871" i="6"/>
  <c r="J3875" i="6"/>
  <c r="J3879" i="6"/>
  <c r="J3883" i="6"/>
  <c r="J3887" i="6"/>
  <c r="J3891" i="6"/>
  <c r="J3895" i="6"/>
  <c r="J3899" i="6"/>
  <c r="J3903" i="6"/>
  <c r="J3907" i="6"/>
  <c r="J3911" i="6"/>
  <c r="J3915" i="6"/>
  <c r="J3919" i="6"/>
  <c r="J3923" i="6"/>
  <c r="J3927" i="6"/>
  <c r="J3931" i="6"/>
  <c r="J3935" i="6"/>
  <c r="J3939" i="6"/>
  <c r="J3943" i="6"/>
  <c r="J3947" i="6"/>
  <c r="J3951" i="6"/>
  <c r="J3955" i="6"/>
  <c r="J3959" i="6"/>
  <c r="J3963" i="6"/>
  <c r="J3967" i="6"/>
  <c r="J3971" i="6"/>
  <c r="J3975" i="6"/>
  <c r="J3979" i="6"/>
  <c r="J3983" i="6"/>
  <c r="J3987" i="6"/>
  <c r="J3991" i="6"/>
  <c r="J3995" i="6"/>
  <c r="J3999" i="6"/>
  <c r="J4003" i="6"/>
  <c r="J4007" i="6"/>
  <c r="J4011" i="6"/>
  <c r="J4015" i="6"/>
  <c r="J4019" i="6"/>
  <c r="J4023" i="6"/>
  <c r="J4027" i="6"/>
  <c r="J4031" i="6"/>
  <c r="J4035" i="6"/>
  <c r="J4039" i="6"/>
  <c r="J4043" i="6"/>
  <c r="J4047" i="6"/>
  <c r="J4051" i="6"/>
  <c r="J4055" i="6"/>
  <c r="J4059" i="6"/>
  <c r="J4063" i="6"/>
  <c r="J4067" i="6"/>
  <c r="J4071" i="6"/>
  <c r="J4075" i="6"/>
  <c r="J4079" i="6"/>
  <c r="J4083" i="6"/>
  <c r="J4087" i="6"/>
  <c r="J4091" i="6"/>
  <c r="J4095" i="6"/>
  <c r="J4099" i="6"/>
  <c r="J4103" i="6"/>
  <c r="J4107" i="6"/>
  <c r="J4111" i="6"/>
  <c r="J4115" i="6"/>
  <c r="J4119" i="6"/>
  <c r="J4123" i="6"/>
  <c r="J4127" i="6"/>
  <c r="J4131" i="6"/>
  <c r="J4135" i="6"/>
  <c r="J4139" i="6"/>
  <c r="J4143" i="6"/>
  <c r="J4147" i="6"/>
  <c r="J4151" i="6"/>
  <c r="J4155" i="6"/>
  <c r="J4159" i="6"/>
  <c r="J4163" i="6"/>
  <c r="J4167" i="6"/>
  <c r="J4171" i="6"/>
  <c r="J4175" i="6"/>
  <c r="J4179" i="6"/>
  <c r="J4183" i="6"/>
  <c r="J4187" i="6"/>
  <c r="J4191" i="6"/>
  <c r="J4195" i="6"/>
  <c r="J4199" i="6"/>
  <c r="J4203" i="6"/>
  <c r="J4207" i="6"/>
  <c r="J4211" i="6"/>
  <c r="J4215" i="6"/>
  <c r="J4219" i="6"/>
  <c r="J4223" i="6"/>
  <c r="J4227" i="6"/>
  <c r="J4231" i="6"/>
  <c r="J4235" i="6"/>
  <c r="J4239" i="6"/>
  <c r="J4243" i="6"/>
  <c r="J4247" i="6"/>
  <c r="J4251" i="6"/>
  <c r="J4255" i="6"/>
  <c r="J4259" i="6"/>
  <c r="J4263" i="6"/>
  <c r="J4267" i="6"/>
  <c r="J4271" i="6"/>
  <c r="J4275" i="6"/>
  <c r="J4279" i="6"/>
  <c r="J4283" i="6"/>
  <c r="J4287" i="6"/>
  <c r="J4291" i="6"/>
  <c r="J4295" i="6"/>
  <c r="J4299" i="6"/>
  <c r="J4303" i="6"/>
  <c r="J4307" i="6"/>
  <c r="J4311" i="6"/>
  <c r="J4315" i="6"/>
  <c r="J4319" i="6"/>
  <c r="J4323" i="6"/>
  <c r="J4327" i="6"/>
  <c r="J4331" i="6"/>
  <c r="J4335" i="6"/>
  <c r="J4339" i="6"/>
  <c r="J4343" i="6"/>
  <c r="J4347" i="6"/>
  <c r="J4351" i="6"/>
  <c r="J4355" i="6"/>
  <c r="J4359" i="6"/>
  <c r="J4363" i="6"/>
  <c r="J4367" i="6"/>
  <c r="J4371" i="6"/>
  <c r="J4375" i="6"/>
  <c r="J4379" i="6"/>
  <c r="J4383" i="6"/>
  <c r="J4387" i="6"/>
  <c r="J4391" i="6"/>
  <c r="J4395" i="6"/>
  <c r="J4399" i="6"/>
  <c r="J4403" i="6"/>
  <c r="J4407" i="6"/>
  <c r="J4411" i="6"/>
  <c r="J4415" i="6"/>
  <c r="J4419" i="6"/>
  <c r="J4423" i="6"/>
  <c r="J4427" i="6"/>
  <c r="J4431" i="6"/>
  <c r="J4435" i="6"/>
  <c r="J4439" i="6"/>
  <c r="J4443" i="6"/>
  <c r="J4447" i="6"/>
  <c r="J4451" i="6"/>
  <c r="J4455" i="6"/>
  <c r="J4459" i="6"/>
  <c r="J4463" i="6"/>
  <c r="J4467" i="6"/>
  <c r="J4471" i="6"/>
  <c r="J4475" i="6"/>
  <c r="J4479" i="6"/>
  <c r="J4483" i="6"/>
  <c r="J4487" i="6"/>
  <c r="J4491" i="6"/>
  <c r="J4495" i="6"/>
  <c r="J4499" i="6"/>
  <c r="J4503" i="6"/>
  <c r="J4507" i="6"/>
  <c r="J4511" i="6"/>
  <c r="J4515" i="6"/>
  <c r="J4519" i="6"/>
  <c r="J4523" i="6"/>
  <c r="J4527" i="6"/>
  <c r="J4531" i="6"/>
  <c r="J4535" i="6"/>
  <c r="J4539" i="6"/>
  <c r="J4543" i="6"/>
  <c r="J4547" i="6"/>
  <c r="J4551" i="6"/>
  <c r="J4555" i="6"/>
  <c r="J4559" i="6"/>
  <c r="J4563" i="6"/>
  <c r="J4567" i="6"/>
  <c r="J4571" i="6"/>
  <c r="J4575" i="6"/>
  <c r="J4579" i="6"/>
  <c r="J4583" i="6"/>
  <c r="J4587" i="6"/>
  <c r="J4591" i="6"/>
  <c r="J4595" i="6"/>
  <c r="J4599" i="6"/>
  <c r="J4603" i="6"/>
  <c r="J4607" i="6"/>
  <c r="J4611" i="6"/>
  <c r="J4615" i="6"/>
  <c r="J4619" i="6"/>
  <c r="J4623" i="6"/>
  <c r="J4627" i="6"/>
  <c r="J4631" i="6"/>
  <c r="J4635" i="6"/>
  <c r="J4639" i="6"/>
  <c r="M27" i="6" s="1"/>
  <c r="J4643" i="6"/>
  <c r="J4647" i="6"/>
  <c r="J4651" i="6"/>
  <c r="J4655" i="6"/>
  <c r="J4659" i="6"/>
  <c r="J4663" i="6"/>
  <c r="J4667" i="6"/>
  <c r="J4671" i="6"/>
  <c r="J4675" i="6"/>
  <c r="J4679" i="6"/>
  <c r="J4683" i="6"/>
  <c r="J4687" i="6"/>
  <c r="J4691" i="6"/>
  <c r="J4695" i="6"/>
  <c r="J4699" i="6"/>
  <c r="J4703" i="6"/>
  <c r="J4707" i="6"/>
  <c r="J4711" i="6"/>
  <c r="J4715" i="6"/>
  <c r="J4719" i="6"/>
  <c r="J4723" i="6"/>
  <c r="J4727" i="6"/>
  <c r="J4731" i="6"/>
  <c r="J4735" i="6"/>
  <c r="J4739" i="6"/>
  <c r="J4743" i="6"/>
  <c r="J4747" i="6"/>
  <c r="J4751" i="6"/>
  <c r="J4755" i="6"/>
  <c r="J4759" i="6"/>
  <c r="J4763" i="6"/>
  <c r="J4767" i="6"/>
  <c r="J4771" i="6"/>
  <c r="J4775" i="6"/>
  <c r="J4779" i="6"/>
  <c r="J4783" i="6"/>
  <c r="J4787" i="6"/>
  <c r="J4791" i="6"/>
  <c r="J4795" i="6"/>
  <c r="J4799" i="6"/>
  <c r="J4803" i="6"/>
  <c r="J4807" i="6"/>
  <c r="J4811" i="6"/>
  <c r="J4815" i="6"/>
  <c r="J4819" i="6"/>
  <c r="J4823" i="6"/>
  <c r="J4827" i="6"/>
  <c r="J4831" i="6"/>
  <c r="J4835" i="6"/>
  <c r="J4839" i="6"/>
  <c r="J4843" i="6"/>
  <c r="J4847" i="6"/>
  <c r="J4851" i="6"/>
  <c r="J4855" i="6"/>
  <c r="J4859" i="6"/>
  <c r="J3605" i="6"/>
  <c r="J3610" i="6"/>
  <c r="J3616" i="6"/>
  <c r="J3621" i="6"/>
  <c r="J3626" i="6"/>
  <c r="J3632" i="6"/>
  <c r="J3637" i="6"/>
  <c r="J3642" i="6"/>
  <c r="J3648" i="6"/>
  <c r="J3653" i="6"/>
  <c r="J3658" i="6"/>
  <c r="J3664" i="6"/>
  <c r="J3669" i="6"/>
  <c r="J3674" i="6"/>
  <c r="J3680" i="6"/>
  <c r="J3685" i="6"/>
  <c r="J3690" i="6"/>
  <c r="J3696" i="6"/>
  <c r="J3701" i="6"/>
  <c r="J3706" i="6"/>
  <c r="J3712" i="6"/>
  <c r="J3717" i="6"/>
  <c r="J3722" i="6"/>
  <c r="J3728" i="6"/>
  <c r="J3733" i="6"/>
  <c r="J3738" i="6"/>
  <c r="J3744" i="6"/>
  <c r="J3749" i="6"/>
  <c r="J3754" i="6"/>
  <c r="J3760" i="6"/>
  <c r="J3765" i="6"/>
  <c r="J3770" i="6"/>
  <c r="J3776" i="6"/>
  <c r="J3780" i="6"/>
  <c r="J3784" i="6"/>
  <c r="J3788" i="6"/>
  <c r="J3792" i="6"/>
  <c r="J3796" i="6"/>
  <c r="J3800" i="6"/>
  <c r="J3804" i="6"/>
  <c r="J3808" i="6"/>
  <c r="J3812" i="6"/>
  <c r="J3816" i="6"/>
  <c r="J3820" i="6"/>
  <c r="J3824" i="6"/>
  <c r="J3828" i="6"/>
  <c r="J3832" i="6"/>
  <c r="J3836" i="6"/>
  <c r="J3840" i="6"/>
  <c r="J3844" i="6"/>
  <c r="J3848" i="6"/>
  <c r="J3852" i="6"/>
  <c r="J3856" i="6"/>
  <c r="J3860" i="6"/>
  <c r="J3864" i="6"/>
  <c r="J3868" i="6"/>
  <c r="J3872" i="6"/>
  <c r="J3876" i="6"/>
  <c r="J3880" i="6"/>
  <c r="J3884" i="6"/>
  <c r="J3888" i="6"/>
  <c r="J3892" i="6"/>
  <c r="J3896" i="6"/>
  <c r="J3900" i="6"/>
  <c r="J3904" i="6"/>
  <c r="J3908" i="6"/>
  <c r="J3912" i="6"/>
  <c r="J3916" i="6"/>
  <c r="J3920" i="6"/>
  <c r="J3924" i="6"/>
  <c r="J3928" i="6"/>
  <c r="J3932" i="6"/>
  <c r="J3936" i="6"/>
  <c r="J3940" i="6"/>
  <c r="J3944" i="6"/>
  <c r="J3948" i="6"/>
  <c r="J3952" i="6"/>
  <c r="J3956" i="6"/>
  <c r="J3960" i="6"/>
  <c r="J3964" i="6"/>
  <c r="J3968" i="6"/>
  <c r="J3972" i="6"/>
  <c r="J3976" i="6"/>
  <c r="J3980" i="6"/>
  <c r="J3984" i="6"/>
  <c r="J3988" i="6"/>
  <c r="J3992" i="6"/>
  <c r="J3996" i="6"/>
  <c r="J4000" i="6"/>
  <c r="J4004" i="6"/>
  <c r="J4008" i="6"/>
  <c r="J4012" i="6"/>
  <c r="J4016" i="6"/>
  <c r="J4020" i="6"/>
  <c r="J4024" i="6"/>
  <c r="J4028" i="6"/>
  <c r="J4032" i="6"/>
  <c r="J4036" i="6"/>
  <c r="J4040" i="6"/>
  <c r="J4044" i="6"/>
  <c r="J4048" i="6"/>
  <c r="J4052" i="6"/>
  <c r="J4056" i="6"/>
  <c r="J4060" i="6"/>
  <c r="J4064" i="6"/>
  <c r="J4068" i="6"/>
  <c r="J4072" i="6"/>
  <c r="J4076" i="6"/>
  <c r="J4080" i="6"/>
  <c r="J4084" i="6"/>
  <c r="J4088" i="6"/>
  <c r="J4092" i="6"/>
  <c r="J4096" i="6"/>
  <c r="J4100" i="6"/>
  <c r="J4104" i="6"/>
  <c r="J4108" i="6"/>
  <c r="J4112" i="6"/>
  <c r="J4116" i="6"/>
  <c r="J4120" i="6"/>
  <c r="J4124" i="6"/>
  <c r="J4128" i="6"/>
  <c r="J4132" i="6"/>
  <c r="J4136" i="6"/>
  <c r="J4140" i="6"/>
  <c r="J4144" i="6"/>
  <c r="J4148" i="6"/>
  <c r="J4152" i="6"/>
  <c r="J4156" i="6"/>
  <c r="J4160" i="6"/>
  <c r="J4164" i="6"/>
  <c r="J4168" i="6"/>
  <c r="J4172" i="6"/>
  <c r="J4176" i="6"/>
  <c r="J4180" i="6"/>
  <c r="J4184" i="6"/>
  <c r="J4188" i="6"/>
  <c r="J4192" i="6"/>
  <c r="J4196" i="6"/>
  <c r="J4200" i="6"/>
  <c r="J4204" i="6"/>
  <c r="J4208" i="6"/>
  <c r="J4212" i="6"/>
  <c r="J4216" i="6"/>
  <c r="J4220" i="6"/>
  <c r="J4224" i="6"/>
  <c r="J4228" i="6"/>
  <c r="J4232" i="6"/>
  <c r="J4236" i="6"/>
  <c r="J4240" i="6"/>
  <c r="J4244" i="6"/>
  <c r="J4248" i="6"/>
  <c r="J4252" i="6"/>
  <c r="J4256" i="6"/>
  <c r="J4260" i="6"/>
  <c r="J4264" i="6"/>
  <c r="J4268" i="6"/>
  <c r="J4272" i="6"/>
  <c r="J4276" i="6"/>
  <c r="J4280" i="6"/>
  <c r="J4284" i="6"/>
  <c r="J4288" i="6"/>
  <c r="J4292" i="6"/>
  <c r="J4296" i="6"/>
  <c r="J4300" i="6"/>
  <c r="J4304" i="6"/>
  <c r="J4308" i="6"/>
  <c r="J4312" i="6"/>
  <c r="J4316" i="6"/>
  <c r="J4320" i="6"/>
  <c r="J4324" i="6"/>
  <c r="J4328" i="6"/>
  <c r="J4332" i="6"/>
  <c r="J4336" i="6"/>
  <c r="J4340" i="6"/>
  <c r="J4344" i="6"/>
  <c r="J4348" i="6"/>
  <c r="J4352" i="6"/>
  <c r="J4356" i="6"/>
  <c r="J4360" i="6"/>
  <c r="J4364" i="6"/>
  <c r="J4368" i="6"/>
  <c r="J4372" i="6"/>
  <c r="J4376" i="6"/>
  <c r="J4380" i="6"/>
  <c r="J4384" i="6"/>
  <c r="J4388" i="6"/>
  <c r="J4392" i="6"/>
  <c r="J4396" i="6"/>
  <c r="J4400" i="6"/>
  <c r="J4404" i="6"/>
  <c r="J4408" i="6"/>
  <c r="J4412" i="6"/>
  <c r="J4416" i="6"/>
  <c r="J4420" i="6"/>
  <c r="J4424" i="6"/>
  <c r="J4428" i="6"/>
  <c r="J4432" i="6"/>
  <c r="J4436" i="6"/>
  <c r="J4440" i="6"/>
  <c r="J4444" i="6"/>
  <c r="J4448" i="6"/>
  <c r="J4452" i="6"/>
  <c r="J4456" i="6"/>
  <c r="J4460" i="6"/>
  <c r="J4464" i="6"/>
  <c r="J4468" i="6"/>
  <c r="J4472" i="6"/>
  <c r="J4476" i="6"/>
  <c r="J4480" i="6"/>
  <c r="J4484" i="6"/>
  <c r="J4488" i="6"/>
  <c r="J4492" i="6"/>
  <c r="J4496" i="6"/>
  <c r="J4500" i="6"/>
  <c r="J4504" i="6"/>
  <c r="J4508" i="6"/>
  <c r="J4512" i="6"/>
  <c r="J4516" i="6"/>
  <c r="J4520" i="6"/>
  <c r="J4524" i="6"/>
  <c r="J4528" i="6"/>
  <c r="J4532" i="6"/>
  <c r="J4536" i="6"/>
  <c r="J4540" i="6"/>
  <c r="J4544" i="6"/>
  <c r="J4548" i="6"/>
  <c r="J4552" i="6"/>
  <c r="J4556" i="6"/>
  <c r="J4560" i="6"/>
  <c r="J4564" i="6"/>
  <c r="J4568" i="6"/>
  <c r="J4572" i="6"/>
  <c r="J4576" i="6"/>
  <c r="J4580" i="6"/>
  <c r="J4584" i="6"/>
  <c r="J4588" i="6"/>
  <c r="J4592" i="6"/>
  <c r="J4596" i="6"/>
  <c r="J4600" i="6"/>
  <c r="J4604" i="6"/>
  <c r="J4608" i="6"/>
  <c r="J4612" i="6"/>
  <c r="J4616" i="6"/>
  <c r="J4620" i="6"/>
  <c r="J4624" i="6"/>
  <c r="J4628" i="6"/>
  <c r="J4632" i="6"/>
  <c r="J4636" i="6"/>
  <c r="J4640" i="6"/>
  <c r="J4644" i="6"/>
  <c r="J4648" i="6"/>
  <c r="J4652" i="6"/>
  <c r="J4656" i="6"/>
  <c r="J4660" i="6"/>
  <c r="J4664" i="6"/>
  <c r="J4668" i="6"/>
  <c r="J4672" i="6"/>
  <c r="J4676" i="6"/>
  <c r="J4680" i="6"/>
  <c r="J4684" i="6"/>
  <c r="J4688" i="6"/>
  <c r="J4692" i="6"/>
  <c r="J4696" i="6"/>
  <c r="J4700" i="6"/>
  <c r="J4704" i="6"/>
  <c r="J4708" i="6"/>
  <c r="J4712" i="6"/>
  <c r="J4716" i="6"/>
  <c r="J4720" i="6"/>
  <c r="J4724" i="6"/>
  <c r="J4728" i="6"/>
  <c r="J4732" i="6"/>
  <c r="J4736" i="6"/>
  <c r="J4740" i="6"/>
  <c r="J4744" i="6"/>
  <c r="J4748" i="6"/>
  <c r="J4752" i="6"/>
  <c r="J4756" i="6"/>
  <c r="J4760" i="6"/>
  <c r="J4764" i="6"/>
  <c r="J4768" i="6"/>
  <c r="J4772" i="6"/>
  <c r="J4776" i="6"/>
  <c r="J4780" i="6"/>
  <c r="J4784" i="6"/>
  <c r="J4788" i="6"/>
  <c r="J4792" i="6"/>
  <c r="J4796" i="6"/>
  <c r="J4800" i="6"/>
  <c r="J4804" i="6"/>
  <c r="J4808" i="6"/>
  <c r="J4812" i="6"/>
  <c r="J4816" i="6"/>
  <c r="J4820" i="6"/>
  <c r="J4824" i="6"/>
  <c r="J4828" i="6"/>
  <c r="J4832" i="6"/>
  <c r="J4836" i="6"/>
  <c r="J4840" i="6"/>
  <c r="J4844" i="6"/>
  <c r="J4848" i="6"/>
  <c r="J4852" i="6"/>
  <c r="J4856" i="6"/>
  <c r="J4860" i="6"/>
  <c r="J4864" i="6"/>
  <c r="J4868" i="6"/>
  <c r="J4872" i="6"/>
  <c r="J4876" i="6"/>
  <c r="J4880" i="6"/>
  <c r="J4884" i="6"/>
  <c r="J4888" i="6"/>
  <c r="J4892" i="6"/>
  <c r="J4896" i="6"/>
  <c r="J4900" i="6"/>
  <c r="J4904" i="6"/>
  <c r="J4908" i="6"/>
  <c r="J4912" i="6"/>
  <c r="J4916" i="6"/>
  <c r="J4920" i="6"/>
  <c r="J4924" i="6"/>
  <c r="J4928" i="6"/>
  <c r="J4932" i="6"/>
  <c r="J4936" i="6"/>
  <c r="J4940" i="6"/>
  <c r="J4944" i="6"/>
  <c r="J4948" i="6"/>
  <c r="J4952" i="6"/>
  <c r="J4956" i="6"/>
  <c r="J4960" i="6"/>
  <c r="J4964" i="6"/>
  <c r="J4968" i="6"/>
  <c r="J4972" i="6"/>
  <c r="J4976" i="6"/>
  <c r="J4980" i="6"/>
  <c r="J4984" i="6"/>
  <c r="J4988" i="6"/>
  <c r="J4992" i="6"/>
  <c r="J4996" i="6"/>
  <c r="J5000" i="6"/>
  <c r="J5004" i="6"/>
  <c r="J5008" i="6"/>
  <c r="J4863" i="6"/>
  <c r="J4874" i="6"/>
  <c r="J4879" i="6"/>
  <c r="J4885" i="6"/>
  <c r="J4890" i="6"/>
  <c r="J4895" i="6"/>
  <c r="J4901" i="6"/>
  <c r="J4906" i="6"/>
  <c r="J4911" i="6"/>
  <c r="J4917" i="6"/>
  <c r="J4922" i="6"/>
  <c r="J4927" i="6"/>
  <c r="J4933" i="6"/>
  <c r="J4938" i="6"/>
  <c r="J4943" i="6"/>
  <c r="J4949" i="6"/>
  <c r="J4954" i="6"/>
  <c r="J4965" i="6"/>
  <c r="J4970" i="6"/>
  <c r="J4975" i="6"/>
  <c r="J4981" i="6"/>
  <c r="J4991" i="6"/>
  <c r="J5007" i="6"/>
  <c r="J5016" i="6"/>
  <c r="J5024" i="6"/>
  <c r="J5032" i="6"/>
  <c r="J5040" i="6"/>
  <c r="J182" i="6"/>
  <c r="J109" i="6"/>
  <c r="J117" i="6"/>
  <c r="J125" i="6"/>
  <c r="J133" i="6"/>
  <c r="J145" i="6"/>
  <c r="J153" i="6"/>
  <c r="J161" i="6"/>
  <c r="J169" i="6"/>
  <c r="J103" i="6"/>
  <c r="J97" i="6"/>
  <c r="J88" i="6"/>
  <c r="J14" i="6"/>
  <c r="J26" i="6"/>
  <c r="J34" i="6"/>
  <c r="J42" i="6"/>
  <c r="J50" i="6"/>
  <c r="J58" i="6"/>
  <c r="J66" i="6"/>
  <c r="J74" i="6"/>
  <c r="J82" i="6"/>
  <c r="J3" i="6"/>
  <c r="J98" i="6"/>
  <c r="J15" i="6"/>
  <c r="J23" i="6"/>
  <c r="J35" i="6"/>
  <c r="J51" i="6"/>
  <c r="J63" i="6"/>
  <c r="J75" i="6"/>
  <c r="J9" i="6"/>
  <c r="J32" i="6"/>
  <c r="J48" i="6"/>
  <c r="J60" i="6"/>
  <c r="J76" i="6"/>
  <c r="J4867" i="6"/>
  <c r="J4875" i="6"/>
  <c r="J4881" i="6"/>
  <c r="J4886" i="6"/>
  <c r="J4891" i="6"/>
  <c r="J4897" i="6"/>
  <c r="J4902" i="6"/>
  <c r="J4907" i="6"/>
  <c r="J4913" i="6"/>
  <c r="J4918" i="6"/>
  <c r="J4923" i="6"/>
  <c r="J4929" i="6"/>
  <c r="J4934" i="6"/>
  <c r="J4939" i="6"/>
  <c r="J4945" i="6"/>
  <c r="J4950" i="6"/>
  <c r="J4955" i="6"/>
  <c r="J4961" i="6"/>
  <c r="J4966" i="6"/>
  <c r="J4971" i="6"/>
  <c r="J4977" i="6"/>
  <c r="J4982" i="6"/>
  <c r="J4987" i="6"/>
  <c r="J4993" i="6"/>
  <c r="J4998" i="6"/>
  <c r="J5003" i="6"/>
  <c r="J5009" i="6"/>
  <c r="J5013" i="6"/>
  <c r="J5017" i="6"/>
  <c r="J5021" i="6"/>
  <c r="J5025" i="6"/>
  <c r="J5029" i="6"/>
  <c r="J5033" i="6"/>
  <c r="J5037" i="6"/>
  <c r="J5041" i="6"/>
  <c r="J179" i="6"/>
  <c r="J183" i="6"/>
  <c r="J187" i="6"/>
  <c r="J191" i="6"/>
  <c r="J110" i="6"/>
  <c r="J114" i="6"/>
  <c r="J118" i="6"/>
  <c r="J122" i="6"/>
  <c r="J126" i="6"/>
  <c r="J130" i="6"/>
  <c r="J134" i="6"/>
  <c r="J138" i="6"/>
  <c r="J142" i="6"/>
  <c r="J146" i="6"/>
  <c r="J150" i="6"/>
  <c r="J154" i="6"/>
  <c r="J158" i="6"/>
  <c r="J162" i="6"/>
  <c r="J166" i="6"/>
  <c r="J170" i="6"/>
  <c r="J174" i="6"/>
  <c r="J178" i="6"/>
  <c r="J94" i="6"/>
  <c r="J93" i="6"/>
  <c r="J11" i="6"/>
  <c r="J31" i="6"/>
  <c r="J43" i="6"/>
  <c r="J55" i="6"/>
  <c r="J67" i="6"/>
  <c r="J79" i="6"/>
  <c r="J4" i="6"/>
  <c r="J36" i="6"/>
  <c r="J56" i="6"/>
  <c r="J72" i="6"/>
  <c r="J6" i="6"/>
  <c r="J4871" i="6"/>
  <c r="J4877" i="6"/>
  <c r="J4882" i="6"/>
  <c r="J4887" i="6"/>
  <c r="J4893" i="6"/>
  <c r="J4898" i="6"/>
  <c r="J4903" i="6"/>
  <c r="J4909" i="6"/>
  <c r="J4914" i="6"/>
  <c r="J4919" i="6"/>
  <c r="J4925" i="6"/>
  <c r="J4930" i="6"/>
  <c r="J4935" i="6"/>
  <c r="J4941" i="6"/>
  <c r="J4946" i="6"/>
  <c r="J4951" i="6"/>
  <c r="J4957" i="6"/>
  <c r="J4962" i="6"/>
  <c r="J4967" i="6"/>
  <c r="J4973" i="6"/>
  <c r="J4978" i="6"/>
  <c r="J4983" i="6"/>
  <c r="J4989" i="6"/>
  <c r="J4994" i="6"/>
  <c r="J4999" i="6"/>
  <c r="J5005" i="6"/>
  <c r="J5010" i="6"/>
  <c r="J5014" i="6"/>
  <c r="J5018" i="6"/>
  <c r="J5022" i="6"/>
  <c r="J5026" i="6"/>
  <c r="J5030" i="6"/>
  <c r="J5034" i="6"/>
  <c r="J5038" i="6"/>
  <c r="J5042" i="6"/>
  <c r="J180" i="6"/>
  <c r="J184" i="6"/>
  <c r="J188" i="6"/>
  <c r="J192" i="6"/>
  <c r="J111" i="6"/>
  <c r="J115" i="6"/>
  <c r="J119" i="6"/>
  <c r="J123" i="6"/>
  <c r="J127" i="6"/>
  <c r="J131" i="6"/>
  <c r="J135" i="6"/>
  <c r="J139" i="6"/>
  <c r="J143" i="6"/>
  <c r="J147" i="6"/>
  <c r="J151" i="6"/>
  <c r="J155" i="6"/>
  <c r="J159" i="6"/>
  <c r="J163" i="6"/>
  <c r="J167" i="6"/>
  <c r="J171" i="6"/>
  <c r="J175" i="6"/>
  <c r="J101" i="6"/>
  <c r="J105" i="6"/>
  <c r="J95" i="6"/>
  <c r="J99" i="6"/>
  <c r="J86" i="6"/>
  <c r="J90" i="6"/>
  <c r="J12" i="6"/>
  <c r="J16" i="6"/>
  <c r="J20" i="6"/>
  <c r="J24" i="6"/>
  <c r="J40" i="6"/>
  <c r="J52" i="6"/>
  <c r="J68" i="6"/>
  <c r="J84" i="6"/>
  <c r="J4873" i="6"/>
  <c r="J4878" i="6"/>
  <c r="J4883" i="6"/>
  <c r="J4889" i="6"/>
  <c r="J4894" i="6"/>
  <c r="J4899" i="6"/>
  <c r="J4905" i="6"/>
  <c r="J4910" i="6"/>
  <c r="J4915" i="6"/>
  <c r="J4921" i="6"/>
  <c r="J4926" i="6"/>
  <c r="J4931" i="6"/>
  <c r="J4937" i="6"/>
  <c r="J4942" i="6"/>
  <c r="J4947" i="6"/>
  <c r="J4953" i="6"/>
  <c r="J4958" i="6"/>
  <c r="J4963" i="6"/>
  <c r="J4969" i="6"/>
  <c r="J4974" i="6"/>
  <c r="J4979" i="6"/>
  <c r="J4985" i="6"/>
  <c r="J4990" i="6"/>
  <c r="J4995" i="6"/>
  <c r="J5001" i="6"/>
  <c r="J5006" i="6"/>
  <c r="J5011" i="6"/>
  <c r="J5015" i="6"/>
  <c r="J5019" i="6"/>
  <c r="J5023" i="6"/>
  <c r="J5027" i="6"/>
  <c r="J5031" i="6"/>
  <c r="J5035" i="6"/>
  <c r="J5039" i="6"/>
  <c r="J5043" i="6"/>
  <c r="J181" i="6"/>
  <c r="J185" i="6"/>
  <c r="J189" i="6"/>
  <c r="J108" i="6"/>
  <c r="J112" i="6"/>
  <c r="J116" i="6"/>
  <c r="J120" i="6"/>
  <c r="J124" i="6"/>
  <c r="J128" i="6"/>
  <c r="J132" i="6"/>
  <c r="J136" i="6"/>
  <c r="J140" i="6"/>
  <c r="J144" i="6"/>
  <c r="J148" i="6"/>
  <c r="J152" i="6"/>
  <c r="J156" i="6"/>
  <c r="J160" i="6"/>
  <c r="J164" i="6"/>
  <c r="J168" i="6"/>
  <c r="J172" i="6"/>
  <c r="J176" i="6"/>
  <c r="J102" i="6"/>
  <c r="J106" i="6"/>
  <c r="J96" i="6"/>
  <c r="J100" i="6"/>
  <c r="J87" i="6"/>
  <c r="J91" i="6"/>
  <c r="J13" i="6"/>
  <c r="J17" i="6"/>
  <c r="J21" i="6"/>
  <c r="J25" i="6"/>
  <c r="J29" i="6"/>
  <c r="J33" i="6"/>
  <c r="J37" i="6"/>
  <c r="J41" i="6"/>
  <c r="J45" i="6"/>
  <c r="J49" i="6"/>
  <c r="J53" i="6"/>
  <c r="J57" i="6"/>
  <c r="J61" i="6"/>
  <c r="J65" i="6"/>
  <c r="J69" i="6"/>
  <c r="J73" i="6"/>
  <c r="J77" i="6"/>
  <c r="J81" i="6"/>
  <c r="J85" i="6"/>
  <c r="J7" i="6"/>
  <c r="J2" i="6"/>
  <c r="J4959" i="6"/>
  <c r="J4986" i="6"/>
  <c r="J4997" i="6"/>
  <c r="J5002" i="6"/>
  <c r="J5012" i="6"/>
  <c r="J5020" i="6"/>
  <c r="J5028" i="6"/>
  <c r="J5036" i="6"/>
  <c r="J5044" i="6"/>
  <c r="J186" i="6"/>
  <c r="J190" i="6"/>
  <c r="J113" i="6"/>
  <c r="J121" i="6"/>
  <c r="J129" i="6"/>
  <c r="J137" i="6"/>
  <c r="J141" i="6"/>
  <c r="J149" i="6"/>
  <c r="J157" i="6"/>
  <c r="J165" i="6"/>
  <c r="J173" i="6"/>
  <c r="J177" i="6"/>
  <c r="J107" i="6"/>
  <c r="J92" i="6"/>
  <c r="J10" i="6"/>
  <c r="J18" i="6"/>
  <c r="J22" i="6"/>
  <c r="J30" i="6"/>
  <c r="J38" i="6"/>
  <c r="J46" i="6"/>
  <c r="J54" i="6"/>
  <c r="J62" i="6"/>
  <c r="J70" i="6"/>
  <c r="J78" i="6"/>
  <c r="J8" i="6"/>
  <c r="J104" i="6"/>
  <c r="J89" i="6"/>
  <c r="J19" i="6"/>
  <c r="J27" i="6"/>
  <c r="J39" i="6"/>
  <c r="J47" i="6"/>
  <c r="J59" i="6"/>
  <c r="J71" i="6"/>
  <c r="J83" i="6"/>
  <c r="J28" i="6"/>
  <c r="J44" i="6"/>
  <c r="J64" i="6"/>
  <c r="J80" i="6"/>
  <c r="J5" i="6"/>
  <c r="M7" i="6" l="1"/>
  <c r="M4" i="6"/>
  <c r="M20" i="6"/>
  <c r="M17" i="6"/>
  <c r="M10" i="6"/>
  <c r="M9" i="6"/>
  <c r="M5" i="6"/>
  <c r="M2" i="6"/>
  <c r="M8" i="6"/>
  <c r="M13" i="6"/>
  <c r="M11" i="6"/>
  <c r="M3" i="6"/>
  <c r="M6" i="6"/>
  <c r="M21" i="6"/>
  <c r="M22" i="6"/>
  <c r="M19" i="6"/>
  <c r="M26" i="6"/>
  <c r="M15" i="6"/>
  <c r="M16" i="6"/>
  <c r="M25" i="6"/>
  <c r="M18" i="6"/>
  <c r="M14" i="6"/>
  <c r="M24" i="6"/>
  <c r="M23" i="6"/>
  <c r="M12" i="6"/>
  <c r="N23" i="6" l="1"/>
  <c r="N24" i="6"/>
  <c r="N16" i="6"/>
  <c r="N22" i="6"/>
  <c r="N11" i="6"/>
  <c r="N2" i="6"/>
  <c r="N17" i="6"/>
  <c r="N14" i="6"/>
  <c r="N15" i="6"/>
  <c r="N21" i="6"/>
  <c r="N13" i="6"/>
  <c r="N5" i="6"/>
  <c r="N20" i="6"/>
  <c r="N12" i="6"/>
  <c r="N18" i="6"/>
  <c r="N26" i="6"/>
  <c r="N6" i="6"/>
  <c r="N27" i="6"/>
  <c r="N9" i="6"/>
  <c r="N4" i="6"/>
  <c r="N25" i="6"/>
  <c r="N19" i="6"/>
  <c r="N3" i="6"/>
  <c r="N8" i="6"/>
  <c r="N10" i="6"/>
  <c r="N7" i="6"/>
</calcChain>
</file>

<file path=xl/sharedStrings.xml><?xml version="1.0" encoding="utf-8"?>
<sst xmlns="http://schemas.openxmlformats.org/spreadsheetml/2006/main" count="106281" uniqueCount="29111">
  <si>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</si>
  <si>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</si>
  <si>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</si>
  <si>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</si>
  <si>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</si>
  <si>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</si>
  <si>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</si>
  <si>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</si>
  <si>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</si>
  <si>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</si>
  <si>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</si>
  <si>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</si>
  <si>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</si>
  <si>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</si>
  <si>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</si>
  <si>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</si>
  <si>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</si>
  <si>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</si>
  <si>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</si>
  <si>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</si>
  <si>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</si>
  <si>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</si>
  <si>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</si>
  <si>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</si>
  <si>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</si>
  <si>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</si>
  <si>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</si>
  <si>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</si>
  <si>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</si>
  <si>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</si>
  <si>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</si>
  <si>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</si>
  <si>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</si>
  <si>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Wes Studi</t>
  </si>
  <si>
    <t>avatar|future|marine|native|paraplegic</t>
  </si>
  <si>
    <t>http://www.imdb.com/title/tt0499549/?ref_=fn_tt_tt_1</t>
  </si>
  <si>
    <t>English</t>
  </si>
  <si>
    <t>USA</t>
  </si>
  <si>
    <t>PG-13</t>
  </si>
  <si>
    <t>Gore Verbinski</t>
  </si>
  <si>
    <t>Orlando Bloom</t>
  </si>
  <si>
    <t>Action|Adventure|Fantasy</t>
  </si>
  <si>
    <t>Johnny Depp</t>
  </si>
  <si>
    <t>Jack Davenport</t>
  </si>
  <si>
    <t>goddess|marriage ceremony|marriage proposal|pirate|singapore</t>
  </si>
  <si>
    <t>http://www.imdb.com/title/tt0449088/?ref_=fn_tt_tt_1</t>
  </si>
  <si>
    <t>Sam Mendes</t>
  </si>
  <si>
    <t>Rory Kinnear</t>
  </si>
  <si>
    <t>Action|Adventure|Thriller</t>
  </si>
  <si>
    <t>Christoph Waltz</t>
  </si>
  <si>
    <t>Stephanie Sigman</t>
  </si>
  <si>
    <t>bomb|espionage|sequel|spy|terrorist</t>
  </si>
  <si>
    <t>http://www.imdb.com/title/tt2379713/?ref_=fn_tt_tt_1</t>
  </si>
  <si>
    <t>UK</t>
  </si>
  <si>
    <t>Christopher Nolan</t>
  </si>
  <si>
    <t>Christian Bale</t>
  </si>
  <si>
    <t>Action|Thriller</t>
  </si>
  <si>
    <t>Tom Hardy</t>
  </si>
  <si>
    <t>Joseph Gordon-Levitt</t>
  </si>
  <si>
    <t>deception|imprisonment|lawlessness|police officer|terrorist plot</t>
  </si>
  <si>
    <t>http://www.imdb.com/title/tt1345836/?ref_=fn_tt_tt_1</t>
  </si>
  <si>
    <t>Doug Walker</t>
  </si>
  <si>
    <t>Rob Walker</t>
  </si>
  <si>
    <t>Documentary</t>
  </si>
  <si>
    <t>http://www.imdb.com/title/tt5289954/?ref_=fn_tt_tt_1</t>
  </si>
  <si>
    <t>Andrew Stanton</t>
  </si>
  <si>
    <t>Samantha Morton</t>
  </si>
  <si>
    <t>Action|Adventure|Sci-Fi</t>
  </si>
  <si>
    <t>Daryl Sabara</t>
  </si>
  <si>
    <t>Polly Walker</t>
  </si>
  <si>
    <t>alien|american civil war|male nipple|mars|princess</t>
  </si>
  <si>
    <t>http://www.imdb.com/title/tt0401729/?ref_=fn_tt_tt_1</t>
  </si>
  <si>
    <t>Sam Raimi</t>
  </si>
  <si>
    <t>James Franco</t>
  </si>
  <si>
    <t>Action|Adventure|Romance</t>
  </si>
  <si>
    <t>J.K. Simmons</t>
  </si>
  <si>
    <t>Kirsten Dunst</t>
  </si>
  <si>
    <t>sandman|spider man|symbiote|venom|villain</t>
  </si>
  <si>
    <t>http://www.imdb.com/title/tt0413300/?ref_=fn_tt_tt_1</t>
  </si>
  <si>
    <t>Nathan Greno</t>
  </si>
  <si>
    <t>Donna Murphy</t>
  </si>
  <si>
    <t>Adventure|Animation|Comedy|Family|Fantasy|Musical|Romance</t>
  </si>
  <si>
    <t>Brad Garrett</t>
  </si>
  <si>
    <t>M.C. Gainey</t>
  </si>
  <si>
    <t>17th century|based on fairy tale|disney|flower|tower</t>
  </si>
  <si>
    <t>http://www.imdb.com/title/tt0398286/?ref_=fn_tt_tt_1</t>
  </si>
  <si>
    <t>PG</t>
  </si>
  <si>
    <t>Joss Whedon</t>
  </si>
  <si>
    <t>Robert Downey Jr.</t>
  </si>
  <si>
    <t>Chris Hemsworth</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</si>
  <si>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</si>
  <si>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</si>
  <si>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</si>
  <si>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</si>
  <si>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</si>
  <si>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</si>
  <si>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</si>
  <si>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Rupert Grint</t>
  </si>
  <si>
    <t>blood|book|love|potion|professor</t>
  </si>
  <si>
    <t>http://www.imdb.com/title/tt0417741/?ref_=fn_tt_tt_1</t>
  </si>
  <si>
    <t>Zack Snyder</t>
  </si>
  <si>
    <t>Lauren Cohan</t>
  </si>
  <si>
    <t>Henry Cavill</t>
  </si>
  <si>
    <t>Alan D. Purwin</t>
  </si>
  <si>
    <t>based on comic book|batman|sequel to a reboot|superhero|superman</t>
  </si>
  <si>
    <t>http://www.imdb.com/title/tt2975590/?ref_=fn_tt_tt_1</t>
  </si>
  <si>
    <t>Bryan Singer</t>
  </si>
  <si>
    <t>Marlon Brando</t>
  </si>
  <si>
    <t>Kevin Spacey</t>
  </si>
  <si>
    <t>Frank Langella</t>
  </si>
  <si>
    <t>crystal|epic|lex luthor|lois lane|return to earth</t>
  </si>
  <si>
    <t>http://www.imdb.com/title/tt0348150/?ref_=fn_tt_tt_1</t>
  </si>
  <si>
    <t>Marc Forster</t>
  </si>
  <si>
    <t>Mathieu Amalric</t>
  </si>
  <si>
    <t>Action|Adventure</t>
  </si>
  <si>
    <t>Giancarlo Giannini</t>
  </si>
  <si>
    <t>action hero|attempted rape|bond girl|official james bond series|revenge</t>
  </si>
  <si>
    <t>http://www.imdb.com/title/tt0830515/?ref_=fn_tt_tt_1</t>
  </si>
  <si>
    <t>box office hit|giant squid|heart|liar's dice|monster</t>
  </si>
  <si>
    <t>http://www.imdb.com/title/tt0383574/?ref_=fn_tt_tt_1</t>
  </si>
  <si>
    <t>Ruth Wilson</t>
  </si>
  <si>
    <t>Action|Adventure|Western</t>
  </si>
  <si>
    <t>Tom Wilkinson</t>
  </si>
  <si>
    <t>horse|outlaw|texas|texas ranger|train</t>
  </si>
  <si>
    <t>http://www.imdb.com/title/tt1210819/?ref_=fn_tt_tt_1</t>
  </si>
  <si>
    <t>Christopher Meloni</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</si>
  <si>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</si>
  <si>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</si>
  <si>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</si>
  <si>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</si>
  <si>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</si>
  <si>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</si>
  <si>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</si>
  <si>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DamiÃ¡n AlcÃ¡zar</t>
  </si>
  <si>
    <t>brother brother relationship|brother sister relationship|good versus evil|king|narnia</t>
  </si>
  <si>
    <t>http://www.imdb.com/title/tt0499448/?ref_=fn_tt_tt_1</t>
  </si>
  <si>
    <t>alien invasion|assassin|battle|iron man|soldier</t>
  </si>
  <si>
    <t>http://www.imdb.com/title/tt0848228/?ref_=fn_tt_tt_1</t>
  </si>
  <si>
    <t>Rob Marshall</t>
  </si>
  <si>
    <t>Sam Claflin</t>
  </si>
  <si>
    <t>Stephen Graham</t>
  </si>
  <si>
    <t>blackbeard|captain|pirate|revenge|soldier</t>
  </si>
  <si>
    <t>http://www.imdb.com/title/tt1298650/?ref_=fn_tt_tt_1</t>
  </si>
  <si>
    <t>Barry Sonnenfeld</t>
  </si>
  <si>
    <t>Michael Stuhlbarg</t>
  </si>
  <si>
    <t>Action|Adventure|Comedy|Family|Fantasy|Sci-Fi</t>
  </si>
  <si>
    <t>Will Smith</t>
  </si>
  <si>
    <t>Nicole Scherzinger</t>
  </si>
  <si>
    <t>alien|criminal|m.i.b.|maximum security prison|prison</t>
  </si>
  <si>
    <t>http://www.imdb.com/title/tt1409024/?ref_=fn_tt_tt_1</t>
  </si>
  <si>
    <t>Peter Jackson</t>
  </si>
  <si>
    <t>Adam Brown</t>
  </si>
  <si>
    <t>Adventure|Fantasy</t>
  </si>
  <si>
    <t>Aidan Turner</t>
  </si>
  <si>
    <t>James Nesbitt</t>
  </si>
  <si>
    <t>army|elf|hobbit|middle earth|orc</t>
  </si>
  <si>
    <t>http://www.imdb.com/title/tt2310332/?ref_=fn_tt_tt_1</t>
  </si>
  <si>
    <t>New Zealand</t>
  </si>
  <si>
    <t>Marc Webb</t>
  </si>
  <si>
    <t>Andrew Garfield</t>
  </si>
  <si>
    <t>Emma Stone</t>
  </si>
  <si>
    <t>Chris Zylka</t>
  </si>
  <si>
    <t>lizard|outcast|spider|spider man|teenager</t>
  </si>
  <si>
    <t>http://www.imdb.com/title/tt0948470/?ref_=fn_tt_tt_1</t>
  </si>
  <si>
    <t>Ridley Scott</t>
  </si>
  <si>
    <t>William Hurt</t>
  </si>
  <si>
    <t>Action|Adventure|Drama|History</t>
  </si>
  <si>
    <t>Mark Addy</t>
  </si>
  <si>
    <t>Scott Grimes</t>
  </si>
  <si>
    <t>1190s|archer|england|king of england|robin hood</t>
  </si>
  <si>
    <t>http://www.imdb.com/title/tt0955308/?ref_=fn_tt_tt_1</t>
  </si>
  <si>
    <t>dwarf|elf|lake town|mountain|sword and sorcery</t>
  </si>
  <si>
    <t>http://www.imdb.com/title/tt1170358/?ref_=fn_tt_tt_1</t>
  </si>
  <si>
    <t>Chris Weitz</t>
  </si>
  <si>
    <t>Eva Green</t>
  </si>
  <si>
    <t>Adventure|Family|Fantasy</t>
  </si>
  <si>
    <t>Christopher Lee</t>
  </si>
  <si>
    <t>Kristin Scott Thomas</t>
  </si>
  <si>
    <t>children|epic|friend|girl|quest</t>
  </si>
  <si>
    <t>http://www.imdb.com/title/tt0385752/?ref_=fn_tt_tt_1</t>
  </si>
  <si>
    <t>Thomas Kretschmann</t>
  </si>
  <si>
    <t>Action|Adventure|Drama|Romance</t>
  </si>
  <si>
    <t>Naomi Watts</t>
  </si>
  <si>
    <t>Evan Parke</t>
  </si>
  <si>
    <t>animal name in title|ape abducts a woman|gorilla|island|king kong</t>
  </si>
  <si>
    <t>http://www.imdb.com/title/tt0360717/?ref_=fn_tt_tt_1</t>
  </si>
  <si>
    <t>Kate Winslet</t>
  </si>
  <si>
    <t>Drama|Romance</t>
  </si>
  <si>
    <t>Leonardo DiCaprio</t>
  </si>
  <si>
    <t>Gloria Stuart</t>
  </si>
  <si>
    <t>artist|love|ship|titanic|wet</t>
  </si>
  <si>
    <t>http://www.imdb.com/title/tt0120338/?ref_=fn_tt_tt_1</t>
  </si>
  <si>
    <t>Anthony Russo</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</si>
  <si>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</si>
  <si>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</si>
  <si>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</si>
  <si>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</si>
  <si>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</si>
  <si>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</si>
  <si>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</si>
  <si>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Tadanobu Asano</t>
  </si>
  <si>
    <t>box office flop|hawaii|naval|oahu hawaii|ship</t>
  </si>
  <si>
    <t>http://www.imdb.com/title/tt1440129/?ref_=fn_tt_tt_1</t>
  </si>
  <si>
    <t>Colin Trevorrow</t>
  </si>
  <si>
    <t>Judy Greer</t>
  </si>
  <si>
    <t>Bryce Dallas Howard</t>
  </si>
  <si>
    <t>Omar Sy</t>
  </si>
  <si>
    <t>dinosaur|disaster film|experiment gone wrong|jurassic park|velociraptor</t>
  </si>
  <si>
    <t>http://www.imdb.com/title/tt0369610/?ref_=fn_tt_tt_1</t>
  </si>
  <si>
    <t>Helen McCrory</t>
  </si>
  <si>
    <t>Albert Finney</t>
  </si>
  <si>
    <t>brawl|childhood home|computer cracker|intelligence agency|terrorist cell</t>
  </si>
  <si>
    <t>http://www.imdb.com/title/tt1074638/?ref_=fn_tt_tt_1</t>
  </si>
  <si>
    <t>Action|Adventure|Fantasy|Romance</t>
  </si>
  <si>
    <t>death|doctor|scientist|super villain|tentacle</t>
  </si>
  <si>
    <t>http://www.imdb.com/title/tt0316654/?ref_=fn_tt_tt_1</t>
  </si>
  <si>
    <t>Shane Black</t>
  </si>
  <si>
    <t>Jon Favreau</t>
  </si>
  <si>
    <t>Don Cheadle</t>
  </si>
  <si>
    <t>armor|explosion|human bomb|missile attack|terrorist</t>
  </si>
  <si>
    <t>http://www.imdb.com/title/tt1300854/?ref_=fn_tt_tt_1</t>
  </si>
  <si>
    <t>Tim Burton</t>
  </si>
  <si>
    <t>Anne Hathaway</t>
  </si>
  <si>
    <t>alice in wonderland|mistaking reality for dream|queen|shrinking|shrinking potion</t>
  </si>
  <si>
    <t>http://www.imdb.com/title/tt1014759/?ref_=fn_tt_tt_1</t>
  </si>
  <si>
    <t>Brett Ratner</t>
  </si>
  <si>
    <t>Kelsey Grammer</t>
  </si>
  <si>
    <t>Action|Adventure|Fantasy|Sci-Fi|Thriller</t>
  </si>
  <si>
    <t>Hugh Jackman</t>
  </si>
  <si>
    <t>Daniel Cudmore</t>
  </si>
  <si>
    <t>battle|mutant|outrage|walking through a wall|x men</t>
  </si>
  <si>
    <t>http://www.imdb.com/title/tt0376994/?ref_=fn_tt_tt_1</t>
  </si>
  <si>
    <t>Canada</t>
  </si>
  <si>
    <t>Dan Scanlon</t>
  </si>
  <si>
    <t>Tyler Labine</t>
  </si>
  <si>
    <t>Adventure|Animation|Comedy|Family|Fantasy</t>
  </si>
  <si>
    <t>Steve Buscemi</t>
  </si>
  <si>
    <t>Sean Hayes</t>
  </si>
  <si>
    <t>cheating|fraternity|monster|singing in a car|university</t>
  </si>
  <si>
    <t>http://www.imdb.com/title/tt1453405/?ref_=fn_tt_tt_1</t>
  </si>
  <si>
    <t>G</t>
  </si>
  <si>
    <t>Michael Bay</t>
  </si>
  <si>
    <t>Kevin Dunn</t>
  </si>
  <si>
    <t>Glenn Morshower</t>
  </si>
  <si>
    <t>Ramon Rodriguez</t>
  </si>
  <si>
    <t>autobot|decepticon|machine|sun|symbol</t>
  </si>
  <si>
    <t>http://www.imdb.com/title/tt1055369/?ref_=fn_tt_tt_1</t>
  </si>
  <si>
    <t>Sophia Myles</t>
  </si>
  <si>
    <t>Bingbing Li</t>
  </si>
  <si>
    <t>blockbuster|bumblebee the character|semi truck and trailer|texas|truck</t>
  </si>
  <si>
    <t>http://www.imdb.com/title/tt2109248/?ref_=fn_tt_tt_1</t>
  </si>
  <si>
    <t>Mila Kunis</t>
  </si>
  <si>
    <t>Tim Holmes</t>
  </si>
  <si>
    <t>circus|magic|magician|oz|witch</t>
  </si>
  <si>
    <t>http://www.imdb.com/title/tt1623205/?ref_=fn_tt_tt_1</t>
  </si>
  <si>
    <t>B.J. Novak</t>
  </si>
  <si>
    <t>costumed hero|death of girlfriend|masked vigilante|returning character killed off|teenager</t>
  </si>
  <si>
    <t>http://www.imdb.com/title/tt1872181/?ref_=fn_tt_tt_1</t>
  </si>
  <si>
    <t>Joseph Kosinski</t>
  </si>
  <si>
    <t>Olivia Wilde</t>
  </si>
  <si>
    <t>Jeff Bridges</t>
  </si>
  <si>
    <t>James Frain</t>
  </si>
  <si>
    <t>arcade|bridge|disappearance|escape|warrior</t>
  </si>
  <si>
    <t>http://www.imdb.com/title/tt1104001/?ref_=fn_tt_tt_1</t>
  </si>
  <si>
    <t>John Lasseter</t>
  </si>
  <si>
    <t>Adventure|Animation|Comedy|Family|Sport</t>
  </si>
  <si>
    <t>Joe Mantegna</t>
  </si>
  <si>
    <t>Eddie Izzard</t>
  </si>
  <si>
    <t>best friend|car race|conspiracy|gadget car|spy</t>
  </si>
  <si>
    <t>http://www.imdb.com/title/tt1216475/?ref_=fn_tt_tt_1</t>
  </si>
  <si>
    <t>Martin Campbell</t>
  </si>
  <si>
    <t>Temuera Morrison</t>
  </si>
  <si>
    <t>Ryan Reynolds</t>
  </si>
  <si>
    <t>Taika Waititi</t>
  </si>
  <si>
    <t>autopsy|lantern|planet|ring|test pilot</t>
  </si>
  <si>
    <t>http://www.imdb.com/title/tt1133985/?ref_=fn_tt_tt_1</t>
  </si>
  <si>
    <t>Lee Unkrich</t>
  </si>
  <si>
    <t>John Ratzenberger</t>
  </si>
  <si>
    <t>Tom Hanks</t>
  </si>
  <si>
    <t>Don Rickles</t>
  </si>
  <si>
    <t>college|day care|escape|teddy bear|toy</t>
  </si>
  <si>
    <t>http://www.imdb.com/title/tt0435761/?ref_=fn_tt_tt_1</t>
  </si>
  <si>
    <t>McG</t>
  </si>
  <si>
    <t>Common</t>
  </si>
  <si>
    <t>death row|future|machine|rescue|skynet</t>
  </si>
  <si>
    <t>http://www.imdb.com/title/tt0438488/?ref_=fn_tt_tt_1</t>
  </si>
  <si>
    <t>James Wan</t>
  </si>
  <si>
    <t>Paul Walker</t>
  </si>
  <si>
    <t>Action|Crime|Thriller</t>
  </si>
  <si>
    <t>Jason Statham</t>
  </si>
  <si>
    <t>Vin Diesel</t>
  </si>
  <si>
    <t>car falling off a cliff|hospital|revenge|star died before release|terrorist</t>
  </si>
  <si>
    <t>http://www.imdb.com/title/tt2820852/?ref_=fn_tt_tt_1</t>
  </si>
  <si>
    <t>Brad Pitt</t>
  </si>
  <si>
    <t>Action|Adventure|Horror|Sci-Fi|Thriller</t>
  </si>
  <si>
    <t>Peter Capaldi</t>
  </si>
  <si>
    <t>Mireille Enos</t>
  </si>
  <si>
    <t>chaos|disease|infection|pandemic|zombie</t>
  </si>
  <si>
    <t>http://www.imdb.com/title/tt0816711/?ref_=fn_tt_tt_1</t>
  </si>
  <si>
    <t>Jennifer Lawrence</t>
  </si>
  <si>
    <t>dystopia|super strength|supernatural power|time paradox|time travel</t>
  </si>
  <si>
    <t>http://www.imdb.com/title/tt1877832/?ref_=fn_tt_tt_1</t>
  </si>
  <si>
    <t>J.J. Abrams</t>
  </si>
  <si>
    <t>Bruce Greenwood</t>
  </si>
  <si>
    <t>Benedict Cumberbatch</t>
  </si>
  <si>
    <t>Noel Clarke</t>
  </si>
  <si>
    <t>admiral|captain|manhunt|mission|space</t>
  </si>
  <si>
    <t>http://www.imdb.com/title/tt1408101/?ref_=fn_tt_tt_1</t>
  </si>
  <si>
    <t>Ewen Bremner</t>
  </si>
  <si>
    <t>Eddie Marsan</t>
  </si>
  <si>
    <t>Ralph Brown</t>
  </si>
  <si>
    <t>bean|giant|king|no opening credits|princess</t>
  </si>
  <si>
    <t>http://www.imdb.com/title/tt1351685/?ref_=fn_tt_tt_1</t>
  </si>
  <si>
    <t>Baz Luhrmann</t>
  </si>
  <si>
    <t>Elizabeth Debicki</t>
  </si>
  <si>
    <t>Steve Bisley</t>
  </si>
  <si>
    <t>ingratitude|mansion|party|title appears in writing|tragedy</t>
  </si>
  <si>
    <t>http://www.imdb.com/title/tt1343092/?ref_=fn_tt_tt_1</t>
  </si>
  <si>
    <t>Australia</t>
  </si>
  <si>
    <t>Mike Newell</t>
  </si>
  <si>
    <t>Richard Coyle</t>
  </si>
  <si>
    <t>Jake Gyllenhaal</t>
  </si>
  <si>
    <t>Reece Ritchie</t>
  </si>
  <si>
    <t>alamut|dagger|king|persia|princess</t>
  </si>
  <si>
    <t>http://www.imdb.com/title/tt0473075/?ref_=fn_tt_tt_1</t>
  </si>
  <si>
    <t>Guillermo del Toro</t>
  </si>
  <si>
    <t>Clifton Collins Jr.</t>
  </si>
  <si>
    <t>Charlie Hunnam</t>
  </si>
  <si>
    <t>Larry Joe Campbell</t>
  </si>
  <si>
    <t>giant monster|kaiju|pilot|portal|robot</t>
  </si>
  <si>
    <t>http://www.imdb.com/title/tt1663662/?ref_=fn_tt_tt_1</t>
  </si>
  <si>
    <t>Lester Speight</t>
  </si>
  <si>
    <t>autobot|decepticon|job interview|moon|spacecraft</t>
  </si>
  <si>
    <t>http://www.imdb.com/title/tt1399103/?ref_=fn_tt_tt_1</t>
  </si>
  <si>
    <t>Steven Spielberg</t>
  </si>
  <si>
    <t>Ray Winstone</t>
  </si>
  <si>
    <t>Harrison Ford</t>
  </si>
  <si>
    <t>Jim Broadbent</t>
  </si>
  <si>
    <t>cult figure|femme fatale|indiana jones|unsubtitled foreign language|year 1957</t>
  </si>
  <si>
    <t>http://www.imdb.com/title/tt0367882/?ref_=fn_tt_tt_1</t>
  </si>
  <si>
    <t>Peter Sohn</t>
  </si>
  <si>
    <t>Jack McGraw</t>
  </si>
  <si>
    <t>A.J. Buckley</t>
  </si>
  <si>
    <t>apatosaurus|asteroid|dinosaur|fear|river</t>
  </si>
  <si>
    <t>http://www.imdb.com/title/tt1979388/?ref_=fn_tt_tt_1</t>
  </si>
  <si>
    <t>Mark Andrews</t>
  </si>
  <si>
    <t>Kelly Macdonald</t>
  </si>
  <si>
    <t>Julie Walters</t>
  </si>
  <si>
    <t>archery|coming of age|female warrior|princess|rebellious daughter</t>
  </si>
  <si>
    <t>http://www.imdb.com/title/tt1217209/?ref_=fn_tt_tt_1</t>
  </si>
  <si>
    <t>Justin Lin</t>
  </si>
  <si>
    <t>Melissa Roxburgh</t>
  </si>
  <si>
    <t>Sofia Boutella</t>
  </si>
  <si>
    <t>Lydia Wilson</t>
  </si>
  <si>
    <t>hatred|sequel|space opera|star trek|third part</t>
  </si>
  <si>
    <t>http://www.imdb.com/title/tt2660888/?ref_=fn_tt_tt_1</t>
  </si>
  <si>
    <t>Fred Willard</t>
  </si>
  <si>
    <t>Adventure|Animation|Family|Sci-Fi</t>
  </si>
  <si>
    <t>Jeff Garlin</t>
  </si>
  <si>
    <t>earth|obesity|plant|robot|soil</t>
  </si>
  <si>
    <t>http://www.imdb.com/title/tt0910970/?ref_=fn_tt_tt_1</t>
  </si>
  <si>
    <t>Dana Ivey</t>
  </si>
  <si>
    <t>Action|Comedy|Crime|Thriller</t>
  </si>
  <si>
    <t>Tzi Ma</t>
  </si>
  <si>
    <t>NoÃ©mie Lenoir</t>
  </si>
  <si>
    <t>ambassador|assassination|chinese|french|triad</t>
  </si>
  <si>
    <t>http://www.imdb.com/title/tt0293564/?ref_=fn_tt_tt_1</t>
  </si>
  <si>
    <t>Roland Emmerich</t>
  </si>
  <si>
    <t>Liam James</t>
  </si>
  <si>
    <t>Oliver Platt</t>
  </si>
  <si>
    <t>Tom McCarthy</t>
  </si>
  <si>
    <t>ark|catastrophe|geologist|president|writer</t>
  </si>
  <si>
    <t>http://www.imdb.com/title/tt1190080/?ref_=fn_tt_tt_1</t>
  </si>
  <si>
    <t>Robert Zemeckis</t>
  </si>
  <si>
    <t>Colin Firth</t>
  </si>
  <si>
    <t>Animation|Drama|Family|Fantasy</t>
  </si>
  <si>
    <t>Robin Wright</t>
  </si>
  <si>
    <t>Gary Oldman</t>
  </si>
  <si>
    <t>charles dickens|christmas|christmas eve|ghost|scrooge</t>
  </si>
  <si>
    <t>http://www.imdb.com/title/tt1067106/?ref_=fn_tt_tt_1</t>
  </si>
  <si>
    <t>Lana Wachowski</t>
  </si>
  <si>
    <t>Channing Tatum</t>
  </si>
  <si>
    <t>Eddie Redmayne</t>
  </si>
  <si>
    <t>box office flop|critically bashed|planet earth|space opera|woman in bra and panties</t>
  </si>
  <si>
    <t>http://www.imdb.com/title/tt1617661/?ref_=fn_tt_tt_1</t>
  </si>
  <si>
    <t>Casper Crump</t>
  </si>
  <si>
    <t>africa|capture|jungle|male objectification|tarzan</t>
  </si>
  <si>
    <t>http://www.imdb.com/title/tt0918940/?ref_=fn_tt_tt_1</t>
  </si>
  <si>
    <t>Kiran Shah</t>
  </si>
  <si>
    <t>Shane Rangi</t>
  </si>
  <si>
    <t>hide and seek|lion|magic|professor|snow</t>
  </si>
  <si>
    <t>http://www.imdb.com/title/tt0363771/?ref_=fn_tt_tt_1</t>
  </si>
  <si>
    <t>Michael Fassbender</t>
  </si>
  <si>
    <t>Tye Sheridan</t>
  </si>
  <si>
    <t>mutant|superhero|superhero team|x men|year 1983</t>
  </si>
  <si>
    <t>http://www.imdb.com/title/tt3385516/?ref_=fn_tt_tt_1</t>
  </si>
  <si>
    <t>Heath Ledger</t>
  </si>
  <si>
    <t>Action|Crime|Drama|Thriller</t>
  </si>
  <si>
    <t>Morgan Freeman</t>
  </si>
  <si>
    <t>based on comic book|dc comics|psychopath|star died before release|urban setting</t>
  </si>
  <si>
    <t>http://www.imdb.com/title/tt0468569/?ref_=fn_tt_tt_1</t>
  </si>
  <si>
    <t>Pete Docter</t>
  </si>
  <si>
    <t>Delroy Lindo</t>
  </si>
  <si>
    <t>Adventure|Animation|Comedy|Family</t>
  </si>
  <si>
    <t>Jess Harnell</t>
  </si>
  <si>
    <t>balloon|house|promise|retirement|skeleton</t>
  </si>
  <si>
    <t>http://www.imdb.com/title/tt1049413/?ref_=fn_tt_tt_1</t>
  </si>
  <si>
    <t>Rob Letterman</t>
  </si>
  <si>
    <t>Rainn Wilson</t>
  </si>
  <si>
    <t>Action|Adventure|Animation|Comedy|Family|Sci-Fi</t>
  </si>
  <si>
    <t>Amy Poehler</t>
  </si>
  <si>
    <t>Stephen Colbert</t>
  </si>
  <si>
    <t>alien|alien invasion|alien space craft|giant|giantess</t>
  </si>
  <si>
    <t>http://www.imdb.com/title/tt0892782/?ref_=fn_tt_tt_1</t>
  </si>
  <si>
    <t>afghanistan|billionaire|inventor|playboy|u.s. air force</t>
  </si>
  <si>
    <t>http://www.imdb.com/title/tt0371746/?ref_=fn_tt_tt_1</t>
  </si>
  <si>
    <t>Martin Scorsese</t>
  </si>
  <si>
    <t>Adventure|Drama|Family|Mystery</t>
  </si>
  <si>
    <t>ChloÃ« Grace Moretz</t>
  </si>
  <si>
    <t>automaton|mechanical|railway station|steampunk|train</t>
  </si>
  <si>
    <t>http://www.imdb.com/title/tt0970179/?ref_=fn_tt_tt_1</t>
  </si>
  <si>
    <t>Salma Hayek</t>
  </si>
  <si>
    <t>Action|Comedy|Sci-Fi|Western</t>
  </si>
  <si>
    <t>Bai Ling</t>
  </si>
  <si>
    <t>buddy movie|general|inventor|steampunk|utah</t>
  </si>
  <si>
    <t>http://www.imdb.com/title/tt0120891/?ref_=fn_tt_tt_1</t>
  </si>
  <si>
    <t>Rob Cohen</t>
  </si>
  <si>
    <t>Brendan Fraser</t>
  </si>
  <si>
    <t>Action|Adventure|Fantasy|Horror|Thriller</t>
  </si>
  <si>
    <t>Jet Li</t>
  </si>
  <si>
    <t>Russell Wong</t>
  </si>
  <si>
    <t>army|china|emperor|mummy|shangri la</t>
  </si>
  <si>
    <t>http://www.imdb.com/title/tt0859163/?ref_=fn_tt_tt_1</t>
  </si>
  <si>
    <t>David Ayer</t>
  </si>
  <si>
    <t>Robin Atkin Downes</t>
  </si>
  <si>
    <t>Action|Adventure|Comedy|Sci-Fi</t>
  </si>
  <si>
    <t>Ike Barinholtz</t>
  </si>
  <si>
    <t>based on comic book|critically bashed|father daughter relationship|reference to superman|super villain</t>
  </si>
  <si>
    <t>http://www.imdb.com/title/tt1386697/?ref_=fn_tt_tt_1</t>
  </si>
  <si>
    <t>Tom Shadyac</t>
  </si>
  <si>
    <t>Comedy|Family|Fantasy</t>
  </si>
  <si>
    <t>Jimmy Bennett</t>
  </si>
  <si>
    <t>Steve Carell</t>
  </si>
  <si>
    <t>ark|change|congressman|depiction of god|flood</t>
  </si>
  <si>
    <t>http://www.imdb.com/title/tt0413099/?ref_=fn_tt_tt_1</t>
  </si>
  <si>
    <t>Doug Liman</t>
  </si>
  <si>
    <t>Lara Pulver</t>
  </si>
  <si>
    <t>Tom Cruise</t>
  </si>
  <si>
    <t>Noah Taylor</t>
  </si>
  <si>
    <t>alien|combat|dying repeatedly|end of the world|time loop</t>
  </si>
  <si>
    <t>http://www.imdb.com/title/tt1631867/?ref_=fn_tt_tt_1</t>
  </si>
  <si>
    <t>Kevin Reynolds</t>
  </si>
  <si>
    <t>Rick Aviles</t>
  </si>
  <si>
    <t>Jeanne Tripplehorn</t>
  </si>
  <si>
    <t>Zakes Mokae</t>
  </si>
  <si>
    <t>future|sail|sea|smoker|water</t>
  </si>
  <si>
    <t>http://www.imdb.com/title/tt0114898/?ref_=fn_tt_tt_1</t>
  </si>
  <si>
    <t>Stephen Sommers</t>
  </si>
  <si>
    <t>Dennis Quaid</t>
  </si>
  <si>
    <t>Leo Howard</t>
  </si>
  <si>
    <t>cobra|gi joe|snake|train|warhead</t>
  </si>
  <si>
    <t>http://www.imdb.com/title/tt1046173/?ref_=fn_tt_tt_1</t>
  </si>
  <si>
    <t>Mindy Kaling</t>
  </si>
  <si>
    <t>Adventure|Animation|Comedy|Drama|Family|Fantasy</t>
  </si>
  <si>
    <t>Phyllis Smith</t>
  </si>
  <si>
    <t>anger|joy|memory|running away|sadness</t>
  </si>
  <si>
    <t>http://www.imdb.com/title/tt2096673/?ref_=fn_tt_tt_1</t>
  </si>
  <si>
    <t>Bill Murray</t>
  </si>
  <si>
    <t>Adventure|Drama|Family|Fantasy</t>
  </si>
  <si>
    <t>Garry Shandling</t>
  </si>
  <si>
    <t>fire|jungle|remake|tiger|wolf</t>
  </si>
  <si>
    <t>http://www.imdb.com/title/tt3040964/?ref_=fn_tt_tt_1</t>
  </si>
  <si>
    <t>hammer|military|monaco|revenge|tony stark</t>
  </si>
  <si>
    <t>http://www.imdb.com/title/tt1228705/?ref_=fn_tt_tt_1</t>
  </si>
  <si>
    <t>Rupert Sanders</t>
  </si>
  <si>
    <t>Kristen Stewart</t>
  </si>
  <si>
    <t>Action|Adventure|Drama|Fantasy</t>
  </si>
  <si>
    <t>evil queen|fairy tale|magic|queen|snow white</t>
  </si>
  <si>
    <t>http://www.imdb.com/title/tt1735898/?ref_=fn_tt_tt_1</t>
  </si>
  <si>
    <t>Robert Stromberg</t>
  </si>
  <si>
    <t>Sharlto Copley</t>
  </si>
  <si>
    <t>Action|Adventure|Family|Fantasy|Romance</t>
  </si>
  <si>
    <t>Angelina Jolie Pitt</t>
  </si>
  <si>
    <t>Sam Riley</t>
  </si>
  <si>
    <t>curse|dark fantasy|fairy|king|kingdom</t>
  </si>
  <si>
    <t>http://www.imdb.com/title/tt1587310/?ref_=fn_tt_tt_1</t>
  </si>
  <si>
    <t>Matt Reeves</t>
  </si>
  <si>
    <t>Action|Adventure|Drama|Sci-Fi</t>
  </si>
  <si>
    <t>Kodi Smit-McPhee</t>
  </si>
  <si>
    <t>ape|dam|leader|post apocalypse|sequel</t>
  </si>
  <si>
    <t>http://www.imdb.com/title/tt2103281/?ref_=fn_tt_tt_1</t>
  </si>
  <si>
    <t>Roland JoffÃ©</t>
  </si>
  <si>
    <t>Alice Englert</t>
  </si>
  <si>
    <t>Action|Adventure|Romance|Sci-Fi</t>
  </si>
  <si>
    <t>Tamsin Egerton</t>
  </si>
  <si>
    <t>Bipasha Basu</t>
  </si>
  <si>
    <t>1770s|british india|great barrier reef|india|ring</t>
  </si>
  <si>
    <t>http://www.imdb.com/title/tt1321869/?ref_=fn_tt_tt_1</t>
  </si>
  <si>
    <t>Belgium</t>
  </si>
  <si>
    <t>R</t>
  </si>
  <si>
    <t>Carl Rinsch</t>
  </si>
  <si>
    <t>Cary-Hiroyuki Tagawa</t>
  </si>
  <si>
    <t>Keanu Reeves</t>
  </si>
  <si>
    <t>Jin Akanishi</t>
  </si>
  <si>
    <t>box office flop|ronin|samurai|shogun|tournament</t>
  </si>
  <si>
    <t>http://www.imdb.com/title/tt1335975/?ref_=fn_tt_tt_1</t>
  </si>
  <si>
    <t>Hayley Atwell</t>
  </si>
  <si>
    <t>conspiracy|heroism|megalomaniac|super soldier|world domination</t>
  </si>
  <si>
    <t>http://www.imdb.com/title/tt1843866/?ref_=fn_tt_tt_1</t>
  </si>
  <si>
    <t>Mike Mitchell</t>
  </si>
  <si>
    <t>Kathy Griffin</t>
  </si>
  <si>
    <t>Jon Hamm</t>
  </si>
  <si>
    <t>Mary Kay Place</t>
  </si>
  <si>
    <t>alternate world|fairy tale parody|female warrior|ogre|true love</t>
  </si>
  <si>
    <t>http://www.imdb.com/title/tt0892791/?ref_=fn_tt_tt_1</t>
  </si>
  <si>
    <t>Brad Bird</t>
  </si>
  <si>
    <t>Chris Bauer</t>
  </si>
  <si>
    <t>Action|Adventure|Family|Mystery|Sci-Fi</t>
  </si>
  <si>
    <t>Thomas Robinson</t>
  </si>
  <si>
    <t>boy genius|futuristic city|inventor|teenage girl|time travel</t>
  </si>
  <si>
    <t>http://www.imdb.com/title/tt1964418/?ref_=fn_tt_tt_1</t>
  </si>
  <si>
    <t>Don Hall</t>
  </si>
  <si>
    <t>Daniel Henney</t>
  </si>
  <si>
    <t>Action|Adventure|Animation|Comedy|Drama|Family|Sci-Fi</t>
  </si>
  <si>
    <t>Damon Wayans Jr.</t>
  </si>
  <si>
    <t>Abraham Benrubi</t>
  </si>
  <si>
    <t>high tech|martial arts|masked man|robot|superhero</t>
  </si>
  <si>
    <t>http://www.imdb.com/title/tt2245084/?ref_=fn_tt_tt_1</t>
  </si>
  <si>
    <t>Rich Moore</t>
  </si>
  <si>
    <t>Sarah Silverman</t>
  </si>
  <si>
    <t>Adventure|Animation|Comedy|Family|Sci-Fi</t>
  </si>
  <si>
    <t>Jack McBrayer</t>
  </si>
  <si>
    <t>Joe Lo Truglio</t>
  </si>
  <si>
    <t>arcade|candy|glitch|king|medal</t>
  </si>
  <si>
    <t>http://www.imdb.com/title/tt1772341/?ref_=fn_tt_tt_1</t>
  </si>
  <si>
    <t>Eddie Deezen</t>
  </si>
  <si>
    <t>Adventure|Animation|Family|Fantasy</t>
  </si>
  <si>
    <t>Peter Scolari</t>
  </si>
  <si>
    <t>boy|christmas|christmas eve|north pole|train</t>
  </si>
  <si>
    <t>http://www.imdb.com/title/tt0338348/?ref_=fn_tt_tt_1</t>
  </si>
  <si>
    <t>Sela Ward</t>
  </si>
  <si>
    <t>Vivica A. Fox</t>
  </si>
  <si>
    <t>Judd Hirsch</t>
  </si>
  <si>
    <t>alien|battle|defense|independence day|mothership</t>
  </si>
  <si>
    <t>http://www.imdb.com/title/tt1628841/?ref_=fn_tt_tt_1</t>
  </si>
  <si>
    <t>Dean DeBlois</t>
  </si>
  <si>
    <t>America Ferrera</t>
  </si>
  <si>
    <t>Gerard Butler</t>
  </si>
  <si>
    <t>Craig Ferguson</t>
  </si>
  <si>
    <t>dragon|island|training|viking|village</t>
  </si>
  <si>
    <t>http://www.imdb.com/title/tt0892769/?ref_=fn_tt_tt_1</t>
  </si>
  <si>
    <t>Jonathan Mostow</t>
  </si>
  <si>
    <t>Action|Sci-Fi</t>
  </si>
  <si>
    <t>Nick Stahl</t>
  </si>
  <si>
    <t>Carolyn Hennesy</t>
  </si>
  <si>
    <t>drifter|exploding truck|future|machine|skynet</t>
  </si>
  <si>
    <t>http://www.imdb.com/title/tt0181852/?ref_=fn_tt_tt_1</t>
  </si>
  <si>
    <t>James Gunn</t>
  </si>
  <si>
    <t>Bradley Cooper</t>
  </si>
  <si>
    <t>Djimon Hounsou</t>
  </si>
  <si>
    <t>bounty hunter|outer space|raccoon|talking animal|tree</t>
  </si>
  <si>
    <t>http://www.imdb.com/title/tt2015381/?ref_=fn_tt_tt_1</t>
  </si>
  <si>
    <t>Adventure|Drama|Sci-Fi</t>
  </si>
  <si>
    <t>Matthew McConaughey</t>
  </si>
  <si>
    <t>Mackenzie Foy</t>
  </si>
  <si>
    <t>black hole|father daughter relationship|saving the world|space travel|wormhole</t>
  </si>
  <si>
    <t>http://www.imdb.com/title/tt0816692/?ref_=fn_tt_tt_1</t>
  </si>
  <si>
    <t>ambiguous ending|corporate espionage|dream|subconscious|thief</t>
  </si>
  <si>
    <t>http://www.imdb.com/title/tt1375666/?ref_=fn_tt_tt_1</t>
  </si>
  <si>
    <t>Hideaki Anno</t>
  </si>
  <si>
    <t>Shin'ya Tsukamoto</t>
  </si>
  <si>
    <t>Action|Adventure|Drama|Horror|Sci-Fi</t>
  </si>
  <si>
    <t>Mark Chinnery</t>
  </si>
  <si>
    <t>Atsuko Maeda</t>
  </si>
  <si>
    <t>blood|godzilla|monster|sequel</t>
  </si>
  <si>
    <t>http://www.imdb.com/title/tt4262980/?ref_=fn_tt_tt_1</t>
  </si>
  <si>
    <t>Japanese</t>
  </si>
  <si>
    <t>Japan</t>
  </si>
  <si>
    <t>dragon|dwarf|hobbit|orc|wizard</t>
  </si>
  <si>
    <t>http://www.imdb.com/title/tt0903624/?ref_=fn_tt_tt_1</t>
  </si>
  <si>
    <t>Jordana Brewster</t>
  </si>
  <si>
    <t>eighteen wheeler|illegal street racing|truck|trucker|undercover cop</t>
  </si>
  <si>
    <t>http://www.imdb.com/title/tt0232500/?ref_=fn_tt_tt_1</t>
  </si>
  <si>
    <t>David Fincher</t>
  </si>
  <si>
    <t>Jason Flemyng</t>
  </si>
  <si>
    <t>Drama|Fantasy|Romance</t>
  </si>
  <si>
    <t>Julia Ormond</t>
  </si>
  <si>
    <t>deformed baby|diary|lingerie slip|older man younger woman relationship|premature aging</t>
  </si>
  <si>
    <t>http://www.imdb.com/title/tt0421715/?ref_=fn_tt_tt_1</t>
  </si>
  <si>
    <t>Matthew Vaughn</t>
  </si>
  <si>
    <t>cia|cia agent|mutant|nuclear war|professor</t>
  </si>
  <si>
    <t>http://www.imdb.com/title/tt1270798/?ref_=fn_tt_tt_1</t>
  </si>
  <si>
    <t>Francis Lawrence</t>
  </si>
  <si>
    <t>Philip Seymour Hoffman</t>
  </si>
  <si>
    <t>Adventure|Sci-Fi</t>
  </si>
  <si>
    <t>Josh Hutcherson</t>
  </si>
  <si>
    <t>death of sister|dystopia|execution|rebellion|revolution</t>
  </si>
  <si>
    <t>http://www.imdb.com/title/tt1951266/?ref_=fn_tt_tt_1</t>
  </si>
  <si>
    <t>Jon Turteltaub</t>
  </si>
  <si>
    <t>Omar Benson Miller</t>
  </si>
  <si>
    <t>Nicolas Cage</t>
  </si>
  <si>
    <t>Robert Capron</t>
  </si>
  <si>
    <t>chosen one|enchanted object|love|spell|training</t>
  </si>
  <si>
    <t>http://www.imdb.com/title/tt0963966/?ref_=fn_tt_tt_1</t>
  </si>
  <si>
    <t>Wolfgang Petersen</t>
  </si>
  <si>
    <t>Mike Vogel</t>
  </si>
  <si>
    <t>Action|Adventure|Drama|Thriller</t>
  </si>
  <si>
    <t>Andre Braugher</t>
  </si>
  <si>
    <t>cruise|escape|ocean|passenger|water</t>
  </si>
  <si>
    <t>http://www.imdb.com/title/tt0409182/?ref_=fn_tt_tt_1</t>
  </si>
  <si>
    <t>James Bobin</t>
  </si>
  <si>
    <t>clock|dark fantasy|mad hatter|queen|sequel</t>
  </si>
  <si>
    <t>http://www.imdb.com/title/tt2567026/?ref_=fn_tt_tt_1</t>
  </si>
  <si>
    <t>Chris Miller</t>
  </si>
  <si>
    <t>Eric Idle</t>
  </si>
  <si>
    <t>Justin Timberlake</t>
  </si>
  <si>
    <t>Rupert Everett</t>
  </si>
  <si>
    <t>disney spoof|fairy tale|prince|princess|tough guy</t>
  </si>
  <si>
    <t>http://www.imdb.com/title/tt0413267/?ref_=fn_tt_tt_1</t>
  </si>
  <si>
    <t>Duncan Jones</t>
  </si>
  <si>
    <t>Callum Rennie</t>
  </si>
  <si>
    <t>Dominic Cooper</t>
  </si>
  <si>
    <t>Ruth Negga</t>
  </si>
  <si>
    <t>based on video game|fictional language|fictional war|orc|sword and sorcery</t>
  </si>
  <si>
    <t>http://www.imdb.com/title/tt0803096/?ref_=fn_tt_tt_1</t>
  </si>
  <si>
    <t>Alan Taylor</t>
  </si>
  <si>
    <t>Emilia Clarke</t>
  </si>
  <si>
    <t>Matt Smith</t>
  </si>
  <si>
    <t>alternate timeline|cyborg|future|robot|time machine</t>
  </si>
  <si>
    <t>http://www.imdb.com/title/tt1340138/?ref_=fn_tt_tt_1</t>
  </si>
  <si>
    <t>Michael Apted</t>
  </si>
  <si>
    <t>Bruce Spence</t>
  </si>
  <si>
    <t>Laura Brent</t>
  </si>
  <si>
    <t>dragon|king|mouse|quest|warrior</t>
  </si>
  <si>
    <t>http://www.imdb.com/title/tt0980970/?ref_=fn_tt_tt_1</t>
  </si>
  <si>
    <t xml:space="preserve"> Black and White</t>
  </si>
  <si>
    <t>Jaime King</t>
  </si>
  <si>
    <t>Action|Drama|History|Romance|War</t>
  </si>
  <si>
    <t>Jennifer Garner</t>
  </si>
  <si>
    <t>Mako</t>
  </si>
  <si>
    <t>air raid|black smoke|japanese military|japanese navy|sunday</t>
  </si>
  <si>
    <t>http://www.imdb.com/title/tt0213149/?ref_=fn_tt_tt_1</t>
  </si>
  <si>
    <t>Michael O'Neill</t>
  </si>
  <si>
    <t>Zack Ward</t>
  </si>
  <si>
    <t>alien contact|autobot|decepticon|robot vs. robot|teenage hero</t>
  </si>
  <si>
    <t>http://www.imdb.com/title/tt0418279/?ref_=fn_tt_tt_1</t>
  </si>
  <si>
    <t>Oliver Stone</t>
  </si>
  <si>
    <t>Action|Adventure|Biography|Drama|History|Romance|War</t>
  </si>
  <si>
    <t>Anthony Hopkins</t>
  </si>
  <si>
    <t>Brian Blessed</t>
  </si>
  <si>
    <t>ancient greece|conquest|greek|greek myth|king</t>
  </si>
  <si>
    <t>http://www.imdb.com/title/tt0346491/?ref_=fn_tt_tt_1</t>
  </si>
  <si>
    <t>Germany</t>
  </si>
  <si>
    <t>Robert Pattinson</t>
  </si>
  <si>
    <t>Fiona Shaw</t>
  </si>
  <si>
    <t>battle|magic|school|teacher|wizard</t>
  </si>
  <si>
    <t>http://www.imdb.com/title/tt0373889/?ref_=fn_tt_tt_1</t>
  </si>
  <si>
    <t>fire|goblet|magic|tournament|wizard</t>
  </si>
  <si>
    <t>http://www.imdb.com/title/tt0330373/?ref_=fn_tt_tt_1</t>
  </si>
  <si>
    <t>Charlize Theron</t>
  </si>
  <si>
    <t>Action|Drama</t>
  </si>
  <si>
    <t>bully comeuppance|destruction|prison|superhero|tough girl</t>
  </si>
  <si>
    <t>http://www.imdb.com/title/tt0448157/?ref_=fn_tt_tt_1</t>
  </si>
  <si>
    <t>Alice Braga</t>
  </si>
  <si>
    <t>Drama|Horror|Sci-Fi</t>
  </si>
  <si>
    <t>Willow Smith</t>
  </si>
  <si>
    <t>new york city|pandemic|post apocalypse|survivalist|virus</t>
  </si>
  <si>
    <t>http://www.imdb.com/title/tt0480249/?ref_=fn_tt_tt_1</t>
  </si>
  <si>
    <t>Adventure|Comedy|Family|Fantasy</t>
  </si>
  <si>
    <t>David Kelly</t>
  </si>
  <si>
    <t>chocolate|diminution|miniaturization|physical flexability|ticket</t>
  </si>
  <si>
    <t>http://www.imdb.com/title/tt0367594/?ref_=fn_tt_tt_1</t>
  </si>
  <si>
    <t>Animation|Comedy|Family|Fantasy</t>
  </si>
  <si>
    <t>Janeane Garofalo</t>
  </si>
  <si>
    <t>Brian Dennehy</t>
  </si>
  <si>
    <t>chef|food|french|rat|restaurant</t>
  </si>
  <si>
    <t>http://www.imdb.com/title/tt0382932/?ref_=fn_tt_tt_1</t>
  </si>
  <si>
    <t>armored car|gangster|gotham|mixed martial arts|social decay</t>
  </si>
  <si>
    <t>http://www.imdb.com/title/tt0372784/?ref_=fn_tt_tt_1</t>
  </si>
  <si>
    <t>Eric Darnell</t>
  </si>
  <si>
    <t>Jada Pinkett Smith</t>
  </si>
  <si>
    <t>Action|Adventure|Animation|Comedy|Family</t>
  </si>
  <si>
    <t>Bernie Mac</t>
  </si>
  <si>
    <t>Cedric the Entertainer</t>
  </si>
  <si>
    <t>africa|madagascar|new york city|sequel|zoo</t>
  </si>
  <si>
    <t>http://www.imdb.com/title/tt0479952/?ref_=fn_tt_tt_1</t>
  </si>
  <si>
    <t>Shawn Levy</t>
  </si>
  <si>
    <t>Rami Malek</t>
  </si>
  <si>
    <t>Robin Williams</t>
  </si>
  <si>
    <t>Steve Coogan</t>
  </si>
  <si>
    <t>hdtv|motorcycle|museum|security guard|tyrannosaurus rex</t>
  </si>
  <si>
    <t>http://www.imdb.com/title/tt1078912/?ref_=fn_tt_tt_1</t>
  </si>
  <si>
    <t>Gavin Hood</t>
  </si>
  <si>
    <t>Dominic Monaghan</t>
  </si>
  <si>
    <t>army|civil war|claw fight|commando|wolverine the character</t>
  </si>
  <si>
    <t>http://www.imdb.com/title/tt0458525/?ref_=fn_tt_tt_1</t>
  </si>
  <si>
    <t>Collin Chou</t>
  </si>
  <si>
    <t>Essie Davis</t>
  </si>
  <si>
    <t>Nona Gaye</t>
  </si>
  <si>
    <t>battle|epic|fight|future|machine</t>
  </si>
  <si>
    <t>http://www.imdb.com/title/tt0242653/?ref_=fn_tt_tt_1</t>
  </si>
  <si>
    <t>Chris Buck</t>
  </si>
  <si>
    <t>Maurice LaMarche</t>
  </si>
  <si>
    <t>Adventure|Animation|Comedy|Family|Fantasy|Musical</t>
  </si>
  <si>
    <t>Josh Gad</t>
  </si>
  <si>
    <t>Livvy Stubenrauch</t>
  </si>
  <si>
    <t>magic|sister love|sister sister relationship|snow|snowman</t>
  </si>
  <si>
    <t>http://www.imdb.com/title/tt2294629/?ref_=fn_tt_tt_1</t>
  </si>
  <si>
    <t>Daniel Bernhardt</t>
  </si>
  <si>
    <t>Steve Bastoni</t>
  </si>
  <si>
    <t>Helmut Bakaitis</t>
  </si>
  <si>
    <t>car motorcycle chase|one against many|oracle|prophecy|stylized violence</t>
  </si>
  <si>
    <t>http://www.imdb.com/title/tt0234215/?ref_=fn_tt_tt_1</t>
  </si>
  <si>
    <t>Natalie Portman</t>
  </si>
  <si>
    <t>arrest|portal|thor|warrior|weapon</t>
  </si>
  <si>
    <t>http://www.imdb.com/title/tt1981115/?ref_=fn_tt_tt_1</t>
  </si>
  <si>
    <t>George Miller</t>
  </si>
  <si>
    <t>ZoÃ« Kravitz</t>
  </si>
  <si>
    <t>australia|desert|escape|on the run|post apocalypse</t>
  </si>
  <si>
    <t>http://www.imdb.com/title/tt1392190/?ref_=fn_tt_tt_1</t>
  </si>
  <si>
    <t>Ron Howard</t>
  </si>
  <si>
    <t>Ayelet Zurer</t>
  </si>
  <si>
    <t>Mystery|Thriller</t>
  </si>
  <si>
    <t>Armin Mueller-Stahl</t>
  </si>
  <si>
    <t>conclave|illuminati|murder|reference to bernini|reference to raphael</t>
  </si>
  <si>
    <t>http://www.imdb.com/title/tt0808151/?ref_=fn_tt_tt_1</t>
  </si>
  <si>
    <t>Kenneth Branagh</t>
  </si>
  <si>
    <t>battle|marvel cinematic universe|scientist|thor|throne</t>
  </si>
  <si>
    <t>http://www.imdb.com/title/tt0800369/?ref_=fn_tt_tt_1</t>
  </si>
  <si>
    <t>Byron Howard</t>
  </si>
  <si>
    <t>Diedrich Bader</t>
  </si>
  <si>
    <t>Adventure|Animation|Comedy|Drama|Family</t>
  </si>
  <si>
    <t>James Lipton</t>
  </si>
  <si>
    <t>cat|dog|hamster|new york city|superpower</t>
  </si>
  <si>
    <t>http://www.imdb.com/title/tt0397892/?ref_=fn_tt_tt_1</t>
  </si>
  <si>
    <t>Hoyt Yeatman</t>
  </si>
  <si>
    <t>Piper Mackenzie Harris</t>
  </si>
  <si>
    <t>Action|Adventure|Animation|Comedy|Family|Fantasy|Sci-Fi</t>
  </si>
  <si>
    <t>Kelli Garner</t>
  </si>
  <si>
    <t>Niecy Nash</t>
  </si>
  <si>
    <t>fbi director|guinea pig|household appliance|secret agent|talking mouse</t>
  </si>
  <si>
    <t>http://www.imdb.com/title/tt0436339/?ref_=fn_tt_tt_1</t>
  </si>
  <si>
    <t>Jonathan Liebesman</t>
  </si>
  <si>
    <t>Edgar RamÃ­rez</t>
  </si>
  <si>
    <t>Lily James</t>
  </si>
  <si>
    <t>ares|hades|titan|underworld|zeus</t>
  </si>
  <si>
    <t>http://www.imdb.com/title/tt1646987/?ref_=fn_tt_tt_1</t>
  </si>
  <si>
    <t>Comedy|Fantasy|Horror</t>
  </si>
  <si>
    <t>camera shot of feet|cartoon on tv|female stockinged feet|female stockinged soles|foot closeup</t>
  </si>
  <si>
    <t>http://www.imdb.com/title/tt1077368/?ref_=fn_tt_tt_1</t>
  </si>
  <si>
    <t>Christopher McQuarrie</t>
  </si>
  <si>
    <t>Jeremy Renner</t>
  </si>
  <si>
    <t>Sean Harris</t>
  </si>
  <si>
    <t>capture|computer hacker|mission|rogue agent|spy</t>
  </si>
  <si>
    <t>http://www.imdb.com/title/tt2381249/?ref_=fn_tt_tt_1</t>
  </si>
  <si>
    <t>China</t>
  </si>
  <si>
    <t>Joe Johnston</t>
  </si>
  <si>
    <t>Simon Merrells</t>
  </si>
  <si>
    <t>Drama|Fantasy|Horror|Thriller</t>
  </si>
  <si>
    <t>Art Malik</t>
  </si>
  <si>
    <t>asylum|death|full moon|transformation|werewolf</t>
  </si>
  <si>
    <t>http://www.imdb.com/title/tt0780653/?ref_=fn_tt_tt_1</t>
  </si>
  <si>
    <t>Steve Hickner</t>
  </si>
  <si>
    <t>Oprah Winfrey</t>
  </si>
  <si>
    <t>Matthew Broderick</t>
  </si>
  <si>
    <t>Rip Torn</t>
  </si>
  <si>
    <t>bee|dream sequence|egg|scatological humor|squashed bug</t>
  </si>
  <si>
    <t>http://www.imdb.com/title/tt0389790/?ref_=fn_tt_tt_1</t>
  </si>
  <si>
    <t>Jennifer Yuh Nelson</t>
  </si>
  <si>
    <t>Mike Bell</t>
  </si>
  <si>
    <t>china|kung fu|panda|peacock|tigress</t>
  </si>
  <si>
    <t>http://www.imdb.com/title/tt1302011/?ref_=fn_tt_tt_1</t>
  </si>
  <si>
    <t>M. Night Shyamalan</t>
  </si>
  <si>
    <t>Noah Ringer</t>
  </si>
  <si>
    <t>Seychelle Gabriel</t>
  </si>
  <si>
    <t>Aasif Mandvi</t>
  </si>
  <si>
    <t>avatar|fire|kingdom|tribe|water</t>
  </si>
  <si>
    <t>http://www.imdb.com/title/tt0938283/?ref_=fn_tt_tt_1</t>
  </si>
  <si>
    <t>arms dealer|fictional government agency|mission|rescue|vatican</t>
  </si>
  <si>
    <t>http://www.imdb.com/title/tt0317919/?ref_=fn_tt_tt_1</t>
  </si>
  <si>
    <t>Jake Weber</t>
  </si>
  <si>
    <t>Action|Drama|Thriller</t>
  </si>
  <si>
    <t>Matt Craven</t>
  </si>
  <si>
    <t>black u.s. president|president|secret service|tour|white house</t>
  </si>
  <si>
    <t>http://www.imdb.com/title/tt2334879/?ref_=fn_tt_tt_1</t>
  </si>
  <si>
    <t>Simon Wells</t>
  </si>
  <si>
    <t>Dan Fogler</t>
  </si>
  <si>
    <t>Elisabeth Harnois</t>
  </si>
  <si>
    <t>Tom Everett Scott</t>
  </si>
  <si>
    <t>boy|martian|rescue|robot|sexism</t>
  </si>
  <si>
    <t>http://www.imdb.com/title/tt1305591/?ref_=fn_tt_tt_1</t>
  </si>
  <si>
    <t>David Bowers</t>
  </si>
  <si>
    <t>David Suchet</t>
  </si>
  <si>
    <t>boat|frog|rat|sewer|toad</t>
  </si>
  <si>
    <t>http://www.imdb.com/title/tt0424095/?ref_=fn_tt_tt_1</t>
  </si>
  <si>
    <t>Joe Wright</t>
  </si>
  <si>
    <t>Cara Delevingne</t>
  </si>
  <si>
    <t>Nonso Anozie</t>
  </si>
  <si>
    <t>1940s|child hero|fantasy world|orphan|reference to peter pan</t>
  </si>
  <si>
    <t>http://www.imdb.com/title/tt3332064/?ref_=fn_tt_tt_1</t>
  </si>
  <si>
    <t>Rob Minkoff</t>
  </si>
  <si>
    <t>Zach Callison</t>
  </si>
  <si>
    <t>Ty Burrell</t>
  </si>
  <si>
    <t>Karan Brar</t>
  </si>
  <si>
    <t>dog|father son relationship|inventor|talking dog|time travel</t>
  </si>
  <si>
    <t>http://www.imdb.com/title/tt0864835/?ref_=fn_tt_tt_1</t>
  </si>
  <si>
    <t>Adventure</t>
  </si>
  <si>
    <t>Julian Glover</t>
  </si>
  <si>
    <t>greek|mythology|prince|trojan|troy</t>
  </si>
  <si>
    <t>http://www.imdb.com/title/tt0332452/?ref_=fn_tt_tt_1</t>
  </si>
  <si>
    <t>Martin Short</t>
  </si>
  <si>
    <t>animal|circus|island name in title|lemur|penguin</t>
  </si>
  <si>
    <t>http://www.imdb.com/title/tt1277953/?ref_=fn_tt_tt_1</t>
  </si>
  <si>
    <t>Lee Tamahori</t>
  </si>
  <si>
    <t>Colin Salmon</t>
  </si>
  <si>
    <t>Toby Stephens</t>
  </si>
  <si>
    <t>Rick Yune</t>
  </si>
  <si>
    <t>catfight|clinic|colonel|diamond|patricide</t>
  </si>
  <si>
    <t>http://www.imdb.com/title/tt0246460/?ref_=fn_tt_tt_1</t>
  </si>
  <si>
    <t>Paul Feig</t>
  </si>
  <si>
    <t>Kate McKinnon</t>
  </si>
  <si>
    <t>Action|Comedy|Fantasy|Sci-Fi</t>
  </si>
  <si>
    <t>Ed Begley Jr.</t>
  </si>
  <si>
    <t>Zach Woods</t>
  </si>
  <si>
    <t>ghost|ghostbuster|ghostbusters|male objectification|reboot</t>
  </si>
  <si>
    <t>http://www.imdb.com/title/tt1289401/?ref_=fn_tt_tt_1</t>
  </si>
  <si>
    <t>Bruce Willis</t>
  </si>
  <si>
    <t>Will Patton</t>
  </si>
  <si>
    <t>asteroid|astronaut|bomb|meteorite|outer space</t>
  </si>
  <si>
    <t>http://www.imdb.com/title/tt0120591/?ref_=fn_tt_tt_1</t>
  </si>
  <si>
    <t>Rosario Dawson</t>
  </si>
  <si>
    <t>Action|Adventure|Comedy|Family|Fantasy|Mystery|Sci-Fi</t>
  </si>
  <si>
    <t>alien|lingerie|lingerie model|m.i.b.|pug</t>
  </si>
  <si>
    <t>http://www.imdb.com/title/tt0120912/?ref_=fn_tt_tt_1</t>
  </si>
  <si>
    <t>Action|Adventure|Animation|Fantasy</t>
  </si>
  <si>
    <t>Sebastian RochÃ©</t>
  </si>
  <si>
    <t>creature|demon|king|reward|warrior</t>
  </si>
  <si>
    <t>http://www.imdb.com/title/tt0442933/?ref_=fn_tt_tt_1</t>
  </si>
  <si>
    <t>Alessandro Carloni</t>
  </si>
  <si>
    <t>Wayne Knight</t>
  </si>
  <si>
    <t>china|kung fu|panda|pig|village</t>
  </si>
  <si>
    <t>http://www.imdb.com/title/tt2267968/?ref_=fn_tt_tt_1</t>
  </si>
  <si>
    <t>Michael Nyqvist</t>
  </si>
  <si>
    <t>dubai|kremlin|race against time|russian|terrorist</t>
  </si>
  <si>
    <t>http://www.imdb.com/title/tt1229238/?ref_=fn_tt_tt_1</t>
  </si>
  <si>
    <t>Peter Ramsey</t>
  </si>
  <si>
    <t>Kamil McFadden</t>
  </si>
  <si>
    <t>Khamani Griffin</t>
  </si>
  <si>
    <t>belief|box office hit|children|new york city|tooth</t>
  </si>
  <si>
    <t>http://www.imdb.com/title/tt1446192/?ref_=fn_tt_tt_1</t>
  </si>
  <si>
    <t>Dean Parisot</t>
  </si>
  <si>
    <t>Richard Burgi</t>
  </si>
  <si>
    <t>Comedy|Crime</t>
  </si>
  <si>
    <t>John Michael Higgins</t>
  </si>
  <si>
    <t>David Herman</t>
  </si>
  <si>
    <t>animal abuse|ceo|heist|suburb|unemployment</t>
  </si>
  <si>
    <t>http://www.imdb.com/title/tt0369441/?ref_=fn_tt_tt_1</t>
  </si>
  <si>
    <t>Edward Zwick</t>
  </si>
  <si>
    <t>Tony Goldwyn</t>
  </si>
  <si>
    <t>Action|Drama|History|War</t>
  </si>
  <si>
    <t>Chad Lindberg</t>
  </si>
  <si>
    <t>captain|emperor|honor|japan|samurai</t>
  </si>
  <si>
    <t>http://www.imdb.com/title/tt0325710/?ref_=fn_tt_tt_1</t>
  </si>
  <si>
    <t>MarÃ­a Valverde</t>
  </si>
  <si>
    <t>Action|Adventure|Drama</t>
  </si>
  <si>
    <t>Ben Mendelsohn</t>
  </si>
  <si>
    <t>egypt|exodus|moses|pharaoh|plague</t>
  </si>
  <si>
    <t>http://www.imdb.com/title/tt1528100/?ref_=fn_tt_tt_1</t>
  </si>
  <si>
    <t>Leonard Nimoy</t>
  </si>
  <si>
    <t>box office hit|future|lifted by the throat|star trek|vulcan</t>
  </si>
  <si>
    <t>http://www.imdb.com/title/tt0796366/?ref_=fn_tt_tt_1</t>
  </si>
  <si>
    <t>evil|goblin|spider|spider man|superhero</t>
  </si>
  <si>
    <t>http://www.imdb.com/title/tt0145487/?ref_=fn_tt_tt_1</t>
  </si>
  <si>
    <t>Action|Adventure|Animation|Comedy|Family|Fantasy</t>
  </si>
  <si>
    <t>dragon|father son relationship|husband wife relationship|mother son relationship|viking</t>
  </si>
  <si>
    <t>http://www.imdb.com/title/tt1646971/?ref_=fn_tt_tt_1</t>
  </si>
  <si>
    <t>Alex Proyas</t>
  </si>
  <si>
    <t>Elodie Yung</t>
  </si>
  <si>
    <t>Bryan Brown</t>
  </si>
  <si>
    <t>ancient egypt|egypt|egyptian|egyptian god|egyptian goddess</t>
  </si>
  <si>
    <t>http://www.imdb.com/title/tt2404233/?ref_=fn_tt_tt_1</t>
  </si>
  <si>
    <t>Joe Morton</t>
  </si>
  <si>
    <t>Sam Shepard</t>
  </si>
  <si>
    <t>Richard Roxburgh</t>
  </si>
  <si>
    <t>artificial intelligence|box office flop|fighter jet|navy|pilot</t>
  </si>
  <si>
    <t>http://www.imdb.com/title/tt0382992/?ref_=fn_tt_tt_1</t>
  </si>
  <si>
    <t>Billy Crudup</t>
  </si>
  <si>
    <t>Action|Drama|Mystery|Sci-Fi</t>
  </si>
  <si>
    <t>Matt Frewer</t>
  </si>
  <si>
    <t>Stephen McHattie</t>
  </si>
  <si>
    <t>conspiracy|cynicism|false promise of the american dream|male full frontal nudity|male nudity</t>
  </si>
  <si>
    <t>http://www.imdb.com/title/tt0409459/?ref_=fn_tt_tt_1</t>
  </si>
  <si>
    <t>Richard Donner</t>
  </si>
  <si>
    <t>Rene Russo</t>
  </si>
  <si>
    <t>Darlene Love</t>
  </si>
  <si>
    <t>kung fu|lapd|martial arts|private investigator|triad</t>
  </si>
  <si>
    <t>http://www.imdb.com/title/tt0122151/?ref_=fn_tt_tt_1</t>
  </si>
  <si>
    <t>Ang Lee</t>
  </si>
  <si>
    <t>Regi Davis</t>
  </si>
  <si>
    <t>Kevin Rankin</t>
  </si>
  <si>
    <t>Celia Weston</t>
  </si>
  <si>
    <t>1980s|c 130 hercules|monster|panzer|san francisco california</t>
  </si>
  <si>
    <t>http://www.imdb.com/title/tt0286716/?ref_=fn_tt_tt_1</t>
  </si>
  <si>
    <t>Jon M. Chu</t>
  </si>
  <si>
    <t>Dwayne Johnson</t>
  </si>
  <si>
    <t>general|gi joe|martial arts|ninja|president</t>
  </si>
  <si>
    <t>http://www.imdb.com/title/tt1583421/?ref_=fn_tt_tt_1</t>
  </si>
  <si>
    <t>Breck Eisner</t>
  </si>
  <si>
    <t>Action|Adventure|Comedy|Thriller</t>
  </si>
  <si>
    <t>beach|civil war|desert|dictator|ship</t>
  </si>
  <si>
    <t>http://www.imdb.com/title/tt0318649/?ref_=fn_tt_tt_1</t>
  </si>
  <si>
    <t>Hironobu Sakaguchi</t>
  </si>
  <si>
    <t>Ming-Na Wen</t>
  </si>
  <si>
    <t>Action|Adventure|Animation|Fantasy|Romance|Sci-Fi</t>
  </si>
  <si>
    <t>Jean Simmons</t>
  </si>
  <si>
    <t>general|military|scientist|soldier|year 2065</t>
  </si>
  <si>
    <t>http://www.imdb.com/title/tt0173840/?ref_=fn_tt_tt_1</t>
  </si>
  <si>
    <t>arctic|captain america|scientist|tesseract|war bond</t>
  </si>
  <si>
    <t>http://www.imdb.com/title/tt0458339/?ref_=fn_tt_tt_1</t>
  </si>
  <si>
    <t>Maria Grazia Cucinotta</t>
  </si>
  <si>
    <t>Desmond Llewelyn</t>
  </si>
  <si>
    <t>british|oil|scientist|terrorist|tycoon</t>
  </si>
  <si>
    <t>http://www.imdb.com/title/tt0143145/?ref_=fn_tt_tt_1</t>
  </si>
  <si>
    <t>Peter Weir</t>
  </si>
  <si>
    <t>Lee Ingleby</t>
  </si>
  <si>
    <t>Action|Adventure|Drama|History|War</t>
  </si>
  <si>
    <t>James D'Arcy</t>
  </si>
  <si>
    <t>David Threlfall</t>
  </si>
  <si>
    <t>1800s|napoleonic wars|pursuit|royal navy|ship</t>
  </si>
  <si>
    <t>http://www.imdb.com/title/tt0311113/?ref_=fn_tt_tt_1</t>
  </si>
  <si>
    <t>Bill Condon</t>
  </si>
  <si>
    <t>Adventure|Drama|Fantasy|Romance</t>
  </si>
  <si>
    <t>Taylor Lautner</t>
  </si>
  <si>
    <t>battle|friend|super strength|vampire|vision</t>
  </si>
  <si>
    <t>http://www.imdb.com/title/tt1673434/?ref_=fn_tt_tt_1</t>
  </si>
  <si>
    <t>Animation|Comedy|Family|Musical</t>
  </si>
  <si>
    <t>3d|antarctica|krill|penguin|sequel</t>
  </si>
  <si>
    <t>http://www.imdb.com/title/tt1402488/?ref_=fn_tt_tt_1</t>
  </si>
  <si>
    <t>Louis Leterrier</t>
  </si>
  <si>
    <t>Peter Mensah</t>
  </si>
  <si>
    <t>antidote|cure|hulk|marvel cinematic universe|opening action scene</t>
  </si>
  <si>
    <t>http://www.imdb.com/title/tt0800080/?ref_=fn_tt_tt_1</t>
  </si>
  <si>
    <t>Philip Michael Thomas</t>
  </si>
  <si>
    <t>Action|Crime|Drama|Mystery|Thriller</t>
  </si>
  <si>
    <t>Don Johnson</t>
  </si>
  <si>
    <t>John Diehl</t>
  </si>
  <si>
    <t>cult tv|detective|drugs|police|undercover</t>
  </si>
  <si>
    <t>http://www.imdb.com/title/tt0086759/?ref_=fn_tt_tt_1</t>
  </si>
  <si>
    <t>TV-14</t>
  </si>
  <si>
    <t>Penelope Wilton</t>
  </si>
  <si>
    <t>Mark Rylance</t>
  </si>
  <si>
    <t>Rafe Spall</t>
  </si>
  <si>
    <t>cannibal|evil brother|giant|london england|queen</t>
  </si>
  <si>
    <t>http://www.imdb.com/title/tt3691740/?ref_=fn_tt_tt_1</t>
  </si>
  <si>
    <t>Alejandro G. IÃ±Ã¡rritu</t>
  </si>
  <si>
    <t>Adventure|Drama|Thriller|Western</t>
  </si>
  <si>
    <t>Lukas Haas</t>
  </si>
  <si>
    <t>bear attack|cauterizing a wound|native american|revenge|survival</t>
  </si>
  <si>
    <t>http://www.imdb.com/title/tt1663202/?ref_=fn_tt_tt_1</t>
  </si>
  <si>
    <t>David Soren</t>
  </si>
  <si>
    <t>Snoop Dogg</t>
  </si>
  <si>
    <t>Ben Schwartz</t>
  </si>
  <si>
    <t>accident|freak accident|race|snail|underdog</t>
  </si>
  <si>
    <t>http://www.imdb.com/title/tt1860353/?ref_=fn_tt_tt_1</t>
  </si>
  <si>
    <t>Adventure|Animation|Comedy|Family|Western</t>
  </si>
  <si>
    <t>Stephen Root</t>
  </si>
  <si>
    <t>chameleon|lizard|sheriff|water|western town</t>
  </si>
  <si>
    <t>http://www.imdb.com/title/tt1192628/?ref_=fn_tt_tt_1</t>
  </si>
  <si>
    <t>Annet Mahendru</t>
  </si>
  <si>
    <t>Andy Richter</t>
  </si>
  <si>
    <t>little girl|park|spy|statue of liberty|television van</t>
  </si>
  <si>
    <t>http://www.imdb.com/title/tt1911658/?ref_=fn_tt_tt_1</t>
  </si>
  <si>
    <t>Paul Greengrass</t>
  </si>
  <si>
    <t>Action|Mystery|Thriller</t>
  </si>
  <si>
    <t>Matt Damon</t>
  </si>
  <si>
    <t>action hero|cia|dark past|flashback|memory</t>
  </si>
  <si>
    <t>http://www.imdb.com/title/tt0440963/?ref_=fn_tt_tt_1</t>
  </si>
  <si>
    <t>Mark Osborne</t>
  </si>
  <si>
    <t>kung fu|kung fu master|master|panda|snow leopard</t>
  </si>
  <si>
    <t>http://www.imdb.com/title/tt0441773/?ref_=fn_tt_tt_1</t>
  </si>
  <si>
    <t>Peyton Reed</t>
  </si>
  <si>
    <t>T.I.</t>
  </si>
  <si>
    <t>ant|chinatown san francisco|heist|sabotage|vault</t>
  </si>
  <si>
    <t>http://www.imdb.com/title/tt0478970/?ref_=fn_tt_tt_1</t>
  </si>
  <si>
    <t>Adventure|Sci-Fi|Thriller</t>
  </si>
  <si>
    <t>Sandra Ellis Lafferty</t>
  </si>
  <si>
    <t>president|snow|television|tour|uprising</t>
  </si>
  <si>
    <t>http://www.imdb.com/title/tt1951264/?ref_=fn_tt_tt_1</t>
  </si>
  <si>
    <t>Tim Johnson</t>
  </si>
  <si>
    <t>Matt Jones</t>
  </si>
  <si>
    <t>Adventure|Animation|Comedy|Family|Fantasy|Sci-Fi</t>
  </si>
  <si>
    <t>Jim Parsons</t>
  </si>
  <si>
    <t>April Winchell</t>
  </si>
  <si>
    <t>alien friendship|alien invasion|australia|flying car|mother daughter relationship</t>
  </si>
  <si>
    <t>http://www.imdb.com/title/tt2224026/?ref_=fn_tt_tt_1</t>
  </si>
  <si>
    <t>Lisa Ann Walter</t>
  </si>
  <si>
    <t>Rick Gonzalez</t>
  </si>
  <si>
    <t>alien|fight|storm|survival|tripod</t>
  </si>
  <si>
    <t>http://www.imdb.com/title/tt0407304/?ref_=fn_tt_tt_1</t>
  </si>
  <si>
    <t>Henry Rollins</t>
  </si>
  <si>
    <t>Jordi MollÃ </t>
  </si>
  <si>
    <t>cuba|dea|drugs|money|undercover</t>
  </si>
  <si>
    <t>http://www.imdb.com/title/tt0172156/?ref_=fn_tt_tt_1</t>
  </si>
  <si>
    <t>Constance Marie</t>
  </si>
  <si>
    <t>Amy Sedaris</t>
  </si>
  <si>
    <t>betrayal|egg|friend|goose|hero</t>
  </si>
  <si>
    <t>http://www.imdb.com/title/tt0448694/?ref_=fn_tt_tt_1</t>
  </si>
  <si>
    <t>Phillip Noyce</t>
  </si>
  <si>
    <t>Action|Crime|Mystery|Thriller</t>
  </si>
  <si>
    <t>August Diehl</t>
  </si>
  <si>
    <t>cia|on the run|russian|russian spy|strong female lead</t>
  </si>
  <si>
    <t>http://www.imdb.com/title/tt0944835/?ref_=fn_tt_tt_1</t>
  </si>
  <si>
    <t>Darren Aronofsky</t>
  </si>
  <si>
    <t>Emma Watson</t>
  </si>
  <si>
    <t>Logan Lerman</t>
  </si>
  <si>
    <t>ark|flood|noah's ark|water|wrath of god</t>
  </si>
  <si>
    <t>http://www.imdb.com/title/tt1959490/?ref_=fn_tt_tt_1</t>
  </si>
  <si>
    <t>Mackenzie Crook</t>
  </si>
  <si>
    <t>Action|Adventure|Family|Mystery</t>
  </si>
  <si>
    <t>Toby Jones</t>
  </si>
  <si>
    <t>Tony Curran</t>
  </si>
  <si>
    <t>captain|morocco|ship|tintin|treasure</t>
  </si>
  <si>
    <t>http://www.imdb.com/title/tt0983193/?ref_=fn_tt_tt_1</t>
  </si>
  <si>
    <t>Alfonso CuarÃ³n</t>
  </si>
  <si>
    <t>magic|muggle|serial killer|traitor|wizard</t>
  </si>
  <si>
    <t>http://www.imdb.com/title/tt0304141/?ref_=fn_tt_tt_1</t>
  </si>
  <si>
    <t>Adventure|Drama|Romance|War</t>
  </si>
  <si>
    <t>Eddie Baroo</t>
  </si>
  <si>
    <t>australia|cattle|darwin|drover|japanese</t>
  </si>
  <si>
    <t>http://www.imdb.com/title/tt0455824/?ref_=fn_tt_tt_1</t>
  </si>
  <si>
    <t>box office flop|father son team|fear|race against time|real life father and son playing father and son</t>
  </si>
  <si>
    <t>http://www.imdb.com/title/tt1815862/?ref_=fn_tt_tt_1</t>
  </si>
  <si>
    <t>Eric Leighton</t>
  </si>
  <si>
    <t>D.B. Sweeney</t>
  </si>
  <si>
    <t>Adventure|Animation|Family|Thriller</t>
  </si>
  <si>
    <t>Alfre Woodard</t>
  </si>
  <si>
    <t>Della Reese</t>
  </si>
  <si>
    <t>egg|iguanodon|lemur|meteor|nesting grounds</t>
  </si>
  <si>
    <t>http://www.imdb.com/title/tt0130623/?ref_=fn_tt_tt_1</t>
  </si>
  <si>
    <t>Matt Birch</t>
  </si>
  <si>
    <t>Dave Legeno</t>
  </si>
  <si>
    <t>Action|Fantasy</t>
  </si>
  <si>
    <t>Ralph Ineson</t>
  </si>
  <si>
    <t>http://www.imdb.com/title/tt1680310/?ref_=fn_tt_tt_1</t>
  </si>
  <si>
    <t>museum|museum of natural history manhattan new york city|night watchman|star died before release|tablet</t>
  </si>
  <si>
    <t>http://www.imdb.com/title/tt2692250/?ref_=fn_tt_tt_1</t>
  </si>
  <si>
    <t>Tom McGrath</t>
  </si>
  <si>
    <t>Action|Animation|Comedy|Family|Sci-Fi</t>
  </si>
  <si>
    <t>Will Ferrell</t>
  </si>
  <si>
    <t>battle|city|planet|prison|superhero</t>
  </si>
  <si>
    <t>http://www.imdb.com/title/tt1001526/?ref_=fn_tt_tt_1</t>
  </si>
  <si>
    <t>Chris Columbus</t>
  </si>
  <si>
    <t>Verne Troyer</t>
  </si>
  <si>
    <t>based on novel|birthday|evil wizard|quidditch|wizard</t>
  </si>
  <si>
    <t>http://www.imdb.com/title/tt0241527/?ref_=fn_tt_tt_1</t>
  </si>
  <si>
    <t>Robert Schwentke</t>
  </si>
  <si>
    <t>Action|Comedy|Fantasy</t>
  </si>
  <si>
    <t>Stephanie Szostak</t>
  </si>
  <si>
    <t>drug dealer|gold|partner|police|undead</t>
  </si>
  <si>
    <t>http://www.imdb.com/title/tt0790736/?ref_=fn_tt_tt_1</t>
  </si>
  <si>
    <t>caribbean|curse|governor|pirate|undead</t>
  </si>
  <si>
    <t>http://www.imdb.com/title/tt0325980/?ref_=fn_tt_tt_1</t>
  </si>
  <si>
    <t>Fantasy</t>
  </si>
  <si>
    <t>Alfred Enoch</t>
  </si>
  <si>
    <t>http://www.imdb.com/title/tt1571403/?ref_=fn_tt_tt_1</t>
  </si>
  <si>
    <t>based on young adult novel|manipulation|rebellion|symbol|uprising</t>
  </si>
  <si>
    <t>http://www.imdb.com/title/tt1951265/?ref_=fn_tt_tt_1</t>
  </si>
  <si>
    <t>Seth Gabel</t>
  </si>
  <si>
    <t>JÃ¼rgen Prochnow</t>
  </si>
  <si>
    <t>based on supposedly true story|holy grail|mary magdalene|opus dei|secret</t>
  </si>
  <si>
    <t>http://www.imdb.com/title/tt0382625/?ref_=fn_tt_tt_1</t>
  </si>
  <si>
    <t>Carlos Saldanha</t>
  </si>
  <si>
    <t>Rachel Crow</t>
  </si>
  <si>
    <t>Adventure|Animation|Comedy|Family|Musical</t>
  </si>
  <si>
    <t>Miguel Ferrer</t>
  </si>
  <si>
    <t>Jeffrey Garcia</t>
  </si>
  <si>
    <t>amazon|bird|father in law|jungle|no opening credits</t>
  </si>
  <si>
    <t>http://www.imdb.com/title/tt2357291/?ref_=fn_tt_tt_1</t>
  </si>
  <si>
    <t>Bruce Davison</t>
  </si>
  <si>
    <t>Aaron Stanford</t>
  </si>
  <si>
    <t>mutant|prison|professor|school|x men</t>
  </si>
  <si>
    <t>http://www.imdb.com/title/tt0290334/?ref_=fn_tt_tt_1</t>
  </si>
  <si>
    <t>drug lord|drugs|federal agent|heist|police</t>
  </si>
  <si>
    <t>http://www.imdb.com/title/tt1596343/?ref_=fn_tt_tt_1</t>
  </si>
  <si>
    <t>Guy Ritchie</t>
  </si>
  <si>
    <t>Action|Adventure|Crime|Mystery|Thriller</t>
  </si>
  <si>
    <t>Paul Anderson</t>
  </si>
  <si>
    <t>factory|gypsy|investigation|sherlock holmes|train</t>
  </si>
  <si>
    <t>http://www.imdb.com/title/tt1515091/?ref_=fn_tt_tt_1</t>
  </si>
  <si>
    <t>Alexa Davalos</t>
  </si>
  <si>
    <t>famous line|hand to hand combat|kraken|rape|zeus</t>
  </si>
  <si>
    <t>http://www.imdb.com/title/tt0800320/?ref_=fn_tt_tt_1</t>
  </si>
  <si>
    <t>Paul Verhoeven</t>
  </si>
  <si>
    <t>Rachel Ticotin</t>
  </si>
  <si>
    <t>Ronny Cox</t>
  </si>
  <si>
    <t>Marshall Bell</t>
  </si>
  <si>
    <t>ambiguous ending|false memory|implanted memory|memory|space colony</t>
  </si>
  <si>
    <t>http://www.imdb.com/title/tt0100802/?ref_=fn_tt_tt_1</t>
  </si>
  <si>
    <t>John McTiernan</t>
  </si>
  <si>
    <t>Vladimir Kulich</t>
  </si>
  <si>
    <t>Action|Adventure|History</t>
  </si>
  <si>
    <t>Clive Russell</t>
  </si>
  <si>
    <t>arab|battle|combat|viking|warrior</t>
  </si>
  <si>
    <t>http://www.imdb.com/title/tt0120657/?ref_=fn_tt_tt_1</t>
  </si>
  <si>
    <t>Tony Gilroy</t>
  </si>
  <si>
    <t>Scott Glenn</t>
  </si>
  <si>
    <t>Stacy Keach</t>
  </si>
  <si>
    <t>assassin|cia|drone|pill|wolf</t>
  </si>
  <si>
    <t>http://www.imdb.com/title/tt1194173/?ref_=fn_tt_tt_1</t>
  </si>
  <si>
    <t>Joel Schumacher</t>
  </si>
  <si>
    <t>Action</t>
  </si>
  <si>
    <t>Michael Gough</t>
  </si>
  <si>
    <t>John Glover</t>
  </si>
  <si>
    <t>butler|critically bashed|cure|freeze|gotham</t>
  </si>
  <si>
    <t>http://www.imdb.com/title/tt0118688/?ref_=fn_tt_tt_1</t>
  </si>
  <si>
    <t>T.J. Thyne</t>
  </si>
  <si>
    <t>Clint Howard</t>
  </si>
  <si>
    <t>Molly Shannon</t>
  </si>
  <si>
    <t>box office hit|christmas|materialism|public humiliation|snowflake</t>
  </si>
  <si>
    <t>http://www.imdb.com/title/tt0170016/?ref_=fn_tt_tt_1</t>
  </si>
  <si>
    <t>climate|end of the world|global warming|natural disaster|weather</t>
  </si>
  <si>
    <t>http://www.imdb.com/title/tt0319262/?ref_=fn_tt_tt_1</t>
  </si>
  <si>
    <t>John Woo</t>
  </si>
  <si>
    <t>Dougray Scott</t>
  </si>
  <si>
    <t>cure|mission|terrorist|thief|virus</t>
  </si>
  <si>
    <t>http://www.imdb.com/title/tt0120755/?ref_=fn_tt_tt_1</t>
  </si>
  <si>
    <t>Mary Elizabeth Mastrantonio</t>
  </si>
  <si>
    <t>Karen Allen</t>
  </si>
  <si>
    <t>Bob Gunton</t>
  </si>
  <si>
    <t>death|fish|fishing|sea|storm</t>
  </si>
  <si>
    <t>http://www.imdb.com/title/tt0177971/?ref_=fn_tt_tt_1</t>
  </si>
  <si>
    <t>Tim Story</t>
  </si>
  <si>
    <t>Ioan Gruffudd</t>
  </si>
  <si>
    <t>fantastic four|space|strong female character|strong female lead|superheroine</t>
  </si>
  <si>
    <t>http://www.imdb.com/title/tt0486576/?ref_=fn_tt_tt_1</t>
  </si>
  <si>
    <t>Adventure|Drama|Fantasy</t>
  </si>
  <si>
    <t>Suraj Sharma</t>
  </si>
  <si>
    <t>Tabu</t>
  </si>
  <si>
    <t>animal|faith|india|journey|tiger</t>
  </si>
  <si>
    <t>http://www.imdb.com/title/tt0454876/?ref_=fn_tt_tt_1</t>
  </si>
  <si>
    <t>Mark Steven Johnson</t>
  </si>
  <si>
    <t>Matt Long</t>
  </si>
  <si>
    <t>Action|Fantasy|Thriller</t>
  </si>
  <si>
    <t>Peter Fonda</t>
  </si>
  <si>
    <t>blackheart|devil|father|ghost|mephistopheles</t>
  </si>
  <si>
    <t>http://www.imdb.com/title/tt0259324/?ref_=fn_tt_tt_1</t>
  </si>
  <si>
    <t>Riz Ahmed</t>
  </si>
  <si>
    <t>Ato Essandoh</t>
  </si>
  <si>
    <t>black ops|chase|cia|cia agent|repeated scene</t>
  </si>
  <si>
    <t>http://www.imdb.com/title/tt4196776/?ref_=fn_tt_tt_1</t>
  </si>
  <si>
    <t>Action|Adventure|Comedy|Crime</t>
  </si>
  <si>
    <t>Demi Moore</t>
  </si>
  <si>
    <t>Justin Theroux</t>
  </si>
  <si>
    <t>fbi|murder|ring|witness protection|witness protection program</t>
  </si>
  <si>
    <t>http://www.imdb.com/title/tt0305357/?ref_=fn_tt_tt_1</t>
  </si>
  <si>
    <t>Adventure|Mystery|Sci-Fi</t>
  </si>
  <si>
    <t>cave painting|medical scanner|planet|pregnant with an alien fetus|suspended animation</t>
  </si>
  <si>
    <t>http://www.imdb.com/title/tt1446714/?ref_=fn_tt_tt_1</t>
  </si>
  <si>
    <t>Nathan Lane</t>
  </si>
  <si>
    <t>Melanie Griffith</t>
  </si>
  <si>
    <t>anthropomorphic mouse|falcon|marshmallow|second part|soccer</t>
  </si>
  <si>
    <t>http://www.imdb.com/title/tt0243585/?ref_=fn_tt_tt_1</t>
  </si>
  <si>
    <t>Neill Blomkamp</t>
  </si>
  <si>
    <t>Action|Drama|Sci-Fi|Thriller</t>
  </si>
  <si>
    <t>christ figure|class differences|messiah|saviour|social commentary</t>
  </si>
  <si>
    <t>http://www.imdb.com/title/tt1535108/?ref_=fn_tt_tt_1</t>
  </si>
  <si>
    <t>David Twohy</t>
  </si>
  <si>
    <t>Christina Cox</t>
  </si>
  <si>
    <t>bounty hunter|escape|necromonger|planet|warrior</t>
  </si>
  <si>
    <t>http://www.imdb.com/title/tt0296572/?ref_=fn_tt_tt_1</t>
  </si>
  <si>
    <t>JosÃ© Padilha</t>
  </si>
  <si>
    <t>Abbie Cornish</t>
  </si>
  <si>
    <t>Action|Crime|Sci-Fi|Thriller</t>
  </si>
  <si>
    <t>Jennifer Ehle</t>
  </si>
  <si>
    <t>law enforcement|police|robocop|robot|technology</t>
  </si>
  <si>
    <t>http://www.imdb.com/title/tt1234721/?ref_=fn_tt_tt_1</t>
  </si>
  <si>
    <t>Kick Gurry</t>
  </si>
  <si>
    <t>Action|Family|Sport</t>
  </si>
  <si>
    <t>Scott Porter</t>
  </si>
  <si>
    <t>Nicholas Elia</t>
  </si>
  <si>
    <t>based on anime|based on cartoon|gadget car|racer|speed</t>
  </si>
  <si>
    <t>http://www.imdb.com/title/tt0811080/?ref_=fn_tt_tt_1</t>
  </si>
  <si>
    <t>James L. Brooks</t>
  </si>
  <si>
    <t>Domenick Lombardozzi</t>
  </si>
  <si>
    <t>Comedy|Drama|Romance</t>
  </si>
  <si>
    <t>Shelley Conn</t>
  </si>
  <si>
    <t>Teyonah Parris</t>
  </si>
  <si>
    <t>embarrassment|falling in love|love|love triangle|revelation</t>
  </si>
  <si>
    <t>http://www.imdb.com/title/tt1341188/?ref_=fn_tt_tt_1</t>
  </si>
  <si>
    <t>James Mangold</t>
  </si>
  <si>
    <t>Marc Blucas</t>
  </si>
  <si>
    <t>Action|Comedy|Romance</t>
  </si>
  <si>
    <t>chase|fbi|garage|spy|surveillance</t>
  </si>
  <si>
    <t>http://www.imdb.com/title/tt1013743/?ref_=fn_tt_tt_1</t>
  </si>
  <si>
    <t>Action|Adventure|Mystery|Sci-Fi</t>
  </si>
  <si>
    <t>ZoÃ« Bell</t>
  </si>
  <si>
    <t>cabin in the woods|drone|flying through a thunderstorm|post apocalypse|sex in a pool</t>
  </si>
  <si>
    <t>http://www.imdb.com/title/tt1483013/?ref_=fn_tt_tt_1</t>
  </si>
  <si>
    <t>George Lucas</t>
  </si>
  <si>
    <t>Hayden Christensen</t>
  </si>
  <si>
    <t>elongated cry of no|friends become enemies|kicked in the butt|robotic midwife|vision</t>
  </si>
  <si>
    <t>http://www.imdb.com/title/tt0121766/?ref_=fn_tt_tt_1</t>
  </si>
  <si>
    <t>martial arts|murdered before giving protagonist information|part computer animation|prequel|prequel to cult film</t>
  </si>
  <si>
    <t>http://www.imdb.com/title/tt0121765/?ref_=fn_tt_tt_1</t>
  </si>
  <si>
    <t>James Coburn</t>
  </si>
  <si>
    <t>friend|little girl|monster|rival|scream</t>
  </si>
  <si>
    <t>http://www.imdb.com/title/tt0198781/?ref_=fn_tt_tt_1</t>
  </si>
  <si>
    <t>Tao Okamoto</t>
  </si>
  <si>
    <t>Rila Fukushima</t>
  </si>
  <si>
    <t>healing power|marvel comics|mecha|regeneration|self healing</t>
  </si>
  <si>
    <t>http://www.imdb.com/title/tt1430132/?ref_=fn_tt_tt_1</t>
  </si>
  <si>
    <t>Ian McDiarmid</t>
  </si>
  <si>
    <t>alien|character says i have a bad feeling about this|hand to hand combat|seven word title|wilhelm scream</t>
  </si>
  <si>
    <t>http://www.imdb.com/title/tt0120915/?ref_=fn_tt_tt_1</t>
  </si>
  <si>
    <t>Kirk De Micco</t>
  </si>
  <si>
    <t>cave|caveman|journey|strict father|survival</t>
  </si>
  <si>
    <t>http://www.imdb.com/title/tt0481499/?ref_=fn_tt_tt_1</t>
  </si>
  <si>
    <t>FrÃ©dÃ©ric Forestier</t>
  </si>
  <si>
    <t>Santiago Segura</t>
  </si>
  <si>
    <t>Alain Delon</t>
  </si>
  <si>
    <t>Vanessa Hessler</t>
  </si>
  <si>
    <t>1st century b.c.|lightsaber|local blockbuster|magical potion|potion</t>
  </si>
  <si>
    <t>http://www.imdb.com/title/tt0463872/?ref_=fn_tt_tt_1</t>
  </si>
  <si>
    <t>French</t>
  </si>
  <si>
    <t>France</t>
  </si>
  <si>
    <t>Roger Willie</t>
  </si>
  <si>
    <t>Action|Drama|War</t>
  </si>
  <si>
    <t>Noah Emmerich</t>
  </si>
  <si>
    <t>code|duty|steel helmet|u.s. marine|u.s. soldier</t>
  </si>
  <si>
    <t>http://www.imdb.com/title/tt0245562/?ref_=fn_tt_tt_1</t>
  </si>
  <si>
    <t>Cedric Nicolas-Troyan</t>
  </si>
  <si>
    <t>based on fairy tale|dark fantasy|fairy tale|second part|sequel</t>
  </si>
  <si>
    <t>http://www.imdb.com/title/tt2381991/?ref_=fn_tt_tt_1</t>
  </si>
  <si>
    <t>Danny Woodburn</t>
  </si>
  <si>
    <t>Noel Fisher</t>
  </si>
  <si>
    <t>Jeremy Howard</t>
  </si>
  <si>
    <t>18 wheeler|mutant|ninja|sewer|turtle</t>
  </si>
  <si>
    <t>http://www.imdb.com/title/tt1291150/?ref_=fn_tt_tt_1</t>
  </si>
  <si>
    <t>Basher Savage</t>
  </si>
  <si>
    <t>Adventure|Drama|Sci-Fi|Thriller</t>
  </si>
  <si>
    <t>Phaldut Sharma</t>
  </si>
  <si>
    <t>Amy Warren</t>
  </si>
  <si>
    <t>box office hit|long take|sole survivor|space|space station</t>
  </si>
  <si>
    <t>http://www.imdb.com/title/tt1454468/?ref_=fn_tt_tt_1</t>
  </si>
  <si>
    <t>Roger Donaldson</t>
  </si>
  <si>
    <t>Grant Heslov</t>
  </si>
  <si>
    <t>Jamie RenÃ©e Smith</t>
  </si>
  <si>
    <t>ash|escape|lava|mayor|volcano</t>
  </si>
  <si>
    <t>http://www.imdb.com/title/tt0118928/?ref_=fn_tt_tt_1</t>
  </si>
  <si>
    <t>Dave Green</t>
  </si>
  <si>
    <t>Stephen Amell</t>
  </si>
  <si>
    <t>based on comic book|brother brother relationship|rat|sequel|turtle</t>
  </si>
  <si>
    <t>http://www.imdb.com/title/tt3949660/?ref_=fn_tt_tt_1</t>
  </si>
  <si>
    <t>Josh Trank</t>
  </si>
  <si>
    <t>Reg E. Cathey</t>
  </si>
  <si>
    <t>Tim Blake Nelson</t>
  </si>
  <si>
    <t>Tim Heidecker</t>
  </si>
  <si>
    <t>box office flop|critically bashed|portal|teleportation|troubled production</t>
  </si>
  <si>
    <t>http://www.imdb.com/title/tt1502712/?ref_=fn_tt_tt_1</t>
  </si>
  <si>
    <t>Action|Adventure|Comedy|Family|Fantasy</t>
  </si>
  <si>
    <t>chaos|museum|museum of natural history|night watchman|watchman</t>
  </si>
  <si>
    <t>http://www.imdb.com/title/tt0477347/?ref_=fn_tt_tt_1</t>
  </si>
  <si>
    <t>Brad Peyton</t>
  </si>
  <si>
    <t>Archie Panjabi</t>
  </si>
  <si>
    <t>disaster movie|earthquake|journey|natural disaster|san andreas fault</t>
  </si>
  <si>
    <t>http://www.imdb.com/title/tt2126355/?ref_=fn_tt_tt_1</t>
  </si>
  <si>
    <t>Roger Spottiswoode</t>
  </si>
  <si>
    <t>Vincent Schiavelli</t>
  </si>
  <si>
    <t>Joe Don Baker</t>
  </si>
  <si>
    <t>ex boyfriend ex girlfriend relationship|media tycoon|megalomaniac|official james bond series|world war three</t>
  </si>
  <si>
    <t>http://www.imdb.com/title/tt0120347/?ref_=fn_tt_tt_1</t>
  </si>
  <si>
    <t>Adam Baldwin</t>
  </si>
  <si>
    <t>american revolution|british|french|hero|standoff</t>
  </si>
  <si>
    <t>http://www.imdb.com/title/tt0187393/?ref_=fn_tt_tt_1</t>
  </si>
  <si>
    <t>Steven Soderbergh</t>
  </si>
  <si>
    <t>Julia Roberts</t>
  </si>
  <si>
    <t>Crime|Thriller</t>
  </si>
  <si>
    <t>Mini Anden</t>
  </si>
  <si>
    <t>father daughter relationship|heist|pretending to be pregnant|sequel|thief</t>
  </si>
  <si>
    <t>http://www.imdb.com/title/tt0349903/?ref_=fn_tt_tt_1</t>
  </si>
  <si>
    <t>Action|Comedy|Crime|Romance|Thriller</t>
  </si>
  <si>
    <t>Stephanie March</t>
  </si>
  <si>
    <t>assassin|marriage|secret agent|suburb|target</t>
  </si>
  <si>
    <t>http://www.imdb.com/title/tt0356910/?ref_=fn_tt_tt_1</t>
  </si>
  <si>
    <t>Theo James</t>
  </si>
  <si>
    <t>Mekhi Phifer</t>
  </si>
  <si>
    <t>action heroine|falling from height|mind control|trainhopping|truth serum</t>
  </si>
  <si>
    <t>http://www.imdb.com/title/tt2908446/?ref_=fn_tt_tt_1</t>
  </si>
  <si>
    <t>Adam Scott</t>
  </si>
  <si>
    <t>Biography|Drama</t>
  </si>
  <si>
    <t>Frances Conroy</t>
  </si>
  <si>
    <t>1920s|aviation|fight|spruce goose|test flight</t>
  </si>
  <si>
    <t>http://www.imdb.com/title/tt0338751/?ref_=fn_tt_tt_1</t>
  </si>
  <si>
    <t>Catherine Tate</t>
  </si>
  <si>
    <t>James Corden</t>
  </si>
  <si>
    <t>Olly Alexander</t>
  </si>
  <si>
    <t>bermuda triangle|box office hit|shipwrecked|travel|travel writer</t>
  </si>
  <si>
    <t>http://www.imdb.com/title/tt1320261/?ref_=fn_tt_tt_1</t>
  </si>
  <si>
    <t>Michel Gondry</t>
  </si>
  <si>
    <t>Action|Comedy|Crime|Sci-Fi|Thriller</t>
  </si>
  <si>
    <t>Chad L. Coleman</t>
  </si>
  <si>
    <t>heir|kung fu|party|playboy|superhero</t>
  </si>
  <si>
    <t>http://www.imdb.com/title/tt0990407/?ref_=fn_tt_tt_1</t>
  </si>
  <si>
    <t>Dirk Benedict</t>
  </si>
  <si>
    <t>Action|Adventure|Crime</t>
  </si>
  <si>
    <t>George Peppard</t>
  </si>
  <si>
    <t>Dwight Schultz</t>
  </si>
  <si>
    <t>1980s|cult tv|famous opening theme|good versus evil|hero for hire</t>
  </si>
  <si>
    <t>http://www.imdb.com/title/tt0084967/?ref_=fn_tt_tt_1</t>
  </si>
  <si>
    <t>TV-PG</t>
  </si>
  <si>
    <t>Noam Murro</t>
  </si>
  <si>
    <t>Sullivan Stapleton</t>
  </si>
  <si>
    <t>Action|Drama|Fantasy|War</t>
  </si>
  <si>
    <t>army|commander|female rear nudity|greek|navy</t>
  </si>
  <si>
    <t>http://www.imdb.com/title/tt1253863/?ref_=fn_tt_tt_1</t>
  </si>
  <si>
    <t>Raja Gosnell</t>
  </si>
  <si>
    <t>Tim Gunn</t>
  </si>
  <si>
    <t>Mahadeo Shivraj</t>
  </si>
  <si>
    <t>Madison McKinley</t>
  </si>
  <si>
    <t>blue|new york|new york city|no opening credits|smurf</t>
  </si>
  <si>
    <t>http://www.imdb.com/title/tt0472181/?ref_=fn_tt_tt_1</t>
  </si>
  <si>
    <t>Will Finn</t>
  </si>
  <si>
    <t>Roseanne Barr</t>
  </si>
  <si>
    <t>Animation|Comedy|Family|Music|Western</t>
  </si>
  <si>
    <t>G.W. Bailey</t>
  </si>
  <si>
    <t>cattle|cow|dairy farm|farm|rustler</t>
  </si>
  <si>
    <t>http://www.imdb.com/title/tt0299172/?ref_=fn_tt_tt_1</t>
  </si>
  <si>
    <t>Action|Adventure|Mystery|Sci-Fi|Thriller</t>
  </si>
  <si>
    <t>based on young adult novel|dystopia|genetic experimentation|strong female character|strong female lead</t>
  </si>
  <si>
    <t>http://www.imdb.com/title/tt3410834/?ref_=fn_tt_tt_1</t>
  </si>
  <si>
    <t>Torey Michael Adkins</t>
  </si>
  <si>
    <t>Action|Drama|Sci-Fi|Sport</t>
  </si>
  <si>
    <t>Olga Fonda</t>
  </si>
  <si>
    <t>arena|boxing|boxing movie|robot|robot battle</t>
  </si>
  <si>
    <t>http://www.imdb.com/title/tt0433035/?ref_=fn_tt_tt_1</t>
  </si>
  <si>
    <t>Nancy O'Dell</t>
  </si>
  <si>
    <t>Jacob Tremblay</t>
  </si>
  <si>
    <t>Vanessa Matsui</t>
  </si>
  <si>
    <t>based on cartoon|box office hit|no opening credits|sequel|smurf</t>
  </si>
  <si>
    <t>http://www.imdb.com/title/tt2017020/?ref_=fn_tt_tt_1</t>
  </si>
  <si>
    <t>Jan de Bont</t>
  </si>
  <si>
    <t>Action|Crime|Romance|Thriller</t>
  </si>
  <si>
    <t>Jason Patric</t>
  </si>
  <si>
    <t>Lois Chiles</t>
  </si>
  <si>
    <t>collision course|computer|cruise|diamonds|ship run aground</t>
  </si>
  <si>
    <t>http://www.imdb.com/title/tt0120179/?ref_=fn_tt_tt_1</t>
  </si>
  <si>
    <t>Moises Arias</t>
  </si>
  <si>
    <t>Aramis Knight</t>
  </si>
  <si>
    <t>alien|future|manipulation|simulation|training</t>
  </si>
  <si>
    <t>http://www.imdb.com/title/tt1731141/?ref_=fn_tt_tt_1</t>
  </si>
  <si>
    <t>Len Wiseman</t>
  </si>
  <si>
    <t>Jonathan Sadowski</t>
  </si>
  <si>
    <t>Cyril Raffaelli</t>
  </si>
  <si>
    <t>fbi|hacker|independence day|police|terrorist</t>
  </si>
  <si>
    <t>http://www.imdb.com/title/tt0337978/?ref_=fn_tt_tt_1</t>
  </si>
  <si>
    <t>Billy Boyd</t>
  </si>
  <si>
    <t>elf|hobbit|middle earth|quest|ring</t>
  </si>
  <si>
    <t>http://www.imdb.com/title/tt0120737/?ref_=fn_tt_tt_1</t>
  </si>
  <si>
    <t>Frank Coraci</t>
  </si>
  <si>
    <t>Action|Adventure|Comedy</t>
  </si>
  <si>
    <t>CÃ©cile De France</t>
  </si>
  <si>
    <t>19th century|around the world|inventor|martial arts|train</t>
  </si>
  <si>
    <t>http://www.imdb.com/title/tt0327437/?ref_=fn_tt_tt_1</t>
  </si>
  <si>
    <t>Michael Mann</t>
  </si>
  <si>
    <t>Biography|Drama|Sport</t>
  </si>
  <si>
    <t>african american protagonist|african americans|boxing gym|gym|rumble in the jungle</t>
  </si>
  <si>
    <t>http://www.imdb.com/title/tt0248667/?ref_=fn_tt_tt_1</t>
  </si>
  <si>
    <t>Bo Welch</t>
  </si>
  <si>
    <t>Kelly Preston</t>
  </si>
  <si>
    <t>Spencer Breslin</t>
  </si>
  <si>
    <t>based on cult comic book|cat|home alone|imagination|talking cat</t>
  </si>
  <si>
    <t>http://www.imdb.com/title/tt0312528/?ref_=fn_tt_tt_1</t>
  </si>
  <si>
    <t>Action|Mystery|Sci-Fi|Thriller</t>
  </si>
  <si>
    <t>Chi McBride</t>
  </si>
  <si>
    <t>humanoid robot|man versus machine|prosthetic limb|robot as pathos|robot vs. robot</t>
  </si>
  <si>
    <t>http://www.imdb.com/title/tt0343818/?ref_=fn_tt_tt_1</t>
  </si>
  <si>
    <t>Philip Glenister</t>
  </si>
  <si>
    <t>12th century|crusader|jerusalem|knight|medieval times</t>
  </si>
  <si>
    <t>http://www.imdb.com/title/tt0320661/?ref_=fn_tt_tt_1</t>
  </si>
  <si>
    <t>Chazz Palminteri</t>
  </si>
  <si>
    <t>Jeffrey Jones</t>
  </si>
  <si>
    <t>box office hit|cat|first part|mouse|orphanage</t>
  </si>
  <si>
    <t>http://www.imdb.com/title/tt0164912/?ref_=fn_tt_tt_1</t>
  </si>
  <si>
    <t>Ron Clements</t>
  </si>
  <si>
    <t>Jenifer Lewis</t>
  </si>
  <si>
    <t>Animation|Family|Fantasy|Musical|Romance</t>
  </si>
  <si>
    <t>Anika Noni Rose</t>
  </si>
  <si>
    <t>amphibian|dream|frog|frog prince|waitress</t>
  </si>
  <si>
    <t>http://www.imdb.com/title/tt0780521/?ref_=fn_tt_tt_1</t>
  </si>
  <si>
    <t>Donald Glover</t>
  </si>
  <si>
    <t>Benedict Wong</t>
  </si>
  <si>
    <t>astronaut|international cooperation|left for dead|nasa|space habitat</t>
  </si>
  <si>
    <t>http://www.imdb.com/title/tt3659388/?ref_=fn_tt_tt_1</t>
  </si>
  <si>
    <t>Christopher Barnard</t>
  </si>
  <si>
    <t>Comedy</t>
  </si>
  <si>
    <t>Mathew Buck</t>
  </si>
  <si>
    <t>http://www.imdb.com/title/tt1869849/?ref_=fn_tt_tt_1</t>
  </si>
  <si>
    <t>Action|Adventure|Romance|Sci-Fi|Thriller</t>
  </si>
  <si>
    <t>clone|environment|escape|island|lottery</t>
  </si>
  <si>
    <t>http://www.imdb.com/title/tt0399201/?ref_=fn_tt_tt_1</t>
  </si>
  <si>
    <t>Peter Chelsom</t>
  </si>
  <si>
    <t>Warren Beatty</t>
  </si>
  <si>
    <t>Comedy|Romance</t>
  </si>
  <si>
    <t>Del Zamora</t>
  </si>
  <si>
    <t>anniversary|architect|cellist|friend|hardware store</t>
  </si>
  <si>
    <t>http://www.imdb.com/title/tt0141907/?ref_=fn_tt_tt_1</t>
  </si>
  <si>
    <t>New Line</t>
  </si>
  <si>
    <t>Dominic Sena</t>
  </si>
  <si>
    <t>Robert Duvall</t>
  </si>
  <si>
    <t>auto theft|brother|car|theft|thief</t>
  </si>
  <si>
    <t>http://www.imdb.com/title/tt0187078/?ref_=fn_tt_tt_1</t>
  </si>
  <si>
    <t>Connie Nielsen</t>
  </si>
  <si>
    <t>Action|Drama|Romance</t>
  </si>
  <si>
    <t>Oliver Reed</t>
  </si>
  <si>
    <t>battlefield|blood|combat|gladiator|roman empire</t>
  </si>
  <si>
    <t>http://www.imdb.com/title/tt0172495/?ref_=fn_tt_tt_1</t>
  </si>
  <si>
    <t>Frank Grillo</t>
  </si>
  <si>
    <t>Jessica Capshaw</t>
  </si>
  <si>
    <t>future|murder|neo noir|washington d.c.|year 2054</t>
  </si>
  <si>
    <t>http://www.imdb.com/title/tt0181689/?ref_=fn_tt_tt_1</t>
  </si>
  <si>
    <t>bildungsroman|flying broom|invisibility cloak|monster|wizardry</t>
  </si>
  <si>
    <t>http://www.imdb.com/title/tt0295297/?ref_=fn_tt_tt_1</t>
  </si>
  <si>
    <t>Tobias Menzies</t>
  </si>
  <si>
    <t>Ivana Milicevic</t>
  </si>
  <si>
    <t>casino|espionage|free running|james bond|terrorist</t>
  </si>
  <si>
    <t>http://www.imdb.com/title/tt0381061/?ref_=fn_tt_tt_1</t>
  </si>
  <si>
    <t>Estella Warren</t>
  </si>
  <si>
    <t>Erick Avari</t>
  </si>
  <si>
    <t>astronaut|cage|planet|wilhelm scream|year 2029</t>
  </si>
  <si>
    <t>http://www.imdb.com/title/tt0133152/?ref_=fn_tt_tt_1</t>
  </si>
  <si>
    <t>Jenette Goldstein</t>
  </si>
  <si>
    <t>S. Epatha Merkerson</t>
  </si>
  <si>
    <t>future|liquid metal|multiple cameos|sexy woman|time travel</t>
  </si>
  <si>
    <t>http://www.imdb.com/title/tt0103064/?ref_=fn_tt_tt_1</t>
  </si>
  <si>
    <t>Biography|Crime|Drama|History|Romance</t>
  </si>
  <si>
    <t>1930s|bank|celebrity criminal|fbi|public enemy number one</t>
  </si>
  <si>
    <t>http://www.imdb.com/title/tt1152836/?ref_=fn_tt_tt_1</t>
  </si>
  <si>
    <t>Ruby Dee</t>
  </si>
  <si>
    <t>Biography|Crime|Drama</t>
  </si>
  <si>
    <t>Denzel Washington</t>
  </si>
  <si>
    <t>RZA</t>
  </si>
  <si>
    <t>death|heroin|popcorn|smuggling|vietnam</t>
  </si>
  <si>
    <t>http://www.imdb.com/title/tt0765429/?ref_=fn_tt_tt_1</t>
  </si>
  <si>
    <t>Tia Carrere</t>
  </si>
  <si>
    <t>Action|Comedy|Thriller</t>
  </si>
  <si>
    <t>Jamie Lee Curtis</t>
  </si>
  <si>
    <t>Tom Arnold</t>
  </si>
  <si>
    <t>espionage|secret agent|secret mission|spy|spy film</t>
  </si>
  <si>
    <t>http://www.imdb.com/title/tt0111503/?ref_=fn_tt_tt_1</t>
  </si>
  <si>
    <t>Tony Scott</t>
  </si>
  <si>
    <t>Michael Rispoli</t>
  </si>
  <si>
    <t>hijack|hostage|ransom|subway|train</t>
  </si>
  <si>
    <t>http://www.imdb.com/title/tt1111422/?ref_=fn_tt_tt_1</t>
  </si>
  <si>
    <t>Paul Weitz</t>
  </si>
  <si>
    <t>Blythe Danner</t>
  </si>
  <si>
    <t>Robert De Niro</t>
  </si>
  <si>
    <t>Teri Polo</t>
  </si>
  <si>
    <t>birthday|critically bashed|male nurse|nurse|suspicion</t>
  </si>
  <si>
    <t>http://www.imdb.com/title/tt0970866/?ref_=fn_tt_tt_1</t>
  </si>
  <si>
    <t>Adam McKay</t>
  </si>
  <si>
    <t>Action|Comedy|Crime</t>
  </si>
  <si>
    <t>Derek Jeter</t>
  </si>
  <si>
    <t>capitalist|detective|investigation|new york city|police</t>
  </si>
  <si>
    <t>http://www.imdb.com/title/tt1386588/?ref_=fn_tt_tt_1</t>
  </si>
  <si>
    <t>Chuck Russell</t>
  </si>
  <si>
    <t>Action|Drama|Mystery|Thriller</t>
  </si>
  <si>
    <t>Vanessa Williams</t>
  </si>
  <si>
    <t>Roma Maffia</t>
  </si>
  <si>
    <t>assassination attempt|corporate crime|rogue agent|witness|witness protection program</t>
  </si>
  <si>
    <t>http://www.imdb.com/title/tt0116213/?ref_=fn_tt_tt_1</t>
  </si>
  <si>
    <t>Quentin Tarantino</t>
  </si>
  <si>
    <t>Drama|Western</t>
  </si>
  <si>
    <t>dynamite|historically inaccurate|ku klux klan|n word|slavery</t>
  </si>
  <si>
    <t>http://www.imdb.com/title/tt1853728/?ref_=fn_tt_tt_1</t>
  </si>
  <si>
    <t>Gary Trousdale</t>
  </si>
  <si>
    <t>Jason Alexander</t>
  </si>
  <si>
    <t>Animation|Drama|Family|Musical|Romance</t>
  </si>
  <si>
    <t>Bill Fagerbakke</t>
  </si>
  <si>
    <t>15th century|cathedral|gypsy|paris|victor hugo</t>
  </si>
  <si>
    <t>http://www.imdb.com/title/tt0116583/?ref_=fn_tt_tt_1</t>
  </si>
  <si>
    <t>Mark Dindal</t>
  </si>
  <si>
    <t>Wendie Malick</t>
  </si>
  <si>
    <t>Eartha Kitt</t>
  </si>
  <si>
    <t>John Fiedler</t>
  </si>
  <si>
    <t>antidote|disney|emperor|first part|llama</t>
  </si>
  <si>
    <t>http://www.imdb.com/title/tt0120917/?ref_=fn_tt_tt_1</t>
  </si>
  <si>
    <t>Simon West</t>
  </si>
  <si>
    <t>Sylvester Stallone</t>
  </si>
  <si>
    <t>church|hostage|mine|plutonium|revenge</t>
  </si>
  <si>
    <t>http://www.imdb.com/title/tt1764651/?ref_=fn_tt_tt_1</t>
  </si>
  <si>
    <t>Armando Riesco</t>
  </si>
  <si>
    <t>Action|Adventure|Comedy|Family|Mystery</t>
  </si>
  <si>
    <t>Annie Parisse</t>
  </si>
  <si>
    <t>declaration of independence|secret society|treasure|treasure hunt|treasure hunter</t>
  </si>
  <si>
    <t>http://www.imdb.com/title/tt0368891/?ref_=fn_tt_tt_1</t>
  </si>
  <si>
    <t>Stefen Fangmeier</t>
  </si>
  <si>
    <t>Ed Speleers</t>
  </si>
  <si>
    <t>Gary Lewis</t>
  </si>
  <si>
    <t>dragon|dragon rider|fictional war|sword and fantasy|teenage hero</t>
  </si>
  <si>
    <t>http://www.imdb.com/title/tt0449010/?ref_=fn_tt_tt_1</t>
  </si>
  <si>
    <t>Spike Jonze</t>
  </si>
  <si>
    <t>Ryan Corr</t>
  </si>
  <si>
    <t>Catherine O'Hara</t>
  </si>
  <si>
    <t>Max Records</t>
  </si>
  <si>
    <t>based on children's book|creature|igloo|imagination|king</t>
  </si>
  <si>
    <t>http://www.imdb.com/title/tt0386117/?ref_=fn_tt_tt_1</t>
  </si>
  <si>
    <t>Chris Wedge</t>
  </si>
  <si>
    <t>Emma Kenney</t>
  </si>
  <si>
    <t>Troy Evans</t>
  </si>
  <si>
    <t>father daughter relationship|forest|miniature person|shrinking|sword and fantasy</t>
  </si>
  <si>
    <t>http://www.imdb.com/title/tt0848537/?ref_=fn_tt_tt_1</t>
  </si>
  <si>
    <t>Florian Henckel von Donnersmarck</t>
  </si>
  <si>
    <t>Action|Romance|Thriller</t>
  </si>
  <si>
    <t>Rufus Sewell</t>
  </si>
  <si>
    <t>police surveillance|surveillance van|tailing a suspect|tourist|venice italy</t>
  </si>
  <si>
    <t>http://www.imdb.com/title/tt1243957/?ref_=fn_tt_tt_1</t>
  </si>
  <si>
    <t>Peter Hyams</t>
  </si>
  <si>
    <t>Mark Margolis</t>
  </si>
  <si>
    <t>Action|Fantasy|Horror|Mystery</t>
  </si>
  <si>
    <t>Udo Kier</t>
  </si>
  <si>
    <t>atheist|ex cop|female masturbation|female nudity|lucifer</t>
  </si>
  <si>
    <t>http://www.imdb.com/title/tt0146675/?ref_=fn_tt_tt_1</t>
  </si>
  <si>
    <t>Adventure|Drama|Thriller</t>
  </si>
  <si>
    <t>Stephen Collins</t>
  </si>
  <si>
    <t>diamond|elephant|fisherman|rebel|sierra leone</t>
  </si>
  <si>
    <t>http://www.imdb.com/title/tt0450259/?ref_=fn_tt_tt_1</t>
  </si>
  <si>
    <t>Biography|Comedy|Crime|Drama</t>
  </si>
  <si>
    <t>based on true story|fellatio|female rear nudity|sex in an airplane|stockbroker</t>
  </si>
  <si>
    <t>http://www.imdb.com/title/tt0993846/?ref_=fn_tt_tt_1</t>
  </si>
  <si>
    <t>Rene Auberjonois</t>
  </si>
  <si>
    <t>Debi Mazar</t>
  </si>
  <si>
    <t>love|necktie|partner|rock music|tuxedo</t>
  </si>
  <si>
    <t>http://www.imdb.com/title/tt0112462/?ref_=fn_tt_tt_1</t>
  </si>
  <si>
    <t>Patrick Muldoon</t>
  </si>
  <si>
    <t>Action|Sci-Fi|War</t>
  </si>
  <si>
    <t>Jake Busey</t>
  </si>
  <si>
    <t>Seth Gilliam</t>
  </si>
  <si>
    <t>alien|federation|future|military|planet</t>
  </si>
  <si>
    <t>http://www.imdb.com/title/tt0120201/?ref_=fn_tt_tt_1</t>
  </si>
  <si>
    <t>Tom Tykwer</t>
  </si>
  <si>
    <t>Jim Sturgess</t>
  </si>
  <si>
    <t>Drama|Sci-Fi</t>
  </si>
  <si>
    <t>composer|future|letter|nonlinear timeline|nursing home</t>
  </si>
  <si>
    <t>http://www.imdb.com/title/tt1371111/?ref_=fn_tt_tt_1</t>
  </si>
  <si>
    <t>Action|Adventure|Animation|Family|Fantasy</t>
  </si>
  <si>
    <t>Anthony LaPaglia</t>
  </si>
  <si>
    <t>barn owl|escape|owl|ruler|soldier</t>
  </si>
  <si>
    <t>http://www.imdb.com/title/tt1219342/?ref_=fn_tt_tt_1</t>
  </si>
  <si>
    <t>Pitof</t>
  </si>
  <si>
    <t>Christopher Heyerdahl</t>
  </si>
  <si>
    <t>Action|Crime|Fantasy|Romance|Thriller</t>
  </si>
  <si>
    <t>Alex Borstein</t>
  </si>
  <si>
    <t>based on cult comic book|bechdel test passed|cat|detective|radical transformation</t>
  </si>
  <si>
    <t>http://www.imdb.com/title/tt0327554/?ref_=fn_tt_tt_1</t>
  </si>
  <si>
    <t>Ingrid BolsÃ¸ Berdal</t>
  </si>
  <si>
    <t>army|greek mythology|hercules|king|mercenary</t>
  </si>
  <si>
    <t>http://www.imdb.com/title/tt1267297/?ref_=fn_tt_tt_1</t>
  </si>
  <si>
    <t>Michael Wincott</t>
  </si>
  <si>
    <t>alien|cyborg|pirate|planet|treasure</t>
  </si>
  <si>
    <t>http://www.imdb.com/title/tt0133240/?ref_=fn_tt_tt_1</t>
  </si>
  <si>
    <t>Brad Silberling</t>
  </si>
  <si>
    <t>Anna Friel</t>
  </si>
  <si>
    <t>Adventure|Comedy|Sci-Fi</t>
  </si>
  <si>
    <t>Bobb'e J. Thompson</t>
  </si>
  <si>
    <t>human versus dinosaur|lizard|primate|time travel|tyrannosaurus rex</t>
  </si>
  <si>
    <t>http://www.imdb.com/title/tt0457400/?ref_=fn_tt_tt_1</t>
  </si>
  <si>
    <t>Patrick Hughes</t>
  </si>
  <si>
    <t>battle|fight|mission|pg 13 sequel to r rated franchise|rescue</t>
  </si>
  <si>
    <t>http://www.imdb.com/title/tt2333784/?ref_=fn_tt_tt_1</t>
  </si>
  <si>
    <t>Ericson Core</t>
  </si>
  <si>
    <t>Action|Crime|Sport|Thriller</t>
  </si>
  <si>
    <t>athlete|extreme sports|fbi|fbi agent|heist</t>
  </si>
  <si>
    <t>http://www.imdb.com/title/tt2058673/?ref_=fn_tt_tt_1</t>
  </si>
  <si>
    <t>Lawrence Guterman</t>
  </si>
  <si>
    <t>Traylor Howard</t>
  </si>
  <si>
    <t>Jamie Kennedy</t>
  </si>
  <si>
    <t>Ben Stein</t>
  </si>
  <si>
    <t>baby|cartoon on tv|cartoonist|dog|mask</t>
  </si>
  <si>
    <t>http://www.imdb.com/title/tt0362165/?ref_=fn_tt_tt_1</t>
  </si>
  <si>
    <t>Benjamin Walker</t>
  </si>
  <si>
    <t>Action|Adventure|Biography|Drama|History|Thriller</t>
  </si>
  <si>
    <t>Frank Dillane</t>
  </si>
  <si>
    <t>emaciation|ship|starvation|vomiting|whale</t>
  </si>
  <si>
    <t>http://www.imdb.com/title/tt1390411/?ref_=fn_tt_tt_1</t>
  </si>
  <si>
    <t>Ron Underwood</t>
  </si>
  <si>
    <t>Randy Quaid</t>
  </si>
  <si>
    <t>Action|Comedy|Sci-Fi</t>
  </si>
  <si>
    <t>Burt Young</t>
  </si>
  <si>
    <t>casino|future|laser gun|moon|nightclub</t>
  </si>
  <si>
    <t>http://www.imdb.com/title/tt0180052/?ref_=fn_tt_tt_1</t>
  </si>
  <si>
    <t>Sean Huze</t>
  </si>
  <si>
    <t>Action|Drama|Thriller|War</t>
  </si>
  <si>
    <t>Igal Naor</t>
  </si>
  <si>
    <t>cia|iraq|iraqi|political military conspiracy|weapon of mass destruction</t>
  </si>
  <si>
    <t>http://www.imdb.com/title/tt0947810/?ref_=fn_tt_tt_1</t>
  </si>
  <si>
    <t>Steve Martino</t>
  </si>
  <si>
    <t>Venus Schultheis</t>
  </si>
  <si>
    <t>Francesca Capaldi</t>
  </si>
  <si>
    <t>Bill Melendez</t>
  </si>
  <si>
    <t>dog|girl|imagination|peanuts|red hair</t>
  </si>
  <si>
    <t>http://www.imdb.com/title/tt2452042/?ref_=fn_tt_tt_1</t>
  </si>
  <si>
    <t>David Mamet</t>
  </si>
  <si>
    <t>Felicity Huffman</t>
  </si>
  <si>
    <t>Drama|Mystery|Thriller</t>
  </si>
  <si>
    <t>Ben Gazzara</t>
  </si>
  <si>
    <t>Campbell Scott</t>
  </si>
  <si>
    <t>brother sister relationship|extradition|fbi|japanese tourist|secret</t>
  </si>
  <si>
    <t>http://www.imdb.com/title/tt0120176/?ref_=fn_tt_tt_1</t>
  </si>
  <si>
    <t>Action|Adventure|Fantasy|Thriller</t>
  </si>
  <si>
    <t>Patricia Velasquez</t>
  </si>
  <si>
    <t>ancient egypt|bracelet|king|scorpion|son</t>
  </si>
  <si>
    <t>http://www.imdb.com/title/tt0209163/?ref_=fn_tt_tt_1</t>
  </si>
  <si>
    <t>Crime|Drama</t>
  </si>
  <si>
    <t>butcher|civil war|gangster|new york city|revenge</t>
  </si>
  <si>
    <t>http://www.imdb.com/title/tt0217505/?ref_=fn_tt_tt_1</t>
  </si>
  <si>
    <t>Yimou Zhang</t>
  </si>
  <si>
    <t>Ni Ni</t>
  </si>
  <si>
    <t>Drama|History|Romance|War</t>
  </si>
  <si>
    <t>Shigeo Kobayashi</t>
  </si>
  <si>
    <t>abusive stepfather|attempted rape|food shortage|sexual abuse|starving child</t>
  </si>
  <si>
    <t>http://www.imdb.com/title/tt1410063/?ref_=fn_tt_tt_1</t>
  </si>
  <si>
    <t>Mandarin</t>
  </si>
  <si>
    <t>Ash Brannon</t>
  </si>
  <si>
    <t>Zooey Deschanel</t>
  </si>
  <si>
    <t>Animation|Comedy|Family|Sport</t>
  </si>
  <si>
    <t>Jon Heder</t>
  </si>
  <si>
    <t>chicken|competition|island|penguin|surfing</t>
  </si>
  <si>
    <t>http://www.imdb.com/title/tt0423294/?ref_=fn_tt_tt_1</t>
  </si>
  <si>
    <t>Frank Oz</t>
  </si>
  <si>
    <t>Comedy|Sci-Fi|Thriller</t>
  </si>
  <si>
    <t>Jon Lovitz</t>
  </si>
  <si>
    <t>Roger Bart</t>
  </si>
  <si>
    <t>community|connecticut|fem bot|tv producer|writer</t>
  </si>
  <si>
    <t>http://www.imdb.com/title/tt0327162/?ref_=fn_tt_tt_1</t>
  </si>
  <si>
    <t>Drama|History|War</t>
  </si>
  <si>
    <t>army|helicopter|somali|somalia|warlord</t>
  </si>
  <si>
    <t>http://www.imdb.com/title/tt0265086/?ref_=fn_tt_tt_1</t>
  </si>
  <si>
    <t>Jay Roach</t>
  </si>
  <si>
    <t>Thomas Middleditch</t>
  </si>
  <si>
    <t>Katherine LaNasa</t>
  </si>
  <si>
    <t>campaigning|congressman|north carolina|title at the end|u.s. congressman</t>
  </si>
  <si>
    <t>http://www.imdb.com/title/tt1790886/?ref_=fn_tt_tt_1</t>
  </si>
  <si>
    <t>Luc Besson</t>
  </si>
  <si>
    <t>Milla Jovovich</t>
  </si>
  <si>
    <t>1910s|alien|artificially created woman|love|taxi driver</t>
  </si>
  <si>
    <t>http://www.imdb.com/title/tt0119116/?ref_=fn_tt_tt_1</t>
  </si>
  <si>
    <t>Michael Patrick King</t>
  </si>
  <si>
    <t>Liza Minnelli</t>
  </si>
  <si>
    <t>Chris Noth</t>
  </si>
  <si>
    <t>Kristin Davis</t>
  </si>
  <si>
    <t>abu dhabi|box office hit|muslim|nanny|united arab emirates</t>
  </si>
  <si>
    <t>http://www.imdb.com/title/tt1261945/?ref_=fn_tt_tt_1</t>
  </si>
  <si>
    <t>Bibo Bergeron</t>
  </si>
  <si>
    <t>Rosie Perez</t>
  </si>
  <si>
    <t>Adventure|Animation|Comedy|Family|Romance</t>
  </si>
  <si>
    <t>Frank Welker</t>
  </si>
  <si>
    <t>Elton John</t>
  </si>
  <si>
    <t>adventurer|el dorado|gold|high priest|implied sex</t>
  </si>
  <si>
    <t>http://www.imdb.com/title/tt0138749/?ref_=fn_tt_tt_1</t>
  </si>
  <si>
    <t>Drake</t>
  </si>
  <si>
    <t>acorn|herd|iceberg|ocean|pirate</t>
  </si>
  <si>
    <t>http://www.imdb.com/title/tt1667889/?ref_=fn_tt_tt_1</t>
  </si>
  <si>
    <t>Derek Jacobi</t>
  </si>
  <si>
    <t>Drama|Family|Fantasy|Romance</t>
  </si>
  <si>
    <t>dress|duke|fairy godmother|fairy tale|pumpkin</t>
  </si>
  <si>
    <t>http://www.imdb.com/title/tt1661199/?ref_=fn_tt_tt_1</t>
  </si>
  <si>
    <t>AJ Michalka</t>
  </si>
  <si>
    <t>Drama|Fantasy|Thriller</t>
  </si>
  <si>
    <t>Michael Imperioli</t>
  </si>
  <si>
    <t>1970s|afterlife|heaven|pedophile|rape</t>
  </si>
  <si>
    <t>http://www.imdb.com/title/tt0380510/?ref_=fn_tt_tt_1</t>
  </si>
  <si>
    <t>Alexander Gould</t>
  </si>
  <si>
    <t>great barrier reef|protective father|separation from family|shark|short term memory loss</t>
  </si>
  <si>
    <t>http://www.imdb.com/title/tt0266543/?ref_=fn_tt_tt_1</t>
  </si>
  <si>
    <t>Bernard Hill</t>
  </si>
  <si>
    <t>battle|epic|king|orc|ring</t>
  </si>
  <si>
    <t>http://www.imdb.com/title/tt0167260/?ref_=fn_tt_tt_1</t>
  </si>
  <si>
    <t>epic|evil wizard|middle earth|ring|wizard</t>
  </si>
  <si>
    <t>http://www.imdb.com/title/tt0167261/?ref_=fn_tt_tt_1</t>
  </si>
  <si>
    <t>Sergey Bodrov</t>
  </si>
  <si>
    <t>Olivia Williams</t>
  </si>
  <si>
    <t>apprentice|demon|exorcism|master apprentice relationship|witch</t>
  </si>
  <si>
    <t>http://www.imdb.com/title/tt1121096/?ref_=fn_tt_tt_1</t>
  </si>
  <si>
    <t>Chris Barrie</t>
  </si>
  <si>
    <t>illuminati|planetary alignment|time|tomb|tomb raider</t>
  </si>
  <si>
    <t>http://www.imdb.com/title/tt0146316/?ref_=fn_tt_tt_1</t>
  </si>
  <si>
    <t>Wally Pfister</t>
  </si>
  <si>
    <t>Drama|Mystery|Romance|Sci-Fi|Thriller</t>
  </si>
  <si>
    <t>artificial intelligence|consciousness|power outage|scientist|technology</t>
  </si>
  <si>
    <t>http://www.imdb.com/title/tt2209764/?ref_=fn_tt_tt_1</t>
  </si>
  <si>
    <t>Trevor Morgan</t>
  </si>
  <si>
    <t>Michael Jeter</t>
  </si>
  <si>
    <t>Alessandro Nivola</t>
  </si>
  <si>
    <t>dinosaur|island|jurassic park|paleontologist|search</t>
  </si>
  <si>
    <t>http://www.imdb.com/title/tt0163025/?ref_=fn_tt_tt_1</t>
  </si>
  <si>
    <t>Rupert Wyatt</t>
  </si>
  <si>
    <t>David Oyelowo</t>
  </si>
  <si>
    <t>alzheimer's disease|ape|chimpanzee|fire|when animals attack</t>
  </si>
  <si>
    <t>http://www.imdb.com/title/tt1318514/?ref_=fn_tt_tt_1</t>
  </si>
  <si>
    <t>Mark Waters</t>
  </si>
  <si>
    <t>Tod Fennell</t>
  </si>
  <si>
    <t>Joan Plowright</t>
  </si>
  <si>
    <t>actor playing multiple roles|brownie the creature|closing credits sequence|family relationships|magical creature</t>
  </si>
  <si>
    <t>http://www.imdb.com/title/tt0416236/?ref_=fn_tt_tt_1</t>
  </si>
  <si>
    <t>John Moore</t>
  </si>
  <si>
    <t>Cole Hauser</t>
  </si>
  <si>
    <t>Megalyn Echikunwoke</t>
  </si>
  <si>
    <t>bomb|cia|courthouse|escape|russian</t>
  </si>
  <si>
    <t>http://www.imdb.com/title/tt1606378/?ref_=fn_tt_tt_1</t>
  </si>
  <si>
    <t>John Lee Hancock</t>
  </si>
  <si>
    <t>Drama|History|War|Western</t>
  </si>
  <si>
    <t>army|dictator|general|texan|texas</t>
  </si>
  <si>
    <t>http://www.imdb.com/title/tt0318974/?ref_=fn_tt_tt_1</t>
  </si>
  <si>
    <t>Craig T. Nelson</t>
  </si>
  <si>
    <t>Action|Adventure|Animation|Family</t>
  </si>
  <si>
    <t>Holly Hunter</t>
  </si>
  <si>
    <t>Lou Romano</t>
  </si>
  <si>
    <t>hero|island|lawsuit|secret|superhero</t>
  </si>
  <si>
    <t>http://www.imdb.com/title/tt0317705/?ref_=fn_tt_tt_1</t>
  </si>
  <si>
    <t>Renny Harlin</t>
  </si>
  <si>
    <t>Christopher Masterson</t>
  </si>
  <si>
    <t>Matthew Modine</t>
  </si>
  <si>
    <t>latin|pirate|pirate ship|treasure|treasure map</t>
  </si>
  <si>
    <t>http://www.imdb.com/title/tt0112760/?ref_=fn_tt_tt_1</t>
  </si>
  <si>
    <t>greek|lightning|lightning bolt|poseidon|teenager</t>
  </si>
  <si>
    <t>http://www.imdb.com/title/tt0814255/?ref_=fn_tt_tt_1</t>
  </si>
  <si>
    <t>Adventure|Comedy|Family|Mystery|Sci-Fi</t>
  </si>
  <si>
    <t>Linda Fiorentino</t>
  </si>
  <si>
    <t>alien|box office hit|flying saucer|laser gun|wisecrack humor</t>
  </si>
  <si>
    <t>http://www.imdb.com/title/tt0119654/?ref_=fn_tt_tt_1</t>
  </si>
  <si>
    <t>collector|dog|friend|rescue|toy</t>
  </si>
  <si>
    <t>http://www.imdb.com/title/tt0120363/?ref_=fn_tt_tt_1</t>
  </si>
  <si>
    <t>Ethan Suplee</t>
  </si>
  <si>
    <t>freight train|race against time|runaway train|train|train engineer</t>
  </si>
  <si>
    <t>http://www.imdb.com/title/tt0477080/?ref_=fn_tt_tt_1</t>
  </si>
  <si>
    <t>John Lone</t>
  </si>
  <si>
    <t>Mei MelanÃ§on</t>
  </si>
  <si>
    <t>Harris Yulin</t>
  </si>
  <si>
    <t>boat|gang|hong kong|triad|vacation</t>
  </si>
  <si>
    <t>http://www.imdb.com/title/tt0266915/?ref_=fn_tt_tt_1</t>
  </si>
  <si>
    <t>Amber Valletta</t>
  </si>
  <si>
    <t>Drama|Fantasy|Horror|Mystery|Thriller</t>
  </si>
  <si>
    <t>Miranda Otto</t>
  </si>
  <si>
    <t>ghost|haunted house|research|secret|vermont</t>
  </si>
  <si>
    <t>http://www.imdb.com/title/tt0161081/?ref_=fn_tt_tt_1</t>
  </si>
  <si>
    <t>Phil Lord</t>
  </si>
  <si>
    <t>Animation|Comedy|Family|Sci-Fi</t>
  </si>
  <si>
    <t>Will Forte</t>
  </si>
  <si>
    <t>Al Roker</t>
  </si>
  <si>
    <t>food|giant food|mayor|sardine|weather</t>
  </si>
  <si>
    <t>http://www.imdb.com/title/tt0844471/?ref_=fn_tt_tt_1</t>
  </si>
  <si>
    <t>Maile Flanagan</t>
  </si>
  <si>
    <t>Denis Leary</t>
  </si>
  <si>
    <t>Kelly Keaton</t>
  </si>
  <si>
    <t>egg|lost world|rescue|squirrel|weasel</t>
  </si>
  <si>
    <t>http://www.imdb.com/title/tt1080016/?ref_=fn_tt_tt_1</t>
  </si>
  <si>
    <t>Ben Stiller</t>
  </si>
  <si>
    <t>Adrian Martinez</t>
  </si>
  <si>
    <t>Adventure|Comedy|Drama|Fantasy|Romance</t>
  </si>
  <si>
    <t>Joey Slotnick</t>
  </si>
  <si>
    <t>daydream|life magazine|magazine|photographer|snow leopard</t>
  </si>
  <si>
    <t>http://www.imdb.com/title/tt0359950/?ref_=fn_tt_tt_1</t>
  </si>
  <si>
    <t>LL Cool J</t>
  </si>
  <si>
    <t>Action|Adventure|Comedy|Crime|Thriller</t>
  </si>
  <si>
    <t>Kelly Lynch</t>
  </si>
  <si>
    <t>booty shake|box office hit|duct tape over mouth|first part|martial arts</t>
  </si>
  <si>
    <t>http://www.imdb.com/title/tt0160127/?ref_=fn_tt_tt_1</t>
  </si>
  <si>
    <t>Crime|Drama|Thriller</t>
  </si>
  <si>
    <t>boston|mole|police|undercover|undercover cop</t>
  </si>
  <si>
    <t>http://www.imdb.com/title/tt0407887/?ref_=fn_tt_tt_1</t>
  </si>
  <si>
    <t>Tony Bancroft</t>
  </si>
  <si>
    <t>Harvey Fierstein</t>
  </si>
  <si>
    <t>Adventure|Animation|Family|Fantasy|Musical|War</t>
  </si>
  <si>
    <t>June Foray</t>
  </si>
  <si>
    <t>based on poem|based on true story|china|one word title|the huns</t>
  </si>
  <si>
    <t>http://www.imdb.com/title/tt0120762/?ref_=fn_tt_tt_1</t>
  </si>
  <si>
    <t>Action|Comedy</t>
  </si>
  <si>
    <t>Brandon T. Jackson</t>
  </si>
  <si>
    <t>film director|parody|spoof|vietnam|written and directed by cast member</t>
  </si>
  <si>
    <t>http://www.imdb.com/title/tt0942385/?ref_=fn_tt_tt_1</t>
  </si>
  <si>
    <t>Goran Visnjic</t>
  </si>
  <si>
    <t>Crime|Drama|Mystery|Thriller</t>
  </si>
  <si>
    <t>Joely Richardson</t>
  </si>
  <si>
    <t>computer hacker|hacker|investigation|journalist|punk</t>
  </si>
  <si>
    <t>http://www.imdb.com/title/tt1568346/?ref_=fn_tt_tt_1</t>
  </si>
  <si>
    <t>Aldis Hodge</t>
  </si>
  <si>
    <t>Kevin Chamberlin</t>
  </si>
  <si>
    <t>bomb|detective|new york city|police|terrorist</t>
  </si>
  <si>
    <t>http://www.imdb.com/title/tt0112864/?ref_=fn_tt_tt_1</t>
  </si>
  <si>
    <t>Robert Maillet</t>
  </si>
  <si>
    <t>black magic|bridge construction|professor moriarty|scotland yard inspector|sherlock holmes</t>
  </si>
  <si>
    <t>http://www.imdb.com/title/tt0988045/?ref_=fn_tt_tt_1</t>
  </si>
  <si>
    <t>Timur Bekmambetov</t>
  </si>
  <si>
    <t>Adventure|Drama|History</t>
  </si>
  <si>
    <t>http://www.imdb.com/title/tt2638144/?ref_=fn_tt_tt_1</t>
  </si>
  <si>
    <t>Jim Varney</t>
  </si>
  <si>
    <t>Action|Adventure|Animation|Family|Fantasy|Sci-Fi</t>
  </si>
  <si>
    <t>Cree Summer</t>
  </si>
  <si>
    <t>atlantis|crew|expedition|journal|museum</t>
  </si>
  <si>
    <t>http://www.imdb.com/title/tt0230011/?ref_=fn_tt_tt_1</t>
  </si>
  <si>
    <t>Walt Becker</t>
  </si>
  <si>
    <t>Joshua Mikel</t>
  </si>
  <si>
    <t>Adventure|Animation|Comedy|Family|Fantasy|Music</t>
  </si>
  <si>
    <t>Bella Thorne</t>
  </si>
  <si>
    <t>Jesse McCartney</t>
  </si>
  <si>
    <t>chipmunk|highway travel|on the road|plane|road movie</t>
  </si>
  <si>
    <t>http://www.imdb.com/title/tt2974918/?ref_=fn_tt_tt_1</t>
  </si>
  <si>
    <t>Drama|History|Thriller|War</t>
  </si>
  <si>
    <t>american actor playing foreigner|assassination|conspiracy|military|nazis</t>
  </si>
  <si>
    <t>http://www.imdb.com/title/tt0985699/?ref_=fn_tt_tt_1</t>
  </si>
  <si>
    <t>Dennis Dugan</t>
  </si>
  <si>
    <t>Sayed Badreya</t>
  </si>
  <si>
    <t>Adam Sandler</t>
  </si>
  <si>
    <t>Kevin Nealon</t>
  </si>
  <si>
    <t>hair stylist|jew|landlord|muslim|palestinian</t>
  </si>
  <si>
    <t>http://www.imdb.com/title/tt0960144/?ref_=fn_tt_tt_1</t>
  </si>
  <si>
    <t>Action|Animation|Comedy|Sci-Fi</t>
  </si>
  <si>
    <t>alien|arcade game|chase|driving in reverse|video gamer</t>
  </si>
  <si>
    <t>http://www.imdb.com/title/tt2120120/?ref_=fn_tt_tt_1</t>
  </si>
  <si>
    <t>Haley Joel Osment</t>
  </si>
  <si>
    <t>Kevin Sussman</t>
  </si>
  <si>
    <t>affection|boy|fairy|future|robot</t>
  </si>
  <si>
    <t>http://www.imdb.com/title/tt0212720/?ref_=fn_tt_tt_1</t>
  </si>
  <si>
    <t>Rachael Harris</t>
  </si>
  <si>
    <t>Comedy|Family|Fantasy|Horror|Mystery</t>
  </si>
  <si>
    <t>Marsha Thomason</t>
  </si>
  <si>
    <t>Marc John Jefferies</t>
  </si>
  <si>
    <t>arachnophobia|crystal ball|ghost|haunted house|thunderstorm</t>
  </si>
  <si>
    <t>http://www.imdb.com/title/tt0338094/?ref_=fn_tt_tt_1</t>
  </si>
  <si>
    <t>Tom Skerritt</t>
  </si>
  <si>
    <t>Drama|Mystery|Sci-Fi|Thriller</t>
  </si>
  <si>
    <t>Larry King</t>
  </si>
  <si>
    <t>message from outer space|religion|religion versus science|scientist|universe</t>
  </si>
  <si>
    <t>http://www.imdb.com/title/tt0118884/?ref_=fn_tt_tt_1</t>
  </si>
  <si>
    <t>Kim Dickens</t>
  </si>
  <si>
    <t>Action|Horror|Sci-Fi|Thriller</t>
  </si>
  <si>
    <t>Greg Grunberg</t>
  </si>
  <si>
    <t>experiment|research|scientist|suburb|surrealism</t>
  </si>
  <si>
    <t>http://www.imdb.com/title/tt0164052/?ref_=fn_tt_tt_1</t>
  </si>
  <si>
    <t>Sydney Pollack</t>
  </si>
  <si>
    <t>George Harris</t>
  </si>
  <si>
    <t>Crime|Mystery|Thriller</t>
  </si>
  <si>
    <t>Curtiss Cook</t>
  </si>
  <si>
    <t>Michael Wright</t>
  </si>
  <si>
    <t>african|assassination|dialect|interpreter|threat</t>
  </si>
  <si>
    <t>http://www.imdb.com/title/tt0373926/?ref_=fn_tt_tt_1</t>
  </si>
  <si>
    <t>Aboriginal</t>
  </si>
  <si>
    <t>Thor Freudenthal</t>
  </si>
  <si>
    <t>Leven Rambin</t>
  </si>
  <si>
    <t>golden fleece|half brother|magical tree|sea|tree</t>
  </si>
  <si>
    <t>http://www.imdb.com/title/tt1854564/?ref_=fn_tt_tt_1</t>
  </si>
  <si>
    <t>duology|female hero|female lead|orb|pandora's box</t>
  </si>
  <si>
    <t>http://www.imdb.com/title/tt0325703/?ref_=fn_tt_tt_1</t>
  </si>
  <si>
    <t>Action|Adventure|Comedy|Crime|Mystery|Thriller</t>
  </si>
  <si>
    <t>Sanaa Lathan</t>
  </si>
  <si>
    <t>card trick|london england|magician|rain machine|rooftop</t>
  </si>
  <si>
    <t>http://www.imdb.com/title/tt3110958/?ref_=fn_tt_tt_1</t>
  </si>
  <si>
    <t>Michael Byrne</t>
  </si>
  <si>
    <t>Alun Armstrong</t>
  </si>
  <si>
    <t>Velibor Topic</t>
  </si>
  <si>
    <t>cold fusion|disguise|energy|fusion|the saint</t>
  </si>
  <si>
    <t>http://www.imdb.com/title/tt0120053/?ref_=fn_tt_tt_1</t>
  </si>
  <si>
    <t>Stephen Dillane</t>
  </si>
  <si>
    <t>Catherine McCormack</t>
  </si>
  <si>
    <t>china|cia|cold war|friendship|retirement</t>
  </si>
  <si>
    <t>http://www.imdb.com/title/tt0266987/?ref_=fn_tt_tt_1</t>
  </si>
  <si>
    <t>Brian De Palma</t>
  </si>
  <si>
    <t>Kim Delaney</t>
  </si>
  <si>
    <t>astronaut|mars|mars the planet|outer space|zero gravity</t>
  </si>
  <si>
    <t>http://www.imdb.com/title/tt0183523/?ref_=fn_tt_tt_1</t>
  </si>
  <si>
    <t>Wanda Sykes</t>
  </si>
  <si>
    <t>Will.i.am</t>
  </si>
  <si>
    <t>bird|brazilian|cockatoo|macaw|minnesota</t>
  </si>
  <si>
    <t>http://www.imdb.com/title/tt1436562/?ref_=fn_tt_tt_1</t>
  </si>
  <si>
    <t>Comedy|Drama|Sci-Fi</t>
  </si>
  <si>
    <t>23rd century|android|artificial intelligence|dual role|robot</t>
  </si>
  <si>
    <t>http://www.imdb.com/title/tt0182789/?ref_=fn_tt_tt_1</t>
  </si>
  <si>
    <t>Mick Jackson</t>
  </si>
  <si>
    <t>Anne Heche</t>
  </si>
  <si>
    <t>Gaby Hoffmann</t>
  </si>
  <si>
    <t>earthquake|fire|lava|rescue|volcano</t>
  </si>
  <si>
    <t>http://www.imdb.com/title/tt0120461/?ref_=fn_tt_tt_1</t>
  </si>
  <si>
    <t>Alan J. Pakula</t>
  </si>
  <si>
    <t>Natascha McElhone</t>
  </si>
  <si>
    <t>friendship|murder|northern ireland|police officer|terrorist</t>
  </si>
  <si>
    <t>http://www.imdb.com/title/tt0118972/?ref_=fn_tt_tt_1</t>
  </si>
  <si>
    <t>Kathryn Bigelow</t>
  </si>
  <si>
    <t>Christian Camargo</t>
  </si>
  <si>
    <t>Lex Shrapnel</t>
  </si>
  <si>
    <t>courage|radiation sickness|radioactive contamination|sea|test launch</t>
  </si>
  <si>
    <t>http://www.imdb.com/title/tt0267626/?ref_=fn_tt_tt_1</t>
  </si>
  <si>
    <t>John Milius</t>
  </si>
  <si>
    <t>William Smith</t>
  </si>
  <si>
    <t>Sandahl Bergman</t>
  </si>
  <si>
    <t>actual animal killed|cult|evil sorcerer|gladiator|warlord</t>
  </si>
  <si>
    <t>http://www.imdb.com/title/tt0082198/?ref_=fn_tt_tt_1</t>
  </si>
  <si>
    <t>Bruce McGill</t>
  </si>
  <si>
    <t>Paddy Considine</t>
  </si>
  <si>
    <t>Rosemarie DeWitt</t>
  </si>
  <si>
    <t>boxer|boxing|dream|great depression|love</t>
  </si>
  <si>
    <t>http://www.imdb.com/title/tt0352248/?ref_=fn_tt_tt_1</t>
  </si>
  <si>
    <t>Andrey Konchalovskiy</t>
  </si>
  <si>
    <t>Action|Family|Fantasy|Musical</t>
  </si>
  <si>
    <t>Shirley Henderson</t>
  </si>
  <si>
    <t>Richard E. Grant</t>
  </si>
  <si>
    <t>box office flop|christmas|christmas eve|critically bashed|toy comes to life</t>
  </si>
  <si>
    <t>http://www.imdb.com/title/tt1041804/?ref_=fn_tt_tt_1</t>
  </si>
  <si>
    <t>Gary Ross</t>
  </si>
  <si>
    <t>Michael Angarano</t>
  </si>
  <si>
    <t>Drama|History|Sport</t>
  </si>
  <si>
    <t>horse|horse racing|jockey|limp|seabiscuit</t>
  </si>
  <si>
    <t>http://www.imdb.com/title/tt0329575/?ref_=fn_tt_tt_1</t>
  </si>
  <si>
    <t>Alan Ruck</t>
  </si>
  <si>
    <t>Jami Gertz</t>
  </si>
  <si>
    <t>device|disaster|divorce|storm|tornado</t>
  </si>
  <si>
    <t>http://www.imdb.com/title/tt0117998/?ref_=fn_tt_tt_1</t>
  </si>
  <si>
    <t>Paul Sanchez</t>
  </si>
  <si>
    <t>Adventure|Drama|Romance</t>
  </si>
  <si>
    <t>Nick Searcy</t>
  </si>
  <si>
    <t>christmas|island|love|survival|talking to inanimate object</t>
  </si>
  <si>
    <t>http://www.imdb.com/title/tt0162222/?ref_=fn_tt_tt_1</t>
  </si>
  <si>
    <t>Animation|Comedy|Family|Music|Romance</t>
  </si>
  <si>
    <t>Elizabeth Daily</t>
  </si>
  <si>
    <t>dance|emperor penguin|friend|penguin|song</t>
  </si>
  <si>
    <t>http://www.imdb.com/title/tt0366548/?ref_=fn_tt_tt_1</t>
  </si>
  <si>
    <t>Joan Allen</t>
  </si>
  <si>
    <t>Oksana Akinshina</t>
  </si>
  <si>
    <t>assassin|car chase|cia|hidden truth|one against many</t>
  </si>
  <si>
    <t>http://www.imdb.com/title/tt0372183/?ref_=fn_tt_tt_1</t>
  </si>
  <si>
    <t>Dean Stockwell</t>
  </si>
  <si>
    <t>ex soldier|hijacker|hostage|president|terrorist</t>
  </si>
  <si>
    <t>http://www.imdb.com/title/tt0118571/?ref_=fn_tt_tt_1</t>
  </si>
  <si>
    <t>Elliott Gould</t>
  </si>
  <si>
    <t>card dealer|casino|criminal mastermind|recruiting|ulcer</t>
  </si>
  <si>
    <t>http://www.imdb.com/title/tt0240772/?ref_=fn_tt_tt_1</t>
  </si>
  <si>
    <t>Paul W.S. Anderson</t>
  </si>
  <si>
    <t>box office flop|cardinal richelieu|critically bashed|duel|musketeer</t>
  </si>
  <si>
    <t>http://www.imdb.com/title/tt1509767/?ref_=fn_tt_tt_1</t>
  </si>
  <si>
    <t>Genndy Tartakovsky</t>
  </si>
  <si>
    <t>dracula|hotel|invisible man|monster|transylvania</t>
  </si>
  <si>
    <t>http://www.imdb.com/title/tt0837562/?ref_=fn_tt_tt_1</t>
  </si>
  <si>
    <t>Kevin Lima</t>
  </si>
  <si>
    <t>Teala Dunn</t>
  </si>
  <si>
    <t>Animation|Comedy|Family|Fantasy|Musical|Romance</t>
  </si>
  <si>
    <t>Jeff Bennett</t>
  </si>
  <si>
    <t>Fred Tatasciore</t>
  </si>
  <si>
    <t>fairy tale|lawyer|love|new york|prince</t>
  </si>
  <si>
    <t>http://www.imdb.com/title/tt0461770/?ref_=fn_tt_tt_1</t>
  </si>
  <si>
    <t>Scott Thompson</t>
  </si>
  <si>
    <t>Crime|Drama|Horror|Mystery|Thriller</t>
  </si>
  <si>
    <t>Caroline Dhavernas</t>
  </si>
  <si>
    <t>Hettienne Park</t>
  </si>
  <si>
    <t>blood|cannibalism|fbi|manipulation|psychiatrist</t>
  </si>
  <si>
    <t>http://www.imdb.com/title/tt2243973/?ref_=fn_tt_tt_1</t>
  </si>
  <si>
    <t>Daniel Espinosa</t>
  </si>
  <si>
    <t>cia|cia agent|consulate|on the run|safe house</t>
  </si>
  <si>
    <t>http://www.imdb.com/title/tt1599348/?ref_=fn_tt_tt_1</t>
  </si>
  <si>
    <t>Adventure|Comedy|Family</t>
  </si>
  <si>
    <t>Jim Carter</t>
  </si>
  <si>
    <t>dog|parole|parole officer|prison|puppy</t>
  </si>
  <si>
    <t>http://www.imdb.com/title/tt0211181/?ref_=fn_tt_tt_1</t>
  </si>
  <si>
    <t>Gabourey Sidibe</t>
  </si>
  <si>
    <t>apartment|fbi|fraud|heist|manager</t>
  </si>
  <si>
    <t>http://www.imdb.com/title/tt0471042/?ref_=fn_tt_tt_1</t>
  </si>
  <si>
    <t>Nancy Meyers</t>
  </si>
  <si>
    <t>Sarah Parish</t>
  </si>
  <si>
    <t>book|composer|house|love|self esteem</t>
  </si>
  <si>
    <t>http://www.imdb.com/title/tt0457939/?ref_=fn_tt_tt_1</t>
  </si>
  <si>
    <t>Lisa Bonet</t>
  </si>
  <si>
    <t>congressman|lawyer|nsa|on the run|surveillance</t>
  </si>
  <si>
    <t>http://www.imdb.com/title/tt0120660/?ref_=fn_tt_tt_1</t>
  </si>
  <si>
    <t>Hunter Parrish</t>
  </si>
  <si>
    <t>Meryl Streep</t>
  </si>
  <si>
    <t>Zoe Kazan</t>
  </si>
  <si>
    <t>affair|divorce|graduation|vomiting|watching television</t>
  </si>
  <si>
    <t>http://www.imdb.com/title/tt1230414/?ref_=fn_tt_tt_1</t>
  </si>
  <si>
    <t>Al Pacino</t>
  </si>
  <si>
    <t>casino|heist|manmade earthquake|revenge|tunnel boring machine</t>
  </si>
  <si>
    <t>http://www.imdb.com/title/tt0496806/?ref_=fn_tt_tt_1</t>
  </si>
  <si>
    <t>Roger Allers</t>
  </si>
  <si>
    <t>Debra Messing</t>
  </si>
  <si>
    <t>Jane Krakowski</t>
  </si>
  <si>
    <t>bear|deer|forest|grizzly bear|hunter</t>
  </si>
  <si>
    <t>http://www.imdb.com/title/tt0400717/?ref_=fn_tt_tt_1</t>
  </si>
  <si>
    <t>Neil Burger</t>
  </si>
  <si>
    <t>army|brother sister relationship|dystopia|father son relationship|narrated by character</t>
  </si>
  <si>
    <t>http://www.imdb.com/title/tt1840309/?ref_=fn_tt_tt_1</t>
  </si>
  <si>
    <t>Jean-Jacques Annaud</t>
  </si>
  <si>
    <t>Gabriel Thomson</t>
  </si>
  <si>
    <t>Bob Hoskins</t>
  </si>
  <si>
    <t>Clemens Schick</t>
  </si>
  <si>
    <t>battle|german|russian|sniper|stalingrad</t>
  </si>
  <si>
    <t>http://www.imdb.com/title/tt0215750/?ref_=fn_tt_tt_1</t>
  </si>
  <si>
    <t>amazon|bounty hunter|fight|hunter|jungle</t>
  </si>
  <si>
    <t>http://www.imdb.com/title/tt0327850/?ref_=fn_tt_tt_1</t>
  </si>
  <si>
    <t>Tom Noonan</t>
  </si>
  <si>
    <t>Action|Adventure|Comedy|Fantasy</t>
  </si>
  <si>
    <t>F. Murray Abraham</t>
  </si>
  <si>
    <t>action hero|hero|magic|ticket|video store</t>
  </si>
  <si>
    <t>http://www.imdb.com/title/tt0107362/?ref_=fn_tt_tt_1</t>
  </si>
  <si>
    <t>Li Gong</t>
  </si>
  <si>
    <t>Karl Yune</t>
  </si>
  <si>
    <t>coming of age|geisha|japan|jealousy|love</t>
  </si>
  <si>
    <t>http://www.imdb.com/title/tt0397535/?ref_=fn_tt_tt_1</t>
  </si>
  <si>
    <t>Zachery Ty Bryan</t>
  </si>
  <si>
    <t>Amber Stevens West</t>
  </si>
  <si>
    <t>Nikki Griffin</t>
  </si>
  <si>
    <t>car|challenge|drift racing|drifting|tokyo japan</t>
  </si>
  <si>
    <t>http://www.imdb.com/title/tt0463985/?ref_=fn_tt_tt_1</t>
  </si>
  <si>
    <t>Sarah Smith</t>
  </si>
  <si>
    <t>Imelda Staunton</t>
  </si>
  <si>
    <t>Michael Palin</t>
  </si>
  <si>
    <t>christmas|christmas eve|elf|high tech|resentment</t>
  </si>
  <si>
    <t>http://www.imdb.com/title/tt1430607/?ref_=fn_tt_tt_1</t>
  </si>
  <si>
    <t>Martin Brest</t>
  </si>
  <si>
    <t>birthday|death|death personified|fear of death|wealth</t>
  </si>
  <si>
    <t>http://www.imdb.com/title/tt0119643/?ref_=fn_tt_tt_1</t>
  </si>
  <si>
    <t>Andrew Davis</t>
  </si>
  <si>
    <t>Rick Worthy</t>
  </si>
  <si>
    <t>Raymond Cruz</t>
  </si>
  <si>
    <t>Jsu Garcia</t>
  </si>
  <si>
    <t>bare chested boy|car explosion|colombia|explosion|terrorism</t>
  </si>
  <si>
    <t>http://www.imdb.com/title/tt0233469/?ref_=fn_tt_tt_1</t>
  </si>
  <si>
    <t>Bob Fosse</t>
  </si>
  <si>
    <t>Ben Vereen</t>
  </si>
  <si>
    <t>Comedy|Drama|Music|Musical</t>
  </si>
  <si>
    <t>Roy Scheider</t>
  </si>
  <si>
    <t>Max Wright</t>
  </si>
  <si>
    <t>dancer|editing|stand up comedian|surgery|vomiting</t>
  </si>
  <si>
    <t>http://www.imdb.com/title/tt0078754/?ref_=fn_tt_tt_1</t>
  </si>
  <si>
    <t>Tarsem Singh</t>
  </si>
  <si>
    <t>Adventure|Comedy|Drama|Family|Fantasy</t>
  </si>
  <si>
    <t>kingdom|prince|princess|queen|snow</t>
  </si>
  <si>
    <t>http://www.imdb.com/title/tt1667353/?ref_=fn_tt_tt_1</t>
  </si>
  <si>
    <t>Edgar Wright</t>
  </si>
  <si>
    <t>Kieran Culkin</t>
  </si>
  <si>
    <t>Action|Comedy|Fantasy|Romance</t>
  </si>
  <si>
    <t>Anna Kendrick</t>
  </si>
  <si>
    <t>Ellen Wong</t>
  </si>
  <si>
    <t>band|dating|high school|hipster|rock band</t>
  </si>
  <si>
    <t>http://www.imdb.com/title/tt0446029/?ref_=fn_tt_tt_1</t>
  </si>
  <si>
    <t>Jon Amiel</t>
  </si>
  <si>
    <t>TchÃ©ky Karyo</t>
  </si>
  <si>
    <t>Rekha Sharma</t>
  </si>
  <si>
    <t>core|earth|natural disaster|pacemaker|scientist</t>
  </si>
  <si>
    <t>http://www.imdb.com/title/tt0298814/?ref_=fn_tt_tt_1</t>
  </si>
  <si>
    <t>Peter Segal</t>
  </si>
  <si>
    <t>Janet Jackson</t>
  </si>
  <si>
    <t>Comedy|Romance|Sci-Fi</t>
  </si>
  <si>
    <t>Larry Miller</t>
  </si>
  <si>
    <t>Chris Elliott</t>
  </si>
  <si>
    <t>alter ego|marriage|professor|scientist|serum</t>
  </si>
  <si>
    <t>http://www.imdb.com/title/tt0144528/?ref_=fn_tt_tt_1</t>
  </si>
  <si>
    <t>Linda Cardellini</t>
  </si>
  <si>
    <t>Adventure|Comedy|Mystery</t>
  </si>
  <si>
    <t>Sarah Michelle Gellar</t>
  </si>
  <si>
    <t>Miguel A. NÃºÃ±ez Jr.</t>
  </si>
  <si>
    <t>amusement park|island|motorcycle|scooby doo|tough girl</t>
  </si>
  <si>
    <t>http://www.imdb.com/title/tt0267913/?ref_=fn_tt_tt_1</t>
  </si>
  <si>
    <t>Pete Travis</t>
  </si>
  <si>
    <t>Jason Cope</t>
  </si>
  <si>
    <t>Wood Harris</t>
  </si>
  <si>
    <t>Rakie Ayola</t>
  </si>
  <si>
    <t>brutality|dark humor|female antagonist|female warrior|post apocalypse</t>
  </si>
  <si>
    <t>http://www.imdb.com/title/tt1343727/?ref_=fn_tt_tt_1</t>
  </si>
  <si>
    <t>Cameron Monaghan</t>
  </si>
  <si>
    <t>Comedy|Drama|Fantasy|Romance</t>
  </si>
  <si>
    <t>Julie Kavner</t>
  </si>
  <si>
    <t>architect|frozen time|obese man|remote control|stopped time</t>
  </si>
  <si>
    <t>http://www.imdb.com/title/tt0389860/?ref_=fn_tt_tt_1</t>
  </si>
  <si>
    <t>George A. Romero</t>
  </si>
  <si>
    <t>Hal Holbrook</t>
  </si>
  <si>
    <t>Ted Danson</t>
  </si>
  <si>
    <t>Adrienne Barbeau</t>
  </si>
  <si>
    <t>anthology|child abuse|critically acclaimed|death|grindhouse</t>
  </si>
  <si>
    <t>http://www.imdb.com/title/tt0083767/?ref_=fn_tt_tt_1</t>
  </si>
  <si>
    <t>Action|Comedy|Family|Fantasy</t>
  </si>
  <si>
    <t>Katt Williams</t>
  </si>
  <si>
    <t>cartoon on tv|cat|dog|kitty|special agent</t>
  </si>
  <si>
    <t>http://www.imdb.com/title/tt1287468/?ref_=fn_tt_tt_1</t>
  </si>
  <si>
    <t>Tom Hulce</t>
  </si>
  <si>
    <t>bank|based on novel|ice|teleportation|vault</t>
  </si>
  <si>
    <t>http://www.imdb.com/title/tt0489099/?ref_=fn_tt_tt_1</t>
  </si>
  <si>
    <t>IvÃ¡n KamarÃ¡s</t>
  </si>
  <si>
    <t>Action|Adventure|Fantasy|Horror|Sci-Fi</t>
  </si>
  <si>
    <t>Seth MacFarlane</t>
  </si>
  <si>
    <t>Brian Steele</t>
  </si>
  <si>
    <t>creature|elf|prince|rebellion|superhero</t>
  </si>
  <si>
    <t>http://www.imdb.com/title/tt0411477/?ref_=fn_tt_tt_1</t>
  </si>
  <si>
    <t>Crime|Drama|History|Mystery|Thriller</t>
  </si>
  <si>
    <t>Anthony Edwards</t>
  </si>
  <si>
    <t>cartoonist|reporter|serial killer|zodiac|zodiac killer</t>
  </si>
  <si>
    <t>http://www.imdb.com/title/tt0443706/?ref_=fn_tt_tt_1</t>
  </si>
  <si>
    <t>Michael Rapaport</t>
  </si>
  <si>
    <t>clone|cloning|future|laser gun|murder</t>
  </si>
  <si>
    <t>http://www.imdb.com/title/tt0216216/?ref_=fn_tt_tt_1</t>
  </si>
  <si>
    <t>Comedy|Drama</t>
  </si>
  <si>
    <t>answer to prayer|breast expansion|pleading with god|supernatural power|walking on water</t>
  </si>
  <si>
    <t>http://www.imdb.com/title/tt0315327/?ref_=fn_tt_tt_1</t>
  </si>
  <si>
    <t>action hero|assassination attempt|explosion|machine gun|rescue mission</t>
  </si>
  <si>
    <t>http://www.imdb.com/title/tt1320253/?ref_=fn_tt_tt_1</t>
  </si>
  <si>
    <t>Vanessa Redgrave</t>
  </si>
  <si>
    <t>disguise|mission|spy|stealing|traitor</t>
  </si>
  <si>
    <t>http://www.imdb.com/title/tt0117060/?ref_=fn_tt_tt_1</t>
  </si>
  <si>
    <t>Anthony Reynolds</t>
  </si>
  <si>
    <t>fight to the death|game|massacre|self survival|suicide attempt</t>
  </si>
  <si>
    <t>http://www.imdb.com/title/tt1392170/?ref_=fn_tt_tt_1</t>
  </si>
  <si>
    <t>Todd Phillips</t>
  </si>
  <si>
    <t>Mason Lee</t>
  </si>
  <si>
    <t>Mike Tyson</t>
  </si>
  <si>
    <t>hotel|male frontal nudity|pubic hair|thailand|wedding</t>
  </si>
  <si>
    <t>http://www.imdb.com/title/tt1411697/?ref_=fn_tt_tt_1</t>
  </si>
  <si>
    <t>Andrew Bryniarski</t>
  </si>
  <si>
    <t>box office hit|dc comics|gotham|mayor|penguin</t>
  </si>
  <si>
    <t>http://www.imdb.com/title/tt0103776/?ref_=fn_tt_tt_1</t>
  </si>
  <si>
    <t>bear|food|forest|raccoon|turtle</t>
  </si>
  <si>
    <t>http://www.imdb.com/title/tt0327084/?ref_=fn_tt_tt_1</t>
  </si>
  <si>
    <t>Jason Scott Lee</t>
  </si>
  <si>
    <t>Adventure|Animation|Comedy|Drama|Family|Fantasy|Sci-Fi</t>
  </si>
  <si>
    <t>David Ogden Stiers</t>
  </si>
  <si>
    <t>alien|escape|fugitive|hawaii|social worker</t>
  </si>
  <si>
    <t>http://www.imdb.com/title/tt0275847/?ref_=fn_tt_tt_1</t>
  </si>
  <si>
    <t>Gary Winick</t>
  </si>
  <si>
    <t>barn|pig|piglet|spider|uncle</t>
  </si>
  <si>
    <t>http://www.imdb.com/title/tt0413895/?ref_=fn_tt_tt_1</t>
  </si>
  <si>
    <t>Mimi Leder</t>
  </si>
  <si>
    <t>Action|Drama|Romance|Sci-Fi|Thriller</t>
  </si>
  <si>
    <t>astronomer|comet|mission|president|secretary</t>
  </si>
  <si>
    <t>http://www.imdb.com/title/tt0120647/?ref_=fn_tt_tt_1</t>
  </si>
  <si>
    <t>Garrick Hagon</t>
  </si>
  <si>
    <t>cia|cia agent|rescue|russian|team</t>
  </si>
  <si>
    <t>http://www.imdb.com/title/tt1821694/?ref_=fn_tt_tt_1</t>
  </si>
  <si>
    <t>Steve Reevis</t>
  </si>
  <si>
    <t>Comedy|Crime|Sport</t>
  </si>
  <si>
    <t>Dalip Singh</t>
  </si>
  <si>
    <t>coach|convict|football|prison|warden</t>
  </si>
  <si>
    <t>http://www.imdb.com/title/tt0398165/?ref_=fn_tt_tt_1</t>
  </si>
  <si>
    <t>Lauren Gottlieb</t>
  </si>
  <si>
    <t>chipmunk|cruise ship|football ball|overboard|tennis ball</t>
  </si>
  <si>
    <t>http://www.imdb.com/title/tt1615918/?ref_=fn_tt_tt_1</t>
  </si>
  <si>
    <t>belching|number in title|party|reference to nicki minaj|sneezing</t>
  </si>
  <si>
    <t>http://www.imdb.com/title/tt2191701/?ref_=fn_tt_tt_1</t>
  </si>
  <si>
    <t>airplane|misunderstanding|obese woman|overweight woman|spy</t>
  </si>
  <si>
    <t>http://www.imdb.com/title/tt0425061/?ref_=fn_tt_tt_1</t>
  </si>
  <si>
    <t>Paul Michael Glaser</t>
  </si>
  <si>
    <t>beach|dating|doctor|heart attack|weekend</t>
  </si>
  <si>
    <t>http://www.imdb.com/title/tt0337741/?ref_=fn_tt_tt_1</t>
  </si>
  <si>
    <t>Joseph Sikora</t>
  </si>
  <si>
    <t>Nellie Sciutto</t>
  </si>
  <si>
    <t>female prisoner|plot twist|self delusion|surprise ending|year 1954</t>
  </si>
  <si>
    <t>http://www.imdb.com/title/tt1130884/?ref_=fn_tt_tt_1</t>
  </si>
  <si>
    <t>Seth Gordon</t>
  </si>
  <si>
    <t>Katy Mixon</t>
  </si>
  <si>
    <t>airport|christmas|news broadcast|tv broadcast|tv news</t>
  </si>
  <si>
    <t>http://www.imdb.com/title/tt0369436/?ref_=fn_tt_tt_1</t>
  </si>
  <si>
    <t>Drew Carey</t>
  </si>
  <si>
    <t>Paula Abdul</t>
  </si>
  <si>
    <t>actor voicing multiple characters|box office hit|coffee|plate|robot</t>
  </si>
  <si>
    <t>http://www.imdb.com/title/tt0358082/?ref_=fn_tt_tt_1</t>
  </si>
  <si>
    <t>death of child|face|face transplant|prison|terrorist</t>
  </si>
  <si>
    <t>http://www.imdb.com/title/tt0119094/?ref_=fn_tt_tt_1</t>
  </si>
  <si>
    <t>Adam Shankman</t>
  </si>
  <si>
    <t>Carmen Electra</t>
  </si>
  <si>
    <t>Comedy|Family|Fantasy|Romance</t>
  </si>
  <si>
    <t>Kathryn Joosten</t>
  </si>
  <si>
    <t>2000s|bedtime story|elephant|handyman|tween girl</t>
  </si>
  <si>
    <t>http://www.imdb.com/title/tt0960731/?ref_=fn_tt_tt_1</t>
  </si>
  <si>
    <t>Jennifer Jason Leigh</t>
  </si>
  <si>
    <t>Liam Aiken</t>
  </si>
  <si>
    <t>1930s|blood|gun|on the run|revenge</t>
  </si>
  <si>
    <t>http://www.imdb.com/title/tt0257044/?ref_=fn_tt_tt_1</t>
  </si>
  <si>
    <t>Bailee Madison</t>
  </si>
  <si>
    <t>chick flick|hawaii|love|plastic surgeon|woman wearing a string bikini</t>
  </si>
  <si>
    <t>http://www.imdb.com/title/tt1564367/?ref_=fn_tt_tt_1</t>
  </si>
  <si>
    <t>Royce Johnson</t>
  </si>
  <si>
    <t>Action|Adventure|Crime|Drama|Sci-Fi|Thriller</t>
  </si>
  <si>
    <t>Elden Henson</t>
  </si>
  <si>
    <t>Charlie Cox</t>
  </si>
  <si>
    <t>corruption|lawyer|partnership|superhero|vigilante</t>
  </si>
  <si>
    <t>http://www.imdb.com/title/tt3322312/?ref_=fn_tt_tt_1</t>
  </si>
  <si>
    <t>TV-MA</t>
  </si>
  <si>
    <t>Monica Potter</t>
  </si>
  <si>
    <t>Dave Chappelle</t>
  </si>
  <si>
    <t>army rangers|convict|criminal|escape|prison</t>
  </si>
  <si>
    <t>http://www.imdb.com/title/tt0118880/?ref_=fn_tt_tt_1</t>
  </si>
  <si>
    <t>D.J. Caruso</t>
  </si>
  <si>
    <t>Ethan Embry</t>
  </si>
  <si>
    <t>Cameron Boyce</t>
  </si>
  <si>
    <t>audio surveillance|death|pentagon|technology|twin brother</t>
  </si>
  <si>
    <t>http://www.imdb.com/title/tt1059786/?ref_=fn_tt_tt_1</t>
  </si>
  <si>
    <t>Anthony Minghella</t>
  </si>
  <si>
    <t>Adventure|Drama|History|Romance|War</t>
  </si>
  <si>
    <t>civil war|mountain|soldier|well|wounded soldier</t>
  </si>
  <si>
    <t>http://www.imdb.com/title/tt0159365/?ref_=fn_tt_tt_1</t>
  </si>
  <si>
    <t>Albert Hughes</t>
  </si>
  <si>
    <t>blind|book|long take|post apocalypse|water</t>
  </si>
  <si>
    <t>http://www.imdb.com/title/tt1037705/?ref_=fn_tt_tt_1</t>
  </si>
  <si>
    <t>Les Mayfield</t>
  </si>
  <si>
    <t>Jodi Benson</t>
  </si>
  <si>
    <t>Comedy|Family|Sci-Fi</t>
  </si>
  <si>
    <t>Sam Lloyd</t>
  </si>
  <si>
    <t>college|flubber|flying rubber|professor|wedding</t>
  </si>
  <si>
    <t>http://www.imdb.com/title/tt0119137/?ref_=fn_tt_tt_1</t>
  </si>
  <si>
    <t>Lili Taylor</t>
  </si>
  <si>
    <t>Fantasy|Horror|Mystery|Thriller</t>
  </si>
  <si>
    <t>Virginia Madsen</t>
  </si>
  <si>
    <t>greenhouse|haunted house|horror movie remake|mansion|old house</t>
  </si>
  <si>
    <t>http://www.imdb.com/title/tt0171363/?ref_=fn_tt_tt_1</t>
  </si>
  <si>
    <t>Joe Pytka</t>
  </si>
  <si>
    <t>Adventure|Animation|Comedy|Family|Fantasy|Sci-Fi|Sport</t>
  </si>
  <si>
    <t>Michael Jordan</t>
  </si>
  <si>
    <t>alien|basketball|basketball game|cult film|monstars</t>
  </si>
  <si>
    <t>http://www.imdb.com/title/tt0117705/?ref_=fn_tt_tt_1</t>
  </si>
  <si>
    <t>Henry Czerny</t>
  </si>
  <si>
    <t>Adventure|Comedy|Crime|Family|Mystery</t>
  </si>
  <si>
    <t>Roger Rees</t>
  </si>
  <si>
    <t>William Abadie</t>
  </si>
  <si>
    <t>diamond|france|investigation|pink panther|soccer</t>
  </si>
  <si>
    <t>http://www.imdb.com/title/tt0383216/?ref_=fn_tt_tt_1</t>
  </si>
  <si>
    <t>Scott Derrickson</t>
  </si>
  <si>
    <t>Drama|Sci-Fi|Thriller</t>
  </si>
  <si>
    <t>Juan Riedinger</t>
  </si>
  <si>
    <t>alien|earth|giant robot|military|scientist</t>
  </si>
  <si>
    <t>http://www.imdb.com/title/tt0970416/?ref_=fn_tt_tt_1</t>
  </si>
  <si>
    <t>Alex McArthur</t>
  </si>
  <si>
    <t>Action|Crime|Mystery|Romance|Thriller</t>
  </si>
  <si>
    <t>Michael Potts</t>
  </si>
  <si>
    <t>conspiracy|fbi|mk ultra|newsletter|taxi</t>
  </si>
  <si>
    <t>http://www.imdb.com/title/tt0118883/?ref_=fn_tt_tt_1</t>
  </si>
  <si>
    <t>Jim Parrack</t>
  </si>
  <si>
    <t>battle|battlefield|brutality|combat|tank</t>
  </si>
  <si>
    <t>http://www.imdb.com/title/tt2713180/?ref_=fn_tt_tt_1</t>
  </si>
  <si>
    <t>Ivan Reitman</t>
  </si>
  <si>
    <t>Action|Adventure|Comedy|Romance</t>
  </si>
  <si>
    <t>airplane|island|pilot|storm|thunderstorm</t>
  </si>
  <si>
    <t>http://www.imdb.com/title/tt0120828/?ref_=fn_tt_tt_1</t>
  </si>
  <si>
    <t>Eric Brevig</t>
  </si>
  <si>
    <t>Tom Cavanagh</t>
  </si>
  <si>
    <t>Josh Robert Thompson</t>
  </si>
  <si>
    <t>bear|mayor|park|sabotage|yogi bear</t>
  </si>
  <si>
    <t>http://www.imdb.com/title/tt1302067/?ref_=fn_tt_tt_1</t>
  </si>
  <si>
    <t>Kelly Asbury</t>
  </si>
  <si>
    <t>Charles Napier</t>
  </si>
  <si>
    <t>Adventure|Animation|Family|Western</t>
  </si>
  <si>
    <t>Zahn McClarnon</t>
  </si>
  <si>
    <t>cavalry|escape|herd|stallion|wild stallion</t>
  </si>
  <si>
    <t>http://www.imdb.com/title/tt0166813/?ref_=fn_tt_tt_1</t>
  </si>
  <si>
    <t>Leslie Bibb</t>
  </si>
  <si>
    <t>Comedy|Family|Romance</t>
  </si>
  <si>
    <t>Nicholas Turturro</t>
  </si>
  <si>
    <t>champagne bottle|coca cola|jewelry box|red bull|zoo</t>
  </si>
  <si>
    <t>http://www.imdb.com/title/tt1222817/?ref_=fn_tt_tt_1</t>
  </si>
  <si>
    <t>Stephen Hopkins</t>
  </si>
  <si>
    <t>Action|Adventure|Family|Sci-Fi|Thriller</t>
  </si>
  <si>
    <t>June Lockhart</t>
  </si>
  <si>
    <t>based on tv series|remake|robot|scientist|spaceship</t>
  </si>
  <si>
    <t>http://www.imdb.com/title/tt0120738/?ref_=fn_tt_tt_1</t>
  </si>
  <si>
    <t>Jonathan Demme</t>
  </si>
  <si>
    <t>Dorian Missick</t>
  </si>
  <si>
    <t>Jose Pablo Cantillo</t>
  </si>
  <si>
    <t>brainwashed assassin|conspiracy|critically acclaimed|mother son relationship|soldier</t>
  </si>
  <si>
    <t>http://www.imdb.com/title/tt0368008/?ref_=fn_tt_tt_1</t>
  </si>
  <si>
    <t>Henry Jaglom</t>
  </si>
  <si>
    <t>Michael Brandon</t>
  </si>
  <si>
    <t>american|love|pin|ruby|stranger</t>
  </si>
  <si>
    <t>http://www.imdb.com/title/tt0119033/?ref_=fn_tt_tt_1</t>
  </si>
  <si>
    <t>Fran Drescher</t>
  </si>
  <si>
    <t>california|dracula|hotel|transylvania|vampire</t>
  </si>
  <si>
    <t>http://www.imdb.com/title/tt2510894/?ref_=fn_tt_tt_1</t>
  </si>
  <si>
    <t>Agnes Moorehead</t>
  </si>
  <si>
    <t>Elizabeth Montgomery</t>
  </si>
  <si>
    <t>Dick York</t>
  </si>
  <si>
    <t>connecticut|magic|marriage|witch|witchcraft</t>
  </si>
  <si>
    <t>http://www.imdb.com/title/tt0057733/?ref_=fn_tt_tt_1</t>
  </si>
  <si>
    <t>TV-G</t>
  </si>
  <si>
    <t>James Algar</t>
  </si>
  <si>
    <t>Penn Jillette</t>
  </si>
  <si>
    <t>Animation|Family|Fantasy|Music</t>
  </si>
  <si>
    <t>Quincy Jones</t>
  </si>
  <si>
    <t>Russi Taylor</t>
  </si>
  <si>
    <t>abstract|ark|disney|fairy tale|piano</t>
  </si>
  <si>
    <t>http://www.imdb.com/title/tt0120910/?ref_=fn_tt_tt_1</t>
  </si>
  <si>
    <t>Alan Young</t>
  </si>
  <si>
    <t>Josh Stamberg</t>
  </si>
  <si>
    <t>hunter|scientist|time machine|time travel|time travel romance</t>
  </si>
  <si>
    <t>http://www.imdb.com/title/tt0268695/?ref_=fn_tt_tt_1</t>
  </si>
  <si>
    <t>Mika Boorem</t>
  </si>
  <si>
    <t>Action|Adventure|Family|Fantasy|Thriller</t>
  </si>
  <si>
    <t>David Paymer</t>
  </si>
  <si>
    <t>animal|california|gorilla|hunter|poacher</t>
  </si>
  <si>
    <t>http://www.imdb.com/title/tt0120751/?ref_=fn_tt_tt_1</t>
  </si>
  <si>
    <t>computer|secret agent|terrorism|told in flashback|wearing a sound wire</t>
  </si>
  <si>
    <t>http://www.imdb.com/title/tt0244244/?ref_=fn_tt_tt_1</t>
  </si>
  <si>
    <t>Nick Chinlund</t>
  </si>
  <si>
    <t>Michael Emerson</t>
  </si>
  <si>
    <t>Adrian Alonso</t>
  </si>
  <si>
    <t>california|fight|hero|mask|zorro</t>
  </si>
  <si>
    <t>http://www.imdb.com/title/tt0386140/?ref_=fn_tt_tt_1</t>
  </si>
  <si>
    <t>Spanish</t>
  </si>
  <si>
    <t>Vincent Ward</t>
  </si>
  <si>
    <t>Annabella Sciorra</t>
  </si>
  <si>
    <t>Rosalind Chao</t>
  </si>
  <si>
    <t>heaven|hell|soul|soul mate|suicide</t>
  </si>
  <si>
    <t>http://www.imdb.com/title/tt0120889/?ref_=fn_tt_tt_1</t>
  </si>
  <si>
    <t>Steven Brill</t>
  </si>
  <si>
    <t>Comedy|Fantasy</t>
  </si>
  <si>
    <t>Michael McKean</t>
  </si>
  <si>
    <t>angel|devil|flask|hell|the devil</t>
  </si>
  <si>
    <t>http://www.imdb.com/title/tt0185431/?ref_=fn_tt_tt_1</t>
  </si>
  <si>
    <t>Terry Gilliam</t>
  </si>
  <si>
    <t>Action|Adventure|Comedy|Fantasy|Thriller</t>
  </si>
  <si>
    <t>creature|curse|exorcism|girl|village</t>
  </si>
  <si>
    <t>http://www.imdb.com/title/tt0355295/?ref_=fn_tt_tt_1</t>
  </si>
  <si>
    <t>alien|general|martian|president|weapon</t>
  </si>
  <si>
    <t>http://www.imdb.com/title/tt0116996/?ref_=fn_tt_tt_1</t>
  </si>
  <si>
    <t>Lucile Hadzihalilovic</t>
  </si>
  <si>
    <t>Roxane Duran</t>
  </si>
  <si>
    <t>Drama|Horror|Mystery|Sci-Fi</t>
  </si>
  <si>
    <t>Nissim Renard</t>
  </si>
  <si>
    <t>Julie-Marie Parmentier</t>
  </si>
  <si>
    <t>boy|giving birth|nurse|sea|ultrasonography</t>
  </si>
  <si>
    <t>http://www.imdb.com/title/tt4291590/?ref_=fn_tt_tt_1</t>
  </si>
  <si>
    <t>Harold Perrineau</t>
  </si>
  <si>
    <t>Bart the Bear</t>
  </si>
  <si>
    <t>bear|billionaire|crash|survival tactics|wilderness</t>
  </si>
  <si>
    <t>http://www.imdb.com/title/tt0119051/?ref_=fn_tt_tt_1</t>
  </si>
  <si>
    <t>Devin Ratray</t>
  </si>
  <si>
    <t>Action|Sci-Fi|Thriller</t>
  </si>
  <si>
    <t>Boris Kodjoe</t>
  </si>
  <si>
    <t>android|fbi agent|future|murder|robot</t>
  </si>
  <si>
    <t>http://www.imdb.com/title/tt0986263/?ref_=fn_tt_tt_1</t>
  </si>
  <si>
    <t>Jon Foster</t>
  </si>
  <si>
    <t>Drama|History|Thriller</t>
  </si>
  <si>
    <t>Bruce Thomas</t>
  </si>
  <si>
    <t>blockade|crisis|cuba|missile|president</t>
  </si>
  <si>
    <t>http://www.imdb.com/title/tt0146309/?ref_=fn_tt_tt_1</t>
  </si>
  <si>
    <t>Viggo Mortensen</t>
  </si>
  <si>
    <t>Amy Brenneman</t>
  </si>
  <si>
    <t>collapsing tunnel|explosion|new jersey|tunnel|weimaraner</t>
  </si>
  <si>
    <t>http://www.imdb.com/title/tt0116040/?ref_=fn_tt_tt_1</t>
  </si>
  <si>
    <t>Barry Cook</t>
  </si>
  <si>
    <t>Tiya Sircar</t>
  </si>
  <si>
    <t>Adventure|Animation|Family</t>
  </si>
  <si>
    <t>Charlie Rowe</t>
  </si>
  <si>
    <t>Madison Rothschild</t>
  </si>
  <si>
    <t>brother|dinosaur|head butt|hero|orphan</t>
  </si>
  <si>
    <t>http://www.imdb.com/title/tt1762399/?ref_=fn_tt_tt_1</t>
  </si>
  <si>
    <t>Roger Christian</t>
  </si>
  <si>
    <t>Richard Tyson</t>
  </si>
  <si>
    <t>John Topor</t>
  </si>
  <si>
    <t>alien|bad acting|pulp fiction|resistance fighter|voyager golden record</t>
  </si>
  <si>
    <t>http://www.imdb.com/title/tt0185183/?ref_=fn_tt_tt_1</t>
  </si>
  <si>
    <t>Joe Dante</t>
  </si>
  <si>
    <t>Jenna Elfman</t>
  </si>
  <si>
    <t>Heather Locklear</t>
  </si>
  <si>
    <t>diamond|duck|monkey|spy|stuntman</t>
  </si>
  <si>
    <t>http://www.imdb.com/title/tt0318155/?ref_=fn_tt_tt_1</t>
  </si>
  <si>
    <t>Elio Germano</t>
  </si>
  <si>
    <t>Drama|Musical|Romance</t>
  </si>
  <si>
    <t>Fergie</t>
  </si>
  <si>
    <t>Andrea Di Stefano</t>
  </si>
  <si>
    <t>based on stage musical based on film|child abuse|film director|italian|mistress</t>
  </si>
  <si>
    <t>http://www.imdb.com/title/tt0875034/?ref_=fn_tt_tt_1</t>
  </si>
  <si>
    <t>castle|france|professor|student|time machine</t>
  </si>
  <si>
    <t>http://www.imdb.com/title/tt0300556/?ref_=fn_tt_tt_1</t>
  </si>
  <si>
    <t>Kevin Costner</t>
  </si>
  <si>
    <t>Brian Anthony Wilson</t>
  </si>
  <si>
    <t>Larenz Tate</t>
  </si>
  <si>
    <t>drifter|escape|hope|postman|usa</t>
  </si>
  <si>
    <t>http://www.imdb.com/title/tt0119925/?ref_=fn_tt_tt_1</t>
  </si>
  <si>
    <t>Adam Goldberg</t>
  </si>
  <si>
    <t>Glenne Headly</t>
  </si>
  <si>
    <t>animal|farm|farmer|hotel|pig</t>
  </si>
  <si>
    <t>http://www.imdb.com/title/tt0120595/?ref_=fn_tt_tt_1</t>
  </si>
  <si>
    <t>Joseph Gilgun</t>
  </si>
  <si>
    <t>Lotte Verbeek</t>
  </si>
  <si>
    <t>box office flop|burned to death|magic|witch|witch hunter</t>
  </si>
  <si>
    <t>http://www.imdb.com/title/tt1618442/?ref_=fn_tt_tt_1</t>
  </si>
  <si>
    <t>Antony Hoffman</t>
  </si>
  <si>
    <t>Val Kilmer</t>
  </si>
  <si>
    <t>Bob Neill</t>
  </si>
  <si>
    <t>Tom Sizemore</t>
  </si>
  <si>
    <t>astronaut|mars|robot|robot as menace|survival</t>
  </si>
  <si>
    <t>http://www.imdb.com/title/tt0199753/?ref_=fn_tt_tt_1</t>
  </si>
  <si>
    <t>Adam LeFevre</t>
  </si>
  <si>
    <t>Mia Farrow</t>
  </si>
  <si>
    <t>Penny Balfour</t>
  </si>
  <si>
    <t>boy|debt|garden|princess|treasure</t>
  </si>
  <si>
    <t>http://www.imdb.com/title/tt0344854/?ref_=fn_tt_tt_1</t>
  </si>
  <si>
    <t>Jacques Perrin</t>
  </si>
  <si>
    <t>Documentary|Drama</t>
  </si>
  <si>
    <t>Pedro ArmendÃ¡riz Jr.</t>
  </si>
  <si>
    <t>Rie Miyazawa</t>
  </si>
  <si>
    <t>damselfish|ocean habitat|ocean life|razorfish|spider crab</t>
  </si>
  <si>
    <t>http://www.imdb.com/title/tt0765128/?ref_=fn_tt_tt_1</t>
  </si>
  <si>
    <t>Jemima Rooper</t>
  </si>
  <si>
    <t>butterfly|hunter|time|time travel|wave</t>
  </si>
  <si>
    <t>http://www.imdb.com/title/tt0318081/?ref_=fn_tt_tt_1</t>
  </si>
  <si>
    <t>Currie Graham</t>
  </si>
  <si>
    <t>Action|Adventure|Drama|History|Romance</t>
  </si>
  <si>
    <t>Sasha Roiz</t>
  </si>
  <si>
    <t>Dylan Schombing</t>
  </si>
  <si>
    <t>arena|lava bomb|mount vesuvius|pompeii|slave</t>
  </si>
  <si>
    <t>http://www.imdb.com/title/tt1921064/?ref_=fn_tt_tt_1</t>
  </si>
  <si>
    <t>AndrÃ©s Couturier</t>
  </si>
  <si>
    <t>David Hoffman</t>
  </si>
  <si>
    <t>Animation|Family</t>
  </si>
  <si>
    <t>Sariann Monaco</t>
  </si>
  <si>
    <t>Ben Diskin</t>
  </si>
  <si>
    <t>http://www.imdb.com/title/tt4057916/?ref_=fn_tt_tt_1</t>
  </si>
  <si>
    <t>Mexico</t>
  </si>
  <si>
    <t>Austin Pendleton</t>
  </si>
  <si>
    <t>conspiracy|cryptography|mathematician|mental illness|nobel prize</t>
  </si>
  <si>
    <t>http://www.imdb.com/title/tt0268978/?ref_=fn_tt_tt_1</t>
  </si>
  <si>
    <t>Adventure|Animation|Drama|Family|Musical</t>
  </si>
  <si>
    <t>Niketa Calame</t>
  </si>
  <si>
    <t>king|prince|scar|uncle|unnecessary guilt</t>
  </si>
  <si>
    <t>http://www.imdb.com/title/tt0110357/?ref_=fn_tt_tt_1</t>
  </si>
  <si>
    <t>gold|hurricane|island|mountain|mysterious island</t>
  </si>
  <si>
    <t>http://www.imdb.com/title/tt1397514/?ref_=fn_tt_tt_1</t>
  </si>
  <si>
    <t>Cody Cameron</t>
  </si>
  <si>
    <t>Animation|Comedy|Family|Fantasy|Sci-Fi</t>
  </si>
  <si>
    <t>Melissa Sturm</t>
  </si>
  <si>
    <t>food|inventor|island|orangutan|scientist</t>
  </si>
  <si>
    <t>http://www.imdb.com/title/tt1985966/?ref_=fn_tt_tt_1</t>
  </si>
  <si>
    <t>Emily Watson</t>
  </si>
  <si>
    <t>criminal profile|fbi agent|madman|tabloid reporter|tragic villain</t>
  </si>
  <si>
    <t>http://www.imdb.com/title/tt0289765/?ref_=fn_tt_tt_1</t>
  </si>
  <si>
    <t>arab|cowboy|horse|race|sheik</t>
  </si>
  <si>
    <t>http://www.imdb.com/title/tt0317648/?ref_=fn_tt_tt_1</t>
  </si>
  <si>
    <t>Tim Meadows</t>
  </si>
  <si>
    <t>advertising|advertising executive|commercial|protective male|twins</t>
  </si>
  <si>
    <t>http://www.imdb.com/title/tt0810913/?ref_=fn_tt_tt_1</t>
  </si>
  <si>
    <t>John Singleton</t>
  </si>
  <si>
    <t>Mo Gallini</t>
  </si>
  <si>
    <t>bust|racing|shotgun|street racing|undercover agent</t>
  </si>
  <si>
    <t>http://www.imdb.com/title/tt0322259/?ref_=fn_tt_tt_1</t>
  </si>
  <si>
    <t>Adventure|Animation|Drama|Family|Fantasy</t>
  </si>
  <si>
    <t>aviator|based on book|girl|little girl|the little prince</t>
  </si>
  <si>
    <t>http://www.imdb.com/title/tt1754656/?ref_=fn_tt_tt_1</t>
  </si>
  <si>
    <t>Oliver Hirschbiegel</t>
  </si>
  <si>
    <t>Veronica Cartwright</t>
  </si>
  <si>
    <t>Sci-Fi|Thriller</t>
  </si>
  <si>
    <t>Jeremy Northam</t>
  </si>
  <si>
    <t>alien|epidemic|psychiatrist|space shuttle|virus</t>
  </si>
  <si>
    <t>http://www.imdb.com/title/tt0427392/?ref_=fn_tt_tt_1</t>
  </si>
  <si>
    <t>Des McAnuff</t>
  </si>
  <si>
    <t>Jonathan Winters</t>
  </si>
  <si>
    <t>deforestation|fbi|lighthouse|moose|squirrel</t>
  </si>
  <si>
    <t>http://www.imdb.com/title/tt0131704/?ref_=fn_tt_tt_1</t>
  </si>
  <si>
    <t>Yarrow Cheney</t>
  </si>
  <si>
    <t>Eric Stonestreet</t>
  </si>
  <si>
    <t>Animation|Comedy|Family</t>
  </si>
  <si>
    <t>Albert Brooks</t>
  </si>
  <si>
    <t>animal control|lost animal|mongrel|pet|terrier</t>
  </si>
  <si>
    <t>http://www.imdb.com/title/tt2709768/?ref_=fn_tt_tt_1</t>
  </si>
  <si>
    <t>Stephen Norrington</t>
  </si>
  <si>
    <t>Max Ryan</t>
  </si>
  <si>
    <t>box office flop|captain nemo|dorian gray|invisible man|steampunk</t>
  </si>
  <si>
    <t>http://www.imdb.com/title/tt0311429/?ref_=fn_tt_tt_1</t>
  </si>
  <si>
    <t>Pierre Coffin</t>
  </si>
  <si>
    <t>Miranda Cosgrove</t>
  </si>
  <si>
    <t>dating|minion|overprotective father|undercover spy|woman agent</t>
  </si>
  <si>
    <t>http://www.imdb.com/title/tt1690953/?ref_=fn_tt_tt_1</t>
  </si>
  <si>
    <t>Mary McDonnell</t>
  </si>
  <si>
    <t>alien|area 51|military|spacecraft|spaceship</t>
  </si>
  <si>
    <t>http://www.imdb.com/title/tt0116629/?ref_=fn_tt_tt_1</t>
  </si>
  <si>
    <t>Richard Schiff</t>
  </si>
  <si>
    <t>Ariana Richards</t>
  </si>
  <si>
    <t>Vanessa Lee Chester</t>
  </si>
  <si>
    <t>capture|dinosaur|island|jurassic|jurassic park</t>
  </si>
  <si>
    <t>http://www.imdb.com/title/tt0119567/?ref_=fn_tt_tt_1</t>
  </si>
  <si>
    <t>escape|jungle|lemur|madagascar|zoo</t>
  </si>
  <si>
    <t>http://www.imdb.com/title/tt0351283/?ref_=fn_tt_tt_1</t>
  </si>
  <si>
    <t>Danny Huston</t>
  </si>
  <si>
    <t>Rita Davies</t>
  </si>
  <si>
    <t>chaos|england|long take|survival|violence</t>
  </si>
  <si>
    <t>http://www.imdb.com/title/tt0206634/?ref_=fn_tt_tt_1</t>
  </si>
  <si>
    <t>Tyler Mane</t>
  </si>
  <si>
    <t>first part|mutant|professor|superhero|superhero team</t>
  </si>
  <si>
    <t>http://www.imdb.com/title/tt0120903/?ref_=fn_tt_tt_1</t>
  </si>
  <si>
    <t>Action|Crime|Fantasy|Thriller</t>
  </si>
  <si>
    <t>assassin|bobble head doll|femme fatale|rejuvenation|strong female lead</t>
  </si>
  <si>
    <t>http://www.imdb.com/title/tt0493464/?ref_=fn_tt_tt_1</t>
  </si>
  <si>
    <t>Michael Biehn</t>
  </si>
  <si>
    <t>Bokeem Woodbine</t>
  </si>
  <si>
    <t>alcatraz|fbi|general|hostage|rocket</t>
  </si>
  <si>
    <t>http://www.imdb.com/title/tt0117500/?ref_=fn_tt_tt_1</t>
  </si>
  <si>
    <t>Ray Romano</t>
  </si>
  <si>
    <t>Jay Leno</t>
  </si>
  <si>
    <t>flood|mammoth|no opening credits|squirrel|valley</t>
  </si>
  <si>
    <t>http://www.imdb.com/title/tt0438097/?ref_=fn_tt_tt_1</t>
  </si>
  <si>
    <t>Peter Dante</t>
  </si>
  <si>
    <t>Allen Covert</t>
  </si>
  <si>
    <t>dream|hawaii|hawaiian shirt|short term memory loss|veterinarian</t>
  </si>
  <si>
    <t>http://www.imdb.com/title/tt0343660/?ref_=fn_tt_tt_1</t>
  </si>
  <si>
    <t>Elijah Kelley</t>
  </si>
  <si>
    <t>Comedy|Drama|Family|Music|Musical|Romance</t>
  </si>
  <si>
    <t>Jerry Stiller</t>
  </si>
  <si>
    <t>Paul Dooley</t>
  </si>
  <si>
    <t>audition|best friend|dance|friend|tv dance show</t>
  </si>
  <si>
    <t>http://www.imdb.com/title/tt0427327/?ref_=fn_tt_tt_1</t>
  </si>
  <si>
    <t>Alan Ford</t>
  </si>
  <si>
    <t>Horror|Mystery|Thriller</t>
  </si>
  <si>
    <t>Izabella Scorupco</t>
  </si>
  <si>
    <t>archeologist|church|excavation|faith|relic</t>
  </si>
  <si>
    <t>http://www.imdb.com/title/tt0204313/?ref_=fn_tt_tt_1</t>
  </si>
  <si>
    <t>David Kellogg</t>
  </si>
  <si>
    <t>Action|Adventure|Comedy|Family|Sci-Fi</t>
  </si>
  <si>
    <t>actor playing multiple roles|claw|gadget|inspector|police</t>
  </si>
  <si>
    <t>http://www.imdb.com/title/tt0141369/?ref_=fn_tt_tt_1</t>
  </si>
  <si>
    <t>Michael Kelly</t>
  </si>
  <si>
    <t>bank|fbi|heist|interpol|magician</t>
  </si>
  <si>
    <t>http://www.imdb.com/title/tt1670345/?ref_=fn_tt_tt_1</t>
  </si>
  <si>
    <t>basketball|coach|daughter|high school|high school basketball</t>
  </si>
  <si>
    <t>http://www.imdb.com/title/tt1375670/?ref_=fn_tt_tt_1</t>
  </si>
  <si>
    <t>Barry Shabaka Henley</t>
  </si>
  <si>
    <t>airport|construction site|fish out of water|flight attendant|man without a country</t>
  </si>
  <si>
    <t>http://www.imdb.com/title/tt0362227/?ref_=fn_tt_tt_1</t>
  </si>
  <si>
    <t>Matt Ryan</t>
  </si>
  <si>
    <t>Charles Halford</t>
  </si>
  <si>
    <t>based on comic|based on comic book|dc arrowverse|dc comics|supernatural</t>
  </si>
  <si>
    <t>http://www.imdb.com/title/tt3489184/?ref_=fn_tt_tt_1</t>
  </si>
  <si>
    <t>Kevin Dillon</t>
  </si>
  <si>
    <t>Comedy|Family</t>
  </si>
  <si>
    <t>Yvette Nicole Brown</t>
  </si>
  <si>
    <t>abandoned hotel|dog|foster home|overalls|playing with a dog</t>
  </si>
  <si>
    <t>http://www.imdb.com/title/tt0785006/?ref_=fn_tt_tt_1</t>
  </si>
  <si>
    <t>Nicholas Lea</t>
  </si>
  <si>
    <t>death|die hard scenario|k2|rescue|urination</t>
  </si>
  <si>
    <t>http://www.imdb.com/title/tt0190865/?ref_=fn_tt_tt_1</t>
  </si>
  <si>
    <t>Mike Nichols</t>
  </si>
  <si>
    <t>Biography|Comedy|Drama|History</t>
  </si>
  <si>
    <t>Jud Tylor</t>
  </si>
  <si>
    <t>afghanistan|arms dealer|based on true story|cia|texas</t>
  </si>
  <si>
    <t>http://www.imdb.com/title/tt0472062/?ref_=fn_tt_tt_1</t>
  </si>
  <si>
    <t>anchor|fish|mobster|shark|vegetarian</t>
  </si>
  <si>
    <t>http://www.imdb.com/title/tt0307453/?ref_=fn_tt_tt_1</t>
  </si>
  <si>
    <t>Jennifer Hudson</t>
  </si>
  <si>
    <t>Drama|Music|Musical</t>
  </si>
  <si>
    <t>Loretta Devine</t>
  </si>
  <si>
    <t>1960s|fire|pop chart|singer|trio</t>
  </si>
  <si>
    <t>http://www.imdb.com/title/tt0443489/?ref_=fn_tt_tt_1</t>
  </si>
  <si>
    <t>Brent Sexton</t>
  </si>
  <si>
    <t>Crime|Drama|Mystery</t>
  </si>
  <si>
    <t>Adam Arkin</t>
  </si>
  <si>
    <t>Damian Lewis</t>
  </si>
  <si>
    <t>cop|murder|partner|police|protective male</t>
  </si>
  <si>
    <t>http://www.imdb.com/title/tt0874936/?ref_=fn_tt_tt_1</t>
  </si>
  <si>
    <t>F. Gary Gray</t>
  </si>
  <si>
    <t>Christina Milian</t>
  </si>
  <si>
    <t>Comedy|Crime|Music</t>
  </si>
  <si>
    <t>concert|mobster|russian|sequel|widow</t>
  </si>
  <si>
    <t>http://www.imdb.com/title/tt0377471/?ref_=fn_tt_tt_1</t>
  </si>
  <si>
    <t>Moritz Bleibtreu</t>
  </si>
  <si>
    <t>arab|black september|israel|jew|munich olympics</t>
  </si>
  <si>
    <t>http://www.imdb.com/title/tt0408306/?ref_=fn_tt_tt_1</t>
  </si>
  <si>
    <t>Antoine Fuqua</t>
  </si>
  <si>
    <t>dictator|doctor|jungle|rebel|refugee</t>
  </si>
  <si>
    <t>http://www.imdb.com/title/tt0314353/?ref_=fn_tt_tt_1</t>
  </si>
  <si>
    <t>Robert Luketic</t>
  </si>
  <si>
    <t>Action|Comedy|Romance|Thriller</t>
  </si>
  <si>
    <t>Tom Selleck</t>
  </si>
  <si>
    <t>hired killer|marriage|neighbor|on the run|store clerk</t>
  </si>
  <si>
    <t>http://www.imdb.com/title/tt1103153/?ref_=fn_tt_tt_1</t>
  </si>
  <si>
    <t>Christian Berkel</t>
  </si>
  <si>
    <t>box office flop|cia agent|criminal organization|kgb agent|nuclear bomb</t>
  </si>
  <si>
    <t>http://www.imdb.com/title/tt1638355/?ref_=fn_tt_tt_1</t>
  </si>
  <si>
    <t>Paz Vega</t>
  </si>
  <si>
    <t>Sarah Steele</t>
  </si>
  <si>
    <t>chef|college|housekeeper|letter|mexico</t>
  </si>
  <si>
    <t>http://www.imdb.com/title/tt0371246/?ref_=fn_tt_tt_1</t>
  </si>
  <si>
    <t>Gil Kenan</t>
  </si>
  <si>
    <t>Animation|Comedy|Family|Fantasy|Mystery</t>
  </si>
  <si>
    <t>babysitter|halloween|house|neighbor|suburb</t>
  </si>
  <si>
    <t>http://www.imdb.com/title/tt0385880/?ref_=fn_tt_tt_1</t>
  </si>
  <si>
    <t>Barry Levinson</t>
  </si>
  <si>
    <t>BrÃ­an F. O'Byrne</t>
  </si>
  <si>
    <t>Comedy|Crime|Drama|Romance</t>
  </si>
  <si>
    <t>Azura Skye</t>
  </si>
  <si>
    <t>bank manager|hypochondriac|love triangle|prison|television</t>
  </si>
  <si>
    <t>http://www.imdb.com/title/tt0219965/?ref_=fn_tt_tt_1</t>
  </si>
  <si>
    <t>Jerry Zucker</t>
  </si>
  <si>
    <t>Ben Cross</t>
  </si>
  <si>
    <t>Action|Adventure|Romance|Thriller</t>
  </si>
  <si>
    <t>John Gielgud</t>
  </si>
  <si>
    <t>battle|king|king arthur|knight|marriage</t>
  </si>
  <si>
    <t>http://www.imdb.com/title/tt0113071/?ref_=fn_tt_tt_1</t>
  </si>
  <si>
    <t>Andy Tennant</t>
  </si>
  <si>
    <t>Geoffrey Palmer</t>
  </si>
  <si>
    <t>Drama|History|Romance</t>
  </si>
  <si>
    <t>Randall Duk Kim</t>
  </si>
  <si>
    <t>1860s|children|king|schoolteacher|siam</t>
  </si>
  <si>
    <t>http://www.imdb.com/title/tt0166485/?ref_=fn_tt_tt_1</t>
  </si>
  <si>
    <t>Daniel Sharman</t>
  </si>
  <si>
    <t>Action|Drama|Fantasy|Romance</t>
  </si>
  <si>
    <t>Steve Byers</t>
  </si>
  <si>
    <t>burned alive|castration|olympus|torture|torture device</t>
  </si>
  <si>
    <t>http://www.imdb.com/title/tt1253864/?ref_=fn_tt_tt_1</t>
  </si>
  <si>
    <t>Florent-Emilio Siri</t>
  </si>
  <si>
    <t>Ransford Doherty</t>
  </si>
  <si>
    <t>california|hostage|hostage negotiator|organized crime|police</t>
  </si>
  <si>
    <t>http://www.imdb.com/title/tt0340163/?ref_=fn_tt_tt_1</t>
  </si>
  <si>
    <t>Don Bluth</t>
  </si>
  <si>
    <t>Action|Adventure|Animation|Family|Sci-Fi</t>
  </si>
  <si>
    <t>alien|captain|escape|pilot|scientist</t>
  </si>
  <si>
    <t>http://www.imdb.com/title/tt0120913/?ref_=fn_tt_tt_1</t>
  </si>
  <si>
    <t>Ron Shelton</t>
  </si>
  <si>
    <t>Lena Olin</t>
  </si>
  <si>
    <t>audition|kissing while having sex|machismo|murder|sex</t>
  </si>
  <si>
    <t>http://www.imdb.com/title/tt0329717/?ref_=fn_tt_tt_1</t>
  </si>
  <si>
    <t>Sean Pertwee</t>
  </si>
  <si>
    <t>Action|Drama|Sci-Fi</t>
  </si>
  <si>
    <t>crash survivor|planet|sergeant|soldier|survivor</t>
  </si>
  <si>
    <t>http://www.imdb.com/title/tt0120157/?ref_=fn_tt_tt_1</t>
  </si>
  <si>
    <t>David Pastor</t>
  </si>
  <si>
    <t>Kiernan Shipka</t>
  </si>
  <si>
    <t>Drama|Horror|Sci-Fi|Thriller</t>
  </si>
  <si>
    <t>Lou Taylor Pucci</t>
  </si>
  <si>
    <t>beach|disease|latex gloves|pandemic|virus</t>
  </si>
  <si>
    <t>http://www.imdb.com/title/tt0806203/?ref_=fn_tt_tt_1</t>
  </si>
  <si>
    <t>Henry Selick</t>
  </si>
  <si>
    <t>Bridget Fonda</t>
  </si>
  <si>
    <t>Animation|Comedy|Fantasy</t>
  </si>
  <si>
    <t>Megan Mullally</t>
  </si>
  <si>
    <t>carnival|coma|death|monkey|nightmare</t>
  </si>
  <si>
    <t>http://www.imdb.com/title/tt0166276/?ref_=fn_tt_tt_1</t>
  </si>
  <si>
    <t>captain|desert|rescue|stranded|survivor</t>
  </si>
  <si>
    <t>http://www.imdb.com/title/tt0377062/?ref_=fn_tt_tt_1</t>
  </si>
  <si>
    <t>child with gun|comic book|invulnerability|superhero|train crash</t>
  </si>
  <si>
    <t>http://www.imdb.com/title/tt0217869/?ref_=fn_tt_tt_1</t>
  </si>
  <si>
    <t>Kyle Balda</t>
  </si>
  <si>
    <t>antarctica|minion|queen|super villain|villain</t>
  </si>
  <si>
    <t>http://www.imdb.com/title/tt2293640/?ref_=fn_tt_tt_1</t>
  </si>
  <si>
    <t>alternate reality|escape|girl gang|prostitution|samurai</t>
  </si>
  <si>
    <t>http://www.imdb.com/title/tt0978764/?ref_=fn_tt_tt_1</t>
  </si>
  <si>
    <t>Mike Starr</t>
  </si>
  <si>
    <t>John Heard</t>
  </si>
  <si>
    <t>assassination|boxing|casino|conspiracy|long take</t>
  </si>
  <si>
    <t>http://www.imdb.com/title/tt0120832/?ref_=fn_tt_tt_1</t>
  </si>
  <si>
    <t>James Pickens Jr.</t>
  </si>
  <si>
    <t>Peter Coyote</t>
  </si>
  <si>
    <t>Huey Lewis</t>
  </si>
  <si>
    <t>manifestation|ocean|spacecraft|spaceship|sphere</t>
  </si>
  <si>
    <t>http://www.imdb.com/title/tt0120184/?ref_=fn_tt_tt_1</t>
  </si>
  <si>
    <t>Clay Kaytis</t>
  </si>
  <si>
    <t>Action|Animation|Comedy|Family</t>
  </si>
  <si>
    <t>Keegan-Michael Key</t>
  </si>
  <si>
    <t>butt|downward duck|fish|kingfisher|pig</t>
  </si>
  <si>
    <t>http://www.imdb.com/title/tt1985949/?ref_=fn_tt_tt_1</t>
  </si>
  <si>
    <t>Action|Adventure|Comedy|Romance|Thriller</t>
  </si>
  <si>
    <t>Alexis Dziena</t>
  </si>
  <si>
    <t>debt|rapper|treasure|treasure hunter|yacht</t>
  </si>
  <si>
    <t>http://www.imdb.com/title/tt0770752/?ref_=fn_tt_tt_1</t>
  </si>
  <si>
    <t>Judd Apatow</t>
  </si>
  <si>
    <t>Maude Apatow</t>
  </si>
  <si>
    <t>breasts|comedian|craigslist|infidelity|stand up comedian</t>
  </si>
  <si>
    <t>http://www.imdb.com/title/tt1201167/?ref_=fn_tt_tt_1</t>
  </si>
  <si>
    <t>Frances Fisher</t>
  </si>
  <si>
    <t>Tim McGraw</t>
  </si>
  <si>
    <t>al qaeda|bomb making|fbi|saudi arabia|stabbed in the crotch</t>
  </si>
  <si>
    <t>http://www.imdb.com/title/tt0431197/?ref_=fn_tt_tt_1</t>
  </si>
  <si>
    <t>Action|Comedy|Sport</t>
  </si>
  <si>
    <t>Gary Cole</t>
  </si>
  <si>
    <t>car racing|french|friend|nascar|racing</t>
  </si>
  <si>
    <t>http://www.imdb.com/title/tt0415306/?ref_=fn_tt_tt_1</t>
  </si>
  <si>
    <t>Steve Carr</t>
  </si>
  <si>
    <t>Raven-SymonÃ©</t>
  </si>
  <si>
    <t>Kevin Pollak</t>
  </si>
  <si>
    <t>bear|doctor|false accusation|man with glasses|second part</t>
  </si>
  <si>
    <t>http://www.imdb.com/title/tt0240462/?ref_=fn_tt_tt_1</t>
  </si>
  <si>
    <t>Mel Gibson</t>
  </si>
  <si>
    <t>Patrick McGoohan</t>
  </si>
  <si>
    <t>Biography|Drama|History|War</t>
  </si>
  <si>
    <t>Mhairi Calvey</t>
  </si>
  <si>
    <t>James Robinson</t>
  </si>
  <si>
    <t>14th century|legend|revolt|scotland|tyranny</t>
  </si>
  <si>
    <t>http://www.imdb.com/title/tt0112573/?ref_=fn_tt_tt_1</t>
  </si>
  <si>
    <t>Brian Geraghty</t>
  </si>
  <si>
    <t>James Morrison</t>
  </si>
  <si>
    <t>american abroad|gulf war|u.s. military|u.s. soldier|usmc</t>
  </si>
  <si>
    <t>http://www.imdb.com/title/tt0418763/?ref_=fn_tt_tt_1</t>
  </si>
  <si>
    <t>David Silverman</t>
  </si>
  <si>
    <t>Yeardley Smith</t>
  </si>
  <si>
    <t>Adventure|Animation|Comedy</t>
  </si>
  <si>
    <t>Marcia Wallace</t>
  </si>
  <si>
    <t>alaska|dome|lake|pig|the simpsons</t>
  </si>
  <si>
    <t>http://www.imdb.com/title/tt0462538/?ref_=fn_tt_tt_1</t>
  </si>
  <si>
    <t>Frank Darabont</t>
  </si>
  <si>
    <t>Martin Landau</t>
  </si>
  <si>
    <t>Jeffrey DeMunn</t>
  </si>
  <si>
    <t>amnesia|california|communist|small town|writer</t>
  </si>
  <si>
    <t>http://www.imdb.com/title/tt0268995/?ref_=fn_tt_tt_1</t>
  </si>
  <si>
    <t>Action|Drama|Sport</t>
  </si>
  <si>
    <t>CristiÃ¡n de la Fuente</t>
  </si>
  <si>
    <t>car race|german|race car|race car driver|rookie</t>
  </si>
  <si>
    <t>http://www.imdb.com/title/tt0132245/?ref_=fn_tt_tt_1</t>
  </si>
  <si>
    <t>Jean-Claude Dreyfus</t>
  </si>
  <si>
    <t>Adventure|Drama|Family</t>
  </si>
  <si>
    <t>David Gant</t>
  </si>
  <si>
    <t>Oanh Nguyen</t>
  </si>
  <si>
    <t>circus|death of protagonist|jungle|killing an animal|tiger</t>
  </si>
  <si>
    <t>http://www.imdb.com/title/tt0338512/?ref_=fn_tt_tt_1</t>
  </si>
  <si>
    <t>Drama|Mystery|Romance|Thriller</t>
  </si>
  <si>
    <t>creature|pact|plot twist|village|woods</t>
  </si>
  <si>
    <t>http://www.imdb.com/title/tt0368447/?ref_=fn_tt_tt_1</t>
  </si>
  <si>
    <t>Betty Thomas</t>
  </si>
  <si>
    <t>Peter Boyle</t>
  </si>
  <si>
    <t>box office hit|doctor|dog|first part|tiger</t>
  </si>
  <si>
    <t>http://www.imdb.com/title/tt0118998/?ref_=fn_tt_tt_1</t>
  </si>
  <si>
    <t>Merritt Wever</t>
  </si>
  <si>
    <t>Rory Culkin</t>
  </si>
  <si>
    <t>Cherry Jones</t>
  </si>
  <si>
    <t>crop circle|faith|farm|glass of water|loss of faith</t>
  </si>
  <si>
    <t>http://www.imdb.com/title/tt0286106/?ref_=fn_tt_tt_1</t>
  </si>
  <si>
    <t>Jennifer Saunders</t>
  </si>
  <si>
    <t>Adventure|Animation|Comedy|Family|Fantasy|Romance</t>
  </si>
  <si>
    <t>Conrad Vernon</t>
  </si>
  <si>
    <t>drag queen|physical appearance|princess|queen|sequel</t>
  </si>
  <si>
    <t>http://www.imdb.com/title/tt0298148/?ref_=fn_tt_tt_1</t>
  </si>
  <si>
    <t>Cheech Marin</t>
  </si>
  <si>
    <t>George Carlin</t>
  </si>
  <si>
    <t>car|desert|route 66|tow truck|truck</t>
  </si>
  <si>
    <t>http://www.imdb.com/title/tt0317219/?ref_=fn_tt_tt_1</t>
  </si>
  <si>
    <t>Garry Marshall</t>
  </si>
  <si>
    <t>Hector Elizondo</t>
  </si>
  <si>
    <t>bride|columnist|journalist|maryland|wedding</t>
  </si>
  <si>
    <t>http://www.imdb.com/title/tt0163187/?ref_=fn_tt_tt_1</t>
  </si>
  <si>
    <t>Eve</t>
  </si>
  <si>
    <t>Leila Arcieri</t>
  </si>
  <si>
    <t>agent|nsa|nsa agent|prague|russian</t>
  </si>
  <si>
    <t>http://www.imdb.com/title/tt0295701/?ref_=fn_tt_tt_1</t>
  </si>
  <si>
    <t>Paul Tibbitt</t>
  </si>
  <si>
    <t>Billy West</t>
  </si>
  <si>
    <t>Tim Conway</t>
  </si>
  <si>
    <t>book|magic|pirate|plankton|time machine</t>
  </si>
  <si>
    <t>http://www.imdb.com/title/tt2279373/?ref_=fn_tt_tt_1</t>
  </si>
  <si>
    <t>bounty|fbi|millionaire|money|ransom</t>
  </si>
  <si>
    <t>http://www.imdb.com/title/tt0117438/?ref_=fn_tt_tt_1</t>
  </si>
  <si>
    <t>Adventure|Drama|War</t>
  </si>
  <si>
    <t>france|german|nazis|revenge|scalping</t>
  </si>
  <si>
    <t>http://www.imdb.com/title/tt0361748/?ref_=fn_tt_tt_1</t>
  </si>
  <si>
    <t>1990s|caught in a net|children|duel|hero</t>
  </si>
  <si>
    <t>http://www.imdb.com/title/tt0102057/?ref_=fn_tt_tt_1</t>
  </si>
  <si>
    <t>John Amos</t>
  </si>
  <si>
    <t>Franco Nero</t>
  </si>
  <si>
    <t>airport|fuel|plane|police|terrorist</t>
  </si>
  <si>
    <t>http://www.imdb.com/title/tt0099423/?ref_=fn_tt_tt_1</t>
  </si>
  <si>
    <t>Clark Johnson</t>
  </si>
  <si>
    <t>Josh Charles</t>
  </si>
  <si>
    <t>Action|Adventure|Crime|Thriller</t>
  </si>
  <si>
    <t>hostage|police|prison|swat team|training</t>
  </si>
  <si>
    <t>http://www.imdb.com/title/tt0257076/?ref_=fn_tt_tt_1</t>
  </si>
  <si>
    <t>Katia Winter</t>
  </si>
  <si>
    <t>Adventure|Drama|Fantasy|Mystery|Thriller</t>
  </si>
  <si>
    <t>Nicole Beharie</t>
  </si>
  <si>
    <t>Lyndie Greenwood</t>
  </si>
  <si>
    <t>apocalypse|death|husband wife relationship|mother son relationship|murder</t>
  </si>
  <si>
    <t>http://www.imdb.com/title/tt2647544/?ref_=fn_tt_tt_1</t>
  </si>
  <si>
    <t>Cameron Crowe</t>
  </si>
  <si>
    <t>Fantasy|Mystery|Romance|Sci-Fi|Thriller</t>
  </si>
  <si>
    <t>death|dream|love|lynchian|reality</t>
  </si>
  <si>
    <t>http://www.imdb.com/title/tt0259711/?ref_=fn_tt_tt_1</t>
  </si>
  <si>
    <t>Freddy RodrÃ­guez</t>
  </si>
  <si>
    <t>Drama|Fantasy|Mystery|Thriller</t>
  </si>
  <si>
    <t>Bob Balaban</t>
  </si>
  <si>
    <t>apartment|bedtime story|eagle|stuttering|swimming pool</t>
  </si>
  <si>
    <t>http://www.imdb.com/title/tt0452637/?ref_=fn_tt_tt_1</t>
  </si>
  <si>
    <t>Raoul Bova</t>
  </si>
  <si>
    <t>alien|antarctica|predator|pyramid|satellite</t>
  </si>
  <si>
    <t>http://www.imdb.com/title/tt0370263/?ref_=fn_tt_tt_1</t>
  </si>
  <si>
    <t>Bridgit Mendler</t>
  </si>
  <si>
    <t>Animation|Comedy|Family|Fantasy|Music</t>
  </si>
  <si>
    <t>adidas|chipmunk|hospital|school|waste container</t>
  </si>
  <si>
    <t>http://www.imdb.com/title/tt1231580/?ref_=fn_tt_tt_1</t>
  </si>
  <si>
    <t>Randall Wallace</t>
  </si>
  <si>
    <t>Chris Klein</t>
  </si>
  <si>
    <t>air cavalry|battle|major|soldier|vietnamese</t>
  </si>
  <si>
    <t>http://www.imdb.com/title/tt0277434/?ref_=fn_tt_tt_1</t>
  </si>
  <si>
    <t>Radha Mitchell</t>
  </si>
  <si>
    <t>political thriller|politics|president|speaker of the house|u.s. president</t>
  </si>
  <si>
    <t>http://www.imdb.com/title/tt2302755/?ref_=fn_tt_tt_1</t>
  </si>
  <si>
    <t>Jonathan Frakes</t>
  </si>
  <si>
    <t>LeVar Burton</t>
  </si>
  <si>
    <t>Michael Dorn</t>
  </si>
  <si>
    <t>alien|captain|commander|conspiracy|planet</t>
  </si>
  <si>
    <t>http://www.imdb.com/title/tt0120844/?ref_=fn_tt_tt_1</t>
  </si>
  <si>
    <t>alien|extraterrestrial|invasion|marine|mission</t>
  </si>
  <si>
    <t>http://www.imdb.com/title/tt1217613/?ref_=fn_tt_tt_1</t>
  </si>
  <si>
    <t>Alison Lohman</t>
  </si>
  <si>
    <t>dog saved from a fire|flashback|growing up|multiple narrators|traveling salesman</t>
  </si>
  <si>
    <t>http://www.imdb.com/title/tt0319061/?ref_=fn_tt_tt_1</t>
  </si>
  <si>
    <t>Peter Gerety</t>
  </si>
  <si>
    <t>Drama|Horror|Romance|Thriller</t>
  </si>
  <si>
    <t>David Hyde Pierce</t>
  </si>
  <si>
    <t>Ron Rifkin</t>
  </si>
  <si>
    <t>blood|publisher|publishing house|werewolf|wolf</t>
  </si>
  <si>
    <t>http://www.imdb.com/title/tt0111742/?ref_=fn_tt_tt_1</t>
  </si>
  <si>
    <t>Drama|War</t>
  </si>
  <si>
    <t>Jeremy Irvine</t>
  </si>
  <si>
    <t>barbed wire|british|cavalry|horse|world war one</t>
  </si>
  <si>
    <t>http://www.imdb.com/title/tt1568911/?ref_=fn_tt_tt_1</t>
  </si>
  <si>
    <t>George Clooney</t>
  </si>
  <si>
    <t>art|art expert|nazi stolen art|soldier|world war two</t>
  </si>
  <si>
    <t>http://www.imdb.com/title/tt2177771/?ref_=fn_tt_tt_1</t>
  </si>
  <si>
    <t>Todd Graff</t>
  </si>
  <si>
    <t>alien|estranged couple|ocean|submarine|underwater</t>
  </si>
  <si>
    <t>http://www.imdb.com/title/tt0096754/?ref_=fn_tt_tt_1</t>
  </si>
  <si>
    <t>Drama</t>
  </si>
  <si>
    <t>John Buffalo Mailer</t>
  </si>
  <si>
    <t>corporate greed|crisis|economy|greed|mentor</t>
  </si>
  <si>
    <t>http://www.imdb.com/title/tt1027718/?ref_=fn_tt_tt_1</t>
  </si>
  <si>
    <t>Gary Shore</t>
  </si>
  <si>
    <t>Sarah Gadon</t>
  </si>
  <si>
    <t>Action|Drama|Fantasy|Horror|War</t>
  </si>
  <si>
    <t>Zach McGowan</t>
  </si>
  <si>
    <t>death of wife|dracula|tarantula|turk|vampire</t>
  </si>
  <si>
    <t>http://www.imdb.com/title/tt0829150/?ref_=fn_tt_tt_1</t>
  </si>
  <si>
    <t>Mark Valley</t>
  </si>
  <si>
    <t>abduction|martial law|military|new york city|terrorist</t>
  </si>
  <si>
    <t>http://www.imdb.com/title/tt0133952/?ref_=fn_tt_tt_1</t>
  </si>
  <si>
    <t>Adventure|Family|Fantasy|Romance</t>
  </si>
  <si>
    <t>Nathaniel Parker</t>
  </si>
  <si>
    <t>king|magic|one word title|pirate|village</t>
  </si>
  <si>
    <t>http://www.imdb.com/title/tt0486655/?ref_=fn_tt_tt_1</t>
  </si>
  <si>
    <t>Adventure|Biography|Drama|History|War</t>
  </si>
  <si>
    <t>Victor Wong</t>
  </si>
  <si>
    <t>austria|dalai lama|himalaya|mountain|tibet</t>
  </si>
  <si>
    <t>http://www.imdb.com/title/tt0120102/?ref_=fn_tt_tt_1</t>
  </si>
  <si>
    <t>Chelcie Ross</t>
  </si>
  <si>
    <t>best friend|friend|investigation|secret|two word title</t>
  </si>
  <si>
    <t>http://www.imdb.com/title/tt1578275/?ref_=fn_tt_tt_1</t>
  </si>
  <si>
    <t>Brooke Smith</t>
  </si>
  <si>
    <t>Garcelle Beauvais</t>
  </si>
  <si>
    <t>cia|cia agent|terrorist|twin|twin brother</t>
  </si>
  <si>
    <t>http://www.imdb.com/title/tt0280486/?ref_=fn_tt_tt_1</t>
  </si>
  <si>
    <t>Andrzej Bartkowiak</t>
  </si>
  <si>
    <t>Ben Daniels</t>
  </si>
  <si>
    <t>Action|Adventure|Horror|Sci-Fi</t>
  </si>
  <si>
    <t>Dexter Fletcher</t>
  </si>
  <si>
    <t>commando unit|extra chromosome|first person shooter|special forces|teleportation</t>
  </si>
  <si>
    <t>http://www.imdb.com/title/tt0419706/?ref_=fn_tt_tt_1</t>
  </si>
  <si>
    <t>Phill Lewis</t>
  </si>
  <si>
    <t>Tate Taylor</t>
  </si>
  <si>
    <t>boxer|espionage|spy|stealth|top secret</t>
  </si>
  <si>
    <t>http://www.imdb.com/title/tt0297181/?ref_=fn_tt_tt_1</t>
  </si>
  <si>
    <t>MÃ¥ns MÃ¥rlind</t>
  </si>
  <si>
    <t>Stephen Rea</t>
  </si>
  <si>
    <t>Action|Fantasy|Horror</t>
  </si>
  <si>
    <t>Sandrine Holt</t>
  </si>
  <si>
    <t>battle|cryogenics|detective|scientist|vampire</t>
  </si>
  <si>
    <t>http://www.imdb.com/title/tt1496025/?ref_=fn_tt_tt_1</t>
  </si>
  <si>
    <t>Shane Hartline</t>
  </si>
  <si>
    <t>Comedy|Drama|Musical|Romance</t>
  </si>
  <si>
    <t>James Martin Kelly</t>
  </si>
  <si>
    <t>Celina Beach</t>
  </si>
  <si>
    <t>concert|love|music industry|panties|pole dancer</t>
  </si>
  <si>
    <t>http://www.imdb.com/title/tt1336608/?ref_=fn_tt_tt_1</t>
  </si>
  <si>
    <t>Gregory Hoblit</t>
  </si>
  <si>
    <t>Rory Cochrane</t>
  </si>
  <si>
    <t>colonel|honor|lieutenant|pilot|racism</t>
  </si>
  <si>
    <t>http://www.imdb.com/title/tt0251114/?ref_=fn_tt_tt_1</t>
  </si>
  <si>
    <t>Gary McKendry</t>
  </si>
  <si>
    <t>australia|death|mentor|revenge|secret society</t>
  </si>
  <si>
    <t>http://www.imdb.com/title/tt1448755/?ref_=fn_tt_tt_1</t>
  </si>
  <si>
    <t>Action|Sci-Fi|Sport</t>
  </si>
  <si>
    <t>ball|blood|skating|song|year 2005</t>
  </si>
  <si>
    <t>http://www.imdb.com/title/tt0246894/?ref_=fn_tt_tt_1</t>
  </si>
  <si>
    <t>Wych Kaosayananda</t>
  </si>
  <si>
    <t>Talisa Soto</t>
  </si>
  <si>
    <t>Gregg Henry</t>
  </si>
  <si>
    <t>blood splatter|camera shot from inside human body|combat|die hard scenario|fbi</t>
  </si>
  <si>
    <t>http://www.imdb.com/title/tt0308208/?ref_=fn_tt_tt_1</t>
  </si>
  <si>
    <t>Mikael Salomon</t>
  </si>
  <si>
    <t>Minnie Driver</t>
  </si>
  <si>
    <t>dam|flood|money|police|sheriff</t>
  </si>
  <si>
    <t>http://www.imdb.com/title/tt0120696/?ref_=fn_tt_tt_1</t>
  </si>
  <si>
    <t>Bobby Farrelly</t>
  </si>
  <si>
    <t>Brandy Norwood</t>
  </si>
  <si>
    <t>Action|Adventure|Animation|Comedy|Crime|Family|Fantasy</t>
  </si>
  <si>
    <t>blood|body|egg|virus|white blood cell</t>
  </si>
  <si>
    <t>http://www.imdb.com/title/tt0181739/?ref_=fn_tt_tt_1</t>
  </si>
  <si>
    <t>Adventure|Animation|Family|Fantasy|Musical</t>
  </si>
  <si>
    <t>Lea Michele</t>
  </si>
  <si>
    <t>Jim Belushi</t>
  </si>
  <si>
    <t>jester|kansas|oz|princess|tornado</t>
  </si>
  <si>
    <t>http://www.imdb.com/title/tt0884726/?ref_=fn_tt_tt_1</t>
  </si>
  <si>
    <t>Archie Kao</t>
  </si>
  <si>
    <t>Brandon Molale</t>
  </si>
  <si>
    <t>chinese|computer|cybercrime|hacker|one word title</t>
  </si>
  <si>
    <t>http://www.imdb.com/title/tt2717822/?ref_=fn_tt_tt_1</t>
  </si>
  <si>
    <t>Kerry Conran</t>
  </si>
  <si>
    <t>Laurence Olivier</t>
  </si>
  <si>
    <t>captain|pilot|reporter|robot|scientist</t>
  </si>
  <si>
    <t>http://www.imdb.com/title/tt0346156/?ref_=fn_tt_tt_1</t>
  </si>
  <si>
    <t>Michael Caton-Jones</t>
  </si>
  <si>
    <t>Indira Varma</t>
  </si>
  <si>
    <t>Charlotte Rampling</t>
  </si>
  <si>
    <t>Neil Maskell</t>
  </si>
  <si>
    <t>drugs|murder|psychiatrist|scotland yard|sex</t>
  </si>
  <si>
    <t>http://www.imdb.com/title/tt0430912/?ref_=fn_tt_tt_1</t>
  </si>
  <si>
    <t>Mikael HÃ¥fstrÃ¶m</t>
  </si>
  <si>
    <t>50 Cent</t>
  </si>
  <si>
    <t>Action|Crime|Mystery|Sci-Fi|Thriller</t>
  </si>
  <si>
    <t>Matt Gerald</t>
  </si>
  <si>
    <t>cia agent|escape|muslim|prison|ship</t>
  </si>
  <si>
    <t>http://www.imdb.com/title/tt1211956/?ref_=fn_tt_tt_1</t>
  </si>
  <si>
    <t>Luke Newberry</t>
  </si>
  <si>
    <t>Roxanne McKee</t>
  </si>
  <si>
    <t>Gaia Weiss</t>
  </si>
  <si>
    <t>ancient greece|forbidden love|hercules|king|slavery</t>
  </si>
  <si>
    <t>http://www.imdb.com/title/tt1043726/?ref_=fn_tt_tt_1</t>
  </si>
  <si>
    <t>Phil Alden Robinson</t>
  </si>
  <si>
    <t>Philip Baker Hall</t>
  </si>
  <si>
    <t>analyst|cia|nuclear bomb|nuclear weapons|russia</t>
  </si>
  <si>
    <t>http://www.imdb.com/title/tt0164184/?ref_=fn_tt_tt_1</t>
  </si>
  <si>
    <t>David Slade</t>
  </si>
  <si>
    <t>friendship|graduation|revenge|vampire|werewolf</t>
  </si>
  <si>
    <t>http://www.imdb.com/title/tt1325004/?ref_=fn_tt_tt_1</t>
  </si>
  <si>
    <t>Gary Farmer</t>
  </si>
  <si>
    <t>partner|running|scepter|surveillance|thief</t>
  </si>
  <si>
    <t>http://www.imdb.com/title/tt0227445/?ref_=fn_tt_tt_1</t>
  </si>
  <si>
    <t>girl|minion|moon|pyramid|white picket fence</t>
  </si>
  <si>
    <t>http://www.imdb.com/title/tt1323594/?ref_=fn_tt_tt_1</t>
  </si>
  <si>
    <t>Joseph Ruben</t>
  </si>
  <si>
    <t>Robert Blake</t>
  </si>
  <si>
    <t>Action|Comedy|Crime|Drama|Thriller</t>
  </si>
  <si>
    <t>Vincent Pastore</t>
  </si>
  <si>
    <t>Aida Turturro</t>
  </si>
  <si>
    <t>bare breasts|breast|loan shark|subway|train</t>
  </si>
  <si>
    <t>http://www.imdb.com/title/tt0113845/?ref_=fn_tt_tt_1</t>
  </si>
  <si>
    <t>baby|f word|fight|lawyer|marriage</t>
  </si>
  <si>
    <t>http://www.imdb.com/title/tt2637276/?ref_=fn_tt_tt_1</t>
  </si>
  <si>
    <t>Alejandro AmenÃ¡bar</t>
  </si>
  <si>
    <t>Ashraf Barhom</t>
  </si>
  <si>
    <t>Adventure|Drama|History|Romance</t>
  </si>
  <si>
    <t>Max Minghella</t>
  </si>
  <si>
    <t>Rupert Evans</t>
  </si>
  <si>
    <t>christian|love|philosophy|prefect|slave</t>
  </si>
  <si>
    <t>http://www.imdb.com/title/tt1186830/?ref_=fn_tt_tt_1</t>
  </si>
  <si>
    <t>Spain</t>
  </si>
  <si>
    <t>Kinka Usher</t>
  </si>
  <si>
    <t>bowling|rajah|sphinx|spleen|superhero</t>
  </si>
  <si>
    <t>http://www.imdb.com/title/tt0132347/?ref_=fn_tt_tt_1</t>
  </si>
  <si>
    <t>Jenna Fischer</t>
  </si>
  <si>
    <t>Stephen Merchant</t>
  </si>
  <si>
    <t>drugged food|female frontal nudity|male frontal nudity|male nudity|marriage</t>
  </si>
  <si>
    <t>http://www.imdb.com/title/tt0480687/?ref_=fn_tt_tt_1</t>
  </si>
  <si>
    <t>Biography|Drama|Thriller</t>
  </si>
  <si>
    <t>cbs|cbs news|research|tobacco|whistleblower</t>
  </si>
  <si>
    <t>http://www.imdb.com/title/tt0140352/?ref_=fn_tt_tt_1</t>
  </si>
  <si>
    <t>Craig Gillespie</t>
  </si>
  <si>
    <t>Action|Drama|History|Thriller</t>
  </si>
  <si>
    <t>Michael Raymond-James</t>
  </si>
  <si>
    <t>Graham McTavish</t>
  </si>
  <si>
    <t>1950s|coast guard|oil tanker|sinking ship|survival</t>
  </si>
  <si>
    <t>http://www.imdb.com/title/tt2025690/?ref_=fn_tt_tt_1</t>
  </si>
  <si>
    <t>Simon McBurney</t>
  </si>
  <si>
    <t>Michael Gaston</t>
  </si>
  <si>
    <t>cia|jordan|middle east|spy|terrorist</t>
  </si>
  <si>
    <t>http://www.imdb.com/title/tt0758774/?ref_=fn_tt_tt_1</t>
  </si>
  <si>
    <t>dinner|diorama|idiot|irs|mouse</t>
  </si>
  <si>
    <t>http://www.imdb.com/title/tt0427152/?ref_=fn_tt_tt_1</t>
  </si>
  <si>
    <t>chopping down a tree|hanging upside down|shopkeeper|vampire|vampire hunter</t>
  </si>
  <si>
    <t>http://www.imdb.com/title/tt1611224/?ref_=fn_tt_tt_1</t>
  </si>
  <si>
    <t>Kevin McNally</t>
  </si>
  <si>
    <t>Maury Chaykin</t>
  </si>
  <si>
    <t>art thief|insurance|mask|master thief|reference to iron maiden</t>
  </si>
  <si>
    <t>http://www.imdb.com/title/tt0137494/?ref_=fn_tt_tt_1</t>
  </si>
  <si>
    <t>Kaitlyn Dever</t>
  </si>
  <si>
    <t>Nancy Travis</t>
  </si>
  <si>
    <t>family relationships|husband wife relationship|live studio audience|sitcom|three word title</t>
  </si>
  <si>
    <t>http://www.imdb.com/title/tt1828327/?ref_=fn_tt_tt_1</t>
  </si>
  <si>
    <t>Rob Bowman</t>
  </si>
  <si>
    <t>Mitch Pileggi</t>
  </si>
  <si>
    <t>agent|alien|bomb|fbi|government</t>
  </si>
  <si>
    <t>http://www.imdb.com/title/tt0120902/?ref_=fn_tt_tt_1</t>
  </si>
  <si>
    <t>Doug Lefler</t>
  </si>
  <si>
    <t>Action|Adventure|Fantasy|War</t>
  </si>
  <si>
    <t>Owen Teale</t>
  </si>
  <si>
    <t>5th century|boy|capri|roman legion|soldier</t>
  </si>
  <si>
    <t>http://www.imdb.com/title/tt0462396/?ref_=fn_tt_tt_1</t>
  </si>
  <si>
    <t>army|invasion|killed in action|normandy|soldier</t>
  </si>
  <si>
    <t>http://www.imdb.com/title/tt0120815/?ref_=fn_tt_tt_1</t>
  </si>
  <si>
    <t>Scott Waugh</t>
  </si>
  <si>
    <t>cross country|custom car|illegal street racing|police officer crushed|street racing</t>
  </si>
  <si>
    <t>http://www.imdb.com/title/tt2369135/?ref_=fn_tt_tt_1</t>
  </si>
  <si>
    <t>Lisa Edelstein</t>
  </si>
  <si>
    <t>Comedy|Fantasy|Romance</t>
  </si>
  <si>
    <t>advertising|battle of the sexes|ex husband ex wife relationship|pantyhose|telepathy</t>
  </si>
  <si>
    <t>http://www.imdb.com/title/tt0207201/?ref_=fn_tt_tt_1</t>
  </si>
  <si>
    <t>baby|ice|ice age|sleeping|sloth</t>
  </si>
  <si>
    <t>http://www.imdb.com/title/tt0268380/?ref_=fn_tt_tt_1</t>
  </si>
  <si>
    <t>Lawrence Kasdan</t>
  </si>
  <si>
    <t>Reece Thompson</t>
  </si>
  <si>
    <t>alien|friend|maine|military|woods</t>
  </si>
  <si>
    <t>http://www.imdb.com/title/tt0285531/?ref_=fn_tt_tt_1</t>
  </si>
  <si>
    <t>cultural conflict|politics|president|slavery|u.s. president</t>
  </si>
  <si>
    <t>http://www.imdb.com/title/tt0443272/?ref_=fn_tt_tt_1</t>
  </si>
  <si>
    <t>Marcus Chong</t>
  </si>
  <si>
    <t>Gloria Foster</t>
  </si>
  <si>
    <t>artificial reality|computer|matrix|questioning reality|simulated reality</t>
  </si>
  <si>
    <t>http://www.imdb.com/title/tt0133093/?ref_=fn_tt_tt_1</t>
  </si>
  <si>
    <t>Miko Hughes</t>
  </si>
  <si>
    <t>Kathleen Quinlan</t>
  </si>
  <si>
    <t>cape kennedy|news footage|reference to christopher columbus|rocket|trapped in space</t>
  </si>
  <si>
    <t>http://www.imdb.com/title/tt0112384/?ref_=fn_tt_tt_1</t>
  </si>
  <si>
    <t>Michael Lembeck</t>
  </si>
  <si>
    <t>Aisha Tyler</t>
  </si>
  <si>
    <t>Judge Reinhold</t>
  </si>
  <si>
    <t>Eric Lloyd</t>
  </si>
  <si>
    <t>christmas|magic|santa claus|son|toy</t>
  </si>
  <si>
    <t>http://www.imdb.com/title/tt0304669/?ref_=fn_tt_tt_1</t>
  </si>
  <si>
    <t>Tom Hooper</t>
  </si>
  <si>
    <t>barricade|innkeeper|parole|rebellion|student</t>
  </si>
  <si>
    <t>http://www.imdb.com/title/tt1707386/?ref_=fn_tt_tt_1</t>
  </si>
  <si>
    <t>Nora Ephron</t>
  </si>
  <si>
    <t>Jean Stapleton</t>
  </si>
  <si>
    <t>bookstore|competing businesses|instant messaging|new york city|shop owner</t>
  </si>
  <si>
    <t>http://www.imdb.com/title/tt0128853/?ref_=fn_tt_tt_1</t>
  </si>
  <si>
    <t>Andrea Savage</t>
  </si>
  <si>
    <t>dream|friendship|karaoke|love|slacker</t>
  </si>
  <si>
    <t>http://www.imdb.com/title/tt0838283/?ref_=fn_tt_tt_1</t>
  </si>
  <si>
    <t>Tony Amendola</t>
  </si>
  <si>
    <t>Action|Adventure|Comedy|Romance|Thriller|Western</t>
  </si>
  <si>
    <t>Stuart Wilson</t>
  </si>
  <si>
    <t>19th century|california|revenge|training|zorro</t>
  </si>
  <si>
    <t>http://www.imdb.com/title/tt0120746/?ref_=fn_tt_tt_1</t>
  </si>
  <si>
    <t>Matt Walsh</t>
  </si>
  <si>
    <t>actor|aspiring actor|birth|misadventure|suitcase</t>
  </si>
  <si>
    <t>http://www.imdb.com/title/tt1231583/?ref_=fn_tt_tt_1</t>
  </si>
  <si>
    <t>Jack O'Connell</t>
  </si>
  <si>
    <t>Biography|Drama|Sport|War</t>
  </si>
  <si>
    <t>Finn Wittrock</t>
  </si>
  <si>
    <t>Alex Russell</t>
  </si>
  <si>
    <t>emaciation|male nudity|plane crash|prisoner of war|torture</t>
  </si>
  <si>
    <t>http://www.imdb.com/title/tt1809398/?ref_=fn_tt_tt_1</t>
  </si>
  <si>
    <t>Clint Eastwood</t>
  </si>
  <si>
    <t>Courtney B. Vance</t>
  </si>
  <si>
    <t>William Devane</t>
  </si>
  <si>
    <t>nasa|old age|satellite|space|space shuttle</t>
  </si>
  <si>
    <t>http://www.imdb.com/title/tt0186566/?ref_=fn_tt_tt_1</t>
  </si>
  <si>
    <t>Leon</t>
  </si>
  <si>
    <t>Janine Turner</t>
  </si>
  <si>
    <t>money|mountain|rocky mountains|snow|suitcase</t>
  </si>
  <si>
    <t>http://www.imdb.com/title/tt0106582/?ref_=fn_tt_tt_1</t>
  </si>
  <si>
    <t>Samantha Mathis</t>
  </si>
  <si>
    <t>captain|desert|major|park ranger|utah</t>
  </si>
  <si>
    <t>http://www.imdb.com/title/tt0115759/?ref_=fn_tt_tt_1</t>
  </si>
  <si>
    <t>Lily Tomlin</t>
  </si>
  <si>
    <t>Daniel von Bargen</t>
  </si>
  <si>
    <t>altering history|cartoon on tv|childhood|image consultant|one two combo</t>
  </si>
  <si>
    <t>http://www.imdb.com/title/tt0219854/?ref_=fn_tt_tt_1</t>
  </si>
  <si>
    <t>Jay Hernandez</t>
  </si>
  <si>
    <t>based on true story|police|rescue|rubble|trapped</t>
  </si>
  <si>
    <t>http://www.imdb.com/title/tt0469641/?ref_=fn_tt_tt_1</t>
  </si>
  <si>
    <t>Marian Seldes</t>
  </si>
  <si>
    <t>art|college|school|student|wellesley college</t>
  </si>
  <si>
    <t>http://www.imdb.com/title/tt0304415/?ref_=fn_tt_tt_1</t>
  </si>
  <si>
    <t>Larry Charles</t>
  </si>
  <si>
    <t>Horatio Sanz</t>
  </si>
  <si>
    <t>dictator|hotel|oil|overalls|sunglasses</t>
  </si>
  <si>
    <t>http://www.imdb.com/title/tt1645170/?ref_=fn_tt_tt_1</t>
  </si>
  <si>
    <t>Stanley Kubrick</t>
  </si>
  <si>
    <t>Vinessa Shaw</t>
  </si>
  <si>
    <t>doctor|orgy|party|pianist|sexual fantasy</t>
  </si>
  <si>
    <t>http://www.imdb.com/title/tt0120663/?ref_=fn_tt_tt_1</t>
  </si>
  <si>
    <t>Will Gluck</t>
  </si>
  <si>
    <t>Comedy|Drama|Family|Musical</t>
  </si>
  <si>
    <t>QuvenzhanÃ© Wallis</t>
  </si>
  <si>
    <t>David Zayas</t>
  </si>
  <si>
    <t>billionaire|business tycoon|mayoral candidate|penthouse|reference to star trek</t>
  </si>
  <si>
    <t>http://www.imdb.com/title/tt1823664/?ref_=fn_tt_tt_1</t>
  </si>
  <si>
    <t>Glenn Ficarra</t>
  </si>
  <si>
    <t>Gerald McRaney</t>
  </si>
  <si>
    <t>con artist|con man|deception|rivalry|seduction</t>
  </si>
  <si>
    <t>http://www.imdb.com/title/tt2381941/?ref_=fn_tt_tt_1</t>
  </si>
  <si>
    <t>Abigail Spencer</t>
  </si>
  <si>
    <t>Warren Christie</t>
  </si>
  <si>
    <t>best friend|cia|cia agent|dating|undercover</t>
  </si>
  <si>
    <t>http://www.imdb.com/title/tt1596350/?ref_=fn_tt_tt_1</t>
  </si>
  <si>
    <t>David S. Goyer</t>
  </si>
  <si>
    <t>Natasha Lyonne</t>
  </si>
  <si>
    <t>Action|Adventure|Fantasy|Horror|Sci-Fi|Thriller</t>
  </si>
  <si>
    <t>blade|blood|dracula|vampire hunter|vampire slayer</t>
  </si>
  <si>
    <t>http://www.imdb.com/title/tt0359013/?ref_=fn_tt_tt_1</t>
  </si>
  <si>
    <t>Jennifer Grey</t>
  </si>
  <si>
    <t>Lea Thompson</t>
  </si>
  <si>
    <t>guerrilla|high school|invasion|soviet|wolverine</t>
  </si>
  <si>
    <t>http://www.imdb.com/title/tt0087985/?ref_=fn_tt_tt_1</t>
  </si>
  <si>
    <t>Adrian Lester</t>
  </si>
  <si>
    <t>Maura Tierney</t>
  </si>
  <si>
    <t>Paul Guilfoyle</t>
  </si>
  <si>
    <t>campaigning|candidate|election|governor|president</t>
  </si>
  <si>
    <t>http://www.imdb.com/title/tt0119942/?ref_=fn_tt_tt_1</t>
  </si>
  <si>
    <t>corporation|fight|rescue|umbrella|zombie</t>
  </si>
  <si>
    <t>http://www.imdb.com/title/tt1855325/?ref_=fn_tt_tt_1</t>
  </si>
  <si>
    <t>armored car|car|murder|prison|warden</t>
  </si>
  <si>
    <t>http://www.imdb.com/title/tt0452608/?ref_=fn_tt_tt_1</t>
  </si>
  <si>
    <t>Craig Bierko</t>
  </si>
  <si>
    <t>Melina Kanakaredes</t>
  </si>
  <si>
    <t>Yvonne Zima</t>
  </si>
  <si>
    <t>amnesia|chase|foot chase|strong female character|vomiting</t>
  </si>
  <si>
    <t>http://www.imdb.com/title/tt0116908/?ref_=fn_tt_tt_1</t>
  </si>
  <si>
    <t>Taylor Hackford</t>
  </si>
  <si>
    <t>Pamela Reed</t>
  </si>
  <si>
    <t>Michael Kitchen</t>
  </si>
  <si>
    <t>jungle|pipeline|prisoner|ransom|south america</t>
  </si>
  <si>
    <t>http://www.imdb.com/title/tt0228750/?ref_=fn_tt_tt_1</t>
  </si>
  <si>
    <t>Jonah Bobo</t>
  </si>
  <si>
    <t>2000s|coke|meeting future self|reference to spongebob squarepants|sony</t>
  </si>
  <si>
    <t>http://www.imdb.com/title/tt0406375/?ref_=fn_tt_tt_1</t>
  </si>
  <si>
    <t>Meat Loaf</t>
  </si>
  <si>
    <t>Eugenie Bondurant</t>
  </si>
  <si>
    <t>anti establishment|dark humor|fighting|multiple personality disorder|surprise ending</t>
  </si>
  <si>
    <t>http://www.imdb.com/title/tt0137523/?ref_=fn_tt_tt_1</t>
  </si>
  <si>
    <t>Kimberly Williams-Paisley</t>
  </si>
  <si>
    <t>Drama|Sport</t>
  </si>
  <si>
    <t>coach|football|football team|marshall university|university</t>
  </si>
  <si>
    <t>http://www.imdb.com/title/tt0758794/?ref_=fn_tt_tt_1</t>
  </si>
  <si>
    <t>Frances O'Connor</t>
  </si>
  <si>
    <t>france|journalist|limp|police detective|reporter</t>
  </si>
  <si>
    <t>http://www.imdb.com/title/tt3877200/?ref_=fn_tt_tt_1</t>
  </si>
  <si>
    <t>Michael Lehmann</t>
  </si>
  <si>
    <t>blackmail|burglar|critically bashed|leonardo da vinci|prison</t>
  </si>
  <si>
    <t>http://www.imdb.com/title/tt0102070/?ref_=fn_tt_tt_1</t>
  </si>
  <si>
    <t>Michael Moore</t>
  </si>
  <si>
    <t>celebrity|lottery|murder|snowmobile|weatherman</t>
  </si>
  <si>
    <t>http://www.imdb.com/title/tt0219952/?ref_=fn_tt_tt_1</t>
  </si>
  <si>
    <t>Stuart Beattie</t>
  </si>
  <si>
    <t>Kevin Grevioux</t>
  </si>
  <si>
    <t>Action|Fantasy|Sci-Fi|Thriller</t>
  </si>
  <si>
    <t>Caitlin Stasey</t>
  </si>
  <si>
    <t>army|creature|demon|frankenstein|gargoyle</t>
  </si>
  <si>
    <t>http://www.imdb.com/title/tt1418377/?ref_=fn_tt_tt_1</t>
  </si>
  <si>
    <t>Roman Polanski</t>
  </si>
  <si>
    <t>Barney Clark</t>
  </si>
  <si>
    <t>Ian McNeice</t>
  </si>
  <si>
    <t>Tony Noble</t>
  </si>
  <si>
    <t>boy|character name in title|orphan|pickpocket|workhouse</t>
  </si>
  <si>
    <t>http://www.imdb.com/title/tt0380599/?ref_=fn_tt_tt_1</t>
  </si>
  <si>
    <t>assassin|battle|heroine|martial arts|spin off</t>
  </si>
  <si>
    <t>http://www.imdb.com/title/tt0357277/?ref_=fn_tt_tt_1</t>
  </si>
  <si>
    <t>Frank Miller</t>
  </si>
  <si>
    <t>box office flop|female frontal nudity|female rear nudity|jackpot|rescue</t>
  </si>
  <si>
    <t>http://www.imdb.com/title/tt0458481/?ref_=fn_tt_tt_1</t>
  </si>
  <si>
    <t>Drama|Mystery|Romance</t>
  </si>
  <si>
    <t>Bill Cobbs</t>
  </si>
  <si>
    <t>death|plane crash|police|police sergeant|politician</t>
  </si>
  <si>
    <t>http://www.imdb.com/title/tt0156934/?ref_=fn_tt_tt_1</t>
  </si>
  <si>
    <t>Baltasar KormÃ¡kur</t>
  </si>
  <si>
    <t>Martin Henderson</t>
  </si>
  <si>
    <t>Adventure|Biography|Drama|History|Sport|Thriller</t>
  </si>
  <si>
    <t>Tom Goodman-Hill</t>
  </si>
  <si>
    <t>blizzard|mount everest|mountain|mountain climbing|snow</t>
  </si>
  <si>
    <t>http://www.imdb.com/title/tt2719848/?ref_=fn_tt_tt_1</t>
  </si>
  <si>
    <t>David Calder</t>
  </si>
  <si>
    <t>Crime|Drama|Fantasy</t>
  </si>
  <si>
    <t>Michael Smiley</t>
  </si>
  <si>
    <t>Simon Chandler</t>
  </si>
  <si>
    <t>18th century|perfume|scent|sense of smell|smell</t>
  </si>
  <si>
    <t>http://www.imdb.com/title/tt0396171/?ref_=fn_tt_tt_1</t>
  </si>
  <si>
    <t>Josh Zuckerman</t>
  </si>
  <si>
    <t>Robert Wagner</t>
  </si>
  <si>
    <t>fem bot|prison|seductive fembot|spy|time travel</t>
  </si>
  <si>
    <t>http://www.imdb.com/title/tt0295178/?ref_=fn_tt_tt_1</t>
  </si>
  <si>
    <t>Dee Bradley Baker</t>
  </si>
  <si>
    <t>betrayal|futuristic|gladiator|robot|scientist</t>
  </si>
  <si>
    <t>http://www.imdb.com/title/tt0375568/?ref_=fn_tt_tt_1</t>
  </si>
  <si>
    <t>Hong Kong</t>
  </si>
  <si>
    <t>Bob Peck</t>
  </si>
  <si>
    <t>dinosaur|jurassic park|survival|theme park|tyrannosaurus rex</t>
  </si>
  <si>
    <t>http://www.imdb.com/title/tt0107290/?ref_=fn_tt_tt_1</t>
  </si>
  <si>
    <t>Adventure|Biography|Crime|Drama|Western</t>
  </si>
  <si>
    <t>Isabella Rossellini</t>
  </si>
  <si>
    <t>historically inaccurate|name calling|penis slur|vomiting|wyatt earp</t>
  </si>
  <si>
    <t>http://www.imdb.com/title/tt0111756/?ref_=fn_tt_tt_1</t>
  </si>
  <si>
    <t>Dean Jones</t>
  </si>
  <si>
    <t>cia|colombia|colombian drug cartel|drugs|president</t>
  </si>
  <si>
    <t>http://www.imdb.com/title/tt0109444/?ref_=fn_tt_tt_1</t>
  </si>
  <si>
    <t>Daniel Lee</t>
  </si>
  <si>
    <t>Peng Lin</t>
  </si>
  <si>
    <t>Si Won Choi</t>
  </si>
  <si>
    <t>Sung-jun Yoo</t>
  </si>
  <si>
    <t>child fugitive|final battle|martial art|silk road|sword</t>
  </si>
  <si>
    <t>http://www.imdb.com/title/tt3672840/?ref_=fn_tt_tt_1</t>
  </si>
  <si>
    <t>Keenen Ivory Wayans</t>
  </si>
  <si>
    <t>Brittany Daniel</t>
  </si>
  <si>
    <t>John Witherspoon</t>
  </si>
  <si>
    <t>diamond|infant|parody|spoof|sports violence</t>
  </si>
  <si>
    <t>http://www.imdb.com/title/tt0430304/?ref_=fn_tt_tt_1</t>
  </si>
  <si>
    <t>Action|War</t>
  </si>
  <si>
    <t>David Keith</t>
  </si>
  <si>
    <t>battle|historically inaccurate|submarine movie|u boat|world war two</t>
  </si>
  <si>
    <t>http://www.imdb.com/title/tt0141926/?ref_=fn_tt_tt_1</t>
  </si>
  <si>
    <t>Rob Reiner</t>
  </si>
  <si>
    <t>Shawna Waldron</t>
  </si>
  <si>
    <t>lobbyist|president|senator|state dinner|widower</t>
  </si>
  <si>
    <t>http://www.imdb.com/title/tt0112346/?ref_=fn_tt_tt_1</t>
  </si>
  <si>
    <t>Marco Schnabel</t>
  </si>
  <si>
    <t>Romany Malco</t>
  </si>
  <si>
    <t>Comedy|Romance|Sport</t>
  </si>
  <si>
    <t>bloopers during credits|bucket of popcorn|chastity belt|guru|toronto maple leafs</t>
  </si>
  <si>
    <t>http://www.imdb.com/title/tt0811138/?ref_=fn_tt_tt_1</t>
  </si>
  <si>
    <t>Demian Lichtenstein</t>
  </si>
  <si>
    <t>Ice-T</t>
  </si>
  <si>
    <t>casino|elvis impersonator|gun|heist|rascal</t>
  </si>
  <si>
    <t>http://www.imdb.com/title/tt0233142/?ref_=fn_tt_tt_1</t>
  </si>
  <si>
    <t>Crime|Drama|Mystery|Thriller|Western</t>
  </si>
  <si>
    <t>Craig Stark</t>
  </si>
  <si>
    <t>blizzard|blood vomiting|bounty hunter|murder|shot in the crotch</t>
  </si>
  <si>
    <t>http://www.imdb.com/title/tt3460252/?ref_=fn_tt_tt_1</t>
  </si>
  <si>
    <t>Josh Gordon</t>
  </si>
  <si>
    <t>Comedy|Sport</t>
  </si>
  <si>
    <t>competition|fight|ice|jock strap|nintendo game boy advance</t>
  </si>
  <si>
    <t>http://www.imdb.com/title/tt0445934/?ref_=fn_tt_tt_1</t>
  </si>
  <si>
    <t>Tim Hill</t>
  </si>
  <si>
    <t>Elizabeth Perkins</t>
  </si>
  <si>
    <t>Chelsea Handler</t>
  </si>
  <si>
    <t>drummer|easter|easter bunny|piaggio vespa gtv 250|slacker</t>
  </si>
  <si>
    <t>http://www.imdb.com/title/tt1411704/?ref_=fn_tt_tt_1</t>
  </si>
  <si>
    <t>Vincent Regan</t>
  </si>
  <si>
    <t>battle|epic|greece|spartan|warrior</t>
  </si>
  <si>
    <t>http://www.imdb.com/title/tt0416449/?ref_=fn_tt_tt_1</t>
  </si>
  <si>
    <t>bare butt|defecation|father in law son in law relationship|nurse|sexual innuendo in title</t>
  </si>
  <si>
    <t>http://www.imdb.com/title/tt0290002/?ref_=fn_tt_tt_1</t>
  </si>
  <si>
    <t>David Frankel</t>
  </si>
  <si>
    <t>Kathleen Turner</t>
  </si>
  <si>
    <t>Comedy|Drama|Family</t>
  </si>
  <si>
    <t>Eric Dane</t>
  </si>
  <si>
    <t>Haley Bennett</t>
  </si>
  <si>
    <t>box office hit|dog|dog movie|florida|pet name in title</t>
  </si>
  <si>
    <t>http://www.imdb.com/title/tt0822832/?ref_=fn_tt_tt_1</t>
  </si>
  <si>
    <t>Crime|Drama|Fantasy|Mystery</t>
  </si>
  <si>
    <t>1930s|death row inmate|healing|prison guard|southern u.s.</t>
  </si>
  <si>
    <t>http://www.imdb.com/title/tt0120689/?ref_=fn_tt_tt_1</t>
  </si>
  <si>
    <t>Tichina Arnold</t>
  </si>
  <si>
    <t>Jill Hennessy</t>
  </si>
  <si>
    <t>Drew Sidora</t>
  </si>
  <si>
    <t>biker gang|friend|motorcycle|new mexico|road trip</t>
  </si>
  <si>
    <t>http://www.imdb.com/title/tt0486946/?ref_=fn_tt_tt_1</t>
  </si>
  <si>
    <t>alien invasion|chicken|fish|friend|panic</t>
  </si>
  <si>
    <t>http://www.imdb.com/title/tt0371606/?ref_=fn_tt_tt_1</t>
  </si>
  <si>
    <t>Patrick Fugit</t>
  </si>
  <si>
    <t>Emily Ratajkowski</t>
  </si>
  <si>
    <t>based on novel|disappearance|missing person|missing wife|murder suspect</t>
  </si>
  <si>
    <t>http://www.imdb.com/title/tt2267998/?ref_=fn_tt_tt_1</t>
  </si>
  <si>
    <t>Josh Hamilton</t>
  </si>
  <si>
    <t>Nicky NaudÃ©</t>
  </si>
  <si>
    <t>amnesia|assassin|money|political thriller|three word title</t>
  </si>
  <si>
    <t>http://www.imdb.com/title/tt0258463/?ref_=fn_tt_tt_1</t>
  </si>
  <si>
    <t>agent|cossack|official james bond series|russia|russian</t>
  </si>
  <si>
    <t>http://www.imdb.com/title/tt0113189/?ref_=fn_tt_tt_1</t>
  </si>
  <si>
    <t>Timothy Hutton</t>
  </si>
  <si>
    <t>Clarence Williams III</t>
  </si>
  <si>
    <t>army cid|cover up|military|murder|woman in military</t>
  </si>
  <si>
    <t>http://www.imdb.com/title/tt0144214/?ref_=fn_tt_tt_1</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</si>
  <si>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</si>
  <si>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</si>
  <si>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</si>
  <si>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</si>
  <si>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</si>
  <si>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</si>
  <si>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Eden Riegel</t>
  </si>
  <si>
    <t>ancient egypt|hebrew|nudity|pharaoh|title directed by female</t>
  </si>
  <si>
    <t>http://www.imdb.com/title/tt0120794/?ref_=fn_tt_tt_1</t>
  </si>
  <si>
    <t>Anjelica Huston</t>
  </si>
  <si>
    <t>bloopers during credits|breakfast cereal|department store ride|face painting|sponge bob square pants slippers</t>
  </si>
  <si>
    <t>http://www.imdb.com/title/tt0317303/?ref_=fn_tt_tt_1</t>
  </si>
  <si>
    <t>Patrick Fischler</t>
  </si>
  <si>
    <t>Fred Ward</t>
  </si>
  <si>
    <t>close up of breasts|female nudity|fugitive|money|undercover</t>
  </si>
  <si>
    <t>http://www.imdb.com/title/tt1272878/?ref_=fn_tt_tt_1</t>
  </si>
  <si>
    <t>Carol Ann Susi</t>
  </si>
  <si>
    <t>Miriam Margolyes</t>
  </si>
  <si>
    <t>cartoon on tv|cat|dog|scientist|secret agent</t>
  </si>
  <si>
    <t>http://www.imdb.com/title/tt0239395/?ref_=fn_tt_tt_1</t>
  </si>
  <si>
    <t>Jimmy Shubert</t>
  </si>
  <si>
    <t>gold|heist|revenge|traffic jam|venice italy</t>
  </si>
  <si>
    <t>http://www.imdb.com/title/tt0317740/?ref_=fn_tt_tt_1</t>
  </si>
  <si>
    <t>Marc Lawrence</t>
  </si>
  <si>
    <t>Alicia Witt</t>
  </si>
  <si>
    <t>developer|divorce|lawyer|love|new york city</t>
  </si>
  <si>
    <t>http://www.imdb.com/title/tt0313737/?ref_=fn_tt_tt_1</t>
  </si>
  <si>
    <t>Woody Allen</t>
  </si>
  <si>
    <t>Anne Bancroft</t>
  </si>
  <si>
    <t>ant|friend|princess|soldier|worker</t>
  </si>
  <si>
    <t>http://www.imdb.com/title/tt0120587/?ref_=fn_tt_tt_1</t>
  </si>
  <si>
    <t>Peter Billingsley</t>
  </si>
  <si>
    <t>Tasha Smith</t>
  </si>
  <si>
    <t>couple|island|marriage|tropical|voyeurism</t>
  </si>
  <si>
    <t>http://www.imdb.com/title/tt1078940/?ref_=fn_tt_tt_1</t>
  </si>
  <si>
    <t>driver|hot shot|racing|stock car driver|team</t>
  </si>
  <si>
    <t>http://www.imdb.com/title/tt0099371/?ref_=fn_tt_tt_1</t>
  </si>
  <si>
    <t>Tom Welling</t>
  </si>
  <si>
    <t>Alyson Stoner</t>
  </si>
  <si>
    <t>children|competition|rival|second part|vacation</t>
  </si>
  <si>
    <t>http://www.imdb.com/title/tt0452598/?ref_=fn_tt_tt_1</t>
  </si>
  <si>
    <t>Wes Ball</t>
  </si>
  <si>
    <t>Ki Hong Lee</t>
  </si>
  <si>
    <t>Rosa Salazar</t>
  </si>
  <si>
    <t>desert|disease|escape|resistance|virus</t>
  </si>
  <si>
    <t>http://www.imdb.com/title/tt4046784/?ref_=fn_tt_tt_1</t>
  </si>
  <si>
    <t>Ryan Murphy</t>
  </si>
  <si>
    <t>divorce|emotional balance|female protagonist|indonesia|inner peace</t>
  </si>
  <si>
    <t>http://www.imdb.com/title/tt0879870/?ref_=fn_tt_tt_1</t>
  </si>
  <si>
    <t>bowling|christmas|parallel universe|salesman|unfaithfulness</t>
  </si>
  <si>
    <t>http://www.imdb.com/title/tt0218967/?ref_=fn_tt_tt_1</t>
  </si>
  <si>
    <t>Jaqueline Fleming</t>
  </si>
  <si>
    <t>cia|female assassin|interrogation|office cubicle|spy</t>
  </si>
  <si>
    <t>http://www.imdb.com/title/tt1245526/?ref_=fn_tt_tt_1</t>
  </si>
  <si>
    <t>breasts|coach|football|in medias res|vomiting</t>
  </si>
  <si>
    <t>http://www.imdb.com/title/tt0146838/?ref_=fn_tt_tt_1</t>
  </si>
  <si>
    <t>Robert Redford</t>
  </si>
  <si>
    <t>Drama|Romance|Western</t>
  </si>
  <si>
    <t>Jessalyn Gilsig</t>
  </si>
  <si>
    <t>grace|groom|horse|montana|western u.s.</t>
  </si>
  <si>
    <t>http://www.imdb.com/title/tt0119314/?ref_=fn_tt_tt_1</t>
  </si>
  <si>
    <t>city by night|contract killer|driving at night|los angeles california|taxi</t>
  </si>
  <si>
    <t>http://www.imdb.com/title/tt0369339/?ref_=fn_tt_tt_1</t>
  </si>
  <si>
    <t>desert|king|showdown|sorceress|warrior</t>
  </si>
  <si>
    <t>http://www.imdb.com/title/tt0277296/?ref_=fn_tt_tt_1</t>
  </si>
  <si>
    <t>Jay Russell</t>
  </si>
  <si>
    <t>Billy Burke</t>
  </si>
  <si>
    <t>Jacinda Barrett</t>
  </si>
  <si>
    <t>death of husband|fire|firefighter|funeral|main character dies</t>
  </si>
  <si>
    <t>http://www.imdb.com/title/tt0349710/?ref_=fn_tt_tt_1</t>
  </si>
  <si>
    <t>coma|mysterious villain|police chase|shooting range|sniper</t>
  </si>
  <si>
    <t>http://www.imdb.com/title/tt0790724/?ref_=fn_tt_tt_1</t>
  </si>
  <si>
    <t>Saffron Burrows</t>
  </si>
  <si>
    <t>alzheimer's disease|experiment|human versus shark|research|underwater headquarters</t>
  </si>
  <si>
    <t>http://www.imdb.com/title/tt0149261/?ref_=fn_tt_tt_1</t>
  </si>
  <si>
    <t>Kenny Ortega</t>
  </si>
  <si>
    <t>Mekia Cox</t>
  </si>
  <si>
    <t>Documentary|Music</t>
  </si>
  <si>
    <t>Misha Gabriel Hamilton</t>
  </si>
  <si>
    <t>Judith Hill</t>
  </si>
  <si>
    <t>2000s|box office hit|comeback|rehearsal|year 2009</t>
  </si>
  <si>
    <t>http://www.imdb.com/title/tt1477715/?ref_=fn_tt_tt_1</t>
  </si>
  <si>
    <t>Monique Gabriela Curnen</t>
  </si>
  <si>
    <t>Drama|Thriller</t>
  </si>
  <si>
    <t>Griffin Kane</t>
  </si>
  <si>
    <t>contagion|cure|infection|panic|virus</t>
  </si>
  <si>
    <t>http://www.imdb.com/title/tt1598778/?ref_=fn_tt_tt_1</t>
  </si>
  <si>
    <t>David McNally</t>
  </si>
  <si>
    <t>Dyan Cannon</t>
  </si>
  <si>
    <t>Bill Hunter</t>
  </si>
  <si>
    <t>australia|body paint|kangaroo|mob|money</t>
  </si>
  <si>
    <t>http://www.imdb.com/title/tt0257568/?ref_=fn_tt_tt_1</t>
  </si>
  <si>
    <t>Dawn French</t>
  </si>
  <si>
    <t>Animation|Family|Fantasy</t>
  </si>
  <si>
    <t>John Hodgman</t>
  </si>
  <si>
    <t>dream|new home|parallel worlds|scissors|secret door</t>
  </si>
  <si>
    <t>http://www.imdb.com/title/tt0327597/?ref_=fn_tt_tt_1</t>
  </si>
  <si>
    <t>Kristen Connolly</t>
  </si>
  <si>
    <t>bee|nature|park|school|teacher</t>
  </si>
  <si>
    <t>http://www.imdb.com/title/tt0949731/?ref_=fn_tt_tt_1</t>
  </si>
  <si>
    <t>bodyguard|journalist|kidnapping|mexico|police corruption</t>
  </si>
  <si>
    <t>http://www.imdb.com/title/tt0328107/?ref_=fn_tt_tt_1</t>
  </si>
  <si>
    <t>Brian Robbins</t>
  </si>
  <si>
    <t>animal as human|dog movie|elevator|human becoming an animal|sheepdog</t>
  </si>
  <si>
    <t>http://www.imdb.com/title/tt0393735/?ref_=fn_tt_tt_1</t>
  </si>
  <si>
    <t>Fred Williamson</t>
  </si>
  <si>
    <t>cocaine|cop|criminal|partner|police</t>
  </si>
  <si>
    <t>http://www.imdb.com/title/tt0335438/?ref_=fn_tt_tt_1</t>
  </si>
  <si>
    <t>Brian Levant</t>
  </si>
  <si>
    <t>Harvey Korman</t>
  </si>
  <si>
    <t>Jake Lloyd</t>
  </si>
  <si>
    <t>action figure|christmas|hero|karate|toy</t>
  </si>
  <si>
    <t>http://www.imdb.com/title/tt0116705/?ref_=fn_tt_tt_1</t>
  </si>
  <si>
    <t>Action|Fantasy|Horror|Sci-Fi</t>
  </si>
  <si>
    <t>James Babson</t>
  </si>
  <si>
    <t>assassin|demon|hero|nazi|superhero</t>
  </si>
  <si>
    <t>http://www.imdb.com/title/tt0167190/?ref_=fn_tt_tt_1</t>
  </si>
  <si>
    <t>Steven Zaillian</t>
  </si>
  <si>
    <t>1980s|law firm|lawsuit|lawyer|toxic waste</t>
  </si>
  <si>
    <t>http://www.imdb.com/title/tt0120633/?ref_=fn_tt_tt_1</t>
  </si>
  <si>
    <t>Chris Butler</t>
  </si>
  <si>
    <t>Elaine Stritch</t>
  </si>
  <si>
    <t>curse|ghost|outcast|witch|zombie</t>
  </si>
  <si>
    <t>http://www.imdb.com/title/tt1623288/?ref_=fn_tt_tt_1</t>
  </si>
  <si>
    <t>Sophie Okonedo</t>
  </si>
  <si>
    <t>assassin|fbi|ira|jackal|russian</t>
  </si>
  <si>
    <t>http://www.imdb.com/title/tt0119395/?ref_=fn_tt_tt_1</t>
  </si>
  <si>
    <t>anti hero|babe scientist|engineer|memory|money</t>
  </si>
  <si>
    <t>http://www.imdb.com/title/tt0338337/?ref_=fn_tt_tt_1</t>
  </si>
  <si>
    <t>Jon Avnet</t>
  </si>
  <si>
    <t>Stockard Channing</t>
  </si>
  <si>
    <t>journalism|news anchor|newscast|newscaster|tv journalism</t>
  </si>
  <si>
    <t>http://www.imdb.com/title/tt0118055/?ref_=fn_tt_tt_1</t>
  </si>
  <si>
    <t>Sam Fell</t>
  </si>
  <si>
    <t>book|darkness|dungeon|princess|rat</t>
  </si>
  <si>
    <t>http://www.imdb.com/title/tt0420238/?ref_=fn_tt_tt_1</t>
  </si>
  <si>
    <t>Oliver Hudson</t>
  </si>
  <si>
    <t>Bianca Kajlich</t>
  </si>
  <si>
    <t>Adhir Kalyan</t>
  </si>
  <si>
    <t>fiance|fiancee|magazine editor|naivety|womanizer</t>
  </si>
  <si>
    <t>http://www.imdb.com/title/tt0790772/?ref_=fn_tt_tt_1</t>
  </si>
  <si>
    <t>Kevin Donovan</t>
  </si>
  <si>
    <t>Ritchie Coster</t>
  </si>
  <si>
    <t>chauffeur|hospital|secret agent|spying|tuxedo</t>
  </si>
  <si>
    <t>http://www.imdb.com/title/tt0290095/?ref_=fn_tt_tt_1</t>
  </si>
  <si>
    <t>Geoff Murphy</t>
  </si>
  <si>
    <t>Brenda Bakke</t>
  </si>
  <si>
    <t>Peter Greene</t>
  </si>
  <si>
    <t>Patrick Kilpatrick</t>
  </si>
  <si>
    <t>colorado|niece|satellite|terrorist|train</t>
  </si>
  <si>
    <t>http://www.imdb.com/title/tt0114781/?ref_=fn_tt_tt_1</t>
  </si>
  <si>
    <t>Colm Feore</t>
  </si>
  <si>
    <t>Gemma Chan</t>
  </si>
  <si>
    <t>covert analyst|marine|russian|spy|stock market</t>
  </si>
  <si>
    <t>http://www.imdb.com/title/tt1205537/?ref_=fn_tt_tt_1</t>
  </si>
  <si>
    <t>David O. Russell</t>
  </si>
  <si>
    <t>Biography|Comedy|Drama</t>
  </si>
  <si>
    <t>based on real person|female inventor|mop|sales pitch|woman holding a shotgun</t>
  </si>
  <si>
    <t>http://www.imdb.com/title/tt2446980/?ref_=fn_tt_tt_1</t>
  </si>
  <si>
    <t>Babak Najafi</t>
  </si>
  <si>
    <t>Julian Kostov</t>
  </si>
  <si>
    <t>british|funeral|good versus evil|mole|sequel</t>
  </si>
  <si>
    <t>http://www.imdb.com/title/tt3300542/?ref_=fn_tt_tt_1</t>
  </si>
  <si>
    <t>Jean-Pierre Jeunet</t>
  </si>
  <si>
    <t>Action|Horror|Sci-Fi</t>
  </si>
  <si>
    <t>Gary Dourdan</t>
  </si>
  <si>
    <t>alien|blood|breeding|clone|scientist</t>
  </si>
  <si>
    <t>http://www.imdb.com/title/tt0118583/?ref_=fn_tt_tt_1</t>
  </si>
  <si>
    <t>Ned Beatty</t>
  </si>
  <si>
    <t>Tate Donovan</t>
  </si>
  <si>
    <t>Louis Ferreira</t>
  </si>
  <si>
    <t>colonel|ethiopia|marksman|on the run|rangefinder</t>
  </si>
  <si>
    <t>http://www.imdb.com/title/tt0822854/?ref_=fn_tt_tt_1</t>
  </si>
  <si>
    <t>Graham Annable</t>
  </si>
  <si>
    <t>Isaac Hempstead Wright</t>
  </si>
  <si>
    <t>Tracy Morgan</t>
  </si>
  <si>
    <t>chase|puppet animation|red hat|stop motion animation|troll</t>
  </si>
  <si>
    <t>http://www.imdb.com/title/tt0787474/?ref_=fn_tt_tt_1</t>
  </si>
  <si>
    <t>Griffin Dunne</t>
  </si>
  <si>
    <t>Dianne Wiest</t>
  </si>
  <si>
    <t>curse|death|island|love|magic</t>
  </si>
  <si>
    <t>http://www.imdb.com/title/tt0120791/?ref_=fn_tt_tt_1</t>
  </si>
  <si>
    <t>Alison Brie</t>
  </si>
  <si>
    <t>based on toy|dual personality|evil businessman|good cop bad cop|lego</t>
  </si>
  <si>
    <t>http://www.imdb.com/title/tt1490017/?ref_=fn_tt_tt_1</t>
  </si>
  <si>
    <t>John Pasquin</t>
  </si>
  <si>
    <t>Eileen Brennan</t>
  </si>
  <si>
    <t>Treat Williams</t>
  </si>
  <si>
    <t>bodyguard|fbi|fbi agent|female protagonist|undercover</t>
  </si>
  <si>
    <t>http://www.imdb.com/title/tt0385307/?ref_=fn_tt_tt_1</t>
  </si>
  <si>
    <t>castle|dragon|fire breathing dragon|militia|survival</t>
  </si>
  <si>
    <t>http://www.imdb.com/title/tt0253556/?ref_=fn_tt_tt_1</t>
  </si>
  <si>
    <t>Ruben Fleischer</t>
  </si>
  <si>
    <t>Ryan Gosling</t>
  </si>
  <si>
    <t>Wade Williams</t>
  </si>
  <si>
    <t>good versus evil|machine gun|mobster|police vigilantism|year 1949</t>
  </si>
  <si>
    <t>http://www.imdb.com/title/tt1321870/?ref_=fn_tt_tt_1</t>
  </si>
  <si>
    <t>Harold Ramis</t>
  </si>
  <si>
    <t>Adventure|Comedy</t>
  </si>
  <si>
    <t>Xander Berkeley</t>
  </si>
  <si>
    <t>abraham|hunter|princess|sodom|tribe</t>
  </si>
  <si>
    <t>http://www.imdb.com/title/tt1045778/?ref_=fn_tt_tt_1</t>
  </si>
  <si>
    <t>Biography|Drama|History|Sport</t>
  </si>
  <si>
    <t>Leleti Khumalo</t>
  </si>
  <si>
    <t>apartheid|nation|nelson mandela|president|rugby</t>
  </si>
  <si>
    <t>http://www.imdb.com/title/tt1057500/?ref_=fn_tt_tt_1</t>
  </si>
  <si>
    <t>Kevin Macdonald</t>
  </si>
  <si>
    <t>Michael Weston</t>
  </si>
  <si>
    <t>congressman|conspiracy|newspaper|political conspiracy|subway</t>
  </si>
  <si>
    <t>http://www.imdb.com/title/tt0473705/?ref_=fn_tt_tt_1</t>
  </si>
  <si>
    <t>Comedy|Crime|Romance|Thriller</t>
  </si>
  <si>
    <t>Denis O'Hare</t>
  </si>
  <si>
    <t>ceo|dubai|product|rivalry|spy</t>
  </si>
  <si>
    <t>http://www.imdb.com/title/tt1135487/?ref_=fn_tt_tt_1</t>
  </si>
  <si>
    <t>Donald Petrie</t>
  </si>
  <si>
    <t>Ray Walston</t>
  </si>
  <si>
    <t>Steven Anthony Lawrence</t>
  </si>
  <si>
    <t>Michael Lerner</t>
  </si>
  <si>
    <t>alien|hidden camera|martian|reporter|spaceship</t>
  </si>
  <si>
    <t>http://www.imdb.com/title/tt0120764/?ref_=fn_tt_tt_1</t>
  </si>
  <si>
    <t>David Rasche</t>
  </si>
  <si>
    <t>Blair Brown</t>
  </si>
  <si>
    <t>Martin Donovan</t>
  </si>
  <si>
    <t>first lady|framed|investigation|president|secret service</t>
  </si>
  <si>
    <t>http://www.imdb.com/title/tt0443632/?ref_=fn_tt_tt_1</t>
  </si>
  <si>
    <t>Jorge Blanco</t>
  </si>
  <si>
    <t>alien|alien planet|astronaut|planet|teenager</t>
  </si>
  <si>
    <t>http://www.imdb.com/title/tt0762125/?ref_=fn_tt_tt_1</t>
  </si>
  <si>
    <t>Stuart Baird</t>
  </si>
  <si>
    <t>earth|federation|romulan|slave|space</t>
  </si>
  <si>
    <t>http://www.imdb.com/title/tt0253754/?ref_=fn_tt_tt_1</t>
  </si>
  <si>
    <t>Joel Coen</t>
  </si>
  <si>
    <t>Paul Adelstein</t>
  </si>
  <si>
    <t>Comedy|Crime|Romance</t>
  </si>
  <si>
    <t>Julia Duffy</t>
  </si>
  <si>
    <t>attorney|divorce|marriage|real estate|screwball comedy</t>
  </si>
  <si>
    <t>http://www.imdb.com/title/tt0138524/?ref_=fn_tt_tt_1</t>
  </si>
  <si>
    <t>Robert Lorenz</t>
  </si>
  <si>
    <t>Ed Lauter</t>
  </si>
  <si>
    <t>aging|baseball|baseball scout|north carolina|pitcher</t>
  </si>
  <si>
    <t>http://www.imdb.com/title/tt2083383/?ref_=fn_tt_tt_1</t>
  </si>
  <si>
    <t>Bojana Novakovic</t>
  </si>
  <si>
    <t>activist|detective|father daughter relationship|investigation|vigilantism</t>
  </si>
  <si>
    <t>http://www.imdb.com/title/tt1226273/?ref_=fn_tt_tt_1</t>
  </si>
  <si>
    <t>Penelope Ann Miller</t>
  </si>
  <si>
    <t>Horror|Mystery|Sci-Fi|Thriller</t>
  </si>
  <si>
    <t>John Kapelos</t>
  </si>
  <si>
    <t>Chi Muoi Lo</t>
  </si>
  <si>
    <t>fire|helicopter|museum|police sergeant|relic</t>
  </si>
  <si>
    <t>http://www.imdb.com/title/tt0120004/?ref_=fn_tt_tt_1</t>
  </si>
  <si>
    <t>Cathy Moriarty</t>
  </si>
  <si>
    <t>Joe Viterelli</t>
  </si>
  <si>
    <t>blonde|mafia|mental illness|prison|second part</t>
  </si>
  <si>
    <t>http://www.imdb.com/title/tt0289848/?ref_=fn_tt_tt_1</t>
  </si>
  <si>
    <t>blood splatter|execution|new york city|nypd|serial killer</t>
  </si>
  <si>
    <t>http://www.imdb.com/title/tt1034331/?ref_=fn_tt_tt_1</t>
  </si>
  <si>
    <t>Harold Becker</t>
  </si>
  <si>
    <t>Carrie Preston</t>
  </si>
  <si>
    <t>autistic child|boy|child in danger|fbi|nsa</t>
  </si>
  <si>
    <t>http://www.imdb.com/title/tt0120749/?ref_=fn_tt_tt_1</t>
  </si>
  <si>
    <t>Biography|Drama|Music</t>
  </si>
  <si>
    <t>columnist|journalist|los angeles times|musician|wearing a traffic cone as a hat</t>
  </si>
  <si>
    <t>http://www.imdb.com/title/tt0821642/?ref_=fn_tt_tt_1</t>
  </si>
  <si>
    <t>Drama|Fantasy|Sport</t>
  </si>
  <si>
    <t>caddy|game|golf|golf course|golfer</t>
  </si>
  <si>
    <t>http://www.imdb.com/title/tt0146984/?ref_=fn_tt_tt_1</t>
  </si>
  <si>
    <t>Adventure|Comedy|Drama|Music</t>
  </si>
  <si>
    <t>band|magazine|rolling stone magazine|smoking marijuana|tour</t>
  </si>
  <si>
    <t>http://www.imdb.com/title/tt0181875/?ref_=fn_tt_tt_1</t>
  </si>
  <si>
    <t>Ben Falcone</t>
  </si>
  <si>
    <t>cat|england|lti txii|peugeot 206|rover 3 5 litre.coupe p5b</t>
  </si>
  <si>
    <t>http://www.imdb.com/title/tt0455499/?ref_=fn_tt_tt_1</t>
  </si>
  <si>
    <t>Sunny Mabrey</t>
  </si>
  <si>
    <t>Xzibit</t>
  </si>
  <si>
    <t>coup d'etat|mutiny|president|u.s. navy|washington d.c.</t>
  </si>
  <si>
    <t>http://www.imdb.com/title/tt0329774/?ref_=fn_tt_tt_1</t>
  </si>
  <si>
    <t>Scott Stewart</t>
  </si>
  <si>
    <t>Alan Dale</t>
  </si>
  <si>
    <t>Action|Fantasy|Horror|Sci-Fi|Thriller</t>
  </si>
  <si>
    <t>Josh Wingate</t>
  </si>
  <si>
    <t>Jacob Hopkins</t>
  </si>
  <si>
    <t>church|priest|sheriff|vampire|warrior</t>
  </si>
  <si>
    <t>http://www.imdb.com/title/tt0822847/?ref_=fn_tt_tt_1</t>
  </si>
  <si>
    <t>Patrick Gilmore</t>
  </si>
  <si>
    <t>Adriano Giannini</t>
  </si>
  <si>
    <t>Adventure|Animation|Comedy|Drama|Family|Fantasy|Romance</t>
  </si>
  <si>
    <t>Timothy West</t>
  </si>
  <si>
    <t>book|framed|goddess|prince|sinbad</t>
  </si>
  <si>
    <t>http://www.imdb.com/title/tt0165982/?ref_=fn_tt_tt_1</t>
  </si>
  <si>
    <t>Horror|Sci-Fi|Thriller</t>
  </si>
  <si>
    <t>solar system|space|spaceship|starship|year 2047</t>
  </si>
  <si>
    <t>http://www.imdb.com/title/tt0119081/?ref_=fn_tt_tt_1</t>
  </si>
  <si>
    <t>Susanna Thompson</t>
  </si>
  <si>
    <t>Drama|Fantasy|Mystery|Romance|Thriller</t>
  </si>
  <si>
    <t>death|doctor|grave|patient|venezuela</t>
  </si>
  <si>
    <t>http://www.imdb.com/title/tt0259288/?ref_=fn_tt_tt_1</t>
  </si>
  <si>
    <t>Mia Kirshner</t>
  </si>
  <si>
    <t>black dahlia|boxer|corpse|death|partner</t>
  </si>
  <si>
    <t>http://www.imdb.com/title/tt0387877/?ref_=fn_tt_tt_1</t>
  </si>
  <si>
    <t>Tony Bill</t>
  </si>
  <si>
    <t>Action|Adventure|Drama|History|Romance|War</t>
  </si>
  <si>
    <t>Philip Winchester</t>
  </si>
  <si>
    <t>american|france|military|pilot|training</t>
  </si>
  <si>
    <t>http://www.imdb.com/title/tt0454824/?ref_=fn_tt_tt_1</t>
  </si>
  <si>
    <t>Rod Lurie</t>
  </si>
  <si>
    <t>Michael Irby</t>
  </si>
  <si>
    <t>colonel|general|military|prison|three star general</t>
  </si>
  <si>
    <t>http://www.imdb.com/title/tt0272020/?ref_=fn_tt_tt_1</t>
  </si>
  <si>
    <t>Walter Hill</t>
  </si>
  <si>
    <t>Wilson Cruz</t>
  </si>
  <si>
    <t>Robert Forster</t>
  </si>
  <si>
    <t>Vanessa Marshall</t>
  </si>
  <si>
    <t>deep space|distress signal|explosion|mining|rescue</t>
  </si>
  <si>
    <t>http://www.imdb.com/title/tt0134983/?ref_=fn_tt_tt_1</t>
  </si>
  <si>
    <t>Akiva Goldsman</t>
  </si>
  <si>
    <t>Drama|Fantasy|Mystery|Romance</t>
  </si>
  <si>
    <t>Matt Bomer</t>
  </si>
  <si>
    <t>Kevin Corrigan</t>
  </si>
  <si>
    <t>black and white photograph|drawing with blood|falling through ice|playing piano|red haired woman</t>
  </si>
  <si>
    <t>http://www.imdb.com/title/tt1837709/?ref_=fn_tt_tt_1</t>
  </si>
  <si>
    <t>Harald Zwart</t>
  </si>
  <si>
    <t>Kevin Zegers</t>
  </si>
  <si>
    <t>Fantasy|Horror|Mystery|Romance</t>
  </si>
  <si>
    <t>battle|demon|magic|secret|warrior</t>
  </si>
  <si>
    <t>http://www.imdb.com/title/tt1538403/?ref_=fn_tt_tt_1</t>
  </si>
  <si>
    <t>Mike O'Malley</t>
  </si>
  <si>
    <t>Adventure|Comedy|Family|Romance|Sci-Fi</t>
  </si>
  <si>
    <t>Shawn Christian</t>
  </si>
  <si>
    <t>alien|mutiny|orb|planet|spaceship</t>
  </si>
  <si>
    <t>http://www.imdb.com/title/tt0765476/?ref_=fn_tt_tt_1</t>
  </si>
  <si>
    <t>Walter Salles</t>
  </si>
  <si>
    <t>Camryn Manheim</t>
  </si>
  <si>
    <t>Drama|Horror|Thriller</t>
  </si>
  <si>
    <t>Ariel Gade</t>
  </si>
  <si>
    <t>apartment|hello kitty|school|teacher|water</t>
  </si>
  <si>
    <t>http://www.imdb.com/title/tt0382628/?ref_=fn_tt_tt_1</t>
  </si>
  <si>
    <t>female removes her clothes|one word title|producer|television|video store</t>
  </si>
  <si>
    <t>http://www.imdb.com/title/tt0131369/?ref_=fn_tt_tt_1</t>
  </si>
  <si>
    <t>Iain Softley</t>
  </si>
  <si>
    <t>Jamie Foreman</t>
  </si>
  <si>
    <t>book|escape|girl|overalls|villain</t>
  </si>
  <si>
    <t>http://www.imdb.com/title/tt0494238/?ref_=fn_tt_tt_1</t>
  </si>
  <si>
    <t>Louis Lombardi</t>
  </si>
  <si>
    <t>female star appears nude|pants falling down|samurai|white rat|woman in a towel</t>
  </si>
  <si>
    <t>http://www.imdb.com/title/tt0831887/?ref_=fn_tt_tt_1</t>
  </si>
  <si>
    <t>David Koepp</t>
  </si>
  <si>
    <t>Olivia Munn</t>
  </si>
  <si>
    <t>Action|Comedy|Mystery|Romance</t>
  </si>
  <si>
    <t>Ulrich Thomsen</t>
  </si>
  <si>
    <t>art dealer|fake painting|macguffin|moustache|stolen painting</t>
  </si>
  <si>
    <t>http://www.imdb.com/title/tt3045616/?ref_=fn_tt_tt_1</t>
  </si>
  <si>
    <t>Uwe Boll</t>
  </si>
  <si>
    <t>Mike Dopud</t>
  </si>
  <si>
    <t>Tania Saulnier</t>
  </si>
  <si>
    <t>farmer|king|krug|rescue|wizard</t>
  </si>
  <si>
    <t>http://www.imdb.com/title/tt0460780/?ref_=fn_tt_tt_1</t>
  </si>
  <si>
    <t>africa|american|border|doctor|well</t>
  </si>
  <si>
    <t>http://www.imdb.com/title/tt0294357/?ref_=fn_tt_tt_1</t>
  </si>
  <si>
    <t>Pou-Soi Cheang</t>
  </si>
  <si>
    <t>Aaron Kwok</t>
  </si>
  <si>
    <t>Eddie Peng</t>
  </si>
  <si>
    <t>buddhism|demon|journey to the west|monk|monkey king</t>
  </si>
  <si>
    <t>http://www.imdb.com/title/tt4591310/?ref_=fn_tt_tt_1</t>
  </si>
  <si>
    <t>John Dahl</t>
  </si>
  <si>
    <t>Clayne Crawford</t>
  </si>
  <si>
    <t>Paolo Montalban</t>
  </si>
  <si>
    <t>american|lieutenant colonel|mission|rescue|soldier</t>
  </si>
  <si>
    <t>http://www.imdb.com/title/tt0326905/?ref_=fn_tt_tt_1</t>
  </si>
  <si>
    <t>Filipino</t>
  </si>
  <si>
    <t>Tim Miller</t>
  </si>
  <si>
    <t>Ed Skrein</t>
  </si>
  <si>
    <t>Action|Adventure|Comedy|Romance|Sci-Fi</t>
  </si>
  <si>
    <t>Stefan Kapicic</t>
  </si>
  <si>
    <t>based on comic book|breaking the fourth wall|mercenary|mutant|self healing</t>
  </si>
  <si>
    <t>http://www.imdb.com/title/tt1431045/?ref_=fn_tt_tt_1</t>
  </si>
  <si>
    <t>Stephen Herek</t>
  </si>
  <si>
    <t>Morgan Fairchild</t>
  </si>
  <si>
    <t>Eric McCormack</t>
  </si>
  <si>
    <t>1990s|evangelist|professional rivalry|swimming pool|televangelist</t>
  </si>
  <si>
    <t>http://www.imdb.com/title/tt0120701/?ref_=fn_tt_tt_1</t>
  </si>
  <si>
    <t>Leonard Roberts</t>
  </si>
  <si>
    <t>Action|Biography|Drama|History|Thriller|War</t>
  </si>
  <si>
    <t>Keir O'Donnell</t>
  </si>
  <si>
    <t>assassin|death of child|iraq|sniper|sniper rifle</t>
  </si>
  <si>
    <t>http://www.imdb.com/title/tt2179136/?ref_=fn_tt_tt_1</t>
  </si>
  <si>
    <t>Dylan Minnette</t>
  </si>
  <si>
    <t>Adventure|Comedy|Family|Fantasy|Horror</t>
  </si>
  <si>
    <t>Odeya Rush</t>
  </si>
  <si>
    <t>Ken Marino</t>
  </si>
  <si>
    <t>based on book|blob|ferris wheel|manuscript|monster</t>
  </si>
  <si>
    <t>http://www.imdb.com/title/tt1051904/?ref_=fn_tt_tt_1</t>
  </si>
  <si>
    <t>Soleil Moon Frye</t>
  </si>
  <si>
    <t>Nate Richert</t>
  </si>
  <si>
    <t>Caroline Rhea</t>
  </si>
  <si>
    <t>female protagonist|hereditary gift of witchcraft|magic|supernatural|witch</t>
  </si>
  <si>
    <t>http://www.imdb.com/title/tt0115341/?ref_=fn_tt_tt_1</t>
  </si>
  <si>
    <t>Willie Garson</t>
  </si>
  <si>
    <t>apartment|architect|coma|doctor|spirit</t>
  </si>
  <si>
    <t>http://www.imdb.com/title/tt0425123/?ref_=fn_tt_tt_1</t>
  </si>
  <si>
    <t>Comedy|Family|Romance|Sci-Fi</t>
  </si>
  <si>
    <t>Taylor Negron</t>
  </si>
  <si>
    <t>based on tv series|love|prequel|the flintstones|title appears in song</t>
  </si>
  <si>
    <t>http://www.imdb.com/title/tt0158622/?ref_=fn_tt_tt_1</t>
  </si>
  <si>
    <t>Peter MacDonald</t>
  </si>
  <si>
    <t>Kurtwood Smith</t>
  </si>
  <si>
    <t>Action|Adventure|Thriller|War</t>
  </si>
  <si>
    <t>Richard Crenna</t>
  </si>
  <si>
    <t>afghanistan|colonel|rambo|rescue|soviet</t>
  </si>
  <si>
    <t>http://www.imdb.com/title/tt0095956/?ref_=fn_tt_tt_1</t>
  </si>
  <si>
    <t>Malcolm Goodwin</t>
  </si>
  <si>
    <t>Comedy|Drama|Romance|Sport</t>
  </si>
  <si>
    <t>Robert Baker</t>
  </si>
  <si>
    <t>Matt Bushell</t>
  </si>
  <si>
    <t>college football|fight|football|hero|surrender</t>
  </si>
  <si>
    <t>http://www.imdb.com/title/tt0379865/?ref_=fn_tt_tt_1</t>
  </si>
  <si>
    <t>Comedy|Western</t>
  </si>
  <si>
    <t>apache|bank robbery|baseball|half brothers|white raised as indian</t>
  </si>
  <si>
    <t>http://www.imdb.com/title/tt2479478/?ref_=fn_tt_tt_1</t>
  </si>
  <si>
    <t>Kim Shaw</t>
  </si>
  <si>
    <t>Kevin Brown</t>
  </si>
  <si>
    <t>fbi|murder|witness|witness protection|wyoming</t>
  </si>
  <si>
    <t>http://www.imdb.com/title/tt1314228/?ref_=fn_tt_tt_1</t>
  </si>
  <si>
    <t>Jessica Szohr</t>
  </si>
  <si>
    <t>Rob Riggle</t>
  </si>
  <si>
    <t>actor's picture shown in credits|animated credits|google|internship|still images in end credits</t>
  </si>
  <si>
    <t>http://www.imdb.com/title/tt2234155/?ref_=fn_tt_tt_1</t>
  </si>
  <si>
    <t>Shawn Roberts</t>
  </si>
  <si>
    <t>alaska|female gunfighter|mutation|ship|siege</t>
  </si>
  <si>
    <t>http://www.imdb.com/title/tt1220634/?ref_=fn_tt_tt_1</t>
  </si>
  <si>
    <t>Anthony Hemingway</t>
  </si>
  <si>
    <t>Nate Parker</t>
  </si>
  <si>
    <t>Tristan Mack Wilds</t>
  </si>
  <si>
    <t>african american|battle|italy|tuskegee airmen|world war two</t>
  </si>
  <si>
    <t>http://www.imdb.com/title/tt0485985/?ref_=fn_tt_tt_1</t>
  </si>
  <si>
    <t>Cynthia Nixon</t>
  </si>
  <si>
    <t>casual sex|friendship|friendship between women|gay|singles</t>
  </si>
  <si>
    <t>http://www.imdb.com/title/tt0159206/?ref_=fn_tt_tt_1</t>
  </si>
  <si>
    <t>deal with the devil|lawyer|money|reality|supernatural power</t>
  </si>
  <si>
    <t>http://www.imdb.com/title/tt0118971/?ref_=fn_tt_tt_1</t>
  </si>
  <si>
    <t>Sean Anders</t>
  </si>
  <si>
    <t>Leighton Meester</t>
  </si>
  <si>
    <t>argument|reference to vanilla ice|statutory rape|teacher student relationship|teacher student sex</t>
  </si>
  <si>
    <t>http://www.imdb.com/title/tt1232200/?ref_=fn_tt_tt_1</t>
  </si>
  <si>
    <t>Brian Thompson</t>
  </si>
  <si>
    <t>Terry O'Neill</t>
  </si>
  <si>
    <t>dragon|england|human dragon relationship|king|knight</t>
  </si>
  <si>
    <t>http://www.imdb.com/title/tt0116136/?ref_=fn_tt_tt_1</t>
  </si>
  <si>
    <t>Action|Comedy|Crime|Drama</t>
  </si>
  <si>
    <t>Chris Penn</t>
  </si>
  <si>
    <t>diamond|fbi|fbi agent|island|thief</t>
  </si>
  <si>
    <t>http://www.imdb.com/title/tt0367479/?ref_=fn_tt_tt_1</t>
  </si>
  <si>
    <t>Mark Neveldine</t>
  </si>
  <si>
    <t>Spencer Wilding</t>
  </si>
  <si>
    <t>Christopher Lambert</t>
  </si>
  <si>
    <t>deal with the devil|devil|eastern europe|ghost rider|monk</t>
  </si>
  <si>
    <t>http://www.imdb.com/title/tt1071875/?ref_=fn_tt_tt_1</t>
  </si>
  <si>
    <t>John Madden</t>
  </si>
  <si>
    <t>Irene Papas</t>
  </si>
  <si>
    <t>Drama|Music|Romance|War</t>
  </si>
  <si>
    <t>Mihalis Giannatos</t>
  </si>
  <si>
    <t>captain|greek|island|italian|love</t>
  </si>
  <si>
    <t>http://www.imdb.com/title/tt0238112/?ref_=fn_tt_tt_1</t>
  </si>
  <si>
    <t>Noureen DeWulf</t>
  </si>
  <si>
    <t>Barry Corbin</t>
  </si>
  <si>
    <t>Brian Austin Green</t>
  </si>
  <si>
    <t>anger management|argument|irony|sarcasm|therapist</t>
  </si>
  <si>
    <t>http://www.imdb.com/title/tt1986770/?ref_=fn_tt_tt_1</t>
  </si>
  <si>
    <t>Action|Comedy|Drama|Family|Thriller</t>
  </si>
  <si>
    <t>bodyguard|death of husband|male nanny|nanny|wrestling match</t>
  </si>
  <si>
    <t>http://www.imdb.com/title/tt0395699/?ref_=fn_tt_tt_1</t>
  </si>
  <si>
    <t>Kevin Bray</t>
  </si>
  <si>
    <t>Ashley Scott</t>
  </si>
  <si>
    <t>Action|Crime</t>
  </si>
  <si>
    <t>Michael Bowen</t>
  </si>
  <si>
    <t>casino|football|sheriff|special forces|violence</t>
  </si>
  <si>
    <t>http://www.imdb.com/title/tt0351977/?ref_=fn_tt_tt_1</t>
  </si>
  <si>
    <t>Siobhan Fallon Hogan</t>
  </si>
  <si>
    <t>Sam Anderson</t>
  </si>
  <si>
    <t>amputee|love|vietnam|vietnam war|war hero</t>
  </si>
  <si>
    <t>http://www.imdb.com/title/tt0109830/?ref_=fn_tt_tt_1</t>
  </si>
  <si>
    <t>Beth Riesgraf</t>
  </si>
  <si>
    <t>Matthew Gray Gubler</t>
  </si>
  <si>
    <t>based on cartoon|chipmunk|concert|fart joke|talking animal</t>
  </si>
  <si>
    <t>http://www.imdb.com/title/tt0952640/?ref_=fn_tt_tt_1</t>
  </si>
  <si>
    <t>cat|cia|jewish|male nurse|nurse</t>
  </si>
  <si>
    <t>http://www.imdb.com/title/tt0212338/?ref_=fn_tt_tt_1</t>
  </si>
  <si>
    <t>Mike Gabriel</t>
  </si>
  <si>
    <t>Adventure|Animation|Drama|Family|History|Musical|Romance</t>
  </si>
  <si>
    <t>Irene Bedard</t>
  </si>
  <si>
    <t>actor playing multiple roles|love|one word title|unsubtitled foreign language|virginia</t>
  </si>
  <si>
    <t>http://www.imdb.com/title/tt0114148/?ref_=fn_tt_tt_1</t>
  </si>
  <si>
    <t>Margot Kidder</t>
  </si>
  <si>
    <t>Action|Adventure|Drama|Romance|Sci-Fi</t>
  </si>
  <si>
    <t>1970s|clark kent|planet|superhero|year 1978</t>
  </si>
  <si>
    <t>http://www.imdb.com/title/tt0078346/?ref_=fn_tt_tt_1</t>
  </si>
  <si>
    <t>face slap|formula|overweight|professor|teacher</t>
  </si>
  <si>
    <t>http://www.imdb.com/title/tt0117218/?ref_=fn_tt_tt_1</t>
  </si>
  <si>
    <t>advice|friendship|gossip|newspaper|quitting a job</t>
  </si>
  <si>
    <t>http://www.imdb.com/title/tt0386588/?ref_=fn_tt_tt_1</t>
  </si>
  <si>
    <t>Sam Weisman</t>
  </si>
  <si>
    <t>Action|Adventure|Comedy|Family|Romance</t>
  </si>
  <si>
    <t>Holland Taylor</t>
  </si>
  <si>
    <t>animal companion|heiress|hero|jungle|male objectification</t>
  </si>
  <si>
    <t>http://www.imdb.com/title/tt0119190/?ref_=fn_tt_tt_1</t>
  </si>
  <si>
    <t>Jesse Dylan</t>
  </si>
  <si>
    <t>Thomas Ian Nicholas</t>
  </si>
  <si>
    <t>Alyson Hannigan</t>
  </si>
  <si>
    <t>bachelor party|blow job|breasts|friend|wedding</t>
  </si>
  <si>
    <t>http://www.imdb.com/title/tt0328828/?ref_=fn_tt_tt_1</t>
  </si>
  <si>
    <t>Chris Mulkey</t>
  </si>
  <si>
    <t>Michael Chernus</t>
  </si>
  <si>
    <t>hijacking|hostage|leader|ship|somalia</t>
  </si>
  <si>
    <t>http://www.imdb.com/title/tt1535109/?ref_=fn_tt_tt_1</t>
  </si>
  <si>
    <t>city|new york city|night|reservation|restaurant</t>
  </si>
  <si>
    <t>http://www.imdb.com/title/tt1279935/?ref_=fn_tt_tt_1</t>
  </si>
  <si>
    <t>Fred Rogers</t>
  </si>
  <si>
    <t>casper|friendly ghost|ghost|maine|mansion</t>
  </si>
  <si>
    <t>http://www.imdb.com/title/tt0112642/?ref_=fn_tt_tt_1</t>
  </si>
  <si>
    <t>James Wilcox</t>
  </si>
  <si>
    <t>assassin|ex soldier|gangster|hanged man|mysterious past</t>
  </si>
  <si>
    <t>http://www.imdb.com/title/tt0455944/?ref_=fn_tt_tt_1</t>
  </si>
  <si>
    <t>Wayne Wang</t>
  </si>
  <si>
    <t>Natasha Richardson</t>
  </si>
  <si>
    <t>hotel|maid|new york city|place name in title|the bronx</t>
  </si>
  <si>
    <t>http://www.imdb.com/title/tt0252076/?ref_=fn_tt_tt_1</t>
  </si>
  <si>
    <t>Ricky Schroder</t>
  </si>
  <si>
    <t>alabama|mutiny|order|radio|submarine</t>
  </si>
  <si>
    <t>http://www.imdb.com/title/tt0112740/?ref_=fn_tt_tt_1</t>
  </si>
  <si>
    <t>Gabriele Muccino</t>
  </si>
  <si>
    <t>Kurt Fuller</t>
  </si>
  <si>
    <t>James Karen</t>
  </si>
  <si>
    <t>bus|intern|internship|salesman|stockbroker</t>
  </si>
  <si>
    <t>http://www.imdb.com/title/tt0454921/?ref_=fn_tt_tt_1</t>
  </si>
  <si>
    <t>Erika Christensen</t>
  </si>
  <si>
    <t>Haley Ramm</t>
  </si>
  <si>
    <t>captain|flight|flight attendant|plane|search</t>
  </si>
  <si>
    <t>http://www.imdb.com/title/tt0408790/?ref_=fn_tt_tt_1</t>
  </si>
  <si>
    <t>Dylan Baker</t>
  </si>
  <si>
    <t>computer|marriage|non statutory female on male rape|promotion|sexual harassment</t>
  </si>
  <si>
    <t>http://www.imdb.com/title/tt0109635/?ref_=fn_tt_tt_1</t>
  </si>
  <si>
    <t>angel|doctor|fall|heart surgeon|hospital</t>
  </si>
  <si>
    <t>http://www.imdb.com/title/tt0120632/?ref_=fn_tt_tt_1</t>
  </si>
  <si>
    <t>David Carradine</t>
  </si>
  <si>
    <t>Chiaki Kuriyama</t>
  </si>
  <si>
    <t>bride|coma|japan|revenge|sword</t>
  </si>
  <si>
    <t>http://www.imdb.com/title/tt0266697/?ref_=fn_tt_tt_1</t>
  </si>
  <si>
    <t>Adam Alexi-Malle</t>
  </si>
  <si>
    <t>film within a film|filmmaking|guerrilla filmmaking|making of a movie|scientology parody</t>
  </si>
  <si>
    <t>http://www.imdb.com/title/tt0131325/?ref_=fn_tt_tt_1</t>
  </si>
  <si>
    <t>Don S. Davis</t>
  </si>
  <si>
    <t>Christopher Judge</t>
  </si>
  <si>
    <t>Gary Jones</t>
  </si>
  <si>
    <t>2000s|21st century|alternate history|message from outer space|military</t>
  </si>
  <si>
    <t>http://www.imdb.com/title/tt0118480/?ref_=fn_tt_tt_1</t>
  </si>
  <si>
    <t>Michael Parks</t>
  </si>
  <si>
    <t>assassin|assassination|bride|death|vengeance</t>
  </si>
  <si>
    <t>http://www.imdb.com/title/tt0378194/?ref_=fn_tt_tt_1</t>
  </si>
  <si>
    <t>Jack Palance</t>
  </si>
  <si>
    <t>Brion James</t>
  </si>
  <si>
    <t>1980s|80s action|escape|plea bargain|prison</t>
  </si>
  <si>
    <t>http://www.imdb.com/title/tt0098439/?ref_=fn_tt_tt_1</t>
  </si>
  <si>
    <t>plastic surgeon|rejuvenation|revenge|rival|rivalry</t>
  </si>
  <si>
    <t>http://www.imdb.com/title/tt0104070/?ref_=fn_tt_tt_1</t>
  </si>
  <si>
    <t>Tom Dey</t>
  </si>
  <si>
    <t>Jason Connery</t>
  </si>
  <si>
    <t>Action|Adventure|Comedy|Western</t>
  </si>
  <si>
    <t>Kate Luyben</t>
  </si>
  <si>
    <t>19th century|chinese|princess|rescue|travel</t>
  </si>
  <si>
    <t>http://www.imdb.com/title/tt0184894/?ref_=fn_tt_tt_1</t>
  </si>
  <si>
    <t>J.T. Walsh</t>
  </si>
  <si>
    <t>bomb|hostage|military|plane|terrorist</t>
  </si>
  <si>
    <t>http://www.imdb.com/title/tt0116253/?ref_=fn_tt_tt_1</t>
  </si>
  <si>
    <t>Ophelia Lovibond</t>
  </si>
  <si>
    <t>Madeline Carroll</t>
  </si>
  <si>
    <t>father|penguin|snowglobe|son|winter</t>
  </si>
  <si>
    <t>http://www.imdb.com/title/tt1396218/?ref_=fn_tt_tt_1</t>
  </si>
  <si>
    <t>Thomas McDonell</t>
  </si>
  <si>
    <t>monkey king|staff|teenager|urination|warrior</t>
  </si>
  <si>
    <t>http://www.imdb.com/title/tt0865556/?ref_=fn_tt_tt_1</t>
  </si>
  <si>
    <t>Jimmy Hayward</t>
  </si>
  <si>
    <t>Carlos Ponce</t>
  </si>
  <si>
    <t>chipmunk|hunting dog|sabotage|thanksgiving|turkey the bird</t>
  </si>
  <si>
    <t>http://www.imdb.com/title/tt1621039/?ref_=fn_tt_tt_1</t>
  </si>
  <si>
    <t>Holt McCallany</t>
  </si>
  <si>
    <t>Charles S. Dutton</t>
  </si>
  <si>
    <t>Paul McGann</t>
  </si>
  <si>
    <t>alien|crash|planet|prison|survivor</t>
  </si>
  <si>
    <t>http://www.imdb.com/title/tt0103644/?ref_=fn_tt_tt_1</t>
  </si>
  <si>
    <t>Alan Parker</t>
  </si>
  <si>
    <t>Jimmy Nail</t>
  </si>
  <si>
    <t>Biography|Drama|History|Musical</t>
  </si>
  <si>
    <t>Andrea Corr</t>
  </si>
  <si>
    <t>Peter Polycarpou</t>
  </si>
  <si>
    <t>actress|argentina|military|politics|singer</t>
  </si>
  <si>
    <t>http://www.imdb.com/title/tt0116250/?ref_=fn_tt_tt_1</t>
  </si>
  <si>
    <t>John Frankenheimer</t>
  </si>
  <si>
    <t>Michael Lonsdale</t>
  </si>
  <si>
    <t>case|ex kgb|ronin|russian|suitcase</t>
  </si>
  <si>
    <t>http://www.imdb.com/title/tt0122690/?ref_=fn_tt_tt_1</t>
  </si>
  <si>
    <t>Adventure|Drama|Horror|Thriller</t>
  </si>
  <si>
    <t>Om Puri</t>
  </si>
  <si>
    <t>bridge|engineer|hunter|lion|railway</t>
  </si>
  <si>
    <t>http://www.imdb.com/title/tt0116409/?ref_=fn_tt_tt_1</t>
  </si>
  <si>
    <t>Paul King</t>
  </si>
  <si>
    <t>Matt Lucas</t>
  </si>
  <si>
    <t>Sally Hawkins</t>
  </si>
  <si>
    <t>bear|ear wax cleaning|fake newsreel|paddington station london|taxidermist</t>
  </si>
  <si>
    <t>http://www.imdb.com/title/tt1109624/?ref_=fn_tt_tt_1</t>
  </si>
  <si>
    <t>Akiva Schaffer</t>
  </si>
  <si>
    <t>Nicholas Braun</t>
  </si>
  <si>
    <t>alien|escape|manager|neighborhood watch|ohio</t>
  </si>
  <si>
    <t>http://www.imdb.com/title/tt1298649/?ref_=fn_tt_tt_1</t>
  </si>
  <si>
    <t>William Friedkin</t>
  </si>
  <si>
    <t>Jenna Boyd</t>
  </si>
  <si>
    <t>Rex Linn</t>
  </si>
  <si>
    <t>capture|combat|fbi|hunter|special forces</t>
  </si>
  <si>
    <t>http://www.imdb.com/title/tt0269347/?ref_=fn_tt_tt_1</t>
  </si>
  <si>
    <t>John Ashton</t>
  </si>
  <si>
    <t>africa|anthropologist|murder|poacher|psychiatrist</t>
  </si>
  <si>
    <t>http://www.imdb.com/title/tt0128278/?ref_=fn_tt_tt_1</t>
  </si>
  <si>
    <t>Terence Bernie Hines</t>
  </si>
  <si>
    <t>Seymour Cassel</t>
  </si>
  <si>
    <t>actor|conjoined twins|cook|internet|short order cook</t>
  </si>
  <si>
    <t>http://www.imdb.com/title/tt0338466/?ref_=fn_tt_tt_1</t>
  </si>
  <si>
    <t>Kent Alterman</t>
  </si>
  <si>
    <t>flint michigan|merger|michigan|nba|team</t>
  </si>
  <si>
    <t>http://www.imdb.com/title/tt0839980/?ref_=fn_tt_tt_1</t>
  </si>
  <si>
    <t>Peter Lord</t>
  </si>
  <si>
    <t>Russell Tovey</t>
  </si>
  <si>
    <t>charles darwin|cutlass|pirate|queen victoria|scientist</t>
  </si>
  <si>
    <t>http://www.imdb.com/title/tt1430626/?ref_=fn_tt_tt_1</t>
  </si>
  <si>
    <t>execution by hanging|los angeles police department|miscarriage of justice|missing child|wrongful conviction</t>
  </si>
  <si>
    <t>http://www.imdb.com/title/tt0824747/?ref_=fn_tt_tt_1</t>
  </si>
  <si>
    <t>cold fusion|die hard scenario|man with glasses|on the run|outrunning explosion</t>
  </si>
  <si>
    <t>http://www.imdb.com/title/tt0115857/?ref_=fn_tt_tt_1</t>
  </si>
  <si>
    <t>Action|Drama|Sport|Thriller</t>
  </si>
  <si>
    <t>Ellen Barkin</t>
  </si>
  <si>
    <t>baseball|fan|obsession|salesman|san francisco giants</t>
  </si>
  <si>
    <t>http://www.imdb.com/title/tt0116277/?ref_=fn_tt_tt_1</t>
  </si>
  <si>
    <t>Drama|Musical|Romance|Thriller</t>
  </si>
  <si>
    <t>Miranda Richardson</t>
  </si>
  <si>
    <t>based on stage musical based on novel|disfigurement|mask|opera|singer</t>
  </si>
  <si>
    <t>http://www.imdb.com/title/tt0293508/?ref_=fn_tt_tt_1</t>
  </si>
  <si>
    <t>Shekhar Kapur</t>
  </si>
  <si>
    <t>court|intrigue|queen|spain|virgin</t>
  </si>
  <si>
    <t>http://www.imdb.com/title/tt0414055/?ref_=fn_tt_tt_1</t>
  </si>
  <si>
    <t>Karyn Kusama</t>
  </si>
  <si>
    <t>Paterson Joseph</t>
  </si>
  <si>
    <t>based on cult favorite|disease|female hero|female protagonist|future</t>
  </si>
  <si>
    <t>http://www.imdb.com/title/tt0402022/?ref_=fn_tt_tt_1</t>
  </si>
  <si>
    <t>Ron Maxwell</t>
  </si>
  <si>
    <t>Bruce Boxleitner</t>
  </si>
  <si>
    <t>Billy Campbell</t>
  </si>
  <si>
    <t>John Castle</t>
  </si>
  <si>
    <t>confederacy|hero|prequel|stonewall jackson|war hero</t>
  </si>
  <si>
    <t>http://www.imdb.com/title/tt0279111/?ref_=fn_tt_tt_1</t>
  </si>
  <si>
    <t>Robert Butler</t>
  </si>
  <si>
    <t>Lauren Holly</t>
  </si>
  <si>
    <t>airplane|christmas|marshal|pilot|u.s. marshal</t>
  </si>
  <si>
    <t>http://www.imdb.com/title/tt0120390/?ref_=fn_tt_tt_1</t>
  </si>
  <si>
    <t>Karey Kirkpatrick</t>
  </si>
  <si>
    <t>Comedy|Drama|Family|Fantasy</t>
  </si>
  <si>
    <t>blanket|competition|family relationships|feather|sleepover</t>
  </si>
  <si>
    <t>http://www.imdb.com/title/tt0780567/?ref_=fn_tt_tt_1</t>
  </si>
  <si>
    <t>Tina Fey</t>
  </si>
  <si>
    <t>Adventure|Comedy|Crime|Family|Musical</t>
  </si>
  <si>
    <t>Hugh Bonneville</t>
  </si>
  <si>
    <t>europe|frog|gulag|prison break|puppet</t>
  </si>
  <si>
    <t>http://www.imdb.com/title/tt2281587/?ref_=fn_tt_tt_1</t>
  </si>
  <si>
    <t>Brady Corbet</t>
  </si>
  <si>
    <t>astronaut|island|lady penelope|rescue|the hood</t>
  </si>
  <si>
    <t>http://www.imdb.com/title/tt0167456/?ref_=fn_tt_tt_1</t>
  </si>
  <si>
    <t>Steve Antin</t>
  </si>
  <si>
    <t>Peter Gallagher</t>
  </si>
  <si>
    <t>Drama|Music|Musical|Romance</t>
  </si>
  <si>
    <t>David Walton</t>
  </si>
  <si>
    <t>burlesque|dancer|iowa|small town girl|stage</t>
  </si>
  <si>
    <t>http://www.imdb.com/title/tt1126591/?ref_=fn_tt_tt_1</t>
  </si>
  <si>
    <t>AndrÃ© Dussollier</t>
  </si>
  <si>
    <t>Drama|Mystery|Romance|War</t>
  </si>
  <si>
    <t>Denis Lavant</t>
  </si>
  <si>
    <t>Albert Dupontel</t>
  </si>
  <si>
    <t>court martial|death|girl|no man's land|soldier</t>
  </si>
  <si>
    <t>http://www.imdb.com/title/tt0344510/?ref_=fn_tt_tt_1</t>
  </si>
  <si>
    <t>Shelley Winters</t>
  </si>
  <si>
    <t>Crime|Drama|Romance</t>
  </si>
  <si>
    <t>James Mason</t>
  </si>
  <si>
    <t>Lois Maxwell</t>
  </si>
  <si>
    <t>lolita|nymphet|older man young girl relationship|professor|writer</t>
  </si>
  <si>
    <t>http://www.imdb.com/title/tt0056193/?ref_=fn_tt_tt_1</t>
  </si>
  <si>
    <t>Not Rated</t>
  </si>
  <si>
    <t>Jim Gillespie</t>
  </si>
  <si>
    <t>Tom Berenger</t>
  </si>
  <si>
    <t>Crime|Horror|Mystery|Thriller</t>
  </si>
  <si>
    <t>drill in the eye|eye gouging|hanged woman|murder|peep hole</t>
  </si>
  <si>
    <t>http://www.imdb.com/title/tt0160184/?ref_=fn_tt_tt_1</t>
  </si>
  <si>
    <t>Norman Reedus</t>
  </si>
  <si>
    <t>blade the character|cult film|mutation|vampire|warrior</t>
  </si>
  <si>
    <t>http://www.imdb.com/title/tt0187738/?ref_=fn_tt_tt_1</t>
  </si>
  <si>
    <t>Madison Pettis</t>
  </si>
  <si>
    <t>boyfriend girlfriend relationship|heart|main character dies|organ donor|redemption</t>
  </si>
  <si>
    <t>http://www.imdb.com/title/tt0814314/?ref_=fn_tt_tt_1</t>
  </si>
  <si>
    <t>Jason Momoa</t>
  </si>
  <si>
    <t>Jon Seda</t>
  </si>
  <si>
    <t>bar|bullet|corruption|detective|lawyer</t>
  </si>
  <si>
    <t>http://www.imdb.com/title/tt1308729/?ref_=fn_tt_tt_1</t>
  </si>
  <si>
    <t>Francis Ford Coppola</t>
  </si>
  <si>
    <t>1970s|family relationships|mob hit|opera|repeating history</t>
  </si>
  <si>
    <t>http://www.imdb.com/title/tt0099674/?ref_=fn_tt_tt_1</t>
  </si>
  <si>
    <t>flight|flight attendant|kentucky|shoes|travel</t>
  </si>
  <si>
    <t>http://www.imdb.com/title/tt0368709/?ref_=fn_tt_tt_1</t>
  </si>
  <si>
    <t>Billy Gardell</t>
  </si>
  <si>
    <t>Todd Stashwick</t>
  </si>
  <si>
    <t>Amanda Detmer</t>
  </si>
  <si>
    <t>best friend|foot fetish|houseguest|newlywed|wedding</t>
  </si>
  <si>
    <t>http://www.imdb.com/title/tt0463034/?ref_=fn_tt_tt_1</t>
  </si>
  <si>
    <t>Richard Lester</t>
  </si>
  <si>
    <t>Jackie Cooper</t>
  </si>
  <si>
    <t>alien invasion|based on comic book|flying superhero|phantom zone|revenge</t>
  </si>
  <si>
    <t>http://www.imdb.com/title/tt0081573/?ref_=fn_tt_tt_1</t>
  </si>
  <si>
    <t>Lenny Venito</t>
  </si>
  <si>
    <t>Todd Giebenhain</t>
  </si>
  <si>
    <t>David Backus</t>
  </si>
  <si>
    <t>gangster|hospital|lesbian|mob|thug</t>
  </si>
  <si>
    <t>http://www.imdb.com/title/tt0299930/?ref_=fn_tt_tt_1</t>
  </si>
  <si>
    <t>governor|journalist|louisiana|mistress|politician</t>
  </si>
  <si>
    <t>http://www.imdb.com/title/tt0405676/?ref_=fn_tt_tt_1</t>
  </si>
  <si>
    <t>blaxploitation|detective|drugs|shaft|trial</t>
  </si>
  <si>
    <t>http://www.imdb.com/title/tt0162650/?ref_=fn_tt_tt_1</t>
  </si>
  <si>
    <t>Adventure|Animation|Drama|Family|Fantasy|Musical|Mystery|Romance</t>
  </si>
  <si>
    <t>Bernadette Peters</t>
  </si>
  <si>
    <t>amnesia|reference to anastasia romanov|romanov|russia|russian revolution</t>
  </si>
  <si>
    <t>http://www.imdb.com/title/tt0118617/?ref_=fn_tt_tt_1</t>
  </si>
  <si>
    <t>Kylie Minogue</t>
  </si>
  <si>
    <t>death of main character|eiffel tower paris|jealousy|tragedy|two suitors</t>
  </si>
  <si>
    <t>http://www.imdb.com/title/tt0203009/?ref_=fn_tt_tt_1</t>
  </si>
  <si>
    <t>Matt O'Leary</t>
  </si>
  <si>
    <t>amateur detective|boat builder|boy|stepfather|witness</t>
  </si>
  <si>
    <t>http://www.imdb.com/title/tt0249478/?ref_=fn_tt_tt_1</t>
  </si>
  <si>
    <t>Scott Cooper</t>
  </si>
  <si>
    <t>based on true story|boston massachusetts|fbi agent|gangster|true crime</t>
  </si>
  <si>
    <t>http://www.imdb.com/title/tt1355683/?ref_=fn_tt_tt_1</t>
  </si>
  <si>
    <t>imperial japan|japan|japanese army|japanese soldier|world war two</t>
  </si>
  <si>
    <t>http://www.imdb.com/title/tt0418689/?ref_=fn_tt_tt_1</t>
  </si>
  <si>
    <t>attorney|deal|district attorney|investigation|justice</t>
  </si>
  <si>
    <t>http://www.imdb.com/title/tt1197624/?ref_=fn_tt_tt_1</t>
  </si>
  <si>
    <t>Robert Rodriguez</t>
  </si>
  <si>
    <t>Action|Horror|Thriller</t>
  </si>
  <si>
    <t>anthropophagus|blood and gore|double feature|real twins playing twins|zombie</t>
  </si>
  <si>
    <t>http://www.imdb.com/title/tt0462322/?ref_=fn_tt_tt_1</t>
  </si>
  <si>
    <t>Kimberly Elise</t>
  </si>
  <si>
    <t>Drama|History|Horror</t>
  </si>
  <si>
    <t>Hill Harper</t>
  </si>
  <si>
    <t>farm|freedom|ohio|slavery|spirit</t>
  </si>
  <si>
    <t>http://www.imdb.com/title/tt0120603/?ref_=fn_tt_tt_1</t>
  </si>
  <si>
    <t>Curtis Hanson</t>
  </si>
  <si>
    <t>Drama|Romance|Sport</t>
  </si>
  <si>
    <t>Kelvin Han Yee</t>
  </si>
  <si>
    <t>losing|poker|poker player|reference to frederic chopin|reference to johannes brahms</t>
  </si>
  <si>
    <t>http://www.imdb.com/title/tt0338216/?ref_=fn_tt_tt_1</t>
  </si>
  <si>
    <t>attorney|cat and mouse|fbi|pan am|pilot</t>
  </si>
  <si>
    <t>http://www.imdb.com/title/tt0264464/?ref_=fn_tt_tt_1</t>
  </si>
  <si>
    <t>Parker Sawyers</t>
  </si>
  <si>
    <t>al qaeda|cia|interrogation|lie|navy seal</t>
  </si>
  <si>
    <t>http://www.imdb.com/title/tt1790885/?ref_=fn_tt_tt_1</t>
  </si>
  <si>
    <t>Ann-Margret</t>
  </si>
  <si>
    <t>art|break up|football video game|kitchen|talking to one's self in a mirror</t>
  </si>
  <si>
    <t>http://www.imdb.com/title/tt0452594/?ref_=fn_tt_tt_1</t>
  </si>
  <si>
    <t>Phyllida Lloyd</t>
  </si>
  <si>
    <t>Comedy|Family|Musical|Romance</t>
  </si>
  <si>
    <t>bride|greece|island|mediterranean|wedding</t>
  </si>
  <si>
    <t>http://www.imdb.com/title/tt0795421/?ref_=fn_tt_tt_1</t>
  </si>
  <si>
    <t>flower|indian restaurant|tv station|valentine|valentine's day</t>
  </si>
  <si>
    <t>http://www.imdb.com/title/tt0817230/?ref_=fn_tt_tt_1</t>
  </si>
  <si>
    <t>Jay Chandrasekhar</t>
  </si>
  <si>
    <t>Jessica Simpson</t>
  </si>
  <si>
    <t>Alice Greczyn</t>
  </si>
  <si>
    <t>1969 dodge charger|bikini|farm|misogynist|tow truck</t>
  </si>
  <si>
    <t>http://www.imdb.com/title/tt0377818/?ref_=fn_tt_tt_1</t>
  </si>
  <si>
    <t>Terrence Malick</t>
  </si>
  <si>
    <t>Dash Mihok</t>
  </si>
  <si>
    <t>battle|hill|jungle|multiple perspectives|tropical island</t>
  </si>
  <si>
    <t>http://www.imdb.com/title/tt0120863/?ref_=fn_tt_tt_1</t>
  </si>
  <si>
    <t>David Dobkin</t>
  </si>
  <si>
    <t>Mircea Monroe</t>
  </si>
  <si>
    <t>best friend|fountain|law firm|lawyer|sex</t>
  </si>
  <si>
    <t>http://www.imdb.com/title/tt1488555/?ref_=fn_tt_tt_1</t>
  </si>
  <si>
    <t>Milos Forman</t>
  </si>
  <si>
    <t>Gerry Becker</t>
  </si>
  <si>
    <t>Matt Price</t>
  </si>
  <si>
    <t>Tom Dreesen</t>
  </si>
  <si>
    <t>andy kaufman|comedian|eccentric|wrestler|wrestling</t>
  </si>
  <si>
    <t>http://www.imdb.com/title/tt0125664/?ref_=fn_tt_tt_1</t>
  </si>
  <si>
    <t>car bomb|card cheat|cash|casino|gambling syndicate</t>
  </si>
  <si>
    <t>http://www.imdb.com/title/tt0112641/?ref_=fn_tt_tt_1</t>
  </si>
  <si>
    <t>Pierre Morel</t>
  </si>
  <si>
    <t>Amber Rose Revah</t>
  </si>
  <si>
    <t>Kasia Smutniak</t>
  </si>
  <si>
    <t>Rebecca Dayan</t>
  </si>
  <si>
    <t>ambassador|cia|dinner|spy|terrorist</t>
  </si>
  <si>
    <t>http://www.imdb.com/title/tt1179034/?ref_=fn_tt_tt_1</t>
  </si>
  <si>
    <t>Paul Hunter</t>
  </si>
  <si>
    <t>Victoria Smurfit</t>
  </si>
  <si>
    <t>monastery|monk|scroll|tibetan|tibetan monk</t>
  </si>
  <si>
    <t>http://www.imdb.com/title/tt0245803/?ref_=fn_tt_tt_1</t>
  </si>
  <si>
    <t>Tony Cox</t>
  </si>
  <si>
    <t>Rob Moran</t>
  </si>
  <si>
    <t>dissociative identity disorder|limousine|multiple personality|police|rhode island</t>
  </si>
  <si>
    <t>http://www.imdb.com/title/tt0183505/?ref_=fn_tt_tt_1</t>
  </si>
  <si>
    <t>Steve Oedekerk</t>
  </si>
  <si>
    <t>Rob Paulsen</t>
  </si>
  <si>
    <t>cow|farmer|howl|howling at the moon|vegetarian</t>
  </si>
  <si>
    <t>http://www.imdb.com/title/tt0414853/?ref_=fn_tt_tt_1</t>
  </si>
  <si>
    <t>John Whitesell</t>
  </si>
  <si>
    <t>Jorge Garcia</t>
  </si>
  <si>
    <t>Alia Shawkat</t>
  </si>
  <si>
    <t>christmas|december|holiday|massachusetts|neighbor</t>
  </si>
  <si>
    <t>http://www.imdb.com/title/tt0790604/?ref_=fn_tt_tt_1</t>
  </si>
  <si>
    <t>forks washington|protecting a woman|title same as book|vampire|werewolf</t>
  </si>
  <si>
    <t>http://www.imdb.com/title/tt1259571/?ref_=fn_tt_tt_1</t>
  </si>
  <si>
    <t>Kathleen Freeman</t>
  </si>
  <si>
    <t>Bobby Block</t>
  </si>
  <si>
    <t>donkey|fairy tale|ogre|princess|swamp</t>
  </si>
  <si>
    <t>http://www.imdb.com/title/tt0126029/?ref_=fn_tt_tt_1</t>
  </si>
  <si>
    <t>George Nolfi</t>
  </si>
  <si>
    <t>Romance|Sci-Fi|Thriller</t>
  </si>
  <si>
    <t>Jon Stewart</t>
  </si>
  <si>
    <t>love at first sight|obscene finger gesture|rain|teleportation|three word title</t>
  </si>
  <si>
    <t>http://www.imdb.com/title/tt1385826/?ref_=fn_tt_tt_1</t>
  </si>
  <si>
    <t>balladeer|crusades|england|king|modern minstrel</t>
  </si>
  <si>
    <t>http://www.imdb.com/title/tt0102798/?ref_=fn_tt_tt_1</t>
  </si>
  <si>
    <t>Bonnie Hunt</t>
  </si>
  <si>
    <t>agent|career|client|fiance|sports agent</t>
  </si>
  <si>
    <t>http://www.imdb.com/title/tt0116695/?ref_=fn_tt_tt_1</t>
  </si>
  <si>
    <t>2010s|car accident|sex scene|teddy bear|testicle</t>
  </si>
  <si>
    <t>http://www.imdb.com/title/tt1637725/?ref_=fn_tt_tt_1</t>
  </si>
  <si>
    <t>Lupe Ontiveros</t>
  </si>
  <si>
    <t>Shirley Knight</t>
  </si>
  <si>
    <t>dog|friendship|neighbor|unlikely friendship|writer</t>
  </si>
  <si>
    <t>http://www.imdb.com/title/tt0119822/?ref_=fn_tt_tt_1</t>
  </si>
  <si>
    <t>Biography|Comedy|Drama|Romance</t>
  </si>
  <si>
    <t>doctor|hospital|mental institution|nurse|student</t>
  </si>
  <si>
    <t>http://www.imdb.com/title/tt0129290/?ref_=fn_tt_tt_1</t>
  </si>
  <si>
    <t>fame|father son relationship|interracial kiss|interracial relationship|interracial sex</t>
  </si>
  <si>
    <t>http://www.imdb.com/title/tt1229340/?ref_=fn_tt_tt_1</t>
  </si>
  <si>
    <t>abbreviation in title|reporter|small town|sudden wealth|unknowing heir</t>
  </si>
  <si>
    <t>http://www.imdb.com/title/tt0280590/?ref_=fn_tt_tt_1</t>
  </si>
  <si>
    <t>Mystery|Sci-Fi|Thriller</t>
  </si>
  <si>
    <t>Joel Courtney</t>
  </si>
  <si>
    <t>Zach Mills</t>
  </si>
  <si>
    <t>deputy|group of friends|time|train|train crash</t>
  </si>
  <si>
    <t>http://www.imdb.com/title/tt1650062/?ref_=fn_tt_tt_1</t>
  </si>
  <si>
    <t>Conchata Ferrell</t>
  </si>
  <si>
    <t>contamination|corporate crime|environmental issue|female protagonist|working single mother</t>
  </si>
  <si>
    <t>http://www.imdb.com/title/tt0195685/?ref_=fn_tt_tt_1</t>
  </si>
  <si>
    <t>Thomas Lennon</t>
  </si>
  <si>
    <t>advertising executive|diamond|magazine|party|wager</t>
  </si>
  <si>
    <t>http://www.imdb.com/title/tt0251127/?ref_=fn_tt_tt_1</t>
  </si>
  <si>
    <t>Craig Roberts</t>
  </si>
  <si>
    <t>college|drugs|hidden camera|tattoo|undercover</t>
  </si>
  <si>
    <t>http://www.imdb.com/title/tt2294449/?ref_=fn_tt_tt_1</t>
  </si>
  <si>
    <t>Neil Jordan</t>
  </si>
  <si>
    <t>Drama|Fantasy|Horror</t>
  </si>
  <si>
    <t>betrayal|dangerous friend|gothic|monster as victim|vampire</t>
  </si>
  <si>
    <t>http://www.imdb.com/title/tt0110148/?ref_=fn_tt_tt_1</t>
  </si>
  <si>
    <t>Danny Masterson</t>
  </si>
  <si>
    <t>best friend|dvd|girlfriend|loan|self help</t>
  </si>
  <si>
    <t>http://www.imdb.com/title/tt1068680/?ref_=fn_tt_tt_1</t>
  </si>
  <si>
    <t>Rawson Marshall Thurber</t>
  </si>
  <si>
    <t>Megan Park</t>
  </si>
  <si>
    <t>accountant|blooper|espionage|facebook|high school reunion</t>
  </si>
  <si>
    <t>http://www.imdb.com/title/tt1489889/?ref_=fn_tt_tt_1</t>
  </si>
  <si>
    <t>Herbert Russell</t>
  </si>
  <si>
    <t>attorney|cancer|custody|fashion photographer|photographer</t>
  </si>
  <si>
    <t>http://www.imdb.com/title/tt0120686/?ref_=fn_tt_tt_1</t>
  </si>
  <si>
    <t>Mark L. Young</t>
  </si>
  <si>
    <t>biological father|dad|drinking|product placement|wilhelm scream</t>
  </si>
  <si>
    <t>http://www.imdb.com/title/tt1528854/?ref_=fn_tt_tt_1</t>
  </si>
  <si>
    <t>Adventure|Comedy|Drama|Fantasy|Musical</t>
  </si>
  <si>
    <t>based on stage musical|cinderella|little red riding hood|singing|witch</t>
  </si>
  <si>
    <t>http://www.imdb.com/title/tt2180411/?ref_=fn_tt_tt_1</t>
  </si>
  <si>
    <t>Spike Lee</t>
  </si>
  <si>
    <t>James Ransone</t>
  </si>
  <si>
    <t>bank|detective|negotiation|police|robber</t>
  </si>
  <si>
    <t>http://www.imdb.com/title/tt0454848/?ref_=fn_tt_tt_1</t>
  </si>
  <si>
    <t>Brian Helgeland</t>
  </si>
  <si>
    <t>Deborah Kara Unger</t>
  </si>
  <si>
    <t>Bill Duke</t>
  </si>
  <si>
    <t>anti hero|criminal|greed|prostitute|tough guy</t>
  </si>
  <si>
    <t>http://www.imdb.com/title/tt0120784/?ref_=fn_tt_tt_1</t>
  </si>
  <si>
    <t>Frank Marshall</t>
  </si>
  <si>
    <t>Dylan Walsh</t>
  </si>
  <si>
    <t>captain|congo|expedition|laser|lost city</t>
  </si>
  <si>
    <t>http://www.imdb.com/title/tt0112715/?ref_=fn_tt_tt_1</t>
  </si>
  <si>
    <t>blocked road|father son relationship|love at first sight|teenage boy|zookeeper</t>
  </si>
  <si>
    <t>http://www.imdb.com/title/tt1389137/?ref_=fn_tt_tt_1</t>
  </si>
  <si>
    <t>Chandler Canterbury</t>
  </si>
  <si>
    <t>disaster|end of the world|number|student|time capsule</t>
  </si>
  <si>
    <t>http://www.imdb.com/title/tt0448011/?ref_=fn_tt_tt_1</t>
  </si>
  <si>
    <t>friend|intervention|moving|secret|slacker</t>
  </si>
  <si>
    <t>http://www.imdb.com/title/tt0427229/?ref_=fn_tt_tt_1</t>
  </si>
  <si>
    <t>Hideo Nakata</t>
  </si>
  <si>
    <t>Horror|Mystery</t>
  </si>
  <si>
    <t>Sissy Spacek</t>
  </si>
  <si>
    <t>cartoon on tv|foreign language adaptation|second part|videotape|writer</t>
  </si>
  <si>
    <t>http://www.imdb.com/title/tt0377109/?ref_=fn_tt_tt_1</t>
  </si>
  <si>
    <t>bar|divorce|friend|girl|male objectification</t>
  </si>
  <si>
    <t>http://www.imdb.com/title/tt1570728/?ref_=fn_tt_tt_1</t>
  </si>
  <si>
    <t>Peter Hewitt</t>
  </si>
  <si>
    <t>Mark Christopher Lawrence</t>
  </si>
  <si>
    <t>Michael Monks</t>
  </si>
  <si>
    <t>cat|dog|first part|lasagna|veterinarian</t>
  </si>
  <si>
    <t>http://www.imdb.com/title/tt0356634/?ref_=fn_tt_tt_1</t>
  </si>
  <si>
    <t>Joe Roth</t>
  </si>
  <si>
    <t>act of kindness|christmas|christmas eve|neighbor|vacation</t>
  </si>
  <si>
    <t>http://www.imdb.com/title/tt0388419/?ref_=fn_tt_tt_1</t>
  </si>
  <si>
    <t>Bennett Miller</t>
  </si>
  <si>
    <t>baseball|meeting|statistics|strategy|voice over</t>
  </si>
  <si>
    <t>http://www.imdb.com/title/tt1210166/?ref_=fn_tt_tt_1</t>
  </si>
  <si>
    <t>disease|epidemic|monkey|quarantine|virus</t>
  </si>
  <si>
    <t>http://www.imdb.com/title/tt0114069/?ref_=fn_tt_tt_1</t>
  </si>
  <si>
    <t>Jaume Collet-Serra</t>
  </si>
  <si>
    <t>Scoot McNairy</t>
  </si>
  <si>
    <t>air marshal|death|passenger|terrorist|transatlantic flight</t>
  </si>
  <si>
    <t>http://www.imdb.com/title/tt2024469/?ref_=fn_tt_tt_1</t>
  </si>
  <si>
    <t>Andy Fickman</t>
  </si>
  <si>
    <t>Billy Brown</t>
  </si>
  <si>
    <t>Action|Adventure|Family|Fantasy|Sci-Fi|Thriller</t>
  </si>
  <si>
    <t>alien|military|mountain|spacecraft|ufo</t>
  </si>
  <si>
    <t>http://www.imdb.com/title/tt1075417/?ref_=fn_tt_tt_1</t>
  </si>
  <si>
    <t>James McTeigue</t>
  </si>
  <si>
    <t>Rupert Graves</t>
  </si>
  <si>
    <t>dystopia|freedom|government|revolution|terrorist</t>
  </si>
  <si>
    <t>http://www.imdb.com/title/tt0434409/?ref_=fn_tt_tt_1</t>
  </si>
  <si>
    <t>Anna-Louise Plowman</t>
  </si>
  <si>
    <t>Fann Wong</t>
  </si>
  <si>
    <t>Georgina Chapman</t>
  </si>
  <si>
    <t>1880s|arrow|imperial seal|murder|revenge</t>
  </si>
  <si>
    <t>http://www.imdb.com/title/tt0300471/?ref_=fn_tt_tt_1</t>
  </si>
  <si>
    <t>Gemma Jones</t>
  </si>
  <si>
    <t>Nicola Walker</t>
  </si>
  <si>
    <t>http://www.imdb.com/title/tt4192812/?ref_=fn_tt_tt_1</t>
  </si>
  <si>
    <t>Matthew O'Callaghan</t>
  </si>
  <si>
    <t>hat|monkey|museum|shrine|yellow</t>
  </si>
  <si>
    <t>http://www.imdb.com/title/tt0381971/?ref_=fn_tt_tt_1</t>
  </si>
  <si>
    <t>Angela Robinson</t>
  </si>
  <si>
    <t>Adventure|Comedy|Family|Fantasy|Romance|Sport</t>
  </si>
  <si>
    <t>Cheryl Hines</t>
  </si>
  <si>
    <t>automobile racing|car|mechanic|nascar|street racing</t>
  </si>
  <si>
    <t>http://www.imdb.com/title/tt0400497/?ref_=fn_tt_tt_1</t>
  </si>
  <si>
    <t>Gary Fleder</t>
  </si>
  <si>
    <t>Jennifer Esposito</t>
  </si>
  <si>
    <t>Conrad Goode</t>
  </si>
  <si>
    <t>mental institution|post traumatic stress|psychiatrist|vomiting|voyeur</t>
  </si>
  <si>
    <t>http://www.imdb.com/title/tt0260866/?ref_=fn_tt_tt_1</t>
  </si>
  <si>
    <t>Tommy Wirkola</t>
  </si>
  <si>
    <t>Derek Mears</t>
  </si>
  <si>
    <t>bounty hunter|brother sister team|death of loved one|hansel and gretel|supernatural power</t>
  </si>
  <si>
    <t>http://www.imdb.com/title/tt1428538/?ref_=fn_tt_tt_1</t>
  </si>
  <si>
    <t>Adrian Lyne</t>
  </si>
  <si>
    <t>Erik Per Sullivan</t>
  </si>
  <si>
    <t>Olivier Martinez</t>
  </si>
  <si>
    <t>Chad Lowe</t>
  </si>
  <si>
    <t>erotic thriller|infidelity|marital infidelity|unfaithfulness|wife's lover murdered by husband</t>
  </si>
  <si>
    <t>http://www.imdb.com/title/tt0250797/?ref_=fn_tt_tt_1</t>
  </si>
  <si>
    <t>Emily Wickersham</t>
  </si>
  <si>
    <t>Alex Pettyfer</t>
  </si>
  <si>
    <t>Reuben Langdon</t>
  </si>
  <si>
    <t>based on young adult novel|good versus evil|guardian|human alien|ohio</t>
  </si>
  <si>
    <t>http://www.imdb.com/title/tt1464540/?ref_=fn_tt_tt_1</t>
  </si>
  <si>
    <t>Stephen Gaghan</t>
  </si>
  <si>
    <t>Amr Waked</t>
  </si>
  <si>
    <t>Kayvan Novak</t>
  </si>
  <si>
    <t>cia|hezbollah|lebanon|oil|prince</t>
  </si>
  <si>
    <t>http://www.imdb.com/title/tt0365737/?ref_=fn_tt_tt_1</t>
  </si>
  <si>
    <t>James Badge Dale</t>
  </si>
  <si>
    <t>David Costabile</t>
  </si>
  <si>
    <t>based on true story|cia agent|libya|mercenary|u.s. ambassador</t>
  </si>
  <si>
    <t>http://www.imdb.com/title/tt4172430/?ref_=fn_tt_tt_1</t>
  </si>
  <si>
    <t>Jorge R. GutiÃ©rrez</t>
  </si>
  <si>
    <t>Ana de la Reguera</t>
  </si>
  <si>
    <t>afterlife|bullfight|bullfighting|love triangle|mexico</t>
  </si>
  <si>
    <t>http://www.imdb.com/title/tt2262227/?ref_=fn_tt_tt_1</t>
  </si>
  <si>
    <t>Richard Loncraine</t>
  </si>
  <si>
    <t>Mary Lynn Rajskub</t>
  </si>
  <si>
    <t>architect|bank|cayman islands|meeting|murder</t>
  </si>
  <si>
    <t>http://www.imdb.com/title/tt0408345/?ref_=fn_tt_tt_1</t>
  </si>
  <si>
    <t>death|death of wife|murder|thief|violence</t>
  </si>
  <si>
    <t>http://www.imdb.com/title/tt0118548/?ref_=fn_tt_tt_1</t>
  </si>
  <si>
    <t>feminism|hit in the crotch|kicked in the crotch|kicked in the testicles|navy</t>
  </si>
  <si>
    <t>http://www.imdb.com/title/tt0119173/?ref_=fn_tt_tt_1</t>
  </si>
  <si>
    <t>Charles Martinet</t>
  </si>
  <si>
    <t>birthday|falling through a glass roof|game|hitchcockian|suicide</t>
  </si>
  <si>
    <t>http://www.imdb.com/title/tt0119174/?ref_=fn_tt_tt_1</t>
  </si>
  <si>
    <t>Christophe Gans</t>
  </si>
  <si>
    <t>Adventure|Horror|Mystery</t>
  </si>
  <si>
    <t>Alice Krige</t>
  </si>
  <si>
    <t>gothic|police|police officer|silent hill|sleepwalking</t>
  </si>
  <si>
    <t>http://www.imdb.com/title/tt0384537/?ref_=fn_tt_tt_1</t>
  </si>
  <si>
    <t>Howard Deutch</t>
  </si>
  <si>
    <t>Faizon Love</t>
  </si>
  <si>
    <t>coach|football player|misfits|strike|sumo wrestler</t>
  </si>
  <si>
    <t>http://www.imdb.com/title/tt0191397/?ref_=fn_tt_tt_1</t>
  </si>
  <si>
    <t>Jon Hurwitz</t>
  </si>
  <si>
    <t>Dania Ramirez</t>
  </si>
  <si>
    <t>bikini|female female kiss|high school reunion|outdoor sex|upskirt</t>
  </si>
  <si>
    <t>http://www.imdb.com/title/tt1605630/?ref_=fn_tt_tt_1</t>
  </si>
  <si>
    <t>Michael Cudlitz</t>
  </si>
  <si>
    <t>hostage|innocence|murder|negotiator|police</t>
  </si>
  <si>
    <t>http://www.imdb.com/title/tt0120768/?ref_=fn_tt_tt_1</t>
  </si>
  <si>
    <t>Steven Quale</t>
  </si>
  <si>
    <t>Alycia Debnam-Carey</t>
  </si>
  <si>
    <t>Scott Lawrence</t>
  </si>
  <si>
    <t>danger|graduation|storm|teenage boy|tornado</t>
  </si>
  <si>
    <t>http://www.imdb.com/title/tt2106361/?ref_=fn_tt_tt_1</t>
  </si>
  <si>
    <t>John Landis</t>
  </si>
  <si>
    <t>Jon Tenney</t>
  </si>
  <si>
    <t>Gilbert R. Hill</t>
  </si>
  <si>
    <t>california|counterfeit|counterfeit money|money|theme park</t>
  </si>
  <si>
    <t>http://www.imdb.com/title/tt0109254/?ref_=fn_tt_tt_1</t>
  </si>
  <si>
    <t>Robert Picardo</t>
  </si>
  <si>
    <t>Phoebe Cates</t>
  </si>
  <si>
    <t>gremlin|horror host|hulk hogan|monster|skyscraper</t>
  </si>
  <si>
    <t>http://www.imdb.com/title/tt0099700/?ref_=fn_tt_tt_1</t>
  </si>
  <si>
    <t>courtroom|dysfunctional family|indiana|lawyer|trial</t>
  </si>
  <si>
    <t>http://www.imdb.com/title/tt1872194/?ref_=fn_tt_tt_1</t>
  </si>
  <si>
    <t>Marcel Iures</t>
  </si>
  <si>
    <t>nuclear explosion|nuclear weapon|russia|train|train crash</t>
  </si>
  <si>
    <t>http://www.imdb.com/title/tt0119874/?ref_=fn_tt_tt_1</t>
  </si>
  <si>
    <t>Alexander Witt</t>
  </si>
  <si>
    <t>Mike Epps</t>
  </si>
  <si>
    <t>cover up|monster|strong female character|strong female lead|zombie apocalypse</t>
  </si>
  <si>
    <t>http://www.imdb.com/title/tt0318627/?ref_=fn_tt_tt_1</t>
  </si>
  <si>
    <t>Beeban Kidron</t>
  </si>
  <si>
    <t>Celia Imrie</t>
  </si>
  <si>
    <t>american actress playing british character|intern|prison|six word title|thailand</t>
  </si>
  <si>
    <t>http://www.imdb.com/title/tt0317198/?ref_=fn_tt_tt_1</t>
  </si>
  <si>
    <t>Carl Franklin</t>
  </si>
  <si>
    <t>Crime|Drama|Romance|Thriller</t>
  </si>
  <si>
    <t>John Billingsley</t>
  </si>
  <si>
    <t>cancer|florida|insurance|life insurance policy|small town</t>
  </si>
  <si>
    <t>http://www.imdb.com/title/tt0313443/?ref_=fn_tt_tt_1</t>
  </si>
  <si>
    <t>Steven Seagal</t>
  </si>
  <si>
    <t>Joan Chen</t>
  </si>
  <si>
    <t>Sven-Ole Thorsen</t>
  </si>
  <si>
    <t>environmental|murder|oil|oil spill|tribe</t>
  </si>
  <si>
    <t>http://www.imdb.com/title/tt0110725/?ref_=fn_tt_tt_1</t>
  </si>
  <si>
    <t>Taylor Dooley</t>
  </si>
  <si>
    <t>boy|bully|dream|dream sequence|planet</t>
  </si>
  <si>
    <t>http://www.imdb.com/title/tt0424774/?ref_=fn_tt_tt_1</t>
  </si>
  <si>
    <t>Danny Boyle</t>
  </si>
  <si>
    <t>Virginie Ledoyen</t>
  </si>
  <si>
    <t>Peter Youngblood Hills</t>
  </si>
  <si>
    <t>love|map|paradise|thailand|travel</t>
  </si>
  <si>
    <t>http://www.imdb.com/title/tt0163978/?ref_=fn_tt_tt_1</t>
  </si>
  <si>
    <t>fashion show|female protagonist|love|pastor|queens new york city</t>
  </si>
  <si>
    <t>http://www.imdb.com/title/tt0350028/?ref_=fn_tt_tt_1</t>
  </si>
  <si>
    <t>Ben Miles</t>
  </si>
  <si>
    <t>ShÃ´ Kosugi</t>
  </si>
  <si>
    <t>Rain</t>
  </si>
  <si>
    <t>critically bashed|kung fu|martial artist|martial arts|ninja</t>
  </si>
  <si>
    <t>http://www.imdb.com/title/tt1186367/?ref_=fn_tt_tt_1</t>
  </si>
  <si>
    <t>Carmine Giovinazzo</t>
  </si>
  <si>
    <t>baseball|baseball movie|detroit tigers|perfect game|pitcher</t>
  </si>
  <si>
    <t>http://www.imdb.com/title/tt0126916/?ref_=fn_tt_tt_1</t>
  </si>
  <si>
    <t>Bruce Alexander</t>
  </si>
  <si>
    <t>David Jason</t>
  </si>
  <si>
    <t>John Lyons</t>
  </si>
  <si>
    <t>cult tv|death|detective inspector|four word title|internal affairs</t>
  </si>
  <si>
    <t>http://www.imdb.com/title/tt0108967/?ref_=fn_tt_tt_1</t>
  </si>
  <si>
    <t>Andrew Bergman</t>
  </si>
  <si>
    <t>Rumer Willis</t>
  </si>
  <si>
    <t>Comedy|Crime|Drama|Thriller</t>
  </si>
  <si>
    <t>bouncer|breasts|congressman|private dancer|stripper</t>
  </si>
  <si>
    <t>http://www.imdb.com/title/tt0117765/?ref_=fn_tt_tt_1</t>
  </si>
  <si>
    <t>dog|great dane|rivalry|talking animal|talking cat</t>
  </si>
  <si>
    <t>http://www.imdb.com/title/tt1392197/?ref_=fn_tt_tt_1</t>
  </si>
  <si>
    <t>Jay Mohr</t>
  </si>
  <si>
    <t>Drama|Fantasy</t>
  </si>
  <si>
    <t>death|france|near death experience|tsunami|twin brother</t>
  </si>
  <si>
    <t>http://www.imdb.com/title/tt1212419/?ref_=fn_tt_tt_1</t>
  </si>
  <si>
    <t>Barbet Schroeder</t>
  </si>
  <si>
    <t>Agnes Bruckner</t>
  </si>
  <si>
    <t>disposing of a dead body|high school student|murder|sociopath|teenage boy</t>
  </si>
  <si>
    <t>http://www.imdb.com/title/tt0264935/?ref_=fn_tt_tt_1</t>
  </si>
  <si>
    <t>Muse Watson</t>
  </si>
  <si>
    <t>Kelly Rowan</t>
  </si>
  <si>
    <t>assassin|floppy disk|modem|rival|russian</t>
  </si>
  <si>
    <t>http://www.imdb.com/title/tt0112401/?ref_=fn_tt_tt_1</t>
  </si>
  <si>
    <t>Peter Webber</t>
  </si>
  <si>
    <t>Stephen Walters</t>
  </si>
  <si>
    <t>Richard Brake</t>
  </si>
  <si>
    <t>aunt|cannibalism|faked death|medical student|revenge</t>
  </si>
  <si>
    <t>http://www.imdb.com/title/tt0367959/?ref_=fn_tt_tt_1</t>
  </si>
  <si>
    <t>Tim Matheson</t>
  </si>
  <si>
    <t>Rita Wilson</t>
  </si>
  <si>
    <t>four word title|husband wife relationship|male rear nudity|marriage|summer camp</t>
  </si>
  <si>
    <t>http://www.imdb.com/title/tt0160916/?ref_=fn_tt_tt_1</t>
  </si>
  <si>
    <t>Andrew Niccol</t>
  </si>
  <si>
    <t>J.D. Evermore</t>
  </si>
  <si>
    <t>Rachel Roberts</t>
  </si>
  <si>
    <t>alien|alien creature|body snatching|desert|parasite</t>
  </si>
  <si>
    <t>http://www.imdb.com/title/tt1517260/?ref_=fn_tt_tt_1</t>
  </si>
  <si>
    <t>Harry Connick Jr.</t>
  </si>
  <si>
    <t>Tim Daly</t>
  </si>
  <si>
    <t>2000s|army|military crime|necklace yanked off|panama</t>
  </si>
  <si>
    <t>http://www.imdb.com/title/tt0264395/?ref_=fn_tt_tt_1</t>
  </si>
  <si>
    <t>Rick Hoffman</t>
  </si>
  <si>
    <t>boat|heart transplant|murder|serial killer|sister</t>
  </si>
  <si>
    <t>http://www.imdb.com/title/tt0309377/?ref_=fn_tt_tt_1</t>
  </si>
  <si>
    <t>bank|chase|district attorney|interpol|murder</t>
  </si>
  <si>
    <t>http://www.imdb.com/title/tt0963178/?ref_=fn_tt_tt_1</t>
  </si>
  <si>
    <t>John Carpenter</t>
  </si>
  <si>
    <t>Valeria Golino</t>
  </si>
  <si>
    <t>Michelle Forbes</t>
  </si>
  <si>
    <t>escape|island|los angeles california|machismo|president's daughter</t>
  </si>
  <si>
    <t>http://www.imdb.com/title/tt0116225/?ref_=fn_tt_tt_1</t>
  </si>
  <si>
    <t>Brittany Curran</t>
  </si>
  <si>
    <t>Grey Damon</t>
  </si>
  <si>
    <t>Aaron Hill</t>
  </si>
  <si>
    <t>http://www.imdb.com/title/tt2355844/?ref_=fn_tt_tt_1</t>
  </si>
  <si>
    <t>M. Emmet Walsh</t>
  </si>
  <si>
    <t>boy|friend|government agent|maine|robot</t>
  </si>
  <si>
    <t>http://www.imdb.com/title/tt0129167/?ref_=fn_tt_tt_1</t>
  </si>
  <si>
    <t>Wes Anderson</t>
  </si>
  <si>
    <t>Adventure|Comedy|Drama</t>
  </si>
  <si>
    <t>expedition|oceanographer|sea|shark|team</t>
  </si>
  <si>
    <t>http://www.imdb.com/title/tt0362270/?ref_=fn_tt_tt_1</t>
  </si>
  <si>
    <t>Donald Watkins</t>
  </si>
  <si>
    <t>Action|Biography|Drama|History|War</t>
  </si>
  <si>
    <t>Jessica Collins</t>
  </si>
  <si>
    <t>american civil war|civil war|u.s. civil war</t>
  </si>
  <si>
    <t>http://www.imdb.com/title/tt1124037/?ref_=fn_tt_tt_1</t>
  </si>
  <si>
    <t>activist|death|death row|murder|texas</t>
  </si>
  <si>
    <t>http://www.imdb.com/title/tt0289992/?ref_=fn_tt_tt_1</t>
  </si>
  <si>
    <t>Vanessa Ferlito</t>
  </si>
  <si>
    <t>cheerleader|cheerleading movie|neo noir|neo western|texas ranger</t>
  </si>
  <si>
    <t>http://www.imdb.com/title/tt0331933/?ref_=fn_tt_tt_1</t>
  </si>
  <si>
    <t>death|drug dealer|limousine|limousine driver|one night</t>
  </si>
  <si>
    <t>http://www.imdb.com/title/tt2199571/?ref_=fn_tt_tt_1</t>
  </si>
  <si>
    <t>David Cronenberg</t>
  </si>
  <si>
    <t>Raza Jaffrey</t>
  </si>
  <si>
    <t>male pubic hair|pubic hair|russian|sex scene|turkish bath</t>
  </si>
  <si>
    <t>http://www.imdb.com/title/tt0765443/?ref_=fn_tt_tt_1</t>
  </si>
  <si>
    <t>John Stockwell</t>
  </si>
  <si>
    <t>bahamas|blood splatter|cocaine|hairy chest|shark</t>
  </si>
  <si>
    <t>http://www.imdb.com/title/tt0378109/?ref_=fn_tt_tt_1</t>
  </si>
  <si>
    <t>David Bailie</t>
  </si>
  <si>
    <t>Paul Brooke</t>
  </si>
  <si>
    <t>Rab Affleck</t>
  </si>
  <si>
    <t>cathedral|dauphin|france|trial|wartime rape</t>
  </si>
  <si>
    <t>http://www.imdb.com/title/tt0151137/?ref_=fn_tt_tt_1</t>
  </si>
  <si>
    <t>David Gordon Green</t>
  </si>
  <si>
    <t>Adventure|Comedy|Fantasy</t>
  </si>
  <si>
    <t>knight|prince|quest|rescue|thong bikini</t>
  </si>
  <si>
    <t>http://www.imdb.com/title/tt1240982/?ref_=fn_tt_tt_1</t>
  </si>
  <si>
    <t>Jim Sheridan</t>
  </si>
  <si>
    <t>Gregory Smith</t>
  </si>
  <si>
    <t>closet|father daughter relationship|psychiatric hospital|real life sisters playing sisters|train</t>
  </si>
  <si>
    <t>http://www.imdb.com/title/tt1462041/?ref_=fn_tt_tt_1</t>
  </si>
  <si>
    <t>Costa-Gavras</t>
  </si>
  <si>
    <t>William Atherton</t>
  </si>
  <si>
    <t>hostage|museum|natural history museum|news reporter|reporter</t>
  </si>
  <si>
    <t>http://www.imdb.com/title/tt0119592/?ref_=fn_tt_tt_1</t>
  </si>
  <si>
    <t>Patrick Read Johnson</t>
  </si>
  <si>
    <t>Lara Flynn Boyle</t>
  </si>
  <si>
    <t>Adventure|Comedy|Crime|Drama|Family</t>
  </si>
  <si>
    <t>baby|baby boy|kidnapping|kidnapping a child|taxi</t>
  </si>
  <si>
    <t>http://www.imdb.com/title/tt0109190/?ref_=fn_tt_tt_1</t>
  </si>
  <si>
    <t>17th century|adultery|letter|pubic hair|swimming</t>
  </si>
  <si>
    <t>http://www.imdb.com/title/tt0114345/?ref_=fn_tt_tt_1</t>
  </si>
  <si>
    <t>bush administration|cia|interview|iraq|new york times</t>
  </si>
  <si>
    <t>http://www.imdb.com/title/tt0977855/?ref_=fn_tt_tt_1</t>
  </si>
  <si>
    <t>Julie Benz</t>
  </si>
  <si>
    <t>Grant Bowler</t>
  </si>
  <si>
    <t>alien|alien invasion|planet invasion|post apocalypse|year 2046</t>
  </si>
  <si>
    <t>http://www.imdb.com/title/tt2189221/?ref_=fn_tt_tt_1</t>
  </si>
  <si>
    <t>Mo'Nique</t>
  </si>
  <si>
    <t>Action|Biography|Crime|Drama|Thriller</t>
  </si>
  <si>
    <t>Ian Ziering</t>
  </si>
  <si>
    <t>bounty hunter|fbi|female bounty hunter|female nudity|reality show</t>
  </si>
  <si>
    <t>http://www.imdb.com/title/tt0421054/?ref_=fn_tt_tt_1</t>
  </si>
  <si>
    <t>blackmail|investigation|murder|panties pulled down|prostitution</t>
  </si>
  <si>
    <t>http://www.imdb.com/title/tt0113451/?ref_=fn_tt_tt_1</t>
  </si>
  <si>
    <t>battle|convict|death|mind control|role playing</t>
  </si>
  <si>
    <t>http://www.imdb.com/title/tt1034032/?ref_=fn_tt_tt_1</t>
  </si>
  <si>
    <t>Richard LaGravenese</t>
  </si>
  <si>
    <t>Zoey Deutch</t>
  </si>
  <si>
    <t>Alden Ehrenreich</t>
  </si>
  <si>
    <t>Pruitt Taylor Vince</t>
  </si>
  <si>
    <t>dream|escape|magic|magic spell|small town</t>
  </si>
  <si>
    <t>http://www.imdb.com/title/tt1559547/?ref_=fn_tt_tt_1</t>
  </si>
  <si>
    <t>Danny DeVito</t>
  </si>
  <si>
    <t>children|children's tv show|money|revenge|scandal</t>
  </si>
  <si>
    <t>http://www.imdb.com/title/tt0266452/?ref_=fn_tt_tt_1</t>
  </si>
  <si>
    <t>chosen one|fashion|fashion model|model|retired</t>
  </si>
  <si>
    <t>http://www.imdb.com/title/tt1608290/?ref_=fn_tt_tt_1</t>
  </si>
  <si>
    <t>George Armitage</t>
  </si>
  <si>
    <t>Andrew Wilson</t>
  </si>
  <si>
    <t>Willie Nelson</t>
  </si>
  <si>
    <t>breasts|consensual sex|female nudity|judge|surfer</t>
  </si>
  <si>
    <t>http://www.imdb.com/title/tt0315824/?ref_=fn_tt_tt_1</t>
  </si>
  <si>
    <t>Comedy|Sci-Fi</t>
  </si>
  <si>
    <t>alien|baby|banker|pregnancy|question in title</t>
  </si>
  <si>
    <t>http://www.imdb.com/title/tt0181151/?ref_=fn_tt_tt_1</t>
  </si>
  <si>
    <t>Patrick Lussier</t>
  </si>
  <si>
    <t>baby|cult|oklahoma|sex scene|waitress</t>
  </si>
  <si>
    <t>http://www.imdb.com/title/tt1502404/?ref_=fn_tt_tt_1</t>
  </si>
  <si>
    <t>Robin Shou</t>
  </si>
  <si>
    <t>Josie Ho</t>
  </si>
  <si>
    <t>chun li|crime fighter|gangster|mobster|rescue</t>
  </si>
  <si>
    <t>http://www.imdb.com/title/tt0891592/?ref_=fn_tt_tt_1</t>
  </si>
  <si>
    <t>James Wong</t>
  </si>
  <si>
    <t>fight|multiverse|police|police officer|prison</t>
  </si>
  <si>
    <t>http://www.imdb.com/title/tt0267804/?ref_=fn_tt_tt_1</t>
  </si>
  <si>
    <t>Drama|Romance|Sci-Fi</t>
  </si>
  <si>
    <t>based on novel|clan|scotland|scottish highlands|year 1743</t>
  </si>
  <si>
    <t>http://www.imdb.com/title/tt3006802/?ref_=fn_tt_tt_1</t>
  </si>
  <si>
    <t>Gilbert Gottfried</t>
  </si>
  <si>
    <t>Action|Adventure|Comedy|Crime|Music|Mystery</t>
  </si>
  <si>
    <t>David Patrick Kelly</t>
  </si>
  <si>
    <t>detective|groupie|murder|music industry|rock n roll</t>
  </si>
  <si>
    <t>http://www.imdb.com/title/tt0098987/?ref_=fn_tt_tt_1</t>
  </si>
  <si>
    <t>Richard Curtis</t>
  </si>
  <si>
    <t>Comedy|Drama|Music</t>
  </si>
  <si>
    <t>Tom Sturridge</t>
  </si>
  <si>
    <t>inspired by radio program|inspired by true events|pirate broadcasting|pirate radio|pirate radio station</t>
  </si>
  <si>
    <t>http://www.imdb.com/title/tt1131729/?ref_=fn_tt_tt_1</t>
  </si>
  <si>
    <t>Jacob Vargas</t>
  </si>
  <si>
    <t>James Lew</t>
  </si>
  <si>
    <t>cocaine|drug smuggling|interlinked stories|judge|mexico</t>
  </si>
  <si>
    <t>http://www.imdb.com/title/tt0181865/?ref_=fn_tt_tt_1</t>
  </si>
  <si>
    <t>Alison Doody</t>
  </si>
  <si>
    <t>castle|diary|holy grail|map|nazi</t>
  </si>
  <si>
    <t>http://www.imdb.com/title/tt0097576/?ref_=fn_tt_tt_1</t>
  </si>
  <si>
    <t>Guro Nagelhus Schia</t>
  </si>
  <si>
    <t>Matthew Macfadyen</t>
  </si>
  <si>
    <t>dance|infidelity|marriage|russia|russian</t>
  </si>
  <si>
    <t>http://www.imdb.com/title/tt1781769/?ref_=fn_tt_tt_1</t>
  </si>
  <si>
    <t>Action|Crime|Drama|Sci-Fi|Thriller</t>
  </si>
  <si>
    <t>artificial intelligence|consciousness|future|mind uploading|robot</t>
  </si>
  <si>
    <t>http://www.imdb.com/title/tt1823672/?ref_=fn_tt_tt_1</t>
  </si>
  <si>
    <t>Leland Orser</t>
  </si>
  <si>
    <t>new york city|police|quadriplegic|serial killer|suicide</t>
  </si>
  <si>
    <t>http://www.imdb.com/title/tt0145681/?ref_=fn_tt_tt_1</t>
  </si>
  <si>
    <t>Dwight Yoakam</t>
  </si>
  <si>
    <t>Mel Rodriguez</t>
  </si>
  <si>
    <t>brownstone|burglar|money|panic|panic room</t>
  </si>
  <si>
    <t>http://www.imdb.com/title/tt0258000/?ref_=fn_tt_tt_1</t>
  </si>
  <si>
    <t>Chuck Bowman</t>
  </si>
  <si>
    <t>Lochlyn Munro</t>
  </si>
  <si>
    <t>Horror|Thriller</t>
  </si>
  <si>
    <t>P.J. Soles</t>
  </si>
  <si>
    <t>Steve Bacic</t>
  </si>
  <si>
    <t>bare breasts|genital dismemberment|mulching someone|tooth fairy|woodchipper</t>
  </si>
  <si>
    <t>http://www.imdb.com/title/tt0473553/?ref_=fn_tt_tt_1</t>
  </si>
  <si>
    <t>Action|Adventure|Comedy|Drama|War</t>
  </si>
  <si>
    <t>Mykelti Williamson</t>
  </si>
  <si>
    <t>gold|gulf war|iraq|kuwait|map</t>
  </si>
  <si>
    <t>http://www.imdb.com/title/tt0120188/?ref_=fn_tt_tt_1</t>
  </si>
  <si>
    <t>Fares Fares</t>
  </si>
  <si>
    <t>Michael Nardone</t>
  </si>
  <si>
    <t>child murderer|murder|sex|soviet union|woman slaps a man</t>
  </si>
  <si>
    <t>http://www.imdb.com/title/tt1014763/?ref_=fn_tt_tt_1</t>
  </si>
  <si>
    <t>Czech Republic</t>
  </si>
  <si>
    <t>Douglas Haase</t>
  </si>
  <si>
    <t>Corinna Harney</t>
  </si>
  <si>
    <t>Vince Vieluf</t>
  </si>
  <si>
    <t>casino|locker|money|museum|race</t>
  </si>
  <si>
    <t>http://www.imdb.com/title/tt0250687/?ref_=fn_tt_tt_1</t>
  </si>
  <si>
    <t>Drama|Mystery|Sci-Fi</t>
  </si>
  <si>
    <t>extraterrestrial|hospital|patient|planet|science</t>
  </si>
  <si>
    <t>http://www.imdb.com/title/tt0272152/?ref_=fn_tt_tt_1</t>
  </si>
  <si>
    <t>Bradley Whitford</t>
  </si>
  <si>
    <t>bridge|brooklyn bridge|falling down an elevator shaft|time travel|time travel romance</t>
  </si>
  <si>
    <t>http://www.imdb.com/title/tt0035423/?ref_=fn_tt_tt_1</t>
  </si>
  <si>
    <t>Brian Doyle-Murray</t>
  </si>
  <si>
    <t>contract|devil|dream|soul|wish</t>
  </si>
  <si>
    <t>http://www.imdb.com/title/tt0230030/?ref_=fn_tt_tt_1</t>
  </si>
  <si>
    <t>Crime|Drama|Music</t>
  </si>
  <si>
    <t>Fred Gwynne</t>
  </si>
  <si>
    <t>brothers hugging|jazz|jealousy|nudity|parole violation</t>
  </si>
  <si>
    <t>http://www.imdb.com/title/tt0087089/?ref_=fn_tt_tt_1</t>
  </si>
  <si>
    <t>Adventure|Crime|Drama|Western</t>
  </si>
  <si>
    <t>Gretchen Mol</t>
  </si>
  <si>
    <t>outlaw|rancher|small western town|stagecoach|train</t>
  </si>
  <si>
    <t>http://www.imdb.com/title/tt0381849/?ref_=fn_tt_tt_1</t>
  </si>
  <si>
    <t>Olivier Megaton</t>
  </si>
  <si>
    <t>Jon Gries</t>
  </si>
  <si>
    <t>betrayal|death|final showdown|murder|on the run</t>
  </si>
  <si>
    <t>http://www.imdb.com/title/tt2446042/?ref_=fn_tt_tt_1</t>
  </si>
  <si>
    <t>Keith Hudson</t>
  </si>
  <si>
    <t>heist|neo noir|one last job|opposites attract|u.s. marshal</t>
  </si>
  <si>
    <t>http://www.imdb.com/title/tt0120780/?ref_=fn_tt_tt_1</t>
  </si>
  <si>
    <t>Comedy|Drama|Thriller</t>
  </si>
  <si>
    <t>Andy Dick</t>
  </si>
  <si>
    <t>cable guy|foreplay|friend|kissing|television</t>
  </si>
  <si>
    <t>http://www.imdb.com/title/tt0115798/?ref_=fn_tt_tt_1</t>
  </si>
  <si>
    <t>Deepa Mehta</t>
  </si>
  <si>
    <t>Gulshan Grover</t>
  </si>
  <si>
    <t>Drama|Romance|War</t>
  </si>
  <si>
    <t>Nandita Das</t>
  </si>
  <si>
    <t>Eric Peterson</t>
  </si>
  <si>
    <t>friend|hindu|india|muslim|sikh</t>
  </si>
  <si>
    <t>http://www.imdb.com/title/tt0150433/?ref_=fn_tt_tt_1</t>
  </si>
  <si>
    <t>Hindi</t>
  </si>
  <si>
    <t>India</t>
  </si>
  <si>
    <t>Unrated</t>
  </si>
  <si>
    <t>Action|Comedy|Crime|Music|Romance|Thriller</t>
  </si>
  <si>
    <t>Charlie Korsmo</t>
  </si>
  <si>
    <t>crime boss|detective|dick tracy|gangster|orphan</t>
  </si>
  <si>
    <t>http://www.imdb.com/title/tt0099422/?ref_=fn_tt_tt_1</t>
  </si>
  <si>
    <t>Faye Dunaway</t>
  </si>
  <si>
    <t>Crime|Romance|Thriller</t>
  </si>
  <si>
    <t>art|insurance investigator|martinique|painting|trust</t>
  </si>
  <si>
    <t>http://www.imdb.com/title/tt0155267/?ref_=fn_tt_tt_1</t>
  </si>
  <si>
    <t>Penny Marshall</t>
  </si>
  <si>
    <t>Adam Garcia</t>
  </si>
  <si>
    <t>Alissa Dean</t>
  </si>
  <si>
    <t>boy|college|heroin|working class|writer</t>
  </si>
  <si>
    <t>http://www.imdb.com/title/tt0200027/?ref_=fn_tt_tt_1</t>
  </si>
  <si>
    <t>Ted Kotcheff</t>
  </si>
  <si>
    <t>1980s|colonel|deputy|rambo|sheriff</t>
  </si>
  <si>
    <t>http://www.imdb.com/title/tt0083944/?ref_=fn_tt_tt_1</t>
  </si>
  <si>
    <t>Andrei Tarkovsky</t>
  </si>
  <si>
    <t>Anatoliy Solonitsyn</t>
  </si>
  <si>
    <t>Donatas Banionis</t>
  </si>
  <si>
    <t>Natalya Bondarchuk</t>
  </si>
  <si>
    <t>hallucination|ocean|psychologist|scientist|space station</t>
  </si>
  <si>
    <t>http://www.imdb.com/title/tt0069293/?ref_=fn_tt_tt_1</t>
  </si>
  <si>
    <t>Russian</t>
  </si>
  <si>
    <t>Soviet Union</t>
  </si>
  <si>
    <t>Paul Bolger</t>
  </si>
  <si>
    <t>apostrophe in title|cinderella|first of series|punctuation in title|three word title</t>
  </si>
  <si>
    <t>http://www.imdb.com/title/tt0308353/?ref_=fn_tt_tt_1</t>
  </si>
  <si>
    <t>Stephen Frears</t>
  </si>
  <si>
    <t>Bronagh Gallagher</t>
  </si>
  <si>
    <t>George Cole</t>
  </si>
  <si>
    <t>19th century|butler|housemaid|laboratory|servant</t>
  </si>
  <si>
    <t>http://www.imdb.com/title/tt0117002/?ref_=fn_tt_tt_1</t>
  </si>
  <si>
    <t>P.J. Hogan</t>
  </si>
  <si>
    <t>best friend|chick flick|male female friendship|promise|wedding</t>
  </si>
  <si>
    <t>http://www.imdb.com/title/tt0119738/?ref_=fn_tt_tt_1</t>
  </si>
  <si>
    <t>actor|love|movie star|press|publicist</t>
  </si>
  <si>
    <t>http://www.imdb.com/title/tt0265029/?ref_=fn_tt_tt_1</t>
  </si>
  <si>
    <t>Crystal Lowe</t>
  </si>
  <si>
    <t>detective|insomnia|murder|partner|police</t>
  </si>
  <si>
    <t>http://www.imdb.com/title/tt0278504/?ref_=fn_tt_tt_1</t>
  </si>
  <si>
    <t>Action|Adventure|Drama|Sci-Fi|Thriller</t>
  </si>
  <si>
    <t>21st century|borg|borg sphere|captain|sphere</t>
  </si>
  <si>
    <t>http://www.imdb.com/title/tt0117731/?ref_=fn_tt_tt_1</t>
  </si>
  <si>
    <t>Billy Blair</t>
  </si>
  <si>
    <t>Action|Drama|Fantasy|Thriller|Western</t>
  </si>
  <si>
    <t>Julia Jones</t>
  </si>
  <si>
    <t>confederate|death|independence day|military|terrorist</t>
  </si>
  <si>
    <t>http://www.imdb.com/title/tt1075747/?ref_=fn_tt_tt_1</t>
  </si>
  <si>
    <t>Action|Drama|Mystery|Thriller|War</t>
  </si>
  <si>
    <t>bravery|honor|medal of honor|military life|unreliable flashback</t>
  </si>
  <si>
    <t>http://www.imdb.com/title/tt0115956/?ref_=fn_tt_tt_1</t>
  </si>
  <si>
    <t>Swoosie Kurtz</t>
  </si>
  <si>
    <t>Randall 'Tex' Cobb</t>
  </si>
  <si>
    <t>birthday|birthday wish|father disappoints child|lie|workaholic</t>
  </si>
  <si>
    <t>http://www.imdb.com/title/tt0119528/?ref_=fn_tt_tt_1</t>
  </si>
  <si>
    <t>Brad Furman</t>
  </si>
  <si>
    <t>Amy Ryan</t>
  </si>
  <si>
    <t>Biography|Crime|Drama|Thriller</t>
  </si>
  <si>
    <t>Olympia Dukakis</t>
  </si>
  <si>
    <t>http://www.imdb.com/title/tt1355631/?ref_=fn_tt_tt_1</t>
  </si>
  <si>
    <t>Terence Young</t>
  </si>
  <si>
    <t>Jacqueline Bisset</t>
  </si>
  <si>
    <t>1950s|douglas macarthur|general|inchon|invasion</t>
  </si>
  <si>
    <t>http://www.imdb.com/title/tt0084132/?ref_=fn_tt_tt_1</t>
  </si>
  <si>
    <t>South Korea</t>
  </si>
  <si>
    <t>1000000 b.c.|box office hit|lawn mowing|product placement|stone age</t>
  </si>
  <si>
    <t>http://www.imdb.com/title/tt0109813/?ref_=fn_tt_tt_1</t>
  </si>
  <si>
    <t>Luke Grimes</t>
  </si>
  <si>
    <t>albanian|revenge|revenge motive|teenage daughter|vacation</t>
  </si>
  <si>
    <t>http://www.imdb.com/title/tt1397280/?ref_=fn_tt_tt_1</t>
  </si>
  <si>
    <t>David Zucker</t>
  </si>
  <si>
    <t>Pamela Anderson</t>
  </si>
  <si>
    <t>Regina Hall</t>
  </si>
  <si>
    <t>Jenny McCarthy</t>
  </si>
  <si>
    <t>crop circle|farm|orchestral music score|reference to michael jackson|videotape</t>
  </si>
  <si>
    <t>http://www.imdb.com/title/tt0306047/?ref_=fn_tt_tt_1</t>
  </si>
  <si>
    <t>Wendy Raquel Robinson</t>
  </si>
  <si>
    <t>Action|Comedy|Crime|Romance</t>
  </si>
  <si>
    <t>Candice Bergen</t>
  </si>
  <si>
    <t>Heather Burns</t>
  </si>
  <si>
    <t>beauty pageant|fbi|female agent|pageant|undercover</t>
  </si>
  <si>
    <t>http://www.imdb.com/title/tt0212346/?ref_=fn_tt_tt_1</t>
  </si>
  <si>
    <t>Action|Adventure|Family|Fantasy|Sci-Fi</t>
  </si>
  <si>
    <t>Anita Briem</t>
  </si>
  <si>
    <t>cave|lost world|missing brother|mountain|venus flytrap</t>
  </si>
  <si>
    <t>http://www.imdb.com/title/tt0373051/?ref_=fn_tt_tt_1</t>
  </si>
  <si>
    <t>coronation|horse|princess|queen|side saddle</t>
  </si>
  <si>
    <t>http://www.imdb.com/title/tt0368933/?ref_=fn_tt_tt_1</t>
  </si>
  <si>
    <t>college professor|fbi|president|professor|supreme court</t>
  </si>
  <si>
    <t>http://www.imdb.com/title/tt0107798/?ref_=fn_tt_tt_1</t>
  </si>
  <si>
    <t>Brad Renfro</t>
  </si>
  <si>
    <t>boy|brother|lawyer|mafia|senator</t>
  </si>
  <si>
    <t>http://www.imdb.com/title/tt0109446/?ref_=fn_tt_tt_1</t>
  </si>
  <si>
    <t>Noel Gugliemi</t>
  </si>
  <si>
    <t>billionaire|friend|hospital|list|mechanic</t>
  </si>
  <si>
    <t>http://www.imdb.com/title/tt0825232/?ref_=fn_tt_tt_1</t>
  </si>
  <si>
    <t>Patrick Bergin</t>
  </si>
  <si>
    <t>analyst|cia|ira|terrorist|terrorist attack</t>
  </si>
  <si>
    <t>http://www.imdb.com/title/tt0105112/?ref_=fn_tt_tt_1</t>
  </si>
  <si>
    <t>Jane Fonda</t>
  </si>
  <si>
    <t>breakdown|fight|mother in law|scheme|wedding</t>
  </si>
  <si>
    <t>http://www.imdb.com/title/tt0369735/?ref_=fn_tt_tt_1</t>
  </si>
  <si>
    <t>Denis Villeneuve</t>
  </si>
  <si>
    <t>child abduction|detective|investigation|police|sex offender</t>
  </si>
  <si>
    <t>http://www.imdb.com/title/tt1392214/?ref_=fn_tt_tt_1</t>
  </si>
  <si>
    <t>lapd|narc|narcotics|title spoken by character|training</t>
  </si>
  <si>
    <t>http://www.imdb.com/title/tt0139654/?ref_=fn_tt_tt_1</t>
  </si>
  <si>
    <t>Enrico Colantoni</t>
  </si>
  <si>
    <t>Robin Sachs</t>
  </si>
  <si>
    <t>alien|alien race|convention|fan|general</t>
  </si>
  <si>
    <t>http://www.imdb.com/title/tt0177789/?ref_=fn_tt_tt_1</t>
  </si>
  <si>
    <t>blow job|demon|exorcism|priest|professor</t>
  </si>
  <si>
    <t>http://www.imdb.com/title/tt0257106/?ref_=fn_tt_tt_1</t>
  </si>
  <si>
    <t>Eric Jacobson</t>
  </si>
  <si>
    <t>Adventure|Comedy|Family|Musical</t>
  </si>
  <si>
    <t>Steve Whitmire</t>
  </si>
  <si>
    <t>bel air california|book|friends who live together|the muppets|tribute band</t>
  </si>
  <si>
    <t>http://www.imdb.com/title/tt1204342/?ref_=fn_tt_tt_1</t>
  </si>
  <si>
    <t>Traci Lords</t>
  </si>
  <si>
    <t>Action|Horror</t>
  </si>
  <si>
    <t>1990s|blade|blood|vampire|vampire hunter</t>
  </si>
  <si>
    <t>http://www.imdb.com/title/tt0120611/?ref_=fn_tt_tt_1</t>
  </si>
  <si>
    <t>Thomas Carter</t>
  </si>
  <si>
    <t>Robert Ri'chard</t>
  </si>
  <si>
    <t>basketball|basketball coach|coach|contract|high school</t>
  </si>
  <si>
    <t>http://www.imdb.com/title/tt0393162/?ref_=fn_tt_tt_1</t>
  </si>
  <si>
    <t>Roger Michell</t>
  </si>
  <si>
    <t>Matt Malloy</t>
  </si>
  <si>
    <t>Bruce Altman</t>
  </si>
  <si>
    <t>car accident|feud|lawyer|revenge|road rage</t>
  </si>
  <si>
    <t>http://www.imdb.com/title/tt0264472/?ref_=fn_tt_tt_1</t>
  </si>
  <si>
    <t>Luis Llosa</t>
  </si>
  <si>
    <t>Eric Stoltz</t>
  </si>
  <si>
    <t>Action|Adventure|Horror|Thriller</t>
  </si>
  <si>
    <t>Kari Wuhrer</t>
  </si>
  <si>
    <t>amazon|anaconda|boat|jungle|snake</t>
  </si>
  <si>
    <t>http://www.imdb.com/title/tt0118615/?ref_=fn_tt_tt_1</t>
  </si>
  <si>
    <t>Tyra Banks</t>
  </si>
  <si>
    <t>Comedy|Drama|Music|Romance</t>
  </si>
  <si>
    <t>Izabella Miko</t>
  </si>
  <si>
    <t>girl in panties|lift skirt|sexual attraction|short shorts|songwriter</t>
  </si>
  <si>
    <t>http://www.imdb.com/title/tt0200550/?ref_=fn_tt_tt_1</t>
  </si>
  <si>
    <t>Kris Marshall</t>
  </si>
  <si>
    <t>aging rocker|christmas|love at first sight|minister|prime minister</t>
  </si>
  <si>
    <t>http://www.imdb.com/title/tt0314331/?ref_=fn_tt_tt_1</t>
  </si>
  <si>
    <t>Madeline Kahn</t>
  </si>
  <si>
    <t>ant|circus|grasshopper|misunderstanding|overhearing</t>
  </si>
  <si>
    <t>http://www.imdb.com/title/tt0120623/?ref_=fn_tt_tt_1</t>
  </si>
  <si>
    <t>Ian Richardson</t>
  </si>
  <si>
    <t>freemason|jack the ripper|opium|prostitute|victorian era</t>
  </si>
  <si>
    <t>http://www.imdb.com/title/tt0120681/?ref_=fn_tt_tt_1</t>
  </si>
  <si>
    <t>Rod Steiger</t>
  </si>
  <si>
    <t>Action|Crime|Drama|Romance|Thriller</t>
  </si>
  <si>
    <t>Emilio Estefan Jr.</t>
  </si>
  <si>
    <t>bomb|cia|explosive|explosives expert|miami florida</t>
  </si>
  <si>
    <t>http://www.imdb.com/title/tt0111255/?ref_=fn_tt_tt_1</t>
  </si>
  <si>
    <t>Peru</t>
  </si>
  <si>
    <t>driving range|golf|golfer|tournament|winnebago</t>
  </si>
  <si>
    <t>http://www.imdb.com/title/tt0117918/?ref_=fn_tt_tt_1</t>
  </si>
  <si>
    <t>Melville Shavelson</t>
  </si>
  <si>
    <t>Tom Bosley</t>
  </si>
  <si>
    <t>Lucille Ball</t>
  </si>
  <si>
    <t>nurse|parent|sibling|widow|widower</t>
  </si>
  <si>
    <t>http://www.imdb.com/title/tt0063829/?ref_=fn_tt_tt_1</t>
  </si>
  <si>
    <t>Comedy|Family|Romance|Sport</t>
  </si>
  <si>
    <t>book|child|slapstick comedy|soccer|suburb</t>
  </si>
  <si>
    <t>http://www.imdb.com/title/tt0384642/?ref_=fn_tt_tt_1</t>
  </si>
  <si>
    <t>Garth Jennings</t>
  </si>
  <si>
    <t>alien|friend|galaxy|hyperspace|spaceship</t>
  </si>
  <si>
    <t>http://www.imdb.com/title/tt0371724/?ref_=fn_tt_tt_1</t>
  </si>
  <si>
    <t>Joel Zwick</t>
  </si>
  <si>
    <t>Nick Zano</t>
  </si>
  <si>
    <t>animated sequence|junkyard|love|party|television</t>
  </si>
  <si>
    <t>http://www.imdb.com/title/tt0396592/?ref_=fn_tt_tt_1</t>
  </si>
  <si>
    <t>Russell Mulcahy</t>
  </si>
  <si>
    <t>James Tumminia</t>
  </si>
  <si>
    <t>clone|convoy|crow|desert|satellite</t>
  </si>
  <si>
    <t>http://www.imdb.com/title/tt0432021/?ref_=fn_tt_tt_1</t>
  </si>
  <si>
    <t>Joel McHale</t>
  </si>
  <si>
    <t>blind date|children|date|daughter|son</t>
  </si>
  <si>
    <t>http://www.imdb.com/title/tt1086772/?ref_=fn_tt_tt_1</t>
  </si>
  <si>
    <t>chef|congressman|cook|hotel|senator</t>
  </si>
  <si>
    <t>http://www.imdb.com/title/tt0408985/?ref_=fn_tt_tt_1</t>
  </si>
  <si>
    <t>William Lucking</t>
  </si>
  <si>
    <t>criminal|rafting|river|robber|white water rafting</t>
  </si>
  <si>
    <t>http://www.imdb.com/title/tt0110997/?ref_=fn_tt_tt_1</t>
  </si>
  <si>
    <t>Vincent Kartheiser</t>
  </si>
  <si>
    <t>Drama|Family|Fantasy</t>
  </si>
  <si>
    <t>best friend|birthday|boy|friend|magic</t>
  </si>
  <si>
    <t>http://www.imdb.com/title/tt0113419/?ref_=fn_tt_tt_1</t>
  </si>
  <si>
    <t>Shea Whigham</t>
  </si>
  <si>
    <t>DemiÃ¡n Bichir</t>
  </si>
  <si>
    <t>Gary Stretch</t>
  </si>
  <si>
    <t>arms tied overhead|damsel in distress|dea|marijuana|southern california</t>
  </si>
  <si>
    <t>http://www.imdb.com/title/tt1615065/?ref_=fn_tt_tt_1</t>
  </si>
  <si>
    <t>David R. Ellis</t>
  </si>
  <si>
    <t>Valerie Cruz</t>
  </si>
  <si>
    <t>Will Beinbrink</t>
  </si>
  <si>
    <t>cell phone|distress signal|family in danger|police|stealing a car</t>
  </si>
  <si>
    <t>http://www.imdb.com/title/tt0337921/?ref_=fn_tt_tt_1</t>
  </si>
  <si>
    <t>Peter Howitt</t>
  </si>
  <si>
    <t>Natalie Imbruglia</t>
  </si>
  <si>
    <t>Ben Miller</t>
  </si>
  <si>
    <t>british|crown jewels|explosion|funeral|spy</t>
  </si>
  <si>
    <t>http://www.imdb.com/title/tt0274166/?ref_=fn_tt_tt_1</t>
  </si>
  <si>
    <t>John A. Davis</t>
  </si>
  <si>
    <t>ant|miniaturization|punishment|shrinking|sudden change in size</t>
  </si>
  <si>
    <t>http://www.imdb.com/title/tt0429589/?ref_=fn_tt_tt_1</t>
  </si>
  <si>
    <t>David Lynch</t>
  </si>
  <si>
    <t>JosÃ© Ferrer</t>
  </si>
  <si>
    <t>desert planet|dune|giant worm|space travel|spice</t>
  </si>
  <si>
    <t>http://www.imdb.com/title/tt0087182/?ref_=fn_tt_tt_1</t>
  </si>
  <si>
    <t>Julie Taymor</t>
  </si>
  <si>
    <t>T.V. Carpio</t>
  </si>
  <si>
    <t>Drama|Fantasy|Musical|Romance</t>
  </si>
  <si>
    <t>Robert Clohessy</t>
  </si>
  <si>
    <t>anti war|liverpool|love|protest|song</t>
  </si>
  <si>
    <t>http://www.imdb.com/title/tt0445922/?ref_=fn_tt_tt_1</t>
  </si>
  <si>
    <t>Joe Komara</t>
  </si>
  <si>
    <t>based on novel|children|connecticut|suburb|work</t>
  </si>
  <si>
    <t>http://www.imdb.com/title/tt0959337/?ref_=fn_tt_tt_1</t>
  </si>
  <si>
    <t>alcoholic|courthouse|detective|jail|witness</t>
  </si>
  <si>
    <t>http://www.imdb.com/title/tt0450232/?ref_=fn_tt_tt_1</t>
  </si>
  <si>
    <t>Mathieu Kassovitz</t>
  </si>
  <si>
    <t>David Belle</t>
  </si>
  <si>
    <t>box office flop|convent|mercenary|new york|pregnant</t>
  </si>
  <si>
    <t>http://www.imdb.com/title/tt0364970/?ref_=fn_tt_tt_1</t>
  </si>
  <si>
    <t>John Gray</t>
  </si>
  <si>
    <t>Alexa PenaVega</t>
  </si>
  <si>
    <t>detective|heavy rain|murder|partner|serial killer</t>
  </si>
  <si>
    <t>http://www.imdb.com/title/tt0116421/?ref_=fn_tt_tt_1</t>
  </si>
  <si>
    <t>John de Lancie</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</si>
  <si>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</si>
  <si>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</si>
  <si>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</si>
  <si>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</si>
  <si>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</si>
  <si>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</si>
  <si>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</si>
  <si>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alien|attic|boyfriend|mind control|nintendo ds</t>
  </si>
  <si>
    <t>http://www.imdb.com/title/tt0775552/?ref_=fn_tt_tt_1</t>
  </si>
  <si>
    <t>Sean Penn</t>
  </si>
  <si>
    <t>Adrien Dorval</t>
  </si>
  <si>
    <t>Costas Mandylor</t>
  </si>
  <si>
    <t>Nels Lennarson</t>
  </si>
  <si>
    <t>nevada|pledge|police|porcupine|search</t>
  </si>
  <si>
    <t>http://www.imdb.com/title/tt0237572/?ref_=fn_tt_tt_1</t>
  </si>
  <si>
    <t>Susan Stroman</t>
  </si>
  <si>
    <t>Comedy|Musical</t>
  </si>
  <si>
    <t>accountant|money|opening night|scheme|swedish</t>
  </si>
  <si>
    <t>http://www.imdb.com/title/tt0395251/?ref_=fn_tt_tt_1</t>
  </si>
  <si>
    <t>Simon Wincer</t>
  </si>
  <si>
    <t>Kristy Swanson</t>
  </si>
  <si>
    <t>ghost|new york city|phantom|skull|superhero</t>
  </si>
  <si>
    <t>http://www.imdb.com/title/tt0117331/?ref_=fn_tt_tt_1</t>
  </si>
  <si>
    <t>Billy Bob Thornton</t>
  </si>
  <si>
    <t>Henry Thomas</t>
  </si>
  <si>
    <t>1940s|cowboy|mexico|railway station|texas</t>
  </si>
  <si>
    <t>http://www.imdb.com/title/tt0149624/?ref_=fn_tt_tt_1</t>
  </si>
  <si>
    <t>Biography|Drama|History</t>
  </si>
  <si>
    <t>courtship|election|paranoia|president|quaker</t>
  </si>
  <si>
    <t>http://www.imdb.com/title/tt0113987/?ref_=fn_tt_tt_1</t>
  </si>
  <si>
    <t>british prime minister|death|island|memoir|writer</t>
  </si>
  <si>
    <t>http://www.imdb.com/title/tt1139328/?ref_=fn_tt_tt_1</t>
  </si>
  <si>
    <t>creature feature|hijacker|ocean|ship|shot in the leg</t>
  </si>
  <si>
    <t>http://www.imdb.com/title/tt0118956/?ref_=fn_tt_tt_1</t>
  </si>
  <si>
    <t>Omari Hardwick</t>
  </si>
  <si>
    <t>Action|Crime|Drama|Thriller|War</t>
  </si>
  <si>
    <t>Laz Alonso</t>
  </si>
  <si>
    <t>boy|german soldier|partisan|trapped|village</t>
  </si>
  <si>
    <t>http://www.imdb.com/title/tt1046997/?ref_=fn_tt_tt_1</t>
  </si>
  <si>
    <t>Ye Liu</t>
  </si>
  <si>
    <t>Man Li</t>
  </si>
  <si>
    <t>china|chrysanthemum|emperor|empress|prince</t>
  </si>
  <si>
    <t>http://www.imdb.com/title/tt0473444/?ref_=fn_tt_tt_1</t>
  </si>
  <si>
    <t>Danny Pang</t>
  </si>
  <si>
    <t>Charlie Yeung</t>
  </si>
  <si>
    <t>James With</t>
  </si>
  <si>
    <t>deaf|hitman|nightclub|pickpocket|rules of profession</t>
  </si>
  <si>
    <t>http://www.imdb.com/title/tt0814022/?ref_=fn_tt_tt_1</t>
  </si>
  <si>
    <t>Comedy|Crime|Thriller</t>
  </si>
  <si>
    <t>Omar Epps</t>
  </si>
  <si>
    <t>airport|fbi agent|person in a car trunk|suitcase|suitcase bomb</t>
  </si>
  <si>
    <t>http://www.imdb.com/title/tt0246464/?ref_=fn_tt_tt_1</t>
  </si>
  <si>
    <t>Giovanna Mezzogiorno</t>
  </si>
  <si>
    <t>Marcela Mar</t>
  </si>
  <si>
    <t>Unax Ugalde</t>
  </si>
  <si>
    <t>19th century|colombia|love|marriage|widow</t>
  </si>
  <si>
    <t>http://www.imdb.com/title/tt0484740/?ref_=fn_tt_tt_1</t>
  </si>
  <si>
    <t>Clotilde Hesme</t>
  </si>
  <si>
    <t>Drama|Fantasy|Horror|Mystery</t>
  </si>
  <si>
    <t>Pierre Perrier</t>
  </si>
  <si>
    <t>CÃ©line Sallette</t>
  </si>
  <si>
    <t>france|living dead|serial killer|small town|supernatural</t>
  </si>
  <si>
    <t>http://www.imdb.com/title/tt2521668/?ref_=fn_tt_tt_1</t>
  </si>
  <si>
    <t>George P. Cosmatos</t>
  </si>
  <si>
    <t>Sam Waterston</t>
  </si>
  <si>
    <t>american president|assassin|conspiracy|president|white house</t>
  </si>
  <si>
    <t>http://www.imdb.com/title/tt0120107/?ref_=fn_tt_tt_1</t>
  </si>
  <si>
    <t>Oliver Parker</t>
  </si>
  <si>
    <t>Tim McInnerny</t>
  </si>
  <si>
    <t>Daniel Kaluuya</t>
  </si>
  <si>
    <t>Togo Igawa</t>
  </si>
  <si>
    <t>assassin|chinese|conspiracy|gadget|premier</t>
  </si>
  <si>
    <t>http://www.imdb.com/title/tt1634122/?ref_=fn_tt_tt_1</t>
  </si>
  <si>
    <t>Lawrence Kasanoff</t>
  </si>
  <si>
    <t>Action|Animation|Comedy|Family|Fantasy</t>
  </si>
  <si>
    <t>femme fatale|food|pun|supermarket|troubled production</t>
  </si>
  <si>
    <t>http://www.imdb.com/title/tt0249516/?ref_=fn_tt_tt_1</t>
  </si>
  <si>
    <t>Ben Affleck</t>
  </si>
  <si>
    <t>Biography|Drama|History|Thriller</t>
  </si>
  <si>
    <t>Clea DuVall</t>
  </si>
  <si>
    <t>1970s|cia|f word|u.s. embassy|year 1979</t>
  </si>
  <si>
    <t>http://www.imdb.com/title/tt1024648/?ref_=fn_tt_tt_1</t>
  </si>
  <si>
    <t>Daniel Roebuck</t>
  </si>
  <si>
    <t>Action|Adventure|Crime|Drama|Mystery|Thriller</t>
  </si>
  <si>
    <t>hospital|on the run|one armed man|surgeon|u.s. marshal</t>
  </si>
  <si>
    <t>http://www.imdb.com/title/tt0106977/?ref_=fn_tt_tt_1</t>
  </si>
  <si>
    <t>bounty hunter|death|murder|police officer|reporter</t>
  </si>
  <si>
    <t>http://www.imdb.com/title/tt1038919/?ref_=fn_tt_tt_1</t>
  </si>
  <si>
    <t>boy|guard|kicked in the crotch|prank|sexual abuse</t>
  </si>
  <si>
    <t>http://www.imdb.com/title/tt0117665/?ref_=fn_tt_tt_1</t>
  </si>
  <si>
    <t>Julia Nickson</t>
  </si>
  <si>
    <t>Martin Kove</t>
  </si>
  <si>
    <t>1980s|mission|prison|rambo|vietnam</t>
  </si>
  <si>
    <t>http://www.imdb.com/title/tt0089880/?ref_=fn_tt_tt_1</t>
  </si>
  <si>
    <t>Brian Gibson</t>
  </si>
  <si>
    <t>breasts|mafia|sex scene|temple|woods</t>
  </si>
  <si>
    <t>http://www.imdb.com/title/tt0116731/?ref_=fn_tt_tt_1</t>
  </si>
  <si>
    <t>Norman Ferguson</t>
  </si>
  <si>
    <t>Dickie Jones</t>
  </si>
  <si>
    <t>Animation|Family|Fantasy|Musical</t>
  </si>
  <si>
    <t>Mel Blanc</t>
  </si>
  <si>
    <t>Cliff Edwards</t>
  </si>
  <si>
    <t>boy|conscience|fairy|jiminy cricket|pinocchio</t>
  </si>
  <si>
    <t>http://www.imdb.com/title/tt0032910/?ref_=fn_tt_tt_1</t>
  </si>
  <si>
    <t>Approved</t>
  </si>
  <si>
    <t>Michael Cimino</t>
  </si>
  <si>
    <t>Adventure|Drama|Western</t>
  </si>
  <si>
    <t>Isabelle Huppert</t>
  </si>
  <si>
    <t>1890s|hired gun|immigrant|johnson county war|sheriff</t>
  </si>
  <si>
    <t>http://www.imdb.com/title/tt0080855/?ref_=fn_tt_tt_1</t>
  </si>
  <si>
    <t>death|feud|forbidden love|vampire|werewolf</t>
  </si>
  <si>
    <t>http://www.imdb.com/title/tt0401855/?ref_=fn_tt_tt_1</t>
  </si>
  <si>
    <t>Paul McGuigan</t>
  </si>
  <si>
    <t>Daniel Mays</t>
  </si>
  <si>
    <t>assistant|experiment|frankenstein|medical student|scientist</t>
  </si>
  <si>
    <t>http://www.imdb.com/title/tt1976009/?ref_=fn_tt_tt_1</t>
  </si>
  <si>
    <t>Gus Van Sant</t>
  </si>
  <si>
    <t>Rob Brown</t>
  </si>
  <si>
    <t>Michael Nouri</t>
  </si>
  <si>
    <t>basketball|mentor|new york|school|writing</t>
  </si>
  <si>
    <t>http://www.imdb.com/title/tt0181536/?ref_=fn_tt_tt_1</t>
  </si>
  <si>
    <t>12 step program|box office hit|car accident|vomiting|wedding</t>
  </si>
  <si>
    <t>http://www.imdb.com/title/tt0191754/?ref_=fn_tt_tt_1</t>
  </si>
  <si>
    <t>collar|dog|fight|fighting|piano</t>
  </si>
  <si>
    <t>http://www.imdb.com/title/tt0342258/?ref_=fn_tt_tt_1</t>
  </si>
  <si>
    <t>Roger Kumble</t>
  </si>
  <si>
    <t>Lillian Adams</t>
  </si>
  <si>
    <t>Judith Chapman</t>
  </si>
  <si>
    <t>Chelsea Bond</t>
  </si>
  <si>
    <t>female removes her clothes|roommate|voyeur|voyeurism|wedding</t>
  </si>
  <si>
    <t>http://www.imdb.com/title/tt0253867/?ref_=fn_tt_tt_1</t>
  </si>
  <si>
    <t>Wilford Brimley</t>
  </si>
  <si>
    <t>bar|fbi|law|law firm|lawyer</t>
  </si>
  <si>
    <t>http://www.imdb.com/title/tt0106918/?ref_=fn_tt_tt_1</t>
  </si>
  <si>
    <t>Burr Steers</t>
  </si>
  <si>
    <t>Charlie Tahan</t>
  </si>
  <si>
    <t>Augustus Prew</t>
  </si>
  <si>
    <t>Valerie Tian</t>
  </si>
  <si>
    <t>brother brother relationship|death of brother|ghost|seeing dead people|talking with the dead</t>
  </si>
  <si>
    <t>http://www.imdb.com/title/tt1438254/?ref_=fn_tt_tt_1</t>
  </si>
  <si>
    <t>apprentice|disobeying orders|gas station|hitman|nightclub</t>
  </si>
  <si>
    <t>http://www.imdb.com/title/tt0472399/?ref_=fn_tt_tt_1</t>
  </si>
  <si>
    <t>Dax Flame</t>
  </si>
  <si>
    <t>narcotics|parody|police|remake|undercover cop</t>
  </si>
  <si>
    <t>http://www.imdb.com/title/tt1232829/?ref_=fn_tt_tt_1</t>
  </si>
  <si>
    <t>Clarke Peters</t>
  </si>
  <si>
    <t>Dylan Moran</t>
  </si>
  <si>
    <t>actress|bookstore|friend|kiss|love</t>
  </si>
  <si>
    <t>http://www.imdb.com/title/tt0125439/?ref_=fn_tt_tt_1</t>
  </si>
  <si>
    <t>Julia Sawalha</t>
  </si>
  <si>
    <t>chicken|escape|farm|freedom|rooster</t>
  </si>
  <si>
    <t>http://www.imdb.com/title/tt0120630/?ref_=fn_tt_tt_1</t>
  </si>
  <si>
    <t>John Hamburg</t>
  </si>
  <si>
    <t>Masi Oka</t>
  </si>
  <si>
    <t>bride|friend|honeymoon|insurance|insurance company</t>
  </si>
  <si>
    <t>http://www.imdb.com/title/tt0343135/?ref_=fn_tt_tt_1</t>
  </si>
  <si>
    <t>Reginald Hudlin</t>
  </si>
  <si>
    <t>Geoffrey Holder</t>
  </si>
  <si>
    <t>advertising|battle of the sexes|dating|one word title|womanizer</t>
  </si>
  <si>
    <t>http://www.imdb.com/title/tt0103859/?ref_=fn_tt_tt_1</t>
  </si>
  <si>
    <t>William Xifaras</t>
  </si>
  <si>
    <t>drug lord|fbi|fbi agent|hospital|shot in the crotch</t>
  </si>
  <si>
    <t>http://www.imdb.com/title/tt2404463/?ref_=fn_tt_tt_1</t>
  </si>
  <si>
    <t>Joseph L. Mankiewicz</t>
  </si>
  <si>
    <t>Richard Burton</t>
  </si>
  <si>
    <t>Biography|Drama|History|Romance</t>
  </si>
  <si>
    <t>Roddy McDowall</t>
  </si>
  <si>
    <t>cleopatra|egypt|epic|queen|roman empire</t>
  </si>
  <si>
    <t>http://www.imdb.com/title/tt0056937/?ref_=fn_tt_tt_1</t>
  </si>
  <si>
    <t>Reggie Lee</t>
  </si>
  <si>
    <t>Charice</t>
  </si>
  <si>
    <t>claim in title|high school|mixed martial arts|ultimate fighting championship|underdog</t>
  </si>
  <si>
    <t>http://www.imdb.com/title/tt1648179/?ref_=fn_tt_tt_1</t>
  </si>
  <si>
    <t>defense lawyer|lawyer|marine|murder|villager</t>
  </si>
  <si>
    <t>http://www.imdb.com/title/tt0257756/?ref_=fn_tt_tt_1</t>
  </si>
  <si>
    <t>Barbra Streisand</t>
  </si>
  <si>
    <t>Mimi Rogers</t>
  </si>
  <si>
    <t>columbia university|lecture|marriage|professor|sex</t>
  </si>
  <si>
    <t>http://www.imdb.com/title/tt0117057/?ref_=fn_tt_tt_1</t>
  </si>
  <si>
    <t>Mark Pellington</t>
  </si>
  <si>
    <t>Drama|Horror|Mystery|Thriller</t>
  </si>
  <si>
    <t>David Eigenberg</t>
  </si>
  <si>
    <t>car accident|death of wife|mothman|point pleasant west virginia|urban legend</t>
  </si>
  <si>
    <t>http://www.imdb.com/title/tt0265349/?ref_=fn_tt_tt_1</t>
  </si>
  <si>
    <t>Bono</t>
  </si>
  <si>
    <t>Slash</t>
  </si>
  <si>
    <t>austrian|fame|fashion|gay lead character|mockumentary</t>
  </si>
  <si>
    <t>http://www.imdb.com/title/tt0889583/?ref_=fn_tt_tt_1</t>
  </si>
  <si>
    <t>John Glen</t>
  </si>
  <si>
    <t>Robert Davi</t>
  </si>
  <si>
    <t>Anthony Zerbe</t>
  </si>
  <si>
    <t>drug cartel|drug lord|james bond 007|personal vendetta|vengeance</t>
  </si>
  <si>
    <t>http://www.imdb.com/title/tt0097742/?ref_=fn_tt_tt_1</t>
  </si>
  <si>
    <t>Catherine Hardwicke</t>
  </si>
  <si>
    <t>death|forest|love|werewolf|werewolf bite</t>
  </si>
  <si>
    <t>http://www.imdb.com/title/tt1486185/?ref_=fn_tt_tt_1</t>
  </si>
  <si>
    <t>John Herzfeld</t>
  </si>
  <si>
    <t>criminal|detective|fire|homicide|media</t>
  </si>
  <si>
    <t>http://www.imdb.com/title/tt0179626/?ref_=fn_tt_tt_1</t>
  </si>
  <si>
    <t>Annabel Jankel</t>
  </si>
  <si>
    <t>Fisher Stevens</t>
  </si>
  <si>
    <t>based on video game|dinosaur|king|mario|plumber</t>
  </si>
  <si>
    <t>http://www.imdb.com/title/tt0108255/?ref_=fn_tt_tt_1</t>
  </si>
  <si>
    <t>Jeremy Crutchley</t>
  </si>
  <si>
    <t>Jared Burke</t>
  </si>
  <si>
    <t>1980s|arms dealer|immorality|ukrainian|warlord</t>
  </si>
  <si>
    <t>http://www.imdb.com/title/tt0399295/?ref_=fn_tt_tt_1</t>
  </si>
  <si>
    <t>Tony Chiu Wai Leung</t>
  </si>
  <si>
    <t>Maggie Cheung</t>
  </si>
  <si>
    <t>china|flying|king|palace|sword</t>
  </si>
  <si>
    <t>http://www.imdb.com/title/tt0299977/?ref_=fn_tt_tt_1</t>
  </si>
  <si>
    <t>Julie Anne Robinson</t>
  </si>
  <si>
    <t>Debbie Reynolds</t>
  </si>
  <si>
    <t>bail bond|bounty hunter|jeans|shot in the butt|title directed by female</t>
  </si>
  <si>
    <t>http://www.imdb.com/title/tt1598828/?ref_=fn_tt_tt_1</t>
  </si>
  <si>
    <t>Evan Goldberg</t>
  </si>
  <si>
    <t>Randall Park</t>
  </si>
  <si>
    <t>Anders Holm</t>
  </si>
  <si>
    <t>assassination attempt|communist dictatorship|dictator|exploding helicopter|finger bitten off</t>
  </si>
  <si>
    <t>http://www.imdb.com/title/tt2788710/?ref_=fn_tt_tt_1</t>
  </si>
  <si>
    <t>Sngmoo Lee</t>
  </si>
  <si>
    <t>Dong-gun Jang</t>
  </si>
  <si>
    <t>Action|Fantasy|Western</t>
  </si>
  <si>
    <t>Jed Brophy</t>
  </si>
  <si>
    <t>bullet time|explosion|knife throwing|throwing a knife|violence</t>
  </si>
  <si>
    <t>http://www.imdb.com/title/tt1032751/?ref_=fn_tt_tt_1</t>
  </si>
  <si>
    <t>Gavin MacLeod</t>
  </si>
  <si>
    <t>Comedy|War</t>
  </si>
  <si>
    <t>Bob Hastings</t>
  </si>
  <si>
    <t>american soldier|naval uniform|navy|patrol boat|uniform</t>
  </si>
  <si>
    <t>http://www.imdb.com/title/tt0055689/?ref_=fn_tt_tt_1</t>
  </si>
  <si>
    <t>Dany Boon</t>
  </si>
  <si>
    <t>bullet|contortionist|gag humor|human cannonball|revenge</t>
  </si>
  <si>
    <t>http://www.imdb.com/title/tt1149361/?ref_=fn_tt_tt_1</t>
  </si>
  <si>
    <t>Drama|Music</t>
  </si>
  <si>
    <t>Evan Jones</t>
  </si>
  <si>
    <t>competition|contest|friend|self expression|white rapper</t>
  </si>
  <si>
    <t>http://www.imdb.com/title/tt0298203/?ref_=fn_tt_tt_1</t>
  </si>
  <si>
    <t>Jamel Debbouze</t>
  </si>
  <si>
    <t>Youssef Hajdi</t>
  </si>
  <si>
    <t>MÃ©lissa Theuriau</t>
  </si>
  <si>
    <t>ape|computer animation|evolution|first person title|reference to louis de funes</t>
  </si>
  <si>
    <t>http://www.imdb.com/title/tt1220911/?ref_=fn_tt_tt_1</t>
  </si>
  <si>
    <t>BÃ©rÃ©nice Bejo</t>
  </si>
  <si>
    <t>chaucer|jousting|knight|medieval times|tournament</t>
  </si>
  <si>
    <t>http://www.imdb.com/title/tt0183790/?ref_=fn_tt_tt_1</t>
  </si>
  <si>
    <t>Gordon Chan</t>
  </si>
  <si>
    <t>Lee Evans</t>
  </si>
  <si>
    <t>Julian Sands</t>
  </si>
  <si>
    <t>Anthony Chau-Sang Wong</t>
  </si>
  <si>
    <t>hong kong|interpol|medallion|ship|tough cop</t>
  </si>
  <si>
    <t>http://www.imdb.com/title/tt0288045/?ref_=fn_tt_tt_1</t>
  </si>
  <si>
    <t>able to see the dead|ghost|plot twist|psychic|surprise ending</t>
  </si>
  <si>
    <t>http://www.imdb.com/title/tt0167404/?ref_=fn_tt_tt_1</t>
  </si>
  <si>
    <t>Asger Leth</t>
  </si>
  <si>
    <t>Mandy Gonzalez</t>
  </si>
  <si>
    <t>J. Smith-Cameron</t>
  </si>
  <si>
    <t>detective|diamond|hotel|police|rooftop</t>
  </si>
  <si>
    <t>http://www.imdb.com/title/tt1568338/?ref_=fn_tt_tt_1</t>
  </si>
  <si>
    <t>JoBeth Williams</t>
  </si>
  <si>
    <t>alaska|birding|competition|migration|storm</t>
  </si>
  <si>
    <t>http://www.imdb.com/title/tt1053810/?ref_=fn_tt_tt_1</t>
  </si>
  <si>
    <t>John G. Avildsen</t>
  </si>
  <si>
    <t>William Zabka</t>
  </si>
  <si>
    <t>Action|Drama|Family|Sport</t>
  </si>
  <si>
    <t>William Bassett</t>
  </si>
  <si>
    <t>apartment|bully|fight|karate|master</t>
  </si>
  <si>
    <t>http://www.imdb.com/title/tt0087538/?ref_=fn_tt_tt_1</t>
  </si>
  <si>
    <t>based on true story|con artist|drunk wife|fbi investigation|scam</t>
  </si>
  <si>
    <t>http://www.imdb.com/title/tt1800241/?ref_=fn_tt_tt_1</t>
  </si>
  <si>
    <t>Anne Fletcher</t>
  </si>
  <si>
    <t>alaska|deportation|father son relationship|male objectification|sitka alaska</t>
  </si>
  <si>
    <t>http://www.imdb.com/title/tt1041829/?ref_=fn_tt_tt_1</t>
  </si>
  <si>
    <t>Bruce Beresford</t>
  </si>
  <si>
    <t>Annabeth Gish</t>
  </si>
  <si>
    <t>Bruce Campbell</t>
  </si>
  <si>
    <t>blood|murder|sex scene|wrongful arrest|wrongful conviction</t>
  </si>
  <si>
    <t>http://www.imdb.com/title/tt0150377/?ref_=fn_tt_tt_1</t>
  </si>
  <si>
    <t>Jeffrey Weissman</t>
  </si>
  <si>
    <t>Thomas F. Wilson</t>
  </si>
  <si>
    <t>alternate timeline|same actor playing two characters simultaneously on screen|second part|year 2015|younger version of character</t>
  </si>
  <si>
    <t>http://www.imdb.com/title/tt0096874/?ref_=fn_tt_tt_1</t>
  </si>
  <si>
    <t>brain capacity|drugs|fictional drug|one woman army|tough girl</t>
  </si>
  <si>
    <t>http://www.imdb.com/title/tt2872732/?ref_=fn_tt_tt_1</t>
  </si>
  <si>
    <t>Sam Taylor-Johnson</t>
  </si>
  <si>
    <t>female frontal nudity|female nudity|perversion|sex scene|spanking</t>
  </si>
  <si>
    <t>http://www.imdb.com/title/tt2322441/?ref_=fn_tt_tt_1</t>
  </si>
  <si>
    <t>mission|spy|surfing|trapped|virtual reality</t>
  </si>
  <si>
    <t>http://www.imdb.com/title/tt0338459/?ref_=fn_tt_tt_1</t>
  </si>
  <si>
    <t>african american|court|law|mississippi|trial</t>
  </si>
  <si>
    <t>http://www.imdb.com/title/tt0117913/?ref_=fn_tt_tt_1</t>
  </si>
  <si>
    <t>9 year old|house|illinois|new job|vomiting</t>
  </si>
  <si>
    <t>http://www.imdb.com/title/tt0349205/?ref_=fn_tt_tt_1</t>
  </si>
  <si>
    <t>Scott Elrod</t>
  </si>
  <si>
    <t>Action|Biography|Drama|Thriller|War</t>
  </si>
  <si>
    <t>Jerry Ferrara</t>
  </si>
  <si>
    <t>Dan Bilzerian</t>
  </si>
  <si>
    <t>courage|navy seal|outnumbered|shot multiple times|survival</t>
  </si>
  <si>
    <t>http://www.imdb.com/title/tt1091191/?ref_=fn_tt_tt_1</t>
  </si>
  <si>
    <t>Lori Petty</t>
  </si>
  <si>
    <t>Comedy|Drama|Sport</t>
  </si>
  <si>
    <t>Rosie O'Donnell</t>
  </si>
  <si>
    <t>baseball|friend|oregon|rivalry|softball</t>
  </si>
  <si>
    <t>http://www.imdb.com/title/tt0104694/?ref_=fn_tt_tt_1</t>
  </si>
  <si>
    <t>Javier Botet</t>
  </si>
  <si>
    <t>based on supposedly true story|house|paranormal investigating|psychic|second part</t>
  </si>
  <si>
    <t>http://www.imdb.com/title/tt3065204/?ref_=fn_tt_tt_1</t>
  </si>
  <si>
    <t>Dustin Fitzsimons</t>
  </si>
  <si>
    <t>Marcella Lentz-Pope</t>
  </si>
  <si>
    <t>competitiveness|creator|entrepreneur|facebook|intellectual property</t>
  </si>
  <si>
    <t>http://www.imdb.com/title/tt1285016/?ref_=fn_tt_tt_1</t>
  </si>
  <si>
    <t>Ken Kwapis</t>
  </si>
  <si>
    <t>Sabrina Revelle</t>
  </si>
  <si>
    <t>Carmen Perez</t>
  </si>
  <si>
    <t>Sachiko Ishida</t>
  </si>
  <si>
    <t>advertising|bar|dating|lingerie slip|six word title</t>
  </si>
  <si>
    <t>http://www.imdb.com/title/tt1001508/?ref_=fn_tt_tt_1</t>
  </si>
  <si>
    <t>Beau Mirchoff</t>
  </si>
  <si>
    <t>female nudity|male nudity|parody|reference to myspace|sequel</t>
  </si>
  <si>
    <t>http://www.imdb.com/title/tt0362120/?ref_=fn_tt_tt_1</t>
  </si>
  <si>
    <t>Wes Craven</t>
  </si>
  <si>
    <t>Roger Jackson</t>
  </si>
  <si>
    <t>Kelly Rutherford</t>
  </si>
  <si>
    <t>death|ghostface|murder|scream|survivor</t>
  </si>
  <si>
    <t>http://www.imdb.com/title/tt0134084/?ref_=fn_tt_tt_1</t>
  </si>
  <si>
    <t>Adventure|Comedy|Sci-Fi|Western</t>
  </si>
  <si>
    <t>band|dog|letter|time machine|tombstone</t>
  </si>
  <si>
    <t>http://www.imdb.com/title/tt0099088/?ref_=fn_tt_tt_1</t>
  </si>
  <si>
    <t>Etan Cohen</t>
  </si>
  <si>
    <t>camera focus on female butt|gay bar|millionaire|singing in a car|two word title</t>
  </si>
  <si>
    <t>http://www.imdb.com/title/tt2561572/?ref_=fn_tt_tt_1</t>
  </si>
  <si>
    <t>Fantasy|Horror|Romance</t>
  </si>
  <si>
    <t>dracula|horror movie remake|maze|monster sex|vampire</t>
  </si>
  <si>
    <t>http://www.imdb.com/title/tt0103874/?ref_=fn_tt_tt_1</t>
  </si>
  <si>
    <t>Biography|Drama|Romance</t>
  </si>
  <si>
    <t>american|blog|book|cook|cooking</t>
  </si>
  <si>
    <t>http://www.imdb.com/title/tt1135503/?ref_=fn_tt_tt_1</t>
  </si>
  <si>
    <t>baseball|baseball player|brooklyn dodgers|major league baseball|racism</t>
  </si>
  <si>
    <t>http://www.imdb.com/title/tt0453562/?ref_=fn_tt_tt_1</t>
  </si>
  <si>
    <t>1950s|italy|mistaken identity|nudity|sociopath</t>
  </si>
  <si>
    <t>http://www.imdb.com/title/tt0134119/?ref_=fn_tt_tt_1</t>
  </si>
  <si>
    <t>adoption|highway travel|road trip|sequel|stupidity</t>
  </si>
  <si>
    <t>http://www.imdb.com/title/tt2096672/?ref_=fn_tt_tt_1</t>
  </si>
  <si>
    <t>Wendy Crewson</t>
  </si>
  <si>
    <t>antarctica|dog|siberian husky|sled dog|survival</t>
  </si>
  <si>
    <t>http://www.imdb.com/title/tt0397313/?ref_=fn_tt_tt_1</t>
  </si>
  <si>
    <t>reference to ben affleck|reference to brad pitt|reference to george clooney|reference to jack nicholson|website</t>
  </si>
  <si>
    <t>http://www.imdb.com/title/tt2361509/?ref_=fn_tt_tt_1</t>
  </si>
  <si>
    <t>Nadine Velazquez</t>
  </si>
  <si>
    <t>computer hacker|crime boss|detective|drugs|wedding</t>
  </si>
  <si>
    <t>http://www.imdb.com/title/tt2869728/?ref_=fn_tt_tt_1</t>
  </si>
  <si>
    <t>Terry Kinney</t>
  </si>
  <si>
    <t>Action|Adventure|Drama|Romance|War</t>
  </si>
  <si>
    <t>Eric Schweig</t>
  </si>
  <si>
    <t>18th century|based on novel|colonel|french and indian war|revenge</t>
  </si>
  <si>
    <t>http://www.imdb.com/title/tt0104691/?ref_=fn_tt_tt_1</t>
  </si>
  <si>
    <t>Curtis Armstrong</t>
  </si>
  <si>
    <t>1950s|1960s|racism|rhythm and blues|singer</t>
  </si>
  <si>
    <t>http://www.imdb.com/title/tt0350258/?ref_=fn_tt_tt_1</t>
  </si>
  <si>
    <t>Powers Boothe</t>
  </si>
  <si>
    <t>Jason Douglas</t>
  </si>
  <si>
    <t>anthology|corruption|hearing characters thoughts|neo noir|night</t>
  </si>
  <si>
    <t>http://www.imdb.com/title/tt0401792/?ref_=fn_tt_tt_1</t>
  </si>
  <si>
    <t>explosion|multiple perspectives|president|secret service|shooting</t>
  </si>
  <si>
    <t>http://www.imdb.com/title/tt0443274/?ref_=fn_tt_tt_1</t>
  </si>
  <si>
    <t>Jane Curtin</t>
  </si>
  <si>
    <t>bromance|friend|gay brother|homosexual subtext|wedding</t>
  </si>
  <si>
    <t>http://www.imdb.com/title/tt1155056/?ref_=fn_tt_tt_1</t>
  </si>
  <si>
    <t>Susan Ward</t>
  </si>
  <si>
    <t>dying|friend|inner beauty|love|self help guru</t>
  </si>
  <si>
    <t>http://www.imdb.com/title/tt0256380/?ref_=fn_tt_tt_1</t>
  </si>
  <si>
    <t>Jay O. Sanders</t>
  </si>
  <si>
    <t>Sally Kirkland</t>
  </si>
  <si>
    <t>Cheryl Penland</t>
  </si>
  <si>
    <t>death|gay slur|homosexuality|investigation|president</t>
  </si>
  <si>
    <t>http://www.imdb.com/title/tt0102138/?ref_=fn_tt_tt_1</t>
  </si>
  <si>
    <t>Nia Long</t>
  </si>
  <si>
    <t>Marisol Nichols</t>
  </si>
  <si>
    <t>cheerleading|fbi|fbi agent|nanny|undercover</t>
  </si>
  <si>
    <t>http://www.imdb.com/title/tt0421729/?ref_=fn_tt_tt_1</t>
  </si>
  <si>
    <t>Adventure|Comedy|Crime|Romance</t>
  </si>
  <si>
    <t>curse|hostage|mexico|pistol|vomiting</t>
  </si>
  <si>
    <t>http://www.imdb.com/title/tt0236493/?ref_=fn_tt_tt_1</t>
  </si>
  <si>
    <t>Comedy|Drama|Family|Fantasy|Romance</t>
  </si>
  <si>
    <t>Matthew Perry</t>
  </si>
  <si>
    <t>adult as child|father son relationship|high school student|janitor|school</t>
  </si>
  <si>
    <t>http://www.imdb.com/title/tt0974661/?ref_=fn_tt_tt_1</t>
  </si>
  <si>
    <t>Nick Cassavetes</t>
  </si>
  <si>
    <t>Kate Upton</t>
  </si>
  <si>
    <t>David Thornton</t>
  </si>
  <si>
    <t>beach house|blonde bombshell|cheating husband|revenge|wife meets mistress</t>
  </si>
  <si>
    <t>http://www.imdb.com/title/tt2203939/?ref_=fn_tt_tt_1</t>
  </si>
  <si>
    <t>Andrew Fiscella</t>
  </si>
  <si>
    <t>Horror</t>
  </si>
  <si>
    <t>Krista Allen</t>
  </si>
  <si>
    <t>Shantel VanSanten</t>
  </si>
  <si>
    <t>attempted suicide|car crash|collapsing scaffold|overflowing bathtub|tooth knocked out</t>
  </si>
  <si>
    <t>http://www.imdb.com/title/tt1144884/?ref_=fn_tt_tt_1</t>
  </si>
  <si>
    <t>cia|cold war|lawyer|negotiation|spy</t>
  </si>
  <si>
    <t>http://www.imdb.com/title/tt3682448/?ref_=fn_tt_tt_1</t>
  </si>
  <si>
    <t>Joaquim de Almeida</t>
  </si>
  <si>
    <t>Sam Jaeger</t>
  </si>
  <si>
    <t>battle|massacre|navigator|navy|rescue</t>
  </si>
  <si>
    <t>http://www.imdb.com/title/tt0159273/?ref_=fn_tt_tt_1</t>
  </si>
  <si>
    <t>Nicholas Stoller</t>
  </si>
  <si>
    <t>Mario Lopez</t>
  </si>
  <si>
    <t>Comedy|Music</t>
  </si>
  <si>
    <t>Pink</t>
  </si>
  <si>
    <t>Lino Facioli</t>
  </si>
  <si>
    <t>concert|drugs|recession|record company|rock star</t>
  </si>
  <si>
    <t>http://www.imdb.com/title/tt1226229/?ref_=fn_tt_tt_1</t>
  </si>
  <si>
    <t>Nick Cannon</t>
  </si>
  <si>
    <t>dance|dance competition|dance lesson|love|teacher</t>
  </si>
  <si>
    <t>http://www.imdb.com/title/tt0358135/?ref_=fn_tt_tt_1</t>
  </si>
  <si>
    <t>action figure|battle|computer|military|toy</t>
  </si>
  <si>
    <t>http://www.imdb.com/title/tt0122718/?ref_=fn_tt_tt_1</t>
  </si>
  <si>
    <t>Mark A.Z. DippÃ©</t>
  </si>
  <si>
    <t>Michael Jai White</t>
  </si>
  <si>
    <t>based on comic|based on comic book|dark hero|image comics|superhero</t>
  </si>
  <si>
    <t>http://www.imdb.com/title/tt0120177/?ref_=fn_tt_tt_1</t>
  </si>
  <si>
    <t>Action|Adventure|Drama|Romance|Thriller</t>
  </si>
  <si>
    <t>count|escape|island|revenge|sailor</t>
  </si>
  <si>
    <t>http://www.imdb.com/title/tt0245844/?ref_=fn_tt_tt_1</t>
  </si>
  <si>
    <t>Margarita Levieva</t>
  </si>
  <si>
    <t>defense attorney|defense lawyer|lawyer|plot twist|prostitute</t>
  </si>
  <si>
    <t>http://www.imdb.com/title/tt1189340/?ref_=fn_tt_tt_1</t>
  </si>
  <si>
    <t>Aidan Quinn</t>
  </si>
  <si>
    <t>agriculture|airport|amnesia|nurse|scientist</t>
  </si>
  <si>
    <t>http://www.imdb.com/title/tt1401152/?ref_=fn_tt_tt_1</t>
  </si>
  <si>
    <t>illusion|magician|obsession|rivalry|secret</t>
  </si>
  <si>
    <t>http://www.imdb.com/title/tt0482571/?ref_=fn_tt_tt_1</t>
  </si>
  <si>
    <t>Lindsay Sloane</t>
  </si>
  <si>
    <t>kidnapping|reference to franz beckenbauer|scene during end credits|second part|singing in a car</t>
  </si>
  <si>
    <t>http://www.imdb.com/title/tt2170439/?ref_=fn_tt_tt_1</t>
  </si>
  <si>
    <t>Cal Brunker</t>
  </si>
  <si>
    <t>Paul Scheer</t>
  </si>
  <si>
    <t>Jonathan Morgan Heit</t>
  </si>
  <si>
    <t>alien|cult film|mission control|product placement|rescue</t>
  </si>
  <si>
    <t>http://www.imdb.com/title/tt0765446/?ref_=fn_tt_tt_1</t>
  </si>
  <si>
    <t>Dalia HernÃ¡ndez</t>
  </si>
  <si>
    <t>Rudy Youngblood</t>
  </si>
  <si>
    <t>Jonathan Brewer</t>
  </si>
  <si>
    <t>jaguar|mayan|solar eclipse|tribe|village</t>
  </si>
  <si>
    <t>http://www.imdb.com/title/tt0472043/?ref_=fn_tt_tt_1</t>
  </si>
  <si>
    <t>Maya</t>
  </si>
  <si>
    <t>british agent|defection|escape|kgb|soviet general</t>
  </si>
  <si>
    <t>http://www.imdb.com/title/tt0093428/?ref_=fn_tt_tt_1</t>
  </si>
  <si>
    <t>NimrÃ³d Antal</t>
  </si>
  <si>
    <t>Topher Grace</t>
  </si>
  <si>
    <t>kicked in the face|martial arts|punched in the face|strong female character|woman punching a man</t>
  </si>
  <si>
    <t>http://www.imdb.com/title/tt1424381/?ref_=fn_tt_tt_1</t>
  </si>
  <si>
    <t>Debra Winger</t>
  </si>
  <si>
    <t>Roscoe Lee Browne</t>
  </si>
  <si>
    <t>judicial|judiciary|lawyer|murder|painting</t>
  </si>
  <si>
    <t>http://www.imdb.com/title/tt0091396/?ref_=fn_tt_tt_1</t>
  </si>
  <si>
    <t>adultery|extramarital affair|infidelity|unfaithfulness|writer</t>
  </si>
  <si>
    <t>http://www.imdb.com/title/tt0363988/?ref_=fn_tt_tt_1</t>
  </si>
  <si>
    <t>Alejandro Agresti</t>
  </si>
  <si>
    <t>Ebon Moss-Bachrach</t>
  </si>
  <si>
    <t>house|lake|letter|love across time|parallel time</t>
  </si>
  <si>
    <t>http://www.imdb.com/title/tt0410297/?ref_=fn_tt_tt_1</t>
  </si>
  <si>
    <t>Deneen Tyler</t>
  </si>
  <si>
    <t>Gena Rowlands</t>
  </si>
  <si>
    <t>Joy Bryant</t>
  </si>
  <si>
    <t>attic|bound and gagged|hoodoo|secret|southern gothic</t>
  </si>
  <si>
    <t>http://www.imdb.com/title/tt0397101/?ref_=fn_tt_tt_1</t>
  </si>
  <si>
    <t>Peter Hedges</t>
  </si>
  <si>
    <t>dodgeball|portrait|soccer|soccer game|young love</t>
  </si>
  <si>
    <t>http://www.imdb.com/title/tt1462769/?ref_=fn_tt_tt_1</t>
  </si>
  <si>
    <t>Paul Weiland</t>
  </si>
  <si>
    <t>Beau Garrett</t>
  </si>
  <si>
    <t>Busy Philipps</t>
  </si>
  <si>
    <t>friend|love|maid|maid of honor|marriage</t>
  </si>
  <si>
    <t>http://www.imdb.com/title/tt0866439/?ref_=fn_tt_tt_1</t>
  </si>
  <si>
    <t>Steve Schirripa</t>
  </si>
  <si>
    <t>Biography|Drama|Music|Musical</t>
  </si>
  <si>
    <t>Johnny Cannizzaro</t>
  </si>
  <si>
    <t>Scott Vance</t>
  </si>
  <si>
    <t>band|music group|musical quartet|singer|song</t>
  </si>
  <si>
    <t>http://www.imdb.com/title/tt1742044/?ref_=fn_tt_tt_1</t>
  </si>
  <si>
    <t>courtroom|domestic violence|insurance company|lawyer|underdog</t>
  </si>
  <si>
    <t>http://www.imdb.com/title/tt0119978/?ref_=fn_tt_tt_1</t>
  </si>
  <si>
    <t>memory|murder|patient|psychiatrist|the devil</t>
  </si>
  <si>
    <t>http://www.imdb.com/title/tt0348836/?ref_=fn_tt_tt_1</t>
  </si>
  <si>
    <t>Drama|History</t>
  </si>
  <si>
    <t>courtroom|mutiny|ship|slave ship|slave trade</t>
  </si>
  <si>
    <t>http://www.imdb.com/title/tt0118607/?ref_=fn_tt_tt_1</t>
  </si>
  <si>
    <t>JosÃ© Wilker</t>
  </si>
  <si>
    <t>Lorraine Bracco</t>
  </si>
  <si>
    <t>Sean Connery</t>
  </si>
  <si>
    <t>cancer|environment|gas chromatograph|jungle|nature</t>
  </si>
  <si>
    <t>http://www.imdb.com/title/tt0104839/?ref_=fn_tt_tt_1</t>
  </si>
  <si>
    <t>Colin Strause</t>
  </si>
  <si>
    <t>Johnny Lewis</t>
  </si>
  <si>
    <t>Sam Trammell</t>
  </si>
  <si>
    <t>Ian Whyte</t>
  </si>
  <si>
    <t>alien|escape|hunting|hybrid|predator</t>
  </si>
  <si>
    <t>http://www.imdb.com/title/tt0758730/?ref_=fn_tt_tt_1</t>
  </si>
  <si>
    <t>John Larroquette</t>
  </si>
  <si>
    <t>Macaulay Culkin</t>
  </si>
  <si>
    <t>Jonathan Hyde</t>
  </si>
  <si>
    <t>attempted murder|based on comic book|escape from prison|lost at sea|wealth</t>
  </si>
  <si>
    <t>http://www.imdb.com/title/tt0110989/?ref_=fn_tt_tt_1</t>
  </si>
  <si>
    <t>may december romance|new york|new york city|rockefeller center|title directed by female</t>
  </si>
  <si>
    <t>http://www.imdb.com/title/tt0174480/?ref_=fn_tt_tt_1</t>
  </si>
  <si>
    <t>Comedy|Music|Romance</t>
  </si>
  <si>
    <t>love|lyricist|singer|singing|song</t>
  </si>
  <si>
    <t>http://www.imdb.com/title/tt0758766/?ref_=fn_tt_tt_1</t>
  </si>
  <si>
    <t>Greg Mottola</t>
  </si>
  <si>
    <t>Nelson Ascencio</t>
  </si>
  <si>
    <t>Bobby Lee</t>
  </si>
  <si>
    <t>Jeremy Owen</t>
  </si>
  <si>
    <t>alien|geek|nerd|road trip|ufo</t>
  </si>
  <si>
    <t>http://www.imdb.com/title/tt1092026/?ref_=fn_tt_tt_1</t>
  </si>
  <si>
    <t>Tom Virtue</t>
  </si>
  <si>
    <t>Julene Renee</t>
  </si>
  <si>
    <t>cross country|love|mother son relationship|on the road|trip</t>
  </si>
  <si>
    <t>http://www.imdb.com/title/tt1694020/?ref_=fn_tt_tt_1</t>
  </si>
  <si>
    <t>Aimee Teegarden</t>
  </si>
  <si>
    <t>Shenae Grimes-Beech</t>
  </si>
  <si>
    <t>author|book|deputy|murder|sheriff</t>
  </si>
  <si>
    <t>http://www.imdb.com/title/tt1262416/?ref_=fn_tt_tt_1</t>
  </si>
  <si>
    <t>Anthony Heald</t>
  </si>
  <si>
    <t>investigation|obsession|private eye|private investigator|snuff film</t>
  </si>
  <si>
    <t>http://www.imdb.com/title/tt0134273/?ref_=fn_tt_tt_1</t>
  </si>
  <si>
    <t>death|paris france|rock band|singer|the doors</t>
  </si>
  <si>
    <t>http://www.imdb.com/title/tt0101761/?ref_=fn_tt_tt_1</t>
  </si>
  <si>
    <t>Jake Kasdan</t>
  </si>
  <si>
    <t>Nat Faxon</t>
  </si>
  <si>
    <t>sex in a car|sex video|sexual desire|sexuality|undressing</t>
  </si>
  <si>
    <t>http://www.imdb.com/title/tt1956620/?ref_=fn_tt_tt_1</t>
  </si>
  <si>
    <t>Diane Keaton</t>
  </si>
  <si>
    <t>Jesse James</t>
  </si>
  <si>
    <t>actress|clown costume|magazine|party planner|soap opera actress</t>
  </si>
  <si>
    <t>http://www.imdb.com/title/tt0162983/?ref_=fn_tt_tt_1</t>
  </si>
  <si>
    <t>Jacqueline MacInnes Wood</t>
  </si>
  <si>
    <t>Emma Bell</t>
  </si>
  <si>
    <t>blood splatter|death|eyeball run over by car|latex gloves|suspension bridge</t>
  </si>
  <si>
    <t>http://www.imdb.com/title/tt1622979/?ref_=fn_tt_tt_1</t>
  </si>
  <si>
    <t>Kelly Makin</t>
  </si>
  <si>
    <t>auctioneer|fbi|mafia|mobster|painting</t>
  </si>
  <si>
    <t>http://www.imdb.com/title/tt0130121/?ref_=fn_tt_tt_1</t>
  </si>
  <si>
    <t>Angie Dickinson</t>
  </si>
  <si>
    <t>alcoholism|boy|good deed|protective male|teacher</t>
  </si>
  <si>
    <t>http://www.imdb.com/title/tt0223897/?ref_=fn_tt_tt_1</t>
  </si>
  <si>
    <t>KaDee Strickland</t>
  </si>
  <si>
    <t>Jimmy Fallon</t>
  </si>
  <si>
    <t>Ione Skye</t>
  </si>
  <si>
    <t>baltimore orioles|boston red sox|promotion|ups|world series</t>
  </si>
  <si>
    <t>http://www.imdb.com/title/tt0332047/?ref_=fn_tt_tt_1</t>
  </si>
  <si>
    <t>Melissa Altro</t>
  </si>
  <si>
    <t>Bruce Dinsmore</t>
  </si>
  <si>
    <t>Daniel Brochu</t>
  </si>
  <si>
    <t>based on children's book|best friend|character name in title|friend|one word title</t>
  </si>
  <si>
    <t>http://www.imdb.com/title/tt0169414/?ref_=fn_tt_tt_1</t>
  </si>
  <si>
    <t>TV-Y</t>
  </si>
  <si>
    <t>Shaun Weiss</t>
  </si>
  <si>
    <t>bodyguard|bully|generation y|high school|nerd</t>
  </si>
  <si>
    <t>http://www.imdb.com/title/tt0817538/?ref_=fn_tt_tt_1</t>
  </si>
  <si>
    <t>dancing sheep|fetish|musical scene|racial humor|snake poison</t>
  </si>
  <si>
    <t>http://www.imdb.com/title/tt2557490/?ref_=fn_tt_tt_1</t>
  </si>
  <si>
    <t>Action|Adventure|Crime|Fantasy|Mystery|Thriller</t>
  </si>
  <si>
    <t>1930s|bomb|city|invisibility|the shadow</t>
  </si>
  <si>
    <t>http://www.imdb.com/title/tt0111143/?ref_=fn_tt_tt_1</t>
  </si>
  <si>
    <t>Stephen Daldry</t>
  </si>
  <si>
    <t>Thomas Horn</t>
  </si>
  <si>
    <t>Adventure|Drama|Mystery</t>
  </si>
  <si>
    <t>Stephen Henderson</t>
  </si>
  <si>
    <t>fear|mourning|mute|quest|revelation</t>
  </si>
  <si>
    <t>http://www.imdb.com/title/tt0477302/?ref_=fn_tt_tt_1</t>
  </si>
  <si>
    <t>Patti D'Arbanville</t>
  </si>
  <si>
    <t>Noah Bean</t>
  </si>
  <si>
    <t>Vanessa Aspillaga</t>
  </si>
  <si>
    <t>job offer|roller coaster|slow motion action scene|slow motion sequence|television</t>
  </si>
  <si>
    <t>http://www.imdb.com/title/tt1126618/?ref_=fn_tt_tt_1</t>
  </si>
  <si>
    <t>Biography|Crime|Drama|Music</t>
  </si>
  <si>
    <t>male frontal nudity|male pubic hair|prison|pubic hair|violence</t>
  </si>
  <si>
    <t>http://www.imdb.com/title/tt0430308/?ref_=fn_tt_tt_1</t>
  </si>
  <si>
    <t>Christian Duguay</t>
  </si>
  <si>
    <t>Anne Archer</t>
  </si>
  <si>
    <t>blood splatter|fbi|murder|secretary general|united nations</t>
  </si>
  <si>
    <t>http://www.imdb.com/title/tt0160009/?ref_=fn_tt_tt_1</t>
  </si>
  <si>
    <t>David Fine</t>
  </si>
  <si>
    <t>Jesse L. Martin</t>
  </si>
  <si>
    <t>aids|hiv positive|lawyer|new york city|roommate</t>
  </si>
  <si>
    <t>http://www.imdb.com/title/tt0294870/?ref_=fn_tt_tt_1</t>
  </si>
  <si>
    <t>Jimmy Smits</t>
  </si>
  <si>
    <t>Crime|Drama|Horror|Thriller</t>
  </si>
  <si>
    <t>Angela Bettis</t>
  </si>
  <si>
    <t>easter|fbi|luminol|nurse|omen</t>
  </si>
  <si>
    <t>http://www.imdb.com/title/tt0163983/?ref_=fn_tt_tt_1</t>
  </si>
  <si>
    <t>Valerie Perri</t>
  </si>
  <si>
    <t>Carlease Burke</t>
  </si>
  <si>
    <t>job interview|manhattan new york city|new york city|remake|sausage</t>
  </si>
  <si>
    <t>http://www.imdb.com/title/tt0129280/?ref_=fn_tt_tt_1</t>
  </si>
  <si>
    <t>Marco Hofschneider</t>
  </si>
  <si>
    <t>animal experimentation|chimera|island|jungle|mutant</t>
  </si>
  <si>
    <t>http://www.imdb.com/title/tt0116654/?ref_=fn_tt_tt_1</t>
  </si>
  <si>
    <t>Justin Chambers</t>
  </si>
  <si>
    <t>Catherine Deneuve</t>
  </si>
  <si>
    <t>guard|king|murder|musketeer|swordsman</t>
  </si>
  <si>
    <t>http://www.imdb.com/title/tt0246544/?ref_=fn_tt_tt_1</t>
  </si>
  <si>
    <t>Justin Chadwick</t>
  </si>
  <si>
    <t>children|court|king|king henry viii|love</t>
  </si>
  <si>
    <t>http://www.imdb.com/title/tt0467200/?ref_=fn_tt_tt_1</t>
  </si>
  <si>
    <t>Pat O'Connor</t>
  </si>
  <si>
    <t>advertising|cancer|dog|san francisco california|terminal illness</t>
  </si>
  <si>
    <t>http://www.imdb.com/title/tt0230838/?ref_=fn_tt_tt_1</t>
  </si>
  <si>
    <t>Andrea Frankle</t>
  </si>
  <si>
    <t>William Ragsdale</t>
  </si>
  <si>
    <t>biblical plague|louisiana|missionary|plague|small town</t>
  </si>
  <si>
    <t>http://www.imdb.com/title/tt0444682/?ref_=fn_tt_tt_1</t>
  </si>
  <si>
    <t>David Proval</t>
  </si>
  <si>
    <t>bar|catholic guilt|epilepsy|italian american|money</t>
  </si>
  <si>
    <t>http://www.imdb.com/title/tt0070379/?ref_=fn_tt_tt_1</t>
  </si>
  <si>
    <t>Cliff Robertson</t>
  </si>
  <si>
    <t>Lillo Brancato</t>
  </si>
  <si>
    <t>army|basic training|reference to shakespeare's hamlet|teacher|u.s. army</t>
  </si>
  <si>
    <t>http://www.imdb.com/title/tt0110971/?ref_=fn_tt_tt_1</t>
  </si>
  <si>
    <t>Callum Blue</t>
  </si>
  <si>
    <t>Jesse Borrego</t>
  </si>
  <si>
    <t>female in a shower|female nudity|premarital sex|sex scene|woman wearing a miniskirt</t>
  </si>
  <si>
    <t>http://www.imdb.com/title/tt1657507/?ref_=fn_tt_tt_1</t>
  </si>
  <si>
    <t>Frederik Du Chau</t>
  </si>
  <si>
    <t>Jaleel White</t>
  </si>
  <si>
    <t>Adventure|Animation|Comedy|Drama|Family|Fantasy|Musical</t>
  </si>
  <si>
    <t>camelot|dragon|excalibur|knight|sword</t>
  </si>
  <si>
    <t>http://www.imdb.com/title/tt0120800/?ref_=fn_tt_tt_1</t>
  </si>
  <si>
    <t>John Doman</t>
  </si>
  <si>
    <t>beach|grandson|murder|new york city|police</t>
  </si>
  <si>
    <t>http://www.imdb.com/title/tt0269095/?ref_=fn_tt_tt_1</t>
  </si>
  <si>
    <t>Irwin Winkler</t>
  </si>
  <si>
    <t>Mira Sorvino</t>
  </si>
  <si>
    <t>Steven Weber</t>
  </si>
  <si>
    <t>based on article|blindness|box office flop|massage therapist|regaining sight</t>
  </si>
  <si>
    <t>http://www.imdb.com/title/tt0132512/?ref_=fn_tt_tt_1</t>
  </si>
  <si>
    <t>Joseph Kahn</t>
  </si>
  <si>
    <t>Dane Cook</t>
  </si>
  <si>
    <t>murder|on the run|security camera|surveillance footage|timebomb</t>
  </si>
  <si>
    <t>http://www.imdb.com/title/tt0329691/?ref_=fn_tt_tt_1</t>
  </si>
  <si>
    <t>drug dealer|mayor|new york city|probation|scandal</t>
  </si>
  <si>
    <t>http://www.imdb.com/title/tt0115907/?ref_=fn_tt_tt_1</t>
  </si>
  <si>
    <t>Elizabeth Berkley</t>
  </si>
  <si>
    <t>Bobbie Phillips</t>
  </si>
  <si>
    <t>cult film|lap dance|lap dancing|stripper|striptease</t>
  </si>
  <si>
    <t>http://www.imdb.com/title/tt0114436/?ref_=fn_tt_tt_1</t>
  </si>
  <si>
    <t>NC-17</t>
  </si>
  <si>
    <t>Sofia Coppola</t>
  </si>
  <si>
    <t>austria|cake|france|queen|versailles</t>
  </si>
  <si>
    <t>http://www.imdb.com/title/tt0422720/?ref_=fn_tt_tt_1</t>
  </si>
  <si>
    <t>beard|female nudity|police brutality|stripper|woman in lingerie</t>
  </si>
  <si>
    <t>http://www.imdb.com/title/tt0113552/?ref_=fn_tt_tt_1</t>
  </si>
  <si>
    <t>Stephen Kay</t>
  </si>
  <si>
    <t>Lauren Lee Smith</t>
  </si>
  <si>
    <t>affair|car crash|enforcer|funeral|murder</t>
  </si>
  <si>
    <t>http://www.imdb.com/title/tt0208988/?ref_=fn_tt_tt_1</t>
  </si>
  <si>
    <t>J.A. Bayona</t>
  </si>
  <si>
    <t>Geraldine Chaplin</t>
  </si>
  <si>
    <t>Oaklee Pendergast</t>
  </si>
  <si>
    <t>christmas|resort|thailand|tourist|tsunami</t>
  </si>
  <si>
    <t>http://www.imdb.com/title/tt1649419/?ref_=fn_tt_tt_1</t>
  </si>
  <si>
    <t>Elaine May</t>
  </si>
  <si>
    <t>Action|Adventure|Comedy|Music|Thriller</t>
  </si>
  <si>
    <t>Carol Kane</t>
  </si>
  <si>
    <t>Isabelle Adjani</t>
  </si>
  <si>
    <t>cia|emir|hotel|map|morocco</t>
  </si>
  <si>
    <t>http://www.imdb.com/title/tt0093278/?ref_=fn_tt_tt_1</t>
  </si>
  <si>
    <t>Adventure|Animation|Comedy|Crime|Family</t>
  </si>
  <si>
    <t>cider|farm|farmer|fox|tale</t>
  </si>
  <si>
    <t>http://www.imdb.com/title/tt0432283/?ref_=fn_tt_tt_1</t>
  </si>
  <si>
    <t>James Gammon</t>
  </si>
  <si>
    <t>football|homeless man|interview|psychic|reporter</t>
  </si>
  <si>
    <t>http://www.imdb.com/title/tt0282687/?ref_=fn_tt_tt_1</t>
  </si>
  <si>
    <t>Comedy|Romance|Sci-Fi|Thriller</t>
  </si>
  <si>
    <t>Richard Epcar</t>
  </si>
  <si>
    <t>Patricia Heaton</t>
  </si>
  <si>
    <t>accident|bar|chase|cia|laboratory</t>
  </si>
  <si>
    <t>http://www.imdb.com/title/tt0104850/?ref_=fn_tt_tt_1</t>
  </si>
  <si>
    <t>Isabelle Nanty</t>
  </si>
  <si>
    <t>cheerfulness|female protagonist|garden gnome|magical realism|waitress</t>
  </si>
  <si>
    <t>http://www.imdb.com/title/tt0211915/?ref_=fn_tt_tt_1</t>
  </si>
  <si>
    <t>Dennie Gordon</t>
  </si>
  <si>
    <t>Bob Saget</t>
  </si>
  <si>
    <t>Comedy|Crime|Family|Romance</t>
  </si>
  <si>
    <t>Mary-Kate Olsen</t>
  </si>
  <si>
    <t>Riley Smith</t>
  </si>
  <si>
    <t>dog|new york city|scholarship|senator|twin</t>
  </si>
  <si>
    <t>http://www.imdb.com/title/tt0363282/?ref_=fn_tt_tt_1</t>
  </si>
  <si>
    <t>Charles Shyer</t>
  </si>
  <si>
    <t>best friend|commitment|friend|limousine driver|one night stand</t>
  </si>
  <si>
    <t>http://www.imdb.com/title/tt0375173/?ref_=fn_tt_tt_1</t>
  </si>
  <si>
    <t>Andrew Daly</t>
  </si>
  <si>
    <t>arctic circle|reporter|small town|volunteer|whale</t>
  </si>
  <si>
    <t>http://www.imdb.com/title/tt1430615/?ref_=fn_tt_tt_1</t>
  </si>
  <si>
    <t>Ulu Grosbard</t>
  </si>
  <si>
    <t>Jonathan Jackson</t>
  </si>
  <si>
    <t>basketball|boy|italian|kidnapping a child|reunion</t>
  </si>
  <si>
    <t>http://www.imdb.com/title/tt0120646/?ref_=fn_tt_tt_1</t>
  </si>
  <si>
    <t>William Malone</t>
  </si>
  <si>
    <t>Jeffrey Combs</t>
  </si>
  <si>
    <t>Crime|Horror|Thriller</t>
  </si>
  <si>
    <t>bondage gear|bound and gagged|hung by one's wrists|tied to a chair|tied to a table</t>
  </si>
  <si>
    <t>http://www.imdb.com/title/tt0295254/?ref_=fn_tt_tt_1</t>
  </si>
  <si>
    <t>antidote|based on young adult novel|flyer|spider|vampire</t>
  </si>
  <si>
    <t>http://www.imdb.com/title/tt0450405/?ref_=fn_tt_tt_1</t>
  </si>
  <si>
    <t>christmas|duplex|television|tenant|writer</t>
  </si>
  <si>
    <t>http://www.imdb.com/title/tt0266489/?ref_=fn_tt_tt_1</t>
  </si>
  <si>
    <t>Malcolm D. Lee</t>
  </si>
  <si>
    <t>band|masturbation|reunion|singer|tribute</t>
  </si>
  <si>
    <t>http://www.imdb.com/title/tt1111948/?ref_=fn_tt_tt_1</t>
  </si>
  <si>
    <t>Jerry Jameson</t>
  </si>
  <si>
    <t>Jason Robards</t>
  </si>
  <si>
    <t>military|mineral|ocean|ship|titanic</t>
  </si>
  <si>
    <t>http://www.imdb.com/title/tt0081400/?ref_=fn_tt_tt_1</t>
  </si>
  <si>
    <t>Mic Rodgers</t>
  </si>
  <si>
    <t>combat|computer|general|military|reporter</t>
  </si>
  <si>
    <t>http://www.imdb.com/title/tt0176269/?ref_=fn_tt_tt_1</t>
  </si>
  <si>
    <t>Christian Alvart</t>
  </si>
  <si>
    <t>Action|Horror|Mystery|Sci-Fi|Thriller</t>
  </si>
  <si>
    <t>Eddie Rouse</t>
  </si>
  <si>
    <t>future|mission|space|spaceship|survival</t>
  </si>
  <si>
    <t>http://www.imdb.com/title/tt1188729/?ref_=fn_tt_tt_1</t>
  </si>
  <si>
    <t>Tim Guinee</t>
  </si>
  <si>
    <t>alien|android|bomb|future|weapon</t>
  </si>
  <si>
    <t>http://www.imdb.com/title/tt0160399/?ref_=fn_tt_tt_1</t>
  </si>
  <si>
    <t>Bridgette Wilson-Sampras</t>
  </si>
  <si>
    <t>commercial|extreme sports|mountain|serbian|terrorist</t>
  </si>
  <si>
    <t>http://www.imdb.com/title/tt0283160/?ref_=fn_tt_tt_1</t>
  </si>
  <si>
    <t>Jean-Marie PoirÃ©</t>
  </si>
  <si>
    <t>Matt Ross</t>
  </si>
  <si>
    <t>Comedy|Fantasy|Sci-Fi</t>
  </si>
  <si>
    <t>John Aylward</t>
  </si>
  <si>
    <t>alternate history|alternate timeline|flatulence|future time travel|time travel comedy</t>
  </si>
  <si>
    <t>http://www.imdb.com/title/tt0189192/?ref_=fn_tt_tt_1</t>
  </si>
  <si>
    <t>Troy Garity</t>
  </si>
  <si>
    <t>astronaut|earth|future|icarus|sun</t>
  </si>
  <si>
    <t>http://www.imdb.com/title/tt0448134/?ref_=fn_tt_tt_1</t>
  </si>
  <si>
    <t>Lou Saliba</t>
  </si>
  <si>
    <t>John Gatins</t>
  </si>
  <si>
    <t>Greg Collins</t>
  </si>
  <si>
    <t>box office flop|buddhist|liar|literary agent|magical tree</t>
  </si>
  <si>
    <t>http://www.imdb.com/title/tt0763831/?ref_=fn_tt_tt_1</t>
  </si>
  <si>
    <t>Marc F. Adler</t>
  </si>
  <si>
    <t>Adventure|Animation|Comedy|Fantasy|Romance</t>
  </si>
  <si>
    <t>Kelly Ripa</t>
  </si>
  <si>
    <t>box office flop|computer animation|one word title|surrealism|villainess</t>
  </si>
  <si>
    <t>http://www.imdb.com/title/tt0361500/?ref_=fn_tt_tt_1</t>
  </si>
  <si>
    <t>Jasmine Trinca</t>
  </si>
  <si>
    <t>assassination|blood vomiting|death|hit squad|mercenary</t>
  </si>
  <si>
    <t>http://www.imdb.com/title/tt2515034/?ref_=fn_tt_tt_1</t>
  </si>
  <si>
    <t>Geoffrey Sax</t>
  </si>
  <si>
    <t>Action|Adventure|Family|Thriller</t>
  </si>
  <si>
    <t>Ashley Walters</t>
  </si>
  <si>
    <t>14 year old|british|gadget|spy|training</t>
  </si>
  <si>
    <t>http://www.imdb.com/title/tt0457495/?ref_=fn_tt_tt_1</t>
  </si>
  <si>
    <t>Aaron Yoo</t>
  </si>
  <si>
    <t>Sarah Roemer</t>
  </si>
  <si>
    <t>binoculars|electronic tag|house arrest|neighbor|watching someone</t>
  </si>
  <si>
    <t>http://www.imdb.com/title/tt0486822/?ref_=fn_tt_tt_1</t>
  </si>
  <si>
    <t>computer|computer virus|cyberpunk|fight the system|sexual fantasy</t>
  </si>
  <si>
    <t>http://www.imdb.com/title/tt0113243/?ref_=fn_tt_tt_1</t>
  </si>
  <si>
    <t>Richard Shepard</t>
  </si>
  <si>
    <t>Zan Marolt</t>
  </si>
  <si>
    <t>Adventure|Comedy|Drama|Romance|Thriller|War</t>
  </si>
  <si>
    <t>James Brolin</t>
  </si>
  <si>
    <t>Ljubomir Kerekes</t>
  </si>
  <si>
    <t>bosnia|cia|fox|hunt|war criminal</t>
  </si>
  <si>
    <t>http://www.imdb.com/title/tt0455782/?ref_=fn_tt_tt_1</t>
  </si>
  <si>
    <t>John Mahoney</t>
  </si>
  <si>
    <t>art deco|board of directors|industry|mail|stock</t>
  </si>
  <si>
    <t>http://www.imdb.com/title/tt0110074/?ref_=fn_tt_tt_1</t>
  </si>
  <si>
    <t>Peter Ho-Sun Chan</t>
  </si>
  <si>
    <t>Takeshi Kaneshiro</t>
  </si>
  <si>
    <t>Andy Lau</t>
  </si>
  <si>
    <t>assassination|blood brother|dynasty|general|stabbing a woman</t>
  </si>
  <si>
    <t>http://www.imdb.com/title/tt0913968/?ref_=fn_tt_tt_1</t>
  </si>
  <si>
    <t>Kuno Becker</t>
  </si>
  <si>
    <t>1800s|kazakhstan|nomad</t>
  </si>
  <si>
    <t>http://www.imdb.com/title/tt0374089/?ref_=fn_tt_tt_1</t>
  </si>
  <si>
    <t>Kazakh</t>
  </si>
  <si>
    <t>Joon-ho Bong</t>
  </si>
  <si>
    <t>Kang-ho Song</t>
  </si>
  <si>
    <t>closed ecological system|perpetual winter|population control|revolt|train</t>
  </si>
  <si>
    <t>http://www.imdb.com/title/tt1706620/?ref_=fn_tt_tt_1</t>
  </si>
  <si>
    <t>Adventure|Animation|Comedy|Fantasy|Music|Romance</t>
  </si>
  <si>
    <t>FranÃ§ois Cluzet</t>
  </si>
  <si>
    <t>belle epoque|city name in title|monster|paris france</t>
  </si>
  <si>
    <t>http://www.imdb.com/title/tt0961097/?ref_=fn_tt_tt_1</t>
  </si>
  <si>
    <t>Jeff Nathanson</t>
  </si>
  <si>
    <t>fbi|movie producer|sting operation|undercover|urination</t>
  </si>
  <si>
    <t>http://www.imdb.com/title/tt0357054/?ref_=fn_tt_tt_1</t>
  </si>
  <si>
    <t>Action|Drama|Fantasy</t>
  </si>
  <si>
    <t>back from the dead|crime boss|crow|gothic|vigilante</t>
  </si>
  <si>
    <t>http://www.imdb.com/title/tt0109506/?ref_=fn_tt_tt_1</t>
  </si>
  <si>
    <t>S.S. Rajamouli</t>
  </si>
  <si>
    <t>Anushka Shetty</t>
  </si>
  <si>
    <t>Action|Adventure|Drama|Fantasy|War</t>
  </si>
  <si>
    <t>Tamannaah Bhatia</t>
  </si>
  <si>
    <t>Prabhas</t>
  </si>
  <si>
    <t>ancient india|dual role|good versus evil|hindu|kingdom</t>
  </si>
  <si>
    <t>http://www.imdb.com/title/tt2631186/?ref_=fn_tt_tt_1</t>
  </si>
  <si>
    <t>Telugu</t>
  </si>
  <si>
    <t>Brooklynn Proulx</t>
  </si>
  <si>
    <t>Drama|Fantasy|Romance|Sci-Fi</t>
  </si>
  <si>
    <t>Arliss Howard</t>
  </si>
  <si>
    <t>Michelle Nolden</t>
  </si>
  <si>
    <t>jumping on a bed|kissing while having sex|librarian|male objectification|pregnant woman in bathtub</t>
  </si>
  <si>
    <t>http://www.imdb.com/title/tt0452694/?ref_=fn_tt_tt_1</t>
  </si>
  <si>
    <t>Colin Ferguson</t>
  </si>
  <si>
    <t>meddling|psychologist|sobbing female|subtitled scene|you can say that again joke</t>
  </si>
  <si>
    <t>http://www.imdb.com/title/tt0490084/?ref_=fn_tt_tt_1</t>
  </si>
  <si>
    <t>Animation|Comedy|Family|Horror|Sci-Fi</t>
  </si>
  <si>
    <t>Atticus Shaffer</t>
  </si>
  <si>
    <t>dog|life|remake by original director|science|stop motion animation</t>
  </si>
  <si>
    <t>http://www.imdb.com/title/tt1142977/?ref_=fn_tt_tt_1</t>
  </si>
  <si>
    <t>Sean Maher</t>
  </si>
  <si>
    <t>Michael Hitchcock</t>
  </si>
  <si>
    <t>alliance|cannibalism|future|operative|planet</t>
  </si>
  <si>
    <t>http://www.imdb.com/title/tt0379786/?ref_=fn_tt_tt_1</t>
  </si>
  <si>
    <t>Biography|Drama|Romance|Sport</t>
  </si>
  <si>
    <t>boxer|boxing|boxing arena|boxing manager|directed by co star</t>
  </si>
  <si>
    <t>http://www.imdb.com/title/tt0312329/?ref_=fn_tt_tt_1</t>
  </si>
  <si>
    <t>Robert Vaughn</t>
  </si>
  <si>
    <t>computer|high school|kryptonite|smallville|villain</t>
  </si>
  <si>
    <t>http://www.imdb.com/title/tt0086393/?ref_=fn_tt_tt_1</t>
  </si>
  <si>
    <t>Oscar Gale</t>
  </si>
  <si>
    <t>broke|promoter|retirement|trainer|training</t>
  </si>
  <si>
    <t>http://www.imdb.com/title/tt1661382/?ref_=fn_tt_tt_1</t>
  </si>
  <si>
    <t>Wei Zhao</t>
  </si>
  <si>
    <t>alliance|battle|china|chinese|strategy</t>
  </si>
  <si>
    <t>http://www.imdb.com/title/tt0425637/?ref_=fn_tt_tt_1</t>
  </si>
  <si>
    <t>Courtney Gains</t>
  </si>
  <si>
    <t>alabama|divorce|divorce papers|husband wife relationship|new york city</t>
  </si>
  <si>
    <t>http://www.imdb.com/title/tt0256415/?ref_=fn_tt_tt_1</t>
  </si>
  <si>
    <t>Eric Winter</t>
  </si>
  <si>
    <t>call in|chick flick|date|hot air balloon|show producer</t>
  </si>
  <si>
    <t>http://www.imdb.com/title/tt1142988/?ref_=fn_tt_tt_1</t>
  </si>
  <si>
    <t>Jonathan Lynn</t>
  </si>
  <si>
    <t>Phil Hartman</t>
  </si>
  <si>
    <t>Max Casella</t>
  </si>
  <si>
    <t>greenland|military|revenge|soldier|u.s. soldier</t>
  </si>
  <si>
    <t>http://www.imdb.com/title/tt0117608/?ref_=fn_tt_tt_1</t>
  </si>
  <si>
    <t>Emily Osment</t>
  </si>
  <si>
    <t>island|mad scientist|scientist|sequel|spy</t>
  </si>
  <si>
    <t>http://www.imdb.com/title/tt0287717/?ref_=fn_tt_tt_1</t>
  </si>
  <si>
    <t>David Carson</t>
  </si>
  <si>
    <t>23rd century|bare chested male bondage|enterprise the starship|rescue|sacrifice</t>
  </si>
  <si>
    <t>http://www.imdb.com/title/tt0111280/?ref_=fn_tt_tt_1</t>
  </si>
  <si>
    <t>Kar-Wai Wong</t>
  </si>
  <si>
    <t>Hye-kyo Song</t>
  </si>
  <si>
    <t>Action|Biography|Drama</t>
  </si>
  <si>
    <t>Elvis Tsui</t>
  </si>
  <si>
    <t>challenge|china|hong kong|martial arts|martial arts master</t>
  </si>
  <si>
    <t>http://www.imdb.com/title/tt1462900/?ref_=fn_tt_tt_1</t>
  </si>
  <si>
    <t>circus|circus vargas|elephant|fear|train</t>
  </si>
  <si>
    <t>http://www.imdb.com/title/tt1067583/?ref_=fn_tt_tt_1</t>
  </si>
  <si>
    <t>Kristen Johnston</t>
  </si>
  <si>
    <t>alien|digit in title|human form|number 3 in title|talking on a rooftop</t>
  </si>
  <si>
    <t>http://www.imdb.com/title/tt0115082/?ref_=fn_tt_tt_1</t>
  </si>
  <si>
    <t>Yuefeng Song</t>
  </si>
  <si>
    <t>Bianca Collins</t>
  </si>
  <si>
    <t>Blythe Auffarth</t>
  </si>
  <si>
    <t>Jiao Xu</t>
  </si>
  <si>
    <t>http://www.imdb.com/title/tt2911342/?ref_=fn_tt_tt_1</t>
  </si>
  <si>
    <t>Norman Jewison</t>
  </si>
  <si>
    <t>african american|book|boxer|boxing|murder</t>
  </si>
  <si>
    <t>http://www.imdb.com/title/tt0174856/?ref_=fn_tt_tt_1</t>
  </si>
  <si>
    <t>Jeff Kober</t>
  </si>
  <si>
    <t>abusive husband|escape|intimate partner homicide|marriage|woman wearing only a man's shirt</t>
  </si>
  <si>
    <t>http://www.imdb.com/title/tt0278435/?ref_=fn_tt_tt_1</t>
  </si>
  <si>
    <t>David Mirkin</t>
  </si>
  <si>
    <t>bank|infidelity|millionaire|money|scam</t>
  </si>
  <si>
    <t>http://www.imdb.com/title/tt0125022/?ref_=fn_tt_tt_1</t>
  </si>
  <si>
    <t>Daniella Alonso</t>
  </si>
  <si>
    <t>D.B. Woodside</t>
  </si>
  <si>
    <t>Eduardo VerÃ¡stegui</t>
  </si>
  <si>
    <t>character name in title|no opening credits|sequel|wilhelm scream</t>
  </si>
  <si>
    <t>http://www.imdb.com/title/tt3450650/?ref_=fn_tt_tt_1</t>
  </si>
  <si>
    <t>Luis Mandoki</t>
  </si>
  <si>
    <t>Sonia Braga</t>
  </si>
  <si>
    <t>Kari Matchett</t>
  </si>
  <si>
    <t>apartment|fate|gun|love|mysterious man</t>
  </si>
  <si>
    <t>http://www.imdb.com/title/tt0225071/?ref_=fn_tt_tt_1</t>
  </si>
  <si>
    <t>bully|co worker|divorce|fight|karate</t>
  </si>
  <si>
    <t>http://www.imdb.com/title/tt0279889/?ref_=fn_tt_tt_1</t>
  </si>
  <si>
    <t>bare butt|gnosticism|lucifer|rare book|sex</t>
  </si>
  <si>
    <t>http://www.imdb.com/title/tt0142688/?ref_=fn_tt_tt_1</t>
  </si>
  <si>
    <t>Bill Nunn</t>
  </si>
  <si>
    <t>cartoon on tv|doctor|emergency room|hospital|nudity</t>
  </si>
  <si>
    <t>http://www.imdb.com/title/tt0116259/?ref_=fn_tt_tt_1</t>
  </si>
  <si>
    <t>Dagmara Dominczyk</t>
  </si>
  <si>
    <t>Beth Grant</t>
  </si>
  <si>
    <t>Matthew Glave</t>
  </si>
  <si>
    <t>cover band|fired from a job|heavy metal|rock star|tribute band</t>
  </si>
  <si>
    <t>http://www.imdb.com/title/tt0202470/?ref_=fn_tt_tt_1</t>
  </si>
  <si>
    <t>Lee Daniels</t>
  </si>
  <si>
    <t>Mariah Carey</t>
  </si>
  <si>
    <t>abuse|african american lesbian|lesbian|lesbian couple|school</t>
  </si>
  <si>
    <t>http://www.imdb.com/title/tt0929632/?ref_=fn_tt_tt_1</t>
  </si>
  <si>
    <t>Jason Marsden</t>
  </si>
  <si>
    <t>Adventure|Drama</t>
  </si>
  <si>
    <t>acrophobia|jamaica|male bonding|prostitute|tragedy</t>
  </si>
  <si>
    <t>http://www.imdb.com/title/tt0118158/?ref_=fn_tt_tt_1</t>
  </si>
  <si>
    <t>Richard Masur</t>
  </si>
  <si>
    <t>Horror|Mystery|Sci-Fi</t>
  </si>
  <si>
    <t>David Clennon</t>
  </si>
  <si>
    <t>alien creature|alien life form|antarctica|isolation|paranoia</t>
  </si>
  <si>
    <t>http://www.imdb.com/title/tt0084787/?ref_=fn_tt_tt_1</t>
  </si>
  <si>
    <t>Nolan Gerard Funk</t>
  </si>
  <si>
    <t>alien|left for dead|mercenary|survival|vomiting</t>
  </si>
  <si>
    <t>http://www.imdb.com/title/tt1411250/?ref_=fn_tt_tt_1</t>
  </si>
  <si>
    <t>Jeb Stuart</t>
  </si>
  <si>
    <t>Claudia Stedelin</t>
  </si>
  <si>
    <t>Gregory Scott Cummins</t>
  </si>
  <si>
    <t>Ted Markland</t>
  </si>
  <si>
    <t>deputy|fbi agent|knife held to throat|serial killer|sheriff</t>
  </si>
  <si>
    <t>http://www.imdb.com/title/tt0119210/?ref_=fn_tt_tt_1</t>
  </si>
  <si>
    <t>Steve Miner</t>
  </si>
  <si>
    <t>Usher Raymond</t>
  </si>
  <si>
    <t>Action|Adventure|Drama|Thriller|Western</t>
  </si>
  <si>
    <t>Leonor Varela</t>
  </si>
  <si>
    <t>army|mexican|orphan|texas|texas ranger</t>
  </si>
  <si>
    <t>http://www.imdb.com/title/tt0193560/?ref_=fn_tt_tt_1</t>
  </si>
  <si>
    <t>Adventure|Family|Fantasy|Sci-Fi</t>
  </si>
  <si>
    <t>Harry Treadaway</t>
  </si>
  <si>
    <t>box|food|mayor|pipeworks|scientist</t>
  </si>
  <si>
    <t>http://www.imdb.com/title/tt0970411/?ref_=fn_tt_tt_1</t>
  </si>
  <si>
    <t>Paul Thomas Anderson</t>
  </si>
  <si>
    <t>Jeffrey W. Jenkins</t>
  </si>
  <si>
    <t>Mike Howard</t>
  </si>
  <si>
    <t>Bruce Goodchild</t>
  </si>
  <si>
    <t>drifter|past life regression|psychological testing|right hand man|scientology</t>
  </si>
  <si>
    <t>http://www.imdb.com/title/tt1560747/?ref_=fn_tt_tt_1</t>
  </si>
  <si>
    <t>David Leland</t>
  </si>
  <si>
    <t>Ryan Cartwright</t>
  </si>
  <si>
    <t>Adventure|Comedy|History|Romance</t>
  </si>
  <si>
    <t>David Walliams</t>
  </si>
  <si>
    <t>breasts|nude nun|plague|russian nobleman|two word title</t>
  </si>
  <si>
    <t>http://www.imdb.com/title/tt0437954/?ref_=fn_tt_tt_1</t>
  </si>
  <si>
    <t>Italy</t>
  </si>
  <si>
    <t>african american|coach|football movie|nonlinear timeline|syracuse university</t>
  </si>
  <si>
    <t>http://www.imdb.com/title/tt0469903/?ref_=fn_tt_tt_1</t>
  </si>
  <si>
    <t>J Blakeson</t>
  </si>
  <si>
    <t>Maggie Siff</t>
  </si>
  <si>
    <t>Nick Robinson</t>
  </si>
  <si>
    <t>alien|attack|based on novel|based on young adult novel|fear</t>
  </si>
  <si>
    <t>http://www.imdb.com/title/tt2304933/?ref_=fn_tt_tt_1</t>
  </si>
  <si>
    <t>Ryan Coogler</t>
  </si>
  <si>
    <t>Phylicia Rashad</t>
  </si>
  <si>
    <t>boxing|boxing match|fight|montage|philadelphia</t>
  </si>
  <si>
    <t>http://www.imdb.com/title/tt3076658/?ref_=fn_tt_tt_1</t>
  </si>
  <si>
    <t>Owen Burke</t>
  </si>
  <si>
    <t>bank manager|bank robbery|criminal gang|heist|prison</t>
  </si>
  <si>
    <t>http://www.imdb.com/title/tt0840361/?ref_=fn_tt_tt_1</t>
  </si>
  <si>
    <t>Kirk Jones</t>
  </si>
  <si>
    <t>baby|expecting twins|hawaiian shirt|photographer|pregnancy</t>
  </si>
  <si>
    <t>http://www.imdb.com/title/tt1586265/?ref_=fn_tt_tt_1</t>
  </si>
  <si>
    <t>Ethan Coen</t>
  </si>
  <si>
    <t>cia|divorce|embassy|gym|memoir</t>
  </si>
  <si>
    <t>http://www.imdb.com/title/tt0887883/?ref_=fn_tt_tt_1</t>
  </si>
  <si>
    <t>Jennifer Flackett</t>
  </si>
  <si>
    <t>Anthony Simcoe</t>
  </si>
  <si>
    <t>Christopher James Baker</t>
  </si>
  <si>
    <t>author|girl|island|reading|scientist</t>
  </si>
  <si>
    <t>http://www.imdb.com/title/tt0410377/?ref_=fn_tt_tt_1</t>
  </si>
  <si>
    <t>Action|Biography|Drama|Sport</t>
  </si>
  <si>
    <t>Alexandra Maria Lara</t>
  </si>
  <si>
    <t>1970s|female rear nudity|formula 1|rivalry|sex with a nurse</t>
  </si>
  <si>
    <t>http://www.imdb.com/title/tt1979320/?ref_=fn_tt_tt_1</t>
  </si>
  <si>
    <t>Neil Flynn</t>
  </si>
  <si>
    <t>Patton Oswalt</t>
  </si>
  <si>
    <t>Jim Meskimen</t>
  </si>
  <si>
    <t>abusive father|coincidence|fictional game show|fictional quiz show|multiple storyline</t>
  </si>
  <si>
    <t>http://www.imdb.com/title/tt0175880/?ref_=fn_tt_tt_1</t>
  </si>
  <si>
    <t>Kevin Smith</t>
  </si>
  <si>
    <t>baseball card|detective|partner|thief|wedding</t>
  </si>
  <si>
    <t>http://www.imdb.com/title/tt1385867/?ref_=fn_tt_tt_1</t>
  </si>
  <si>
    <t>Christian Ditter</t>
  </si>
  <si>
    <t>motor scooter|new york city|newborn baby|scooter|single</t>
  </si>
  <si>
    <t>http://www.imdb.com/title/tt1292566/?ref_=fn_tt_tt_1</t>
  </si>
  <si>
    <t>Charles Martin Smith</t>
  </si>
  <si>
    <t>Michael Roark</t>
  </si>
  <si>
    <t>Drama|Family</t>
  </si>
  <si>
    <t>boy|dolphin|prosthetics|tail|trap</t>
  </si>
  <si>
    <t>http://www.imdb.com/title/tt1564349/?ref_=fn_tt_tt_1</t>
  </si>
  <si>
    <t>blood|high school|love|school|vampire</t>
  </si>
  <si>
    <t>http://www.imdb.com/title/tt1099212/?ref_=fn_tt_tt_1</t>
  </si>
  <si>
    <t>Laura Harring</t>
  </si>
  <si>
    <t>health care|heart transplant|hospital|hostage|insurance</t>
  </si>
  <si>
    <t>http://www.imdb.com/title/tt0251160/?ref_=fn_tt_tt_1</t>
  </si>
  <si>
    <t>Tamala Jones</t>
  </si>
  <si>
    <t>detective|diamond|jewel|police|thief</t>
  </si>
  <si>
    <t>http://www.imdb.com/title/tt0181316/?ref_=fn_tt_tt_1</t>
  </si>
  <si>
    <t>Molly C. Quinn</t>
  </si>
  <si>
    <t>Laura-Leigh</t>
  </si>
  <si>
    <t>fake family|male frontal nudity|marijuana|mexico|stripper</t>
  </si>
  <si>
    <t>http://www.imdb.com/title/tt1723121/?ref_=fn_tt_tt_1</t>
  </si>
  <si>
    <t>Fedor Bondarchuk</t>
  </si>
  <si>
    <t>Yuliya Snigir</t>
  </si>
  <si>
    <t>Aleksey Serebryakov</t>
  </si>
  <si>
    <t>22nd century|first part|friend|guard|space opera</t>
  </si>
  <si>
    <t>http://www.imdb.com/title/tt0972558/?ref_=fn_tt_tt_1</t>
  </si>
  <si>
    <t>Russia</t>
  </si>
  <si>
    <t>car breakdown|diner|jeep|paranoia|violence</t>
  </si>
  <si>
    <t>http://www.imdb.com/title/tt0118771/?ref_=fn_tt_tt_1</t>
  </si>
  <si>
    <t>Irvin Kershner</t>
  </si>
  <si>
    <t>Klaus Maria Brandauer</t>
  </si>
  <si>
    <t>Bernie Casey</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</si>
  <si>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</si>
  <si>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</si>
  <si>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</si>
  <si>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</si>
  <si>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</si>
  <si>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</si>
  <si>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cheating wife|drug reference|maintenance man|male vomiting|promiscuous woman</t>
  </si>
  <si>
    <t>http://www.imdb.com/title/tt1231587/?ref_=fn_tt_tt_1</t>
  </si>
  <si>
    <t>Taylor Blackwell</t>
  </si>
  <si>
    <t>dolphin|latex gloves|medical scrubs|purple gloves|turtle</t>
  </si>
  <si>
    <t>http://www.imdb.com/title/tt2978462/?ref_=fn_tt_tt_1</t>
  </si>
  <si>
    <t>Action|Adventure|Crime|Drama|Family|Fantasy|Romance|Thriller</t>
  </si>
  <si>
    <t>casino|christmas|christmas season|girlfriend|release from prison</t>
  </si>
  <si>
    <t>http://www.imdb.com/title/tt0184858/?ref_=fn_tt_tt_1</t>
  </si>
  <si>
    <t>bust|dea|drug cartel|justice|tragic hero</t>
  </si>
  <si>
    <t>http://www.imdb.com/title/tt0266465/?ref_=fn_tt_tt_1</t>
  </si>
  <si>
    <t>box office flop|critically bashed|hawaii|one word title|written by director</t>
  </si>
  <si>
    <t>http://www.imdb.com/title/tt1243974/?ref_=fn_tt_tt_1</t>
  </si>
  <si>
    <t>activist|assassin|civil rights|trial|widow</t>
  </si>
  <si>
    <t>http://www.imdb.com/title/tt0116410/?ref_=fn_tt_tt_1</t>
  </si>
  <si>
    <t>Scott Hicks</t>
  </si>
  <si>
    <t>Reeve Carney</t>
  </si>
  <si>
    <t>fisherman|japanese|love|trial|washington state</t>
  </si>
  <si>
    <t>http://www.imdb.com/title/tt0120834/?ref_=fn_tt_tt_1</t>
  </si>
  <si>
    <t>Colin O'Donoghue</t>
  </si>
  <si>
    <t>demon|exorcism|exorcist|faith|seminary</t>
  </si>
  <si>
    <t>http://www.imdb.com/title/tt1161864/?ref_=fn_tt_tt_1</t>
  </si>
  <si>
    <t>Blair Underwood</t>
  </si>
  <si>
    <t>Mason Gamble</t>
  </si>
  <si>
    <t>accident|future|genetics|mission|police</t>
  </si>
  <si>
    <t>http://www.imdb.com/title/tt0119177/?ref_=fn_tt_tt_1</t>
  </si>
  <si>
    <t>Biography|Comedy|Romance</t>
  </si>
  <si>
    <t>autistic son|cancer|female protagonist|new york city|son</t>
  </si>
  <si>
    <t>http://www.imdb.com/title/tt0141399/?ref_=fn_tt_tt_1</t>
  </si>
  <si>
    <t>Kenan Thompson</t>
  </si>
  <si>
    <t>Omid Abtahi</t>
  </si>
  <si>
    <t>astronaut|attacked by a plant|planet|senator|space travel</t>
  </si>
  <si>
    <t>http://www.imdb.com/title/tt0482603/?ref_=fn_tt_tt_1</t>
  </si>
  <si>
    <t>Chris Rock</t>
  </si>
  <si>
    <t>alderman|party|president|presidential candidate|washington d.c.</t>
  </si>
  <si>
    <t>http://www.imdb.com/title/tt0325537/?ref_=fn_tt_tt_1</t>
  </si>
  <si>
    <t>drunkenness|female nudity|hangover|hedonism|morning after</t>
  </si>
  <si>
    <t>http://www.imdb.com/title/tt1119646/?ref_=fn_tt_tt_1</t>
  </si>
  <si>
    <t>Wilson Yip</t>
  </si>
  <si>
    <t>Lynn Hung</t>
  </si>
  <si>
    <t>Action|Biography|Drama|History</t>
  </si>
  <si>
    <t>Kwok-Kwan Chan</t>
  </si>
  <si>
    <t>1950s|cancer|hong kong|martial arts school|wing chun</t>
  </si>
  <si>
    <t>http://www.imdb.com/title/tt2888046/?ref_=fn_tt_tt_1</t>
  </si>
  <si>
    <t>Cantonese</t>
  </si>
  <si>
    <t>penis joke|phallic image|sexy agent|spy|volcano hideout</t>
  </si>
  <si>
    <t>http://www.imdb.com/title/tt0145660/?ref_=fn_tt_tt_1</t>
  </si>
  <si>
    <t>William Hootkins</t>
  </si>
  <si>
    <t>city|dc comics|gotham|pantyhose|police</t>
  </si>
  <si>
    <t>http://www.imdb.com/title/tt0096895/?ref_=fn_tt_tt_1</t>
  </si>
  <si>
    <t>Biography|Drama|War</t>
  </si>
  <si>
    <t>Lily Cole</t>
  </si>
  <si>
    <t>dying|forgiveness|saint|spanish civil war|starts with narration</t>
  </si>
  <si>
    <t>http://www.imdb.com/title/tt1316616/?ref_=fn_tt_tt_1</t>
  </si>
  <si>
    <t>gangster|gun|internal affairs|police|police officer</t>
  </si>
  <si>
    <t>http://www.imdb.com/title/tt0104714/?ref_=fn_tt_tt_1</t>
  </si>
  <si>
    <t>Quinton Aaron</t>
  </si>
  <si>
    <t>Catherine Dyer</t>
  </si>
  <si>
    <t>american football|based on true story|football star|high school football|left tackle</t>
  </si>
  <si>
    <t>http://www.imdb.com/title/tt0878804/?ref_=fn_tt_tt_1</t>
  </si>
  <si>
    <t>Aimee Garcia</t>
  </si>
  <si>
    <t>Jon Foo</t>
  </si>
  <si>
    <t>http://www.imdb.com/title/tt4085584/?ref_=fn_tt_tt_1</t>
  </si>
  <si>
    <t>brother sister relationship|espionage|rescue|secret agent|spy</t>
  </si>
  <si>
    <t>http://www.imdb.com/title/tt0227538/?ref_=fn_tt_tt_1</t>
  </si>
  <si>
    <t>Reginald Ballard</t>
  </si>
  <si>
    <t>black comedy|boss|chemical company|dental assistant|murder</t>
  </si>
  <si>
    <t>http://www.imdb.com/title/tt1499658/?ref_=fn_tt_tt_1</t>
  </si>
  <si>
    <t>Bruce Green</t>
  </si>
  <si>
    <t>arkansas|murder|sheriff|texas ranger|u.s. marshal</t>
  </si>
  <si>
    <t>http://www.imdb.com/title/tt1403865/?ref_=fn_tt_tt_1</t>
  </si>
  <si>
    <t>Rebecca Mader</t>
  </si>
  <si>
    <t>fashion|fashion industry|magazine|new york city|publishing</t>
  </si>
  <si>
    <t>http://www.imdb.com/title/tt0458352/?ref_=fn_tt_tt_1</t>
  </si>
  <si>
    <t>Robert Wise</t>
  </si>
  <si>
    <t>Nichelle Nichols</t>
  </si>
  <si>
    <t>Walter Koenig</t>
  </si>
  <si>
    <t>alien|space|space station|spacecraft|warp speed</t>
  </si>
  <si>
    <t>http://www.imdb.com/title/tt0079945/?ref_=fn_tt_tt_1</t>
  </si>
  <si>
    <t>bounty hunter|credit card|cross country|identity|police</t>
  </si>
  <si>
    <t>http://www.imdb.com/title/tt2024432/?ref_=fn_tt_tt_1</t>
  </si>
  <si>
    <t>Robert Mitchum</t>
  </si>
  <si>
    <t>lawyer|neo noir|prison|rapist|southern gothic</t>
  </si>
  <si>
    <t>http://www.imdb.com/title/tt0101540/?ref_=fn_tt_tt_1</t>
  </si>
  <si>
    <t>based on true story|blackjack|card counting|gambling|massachusetts institute of technology</t>
  </si>
  <si>
    <t>http://www.imdb.com/title/tt0478087/?ref_=fn_tt_tt_1</t>
  </si>
  <si>
    <t>Amy Schumer</t>
  </si>
  <si>
    <t>Josh Segarra</t>
  </si>
  <si>
    <t>actress playing herself|actress shares first name with character|fired from a job|male nudity|written by star</t>
  </si>
  <si>
    <t>http://www.imdb.com/title/tt3152624/?ref_=fn_tt_tt_1</t>
  </si>
  <si>
    <t>Kevin Rodney Sullivan</t>
  </si>
  <si>
    <t>Nicole Sullivan</t>
  </si>
  <si>
    <t>Sherri Shepherd</t>
  </si>
  <si>
    <t>argument|engagement|family relationships|love|undressing</t>
  </si>
  <si>
    <t>http://www.imdb.com/title/tt0372237/?ref_=fn_tt_tt_1</t>
  </si>
  <si>
    <t>church|english|flashback|nurse|patient</t>
  </si>
  <si>
    <t>http://www.imdb.com/title/tt0116209/?ref_=fn_tt_tt_1</t>
  </si>
  <si>
    <t>Matt McCoy</t>
  </si>
  <si>
    <t>1950s|call girl|corruption|murder|police detective</t>
  </si>
  <si>
    <t>http://www.imdb.com/title/tt0119488/?ref_=fn_tt_tt_1</t>
  </si>
  <si>
    <t>Adventure|Comedy|Family|Sci-Fi</t>
  </si>
  <si>
    <t>coming of age|friend|high school|sidekick|superpower</t>
  </si>
  <si>
    <t>http://www.imdb.com/title/tt0405325/?ref_=fn_tt_tt_1</t>
  </si>
  <si>
    <t>Lauren Ambrose</t>
  </si>
  <si>
    <t>academy award|gay|high school|reporter|teacher</t>
  </si>
  <si>
    <t>http://www.imdb.com/title/tt0119360/?ref_=fn_tt_tt_1</t>
  </si>
  <si>
    <t>Marg Helgenberger</t>
  </si>
  <si>
    <t>Natasha Henstridge</t>
  </si>
  <si>
    <t>Jordan Lund</t>
  </si>
  <si>
    <t>alien|interspecies sex|scientist|sexual attraction|train</t>
  </si>
  <si>
    <t>http://www.imdb.com/title/tt0114508/?ref_=fn_tt_tt_1</t>
  </si>
  <si>
    <t>Lin Shaye</t>
  </si>
  <si>
    <t>Amanda Wyss</t>
  </si>
  <si>
    <t>freddy krueger|lucid dream|serial killer|slasher|sleep deprivation</t>
  </si>
  <si>
    <t>http://www.imdb.com/title/tt0087800/?ref_=fn_tt_tt_1</t>
  </si>
  <si>
    <t>X</t>
  </si>
  <si>
    <t>coma|fbi|race against time|serial killer|strong female lead</t>
  </si>
  <si>
    <t>http://www.imdb.com/title/tt0209958/?ref_=fn_tt_tt_1</t>
  </si>
  <si>
    <t>Anne Parillaud</t>
  </si>
  <si>
    <t>Judith GodrÃ¨che</t>
  </si>
  <si>
    <t>france|musketeer|three musketeers|twin|twin brother</t>
  </si>
  <si>
    <t>http://www.imdb.com/title/tt0120744/?ref_=fn_tt_tt_1</t>
  </si>
  <si>
    <t>Kevin Connolly</t>
  </si>
  <si>
    <t>Biography|Drama|Family|History|Sport</t>
  </si>
  <si>
    <t>eccentric|horse racing|newspaper clipping|stallion|triple crown</t>
  </si>
  <si>
    <t>http://www.imdb.com/title/tt1028576/?ref_=fn_tt_tt_1</t>
  </si>
  <si>
    <t>Kevin Munroe</t>
  </si>
  <si>
    <t>martial arts master|monster|new york city|turtle|warrior</t>
  </si>
  <si>
    <t>http://www.imdb.com/title/tt0453556/?ref_=fn_tt_tt_1</t>
  </si>
  <si>
    <t>Michael Tollin</t>
  </si>
  <si>
    <t>coach|football|football coach|high school|radio</t>
  </si>
  <si>
    <t>http://www.imdb.com/title/tt0316465/?ref_=fn_tt_tt_1</t>
  </si>
  <si>
    <t>blow job|female rear nudity|girl in panties|male objectification|no panties</t>
  </si>
  <si>
    <t>http://www.imdb.com/title/tt1632708/?ref_=fn_tt_tt_1</t>
  </si>
  <si>
    <t>Kiersey Clemons</t>
  </si>
  <si>
    <t>bare chested male|gay|gay best friend|gay man|gay marriage proposal</t>
  </si>
  <si>
    <t>http://www.imdb.com/title/tt4438848/?ref_=fn_tt_tt_1</t>
  </si>
  <si>
    <t>Biography|Comedy|Drama|History|Music</t>
  </si>
  <si>
    <t>author|disney|loss of father|reference to walt disney|suppression of emotion</t>
  </si>
  <si>
    <t>http://www.imdb.com/title/tt2140373/?ref_=fn_tt_tt_1</t>
  </si>
  <si>
    <t>Al Freeman Jr.</t>
  </si>
  <si>
    <t>african american|black history|civil rights|ku klux klan|nation of islam</t>
  </si>
  <si>
    <t>http://www.imdb.com/title/tt0104797/?ref_=fn_tt_tt_1</t>
  </si>
  <si>
    <t>Charlyne Yi</t>
  </si>
  <si>
    <t>Mackenzie Aladjem</t>
  </si>
  <si>
    <t>40th birthday|aging|birthday|sex|viagra</t>
  </si>
  <si>
    <t>http://www.imdb.com/title/tt1758830/?ref_=fn_tt_tt_1</t>
  </si>
  <si>
    <t>best friend|business deal|impulse|public relations|twin</t>
  </si>
  <si>
    <t>http://www.imdb.com/title/tt0976238/?ref_=fn_tt_tt_1</t>
  </si>
  <si>
    <t>Patrick Tatopoulos</t>
  </si>
  <si>
    <t>Craig Parker</t>
  </si>
  <si>
    <t>Steven Mackintosh</t>
  </si>
  <si>
    <t>battle|slave|vampire|warrior|werewolf</t>
  </si>
  <si>
    <t>http://www.imdb.com/title/tt0834001/?ref_=fn_tt_tt_1</t>
  </si>
  <si>
    <t>Christine Taylor</t>
  </si>
  <si>
    <t>box office flop|church|kissing|usa|wedding</t>
  </si>
  <si>
    <t>http://www.imdb.com/title/tt0762114/?ref_=fn_tt_tt_1</t>
  </si>
  <si>
    <t>baseball|baseball team|bully|millionaire|team</t>
  </si>
  <si>
    <t>http://www.imdb.com/title/tt0437863/?ref_=fn_tt_tt_1</t>
  </si>
  <si>
    <t>Gary David Goldberg</t>
  </si>
  <si>
    <t>Victor Webster</t>
  </si>
  <si>
    <t>date|dating|dog|love|teacher</t>
  </si>
  <si>
    <t>http://www.imdb.com/title/tt0417001/?ref_=fn_tt_tt_1</t>
  </si>
  <si>
    <t>fbi|mafia|money|racial slur|singer</t>
  </si>
  <si>
    <t>http://www.imdb.com/title/tt0119008/?ref_=fn_tt_tt_1</t>
  </si>
  <si>
    <t>Jaymes Butler</t>
  </si>
  <si>
    <t>amnesia|quarantine|special forces|virus|zombie</t>
  </si>
  <si>
    <t>http://www.imdb.com/title/tt0120804/?ref_=fn_tt_tt_1</t>
  </si>
  <si>
    <t>Tobe Hooper</t>
  </si>
  <si>
    <t>Zelda Rubinstein</t>
  </si>
  <si>
    <t>Fantasy|Horror</t>
  </si>
  <si>
    <t>Heather O'Rourke</t>
  </si>
  <si>
    <t>ghost|haunted|haunting|house|paranormal investigator</t>
  </si>
  <si>
    <t>http://www.imdb.com/title/tt0084516/?ref_=fn_tt_tt_1</t>
  </si>
  <si>
    <t>casino|irony of fate|landlady|professor|remake</t>
  </si>
  <si>
    <t>http://www.imdb.com/title/tt0335245/?ref_=fn_tt_tt_1</t>
  </si>
  <si>
    <t>Beau Bridges</t>
  </si>
  <si>
    <t>Jamie Hector</t>
  </si>
  <si>
    <t>corporation|death|ex partner|hallucination|police detective</t>
  </si>
  <si>
    <t>http://www.imdb.com/title/tt0467197/?ref_=fn_tt_tt_1</t>
  </si>
  <si>
    <t>currency|future|murder|on the run|time</t>
  </si>
  <si>
    <t>http://www.imdb.com/title/tt1637688/?ref_=fn_tt_tt_1</t>
  </si>
  <si>
    <t>Alan Poul</t>
  </si>
  <si>
    <t>Danneel Ackles</t>
  </si>
  <si>
    <t>artificial insemination|baby|cheese|chick flick|pet shop</t>
  </si>
  <si>
    <t>http://www.imdb.com/title/tt1212436/?ref_=fn_tt_tt_1</t>
  </si>
  <si>
    <t>Luke Greenfield</t>
  </si>
  <si>
    <t>Steve Howey</t>
  </si>
  <si>
    <t>Ashley Williams</t>
  </si>
  <si>
    <t>Kirsten Day</t>
  </si>
  <si>
    <t>best friend|crush|law school|lawyer|loud sex</t>
  </si>
  <si>
    <t>http://www.imdb.com/title/tt0491152/?ref_=fn_tt_tt_1</t>
  </si>
  <si>
    <t>Jodi Lyn O'Keefe</t>
  </si>
  <si>
    <t>Logan Browning</t>
  </si>
  <si>
    <t>affair|hip hop|sex scene</t>
  </si>
  <si>
    <t>http://www.imdb.com/title/tt2368645/?ref_=fn_tt_tt_1</t>
  </si>
  <si>
    <t>Gil Junger</t>
  </si>
  <si>
    <t>14th century|king|knight|sword duel|time travel</t>
  </si>
  <si>
    <t>http://www.imdb.com/title/tt0265087/?ref_=fn_tt_tt_1</t>
  </si>
  <si>
    <t>Michael Ritchie</t>
  </si>
  <si>
    <t>Vic Morrow</t>
  </si>
  <si>
    <t>Comedy|Drama|Family|Sport</t>
  </si>
  <si>
    <t>Tatum O'Neal</t>
  </si>
  <si>
    <t>Joyce Van Patten</t>
  </si>
  <si>
    <t>baseball|california|coach|little league|swimming pool</t>
  </si>
  <si>
    <t>http://www.imdb.com/title/tt0074174/?ref_=fn_tt_tt_1</t>
  </si>
  <si>
    <t>Steven E. de Souza</t>
  </si>
  <si>
    <t>Raul Julia</t>
  </si>
  <si>
    <t>guile|hostage|ransom|soldier|united nations</t>
  </si>
  <si>
    <t>http://www.imdb.com/title/tt0111301/?ref_=fn_tt_tt_1</t>
  </si>
  <si>
    <t>Frank Finlay</t>
  </si>
  <si>
    <t>Emilia Fox</t>
  </si>
  <si>
    <t>Ed Stoppard</t>
  </si>
  <si>
    <t>ghetto|holocaust|jewish|piano|warsaw ghetto</t>
  </si>
  <si>
    <t>http://www.imdb.com/title/tt0253474/?ref_=fn_tt_tt_1</t>
  </si>
  <si>
    <t>Hiam Abbass</t>
  </si>
  <si>
    <t>Keisha Castle-Hughes</t>
  </si>
  <si>
    <t>Shaun Toub</t>
  </si>
  <si>
    <t>angel|bethlehem|journey|nazareth|virgin</t>
  </si>
  <si>
    <t>http://www.imdb.com/title/tt0762121/?ref_=fn_tt_tt_1</t>
  </si>
  <si>
    <t>Paris Hilton</t>
  </si>
  <si>
    <t>Brian Van Holt</t>
  </si>
  <si>
    <t>brother sister relationship|group of friends|male nudity|twin|wax</t>
  </si>
  <si>
    <t>http://www.imdb.com/title/tt0397065/?ref_=fn_tt_tt_1</t>
  </si>
  <si>
    <t>Colin Stinton</t>
  </si>
  <si>
    <t>cheating wife|film camera|hasselblad camera|leica camera|medium format camera</t>
  </si>
  <si>
    <t>http://www.imdb.com/title/tt0376541/?ref_=fn_tt_tt_1</t>
  </si>
  <si>
    <t>agent|fbi|federal bureau of investigation|gay relationship|secret</t>
  </si>
  <si>
    <t>http://www.imdb.com/title/tt1616195/?ref_=fn_tt_tt_1</t>
  </si>
  <si>
    <t>Alexandre Aja</t>
  </si>
  <si>
    <t>estranged wife|evil|fire|medication|mirror</t>
  </si>
  <si>
    <t>http://www.imdb.com/title/tt0790686/?ref_=fn_tt_tt_1</t>
  </si>
  <si>
    <t>Michael Rymer</t>
  </si>
  <si>
    <t>Aaliyah</t>
  </si>
  <si>
    <t>fatal attraction|interspecies romance|queen|supernatural power|vampire</t>
  </si>
  <si>
    <t>http://www.imdb.com/title/tt0238546/?ref_=fn_tt_tt_1</t>
  </si>
  <si>
    <t>Kevin Peter Hall</t>
  </si>
  <si>
    <t>alien|drug lord|gang|hunter|predator</t>
  </si>
  <si>
    <t>http://www.imdb.com/title/tt0100403/?ref_=fn_tt_tt_1</t>
  </si>
  <si>
    <t>Jesse Tyler Ferguson</t>
  </si>
  <si>
    <t>Joseph Cross</t>
  </si>
  <si>
    <t>cat|fbi agent|murder|serial killer|website</t>
  </si>
  <si>
    <t>http://www.imdb.com/title/tt0880578/?ref_=fn_tt_tt_1</t>
  </si>
  <si>
    <t>Hugh Wilson</t>
  </si>
  <si>
    <t>Comedy|Drama|Romance|Sci-Fi</t>
  </si>
  <si>
    <t>Douglas Smith</t>
  </si>
  <si>
    <t>1960s|bomb shelter|cuban missile crisis|food|naive man</t>
  </si>
  <si>
    <t>http://www.imdb.com/title/tt0124298/?ref_=fn_tt_tt_1</t>
  </si>
  <si>
    <t>Mike Hodges</t>
  </si>
  <si>
    <t>Sam J. Jones</t>
  </si>
  <si>
    <t>american football|cult film|emperor|flash gordon|mind reading</t>
  </si>
  <si>
    <t>http://www.imdb.com/title/tt0080745/?ref_=fn_tt_tt_1</t>
  </si>
  <si>
    <t>baby|childbirth|death|karma|publicist</t>
  </si>
  <si>
    <t>http://www.imdb.com/title/tt0300051/?ref_=fn_tt_tt_1</t>
  </si>
  <si>
    <t>Cicely Tyson</t>
  </si>
  <si>
    <t>Carmen Ejogo</t>
  </si>
  <si>
    <t>assassin|detective|partner|police|serial killer</t>
  </si>
  <si>
    <t>http://www.imdb.com/title/tt1712170/?ref_=fn_tt_tt_1</t>
  </si>
  <si>
    <t>Leon Rippy</t>
  </si>
  <si>
    <t>graveyard|murder|murder trial|reporter|trial</t>
  </si>
  <si>
    <t>http://www.imdb.com/title/tt0119668/?ref_=fn_tt_tt_1</t>
  </si>
  <si>
    <t>Scott Mann</t>
  </si>
  <si>
    <t>bus|die hard scenario</t>
  </si>
  <si>
    <t>http://www.imdb.com/title/tt3276924/?ref_=fn_tt_tt_1</t>
  </si>
  <si>
    <t>Susanna White</t>
  </si>
  <si>
    <t>Bill Bailey</t>
  </si>
  <si>
    <t>Eros Vlahos</t>
  </si>
  <si>
    <t>farm|magic|mother daughter relationship|overalls|title directed by female</t>
  </si>
  <si>
    <t>http://www.imdb.com/title/tt1415283/?ref_=fn_tt_tt_1</t>
  </si>
  <si>
    <t>Frank Whaley</t>
  </si>
  <si>
    <t>labor|labor union|leader|mafia|union</t>
  </si>
  <si>
    <t>http://www.imdb.com/title/tt0104427/?ref_=fn_tt_tt_1</t>
  </si>
  <si>
    <t>Chris Carter</t>
  </si>
  <si>
    <t>Nicki Aycox</t>
  </si>
  <si>
    <t>fbi|priest|psychic|psychic vision|staff physician</t>
  </si>
  <si>
    <t>http://www.imdb.com/title/tt0443701/?ref_=fn_tt_tt_1</t>
  </si>
  <si>
    <t>Tommy O'Haver</t>
  </si>
  <si>
    <t>Joanna Lumley</t>
  </si>
  <si>
    <t>curse|fairy|obedience|prince|strong female character</t>
  </si>
  <si>
    <t>http://www.imdb.com/title/tt0327679/?ref_=fn_tt_tt_1</t>
  </si>
  <si>
    <t>Peter Landesman</t>
  </si>
  <si>
    <t>chronic traumatic encephalopathy|concussion|football|football player|pathologist</t>
  </si>
  <si>
    <t>http://www.imdb.com/title/tt3322364/?ref_=fn_tt_tt_1</t>
  </si>
  <si>
    <t>Benjamin J. Cain Jr.</t>
  </si>
  <si>
    <t>Ken Arnold</t>
  </si>
  <si>
    <t>Richard Cetrone</t>
  </si>
  <si>
    <t>assassin|high school|on the run|teenager|website</t>
  </si>
  <si>
    <t>http://www.imdb.com/title/tt1600195/?ref_=fn_tt_tt_1</t>
  </si>
  <si>
    <t>Gary Chapman</t>
  </si>
  <si>
    <t>Adventure|Animation|Comedy|Family|War</t>
  </si>
  <si>
    <t>Pip Torrens</t>
  </si>
  <si>
    <t>dove|falcon|nursing|pigeon|psychological torture</t>
  </si>
  <si>
    <t>http://www.imdb.com/title/tt0361089/?ref_=fn_tt_tt_1</t>
  </si>
  <si>
    <t>Richard Thomas</t>
  </si>
  <si>
    <t>based on novel|college girl|midlife crisis|pittsburgh pennsylvania|professor</t>
  </si>
  <si>
    <t>http://www.imdb.com/title/tt0185014/?ref_=fn_tt_tt_1</t>
  </si>
  <si>
    <t>Craig Mazin</t>
  </si>
  <si>
    <t>Action|Comedy|Sci-Fi|Thriller</t>
  </si>
  <si>
    <t>Drake Bell</t>
  </si>
  <si>
    <t>Marion Ross</t>
  </si>
  <si>
    <t>dragonfly|hero|high school|soaking wet|supervillian origin</t>
  </si>
  <si>
    <t>http://www.imdb.com/title/tt0426592/?ref_=fn_tt_tt_1</t>
  </si>
  <si>
    <t>Allen Hughes</t>
  </si>
  <si>
    <t>Alona Tal</t>
  </si>
  <si>
    <t>Michael Beach</t>
  </si>
  <si>
    <t>election|father son relationship|fellatio|gay slur|title spoken by character</t>
  </si>
  <si>
    <t>http://www.imdb.com/title/tt1235522/?ref_=fn_tt_tt_1</t>
  </si>
  <si>
    <t>Portia de Rossi</t>
  </si>
  <si>
    <t>Comedy|Horror</t>
  </si>
  <si>
    <t>Shannon Elizabeth</t>
  </si>
  <si>
    <t>creature|death|party|rescue|werewolf</t>
  </si>
  <si>
    <t>http://www.imdb.com/title/tt0257516/?ref_=fn_tt_tt_1</t>
  </si>
  <si>
    <t>chase|courier|delivery|envelope|police</t>
  </si>
  <si>
    <t>http://www.imdb.com/title/tt1547234/?ref_=fn_tt_tt_1</t>
  </si>
  <si>
    <t>Richard T. Jones</t>
  </si>
  <si>
    <t>Jim Gaffigan</t>
  </si>
  <si>
    <t>Michael Mosley</t>
  </si>
  <si>
    <t>danger|drug cartel|female cop|female police officer|fugitive</t>
  </si>
  <si>
    <t>http://www.imdb.com/title/tt2967224/?ref_=fn_tt_tt_1</t>
  </si>
  <si>
    <t>Lucy Gordon</t>
  </si>
  <si>
    <t>Alex Jennings</t>
  </si>
  <si>
    <t>male nudity|naked dead man|nudity|sex|whipping</t>
  </si>
  <si>
    <t>http://www.imdb.com/title/tt0240510/?ref_=fn_tt_tt_1</t>
  </si>
  <si>
    <t>Wendell Pierce</t>
  </si>
  <si>
    <t>action hero|disguise|hospital|real estate agent|thief</t>
  </si>
  <si>
    <t>http://www.imdb.com/title/tt1904996/?ref_=fn_tt_tt_1</t>
  </si>
  <si>
    <t>Austin Nichols</t>
  </si>
  <si>
    <t>career|player|tennis|tennis player|wimbledon</t>
  </si>
  <si>
    <t>http://www.imdb.com/title/tt0360201/?ref_=fn_tt_tt_1</t>
  </si>
  <si>
    <t>Brooke Shields</t>
  </si>
  <si>
    <t>Matt Prokop</t>
  </si>
  <si>
    <t>animal|bear|land developer|real estate|real estate developer</t>
  </si>
  <si>
    <t>http://www.imdb.com/title/tt0492389/?ref_=fn_tt_tt_1</t>
  </si>
  <si>
    <t>Kimble Rendall</t>
  </si>
  <si>
    <t>Cariba Heine</t>
  </si>
  <si>
    <t>Richard Brancatisano</t>
  </si>
  <si>
    <t>great white shark|shark|supermarket|swimming|tsunami</t>
  </si>
  <si>
    <t>http://www.imdb.com/title/tt1438173/?ref_=fn_tt_tt_1</t>
  </si>
  <si>
    <t>Peter Yates</t>
  </si>
  <si>
    <t>Lysette Anthony</t>
  </si>
  <si>
    <t>cyclops|fortress|monster|planet|rescue</t>
  </si>
  <si>
    <t>http://www.imdb.com/title/tt0085811/?ref_=fn_tt_tt_1</t>
  </si>
  <si>
    <t>Drama|Thriller|War</t>
  </si>
  <si>
    <t>afghanistan|professor|reporter|student|university</t>
  </si>
  <si>
    <t>http://www.imdb.com/title/tt0891527/?ref_=fn_tt_tt_1</t>
  </si>
  <si>
    <t>Dann Florek</t>
  </si>
  <si>
    <t>Rosanna Arquette</t>
  </si>
  <si>
    <t>Christopher Rich</t>
  </si>
  <si>
    <t>bombardier|pilot|u.s. navy|vietnam|vietnam war</t>
  </si>
  <si>
    <t>http://www.imdb.com/title/tt0099587/?ref_=fn_tt_tt_1</t>
  </si>
  <si>
    <t>drugs|elvis|musician|singer|the beatles</t>
  </si>
  <si>
    <t>http://www.imdb.com/title/tt0841046/?ref_=fn_tt_tt_1</t>
  </si>
  <si>
    <t>Lasse HallstrÃ¶m</t>
  </si>
  <si>
    <t>Jason Behr</t>
  </si>
  <si>
    <t>employee employer relationship|husband wife relationship|newspaper|ship|wake</t>
  </si>
  <si>
    <t>http://www.imdb.com/title/tt0120824/?ref_=fn_tt_tt_1</t>
  </si>
  <si>
    <t>Action|Western</t>
  </si>
  <si>
    <t>legend|old west|outlaw|railroad|stealing from the rich</t>
  </si>
  <si>
    <t>http://www.imdb.com/title/tt0244000/?ref_=fn_tt_tt_1</t>
  </si>
  <si>
    <t>Jean-Marc VallÃ©e</t>
  </si>
  <si>
    <t>Michiel Huisman</t>
  </si>
  <si>
    <t>19th century|courtship|female protagonist|princess|queen of england</t>
  </si>
  <si>
    <t>http://www.imdb.com/title/tt0962736/?ref_=fn_tt_tt_1</t>
  </si>
  <si>
    <t>Bashar Rahal</t>
  </si>
  <si>
    <t>Shawn Doyle</t>
  </si>
  <si>
    <t>antarctica|geologist|investigation|u.s. marshal|winter</t>
  </si>
  <si>
    <t>http://www.imdb.com/title/tt0365929/?ref_=fn_tt_tt_1</t>
  </si>
  <si>
    <t>1950s|children|ice cube|texas|waco texas</t>
  </si>
  <si>
    <t>http://www.imdb.com/title/tt0478304/?ref_=fn_tt_tt_1</t>
  </si>
  <si>
    <t>Hark Tsui</t>
  </si>
  <si>
    <t>Lela Rochon</t>
  </si>
  <si>
    <t>Paul Sorvino</t>
  </si>
  <si>
    <t>Ray Nicholas</t>
  </si>
  <si>
    <t>cia|hong kong|market|undercover|van</t>
  </si>
  <si>
    <t>http://www.imdb.com/title/tt0120724/?ref_=fn_tt_tt_1</t>
  </si>
  <si>
    <t>Aruba</t>
  </si>
  <si>
    <t>Maurice Compte</t>
  </si>
  <si>
    <t>dea|drug cartel|kicked in the crotch|strip club|tough girl</t>
  </si>
  <si>
    <t>http://www.imdb.com/title/tt1742334/?ref_=fn_tt_tt_1</t>
  </si>
  <si>
    <t>Benno FÃ¼rmann</t>
  </si>
  <si>
    <t>death|exorcism|heaven|priest|sin eater</t>
  </si>
  <si>
    <t>http://www.imdb.com/title/tt0304711/?ref_=fn_tt_tt_1</t>
  </si>
  <si>
    <t>Lexi Alexander</t>
  </si>
  <si>
    <t>gun fu|plastic surgery|psychopath|undercover|vigilante</t>
  </si>
  <si>
    <t>http://www.imdb.com/title/tt0450314/?ref_=fn_tt_tt_1</t>
  </si>
  <si>
    <t>Action|Adventure|Family|Sci-Fi</t>
  </si>
  <si>
    <t>bruise|female hero|super strength|superhero|teenage superhero</t>
  </si>
  <si>
    <t>http://www.imdb.com/title/tt0383060/?ref_=fn_tt_tt_1</t>
  </si>
  <si>
    <t>Soleyman Pierini</t>
  </si>
  <si>
    <t>Adventure|Biography|Drama|Thriller</t>
  </si>
  <si>
    <t>Jade Kindar-Martin</t>
  </si>
  <si>
    <t>1970s|based on true story|new york city|skyscraper|tightrope walker</t>
  </si>
  <si>
    <t>http://www.imdb.com/title/tt3488710/?ref_=fn_tt_tt_1</t>
  </si>
  <si>
    <t>Ronny Yu</t>
  </si>
  <si>
    <t>Lee Arenberg</t>
  </si>
  <si>
    <t>Marley Shelton</t>
  </si>
  <si>
    <t>Angus Macfadyen</t>
  </si>
  <si>
    <t>anthropomorphic animal|football|kangaroo|sword and sorcery|water boy</t>
  </si>
  <si>
    <t>http://www.imdb.com/title/tt0120479/?ref_=fn_tt_tt_1</t>
  </si>
  <si>
    <t>based on novel|inheritance|provence|uncle|wine</t>
  </si>
  <si>
    <t>http://www.imdb.com/title/tt0401445/?ref_=fn_tt_tt_1</t>
  </si>
  <si>
    <t>Warren Brown</t>
  </si>
  <si>
    <t>murder|police|psychopath</t>
  </si>
  <si>
    <t>http://www.imdb.com/title/tt1474684/?ref_=fn_tt_tt_1</t>
  </si>
  <si>
    <t>father son relationship|physical abuse|radio flyer|stepfather|stepfather stepson relationship</t>
  </si>
  <si>
    <t>http://www.imdb.com/title/tt0105211/?ref_=fn_tt_tt_1</t>
  </si>
  <si>
    <t>1970s|1980s|barrio|gang war|mexican</t>
  </si>
  <si>
    <t>http://www.imdb.com/title/tt0106469/?ref_=fn_tt_tt_1</t>
  </si>
  <si>
    <t>Bille August</t>
  </si>
  <si>
    <t>boy|greenland|neighbor|roof|snow</t>
  </si>
  <si>
    <t>http://www.imdb.com/title/tt0120152/?ref_=fn_tt_tt_1</t>
  </si>
  <si>
    <t>Denmark</t>
  </si>
  <si>
    <t>Rie Rasmussen</t>
  </si>
  <si>
    <t>ambassador|cannes|identity|suicide|thief</t>
  </si>
  <si>
    <t>http://www.imdb.com/title/tt0280665/?ref_=fn_tt_tt_1</t>
  </si>
  <si>
    <t>Moustapha Akkad</t>
  </si>
  <si>
    <t>arab|general|libya|muslim|mussolini</t>
  </si>
  <si>
    <t>http://www.imdb.com/title/tt0081059/?ref_=fn_tt_tt_1</t>
  </si>
  <si>
    <t>Libya</t>
  </si>
  <si>
    <t>Jean-Paul Rappeneau</t>
  </si>
  <si>
    <t>Isabelle CarrÃ©</t>
  </si>
  <si>
    <t>austrian|breasts|cholera|police|provence</t>
  </si>
  <si>
    <t>http://www.imdb.com/title/tt0113362/?ref_=fn_tt_tt_1</t>
  </si>
  <si>
    <t>Jeffrey Dover</t>
  </si>
  <si>
    <t>Drama|Romance|War|Western</t>
  </si>
  <si>
    <t>Jeremy W. Auman</t>
  </si>
  <si>
    <t>Tobey Maguire</t>
  </si>
  <si>
    <t>bushwhacker|friend|honor|kansas|raid</t>
  </si>
  <si>
    <t>http://www.imdb.com/title/tt0134154/?ref_=fn_tt_tt_1</t>
  </si>
  <si>
    <t>Hanaa Bouchaib</t>
  </si>
  <si>
    <t>Maricel Ãlvarez</t>
  </si>
  <si>
    <t>Eduard FernÃ¡ndez</t>
  </si>
  <si>
    <t>children|chinese|illegal immigrant|immigrant|male ponytail</t>
  </si>
  <si>
    <t>http://www.imdb.com/title/tt1164999/?ref_=fn_tt_tt_1</t>
  </si>
  <si>
    <t>Joachim RÃ¸nning</t>
  </si>
  <si>
    <t>Action|Comedy|Crime|Western</t>
  </si>
  <si>
    <t>bank|cleavage|farmer|female gunfighter|mexico</t>
  </si>
  <si>
    <t>http://www.imdb.com/title/tt0416496/?ref_=fn_tt_tt_1</t>
  </si>
  <si>
    <t>Tony Kaye</t>
  </si>
  <si>
    <t>Beverly D'Angelo</t>
  </si>
  <si>
    <t>based on novel</t>
  </si>
  <si>
    <t>http://www.imdb.com/title/tt0490087/?ref_=fn_tt_tt_1</t>
  </si>
  <si>
    <t>Aml Ameen</t>
  </si>
  <si>
    <t>Jacob Latimore</t>
  </si>
  <si>
    <t>based on novel|concrete wall|maze|open ended|teenage boy</t>
  </si>
  <si>
    <t>http://www.imdb.com/title/tt1790864/?ref_=fn_tt_tt_1</t>
  </si>
  <si>
    <t>Ken Scott</t>
  </si>
  <si>
    <t>June Diane Raphael</t>
  </si>
  <si>
    <t>Melissa McMeekin</t>
  </si>
  <si>
    <t>business trip|company|glory hole|male frontal nudity|male nudity</t>
  </si>
  <si>
    <t>http://www.imdb.com/title/tt2358925/?ref_=fn_tt_tt_1</t>
  </si>
  <si>
    <t>19th century|countess|lawyer|love|new york</t>
  </si>
  <si>
    <t>http://www.imdb.com/title/tt0106226/?ref_=fn_tt_tt_1</t>
  </si>
  <si>
    <t>Ellen Burstyn</t>
  </si>
  <si>
    <t>eternity|love|mayan|tree|tree of life</t>
  </si>
  <si>
    <t>http://www.imdb.com/title/tt0414993/?ref_=fn_tt_tt_1</t>
  </si>
  <si>
    <t>Hugh Johnson</t>
  </si>
  <si>
    <t>Kevin J. O'Connor</t>
  </si>
  <si>
    <t>Action|Adventure|Comedy|Drama|Thriller</t>
  </si>
  <si>
    <t>Hudson Leick</t>
  </si>
  <si>
    <t>colonel|ice|ice cream truck|military|u.s. army</t>
  </si>
  <si>
    <t>http://www.imdb.com/title/tt0163579/?ref_=fn_tt_tt_1</t>
  </si>
  <si>
    <t>Sami Gayle</t>
  </si>
  <si>
    <t>bank|money|presumed dead|rescue|thief</t>
  </si>
  <si>
    <t>http://www.imdb.com/title/tt1656186/?ref_=fn_tt_tt_1</t>
  </si>
  <si>
    <t>Hayao Miyazaki</t>
  </si>
  <si>
    <t>YÃ»ki Amami</t>
  </si>
  <si>
    <t>Rumi Hiiragi</t>
  </si>
  <si>
    <t>Yuria Nara</t>
  </si>
  <si>
    <t>children adventure|magical realism|sea goddess|small town|tsunami</t>
  </si>
  <si>
    <t>http://www.imdb.com/title/tt0876563/?ref_=fn_tt_tt_1</t>
  </si>
  <si>
    <t>George Tillman Jr.</t>
  </si>
  <si>
    <t>Melissa Benoist</t>
  </si>
  <si>
    <t>Tiago Riani</t>
  </si>
  <si>
    <t>Hayley Lovitt</t>
  </si>
  <si>
    <t>1940s|art collector|bull riding|north carolina|student</t>
  </si>
  <si>
    <t>http://www.imdb.com/title/tt2726560/?ref_=fn_tt_tt_1</t>
  </si>
  <si>
    <t>Rand Ravich</t>
  </si>
  <si>
    <t>astronaut|electrocuted in bathtub|mission|pilot|sister</t>
  </si>
  <si>
    <t>http://www.imdb.com/title/tt0138304/?ref_=fn_tt_tt_1</t>
  </si>
  <si>
    <t>Hugh Hudson</t>
  </si>
  <si>
    <t>Eva Marie Saint</t>
  </si>
  <si>
    <t>Vincent Perez</t>
  </si>
  <si>
    <t>dream|italian|kenya|ranch|snake</t>
  </si>
  <si>
    <t>http://www.imdb.com/title/tt0167203/?ref_=fn_tt_tt_1</t>
  </si>
  <si>
    <t>coach|soccer|soccer coach|soccer mom|soccer team</t>
  </si>
  <si>
    <t>http://www.imdb.com/title/tt1540128/?ref_=fn_tt_tt_1</t>
  </si>
  <si>
    <t>Fana Mokoena</t>
  </si>
  <si>
    <t>Terry Pheto</t>
  </si>
  <si>
    <t>Tony Kgoroge</t>
  </si>
  <si>
    <t>africa|apartheid|nelson mandela|president|resistance</t>
  </si>
  <si>
    <t>http://www.imdb.com/title/tt2304771/?ref_=fn_tt_tt_1</t>
  </si>
  <si>
    <t>cold war|cold war era|interview|russia|written and directed by cast member</t>
  </si>
  <si>
    <t>http://www.imdb.com/title/tt0082979/?ref_=fn_tt_tt_1</t>
  </si>
  <si>
    <t>cuba|guantanamo|lance corporal|lawyer|murder</t>
  </si>
  <si>
    <t>http://www.imdb.com/title/tt0104257/?ref_=fn_tt_tt_1</t>
  </si>
  <si>
    <t>corrupt cop|drug dealer|drugs|heroin|vice president</t>
  </si>
  <si>
    <t>http://www.imdb.com/title/tt0242445/?ref_=fn_tt_tt_1</t>
  </si>
  <si>
    <t>disguise|fbi|female impersonation|gender disguise|obesity</t>
  </si>
  <si>
    <t>http://www.imdb.com/title/tt0208003/?ref_=fn_tt_tt_1</t>
  </si>
  <si>
    <t>Jeremy Degruson</t>
  </si>
  <si>
    <t>Brianne Brozey</t>
  </si>
  <si>
    <t>Kyle Hebert</t>
  </si>
  <si>
    <t>Joe Ochman</t>
  </si>
  <si>
    <t>http://www.imdb.com/title/tt3148834/?ref_=fn_tt_tt_1</t>
  </si>
  <si>
    <t>Chris Gorak</t>
  </si>
  <si>
    <t>Veronika Vernadskaya</t>
  </si>
  <si>
    <t>Dato Bakhtadze</t>
  </si>
  <si>
    <t>alien|aurora borealis|critically bashed|killing an animal|nightclub</t>
  </si>
  <si>
    <t>http://www.imdb.com/title/tt1093357/?ref_=fn_tt_tt_1</t>
  </si>
  <si>
    <t>Scott Speer</t>
  </si>
  <si>
    <t>Stephen Boss</t>
  </si>
  <si>
    <t>Drama|Music|Romance</t>
  </si>
  <si>
    <t>Ryan Guzman</t>
  </si>
  <si>
    <t>3 dimensional|dance|dancer|dancing|flash mob</t>
  </si>
  <si>
    <t>http://www.imdb.com/title/tt1800741/?ref_=fn_tt_tt_1</t>
  </si>
  <si>
    <t>Action|Adventure|Crime|Drama|Thriller</t>
  </si>
  <si>
    <t>Rachel Blanchard</t>
  </si>
  <si>
    <t>baby rattle|famous line|murder|passenger|snake</t>
  </si>
  <si>
    <t>http://www.imdb.com/title/tt0417148/?ref_=fn_tt_tt_1</t>
  </si>
  <si>
    <t>Joe Charbanic</t>
  </si>
  <si>
    <t>Chris Ellis</t>
  </si>
  <si>
    <t>fbi|murder|scene of the crime|serial killer|therapy</t>
  </si>
  <si>
    <t>http://www.imdb.com/title/tt0204626/?ref_=fn_tt_tt_1</t>
  </si>
  <si>
    <t>Jonathan Hensleigh</t>
  </si>
  <si>
    <t>Marco St. John</t>
  </si>
  <si>
    <t>Eddie Jemison</t>
  </si>
  <si>
    <t>death|family reunion|fbi|fbi agent|vigilante</t>
  </si>
  <si>
    <t>http://www.imdb.com/title/tt0330793/?ref_=fn_tt_tt_1</t>
  </si>
  <si>
    <t>Danny Cannon</t>
  </si>
  <si>
    <t>barrio|border|newcastle united|party|soccer</t>
  </si>
  <si>
    <t>http://www.imdb.com/title/tt0380389/?ref_=fn_tt_tt_1</t>
  </si>
  <si>
    <t>Boaz Yakin</t>
  </si>
  <si>
    <t>Robert John Burke</t>
  </si>
  <si>
    <t>bodyguard|gang war|russian|russian mafia|triad</t>
  </si>
  <si>
    <t>http://www.imdb.com/title/tt1656190/?ref_=fn_tt_tt_1</t>
  </si>
  <si>
    <t>air traffic control|air traffic controller|female bodybuilder|job|marriage</t>
  </si>
  <si>
    <t>http://www.imdb.com/title/tt0120797/?ref_=fn_tt_tt_1</t>
  </si>
  <si>
    <t>Richard Marquand</t>
  </si>
  <si>
    <t>Kenny Baker</t>
  </si>
  <si>
    <t>death star|emperor|empire|princess|rebel</t>
  </si>
  <si>
    <t>http://www.imdb.com/title/tt0086190/?ref_=fn_tt_tt_1</t>
  </si>
  <si>
    <t>Neil Marshall</t>
  </si>
  <si>
    <t>Ryan Kruger</t>
  </si>
  <si>
    <t>cure|quarantine|scotland|virus|wall</t>
  </si>
  <si>
    <t>http://www.imdb.com/title/tt0483607/?ref_=fn_tt_tt_1</t>
  </si>
  <si>
    <t>David Kross</t>
  </si>
  <si>
    <t>Susanne Lothar</t>
  </si>
  <si>
    <t>love|reading|teaching oneself to read|trial|war crime</t>
  </si>
  <si>
    <t>http://www.imdb.com/title/tt0976051/?ref_=fn_tt_tt_1</t>
  </si>
  <si>
    <t>David Wain</t>
  </si>
  <si>
    <t>childbirth|female frontal nudity|nude protest|nudist|skinny dipping</t>
  </si>
  <si>
    <t>http://www.imdb.com/title/tt1655460/?ref_=fn_tt_tt_1</t>
  </si>
  <si>
    <t>baby|christmas spirit|elf|new york city|north pole</t>
  </si>
  <si>
    <t>http://www.imdb.com/title/tt0319343/?ref_=fn_tt_tt_1</t>
  </si>
  <si>
    <t>Kyra Sedgwick</t>
  </si>
  <si>
    <t>David Gallagher</t>
  </si>
  <si>
    <t>brain tumor|genius|psionic power|telekinesis|terminal illness</t>
  </si>
  <si>
    <t>http://www.imdb.com/title/tt0117333/?ref_=fn_tt_tt_1</t>
  </si>
  <si>
    <t>Adventure|Comedy|Family|Sport</t>
  </si>
  <si>
    <t>dentist|dog|inheritance|race|sled dog</t>
  </si>
  <si>
    <t>http://www.imdb.com/title/tt0281373/?ref_=fn_tt_tt_1</t>
  </si>
  <si>
    <t>Comedy|Drama|Fantasy</t>
  </si>
  <si>
    <t>christmas|compassion|executive|ghost|redemption</t>
  </si>
  <si>
    <t>http://www.imdb.com/title/tt0096061/?ref_=fn_tt_tt_1</t>
  </si>
  <si>
    <t>Jared Hess</t>
  </si>
  <si>
    <t>Comedy|Family|Sport</t>
  </si>
  <si>
    <t>HÃ©ctor JimÃ©nez</t>
  </si>
  <si>
    <t>lucha libre|monastery|nun|orphan|wrestling</t>
  </si>
  <si>
    <t>http://www.imdb.com/title/tt0457510/?ref_=fn_tt_tt_1</t>
  </si>
  <si>
    <t>Wendi McLendon-Covey</t>
  </si>
  <si>
    <t>Steve Bannos</t>
  </si>
  <si>
    <t>best friend|failure|food|job|partial female nudity</t>
  </si>
  <si>
    <t>http://www.imdb.com/title/tt1478338/?ref_=fn_tt_tt_1</t>
  </si>
  <si>
    <t>apocalypse|celebrity|ensemble cast|party|rapture</t>
  </si>
  <si>
    <t>http://www.imdb.com/title/tt1245492/?ref_=fn_tt_tt_1</t>
  </si>
  <si>
    <t>Rupert Wainwright</t>
  </si>
  <si>
    <t>catholic|priest|stigmata|vatican|wound</t>
  </si>
  <si>
    <t>http://www.imdb.com/title/tt0145531/?ref_=fn_tt_tt_1</t>
  </si>
  <si>
    <t>african american|amputee|navy|racial discrimination|racism</t>
  </si>
  <si>
    <t>http://www.imdb.com/title/tt0203019/?ref_=fn_tt_tt_1</t>
  </si>
  <si>
    <t>John Luessenhop</t>
  </si>
  <si>
    <t>armored car|bank|falling out among thieves|heist|planning</t>
  </si>
  <si>
    <t>http://www.imdb.com/title/tt1135084/?ref_=fn_tt_tt_1</t>
  </si>
  <si>
    <t>Justin Zackham</t>
  </si>
  <si>
    <t>adoption|divorce|family relationships|farce|wedding</t>
  </si>
  <si>
    <t>http://www.imdb.com/title/tt1931435/?ref_=fn_tt_tt_1</t>
  </si>
  <si>
    <t>Portia Doubleday</t>
  </si>
  <si>
    <t>fbi agent|murder|performing arts school|scene during end credits|undercover</t>
  </si>
  <si>
    <t>http://www.imdb.com/title/tt1464174/?ref_=fn_tt_tt_1</t>
  </si>
  <si>
    <t>Cas Anvar</t>
  </si>
  <si>
    <t>Russell Peters</t>
  </si>
  <si>
    <t>bomber|time|time loop|train|trapped in a time loop</t>
  </si>
  <si>
    <t>http://www.imdb.com/title/tt0945513/?ref_=fn_tt_tt_1</t>
  </si>
  <si>
    <t>Danny Nucci</t>
  </si>
  <si>
    <t>Illeana Douglas</t>
  </si>
  <si>
    <t>Michael DeLorenzo</t>
  </si>
  <si>
    <t>andes mountains|crash|death|starvation|stranded</t>
  </si>
  <si>
    <t>http://www.imdb.com/title/tt0106246/?ref_=fn_tt_tt_1</t>
  </si>
  <si>
    <t>destiny|detective|imagination|murder|sex scene</t>
  </si>
  <si>
    <t>http://www.imdb.com/title/tt0481369/?ref_=fn_tt_tt_1</t>
  </si>
  <si>
    <t>Julian Richings</t>
  </si>
  <si>
    <t>Action|Adventure|Drama|Family</t>
  </si>
  <si>
    <t>Judy Davis</t>
  </si>
  <si>
    <t>3 dimensional|cartographer|punctuation in title|smithsonian|train</t>
  </si>
  <si>
    <t>http://www.imdb.com/title/tt1981107/?ref_=fn_tt_tt_1</t>
  </si>
  <si>
    <t>John Belushi</t>
  </si>
  <si>
    <t>Action|Comedy|War</t>
  </si>
  <si>
    <t>california|captain|cult film|pearl harbor|submarine</t>
  </si>
  <si>
    <t>http://www.imdb.com/title/tt0078723/?ref_=fn_tt_tt_1</t>
  </si>
  <si>
    <t>Drama|Family|Sport</t>
  </si>
  <si>
    <t>Ken Howard</t>
  </si>
  <si>
    <t>Holmes Osborne</t>
  </si>
  <si>
    <t>colon in title|horse|kentucky|overalls|six word title</t>
  </si>
  <si>
    <t>http://www.imdb.com/title/tt0418647/?ref_=fn_tt_tt_1</t>
  </si>
  <si>
    <t>Kyle Schmid</t>
  </si>
  <si>
    <t>bar|crotch shot|female full frontal nudity|female pubic hair|robbery</t>
  </si>
  <si>
    <t>http://www.imdb.com/title/tt0399146/?ref_=fn_tt_tt_1</t>
  </si>
  <si>
    <t>driver|french|kidnapping|police|sequel</t>
  </si>
  <si>
    <t>http://www.imdb.com/title/tt0388482/?ref_=fn_tt_tt_1</t>
  </si>
  <si>
    <t>Pat Hingle</t>
  </si>
  <si>
    <t>Action|Thriller|Western</t>
  </si>
  <si>
    <t>Roberts Blossom</t>
  </si>
  <si>
    <t>authority figure as villian|gun duel|saved from hanging|showdown|street shootout</t>
  </si>
  <si>
    <t>http://www.imdb.com/title/tt0114214/?ref_=fn_tt_tt_1</t>
  </si>
  <si>
    <t>Mike Doyle</t>
  </si>
  <si>
    <t>Nora Dunn</t>
  </si>
  <si>
    <t>date|divorce|divorce lawyer|drinking|lawyer</t>
  </si>
  <si>
    <t>http://www.imdb.com/title/tt0323033/?ref_=fn_tt_tt_1</t>
  </si>
  <si>
    <t>Ireland</t>
  </si>
  <si>
    <t>Marc Anthony</t>
  </si>
  <si>
    <t>Sonja Sohn</t>
  </si>
  <si>
    <t>ambulance|ghost|hell|paramedic|rescue</t>
  </si>
  <si>
    <t>http://www.imdb.com/title/tt0163988/?ref_=fn_tt_tt_1</t>
  </si>
  <si>
    <t>Miguel Sapochnik</t>
  </si>
  <si>
    <t>artificial organ|best friend|enforcer|future|near future</t>
  </si>
  <si>
    <t>http://www.imdb.com/title/tt1053424/?ref_=fn_tt_tt_1</t>
  </si>
  <si>
    <t>Hyung-rae Shim</t>
  </si>
  <si>
    <t>Action|Drama|Fantasy|Horror|Thriller</t>
  </si>
  <si>
    <t>antique shop|asian dragon|dragon|korean|reporter</t>
  </si>
  <si>
    <t>http://www.imdb.com/title/tt0372873/?ref_=fn_tt_tt_1</t>
  </si>
  <si>
    <t>Andrea Martin</t>
  </si>
  <si>
    <t>box office flop|circus|imaginary friend|magician|one word title</t>
  </si>
  <si>
    <t>http://www.imdb.com/title/tt0115725/?ref_=fn_tt_tt_1</t>
  </si>
  <si>
    <t>Don Scardino</t>
  </si>
  <si>
    <t>magic|magic kit|magician|stage magician|vegas</t>
  </si>
  <si>
    <t>http://www.imdb.com/title/tt0790628/?ref_=fn_tt_tt_1</t>
  </si>
  <si>
    <t>Animation|Comedy|Family|Fantasy|Musical</t>
  </si>
  <si>
    <t>George Kennedy</t>
  </si>
  <si>
    <t>animal|cat|child star|hollywood|star</t>
  </si>
  <si>
    <t>http://www.imdb.com/title/tt0118829/?ref_=fn_tt_tt_1</t>
  </si>
  <si>
    <t>Tim Robbins</t>
  </si>
  <si>
    <t>1930s|depression|play|theatre|union</t>
  </si>
  <si>
    <t>http://www.imdb.com/title/tt0150216/?ref_=fn_tt_tt_1</t>
  </si>
  <si>
    <t>american|driver|journalist|russian|secret</t>
  </si>
  <si>
    <t>http://www.imdb.com/title/tt0452624/?ref_=fn_tt_tt_1</t>
  </si>
  <si>
    <t>Tom Reeve</t>
  </si>
  <si>
    <t>Rollo Weeks</t>
  </si>
  <si>
    <t>Action|Adventure|Comedy|Fantasy|Romance</t>
  </si>
  <si>
    <t>Simon Callow</t>
  </si>
  <si>
    <t>dragon|knight|love|priest|princess</t>
  </si>
  <si>
    <t>http://www.imdb.com/title/tt0306892/?ref_=fn_tt_tt_1</t>
  </si>
  <si>
    <t>army|green beret|insanity|jungle|vietnam</t>
  </si>
  <si>
    <t>http://www.imdb.com/title/tt0078788/?ref_=fn_tt_tt_1</t>
  </si>
  <si>
    <t>Nanette Burstein</t>
  </si>
  <si>
    <t>bar|job|long distance relationship|male pubic hair|pubic hair</t>
  </si>
  <si>
    <t>http://www.imdb.com/title/tt1322312/?ref_=fn_tt_tt_1</t>
  </si>
  <si>
    <t>Jean Louisa Kelly</t>
  </si>
  <si>
    <t>1990s|high school|high school teacher|teacher inspires students|teaching</t>
  </si>
  <si>
    <t>http://www.imdb.com/title/tt0113862/?ref_=fn_tt_tt_1</t>
  </si>
  <si>
    <t>Ariel Vromen</t>
  </si>
  <si>
    <t>Action|Crime|Drama|Mystery|Sci-Fi|Thriller</t>
  </si>
  <si>
    <t>Doug Cockle</t>
  </si>
  <si>
    <t>cia|husband wife relationship|memory|tied up while barefoot|violence</t>
  </si>
  <si>
    <t>http://www.imdb.com/title/tt3014866/?ref_=fn_tt_tt_1</t>
  </si>
  <si>
    <t>africa|hunter|love|marriage|plantation</t>
  </si>
  <si>
    <t>http://www.imdb.com/title/tt0089755/?ref_=fn_tt_tt_1</t>
  </si>
  <si>
    <t>airline|flight|flight attendant|lawyer|pilot</t>
  </si>
  <si>
    <t>http://www.imdb.com/title/tt1907668/?ref_=fn_tt_tt_1</t>
  </si>
  <si>
    <t>Lewis Gilbert</t>
  </si>
  <si>
    <t>astronaut|dog|official james bond series|space shuttle|space shuttle transported on a 747</t>
  </si>
  <si>
    <t>http://www.imdb.com/title/tt0079574/?ref_=fn_tt_tt_1</t>
  </si>
  <si>
    <t>Adventure|Comedy|Crime|Drama</t>
  </si>
  <si>
    <t>first person narration|hotel|lobby boy|mentor protege relationship|painting</t>
  </si>
  <si>
    <t>http://www.imdb.com/title/tt2278388/?ref_=fn_tt_tt_1</t>
  </si>
  <si>
    <t>Drama|Mystery</t>
  </si>
  <si>
    <t>Hope Davis</t>
  </si>
  <si>
    <t>based on multiple works|bully|kiss|memory|mysterious stranger</t>
  </si>
  <si>
    <t>http://www.imdb.com/title/tt0252501/?ref_=fn_tt_tt_1</t>
  </si>
  <si>
    <t>Peter Jason</t>
  </si>
  <si>
    <t>Comedy|Fantasy|Horror|Thriller</t>
  </si>
  <si>
    <t>Brian McNamara</t>
  </si>
  <si>
    <t>arachnophobia|death|doctor|small town|spider</t>
  </si>
  <si>
    <t>http://www.imdb.com/title/tt0099052/?ref_=fn_tt_tt_1</t>
  </si>
  <si>
    <t>Crime|Drama|Mystery|Sci-Fi|Thriller</t>
  </si>
  <si>
    <t>altering history|alternate history|amateur radio|ham radio|paranormal phenomena</t>
  </si>
  <si>
    <t>http://www.imdb.com/title/tt0186151/?ref_=fn_tt_tt_1</t>
  </si>
  <si>
    <t>John Francis Daley</t>
  </si>
  <si>
    <t>amusement park|dysfunctional family|road trip|sequel|vacation</t>
  </si>
  <si>
    <t>http://www.imdb.com/title/tt1524930/?ref_=fn_tt_tt_1</t>
  </si>
  <si>
    <t>debt|loan shark|mobster|movie business|producer</t>
  </si>
  <si>
    <t>http://www.imdb.com/title/tt0113161/?ref_=fn_tt_tt_1</t>
  </si>
  <si>
    <t>Chita Rivera</t>
  </si>
  <si>
    <t>Comedy|Crime|Musical</t>
  </si>
  <si>
    <t>Jayne Eastwood</t>
  </si>
  <si>
    <t>fame|jail|jazz age|murder|vaudeville</t>
  </si>
  <si>
    <t>http://www.imdb.com/title/tt0299658/?ref_=fn_tt_tt_1</t>
  </si>
  <si>
    <t>Joey Lauren Adams</t>
  </si>
  <si>
    <t>homosexual|law|law school|responsibility|vomiting</t>
  </si>
  <si>
    <t>http://www.imdb.com/title/tt0142342/?ref_=fn_tt_tt_1</t>
  </si>
  <si>
    <t>J.B. Rogers</t>
  </si>
  <si>
    <t>beach|beach house|college|party|student</t>
  </si>
  <si>
    <t>http://www.imdb.com/title/tt0252866/?ref_=fn_tt_tt_1</t>
  </si>
  <si>
    <t>claw crane|cowboy|jealousy|rivalry|toy</t>
  </si>
  <si>
    <t>http://www.imdb.com/title/tt0114709/?ref_=fn_tt_tt_1</t>
  </si>
  <si>
    <t>bomb|bus|elevator|explosive|rescue</t>
  </si>
  <si>
    <t>http://www.imdb.com/title/tt0111257/?ref_=fn_tt_tt_1</t>
  </si>
  <si>
    <t>Michael Sucsy</t>
  </si>
  <si>
    <t>Lucas Bryant</t>
  </si>
  <si>
    <t>Dillon Casey</t>
  </si>
  <si>
    <t>car accident|life support|memory loss|trauma|voice recording</t>
  </si>
  <si>
    <t>http://www.imdb.com/title/tt1606389/?ref_=fn_tt_tt_1</t>
  </si>
  <si>
    <t>Tom Vaughan</t>
  </si>
  <si>
    <t>cure|disease|imagination|race against time|venture capital</t>
  </si>
  <si>
    <t>http://www.imdb.com/title/tt1244659/?ref_=fn_tt_tt_1</t>
  </si>
  <si>
    <t>american football|based on true story|head coach|high school|school</t>
  </si>
  <si>
    <t>http://www.imdb.com/title/tt0210945/?ref_=fn_tt_tt_1</t>
  </si>
  <si>
    <t>analyst|defection|navy|soviet submarine|submarine</t>
  </si>
  <si>
    <t>http://www.imdb.com/title/tt0099810/?ref_=fn_tt_tt_1</t>
  </si>
  <si>
    <t>butler|civil rights|hotel|president|white house</t>
  </si>
  <si>
    <t>http://www.imdb.com/title/tt1327773/?ref_=fn_tt_tt_1</t>
  </si>
  <si>
    <t>dodgeball|gym|las vegas|pirate|ups</t>
  </si>
  <si>
    <t>http://www.imdb.com/title/tt0364725/?ref_=fn_tt_tt_1</t>
  </si>
  <si>
    <t>Carel Struycken</t>
  </si>
  <si>
    <t>accountant|loan shark|macabre|uncle|uncle fester</t>
  </si>
  <si>
    <t>http://www.imdb.com/title/tt0101272/?ref_=fn_tt_tt_1</t>
  </si>
  <si>
    <t>africa|bat|hawaiian shirt|pregnancy|pregnant</t>
  </si>
  <si>
    <t>http://www.imdb.com/title/tt0112281/?ref_=fn_tt_tt_1</t>
  </si>
  <si>
    <t>Heather Matarazzo</t>
  </si>
  <si>
    <t>cinderella story|fish out of water|makeover|manners|princess</t>
  </si>
  <si>
    <t>http://www.imdb.com/title/tt0247638/?ref_=fn_tt_tt_1</t>
  </si>
  <si>
    <t>cult film|female therapist|revenge|revenge motive|therapy session</t>
  </si>
  <si>
    <t>http://www.imdb.com/title/tt0116313/?ref_=fn_tt_tt_1</t>
  </si>
  <si>
    <t>detective|police partner|serial killer|serial murder|seven deadly sins</t>
  </si>
  <si>
    <t>http://www.imdb.com/title/tt0114369/?ref_=fn_tt_tt_1</t>
  </si>
  <si>
    <t>alien|ghetto|prawn|refugee|refugee camp</t>
  </si>
  <si>
    <t>http://www.imdb.com/title/tt1136608/?ref_=fn_tt_tt_1</t>
  </si>
  <si>
    <t>South Africa</t>
  </si>
  <si>
    <t>Stephen Hillenburg</t>
  </si>
  <si>
    <t>Rodger Bumpass</t>
  </si>
  <si>
    <t>based on tv series|crown|dream|king neptune|plankton</t>
  </si>
  <si>
    <t>http://www.imdb.com/title/tt0345950/?ref_=fn_tt_tt_1</t>
  </si>
  <si>
    <t>Spencer Treat Clark</t>
  </si>
  <si>
    <t>Tom Guiry</t>
  </si>
  <si>
    <t>ballistics|detective|friend|gun|sexual abuse</t>
  </si>
  <si>
    <t>http://www.imdb.com/title/tt0327056/?ref_=fn_tt_tt_1</t>
  </si>
  <si>
    <t>Mike Colter</t>
  </si>
  <si>
    <t>boxing|boxing trainer|death|suicide attempt|women boxing</t>
  </si>
  <si>
    <t>http://www.imdb.com/title/tt0405159/?ref_=fn_tt_tt_1</t>
  </si>
  <si>
    <t>analyst|mafia|patient|psychiatrist|wedding</t>
  </si>
  <si>
    <t>http://www.imdb.com/title/tt0122933/?ref_=fn_tt_tt_1</t>
  </si>
  <si>
    <t>class differences|letter|nursing home|second chance|summer love</t>
  </si>
  <si>
    <t>http://www.imdb.com/title/tt0332280/?ref_=fn_tt_tt_1</t>
  </si>
  <si>
    <t>Bern Cohen</t>
  </si>
  <si>
    <t>Yetta Gottesman</t>
  </si>
  <si>
    <t>boss|bridesmaid|friend|love|wedding</t>
  </si>
  <si>
    <t>http://www.imdb.com/title/tt0988595/?ref_=fn_tt_tt_1</t>
  </si>
  <si>
    <t>Comedy|Drama|Family|Music|Romance</t>
  </si>
  <si>
    <t>farm|female protagonist|hannah montana|horseback riding|overalls</t>
  </si>
  <si>
    <t>http://www.imdb.com/title/tt1114677/?ref_=fn_tt_tt_1</t>
  </si>
  <si>
    <t>Stig Bergqvist</t>
  </si>
  <si>
    <t>Casey Kasem</t>
  </si>
  <si>
    <t>amusement park|baby|france|paris france|villain</t>
  </si>
  <si>
    <t>http://www.imdb.com/title/tt0213203/?ref_=fn_tt_tt_1</t>
  </si>
  <si>
    <t>Melinda Dillon</t>
  </si>
  <si>
    <t>new york|psychiatrist|shrimper|south carolina|twins</t>
  </si>
  <si>
    <t>http://www.imdb.com/title/tt0102713/?ref_=fn_tt_tt_1</t>
  </si>
  <si>
    <t>epic|heart|killing an animal|passion|usa</t>
  </si>
  <si>
    <t>http://www.imdb.com/title/tt0110322/?ref_=fn_tt_tt_1</t>
  </si>
  <si>
    <t>Jason Reitman</t>
  </si>
  <si>
    <t>Chris Lowell</t>
  </si>
  <si>
    <t>airport|business trip|downsizing|on the road|travel</t>
  </si>
  <si>
    <t>http://www.imdb.com/title/tt1193138/?ref_=fn_tt_tt_1</t>
  </si>
  <si>
    <t>Alexander Payne</t>
  </si>
  <si>
    <t>June Squibb</t>
  </si>
  <si>
    <t>Howard Hesseman</t>
  </si>
  <si>
    <t>highway travel|on the road|retirement|road movie|wedding</t>
  </si>
  <si>
    <t>http://www.imdb.com/title/tt0257360/?ref_=fn_tt_tt_1</t>
  </si>
  <si>
    <t>Jonathan Levine</t>
  </si>
  <si>
    <t>Vincent Leclerc</t>
  </si>
  <si>
    <t>Comedy|Horror|Romance</t>
  </si>
  <si>
    <t>Cory Hardrict</t>
  </si>
  <si>
    <t>Daniel Rindress-Kay</t>
  </si>
  <si>
    <t>fight|memory|teenager|undead|zombie</t>
  </si>
  <si>
    <t>http://www.imdb.com/title/tt1588173/?ref_=fn_tt_tt_1</t>
  </si>
  <si>
    <t>Rian Johnson</t>
  </si>
  <si>
    <t>Tracie Thoms</t>
  </si>
  <si>
    <t>chase|future|surprise ending|time loop|time travel</t>
  </si>
  <si>
    <t>http://www.imdb.com/title/tt1276104/?ref_=fn_tt_tt_1</t>
  </si>
  <si>
    <t>angel|butler|heaven|manhattan new york city|reincarnation</t>
  </si>
  <si>
    <t>http://www.imdb.com/title/tt0231775/?ref_=fn_tt_tt_1</t>
  </si>
  <si>
    <t>Chris Noonan</t>
  </si>
  <si>
    <t>Christine Cavanaugh</t>
  </si>
  <si>
    <t>dog|farmer|pig|sheep|sheepdog</t>
  </si>
  <si>
    <t>http://www.imdb.com/title/tt0112431/?ref_=fn_tt_tt_1</t>
  </si>
  <si>
    <t>Jean Smart</t>
  </si>
  <si>
    <t>couple|intimacy|marriage|marriage counseling|middle age couple</t>
  </si>
  <si>
    <t>http://www.imdb.com/title/tt1535438/?ref_=fn_tt_tt_1</t>
  </si>
  <si>
    <t>Maria Thayer</t>
  </si>
  <si>
    <t>breakup|hawaii|hotel|male full frontal nudity|resort</t>
  </si>
  <si>
    <t>http://www.imdb.com/title/tt0800039/?ref_=fn_tt_tt_1</t>
  </si>
  <si>
    <t>Zach Gilford</t>
  </si>
  <si>
    <t>football|football coach|high school|small town|texas</t>
  </si>
  <si>
    <t>http://www.imdb.com/title/tt0758745/?ref_=fn_tt_tt_1</t>
  </si>
  <si>
    <t>Tony Nappo</t>
  </si>
  <si>
    <t>Fionnula Flanagan</t>
  </si>
  <si>
    <t>bare butt|corrupt police|four brothers|funeral|murder</t>
  </si>
  <si>
    <t>http://www.imdb.com/title/tt0430105/?ref_=fn_tt_tt_1</t>
  </si>
  <si>
    <t>Michael McCullers</t>
  </si>
  <si>
    <t>baby|book|cartoon on tv|female protagonist|male anorexia</t>
  </si>
  <si>
    <t>http://www.imdb.com/title/tt0871426/?ref_=fn_tt_tt_1</t>
  </si>
  <si>
    <t>Forest Whitaker</t>
  </si>
  <si>
    <t>best friend|friend|mother daughter relationship|small town|texas</t>
  </si>
  <si>
    <t>http://www.imdb.com/title/tt0119313/?ref_=fn_tt_tt_1</t>
  </si>
  <si>
    <t>best friend|dyed hair|fake tan|rivalry|wedding</t>
  </si>
  <si>
    <t>http://www.imdb.com/title/tt0901476/?ref_=fn_tt_tt_1</t>
  </si>
  <si>
    <t>Scott Adsit</t>
  </si>
  <si>
    <t>Antony Starr</t>
  </si>
  <si>
    <t>Bonnie Somerville</t>
  </si>
  <si>
    <t>death|friend|hijacker|river|tree house</t>
  </si>
  <si>
    <t>http://www.imdb.com/title/tt0364751/?ref_=fn_tt_tt_1</t>
  </si>
  <si>
    <t>Christa B. Allen</t>
  </si>
  <si>
    <t>13 year old|13th birthday|30 year old|wish|year 1987</t>
  </si>
  <si>
    <t>http://www.imdb.com/title/tt0337563/?ref_=fn_tt_tt_1</t>
  </si>
  <si>
    <t>Audrey Fleurot</t>
  </si>
  <si>
    <t>Nina Arianda</t>
  </si>
  <si>
    <t>1920s|golden age|midnight|paris france|time travel romance</t>
  </si>
  <si>
    <t>http://www.imdb.com/title/tt1605783/?ref_=fn_tt_tt_1</t>
  </si>
  <si>
    <t>Peter Lepeniotis</t>
  </si>
  <si>
    <t>bank robbery|heist|raccoon|rat|squirrel</t>
  </si>
  <si>
    <t>http://www.imdb.com/title/tt1821658/?ref_=fn_tt_tt_1</t>
  </si>
  <si>
    <t>Ted Demme</t>
  </si>
  <si>
    <t>1960s|1970s|california|cocaine|wealth</t>
  </si>
  <si>
    <t>http://www.imdb.com/title/tt0221027/?ref_=fn_tt_tt_1</t>
  </si>
  <si>
    <t>John Savage</t>
  </si>
  <si>
    <t>Raphael Sbarge</t>
  </si>
  <si>
    <t>beach|bottle|jogging|letter|love</t>
  </si>
  <si>
    <t>http://www.imdb.com/title/tt0139462/?ref_=fn_tt_tt_1</t>
  </si>
  <si>
    <t>William Shatner</t>
  </si>
  <si>
    <t>captain|half brother|klingon|planet|vulcan</t>
  </si>
  <si>
    <t>http://www.imdb.com/title/tt0098382/?ref_=fn_tt_tt_1</t>
  </si>
  <si>
    <t>Comedy|Family|Fantasy|Sport</t>
  </si>
  <si>
    <t>Brenda Song</t>
  </si>
  <si>
    <t>Anne Meara</t>
  </si>
  <si>
    <t>basketball|lightning|nba|orphanage|shoe</t>
  </si>
  <si>
    <t>http://www.imdb.com/title/tt0308506/?ref_=fn_tt_tt_1</t>
  </si>
  <si>
    <t>Priscilla Presley</t>
  </si>
  <si>
    <t>retirement|spoof|terrorist|transsexual|undercover</t>
  </si>
  <si>
    <t>http://www.imdb.com/title/tt0110622/?ref_=fn_tt_tt_1</t>
  </si>
  <si>
    <t>Patrick Macnee</t>
  </si>
  <si>
    <t>Tanya Roberts</t>
  </si>
  <si>
    <t>computer|earthquake|microchip|official james bond series|silicon valley</t>
  </si>
  <si>
    <t>http://www.imdb.com/title/tt0090264/?ref_=fn_tt_tt_1</t>
  </si>
  <si>
    <t>Steve Box</t>
  </si>
  <si>
    <t>Geraldine McEwan</t>
  </si>
  <si>
    <t>Animation|Comedy|Family|Mystery|Sci-Fi</t>
  </si>
  <si>
    <t>Mark Gatiss</t>
  </si>
  <si>
    <t>Peter Sallis</t>
  </si>
  <si>
    <t>competition|giant vegetable|pest control|stop motion animation|vegetable</t>
  </si>
  <si>
    <t>http://www.imdb.com/title/tt0312004/?ref_=fn_tt_tt_1</t>
  </si>
  <si>
    <t>Nellie McKay</t>
  </si>
  <si>
    <t>birthday|friendship|hairy chest|letter|widow</t>
  </si>
  <si>
    <t>http://www.imdb.com/title/tt0431308/?ref_=fn_tt_tt_1</t>
  </si>
  <si>
    <t>Frankie Muniz</t>
  </si>
  <si>
    <t>Adventure|Comedy|Drama|Family|Sport</t>
  </si>
  <si>
    <t>farm|horse|kentucky|racehorse|zebra</t>
  </si>
  <si>
    <t>http://www.imdb.com/title/tt0376105/?ref_=fn_tt_tt_1</t>
  </si>
  <si>
    <t>Alfie Allen</t>
  </si>
  <si>
    <t>Brenda Blethyn</t>
  </si>
  <si>
    <t>death of sister|dying|loss of virginity|septicemia|sex</t>
  </si>
  <si>
    <t>http://www.imdb.com/title/tt0783233/?ref_=fn_tt_tt_1</t>
  </si>
  <si>
    <t>Marcia DeBonis</t>
  </si>
  <si>
    <t>Luisa Ranieri</t>
  </si>
  <si>
    <t>chick flick|female protagonist|italian stereotype|man in a swimsuit|verona italy</t>
  </si>
  <si>
    <t>http://www.imdb.com/title/tt0892318/?ref_=fn_tt_tt_1</t>
  </si>
  <si>
    <t>Ken Takakura</t>
  </si>
  <si>
    <t>Kate Capshaw</t>
  </si>
  <si>
    <t>counterfeit|detective|japan|police chase|yakuza</t>
  </si>
  <si>
    <t>http://www.imdb.com/title/tt0096933/?ref_=fn_tt_tt_1</t>
  </si>
  <si>
    <t>Larry David</t>
  </si>
  <si>
    <t>mule|nun|orphanage|tennis court|the three stooges</t>
  </si>
  <si>
    <t>http://www.imdb.com/title/tt0383010/?ref_=fn_tt_tt_1</t>
  </si>
  <si>
    <t>Animation|Drama|Family|Fantasy|Musical|Romance</t>
  </si>
  <si>
    <t>arranged marriage|bride|corpse|groom|woods</t>
  </si>
  <si>
    <t>http://www.imdb.com/title/tt0121164/?ref_=fn_tt_tt_1</t>
  </si>
  <si>
    <t>James Gartner</t>
  </si>
  <si>
    <t>Mehcad Brooks</t>
  </si>
  <si>
    <t>Derek Luke</t>
  </si>
  <si>
    <t>coach|college basketball|national championship|ncaa|texas</t>
  </si>
  <si>
    <t>http://www.imdb.com/title/tt0385726/?ref_=fn_tt_tt_1</t>
  </si>
  <si>
    <t>Bernardo Saracino</t>
  </si>
  <si>
    <t>Edgar Arreola</t>
  </si>
  <si>
    <t>critically acclaimed|drug cartel|juarez mexico|u.s. mexico border|war on drugs</t>
  </si>
  <si>
    <t>http://www.imdb.com/title/tt3397884/?ref_=fn_tt_tt_1</t>
  </si>
  <si>
    <t>Oona Laurence</t>
  </si>
  <si>
    <t>boxer|boxing training|death of wife|male in shower|rage</t>
  </si>
  <si>
    <t>http://www.imdb.com/title/tt1798684/?ref_=fn_tt_tt_1</t>
  </si>
  <si>
    <t>evil|fight|hell|psychic|psychologist</t>
  </si>
  <si>
    <t>http://www.imdb.com/title/tt1127180/?ref_=fn_tt_tt_1</t>
  </si>
  <si>
    <t>Lee Toland Krieger</t>
  </si>
  <si>
    <t>hit by a pickup truck|immortality|paramedic|resuscitation|san francisco california</t>
  </si>
  <si>
    <t>http://www.imdb.com/title/tt1655441/?ref_=fn_tt_tt_1</t>
  </si>
  <si>
    <t>Tim McCanlies</t>
  </si>
  <si>
    <t>Emmanuelle Vaugier</t>
  </si>
  <si>
    <t>africa|eyeglasses|money|texas|veteran</t>
  </si>
  <si>
    <t>http://www.imdb.com/title/tt0327137/?ref_=fn_tt_tt_1</t>
  </si>
  <si>
    <t>Facundo Lombard</t>
  </si>
  <si>
    <t>dance|dance crew|dancer|mortgage|new york city</t>
  </si>
  <si>
    <t>http://www.imdb.com/title/tt1193631/?ref_=fn_tt_tt_1</t>
  </si>
  <si>
    <t>Sanoe Lake</t>
  </si>
  <si>
    <t>bikini|female surfer|sister sister relationship|surfing contest|swimsuit</t>
  </si>
  <si>
    <t>http://www.imdb.com/title/tt0300532/?ref_=fn_tt_tt_1</t>
  </si>
  <si>
    <t>Christian Stolte</t>
  </si>
  <si>
    <t>Danny Rhodes</t>
  </si>
  <si>
    <t>author|fate|novelist|professor|writer</t>
  </si>
  <si>
    <t>http://www.imdb.com/title/tt0420223/?ref_=fn_tt_tt_1</t>
  </si>
  <si>
    <t>Mark Rendall</t>
  </si>
  <si>
    <t>Megan Franich</t>
  </si>
  <si>
    <t>alaska|small town|snow|vampire|winter</t>
  </si>
  <si>
    <t>http://www.imdb.com/title/tt0389722/?ref_=fn_tt_tt_1</t>
  </si>
  <si>
    <t>Drew Goddard</t>
  </si>
  <si>
    <t>cabin in the woods|dark humor|hatchet|killed in an elevator|robot</t>
  </si>
  <si>
    <t>http://www.imdb.com/title/tt1259521/?ref_=fn_tt_tt_1</t>
  </si>
  <si>
    <t>Jason Friedberg</t>
  </si>
  <si>
    <t>Method Man</t>
  </si>
  <si>
    <t>king|persian|spartan|training|xerxes</t>
  </si>
  <si>
    <t>http://www.imdb.com/title/tt1073498/?ref_=fn_tt_tt_1</t>
  </si>
  <si>
    <t>Yaphet Kotto</t>
  </si>
  <si>
    <t>accountant|bounty hunter|fbi|mafia|mob</t>
  </si>
  <si>
    <t>http://www.imdb.com/title/tt0095631/?ref_=fn_tt_tt_1</t>
  </si>
  <si>
    <t>Maria Conchita Alonso</t>
  </si>
  <si>
    <t>Richard Dawson</t>
  </si>
  <si>
    <t>game of death|government conspiracy|latina|oppression|police</t>
  </si>
  <si>
    <t>http://www.imdb.com/title/tt0093894/?ref_=fn_tt_tt_1</t>
  </si>
  <si>
    <t>Comedy|Horror|Musical|Sci-Fi</t>
  </si>
  <si>
    <t>Tisha Campbell-Martin</t>
  </si>
  <si>
    <t>eclipse|florist|nerd|plant|shop</t>
  </si>
  <si>
    <t>http://www.imdb.com/title/tt0091419/?ref_=fn_tt_tt_1</t>
  </si>
  <si>
    <t>Vicky Krieps</t>
  </si>
  <si>
    <t>Jessica Barden</t>
  </si>
  <si>
    <t>John Macmillan</t>
  </si>
  <si>
    <t>assassin|female warrior|martial arts|playground|training</t>
  </si>
  <si>
    <t>http://www.imdb.com/title/tt0993842/?ref_=fn_tt_tt_1</t>
  </si>
  <si>
    <t>family drama|lie|missing child|political campaign|secret</t>
  </si>
  <si>
    <t>http://www.imdb.com/title/tt4428038/?ref_=fn_tt_tt_1</t>
  </si>
  <si>
    <t>John R. Leonetti</t>
  </si>
  <si>
    <t>alternate reality|battle|martial arts|mortal kombat|warrior</t>
  </si>
  <si>
    <t>http://www.imdb.com/title/tt0119707/?ref_=fn_tt_tt_1</t>
  </si>
  <si>
    <t>bus stop|college|community college|scooter|speech class</t>
  </si>
  <si>
    <t>http://www.imdb.com/title/tt1583420/?ref_=fn_tt_tt_1</t>
  </si>
  <si>
    <t>Kimberly Peirce</t>
  </si>
  <si>
    <t>outcast|prom|self injury|telekinesis|tragic event</t>
  </si>
  <si>
    <t>http://www.imdb.com/title/tt1939659/?ref_=fn_tt_tt_1</t>
  </si>
  <si>
    <t>Liz Friedlander</t>
  </si>
  <si>
    <t>Yaya DaCosta</t>
  </si>
  <si>
    <t>Jasika Nicole</t>
  </si>
  <si>
    <t>ballroom|dance|dance teacher|student|teacher</t>
  </si>
  <si>
    <t>http://www.imdb.com/title/tt0446046/?ref_=fn_tt_tt_1</t>
  </si>
  <si>
    <t>actor|fame|friendship between men|hollywood california|sitcom</t>
  </si>
  <si>
    <t>http://www.imdb.com/title/tt0387199/?ref_=fn_tt_tt_1</t>
  </si>
  <si>
    <t>Phil Joanou</t>
  </si>
  <si>
    <t>Jurnee Smollett-Bell</t>
  </si>
  <si>
    <t>Crime|Drama|Sport</t>
  </si>
  <si>
    <t>alliterative title|football|football coach|football practice|football team</t>
  </si>
  <si>
    <t>http://www.imdb.com/title/tt0421206/?ref_=fn_tt_tt_1</t>
  </si>
  <si>
    <t>businessman|ring|thief|vulgarity|washington d.c.</t>
  </si>
  <si>
    <t>http://www.imdb.com/title/tt0161083/?ref_=fn_tt_tt_1</t>
  </si>
  <si>
    <t>Shane Acker</t>
  </si>
  <si>
    <t>Alan Oppenheimer</t>
  </si>
  <si>
    <t>Action|Adventure|Animation|Drama|Mystery|Sci-Fi|Thriller</t>
  </si>
  <si>
    <t>Tom Kane</t>
  </si>
  <si>
    <t>hope|key|machine|number|rag doll</t>
  </si>
  <si>
    <t>http://www.imdb.com/title/tt0472033/?ref_=fn_tt_tt_1</t>
  </si>
  <si>
    <t>Katie Lowes</t>
  </si>
  <si>
    <t>clinical trial|female protagonist|neuropharmacology|psychiatrist|side effect</t>
  </si>
  <si>
    <t>http://www.imdb.com/title/tt2053463/?ref_=fn_tt_tt_1</t>
  </si>
  <si>
    <t>Martha Coolidge</t>
  </si>
  <si>
    <t>Luke Mably</t>
  </si>
  <si>
    <t>denmark|king|love|prince|wisconsin</t>
  </si>
  <si>
    <t>http://www.imdb.com/title/tt0337697/?ref_=fn_tt_tt_1</t>
  </si>
  <si>
    <t>Stephen J. Anderson</t>
  </si>
  <si>
    <t>Robert Lopez</t>
  </si>
  <si>
    <t>Huell Howser</t>
  </si>
  <si>
    <t>disney|owl|rabbit|sequel|tiger</t>
  </si>
  <si>
    <t>http://www.imdb.com/title/tt1449283/?ref_=fn_tt_tt_1</t>
  </si>
  <si>
    <t>Troy Miller</t>
  </si>
  <si>
    <t>Cheri Oteri</t>
  </si>
  <si>
    <t>1980s|buddy|high school|prequel to cult favorite|teenager</t>
  </si>
  <si>
    <t>http://www.imdb.com/title/tt0329028/?ref_=fn_tt_tt_1</t>
  </si>
  <si>
    <t>Kirk Baltz</t>
  </si>
  <si>
    <t>Graham Beckel</t>
  </si>
  <si>
    <t>hip hop|liberal|politics|senator|truth</t>
  </si>
  <si>
    <t>http://www.imdb.com/title/tt0118798/?ref_=fn_tt_tt_1</t>
  </si>
  <si>
    <t>Josh Hopkins</t>
  </si>
  <si>
    <t>Tika Sumpter</t>
  </si>
  <si>
    <t>Aunjanue Ellis</t>
  </si>
  <si>
    <t>1970s|1980s|african american|breaking the fourth wall|mother son relationship</t>
  </si>
  <si>
    <t>http://www.imdb.com/title/tt2473602/?ref_=fn_tt_tt_1</t>
  </si>
  <si>
    <t>cancer|job|love|new york|professor</t>
  </si>
  <si>
    <t>http://www.imdb.com/title/tt0120776/?ref_=fn_tt_tt_1</t>
  </si>
  <si>
    <t>Brett Leonard</t>
  </si>
  <si>
    <t>android|ex cop|serial killer|virtual character come to life|virtual reality</t>
  </si>
  <si>
    <t>http://www.imdb.com/title/tt0114857/?ref_=fn_tt_tt_1</t>
  </si>
  <si>
    <t>architect|boyfriend girlfriend relationship|superhero|superhero spoof|supernatural power</t>
  </si>
  <si>
    <t>http://www.imdb.com/title/tt0465624/?ref_=fn_tt_tt_1</t>
  </si>
  <si>
    <t>confession|demonic possession|exorcism|flickering light|priest</t>
  </si>
  <si>
    <t>http://www.imdb.com/title/tt2377322/?ref_=fn_tt_tt_1</t>
  </si>
  <si>
    <t>Alister Grierson</t>
  </si>
  <si>
    <t>Rhys Wakefield</t>
  </si>
  <si>
    <t>cave|expedition|panic|rebreather|underwater</t>
  </si>
  <si>
    <t>http://www.imdb.com/title/tt0881320/?ref_=fn_tt_tt_1</t>
  </si>
  <si>
    <t>Nick Hurran</t>
  </si>
  <si>
    <t>Dave Annable</t>
  </si>
  <si>
    <t>electronic devices|gynecologist|little black book|plan|set up</t>
  </si>
  <si>
    <t>http://www.imdb.com/title/tt0361841/?ref_=fn_tt_tt_1</t>
  </si>
  <si>
    <t>Jacki Weaver</t>
  </si>
  <si>
    <t>kissing while having sex|kitchen|reference to princess diana|wedding band|wedding ring</t>
  </si>
  <si>
    <t>http://www.imdb.com/title/tt1195478/?ref_=fn_tt_tt_1</t>
  </si>
  <si>
    <t>Charles Stone III</t>
  </si>
  <si>
    <t>baseball|baseball movie|cartoon on tv|dodge viper|retirement</t>
  </si>
  <si>
    <t>http://www.imdb.com/title/tt0339412/?ref_=fn_tt_tt_1</t>
  </si>
  <si>
    <t>Paul Haggis</t>
  </si>
  <si>
    <t>Daniel Stern</t>
  </si>
  <si>
    <t>Aisha Hinds</t>
  </si>
  <si>
    <t>argument|evidence|fingerprints|murder|murder weapon</t>
  </si>
  <si>
    <t>http://www.imdb.com/title/tt1458175/?ref_=fn_tt_tt_1</t>
  </si>
  <si>
    <t>Kurt Wimmer</t>
  </si>
  <si>
    <t>Cameron Bright</t>
  </si>
  <si>
    <t>boy|disease|hemophagia|speed|vampire</t>
  </si>
  <si>
    <t>http://www.imdb.com/title/tt0370032/?ref_=fn_tt_tt_1</t>
  </si>
  <si>
    <t>Jean-FranÃ§ois Richet</t>
  </si>
  <si>
    <t>Drea de Matteo</t>
  </si>
  <si>
    <t>Hugh Dillon</t>
  </si>
  <si>
    <t>criminal|mobster|new year's eve|police|sergeant</t>
  </si>
  <si>
    <t>http://www.imdb.com/title/tt0398712/?ref_=fn_tt_tt_1</t>
  </si>
  <si>
    <t>forger|hitman|passport|police|replacement</t>
  </si>
  <si>
    <t>http://www.imdb.com/title/tt0120008/?ref_=fn_tt_tt_1</t>
  </si>
  <si>
    <t>Kevin Hooks</t>
  </si>
  <si>
    <t>Stephen Baldwin</t>
  </si>
  <si>
    <t>Action|Adventure|Crime|Drama|Romance</t>
  </si>
  <si>
    <t>disk|floppy disk|mafia|prison|prisoner</t>
  </si>
  <si>
    <t>http://www.imdb.com/title/tt0116320/?ref_=fn_tt_tt_1</t>
  </si>
  <si>
    <t>Ellory Elkayem</t>
  </si>
  <si>
    <t>Doug E. Doug</t>
  </si>
  <si>
    <t>Action|Comedy|Horror</t>
  </si>
  <si>
    <t>creature feature|human versus spider|spider|spider feature|woman sheriff</t>
  </si>
  <si>
    <t>http://www.imdb.com/title/tt0271367/?ref_=fn_tt_tt_1</t>
  </si>
  <si>
    <t>female nudity|male objectification|pfizer|viagra|zoloft</t>
  </si>
  <si>
    <t>http://www.imdb.com/title/tt0758752/?ref_=fn_tt_tt_1</t>
  </si>
  <si>
    <t>death|fbi|forensics|murder|serial killer</t>
  </si>
  <si>
    <t>http://www.imdb.com/title/tt0411061/?ref_=fn_tt_tt_1</t>
  </si>
  <si>
    <t>Niki Caro</t>
  </si>
  <si>
    <t>based on true story|innocence|lawsuit|mine|sexual harassment</t>
  </si>
  <si>
    <t>http://www.imdb.com/title/tt0395972/?ref_=fn_tt_tt_1</t>
  </si>
  <si>
    <t>dentist|face slap|flashback|hitman|killing an animal</t>
  </si>
  <si>
    <t>http://www.imdb.com/title/tt0327247/?ref_=fn_tt_tt_1</t>
  </si>
  <si>
    <t>Vincenzo Natali</t>
  </si>
  <si>
    <t>David Hewlett</t>
  </si>
  <si>
    <t>Sarah Polley</t>
  </si>
  <si>
    <t>Delphine ChanÃ©ac</t>
  </si>
  <si>
    <t>dna|experiment|genetics|interspecies sex|scientist</t>
  </si>
  <si>
    <t>http://www.imdb.com/title/tt1017460/?ref_=fn_tt_tt_1</t>
  </si>
  <si>
    <t>Willard Huyck</t>
  </si>
  <si>
    <t>Jordan Prentice</t>
  </si>
  <si>
    <t>alien|duck|laser|planet|singer</t>
  </si>
  <si>
    <t>http://www.imdb.com/title/tt0091225/?ref_=fn_tt_tt_1</t>
  </si>
  <si>
    <t>Gavin O'Connor</t>
  </si>
  <si>
    <t>brother in law|corruption|drug dealer|drugs|police</t>
  </si>
  <si>
    <t>http://www.imdb.com/title/tt0482572/?ref_=fn_tt_tt_1</t>
  </si>
  <si>
    <t>Bruce Hunt</t>
  </si>
  <si>
    <t>Adventure|Horror|Thriller</t>
  </si>
  <si>
    <t>Eddie Cibrian</t>
  </si>
  <si>
    <t>cave|diver|diving|flare|parasite</t>
  </si>
  <si>
    <t>http://www.imdb.com/title/tt0402901/?ref_=fn_tt_tt_1</t>
  </si>
  <si>
    <t>Lobo Sebastian</t>
  </si>
  <si>
    <t>Robert Costanzo</t>
  </si>
  <si>
    <t>gambling|novel|stenographer|writer|writer's block</t>
  </si>
  <si>
    <t>http://www.imdb.com/title/tt0318283/?ref_=fn_tt_tt_1</t>
  </si>
  <si>
    <t>Christopher Cousins</t>
  </si>
  <si>
    <t>Jessica ParÃ©</t>
  </si>
  <si>
    <t>Mark Camacho</t>
  </si>
  <si>
    <t>flashback|flashback within a flashback|multiple perspectives|obsession|split screen</t>
  </si>
  <si>
    <t>http://www.imdb.com/title/tt0324554/?ref_=fn_tt_tt_1</t>
  </si>
  <si>
    <t>Reid Ewing</t>
  </si>
  <si>
    <t>Grace Phipps</t>
  </si>
  <si>
    <t>Sandra Vergara</t>
  </si>
  <si>
    <t>neighbor|remake|suburb|teenager|vampire</t>
  </si>
  <si>
    <t>http://www.imdb.com/title/tt1438176/?ref_=fn_tt_tt_1</t>
  </si>
  <si>
    <t>Michael Greyeyes</t>
  </si>
  <si>
    <t>captain|fort|love|native american|trade</t>
  </si>
  <si>
    <t>http://www.imdb.com/title/tt0402399/?ref_=fn_tt_tt_1</t>
  </si>
  <si>
    <t>Chris Roberts</t>
  </si>
  <si>
    <t>27th century|fighter pilot|orchestral music score|outer space|space opera</t>
  </si>
  <si>
    <t>http://www.imdb.com/title/tt0131646/?ref_=fn_tt_tt_1</t>
  </si>
  <si>
    <t>dream|mental institution|padded cell|serial killer|suicide attempt</t>
  </si>
  <si>
    <t>http://www.imdb.com/title/tt0120710/?ref_=fn_tt_tt_1</t>
  </si>
  <si>
    <t>Texas Battle</t>
  </si>
  <si>
    <t>bad|dragon|grandfather|orb|warrior</t>
  </si>
  <si>
    <t>http://www.imdb.com/title/tt1098327/?ref_=fn_tt_tt_1</t>
  </si>
  <si>
    <t>Jee-woon Kim</t>
  </si>
  <si>
    <t>James Burnett</t>
  </si>
  <si>
    <t>Christiana Leucas</t>
  </si>
  <si>
    <t>deputy|escape|fbi|modern western|sheriff</t>
  </si>
  <si>
    <t>http://www.imdb.com/title/tt1549920/?ref_=fn_tt_tt_1</t>
  </si>
  <si>
    <t>Nick Hamm</t>
  </si>
  <si>
    <t>Munro Chambers</t>
  </si>
  <si>
    <t>birthday|boy|clone|cloning|doctor</t>
  </si>
  <si>
    <t>http://www.imdb.com/title/tt0335121/?ref_=fn_tt_tt_1</t>
  </si>
  <si>
    <t>Andy Cadiff</t>
  </si>
  <si>
    <t>Stark Sands</t>
  </si>
  <si>
    <t>Terence Maynard</t>
  </si>
  <si>
    <t>first daughter|photographer|prague|president|secret service agent</t>
  </si>
  <si>
    <t>http://www.imdb.com/title/tt0360139/?ref_=fn_tt_tt_1</t>
  </si>
  <si>
    <t>Mike Disa</t>
  </si>
  <si>
    <t>Phil LaMarr</t>
  </si>
  <si>
    <t>3 dimensional|box office flop|critically bashed|red riding hood|wolf</t>
  </si>
  <si>
    <t>http://www.imdb.com/title/tt0844993/?ref_=fn_tt_tt_1</t>
  </si>
  <si>
    <t>Lynda Boyd</t>
  </si>
  <si>
    <t>abusive boyfriend|bear|car accident|ranch|wyoming</t>
  </si>
  <si>
    <t>http://www.imdb.com/title/tt0350261/?ref_=fn_tt_tt_1</t>
  </si>
  <si>
    <t>Adventure|Fantasy|Mystery</t>
  </si>
  <si>
    <t>birthday|bridge|midget|rescue|sideshow</t>
  </si>
  <si>
    <t>http://www.imdb.com/title/tt1054606/?ref_=fn_tt_tt_1</t>
  </si>
  <si>
    <t>Richard J. Lewis</t>
  </si>
  <si>
    <t>Atom Egoyan</t>
  </si>
  <si>
    <t>Paul Gross</t>
  </si>
  <si>
    <t>ex wife|guest|marriage|memory|montreal</t>
  </si>
  <si>
    <t>http://www.imdb.com/title/tt1423894/?ref_=fn_tt_tt_1</t>
  </si>
  <si>
    <t>Ingvar Eggert SigurÃ°sson</t>
  </si>
  <si>
    <t>Ã“lafur Darri Ã“lafsson</t>
  </si>
  <si>
    <t>BjÃ¶rn Hlynur Haraldsson</t>
  </si>
  <si>
    <t>coastal town|iceland|police|snowstorm|winter storm</t>
  </si>
  <si>
    <t>http://www.imdb.com/title/tt3561180/?ref_=fn_tt_tt_1</t>
  </si>
  <si>
    <t>Icelandic</t>
  </si>
  <si>
    <t>Iceland</t>
  </si>
  <si>
    <t>costa rica|fbi agent|gambling|money|online gambling</t>
  </si>
  <si>
    <t>http://www.imdb.com/title/tt2364841/?ref_=fn_tt_tt_1</t>
  </si>
  <si>
    <t>Richard Roundtree</t>
  </si>
  <si>
    <t>Ned Bellamy</t>
  </si>
  <si>
    <t>boss|communications|computer|genius|job</t>
  </si>
  <si>
    <t>http://www.imdb.com/title/tt0218817/?ref_=fn_tt_tt_1</t>
  </si>
  <si>
    <t>army|black soldier|military uniform|prejudice|u.s. civil war</t>
  </si>
  <si>
    <t>http://www.imdb.com/title/tt0097441/?ref_=fn_tt_tt_1</t>
  </si>
  <si>
    <t>Sergio Leone</t>
  </si>
  <si>
    <t>1920s|ambiguity|childhood friend|new york|speakeasy</t>
  </si>
  <si>
    <t>http://www.imdb.com/title/tt0087843/?ref_=fn_tt_tt_1</t>
  </si>
  <si>
    <t>Niels Arden Oplev</t>
  </si>
  <si>
    <t>James Biberi</t>
  </si>
  <si>
    <t>crime lord|dead body|dead body in a freezer|new york city|truck explosion</t>
  </si>
  <si>
    <t>http://www.imdb.com/title/tt2101341/?ref_=fn_tt_tt_1</t>
  </si>
  <si>
    <t>Michael Radford</t>
  </si>
  <si>
    <t>debt|jew|loan|merchant|pound of flesh</t>
  </si>
  <si>
    <t>http://www.imdb.com/title/tt0379889/?ref_=fn_tt_tt_1</t>
  </si>
  <si>
    <t>SaÃ¯d Taghmaoui</t>
  </si>
  <si>
    <t>Emir Kusturica</t>
  </si>
  <si>
    <t>casino|french riviera|gambler|heist|partner</t>
  </si>
  <si>
    <t>http://www.imdb.com/title/tt0281820/?ref_=fn_tt_tt_1</t>
  </si>
  <si>
    <t>Steve Boyum</t>
  </si>
  <si>
    <t>Action|Drama|Romance|Sport</t>
  </si>
  <si>
    <t>one word title|paddock|supercross|swimming pool|winning</t>
  </si>
  <si>
    <t>http://www.imdb.com/title/tt0403016/?ref_=fn_tt_tt_1</t>
  </si>
  <si>
    <t>Bill Paterson</t>
  </si>
  <si>
    <t>Lucy Boynton</t>
  </si>
  <si>
    <t>book|children|friend|illustrator|letter</t>
  </si>
  <si>
    <t>http://www.imdb.com/title/tt0482546/?ref_=fn_tt_tt_1</t>
  </si>
  <si>
    <t>Kaige Chen</t>
  </si>
  <si>
    <t>Toby Leonard Moore</t>
  </si>
  <si>
    <t>Nicholas Tse</t>
  </si>
  <si>
    <t>armor|general|king|princess|slave</t>
  </si>
  <si>
    <t>http://www.imdb.com/title/tt0417976/?ref_=fn_tt_tt_1</t>
  </si>
  <si>
    <t>Corey Yuen</t>
  </si>
  <si>
    <t>Holly Valance</t>
  </si>
  <si>
    <t>Sarah Carter</t>
  </si>
  <si>
    <t>female fighter|island|martial arts|parachute|tournament</t>
  </si>
  <si>
    <t>http://www.imdb.com/title/tt0398913/?ref_=fn_tt_tt_1</t>
  </si>
  <si>
    <t>Andrew Dominik</t>
  </si>
  <si>
    <t>Biography|Crime|Drama|History|Western</t>
  </si>
  <si>
    <t>long title|outlaw|robbery|train|train robbery</t>
  </si>
  <si>
    <t>http://www.imdb.com/title/tt0443680/?ref_=fn_tt_tt_1</t>
  </si>
  <si>
    <t>Li Zhang</t>
  </si>
  <si>
    <t>Jaycee Chan</t>
  </si>
  <si>
    <t>china|disarming someone|qing dynasty|stabbed with a bayonet|war violence</t>
  </si>
  <si>
    <t>http://www.imdb.com/title/tt1772230/?ref_=fn_tt_tt_1</t>
  </si>
  <si>
    <t>Laurent Tirard</t>
  </si>
  <si>
    <t>Sandrine Kiberlain</t>
  </si>
  <si>
    <t>Louise Bourgoin</t>
  </si>
  <si>
    <t>Kad Merad</t>
  </si>
  <si>
    <t>baby|dinner|family relationships|school|three word title</t>
  </si>
  <si>
    <t>http://www.imdb.com/title/tt1264904/?ref_=fn_tt_tt_1</t>
  </si>
  <si>
    <t>bodyguard|criminal|gambling|mob boss|thug</t>
  </si>
  <si>
    <t>http://www.imdb.com/title/tt2231253/?ref_=fn_tt_tt_1</t>
  </si>
  <si>
    <t>Action|Biography|Crime|Drama</t>
  </si>
  <si>
    <t>Kathy Baker</t>
  </si>
  <si>
    <t>africa|biker|church|orphanage|preacher</t>
  </si>
  <si>
    <t>http://www.imdb.com/title/tt1586752/?ref_=fn_tt_tt_1</t>
  </si>
  <si>
    <t>Reinhard Klooss</t>
  </si>
  <si>
    <t>animal|crane the bird|dam|hoover dam|shark</t>
  </si>
  <si>
    <t>http://www.imdb.com/title/tt1620449/?ref_=fn_tt_tt_1</t>
  </si>
  <si>
    <t>German</t>
  </si>
  <si>
    <t>Patrick Lyster</t>
  </si>
  <si>
    <t>Tyrone Keogh</t>
  </si>
  <si>
    <t>african national congress|father daughter relationship|film starts with text|nelson mandela|violence</t>
  </si>
  <si>
    <t>http://www.imdb.com/title/tt0438859/?ref_=fn_tt_tt_1</t>
  </si>
  <si>
    <t>FrÃ©dÃ©ric Auburtin</t>
  </si>
  <si>
    <t>Jemima West</t>
  </si>
  <si>
    <t>20th century|association|fifa|football|world cup</t>
  </si>
  <si>
    <t>http://www.imdb.com/title/tt2814362/?ref_=fn_tt_tt_1</t>
  </si>
  <si>
    <t>Olivier Dahan</t>
  </si>
  <si>
    <t>1960s|grace kelly|hollywood star|monaco|prince</t>
  </si>
  <si>
    <t>http://www.imdb.com/title/tt2095649/?ref_=fn_tt_tt_1</t>
  </si>
  <si>
    <t>Switzerland</t>
  </si>
  <si>
    <t>Maksim Fadeev</t>
  </si>
  <si>
    <t>Adventure|Animation|Fantasy</t>
  </si>
  <si>
    <t>Konstantin Khabenskiy</t>
  </si>
  <si>
    <t>Sergey Garmash</t>
  </si>
  <si>
    <t>battle|creature|hyena|monkey|village</t>
  </si>
  <si>
    <t>http://www.imdb.com/title/tt4075322/?ref_=fn_tt_tt_1</t>
  </si>
  <si>
    <t>Liliana Cavani</t>
  </si>
  <si>
    <t>Chiara Caselli</t>
  </si>
  <si>
    <t>art forgery|concert|dying|picture framer|villa</t>
  </si>
  <si>
    <t>http://www.imdb.com/title/tt0265651/?ref_=fn_tt_tt_1</t>
  </si>
  <si>
    <t>Greg Tiernan</t>
  </si>
  <si>
    <t>Adventure|Animation|Comedy|Fantasy</t>
  </si>
  <si>
    <t>bread|coarse language|f word|sausage|tricked into lesbian sex</t>
  </si>
  <si>
    <t>http://www.imdb.com/title/tt1700841/?ref_=fn_tt_tt_1</t>
  </si>
  <si>
    <t>Elizabeth Banks</t>
  </si>
  <si>
    <t>Birgitte Hjort SÃ¸rensen</t>
  </si>
  <si>
    <t>Hana Mae Lee</t>
  </si>
  <si>
    <t>2010s|a cappella|box office hit|second part|sequel</t>
  </si>
  <si>
    <t>http://www.imdb.com/title/tt2848292/?ref_=fn_tt_tt_1</t>
  </si>
  <si>
    <t>Dallas Roberts</t>
  </si>
  <si>
    <t>Biography|Drama|Music|Romance</t>
  </si>
  <si>
    <t>Tyler Hilton</t>
  </si>
  <si>
    <t>1960s|accident|concert|guitar|prison</t>
  </si>
  <si>
    <t>http://www.imdb.com/title/tt0358273/?ref_=fn_tt_tt_1</t>
  </si>
  <si>
    <t>Kirk Acevedo</t>
  </si>
  <si>
    <t>Adventure|Drama|Mystery|Sci-Fi|Thriller</t>
  </si>
  <si>
    <t>Amanda Schull</t>
  </si>
  <si>
    <t>epidemic|mission|paradox|plague|virus</t>
  </si>
  <si>
    <t>http://www.imdb.com/title/tt3148266/?ref_=fn_tt_tt_1</t>
  </si>
  <si>
    <t>Edward Norton</t>
  </si>
  <si>
    <t>celibacy|jewish|priest|rabbi|synagogue</t>
  </si>
  <si>
    <t>http://www.imdb.com/title/tt0171433/?ref_=fn_tt_tt_1</t>
  </si>
  <si>
    <t>Bradley Pierce</t>
  </si>
  <si>
    <t>Mark Williams</t>
  </si>
  <si>
    <t>child's point of view|house|lawyer|real estate|washing machine</t>
  </si>
  <si>
    <t>http://www.imdb.com/title/tt0118755/?ref_=fn_tt_tt_1</t>
  </si>
  <si>
    <t>american president|political drama|scandal|u.s. president|washington post the newspaper</t>
  </si>
  <si>
    <t>http://www.imdb.com/title/tt0870111/?ref_=fn_tt_tt_1</t>
  </si>
  <si>
    <t>David Julian Hirsh</t>
  </si>
  <si>
    <t>Biography|Comedy|Crime|Drama|Romance|Thriller</t>
  </si>
  <si>
    <t>Dick Clark</t>
  </si>
  <si>
    <t>Jennifer Hall</t>
  </si>
  <si>
    <t>broken nose|kgb|marriage proposal|playboy mansion|sistine chapel</t>
  </si>
  <si>
    <t>http://www.imdb.com/title/tt0270288/?ref_=fn_tt_tt_1</t>
  </si>
  <si>
    <t>divorce|divorce papers|new york|process server|texas</t>
  </si>
  <si>
    <t>http://www.imdb.com/title/tt0261289/?ref_=fn_tt_tt_1</t>
  </si>
  <si>
    <t>business|girl scouts|orphanage|overweight woman|quitting a job</t>
  </si>
  <si>
    <t>http://www.imdb.com/title/tt2702724/?ref_=fn_tt_tt_1</t>
  </si>
  <si>
    <t>Richard Attenborough</t>
  </si>
  <si>
    <t>activist|editor|journalist|newspaper|south africa</t>
  </si>
  <si>
    <t>http://www.imdb.com/title/tt0092804/?ref_=fn_tt_tt_1</t>
  </si>
  <si>
    <t>college|drugs|patient|psychologist|secret</t>
  </si>
  <si>
    <t>http://www.imdb.com/title/tt0140397/?ref_=fn_tt_tt_1</t>
  </si>
  <si>
    <t>Don Mancini</t>
  </si>
  <si>
    <t>Hannah Spearritt</t>
  </si>
  <si>
    <t>actress|killer doll|murder|vixen|vomiting</t>
  </si>
  <si>
    <t>http://www.imdb.com/title/tt0387575/?ref_=fn_tt_tt_1</t>
  </si>
  <si>
    <t>Romania</t>
  </si>
  <si>
    <t>John Maybury</t>
  </si>
  <si>
    <t>Jason Lewis</t>
  </si>
  <si>
    <t>Angel Coulby</t>
  </si>
  <si>
    <t>gulf war veteran|morgue|shot in the head|vermont|veteran</t>
  </si>
  <si>
    <t>http://www.imdb.com/title/tt0366627/?ref_=fn_tt_tt_1</t>
  </si>
  <si>
    <t>Scott Weinger</t>
  </si>
  <si>
    <t>arab|genie|magic|princess|reference to a thousand and one nights</t>
  </si>
  <si>
    <t>http://www.imdb.com/title/tt0103639/?ref_=fn_tt_tt_1</t>
  </si>
  <si>
    <t>Neil Brown Jr.</t>
  </si>
  <si>
    <t>Biography|Crime|Drama|History|Music</t>
  </si>
  <si>
    <t>R. Marcos Taylor</t>
  </si>
  <si>
    <t>concert|gangsta rap|hip hop|nwa|rap music</t>
  </si>
  <si>
    <t>http://www.imdb.com/title/tt1398426/?ref_=fn_tt_tt_1</t>
  </si>
  <si>
    <t>Amrish Puri</t>
  </si>
  <si>
    <t>children|studio logo segues into film|temple|village|white dinner jacket</t>
  </si>
  <si>
    <t>http://www.imdb.com/title/tt0087469/?ref_=fn_tt_tt_1</t>
  </si>
  <si>
    <t>Igor Kovalyov</t>
  </si>
  <si>
    <t>Adventure|Animation|Comedy|Drama|Family|Musical</t>
  </si>
  <si>
    <t>baby|home|hospital|lost|newborn baby</t>
  </si>
  <si>
    <t>http://www.imdb.com/title/tt0134067/?ref_=fn_tt_tt_1</t>
  </si>
  <si>
    <t>kidnapping|partner|ransom|school|secret service</t>
  </si>
  <si>
    <t>http://www.imdb.com/title/tt0164334/?ref_=fn_tt_tt_1</t>
  </si>
  <si>
    <t>Biography|Comedy|Drama|Music|Romance</t>
  </si>
  <si>
    <t>John Sessions</t>
  </si>
  <si>
    <t>heiress|opera singer|platonic marriage|singer|singing</t>
  </si>
  <si>
    <t>http://www.imdb.com/title/tt4136084/?ref_=fn_tt_tt_1</t>
  </si>
  <si>
    <t>Enrique Iglesias</t>
  </si>
  <si>
    <t>agent|cia|mariachi|mexican|president</t>
  </si>
  <si>
    <t>http://www.imdb.com/title/tt0285823/?ref_=fn_tt_tt_1</t>
  </si>
  <si>
    <t>Reginald VelJohnson</t>
  </si>
  <si>
    <t>christmas|christmas eve|christmas party|held at gunpoint|hostage</t>
  </si>
  <si>
    <t>http://www.imdb.com/title/tt0095016/?ref_=fn_tt_tt_1</t>
  </si>
  <si>
    <t>absent father|big brother|community service|live action role playing|peter pan syndrome</t>
  </si>
  <si>
    <t>http://www.imdb.com/title/tt0430922/?ref_=fn_tt_tt_1</t>
  </si>
  <si>
    <t>Charlie Talbert</t>
  </si>
  <si>
    <t>bank|banking|finance|fraud|mortgage</t>
  </si>
  <si>
    <t>http://www.imdb.com/title/tt1596363/?ref_=fn_tt_tt_1</t>
  </si>
  <si>
    <t>Demetri Martin</t>
  </si>
  <si>
    <t>female full frontal nudity|female nudity|male frontal nudity|male full frontal nudity|male nudity</t>
  </si>
  <si>
    <t>http://www.imdb.com/title/tt1127896/?ref_=fn_tt_tt_1</t>
  </si>
  <si>
    <t>Eddie Cahill</t>
  </si>
  <si>
    <t>Kenneth Mitchell</t>
  </si>
  <si>
    <t>1980s|hockey|ice hockey|olympics|soviet union</t>
  </si>
  <si>
    <t>http://www.imdb.com/title/tt0349825/?ref_=fn_tt_tt_1</t>
  </si>
  <si>
    <t>mall|mayhem|nurse|rear entry sex|survival horror</t>
  </si>
  <si>
    <t>http://www.imdb.com/title/tt0363547/?ref_=fn_tt_tt_1</t>
  </si>
  <si>
    <t>Alex Rocco</t>
  </si>
  <si>
    <t>chick flick|doctor|horseback riding|wedding|wedding planner</t>
  </si>
  <si>
    <t>http://www.imdb.com/title/tt0209475/?ref_=fn_tt_tt_1</t>
  </si>
  <si>
    <t>Shinji Aramaki</t>
  </si>
  <si>
    <t>YÃ» Aoi</t>
  </si>
  <si>
    <t>Adventure|Animation|Sci-Fi</t>
  </si>
  <si>
    <t>Shun Oguri</t>
  </si>
  <si>
    <t>Haruma Miura</t>
  </si>
  <si>
    <t>liberty|space adventure|space opera|time travel|undercover agent</t>
  </si>
  <si>
    <t>http://www.imdb.com/title/tt2668134/?ref_=fn_tt_tt_1</t>
  </si>
  <si>
    <t>brother brother relationship|family relationships|father daughter relationship|genius|thrown through a window</t>
  </si>
  <si>
    <t>http://www.imdb.com/title/tt0265666/?ref_=fn_tt_tt_1</t>
  </si>
  <si>
    <t>Rebecca De Mornay</t>
  </si>
  <si>
    <t>dissociative identity disorder|motel room key|murder|storm|stranded</t>
  </si>
  <si>
    <t>http://www.imdb.com/title/tt0309698/?ref_=fn_tt_tt_1</t>
  </si>
  <si>
    <t>bachelor party|bloody mary the drink|bouncer|brooklyn new york city|vegas</t>
  </si>
  <si>
    <t>http://www.imdb.com/title/tt1204975/?ref_=fn_tt_tt_1</t>
  </si>
  <si>
    <t>Topol</t>
  </si>
  <si>
    <t>agent|british|ice skater|ship|spy</t>
  </si>
  <si>
    <t>http://www.imdb.com/title/tt0082398/?ref_=fn_tt_tt_1</t>
  </si>
  <si>
    <t>David Sparrow</t>
  </si>
  <si>
    <t>Lilli Lavine</t>
  </si>
  <si>
    <t>Ann Talman</t>
  </si>
  <si>
    <t>christmas|destiny|fate|love|serendipity</t>
  </si>
  <si>
    <t>http://www.imdb.com/title/tt0240890/?ref_=fn_tt_tt_1</t>
  </si>
  <si>
    <t>Mia Sara</t>
  </si>
  <si>
    <t>Gloria Reuben</t>
  </si>
  <si>
    <t>cop|corrupt politician|future|senator|time travel</t>
  </si>
  <si>
    <t>http://www.imdb.com/title/tt0111438/?ref_=fn_tt_tt_1</t>
  </si>
  <si>
    <t>fashion|malaysia|male model|reporter|rival</t>
  </si>
  <si>
    <t>http://www.imdb.com/title/tt0196229/?ref_=fn_tt_tt_1</t>
  </si>
  <si>
    <t>Noah Lomax</t>
  </si>
  <si>
    <t>Drama|Romance|Thriller</t>
  </si>
  <si>
    <t>David Lyons</t>
  </si>
  <si>
    <t>Mimi Kirkland</t>
  </si>
  <si>
    <t>abusive husband|chick flick|north carolina|secret|widower</t>
  </si>
  <si>
    <t>http://www.imdb.com/title/tt1702439/?ref_=fn_tt_tt_1</t>
  </si>
  <si>
    <t>Omri Katz</t>
  </si>
  <si>
    <t>Larry Bagby</t>
  </si>
  <si>
    <t>candle|cat|halloween|spell|virgin</t>
  </si>
  <si>
    <t>http://www.imdb.com/title/tt0107120/?ref_=fn_tt_tt_1</t>
  </si>
  <si>
    <t>Lily Rabe</t>
  </si>
  <si>
    <t>chef|cooking|guardian|kitchen|restaurant</t>
  </si>
  <si>
    <t>http://www.imdb.com/title/tt0481141/?ref_=fn_tt_tt_1</t>
  </si>
  <si>
    <t>Deborah Twiss</t>
  </si>
  <si>
    <t>Elizabeth McGovern</t>
  </si>
  <si>
    <t>comic book|female killer|hit in the crotch|narrated by character|reference to batman</t>
  </si>
  <si>
    <t>http://www.imdb.com/title/tt1250777/?ref_=fn_tt_tt_1</t>
  </si>
  <si>
    <t>Dilshad Vadsaria</t>
  </si>
  <si>
    <t>bank heist|bank robbery|heist gone wrong|pizza delivery boy|unlikely criminal</t>
  </si>
  <si>
    <t>http://www.imdb.com/title/tt1622547/?ref_=fn_tt_tt_1</t>
  </si>
  <si>
    <t>Action|Fantasy|Horror|Thriller</t>
  </si>
  <si>
    <t>Jeri Ryan</t>
  </si>
  <si>
    <t>dracula|gothic|painting|rescue|van helsing</t>
  </si>
  <si>
    <t>http://www.imdb.com/title/tt0219653/?ref_=fn_tt_tt_1</t>
  </si>
  <si>
    <t>Miguel Arteta</t>
  </si>
  <si>
    <t>bad day|based on book|birthday|job interview|long title</t>
  </si>
  <si>
    <t>http://www.imdb.com/title/tt1698641/?ref_=fn_tt_tt_1</t>
  </si>
  <si>
    <t>Talulah Riley</t>
  </si>
  <si>
    <t>Simon Woods</t>
  </si>
  <si>
    <t>bachelor|england|gentleman|georgian|love</t>
  </si>
  <si>
    <t>http://www.imdb.com/title/tt0414387/?ref_=fn_tt_tt_1</t>
  </si>
  <si>
    <t>Sean Young</t>
  </si>
  <si>
    <t>artificial intelligence|human android relationship|megacorporation|police detective|tech noir</t>
  </si>
  <si>
    <t>http://www.imdb.com/title/tt0083658/?ref_=fn_tt_tt_1</t>
  </si>
  <si>
    <t>Adventure|Biography</t>
  </si>
  <si>
    <t>18th century|highlands|scotland|sexual cruelty|sword fight</t>
  </si>
  <si>
    <t>http://www.imdb.com/title/tt0114287/?ref_=fn_tt_tt_1</t>
  </si>
  <si>
    <t>Richard Sammel</t>
  </si>
  <si>
    <t>TÃ³mas Lemarquis</t>
  </si>
  <si>
    <t>cancer|estranged wife|leather dress|spy|terrorist</t>
  </si>
  <si>
    <t>http://www.imdb.com/title/tt2172934/?ref_=fn_tt_tt_1</t>
  </si>
  <si>
    <t>James Gray</t>
  </si>
  <si>
    <t>Oleg Taktarov</t>
  </si>
  <si>
    <t>Antoni Corone</t>
  </si>
  <si>
    <t>arrest|drugs|loyalty|raid|violence</t>
  </si>
  <si>
    <t>http://www.imdb.com/title/tt0498399/?ref_=fn_tt_tt_1</t>
  </si>
  <si>
    <t>Janusz Kaminski</t>
  </si>
  <si>
    <t>Bob Clendenin</t>
  </si>
  <si>
    <t>Ben Chaplin</t>
  </si>
  <si>
    <t>faith|mental patient|priest|scheme|teacher</t>
  </si>
  <si>
    <t>http://www.imdb.com/title/tt0160484/?ref_=fn_tt_tt_1</t>
  </si>
  <si>
    <t>Philippe Labro</t>
  </si>
  <si>
    <t>arctic|bad weather|flight|migration|ocean</t>
  </si>
  <si>
    <t>http://www.imdb.com/title/tt0301727/?ref_=fn_tt_tt_1</t>
  </si>
  <si>
    <t>Samaire Armstrong</t>
  </si>
  <si>
    <t>bad luck|band|kiss|luck|masquerade</t>
  </si>
  <si>
    <t>http://www.imdb.com/title/tt0397078/?ref_=fn_tt_tt_1</t>
  </si>
  <si>
    <t>Mary McCormack</t>
  </si>
  <si>
    <t>Ron Eldard</t>
  </si>
  <si>
    <t>alaska|male nudity|nudity|sex|small town</t>
  </si>
  <si>
    <t>http://www.imdb.com/title/tt0134618/?ref_=fn_tt_tt_1</t>
  </si>
  <si>
    <t>Action|Comedy|Family</t>
  </si>
  <si>
    <t>George Lopez</t>
  </si>
  <si>
    <t>chinese|cia|single mother|spy|terrorist</t>
  </si>
  <si>
    <t>http://www.imdb.com/title/tt1273678/?ref_=fn_tt_tt_1</t>
  </si>
  <si>
    <t>Francis Capra</t>
  </si>
  <si>
    <t>Mara Wilson</t>
  </si>
  <si>
    <t>8 year old|convention|magic|magic wand|male fairy godmother</t>
  </si>
  <si>
    <t>http://www.imdb.com/title/tt0120133/?ref_=fn_tt_tt_1</t>
  </si>
  <si>
    <t>head on a stake|machine gun|martian|nuclear reactor|outer space</t>
  </si>
  <si>
    <t>http://www.imdb.com/title/tt0228333/?ref_=fn_tt_tt_1</t>
  </si>
  <si>
    <t>Dominic Flores</t>
  </si>
  <si>
    <t>bolivia|box office flop|inspired by documentary|presidential campaign|year 2002</t>
  </si>
  <si>
    <t>http://www.imdb.com/title/tt1018765/?ref_=fn_tt_tt_1</t>
  </si>
  <si>
    <t>Bella Heathcote</t>
  </si>
  <si>
    <t>Action|Horror|Romance</t>
  </si>
  <si>
    <t>based on novel|damsel in distress|deception|england|zombie</t>
  </si>
  <si>
    <t>http://www.imdb.com/title/tt1374989/?ref_=fn_tt_tt_1</t>
  </si>
  <si>
    <t>Tulku Jamyang Kunga Tenzin</t>
  </si>
  <si>
    <t>Tenzin Thuthob Tsarong</t>
  </si>
  <si>
    <t>Tencho Gyalpo</t>
  </si>
  <si>
    <t>chinese|dalai lama|lama|tibet|tibetan</t>
  </si>
  <si>
    <t>http://www.imdb.com/title/tt0119485/?ref_=fn_tt_tt_1</t>
  </si>
  <si>
    <t>Robert B. Weide</t>
  </si>
  <si>
    <t>Katherine Parkinson</t>
  </si>
  <si>
    <t>Fenella Woolgar</t>
  </si>
  <si>
    <t>celebrity|party|pig|starlet|writer</t>
  </si>
  <si>
    <t>http://www.imdb.com/title/tt0455538/?ref_=fn_tt_tt_1</t>
  </si>
  <si>
    <t>Jeff Wadlow</t>
  </si>
  <si>
    <t>Donald Faison</t>
  </si>
  <si>
    <t>hit in the crotch|kicked in the crotch|punched in the crotch|sparring|superhero</t>
  </si>
  <si>
    <t>http://www.imdb.com/title/tt1650554/?ref_=fn_tt_tt_1</t>
  </si>
  <si>
    <t>AgustÃ­n DÃ­az Yanes</t>
  </si>
  <si>
    <t>Elena Anaya</t>
  </si>
  <si>
    <t>Adventure|Drama|History|Romance|Thriller|War</t>
  </si>
  <si>
    <t>Eduardo Noriega</t>
  </si>
  <si>
    <t>desire|fighting|king|spain|trap</t>
  </si>
  <si>
    <t>http://www.imdb.com/title/tt0395119/?ref_=fn_tt_tt_1</t>
  </si>
  <si>
    <t>Camille Delamarre</t>
  </si>
  <si>
    <t>bare chested male bondage|crime lord|die hard scenario|two word title|undercover</t>
  </si>
  <si>
    <t>http://www.imdb.com/title/tt1430612/?ref_=fn_tt_tt_1</t>
  </si>
  <si>
    <t>Kabir Bedi</t>
  </si>
  <si>
    <t>Louis Jourdan</t>
  </si>
  <si>
    <t>Steven Berkoff</t>
  </si>
  <si>
    <t>agent|egg|faberge egg|general|russian</t>
  </si>
  <si>
    <t>http://www.imdb.com/title/tt0086034/?ref_=fn_tt_tt_1</t>
  </si>
  <si>
    <t>Martin Starr</t>
  </si>
  <si>
    <t>one night stand|pregnancy|slacker|unplanned pregnancy|website</t>
  </si>
  <si>
    <t>http://www.imdb.com/title/tt0478311/?ref_=fn_tt_tt_1</t>
  </si>
  <si>
    <t>Sofia Vassilieva</t>
  </si>
  <si>
    <t>Jeffrey Markle</t>
  </si>
  <si>
    <t>hospital|leukemia|oncology|sick child|terminal illness</t>
  </si>
  <si>
    <t>http://www.imdb.com/title/tt1078588/?ref_=fn_tt_tt_1</t>
  </si>
  <si>
    <t>african american protagonist|comma in title|four word title|name in title|talk show host</t>
  </si>
  <si>
    <t>http://www.imdb.com/title/tt0494652/?ref_=fn_tt_tt_1</t>
  </si>
  <si>
    <t>David Lean</t>
  </si>
  <si>
    <t>Richard Wilson</t>
  </si>
  <si>
    <t>doctor|english|india|magistrate|mosque</t>
  </si>
  <si>
    <t>http://www.imdb.com/title/tt0087892/?ref_=fn_tt_tt_1</t>
  </si>
  <si>
    <t>Richard Eyre</t>
  </si>
  <si>
    <t>Andrew Simpson</t>
  </si>
  <si>
    <t>Phil Davis</t>
  </si>
  <si>
    <t>Shaun Parkes</t>
  </si>
  <si>
    <t>age difference|school|student|teacher|writing</t>
  </si>
  <si>
    <t>http://www.imdb.com/title/tt0465551/?ref_=fn_tt_tt_1</t>
  </si>
  <si>
    <t>american|bare chested male bondage|cia|detention|interrogation</t>
  </si>
  <si>
    <t>http://www.imdb.com/title/tt0804522/?ref_=fn_tt_tt_1</t>
  </si>
  <si>
    <t>Crime|Drama|Sci-Fi|Thriller</t>
  </si>
  <si>
    <t>Jake McDorman</t>
  </si>
  <si>
    <t>brain capacity|fbi|fictional drug|intelligence|taking a pill</t>
  </si>
  <si>
    <t>http://www.imdb.com/title/tt4422836/?ref_=fn_tt_tt_1</t>
  </si>
  <si>
    <t>Nicholas Meyer</t>
  </si>
  <si>
    <t>captain|explosion|klingon|moon|peace</t>
  </si>
  <si>
    <t>http://www.imdb.com/title/tt0102975/?ref_=fn_tt_tt_1</t>
  </si>
  <si>
    <t>Callie Khouri</t>
  </si>
  <si>
    <t>Matthew Settle</t>
  </si>
  <si>
    <t>flashback|interview|louisiana|playwright|secret society</t>
  </si>
  <si>
    <t>http://www.imdb.com/title/tt0279778/?ref_=fn_tt_tt_1</t>
  </si>
  <si>
    <t>Tatyana Ali</t>
  </si>
  <si>
    <t>detective|kidnapping|punching a heavy bag|serial killer|tied to a tree</t>
  </si>
  <si>
    <t>http://www.imdb.com/title/tt0119468/?ref_=fn_tt_tt_1</t>
  </si>
  <si>
    <t>Aretha Franklin</t>
  </si>
  <si>
    <t>Action|Comedy|Crime|Music</t>
  </si>
  <si>
    <t>Ray Charles</t>
  </si>
  <si>
    <t>band|catholic|money|parolee|prison</t>
  </si>
  <si>
    <t>http://www.imdb.com/title/tt0080455/?ref_=fn_tt_tt_1</t>
  </si>
  <si>
    <t>Sanaa Hamri</t>
  </si>
  <si>
    <t>Comedy|Drama|Family|Romance</t>
  </si>
  <si>
    <t>Michael Rady</t>
  </si>
  <si>
    <t>actor|drawing|friendship|pregnancy|turkey</t>
  </si>
  <si>
    <t>http://www.imdb.com/title/tt1018785/?ref_=fn_tt_tt_1</t>
  </si>
  <si>
    <t>Jeremy Jordan</t>
  </si>
  <si>
    <t>Dolly Parton</t>
  </si>
  <si>
    <t>bare chested male|chips|two word title</t>
  </si>
  <si>
    <t>http://www.imdb.com/title/tt1710396/?ref_=fn_tt_tt_1</t>
  </si>
  <si>
    <t>Christopher Webster</t>
  </si>
  <si>
    <t>Sharon Small</t>
  </si>
  <si>
    <t>Peter McNicholl</t>
  </si>
  <si>
    <t>boy|friend|imaginary son|single father|single mother</t>
  </si>
  <si>
    <t>http://www.imdb.com/title/tt0276751/?ref_=fn_tt_tt_1</t>
  </si>
  <si>
    <t>Ty Olsson</t>
  </si>
  <si>
    <t>crocodile|eaten alive|lake|maine|sheriff</t>
  </si>
  <si>
    <t>http://www.imdb.com/title/tt0139414/?ref_=fn_tt_tt_1</t>
  </si>
  <si>
    <t>coroner|death|gay son|love|mistaken identity</t>
  </si>
  <si>
    <t>http://www.imdb.com/title/tt0425210/?ref_=fn_tt_tt_1</t>
  </si>
  <si>
    <t>Philip Kaufman</t>
  </si>
  <si>
    <t>astronaut|sound barrier|space program|u.s. air force|u.s. space program</t>
  </si>
  <si>
    <t>http://www.imdb.com/title/tt0086197/?ref_=fn_tt_tt_1</t>
  </si>
  <si>
    <t>earl of oxford|play|queen|rebellion|shakespeare play</t>
  </si>
  <si>
    <t>http://www.imdb.com/title/tt1521197/?ref_=fn_tt_tt_1</t>
  </si>
  <si>
    <t>Barret Oliver</t>
  </si>
  <si>
    <t>book|dragon|story within the story|talking animal|werewolf</t>
  </si>
  <si>
    <t>http://www.imdb.com/title/tt0088323/?ref_=fn_tt_tt_1</t>
  </si>
  <si>
    <t>West Germany</t>
  </si>
  <si>
    <t>Action|Drama|Fantasy|Mystery|Sci-Fi|Thriller</t>
  </si>
  <si>
    <t>memory|murder|neo noir|retrofuturism|tech noir</t>
  </si>
  <si>
    <t>http://www.imdb.com/title/tt0118929/?ref_=fn_tt_tt_1</t>
  </si>
  <si>
    <t>Saul Dibb</t>
  </si>
  <si>
    <t>duchess|duke|heir|infidelity|marriage</t>
  </si>
  <si>
    <t>http://www.imdb.com/title/tt0864761/?ref_=fn_tt_tt_1</t>
  </si>
  <si>
    <t>Art Carney</t>
  </si>
  <si>
    <t>Jackie Gleason</t>
  </si>
  <si>
    <t>Joyce Randolph</t>
  </si>
  <si>
    <t>1950s|bus driver|money scheme|poverty|sewer</t>
  </si>
  <si>
    <t>http://www.imdb.com/title/tt0042114/?ref_=fn_tt_tt_1</t>
  </si>
  <si>
    <t>Walter Murch</t>
  </si>
  <si>
    <t>Jean Marsh</t>
  </si>
  <si>
    <t>Adventure|Family|Fantasy|Horror|Mystery</t>
  </si>
  <si>
    <t>Piper Laurie</t>
  </si>
  <si>
    <t>Tim Rose</t>
  </si>
  <si>
    <t>chicken|delusional depression|doctor|king|mysterious girl</t>
  </si>
  <si>
    <t>http://www.imdb.com/title/tt0089908/?ref_=fn_tt_tt_1</t>
  </si>
  <si>
    <t>Richard Linklater</t>
  </si>
  <si>
    <t>Lew Temple</t>
  </si>
  <si>
    <t>Action|Crime|Drama|History|Western</t>
  </si>
  <si>
    <t>bank robber|brother brother relationship|crime spree|explosive|train</t>
  </si>
  <si>
    <t>http://www.imdb.com/title/tt0120769/?ref_=fn_tt_tt_1</t>
  </si>
  <si>
    <t>Vanesa Tomasino</t>
  </si>
  <si>
    <t>death|fear|hairy chest|social worker|spinning in chair</t>
  </si>
  <si>
    <t>http://www.imdb.com/title/tt0795351/?ref_=fn_tt_tt_1</t>
  </si>
  <si>
    <t>E. Elias Merhige</t>
  </si>
  <si>
    <t>William Mapother</t>
  </si>
  <si>
    <t>fbi|fbi agent|murder|salesman|serial killer</t>
  </si>
  <si>
    <t>http://www.imdb.com/title/tt0324127/?ref_=fn_tt_tt_1</t>
  </si>
  <si>
    <t>Menno Meyjes</t>
  </si>
  <si>
    <t>adopted son|adoption|boy|mars the planet|widower</t>
  </si>
  <si>
    <t>http://www.imdb.com/title/tt0415965/?ref_=fn_tt_tt_1</t>
  </si>
  <si>
    <t>2010s|3 dimensional|breath holding contest|child spy|spy</t>
  </si>
  <si>
    <t>http://www.imdb.com/title/tt1517489/?ref_=fn_tt_tt_1</t>
  </si>
  <si>
    <t>Jodie Foster</t>
  </si>
  <si>
    <t>death|hostage|money|shot in the chest|shot in the heart</t>
  </si>
  <si>
    <t>http://www.imdb.com/title/tt2241351/?ref_=fn_tt_tt_1</t>
  </si>
  <si>
    <t>Junix Inocian</t>
  </si>
  <si>
    <t>Paul Barber</t>
  </si>
  <si>
    <t>american in the uk|drug lord|drugs|gangster|organized crime</t>
  </si>
  <si>
    <t>http://www.imdb.com/title/tt0227984/?ref_=fn_tt_tt_1</t>
  </si>
  <si>
    <t>Comedy|Crime|Drama</t>
  </si>
  <si>
    <t>gay interest|gay lead character|gay republican|homosexual|neighbor</t>
  </si>
  <si>
    <t>http://www.imdb.com/title/tt0155711/?ref_=fn_tt_tt_1</t>
  </si>
  <si>
    <t>Eion Bailey</t>
  </si>
  <si>
    <t>fbi|group|island|serial killer|training</t>
  </si>
  <si>
    <t>http://www.imdb.com/title/tt0297284/?ref_=fn_tt_tt_1</t>
  </si>
  <si>
    <t>actor|agent|beard|cannes|hollywood</t>
  </si>
  <si>
    <t>http://www.imdb.com/title/tt0486674/?ref_=fn_tt_tt_1</t>
  </si>
  <si>
    <t>John Neville</t>
  </si>
  <si>
    <t>eiffel tower|nazi|police|ritual|stew</t>
  </si>
  <si>
    <t>http://www.imdb.com/title/tt0340376/?ref_=fn_tt_tt_1</t>
  </si>
  <si>
    <t>Amy Carson</t>
  </si>
  <si>
    <t>Kim-Marie Woodhouse</t>
  </si>
  <si>
    <t>Joseph Kaiser</t>
  </si>
  <si>
    <t>based on opera|evil|mozart|queen|walking wounded</t>
  </si>
  <si>
    <t>http://www.imdb.com/title/tt0475331/?ref_=fn_tt_tt_1</t>
  </si>
  <si>
    <t>cell phone|hostage|mall|security guard|text messaging</t>
  </si>
  <si>
    <t>http://www.imdb.com/title/tt1114740/?ref_=fn_tt_tt_1</t>
  </si>
  <si>
    <t>Julie Gonzalo</t>
  </si>
  <si>
    <t>Comedy|Family|Fantasy|Music|Romance</t>
  </si>
  <si>
    <t>body swap|camera shot of feet|foot closeup|reference to keith richards|reference to the rolling stones</t>
  </si>
  <si>
    <t>http://www.imdb.com/title/tt0322330/?ref_=fn_tt_tt_1</t>
  </si>
  <si>
    <t>Gerry Bednob</t>
  </si>
  <si>
    <t>40 year old|car accident|cheating on girlfriend|collection|porno movie</t>
  </si>
  <si>
    <t>http://www.imdb.com/title/tt0405422/?ref_=fn_tt_tt_1</t>
  </si>
  <si>
    <t>Martin Clunes</t>
  </si>
  <si>
    <t>actor|audition|muse|playwright|theater</t>
  </si>
  <si>
    <t>http://www.imdb.com/title/tt0138097/?ref_=fn_tt_tt_1</t>
  </si>
  <si>
    <t>Scott Frank</t>
  </si>
  <si>
    <t>Boyd Holbrook</t>
  </si>
  <si>
    <t>David Harbour</t>
  </si>
  <si>
    <t>drug dealer|ex cop|murder of wife|revenge|violence</t>
  </si>
  <si>
    <t>http://www.imdb.com/title/tt0365907/?ref_=fn_tt_tt_1</t>
  </si>
  <si>
    <t>astoria|kindergarten|kindergarten teacher|school|teacher</t>
  </si>
  <si>
    <t>http://www.imdb.com/title/tt0099938/?ref_=fn_tt_tt_1</t>
  </si>
  <si>
    <t>murder|paranoia|process server|roach|stoner</t>
  </si>
  <si>
    <t>http://www.imdb.com/title/tt0910936/?ref_=fn_tt_tt_1</t>
  </si>
  <si>
    <t>Jeanne Moreau</t>
  </si>
  <si>
    <t>based on fairy tale|bechdel test passed|cinderella|fairy tale|leonardo da vinci</t>
  </si>
  <si>
    <t>http://www.imdb.com/title/tt0120631/?ref_=fn_tt_tt_1</t>
  </si>
  <si>
    <t>boss|cattle|cowboy|rancher|violence</t>
  </si>
  <si>
    <t>http://www.imdb.com/title/tt0316356/?ref_=fn_tt_tt_1</t>
  </si>
  <si>
    <t>childhood trauma|death|medical student|memory|near death experience</t>
  </si>
  <si>
    <t>http://www.imdb.com/title/tt0099582/?ref_=fn_tt_tt_1</t>
  </si>
  <si>
    <t>Kaitlin Olson</t>
  </si>
  <si>
    <t>Rob McElhenney</t>
  </si>
  <si>
    <t>Glenn Howerton</t>
  </si>
  <si>
    <t>alcohol|bad taste humour|crude humor|loser|self obsession</t>
  </si>
  <si>
    <t>http://www.imdb.com/title/tt0472954/?ref_=fn_tt_tt_1</t>
  </si>
  <si>
    <t>Dirk Bogarde</t>
  </si>
  <si>
    <t>Ryan O'Neal</t>
  </si>
  <si>
    <t>Wolfgang Preiss</t>
  </si>
  <si>
    <t>airborne troops|allies|operation market garden|panzer|paratrooper</t>
  </si>
  <si>
    <t>http://www.imdb.com/title/tt0075784/?ref_=fn_tt_tt_1</t>
  </si>
  <si>
    <t>Carl Gilliard</t>
  </si>
  <si>
    <t>Robert Pine</t>
  </si>
  <si>
    <t>Suzie Plakson</t>
  </si>
  <si>
    <t>airport|flight|hotel|hotel manager|plane</t>
  </si>
  <si>
    <t>http://www.imdb.com/title/tt0421239/?ref_=fn_tt_tt_1</t>
  </si>
  <si>
    <t>Michael Landes</t>
  </si>
  <si>
    <t>Keegan Connor Tracy</t>
  </si>
  <si>
    <t>car accident|death|freak accident|hospital|premonition</t>
  </si>
  <si>
    <t>http://www.imdb.com/title/tt0309593/?ref_=fn_tt_tt_1</t>
  </si>
  <si>
    <t>Adventure|Comedy|Crime|Music</t>
  </si>
  <si>
    <t>baby|bank|blind prophet|convict|sirens</t>
  </si>
  <si>
    <t>http://www.imdb.com/title/tt0190590/?ref_=fn_tt_tt_1</t>
  </si>
  <si>
    <t>Kate Walsh</t>
  </si>
  <si>
    <t>angel|diner|faith|human race|religious faith</t>
  </si>
  <si>
    <t>http://www.imdb.com/title/tt1038686/?ref_=fn_tt_tt_1</t>
  </si>
  <si>
    <t>Larry Hankin</t>
  </si>
  <si>
    <t>american dream|bodybuilder|money|punch into the camera|reference to julia roberts</t>
  </si>
  <si>
    <t>http://www.imdb.com/title/tt1980209/?ref_=fn_tt_tt_1</t>
  </si>
  <si>
    <t>company|corporate takeover|executive|magazine|new boss</t>
  </si>
  <si>
    <t>http://www.imdb.com/title/tt0385267/?ref_=fn_tt_tt_1</t>
  </si>
  <si>
    <t>Paula GarcÃ©s</t>
  </si>
  <si>
    <t>Action|Adventure|Comedy|Sci-Fi|Thriller</t>
  </si>
  <si>
    <t>Jason George</t>
  </si>
  <si>
    <t>frozen time|stopped time|time freeze|watch|wristwatch</t>
  </si>
  <si>
    <t>http://www.imdb.com/title/tt0157472/?ref_=fn_tt_tt_1</t>
  </si>
  <si>
    <t>Todd Allen</t>
  </si>
  <si>
    <t>Action|Crime|Drama|Western</t>
  </si>
  <si>
    <t>Brad Leland</t>
  </si>
  <si>
    <t>1880s|kiss|small town|table broken in fight|wild west</t>
  </si>
  <si>
    <t>http://www.imdb.com/title/tt0090022/?ref_=fn_tt_tt_1</t>
  </si>
  <si>
    <t>afghanistan|death of soldier|presumed dead|prisoner|war trauma</t>
  </si>
  <si>
    <t>http://www.imdb.com/title/tt0765010/?ref_=fn_tt_tt_1</t>
  </si>
  <si>
    <t>Kevin Allen</t>
  </si>
  <si>
    <t>Action|Adventure|Comedy|Family|Romance|Sci-Fi</t>
  </si>
  <si>
    <t>chase|evil scientist|gadget|mind control|tough girl</t>
  </si>
  <si>
    <t>http://www.imdb.com/title/tt0358349/?ref_=fn_tt_tt_1</t>
  </si>
  <si>
    <t>Seth Meyers</t>
  </si>
  <si>
    <t>expecting|kiss|new year|new year's eve|singer</t>
  </si>
  <si>
    <t>http://www.imdb.com/title/tt1598822/?ref_=fn_tt_tt_1</t>
  </si>
  <si>
    <t>Michael Cristofer</t>
  </si>
  <si>
    <t>Gregory Itzin</t>
  </si>
  <si>
    <t>Jack Thompson</t>
  </si>
  <si>
    <t>delaware|erotica|money|pursuit|sex scene</t>
  </si>
  <si>
    <t>http://www.imdb.com/title/tt0218922/?ref_=fn_tt_tt_1</t>
  </si>
  <si>
    <t>Pam Ferris</t>
  </si>
  <si>
    <t>mask|murder|newspaper|poem|serial killer</t>
  </si>
  <si>
    <t>http://www.imdb.com/title/tt1486192/?ref_=fn_tt_tt_1</t>
  </si>
  <si>
    <t>mayor|pink panties|upskirt|white panties|yellow panties</t>
  </si>
  <si>
    <t>http://www.imdb.com/title/tt0361925/?ref_=fn_tt_tt_1</t>
  </si>
  <si>
    <t>Andrew Morahan</t>
  </si>
  <si>
    <t>Action|Fantasy|Romance|Sci-Fi</t>
  </si>
  <si>
    <t>Mario Van Peebles</t>
  </si>
  <si>
    <t>cave|highlander|illusion|immortal|japan</t>
  </si>
  <si>
    <t>http://www.imdb.com/title/tt0110027/?ref_=fn_tt_tt_1</t>
  </si>
  <si>
    <t>Bob Rafelson</t>
  </si>
  <si>
    <t>diamond|necklace|safecracker|wine|wine dealer</t>
  </si>
  <si>
    <t>http://www.imdb.com/title/tt0115710/?ref_=fn_tt_tt_1</t>
  </si>
  <si>
    <t>Michael Cohn</t>
  </si>
  <si>
    <t>David Conrad</t>
  </si>
  <si>
    <t>Monica Keena</t>
  </si>
  <si>
    <t>apple|miner|mirror|necromancy|woods</t>
  </si>
  <si>
    <t>http://www.imdb.com/title/tt0119227/?ref_=fn_tt_tt_1</t>
  </si>
  <si>
    <t>Comedy|Crime|Mystery|Romance</t>
  </si>
  <si>
    <t>efficiency expert|insurance investigator|magician|scorpion|thief</t>
  </si>
  <si>
    <t>http://www.imdb.com/title/tt0256524/?ref_=fn_tt_tt_1</t>
  </si>
  <si>
    <t>Kirstie Alley</t>
  </si>
  <si>
    <t>health insurance|long delayed release|nail in the head|waitress|washington d.c.</t>
  </si>
  <si>
    <t>http://www.imdb.com/title/tt1137470/?ref_=fn_tt_tt_1</t>
  </si>
  <si>
    <t>Alan Shapiro</t>
  </si>
  <si>
    <t>Chelsea Field</t>
  </si>
  <si>
    <t>Adventure|Family</t>
  </si>
  <si>
    <t>Paul Hogan</t>
  </si>
  <si>
    <t>Jessica Wesson</t>
  </si>
  <si>
    <t>dolphin|florida|florida keys|summer|vomiting</t>
  </si>
  <si>
    <t>http://www.imdb.com/title/tt0116322/?ref_=fn_tt_tt_1</t>
  </si>
  <si>
    <t>cancer|elderly man|funeral|medical|transhumanism</t>
  </si>
  <si>
    <t>http://www.imdb.com/title/tt2140379/?ref_=fn_tt_tt_1</t>
  </si>
  <si>
    <t>Fernando Meirelles</t>
  </si>
  <si>
    <t>Donald Sumpter</t>
  </si>
  <si>
    <t>death|diplomat|doctor|kenya|murder</t>
  </si>
  <si>
    <t>http://www.imdb.com/title/tt0387131/?ref_=fn_tt_tt_1</t>
  </si>
  <si>
    <t>Maia Morgenstern</t>
  </si>
  <si>
    <t>Christo Jivkov</t>
  </si>
  <si>
    <t>Hristo Shopov</t>
  </si>
  <si>
    <t>anti semitism|cult film|grindhouse|suffering|torture</t>
  </si>
  <si>
    <t>http://www.imdb.com/title/tt0335345/?ref_=fn_tt_tt_1</t>
  </si>
  <si>
    <t>Aramaic</t>
  </si>
  <si>
    <t>Matthew Lawrence</t>
  </si>
  <si>
    <t>actor|based on novel|fancy restaurant|male actor playing a female character|party</t>
  </si>
  <si>
    <t>http://www.imdb.com/title/tt0107614/?ref_=fn_tt_tt_1</t>
  </si>
  <si>
    <t>buick|convertible|last will and testament|savant|travel</t>
  </si>
  <si>
    <t>http://www.imdb.com/title/tt0095953/?ref_=fn_tt_tt_1</t>
  </si>
  <si>
    <t>Dreama Walker</t>
  </si>
  <si>
    <t>Ahney Her</t>
  </si>
  <si>
    <t>gang|gang rape|hmong|teenager|widower</t>
  </si>
  <si>
    <t>http://www.imdb.com/title/tt1205489/?ref_=fn_tt_tt_1</t>
  </si>
  <si>
    <t>bible|cabinet meeting|dog|drinking|family relationships</t>
  </si>
  <si>
    <t>http://www.imdb.com/title/tt1175491/?ref_=fn_tt_tt_1</t>
  </si>
  <si>
    <t>agent|cia|france|rescue|teenage abduction</t>
  </si>
  <si>
    <t>http://www.imdb.com/title/tt0936501/?ref_=fn_tt_tt_1</t>
  </si>
  <si>
    <t>Michael Hoffman</t>
  </si>
  <si>
    <t>Luke Bracey</t>
  </si>
  <si>
    <t>adultery|based on novel|heart transplant|infidelity|protective male</t>
  </si>
  <si>
    <t>http://www.imdb.com/title/tt1972779/?ref_=fn_tt_tt_1</t>
  </si>
  <si>
    <t>Action|Drama|Music|Romance</t>
  </si>
  <si>
    <t>DeVaughn Nixon</t>
  </si>
  <si>
    <t>bodyguard|manager|pop singer|secret service agent|singer</t>
  </si>
  <si>
    <t>http://www.imdb.com/title/tt0103855/?ref_=fn_tt_tt_1</t>
  </si>
  <si>
    <t>Embeth Davidtz</t>
  </si>
  <si>
    <t>Caroline Goodall</t>
  </si>
  <si>
    <t>german|german soldier|jew|jewish|nazi</t>
  </si>
  <si>
    <t>http://www.imdb.com/title/tt0108052/?ref_=fn_tt_tt_1</t>
  </si>
  <si>
    <t>black servant|chocolate pie|jackson mississippi|maid|writing a novel</t>
  </si>
  <si>
    <t>http://www.imdb.com/title/tt1454029/?ref_=fn_tt_tt_1</t>
  </si>
  <si>
    <t>Jamie Blackley</t>
  </si>
  <si>
    <t>computer hacker|internet|news leak|whistleblowing|wikileaks</t>
  </si>
  <si>
    <t>http://www.imdb.com/title/tt1837703/?ref_=fn_tt_tt_1</t>
  </si>
  <si>
    <t>Adventure|Comedy|Family|Fantasy|Horror|Mystery</t>
  </si>
  <si>
    <t>ghost|masked villain|monster|museum|tv</t>
  </si>
  <si>
    <t>http://www.imdb.com/title/tt0331632/?ref_=fn_tt_tt_1</t>
  </si>
  <si>
    <t>Oleg Stepchenko</t>
  </si>
  <si>
    <t>Igor Jijikine</t>
  </si>
  <si>
    <t>Adventure|Fantasy|Mystery|Thriller</t>
  </si>
  <si>
    <t>Agnia Ditkovskite</t>
  </si>
  <si>
    <t>cartographer|creature|foreign language adaptation|sword and sorcery|village</t>
  </si>
  <si>
    <t>http://www.imdb.com/title/tt1224378/?ref_=fn_tt_tt_1</t>
  </si>
  <si>
    <t>Jason Ritter</t>
  </si>
  <si>
    <t>Katharine Isabelle</t>
  </si>
  <si>
    <t>elm street|freddy krueger|jason voorhees|serial killer|slasher</t>
  </si>
  <si>
    <t>http://www.imdb.com/title/tt0329101/?ref_=fn_tt_tt_1</t>
  </si>
  <si>
    <t>Michael Winterbottom</t>
  </si>
  <si>
    <t>Ava Acres</t>
  </si>
  <si>
    <t>Sara Stewart</t>
  </si>
  <si>
    <t>http://www.imdb.com/title/tt2967008/?ref_=fn_tt_tt_1</t>
  </si>
  <si>
    <t>alien|boy genius|children|genius|rescue</t>
  </si>
  <si>
    <t>http://www.imdb.com/title/tt0268397/?ref_=fn_tt_tt_1</t>
  </si>
  <si>
    <t>Ben Feldman</t>
  </si>
  <si>
    <t>Liza Lapira</t>
  </si>
  <si>
    <t>brooklyn new york city|found footage|night vision|statue of liberty new york city|subway tunnel</t>
  </si>
  <si>
    <t>http://www.imdb.com/title/tt1060277/?ref_=fn_tt_tt_1</t>
  </si>
  <si>
    <t>Michael Pressman</t>
  </si>
  <si>
    <t>Paige Turco</t>
  </si>
  <si>
    <t>Kevin Nash</t>
  </si>
  <si>
    <t>Ernie Reyes Jr.</t>
  </si>
  <si>
    <t>chop socky|mutant|ninja|shredder|turtle</t>
  </si>
  <si>
    <t>http://www.imdb.com/title/tt0103060/?ref_=fn_tt_tt_1</t>
  </si>
  <si>
    <t>Billy Drago</t>
  </si>
  <si>
    <t>corrupt judge|tax evasion|tough cop|white suit|year 1930</t>
  </si>
  <si>
    <t>http://www.imdb.com/title/tt0094226/?ref_=fn_tt_tt_1</t>
  </si>
  <si>
    <t>coin toss|desert|sheriff|texas|tracking device</t>
  </si>
  <si>
    <t>http://www.imdb.com/title/tt0477348/?ref_=fn_tt_tt_1</t>
  </si>
  <si>
    <t>Bryan Callen</t>
  </si>
  <si>
    <t>gunfight|outrunning explosion|police|security guard|street shootout</t>
  </si>
  <si>
    <t>http://www.imdb.com/title/tt1408253/?ref_=fn_tt_tt_1</t>
  </si>
  <si>
    <t>Sharon Maguire</t>
  </si>
  <si>
    <t>american actress playing british character|book publishing|calorie counting|employer employee relationship|rabbit costume</t>
  </si>
  <si>
    <t>http://www.imdb.com/title/tt0243155/?ref_=fn_tt_tt_1</t>
  </si>
  <si>
    <t>Leslie Caron</t>
  </si>
  <si>
    <t>Hugh O'Conor</t>
  </si>
  <si>
    <t>chocolate|chocolate shop|food|france|village</t>
  </si>
  <si>
    <t>http://www.imdb.com/title/tt0241303/?ref_=fn_tt_tt_1</t>
  </si>
  <si>
    <t>Charles Herman-Wurmfeld</t>
  </si>
  <si>
    <t>Bob Newhart</t>
  </si>
  <si>
    <t>animal rights|congresswoman|doorman|transvestism|washington d.c.</t>
  </si>
  <si>
    <t>http://www.imdb.com/title/tt0333780/?ref_=fn_tt_tt_1</t>
  </si>
  <si>
    <t>Gedde Watanabe</t>
  </si>
  <si>
    <t>chores|father figure|helicopter parents|in laws|punishment</t>
  </si>
  <si>
    <t>http://www.imdb.com/title/tt1047540/?ref_=fn_tt_tt_1</t>
  </si>
  <si>
    <t>Greta Gerwig</t>
  </si>
  <si>
    <t>ex girlfriend|funeral|hospital|male objectification|summer camp</t>
  </si>
  <si>
    <t>http://www.imdb.com/title/tt1411238/?ref_=fn_tt_tt_1</t>
  </si>
  <si>
    <t>Dana Delany</t>
  </si>
  <si>
    <t>Action|Biography|Drama|History|Romance|Western</t>
  </si>
  <si>
    <t>cigar smoking|cowboy|duel|outlaw|tombstone arizona</t>
  </si>
  <si>
    <t>http://www.imdb.com/title/tt0108358/?ref_=fn_tt_tt_1</t>
  </si>
  <si>
    <t>death|hong kong|kung fu|prison|waterfront</t>
  </si>
  <si>
    <t>http://www.imdb.com/title/tt0165929/?ref_=fn_tt_tt_1</t>
  </si>
  <si>
    <t>Patrick Troughton</t>
  </si>
  <si>
    <t>Fantasy|Horror|Mystery</t>
  </si>
  <si>
    <t>Lee Remick</t>
  </si>
  <si>
    <t>Billie Whitelaw</t>
  </si>
  <si>
    <t>ambassador|death|hospital|priest|stillborn child</t>
  </si>
  <si>
    <t>http://www.imdb.com/title/tt0075005/?ref_=fn_tt_tt_1</t>
  </si>
  <si>
    <t>Gina Holden</t>
  </si>
  <si>
    <t>Chelan Simmons</t>
  </si>
  <si>
    <t>amusement park|death|fate|premonition|roller coaster</t>
  </si>
  <si>
    <t>http://www.imdb.com/title/tt0414982/?ref_=fn_tt_tt_1</t>
  </si>
  <si>
    <t>Riley Thomas Stewart</t>
  </si>
  <si>
    <t>Jay R. Ferguson</t>
  </si>
  <si>
    <t>arrogance|child in peril|disarming someone|kennel|post traumatic stress disorder</t>
  </si>
  <si>
    <t>http://www.imdb.com/title/tt1327194/?ref_=fn_tt_tt_1</t>
  </si>
  <si>
    <t>Gabor Csupo</t>
  </si>
  <si>
    <t>bully|friend|imagination|reality|troll</t>
  </si>
  <si>
    <t>http://www.imdb.com/title/tt0398808/?ref_=fn_tt_tt_1</t>
  </si>
  <si>
    <t>Biography|Drama|Family</t>
  </si>
  <si>
    <t>boy|inspiration|reference to peter pan|stage play|widow</t>
  </si>
  <si>
    <t>http://www.imdb.com/title/tt0308644/?ref_=fn_tt_tt_1</t>
  </si>
  <si>
    <t>Tyler Perry</t>
  </si>
  <si>
    <t>Larry the Cable Guy</t>
  </si>
  <si>
    <t>christmas|holiday|madea series|rural setting|stubbornness</t>
  </si>
  <si>
    <t>http://www.imdb.com/title/tt2609758/?ref_=fn_tt_tt_1</t>
  </si>
  <si>
    <t>Joe Carnahan</t>
  </si>
  <si>
    <t>alaska|leadership|snow|survival|wilderness</t>
  </si>
  <si>
    <t>http://www.imdb.com/title/tt1601913/?ref_=fn_tt_tt_1</t>
  </si>
  <si>
    <t>John Polson</t>
  </si>
  <si>
    <t>bathtub|psychologist|pushed out a window|smothered with a pillow|telescope</t>
  </si>
  <si>
    <t>http://www.imdb.com/title/tt0382077/?ref_=fn_tt_tt_1</t>
  </si>
  <si>
    <t>Darcy Donavan</t>
  </si>
  <si>
    <t>1970s|anchorman|news anchor|newsroom|tv station</t>
  </si>
  <si>
    <t>http://www.imdb.com/title/tt0357413/?ref_=fn_tt_tt_1</t>
  </si>
  <si>
    <t>betrayal|gangster|mafia|organized crime|robbery</t>
  </si>
  <si>
    <t>http://www.imdb.com/title/tt0099685/?ref_=fn_tt_tt_1</t>
  </si>
  <si>
    <t>Action|Adventure|Comedy|Crime|Family|Romance|Thriller</t>
  </si>
  <si>
    <t>Chris Gauthier</t>
  </si>
  <si>
    <t>cia|nanobot|prep school|scientist|teenager</t>
  </si>
  <si>
    <t>http://www.imdb.com/title/tt0313911/?ref_=fn_tt_tt_1</t>
  </si>
  <si>
    <t>father|governess|magic|nanny|widower</t>
  </si>
  <si>
    <t>http://www.imdb.com/title/tt0396752/?ref_=fn_tt_tt_1</t>
  </si>
  <si>
    <t>assassination attempt|capitalism|cocaine|cuban american|cuban refugee</t>
  </si>
  <si>
    <t>http://www.imdb.com/title/tt0086250/?ref_=fn_tt_tt_1</t>
  </si>
  <si>
    <t>Rebecca Gayheart</t>
  </si>
  <si>
    <t>boss|ghetto|money|robber|robbery</t>
  </si>
  <si>
    <t>http://www.imdb.com/title/tt0119807/?ref_=fn_tt_tt_1</t>
  </si>
  <si>
    <t>Bernardo Bertolucci</t>
  </si>
  <si>
    <t>abdication|china|emperor|forbidden city|republic</t>
  </si>
  <si>
    <t>http://www.imdb.com/title/tt0093389/?ref_=fn_tt_tt_1</t>
  </si>
  <si>
    <t>David O'Hara</t>
  </si>
  <si>
    <t>cocaine|contraband|drug lord|prison|smuggling</t>
  </si>
  <si>
    <t>http://www.imdb.com/title/tt1524137/?ref_=fn_tt_tt_1</t>
  </si>
  <si>
    <t>blood splatter|fistfight|murder|police|prison bus</t>
  </si>
  <si>
    <t>http://www.imdb.com/title/tt0119695/?ref_=fn_tt_tt_1</t>
  </si>
  <si>
    <t>Paul F. Tompkins</t>
  </si>
  <si>
    <t>Kevin Breznahan</t>
  </si>
  <si>
    <t>alcoholic|alcoholism|money|oil|turn of the century</t>
  </si>
  <si>
    <t>http://www.imdb.com/title/tt0469494/?ref_=fn_tt_tt_1</t>
  </si>
  <si>
    <t>Cathy Malkasian</t>
  </si>
  <si>
    <t>Flea</t>
  </si>
  <si>
    <t>africa|chimpanzee|elephant|safari|shaman</t>
  </si>
  <si>
    <t>http://www.imdb.com/title/tt0282120/?ref_=fn_tt_tt_1</t>
  </si>
  <si>
    <t>John Eng</t>
  </si>
  <si>
    <t>Nancy Cartwright</t>
  </si>
  <si>
    <t>kid|oxygen|rugrats|trapped underwater|underwater</t>
  </si>
  <si>
    <t>http://www.imdb.com/title/tt0337711/?ref_=fn_tt_tt_1</t>
  </si>
  <si>
    <t>Eddie Griffin</t>
  </si>
  <si>
    <t>african american|cadillac|disguise|secret agent|undercover</t>
  </si>
  <si>
    <t>http://www.imdb.com/title/tt0279493/?ref_=fn_tt_tt_1</t>
  </si>
  <si>
    <t>friendship|jeans|pants|summer|vacation</t>
  </si>
  <si>
    <t>http://www.imdb.com/title/tt0403508/?ref_=fn_tt_tt_1</t>
  </si>
  <si>
    <t>Chris Nahon</t>
  </si>
  <si>
    <t>action hero|chinese|forced prostitution|one man army|title spoken by character</t>
  </si>
  <si>
    <t>http://www.imdb.com/title/tt0271027/?ref_=fn_tt_tt_1</t>
  </si>
  <si>
    <t>Fred Wolf</t>
  </si>
  <si>
    <t>Katharine McPhee</t>
  </si>
  <si>
    <t>makeover|party|playboy|playboy mansion|sorority</t>
  </si>
  <si>
    <t>http://www.imdb.com/title/tt0852713/?ref_=fn_tt_tt_1</t>
  </si>
  <si>
    <t>Bille Woodruff</t>
  </si>
  <si>
    <t>Keshia Knight Pulliam</t>
  </si>
  <si>
    <t>LisaRaye McCoy</t>
  </si>
  <si>
    <t>client|dentures|false teeth|reference to peter pan|single parent</t>
  </si>
  <si>
    <t>http://www.imdb.com/title/tt0388500/?ref_=fn_tt_tt_1</t>
  </si>
  <si>
    <t>Gregory Alan Williams</t>
  </si>
  <si>
    <t>baseball|based on true story|india|sports agent|training</t>
  </si>
  <si>
    <t>http://www.imdb.com/title/tt1647668/?ref_=fn_tt_tt_1</t>
  </si>
  <si>
    <t>black and white segues into color|color|community|dystopia|infanticide</t>
  </si>
  <si>
    <t>http://www.imdb.com/title/tt0435651/?ref_=fn_tt_tt_1</t>
  </si>
  <si>
    <t>Oliver James</t>
  </si>
  <si>
    <t>american|daughter|england|father|politician</t>
  </si>
  <si>
    <t>http://www.imdb.com/title/tt0286788/?ref_=fn_tt_tt_1</t>
  </si>
  <si>
    <t>Victor Salva</t>
  </si>
  <si>
    <t>Jonathan Breck</t>
  </si>
  <si>
    <t>Billy Aaron Brown</t>
  </si>
  <si>
    <t>cheerleader|farmer|fear|high school basketball|nightmare</t>
  </si>
  <si>
    <t>http://www.imdb.com/title/tt0301470/?ref_=fn_tt_tt_1</t>
  </si>
  <si>
    <t>Mark Helfrich</t>
  </si>
  <si>
    <t>breasts|leg spreading|mini skirt|sex|sex in bed</t>
  </si>
  <si>
    <t>http://www.imdb.com/title/tt0452625/?ref_=fn_tt_tt_1</t>
  </si>
  <si>
    <t>DMX</t>
  </si>
  <si>
    <t>camera shot from inside human body|diamond|evil man|heist|terrorism</t>
  </si>
  <si>
    <t>http://www.imdb.com/title/tt0306685/?ref_=fn_tt_tt_1</t>
  </si>
  <si>
    <t>housewife|lesbian|novel|party|reading</t>
  </si>
  <si>
    <t>http://www.imdb.com/title/tt0274558/?ref_=fn_tt_tt_1</t>
  </si>
  <si>
    <t>Alexandra Breckenridge</t>
  </si>
  <si>
    <t>Laura Ramsey</t>
  </si>
  <si>
    <t>disguise|roommate|school|soccer|twin</t>
  </si>
  <si>
    <t>http://www.imdb.com/title/tt0454945/?ref_=fn_tt_tt_1</t>
  </si>
  <si>
    <t>Steve Bendelack</t>
  </si>
  <si>
    <t>Emma de Caunes</t>
  </si>
  <si>
    <t>Lily Atkinson</t>
  </si>
  <si>
    <t>Steve Pemberton</t>
  </si>
  <si>
    <t>camcorder|cannes|director|lost passport|train</t>
  </si>
  <si>
    <t>http://www.imdb.com/title/tt0453451/?ref_=fn_tt_tt_1</t>
  </si>
  <si>
    <t>Dwight H. Little</t>
  </si>
  <si>
    <t>Salli Richardson-Whitfield</t>
  </si>
  <si>
    <t>Nicholas Gonzalez</t>
  </si>
  <si>
    <t>Johnny Messner</t>
  </si>
  <si>
    <t>anaconda|blood|borneo|flower|orchid</t>
  </si>
  <si>
    <t>http://www.imdb.com/title/tt0366174/?ref_=fn_tt_tt_1</t>
  </si>
  <si>
    <t>Guillaume Canet</t>
  </si>
  <si>
    <t>1970s|flashback|love|money|murder</t>
  </si>
  <si>
    <t>http://www.imdb.com/title/tt1747958/?ref_=fn_tt_tt_1</t>
  </si>
  <si>
    <t>Kirsten Sheridan</t>
  </si>
  <si>
    <t>Aaron Staton</t>
  </si>
  <si>
    <t>baby|cellist|genius|prodigy|rhapsody</t>
  </si>
  <si>
    <t>http://www.imdb.com/title/tt0426931/?ref_=fn_tt_tt_1</t>
  </si>
  <si>
    <t>Fanny Ardant</t>
  </si>
  <si>
    <t>Eric Cantona</t>
  </si>
  <si>
    <t>16th century|british royal family|catholic|queen|queen elizabeth i</t>
  </si>
  <si>
    <t>http://www.imdb.com/title/tt0127536/?ref_=fn_tt_tt_1</t>
  </si>
  <si>
    <t>Park Bench</t>
  </si>
  <si>
    <t>Comedy|Fantasy|Horror|Romance</t>
  </si>
  <si>
    <t>Alexis Arquette</t>
  </si>
  <si>
    <t>Vince Corazza</t>
  </si>
  <si>
    <t>blood|doll|gore|murder|serial killer</t>
  </si>
  <si>
    <t>http://www.imdb.com/title/tt0144120/?ref_=fn_tt_tt_1</t>
  </si>
  <si>
    <t>Richard Fleischer</t>
  </si>
  <si>
    <t>Richard Anderson</t>
  </si>
  <si>
    <t>Joseph Cotten</t>
  </si>
  <si>
    <t>James Whitmore</t>
  </si>
  <si>
    <t>attack|hawaii|navy|pearl harbor|u.s. navy</t>
  </si>
  <si>
    <t>http://www.imdb.com/title/tt0066473/?ref_=fn_tt_tt_1</t>
  </si>
  <si>
    <t>Bob Spiers</t>
  </si>
  <si>
    <t>Richard Briers</t>
  </si>
  <si>
    <t>Comedy|Family|Music</t>
  </si>
  <si>
    <t>Victoria Beckham</t>
  </si>
  <si>
    <t>bus|concert|live concert|pop group|spice girl</t>
  </si>
  <si>
    <t>http://www.imdb.com/title/tt0120185/?ref_=fn_tt_tt_1</t>
  </si>
  <si>
    <t>J.B. Smoove</t>
  </si>
  <si>
    <t>Ari Graynor</t>
  </si>
  <si>
    <t>Kylie Bunbury</t>
  </si>
  <si>
    <t>babysitting|car crash|child in peril|kicked in the face|reference to craigslist</t>
  </si>
  <si>
    <t>http://www.imdb.com/title/tt1366344/?ref_=fn_tt_tt_1</t>
  </si>
  <si>
    <t>Damien Dante Wayans</t>
  </si>
  <si>
    <t>Essence Atkins</t>
  </si>
  <si>
    <t>Action|Comedy|Music</t>
  </si>
  <si>
    <t>african american|dance|overalls|parody|rap</t>
  </si>
  <si>
    <t>http://www.imdb.com/title/tt1153706/?ref_=fn_tt_tt_1</t>
  </si>
  <si>
    <t>escape from prison|first person narration|prison|prison cell search|wrongful imprisonment</t>
  </si>
  <si>
    <t>http://www.imdb.com/title/tt0111161/?ref_=fn_tt_tt_1</t>
  </si>
  <si>
    <t>Adventure|Comedy|Crime</t>
  </si>
  <si>
    <t>Jere Burns</t>
  </si>
  <si>
    <t>Linda Kozlowski</t>
  </si>
  <si>
    <t>boat|crocodile|garbage can|knife|paramount pictures</t>
  </si>
  <si>
    <t>http://www.imdb.com/title/tt0231402/?ref_=fn_tt_tt_1</t>
  </si>
  <si>
    <t>amish|bowling|on the road|rubber hand|tournament</t>
  </si>
  <si>
    <t>http://www.imdb.com/title/tt0116778/?ref_=fn_tt_tt_1</t>
  </si>
  <si>
    <t>Cjon Saulsberry</t>
  </si>
  <si>
    <t>Griffin Cleveland</t>
  </si>
  <si>
    <t>dog|gambler|gambling|gangster|professor</t>
  </si>
  <si>
    <t>http://www.imdb.com/title/tt2039393/?ref_=fn_tt_tt_1</t>
  </si>
  <si>
    <t>John Wells</t>
  </si>
  <si>
    <t>based on play|incestuous relationship|pedophilia|secret|teenage daughter</t>
  </si>
  <si>
    <t>http://www.imdb.com/title/tt1322269/?ref_=fn_tt_tt_1</t>
  </si>
  <si>
    <t>Tim Fywell</t>
  </si>
  <si>
    <t>Trevor Blumas</t>
  </si>
  <si>
    <t>Connie Ray</t>
  </si>
  <si>
    <t>Amy Stewart</t>
  </si>
  <si>
    <t>championship|coach|harvard|physics|zamboni</t>
  </si>
  <si>
    <t>http://www.imdb.com/title/tt0396652/?ref_=fn_tt_tt_1</t>
  </si>
  <si>
    <t>Nigel Cole</t>
  </si>
  <si>
    <t>Tyrone Giordano</t>
  </si>
  <si>
    <t>James Read</t>
  </si>
  <si>
    <t>flight|hasselblad camera|los angeles california|love|medium format camera</t>
  </si>
  <si>
    <t>http://www.imdb.com/title/tt0391304/?ref_=fn_tt_tt_1</t>
  </si>
  <si>
    <t>Taron Egerton</t>
  </si>
  <si>
    <t>Biography|Comedy|Drama|Sport</t>
  </si>
  <si>
    <t>1988 winter olympics|coach|ski jumper|winter|winter olympics</t>
  </si>
  <si>
    <t>http://www.imdb.com/title/tt1083452/?ref_=fn_tt_tt_1</t>
  </si>
  <si>
    <t>basketball|basketball player|female nudity|porn actor in mainstream movie|prison</t>
  </si>
  <si>
    <t>http://www.imdb.com/title/tt0124718/?ref_=fn_tt_tt_1</t>
  </si>
  <si>
    <t>Jeremy Leven</t>
  </si>
  <si>
    <t>don juan|mental institution|patient|psychiatrist|retirement</t>
  </si>
  <si>
    <t>http://www.imdb.com/title/tt0112883/?ref_=fn_tt_tt_1</t>
  </si>
  <si>
    <t>John Sparkes</t>
  </si>
  <si>
    <t>Justin Fletcher</t>
  </si>
  <si>
    <t>Kate Harbour</t>
  </si>
  <si>
    <t>farmer|mischief|no dialog|sheep|sheepdog</t>
  </si>
  <si>
    <t>http://www.imdb.com/title/tt0983983/?ref_=fn_tt_tt_1</t>
  </si>
  <si>
    <t>army|coin collector|love|surfboard|u.s. army</t>
  </si>
  <si>
    <t>http://www.imdb.com/title/tt0989757/?ref_=fn_tt_tt_1</t>
  </si>
  <si>
    <t>Sylvain White</t>
  </si>
  <si>
    <t>Ã“scar Jaenada</t>
  </si>
  <si>
    <t>hacking|hijacking|martial arts|revenge|special forces</t>
  </si>
  <si>
    <t>http://www.imdb.com/title/tt0480255/?ref_=fn_tt_tt_1</t>
  </si>
  <si>
    <t>Troy Nixey</t>
  </si>
  <si>
    <t>Fantasy|Horror|Thriller</t>
  </si>
  <si>
    <t>basement|creature|disappearance|interior designer|mansion</t>
  </si>
  <si>
    <t>http://www.imdb.com/title/tt1270761/?ref_=fn_tt_tt_1</t>
  </si>
  <si>
    <t>Philip G. Atwell</t>
  </si>
  <si>
    <t>assassin|betrayal|fbi|fbi agent|yakuza</t>
  </si>
  <si>
    <t>http://www.imdb.com/title/tt0499556/?ref_=fn_tt_tt_1</t>
  </si>
  <si>
    <t>Comedy|Drama|Romance|Thriller</t>
  </si>
  <si>
    <t>Don McManus</t>
  </si>
  <si>
    <t>harmonium|love|phone sex|pudding|sister</t>
  </si>
  <si>
    <t>http://www.imdb.com/title/tt0272338/?ref_=fn_tt_tt_1</t>
  </si>
  <si>
    <t>Jeff Schaffer</t>
  </si>
  <si>
    <t>Scott Mechlowicz</t>
  </si>
  <si>
    <t>Jacob Pitts</t>
  </si>
  <si>
    <t>female frontal nudity|male frontal nudity|nudist|nudity|public nudity</t>
  </si>
  <si>
    <t>http://www.imdb.com/title/tt0356150/?ref_=fn_tt_tt_1</t>
  </si>
  <si>
    <t>Don Michael Paul</t>
  </si>
  <si>
    <t>Nia Peeples</t>
  </si>
  <si>
    <t>Claudia Christian</t>
  </si>
  <si>
    <t>Tony Plana</t>
  </si>
  <si>
    <t>alcatraz|fbi|gold|prison|undercover</t>
  </si>
  <si>
    <t>http://www.imdb.com/title/tt0297162/?ref_=fn_tt_tt_1</t>
  </si>
  <si>
    <t>Adventure|Comedy|Family|Romance</t>
  </si>
  <si>
    <t>Tyler James Williams</t>
  </si>
  <si>
    <t>airport|black comedy|blizzard|christmas|pennsylvania</t>
  </si>
  <si>
    <t>http://www.imdb.com/title/tt0488658/?ref_=fn_tt_tt_1</t>
  </si>
  <si>
    <t>James Bridges</t>
  </si>
  <si>
    <t>estranged wife|fashion show|magazine|new york city|writer</t>
  </si>
  <si>
    <t>http://www.imdb.com/title/tt0094799/?ref_=fn_tt_tt_1</t>
  </si>
  <si>
    <t>Steve Barron</t>
  </si>
  <si>
    <t>Adventure|Family|Fantasy|Musical</t>
  </si>
  <si>
    <t>Bebe Neuwirth</t>
  </si>
  <si>
    <t>based on novel|human becoming an animal|slow motion|transformation|young boy</t>
  </si>
  <si>
    <t>http://www.imdb.com/title/tt0115472/?ref_=fn_tt_tt_1</t>
  </si>
  <si>
    <t>Italian</t>
  </si>
  <si>
    <t>Bill Paxton</t>
  </si>
  <si>
    <t>Matthew Knight</t>
  </si>
  <si>
    <t>Amanda Tilson</t>
  </si>
  <si>
    <t>champion|golf tournament|golfer|nostalgia|orchestral music score</t>
  </si>
  <si>
    <t>http://www.imdb.com/title/tt0388980/?ref_=fn_tt_tt_1</t>
  </si>
  <si>
    <t>Richard Kelly</t>
  </si>
  <si>
    <t>Gillian Jacobs</t>
  </si>
  <si>
    <t>alien|library|moral dilemma|nosebleed|supernatural power</t>
  </si>
  <si>
    <t>http://www.imdb.com/title/tt0362478/?ref_=fn_tt_tt_1</t>
  </si>
  <si>
    <t>Carter Smith</t>
  </si>
  <si>
    <t>Jonathan Tucker</t>
  </si>
  <si>
    <t>Sergio CalderÃ³n</t>
  </si>
  <si>
    <t>bow and arrow|group of friends|horse|rifle|ruins</t>
  </si>
  <si>
    <t>http://www.imdb.com/title/tt0963794/?ref_=fn_tt_tt_1</t>
  </si>
  <si>
    <t>John Schlesinger</t>
  </si>
  <si>
    <t>best friend|cartoon on tv|custody battle|gay|gay friend</t>
  </si>
  <si>
    <t>http://www.imdb.com/title/tt0156841/?ref_=fn_tt_tt_1</t>
  </si>
  <si>
    <t>Emily Meade</t>
  </si>
  <si>
    <t>Zena Grey</t>
  </si>
  <si>
    <t>evil|killer|murder|psychopath|serial killer</t>
  </si>
  <si>
    <t>http://www.imdb.com/title/tt0872230/?ref_=fn_tt_tt_1</t>
  </si>
  <si>
    <t>Timothy Bottoms</t>
  </si>
  <si>
    <t>Chris Marquette</t>
  </si>
  <si>
    <t>Jacob Young</t>
  </si>
  <si>
    <t>forced to strip|male rear nudity|porn actress|scantily clad female|teenager</t>
  </si>
  <si>
    <t>http://www.imdb.com/title/tt0265208/?ref_=fn_tt_tt_1</t>
  </si>
  <si>
    <t>Ringo Lam</t>
  </si>
  <si>
    <t>Zach Grenier</t>
  </si>
  <si>
    <t>Paul Ben-Victor</t>
  </si>
  <si>
    <t>fbi|fbi agent|mafia|russian mafia|twin</t>
  </si>
  <si>
    <t>http://www.imdb.com/title/tt0117011/?ref_=fn_tt_tt_1</t>
  </si>
  <si>
    <t>Bruce McCulloch</t>
  </si>
  <si>
    <t>black humor|crying during sex|harvard|humor|man with glasses</t>
  </si>
  <si>
    <t>http://www.imdb.com/title/tt0265808/?ref_=fn_tt_tt_1</t>
  </si>
  <si>
    <t>Biography|Crime|Drama|History|Thriller</t>
  </si>
  <si>
    <t>Tara Fitzgerald</t>
  </si>
  <si>
    <t>1960s|based on a true story|gangster|identical twins|murder</t>
  </si>
  <si>
    <t>http://www.imdb.com/title/tt3569230/?ref_=fn_tt_tt_1</t>
  </si>
  <si>
    <t>Jorma Taccone</t>
  </si>
  <si>
    <t>Chris Parnell</t>
  </si>
  <si>
    <t>humiliation|man child|moped|neighbor|slacker</t>
  </si>
  <si>
    <t>http://www.imdb.com/title/tt0787475/?ref_=fn_tt_tt_1</t>
  </si>
  <si>
    <t>lake|louisiana|redneck|shark|vacation</t>
  </si>
  <si>
    <t>http://www.imdb.com/title/tt1633356/?ref_=fn_tt_tt_1</t>
  </si>
  <si>
    <t>Devon Murray</t>
  </si>
  <si>
    <t>Pauline McLynn</t>
  </si>
  <si>
    <t>drink|ira|irish|limerick|prejudice</t>
  </si>
  <si>
    <t>http://www.imdb.com/title/tt0145653/?ref_=fn_tt_tt_1</t>
  </si>
  <si>
    <t>Patrick St. Esprit</t>
  </si>
  <si>
    <t>cleveland browns|head coach|linebacker|nfl|team owner</t>
  </si>
  <si>
    <t>http://www.imdb.com/title/tt2223990/?ref_=fn_tt_tt_1</t>
  </si>
  <si>
    <t>Steve Railsback</t>
  </si>
  <si>
    <t>Peter Firth</t>
  </si>
  <si>
    <t>alien|halleys comet|life force|space vampire|vampire</t>
  </si>
  <si>
    <t>http://www.imdb.com/title/tt0089489/?ref_=fn_tt_tt_1</t>
  </si>
  <si>
    <t>Jennifer Hale</t>
  </si>
  <si>
    <t>Action|Animation|Comedy|Family|Fantasy|Sci-Fi</t>
  </si>
  <si>
    <t>campy|castle thunder|female hero|female protagonist|monster</t>
  </si>
  <si>
    <t>http://www.imdb.com/title/tt0175058/?ref_=fn_tt_tt_1</t>
  </si>
  <si>
    <t>TV-Y7</t>
  </si>
  <si>
    <t>Crime|Drama|History</t>
  </si>
  <si>
    <t>john wilkes booth|lawyer|lincoln assassination|trial|truth</t>
  </si>
  <si>
    <t>http://www.imdb.com/title/tt0968264/?ref_=fn_tt_tt_1</t>
  </si>
  <si>
    <t>1970s|skateboarder|skateboarding|surf|swimming pool</t>
  </si>
  <si>
    <t>http://www.imdb.com/title/tt0355702/?ref_=fn_tt_tt_1</t>
  </si>
  <si>
    <t>Patricia Riggen</t>
  </si>
  <si>
    <t>Marco TreviÃ±o</t>
  </si>
  <si>
    <t>disaster movie|mine|minister|president|trapped in a mine</t>
  </si>
  <si>
    <t>http://www.imdb.com/title/tt2006295/?ref_=fn_tt_tt_1</t>
  </si>
  <si>
    <t>Chile</t>
  </si>
  <si>
    <t>Kate Burton</t>
  </si>
  <si>
    <t>Peter Kwong</t>
  </si>
  <si>
    <t>1980s|airport|cb radio|truck|truck driver</t>
  </si>
  <si>
    <t>http://www.imdb.com/title/tt0090728/?ref_=fn_tt_tt_1</t>
  </si>
  <si>
    <t>Pascal Chaumeil</t>
  </si>
  <si>
    <t>Malonn LÃ©vana</t>
  </si>
  <si>
    <t>Alice Pol</t>
  </si>
  <si>
    <t>curse|divorce|marriage|tourism|travel</t>
  </si>
  <si>
    <t>http://www.imdb.com/title/tt1986843/?ref_=fn_tt_tt_1</t>
  </si>
  <si>
    <t>alcoholic|mixed martial arts|return home|tournament|underdog</t>
  </si>
  <si>
    <t>http://www.imdb.com/title/tt1291584/?ref_=fn_tt_tt_1</t>
  </si>
  <si>
    <t>Biography|Drama|Thriller|War</t>
  </si>
  <si>
    <t>ireland|irish|irish civil war|irish free state|sinn fein</t>
  </si>
  <si>
    <t>http://www.imdb.com/title/tt0117039/?ref_=fn_tt_tt_1</t>
  </si>
  <si>
    <t>William Morgan Sheppard</t>
  </si>
  <si>
    <t>James Patrick Stuart</t>
  </si>
  <si>
    <t>american civil war|battle|blood splatter|civil war|irish american</t>
  </si>
  <si>
    <t>http://www.imdb.com/title/tt0107007/?ref_=fn_tt_tt_1</t>
  </si>
  <si>
    <t>friendship|honor|iraq war|soldier|texas</t>
  </si>
  <si>
    <t>http://www.imdb.com/title/tt0489281/?ref_=fn_tt_tt_1</t>
  </si>
  <si>
    <t>Drama|Music|Mystery|Romance|Thriller</t>
  </si>
  <si>
    <t>college|detective|disappearance|police detective|thesis</t>
  </si>
  <si>
    <t>http://www.imdb.com/title/tt0267248/?ref_=fn_tt_tt_1</t>
  </si>
  <si>
    <t>Jonathan Kaplan</t>
  </si>
  <si>
    <t>Tom Amandes</t>
  </si>
  <si>
    <t>John Doe</t>
  </si>
  <si>
    <t>Daniel Lapaine</t>
  </si>
  <si>
    <t>bangkok|friend|lawyer|smuggling|thailand</t>
  </si>
  <si>
    <t>http://www.imdb.com/title/tt0120620/?ref_=fn_tt_tt_1</t>
  </si>
  <si>
    <t>Ole Bornedal</t>
  </si>
  <si>
    <t>Madison Davenport</t>
  </si>
  <si>
    <t>Natasha Calis</t>
  </si>
  <si>
    <t>basketball coach|box|jewish|rabbi|yard sale</t>
  </si>
  <si>
    <t>http://www.imdb.com/title/tt0431021/?ref_=fn_tt_tt_1</t>
  </si>
  <si>
    <t>Richard Benjamin</t>
  </si>
  <si>
    <t>Cathryn de Prume</t>
  </si>
  <si>
    <t>love|train|train wreck|twin brother|two word title</t>
  </si>
  <si>
    <t>http://www.imdb.com/title/tt0117104/?ref_=fn_tt_tt_1</t>
  </si>
  <si>
    <t>Rhys Coiro</t>
  </si>
  <si>
    <t>gang rape|panties pulled down|rape|rape victim|sexual humiliation</t>
  </si>
  <si>
    <t>http://www.imdb.com/title/tt0999913/?ref_=fn_tt_tt_1</t>
  </si>
  <si>
    <t>Christopher Evan Welch</t>
  </si>
  <si>
    <t>book|fabrication|fake|hoax|manuscript</t>
  </si>
  <si>
    <t>http://www.imdb.com/title/tt0462338/?ref_=fn_tt_tt_1</t>
  </si>
  <si>
    <t>Craig R. Baxley</t>
  </si>
  <si>
    <t>Sam McMurray</t>
  </si>
  <si>
    <t>Brian Bosworth</t>
  </si>
  <si>
    <t>Richard Gant</t>
  </si>
  <si>
    <t>biker|biker gang|fbi|mississippi|undercover</t>
  </si>
  <si>
    <t>http://www.imdb.com/title/tt0102984/?ref_=fn_tt_tt_1</t>
  </si>
  <si>
    <t>John Hillcoat</t>
  </si>
  <si>
    <t>apocalypse|boy|food|pistol|survival</t>
  </si>
  <si>
    <t>http://www.imdb.com/title/tt0898367/?ref_=fn_tt_tt_1</t>
  </si>
  <si>
    <t>John Guillermin</t>
  </si>
  <si>
    <t>Donovan Scott</t>
  </si>
  <si>
    <t>Ted Wass</t>
  </si>
  <si>
    <t>chimpanzee|elephant|jungle|mercenary|shaman</t>
  </si>
  <si>
    <t>http://www.imdb.com/title/tt0088103/?ref_=fn_tt_tt_1</t>
  </si>
  <si>
    <t>Marcos Siega</t>
  </si>
  <si>
    <t>Kaylee DeFer</t>
  </si>
  <si>
    <t>police|private school|shootout|undercover|wigger</t>
  </si>
  <si>
    <t>http://www.imdb.com/title/tt0373416/?ref_=fn_tt_tt_1</t>
  </si>
  <si>
    <t>Jack Plotnick</t>
  </si>
  <si>
    <t>bestiality|brother sister incest|fisting|hit on the head with a pipe|wedding</t>
  </si>
  <si>
    <t>http://www.imdb.com/title/tt0239949/?ref_=fn_tt_tt_1</t>
  </si>
  <si>
    <t>Craig Hall</t>
  </si>
  <si>
    <t>mortgage|motorcycle|speed|trailer|utah</t>
  </si>
  <si>
    <t>http://www.imdb.com/title/tt0412080/?ref_=fn_tt_tt_1</t>
  </si>
  <si>
    <t>Rachel Talalay</t>
  </si>
  <si>
    <t>2030s|21st century|desert|jet|tank</t>
  </si>
  <si>
    <t>http://www.imdb.com/title/tt0114614/?ref_=fn_tt_tt_1</t>
  </si>
  <si>
    <t>Jeffrey W. Byrd</t>
  </si>
  <si>
    <t>hit in the crotch|kidnapping|nail gun|police|release from prison</t>
  </si>
  <si>
    <t>http://www.imdb.com/title/tt0388183/?ref_=fn_tt_tt_1</t>
  </si>
  <si>
    <t>Joe Pingue</t>
  </si>
  <si>
    <t>Don McKellar</t>
  </si>
  <si>
    <t>YÃ»suke Iseya</t>
  </si>
  <si>
    <t>blindness|epidemic|hospital|pubic hair|quarantine</t>
  </si>
  <si>
    <t>http://www.imdb.com/title/tt0861689/?ref_=fn_tt_tt_1</t>
  </si>
  <si>
    <t>Action|Adventure|Fantasy|Horror</t>
  </si>
  <si>
    <t>Michael ParÃ©</t>
  </si>
  <si>
    <t>escape|half human|king|vampire|vampire hunter</t>
  </si>
  <si>
    <t>http://www.imdb.com/title/tt0383222/?ref_=fn_tt_tt_1</t>
  </si>
  <si>
    <t>Julie Adams</t>
  </si>
  <si>
    <t>based on play|meeting|salesman|single set production|whiskey</t>
  </si>
  <si>
    <t>http://www.imdb.com/title/tt1692486/?ref_=fn_tt_tt_1</t>
  </si>
  <si>
    <t>breasts|death|female rear nudity|lesbian cunnilingus|rear entry sex</t>
  </si>
  <si>
    <t>http://www.imdb.com/title/tt0373450/?ref_=fn_tt_tt_1</t>
  </si>
  <si>
    <t>Erica Linz</t>
  </si>
  <si>
    <t>Dallas Barnett</t>
  </si>
  <si>
    <t>Igor Zaripov</t>
  </si>
  <si>
    <t>aerialist|circus|cirque du soleil|clown|surrealism</t>
  </si>
  <si>
    <t>http://www.imdb.com/title/tt1792647/?ref_=fn_tt_tt_1</t>
  </si>
  <si>
    <t>Robert Towne</t>
  </si>
  <si>
    <t>car crash|coach|death|oregon|university of oregon</t>
  </si>
  <si>
    <t>http://www.imdb.com/title/tt0119934/?ref_=fn_tt_tt_1</t>
  </si>
  <si>
    <t>Aidan McArdle</t>
  </si>
  <si>
    <t>James Tupper</t>
  </si>
  <si>
    <t>high school|mercury theatre|opening night|school|theatre</t>
  </si>
  <si>
    <t>http://www.imdb.com/title/tt1175506/?ref_=fn_tt_tt_1</t>
  </si>
  <si>
    <t>Giuseppe Tornatore</t>
  </si>
  <si>
    <t>Sean Buchanan</t>
  </si>
  <si>
    <t>Crime|Drama|Mystery|Romance</t>
  </si>
  <si>
    <t>Liya Kebede</t>
  </si>
  <si>
    <t>antique|art|heiress|older man younger woman relationship|plot twist</t>
  </si>
  <si>
    <t>http://www.imdb.com/title/tt1924396/?ref_=fn_tt_tt_1</t>
  </si>
  <si>
    <t>Werner Herzog</t>
  </si>
  <si>
    <t>Shawn Hatosy</t>
  </si>
  <si>
    <t>drugs|flood|hallucination|lieutenant|murder investigation</t>
  </si>
  <si>
    <t>http://www.imdb.com/title/tt1095217/?ref_=fn_tt_tt_1</t>
  </si>
  <si>
    <t>Ben Stassen</t>
  </si>
  <si>
    <t>apostrophe in title|character name in title|punctuation in title|sea turtle</t>
  </si>
  <si>
    <t>http://www.imdb.com/title/tt1230204/?ref_=fn_tt_tt_1</t>
  </si>
  <si>
    <t>BenoÃ®t Magimel</t>
  </si>
  <si>
    <t>Gilles Lellouche</t>
  </si>
  <si>
    <t>friend|restaurant|secret|unrequited love|vacation</t>
  </si>
  <si>
    <t>http://www.imdb.com/title/tt1440232/?ref_=fn_tt_tt_1</t>
  </si>
  <si>
    <t>Scout Taylor-Compton</t>
  </si>
  <si>
    <t>Gil Birmingham</t>
  </si>
  <si>
    <t>argentine|brothel|cancer|female full frontal nudity|fight</t>
  </si>
  <si>
    <t>http://www.imdb.com/title/tt1125929/?ref_=fn_tt_tt_1</t>
  </si>
  <si>
    <t>JÃ©rÃ´me Deschamps</t>
  </si>
  <si>
    <t>AndrÃ© Wilms</t>
  </si>
  <si>
    <t>Yolande Moreau</t>
  </si>
  <si>
    <t>cartoon cat|cat|character name in title|puss in boots|surrealism</t>
  </si>
  <si>
    <t>http://www.imdb.com/title/tt1239462/?ref_=fn_tt_tt_1</t>
  </si>
  <si>
    <t>Inna Evlannikova</t>
  </si>
  <si>
    <t>Evgeniy Mironov</t>
  </si>
  <si>
    <t>Aleksandr Bashirov</t>
  </si>
  <si>
    <t>dog|flea|meteor|space|space dog</t>
  </si>
  <si>
    <t>http://www.imdb.com/title/tt1272051/?ref_=fn_tt_tt_1</t>
  </si>
  <si>
    <t>cunnilingus|drug trafficking|lawyer|no panties|shootout</t>
  </si>
  <si>
    <t>http://www.imdb.com/title/tt2193215/?ref_=fn_tt_tt_1</t>
  </si>
  <si>
    <t>Jonathan English</t>
  </si>
  <si>
    <t>Action|Adventure|History|Romance</t>
  </si>
  <si>
    <t>castle|england|king|knight|templar</t>
  </si>
  <si>
    <t>http://www.imdb.com/title/tt1233301/?ref_=fn_tt_tt_1</t>
  </si>
  <si>
    <t>Sergey Bondarchuk</t>
  </si>
  <si>
    <t>Dan O'Herlihy</t>
  </si>
  <si>
    <t>Jack Hawkins</t>
  </si>
  <si>
    <t>battle|costume drama|final battle|napoleon|napoleon bonaparte</t>
  </si>
  <si>
    <t>http://www.imdb.com/title/tt0066549/?ref_=fn_tt_tt_1</t>
  </si>
  <si>
    <t>Teddy Chan</t>
  </si>
  <si>
    <t>Siu-Wong Fan</t>
  </si>
  <si>
    <t>Wai-Keung Lau</t>
  </si>
  <si>
    <t>fight|kung fu|martial arts|police|wire fu</t>
  </si>
  <si>
    <t>http://www.imdb.com/title/tt2952602/?ref_=fn_tt_tt_1</t>
  </si>
  <si>
    <t>exploding airplane|fighter pilot|hands tied|held at gunpoint|military</t>
  </si>
  <si>
    <t>http://www.imdb.com/title/tt1946381/?ref_=fn_tt_tt_1</t>
  </si>
  <si>
    <t>catholic|corruption|emotional abuse|france|seduction</t>
  </si>
  <si>
    <t>http://www.imdb.com/title/tt0094947/?ref_=fn_tt_tt_1</t>
  </si>
  <si>
    <t>benzedrine|cactus|drugs|poem|year 1949</t>
  </si>
  <si>
    <t>http://www.imdb.com/title/tt0337692/?ref_=fn_tt_tt_1</t>
  </si>
  <si>
    <t>alien probe|humpback whales|probe|time travel|whale</t>
  </si>
  <si>
    <t>http://www.imdb.com/title/tt0092007/?ref_=fn_tt_tt_1</t>
  </si>
  <si>
    <t>boxing|fight|heavyweight champion|restaurant|retired boxer</t>
  </si>
  <si>
    <t>http://www.imdb.com/title/tt0479143/?ref_=fn_tt_tt_1</t>
  </si>
  <si>
    <t>Kevin Williamson</t>
  </si>
  <si>
    <t>college|ghostface|killer|killing spree|murder</t>
  </si>
  <si>
    <t>http://www.imdb.com/title/tt0120082/?ref_=fn_tt_tt_1</t>
  </si>
  <si>
    <t>Action|Drama|Western</t>
  </si>
  <si>
    <t>brothel|death of husband|ex lover|haunted by the past|redemption</t>
  </si>
  <si>
    <t>http://www.imdb.com/title/tt2140037/?ref_=fn_tt_tt_1</t>
  </si>
  <si>
    <t>african american|imperative in title|las vegas nevada|nevada|wedding</t>
  </si>
  <si>
    <t>http://www.imdb.com/title/tt2239832/?ref_=fn_tt_tt_1</t>
  </si>
  <si>
    <t>adultery|black humor|dentist|hitman|sex in bed</t>
  </si>
  <si>
    <t>http://www.imdb.com/title/tt0190138/?ref_=fn_tt_tt_1</t>
  </si>
  <si>
    <t>Herbert Ross</t>
  </si>
  <si>
    <t>Lori Singer</t>
  </si>
  <si>
    <t>church|cowboy boots|dancing|high school dance|teenager</t>
  </si>
  <si>
    <t>http://www.imdb.com/title/tt0087277/?ref_=fn_tt_tt_1</t>
  </si>
  <si>
    <t>Leah Remini</t>
  </si>
  <si>
    <t>college|fraternity|friend|house|party</t>
  </si>
  <si>
    <t>http://www.imdb.com/title/tt0302886/?ref_=fn_tt_tt_1</t>
  </si>
  <si>
    <t>Harry Shearer</t>
  </si>
  <si>
    <t>friendship|holy grail|massacre|redemption|video store</t>
  </si>
  <si>
    <t>http://www.imdb.com/title/tt0101889/?ref_=fn_tt_tt_1</t>
  </si>
  <si>
    <t>bahamas|fisherman|hook|island|roommate</t>
  </si>
  <si>
    <t>http://www.imdb.com/title/tt0130018/?ref_=fn_tt_tt_1</t>
  </si>
  <si>
    <t>heart|italian restaurant|restaurant|transplant|waitress</t>
  </si>
  <si>
    <t>http://www.imdb.com/title/tt0122459/?ref_=fn_tt_tt_1</t>
  </si>
  <si>
    <t>Jeff Anderson</t>
  </si>
  <si>
    <t>Jennifer Schwalbach Smith</t>
  </si>
  <si>
    <t>actor|friend|male frontal nudity|male full frontal nudity|penis</t>
  </si>
  <si>
    <t>http://www.imdb.com/title/tt1007028/?ref_=fn_tt_tt_1</t>
  </si>
  <si>
    <t>Neil LaBute</t>
  </si>
  <si>
    <t>Kathleen Wilhoite</t>
  </si>
  <si>
    <t>hospital|kansas city|obsession|salesman|soap opera</t>
  </si>
  <si>
    <t>http://www.imdb.com/title/tt0171580/?ref_=fn_tt_tt_1</t>
  </si>
  <si>
    <t>first person narration|general|hampster|reference to loch ness monster|reporter</t>
  </si>
  <si>
    <t>http://www.imdb.com/title/tt1234548/?ref_=fn_tt_tt_1</t>
  </si>
  <si>
    <t>George Gallo</t>
  </si>
  <si>
    <t>cia|cia agent|fbi|mexico|train</t>
  </si>
  <si>
    <t>http://www.imdb.com/title/tt0238948/?ref_=fn_tt_tt_1</t>
  </si>
  <si>
    <t>1960s|father daughter incest|mental hospital|suicide|suicide attempt</t>
  </si>
  <si>
    <t>http://www.imdb.com/title/tt0172493/?ref_=fn_tt_tt_1</t>
  </si>
  <si>
    <t>best friend|contest|date|small town|west virginia</t>
  </si>
  <si>
    <t>http://www.imdb.com/title/tt0335559/?ref_=fn_tt_tt_1</t>
  </si>
  <si>
    <t>Adventure|Comedy|Family|Fantasy|Music|Sci-Fi</t>
  </si>
  <si>
    <t>David Arquette</t>
  </si>
  <si>
    <t>alien|breakfast|escape|rat|ufo</t>
  </si>
  <si>
    <t>http://www.imdb.com/title/tt0158811/?ref_=fn_tt_tt_1</t>
  </si>
  <si>
    <t>Sidney Lumet</t>
  </si>
  <si>
    <t>Diana Ross</t>
  </si>
  <si>
    <t>Adventure|Family|Fantasy|Music|Musical</t>
  </si>
  <si>
    <t>Lena Horne</t>
  </si>
  <si>
    <t>Theresa Merritt</t>
  </si>
  <si>
    <t>melancholy|new york city|sadness|teacher|wizard</t>
  </si>
  <si>
    <t>http://www.imdb.com/title/tt0078504/?ref_=fn_tt_tt_1</t>
  </si>
  <si>
    <t>Ellen Albertini Dow</t>
  </si>
  <si>
    <t>gay subtext|homoerotic fight|homoeroticism|homosexual subtext|wcw wrestling</t>
  </si>
  <si>
    <t>http://www.imdb.com/title/tt0217756/?ref_=fn_tt_tt_1</t>
  </si>
  <si>
    <t>Lolita Davidovich</t>
  </si>
  <si>
    <t>boxing movie|friendship|highway travel|male rear nudity|road movie</t>
  </si>
  <si>
    <t>http://www.imdb.com/title/tt0196857/?ref_=fn_tt_tt_1</t>
  </si>
  <si>
    <t>Douglas McGrath</t>
  </si>
  <si>
    <t>black comedy|delivery boy|dinner|gym|punishment</t>
  </si>
  <si>
    <t>http://www.imdb.com/title/tt1742650/?ref_=fn_tt_tt_1</t>
  </si>
  <si>
    <t>Kelly Brook</t>
  </si>
  <si>
    <t>bloody water|boat|party|piranha|spring break</t>
  </si>
  <si>
    <t>http://www.imdb.com/title/tt0464154/?ref_=fn_tt_tt_1</t>
  </si>
  <si>
    <t>bobby darin|career|love|marriage|sandra dee</t>
  </si>
  <si>
    <t>http://www.imdb.com/title/tt0363473/?ref_=fn_tt_tt_1</t>
  </si>
  <si>
    <t>A.J. Langer</t>
  </si>
  <si>
    <t>accidental kiss|eating a worm|park|worm|yellowstone national park</t>
  </si>
  <si>
    <t>http://www.imdb.com/title/tt0120645/?ref_=fn_tt_tt_1</t>
  </si>
  <si>
    <t>Richard Williams</t>
  </si>
  <si>
    <t>Kenneth Williams</t>
  </si>
  <si>
    <t>Action|Adventure|Animation|Comedy|Fantasy</t>
  </si>
  <si>
    <t>Donald Pleasence</t>
  </si>
  <si>
    <t>Clive Revill</t>
  </si>
  <si>
    <t>cobbler|desert|gold|princess|thief</t>
  </si>
  <si>
    <t>http://www.imdb.com/title/tt0112389/?ref_=fn_tt_tt_1</t>
  </si>
  <si>
    <t>Mary McGuckian</t>
  </si>
  <si>
    <t>bridge|friar|inquisition|peru|rope bridge</t>
  </si>
  <si>
    <t>http://www.imdb.com/title/tt0356443/?ref_=fn_tt_tt_1</t>
  </si>
  <si>
    <t>gun|prison|reference to god|reference to jesus christ|vengeance</t>
  </si>
  <si>
    <t>http://www.imdb.com/title/tt1433108/?ref_=fn_tt_tt_1</t>
  </si>
  <si>
    <t>anime|castle|demon|steampunk|witch</t>
  </si>
  <si>
    <t>http://www.imdb.com/title/tt0347149/?ref_=fn_tt_tt_1</t>
  </si>
  <si>
    <t>Adventure|Comedy|Horror|Sci-Fi</t>
  </si>
  <si>
    <t>Derek Graf</t>
  </si>
  <si>
    <t>amusement park|on the road|zombie|zombie apocalypse|zombie spoof</t>
  </si>
  <si>
    <t>http://www.imdb.com/title/tt1156398/?ref_=fn_tt_tt_1</t>
  </si>
  <si>
    <t>coach|college|college football|domineering mother|football</t>
  </si>
  <si>
    <t>http://www.imdb.com/title/tt0120484/?ref_=fn_tt_tt_1</t>
  </si>
  <si>
    <t>Anthony Daniels</t>
  </si>
  <si>
    <t>duel|famous twist|rebel|rescue|snowy landscape</t>
  </si>
  <si>
    <t>http://www.imdb.com/title/tt0080684/?ref_=fn_tt_tt_1</t>
  </si>
  <si>
    <t>Theresa Randle</t>
  </si>
  <si>
    <t>drugs|heroin|murder|police|witness</t>
  </si>
  <si>
    <t>http://www.imdb.com/title/tt0112442/?ref_=fn_tt_tt_1</t>
  </si>
  <si>
    <t>O.J. Simpson</t>
  </si>
  <si>
    <t>american president|evil industrialist|ex girlfriend|political leader|president</t>
  </si>
  <si>
    <t>http://www.imdb.com/title/tt0102510/?ref_=fn_tt_tt_1</t>
  </si>
  <si>
    <t>Brendan Fehr</t>
  </si>
  <si>
    <t>Kerr Smith</t>
  </si>
  <si>
    <t>dead teenager|death|explosion|premonition|teenager</t>
  </si>
  <si>
    <t>http://www.imdb.com/title/tt0195714/?ref_=fn_tt_tt_1</t>
  </si>
  <si>
    <t>governor|intern|manager|ohio|politics</t>
  </si>
  <si>
    <t>http://www.imdb.com/title/tt1124035/?ref_=fn_tt_tt_1</t>
  </si>
  <si>
    <t>Horror|Sci-Fi</t>
  </si>
  <si>
    <t>captain|darkness|eclipse|space|survival</t>
  </si>
  <si>
    <t>http://www.imdb.com/title/tt0134847/?ref_=fn_tt_tt_1</t>
  </si>
  <si>
    <t>Catherine Dent</t>
  </si>
  <si>
    <t>apartment|girl in panties|roommate|thong panties|upskirt</t>
  </si>
  <si>
    <t>http://www.imdb.com/title/tt0244970/?ref_=fn_tt_tt_1</t>
  </si>
  <si>
    <t>Brian Johnson</t>
  </si>
  <si>
    <t>Matt Letscher</t>
  </si>
  <si>
    <t>divorce|female frontal nudity|future|loneliness|operating system</t>
  </si>
  <si>
    <t>http://www.imdb.com/title/tt1798709/?ref_=fn_tt_tt_1</t>
  </si>
  <si>
    <t>Jessica Bowman</t>
  </si>
  <si>
    <t>Dell Yount</t>
  </si>
  <si>
    <t>embarrassing male nudity|embarrassing nudity|male nudity|truck|truck driver</t>
  </si>
  <si>
    <t>http://www.imdb.com/title/tt0206314/?ref_=fn_tt_tt_1</t>
  </si>
  <si>
    <t>Jonathan Newman</t>
  </si>
  <si>
    <t>Keeley Hawes</t>
  </si>
  <si>
    <t>Oliver Stark</t>
  </si>
  <si>
    <t>based on novel|drowning|hanging from a flagpole|hanging from a rope|magic</t>
  </si>
  <si>
    <t>http://www.imdb.com/title/tt1376213/?ref_=fn_tt_tt_1</t>
  </si>
  <si>
    <t>Eva Amurri Martino</t>
  </si>
  <si>
    <t>family relationships|female protagonist|nubile woman|policeman|teenager</t>
  </si>
  <si>
    <t>http://www.imdb.com/title/tt0149691/?ref_=fn_tt_tt_1</t>
  </si>
  <si>
    <t>Michael Dinner</t>
  </si>
  <si>
    <t>Dan Hedaya</t>
  </si>
  <si>
    <t>Lainie Kazan</t>
  </si>
  <si>
    <t>beach|drug lord|drugs|hotel|stripper</t>
  </si>
  <si>
    <t>http://www.imdb.com/title/tt0198386/?ref_=fn_tt_tt_1</t>
  </si>
  <si>
    <t>die hard scenario|one woman army|rescue|soldier|super soldier</t>
  </si>
  <si>
    <t>http://www.imdb.com/title/tt1506999/?ref_=fn_tt_tt_1</t>
  </si>
  <si>
    <t>Joseph Sargent</t>
  </si>
  <si>
    <t>Judith Barsi</t>
  </si>
  <si>
    <t>Lynn Whitfield</t>
  </si>
  <si>
    <t>banana boat|boat|christmas|sea|shark</t>
  </si>
  <si>
    <t>http://www.imdb.com/title/tt0093300/?ref_=fn_tt_tt_1</t>
  </si>
  <si>
    <t>Jerry Zaks</t>
  </si>
  <si>
    <t>house|leukemia|mental institution|nursing home|transplant</t>
  </si>
  <si>
    <t>http://www.imdb.com/title/tt0116999/?ref_=fn_tt_tt_1</t>
  </si>
  <si>
    <t>Fred Durst</t>
  </si>
  <si>
    <t>Biography|Comedy|Drama|Family|Sport</t>
  </si>
  <si>
    <t>Garrett Morris</t>
  </si>
  <si>
    <t>absent father|american football|based on true story|middle school</t>
  </si>
  <si>
    <t>http://www.imdb.com/title/tt1091751/?ref_=fn_tt_tt_1</t>
  </si>
  <si>
    <t>Ian Hart</t>
  </si>
  <si>
    <t>James Bolam</t>
  </si>
  <si>
    <t>breasts|jealousy|obsession|sex scene|spiritual</t>
  </si>
  <si>
    <t>http://www.imdb.com/title/tt0172396/?ref_=fn_tt_tt_1</t>
  </si>
  <si>
    <t>Action|Crime|Drama|Thriller|Western</t>
  </si>
  <si>
    <t>bar|biker|cowboy|drugs|marlboro</t>
  </si>
  <si>
    <t>http://www.imdb.com/title/tt0102005/?ref_=fn_tt_tt_1</t>
  </si>
  <si>
    <t>detective|iraq|military|murder investigation|police</t>
  </si>
  <si>
    <t>http://www.imdb.com/title/tt0478134/?ref_=fn_tt_tt_1</t>
  </si>
  <si>
    <t>Anne Fontaine</t>
  </si>
  <si>
    <t>BenoÃ®t Poelvoorde</t>
  </si>
  <si>
    <t>Marie Gillain</t>
  </si>
  <si>
    <t>baron|fashion|hat|nickname|orphanage</t>
  </si>
  <si>
    <t>http://www.imdb.com/title/tt1035736/?ref_=fn_tt_tt_1</t>
  </si>
  <si>
    <t>Jon Cassar</t>
  </si>
  <si>
    <t>Landon Liboiron</t>
  </si>
  <si>
    <t>http://www.imdb.com/title/tt2271563/?ref_=fn_tt_tt_1</t>
  </si>
  <si>
    <t>Iben Hjejle</t>
  </si>
  <si>
    <t>Tom Burke</t>
  </si>
  <si>
    <t>Gaye Brown</t>
  </si>
  <si>
    <t>age difference|courtesan|mansion|marriage|prostitute</t>
  </si>
  <si>
    <t>http://www.imdb.com/title/tt1179258/?ref_=fn_tt_tt_1</t>
  </si>
  <si>
    <t>cheating wife|extramarital affair|female lead|undercover|unfaithfulness</t>
  </si>
  <si>
    <t>http://www.imdb.com/title/tt2397255/?ref_=fn_tt_tt_1</t>
  </si>
  <si>
    <t>Mira Nair</t>
  </si>
  <si>
    <t>Roger Lloyd Pack</t>
  </si>
  <si>
    <t>Romola Garai</t>
  </si>
  <si>
    <t>Lillete Dubey</t>
  </si>
  <si>
    <t>aristocrat|english|painter|painting|singer</t>
  </si>
  <si>
    <t>http://www.imdb.com/title/tt0241025/?ref_=fn_tt_tt_1</t>
  </si>
  <si>
    <t>Simon Yam</t>
  </si>
  <si>
    <t>Action|Drama|History</t>
  </si>
  <si>
    <t>Bingbing Fan</t>
  </si>
  <si>
    <t>giant|hong kong|hook and chain|knife fight|martial artist</t>
  </si>
  <si>
    <t>http://www.imdb.com/title/tt1403130/?ref_=fn_tt_tt_1</t>
  </si>
  <si>
    <t>Kim Thomson</t>
  </si>
  <si>
    <t>Drew Powell</t>
  </si>
  <si>
    <t>Alexandra Silber</t>
  </si>
  <si>
    <t>book|debunking|evil|hotel|paranormal phenomena</t>
  </si>
  <si>
    <t>http://www.imdb.com/title/tt0450385/?ref_=fn_tt_tt_1</t>
  </si>
  <si>
    <t>Mel Brooks</t>
  </si>
  <si>
    <t>Dick Van Patten</t>
  </si>
  <si>
    <t>Joan Rivers</t>
  </si>
  <si>
    <t>Michael Winslow</t>
  </si>
  <si>
    <t>parody|planet enclosed within shield|sci fi spoof|self referential|winnebago</t>
  </si>
  <si>
    <t>http://www.imdb.com/title/tt0094012/?ref_=fn_tt_tt_1</t>
  </si>
  <si>
    <t>Russell Crowe</t>
  </si>
  <si>
    <t>Cem Yilmaz</t>
  </si>
  <si>
    <t>australian|battle|battle of gallipoli|gallipoli|world war one</t>
  </si>
  <si>
    <t>http://www.imdb.com/title/tt3007512/?ref_=fn_tt_tt_1</t>
  </si>
  <si>
    <t>Drama|Fantasy|Romance|Thriller</t>
  </si>
  <si>
    <t>Phil Leeds</t>
  </si>
  <si>
    <t>death|film blanc|invisibility|love|unrequited love</t>
  </si>
  <si>
    <t>http://www.imdb.com/title/tt0099653/?ref_=fn_tt_tt_1</t>
  </si>
  <si>
    <t>accident|curtain call|dream girl|high school|prom</t>
  </si>
  <si>
    <t>http://www.imdb.com/title/tt0129387/?ref_=fn_tt_tt_1</t>
  </si>
  <si>
    <t>1990s|christmas|christmas eve|sleigh|surrealism</t>
  </si>
  <si>
    <t>http://www.imdb.com/title/tt0111070/?ref_=fn_tt_tt_1</t>
  </si>
  <si>
    <t>Angus T. Jones</t>
  </si>
  <si>
    <t>baseball|coach|high school|pitching|texas</t>
  </si>
  <si>
    <t>http://www.imdb.com/title/tt0265662/?ref_=fn_tt_tt_1</t>
  </si>
  <si>
    <t>family relationships|football movie|publicist|sports team|tween girl</t>
  </si>
  <si>
    <t>http://www.imdb.com/title/tt0492956/?ref_=fn_tt_tt_1</t>
  </si>
  <si>
    <t>Debra Monk</t>
  </si>
  <si>
    <t>1960s|bridge|housewife|love|photographer</t>
  </si>
  <si>
    <t>http://www.imdb.com/title/tt0112579/?ref_=fn_tt_tt_1</t>
  </si>
  <si>
    <t>Michael Papajohn</t>
  </si>
  <si>
    <t>Colleen Haskell</t>
  </si>
  <si>
    <t>camera focus on a female butt|cartoon on tv|forest|hairy buttocks|seal the animal</t>
  </si>
  <si>
    <t>http://www.imdb.com/title/tt0255798/?ref_=fn_tt_tt_1</t>
  </si>
  <si>
    <t>british|india|indian|muslim|pakistan</t>
  </si>
  <si>
    <t>http://www.imdb.com/title/tt0083987/?ref_=fn_tt_tt_1</t>
  </si>
  <si>
    <t>Charlotte Le Bon</t>
  </si>
  <si>
    <t>Manish Dayal</t>
  </si>
  <si>
    <t>Juhi Chawla</t>
  </si>
  <si>
    <t>chef|haute cuisine|indian cuisine|michelin guide|restaurant</t>
  </si>
  <si>
    <t>http://www.imdb.com/title/tt2980648/?ref_=fn_tt_tt_1</t>
  </si>
  <si>
    <t>Ray McKinnon</t>
  </si>
  <si>
    <t>chat room|computer|computer hacker|identity|identity theft</t>
  </si>
  <si>
    <t>http://www.imdb.com/title/tt0113957/?ref_=fn_tt_tt_1</t>
  </si>
  <si>
    <t>Jessie Nelson</t>
  </si>
  <si>
    <t>child custody|custody battle|disability|mentally impaired man|single father</t>
  </si>
  <si>
    <t>http://www.imdb.com/title/tt0277027/?ref_=fn_tt_tt_1</t>
  </si>
  <si>
    <t>Christopher Spencer</t>
  </si>
  <si>
    <t>Roma Downey</t>
  </si>
  <si>
    <t>Darwin Shaw</t>
  </si>
  <si>
    <t>bare chested male bondage|crucifixion|loincloth|reference to god|resurrection</t>
  </si>
  <si>
    <t>http://www.imdb.com/title/tt3210686/?ref_=fn_tt_tt_1</t>
  </si>
  <si>
    <t>Shane Brolly</t>
  </si>
  <si>
    <t>blood|death|hybrid|vampire|werewolf</t>
  </si>
  <si>
    <t>http://www.imdb.com/title/tt0320691/?ref_=fn_tt_tt_1</t>
  </si>
  <si>
    <t>drink|hotel|police|staged rape|thief</t>
  </si>
  <si>
    <t>http://www.imdb.com/title/tt0398017/?ref_=fn_tt_tt_1</t>
  </si>
  <si>
    <t>compulsive liar|fbi|informant|investigation|spy</t>
  </si>
  <si>
    <t>http://www.imdb.com/title/tt1130080/?ref_=fn_tt_tt_1</t>
  </si>
  <si>
    <t>Julian Fellowes</t>
  </si>
  <si>
    <t>author|book|england|friend|oxford</t>
  </si>
  <si>
    <t>http://www.imdb.com/title/tt0108101/?ref_=fn_tt_tt_1</t>
  </si>
  <si>
    <t>Mike Bigelow</t>
  </si>
  <si>
    <t>Charles Keating</t>
  </si>
  <si>
    <t>dolphin|gigolo|pimp|serial killer|villain arrested</t>
  </si>
  <si>
    <t>http://www.imdb.com/title/tt0367652/?ref_=fn_tt_tt_1</t>
  </si>
  <si>
    <t>Bobby Moynihan</t>
  </si>
  <si>
    <t>Jack Reynor</t>
  </si>
  <si>
    <t>Matthew Daddario</t>
  </si>
  <si>
    <t>children|identity|lawsuit|lawyer|sperm donor</t>
  </si>
  <si>
    <t>http://www.imdb.com/title/tt2387559/?ref_=fn_tt_tt_1</t>
  </si>
  <si>
    <t>Pawel Szajda</t>
  </si>
  <si>
    <t>Thriller</t>
  </si>
  <si>
    <t>Radivoje Bukvic</t>
  </si>
  <si>
    <t>Grigoriy Dobrygin</t>
  </si>
  <si>
    <t>based on novel|male frontal nudity|male nudity|male rear nudity</t>
  </si>
  <si>
    <t>http://www.imdb.com/title/tt1995390/?ref_=fn_tt_tt_1</t>
  </si>
  <si>
    <t>Neil Diamond</t>
  </si>
  <si>
    <t>Kyle Gass</t>
  </si>
  <si>
    <t>female nudity|friend|kidnapping|love|nun</t>
  </si>
  <si>
    <t>http://www.imdb.com/title/tt0239948/?ref_=fn_tt_tt_1</t>
  </si>
  <si>
    <t>Zachary Gordon</t>
  </si>
  <si>
    <t>best friend|camping|country club|no opening credits|summer vacation</t>
  </si>
  <si>
    <t>http://www.imdb.com/title/tt2023453/?ref_=fn_tt_tt_1</t>
  </si>
  <si>
    <t>distrust|fear|murder|neighborhood|new york city</t>
  </si>
  <si>
    <t>http://www.imdb.com/title/tt0162677/?ref_=fn_tt_tt_1</t>
  </si>
  <si>
    <t>Jason Mewes</t>
  </si>
  <si>
    <t>internet|jay and silent bob|new jersey|orangutan|police</t>
  </si>
  <si>
    <t>http://www.imdb.com/title/tt0261392/?ref_=fn_tt_tt_1</t>
  </si>
  <si>
    <t>Daniel Sackheim</t>
  </si>
  <si>
    <t>Bruce Dern</t>
  </si>
  <si>
    <t>car|car accident|death|friend|glass</t>
  </si>
  <si>
    <t>http://www.imdb.com/title/tt0221218/?ref_=fn_tt_tt_1</t>
  </si>
  <si>
    <t>Comedy|Mystery</t>
  </si>
  <si>
    <t>50s|film within a film|hollywood|illegitimate pregnancy|twins</t>
  </si>
  <si>
    <t>http://www.imdb.com/title/tt0475290/?ref_=fn_tt_tt_1</t>
  </si>
  <si>
    <t>Harry Elfont</t>
  </si>
  <si>
    <t>Paulo Costanzo</t>
  </si>
  <si>
    <t>Aries Spears</t>
  </si>
  <si>
    <t>based on tv series|fictional band|girl band|music industry|pop band</t>
  </si>
  <si>
    <t>http://www.imdb.com/title/tt0236348/?ref_=fn_tt_tt_1</t>
  </si>
  <si>
    <t>biker|biker gang|dea|dea agent|fight</t>
  </si>
  <si>
    <t>http://www.imdb.com/title/tt2312718/?ref_=fn_tt_tt_1</t>
  </si>
  <si>
    <t>Uli Edel</t>
  </si>
  <si>
    <t>boy|pushed off a cliff|rat|secret passage|vampire</t>
  </si>
  <si>
    <t>http://www.imdb.com/title/tt0192255/?ref_=fn_tt_tt_1</t>
  </si>
  <si>
    <t>coincidence|cult film|overalls|suburb|vomiting</t>
  </si>
  <si>
    <t>http://www.imdb.com/title/tt0356721/?ref_=fn_tt_tt_1</t>
  </si>
  <si>
    <t>Fred Dekker</t>
  </si>
  <si>
    <t>android|corporation|ninja|police|robocop</t>
  </si>
  <si>
    <t>http://www.imdb.com/title/tt0107978/?ref_=fn_tt_tt_1</t>
  </si>
  <si>
    <t>Brian Trenchard-Smith</t>
  </si>
  <si>
    <t>armageddon|battle|end times|reference to satan|sequel</t>
  </si>
  <si>
    <t>http://www.imdb.com/title/tt0263728/?ref_=fn_tt_tt_1</t>
  </si>
  <si>
    <t>Blake Edwards</t>
  </si>
  <si>
    <t>Vernon Dobtcheff</t>
  </si>
  <si>
    <t>Comedy|Drama|Musical|Romance|War</t>
  </si>
  <si>
    <t>Rock Hudson</t>
  </si>
  <si>
    <t>Jeremy Kemp</t>
  </si>
  <si>
    <t>crepe suzette|french|mata hari spoof|song|spy</t>
  </si>
  <si>
    <t>http://www.imdb.com/title/tt0065611/?ref_=fn_tt_tt_1</t>
  </si>
  <si>
    <t>gold|gold rush|mirror|police officer|singer</t>
  </si>
  <si>
    <t>http://www.imdb.com/title/tt0160236/?ref_=fn_tt_tt_1</t>
  </si>
  <si>
    <t>airfield|car|car stunt|driver|private jet</t>
  </si>
  <si>
    <t>http://www.imdb.com/title/tt2938956/?ref_=fn_tt_tt_1</t>
  </si>
  <si>
    <t>Laurence Dunmore</t>
  </si>
  <si>
    <t>ambassador|charles ii|earl|mistress|poet</t>
  </si>
  <si>
    <t>http://www.imdb.com/title/tt0375920/?ref_=fn_tt_tt_1</t>
  </si>
  <si>
    <t>Sebastian Koch</t>
  </si>
  <si>
    <t>boat|escape|hiding|nazi|resistance</t>
  </si>
  <si>
    <t>http://www.imdb.com/title/tt0389557/?ref_=fn_tt_tt_1</t>
  </si>
  <si>
    <t>Dutch</t>
  </si>
  <si>
    <t>Netherlands</t>
  </si>
  <si>
    <t>Christian Carion</t>
  </si>
  <si>
    <t>Drama|History|Music|Romance|War</t>
  </si>
  <si>
    <t>christmas|no man's land|soldier|trench|world war one</t>
  </si>
  <si>
    <t>http://www.imdb.com/title/tt0424205/?ref_=fn_tt_tt_1</t>
  </si>
  <si>
    <t>David Palmer</t>
  </si>
  <si>
    <t>gay cop|getaway driver|masturbation|penis|witness protection</t>
  </si>
  <si>
    <t>http://www.imdb.com/title/tt2097307/?ref_=fn_tt_tt_1</t>
  </si>
  <si>
    <t>Roger Cross</t>
  </si>
  <si>
    <t>bank|federal reserve bank|money|security guard|shredder</t>
  </si>
  <si>
    <t>http://www.imdb.com/title/tt0951216/?ref_=fn_tt_tt_1</t>
  </si>
  <si>
    <t>Rowan Joffe</t>
  </si>
  <si>
    <t>Ben Crompton</t>
  </si>
  <si>
    <t>Anne-Marie Duff</t>
  </si>
  <si>
    <t>amnesia|female nudity|infidelity|nudity|therapist</t>
  </si>
  <si>
    <t>http://www.imdb.com/title/tt1726592/?ref_=fn_tt_tt_1</t>
  </si>
  <si>
    <t>Joe Spinell</t>
  </si>
  <si>
    <t>Amidou</t>
  </si>
  <si>
    <t>fire|jungle|money|oil drilling|truck</t>
  </si>
  <si>
    <t>http://www.imdb.com/title/tt0076740/?ref_=fn_tt_tt_1</t>
  </si>
  <si>
    <t>John Curran</t>
  </si>
  <si>
    <t>arsonist|blood splatter on face|deception|parole|parole officer</t>
  </si>
  <si>
    <t>http://www.imdb.com/title/tt1423995/?ref_=fn_tt_tt_1</t>
  </si>
  <si>
    <t>Ludivine Sagnier</t>
  </si>
  <si>
    <t>Comedy|History</t>
  </si>
  <si>
    <t>Romain Duris</t>
  </si>
  <si>
    <t>Fabrice Luchini</t>
  </si>
  <si>
    <t>deathbed|play|playwright|prison|theater</t>
  </si>
  <si>
    <t>http://www.imdb.com/title/tt0796335/?ref_=fn_tt_tt_1</t>
  </si>
  <si>
    <t>Dendrie Taylor</t>
  </si>
  <si>
    <t>ambiguous ending|brother brother relationship|drug dealer|fight club|revenge</t>
  </si>
  <si>
    <t>http://www.imdb.com/title/tt1206543/?ref_=fn_tt_tt_1</t>
  </si>
  <si>
    <t>attorney|debt|fixer|law|law firm</t>
  </si>
  <si>
    <t>http://www.imdb.com/title/tt0465538/?ref_=fn_tt_tt_1</t>
  </si>
  <si>
    <t>gay pride|highway travel|president|road movie|u.s. president</t>
  </si>
  <si>
    <t>http://www.imdb.com/title/tt0117119/?ref_=fn_tt_tt_1</t>
  </si>
  <si>
    <t>death|fbi|fbi agent|neighbor|professor</t>
  </si>
  <si>
    <t>http://www.imdb.com/title/tt0137363/?ref_=fn_tt_tt_1</t>
  </si>
  <si>
    <t>Juan JosÃ© Campanella</t>
  </si>
  <si>
    <t>Diego Ramos</t>
  </si>
  <si>
    <t>Adventure|Animation|Family|Sport</t>
  </si>
  <si>
    <t>Pablo Rago</t>
  </si>
  <si>
    <t>Gabriel AlmirÃ³n</t>
  </si>
  <si>
    <t>funfair|luna park|table football|toy comes to life|wig</t>
  </si>
  <si>
    <t>http://www.imdb.com/title/tt1634003/?ref_=fn_tt_tt_1</t>
  </si>
  <si>
    <t>Ornella Muti</t>
  </si>
  <si>
    <t>Alessandra Mastronardi</t>
  </si>
  <si>
    <t>architect|celebrity|prostitute|shower|tourist</t>
  </si>
  <si>
    <t>http://www.imdb.com/title/tt1859650/?ref_=fn_tt_tt_1</t>
  </si>
  <si>
    <t>Warren Clarke</t>
  </si>
  <si>
    <t>Kenneth Colley</t>
  </si>
  <si>
    <t>fighter plane|jet fighter|refueling|russia|soviet union</t>
  </si>
  <si>
    <t>http://www.imdb.com/title/tt0083943/?ref_=fn_tt_tt_1</t>
  </si>
  <si>
    <t>Trey Parker</t>
  </si>
  <si>
    <t>Animation|Comedy|Fantasy|Musical</t>
  </si>
  <si>
    <t>boy|canada|hell|misunderstanding|refrence to liza minnelli</t>
  </si>
  <si>
    <t>http://www.imdb.com/title/tt0158983/?ref_=fn_tt_tt_1</t>
  </si>
  <si>
    <t>end credits roll call|four word title|funeral|secret|uncle</t>
  </si>
  <si>
    <t>http://www.imdb.com/title/tt0795368/?ref_=fn_tt_tt_1</t>
  </si>
  <si>
    <t>Stuart Gillard</t>
  </si>
  <si>
    <t>Matt Hill</t>
  </si>
  <si>
    <t>battle|japan|magic|samurai|turtle</t>
  </si>
  <si>
    <t>http://www.imdb.com/title/tt0108308/?ref_=fn_tt_tt_1</t>
  </si>
  <si>
    <t>DeWayne Warren</t>
  </si>
  <si>
    <t>coach|gambling|housing project|little league|little league baseball</t>
  </si>
  <si>
    <t>http://www.imdb.com/title/tt0180734/?ref_=fn_tt_tt_1</t>
  </si>
  <si>
    <t>adulterous wife|bipolar disorder|obsessive compulsive personality disorder|unhappy marriage|widow</t>
  </si>
  <si>
    <t>http://www.imdb.com/title/tt1045658/?ref_=fn_tt_tt_1</t>
  </si>
  <si>
    <t>gang violence|high school|journal|marriage|teacher</t>
  </si>
  <si>
    <t>http://www.imdb.com/title/tt0463998/?ref_=fn_tt_tt_1</t>
  </si>
  <si>
    <t>african american protagonist|female protagonist|multi protagonist|poem|three word title</t>
  </si>
  <si>
    <t>http://www.imdb.com/title/tt1405500/?ref_=fn_tt_tt_1</t>
  </si>
  <si>
    <t>Qi Shu</t>
  </si>
  <si>
    <t>Matt Schulze</t>
  </si>
  <si>
    <t>bar|gunfight|human trafficking|mixed martial arts|tire iron</t>
  </si>
  <si>
    <t>http://www.imdb.com/title/tt0293662/?ref_=fn_tt_tt_1</t>
  </si>
  <si>
    <t>Leslie Hope</t>
  </si>
  <si>
    <t>club|fight|fighting|high school|mixed martial arts</t>
  </si>
  <si>
    <t>http://www.imdb.com/title/tt1023111/?ref_=fn_tt_tt_1</t>
  </si>
  <si>
    <t>Katt Shea</t>
  </si>
  <si>
    <t>Jason London</t>
  </si>
  <si>
    <t>Eddie Kaye Thomas</t>
  </si>
  <si>
    <t>high school|party|prom|suicide|teenage girl</t>
  </si>
  <si>
    <t>http://www.imdb.com/title/tt0144814/?ref_=fn_tt_tt_1</t>
  </si>
  <si>
    <t>Game-Show|Reality-TV|Romance</t>
  </si>
  <si>
    <t>Chris Harrison</t>
  </si>
  <si>
    <t>bachelor|seeking love|single guy|tv host|women rivals for man</t>
  </si>
  <si>
    <t>http://www.imdb.com/title/tt0313038/?ref_=fn_tt_tt_1</t>
  </si>
  <si>
    <t>baby|children|friend|love|road trip</t>
  </si>
  <si>
    <t>http://www.imdb.com/title/tt1176740/?ref_=fn_tt_tt_1</t>
  </si>
  <si>
    <t>Joshua Michael Stern</t>
  </si>
  <si>
    <t>ballot|election|new mexico|vote|voting</t>
  </si>
  <si>
    <t>http://www.imdb.com/title/tt1027862/?ref_=fn_tt_tt_1</t>
  </si>
  <si>
    <t>1970s|death|district attorney|fiancee|watching television</t>
  </si>
  <si>
    <t>http://www.imdb.com/title/tt0179098/?ref_=fn_tt_tt_1</t>
  </si>
  <si>
    <t>Tomas Alfredson</t>
  </si>
  <si>
    <t>cold war|hungary|mole|spy|woman on top</t>
  </si>
  <si>
    <t>http://www.imdb.com/title/tt1340800/?ref_=fn_tt_tt_1</t>
  </si>
  <si>
    <t>John Duigan</t>
  </si>
  <si>
    <t>Elaine Hendrix</t>
  </si>
  <si>
    <t>Sarah Wynter</t>
  </si>
  <si>
    <t>autism|experimental surgery|female nudity|forename as title|regression</t>
  </si>
  <si>
    <t>http://www.imdb.com/title/tt0143746/?ref_=fn_tt_tt_1</t>
  </si>
  <si>
    <t>beaver puppet|depression|dysfunctional family|puppet|speech</t>
  </si>
  <si>
    <t>http://www.imdb.com/title/tt1321860/?ref_=fn_tt_tt_1</t>
  </si>
  <si>
    <t>Colin Higgins</t>
  </si>
  <si>
    <t>Dom DeLuise</t>
  </si>
  <si>
    <t>chicken|governor|locker room|sheriff|texas</t>
  </si>
  <si>
    <t>http://www.imdb.com/title/tt0083642/?ref_=fn_tt_tt_1</t>
  </si>
  <si>
    <t>assassin|game|game designer|pod|virtual reality</t>
  </si>
  <si>
    <t>http://www.imdb.com/title/tt0120907/?ref_=fn_tt_tt_1</t>
  </si>
  <si>
    <t>archeological dig|archeologist|ark of the covenant|egypt|nazi</t>
  </si>
  <si>
    <t>http://www.imdb.com/title/tt0082971/?ref_=fn_tt_tt_1</t>
  </si>
  <si>
    <t>airport|christmas|florida|new york city|toy store</t>
  </si>
  <si>
    <t>http://www.imdb.com/title/tt0104431/?ref_=fn_tt_tt_1</t>
  </si>
  <si>
    <t>Teri Garr</t>
  </si>
  <si>
    <t>alien|close encounter of the third kind|mothership|ufo|vision</t>
  </si>
  <si>
    <t>http://www.imdb.com/title/tt0075860/?ref_=fn_tt_tt_1</t>
  </si>
  <si>
    <t>Jim Sonzero</t>
  </si>
  <si>
    <t>Ian Somerhalder</t>
  </si>
  <si>
    <t>cell phone|computer|computer hacker|e mail|technology</t>
  </si>
  <si>
    <t>http://www.imdb.com/title/tt0454919/?ref_=fn_tt_tt_1</t>
  </si>
  <si>
    <t>detective|police|police chief|robbery|tall woman</t>
  </si>
  <si>
    <t>http://www.imdb.com/title/tt0092644/?ref_=fn_tt_tt_1</t>
  </si>
  <si>
    <t>Kimberly J. Brown</t>
  </si>
  <si>
    <t>Steve Harris</t>
  </si>
  <si>
    <t>divorce|lawyer|spanking|villain arrested|wrongful conviction</t>
  </si>
  <si>
    <t>http://www.imdb.com/title/tt0305669/?ref_=fn_tt_tt_1</t>
  </si>
  <si>
    <t>case file|fbi agent|psycho thriller|psychopath|serial killer</t>
  </si>
  <si>
    <t>http://www.imdb.com/title/tt0102926/?ref_=fn_tt_tt_1</t>
  </si>
  <si>
    <t>Penelope Spheeris</t>
  </si>
  <si>
    <t>basement|lead actor's first film|long hair|public access|title directed by female</t>
  </si>
  <si>
    <t>http://www.imdb.com/title/tt0105793/?ref_=fn_tt_tt_1</t>
  </si>
  <si>
    <t>Jeff Tremaine</t>
  </si>
  <si>
    <t>Steve-O</t>
  </si>
  <si>
    <t>Action|Comedy|Documentary</t>
  </si>
  <si>
    <t>Bam Margera</t>
  </si>
  <si>
    <t>Chris Pontius</t>
  </si>
  <si>
    <t>full frontal male nudity|man wearing a jock strap|man wearing a thong|rear male nudity|stripped prison uniform</t>
  </si>
  <si>
    <t>http://www.imdb.com/title/tt1116184/?ref_=fn_tt_tt_1</t>
  </si>
  <si>
    <t>Jeannot Szwarc</t>
  </si>
  <si>
    <t>Murray Hamilton</t>
  </si>
  <si>
    <t>Joseph Mascolo</t>
  </si>
  <si>
    <t>great white shark|island|mayor|police chief|shark</t>
  </si>
  <si>
    <t>http://www.imdb.com/title/tt0077766/?ref_=fn_tt_tt_1</t>
  </si>
  <si>
    <t>Adventure|Comedy|Drama|Family|Romance</t>
  </si>
  <si>
    <t>Ali Hillis</t>
  </si>
  <si>
    <t>chihuahua|german shepherd|mexico|potted plant|tijuana mexico</t>
  </si>
  <si>
    <t>http://www.imdb.com/title/tt1014775/?ref_=fn_tt_tt_1</t>
  </si>
  <si>
    <t>Hayley McFarland</t>
  </si>
  <si>
    <t>based on true story|farmhouse|paranormal investigator|rhode island|supernatural power</t>
  </si>
  <si>
    <t>http://www.imdb.com/title/tt1457767/?ref_=fn_tt_tt_1</t>
  </si>
  <si>
    <t>car fire|children|cockroach|independent film|new year</t>
  </si>
  <si>
    <t>http://www.imdb.com/title/tt0368578/?ref_=fn_tt_tt_1</t>
  </si>
  <si>
    <t>Mark Duplass</t>
  </si>
  <si>
    <t>alcoholic|grandmother|highway travel|niagara falls|on the road</t>
  </si>
  <si>
    <t>http://www.imdb.com/title/tt2103254/?ref_=fn_tt_tt_1</t>
  </si>
  <si>
    <t>Mike White</t>
  </si>
  <si>
    <t>battle of the bands|rock band|school teacher|substitute teacher|teacher</t>
  </si>
  <si>
    <t>http://www.imdb.com/title/tt0332379/?ref_=fn_tt_tt_1</t>
  </si>
  <si>
    <t>based on video game|island|mortal kombat|tournament|warrior</t>
  </si>
  <si>
    <t>http://www.imdb.com/title/tt0113855/?ref_=fn_tt_tt_1</t>
  </si>
  <si>
    <t>african american|crossdresser|fbi|undercover|vomiting</t>
  </si>
  <si>
    <t>http://www.imdb.com/title/tt0381707/?ref_=fn_tt_tt_1</t>
  </si>
  <si>
    <t>Nick Krause</t>
  </si>
  <si>
    <t>Shailene Woodley</t>
  </si>
  <si>
    <t>boating accident|daughters|father daughter relationship|hospital|marriage</t>
  </si>
  <si>
    <t>http://www.imdb.com/title/tt1033575/?ref_=fn_tt_tt_1</t>
  </si>
  <si>
    <t>Zane Holtz</t>
  </si>
  <si>
    <t>Adventure|Comedy|Drama|Family|Mystery</t>
  </si>
  <si>
    <t>Ski Carr</t>
  </si>
  <si>
    <t>bad luck|camp|curse|digging|hole</t>
  </si>
  <si>
    <t>http://www.imdb.com/title/tt0311289/?ref_=fn_tt_tt_1</t>
  </si>
  <si>
    <t>Bobby Coleman</t>
  </si>
  <si>
    <t>Drama|Family|Music|Romance</t>
  </si>
  <si>
    <t>Melissa Ordway</t>
  </si>
  <si>
    <t>beach|fire|love|pianist|summer</t>
  </si>
  <si>
    <t>http://www.imdb.com/title/tt1294226/?ref_=fn_tt_tt_1</t>
  </si>
  <si>
    <t>Steve McQueen</t>
  </si>
  <si>
    <t>Taran Killam</t>
  </si>
  <si>
    <t>racism|separation from family|social injustice|torture|whipping</t>
  </si>
  <si>
    <t>http://www.imdb.com/title/tt2024544/?ref_=fn_tt_tt_1</t>
  </si>
  <si>
    <t>Jason Weaver</t>
  </si>
  <si>
    <t>drumline|drummer|fish out of water|marching band|university</t>
  </si>
  <si>
    <t>http://www.imdb.com/title/tt0303933/?ref_=fn_tt_tt_1</t>
  </si>
  <si>
    <t>question mark in title|returning character killed off|sequel|six word title|writer director</t>
  </si>
  <si>
    <t>http://www.imdb.com/title/tt1391137/?ref_=fn_tt_tt_1</t>
  </si>
  <si>
    <t>Fantasy|Romance</t>
  </si>
  <si>
    <t>creation|inventor|magical realism|scissors|suburb</t>
  </si>
  <si>
    <t>http://www.imdb.com/title/tt0099487/?ref_=fn_tt_tt_1</t>
  </si>
  <si>
    <t>Thea Sharrock</t>
  </si>
  <si>
    <t>Brendan Coyle</t>
  </si>
  <si>
    <t>accident|caretaker|economic hardship|quadriplegic|wheelchair</t>
  </si>
  <si>
    <t>http://www.imdb.com/title/tt2674426/?ref_=fn_tt_tt_1</t>
  </si>
  <si>
    <t>Romeo Miller</t>
  </si>
  <si>
    <t>critically bashed|culture shock|interracial relationship|madea series|ponzi scheme</t>
  </si>
  <si>
    <t>http://www.imdb.com/title/tt2215285/?ref_=fn_tt_tt_1</t>
  </si>
  <si>
    <t>Fernando Rey</t>
  </si>
  <si>
    <t>Tony Lo Bianco</t>
  </si>
  <si>
    <t>crime boss|drug smuggling|heroin|mafia boss|organized crime</t>
  </si>
  <si>
    <t>http://www.imdb.com/title/tt0067116/?ref_=fn_tt_tt_1</t>
  </si>
  <si>
    <t>Jon Lucas</t>
  </si>
  <si>
    <t>lesbian kiss|mom|pta|reference to mad max|scene during end credits</t>
  </si>
  <si>
    <t>http://www.imdb.com/title/tt4651520/?ref_=fn_tt_tt_1</t>
  </si>
  <si>
    <t>Aaron Seltzer</t>
  </si>
  <si>
    <t>female protagonist|greek|overweight|spoof|wedding planner</t>
  </si>
  <si>
    <t>http://www.imdb.com/title/tt0466342/?ref_=fn_tt_tt_1</t>
  </si>
  <si>
    <t>Robin Budd</t>
  </si>
  <si>
    <t>1940s|gang that lives together|outlaw gang|rescue|sequel</t>
  </si>
  <si>
    <t>http://www.imdb.com/title/tt0280030/?ref_=fn_tt_tt_1</t>
  </si>
  <si>
    <t>Ava DuVernay</t>
  </si>
  <si>
    <t>civil rights|courage|protest|selma alabama|u.s. politics</t>
  </si>
  <si>
    <t>http://www.imdb.com/title/tt1020072/?ref_=fn_tt_tt_1</t>
  </si>
  <si>
    <t>Steve Trenbirth</t>
  </si>
  <si>
    <t>Phil Collins</t>
  </si>
  <si>
    <t>Adventure|Animation|Family|Musical</t>
  </si>
  <si>
    <t>Tony Jay</t>
  </si>
  <si>
    <t>dog|jungle|shot gun|tiger|village</t>
  </si>
  <si>
    <t>http://www.imdb.com/title/tt0283426/?ref_=fn_tt_tt_1</t>
  </si>
  <si>
    <t>Skye McCole Bartusiak</t>
  </si>
  <si>
    <t>Barry Watson</t>
  </si>
  <si>
    <t>Charles Mesure</t>
  </si>
  <si>
    <t>boogeyman|childhood|fear|hometown|uncle</t>
  </si>
  <si>
    <t>http://www.imdb.com/title/tt0357507/?ref_=fn_tt_tt_1</t>
  </si>
  <si>
    <t>Mennan Yapo</t>
  </si>
  <si>
    <t>Marc Macaulay</t>
  </si>
  <si>
    <t>car|car accident|housewife|sheriff|suburb</t>
  </si>
  <si>
    <t>http://www.imdb.com/title/tt0477071/?ref_=fn_tt_tt_1</t>
  </si>
  <si>
    <t>Jun Falkenstein</t>
  </si>
  <si>
    <t>Animation|Comedy|Drama|Family|Musical</t>
  </si>
  <si>
    <t>Kath Soucie</t>
  </si>
  <si>
    <t>Ken Sansom</t>
  </si>
  <si>
    <t>cartoon tiger|coming of age|tiger|tigger|title directed by female</t>
  </si>
  <si>
    <t>http://www.imdb.com/title/tt0220099/?ref_=fn_tt_tt_1</t>
  </si>
  <si>
    <t>Aryana Engineer</t>
  </si>
  <si>
    <t>alcoholism|girl|little girl|orphan|troubled marriage</t>
  </si>
  <si>
    <t>http://www.imdb.com/title/tt1148204/?ref_=fn_tt_tt_1</t>
  </si>
  <si>
    <t>Joseph Julian Soria</t>
  </si>
  <si>
    <t>afghanistan|death of marine|dog|dog adoption|man dog relationship</t>
  </si>
  <si>
    <t>http://www.imdb.com/title/tt3369806/?ref_=fn_tt_tt_1</t>
  </si>
  <si>
    <t>David Mann</t>
  </si>
  <si>
    <t>Lamman Rucker</t>
  </si>
  <si>
    <t>Denise Boutte</t>
  </si>
  <si>
    <t>african american|character name in title|family relationships|sitcom</t>
  </si>
  <si>
    <t>http://www.imdb.com/title/tt1319598/?ref_=fn_tt_tt_1</t>
  </si>
  <si>
    <t>chocolate|chocolate factory|factory|orphan|student</t>
  </si>
  <si>
    <t>http://www.imdb.com/title/tt0799949/?ref_=fn_tt_tt_1</t>
  </si>
  <si>
    <t>Jamey Sheridan</t>
  </si>
  <si>
    <t>Biography|Crime|Drama|History</t>
  </si>
  <si>
    <t>Brian d'Arcy James</t>
  </si>
  <si>
    <t>cover up|investigation|journalist|newspaper|sexual abuse</t>
  </si>
  <si>
    <t>http://www.imdb.com/title/tt1895587/?ref_=fn_tt_tt_1</t>
  </si>
  <si>
    <t>interracial couple|lapd|male nudity|neighbor|nudity</t>
  </si>
  <si>
    <t>http://www.imdb.com/title/tt0947802/?ref_=fn_tt_tt_1</t>
  </si>
  <si>
    <t>Takashi Shimizu</t>
  </si>
  <si>
    <t>curse|ghost|haunted house|high school|schoolgirl</t>
  </si>
  <si>
    <t>http://www.imdb.com/title/tt0433386/?ref_=fn_tt_tt_1</t>
  </si>
  <si>
    <t>Richard Lawson</t>
  </si>
  <si>
    <t>female protagonist|jamaica|six word title|tragic event|vacation</t>
  </si>
  <si>
    <t>http://www.imdb.com/title/tt0120703/?ref_=fn_tt_tt_1</t>
  </si>
  <si>
    <t>Adventure|Comedy|Fantasy|Music|Sci-Fi</t>
  </si>
  <si>
    <t>Alex Winter</t>
  </si>
  <si>
    <t>battle of the bands|bill and ted|heaven|hell|robot</t>
  </si>
  <si>
    <t>http://www.imdb.com/title/tt0101452/?ref_=fn_tt_tt_1</t>
  </si>
  <si>
    <t>campaign|election|president|presidential election|satire</t>
  </si>
  <si>
    <t>http://www.imdb.com/title/tt0483726/?ref_=fn_tt_tt_1</t>
  </si>
  <si>
    <t>Gary Nelson</t>
  </si>
  <si>
    <t>Maximilian Schell</t>
  </si>
  <si>
    <t>Yvette Mimieux</t>
  </si>
  <si>
    <t>black hole|escape|palomino|robot|scientist</t>
  </si>
  <si>
    <t>http://www.imdb.com/title/tt0078869/?ref_=fn_tt_tt_1</t>
  </si>
  <si>
    <t>Anton Corbijn</t>
  </si>
  <si>
    <t>Thekla Reuten</t>
  </si>
  <si>
    <t>Violante Placido</t>
  </si>
  <si>
    <t>Filippo Timi</t>
  </si>
  <si>
    <t>ambush|assassin|priest|prostitute|sweden</t>
  </si>
  <si>
    <t>http://www.imdb.com/title/tt1440728/?ref_=fn_tt_tt_1</t>
  </si>
  <si>
    <t>Gregory Nava</t>
  </si>
  <si>
    <t>latin music|marriage|on tour|singer|tejano</t>
  </si>
  <si>
    <t>http://www.imdb.com/title/tt0120094/?ref_=fn_tt_tt_1</t>
  </si>
  <si>
    <t>Dave Foley</t>
  </si>
  <si>
    <t>Anneliese van der Pol</t>
  </si>
  <si>
    <t>cat|friend|love|sheriff|teenager</t>
  </si>
  <si>
    <t>http://www.imdb.com/title/tt1666186/?ref_=fn_tt_tt_1</t>
  </si>
  <si>
    <t>Harriet Walter</t>
  </si>
  <si>
    <t>Dermot Crowley</t>
  </si>
  <si>
    <t>american|destiny|mexican border|multiple perspectives|muslim</t>
  </si>
  <si>
    <t>http://www.imdb.com/title/tt0449467/?ref_=fn_tt_tt_1</t>
  </si>
  <si>
    <t>brother sister relationship|childhood home|man child|sibling|vomiting</t>
  </si>
  <si>
    <t>http://www.imdb.com/title/tt1371150/?ref_=fn_tt_tt_1</t>
  </si>
  <si>
    <t>John Patrick Shanley</t>
  </si>
  <si>
    <t>boy|catholic|nun|priest|student</t>
  </si>
  <si>
    <t>http://www.imdb.com/title/tt0918927/?ref_=fn_tt_tt_1</t>
  </si>
  <si>
    <t>Jeremy Shada</t>
  </si>
  <si>
    <t>actor|arab stereotype|broadway|terrorist|vomiting</t>
  </si>
  <si>
    <t>http://www.imdb.com/title/tt0372588/?ref_=fn_tt_tt_1</t>
  </si>
  <si>
    <t>Keram Malicki-SÃ¡nchez</t>
  </si>
  <si>
    <t>Gunnar Hansen</t>
  </si>
  <si>
    <t>Shaun Sipos</t>
  </si>
  <si>
    <t>chainsaw|halloween|mansion|massacre|texas</t>
  </si>
  <si>
    <t>http://www.imdb.com/title/tt1572315/?ref_=fn_tt_tt_1</t>
  </si>
  <si>
    <t>William McNamara</t>
  </si>
  <si>
    <t>agoraphobia|copycat murder|detective|psychologist|serial killer</t>
  </si>
  <si>
    <t>http://www.imdb.com/title/tt0112722/?ref_=fn_tt_tt_1</t>
  </si>
  <si>
    <t>Marisa Saks</t>
  </si>
  <si>
    <t>2010s|ape|ballet|psychic|supernatural</t>
  </si>
  <si>
    <t>http://www.imdb.com/title/tt0795461/?ref_=fn_tt_tt_1</t>
  </si>
  <si>
    <t>Joshua Logan</t>
  </si>
  <si>
    <t>Lee Marvin</t>
  </si>
  <si>
    <t>Comedy|Drama|Musical|Romance|Western</t>
  </si>
  <si>
    <t>california|farmer|gold|mining|prospector</t>
  </si>
  <si>
    <t>http://www.imdb.com/title/tt0064782/?ref_=fn_tt_tt_1</t>
  </si>
  <si>
    <t>Lucas Grabeel</t>
  </si>
  <si>
    <t>california|gay|gay activist|gay pickup|gay rights</t>
  </si>
  <si>
    <t>http://www.imdb.com/title/tt1013753/?ref_=fn_tt_tt_1</t>
  </si>
  <si>
    <t>Jan Cornet</t>
  </si>
  <si>
    <t>Action|Adventure|Drama|Mystery</t>
  </si>
  <si>
    <t>MarÃ­a Botto</t>
  </si>
  <si>
    <t>biblical|crucifixion|judea|resurrection|roman soldier</t>
  </si>
  <si>
    <t>http://www.imdb.com/title/tt3231054/?ref_=fn_tt_tt_1</t>
  </si>
  <si>
    <t>Steve Beck</t>
  </si>
  <si>
    <t>Isaiah Washington</t>
  </si>
  <si>
    <t>Francesca Rettondini</t>
  </si>
  <si>
    <t>decapitation|ghost ship|passenger|severed head|torso cut in half</t>
  </si>
  <si>
    <t>http://www.imdb.com/title/tt0288477/?ref_=fn_tt_tt_1</t>
  </si>
  <si>
    <t>Todd Strauss-Schulson</t>
  </si>
  <si>
    <t>christmas|christmas tree|fire|new york city|stoner</t>
  </si>
  <si>
    <t>http://www.imdb.com/title/tt1268799/?ref_=fn_tt_tt_1</t>
  </si>
  <si>
    <t>John McNaughton</t>
  </si>
  <si>
    <t>Jeff Perry</t>
  </si>
  <si>
    <t>erotic thriller|forbidden sex|lesbian sex|sex with a student|taboo sex</t>
  </si>
  <si>
    <t>http://www.imdb.com/title/tt0120890/?ref_=fn_tt_tt_1</t>
  </si>
  <si>
    <t>Nelson McCormick</t>
  </si>
  <si>
    <t>Skyler Samuels</t>
  </si>
  <si>
    <t>head dunked in water|military school|plastic bag|playing a video game|suffocating</t>
  </si>
  <si>
    <t>http://www.imdb.com/title/tt0814335/?ref_=fn_tt_tt_1</t>
  </si>
  <si>
    <t>Jesper Christensen</t>
  </si>
  <si>
    <t>Romi Aboulafia</t>
  </si>
  <si>
    <t>east berlin|kiev ukraine|mossad|nazi|nazi war criminal</t>
  </si>
  <si>
    <t>http://www.imdb.com/title/tt1226753/?ref_=fn_tt_tt_1</t>
  </si>
  <si>
    <t>employer employee relationship|record store|store|thirty something|vinyl</t>
  </si>
  <si>
    <t>http://www.imdb.com/title/tt0146882/?ref_=fn_tt_tt_1</t>
  </si>
  <si>
    <t>Eric Valette</t>
  </si>
  <si>
    <t>Jason Beghe</t>
  </si>
  <si>
    <t>Margaret Cho</t>
  </si>
  <si>
    <t>death|lifting someone into the air|telephone|telephone call|voice mail</t>
  </si>
  <si>
    <t>http://www.imdb.com/title/tt0479968/?ref_=fn_tt_tt_1</t>
  </si>
  <si>
    <t>justice|rape|self defense|support group|vigilante</t>
  </si>
  <si>
    <t>http://www.imdb.com/title/tt0116260/?ref_=fn_tt_tt_1</t>
  </si>
  <si>
    <t>chase|heist|london england|mobster|safe deposit</t>
  </si>
  <si>
    <t>http://www.imdb.com/title/tt0200465/?ref_=fn_tt_tt_1</t>
  </si>
  <si>
    <t>borderline personality disorder|loneliness|memory|playing against type|retrograde narrative</t>
  </si>
  <si>
    <t>http://www.imdb.com/title/tt0338013/?ref_=fn_tt_tt_1</t>
  </si>
  <si>
    <t>James Wolk</t>
  </si>
  <si>
    <t>Christine Lakin</t>
  </si>
  <si>
    <t>dancing|dog|flight|hostility|travel</t>
  </si>
  <si>
    <t>http://www.imdb.com/title/tt1414382/?ref_=fn_tt_tt_1</t>
  </si>
  <si>
    <t>captain|lapd|murder|undercover cop|violence</t>
  </si>
  <si>
    <t>http://www.imdb.com/title/tt0421073/?ref_=fn_tt_tt_1</t>
  </si>
  <si>
    <t>Thomas Law</t>
  </si>
  <si>
    <t>Jasper Levine</t>
  </si>
  <si>
    <t>alcoholic|doppelganger|group therapy|self mutilation|twin actresses for twin sisters</t>
  </si>
  <si>
    <t>http://www.imdb.com/title/tt1213663/?ref_=fn_tt_tt_1</t>
  </si>
  <si>
    <t>Andrew Fleming</t>
  </si>
  <si>
    <t>Comedy|Crime|Family|Mystery|Romance|Thriller</t>
  </si>
  <si>
    <t>Kay Panabaker</t>
  </si>
  <si>
    <t>chase|clue|detective|movie star|murder</t>
  </si>
  <si>
    <t>http://www.imdb.com/title/tt0479500/?ref_=fn_tt_tt_1</t>
  </si>
  <si>
    <t>Michael Spierig</t>
  </si>
  <si>
    <t>Damien Garvey</t>
  </si>
  <si>
    <t>Jay Laga'aia</t>
  </si>
  <si>
    <t>Tiffany Lamb</t>
  </si>
  <si>
    <t>blood|rationing|vampire|vampire society|year 2019</t>
  </si>
  <si>
    <t>http://www.imdb.com/title/tt0433362/?ref_=fn_tt_tt_1</t>
  </si>
  <si>
    <t>Jim Field Smith</t>
  </si>
  <si>
    <t>Geoff Stults</t>
  </si>
  <si>
    <t>airport|airport security|confidence|iphone|love</t>
  </si>
  <si>
    <t>http://www.imdb.com/title/tt0815236/?ref_=fn_tt_tt_1</t>
  </si>
  <si>
    <t>Thomas Bezucha</t>
  </si>
  <si>
    <t>Brett Cullen</t>
  </si>
  <si>
    <t>cell phone|hotel|misunderstanding|monte carlo|young woman</t>
  </si>
  <si>
    <t>http://www.imdb.com/title/tt1067774/?ref_=fn_tt_tt_1</t>
  </si>
  <si>
    <t>Hungary</t>
  </si>
  <si>
    <t>William Brent Bell</t>
  </si>
  <si>
    <t>countess|game reality crossover|ghost|group of friends|tower</t>
  </si>
  <si>
    <t>http://www.imdb.com/title/tt0441796/?ref_=fn_tt_tt_1</t>
  </si>
  <si>
    <t>Action|Adventure|Drama|Romance|Western</t>
  </si>
  <si>
    <t>aborigine|australian|australian aborigine|australian outback|rancher</t>
  </si>
  <si>
    <t>http://www.imdb.com/title/tt0102744/?ref_=fn_tt_tt_1</t>
  </si>
  <si>
    <t>Anthony Bell</t>
  </si>
  <si>
    <t>arranged marriage|geese|idaho|national park|park</t>
  </si>
  <si>
    <t>http://www.imdb.com/title/tt1213012/?ref_=fn_tt_tt_1</t>
  </si>
  <si>
    <t>Toby Hemingway</t>
  </si>
  <si>
    <t>family secret|friendship between men|magic|supernatural power|teenager</t>
  </si>
  <si>
    <t>http://www.imdb.com/title/tt0475944/?ref_=fn_tt_tt_1</t>
  </si>
  <si>
    <t>Jessica Bendinger</t>
  </si>
  <si>
    <t>Vanessa Lengies</t>
  </si>
  <si>
    <t>John Patrick Amedori</t>
  </si>
  <si>
    <t>coach|gymnastics|houston texas|teenager|texas</t>
  </si>
  <si>
    <t>http://www.imdb.com/title/tt0430634/?ref_=fn_tt_tt_1</t>
  </si>
  <si>
    <t>Jake Short</t>
  </si>
  <si>
    <t>boy|family relationships|rock|twin|two headed person</t>
  </si>
  <si>
    <t>http://www.imdb.com/title/tt1100119/?ref_=fn_tt_tt_1</t>
  </si>
  <si>
    <t>career|fame|murder|new hampshire|television</t>
  </si>
  <si>
    <t>http://www.imdb.com/title/tt0114681/?ref_=fn_tt_tt_1</t>
  </si>
  <si>
    <t>Henry Joost</t>
  </si>
  <si>
    <t>Adventure|Crime|Mystery|Sci-Fi|Thriller</t>
  </si>
  <si>
    <t>Samira Wiley</t>
  </si>
  <si>
    <t>dare|game|knocked out|motorcycle|online game</t>
  </si>
  <si>
    <t>http://www.imdb.com/title/tt3531824/?ref_=fn_tt_tt_1</t>
  </si>
  <si>
    <t>Ed Harris</t>
  </si>
  <si>
    <t>Crime|Drama|Western</t>
  </si>
  <si>
    <t>Tom Bower</t>
  </si>
  <si>
    <t>deputy|friend|hanging|rancher|widow</t>
  </si>
  <si>
    <t>http://www.imdb.com/title/tt0800308/?ref_=fn_tt_tt_1</t>
  </si>
  <si>
    <t>Sheryl Lee</t>
  </si>
  <si>
    <t>cross|relic|team|vampire|vampire hunter</t>
  </si>
  <si>
    <t>http://www.imdb.com/title/tt0120877/?ref_=fn_tt_tt_1</t>
  </si>
  <si>
    <t>Pablo Sevilla</t>
  </si>
  <si>
    <t>anime|based on manga|hero|surrealism|zen</t>
  </si>
  <si>
    <t>http://www.imdb.com/title/tt0249327/?ref_=fn_tt_tt_1</t>
  </si>
  <si>
    <t>Alfred Hitchcock</t>
  </si>
  <si>
    <t>Vera Miles</t>
  </si>
  <si>
    <t>Janet Leigh</t>
  </si>
  <si>
    <t>John Gavin</t>
  </si>
  <si>
    <t>money|motel|rain|shower|theft</t>
  </si>
  <si>
    <t>http://www.imdb.com/title/tt0054215/?ref_=fn_tt_tt_1</t>
  </si>
  <si>
    <t>Riki Lindhome</t>
  </si>
  <si>
    <t>breasts|female rear nudity|jesus crust pizza parlor|thong panties|wedding</t>
  </si>
  <si>
    <t>http://www.imdb.com/title/tt1046163/?ref_=fn_tt_tt_1</t>
  </si>
  <si>
    <t>Shana Feste</t>
  </si>
  <si>
    <t>brother sister relationship|high school graduation|love|sparkler|unfaithful husband</t>
  </si>
  <si>
    <t>http://www.imdb.com/title/tt2318092/?ref_=fn_tt_tt_1</t>
  </si>
  <si>
    <t>alcoholic|rules|secret|summer|teenager</t>
  </si>
  <si>
    <t>http://www.imdb.com/title/tt0791304/?ref_=fn_tt_tt_1</t>
  </si>
  <si>
    <t>Steve Rash</t>
  </si>
  <si>
    <t>Billy Barty</t>
  </si>
  <si>
    <t>assassin|hotel|japanese tourist|secret service|wizard of oz</t>
  </si>
  <si>
    <t>http://www.imdb.com/title/tt0083254/?ref_=fn_tt_tt_1</t>
  </si>
  <si>
    <t>John Wood</t>
  </si>
  <si>
    <t>Adventure|Comedy|Drama|Fantasy</t>
  </si>
  <si>
    <t>Leo McKern</t>
  </si>
  <si>
    <t>bishop|escape|hawk|lady|thief</t>
  </si>
  <si>
    <t>http://www.imdb.com/title/tt0089457/?ref_=fn_tt_tt_1</t>
  </si>
  <si>
    <t>Jan Hooks</t>
  </si>
  <si>
    <t>boy|christmas|christmas pageant|friendship|illegitimate son</t>
  </si>
  <si>
    <t>http://www.imdb.com/title/tt0124879/?ref_=fn_tt_tt_1</t>
  </si>
  <si>
    <t>Mike Binder</t>
  </si>
  <si>
    <t>college|depression|grief|mental breakdown|post september 11 2001</t>
  </si>
  <si>
    <t>http://www.imdb.com/title/tt0490204/?ref_=fn_tt_tt_1</t>
  </si>
  <si>
    <t>Adventure|Biography|Drama</t>
  </si>
  <si>
    <t>alaska|based on true story|male nudity|self discovery|wilderness</t>
  </si>
  <si>
    <t>http://www.imdb.com/title/tt0758758/?ref_=fn_tt_tt_1</t>
  </si>
  <si>
    <t>paintball|paintball gun|pepper spray|tennis|what happened to epilogue</t>
  </si>
  <si>
    <t>http://www.imdb.com/title/tt0462519/?ref_=fn_tt_tt_1</t>
  </si>
  <si>
    <t>Michael J. Bassett</t>
  </si>
  <si>
    <t>Adventure|Drama|Horror|Mystery|Thriller</t>
  </si>
  <si>
    <t>18th birthday|alternate reality|introduction|nightmare|on the run</t>
  </si>
  <si>
    <t>http://www.imdb.com/title/tt0938330/?ref_=fn_tt_tt_1</t>
  </si>
  <si>
    <t>Crime|Fantasy|Horror</t>
  </si>
  <si>
    <t>brother|human versus vampire|rapist|stripper|vampire</t>
  </si>
  <si>
    <t>http://www.imdb.com/title/tt0116367/?ref_=fn_tt_tt_1</t>
  </si>
  <si>
    <t>Frank Nissen</t>
  </si>
  <si>
    <t>Animation|Family|Fantasy|Mystery</t>
  </si>
  <si>
    <t>creature|forest|mother son relationship|rabbit|winnie the pooh</t>
  </si>
  <si>
    <t>http://www.imdb.com/title/tt0407121/?ref_=fn_tt_tt_1</t>
  </si>
  <si>
    <t>Steve Guttenberg</t>
  </si>
  <si>
    <t>dinner|gay interest|gay sibling|homosexual|thanksgiving</t>
  </si>
  <si>
    <t>http://www.imdb.com/title/tt0113321/?ref_=fn_tt_tt_1</t>
  </si>
  <si>
    <t>Stephen Chow</t>
  </si>
  <si>
    <t>Chi Ling Chiu</t>
  </si>
  <si>
    <t>Action|Comedy|Crime|Fantasy</t>
  </si>
  <si>
    <t>Shengyi Huang</t>
  </si>
  <si>
    <t>Qiu Yuen</t>
  </si>
  <si>
    <t>1940s|axe|china|gang|sign language</t>
  </si>
  <si>
    <t>http://www.imdb.com/title/tt0373074/?ref_=fn_tt_tt_1</t>
  </si>
  <si>
    <t>Mark Feuerstein</t>
  </si>
  <si>
    <t>Sharon Lawrence</t>
  </si>
  <si>
    <t>sitcom</t>
  </si>
  <si>
    <t>http://www.imdb.com/title/tt0118315/?ref_=fn_tt_tt_1</t>
  </si>
  <si>
    <t>Peter Hastings</t>
  </si>
  <si>
    <t>Comedy|Family|Music|Musical</t>
  </si>
  <si>
    <t>animal in title|bear|box office flop|disney|satire</t>
  </si>
  <si>
    <t>http://www.imdb.com/title/tt0276033/?ref_=fn_tt_tt_1</t>
  </si>
  <si>
    <t>Mustafa Haidari</t>
  </si>
  <si>
    <t>Khalid Abdalla</t>
  </si>
  <si>
    <t>afghanistan|based on novel|boy|friend|kite</t>
  </si>
  <si>
    <t>http://www.imdb.com/title/tt0419887/?ref_=fn_tt_tt_1</t>
  </si>
  <si>
    <t>Dari</t>
  </si>
  <si>
    <t>accident|faith|love|mathematician|nonlinear timeline</t>
  </si>
  <si>
    <t>http://www.imdb.com/title/tt0315733/?ref_=fn_tt_tt_1</t>
  </si>
  <si>
    <t>Paul Abascal</t>
  </si>
  <si>
    <t>Tom Hollander</t>
  </si>
  <si>
    <t>Kelly Carlson</t>
  </si>
  <si>
    <t>actor|coma|movie star|paparazzi|revenge</t>
  </si>
  <si>
    <t>http://www.imdb.com/title/tt0338325/?ref_=fn_tt_tt_1</t>
  </si>
  <si>
    <t>Chris Koch</t>
  </si>
  <si>
    <t>bachelor party|climbing a tree|taxi|toilet|wedding</t>
  </si>
  <si>
    <t>http://www.imdb.com/title/tt0295289/?ref_=fn_tt_tt_1</t>
  </si>
  <si>
    <t>Amy Heckerling</t>
  </si>
  <si>
    <t>Robert Miano</t>
  </si>
  <si>
    <t>Zak Orth</t>
  </si>
  <si>
    <t>college|loser|love|new york city|overdose</t>
  </si>
  <si>
    <t>http://www.imdb.com/title/tt0217630/?ref_=fn_tt_tt_1</t>
  </si>
  <si>
    <t>Crime|Documentary|News</t>
  </si>
  <si>
    <t>Ronald Reagan</t>
  </si>
  <si>
    <t>Bernie Sanders</t>
  </si>
  <si>
    <t>capitalism|critique of capitalism|investment bank|market economy|plutocracy</t>
  </si>
  <si>
    <t>http://www.imdb.com/title/tt1232207/?ref_=fn_tt_tt_1</t>
  </si>
  <si>
    <t>George Stevens</t>
  </si>
  <si>
    <t>Carroll Baker</t>
  </si>
  <si>
    <t>70mm film|biblical epic|faith|jewish|king herod</t>
  </si>
  <si>
    <t>http://www.imdb.com/title/tt0059245/?ref_=fn_tt_tt_1</t>
  </si>
  <si>
    <t>Billy Ray</t>
  </si>
  <si>
    <t>Joe Cole</t>
  </si>
  <si>
    <t>digging a grave|grave digging|investigator|police|secret</t>
  </si>
  <si>
    <t>http://www.imdb.com/title/tt1741273/?ref_=fn_tt_tt_1</t>
  </si>
  <si>
    <t>disaster|glass|mousetrap|natural disaster|scatological humor</t>
  </si>
  <si>
    <t>http://www.imdb.com/title/tt1213644/?ref_=fn_tt_tt_1</t>
  </si>
  <si>
    <t>Lorna Raver</t>
  </si>
  <si>
    <t>armored truck|blood splatter|die hard scenario|guard|heist</t>
  </si>
  <si>
    <t>http://www.imdb.com/title/tt0913354/?ref_=fn_tt_tt_1</t>
  </si>
  <si>
    <t>Joanne Whalley</t>
  </si>
  <si>
    <t>assassin|bomb|dominatrix|mistaken identity|spy</t>
  </si>
  <si>
    <t>http://www.imdb.com/title/tt0120483/?ref_=fn_tt_tt_1</t>
  </si>
  <si>
    <t>Mark Mylod</t>
  </si>
  <si>
    <t>ex boyfriend|morning after|prince charming|quarrel|womanizer</t>
  </si>
  <si>
    <t>http://www.imdb.com/title/tt0770703/?ref_=fn_tt_tt_1</t>
  </si>
  <si>
    <t>James Mather</t>
  </si>
  <si>
    <t>Jacky Ido</t>
  </si>
  <si>
    <t>bodyguard|maximum security prison|outer space|president|prison</t>
  </si>
  <si>
    <t>http://www.imdb.com/title/tt1592525/?ref_=fn_tt_tt_1</t>
  </si>
  <si>
    <t>Sam Lerner</t>
  </si>
  <si>
    <t>best friend|dog|envy|jealousy|neighbor</t>
  </si>
  <si>
    <t>http://www.imdb.com/title/tt0326856/?ref_=fn_tt_tt_1</t>
  </si>
  <si>
    <t>artificial heart|heart|horse penis|prostitute|stripper</t>
  </si>
  <si>
    <t>http://www.imdb.com/title/tt1121931/?ref_=fn_tt_tt_1</t>
  </si>
  <si>
    <t>actress|bodyguard|new york city|play|playwright</t>
  </si>
  <si>
    <t>http://www.imdb.com/title/tt0109348/?ref_=fn_tt_tt_1</t>
  </si>
  <si>
    <t>Michael O. Sajbel</t>
  </si>
  <si>
    <t>Tiffany Dupont</t>
  </si>
  <si>
    <t>James Callis</t>
  </si>
  <si>
    <t>Nimrat Kaur</t>
  </si>
  <si>
    <t>biblical|book of esther|esther|persia|treachery</t>
  </si>
  <si>
    <t>http://www.imdb.com/title/tt0430431/?ref_=fn_tt_tt_1</t>
  </si>
  <si>
    <t>Drama|Mystery|Romance|Thriller|War</t>
  </si>
  <si>
    <t>american|french|saigon|vietnam|vietnamese</t>
  </si>
  <si>
    <t>http://www.imdb.com/title/tt0258068/?ref_=fn_tt_tt_1</t>
  </si>
  <si>
    <t>corndog|failure|funeral in the rain|new york city|weatherman</t>
  </si>
  <si>
    <t>http://www.imdb.com/title/tt0384680/?ref_=fn_tt_tt_1</t>
  </si>
  <si>
    <t>Action|Crime|Drama|Sport</t>
  </si>
  <si>
    <t>boxing|fight|heavyweight champion|iceman|prison</t>
  </si>
  <si>
    <t>http://www.imdb.com/title/tt0281322/?ref_=fn_tt_tt_1</t>
  </si>
  <si>
    <t>Dequina Moore</t>
  </si>
  <si>
    <t>Jordan Carlos</t>
  </si>
  <si>
    <t>bouquet of roses|bright light|cardiopulmonary resuscitation|ghost|white rose</t>
  </si>
  <si>
    <t>http://www.imdb.com/title/tt0995039/?ref_=fn_tt_tt_1</t>
  </si>
  <si>
    <t>Taylor Cole</t>
  </si>
  <si>
    <t>Nick Gomez</t>
  </si>
  <si>
    <t>2000s|detective|sadist|terrorism|terrorist</t>
  </si>
  <si>
    <t>http://www.imdb.com/title/tt1160368/?ref_=fn_tt_tt_1</t>
  </si>
  <si>
    <t>blood|boy|night|school|vampire</t>
  </si>
  <si>
    <t>http://www.imdb.com/title/tt1228987/?ref_=fn_tt_tt_1</t>
  </si>
  <si>
    <t>Charles T. Kanganis</t>
  </si>
  <si>
    <t>Dustin Nguyen</t>
  </si>
  <si>
    <t>Don Stark</t>
  </si>
  <si>
    <t>1990s|dagger|japan|mousetrap|stick fight</t>
  </si>
  <si>
    <t>http://www.imdb.com/title/tt0109015/?ref_=fn_tt_tt_1</t>
  </si>
  <si>
    <t>Melonie Diaz</t>
  </si>
  <si>
    <t>friend|power plant|sabotage|store clerk|video store</t>
  </si>
  <si>
    <t>http://www.imdb.com/title/tt0799934/?ref_=fn_tt_tt_1</t>
  </si>
  <si>
    <t>Christopher Guest</t>
  </si>
  <si>
    <t>Comedy|Drama|Music|War</t>
  </si>
  <si>
    <t>Sarah Solemani</t>
  </si>
  <si>
    <t>anti semitism|breasts|chamberlain|friend|theatre</t>
  </si>
  <si>
    <t>http://www.imdb.com/title/tt0413015/?ref_=fn_tt_tt_1</t>
  </si>
  <si>
    <t>betrayal|corrupt cop|heist|murder of a police officer|police detective</t>
  </si>
  <si>
    <t>http://www.imdb.com/title/tt1712261/?ref_=fn_tt_tt_1</t>
  </si>
  <si>
    <t>Lynn Cohen</t>
  </si>
  <si>
    <t>marriage|novelist|panties pulled down|writer's block|writing</t>
  </si>
  <si>
    <t>http://www.imdb.com/title/tt0118954/?ref_=fn_tt_tt_1</t>
  </si>
  <si>
    <t>Damon Santostefano</t>
  </si>
  <si>
    <t>David Ramsey</t>
  </si>
  <si>
    <t>architect|award|farce|love|misunderstanding</t>
  </si>
  <si>
    <t>http://www.imdb.com/title/tt0144640/?ref_=fn_tt_tt_1</t>
  </si>
  <si>
    <t>Riccardo Scamarcio</t>
  </si>
  <si>
    <t>chef|gay kiss|michelin star|restaurant|violent behavior</t>
  </si>
  <si>
    <t>http://www.imdb.com/title/tt2503944/?ref_=fn_tt_tt_1</t>
  </si>
  <si>
    <t>James Russo</t>
  </si>
  <si>
    <t>con|convict|escape|police|priest</t>
  </si>
  <si>
    <t>http://www.imdb.com/title/tt0098625/?ref_=fn_tt_tt_1</t>
  </si>
  <si>
    <t>Comedy|Musical|Romance</t>
  </si>
  <si>
    <t>Jeff DeRocker</t>
  </si>
  <si>
    <t>engagement|grandfather|liberal|maid|song</t>
  </si>
  <si>
    <t>http://www.imdb.com/title/tt0116242/?ref_=fn_tt_tt_1</t>
  </si>
  <si>
    <t>Edi Gathegi</t>
  </si>
  <si>
    <t>blood|death|gang|murder|revenge</t>
  </si>
  <si>
    <t>http://www.imdb.com/title/tt0804461/?ref_=fn_tt_tt_1</t>
  </si>
  <si>
    <t>Brendan Sexton III</t>
  </si>
  <si>
    <t>bus trip|parental love|retirement|surprise visit|train ride</t>
  </si>
  <si>
    <t>http://www.imdb.com/title/tt0780511/?ref_=fn_tt_tt_1</t>
  </si>
  <si>
    <t>Bob Clark</t>
  </si>
  <si>
    <t>Vanessa Angel</t>
  </si>
  <si>
    <t>Scott Baio</t>
  </si>
  <si>
    <t>Peter Wingfield</t>
  </si>
  <si>
    <t>computer|good versus evil|mind control|science experiment|sequel</t>
  </si>
  <si>
    <t>http://www.imdb.com/title/tt0270846/?ref_=fn_tt_tt_1</t>
  </si>
  <si>
    <t>Susie Essman</t>
  </si>
  <si>
    <t>Gigi Rice</t>
  </si>
  <si>
    <t>buddy comedy|criminal|gun smuggling|mistaken identity|salesman</t>
  </si>
  <si>
    <t>http://www.imdb.com/title/tt0399327/?ref_=fn_tt_tt_1</t>
  </si>
  <si>
    <t>comic violence|hand to hand combat|kung fu|talking to self in mirror|violence</t>
  </si>
  <si>
    <t>http://www.imdb.com/title/tt0462229/?ref_=fn_tt_tt_1</t>
  </si>
  <si>
    <t>Nia Vardalos</t>
  </si>
  <si>
    <t>box office flop|drag queen|gender disguise|mafia|witness</t>
  </si>
  <si>
    <t>http://www.imdb.com/title/tt0345074/?ref_=fn_tt_tt_1</t>
  </si>
  <si>
    <t>Ricardo Montalban</t>
  </si>
  <si>
    <t>Comedy|Drama|Music|Musical|Romance</t>
  </si>
  <si>
    <t>Sammy Davis Jr.</t>
  </si>
  <si>
    <t>charity|dancer|foreign language adaptation|hope|taxi dancer</t>
  </si>
  <si>
    <t>http://www.imdb.com/title/tt0065054/?ref_=fn_tt_tt_1</t>
  </si>
  <si>
    <t>Katherine Waterston</t>
  </si>
  <si>
    <t>Comedy|Crime|Drama|Mystery|Romance</t>
  </si>
  <si>
    <t>Martin Dew</t>
  </si>
  <si>
    <t>Serena Scott Thomas</t>
  </si>
  <si>
    <t>1960s|based on novel|ex boyfriend ex girlfriend relationship|southern california|voice over narration</t>
  </si>
  <si>
    <t>http://www.imdb.com/title/tt1791528/?ref_=fn_tt_tt_1</t>
  </si>
  <si>
    <t>Dave Borthwick</t>
  </si>
  <si>
    <t>diamond|lava|magic|mountain|sorcerer</t>
  </si>
  <si>
    <t>http://www.imdb.com/title/tt0763304/?ref_=fn_tt_tt_1</t>
  </si>
  <si>
    <t>Benson Lee</t>
  </si>
  <si>
    <t>Caity Lotz</t>
  </si>
  <si>
    <t>Chris Brown</t>
  </si>
  <si>
    <t>3 dimensional|box office flop|critically bashed|dancing</t>
  </si>
  <si>
    <t>http://www.imdb.com/title/tt1532958/?ref_=fn_tt_tt_1</t>
  </si>
  <si>
    <t>Scott Wolf</t>
  </si>
  <si>
    <t>http://www.imdb.com/title/tt1714204/?ref_=fn_tt_tt_1</t>
  </si>
  <si>
    <t>Geoffrey Arend</t>
  </si>
  <si>
    <t>Chriss Anglin</t>
  </si>
  <si>
    <t>Gary Coleman</t>
  </si>
  <si>
    <t>arab stereotype|box office flop|documentary filmmaker|filmmaker|terrorist</t>
  </si>
  <si>
    <t>http://www.imdb.com/title/tt1190617/?ref_=fn_tt_tt_1</t>
  </si>
  <si>
    <t>Marko Zaror</t>
  </si>
  <si>
    <t>arms dealer|battle|bomb|machete|missile</t>
  </si>
  <si>
    <t>http://www.imdb.com/title/tt2002718/?ref_=fn_tt_tt_1</t>
  </si>
  <si>
    <t>Glen Morgan</t>
  </si>
  <si>
    <t>Jackie Burroughs</t>
  </si>
  <si>
    <t>at work|rat|revenge|vermin|work</t>
  </si>
  <si>
    <t>http://www.imdb.com/title/tt0310357/?ref_=fn_tt_tt_1</t>
  </si>
  <si>
    <t>Kevin Alejandro</t>
  </si>
  <si>
    <t>bigfoot|critically bashed|ecuador|friend|tv show</t>
  </si>
  <si>
    <t>http://www.imdb.com/title/tt0489282/?ref_=fn_tt_tt_1</t>
  </si>
  <si>
    <t>Mike Leigh</t>
  </si>
  <si>
    <t>Biography|Comedy|Drama|History|Music|Musical</t>
  </si>
  <si>
    <t>Lesley Manville</t>
  </si>
  <si>
    <t>19th century|exhibition|gilbert and sullivan|gilbert and sullivan's princess ida|japanese</t>
  </si>
  <si>
    <t>http://www.imdb.com/title/tt0151568/?ref_=fn_tt_tt_1</t>
  </si>
  <si>
    <t>Alejandro Monteverde</t>
  </si>
  <si>
    <t>http://www.imdb.com/title/tt1810683/?ref_=fn_tt_tt_1</t>
  </si>
  <si>
    <t>carl jung|patient|psychoanalysis|russian|sigmund freud</t>
  </si>
  <si>
    <t>http://www.imdb.com/title/tt1571222/?ref_=fn_tt_tt_1</t>
  </si>
  <si>
    <t>Animation|Drama|Mystery|Sci-Fi|Thriller</t>
  </si>
  <si>
    <t>detective|drugs|substance d|undercover|undercover cop</t>
  </si>
  <si>
    <t>http://www.imdb.com/title/tt0405296/?ref_=fn_tt_tt_1</t>
  </si>
  <si>
    <t>box office flop|no opening credits|surfing|two word title|year 1987</t>
  </si>
  <si>
    <t>http://www.imdb.com/title/tt1629757/?ref_=fn_tt_tt_1</t>
  </si>
  <si>
    <t>Darren Shahlavi</t>
  </si>
  <si>
    <t>Catherine Lough Haggquist</t>
  </si>
  <si>
    <t>Karin Konoval</t>
  </si>
  <si>
    <t>artifact|creature|darkness|demon|museum</t>
  </si>
  <si>
    <t>http://www.imdb.com/title/tt0369226/?ref_=fn_tt_tt_1</t>
  </si>
  <si>
    <t>Charlie Saxton</t>
  </si>
  <si>
    <t>Ryan Donowho</t>
  </si>
  <si>
    <t>battle of the bands|high school|rock 'n' roll|school|teenager</t>
  </si>
  <si>
    <t>http://www.imdb.com/title/tt0976222/?ref_=fn_tt_tt_1</t>
  </si>
  <si>
    <t>Jonathan Glazer</t>
  </si>
  <si>
    <t>birthday|boy|dead husband|death|widow</t>
  </si>
  <si>
    <t>http://www.imdb.com/title/tt0337876/?ref_=fn_tt_tt_1</t>
  </si>
  <si>
    <t>J.C. Chandor</t>
  </si>
  <si>
    <t>american dream|immigrant|new york city|oil|violence</t>
  </si>
  <si>
    <t>http://www.imdb.com/title/tt2937898/?ref_=fn_tt_tt_1</t>
  </si>
  <si>
    <t>battle|canadian armed forces|canadian soldier|directed by star|veteran</t>
  </si>
  <si>
    <t>http://www.imdb.com/title/tt1092082/?ref_=fn_tt_tt_1</t>
  </si>
  <si>
    <t>Marc Abraham</t>
  </si>
  <si>
    <t>Bill Lake</t>
  </si>
  <si>
    <t>Dylan Authors</t>
  </si>
  <si>
    <t>Victoria Learn</t>
  </si>
  <si>
    <t>flash of genius|genius|intellectual property|professor|university</t>
  </si>
  <si>
    <t>http://www.imdb.com/title/tt1054588/?ref_=fn_tt_tt_1</t>
  </si>
  <si>
    <t>Todd Haynes</t>
  </si>
  <si>
    <t>Tyrone Benskin</t>
  </si>
  <si>
    <t>1960s|actor|horseback riding|reporter|riding the rails</t>
  </si>
  <si>
    <t>http://www.imdb.com/title/tt0368794/?ref_=fn_tt_tt_1</t>
  </si>
  <si>
    <t>Mabrouk El Mechri</t>
  </si>
  <si>
    <t>driving a car down stairs|duct tape gag|held captive|murder of a police officer|sailing</t>
  </si>
  <si>
    <t>http://www.imdb.com/title/tt1366365/?ref_=fn_tt_tt_1</t>
  </si>
  <si>
    <t>Adventure|Comedy|Drama|Romance</t>
  </si>
  <si>
    <t>Nora Zehetner</t>
  </si>
  <si>
    <t>con man|eccentric|heiress|love|revenge</t>
  </si>
  <si>
    <t>http://www.imdb.com/title/tt0844286/?ref_=fn_tt_tt_1</t>
  </si>
  <si>
    <t>Charlie Kaufman</t>
  </si>
  <si>
    <t>actress|director|play|theatre director|warehouse</t>
  </si>
  <si>
    <t>http://www.imdb.com/title/tt0383028/?ref_=fn_tt_tt_1</t>
  </si>
  <si>
    <t>anime|cult film|forest|princess|studio ghibli</t>
  </si>
  <si>
    <t>http://www.imdb.com/title/tt0119698/?ref_=fn_tt_tt_1</t>
  </si>
  <si>
    <t>Comedy|Drama|Mystery|Romance|Thriller|War</t>
  </si>
  <si>
    <t>actress|bordeaux|german|heavy water|nazi</t>
  </si>
  <si>
    <t>http://www.imdb.com/title/tt0310778/?ref_=fn_tt_tt_1</t>
  </si>
  <si>
    <t>Nancy Walker</t>
  </si>
  <si>
    <t>Randy Jones</t>
  </si>
  <si>
    <t>Biography|Comedy|Musical</t>
  </si>
  <si>
    <t>Caitlyn Jenner</t>
  </si>
  <si>
    <t>male frontal nudity|male full frontal nudity|male nudity|male rear nudity|new york city</t>
  </si>
  <si>
    <t>http://www.imdb.com/title/tt0080492/?ref_=fn_tt_tt_1</t>
  </si>
  <si>
    <t>aborigine|foreboding|gang|hideout|outlaw</t>
  </si>
  <si>
    <t>http://www.imdb.com/title/tt0421238/?ref_=fn_tt_tt_1</t>
  </si>
  <si>
    <t>Angelo Pizzo</t>
  </si>
  <si>
    <t>Donny Boaz</t>
  </si>
  <si>
    <t>Brent Anderson</t>
  </si>
  <si>
    <t>coach|football|football movie|football team|high school sweethearts</t>
  </si>
  <si>
    <t>http://www.imdb.com/title/tt3719896/?ref_=fn_tt_tt_1</t>
  </si>
  <si>
    <t>Damon Wayans</t>
  </si>
  <si>
    <t>female protagonist|hip hop|jewish american princess|rapper|record label</t>
  </si>
  <si>
    <t>http://www.imdb.com/title/tt0266747/?ref_=fn_tt_tt_1</t>
  </si>
  <si>
    <t>cleric|dystopia|fascist|law|neo noir</t>
  </si>
  <si>
    <t>http://www.imdb.com/title/tt0238380/?ref_=fn_tt_tt_1</t>
  </si>
  <si>
    <t>Guang Li</t>
  </si>
  <si>
    <t>Matthew Walker</t>
  </si>
  <si>
    <t>british|communist|journalist|nurse|orphan</t>
  </si>
  <si>
    <t>http://www.imdb.com/title/tt0889588/?ref_=fn_tt_tt_1</t>
  </si>
  <si>
    <t>best friend|corruption|fall to death|female nudity|friend</t>
  </si>
  <si>
    <t>http://www.imdb.com/title/tt0138946/?ref_=fn_tt_tt_1</t>
  </si>
  <si>
    <t>Matthew Diamond</t>
  </si>
  <si>
    <t>Garrett Clayton</t>
  </si>
  <si>
    <t>Toni Braxton</t>
  </si>
  <si>
    <t>balloon|birthday|box office flop|critically bashed</t>
  </si>
  <si>
    <t>http://www.imdb.com/title/tt1520498/?ref_=fn_tt_tt_1</t>
  </si>
  <si>
    <t>Melvil Poupaud</t>
  </si>
  <si>
    <t>cheating wife|cigarette smoking|male in shower|male nudity|male rear nudity</t>
  </si>
  <si>
    <t>http://www.imdb.com/title/tt3707106/?ref_=fn_tt_tt_1</t>
  </si>
  <si>
    <t>Katsuhiro Ã”tomo</t>
  </si>
  <si>
    <t>Action|Adventure|Animation|Family|Sci-Fi|Thriller</t>
  </si>
  <si>
    <t>Rosalind Ayres</t>
  </si>
  <si>
    <t>19th century|ball|boy|inventor|steam</t>
  </si>
  <si>
    <t>http://www.imdb.com/title/tt0348121/?ref_=fn_tt_tt_1</t>
  </si>
  <si>
    <t>David Anspaugh</t>
  </si>
  <si>
    <t>Jimmy Jean-Louis</t>
  </si>
  <si>
    <t>1950s|brazil|soccer|soccer movie|world cup</t>
  </si>
  <si>
    <t>http://www.imdb.com/title/tt0354595/?ref_=fn_tt_tt_1</t>
  </si>
  <si>
    <t>Andrew Jarecki</t>
  </si>
  <si>
    <t>Crime|Drama|Mystery|Romance|Thriller</t>
  </si>
  <si>
    <t>family business|friend|murder|new york city|trial</t>
  </si>
  <si>
    <t>http://www.imdb.com/title/tt1175709/?ref_=fn_tt_tt_1</t>
  </si>
  <si>
    <t>Esai Morales</t>
  </si>
  <si>
    <t>easter island|location in title|statue|topless female nudity|two word title</t>
  </si>
  <si>
    <t>http://www.imdb.com/title/tt0110944/?ref_=fn_tt_tt_1</t>
  </si>
  <si>
    <t>Yuqi Zhang</t>
  </si>
  <si>
    <t>Chi Chung Lam</t>
  </si>
  <si>
    <t>father son relationship|miracle|school|ufo|written and directed by cast member</t>
  </si>
  <si>
    <t>http://www.imdb.com/title/tt0940709/?ref_=fn_tt_tt_1</t>
  </si>
  <si>
    <t>Philippe Nahon</t>
  </si>
  <si>
    <t>Comedy|Family|Fantasy|Sci-Fi</t>
  </si>
  <si>
    <t>Christian Clavier</t>
  </si>
  <si>
    <t>Marie-Anne Chazel</t>
  </si>
  <si>
    <t>jewel|knight|magical potion|sequel|time travel comedy</t>
  </si>
  <si>
    <t>http://www.imdb.com/title/tt0120882/?ref_=fn_tt_tt_1</t>
  </si>
  <si>
    <t>Laura Spencer</t>
  </si>
  <si>
    <t>Action|Comedy|Crime|Fantasy|Horror|Mystery|Sci-Fi|Thriller</t>
  </si>
  <si>
    <t>close up of eyes|monster|quirkiness|supernatural|vomiting</t>
  </si>
  <si>
    <t>http://www.imdb.com/title/tt1013860/?ref_=fn_tt_tt_1</t>
  </si>
  <si>
    <t>Daniel Algrant</t>
  </si>
  <si>
    <t>Mark Webber</t>
  </si>
  <si>
    <t>actor|client|new york|protection|scandal</t>
  </si>
  <si>
    <t>http://www.imdb.com/title/tt0274711/?ref_=fn_tt_tt_1</t>
  </si>
  <si>
    <t>George Coulouris</t>
  </si>
  <si>
    <t>Peter Vaughan</t>
  </si>
  <si>
    <t>Ewen Solon</t>
  </si>
  <si>
    <t>http://www.imdb.com/title/tt0166038/?ref_=fn_tt_tt_1</t>
  </si>
  <si>
    <t>Tom Conti</t>
  </si>
  <si>
    <t>banishment|sorcery|spirit|staff|storm at sea</t>
  </si>
  <si>
    <t>http://www.imdb.com/title/tt1274300/?ref_=fn_tt_tt_1</t>
  </si>
  <si>
    <t>Aaron Ashmore</t>
  </si>
  <si>
    <t>inspired by true events|memory|minnesota|police|year 1990</t>
  </si>
  <si>
    <t>http://www.imdb.com/title/tt3319920/?ref_=fn_tt_tt_1</t>
  </si>
  <si>
    <t>Jane Clark</t>
  </si>
  <si>
    <t>Traci Dinwiddie</t>
  </si>
  <si>
    <t>Romance|Short</t>
  </si>
  <si>
    <t>Necar Zadegan</t>
  </si>
  <si>
    <t>Elea Oberon</t>
  </si>
  <si>
    <t>lesbian|paris france|period piece|poem|poetess</t>
  </si>
  <si>
    <t>http://www.imdb.com/title/tt1128219/?ref_=fn_tt_tt_1</t>
  </si>
  <si>
    <t>Sammo Kam-Bo Hung</t>
  </si>
  <si>
    <t>Andy On</t>
  </si>
  <si>
    <t>art of war|china|civil war|female warrior|musician</t>
  </si>
  <si>
    <t>http://www.imdb.com/title/tt0882978/?ref_=fn_tt_tt_1</t>
  </si>
  <si>
    <t>Mike Barker</t>
  </si>
  <si>
    <t>daughter|gun|nanny|sociopath|suburb</t>
  </si>
  <si>
    <t>http://www.imdb.com/title/tt0489664/?ref_=fn_tt_tt_1</t>
  </si>
  <si>
    <t>Wayne Thornley</t>
  </si>
  <si>
    <t>bird|city name in title|falcon|one word title|place name in title</t>
  </si>
  <si>
    <t>http://www.imdb.com/title/tt1488181/?ref_=fn_tt_tt_1</t>
  </si>
  <si>
    <t>Gnana Rajasekaran</t>
  </si>
  <si>
    <t>Michael Lieber</t>
  </si>
  <si>
    <t>Mani Bharathi</t>
  </si>
  <si>
    <t>Kevin McGowan</t>
  </si>
  <si>
    <t>ramanujan</t>
  </si>
  <si>
    <t>http://www.imdb.com/title/tt3037162/?ref_=fn_tt_tt_1</t>
  </si>
  <si>
    <t>Tom Walsh</t>
  </si>
  <si>
    <t>Maggie Wheeler</t>
  </si>
  <si>
    <t>Animation</t>
  </si>
  <si>
    <t>Joey D. Vieira</t>
  </si>
  <si>
    <t>Jacqueline Lovell</t>
  </si>
  <si>
    <t>dwegons</t>
  </si>
  <si>
    <t>http://www.imdb.com/title/tt1134666/?ref_=fn_tt_tt_1</t>
  </si>
  <si>
    <t>Jonathan Jakubowicz</t>
  </si>
  <si>
    <t>boxer|boxing|three word title</t>
  </si>
  <si>
    <t>http://www.imdb.com/title/tt1781827/?ref_=fn_tt_tt_1</t>
  </si>
  <si>
    <t>Panama</t>
  </si>
  <si>
    <t>cigarette lighter|death|fire|on the run|terrorist</t>
  </si>
  <si>
    <t>http://www.imdb.com/title/tt3247714/?ref_=fn_tt_tt_1</t>
  </si>
  <si>
    <t>Scott Walker</t>
  </si>
  <si>
    <t>anchorage alaska|based on true story|pole dancer|serial killer|strip club</t>
  </si>
  <si>
    <t>http://www.imdb.com/title/tt2005374/?ref_=fn_tt_tt_1</t>
  </si>
  <si>
    <t>Alan David</t>
  </si>
  <si>
    <t>china|cholera|epidemic|love|marriage</t>
  </si>
  <si>
    <t>http://www.imdb.com/title/tt0446755/?ref_=fn_tt_tt_1</t>
  </si>
  <si>
    <t>Martina Gedeck</t>
  </si>
  <si>
    <t>bonn germany|failed kidnapping|handcuffs|projectile|terrorist</t>
  </si>
  <si>
    <t>http://www.imdb.com/title/tt0765432/?ref_=fn_tt_tt_1</t>
  </si>
  <si>
    <t>Michael Spears</t>
  </si>
  <si>
    <t>friendship|frontier|honor|outpost|soldier</t>
  </si>
  <si>
    <t>http://www.imdb.com/title/tt0099348/?ref_=fn_tt_tt_1</t>
  </si>
  <si>
    <t>boob job|breast enlargement|breast surgery|cheating on a test|ejaculation</t>
  </si>
  <si>
    <t>http://www.imdb.com/title/tt1284575/?ref_=fn_tt_tt_1</t>
  </si>
  <si>
    <t>detective|love|single|suspect|title from song</t>
  </si>
  <si>
    <t>http://www.imdb.com/title/tt0098273/?ref_=fn_tt_tt_1</t>
  </si>
  <si>
    <t>Mark Rosman</t>
  </si>
  <si>
    <t>Dan Byrd</t>
  </si>
  <si>
    <t>cinderella story|correspondence|evil step mother|female protagonist|teenage girl</t>
  </si>
  <si>
    <t>http://www.imdb.com/title/tt0356470/?ref_=fn_tt_tt_1</t>
  </si>
  <si>
    <t>W. Earl Brown</t>
  </si>
  <si>
    <t>mask|mystery killer|slasher|teenage girl|telephone</t>
  </si>
  <si>
    <t>http://www.imdb.com/title/tt0117571/?ref_=fn_tt_tt_1</t>
  </si>
  <si>
    <t>collector|ghost|ghost hunter|glass house|machine</t>
  </si>
  <si>
    <t>http://www.imdb.com/title/tt0245674/?ref_=fn_tt_tt_1</t>
  </si>
  <si>
    <t>Shelley Duvall</t>
  </si>
  <si>
    <t>Drama|Horror</t>
  </si>
  <si>
    <t>Scatman Crothers</t>
  </si>
  <si>
    <t>Joe Turkel</t>
  </si>
  <si>
    <t>breaking down a door|haunted hotel|identical twins|labyrinth|twin sisters</t>
  </si>
  <si>
    <t>http://www.imdb.com/title/tt0081505/?ref_=fn_tt_tt_1</t>
  </si>
  <si>
    <t>J.J. Cohen</t>
  </si>
  <si>
    <t>clock tower|delorean|future|time travel|time travel comedy</t>
  </si>
  <si>
    <t>http://www.imdb.com/title/tt0088763/?ref_=fn_tt_tt_1</t>
  </si>
  <si>
    <t>billionaire|corpse|eccentric|haunted hospital|haunted house</t>
  </si>
  <si>
    <t>http://www.imdb.com/title/tt0185371/?ref_=fn_tt_tt_1</t>
  </si>
  <si>
    <t>Mary J. Blige</t>
  </si>
  <si>
    <t>Eric Mendenhall</t>
  </si>
  <si>
    <t>Hope Olaide Wilson</t>
  </si>
  <si>
    <t>aunt|immigrant|looting|love|nightclub singer</t>
  </si>
  <si>
    <t>http://www.imdb.com/title/tt1385912/?ref_=fn_tt_tt_1</t>
  </si>
  <si>
    <t>Rob Hawk</t>
  </si>
  <si>
    <t>Erin O'Brien</t>
  </si>
  <si>
    <t>Kari J. Kramer</t>
  </si>
  <si>
    <t>Cabrina Collesides</t>
  </si>
  <si>
    <t>http://www.imdb.com/title/tt4280822/?ref_=fn_tt_tt_1</t>
  </si>
  <si>
    <t>Kelli Barrett</t>
  </si>
  <si>
    <t>artificial insemination|best friend|new york city|sperm|sperm donor</t>
  </si>
  <si>
    <t>http://www.imdb.com/title/tt0889573/?ref_=fn_tt_tt_1</t>
  </si>
  <si>
    <t>David Agranov</t>
  </si>
  <si>
    <t>David Moscow</t>
  </si>
  <si>
    <t>fall|honeymoon|love|marriage|newlywed</t>
  </si>
  <si>
    <t>http://www.imdb.com/title/tt0305711/?ref_=fn_tt_tt_1</t>
  </si>
  <si>
    <t>Mem Ferda</t>
  </si>
  <si>
    <t>betrayal|debauchery|lust|palace|saddam hussein</t>
  </si>
  <si>
    <t>http://www.imdb.com/title/tt1270262/?ref_=fn_tt_tt_1</t>
  </si>
  <si>
    <t>Jenni 'Jwoww' Farley</t>
  </si>
  <si>
    <t>Comedy|Drama|Reality-TV|Romance</t>
  </si>
  <si>
    <t>Nicole 'Snooki' Polizzi</t>
  </si>
  <si>
    <t>Paul 'Pauly D' DelVecchio</t>
  </si>
  <si>
    <t>lifestyle</t>
  </si>
  <si>
    <t>http://www.imdb.com/title/tt1697237/?ref_=fn_tt_tt_1</t>
  </si>
  <si>
    <t>Britt Allcroft</t>
  </si>
  <si>
    <t>locomotive|magic|mountain|railroad|steam locomotive</t>
  </si>
  <si>
    <t>http://www.imdb.com/title/tt0205461/?ref_=fn_tt_tt_1</t>
  </si>
  <si>
    <t>deputy|iowa|rural setting|sheriff|survival</t>
  </si>
  <si>
    <t>http://www.imdb.com/title/tt0455407/?ref_=fn_tt_tt_1</t>
  </si>
  <si>
    <t>RyÃ»nosuke Kamiki</t>
  </si>
  <si>
    <t>Bunta Sugawara</t>
  </si>
  <si>
    <t>Miyu Irino</t>
  </si>
  <si>
    <t>anime|bathhouse|pig|spirit|work</t>
  </si>
  <si>
    <t>http://www.imdb.com/title/tt0245429/?ref_=fn_tt_tt_1</t>
  </si>
  <si>
    <t>Alan Yuen</t>
  </si>
  <si>
    <t>Michael Wong</t>
  </si>
  <si>
    <t>Terence Yin</t>
  </si>
  <si>
    <t>die hard scenario|gunfight|hong kong police|police escort attacked|shootout</t>
  </si>
  <si>
    <t>http://www.imdb.com/title/tt3341072/?ref_=fn_tt_tt_1</t>
  </si>
  <si>
    <t>lieutenant|lifeboat|mutiny|sailing ship|ship</t>
  </si>
  <si>
    <t>http://www.imdb.com/title/tt0086993/?ref_=fn_tt_tt_1</t>
  </si>
  <si>
    <t>Brian Percival</t>
  </si>
  <si>
    <t>Sophie NÃ©lisse</t>
  </si>
  <si>
    <t>Roger Allam</t>
  </si>
  <si>
    <t>basement|book|girl|library|track</t>
  </si>
  <si>
    <t>http://www.imdb.com/title/tt0816442/?ref_=fn_tt_tt_1</t>
  </si>
  <si>
    <t>Adventure|Comedy|Romance</t>
  </si>
  <si>
    <t>Katrina Bowden</t>
  </si>
  <si>
    <t>amish|friend|friendship|high school|virgin</t>
  </si>
  <si>
    <t>http://www.imdb.com/title/tt1135985/?ref_=fn_tt_tt_1</t>
  </si>
  <si>
    <t>Anand Tucker</t>
  </si>
  <si>
    <t>Dominique McElligott</t>
  </si>
  <si>
    <t>ireland|irish|journey|tradition|travel</t>
  </si>
  <si>
    <t>http://www.imdb.com/title/tt1216492/?ref_=fn_tt_tt_1</t>
  </si>
  <si>
    <t>Anthony Mann</t>
  </si>
  <si>
    <t>Mel Ferrer</t>
  </si>
  <si>
    <t>Stephen Boyd</t>
  </si>
  <si>
    <t>2nd century|emperor|european history|loosely based on historical events|roman empire</t>
  </si>
  <si>
    <t>http://www.imdb.com/title/tt0058085/?ref_=fn_tt_tt_1</t>
  </si>
  <si>
    <t>Michael Dowse</t>
  </si>
  <si>
    <t>friend|night|party|sex scene|sister</t>
  </si>
  <si>
    <t>http://www.imdb.com/title/tt0810922/?ref_=fn_tt_tt_1</t>
  </si>
  <si>
    <t>Daniel Barnz</t>
  </si>
  <si>
    <t>Dante Brown</t>
  </si>
  <si>
    <t>children|inner city|parent|school|teacher</t>
  </si>
  <si>
    <t>http://www.imdb.com/title/tt1870529/?ref_=fn_tt_tt_1</t>
  </si>
  <si>
    <t>Emile Ardolino</t>
  </si>
  <si>
    <t>Kyra Nichols</t>
  </si>
  <si>
    <t>Family|Fantasy|Music</t>
  </si>
  <si>
    <t>Darci Kistler</t>
  </si>
  <si>
    <t>Margaret Tracey</t>
  </si>
  <si>
    <t>christmas|lifting female in air|lifting male in air|lifting someone into the air|little girl</t>
  </si>
  <si>
    <t>http://www.imdb.com/title/tt0107719/?ref_=fn_tt_tt_1</t>
  </si>
  <si>
    <t>Robert Altman</t>
  </si>
  <si>
    <t>Crime|Drama|Music|Thriller</t>
  </si>
  <si>
    <t>1930s|election|female frontal nudity|kansas city|politician</t>
  </si>
  <si>
    <t>http://www.imdb.com/title/tt0116745/?ref_=fn_tt_tt_1</t>
  </si>
  <si>
    <t>James Schamus</t>
  </si>
  <si>
    <t>Tracy Letts</t>
  </si>
  <si>
    <t>http://www.imdb.com/title/tt4193394/?ref_=fn_tt_tt_1</t>
  </si>
  <si>
    <t>Hebrew</t>
  </si>
  <si>
    <t>Andrew Douglas</t>
  </si>
  <si>
    <t>ghost|haunted house|murder|nightmare|priest</t>
  </si>
  <si>
    <t>http://www.imdb.com/title/tt0384806/?ref_=fn_tt_tt_1</t>
  </si>
  <si>
    <t>book|orchid|screenwriter|thief|twin</t>
  </si>
  <si>
    <t>http://www.imdb.com/title/tt0268126/?ref_=fn_tt_tt_1</t>
  </si>
  <si>
    <t>Pedro Miguel Arce</t>
  </si>
  <si>
    <t>apocalypse|mercenary|skyscraper|urban setting|zombie apocalypse</t>
  </si>
  <si>
    <t>http://www.imdb.com/title/tt0418819/?ref_=fn_tt_tt_1</t>
  </si>
  <si>
    <t>Angelica Lee</t>
  </si>
  <si>
    <t>Louis Koo</t>
  </si>
  <si>
    <t>Ching Wan Lau</t>
  </si>
  <si>
    <t>http://www.imdb.com/title/tt2957680/?ref_=fn_tt_tt_1</t>
  </si>
  <si>
    <t>Chinese</t>
  </si>
  <si>
    <t>american dream|convertible|drugs|journalist|lawyer</t>
  </si>
  <si>
    <t>http://www.imdb.com/title/tt0120669/?ref_=fn_tt_tt_1</t>
  </si>
  <si>
    <t>Ricky Gervais</t>
  </si>
  <si>
    <t>genetics|heaven|lie|screenwriter|truth</t>
  </si>
  <si>
    <t>http://www.imdb.com/title/tt1058017/?ref_=fn_tt_tt_1</t>
  </si>
  <si>
    <t>Carla Gallo</t>
  </si>
  <si>
    <t>broken leg|friendship|jewish|topless female nudity|urination</t>
  </si>
  <si>
    <t>http://www.imdb.com/title/tt2004420/?ref_=fn_tt_tt_1</t>
  </si>
  <si>
    <t>Amy Yasbeck</t>
  </si>
  <si>
    <t>bank|bank clerk|gangster|loki|mask</t>
  </si>
  <si>
    <t>http://www.imdb.com/title/tt0110475/?ref_=fn_tt_tt_1</t>
  </si>
  <si>
    <t>friend|job|new york city|toy|wish</t>
  </si>
  <si>
    <t>http://www.imdb.com/title/tt0094737/?ref_=fn_tt_tt_1</t>
  </si>
  <si>
    <t>Ken Davitian</t>
  </si>
  <si>
    <t>Luenell</t>
  </si>
  <si>
    <t>Chester</t>
  </si>
  <si>
    <t>california|city|kazakhstan|travel|tv reporter</t>
  </si>
  <si>
    <t>http://www.imdb.com/title/tt0443453/?ref_=fn_tt_tt_1</t>
  </si>
  <si>
    <t>Raquel Welch</t>
  </si>
  <si>
    <t>Alanna Ubach</t>
  </si>
  <si>
    <t>blonde|harvard|law|law school|sorority</t>
  </si>
  <si>
    <t>http://www.imdb.com/title/tt0250494/?ref_=fn_tt_tt_1</t>
  </si>
  <si>
    <t>dying planet|planet|regaining one's memory|sacrifice|stabbed to death</t>
  </si>
  <si>
    <t>http://www.imdb.com/title/tt0088170/?ref_=fn_tt_tt_1</t>
  </si>
  <si>
    <t>JR Bourne</t>
  </si>
  <si>
    <t>death|demonic possession|exorcism|lawyer|priest</t>
  </si>
  <si>
    <t>http://www.imdb.com/title/tt0404032/?ref_=fn_tt_tt_1</t>
  </si>
  <si>
    <t>Bree Turner</t>
  </si>
  <si>
    <t>aquarium|fish|fish tank|gigolo|norwegian</t>
  </si>
  <si>
    <t>http://www.imdb.com/title/tt0205000/?ref_=fn_tt_tt_1</t>
  </si>
  <si>
    <t>Vic Armstrong</t>
  </si>
  <si>
    <t>Action|Drama|Fantasy|Mystery|Thriller</t>
  </si>
  <si>
    <t>bible quote|chaos|faith|riot|shrine</t>
  </si>
  <si>
    <t>http://www.imdb.com/title/tt2467046/?ref_=fn_tt_tt_1</t>
  </si>
  <si>
    <t>Paul Schneider</t>
  </si>
  <si>
    <t>christmas|cruelty|ring|secret|tension</t>
  </si>
  <si>
    <t>http://www.imdb.com/title/tt0356680/?ref_=fn_tt_tt_1</t>
  </si>
  <si>
    <t>Sean Patrick Thomas</t>
  </si>
  <si>
    <t>barbecue|barbershop|blaxploitation|marriage|politics</t>
  </si>
  <si>
    <t>http://www.imdb.com/title/tt0337579/?ref_=fn_tt_tt_1</t>
  </si>
  <si>
    <t>Terry Zwigoff</t>
  </si>
  <si>
    <t>bartender|christmas|christmas eve|department store|drink</t>
  </si>
  <si>
    <t>http://www.imdb.com/title/tt0307987/?ref_=fn_tt_tt_1</t>
  </si>
  <si>
    <t>cartoon on tv|reference to frankenstein|reference to jimi hendrix|scene during end credits|surrealism</t>
  </si>
  <si>
    <t>http://www.imdb.com/title/tt0118655/?ref_=fn_tt_tt_1</t>
  </si>
  <si>
    <t>Louis Mandylor</t>
  </si>
  <si>
    <t>Joey Fatone</t>
  </si>
  <si>
    <t>family restaurant|greek|remarriage|suburb|wedding</t>
  </si>
  <si>
    <t>http://www.imdb.com/title/tt3760922/?ref_=fn_tt_tt_1</t>
  </si>
  <si>
    <t>Fran Kranz</t>
  </si>
  <si>
    <t>brother|middle school|no opening credits|photograph|school</t>
  </si>
  <si>
    <t>http://www.imdb.com/title/tt1650043/?ref_=fn_tt_tt_1</t>
  </si>
  <si>
    <t>Carl Weathers</t>
  </si>
  <si>
    <t>box office hit|commando|death of friend|jungle|severed arm</t>
  </si>
  <si>
    <t>http://www.imdb.com/title/tt0093773/?ref_=fn_tt_tt_1</t>
  </si>
  <si>
    <t>Biography|Drama|History|Music</t>
  </si>
  <si>
    <t>1800s|classical composer|composer|first person narration|opera</t>
  </si>
  <si>
    <t>http://www.imdb.com/title/tt0086879/?ref_=fn_tt_tt_1</t>
  </si>
  <si>
    <t>Collins Pennie</t>
  </si>
  <si>
    <t>friend|hotel|killer|murder|prom</t>
  </si>
  <si>
    <t>http://www.imdb.com/title/tt0926129/?ref_=fn_tt_tt_1</t>
  </si>
  <si>
    <t>bully|clique|high school|high school girl|secret</t>
  </si>
  <si>
    <t>http://www.imdb.com/title/tt0377092/?ref_=fn_tt_tt_1</t>
  </si>
  <si>
    <t>Audrey Wells</t>
  </si>
  <si>
    <t>Lindsay Duncan</t>
  </si>
  <si>
    <t>Mario Monicelli</t>
  </si>
  <si>
    <t>author|book|vacation|villa|writer</t>
  </si>
  <si>
    <t>http://www.imdb.com/title/tt0328589/?ref_=fn_tt_tt_1</t>
  </si>
  <si>
    <t>country house|murder|producer|servant|shooting party</t>
  </si>
  <si>
    <t>http://www.imdb.com/title/tt0280707/?ref_=fn_tt_tt_1</t>
  </si>
  <si>
    <t>Melinda Clarke</t>
  </si>
  <si>
    <t>california|lawyer|love|orange county california|wealth</t>
  </si>
  <si>
    <t>http://www.imdb.com/title/tt0362359/?ref_=fn_tt_tt_1</t>
  </si>
  <si>
    <t>alternate history|alternate timeline|divorce|high school|reunion</t>
  </si>
  <si>
    <t>http://www.imdb.com/title/tt0091738/?ref_=fn_tt_tt_1</t>
  </si>
  <si>
    <t>actor|artist|broadway play|replacement|stage</t>
  </si>
  <si>
    <t>http://www.imdb.com/title/tt2562232/?ref_=fn_tt_tt_1</t>
  </si>
  <si>
    <t>Andrew Dice Clay</t>
  </si>
  <si>
    <t>congenital liar|mental breakdown|self deception|snob|talking to oneself</t>
  </si>
  <si>
    <t>http://www.imdb.com/title/tt2334873/?ref_=fn_tt_tt_1</t>
  </si>
  <si>
    <t>David Alan Basche</t>
  </si>
  <si>
    <t>Christian Clemenson</t>
  </si>
  <si>
    <t>Susan Blommaert</t>
  </si>
  <si>
    <t>flight|passenger|plane|september 11 2001|terrorist</t>
  </si>
  <si>
    <t>http://www.imdb.com/title/tt0475276/?ref_=fn_tt_tt_1</t>
  </si>
  <si>
    <t>Christian Monzon</t>
  </si>
  <si>
    <t>choreographer|dance|dancer|dancing|hip hop</t>
  </si>
  <si>
    <t>http://www.imdb.com/title/tt0322589/?ref_=fn_tt_tt_1</t>
  </si>
  <si>
    <t>Rick Friedberg</t>
  </si>
  <si>
    <t>Barry Bostwick</t>
  </si>
  <si>
    <t>Hulk Hogan</t>
  </si>
  <si>
    <t>Nicollette Sheridan</t>
  </si>
  <si>
    <t>1990s|dentist|hit with a door|martial arts|museum</t>
  </si>
  <si>
    <t>http://www.imdb.com/title/tt0117723/?ref_=fn_tt_tt_1</t>
  </si>
  <si>
    <t>california|fog|leper|lighthouse|ship</t>
  </si>
  <si>
    <t>http://www.imdb.com/title/tt0080749/?ref_=fn_tt_tt_1</t>
  </si>
  <si>
    <t>Sean McNamara</t>
  </si>
  <si>
    <t>Chris Brochu</t>
  </si>
  <si>
    <t>Biography|Drama|Family|Sport</t>
  </si>
  <si>
    <t>christian|christian film|shark|surfer|surfing</t>
  </si>
  <si>
    <t>http://www.imdb.com/title/tt1596346/?ref_=fn_tt_tt_1</t>
  </si>
  <si>
    <t>Comedy|Drama|War</t>
  </si>
  <si>
    <t>Martin Balsam</t>
  </si>
  <si>
    <t>catch 22|friend|insanity|kneed in the groin|military</t>
  </si>
  <si>
    <t>http://www.imdb.com/title/tt0065528/?ref_=fn_tt_tt_1</t>
  </si>
  <si>
    <t>Jody Hill</t>
  </si>
  <si>
    <t>Dan Bakkedahl</t>
  </si>
  <si>
    <t>male pubic hair|mall|police detective|pubic hair|security guard</t>
  </si>
  <si>
    <t>http://www.imdb.com/title/tt1197628/?ref_=fn_tt_tt_1</t>
  </si>
  <si>
    <t>Olivia d'Abo</t>
  </si>
  <si>
    <t>Grace Jones</t>
  </si>
  <si>
    <t>gods|princess|queen|rescue|wizard</t>
  </si>
  <si>
    <t>http://www.imdb.com/title/tt0087078/?ref_=fn_tt_tt_1</t>
  </si>
  <si>
    <t>Frank Vincent</t>
  </si>
  <si>
    <t>boxing|domestic violence|hot temper|jealousy|rage</t>
  </si>
  <si>
    <t>http://www.imdb.com/title/tt0081398/?ref_=fn_tt_tt_1</t>
  </si>
  <si>
    <t>Brandon Camp</t>
  </si>
  <si>
    <t>Sasha Alexander</t>
  </si>
  <si>
    <t>florist|motivational speaker|self help guru|seminar|widower</t>
  </si>
  <si>
    <t>http://www.imdb.com/title/tt0899106/?ref_=fn_tt_tt_1</t>
  </si>
  <si>
    <t>Roger Ashton-Griffiths</t>
  </si>
  <si>
    <t>Nicholas Rowe</t>
  </si>
  <si>
    <t>Freddie Jones</t>
  </si>
  <si>
    <t>cult|death|delusion|girl|sherlock holmes</t>
  </si>
  <si>
    <t>http://www.imdb.com/title/tt0090357/?ref_=fn_tt_tt_1</t>
  </si>
  <si>
    <t>Kevin Tancharoen</t>
  </si>
  <si>
    <t>new york|performing arts|school|student|teacher</t>
  </si>
  <si>
    <t>http://www.imdb.com/title/tt1016075/?ref_=fn_tt_tt_1</t>
  </si>
  <si>
    <t>alone|aron ralston|based on autobiography|canyon|survival</t>
  </si>
  <si>
    <t>http://www.imdb.com/title/tt1542344/?ref_=fn_tt_tt_1</t>
  </si>
  <si>
    <t>apartment building|crook|new york city|three word title|written and directed by cast member</t>
  </si>
  <si>
    <t>http://www.imdb.com/title/tt0196216/?ref_=fn_tt_tt_1</t>
  </si>
  <si>
    <t>Nicholas Hytner</t>
  </si>
  <si>
    <t>Susan May Pratt</t>
  </si>
  <si>
    <t>Ethan Stiefel</t>
  </si>
  <si>
    <t>ballet|dance|dancer|dancing|love</t>
  </si>
  <si>
    <t>http://www.imdb.com/title/tt0210616/?ref_=fn_tt_tt_1</t>
  </si>
  <si>
    <t>TimothÃ©e Chalamet</t>
  </si>
  <si>
    <t>christmas|family dinner|husband wife conflict|husband wife kiss|large family</t>
  </si>
  <si>
    <t>http://www.imdb.com/title/tt2279339/?ref_=fn_tt_tt_1</t>
  </si>
  <si>
    <t>Bart Freundlich</t>
  </si>
  <si>
    <t>Corbin Bleu</t>
  </si>
  <si>
    <t>Kevin G. Schmidt</t>
  </si>
  <si>
    <t>caper|computer genius|dog|heist|security chief</t>
  </si>
  <si>
    <t>http://www.imdb.com/title/tt0337917/?ref_=fn_tt_tt_1</t>
  </si>
  <si>
    <t>cancer|construction|house|house construction|neighbor</t>
  </si>
  <si>
    <t>http://www.imdb.com/title/tt0264796/?ref_=fn_tt_tt_1</t>
  </si>
  <si>
    <t>apple computer|box office flop|computer|dialogue driven|father daughter relationship</t>
  </si>
  <si>
    <t>http://www.imdb.com/title/tt2080374/?ref_=fn_tt_tt_1</t>
  </si>
  <si>
    <t>Marie Avgeropoulos</t>
  </si>
  <si>
    <t>cheerleader|party|popular girl|speech|valedictorian</t>
  </si>
  <si>
    <t>http://www.imdb.com/title/tt1032815/?ref_=fn_tt_tt_1</t>
  </si>
  <si>
    <t>alter ego|boarding school|love|masturbation|teen movie</t>
  </si>
  <si>
    <t>http://www.imdb.com/title/tt0403702/?ref_=fn_tt_tt_1</t>
  </si>
  <si>
    <t>William A. Fraker</t>
  </si>
  <si>
    <t>Richard Farnsworth</t>
  </si>
  <si>
    <t>Michael Horse</t>
  </si>
  <si>
    <t>ambush|hero|masked hero|outlaw|texas ranger</t>
  </si>
  <si>
    <t>http://www.imdb.com/title/tt0082648/?ref_=fn_tt_tt_1</t>
  </si>
  <si>
    <t>John Boorman</t>
  </si>
  <si>
    <t>canal|panama|president|spy|tailor</t>
  </si>
  <si>
    <t>http://www.imdb.com/title/tt0236784/?ref_=fn_tt_tt_1</t>
  </si>
  <si>
    <t>Dennis Franz</t>
  </si>
  <si>
    <t>Nancy Allen</t>
  </si>
  <si>
    <t>John McMartin</t>
  </si>
  <si>
    <t>conspiracy|political conspiracy|recording|sound|truth</t>
  </si>
  <si>
    <t>http://www.imdb.com/title/tt0082085/?ref_=fn_tt_tt_1</t>
  </si>
  <si>
    <t>Courtney Solomon</t>
  </si>
  <si>
    <t>Paul Freeman</t>
  </si>
  <si>
    <t>Rebecca Budig</t>
  </si>
  <si>
    <t>Bruce Payne</t>
  </si>
  <si>
    <t>die hard scenario|earth viewed from space|race against time|race car driver|title at the end</t>
  </si>
  <si>
    <t>http://www.imdb.com/title/tt2167202/?ref_=fn_tt_tt_1</t>
  </si>
  <si>
    <t>ice|ice storm|storm|thanksgiving|virgin</t>
  </si>
  <si>
    <t>http://www.imdb.com/title/tt0119349/?ref_=fn_tt_tt_1</t>
  </si>
  <si>
    <t>Frankie Valli</t>
  </si>
  <si>
    <t>four word title|grandparent grandchild relationship|reference to facebook|reference to the internet|singer</t>
  </si>
  <si>
    <t>http://www.imdb.com/title/tt2465146/?ref_=fn_tt_tt_1</t>
  </si>
  <si>
    <t>Jeff Kanew</t>
  </si>
  <si>
    <t>Shelley Long</t>
  </si>
  <si>
    <t>Kellie Martin</t>
  </si>
  <si>
    <t>beverly hills hotel|divorce|girl|troop|wilderness</t>
  </si>
  <si>
    <t>http://www.imdb.com/title/tt0098519/?ref_=fn_tt_tt_1</t>
  </si>
  <si>
    <t>IstvÃ¡n SzabÃ³</t>
  </si>
  <si>
    <t>Shaun Evans</t>
  </si>
  <si>
    <t>Juliet Stevenson</t>
  </si>
  <si>
    <t>diva|marriage|open marriage|revenge|social climber</t>
  </si>
  <si>
    <t>http://www.imdb.com/title/tt0340012/?ref_=fn_tt_tt_1</t>
  </si>
  <si>
    <t>Karen Young</t>
  </si>
  <si>
    <t>David Margulies</t>
  </si>
  <si>
    <t>Kim Chan</t>
  </si>
  <si>
    <t>blindfolded woman|control|male dominance|sex game|sex in public</t>
  </si>
  <si>
    <t>http://www.imdb.com/title/tt0091635/?ref_=fn_tt_tt_1</t>
  </si>
  <si>
    <t>Matthew Robbins</t>
  </si>
  <si>
    <t>Ralph Richardson</t>
  </si>
  <si>
    <t>Albert Salmi</t>
  </si>
  <si>
    <t>apprentice|dragon|king|kingdom|wizard</t>
  </si>
  <si>
    <t>http://www.imdb.com/title/tt0082288/?ref_=fn_tt_tt_1</t>
  </si>
  <si>
    <t>Kerry Condon</t>
  </si>
  <si>
    <t>David Masterson</t>
  </si>
  <si>
    <t>countess|leo tolstoy|russian|wealth|writing</t>
  </si>
  <si>
    <t>http://www.imdb.com/title/tt0824758/?ref_=fn_tt_tt_1</t>
  </si>
  <si>
    <t>1950s|director|friend|friendship|transvestism</t>
  </si>
  <si>
    <t>http://www.imdb.com/title/tt0109707/?ref_=fn_tt_tt_1</t>
  </si>
  <si>
    <t>baseball|baseball practice|escaped convict|neighbor|tied to a chair</t>
  </si>
  <si>
    <t>http://www.imdb.com/title/tt1967545/?ref_=fn_tt_tt_1</t>
  </si>
  <si>
    <t>Khulan Chuluun</t>
  </si>
  <si>
    <t>Honglei Sun</t>
  </si>
  <si>
    <t>epic|genghis khan|one word title|slave|starving</t>
  </si>
  <si>
    <t>http://www.imdb.com/title/tt0416044/?ref_=fn_tt_tt_1</t>
  </si>
  <si>
    <t>Mongolian</t>
  </si>
  <si>
    <t>accountant|finger gun|homosexual|killed in an elevator|painting</t>
  </si>
  <si>
    <t>http://www.imdb.com/title/tt1032755/?ref_=fn_tt_tt_1</t>
  </si>
  <si>
    <t>Hal Needham</t>
  </si>
  <si>
    <t>Michael Beck</t>
  </si>
  <si>
    <t>Henry Silva</t>
  </si>
  <si>
    <t>dictator|electronic music score|one word title|secret headquarters|soldier</t>
  </si>
  <si>
    <t>http://www.imdb.com/title/tt0084316/?ref_=fn_tt_tt_1</t>
  </si>
  <si>
    <t>Julie Christie</t>
  </si>
  <si>
    <t>classic literature|denmark|funeral|madness|prince</t>
  </si>
  <si>
    <t>http://www.imdb.com/title/tt0116477/?ref_=fn_tt_tt_1</t>
  </si>
  <si>
    <t>Suzie Steen</t>
  </si>
  <si>
    <t>Aden Young</t>
  </si>
  <si>
    <t>ballet|beijing|dancer|love|village</t>
  </si>
  <si>
    <t>http://www.imdb.com/title/tt1071812/?ref_=fn_tt_tt_1</t>
  </si>
  <si>
    <t>Jeff Nichols</t>
  </si>
  <si>
    <t>Paul Sparks</t>
  </si>
  <si>
    <t>cult|father son relationship|gas station|on the run|supernatural ability</t>
  </si>
  <si>
    <t>http://www.imdb.com/title/tt2649554/?ref_=fn_tt_tt_1</t>
  </si>
  <si>
    <t>Greece</t>
  </si>
  <si>
    <t>love at first sight|new york city|sex|teacher|writer</t>
  </si>
  <si>
    <t>http://www.imdb.com/title/tt0313792/?ref_=fn_tt_tt_1</t>
  </si>
  <si>
    <t>Jonathan Teplitzky</t>
  </si>
  <si>
    <t>Biography|Drama|Romance|War</t>
  </si>
  <si>
    <t>Sam Reid</t>
  </si>
  <si>
    <t>japanese soldier|physical torture|pow camp|prisoner of war|reference to adolf hitler</t>
  </si>
  <si>
    <t>http://www.imdb.com/title/tt2058107/?ref_=fn_tt_tt_1</t>
  </si>
  <si>
    <t>Poppy Montgomery</t>
  </si>
  <si>
    <t>hyperthymesia|new york city|police</t>
  </si>
  <si>
    <t>http://www.imdb.com/title/tt1842530/?ref_=fn_tt_tt_1</t>
  </si>
  <si>
    <t>Michael Haneke</t>
  </si>
  <si>
    <t>Burghart KlauÃŸner</t>
  </si>
  <si>
    <t>Ulrich Tukur</t>
  </si>
  <si>
    <t>Leonie Benesch</t>
  </si>
  <si>
    <t>children|doctor|mysterious event|pastor|small village</t>
  </si>
  <si>
    <t>http://www.imdb.com/title/tt1149362/?ref_=fn_tt_tt_1</t>
  </si>
  <si>
    <t>Anna Harr</t>
  </si>
  <si>
    <t>James Cullen Bressack</t>
  </si>
  <si>
    <t>http://www.imdb.com/title/tt4517738/?ref_=fn_tt_tt_1</t>
  </si>
  <si>
    <t>Mike Marvin</t>
  </si>
  <si>
    <t>Action|Horror|Romance|Sci-Fi|Thriller</t>
  </si>
  <si>
    <t>arizona|death|gang|police|sheriff</t>
  </si>
  <si>
    <t>http://www.imdb.com/title/tt0092240/?ref_=fn_tt_tt_1</t>
  </si>
  <si>
    <t>male in shower|murder|neighbor neighbor relationship|remote control car|sex scene</t>
  </si>
  <si>
    <t>http://www.imdb.com/title/tt0235737/?ref_=fn_tt_tt_1</t>
  </si>
  <si>
    <t>Mackenzie Gray</t>
  </si>
  <si>
    <t>Music</t>
  </si>
  <si>
    <t>James Hetfield</t>
  </si>
  <si>
    <t>Lars Ulrich</t>
  </si>
  <si>
    <t>headbanger|metallica|roadie|song in title|standing on the roof of a car</t>
  </si>
  <si>
    <t>http://www.imdb.com/title/tt2172935/?ref_=fn_tt_tt_1</t>
  </si>
  <si>
    <t>Gregor Jordan</t>
  </si>
  <si>
    <t>breasts|female nudity|male pubic hair|pubic hair|sex scene</t>
  </si>
  <si>
    <t>http://www.imdb.com/title/tt0865554/?ref_=fn_tt_tt_1</t>
  </si>
  <si>
    <t>Nora von WaldstÃ¤tten</t>
  </si>
  <si>
    <t>Katharina SchÃ¼ttler</t>
  </si>
  <si>
    <t>opec|pubic hair|revolutionary|terrorism|true crime</t>
  </si>
  <si>
    <t>http://www.imdb.com/title/tt1321865/?ref_=fn_tt_tt_1</t>
  </si>
  <si>
    <t>Tran Anh Hung</t>
  </si>
  <si>
    <t>SimÃ³n Andreu</t>
  </si>
  <si>
    <t>Takuya Kimura</t>
  </si>
  <si>
    <t>Shawn Yue</t>
  </si>
  <si>
    <t>gangster|hong kong|missing person|missing son|serial killer</t>
  </si>
  <si>
    <t>http://www.imdb.com/title/tt1024744/?ref_=fn_tt_tt_1</t>
  </si>
  <si>
    <t>Lance Hool</t>
  </si>
  <si>
    <t>Action|Drama|History|Romance|War|Western</t>
  </si>
  <si>
    <t>Mark Moses</t>
  </si>
  <si>
    <t>american|battalion|catholic|mexican|sergeant</t>
  </si>
  <si>
    <t>http://www.imdb.com/title/tt0120775/?ref_=fn_tt_tt_1</t>
  </si>
  <si>
    <t>John Amplas</t>
  </si>
  <si>
    <t>Greg Nicotero</t>
  </si>
  <si>
    <t>Joseph Pilato</t>
  </si>
  <si>
    <t>bunker|experiment|military|research|scientist</t>
  </si>
  <si>
    <t>http://www.imdb.com/title/tt0088993/?ref_=fn_tt_tt_1</t>
  </si>
  <si>
    <t>conspiracy|female scientist|mugging|police detective|tattoo</t>
  </si>
  <si>
    <t>http://www.imdb.com/title/tt3212232/?ref_=fn_tt_tt_1</t>
  </si>
  <si>
    <t>Christian Volckman</t>
  </si>
  <si>
    <t>Action|Animation|Sci-Fi|Thriller</t>
  </si>
  <si>
    <t>Kevork Malikyan</t>
  </si>
  <si>
    <t>future|kidnapping|missing file|paris france|year 2054</t>
  </si>
  <si>
    <t>http://www.imdb.com/title/tt0386741/?ref_=fn_tt_tt_1</t>
  </si>
  <si>
    <t>Brigitte Nielsen</t>
  </si>
  <si>
    <t>cult film|psychotronic|sword and sorcery|talisman|warrior</t>
  </si>
  <si>
    <t>http://www.imdb.com/title/tt0089893/?ref_=fn_tt_tt_1</t>
  </si>
  <si>
    <t>Rodrigo CortÃ©s</t>
  </si>
  <si>
    <t>fraud|physicist|psychic|skeptic|tailing</t>
  </si>
  <si>
    <t>http://www.imdb.com/title/tt1748179/?ref_=fn_tt_tt_1</t>
  </si>
  <si>
    <t>black comedy|bromance|party|school|teen comedy</t>
  </si>
  <si>
    <t>http://www.imdb.com/title/tt0829482/?ref_=fn_tt_tt_1</t>
  </si>
  <si>
    <t>adaptation directed by original author|cross dressing|madea series|remake|sequel</t>
  </si>
  <si>
    <t>http://www.imdb.com/title/tt1142800/?ref_=fn_tt_tt_1</t>
  </si>
  <si>
    <t>David Hayter</t>
  </si>
  <si>
    <t>bar|female nudity|murder|small town|werewolf</t>
  </si>
  <si>
    <t>http://www.imdb.com/title/tt1403241/?ref_=fn_tt_tt_1</t>
  </si>
  <si>
    <t>Mari Koda</t>
  </si>
  <si>
    <t>Cassie Ventura</t>
  </si>
  <si>
    <t>Luis Rosado</t>
  </si>
  <si>
    <t>audition|dance|kissing in the rain|student|subway</t>
  </si>
  <si>
    <t>http://www.imdb.com/title/tt1023481/?ref_=fn_tt_tt_1</t>
  </si>
  <si>
    <t>Cory Edwards</t>
  </si>
  <si>
    <t>Action|Animation|Comedy|Crime|Family</t>
  </si>
  <si>
    <t>animal|axe|red riding hood|wolf|woodsman</t>
  </si>
  <si>
    <t>http://www.imdb.com/title/tt0443536/?ref_=fn_tt_tt_1</t>
  </si>
  <si>
    <t>Terry George</t>
  </si>
  <si>
    <t>Hakeem Kae-Kazim</t>
  </si>
  <si>
    <t>atrocity|central africa|ethnic warfare|united nations peace keeping force|united nations soldier</t>
  </si>
  <si>
    <t>http://www.imdb.com/title/tt0395169/?ref_=fn_tt_tt_1</t>
  </si>
  <si>
    <t>Xavier Gens</t>
  </si>
  <si>
    <t>Henry Ian Cusick</t>
  </si>
  <si>
    <t>hitman|impersonation|see through dress|topless female nudity|woman on top</t>
  </si>
  <si>
    <t>http://www.imdb.com/title/tt0465494/?ref_=fn_tt_tt_1</t>
  </si>
  <si>
    <t>Kasi Lemmons</t>
  </si>
  <si>
    <t>Drama|Family|Music|Musical</t>
  </si>
  <si>
    <t>Vondie Curtis-Hall</t>
  </si>
  <si>
    <t>based on stage musical|based on the bible|christmas|color in title|nativity</t>
  </si>
  <si>
    <t>http://www.imdb.com/title/tt1425922/?ref_=fn_tt_tt_1</t>
  </si>
  <si>
    <t>Brian A Miller</t>
  </si>
  <si>
    <t>Jessica Lowndes</t>
  </si>
  <si>
    <t>assassin|fight|mechanic|rescue|rival</t>
  </si>
  <si>
    <t>http://www.imdb.com/title/tt1085492/?ref_=fn_tt_tt_1</t>
  </si>
  <si>
    <t>Matt Dillon</t>
  </si>
  <si>
    <t>Shawn Andrews</t>
  </si>
  <si>
    <t>Kirk Fox</t>
  </si>
  <si>
    <t>Rob Campbell</t>
  </si>
  <si>
    <t>bag over head|buddhist temple|loss of friend|male bonding|nightclub</t>
  </si>
  <si>
    <t>http://www.imdb.com/title/tt0164003/?ref_=fn_tt_tt_1</t>
  </si>
  <si>
    <t>Elaine Cassidy</t>
  </si>
  <si>
    <t>Eric Sykes</t>
  </si>
  <si>
    <t>curtain|haunting|mansion|mute|xeroderma pigmentosum</t>
  </si>
  <si>
    <t>http://www.imdb.com/title/tt0230600/?ref_=fn_tt_tt_1</t>
  </si>
  <si>
    <t>Carrie Henn</t>
  </si>
  <si>
    <t>alien|human versus alien|monster|rescue mission|space marine</t>
  </si>
  <si>
    <t>http://www.imdb.com/title/tt0090605/?ref_=fn_tt_tt_1</t>
  </si>
  <si>
    <t>George Cukor</t>
  </si>
  <si>
    <t>Rex Harrison</t>
  </si>
  <si>
    <t>Drama|Family|Musical|Romance</t>
  </si>
  <si>
    <t>Jeremy Brett</t>
  </si>
  <si>
    <t>Theodore Bikel</t>
  </si>
  <si>
    <t>colonel|flower girl|professor|street|wager</t>
  </si>
  <si>
    <t>http://www.imdb.com/title/tt0058385/?ref_=fn_tt_tt_1</t>
  </si>
  <si>
    <t>beach|corpse|fourth of july|overalls|revenge</t>
  </si>
  <si>
    <t>http://www.imdb.com/title/tt0119345/?ref_=fn_tt_tt_1</t>
  </si>
  <si>
    <t>friendship between men|impersonating a police officer|mobster|party|police officer</t>
  </si>
  <si>
    <t>http://www.imdb.com/title/tt1924435/?ref_=fn_tt_tt_1</t>
  </si>
  <si>
    <t>Patrick Gallagher</t>
  </si>
  <si>
    <t>actor|california|teacher|wine|writer</t>
  </si>
  <si>
    <t>http://www.imdb.com/title/tt0375063/?ref_=fn_tt_tt_1</t>
  </si>
  <si>
    <t>Owain Yeoman</t>
  </si>
  <si>
    <t>Chris Moss</t>
  </si>
  <si>
    <t>beer|competition|germany|oktoberfest|prostitute</t>
  </si>
  <si>
    <t>http://www.imdb.com/title/tt0486551/?ref_=fn_tt_tt_1</t>
  </si>
  <si>
    <t>halloween|masked killer|michael myers|slasher|trick or treat</t>
  </si>
  <si>
    <t>http://www.imdb.com/title/tt0077651/?ref_=fn_tt_tt_1</t>
  </si>
  <si>
    <t>John Hoffman</t>
  </si>
  <si>
    <t>Comedy|Drama|Family|Fantasy|Sci-Fi</t>
  </si>
  <si>
    <t>dog|friend|neighborhood|planet|star</t>
  </si>
  <si>
    <t>http://www.imdb.com/title/tt0326900/?ref_=fn_tt_tt_1</t>
  </si>
  <si>
    <t>childbirth|christmas|gay slur|infidelity|punched in the nose</t>
  </si>
  <si>
    <t>http://www.imdb.com/title/tt2083355/?ref_=fn_tt_tt_1</t>
  </si>
  <si>
    <t>casino|fbi|mafia|mob hit|sniper</t>
  </si>
  <si>
    <t>http://www.imdb.com/title/tt0475394/?ref_=fn_tt_tt_1</t>
  </si>
  <si>
    <t>Kevin Greutert</t>
  </si>
  <si>
    <t>Betsy Russell</t>
  </si>
  <si>
    <t>blood splatter|self help guru|sequel|support group|survivor</t>
  </si>
  <si>
    <t>http://www.imdb.com/title/tt1477076/?ref_=fn_tt_tt_1</t>
  </si>
  <si>
    <t>female on male rape|lent|male rear nudity|masturbation|sex</t>
  </si>
  <si>
    <t>http://www.imdb.com/title/tt0243736/?ref_=fn_tt_tt_1</t>
  </si>
  <si>
    <t>John Fortenberry</t>
  </si>
  <si>
    <t>Chris Kattan</t>
  </si>
  <si>
    <t>1990s|bar|car accident|nightclub|whipped cream</t>
  </si>
  <si>
    <t>http://www.imdb.com/title/tt0120770/?ref_=fn_tt_tt_1</t>
  </si>
  <si>
    <t>Erik Knudsen</t>
  </si>
  <si>
    <t>love|maid|newscaster|student|tutor</t>
  </si>
  <si>
    <t>http://www.imdb.com/title/tt1152398/?ref_=fn_tt_tt_1</t>
  </si>
  <si>
    <t>desert|horror movie remake|murder of family|rape|slasher</t>
  </si>
  <si>
    <t>http://www.imdb.com/title/tt0454841/?ref_=fn_tt_tt_1</t>
  </si>
  <si>
    <t>dental braces|dental headgear|former child star|panties|white panties</t>
  </si>
  <si>
    <t>http://www.imdb.com/title/tt0325258/?ref_=fn_tt_tt_1</t>
  </si>
  <si>
    <t>Valente Rodriguez</t>
  </si>
  <si>
    <t>Morgan Saylor</t>
  </si>
  <si>
    <t>Diana Maria Riva</t>
  </si>
  <si>
    <t>coach|high school|place name in title|school|student</t>
  </si>
  <si>
    <t>http://www.imdb.com/title/tt2097298/?ref_=fn_tt_tt_1</t>
  </si>
  <si>
    <t>Erik White</t>
  </si>
  <si>
    <t>Shad Moss</t>
  </si>
  <si>
    <t>block party|eurocopter ec120 colibri|fortune cookie|lottery ticket|reverend</t>
  </si>
  <si>
    <t>http://www.imdb.com/title/tt0979434/?ref_=fn_tt_tt_1</t>
  </si>
  <si>
    <t>Chris Robinson</t>
  </si>
  <si>
    <t>Adam Boyer</t>
  </si>
  <si>
    <t>Comedy|Crime|Drama|Music|Romance</t>
  </si>
  <si>
    <t>Malika</t>
  </si>
  <si>
    <t>high school|rollerskating rink|spelman college|twin|voice over narration</t>
  </si>
  <si>
    <t>http://www.imdb.com/title/tt0466856/?ref_=fn_tt_tt_1</t>
  </si>
  <si>
    <t>Jason Moore</t>
  </si>
  <si>
    <t>Ben Platt</t>
  </si>
  <si>
    <t>a cappella|competition|dj|female protagonist|lesbian</t>
  </si>
  <si>
    <t>http://www.imdb.com/title/tt1981677/?ref_=fn_tt_tt_1</t>
  </si>
  <si>
    <t>baseball|baseball player|night|rivalry|summer</t>
  </si>
  <si>
    <t>http://www.imdb.com/title/tt0234829/?ref_=fn_tt_tt_1</t>
  </si>
  <si>
    <t>bag of money|found money|minnesota|screenplay adapted by author|snow</t>
  </si>
  <si>
    <t>http://www.imdb.com/title/tt0120324/?ref_=fn_tt_tt_1</t>
  </si>
  <si>
    <t>Robert Harmon</t>
  </si>
  <si>
    <t>darkness|friend|kiss|nightmare|suicide</t>
  </si>
  <si>
    <t>http://www.imdb.com/title/tt0283632/?ref_=fn_tt_tt_1</t>
  </si>
  <si>
    <t>Trent Cooper</t>
  </si>
  <si>
    <t>Megyn Price</t>
  </si>
  <si>
    <t>diner|food poisoning|health inspector|restaurant|undercover</t>
  </si>
  <si>
    <t>http://www.imdb.com/title/tt0462395/?ref_=fn_tt_tt_1</t>
  </si>
  <si>
    <t>Gary Halvorson</t>
  </si>
  <si>
    <t>Kevin Clash</t>
  </si>
  <si>
    <t>Adventure|Comedy|Family|Fantasy|Musical</t>
  </si>
  <si>
    <t>Caroll Spinney</t>
  </si>
  <si>
    <t>based on tv series|blanket|box office flop|rescue|sesame street</t>
  </si>
  <si>
    <t>http://www.imdb.com/title/tt0159421/?ref_=fn_tt_tt_1</t>
  </si>
  <si>
    <t>catholic|corrupt cop|new york city|police detective|police officer killed</t>
  </si>
  <si>
    <t>http://www.imdb.com/title/tt1210042/?ref_=fn_tt_tt_1</t>
  </si>
  <si>
    <t>Nicholas Ray</t>
  </si>
  <si>
    <t>David Niven</t>
  </si>
  <si>
    <t>Ava Gardner</t>
  </si>
  <si>
    <t>John Ireland</t>
  </si>
  <si>
    <t>ambassador|boxer rebellion|china|colonialism|peking china</t>
  </si>
  <si>
    <t>http://www.imdb.com/title/tt0056800/?ref_=fn_tt_tt_1</t>
  </si>
  <si>
    <t>Fede Alvarez</t>
  </si>
  <si>
    <t>Elizabeth Blackmore</t>
  </si>
  <si>
    <t>Ellen Sandweiss</t>
  </si>
  <si>
    <t>book of the dead|demon|h.p. lovecraft|lesbian kiss|promise</t>
  </si>
  <si>
    <t>http://www.imdb.com/title/tt1288558/?ref_=fn_tt_tt_1</t>
  </si>
  <si>
    <t>Harland Williams</t>
  </si>
  <si>
    <t>Rachel Dratch</t>
  </si>
  <si>
    <t>greece|greek|tour bus|tour guide|tourist</t>
  </si>
  <si>
    <t>http://www.imdb.com/title/tt0865559/?ref_=fn_tt_tt_1</t>
  </si>
  <si>
    <t>chief of staff|contest|president|singing|terrorist</t>
  </si>
  <si>
    <t>http://www.imdb.com/title/tt0465142/?ref_=fn_tt_tt_1</t>
  </si>
  <si>
    <t>Sidney J. Furie</t>
  </si>
  <si>
    <t>box office flop|dc comics|hair|nuclear disarmament|superman</t>
  </si>
  <si>
    <t>http://www.imdb.com/title/tt0094074/?ref_=fn_tt_tt_1</t>
  </si>
  <si>
    <t>Ian Iqbal Rashid</t>
  </si>
  <si>
    <t>ClÃ© Bennett</t>
  </si>
  <si>
    <t>DeRay Davis</t>
  </si>
  <si>
    <t>Conrad Coates</t>
  </si>
  <si>
    <t>dance|dance contest|loss of sister|step dancing|teenager</t>
  </si>
  <si>
    <t>http://www.imdb.com/title/tt0770810/?ref_=fn_tt_tt_1</t>
  </si>
  <si>
    <t>Wayne Kramer</t>
  </si>
  <si>
    <t>adult child friendship|corrupt cop|fistfight|gangster|thug</t>
  </si>
  <si>
    <t>http://www.imdb.com/title/tt0404390/?ref_=fn_tt_tt_1</t>
  </si>
  <si>
    <t>Rowdy Herrington</t>
  </si>
  <si>
    <t>colon in title|competition|five word title|golf|temper</t>
  </si>
  <si>
    <t>http://www.imdb.com/title/tt0375104/?ref_=fn_tt_tt_1</t>
  </si>
  <si>
    <t>Jim Goddard</t>
  </si>
  <si>
    <t>Adventure|Crime|Drama|Romance</t>
  </si>
  <si>
    <t>Clyde Kusatsu</t>
  </si>
  <si>
    <t>china|missionary|opium|villain|year 1937</t>
  </si>
  <si>
    <t>http://www.imdb.com/title/tt0091934/?ref_=fn_tt_tt_1</t>
  </si>
  <si>
    <t>Jake Wood</t>
  </si>
  <si>
    <t>duchess|illusionist|magician|prince|supernatural power</t>
  </si>
  <si>
    <t>http://www.imdb.com/title/tt0443543/?ref_=fn_tt_tt_1</t>
  </si>
  <si>
    <t>Noel Marshall</t>
  </si>
  <si>
    <t>Tippi Hedren</t>
  </si>
  <si>
    <t>chase|dead man|jungle|killing a lion|killing a tiger</t>
  </si>
  <si>
    <t>http://www.imdb.com/title/tt0083001/?ref_=fn_tt_tt_1</t>
  </si>
  <si>
    <t>David Murray</t>
  </si>
  <si>
    <t>Brenda Fricker</t>
  </si>
  <si>
    <t>Gerard McSorley</t>
  </si>
  <si>
    <t>criminal|drug lord|gunshot|irish|journalist</t>
  </si>
  <si>
    <t>http://www.imdb.com/title/tt0312549/?ref_=fn_tt_tt_1</t>
  </si>
  <si>
    <t>Carlos Bardem</t>
  </si>
  <si>
    <t>colombia|dream|love|surfer|village</t>
  </si>
  <si>
    <t>http://www.imdb.com/title/tt2515030/?ref_=fn_tt_tt_1</t>
  </si>
  <si>
    <t>Comedy|Mystery|Sci-Fi|Thriller</t>
  </si>
  <si>
    <t>Chris Andrew Ciulla</t>
  </si>
  <si>
    <t>amnesia|boxer|conspiracy|police|porn star</t>
  </si>
  <si>
    <t>http://www.imdb.com/title/tt0405336/?ref_=fn_tt_tt_1</t>
  </si>
  <si>
    <t>Guillaume Ivernel</t>
  </si>
  <si>
    <t>Mary Mouser</t>
  </si>
  <si>
    <t>cgi film|computer animation|dragon|hunter</t>
  </si>
  <si>
    <t>http://www.imdb.com/title/tt0944834/?ref_=fn_tt_tt_1</t>
  </si>
  <si>
    <t>Jack Smight</t>
  </si>
  <si>
    <t>Jan-Michael Vincent</t>
  </si>
  <si>
    <t>Sci-Fi</t>
  </si>
  <si>
    <t>Paul Winfield</t>
  </si>
  <si>
    <t>cockroach|desert|ghost town|giant spider|travel</t>
  </si>
  <si>
    <t>http://www.imdb.com/title/tt0075909/?ref_=fn_tt_tt_1</t>
  </si>
  <si>
    <t>Todd Lincoln</t>
  </si>
  <si>
    <t>Rick Gomez</t>
  </si>
  <si>
    <t>Julianna Guill</t>
  </si>
  <si>
    <t>Tim Williams</t>
  </si>
  <si>
    <t>e mail|evil spirit|experiment|fear|supernatural</t>
  </si>
  <si>
    <t>http://www.imdb.com/title/tt1433822/?ref_=fn_tt_tt_1</t>
  </si>
  <si>
    <t>Howard Zieff</t>
  </si>
  <si>
    <t>best friend|funeral|girl|overalls|summer</t>
  </si>
  <si>
    <t>http://www.imdb.com/title/tt0102492/?ref_=fn_tt_tt_1</t>
  </si>
  <si>
    <t>Steven Shainberg</t>
  </si>
  <si>
    <t>Matt Servitto</t>
  </si>
  <si>
    <t>character name in title|diane arbus|male full frontal nudity|photographer|pubic hair</t>
  </si>
  <si>
    <t>http://www.imdb.com/title/tt0422295/?ref_=fn_tt_tt_1</t>
  </si>
  <si>
    <t>Tamara Tunie</t>
  </si>
  <si>
    <t>1980s|argument|critique of capitalism|f word|fired from the job</t>
  </si>
  <si>
    <t>http://www.imdb.com/title/tt0094291/?ref_=fn_tt_tt_1</t>
  </si>
  <si>
    <t>1810s|female protagonist|horseback riding|inheritance|three word title</t>
  </si>
  <si>
    <t>http://www.imdb.com/title/tt0114388/?ref_=fn_tt_tt_1</t>
  </si>
  <si>
    <t>Julian Jarrold</t>
  </si>
  <si>
    <t>Laurence Fox</t>
  </si>
  <si>
    <t>country estate|jane austen|lady|love|writing</t>
  </si>
  <si>
    <t>http://www.imdb.com/title/tt0416508/?ref_=fn_tt_tt_1</t>
  </si>
  <si>
    <t>Joe Nussbaum</t>
  </si>
  <si>
    <t>Danny Strong</t>
  </si>
  <si>
    <t>Samm Levine</t>
  </si>
  <si>
    <t>college|college girl|female protagonist|sorority|sorority house</t>
  </si>
  <si>
    <t>http://www.imdb.com/title/tt0815244/?ref_=fn_tt_tt_1</t>
  </si>
  <si>
    <t>Vadim Perelman</t>
  </si>
  <si>
    <t>auction|home|house|iranian|marriage</t>
  </si>
  <si>
    <t>http://www.imdb.com/title/tt0315983/?ref_=fn_tt_tt_1</t>
  </si>
  <si>
    <t>education|english teacher|poet|professor|student</t>
  </si>
  <si>
    <t>http://www.imdb.com/title/tt0097165/?ref_=fn_tt_tt_1</t>
  </si>
  <si>
    <t>Peter Farrelly</t>
  </si>
  <si>
    <t>briefcase full of money|character repeating someone else's dialogue|character says i love you|friendship|reference to cinderella</t>
  </si>
  <si>
    <t>http://www.imdb.com/title/tt0109686/?ref_=fn_tt_tt_1</t>
  </si>
  <si>
    <t>Gretchen Palmer</t>
  </si>
  <si>
    <t>Bruno Kirby</t>
  </si>
  <si>
    <t>Harley Jane Kozak</t>
  </si>
  <si>
    <t>friendship|love|male female friendship|new york|sex</t>
  </si>
  <si>
    <t>http://www.imdb.com/title/tt0098635/?ref_=fn_tt_tt_1</t>
  </si>
  <si>
    <t>Jack Warden</t>
  </si>
  <si>
    <t>archdiocese|court|hospital|lawyer|malpractice</t>
  </si>
  <si>
    <t>http://www.imdb.com/title/tt0084855/?ref_=fn_tt_tt_1</t>
  </si>
  <si>
    <t>blonde|college|friend|highway travel|road trip</t>
  </si>
  <si>
    <t>http://www.imdb.com/title/tt0215129/?ref_=fn_tt_tt_1</t>
  </si>
  <si>
    <t>Ron Lester</t>
  </si>
  <si>
    <t>Mark Walters</t>
  </si>
  <si>
    <t>coach|coyote|popularity|quarterback|texas</t>
  </si>
  <si>
    <t>http://www.imdb.com/title/tt0139699/?ref_=fn_tt_tt_1</t>
  </si>
  <si>
    <t>Michel Hazanavicius</t>
  </si>
  <si>
    <t>1920s|jack russell terrier|modern silent movie|movie star|movie studio</t>
  </si>
  <si>
    <t>http://www.imdb.com/title/tt1655442/?ref_=fn_tt_tt_1</t>
  </si>
  <si>
    <t>Rachel Brosnahan</t>
  </si>
  <si>
    <t>babysitting|experiment|nightmare|possession|twin</t>
  </si>
  <si>
    <t>http://www.imdb.com/title/tt1139668/?ref_=fn_tt_tt_1</t>
  </si>
  <si>
    <t>1960s|boy scouts|boy scouts camp|coming of age|young love</t>
  </si>
  <si>
    <t>http://www.imdb.com/title/tt1748122/?ref_=fn_tt_tt_1</t>
  </si>
  <si>
    <t>cannibal|car accident|leatherface|psychopath|slaughterhouse</t>
  </si>
  <si>
    <t>http://www.imdb.com/title/tt0420294/?ref_=fn_tt_tt_1</t>
  </si>
  <si>
    <t>Cyrus Nowrasteh</t>
  </si>
  <si>
    <t>Vincent Walsh</t>
  </si>
  <si>
    <t>Finn Ireland</t>
  </si>
  <si>
    <t>http://www.imdb.com/title/tt1002563/?ref_=fn_tt_tt_1</t>
  </si>
  <si>
    <t>Perry Andelin Blake</t>
  </si>
  <si>
    <t>disguise|mask|master of disguise|restaurant|waiter</t>
  </si>
  <si>
    <t>http://www.imdb.com/title/tt0295427/?ref_=fn_tt_tt_1</t>
  </si>
  <si>
    <t>Maribel VerdÃº</t>
  </si>
  <si>
    <t>Drama|Fantasy|War</t>
  </si>
  <si>
    <t>Ivana Baquero</t>
  </si>
  <si>
    <t>Sergi LÃ³pez</t>
  </si>
  <si>
    <t>fairy|fairy tale|faun|princess|spain</t>
  </si>
  <si>
    <t>http://www.imdb.com/title/tt0457430/?ref_=fn_tt_tt_1</t>
  </si>
  <si>
    <t>Jessika Van</t>
  </si>
  <si>
    <t>http://www.imdb.com/title/tt3513704/?ref_=fn_tt_tt_1</t>
  </si>
  <si>
    <t>Action|Comedy|Crime|Family</t>
  </si>
  <si>
    <t>boy|fbi|mailman|van|witness protection</t>
  </si>
  <si>
    <t>http://www.imdb.com/title/tt0250720/?ref_=fn_tt_tt_1</t>
  </si>
  <si>
    <t>Angell Conwell</t>
  </si>
  <si>
    <t>cartoon on tv|family relationships|physical abuse|single parent|two word title</t>
  </si>
  <si>
    <t>http://www.imdb.com/title/tt0255819/?ref_=fn_tt_tt_1</t>
  </si>
  <si>
    <t>Christian E. Christiansen</t>
  </si>
  <si>
    <t>animal abuse(non graphic)|cat killer|college|dead cat|death of cat</t>
  </si>
  <si>
    <t>http://www.imdb.com/title/tt1265990/?ref_=fn_tt_tt_1</t>
  </si>
  <si>
    <t>first part|grand canyon|highway travel|indian|janitor</t>
  </si>
  <si>
    <t>http://www.imdb.com/title/tt0245686/?ref_=fn_tt_tt_1</t>
  </si>
  <si>
    <t>Sheldon Lettich</t>
  </si>
  <si>
    <t>Alonna Shaw</t>
  </si>
  <si>
    <t>Bolo Yeung</t>
  </si>
  <si>
    <t>Kamel Krifa</t>
  </si>
  <si>
    <t>boat|hong kong|murder|tunnel|twins</t>
  </si>
  <si>
    <t>http://www.imdb.com/title/tt0101764/?ref_=fn_tt_tt_1</t>
  </si>
  <si>
    <t>Joe Cornish</t>
  </si>
  <si>
    <t>Action|Comedy|Mystery</t>
  </si>
  <si>
    <t>accident|conspiracy|police|police officer|village</t>
  </si>
  <si>
    <t>http://www.imdb.com/title/tt0425112/?ref_=fn_tt_tt_1</t>
  </si>
  <si>
    <t>Diane English</t>
  </si>
  <si>
    <t>beauty salon|divorce|fashion|new york|perfume</t>
  </si>
  <si>
    <t>http://www.imdb.com/title/tt0430770/?ref_=fn_tt_tt_1</t>
  </si>
  <si>
    <t>art|artist|painter|sex|summer</t>
  </si>
  <si>
    <t>http://www.imdb.com/title/tt0497465/?ref_=fn_tt_tt_1</t>
  </si>
  <si>
    <t>Peter Flinth</t>
  </si>
  <si>
    <t>Gustaf SkarsgÃ¥rd</t>
  </si>
  <si>
    <t>first part|holy land|knight templar|monastery|sword and shield</t>
  </si>
  <si>
    <t>http://www.imdb.com/title/tt0837106/?ref_=fn_tt_tt_1</t>
  </si>
  <si>
    <t>Swedish</t>
  </si>
  <si>
    <t>Sweden</t>
  </si>
  <si>
    <t>Robert Iscove</t>
  </si>
  <si>
    <t>Tsianina Joelson</t>
  </si>
  <si>
    <t>best friend|break up|friendship|graduation|male in underwear</t>
  </si>
  <si>
    <t>http://www.imdb.com/title/tt0204175/?ref_=fn_tt_tt_1</t>
  </si>
  <si>
    <t>Peter Kosminsky</t>
  </si>
  <si>
    <t>Marc Donato</t>
  </si>
  <si>
    <t>california|foster home|love|oleander|prison</t>
  </si>
  <si>
    <t>http://www.imdb.com/title/tt0283139/?ref_=fn_tt_tt_1</t>
  </si>
  <si>
    <t>Cynthia Stevenson</t>
  </si>
  <si>
    <t>cannibalism|cheerleader|condom|hook for hand|satanic ritual</t>
  </si>
  <si>
    <t>http://www.imdb.com/title/tt1131734/?ref_=fn_tt_tt_1</t>
  </si>
  <si>
    <t>Comedy|Crime|Mystery</t>
  </si>
  <si>
    <t>Tracey Walter</t>
  </si>
  <si>
    <t>crying woman|plot|suspect|waitress|younger man older woman relationship</t>
  </si>
  <si>
    <t>http://www.imdb.com/title/tt0186045/?ref_=fn_tt_tt_1</t>
  </si>
  <si>
    <t>Don Pardo</t>
  </si>
  <si>
    <t>beach|cigarette girl|radio|woman holding a baby|working class</t>
  </si>
  <si>
    <t>http://www.imdb.com/title/tt0093818/?ref_=fn_tt_tt_1</t>
  </si>
  <si>
    <t>Allen Coulter</t>
  </si>
  <si>
    <t>Ruby Jerins</t>
  </si>
  <si>
    <t>binge drinking|new york|new york city|september 11 2001|suicide</t>
  </si>
  <si>
    <t>http://www.imdb.com/title/tt1403981/?ref_=fn_tt_tt_1</t>
  </si>
  <si>
    <t>Clare Kilner</t>
  </si>
  <si>
    <t>Alexandra Holden</t>
  </si>
  <si>
    <t>Trent Ford</t>
  </si>
  <si>
    <t>best friend|high school|mother|sister|wedding</t>
  </si>
  <si>
    <t>http://www.imdb.com/title/tt0319524/?ref_=fn_tt_tt_1</t>
  </si>
  <si>
    <t>alien|earth|female alien|mission|secret</t>
  </si>
  <si>
    <t>http://www.imdb.com/title/tt0095687/?ref_=fn_tt_tt_1</t>
  </si>
  <si>
    <t>aids|city name in title|gay|homophobia|lawyer</t>
  </si>
  <si>
    <t>http://www.imdb.com/title/tt0107818/?ref_=fn_tt_tt_1</t>
  </si>
  <si>
    <t>Josef Rusnak</t>
  </si>
  <si>
    <t>Brad William Henke</t>
  </si>
  <si>
    <t>amnesia|barricade|letter|time|virtual reality</t>
  </si>
  <si>
    <t>http://www.imdb.com/title/tt0139809/?ref_=fn_tt_tt_1</t>
  </si>
  <si>
    <t>Lance Rivera</t>
  </si>
  <si>
    <t>Farrah Fawcett</t>
  </si>
  <si>
    <t>flatulence|interracial marriage|marriage</t>
  </si>
  <si>
    <t>http://www.imdb.com/title/tt0380277/?ref_=fn_tt_tt_1</t>
  </si>
  <si>
    <t>Ronald Neame</t>
  </si>
  <si>
    <t>Karl Malden</t>
  </si>
  <si>
    <t>Brian Keith</t>
  </si>
  <si>
    <t>asteroid|meteor|nasa|nuclear weapon|satellite</t>
  </si>
  <si>
    <t>http://www.imdb.com/title/tt0079550/?ref_=fn_tt_tt_1</t>
  </si>
  <si>
    <t>Bruce Paltrow</t>
  </si>
  <si>
    <t>convict|karaoke|middle america|salesman|singer</t>
  </si>
  <si>
    <t>http://www.imdb.com/title/tt0134630/?ref_=fn_tt_tt_1</t>
  </si>
  <si>
    <t>blind|director|psychosomatic blindness|self deprecating|studio</t>
  </si>
  <si>
    <t>http://www.imdb.com/title/tt0278823/?ref_=fn_tt_tt_1</t>
  </si>
  <si>
    <t>Adam Rifkin</t>
  </si>
  <si>
    <t>Shannon Tweed</t>
  </si>
  <si>
    <t>band|concert|high school|kiss|teenager</t>
  </si>
  <si>
    <t>http://www.imdb.com/title/tt0165710/?ref_=fn_tt_tt_1</t>
  </si>
  <si>
    <t>Jon Polito</t>
  </si>
  <si>
    <t>combat|head cut off|immortal|scotland|swordsman</t>
  </si>
  <si>
    <t>http://www.imdb.com/title/tt0091203/?ref_=fn_tt_tt_1</t>
  </si>
  <si>
    <t>Susanne Bier</t>
  </si>
  <si>
    <t>Robin Weigert</t>
  </si>
  <si>
    <t>best friend|dinner|garage|narcotics anonymous|recovery</t>
  </si>
  <si>
    <t>http://www.imdb.com/title/tt0469623/?ref_=fn_tt_tt_1</t>
  </si>
  <si>
    <t>Kenneth Johnson</t>
  </si>
  <si>
    <t>Action|Crime|Sci-Fi</t>
  </si>
  <si>
    <t>fight|gang|junkyard|military|soldier</t>
  </si>
  <si>
    <t>http://www.imdb.com/title/tt0120207/?ref_=fn_tt_tt_1</t>
  </si>
  <si>
    <t>Angela Sarafyan</t>
  </si>
  <si>
    <t>immigrant|immigration|magician|money|prostitution</t>
  </si>
  <si>
    <t>http://www.imdb.com/title/tt1951181/?ref_=fn_tt_tt_1</t>
  </si>
  <si>
    <t>James Ivory</t>
  </si>
  <si>
    <t>Lynn Redgrave</t>
  </si>
  <si>
    <t>countess|diplomat|japanese|russian|shanghai</t>
  </si>
  <si>
    <t>http://www.imdb.com/title/tt0384686/?ref_=fn_tt_tt_1</t>
  </si>
  <si>
    <t>Tuppence Middleton</t>
  </si>
  <si>
    <t>amnesia|criminal|heist|hypnotherapy|lost painting</t>
  </si>
  <si>
    <t>http://www.imdb.com/title/tt1924429/?ref_=fn_tt_tt_1</t>
  </si>
  <si>
    <t>Jessy Terrero</t>
  </si>
  <si>
    <t>airline|airplane|bathroom|sex|toilet</t>
  </si>
  <si>
    <t>http://www.imdb.com/title/tt0367085/?ref_=fn_tt_tt_1</t>
  </si>
  <si>
    <t>Michel Galabru</t>
  </si>
  <si>
    <t>alcohol|alcoholic drink|drunken man|france|provence</t>
  </si>
  <si>
    <t>http://www.imdb.com/title/tt1064932/?ref_=fn_tt_tt_1</t>
  </si>
  <si>
    <t>Vicente Amorim</t>
  </si>
  <si>
    <t>Jodie Whittaker</t>
  </si>
  <si>
    <t>censorship|children|corpse|heil hitler|suffering</t>
  </si>
  <si>
    <t>http://www.imdb.com/title/tt0436364/?ref_=fn_tt_tt_1</t>
  </si>
  <si>
    <t>Gaspar NoÃ©</t>
  </si>
  <si>
    <t>Emily Alyn Lind</t>
  </si>
  <si>
    <t>Paz de la Huerta</t>
  </si>
  <si>
    <t>drug deal|drugs|explicit sex|love|stripper</t>
  </si>
  <si>
    <t>http://www.imdb.com/title/tt1191111/?ref_=fn_tt_tt_1</t>
  </si>
  <si>
    <t>Justin Kirk</t>
  </si>
  <si>
    <t>Ivan Sergei</t>
  </si>
  <si>
    <t>murder|new york city|one word title|vampire|vampire slayer</t>
  </si>
  <si>
    <t>http://www.imdb.com/title/tt1545106/?ref_=fn_tt_tt_1</t>
  </si>
  <si>
    <t>dog|human animal relationship|japanese|loyalty|waiting</t>
  </si>
  <si>
    <t>http://www.imdb.com/title/tt1028532/?ref_=fn_tt_tt_1</t>
  </si>
  <si>
    <t>JÃ©rÃ´me Salle</t>
  </si>
  <si>
    <t>Tanya van Graan</t>
  </si>
  <si>
    <t>Conrad Kemp</t>
  </si>
  <si>
    <t>apartheid|corpse|male nudity|murder|police officer</t>
  </si>
  <si>
    <t>http://www.imdb.com/title/tt2249221/?ref_=fn_tt_tt_1</t>
  </si>
  <si>
    <t>Tommy Lee Jones</t>
  </si>
  <si>
    <t>abusive marriage|pastor|prison wagon|roast pig|suicide by hanging</t>
  </si>
  <si>
    <t>http://www.imdb.com/title/tt2398231/?ref_=fn_tt_tt_1</t>
  </si>
  <si>
    <t>Jesse Vaughan</t>
  </si>
  <si>
    <t>basketball|dodge viper|hit in the crotch|male nudity|the star spangled banner</t>
  </si>
  <si>
    <t>http://www.imdb.com/title/tt0247444/?ref_=fn_tt_tt_1</t>
  </si>
  <si>
    <t>Trond Fausa</t>
  </si>
  <si>
    <t>Steven Van Zandt</t>
  </si>
  <si>
    <t>Tommy Karlsen</t>
  </si>
  <si>
    <t>mafia|mob|norway|steve|van</t>
  </si>
  <si>
    <t>http://www.imdb.com/title/tt1958961/?ref_=fn_tt_tt_1</t>
  </si>
  <si>
    <t>Norway</t>
  </si>
  <si>
    <t>Marie-JosÃ©e Croze</t>
  </si>
  <si>
    <t>David Alpay</t>
  </si>
  <si>
    <t>Charles Aznavour</t>
  </si>
  <si>
    <t>armenian|armenian genocide|customs agent|genocide|prayer</t>
  </si>
  <si>
    <t>http://www.imdb.com/title/tt0273435/?ref_=fn_tt_tt_1</t>
  </si>
  <si>
    <t>William Bindley</t>
  </si>
  <si>
    <t>William Shockley</t>
  </si>
  <si>
    <t>boat racing|hydroplane|loyalty|one word title|scolding</t>
  </si>
  <si>
    <t>http://www.imdb.com/title/tt0206113/?ref_=fn_tt_tt_1</t>
  </si>
  <si>
    <t>Wayne Beach</t>
  </si>
  <si>
    <t>district attorney|interview|murder|prosecutor|reporter</t>
  </si>
  <si>
    <t>http://www.imdb.com/title/tt0376196/?ref_=fn_tt_tt_1</t>
  </si>
  <si>
    <t>GÃ©rard Krawczyk</t>
  </si>
  <si>
    <t>RyÃ´ko Hirosue</t>
  </si>
  <si>
    <t>Carole Bouquet</t>
  </si>
  <si>
    <t>Michel Muller</t>
  </si>
  <si>
    <t>french|inheritance|japan|letter|police detective hero</t>
  </si>
  <si>
    <t>http://www.imdb.com/title/tt0281364/?ref_=fn_tt_tt_1</t>
  </si>
  <si>
    <t>Comedy|Horror|Sci-Fi</t>
  </si>
  <si>
    <t>Dustin Milligan</t>
  </si>
  <si>
    <t>alien|b movie|sex|slug|small town</t>
  </si>
  <si>
    <t>http://www.imdb.com/title/tt0439815/?ref_=fn_tt_tt_1</t>
  </si>
  <si>
    <t>drug dealer|drugs|murder|police brutality|police shootout</t>
  </si>
  <si>
    <t>http://www.imdb.com/title/tt0086960/?ref_=fn_tt_tt_1</t>
  </si>
  <si>
    <t>airport|child protagonist|child swearing|christmas|home alone</t>
  </si>
  <si>
    <t>http://www.imdb.com/title/tt0099785/?ref_=fn_tt_tt_1</t>
  </si>
  <si>
    <t>1980s|baby|heroin|package|questioned by police</t>
  </si>
  <si>
    <t>http://www.imdb.com/title/tt0094137/?ref_=fn_tt_tt_1</t>
  </si>
  <si>
    <t>actor|actress|friend|love|reputation</t>
  </si>
  <si>
    <t>http://www.imdb.com/title/tt0084805/?ref_=fn_tt_tt_1</t>
  </si>
  <si>
    <t>Adrian Pasdar</t>
  </si>
  <si>
    <t>flying|gay subtext|machismo|male objectification|pilot</t>
  </si>
  <si>
    <t>http://www.imdb.com/title/tt0092099/?ref_=fn_tt_tt_1</t>
  </si>
  <si>
    <t>Pei-Pei Cheng</t>
  </si>
  <si>
    <t>Chen Chang</t>
  </si>
  <si>
    <t>Sihung Lung</t>
  </si>
  <si>
    <t>bare midriff|china|magical realism|martial arts|sword</t>
  </si>
  <si>
    <t>http://www.imdb.com/title/tt0190332/?ref_=fn_tt_tt_1</t>
  </si>
  <si>
    <t>Taiwan</t>
  </si>
  <si>
    <t>Ara Celi</t>
  </si>
  <si>
    <t>domestic violence|drug dealer|homosexuality|midlife crisis|unfaithfulness</t>
  </si>
  <si>
    <t>http://www.imdb.com/title/tt0169547/?ref_=fn_tt_tt_1</t>
  </si>
  <si>
    <t>king|king george vi|speech|speech therapist|throne</t>
  </si>
  <si>
    <t>http://www.imdb.com/title/tt1504320/?ref_=fn_tt_tt_1</t>
  </si>
  <si>
    <t>Hugh O'Brian</t>
  </si>
  <si>
    <t>bare chested male|brother|catholic orphanage|long lost siblings|twins</t>
  </si>
  <si>
    <t>http://www.imdb.com/title/tt0096320/?ref_=fn_tt_tt_1</t>
  </si>
  <si>
    <t>Bobby Campo</t>
  </si>
  <si>
    <t>Bex Taylor-Klaus</t>
  </si>
  <si>
    <t>Jason Wiles</t>
  </si>
  <si>
    <t>generation y|millennial generation|murder|teenage girl|throat slitting</t>
  </si>
  <si>
    <t>http://www.imdb.com/title/tt3921180/?ref_=fn_tt_tt_1</t>
  </si>
  <si>
    <t>Udayan Prasad</t>
  </si>
  <si>
    <t>louisiana|overalls|road trip|southern u.s.|teenage boy</t>
  </si>
  <si>
    <t>http://www.imdb.com/title/tt0954990/?ref_=fn_tt_tt_1</t>
  </si>
  <si>
    <t>Rae Dawn Chong</t>
  </si>
  <si>
    <t>book strap|girl|racial discrimination|racial tension|stereotype</t>
  </si>
  <si>
    <t>http://www.imdb.com/title/tt0088939/?ref_=fn_tt_tt_1</t>
  </si>
  <si>
    <t>JK Youn</t>
  </si>
  <si>
    <t>Ji-won Ha</t>
  </si>
  <si>
    <t>Action|Comedy|Drama|Thriller</t>
  </si>
  <si>
    <t>Nicole Dionne</t>
  </si>
  <si>
    <t>Kyung-gu Sol</t>
  </si>
  <si>
    <t>korea|lifeguard|single father|tears|tsunami</t>
  </si>
  <si>
    <t>http://www.imdb.com/title/tt1153040/?ref_=fn_tt_tt_1</t>
  </si>
  <si>
    <t>Korean</t>
  </si>
  <si>
    <t>chariot race|epic|false accusation|jerusalem|slave</t>
  </si>
  <si>
    <t>Morten Tyldum</t>
  </si>
  <si>
    <t>Allen Leech</t>
  </si>
  <si>
    <t>crossword puzzle|cryptography|enigma code|gay lead character|world war two</t>
  </si>
  <si>
    <t>http://www.imdb.com/title/tt2084970/?ref_=fn_tt_tt_1</t>
  </si>
  <si>
    <t>camera shot of feet|female stockinged feet|loss of husband|pantyhose|suntan pantyhose</t>
  </si>
  <si>
    <t>http://www.imdb.com/title/tt0081375/?ref_=fn_tt_tt_1</t>
  </si>
  <si>
    <t>Levon Helm</t>
  </si>
  <si>
    <t>country music|kissing while having sex|poverty|singer|title based on song</t>
  </si>
  <si>
    <t>http://www.imdb.com/title/tt0080549/?ref_=fn_tt_tt_1</t>
  </si>
  <si>
    <t>cheese|diary|friend|middle school|school</t>
  </si>
  <si>
    <t>http://www.imdb.com/title/tt1196141/?ref_=fn_tt_tt_1</t>
  </si>
  <si>
    <t>AndrÃ©s Muschietti</t>
  </si>
  <si>
    <t>Megan Charpentier</t>
  </si>
  <si>
    <t>Isabelle NÃ©lisse</t>
  </si>
  <si>
    <t>aunt|children|death of sister|forest|hiding in a closet</t>
  </si>
  <si>
    <t>http://www.imdb.com/title/tt2023587/?ref_=fn_tt_tt_1</t>
  </si>
  <si>
    <t>amusement park|dog|family vacation|national lampoon series|vacation</t>
  </si>
  <si>
    <t>http://www.imdb.com/title/tt0085995/?ref_=fn_tt_tt_1</t>
  </si>
  <si>
    <t>Georgina Cates</t>
  </si>
  <si>
    <t>Jackson Nicoll</t>
  </si>
  <si>
    <t>Grasie Mercedes</t>
  </si>
  <si>
    <t>child beauty pageant|grandson|hidden camera|jackass|road trip</t>
  </si>
  <si>
    <t>http://www.imdb.com/title/tt3063516/?ref_=fn_tt_tt_1</t>
  </si>
  <si>
    <t>Sylvia Syms</t>
  </si>
  <si>
    <t>monarchy|prime minister|princess diana|queen|speech</t>
  </si>
  <si>
    <t>http://www.imdb.com/title/tt0436697/?ref_=fn_tt_tt_1</t>
  </si>
  <si>
    <t>Glenn Shadix</t>
  </si>
  <si>
    <t>attic|ghost|surrealism|teenage girl|yuppie</t>
  </si>
  <si>
    <t>http://www.imdb.com/title/tt0094721/?ref_=fn_tt_tt_1</t>
  </si>
  <si>
    <t>marriage|overweight|psychologist|secret|work</t>
  </si>
  <si>
    <t>http://www.imdb.com/title/tt0906108/?ref_=fn_tt_tt_1</t>
  </si>
  <si>
    <t>Gillian Armstrong</t>
  </si>
  <si>
    <t>Drama|Family|Romance</t>
  </si>
  <si>
    <t>civil war|female protagonist|post civil war|reference to friedrich schiller|u.s. civil war</t>
  </si>
  <si>
    <t>http://www.imdb.com/title/tt0110367/?ref_=fn_tt_tt_1</t>
  </si>
  <si>
    <t>James Watkins</t>
  </si>
  <si>
    <t>Jessica Raine</t>
  </si>
  <si>
    <t>afterlife|baby boy|bird in a cage|ghost|reunited family</t>
  </si>
  <si>
    <t>http://www.imdb.com/title/tt1596365/?ref_=fn_tt_tt_1</t>
  </si>
  <si>
    <t>Tessa Thompson</t>
  </si>
  <si>
    <t>babysitting|cell phone|high school|nightmare|teenager</t>
  </si>
  <si>
    <t>http://www.imdb.com/title/tt0455857/?ref_=fn_tt_tt_1</t>
  </si>
  <si>
    <t>Lee Majors</t>
  </si>
  <si>
    <t>brunette|film producer|liar|prank|stunt</t>
  </si>
  <si>
    <t>http://www.imdb.com/title/tt0265298/?ref_=fn_tt_tt_1</t>
  </si>
  <si>
    <t>escape|friend|party|pittsburgh steelers|vietnam</t>
  </si>
  <si>
    <t>http://www.imdb.com/title/tt0077416/?ref_=fn_tt_tt_1</t>
  </si>
  <si>
    <t>death|election|hollywood|president|scandal</t>
  </si>
  <si>
    <t>http://www.imdb.com/title/tt0120885/?ref_=fn_tt_tt_1</t>
  </si>
  <si>
    <t>Jim Fall</t>
  </si>
  <si>
    <t>Adam Lamberg</t>
  </si>
  <si>
    <t>Adventure|Comedy|Family|Music|Romance</t>
  </si>
  <si>
    <t>Clayton Snyder</t>
  </si>
  <si>
    <t>best friend|roma|singer|spaghetti|teenager</t>
  </si>
  <si>
    <t>http://www.imdb.com/title/tt0306841/?ref_=fn_tt_tt_1</t>
  </si>
  <si>
    <t>Ric Roman Waugh</t>
  </si>
  <si>
    <t>cigarette smoking|dea|drugs|inspired by true events|undercover</t>
  </si>
  <si>
    <t>http://www.imdb.com/title/tt0882977/?ref_=fn_tt_tt_1</t>
  </si>
  <si>
    <t>Michael Dougherty</t>
  </si>
  <si>
    <t>Allison Tolman</t>
  </si>
  <si>
    <t>christmas|german|holiday|krampus|santa claus</t>
  </si>
  <si>
    <t>http://www.imdb.com/title/tt3850590/?ref_=fn_tt_tt_1</t>
  </si>
  <si>
    <t>alien|high school|ohio|photographer|water</t>
  </si>
  <si>
    <t>http://www.imdb.com/title/tt0133751/?ref_=fn_tt_tt_1</t>
  </si>
  <si>
    <t>Virginia Capers</t>
  </si>
  <si>
    <t>Rae'Ven Kelly</t>
  </si>
  <si>
    <t>Dororthy Thorton</t>
  </si>
  <si>
    <t>abusive husband|love|singer|tina turner|violence</t>
  </si>
  <si>
    <t>http://www.imdb.com/title/tt0108551/?ref_=fn_tt_tt_1</t>
  </si>
  <si>
    <t>corruption|faked death|falling off a roof|internal affairs|nypd</t>
  </si>
  <si>
    <t>http://www.imdb.com/title/tt0118887/?ref_=fn_tt_tt_1</t>
  </si>
  <si>
    <t>Joel Gallen</t>
  </si>
  <si>
    <t>JoAnna Garcia Swisher</t>
  </si>
  <si>
    <t>cheerleader|foreign exchange student|incestuous desire|incestuous kiss|prom</t>
  </si>
  <si>
    <t>http://www.imdb.com/title/tt0277371/?ref_=fn_tt_tt_1</t>
  </si>
  <si>
    <t>lapd|police|police officer|south central los angeles|street gang</t>
  </si>
  <si>
    <t>http://www.imdb.com/title/tt1855199/?ref_=fn_tt_tt_1</t>
  </si>
  <si>
    <t>William Petersen</t>
  </si>
  <si>
    <t>college|friend|ivy league|secret society|suicide</t>
  </si>
  <si>
    <t>http://www.imdb.com/title/tt0192614/?ref_=fn_tt_tt_1</t>
  </si>
  <si>
    <t>James Marsh</t>
  </si>
  <si>
    <t>based on memoir|cambridge university|husband wife relationship|lou gehrig's disease|physicist</t>
  </si>
  <si>
    <t>http://www.imdb.com/title/tt2980516/?ref_=fn_tt_tt_1</t>
  </si>
  <si>
    <t>los angeles california|person in car trunk|racial impersonation|south asian|street gang</t>
  </si>
  <si>
    <t>http://www.imdb.com/title/tt0328099/?ref_=fn_tt_tt_1</t>
  </si>
  <si>
    <t>Matt Williams</t>
  </si>
  <si>
    <t>birth|oklahoma|photographer|tennessee|wal mart</t>
  </si>
  <si>
    <t>http://www.imdb.com/title/tt0198021/?ref_=fn_tt_tt_1</t>
  </si>
  <si>
    <t>Claude Rains</t>
  </si>
  <si>
    <t>arab|british military|desert|ottoman empire|t.e. lawrence</t>
  </si>
  <si>
    <t>http://www.imdb.com/title/tt0056172/?ref_=fn_tt_tt_1</t>
  </si>
  <si>
    <t>Rob Zombie</t>
  </si>
  <si>
    <t>halloween|hospital|michael myers|rampage|vomiting</t>
  </si>
  <si>
    <t>http://www.imdb.com/title/tt1311067/?ref_=fn_tt_tt_1</t>
  </si>
  <si>
    <t>female protagonist|grief|hiking|loss of mother|mother daughter relationship</t>
  </si>
  <si>
    <t>http://www.imdb.com/title/tt2305051/?ref_=fn_tt_tt_1</t>
  </si>
  <si>
    <t>Dennis Iliadis</t>
  </si>
  <si>
    <t>Martha MacIsaac</t>
  </si>
  <si>
    <t>kidnapping|lake|microwave oven|psychopath|woods</t>
  </si>
  <si>
    <t>http://www.imdb.com/title/tt0844708/?ref_=fn_tt_tt_1</t>
  </si>
  <si>
    <t>chick flick|escort|male escort|wedding|wedding date</t>
  </si>
  <si>
    <t>http://www.imdb.com/title/tt0372532/?ref_=fn_tt_tt_1</t>
  </si>
  <si>
    <t>Rick Rosenthal</t>
  </si>
  <si>
    <t>Comedy|Horror|Thriller</t>
  </si>
  <si>
    <t>cult film|halloween|killer|michael myers|serial killer</t>
  </si>
  <si>
    <t>http://www.imdb.com/title/tt0220506/?ref_=fn_tt_tt_1</t>
  </si>
  <si>
    <t>AndrÃ© the Giant</t>
  </si>
  <si>
    <t>fairy tale|giant|pirate|princess|true love</t>
  </si>
  <si>
    <t>http://www.imdb.com/title/tt0093779/?ref_=fn_tt_tt_1</t>
  </si>
  <si>
    <t>college|debate|student|texas|wiley college</t>
  </si>
  <si>
    <t>http://www.imdb.com/title/tt0427309/?ref_=fn_tt_tt_1</t>
  </si>
  <si>
    <t>Nicolas Winding Refn</t>
  </si>
  <si>
    <t>Russ Tamblyn</t>
  </si>
  <si>
    <t>kissing in an elevator|mythical hero|neo noir|protective male|silent protagonist</t>
  </si>
  <si>
    <t>http://www.imdb.com/title/tt0780504/?ref_=fn_tt_tt_1</t>
  </si>
  <si>
    <t>Sara Sugarman</t>
  </si>
  <si>
    <t>Comedy|Family|Music|Romance</t>
  </si>
  <si>
    <t>band|friend|new york city|suburb|teenager</t>
  </si>
  <si>
    <t>http://www.imdb.com/title/tt0361467/?ref_=fn_tt_tt_1</t>
  </si>
  <si>
    <t>Kali Rocha</t>
  </si>
  <si>
    <t>baby|dancing|gay|name calling|penis slur</t>
  </si>
  <si>
    <t>http://www.imdb.com/title/tt0120772/?ref_=fn_tt_tt_1</t>
  </si>
  <si>
    <t>Juan Carlos Fresnadillo</t>
  </si>
  <si>
    <t>paris france|rage|sniper|u.s. army|zombie apocalypse</t>
  </si>
  <si>
    <t>http://www.imdb.com/title/tt0463854/?ref_=fn_tt_tt_1</t>
  </si>
  <si>
    <t>Jessie T. Usher</t>
  </si>
  <si>
    <t>Ser'Darius Blain</t>
  </si>
  <si>
    <t>coach|high school football</t>
  </si>
  <si>
    <t>http://www.imdb.com/title/tt2247476/?ref_=fn_tt_tt_1</t>
  </si>
  <si>
    <t>Luke Benward</t>
  </si>
  <si>
    <t>10 year old|dog|florida|girl|supermarket</t>
  </si>
  <si>
    <t>http://www.imdb.com/title/tt0317132/?ref_=fn_tt_tt_1</t>
  </si>
  <si>
    <t>Gina Prince-Bythewood</t>
  </si>
  <si>
    <t>basketball movie|female basketball player|high school|nba|title directed by female</t>
  </si>
  <si>
    <t>http://www.imdb.com/title/tt0199725/?ref_=fn_tt_tt_1</t>
  </si>
  <si>
    <t>Mitchell Ryan</t>
  </si>
  <si>
    <t>assassin|high school|high school reunion|reunion|suburb</t>
  </si>
  <si>
    <t>http://www.imdb.com/title/tt0119229/?ref_=fn_tt_tt_1</t>
  </si>
  <si>
    <t>Phil Traill</t>
  </si>
  <si>
    <t>blind date|crossword puzzle|eccentric|fall|mine shaft</t>
  </si>
  <si>
    <t>http://www.imdb.com/title/tt0881891/?ref_=fn_tt_tt_1</t>
  </si>
  <si>
    <t>Joe Berlinger</t>
  </si>
  <si>
    <t>Erica Leerhsen</t>
  </si>
  <si>
    <t>Adventure|Fantasy|Horror|Mystery|Thriller</t>
  </si>
  <si>
    <t>Kim Director</t>
  </si>
  <si>
    <t>Kurt Loder</t>
  </si>
  <si>
    <t>convenience store|digit in title|punctuation in title|violence|witch</t>
  </si>
  <si>
    <t>http://www.imdb.com/title/tt0229260/?ref_=fn_tt_tt_1</t>
  </si>
  <si>
    <t>Rachel True</t>
  </si>
  <si>
    <t>Brenda Strong</t>
  </si>
  <si>
    <t>coven|occult|outcast|spell|witch</t>
  </si>
  <si>
    <t>http://www.imdb.com/title/tt0115963/?ref_=fn_tt_tt_1</t>
  </si>
  <si>
    <t>extramarital affair|infidelity|irony of fate|surprise ending|tennis</t>
  </si>
  <si>
    <t>http://www.imdb.com/title/tt0416320/?ref_=fn_tt_tt_1</t>
  </si>
  <si>
    <t>Elizabeth Allen Rosenbaum</t>
  </si>
  <si>
    <t>Hutch Dano</t>
  </si>
  <si>
    <t>Sierra McCormick</t>
  </si>
  <si>
    <t>Jason Spevack</t>
  </si>
  <si>
    <t>aunt|cat|death of pet|girl|no opening credits</t>
  </si>
  <si>
    <t>http://www.imdb.com/title/tt0493949/?ref_=fn_tt_tt_1</t>
  </si>
  <si>
    <t>butler|housekeeper|manor|servant|service</t>
  </si>
  <si>
    <t>http://www.imdb.com/title/tt0107943/?ref_=fn_tt_tt_1</t>
  </si>
  <si>
    <t>Nicole Ari Parker</t>
  </si>
  <si>
    <t>Nina Hartley</t>
  </si>
  <si>
    <t>1970s|adult entertainment industry|nightclub|porn industry|san fernando valley california</t>
  </si>
  <si>
    <t>http://www.imdb.com/title/tt0118749/?ref_=fn_tt_tt_1</t>
  </si>
  <si>
    <t>Joss Ackland</t>
  </si>
  <si>
    <t>business|escaped convict|farm|motorcycle|widow</t>
  </si>
  <si>
    <t>http://www.imdb.com/title/tt0107711/?ref_=fn_tt_tt_1</t>
  </si>
  <si>
    <t>Michael Mayer</t>
  </si>
  <si>
    <t>Danny Pino</t>
  </si>
  <si>
    <t>father son relationship|horse|horse ranch|ranch|wild mustang</t>
  </si>
  <si>
    <t>http://www.imdb.com/title/tt0434215/?ref_=fn_tt_tt_1</t>
  </si>
  <si>
    <t>Martin Weisz</t>
  </si>
  <si>
    <t>desert|fight|hill|murder|mutant</t>
  </si>
  <si>
    <t>http://www.imdb.com/title/tt0800069/?ref_=fn_tt_tt_1</t>
  </si>
  <si>
    <t>John Ottman</t>
  </si>
  <si>
    <t>Joey Lawrence</t>
  </si>
  <si>
    <t>film set|movie set|sequel|slow motion|urban legend</t>
  </si>
  <si>
    <t>http://www.imdb.com/title/tt0192731/?ref_=fn_tt_tt_1</t>
  </si>
  <si>
    <t>fountain of youth|immortality|secret|woods|young man</t>
  </si>
  <si>
    <t>http://www.imdb.com/title/tt0283084/?ref_=fn_tt_tt_1</t>
  </si>
  <si>
    <t>John Bonito</t>
  </si>
  <si>
    <t>Firass Dirani</t>
  </si>
  <si>
    <t>beating|marine|muscleman|tied up|tough guy</t>
  </si>
  <si>
    <t>http://www.imdb.com/title/tt0419946/?ref_=fn_tt_tt_1</t>
  </si>
  <si>
    <t>Peter Atencio</t>
  </si>
  <si>
    <t>car chase|gangsta|gun fight|hitman|kitten</t>
  </si>
  <si>
    <t>http://www.imdb.com/title/tt4139124/?ref_=fn_tt_tt_1</t>
  </si>
  <si>
    <t>Cinda McCain</t>
  </si>
  <si>
    <t>country music|panties|pink panties|relapse|songwriter</t>
  </si>
  <si>
    <t>http://www.imdb.com/title/tt1555064/?ref_=fn_tt_tt_1</t>
  </si>
  <si>
    <t>Official site</t>
  </si>
  <si>
    <t>David Nutter</t>
  </si>
  <si>
    <t>blue ribbon|high school|jacket|jock|yogurt</t>
  </si>
  <si>
    <t>http://www.imdb.com/title/tt0134619/?ref_=fn_tt_tt_1</t>
  </si>
  <si>
    <t>Derek Cianfrance</t>
  </si>
  <si>
    <t>Angelo Anthony Pizza</t>
  </si>
  <si>
    <t>bank|carnival|motorcycle|police|rookie cop</t>
  </si>
  <si>
    <t>http://www.imdb.com/title/tt1817273/?ref_=fn_tt_tt_1</t>
  </si>
  <si>
    <t>Akie Kotabe</t>
  </si>
  <si>
    <t>critically bashed|premarital sex|sex scene|sex standing up|stripper</t>
  </si>
  <si>
    <t>http://www.imdb.com/title/tt2402157/?ref_=fn_tt_tt_1</t>
  </si>
  <si>
    <t>Stephan Elliott</t>
  </si>
  <si>
    <t>Jason Priestley</t>
  </si>
  <si>
    <t>GeneviÃ¨ve Bujold</t>
  </si>
  <si>
    <t>chicago illinois|false identity|femme fatale|new york city|spying</t>
  </si>
  <si>
    <t>http://www.imdb.com/title/tt0120662/?ref_=fn_tt_tt_1</t>
  </si>
  <si>
    <t>army|bomb|dangerous job|death|iraq</t>
  </si>
  <si>
    <t>http://www.imdb.com/title/tt0887912/?ref_=fn_tt_tt_1</t>
  </si>
  <si>
    <t>Mark L. Lester</t>
  </si>
  <si>
    <t>George C. Scott</t>
  </si>
  <si>
    <t>captain|experiment|fire|psychic|secret government agency</t>
  </si>
  <si>
    <t>http://www.imdb.com/title/tt0087262/?ref_=fn_tt_tt_1</t>
  </si>
  <si>
    <t>exploding car|hit by a car|poker game|punched in the face|shot to death</t>
  </si>
  <si>
    <t>http://www.imdb.com/title/tt1764234/?ref_=fn_tt_tt_1</t>
  </si>
  <si>
    <t>Nina Hoss</t>
  </si>
  <si>
    <t>Homayoun Ershadi</t>
  </si>
  <si>
    <t>intelligence|intelligence agency|secret service|surveillance camera|war on terror</t>
  </si>
  <si>
    <t>http://www.imdb.com/title/tt1972571/?ref_=fn_tt_tt_1</t>
  </si>
  <si>
    <t>Tom Green</t>
  </si>
  <si>
    <t>animator|bamboo cane|cartoonist|sausage|slacker</t>
  </si>
  <si>
    <t>http://www.imdb.com/title/tt0240515/?ref_=fn_tt_tt_1</t>
  </si>
  <si>
    <t>Mike Nawrocki</t>
  </si>
  <si>
    <t>Cam Clarke</t>
  </si>
  <si>
    <t>Yuri Lowenthal</t>
  </si>
  <si>
    <t>Phil Vischer</t>
  </si>
  <si>
    <t>17th century|king|pirate|vegetable|waiter</t>
  </si>
  <si>
    <t>http://www.imdb.com/title/tt0475998/?ref_=fn_tt_tt_1</t>
  </si>
  <si>
    <t>Catherine Owens</t>
  </si>
  <si>
    <t>The Edge</t>
  </si>
  <si>
    <t>Larry Mullen Jr.</t>
  </si>
  <si>
    <t>3d in title|digit in title|rock band|rocker|u2</t>
  </si>
  <si>
    <t>http://www.imdb.com/title/tt0892375/?ref_=fn_tt_tt_1</t>
  </si>
  <si>
    <t>Douglas Aarniokoski</t>
  </si>
  <si>
    <t>Adrian Paul</t>
  </si>
  <si>
    <t>Adam Copeland</t>
  </si>
  <si>
    <t>battle|explosion|immortal|revenge|sequel to cult film</t>
  </si>
  <si>
    <t>http://www.imdb.com/title/tt0144964/?ref_=fn_tt_tt_1</t>
  </si>
  <si>
    <t>Bryan Barber</t>
  </si>
  <si>
    <t>Crime|Drama|Musical|Romance</t>
  </si>
  <si>
    <t>gangster|playing piano|song and dance|speakeasy|written and directed by cast member</t>
  </si>
  <si>
    <t>http://www.imdb.com/title/tt0417225/?ref_=fn_tt_tt_1</t>
  </si>
  <si>
    <t>Lone Scherfig</t>
  </si>
  <si>
    <t>23 year time span|accidental death|best friend|loss of loved one|male female friendship</t>
  </si>
  <si>
    <t>http://www.imdb.com/title/tt1563738/?ref_=fn_tt_tt_1</t>
  </si>
  <si>
    <t>Drew Barrymore</t>
  </si>
  <si>
    <t>beauty pageant|friend|pageant|roller derby|texas</t>
  </si>
  <si>
    <t>http://www.imdb.com/title/tt1172233/?ref_=fn_tt_tt_1</t>
  </si>
  <si>
    <t>Brian Koppelman</t>
  </si>
  <si>
    <t>Kevin Gage</t>
  </si>
  <si>
    <t>mob|mobster|money|montana|sheriff</t>
  </si>
  <si>
    <t>http://www.imdb.com/title/tt0211465/?ref_=fn_tt_tt_1</t>
  </si>
  <si>
    <t>James Foley</t>
  </si>
  <si>
    <t>con|grifter|lap dance|organized crime|shot in the forehead</t>
  </si>
  <si>
    <t>http://www.imdb.com/title/tt0310910/?ref_=fn_tt_tt_1</t>
  </si>
  <si>
    <t>directed by star|muse|satire|screenwriter|tiffany's</t>
  </si>
  <si>
    <t>http://www.imdb.com/title/tt0164108/?ref_=fn_tt_tt_1</t>
  </si>
  <si>
    <t>Keith Allen</t>
  </si>
  <si>
    <t>Sandra Nelson</t>
  </si>
  <si>
    <t>cole porter|composer|love|party|tears</t>
  </si>
  <si>
    <t>http://www.imdb.com/title/tt0352277/?ref_=fn_tt_tt_1</t>
  </si>
  <si>
    <t>12 year old|artist|hotel|three word title|written and directed by cast member</t>
  </si>
  <si>
    <t>http://www.imdb.com/title/tt0097965/?ref_=fn_tt_tt_1</t>
  </si>
  <si>
    <t>Steve Gomer</t>
  </si>
  <si>
    <t>Kyla Pratt</t>
  </si>
  <si>
    <t>Shirley Douglas</t>
  </si>
  <si>
    <t>apostrophe in title|critically bashed|hit on the head with a ball|punctuation in title|tyrannosaurus rex</t>
  </si>
  <si>
    <t>http://www.imdb.com/title/tt0120598/?ref_=fn_tt_tt_1</t>
  </si>
  <si>
    <t>Daniel Wu</t>
  </si>
  <si>
    <t>blacksmith|box office flop|chop socky|critically bashed|village</t>
  </si>
  <si>
    <t>http://www.imdb.com/title/tt1258972/?ref_=fn_tt_tt_1</t>
  </si>
  <si>
    <t>baby|infidelity|pilot|pregnant|waitress</t>
  </si>
  <si>
    <t>http://www.imdb.com/title/tt0119304/?ref_=fn_tt_tt_1</t>
  </si>
  <si>
    <t>Mark Piznarski</t>
  </si>
  <si>
    <t>diner|love|private school|school|small town</t>
  </si>
  <si>
    <t>http://www.imdb.com/title/tt0195778/?ref_=fn_tt_tt_1</t>
  </si>
  <si>
    <t>black comedy|bureaucracy|dream|terrorist|wrongful arrest</t>
  </si>
  <si>
    <t>http://www.imdb.com/title/tt0088846/?ref_=fn_tt_tt_1</t>
  </si>
  <si>
    <t>Family|Music|Romance</t>
  </si>
  <si>
    <t>music school|scholarship|small town|stage fright|three word title</t>
  </si>
  <si>
    <t>http://www.imdb.com/title/tt0361696/?ref_=fn_tt_tt_1</t>
  </si>
  <si>
    <t>Nicole de Boer</t>
  </si>
  <si>
    <t>Drama|Fantasy|Mystery|Sci-Fi</t>
  </si>
  <si>
    <t>Chris Bruno</t>
  </si>
  <si>
    <t>psychic|psychic power|psychometry|spin off|supernatural power</t>
  </si>
  <si>
    <t>http://www.imdb.com/title/tt0281432/?ref_=fn_tt_tt_1</t>
  </si>
  <si>
    <t>death|drug|nihilism|rug|white russian</t>
  </si>
  <si>
    <t>http://www.imdb.com/title/tt0118715/?ref_=fn_tt_tt_1</t>
  </si>
  <si>
    <t>Craig Brewer</t>
  </si>
  <si>
    <t>breasts|nipples visible through clothing|nudity|rear entry sex|white panties</t>
  </si>
  <si>
    <t>http://www.imdb.com/title/tt0462200/?ref_=fn_tt_tt_1</t>
  </si>
  <si>
    <t>Khandi Alexander</t>
  </si>
  <si>
    <t>Michael Michele</t>
  </si>
  <si>
    <t>corrupt|criminal|investigation|lapd|police</t>
  </si>
  <si>
    <t>http://www.imdb.com/title/tt0279331/?ref_=fn_tt_tt_1</t>
  </si>
  <si>
    <t>Biography|Drama|History|Thriller|War</t>
  </si>
  <si>
    <t>Dan Futterman</t>
  </si>
  <si>
    <t>fbi|journalist|missing|pakistan|reporter</t>
  </si>
  <si>
    <t>http://www.imdb.com/title/tt0829459/?ref_=fn_tt_tt_1</t>
  </si>
  <si>
    <t>David Raynr</t>
  </si>
  <si>
    <t>Marla Sokoloff</t>
  </si>
  <si>
    <t>male objectification|manipulative behavior|modern day adaptation|narcissistic woman|promiscuous woman</t>
  </si>
  <si>
    <t>http://www.imdb.com/title/tt0202402/?ref_=fn_tt_tt_1</t>
  </si>
  <si>
    <t>Mort Nathan</t>
  </si>
  <si>
    <t>gay|hot air balloon|rejecting a marriage proposal|talking to a dog|vomiting on someone</t>
  </si>
  <si>
    <t>http://www.imdb.com/title/tt0285462/?ref_=fn_tt_tt_1</t>
  </si>
  <si>
    <t>comedy of manners|false identity|farce|love|period drama</t>
  </si>
  <si>
    <t>http://www.imdb.com/title/tt0278500/?ref_=fn_tt_tt_1</t>
  </si>
  <si>
    <t>Dan Curtis</t>
  </si>
  <si>
    <t>Estelle Parsons</t>
  </si>
  <si>
    <t>antique|desk|letter|love|time travel</t>
  </si>
  <si>
    <t>http://www.imdb.com/title/tt0140340/?ref_=fn_tt_tt_1</t>
  </si>
  <si>
    <t>Wil Shriner</t>
  </si>
  <si>
    <t>fight|florida|montana|owl|school</t>
  </si>
  <si>
    <t>http://www.imdb.com/title/tt0453494/?ref_=fn_tt_tt_1</t>
  </si>
  <si>
    <t>Martin McDonagh</t>
  </si>
  <si>
    <t>Anna Madeley</t>
  </si>
  <si>
    <t>Elizabeth Berrington</t>
  </si>
  <si>
    <t>Eric Godon</t>
  </si>
  <si>
    <t>bruges|bullet|hope|irish|tourist</t>
  </si>
  <si>
    <t>http://www.imdb.com/title/tt0780536/?ref_=fn_tt_tt_1</t>
  </si>
  <si>
    <t>Tina Gordon Chism</t>
  </si>
  <si>
    <t>Diahann Carroll</t>
  </si>
  <si>
    <t>african american</t>
  </si>
  <si>
    <t>http://www.imdb.com/title/tt1699755/?ref_=fn_tt_tt_1</t>
  </si>
  <si>
    <t>Peter Cattaneo</t>
  </si>
  <si>
    <t>20 years later|drummer|hdtv|rock band|rock star</t>
  </si>
  <si>
    <t>http://www.imdb.com/title/tt1031969/?ref_=fn_tt_tt_1</t>
  </si>
  <si>
    <t>Vicky Jenson</t>
  </si>
  <si>
    <t>graduation|graduation speech|title directed by female|tv studio|unemployment</t>
  </si>
  <si>
    <t>http://www.imdb.com/title/tt1142433/?ref_=fn_tt_tt_1</t>
  </si>
  <si>
    <t>corporate greed|corporation|natural gas|salesman|small town</t>
  </si>
  <si>
    <t>http://www.imdb.com/title/tt2091473/?ref_=fn_tt_tt_1</t>
  </si>
  <si>
    <t>Conleth Hill</t>
  </si>
  <si>
    <t>atheist|limp|quantum mechanics|religion|runaway</t>
  </si>
  <si>
    <t>http://www.imdb.com/title/tt1178663/?ref_=fn_tt_tt_1</t>
  </si>
  <si>
    <t>Mary Lambert</t>
  </si>
  <si>
    <t>clique|country club|female protagonist|lip gloss|title directed by female</t>
  </si>
  <si>
    <t>http://www.imdb.com/title/tt0163676/?ref_=fn_tt_tt_1</t>
  </si>
  <si>
    <t>Adventure|Crime|Drama|Mystery|Western</t>
  </si>
  <si>
    <t>Guillermo Arriaga</t>
  </si>
  <si>
    <t>cemetery|friend|journey|mexico|promise</t>
  </si>
  <si>
    <t>http://www.imdb.com/title/tt0419294/?ref_=fn_tt_tt_1</t>
  </si>
  <si>
    <t>Peter Kassovitz</t>
  </si>
  <si>
    <t>german|ghetto|hope|nazi|radio</t>
  </si>
  <si>
    <t>http://www.imdb.com/title/tt0120716/?ref_=fn_tt_tt_1</t>
  </si>
  <si>
    <t>Corbin Bernsen</t>
  </si>
  <si>
    <t>actor|detective sergeant|hotel|nightclub|thief</t>
  </si>
  <si>
    <t>http://www.imdb.com/title/tt0373469/?ref_=fn_tt_tt_1</t>
  </si>
  <si>
    <t>Rodman Flender</t>
  </si>
  <si>
    <t>breasts|female frontal nudity|nude woman murdered|slow motion scene|trailer home</t>
  </si>
  <si>
    <t>http://www.imdb.com/title/tt0138510/?ref_=fn_tt_tt_1</t>
  </si>
  <si>
    <t>amnesia|car accident|female protagonist|lesbian sex|loss of memory</t>
  </si>
  <si>
    <t>http://www.imdb.com/title/tt0166924/?ref_=fn_tt_tt_1</t>
  </si>
  <si>
    <t>Katja von Garnier</t>
  </si>
  <si>
    <t>Drama|Fantasy|Horror|Romance</t>
  </si>
  <si>
    <t>Chris Geere</t>
  </si>
  <si>
    <t>colorado|love|murder|rocky mountains|werewolf</t>
  </si>
  <si>
    <t>http://www.imdb.com/title/tt0397044/?ref_=fn_tt_tt_1</t>
  </si>
  <si>
    <t>call girl|charlatan|fortune teller|manuscript|writer</t>
  </si>
  <si>
    <t>http://www.imdb.com/title/tt1182350/?ref_=fn_tt_tt_1</t>
  </si>
  <si>
    <t>Mark Romanek</t>
  </si>
  <si>
    <t>boarding school|childhood|love|love triangle|organ donation</t>
  </si>
  <si>
    <t>http://www.imdb.com/title/tt1334260/?ref_=fn_tt_tt_1</t>
  </si>
  <si>
    <t>Anna Silk</t>
  </si>
  <si>
    <t>cia|mole|revolution|spy|ussr</t>
  </si>
  <si>
    <t>http://www.imdb.com/title/tt0488352/?ref_=fn_tt_tt_1</t>
  </si>
  <si>
    <t>Brad Anderson</t>
  </si>
  <si>
    <t>Mac McDonald</t>
  </si>
  <si>
    <t>35 mm digital camera|drugs|murder|train|travel</t>
  </si>
  <si>
    <t>http://www.imdb.com/title/tt0800241/?ref_=fn_tt_tt_1</t>
  </si>
  <si>
    <t>Michael Chapman</t>
  </si>
  <si>
    <t>Mike Muscat</t>
  </si>
  <si>
    <t>cave bear|cro magnon|neanderthal|survival|tradition</t>
  </si>
  <si>
    <t>http://www.imdb.com/title/tt0090848/?ref_=fn_tt_tt_1</t>
  </si>
  <si>
    <t>Antonio Banderas</t>
  </si>
  <si>
    <t>abusive husband|alabama|boy|dream|sheriff</t>
  </si>
  <si>
    <t>http://www.imdb.com/title/tt0142201/?ref_=fn_tt_tt_1</t>
  </si>
  <si>
    <t>breaking the fourth wall|looking at the camera|remake|serial killer|violence</t>
  </si>
  <si>
    <t>http://www.imdb.com/title/tt0808279/?ref_=fn_tt_tt_1</t>
  </si>
  <si>
    <t>Khalil Sullins</t>
  </si>
  <si>
    <t>Kalim Chandler</t>
  </si>
  <si>
    <t>Thomas Stroppel</t>
  </si>
  <si>
    <t>Amber Marie Bollinger</t>
  </si>
  <si>
    <t>divorce papers|fainting|mind control|playground|technology</t>
  </si>
  <si>
    <t>http://www.imdb.com/title/tt3153582/?ref_=fn_tt_tt_1</t>
  </si>
  <si>
    <t>Cambodia</t>
  </si>
  <si>
    <t>caterer|catering|chef|friend|lawn mower</t>
  </si>
  <si>
    <t>http://www.imdb.com/title/tt0165773/?ref_=fn_tt_tt_1</t>
  </si>
  <si>
    <t>Fritz Lang</t>
  </si>
  <si>
    <t>Gustav FrÃ¶hlich</t>
  </si>
  <si>
    <t>Brigitte Helm</t>
  </si>
  <si>
    <t>Rudolf Klein-Rogge</t>
  </si>
  <si>
    <t>art deco|bible quote|dance|silent film|worker</t>
  </si>
  <si>
    <t>http://www.imdb.com/title/tt0017136/?ref_=fn_tt_tt_1</t>
  </si>
  <si>
    <t>Dany Verissimo-Petit</t>
  </si>
  <si>
    <t>bomb|gang|police|sister|undercover cop</t>
  </si>
  <si>
    <t>http://www.imdb.com/title/tt0414852/?ref_=fn_tt_tt_1</t>
  </si>
  <si>
    <t>death|finger gun|video message|what happened to epilogue|wheelchair</t>
  </si>
  <si>
    <t>http://www.imdb.com/title/tt0114660/?ref_=fn_tt_tt_1</t>
  </si>
  <si>
    <t>Hsiao-Hsien Hou</t>
  </si>
  <si>
    <t>Satoshi Tsumabuki</t>
  </si>
  <si>
    <t>black magic|china|love|refusal to kill|wuxia</t>
  </si>
  <si>
    <t>http://www.imdb.com/title/tt3508840/?ref_=fn_tt_tt_1</t>
  </si>
  <si>
    <t>Comedy|Crime|Drama|Thriller|War</t>
  </si>
  <si>
    <t>berlin wall|germany|murder|soldier|specialist</t>
  </si>
  <si>
    <t>http://www.imdb.com/title/tt0252299/?ref_=fn_tt_tt_1</t>
  </si>
  <si>
    <t>Andrey Zvyagintsev</t>
  </si>
  <si>
    <t>Vladimir Garin</t>
  </si>
  <si>
    <t>Konstantin Lavronenko</t>
  </si>
  <si>
    <t>Nataliya Vdovina</t>
  </si>
  <si>
    <t>boy|photograph|return|russian|wilderness</t>
  </si>
  <si>
    <t>http://www.imdb.com/title/tt0376968/?ref_=fn_tt_tt_1</t>
  </si>
  <si>
    <t>Tony Jaa</t>
  </si>
  <si>
    <t>Petchtai Wongkamlao</t>
  </si>
  <si>
    <t>Nirut Sirichanya</t>
  </si>
  <si>
    <t>Sarunyu Wongkrachang</t>
  </si>
  <si>
    <t>cult film|elephant|jungle|martial arts|stylized violence</t>
  </si>
  <si>
    <t>http://www.imdb.com/title/tt0785035/?ref_=fn_tt_tt_1</t>
  </si>
  <si>
    <t>Thai</t>
  </si>
  <si>
    <t>Thailand</t>
  </si>
  <si>
    <t>JJ Feild</t>
  </si>
  <si>
    <t>Action|Adventure|Drama|History|Thriller|War</t>
  </si>
  <si>
    <t>mushroom|mute|roman soldier|screaming|wood carving</t>
  </si>
  <si>
    <t>http://www.imdb.com/title/tt1020558/?ref_=fn_tt_tt_1</t>
  </si>
  <si>
    <t>Gina Bellman</t>
  </si>
  <si>
    <t>Conrad Dunn</t>
  </si>
  <si>
    <t>assassin|die hard scenario|rangefinder|soldier|veteran</t>
  </si>
  <si>
    <t>http://www.imdb.com/title/tt0117653/?ref_=fn_tt_tt_1</t>
  </si>
  <si>
    <t>RyÃ»hei Kitamura</t>
  </si>
  <si>
    <t>butcher|girlfriend|mute character|photographer|subway</t>
  </si>
  <si>
    <t>http://www.imdb.com/title/tt0805570/?ref_=fn_tt_tt_1</t>
  </si>
  <si>
    <t>Darrell Roodt</t>
  </si>
  <si>
    <t>Aubrey Poo</t>
  </si>
  <si>
    <t>character name in title|nelson mandela|one word title|reference to winnie mandela|south africa</t>
  </si>
  <si>
    <t>http://www.imdb.com/title/tt1551641/?ref_=fn_tt_tt_1</t>
  </si>
  <si>
    <t>Dito Montiel</t>
  </si>
  <si>
    <t>housing project|letter|man with glasses|murder|subjective camera</t>
  </si>
  <si>
    <t>http://www.imdb.com/title/tt1535612/?ref_=fn_tt_tt_1</t>
  </si>
  <si>
    <t>Stefan Ruzowitzky</t>
  </si>
  <si>
    <t>Action|Comedy|Drama|War</t>
  </si>
  <si>
    <t>Edward Fox</t>
  </si>
  <si>
    <t>apostrophe in title|behind enemy lines|box office flop|gay interest|punctuation in title</t>
  </si>
  <si>
    <t>http://www.imdb.com/title/tt0252223/?ref_=fn_tt_tt_1</t>
  </si>
  <si>
    <t>Jake Paltrow</t>
  </si>
  <si>
    <t>Gael Le Cornec</t>
  </si>
  <si>
    <t>Comedy|Drama|Fantasy|Music|Romance</t>
  </si>
  <si>
    <t>commercial|dream|dreaming|girl|new york city</t>
  </si>
  <si>
    <t>http://www.imdb.com/title/tt0484111/?ref_=fn_tt_tt_1</t>
  </si>
  <si>
    <t>Juraj Jakubisko</t>
  </si>
  <si>
    <t>Hans Matheson</t>
  </si>
  <si>
    <t>Biography|Drama|Fantasy|History</t>
  </si>
  <si>
    <t>bathory|countess|female protagonist|legend|virgin blood</t>
  </si>
  <si>
    <t>http://www.imdb.com/title/tt0469640/?ref_=fn_tt_tt_1</t>
  </si>
  <si>
    <t>Slovakia</t>
  </si>
  <si>
    <t>Anthony Silverston</t>
  </si>
  <si>
    <t>herd|ostrich|waterhole|wildebeest|zebra</t>
  </si>
  <si>
    <t>http://www.imdb.com/title/tt1487931/?ref_=fn_tt_tt_1</t>
  </si>
  <si>
    <t>Gabe IbÃ¡Ã±ez</t>
  </si>
  <si>
    <t>child hitman|dystopia|future|robot|self repair</t>
  </si>
  <si>
    <t>http://www.imdb.com/title/tt1971325/?ref_=fn_tt_tt_1</t>
  </si>
  <si>
    <t>Bulgaria</t>
  </si>
  <si>
    <t>Gerry Lively</t>
  </si>
  <si>
    <t>Lucy Gaskell</t>
  </si>
  <si>
    <t>Steven Elder</t>
  </si>
  <si>
    <t>combat|helmet|martial arts|medieval times|violence</t>
  </si>
  <si>
    <t>http://www.imdb.com/title/tt0406728/?ref_=fn_tt_tt_1</t>
  </si>
  <si>
    <t>Daniele Luchetti</t>
  </si>
  <si>
    <t>Rodrigo De la Serna</t>
  </si>
  <si>
    <t>Biography</t>
  </si>
  <si>
    <t>Maximilian Dirr</t>
  </si>
  <si>
    <t>Ferdinando Vetere</t>
  </si>
  <si>
    <t>http://www.imdb.com/title/tt3856124/?ref_=fn_tt_tt_1</t>
  </si>
  <si>
    <t>Tung-Shing Yee</t>
  </si>
  <si>
    <t>Yasuaki Kurata</t>
  </si>
  <si>
    <t>chinese|gang|gratitude|immigrant|japan</t>
  </si>
  <si>
    <t>http://www.imdb.com/title/tt1075419/?ref_=fn_tt_tt_1</t>
  </si>
  <si>
    <t>Julien Temple</t>
  </si>
  <si>
    <t>Linus Roache</t>
  </si>
  <si>
    <t>betrayal|french revolution|friendship|poet|revolution</t>
  </si>
  <si>
    <t>http://www.imdb.com/title/tt0210217/?ref_=fn_tt_tt_1</t>
  </si>
  <si>
    <t>cult film|existentialism|groundhog day|time loop|trapped in a time loop</t>
  </si>
  <si>
    <t>http://www.imdb.com/title/tt0107048/?ref_=fn_tt_tt_1</t>
  </si>
  <si>
    <t>Gregory Jacobs</t>
  </si>
  <si>
    <t>male bonding|male friendship|male objectification|muscular|stripper</t>
  </si>
  <si>
    <t>http://www.imdb.com/title/tt2268016/?ref_=fn_tt_tt_1</t>
  </si>
  <si>
    <t>hawaiian shirt|love|shakespeare adaptation|shakespeare play|star crossed lovers</t>
  </si>
  <si>
    <t>http://www.imdb.com/title/tt0117509/?ref_=fn_tt_tt_1</t>
  </si>
  <si>
    <t>Gilles Paquet-Brenner</t>
  </si>
  <si>
    <t>Arben Bajraktaraj</t>
  </si>
  <si>
    <t>apartment|escape|jewish family|journalist|key</t>
  </si>
  <si>
    <t>http://www.imdb.com/title/tt1668200/?ref_=fn_tt_tt_1</t>
  </si>
  <si>
    <t>Peter Cousens</t>
  </si>
  <si>
    <t>Drama|Family|Music</t>
  </si>
  <si>
    <t>Sharon Leal</t>
  </si>
  <si>
    <t>Bart Shatto</t>
  </si>
  <si>
    <t>19th century|christian film|hymn|religion|slave</t>
  </si>
  <si>
    <t>http://www.imdb.com/title/tt2584018/?ref_=fn_tt_tt_1</t>
  </si>
  <si>
    <t>englishman|leaving flowers on a grave|one last job|reputation|visiting wife's grave</t>
  </si>
  <si>
    <t>http://www.imdb.com/title/tt0105695/?ref_=fn_tt_tt_1</t>
  </si>
  <si>
    <t>Lars von Trier</t>
  </si>
  <si>
    <t>Jeremy Davies</t>
  </si>
  <si>
    <t>Jean-Marc Barr</t>
  </si>
  <si>
    <t>cotton|female frontal nudity|flogging|gangster|slavery</t>
  </si>
  <si>
    <t>http://www.imdb.com/title/tt0342735/?ref_=fn_tt_tt_1</t>
  </si>
  <si>
    <t>Saurabh Shukla</t>
  </si>
  <si>
    <t>Anil Kapoor</t>
  </si>
  <si>
    <t>Ayush Mahesh Khedekar</t>
  </si>
  <si>
    <t>cheating|falling from height|murder|non professional cast|slum</t>
  </si>
  <si>
    <t>http://www.imdb.com/title/tt1010048/?ref_=fn_tt_tt_1</t>
  </si>
  <si>
    <t>Lois Smith</t>
  </si>
  <si>
    <t>borderline personality disorder|killing a pet|madame butterfly|new york|new york city</t>
  </si>
  <si>
    <t>http://www.imdb.com/title/tt0093010/?ref_=fn_tt_tt_1</t>
  </si>
  <si>
    <t>businessman|falling in love with a prostitute|hotel|prostitute|rich man poor woman</t>
  </si>
  <si>
    <t>http://www.imdb.com/title/tt0100405/?ref_=fn_tt_tt_1</t>
  </si>
  <si>
    <t>John Blanchard</t>
  </si>
  <si>
    <t>Joe Flaherty</t>
  </si>
  <si>
    <t>http://www.imdb.com/title/tt0691996/?ref_=fn_tt_tt_1</t>
  </si>
  <si>
    <t>John Cornell</t>
  </si>
  <si>
    <t>John Meillon</t>
  </si>
  <si>
    <t>australia|australian|crime boss|crocodile|gangster</t>
  </si>
  <si>
    <t>http://www.imdb.com/title/tt0092493/?ref_=fn_tt_tt_1</t>
  </si>
  <si>
    <t>Vidhu Vinod Chopra</t>
  </si>
  <si>
    <t>Chad Bishop</t>
  </si>
  <si>
    <t>http://www.imdb.com/title/tt2503954/?ref_=fn_tt_tt_1</t>
  </si>
  <si>
    <t>desert|drunkenness|religious mother|strict mother|vietnam war</t>
  </si>
  <si>
    <t>http://www.imdb.com/title/tt0096969/?ref_=fn_tt_tt_1</t>
  </si>
  <si>
    <t>Malik Yoba</t>
  </si>
  <si>
    <t>bobsled|coach|jamaica|olympic games|olympics</t>
  </si>
  <si>
    <t>http://www.imdb.com/title/tt0106611/?ref_=fn_tt_tt_1</t>
  </si>
  <si>
    <t>Jensen Ackles</t>
  </si>
  <si>
    <t>coma|death|miner|valentine|valentine's day</t>
  </si>
  <si>
    <t>http://www.imdb.com/title/tt1179891/?ref_=fn_tt_tt_1</t>
  </si>
  <si>
    <t>atlanta georgia|competition|dancer|death|fraternity</t>
  </si>
  <si>
    <t>http://www.imdb.com/title/tt0775539/?ref_=fn_tt_tt_1</t>
  </si>
  <si>
    <t>Caroline Munro</t>
  </si>
  <si>
    <t>Barbara Bach</t>
  </si>
  <si>
    <t>1970s|cult film|official james bond series|submarine|world war three</t>
  </si>
  <si>
    <t>http://www.imdb.com/title/tt0076752/?ref_=fn_tt_tt_1</t>
  </si>
  <si>
    <t>Steve Gonsalves</t>
  </si>
  <si>
    <t>Amy Bruni</t>
  </si>
  <si>
    <t>Jason Hawes</t>
  </si>
  <si>
    <t>ghost|paranormal|paranormal research|shaky cam</t>
  </si>
  <si>
    <t>http://www.imdb.com/title/tt0426697/?ref_=fn_tt_tt_1</t>
  </si>
  <si>
    <t>Jamie Blanks</t>
  </si>
  <si>
    <t>campus|death|friend|professor|urban legend</t>
  </si>
  <si>
    <t>http://www.imdb.com/title/tt0146336/?ref_=fn_tt_tt_1</t>
  </si>
  <si>
    <t>businessman|fight|mean brother|narrated by character|wordplay in title</t>
  </si>
  <si>
    <t>http://www.imdb.com/title/tt1885265/?ref_=fn_tt_tt_1</t>
  </si>
  <si>
    <t>Randal Kleiser</t>
  </si>
  <si>
    <t>Susan Hogan</t>
  </si>
  <si>
    <t>alaska|dog|friendship|gold|yukon</t>
  </si>
  <si>
    <t>http://www.imdb.com/title/tt0103247/?ref_=fn_tt_tt_1</t>
  </si>
  <si>
    <t>dancing|orphan|school|special education|student</t>
  </si>
  <si>
    <t>http://www.imdb.com/title/tt0167427/?ref_=fn_tt_tt_1</t>
  </si>
  <si>
    <t>Olivia Colman</t>
  </si>
  <si>
    <t>british prime minister|female prime minister|politics|prime minister|told in flashback</t>
  </si>
  <si>
    <t>http://www.imdb.com/title/tt1007029/?ref_=fn_tt_tt_1</t>
  </si>
  <si>
    <t>Shelby Vischer</t>
  </si>
  <si>
    <t>anthropomorphism|pirate|pirate ship|tomato|whale</t>
  </si>
  <si>
    <t>http://www.imdb.com/title/tt0298388/?ref_=fn_tt_tt_1</t>
  </si>
  <si>
    <t>Maya Angelou</t>
  </si>
  <si>
    <t>african american|mail carrier|poetry|postal worker|south central los angeles</t>
  </si>
  <si>
    <t>http://www.imdb.com/title/tt0107840/?ref_=fn_tt_tt_1</t>
  </si>
  <si>
    <t>Roger Guenveur Smith</t>
  </si>
  <si>
    <t>Gino Salvano</t>
  </si>
  <si>
    <t>black comedy|bounty hunter|diamond|machismo|money</t>
  </si>
  <si>
    <t>http://www.imdb.com/title/tt0278295/?ref_=fn_tt_tt_1</t>
  </si>
  <si>
    <t>Allen Payne</t>
  </si>
  <si>
    <t>blood|destiny|nightmare|partner|vampire</t>
  </si>
  <si>
    <t>http://www.imdb.com/title/tt0114825/?ref_=fn_tt_tt_1</t>
  </si>
  <si>
    <t>Linda Blair</t>
  </si>
  <si>
    <t>demon|exorcism|locust|priest|repressed memory</t>
  </si>
  <si>
    <t>http://www.imdb.com/title/tt0076009/?ref_=fn_tt_tt_1</t>
  </si>
  <si>
    <t>flashback|lifting someone into the air|paranormal phenomena|voice over letter|year 1818</t>
  </si>
  <si>
    <t>http://www.imdb.com/title/tt0429573/?ref_=fn_tt_tt_1</t>
  </si>
  <si>
    <t>boss' daughter|crush|house sitter|housesitting|love interest</t>
  </si>
  <si>
    <t>http://www.imdb.com/title/tt0270980/?ref_=fn_tt_tt_1</t>
  </si>
  <si>
    <t>Adventure|Mystery|Thriller</t>
  </si>
  <si>
    <t>cliff|hawaii|island|newlywed|waterfall</t>
  </si>
  <si>
    <t>http://www.imdb.com/title/tt0971209/?ref_=fn_tt_tt_1</t>
  </si>
  <si>
    <t>Rick Famuyiwa</t>
  </si>
  <si>
    <t>Lance Gross</t>
  </si>
  <si>
    <t>california|love|marriage|wedding|wedding dress</t>
  </si>
  <si>
    <t>http://www.imdb.com/title/tt1305583/?ref_=fn_tt_tt_1</t>
  </si>
  <si>
    <t>Alan Cohn</t>
  </si>
  <si>
    <t>college|college roommate|party|roommate|student</t>
  </si>
  <si>
    <t>http://www.imdb.com/title/tt0118301/?ref_=fn_tt_tt_1</t>
  </si>
  <si>
    <t>Franco Zeffirelli</t>
  </si>
  <si>
    <t>Paolo Seganti</t>
  </si>
  <si>
    <t>ambassador|american|art|english|italy</t>
  </si>
  <si>
    <t>http://www.imdb.com/title/tt0120857/?ref_=fn_tt_tt_1</t>
  </si>
  <si>
    <t>Tom Holland</t>
  </si>
  <si>
    <t>Bethany Joy Lenz</t>
  </si>
  <si>
    <t>death|doctor|gypsy|judge|lawyer</t>
  </si>
  <si>
    <t>http://www.imdb.com/title/tt0117894/?ref_=fn_tt_tt_1</t>
  </si>
  <si>
    <t>love|musician|saxophonist|singer|songwriter</t>
  </si>
  <si>
    <t>http://www.imdb.com/title/tt0076451/?ref_=fn_tt_tt_1</t>
  </si>
  <si>
    <t>argument|birthday|bully|coming of age|semi autobiographical</t>
  </si>
  <si>
    <t>http://www.imdb.com/title/tt0109504/?ref_=fn_tt_tt_1</t>
  </si>
  <si>
    <t>Eliza Coupe</t>
  </si>
  <si>
    <t>banker|investment|investment banker|marriage|sex</t>
  </si>
  <si>
    <t>http://www.imdb.com/title/tt0770772/?ref_=fn_tt_tt_1</t>
  </si>
  <si>
    <t>James Isaac</t>
  </si>
  <si>
    <t>Kane Hodder</t>
  </si>
  <si>
    <t>Lexa Doig</t>
  </si>
  <si>
    <t>jason voorhees|lake|machete|scientist|slasher</t>
  </si>
  <si>
    <t>http://www.imdb.com/title/tt0211443/?ref_=fn_tt_tt_1</t>
  </si>
  <si>
    <t>Emilio Estevez</t>
  </si>
  <si>
    <t>campaign|chess|friend|hotel|senator</t>
  </si>
  <si>
    <t>http://www.imdb.com/title/tt0308055/?ref_=fn_tt_tt_1</t>
  </si>
  <si>
    <t>Comedy|Mystery|Romance</t>
  </si>
  <si>
    <t>China Chow</t>
  </si>
  <si>
    <t>apartment|fast motion scene|model|private investigation|suspected murder</t>
  </si>
  <si>
    <t>http://www.imdb.com/title/tt0192111/?ref_=fn_tt_tt_1</t>
  </si>
  <si>
    <t>Josh Schwartz</t>
  </si>
  <si>
    <t>Osric Chau</t>
  </si>
  <si>
    <t>adult humor|best friend|friend|halloween|teenage girl</t>
  </si>
  <si>
    <t>http://www.imdb.com/title/tt1663143/?ref_=fn_tt_tt_1</t>
  </si>
  <si>
    <t>Julian Schnabel</t>
  </si>
  <si>
    <t>Emmanuelle Seigner</t>
  </si>
  <si>
    <t>Isaach De BankolÃ©</t>
  </si>
  <si>
    <t>arc de triomphe paris|based on autobiography|coma|elle magazine|male frontal nudity</t>
  </si>
  <si>
    <t>http://www.imdb.com/title/tt0401383/?ref_=fn_tt_tt_1</t>
  </si>
  <si>
    <t>Todd Field</t>
  </si>
  <si>
    <t>Jane Adams</t>
  </si>
  <si>
    <t>adulterous wife|bar|dysfunctional marriage|sex offender|suburb</t>
  </si>
  <si>
    <t>http://www.imdb.com/title/tt0404203/?ref_=fn_tt_tt_1</t>
  </si>
  <si>
    <t>Davis Guggenheim</t>
  </si>
  <si>
    <t>Noam Jenkins</t>
  </si>
  <si>
    <t>college|college campus|gossip|rape|sex</t>
  </si>
  <si>
    <t>http://www.imdb.com/title/tt0176783/?ref_=fn_tt_tt_1</t>
  </si>
  <si>
    <t>Tovah Feldshuh</t>
  </si>
  <si>
    <t>adulterous wife|cheating wife|summer|unfaithfulness|woodstock</t>
  </si>
  <si>
    <t>http://www.imdb.com/title/tt0120613/?ref_=fn_tt_tt_1</t>
  </si>
  <si>
    <t>Bonnie Henna</t>
  </si>
  <si>
    <t>attack|coach|colonel|jail|oil refinery</t>
  </si>
  <si>
    <t>http://www.imdb.com/title/tt0437232/?ref_=fn_tt_tt_1</t>
  </si>
  <si>
    <t>Stephen Carpenter</t>
  </si>
  <si>
    <t>Angela Featherstone</t>
  </si>
  <si>
    <t>Melissa Sagemiller</t>
  </si>
  <si>
    <t>Candace Kroslak</t>
  </si>
  <si>
    <t>car accident|college|ghost|girl in panties|white panties</t>
  </si>
  <si>
    <t>http://www.imdb.com/title/tt0218619/?ref_=fn_tt_tt_1</t>
  </si>
  <si>
    <t>Todd Boyce</t>
  </si>
  <si>
    <t>Nigel Whitmey</t>
  </si>
  <si>
    <t>18th century|ambassador|french revolution|friendship|thomas jefferson</t>
  </si>
  <si>
    <t>http://www.imdb.com/title/tt0113463/?ref_=fn_tt_tt_1</t>
  </si>
  <si>
    <t>estate|female frontal nudity|female nudity|no panties|unhappy marriage</t>
  </si>
  <si>
    <t>http://www.imdb.com/title/tt0808244/?ref_=fn_tt_tt_1</t>
  </si>
  <si>
    <t>James Fargo</t>
  </si>
  <si>
    <t>Behrouz Vossoughi</t>
  </si>
  <si>
    <t>afghanistan|caravan|rebel|russian|tribe</t>
  </si>
  <si>
    <t>http://www.imdb.com/title/tt0077296/?ref_=fn_tt_tt_1</t>
  </si>
  <si>
    <t>Iran</t>
  </si>
  <si>
    <t>Ruth Sheen</t>
  </si>
  <si>
    <t>Karl Johnson</t>
  </si>
  <si>
    <t>prism|rented room|scrofula|sketching|sunrise</t>
  </si>
  <si>
    <t>http://www.imdb.com/title/tt2473794/?ref_=fn_tt_tt_1</t>
  </si>
  <si>
    <t>Alain Resnais</t>
  </si>
  <si>
    <t>Sara Forestier</t>
  </si>
  <si>
    <t>Edouard Baer</t>
  </si>
  <si>
    <t>dentist|letter|pilot|skateboard|wallet</t>
  </si>
  <si>
    <t>http://www.imdb.com/title/tt1156143/?ref_=fn_tt_tt_1</t>
  </si>
  <si>
    <t>Biography|Crime|Drama|War</t>
  </si>
  <si>
    <t>Ulrich MÃ¼he</t>
  </si>
  <si>
    <t>jesuit|jew|pope|priest|ss</t>
  </si>
  <si>
    <t>http://www.imdb.com/title/tt0280653/?ref_=fn_tt_tt_1</t>
  </si>
  <si>
    <t>Chao-Bin Su</t>
  </si>
  <si>
    <t>Woo-sung Jung</t>
  </si>
  <si>
    <t>Kelly Lin</t>
  </si>
  <si>
    <t>martial arts|sword fight|wuxia</t>
  </si>
  <si>
    <t>http://www.imdb.com/title/tt1460743/?ref_=fn_tt_tt_1</t>
  </si>
  <si>
    <t>college tuition|guitar|road trip|soldier|stranded</t>
  </si>
  <si>
    <t>http://www.imdb.com/title/tt0981072/?ref_=fn_tt_tt_1</t>
  </si>
  <si>
    <t>Kenneth Lonergan</t>
  </si>
  <si>
    <t>John Gallagher Jr.</t>
  </si>
  <si>
    <t>accident|bus|loss of virginity|new york city|virginity</t>
  </si>
  <si>
    <t>http://www.imdb.com/title/tt0466893/?ref_=fn_tt_tt_1</t>
  </si>
  <si>
    <t>Bo Zenga</t>
  </si>
  <si>
    <t>Diora Baird</t>
  </si>
  <si>
    <t>dollar bill|double entendre|escaped convict|halloween|striptease</t>
  </si>
  <si>
    <t>http://www.imdb.com/title/tt1185266/?ref_=fn_tt_tt_1</t>
  </si>
  <si>
    <t>apology|falling in love|multiple perspectives|narrated by a girl|younger version of character</t>
  </si>
  <si>
    <t>http://www.imdb.com/title/tt0817177/?ref_=fn_tt_tt_1</t>
  </si>
  <si>
    <t>gay relationship|homosexuality|mountain|ranch|rodeo</t>
  </si>
  <si>
    <t>http://www.imdb.com/title/tt0388795/?ref_=fn_tt_tt_1</t>
  </si>
  <si>
    <t>Elisa Donovan</t>
  </si>
  <si>
    <t>female protagonist|high school|makeover|matchmaker|popularity</t>
  </si>
  <si>
    <t>http://www.imdb.com/title/tt0112697/?ref_=fn_tt_tt_1</t>
  </si>
  <si>
    <t>african american|catastrophe|family relationships|farewell scene|therapy</t>
  </si>
  <si>
    <t>http://www.imdb.com/title/tt0297884/?ref_=fn_tt_tt_1</t>
  </si>
  <si>
    <t>acid trip|gameshow|hot tub|time lord|time machine</t>
  </si>
  <si>
    <t>http://www.imdb.com/title/tt2637294/?ref_=fn_tt_tt_1</t>
  </si>
  <si>
    <t>Olaf Lubaszenko</t>
  </si>
  <si>
    <t>Krystyna Janda</t>
  </si>
  <si>
    <t>Olgierd Lukaszewicz</t>
  </si>
  <si>
    <t>meaning of life|moral challenge|morality|search for meaning|ten commandments</t>
  </si>
  <si>
    <t>http://www.imdb.com/title/tt0092337/?ref_=fn_tt_tt_1</t>
  </si>
  <si>
    <t>Polish</t>
  </si>
  <si>
    <t>Poland</t>
  </si>
  <si>
    <t>Stephen Marcus</t>
  </si>
  <si>
    <t>Amelia Warner</t>
  </si>
  <si>
    <t>asylum|lust|male pubic hair|penis|pubic hair</t>
  </si>
  <si>
    <t>http://www.imdb.com/title/tt0180073/?ref_=fn_tt_tt_1</t>
  </si>
  <si>
    <t>dognapping|gangster|misfiring gun|screenwriter|shih tzu</t>
  </si>
  <si>
    <t>http://www.imdb.com/title/tt1931533/?ref_=fn_tt_tt_1</t>
  </si>
  <si>
    <t>Crime|Drama|Music|Mystery|Thriller</t>
  </si>
  <si>
    <t>chrysler building manhattan new york city|delusion|manhattan new york city|new york city|title directed by female</t>
  </si>
  <si>
    <t>http://www.imdb.com/title/tt0182000/?ref_=fn_tt_tt_1</t>
  </si>
  <si>
    <t>Marian Dziedziel</t>
  </si>
  <si>
    <t>Jacek Koman</t>
  </si>
  <si>
    <t>Jaroslaw Boberek</t>
  </si>
  <si>
    <t>http://www.imdb.com/title/tt4048942/?ref_=fn_tt_tt_1</t>
  </si>
  <si>
    <t>Bruno Ganz</t>
  </si>
  <si>
    <t>bunker|hitler|nazi|no exit|war ruins</t>
  </si>
  <si>
    <t>http://www.imdb.com/title/tt0363163/?ref_=fn_tt_tt_1</t>
  </si>
  <si>
    <t>Lola DueÃ±as</t>
  </si>
  <si>
    <t>BelÃ©n Rueda</t>
  </si>
  <si>
    <t>Tamar Novas</t>
  </si>
  <si>
    <t>dignity|euthanasia|freedom|lawyer|sailor</t>
  </si>
  <si>
    <t>http://www.imdb.com/title/tt0369702/?ref_=fn_tt_tt_1</t>
  </si>
  <si>
    <t>Paul Brannigan</t>
  </si>
  <si>
    <t>Alison Chand</t>
  </si>
  <si>
    <t>alien|desire|female nudity|male frontal nudity|scotland</t>
  </si>
  <si>
    <t>http://www.imdb.com/title/tt1441395/?ref_=fn_tt_tt_1</t>
  </si>
  <si>
    <t>Biography|Comedy|Drama|War</t>
  </si>
  <si>
    <t>disc jockey|friendship|radio|vietnam|vietnamese</t>
  </si>
  <si>
    <t>http://www.imdb.com/title/tt0093105/?ref_=fn_tt_tt_1</t>
  </si>
  <si>
    <t>Stephanie Danielson</t>
  </si>
  <si>
    <t>mafia|mafia boss|mafiosi|mafioso|three word title</t>
  </si>
  <si>
    <t>http://www.imdb.com/title/tt1584131/?ref_=fn_tt_tt_1</t>
  </si>
  <si>
    <t>Sean Kingston</t>
  </si>
  <si>
    <t>Boys II Men</t>
  </si>
  <si>
    <t>boyhood friend|manager|plasma tv|prodigy|star</t>
  </si>
  <si>
    <t>http://www.imdb.com/title/tt1702443/?ref_=fn_tt_tt_1</t>
  </si>
  <si>
    <t>ballerina|ballet|fear|female protagonist|madness</t>
  </si>
  <si>
    <t>http://www.imdb.com/title/tt0947798/?ref_=fn_tt_tt_1</t>
  </si>
  <si>
    <t>1950s|corrupt politician|lake tahoe nevada|melancholy|revenge</t>
  </si>
  <si>
    <t>http://www.imdb.com/title/tt0071562/?ref_=fn_tt_tt_1</t>
  </si>
  <si>
    <t>Fredro Starr</t>
  </si>
  <si>
    <t>dance|dancing|ghetto|hip hop|imperative in title</t>
  </si>
  <si>
    <t>http://www.imdb.com/title/tt0206275/?ref_=fn_tt_tt_1</t>
  </si>
  <si>
    <t>Rodney Eastman</t>
  </si>
  <si>
    <t>Tuesday Knight</t>
  </si>
  <si>
    <t>Brooke Bundy</t>
  </si>
  <si>
    <t>demon|dream|elm street|freddy krueger|nightmare</t>
  </si>
  <si>
    <t>http://www.imdb.com/title/tt0095742/?ref_=fn_tt_tt_1</t>
  </si>
  <si>
    <t>Brighton Sharbino</t>
  </si>
  <si>
    <t>child cancer|christian film|christianity|falling into a hole|inspiring</t>
  </si>
  <si>
    <t>http://www.imdb.com/title/tt4257926/?ref_=fn_tt_tt_1</t>
  </si>
  <si>
    <t>Danny Leiner</t>
  </si>
  <si>
    <t>bare chested male|gay kiss|homoeroticism|lesbian kiss|transsexual</t>
  </si>
  <si>
    <t>http://www.imdb.com/title/tt0242423/?ref_=fn_tt_tt_1</t>
  </si>
  <si>
    <t>Christopher Cain</t>
  </si>
  <si>
    <t>Patrick Wayne</t>
  </si>
  <si>
    <t>army|cattle|deputy|new mexico|rancher</t>
  </si>
  <si>
    <t>http://www.imdb.com/title/tt0096487/?ref_=fn_tt_tt_1</t>
  </si>
  <si>
    <t>Theodore Melfi</t>
  </si>
  <si>
    <t>bullying|grumpy old man|school presentation|stroke|stroke recovery</t>
  </si>
  <si>
    <t>http://www.imdb.com/title/tt2170593/?ref_=fn_tt_tt_1</t>
  </si>
  <si>
    <t>bedroom|boyfriend girlfriend relationship|hug|interrupted sex|urban setting</t>
  </si>
  <si>
    <t>http://www.imdb.com/title/tt1826590/?ref_=fn_tt_tt_1</t>
  </si>
  <si>
    <t>Andrew Keegan</t>
  </si>
  <si>
    <t>dating|protective father|school|shrew|teen movie</t>
  </si>
  <si>
    <t>http://www.imdb.com/title/tt0147800/?ref_=fn_tt_tt_1</t>
  </si>
  <si>
    <t>Ed Decter</t>
  </si>
  <si>
    <t>Gene Simmons</t>
  </si>
  <si>
    <t>cheerleader|geek|high school|prison|reference to janet jackson</t>
  </si>
  <si>
    <t>http://www.imdb.com/title/tt0241760/?ref_=fn_tt_tt_1</t>
  </si>
  <si>
    <t>Gene Quintano</t>
  </si>
  <si>
    <t>cookie|detective|microfilm|parody|sergeant</t>
  </si>
  <si>
    <t>http://www.imdb.com/title/tt0107659/?ref_=fn_tt_tt_1</t>
  </si>
  <si>
    <t>Sedona Legge</t>
  </si>
  <si>
    <t>beach|island|mexico|prey|trapped</t>
  </si>
  <si>
    <t>http://www.imdb.com/title/tt4052882/?ref_=fn_tt_tt_1</t>
  </si>
  <si>
    <t>Eric Bress</t>
  </si>
  <si>
    <t>blackout|child pornography|memory|surprise ending|time travel</t>
  </si>
  <si>
    <t>http://www.imdb.com/title/tt0289879/?ref_=fn_tt_tt_1</t>
  </si>
  <si>
    <t>meteorologist|snow|snowed in|snowplow|weather</t>
  </si>
  <si>
    <t>http://www.imdb.com/title/tt0184907/?ref_=fn_tt_tt_1</t>
  </si>
  <si>
    <t>Preston A. Whitmore II</t>
  </si>
  <si>
    <t>christmas|family home|musician|piano|secret</t>
  </si>
  <si>
    <t>http://www.imdb.com/title/tt0937375/?ref_=fn_tt_tt_1</t>
  </si>
  <si>
    <t>Comedy|Crime|Family|Sci-Fi</t>
  </si>
  <si>
    <t>baby|boy|science|scientist|toddler</t>
  </si>
  <si>
    <t>http://www.imdb.com/title/tt0118665/?ref_=fn_tt_tt_1</t>
  </si>
  <si>
    <t>Kirk Wong</t>
  </si>
  <si>
    <t>Antonio Sabato Jr.</t>
  </si>
  <si>
    <t>hitman|kidnapping|kosher|vhs|video store</t>
  </si>
  <si>
    <t>http://www.imdb.com/title/tt0120609/?ref_=fn_tt_tt_1</t>
  </si>
  <si>
    <t>Bronwen Hughes</t>
  </si>
  <si>
    <t>Charlotte Sullivan</t>
  </si>
  <si>
    <t>binoculars|child spy|notebook|secret|spy</t>
  </si>
  <si>
    <t>http://www.imdb.com/title/tt0116493/?ref_=fn_tt_tt_1</t>
  </si>
  <si>
    <t>John Lafia</t>
  </si>
  <si>
    <t>Jenny Agutter</t>
  </si>
  <si>
    <t>Greg Germann</t>
  </si>
  <si>
    <t>boy|doll|foster home|killer doll|serial killer</t>
  </si>
  <si>
    <t>http://www.imdb.com/title/tt0099253/?ref_=fn_tt_tt_1</t>
  </si>
  <si>
    <t>Sam Miller</t>
  </si>
  <si>
    <t>Kate del Castillo</t>
  </si>
  <si>
    <t>Henry Simmons</t>
  </si>
  <si>
    <t>home invasion|police officer shot|police officer shot in the chest|psychopath|three word title</t>
  </si>
  <si>
    <t>http://www.imdb.com/title/tt2011159/?ref_=fn_tt_tt_1</t>
  </si>
  <si>
    <t>desperation|fog|giant insect|survival|survival horror</t>
  </si>
  <si>
    <t>http://www.imdb.com/title/tt0884328/?ref_=fn_tt_tt_1</t>
  </si>
  <si>
    <t>Alex Garland</t>
  </si>
  <si>
    <t>Sonoya Mizuno</t>
  </si>
  <si>
    <t>Elina Alminas</t>
  </si>
  <si>
    <t>Corey Johnson</t>
  </si>
  <si>
    <t>artificial intelligence|robot|robot human relationship|turing test|video surveillance</t>
  </si>
  <si>
    <t>http://www.imdb.com/title/tt0470752/?ref_=fn_tt_tt_1</t>
  </si>
  <si>
    <t>Orson Bean</t>
  </si>
  <si>
    <t>body swap|magical realism|portal|puppeteer|surrealism</t>
  </si>
  <si>
    <t>http://www.imdb.com/title/tt0120601/?ref_=fn_tt_tt_1</t>
  </si>
  <si>
    <t>Mark Brown</t>
  </si>
  <si>
    <t>advice|battle of the sexes|lingerie|romantic rivalry|rule</t>
  </si>
  <si>
    <t>http://www.imdb.com/title/tt0269341/?ref_=fn_tt_tt_1</t>
  </si>
  <si>
    <t>Ella Wahlestedt</t>
  </si>
  <si>
    <t>Adventure|Family|Sci-Fi</t>
  </si>
  <si>
    <t>Teo Halm</t>
  </si>
  <si>
    <t>Jason Gray-Stanford</t>
  </si>
  <si>
    <t>alien|bar|construction worker|no opening credits|no title at beginning</t>
  </si>
  <si>
    <t>http://www.imdb.com/title/tt2183034/?ref_=fn_tt_tt_1</t>
  </si>
  <si>
    <t>Rolando Molina</t>
  </si>
  <si>
    <t>congressman|high school|latino|pacific palisades|school</t>
  </si>
  <si>
    <t>http://www.imdb.com/title/tt0250224/?ref_=fn_tt_tt_1</t>
  </si>
  <si>
    <t>Kazunari Ninomiya</t>
  </si>
  <si>
    <t>Yuki Matsuzaki</t>
  </si>
  <si>
    <t>ShidÃ´ Nakamura</t>
  </si>
  <si>
    <t>blood splatter|general|island|japan|world war two</t>
  </si>
  <si>
    <t>http://www.imdb.com/title/tt0498380/?ref_=fn_tt_tt_1</t>
  </si>
  <si>
    <t>Michael Polish</t>
  </si>
  <si>
    <t>bank|fbi|fuel|rocket|space travel</t>
  </si>
  <si>
    <t>http://www.imdb.com/title/tt0469263/?ref_=fn_tt_tt_1</t>
  </si>
  <si>
    <t>Daisy von Scherler Mayer</t>
  </si>
  <si>
    <t>blind date|law clerk|love|manhattan new york city|world trade center manhattan new york city</t>
  </si>
  <si>
    <t>http://www.imdb.com/title/tt0120531/?ref_=fn_tt_tt_1</t>
  </si>
  <si>
    <t>Lenny Abrahamson</t>
  </si>
  <si>
    <t>based on novel|escape|imprisonment|kidnapping|mother son relationship</t>
  </si>
  <si>
    <t>http://www.imdb.com/title/tt3170832/?ref_=fn_tt_tt_1</t>
  </si>
  <si>
    <t>cult film|gambling debt|job|off screen murder|revenge</t>
  </si>
  <si>
    <t>http://www.imdb.com/title/tt0120654/?ref_=fn_tt_tt_1</t>
  </si>
  <si>
    <t>John Waters</t>
  </si>
  <si>
    <t>dentist|housewife|howie scream|murder|perfection</t>
  </si>
  <si>
    <t>http://www.imdb.com/title/tt0111127/?ref_=fn_tt_tt_1</t>
  </si>
  <si>
    <t>political cover up|political satire|teenage girl|white house|witness</t>
  </si>
  <si>
    <t>http://www.imdb.com/title/tt0144168/?ref_=fn_tt_tt_1</t>
  </si>
  <si>
    <t>David Dencik</t>
  </si>
  <si>
    <t>Lena Endre</t>
  </si>
  <si>
    <t>http://www.imdb.com/title/tt1639008/?ref_=fn_tt_tt_1</t>
  </si>
  <si>
    <t>Craig Bolotin</t>
  </si>
  <si>
    <t>black cop|die hard scenario|hostage negotiator|police|police brutality</t>
  </si>
  <si>
    <t>http://www.imdb.com/title/tt0172726/?ref_=fn_tt_tt_1</t>
  </si>
  <si>
    <t>Mark Christopher</t>
  </si>
  <si>
    <t>angel dust the drug|disco|new york city|quaalude|reference to princess grace of monaco</t>
  </si>
  <si>
    <t>http://www.imdb.com/title/tt0120577/?ref_=fn_tt_tt_1</t>
  </si>
  <si>
    <t>Blair Hayes</t>
  </si>
  <si>
    <t>Adventure|Comedy|Romance|Sci-Fi</t>
  </si>
  <si>
    <t>cigarette smoking|hand on butt|niagara falls|plastic bubble|wedding</t>
  </si>
  <si>
    <t>http://www.imdb.com/title/tt0258470/?ref_=fn_tt_tt_1</t>
  </si>
  <si>
    <t>Jez Butterworth</t>
  </si>
  <si>
    <t>bank|bank clerk|birthday|mail order bride|russian</t>
  </si>
  <si>
    <t>http://www.imdb.com/title/tt0188453/?ref_=fn_tt_tt_1</t>
  </si>
  <si>
    <t>Josie Loren</t>
  </si>
  <si>
    <t>Justin Chon</t>
  </si>
  <si>
    <t>Sarah Wright</t>
  </si>
  <si>
    <t>21st birthday|college student|drunken man|pubic hair|standing up to father</t>
  </si>
  <si>
    <t>http://www.imdb.com/title/tt1711425/?ref_=fn_tt_tt_1</t>
  </si>
  <si>
    <t>Olivier Assayas</t>
  </si>
  <si>
    <t>Catalina Sandino Moreno</t>
  </si>
  <si>
    <t>baby|divorce|oscar wilde|pigalle|tourist</t>
  </si>
  <si>
    <t>http://www.imdb.com/title/tt0401711/?ref_=fn_tt_tt_1</t>
  </si>
  <si>
    <t>Kathryn Morris</t>
  </si>
  <si>
    <t>boxing|colosseum|homeless man|reporter|writer</t>
  </si>
  <si>
    <t>http://www.imdb.com/title/tt0416185/?ref_=fn_tt_tt_1</t>
  </si>
  <si>
    <t>Sarita Choudhury</t>
  </si>
  <si>
    <t>adoption|female protagonist|princeton university|wedding|working women</t>
  </si>
  <si>
    <t>http://www.imdb.com/title/tt1814621/?ref_=fn_tt_tt_1</t>
  </si>
  <si>
    <t>Patrice Leconte</t>
  </si>
  <si>
    <t>Daniel Auteuil</t>
  </si>
  <si>
    <t>Yves Jacques</t>
  </si>
  <si>
    <t>archipelago|guillotine|island|prison|redemption</t>
  </si>
  <si>
    <t>http://www.imdb.com/title/tt0191636/?ref_=fn_tt_tt_1</t>
  </si>
  <si>
    <t>Meghan Heffern</t>
  </si>
  <si>
    <t>Natalie Lisinska</t>
  </si>
  <si>
    <t>bare chested boy|doctor|escort|infidelity|prostitute</t>
  </si>
  <si>
    <t>http://www.imdb.com/title/tt1352824/?ref_=fn_tt_tt_1</t>
  </si>
  <si>
    <t>Paul Mazursky</t>
  </si>
  <si>
    <t>bathroom|bathtub|female protagonist|flashback|kitchen</t>
  </si>
  <si>
    <t>http://www.imdb.com/title/tt0116269/?ref_=fn_tt_tt_1</t>
  </si>
  <si>
    <t>court|drugs|judge|mafia|mobster</t>
  </si>
  <si>
    <t>http://www.imdb.com/title/tt0419749/?ref_=fn_tt_tt_1</t>
  </si>
  <si>
    <t>Stephen Chbosky</t>
  </si>
  <si>
    <t>Ezra Miller</t>
  </si>
  <si>
    <t>coming of age|depression|gay|high school|mental illness</t>
  </si>
  <si>
    <t>http://www.imdb.com/title/tt1659337/?ref_=fn_tt_tt_1</t>
  </si>
  <si>
    <t>Jon Hess</t>
  </si>
  <si>
    <t>Ian Gomez</t>
  </si>
  <si>
    <t>Thomas Ian Griffith</t>
  </si>
  <si>
    <t>exercise bicycle|face in food|police|police brutality|policeman</t>
  </si>
  <si>
    <t>http://www.imdb.com/title/tt0104215/?ref_=fn_tt_tt_1</t>
  </si>
  <si>
    <t>blood|book|cold calculation|murder|writer</t>
  </si>
  <si>
    <t>http://www.imdb.com/title/tt0420609/?ref_=fn_tt_tt_1</t>
  </si>
  <si>
    <t>gold|gold mine|miner|railroad|surveyor</t>
  </si>
  <si>
    <t>http://www.imdb.com/title/tt0218378/?ref_=fn_tt_tt_1</t>
  </si>
  <si>
    <t>evil|injury|possession|priest|vatican</t>
  </si>
  <si>
    <t>http://www.imdb.com/title/tt1524575/?ref_=fn_tt_tt_1</t>
  </si>
  <si>
    <t>Luke Treadaway</t>
  </si>
  <si>
    <t>John Boyega</t>
  </si>
  <si>
    <t>alien|alien invasion|apartment|creature|gang</t>
  </si>
  <si>
    <t>http://www.imdb.com/title/tt1478964/?ref_=fn_tt_tt_1</t>
  </si>
  <si>
    <t>Nikola Djuricko</t>
  </si>
  <si>
    <t>Jelena Jovanova</t>
  </si>
  <si>
    <t>Branko Djuric</t>
  </si>
  <si>
    <t>bosnian war|church|emaciation|soldier|violence</t>
  </si>
  <si>
    <t>http://www.imdb.com/title/tt1714209/?ref_=fn_tt_tt_1</t>
  </si>
  <si>
    <t>Bosnian</t>
  </si>
  <si>
    <t>Tara Platt</t>
  </si>
  <si>
    <t>911 operator|calling 911|die hard scenario|head held underwater|white villain</t>
  </si>
  <si>
    <t>http://www.imdb.com/title/tt1911644/?ref_=fn_tt_tt_1</t>
  </si>
  <si>
    <t>John H. Lee</t>
  </si>
  <si>
    <t>Dean Dawson</t>
  </si>
  <si>
    <t>Jung-jae Lee</t>
  </si>
  <si>
    <t>http://www.imdb.com/title/tt4939066/?ref_=fn_tt_tt_1</t>
  </si>
  <si>
    <t>John Stainton</t>
  </si>
  <si>
    <t>Action|Adventure|Comedy|Family</t>
  </si>
  <si>
    <t>Steve Irwin</t>
  </si>
  <si>
    <t>cia|crocodile|satellite|snake|spider</t>
  </si>
  <si>
    <t>http://www.imdb.com/title/tt0305396/?ref_=fn_tt_tt_1</t>
  </si>
  <si>
    <t>Louis Herthum</t>
  </si>
  <si>
    <t>Biography|Comedy|Crime|Drama|Romance</t>
  </si>
  <si>
    <t>Dameon Clarke</t>
  </si>
  <si>
    <t>Annie Golden</t>
  </si>
  <si>
    <t>character name in title|con artist|fraud|gay|prison break</t>
  </si>
  <si>
    <t>http://www.imdb.com/title/tt1045772/?ref_=fn_tt_tt_1</t>
  </si>
  <si>
    <t>Everett McGill</t>
  </si>
  <si>
    <t>Gary Schwartz</t>
  </si>
  <si>
    <t>fire|prehistoric times|primitive|tribe|trio</t>
  </si>
  <si>
    <t>http://www.imdb.com/title/tt0082484/?ref_=fn_tt_tt_1</t>
  </si>
  <si>
    <t>None</t>
  </si>
  <si>
    <t>black american|extortion|navy|psychiatrist|sailor</t>
  </si>
  <si>
    <t>http://www.imdb.com/title/tt0168786/?ref_=fn_tt_tt_1</t>
  </si>
  <si>
    <t>Gabriel Millman</t>
  </si>
  <si>
    <t>Rob Morrow</t>
  </si>
  <si>
    <t>classroom|fund raising|headmaster|reunion|roman</t>
  </si>
  <si>
    <t>http://www.imdb.com/title/tt0283530/?ref_=fn_tt_tt_1</t>
  </si>
  <si>
    <t>aspiring actor|cocaine|drugs|pimp|suitcase full of money</t>
  </si>
  <si>
    <t>http://www.imdb.com/title/tt0108399/?ref_=fn_tt_tt_1</t>
  </si>
  <si>
    <t>Benedek Fliegauf</t>
  </si>
  <si>
    <t>Hannah Murray</t>
  </si>
  <si>
    <t>clone|love|male nudity|medical ethics|virginity</t>
  </si>
  <si>
    <t>http://www.imdb.com/title/tt1216520/?ref_=fn_tt_tt_1</t>
  </si>
  <si>
    <t>Jude Ciccolella</t>
  </si>
  <si>
    <t>office|pressure|real estate|robbery|sales</t>
  </si>
  <si>
    <t>http://www.imdb.com/title/tt0104348/?ref_=fn_tt_tt_1</t>
  </si>
  <si>
    <t>deputy|murder|revenge|sheriff|texas</t>
  </si>
  <si>
    <t>http://www.imdb.com/title/tt0954947/?ref_=fn_tt_tt_1</t>
  </si>
  <si>
    <t>Paul Schrader</t>
  </si>
  <si>
    <t>cat|cat people|leopard|love|slip the undergarment</t>
  </si>
  <si>
    <t>http://www.imdb.com/title/tt0083722/?ref_=fn_tt_tt_1</t>
  </si>
  <si>
    <t>Stewart Hendler</t>
  </si>
  <si>
    <t>Margo Harshman</t>
  </si>
  <si>
    <t>Julian Morris</t>
  </si>
  <si>
    <t>prank gone wrong|scantily clad female|shotgun|sorority house|stabbed in the neck</t>
  </si>
  <si>
    <t>http://www.imdb.com/title/tt1232783/?ref_=fn_tt_tt_1</t>
  </si>
  <si>
    <t>John Cromwell</t>
  </si>
  <si>
    <t>Mary Astor</t>
  </si>
  <si>
    <t>Ronald Colman</t>
  </si>
  <si>
    <t>coronation|fictitious country|king|princess|swashbuckler</t>
  </si>
  <si>
    <t>http://www.imdb.com/title/tt0029442/?ref_=fn_tt_tt_1</t>
  </si>
  <si>
    <t>in love with an inanimate object|internet|introvert|psychologist|sex doll</t>
  </si>
  <si>
    <t>http://www.imdb.com/title/tt0805564/?ref_=fn_tt_tt_1</t>
  </si>
  <si>
    <t>Mark Herman</t>
  </si>
  <si>
    <t>Sheila Hancock</t>
  </si>
  <si>
    <t>Richard Johnson</t>
  </si>
  <si>
    <t>Cara Horgan</t>
  </si>
  <si>
    <t>boy|fence|jew|nazis|poison gas</t>
  </si>
  <si>
    <t>http://www.imdb.com/title/tt0914798/?ref_=fn_tt_tt_1</t>
  </si>
  <si>
    <t>Crime|Drama|Musical</t>
  </si>
  <si>
    <t>BjÃ¶rk</t>
  </si>
  <si>
    <t>ends with quotation|execution|factory|women's prison|year 1964</t>
  </si>
  <si>
    <t>http://www.imdb.com/title/tt0168629/?ref_=fn_tt_tt_1</t>
  </si>
  <si>
    <t>australia|church|glass|inheritance|wager</t>
  </si>
  <si>
    <t>http://www.imdb.com/title/tt0119843/?ref_=fn_tt_tt_1</t>
  </si>
  <si>
    <t>Abel Ferrara</t>
  </si>
  <si>
    <t>Vincent Gallo</t>
  </si>
  <si>
    <t>1930s|madness|murder|new york city|violence</t>
  </si>
  <si>
    <t>http://www.imdb.com/title/tt0116378/?ref_=fn_tt_tt_1</t>
  </si>
  <si>
    <t>aging|hdtv|high definition television|love|marriage</t>
  </si>
  <si>
    <t>http://www.imdb.com/title/tt1294213/?ref_=fn_tt_tt_1</t>
  </si>
  <si>
    <t>Ethan Maniquis</t>
  </si>
  <si>
    <t>machete|mexican|mexico|priest|texas</t>
  </si>
  <si>
    <t>http://www.imdb.com/title/tt0985694/?ref_=fn_tt_tt_1</t>
  </si>
  <si>
    <t>George Hickenlooper</t>
  </si>
  <si>
    <t>Christian Campbell</t>
  </si>
  <si>
    <t>corruption|lobbyist|murder|washington d.c.|washington d.c. lobbyist</t>
  </si>
  <si>
    <t>http://www.imdb.com/title/tt1194417/?ref_=fn_tt_tt_1</t>
  </si>
  <si>
    <t>Gabriel Damon</t>
  </si>
  <si>
    <t>Bill Erwin</t>
  </si>
  <si>
    <t>brontosaurus|classical music|dinosaur|dinosaur feature|earthquake</t>
  </si>
  <si>
    <t>http://www.imdb.com/title/tt0095489/?ref_=fn_tt_tt_1</t>
  </si>
  <si>
    <t>Je-kyu Kang</t>
  </si>
  <si>
    <t>Bin Won</t>
  </si>
  <si>
    <t>Min-sik Choi</t>
  </si>
  <si>
    <t>1950s|archeologist|korea|korean war|soldier</t>
  </si>
  <si>
    <t>http://www.imdb.com/title/tt0386064/?ref_=fn_tt_tt_1</t>
  </si>
  <si>
    <t>William Dear</t>
  </si>
  <si>
    <t>baseball movie|little league|little league baseball|mexico|three word title</t>
  </si>
  <si>
    <t>http://www.imdb.com/title/tt0473102/?ref_=fn_tt_tt_1</t>
  </si>
  <si>
    <t>Lee J. Cobb</t>
  </si>
  <si>
    <t>demonic possession|exorcism|exorcist|loss of innocence|priest</t>
  </si>
  <si>
    <t>http://www.imdb.com/title/tt0070047/?ref_=fn_tt_tt_1</t>
  </si>
  <si>
    <t>Robert Shaw</t>
  </si>
  <si>
    <t>beach|blockbuster|fishing|great white shark|shark</t>
  </si>
  <si>
    <t>http://www.imdb.com/title/tt0073195/?ref_=fn_tt_tt_1</t>
  </si>
  <si>
    <t>1990s|first love|milf|prom|virginity</t>
  </si>
  <si>
    <t>http://www.imdb.com/title/tt0163651/?ref_=fn_tt_tt_1</t>
  </si>
  <si>
    <t>StÃ©phane Aubier</t>
  </si>
  <si>
    <t>Animation|Comedy|Crime|Drama|Family</t>
  </si>
  <si>
    <t>Lambert Wilson</t>
  </si>
  <si>
    <t>bear|dentist|friendship|mouse|prejudice</t>
  </si>
  <si>
    <t>http://www.imdb.com/title/tt1816518/?ref_=fn_tt_tt_1</t>
  </si>
  <si>
    <t>Action|Adventure|Comedy|Fantasy|Mystery</t>
  </si>
  <si>
    <t>Charlotte Lewis</t>
  </si>
  <si>
    <t>boy|child|chosen one|demon|detective</t>
  </si>
  <si>
    <t>http://www.imdb.com/title/tt0091129/?ref_=fn_tt_tt_1</t>
  </si>
  <si>
    <t>advice|black romance|hip hop|reading a book|sex scene</t>
  </si>
  <si>
    <t>http://www.imdb.com/title/tt1621045/?ref_=fn_tt_tt_1</t>
  </si>
  <si>
    <t>barber|barbershop|blaxploitation|loan shark|theft</t>
  </si>
  <si>
    <t>http://www.imdb.com/title/tt0303714/?ref_=fn_tt_tt_1</t>
  </si>
  <si>
    <t>jamming communications|planet|space station|taunt|trap</t>
  </si>
  <si>
    <t>http://www.imdb.com/title/tt0084726/?ref_=fn_tt_tt_1</t>
  </si>
  <si>
    <t>detective|dolphin|mascot|nudity|stupidity</t>
  </si>
  <si>
    <t>http://www.imdb.com/title/tt0109040/?ref_=fn_tt_tt_1</t>
  </si>
  <si>
    <t>John Badham</t>
  </si>
  <si>
    <t>Ally Sheedy</t>
  </si>
  <si>
    <t>computer|game|high school|norad|teenager</t>
  </si>
  <si>
    <t>http://www.imdb.com/title/tt0086567/?ref_=fn_tt_tt_1</t>
  </si>
  <si>
    <t>amish|love|murder|police|train</t>
  </si>
  <si>
    <t>http://www.imdb.com/title/tt0090329/?ref_=fn_tt_tt_1</t>
  </si>
  <si>
    <t>Mike McCoy</t>
  </si>
  <si>
    <t>Jason Cottle</t>
  </si>
  <si>
    <t>Action|Adventure|Drama|Thriller|War</t>
  </si>
  <si>
    <t>Alex Veadov</t>
  </si>
  <si>
    <t>Rorke Denver</t>
  </si>
  <si>
    <t>mission|navy seal|terrorist|torture|valor</t>
  </si>
  <si>
    <t>http://www.imdb.com/title/tt1591479/?ref_=fn_tt_tt_1</t>
  </si>
  <si>
    <t>Crime|Drama|Music|Romance</t>
  </si>
  <si>
    <t>Josh Henderson</t>
  </si>
  <si>
    <t>dance|dancer|school|showcase|student</t>
  </si>
  <si>
    <t>http://www.imdb.com/title/tt0462590/?ref_=fn_tt_tt_1</t>
  </si>
  <si>
    <t>Mike Judge</t>
  </si>
  <si>
    <t>Adventure|Animation|Comedy|Crime</t>
  </si>
  <si>
    <t>beavis and butt head|fbi|score|television|television set</t>
  </si>
  <si>
    <t>http://www.imdb.com/title/tt0115641/?ref_=fn_tt_tt_1</t>
  </si>
  <si>
    <t>Sid Haig</t>
  </si>
  <si>
    <t>arms dealer|atf|bail|money|multiple perspectives</t>
  </si>
  <si>
    <t>http://www.imdb.com/title/tt0119396/?ref_=fn_tt_tt_1</t>
  </si>
  <si>
    <t>bong|escape|ex girlfriend|guantanamo bay|texas</t>
  </si>
  <si>
    <t>http://www.imdb.com/title/tt0481536/?ref_=fn_tt_tt_1</t>
  </si>
  <si>
    <t>Ashley Hinshaw</t>
  </si>
  <si>
    <t>found footage|high school|subjective camera|teen angst|troubled teen</t>
  </si>
  <si>
    <t>http://www.imdb.com/title/tt1706593/?ref_=fn_tt_tt_1</t>
  </si>
  <si>
    <t>Amy Irving</t>
  </si>
  <si>
    <t>Steven Hill</t>
  </si>
  <si>
    <t>love|study|talmud|wedding|yeshiva</t>
  </si>
  <si>
    <t>http://www.imdb.com/title/tt0086619/?ref_=fn_tt_tt_1</t>
  </si>
  <si>
    <t>Adventure|Comedy|Fantasy|Sci-Fi</t>
  </si>
  <si>
    <t>cult director|dwarf|robin hood|satire|treasure</t>
  </si>
  <si>
    <t>http://www.imdb.com/title/tt0081633/?ref_=fn_tt_tt_1</t>
  </si>
  <si>
    <t>Tamra Davis</t>
  </si>
  <si>
    <t>Katherine Boecher</t>
  </si>
  <si>
    <t>Britney Spears</t>
  </si>
  <si>
    <t>Dave Allen</t>
  </si>
  <si>
    <t>audition|friendship|graduation|high school graduation|love</t>
  </si>
  <si>
    <t>http://www.imdb.com/title/tt0275022/?ref_=fn_tt_tt_1</t>
  </si>
  <si>
    <t>Nima Nourizadeh</t>
  </si>
  <si>
    <t>Kirby Bliss Blanton</t>
  </si>
  <si>
    <t>Oliver Cooper</t>
  </si>
  <si>
    <t>birthday party|high school|high school senior|millennial generation|party</t>
  </si>
  <si>
    <t>http://www.imdb.com/title/tt1636826/?ref_=fn_tt_tt_1</t>
  </si>
  <si>
    <t>Franklin J. Schaffner</t>
  </si>
  <si>
    <t>Bill Hickman</t>
  </si>
  <si>
    <t>allies|dead soldier|destiny|general|tank</t>
  </si>
  <si>
    <t>http://www.imdb.com/title/tt0066206/?ref_=fn_tt_tt_1</t>
  </si>
  <si>
    <t>GP</t>
  </si>
  <si>
    <t>insanity|photo lab|photo shop|photography|voyeur</t>
  </si>
  <si>
    <t>http://www.imdb.com/title/tt0265459/?ref_=fn_tt_tt_1</t>
  </si>
  <si>
    <t>John Erick Dowdle</t>
  </si>
  <si>
    <t>apartment building|found footage|television|trapped|virus</t>
  </si>
  <si>
    <t>http://www.imdb.com/title/tt1082868/?ref_=fn_tt_tt_1</t>
  </si>
  <si>
    <t>David Moreau</t>
  </si>
  <si>
    <t>cellular memory|eye|eye transplant|seeing dead people|violinist</t>
  </si>
  <si>
    <t>http://www.imdb.com/title/tt0406759/?ref_=fn_tt_tt_1</t>
  </si>
  <si>
    <t>Christopher Erskin</t>
  </si>
  <si>
    <t>cross country|cross country trip|highway travel|on the road|road movie</t>
  </si>
  <si>
    <t>http://www.imdb.com/title/tt0359517/?ref_=fn_tt_tt_1</t>
  </si>
  <si>
    <t>college|drugs|harvard|pot|smoke</t>
  </si>
  <si>
    <t>http://www.imdb.com/title/tt0278488/?ref_=fn_tt_tt_1</t>
  </si>
  <si>
    <t>Brian Henson</t>
  </si>
  <si>
    <t>Jerry Nelson</t>
  </si>
  <si>
    <t>Comedy|Drama|Family|Fantasy|Musical</t>
  </si>
  <si>
    <t>christmas|christmas eve|miser|muppet|scrooge</t>
  </si>
  <si>
    <t>http://www.imdb.com/title/tt0104940/?ref_=fn_tt_tt_1</t>
  </si>
  <si>
    <t>art|bisexual|marriage|pain|revolutionary</t>
  </si>
  <si>
    <t>http://www.imdb.com/title/tt0120679/?ref_=fn_tt_tt_1</t>
  </si>
  <si>
    <t>Dan Cutforth</t>
  </si>
  <si>
    <t>Ashley Ashida Dixon</t>
  </si>
  <si>
    <t>Lexie Contursi</t>
  </si>
  <si>
    <t>Anthony Burrell</t>
  </si>
  <si>
    <t>female protagonist|reference to britney spears|singer|song|world tour</t>
  </si>
  <si>
    <t>http://www.imdb.com/title/tt2215719/?ref_=fn_tt_tt_1</t>
  </si>
  <si>
    <t>Josh Boone</t>
  </si>
  <si>
    <t>Nat Wolff</t>
  </si>
  <si>
    <t>cancer|falling in love|friendship|novel|teenager</t>
  </si>
  <si>
    <t>http://www.imdb.com/title/tt2582846/?ref_=fn_tt_tt_1</t>
  </si>
  <si>
    <t>breasts|cult film|loan shark|poker|reference to christy turlington</t>
  </si>
  <si>
    <t>http://www.imdb.com/title/tt0128442/?ref_=fn_tt_tt_1</t>
  </si>
  <si>
    <t>bare breasts|celebrity|in medias res|reference to planet of the apes|sex talk</t>
  </si>
  <si>
    <t>http://www.imdb.com/title/tt2784678/?ref_=fn_tt_tt_1</t>
  </si>
  <si>
    <t>Richard Dysart</t>
  </si>
  <si>
    <t>Talia Shire</t>
  </si>
  <si>
    <t>Robert Foxworth</t>
  </si>
  <si>
    <t>cabin|monster|monster movie|paper mill|pollution</t>
  </si>
  <si>
    <t>http://www.imdb.com/title/tt0079758/?ref_=fn_tt_tt_1</t>
  </si>
  <si>
    <t>Kathryn Erbe</t>
  </si>
  <si>
    <t>Lusia Strus</t>
  </si>
  <si>
    <t>disappearance|hearing voices|hypnosis|post hypnotic suggestion|seeing a ghost</t>
  </si>
  <si>
    <t>http://www.imdb.com/title/tt0164181/?ref_=fn_tt_tt_1</t>
  </si>
  <si>
    <t>Kelvin Taylor</t>
  </si>
  <si>
    <t>Action|Adventure|Biography|Drama|History</t>
  </si>
  <si>
    <t>Viva Bianca</t>
  </si>
  <si>
    <t>female frontal nudity|female full frontal nudity|gladiator|group sex|slave girl</t>
  </si>
  <si>
    <t>http://www.imdb.com/title/tt1442449/?ref_=fn_tt_tt_1</t>
  </si>
  <si>
    <t>Mare Winningham</t>
  </si>
  <si>
    <t>Peter Hermann</t>
  </si>
  <si>
    <t>catholic|convent|gay love|gay relationship|irish adoption board</t>
  </si>
  <si>
    <t>http://www.imdb.com/title/tt2431286/?ref_=fn_tt_tt_1</t>
  </si>
  <si>
    <t>anger|baseball|drinking|radio|secretary</t>
  </si>
  <si>
    <t>http://www.imdb.com/title/tt0365885/?ref_=fn_tt_tt_1</t>
  </si>
  <si>
    <t>1970s|jew|nazi|nazi hunter|paraguay</t>
  </si>
  <si>
    <t>http://www.imdb.com/title/tt0077269/?ref_=fn_tt_tt_1</t>
  </si>
  <si>
    <t>Joanna 'JoJo' Levesque</t>
  </si>
  <si>
    <t>Tammin Sursok</t>
  </si>
  <si>
    <t>Dichen Lachman</t>
  </si>
  <si>
    <t>beach|love|mermaid|storm|swimming</t>
  </si>
  <si>
    <t>http://www.imdb.com/title/tt0429591/?ref_=fn_tt_tt_1</t>
  </si>
  <si>
    <t>Jake Schreier</t>
  </si>
  <si>
    <t>Meg Crosbie</t>
  </si>
  <si>
    <t>based on novel|female neighbor|friendship|travel|trip</t>
  </si>
  <si>
    <t>http://www.imdb.com/title/tt3622592/?ref_=fn_tt_tt_1</t>
  </si>
  <si>
    <t>Cheryl Dunye</t>
  </si>
  <si>
    <t>animal costume|break up|fatherhood|rapper|talking baby</t>
  </si>
  <si>
    <t>http://www.imdb.com/title/tt0332712/?ref_=fn_tt_tt_1</t>
  </si>
  <si>
    <t>aging|billings montana|lincoln nebraska|nebraska|pickup truck</t>
  </si>
  <si>
    <t>http://www.imdb.com/title/tt1821549/?ref_=fn_tt_tt_1</t>
  </si>
  <si>
    <t>Ernest R. Dickerson</t>
  </si>
  <si>
    <t>blood|blood of christ|demon|key|loud sex</t>
  </si>
  <si>
    <t>http://www.imdb.com/title/tt0114608/?ref_=fn_tt_tt_1</t>
  </si>
  <si>
    <t>Comedy|Crime|Family</t>
  </si>
  <si>
    <t>bully|moving|principal|revenge|school</t>
  </si>
  <si>
    <t>http://www.imdb.com/title/tt0273799/?ref_=fn_tt_tt_1</t>
  </si>
  <si>
    <t>car damage|computer printer|female band|fingernail polish|narcissism</t>
  </si>
  <si>
    <t>http://www.imdb.com/title/tt1625346/?ref_=fn_tt_tt_1</t>
  </si>
  <si>
    <t>assassin|cult film|doctor|heart|poison</t>
  </si>
  <si>
    <t>http://www.imdb.com/title/tt0479884/?ref_=fn_tt_tt_1</t>
  </si>
  <si>
    <t>Lionel C. Martin</t>
  </si>
  <si>
    <t>Lark Voorhies</t>
  </si>
  <si>
    <t>breaking the fourth wall|doorman|friend|party|sex</t>
  </si>
  <si>
    <t>http://www.imdb.com/title/tt0119326/?ref_=fn_tt_tt_1</t>
  </si>
  <si>
    <t>brooklyn bridge|divorce|female protagonist|female star appears nude|lingerie slip</t>
  </si>
  <si>
    <t>http://www.imdb.com/title/tt0120722/?ref_=fn_tt_tt_1</t>
  </si>
  <si>
    <t>basketball|basketball player|nba|physical therapist|therapist</t>
  </si>
  <si>
    <t>http://www.imdb.com/title/tt1407061/?ref_=fn_tt_tt_1</t>
  </si>
  <si>
    <t>Bill Irwin</t>
  </si>
  <si>
    <t>12 step program|friend|maid of honor|tears|wedding</t>
  </si>
  <si>
    <t>http://www.imdb.com/title/tt1084950/?ref_=fn_tt_tt_1</t>
  </si>
  <si>
    <t>John Colicos</t>
  </si>
  <si>
    <t>adultery|drifter|lunch wagon|murder|neo noir</t>
  </si>
  <si>
    <t>http://www.imdb.com/title/tt0082934/?ref_=fn_tt_tt_1</t>
  </si>
  <si>
    <t>17th century|girl|maid|painter|painting</t>
  </si>
  <si>
    <t>http://www.imdb.com/title/tt0335119/?ref_=fn_tt_tt_1</t>
  </si>
  <si>
    <t>Martin Semmelrogge</t>
  </si>
  <si>
    <t>Adventure|Drama|Thriller|War</t>
  </si>
  <si>
    <t>Herbert GrÃ¶nemeyer</t>
  </si>
  <si>
    <t>duty|submarine|submarine movie|tension|u boat</t>
  </si>
  <si>
    <t>http://www.imdb.com/title/tt0082096/?ref_=fn_tt_tt_1</t>
  </si>
  <si>
    <t>Wallace Wolodarsky</t>
  </si>
  <si>
    <t>college|cruise|drag|female armpit hair|sorority</t>
  </si>
  <si>
    <t>http://www.imdb.com/title/tt0279781/?ref_=fn_tt_tt_1</t>
  </si>
  <si>
    <t>Tom Hughes</t>
  </si>
  <si>
    <t>boyfriend girlfriend relationship|lingerie slip|time travel|time travel romance|wedding</t>
  </si>
  <si>
    <t>http://www.imdb.com/title/tt2194499/?ref_=fn_tt_tt_1</t>
  </si>
  <si>
    <t>Zhengyong Zhang</t>
  </si>
  <si>
    <t>flying|flying dagger|government|police|secret</t>
  </si>
  <si>
    <t>http://www.imdb.com/title/tt0385004/?ref_=fn_tt_tt_1</t>
  </si>
  <si>
    <t>Nicholas Jarecki</t>
  </si>
  <si>
    <t>accidental death|dead woman|dead woman with eyes open|death of mistress|manager</t>
  </si>
  <si>
    <t>http://www.imdb.com/title/tt1764183/?ref_=fn_tt_tt_1</t>
  </si>
  <si>
    <t>Dean Israelite</t>
  </si>
  <si>
    <t>Jonny Weston</t>
  </si>
  <si>
    <t>Gary Weeks</t>
  </si>
  <si>
    <t>Sofia Black-D'Elia</t>
  </si>
  <si>
    <t>found footage|teenager|time machine|time travel|video footage</t>
  </si>
  <si>
    <t>http://www.imdb.com/title/tt2436386/?ref_=fn_tt_tt_1</t>
  </si>
  <si>
    <t>Darnell Martin</t>
  </si>
  <si>
    <t>Veronika Dash</t>
  </si>
  <si>
    <t>Tammy Blanchard</t>
  </si>
  <si>
    <t>1950s|jazz|jazz music|sex|title directed by female</t>
  </si>
  <si>
    <t>http://www.imdb.com/title/tt1042877/?ref_=fn_tt_tt_1</t>
  </si>
  <si>
    <t>Scott Alexander</t>
  </si>
  <si>
    <t>Sherman Hemsley</t>
  </si>
  <si>
    <t>chauffeur|disorganized crime|dog|ransom|slapstick</t>
  </si>
  <si>
    <t>http://www.imdb.com/title/tt0156323/?ref_=fn_tt_tt_1</t>
  </si>
  <si>
    <t>Stuart Gordon</t>
  </si>
  <si>
    <t>escape|future|population control|prison|prisoner</t>
  </si>
  <si>
    <t>http://www.imdb.com/title/tt0106950/?ref_=fn_tt_tt_1</t>
  </si>
  <si>
    <t>actor|internet|make up|publicist|purim</t>
  </si>
  <si>
    <t>http://www.imdb.com/title/tt0470765/?ref_=fn_tt_tt_1</t>
  </si>
  <si>
    <t>Aleksa Palladino</t>
  </si>
  <si>
    <t>celebrity|journalist|lesbian kiss|strong female character|tv producer</t>
  </si>
  <si>
    <t>http://www.imdb.com/title/tt0120533/?ref_=fn_tt_tt_1</t>
  </si>
  <si>
    <t>Jill Clayburgh</t>
  </si>
  <si>
    <t>alcoholic|fame|therapist|writer|writing</t>
  </si>
  <si>
    <t>http://www.imdb.com/title/tt0439289/?ref_=fn_tt_tt_1</t>
  </si>
  <si>
    <t>Kelly Clarkson</t>
  </si>
  <si>
    <t>Brian Dietzen</t>
  </si>
  <si>
    <t>bar|florida|love|spring break|waitress</t>
  </si>
  <si>
    <t>http://www.imdb.com/title/tt0339034/?ref_=fn_tt_tt_1</t>
  </si>
  <si>
    <t>actress|neighbor|phone sex|queens new york city|sex addiction</t>
  </si>
  <si>
    <t>http://www.imdb.com/title/tt0116414/?ref_=fn_tt_tt_1</t>
  </si>
  <si>
    <t>Jane Campion</t>
  </si>
  <si>
    <t>Nick Damici</t>
  </si>
  <si>
    <t>Susan Gardner</t>
  </si>
  <si>
    <t>blow job|female rear nudity|female removes her clothes|oral sex|three of spades tattoo</t>
  </si>
  <si>
    <t>http://www.imdb.com/title/tt0199626/?ref_=fn_tt_tt_1</t>
  </si>
  <si>
    <t>Samantha Ivers</t>
  </si>
  <si>
    <t>jewish|love|married man|neighbor|photograph</t>
  </si>
  <si>
    <t>http://www.imdb.com/title/tt1103275/?ref_=fn_tt_tt_1</t>
  </si>
  <si>
    <t>Fred Schepisi</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</si>
  <si>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</si>
  <si>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</si>
  <si>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</si>
  <si>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</si>
  <si>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</si>
  <si>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</si>
  <si>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</si>
  <si>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</si>
  <si>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Paul Gleason</t>
  </si>
  <si>
    <t>escape|jumping from an airplane|money|parachute|ransom</t>
  </si>
  <si>
    <t>http://www.imdb.com/title/tt0082958/?ref_=fn_tt_tt_1</t>
  </si>
  <si>
    <t>Antonia Bird</t>
  </si>
  <si>
    <t>based on true story|cannibalism|captain|mexican american war|u.s. frontier</t>
  </si>
  <si>
    <t>http://www.imdb.com/title/tt0129332/?ref_=fn_tt_tt_1</t>
  </si>
  <si>
    <t>Jon Poll</t>
  </si>
  <si>
    <t>drugs|high school|prescription drugs|private school|student</t>
  </si>
  <si>
    <t>http://www.imdb.com/title/tt0423977/?ref_=fn_tt_tt_1</t>
  </si>
  <si>
    <t>Paolo Sorrentino</t>
  </si>
  <si>
    <t>Sabrina Ferilli</t>
  </si>
  <si>
    <t>Toni Servillo</t>
  </si>
  <si>
    <t>Serena Grandi</t>
  </si>
  <si>
    <t>genitalia|male frontal nudity|male nudity|old age|party</t>
  </si>
  <si>
    <t>http://www.imdb.com/title/tt2358891/?ref_=fn_tt_tt_1</t>
  </si>
  <si>
    <t>Peter Care</t>
  </si>
  <si>
    <t>Michael Harding</t>
  </si>
  <si>
    <t>Jake Richardson</t>
  </si>
  <si>
    <t>book|boy|catholic|comic book|friend</t>
  </si>
  <si>
    <t>http://www.imdb.com/title/tt0238924/?ref_=fn_tt_tt_1</t>
  </si>
  <si>
    <t>Chan-wook Park</t>
  </si>
  <si>
    <t>Mia Wasikowska</t>
  </si>
  <si>
    <t>Harmony Korine</t>
  </si>
  <si>
    <t>death|hitchcockian|psychopath|sociopath|vomiting</t>
  </si>
  <si>
    <t>http://www.imdb.com/title/tt1682180/?ref_=fn_tt_tt_1</t>
  </si>
  <si>
    <t>number in title|train|woman slaps a man|woman slaps man|written by director</t>
  </si>
  <si>
    <t>http://www.imdb.com/title/tt0212712/?ref_=fn_tt_tt_1</t>
  </si>
  <si>
    <t>Ira Sachs</t>
  </si>
  <si>
    <t>Erin Boyes</t>
  </si>
  <si>
    <t>David Richmond-Peck</t>
  </si>
  <si>
    <t>Timothy Webber</t>
  </si>
  <si>
    <t>bachelor|best friend|divorce|poison|widow</t>
  </si>
  <si>
    <t>http://www.imdb.com/title/tt0804505/?ref_=fn_tt_tt_1</t>
  </si>
  <si>
    <t>Carroll Ballard</t>
  </si>
  <si>
    <t>Eamonn Walker</t>
  </si>
  <si>
    <t>africa|bed|boy|cheetah|south africa</t>
  </si>
  <si>
    <t>http://www.imdb.com/title/tt0361715/?ref_=fn_tt_tt_1</t>
  </si>
  <si>
    <t>Alicja Bachleda</t>
  </si>
  <si>
    <t>celtic mythology|cottage|fisherman|irish|selkie</t>
  </si>
  <si>
    <t>http://www.imdb.com/title/tt1235796/?ref_=fn_tt_tt_1</t>
  </si>
  <si>
    <t>Takeshi Kitano</t>
  </si>
  <si>
    <t>James Shigeta</t>
  </si>
  <si>
    <t>gang|gangster|subjective camera|written and directed by cast member|yakuza</t>
  </si>
  <si>
    <t>http://www.imdb.com/title/tt0222851/?ref_=fn_tt_tt_1</t>
  </si>
  <si>
    <t>Andy Davoli</t>
  </si>
  <si>
    <t>boxing knockout|heist|implied sex|keys|prison</t>
  </si>
  <si>
    <t>http://www.imdb.com/title/tt0271259/?ref_=fn_tt_tt_1</t>
  </si>
  <si>
    <t>half sister|hospital|latex gloves|medicine|nun</t>
  </si>
  <si>
    <t>http://www.imdb.com/title/tt0118901/?ref_=fn_tt_tt_1</t>
  </si>
  <si>
    <t>best friend|nonlinear timeline|school shooting|self sacrifice|shooting</t>
  </si>
  <si>
    <t>http://www.imdb.com/title/tt0815178/?ref_=fn_tt_tt_1</t>
  </si>
  <si>
    <t>dog|marriage|search|wedding|woods</t>
  </si>
  <si>
    <t>http://www.imdb.com/title/tt1730687/?ref_=fn_tt_tt_1</t>
  </si>
  <si>
    <t>Marco Kreuzpaintner</t>
  </si>
  <si>
    <t>friend|girl|mexico city|new jersey|sex</t>
  </si>
  <si>
    <t>http://www.imdb.com/title/tt0399095/?ref_=fn_tt_tt_1</t>
  </si>
  <si>
    <t>Lajos Koltai</t>
  </si>
  <si>
    <t>PÃ©ter Fancsikai</t>
  </si>
  <si>
    <t>Marcell Nagy</t>
  </si>
  <si>
    <t>BÃ¡lint PÃ©ntek</t>
  </si>
  <si>
    <t>bus|death|gay slur|hatred|jewish</t>
  </si>
  <si>
    <t>http://www.imdb.com/title/tt0367082/?ref_=fn_tt_tt_1</t>
  </si>
  <si>
    <t>Hungarian</t>
  </si>
  <si>
    <t>Alan Rudolph</t>
  </si>
  <si>
    <t>breakfast|manitoba|science fiction writer|suicide|writer</t>
  </si>
  <si>
    <t>http://www.imdb.com/title/tt0120618/?ref_=fn_tt_tt_1</t>
  </si>
  <si>
    <t>Ni Yan</t>
  </si>
  <si>
    <t>Dahong Ni</t>
  </si>
  <si>
    <t>betrayal|husband wife relationship|murder|noodles|salary</t>
  </si>
  <si>
    <t>http://www.imdb.com/title/tt1428556/?ref_=fn_tt_tt_1</t>
  </si>
  <si>
    <t>Mystery|Romance|Sci-Fi|Thriller</t>
  </si>
  <si>
    <t>brainwashing|corporate espionage|spy|suburb|surprise ending</t>
  </si>
  <si>
    <t>http://www.imdb.com/title/tt0284978/?ref_=fn_tt_tt_1</t>
  </si>
  <si>
    <t>Chuan Lu</t>
  </si>
  <si>
    <t>Yuanyuan Gao</t>
  </si>
  <si>
    <t>Ryu Kohata</t>
  </si>
  <si>
    <t>atrocity|battle|chinese|horseback riding|martial arts</t>
  </si>
  <si>
    <t>http://www.imdb.com/title/tt1124052/?ref_=fn_tt_tt_1</t>
  </si>
  <si>
    <t>Lijun Sun</t>
  </si>
  <si>
    <t>Rebecca Black</t>
  </si>
  <si>
    <t>anthropomorphic animal|china|furry|rabbit</t>
  </si>
  <si>
    <t>http://www.imdb.com/title/tt1876517/?ref_=fn_tt_tt_1</t>
  </si>
  <si>
    <t>Takashi Yamazaki</t>
  </si>
  <si>
    <t>Meisa Kuroki</t>
  </si>
  <si>
    <t>Hiroyuki Ikeuchi</t>
  </si>
  <si>
    <t>alien|battleship|message|radiation|yamato</t>
  </si>
  <si>
    <t>http://www.imdb.com/title/tt1477109/?ref_=fn_tt_tt_1</t>
  </si>
  <si>
    <t>Kenneth Cranham</t>
  </si>
  <si>
    <t>Ana Imnadze</t>
  </si>
  <si>
    <t>cameraman|epic battle|journalist|south ossetia|street shootout</t>
  </si>
  <si>
    <t>http://www.imdb.com/title/tt1486193/?ref_=fn_tt_tt_1</t>
  </si>
  <si>
    <t>Georgia</t>
  </si>
  <si>
    <t>Christopher Smith</t>
  </si>
  <si>
    <t>Michael Dorman</t>
  </si>
  <si>
    <t>Fantasy|Mystery|Thriller</t>
  </si>
  <si>
    <t>Rachael Carpani</t>
  </si>
  <si>
    <t>Emma Lung</t>
  </si>
  <si>
    <t>deja vu|lost at sea|ship|time loop|trapped in a time loop</t>
  </si>
  <si>
    <t>http://www.imdb.com/title/tt1187064/?ref_=fn_tt_tt_1</t>
  </si>
  <si>
    <t>Timothy Hines</t>
  </si>
  <si>
    <t>Kelly LeBrock</t>
  </si>
  <si>
    <t>Alexandra Callas</t>
  </si>
  <si>
    <t>http://www.imdb.com/title/tt3453052/?ref_=fn_tt_tt_1</t>
  </si>
  <si>
    <t>Connor Corum</t>
  </si>
  <si>
    <t>based on true story|christ|christian|near death experience|pastor</t>
  </si>
  <si>
    <t>http://www.imdb.com/title/tt1929263/?ref_=fn_tt_tt_1</t>
  </si>
  <si>
    <t>boxer|boxing|diamond|fight|gypsy</t>
  </si>
  <si>
    <t>http://www.imdb.com/title/tt0208092/?ref_=fn_tt_tt_1</t>
  </si>
  <si>
    <t>David Winters</t>
  </si>
  <si>
    <t>Matt Marr</t>
  </si>
  <si>
    <t>Family|Musical</t>
  </si>
  <si>
    <t>Gary Daniels</t>
  </si>
  <si>
    <t>Ginger Jensen</t>
  </si>
  <si>
    <t>http://www.imdb.com/title/tt2598580/?ref_=fn_tt_tt_1</t>
  </si>
  <si>
    <t>Denise Crosby</t>
  </si>
  <si>
    <t>cat|cemetery|maine|secret|woods</t>
  </si>
  <si>
    <t>http://www.imdb.com/title/tt0098084/?ref_=fn_tt_tt_1</t>
  </si>
  <si>
    <t>Akira Kurosawa</t>
  </si>
  <si>
    <t>Tetsu Watanabe</t>
  </si>
  <si>
    <t>Tatsuo Matsumura</t>
  </si>
  <si>
    <t>Akira Terao</t>
  </si>
  <si>
    <t>air raid|beer|birthday|japan|professor</t>
  </si>
  <si>
    <t>http://www.imdb.com/title/tt0107474/?ref_=fn_tt_tt_1</t>
  </si>
  <si>
    <t>Jamie Thraves</t>
  </si>
  <si>
    <t>isolated house|promotion|river|small town|stalking</t>
  </si>
  <si>
    <t>http://www.imdb.com/title/tt1034302/?ref_=fn_tt_tt_1</t>
  </si>
  <si>
    <t>Mabel Cheung</t>
  </si>
  <si>
    <t>Wei Tang</t>
  </si>
  <si>
    <t>Hailu Qin</t>
  </si>
  <si>
    <t>http://www.imdb.com/title/tt3682770/?ref_=fn_tt_tt_1</t>
  </si>
  <si>
    <t>Harry Carey Jr.</t>
  </si>
  <si>
    <t>Zach Galligan</t>
  </si>
  <si>
    <t>bright light|midnight|pet|small town|water</t>
  </si>
  <si>
    <t>http://www.imdb.com/title/tt0087363/?ref_=fn_tt_tt_1</t>
  </si>
  <si>
    <t>Peter Cushing</t>
  </si>
  <si>
    <t>death star|empire|galactic war|princess|rebellion</t>
  </si>
  <si>
    <t>http://www.imdb.com/title/tt0076759/?ref_=fn_tt_tt_1</t>
  </si>
  <si>
    <t>Dan Mazer</t>
  </si>
  <si>
    <t>Jason Mantzoukas</t>
  </si>
  <si>
    <t>female removes her clothes|fondling|voyeur|voyeurism|white panties</t>
  </si>
  <si>
    <t>http://www.imdb.com/title/tt1860213/?ref_=fn_tt_tt_1</t>
  </si>
  <si>
    <t>Klaus Kinski</t>
  </si>
  <si>
    <t>bolshevik|poet|poetry|russia|russian revolution</t>
  </si>
  <si>
    <t>http://www.imdb.com/title/tt0059113/?ref_=fn_tt_tt_1</t>
  </si>
  <si>
    <t>Selton Mello</t>
  </si>
  <si>
    <t>Adventure|Crime|Drama|Mystery|Thriller</t>
  </si>
  <si>
    <t>Wagner Moura</t>
  </si>
  <si>
    <t>Daniel Zettel</t>
  </si>
  <si>
    <t>bible|key|poverty|slum|wallet</t>
  </si>
  <si>
    <t>http://www.imdb.com/title/tt1921149/?ref_=fn_tt_tt_1</t>
  </si>
  <si>
    <t>Portuguese</t>
  </si>
  <si>
    <t>basketball|curtain call|graduation|high school|high school senior</t>
  </si>
  <si>
    <t>http://www.imdb.com/title/tt0962726/?ref_=fn_tt_tt_1</t>
  </si>
  <si>
    <t>Jack McGee</t>
  </si>
  <si>
    <t>boxer|boxing|boxing match|crack cocaine|lowell massachusetts</t>
  </si>
  <si>
    <t>http://www.imdb.com/title/tt0964517/?ref_=fn_tt_tt_1</t>
  </si>
  <si>
    <t>blindfold|male frontal nudity|male rear nudity|pubic hair|vomiting</t>
  </si>
  <si>
    <t>http://www.imdb.com/title/tt0493430/?ref_=fn_tt_tt_1</t>
  </si>
  <si>
    <t>Lane Smith</t>
  </si>
  <si>
    <t>alabama|jail|judicial system|lawyer|trial</t>
  </si>
  <si>
    <t>http://www.imdb.com/title/tt0104952/?ref_=fn_tt_tt_1</t>
  </si>
  <si>
    <t>R.J. Cutler</t>
  </si>
  <si>
    <t>Drama|Fantasy|Music|Romance</t>
  </si>
  <si>
    <t>car accident|coma|out of body experience|reference to the exploited|teenage girl</t>
  </si>
  <si>
    <t>http://www.imdb.com/title/tt1355630/?ref_=fn_tt_tt_1</t>
  </si>
  <si>
    <t>Zoe Ventoura</t>
  </si>
  <si>
    <t>Christopher Sommers</t>
  </si>
  <si>
    <t>http://www.imdb.com/title/tt2968804/?ref_=fn_tt_tt_1</t>
  </si>
  <si>
    <t>David S. Ward</t>
  </si>
  <si>
    <t>cleveland indians|league|manager|owner|team</t>
  </si>
  <si>
    <t>http://www.imdb.com/title/tt0097815/?ref_=fn_tt_tt_1</t>
  </si>
  <si>
    <t>2000s|female protagonist|reward|school|st trinian's</t>
  </si>
  <si>
    <t>http://www.imdb.com/title/tt0964587/?ref_=fn_tt_tt_1</t>
  </si>
  <si>
    <t>John Enos III</t>
  </si>
  <si>
    <t>phone booth|publicist|single set production|sniper|sniper rifle</t>
  </si>
  <si>
    <t>http://www.imdb.com/title/tt0183649/?ref_=fn_tt_tt_1</t>
  </si>
  <si>
    <t>Lauren German</t>
  </si>
  <si>
    <t>community service|love|punishment|school|student</t>
  </si>
  <si>
    <t>http://www.imdb.com/title/tt0281358/?ref_=fn_tt_tt_1</t>
  </si>
  <si>
    <t>Robert Prosky</t>
  </si>
  <si>
    <t>death|execution|nun|solitary confinement|visit</t>
  </si>
  <si>
    <t>http://www.imdb.com/title/tt0112818/?ref_=fn_tt_tt_1</t>
  </si>
  <si>
    <t>Eric Mabius</t>
  </si>
  <si>
    <t>bet|revenge|seduction|virgin|wager</t>
  </si>
  <si>
    <t>http://www.imdb.com/title/tt0139134/?ref_=fn_tt_tt_1</t>
  </si>
  <si>
    <t>Shawnee Smith</t>
  </si>
  <si>
    <t>George Newbern</t>
  </si>
  <si>
    <t>deception|flash photography|game of death|jigsaw|pig mask</t>
  </si>
  <si>
    <t>http://www.imdb.com/title/tt1233227/?ref_=fn_tt_tt_1</t>
  </si>
  <si>
    <t>Sid Caesar</t>
  </si>
  <si>
    <t>french revolution|old testament|part of an unfinished series|reference to john wayne|roman emperor</t>
  </si>
  <si>
    <t>http://www.imdb.com/title/tt0082517/?ref_=fn_tt_tt_1</t>
  </si>
  <si>
    <t>Alicia Keys</t>
  </si>
  <si>
    <t>beekeeping|insect in title|racism|sister|south carolina</t>
  </si>
  <si>
    <t>http://www.imdb.com/title/tt0416212/?ref_=fn_tt_tt_1</t>
  </si>
  <si>
    <t>Rob Pritts</t>
  </si>
  <si>
    <t>fbi|mafia|mobster|undercover|veterinarian</t>
  </si>
  <si>
    <t>http://www.imdb.com/title/tt0250310/?ref_=fn_tt_tt_1</t>
  </si>
  <si>
    <t>Gabrielle Carteris</t>
  </si>
  <si>
    <t>Steven Bauer</t>
  </si>
  <si>
    <t>hitchcockian|long tracking shot|psychologist|psychology|wig</t>
  </si>
  <si>
    <t>http://www.imdb.com/title/tt0105217/?ref_=fn_tt_tt_1</t>
  </si>
  <si>
    <t>1930s|driving through a gate|funeral|senator|trade union</t>
  </si>
  <si>
    <t>http://www.imdb.com/title/tt0077531/?ref_=fn_tt_tt_1</t>
  </si>
  <si>
    <t>Bud Cort</t>
  </si>
  <si>
    <t>Louise Fletcher</t>
  </si>
  <si>
    <t>alien|boy|nurse|school|school nurse</t>
  </si>
  <si>
    <t>http://www.imdb.com/title/tt0091276/?ref_=fn_tt_tt_1</t>
  </si>
  <si>
    <t>John Crowley</t>
  </si>
  <si>
    <t>Fiona Glascott</t>
  </si>
  <si>
    <t>Eva Birthistle</t>
  </si>
  <si>
    <t>1950s|immigrant|irish|irish accent|torn between two worlds</t>
  </si>
  <si>
    <t>http://www.imdb.com/title/tt2381111/?ref_=fn_tt_tt_1</t>
  </si>
  <si>
    <t>Adventure|Drama|History|War</t>
  </si>
  <si>
    <t>Hardy KrÃ¼ger</t>
  </si>
  <si>
    <t>18th century|england|rise and fall|rural setting|wealth</t>
  </si>
  <si>
    <t>http://www.imdb.com/title/tt0072684/?ref_=fn_tt_tt_1</t>
  </si>
  <si>
    <t>Brendan Malloy</t>
  </si>
  <si>
    <t>alaska|mountain|ski resort|snowboard|snowboarding</t>
  </si>
  <si>
    <t>http://www.imdb.com/title/tt0253798/?ref_=fn_tt_tt_1</t>
  </si>
  <si>
    <t>black pantyhose|female stockinged legs|pantyhose|radio|tattoo</t>
  </si>
  <si>
    <t>http://www.imdb.com/title/tt0213790/?ref_=fn_tt_tt_1</t>
  </si>
  <si>
    <t>Dustin Hoffman</t>
  </si>
  <si>
    <t>Sheridan Smith</t>
  </si>
  <si>
    <t>Pauline Collins</t>
  </si>
  <si>
    <t>divorced couple|opera|reference to giuseppe verdi|retirement|senility</t>
  </si>
  <si>
    <t>http://www.imdb.com/title/tt1441951/?ref_=fn_tt_tt_1</t>
  </si>
  <si>
    <t>Gregory Poirier</t>
  </si>
  <si>
    <t>box office flop|critically bashed|dominatrix|friend|money</t>
  </si>
  <si>
    <t>http://www.imdb.com/title/tt0246989/?ref_=fn_tt_tt_1</t>
  </si>
  <si>
    <t>demon|fbi|fbi agent|murder|religious fanatic</t>
  </si>
  <si>
    <t>http://www.imdb.com/title/tt0264616/?ref_=fn_tt_tt_1</t>
  </si>
  <si>
    <t>Simon Curtis</t>
  </si>
  <si>
    <t>art|jewish|justice|nazi|theft</t>
  </si>
  <si>
    <t>http://www.imdb.com/title/tt2404425/?ref_=fn_tt_tt_1</t>
  </si>
  <si>
    <t>professor|research|sex|sexuality|student</t>
  </si>
  <si>
    <t>http://www.imdb.com/title/tt0362269/?ref_=fn_tt_tt_1</t>
  </si>
  <si>
    <t>Patricia Tallman</t>
  </si>
  <si>
    <t>army of the dead|battle|necronomicon|reluctant hero|skeleton soldier</t>
  </si>
  <si>
    <t>http://www.imdb.com/title/tt0106308/?ref_=fn_tt_tt_1</t>
  </si>
  <si>
    <t>Dewey Nicks</t>
  </si>
  <si>
    <t>Jim Rash</t>
  </si>
  <si>
    <t>blackmail|fall|love|nerd|scam</t>
  </si>
  <si>
    <t>http://www.imdb.com/title/tt0240900/?ref_=fn_tt_tt_1</t>
  </si>
  <si>
    <t>Kevin Tighe</t>
  </si>
  <si>
    <t>apostrophe in title|face slap|four word title|grocery store|police</t>
  </si>
  <si>
    <t>http://www.imdb.com/title/tt0108550/?ref_=fn_tt_tt_1</t>
  </si>
  <si>
    <t>Philip Saville</t>
  </si>
  <si>
    <t>Alan Van Sprang</t>
  </si>
  <si>
    <t>Scott Handy</t>
  </si>
  <si>
    <t>1st century|based on the bible|miracle|religion|resurrection</t>
  </si>
  <si>
    <t>http://www.imdb.com/title/tt0377992/?ref_=fn_tt_tt_1</t>
  </si>
  <si>
    <t>1950s|miscarriage|neighbor|pregnancy|tailor</t>
  </si>
  <si>
    <t>http://www.imdb.com/title/tt0383694/?ref_=fn_tt_tt_1</t>
  </si>
  <si>
    <t>Jimi Mistry</t>
  </si>
  <si>
    <t>bollywood|illegal immigrant|live television|restaurant|waiter</t>
  </si>
  <si>
    <t>http://www.imdb.com/title/tt0280720/?ref_=fn_tt_tt_1</t>
  </si>
  <si>
    <t>immigration|love|political prisoner|reference to john wayne|title directed by female</t>
  </si>
  <si>
    <t>http://www.imdb.com/title/tt0114113/?ref_=fn_tt_tt_1</t>
  </si>
  <si>
    <t>Alex Karpovsky</t>
  </si>
  <si>
    <t>1960s|car hitting an animal|folk singer|friend|singer</t>
  </si>
  <si>
    <t>http://www.imdb.com/title/tt2042568/?ref_=fn_tt_tt_1</t>
  </si>
  <si>
    <t>basketball|basketball player|boarding school|love|shakespeare's othello</t>
  </si>
  <si>
    <t>http://www.imdb.com/title/tt0184791/?ref_=fn_tt_tt_1</t>
  </si>
  <si>
    <t>William A. Graham</t>
  </si>
  <si>
    <t>Wayne Pygram</t>
  </si>
  <si>
    <t>Lisa Pelikan</t>
  </si>
  <si>
    <t>baby|desert island|island|sequel|teenage girl</t>
  </si>
  <si>
    <t>http://www.imdb.com/title/tt0102782/?ref_=fn_tt_tt_1</t>
  </si>
  <si>
    <t>Martin Ritt</t>
  </si>
  <si>
    <t>Samantha Eggar</t>
  </si>
  <si>
    <t>coal|detective|irish|irish immigrant|pennsylvania</t>
  </si>
  <si>
    <t>http://www.imdb.com/title/tt0066090/?ref_=fn_tt_tt_1</t>
  </si>
  <si>
    <t>John Turturro</t>
  </si>
  <si>
    <t>anal sex|death|dream|poem|sex</t>
  </si>
  <si>
    <t>http://www.imdb.com/title/tt0368222/?ref_=fn_tt_tt_1</t>
  </si>
  <si>
    <t>Agnieszka Holland</t>
  </si>
  <si>
    <t>David Kennedy</t>
  </si>
  <si>
    <t>Phyllida Law</t>
  </si>
  <si>
    <t>Angus Barnett</t>
  </si>
  <si>
    <t>music copyist|music student|musical composition|student|symphony</t>
  </si>
  <si>
    <t>http://www.imdb.com/title/tt0424908/?ref_=fn_tt_tt_1</t>
  </si>
  <si>
    <t>Geoff Bell</t>
  </si>
  <si>
    <t>brighton|catholic|gang|prayer|waitress</t>
  </si>
  <si>
    <t>http://www.imdb.com/title/tt1233192/?ref_=fn_tt_tt_1</t>
  </si>
  <si>
    <t>David Hackl</t>
  </si>
  <si>
    <t>Scott Patterson</t>
  </si>
  <si>
    <t>blood splatter|jigsaw|nazi|serial killer|swastika tattoo</t>
  </si>
  <si>
    <t>http://www.imdb.com/title/tt1132626/?ref_=fn_tt_tt_1</t>
  </si>
  <si>
    <t>Giuliano Montaldo</t>
  </si>
  <si>
    <t>John Cassavetes</t>
  </si>
  <si>
    <t>Britt Ekland</t>
  </si>
  <si>
    <t>casino|gang violence|robbery|suicide|violence</t>
  </si>
  <si>
    <t>http://www.imdb.com/title/tt0065895/?ref_=fn_tt_tt_1</t>
  </si>
  <si>
    <t>Lisa Azuelos</t>
  </si>
  <si>
    <t>Lina Esco</t>
  </si>
  <si>
    <t>Alix Freihage</t>
  </si>
  <si>
    <t>best friend|girl in panties|high school|high school romance|pink panties</t>
  </si>
  <si>
    <t>http://www.imdb.com/title/tt1592873/?ref_=fn_tt_tt_1</t>
  </si>
  <si>
    <t>Ray Lawrence</t>
  </si>
  <si>
    <t>Deborra-Lee Furness</t>
  </si>
  <si>
    <t>John Howard</t>
  </si>
  <si>
    <t>Max Cullen</t>
  </si>
  <si>
    <t>camp|fishing|fishing trip|river|town</t>
  </si>
  <si>
    <t>http://www.imdb.com/title/tt0382765/?ref_=fn_tt_tt_1</t>
  </si>
  <si>
    <t>Karan Johar</t>
  </si>
  <si>
    <t>John Abraham</t>
  </si>
  <si>
    <t>Shah Rukh Khan</t>
  </si>
  <si>
    <t>Preity Zinta</t>
  </si>
  <si>
    <t>extramarital affair|fashion magazine editor|marriage|new york|teacher</t>
  </si>
  <si>
    <t>http://www.imdb.com/title/tt0449999/?ref_=fn_tt_tt_1</t>
  </si>
  <si>
    <t>bachelor|blackmail|character says i love you|flirting|social satire</t>
  </si>
  <si>
    <t>http://www.imdb.com/title/tt0122541/?ref_=fn_tt_tt_1</t>
  </si>
  <si>
    <t>Ruairi Robinson</t>
  </si>
  <si>
    <t>Tom Cullen</t>
  </si>
  <si>
    <t>alien infection|astronaut|mars|mission|zombie</t>
  </si>
  <si>
    <t>http://www.imdb.com/title/tt1709143/?ref_=fn_tt_tt_1</t>
  </si>
  <si>
    <t>Jaume BalaguerÃ³</t>
  </si>
  <si>
    <t>Francesc PagÃ¨s</t>
  </si>
  <si>
    <t>9 year old|blood|gramophone|house|missing children</t>
  </si>
  <si>
    <t>http://www.imdb.com/title/tt0273517/?ref_=fn_tt_tt_1</t>
  </si>
  <si>
    <t>Gary Lockwood</t>
  </si>
  <si>
    <t>Keir Dullea</t>
  </si>
  <si>
    <t>Glenn Beck</t>
  </si>
  <si>
    <t>ancient astronaut|famous line|message from outer space|monolith|star child</t>
  </si>
  <si>
    <t>http://www.imdb.com/title/tt0062622/?ref_=fn_tt_tt_1</t>
  </si>
  <si>
    <t>Dee Wallace</t>
  </si>
  <si>
    <t>Family|Sci-Fi</t>
  </si>
  <si>
    <t>bicyclist|boy|doll|star wars reference|voice impersonation</t>
  </si>
  <si>
    <t>http://www.imdb.com/title/tt0083866/?ref_=fn_tt_tt_1</t>
  </si>
  <si>
    <t>Jon Kasdan</t>
  </si>
  <si>
    <t>actress|love|michigan|neighbor|writer</t>
  </si>
  <si>
    <t>http://www.imdb.com/title/tt0419843/?ref_=fn_tt_tt_1</t>
  </si>
  <si>
    <t>LÃ©a Pool</t>
  </si>
  <si>
    <t>Raoul Max Trujillo</t>
  </si>
  <si>
    <t>butterfly|entomologist|morpho butterfly|rain|rain forest</t>
  </si>
  <si>
    <t>http://www.imdb.com/title/tt0313300/?ref_=fn_tt_tt_1</t>
  </si>
  <si>
    <t>Floyd Mutrux</t>
  </si>
  <si>
    <t>Kelli Williams</t>
  </si>
  <si>
    <t>high school|love|police|showdown|surfer</t>
  </si>
  <si>
    <t>http://www.imdb.com/title/tt0108320/?ref_=fn_tt_tt_1</t>
  </si>
  <si>
    <t>Johnny Flynn</t>
  </si>
  <si>
    <t>Antonia Thomas</t>
  </si>
  <si>
    <t>Hannah Britland</t>
  </si>
  <si>
    <t>blond boy|chlamydia|list|male rear nudity|young couple</t>
  </si>
  <si>
    <t>http://www.imdb.com/title/tt4051832/?ref_=fn_tt_tt_1</t>
  </si>
  <si>
    <t>Sajid Khan</t>
  </si>
  <si>
    <t>Boman Irani</t>
  </si>
  <si>
    <t>Arjun Rampal</t>
  </si>
  <si>
    <t>Riteish Deshmukh</t>
  </si>
  <si>
    <t>bad luck|casino|lie|mix up|stutter</t>
  </si>
  <si>
    <t>http://www.imdb.com/title/tt1573072/?ref_=fn_tt_tt_1</t>
  </si>
  <si>
    <t>Taylor Handley</t>
  </si>
  <si>
    <t>Drama|History|Romance|Western</t>
  </si>
  <si>
    <t>massacre|mormon|settler|utah|wagon train</t>
  </si>
  <si>
    <t>http://www.imdb.com/title/tt0473700/?ref_=fn_tt_tt_1</t>
  </si>
  <si>
    <t>Dean Wright</t>
  </si>
  <si>
    <t>Santiago Cabrera</t>
  </si>
  <si>
    <t>catholic|hanging|mexico|rebellion|soldier</t>
  </si>
  <si>
    <t>http://www.imdb.com/title/tt1566501/?ref_=fn_tt_tt_1</t>
  </si>
  <si>
    <t>Eric Lartigau</t>
  </si>
  <si>
    <t>Eric Elmosnino</t>
  </si>
  <si>
    <t>Karin Viard</t>
  </si>
  <si>
    <t>FranÃ§ois Damiens</t>
  </si>
  <si>
    <t>audition|deaf|family relationships|love|singing</t>
  </si>
  <si>
    <t>http://www.imdb.com/title/tt3547740/?ref_=fn_tt_tt_1</t>
  </si>
  <si>
    <t>friend|genius|janitor|loss of wife|professor</t>
  </si>
  <si>
    <t>http://www.imdb.com/title/tt0119217/?ref_=fn_tt_tt_1</t>
  </si>
  <si>
    <t>Shintaro Shimosawa</t>
  </si>
  <si>
    <t>Glen Powell</t>
  </si>
  <si>
    <t>black panties|lust|sexual attraction|voyeur|voyeurism</t>
  </si>
  <si>
    <t>http://www.imdb.com/title/tt3658772/?ref_=fn_tt_tt_1</t>
  </si>
  <si>
    <t>Darren Lynn Bousman</t>
  </si>
  <si>
    <t>Leigh Whannell</t>
  </si>
  <si>
    <t>brutality|female full frontal nudity|female nudity|torture|trap</t>
  </si>
  <si>
    <t>http://www.imdb.com/title/tt0489270/?ref_=fn_tt_tt_1</t>
  </si>
  <si>
    <t>army|boot camp|breasts|graduation|rescue</t>
  </si>
  <si>
    <t>http://www.imdb.com/title/tt0083131/?ref_=fn_tt_tt_1</t>
  </si>
  <si>
    <t>Clare Kramer</t>
  </si>
  <si>
    <t>championship|cheerleading|high school|teen comedy|teenage romance</t>
  </si>
  <si>
    <t>http://www.imdb.com/title/tt0204946/?ref_=fn_tt_tt_1</t>
  </si>
  <si>
    <t>James DeMonaco</t>
  </si>
  <si>
    <t>cathedral|minister|presidential election|reference to george washington|ritual sacrifice</t>
  </si>
  <si>
    <t>http://www.imdb.com/title/tt4094724/?ref_=fn_tt_tt_1</t>
  </si>
  <si>
    <t>bet|friend|high school|prom|prom queen</t>
  </si>
  <si>
    <t>http://www.imdb.com/title/tt0160862/?ref_=fn_tt_tt_1</t>
  </si>
  <si>
    <t>detective|fbi|rape|rapist|serial rapist</t>
  </si>
  <si>
    <t>http://www.imdb.com/title/tt0890870/?ref_=fn_tt_tt_1</t>
  </si>
  <si>
    <t>architect|grave|obsession|river|voice</t>
  </si>
  <si>
    <t>http://www.imdb.com/title/tt0375210/?ref_=fn_tt_tt_1</t>
  </si>
  <si>
    <t>cross dressing|family reunion|madea series|reflective|sister sister relationship</t>
  </si>
  <si>
    <t>http://www.imdb.com/title/tt0455612/?ref_=fn_tt_tt_1</t>
  </si>
  <si>
    <t>hustler|losing|pool|pool player|tournament</t>
  </si>
  <si>
    <t>http://www.imdb.com/title/tt0090863/?ref_=fn_tt_tt_1</t>
  </si>
  <si>
    <t>Ken Annakin</t>
  </si>
  <si>
    <t>Richard Beymer</t>
  </si>
  <si>
    <t>Eddie Albert</t>
  </si>
  <si>
    <t>allies|d day|invasion|normandy|world war two</t>
  </si>
  <si>
    <t>http://www.imdb.com/title/tt0056197/?ref_=fn_tt_tt_1</t>
  </si>
  <si>
    <t>coach|hockey team|lawyer|respect|team</t>
  </si>
  <si>
    <t>http://www.imdb.com/title/tt0104868/?ref_=fn_tt_tt_1</t>
  </si>
  <si>
    <t>Ted Raimi</t>
  </si>
  <si>
    <t>american|curse|japan|nurse|rage</t>
  </si>
  <si>
    <t>http://www.imdb.com/title/tt0391198/?ref_=fn_tt_tt_1</t>
  </si>
  <si>
    <t>Frances Bay</t>
  </si>
  <si>
    <t>golf|golf ball|golfer|grandmother's house|tournament</t>
  </si>
  <si>
    <t>http://www.imdb.com/title/tt0116483/?ref_=fn_tt_tt_1</t>
  </si>
  <si>
    <t>Patricia Belcher</t>
  </si>
  <si>
    <t>demon|gore|record player|tattoo|wings</t>
  </si>
  <si>
    <t>http://www.imdb.com/title/tt0263488/?ref_=fn_tt_tt_1</t>
  </si>
  <si>
    <t>Adventure|Comedy|Music|Sci-Fi</t>
  </si>
  <si>
    <t>Al Leong</t>
  </si>
  <si>
    <t>failing student|high school|payphone|teenager|telephone booth</t>
  </si>
  <si>
    <t>http://www.imdb.com/title/tt0096928/?ref_=fn_tt_tt_1</t>
  </si>
  <si>
    <t>Carol Reed</t>
  </si>
  <si>
    <t>Ron Moody</t>
  </si>
  <si>
    <t>Drama|Family|Musical</t>
  </si>
  <si>
    <t>Jack Wild</t>
  </si>
  <si>
    <t>abuse|child|orphan|orphanage|pickpocket</t>
  </si>
  <si>
    <t>http://www.imdb.com/title/tt0063385/?ref_=fn_tt_tt_1</t>
  </si>
  <si>
    <t>hotel|india|marigold|retiree|retirement</t>
  </si>
  <si>
    <t>http://www.imdb.com/title/tt1412386/?ref_=fn_tt_tt_1</t>
  </si>
  <si>
    <t>Chuck Sheetz</t>
  </si>
  <si>
    <t>Andrew Lawrence</t>
  </si>
  <si>
    <t>Dabney Coleman</t>
  </si>
  <si>
    <t>friend|principal|summer|summer camp|summer vacation</t>
  </si>
  <si>
    <t>http://www.imdb.com/title/tt0265632/?ref_=fn_tt_tt_1</t>
  </si>
  <si>
    <t>Tina Turner</t>
  </si>
  <si>
    <t>Angelo Rossitto</t>
  </si>
  <si>
    <t>arena|desert|fight|mad max|post apocalypse</t>
  </si>
  <si>
    <t>http://www.imdb.com/title/tt0089530/?ref_=fn_tt_tt_1</t>
  </si>
  <si>
    <t>Vernon Wells</t>
  </si>
  <si>
    <t>body count|dictator|jumping from an airplane|knife fight|one man army</t>
  </si>
  <si>
    <t>http://www.imdb.com/title/tt0088944/?ref_=fn_tt_tt_1</t>
  </si>
  <si>
    <t>Stephanie Lemelin</t>
  </si>
  <si>
    <t>animate doll|doll|england|nanny|surprise ending</t>
  </si>
  <si>
    <t>http://www.imdb.com/title/tt3882082/?ref_=fn_tt_tt_1</t>
  </si>
  <si>
    <t>devil|elevator|hit and run|throat slitting|trapped in an elevator</t>
  </si>
  <si>
    <t>http://www.imdb.com/title/tt1314655/?ref_=fn_tt_tt_1</t>
  </si>
  <si>
    <t>Marcus Raboy</t>
  </si>
  <si>
    <t>apartment|christmas|christmas present|rent|security guard</t>
  </si>
  <si>
    <t>http://www.imdb.com/title/tt0293815/?ref_=fn_tt_tt_1</t>
  </si>
  <si>
    <t>Hayley Kiyoko</t>
  </si>
  <si>
    <t>demon|possession|psychic|supernatural|teenager</t>
  </si>
  <si>
    <t>http://www.imdb.com/title/tt3195644/?ref_=fn_tt_tt_1</t>
  </si>
  <si>
    <t>Michael Schultz</t>
  </si>
  <si>
    <t>Vanity</t>
  </si>
  <si>
    <t>Action|Comedy|Drama|Music</t>
  </si>
  <si>
    <t>cult film|kung fu|kung fu classic|martial arts|title spoken by character</t>
  </si>
  <si>
    <t>http://www.imdb.com/title/tt0089461/?ref_=fn_tt_tt_1</t>
  </si>
  <si>
    <t>Austin O'Brien</t>
  </si>
  <si>
    <t>Jeff Fahey</t>
  </si>
  <si>
    <t>intelligence|science runs amok|scientist|supernatural power|virtual reality</t>
  </si>
  <si>
    <t>http://www.imdb.com/title/tt0104692/?ref_=fn_tt_tt_1</t>
  </si>
  <si>
    <t>Peter Sollett</t>
  </si>
  <si>
    <t>band|gay|gay friend|love|night</t>
  </si>
  <si>
    <t>http://www.imdb.com/title/tt0981227/?ref_=fn_tt_tt_1</t>
  </si>
  <si>
    <t>abortion|abortion clinic|angel|church|clinic</t>
  </si>
  <si>
    <t>http://www.imdb.com/title/tt0120655/?ref_=fn_tt_tt_1</t>
  </si>
  <si>
    <t>Bob Dolman</t>
  </si>
  <si>
    <t>Sal Lopez</t>
  </si>
  <si>
    <t>bartender|groupie|lawyer|road trip|writer</t>
  </si>
  <si>
    <t>http://www.imdb.com/title/tt0280460/?ref_=fn_tt_tt_1</t>
  </si>
  <si>
    <t>Fantasy|Horror|Sci-Fi</t>
  </si>
  <si>
    <t>1940s|1960s|bar|kick the can|remake</t>
  </si>
  <si>
    <t>http://www.imdb.com/title/tt0086491/?ref_=fn_tt_tt_1</t>
  </si>
  <si>
    <t>bikini|cult film|fired from the job|martial arts|violence</t>
  </si>
  <si>
    <t>http://www.imdb.com/title/tt0098206/?ref_=fn_tt_tt_1</t>
  </si>
  <si>
    <t>drugs|ex cop|gun fu|machismo|shootout</t>
  </si>
  <si>
    <t>http://www.imdb.com/title/tt0110399/?ref_=fn_tt_tt_1</t>
  </si>
  <si>
    <t>Shiri Appleby</t>
  </si>
  <si>
    <t>high school|hospital|new jersey|stanford university|swimming</t>
  </si>
  <si>
    <t>http://www.imdb.com/title/tt0283026/?ref_=fn_tt_tt_1</t>
  </si>
  <si>
    <t>Greg Coolidge</t>
  </si>
  <si>
    <t>competition|date|employee|laser in eyes|slacker</t>
  </si>
  <si>
    <t>http://www.imdb.com/title/tt0424993/?ref_=fn_tt_tt_1</t>
  </si>
  <si>
    <t>graduation|high school|letter|nerd|party</t>
  </si>
  <si>
    <t>http://www.imdb.com/title/tt0127723/?ref_=fn_tt_tt_1</t>
  </si>
  <si>
    <t>Tom Waits</t>
  </si>
  <si>
    <t>dysfunctional family|gang|greaser|holding someone's head underwater|rivalry</t>
  </si>
  <si>
    <t>http://www.imdb.com/title/tt0086066/?ref_=fn_tt_tt_1</t>
  </si>
  <si>
    <t>David Lowery</t>
  </si>
  <si>
    <t>Isiah Whitlock Jr.</t>
  </si>
  <si>
    <t>http://www.imdb.com/title/tt2788732/?ref_=fn_tt_tt_1</t>
  </si>
  <si>
    <t>Herbert Lom</t>
  </si>
  <si>
    <t>car accident|coma|evil politician|psychic|vision</t>
  </si>
  <si>
    <t>http://www.imdb.com/title/tt0085407/?ref_=fn_tt_tt_1</t>
  </si>
  <si>
    <t>CiarÃ¡n Foy</t>
  </si>
  <si>
    <t>Laila Haley</t>
  </si>
  <si>
    <t>Jaden Klein</t>
  </si>
  <si>
    <t>deputy|farmhouse|nightmare|private investigator|rural</t>
  </si>
  <si>
    <t>http://www.imdb.com/title/tt2752772/?ref_=fn_tt_tt_1</t>
  </si>
  <si>
    <t>Salim Akil</t>
  </si>
  <si>
    <t>1960s|death|girl group|nightclub|sister</t>
  </si>
  <si>
    <t>http://www.imdb.com/title/tt1876451/?ref_=fn_tt_tt_1</t>
  </si>
  <si>
    <t>Johnny Whitworth</t>
  </si>
  <si>
    <t>dance|nosebleed|revenge|valentine|valentine's day</t>
  </si>
  <si>
    <t>http://www.imdb.com/title/tt0242998/?ref_=fn_tt_tt_1</t>
  </si>
  <si>
    <t>Olatunde Osunsanmi</t>
  </si>
  <si>
    <t>abduction|alaska|alien|owl|patient</t>
  </si>
  <si>
    <t>http://www.imdb.com/title/tt1220198/?ref_=fn_tt_tt_1</t>
  </si>
  <si>
    <t>backstage|country music|cowboy|radio|singing</t>
  </si>
  <si>
    <t>http://www.imdb.com/title/tt0420087/?ref_=fn_tt_tt_1</t>
  </si>
  <si>
    <t>Leon Ichaso</t>
  </si>
  <si>
    <t>african american|harlem manhattan new york city|manhattan new york city|new york city|urination</t>
  </si>
  <si>
    <t>http://www.imdb.com/title/tt0107079/?ref_=fn_tt_tt_1</t>
  </si>
  <si>
    <t>Joseph Zito</t>
  </si>
  <si>
    <t>Richard Lynch</t>
  </si>
  <si>
    <t>Eddie Jones</t>
  </si>
  <si>
    <t>army|nightmare|one man army|rescue|spy</t>
  </si>
  <si>
    <t>http://www.imdb.com/title/tt0089348/?ref_=fn_tt_tt_1</t>
  </si>
  <si>
    <t>1970s|boy|competition|roller skates|tubesocks</t>
  </si>
  <si>
    <t>http://www.imdb.com/title/tt0403455/?ref_=fn_tt_tt_1</t>
  </si>
  <si>
    <t>coming of age|friendship|private school|student|teacher</t>
  </si>
  <si>
    <t>http://www.imdb.com/title/tt0128445/?ref_=fn_tt_tt_1</t>
  </si>
  <si>
    <t>apartment|blue light|drawing|group of friends|light</t>
  </si>
  <si>
    <t>http://www.imdb.com/title/tt1564585/?ref_=fn_tt_tt_1</t>
  </si>
  <si>
    <t>Tina Desai</t>
  </si>
  <si>
    <t>Ronald Pickup</t>
  </si>
  <si>
    <t>sequel</t>
  </si>
  <si>
    <t>http://www.imdb.com/title/tt2555736/?ref_=fn_tt_tt_1</t>
  </si>
  <si>
    <t>Patricia Rozema</t>
  </si>
  <si>
    <t>boarding house|girl|great depression|house|ohio</t>
  </si>
  <si>
    <t>http://www.imdb.com/title/tt0846308/?ref_=fn_tt_tt_1</t>
  </si>
  <si>
    <t>e mail|moving|perfect man|secret admirer|suitor</t>
  </si>
  <si>
    <t>http://www.imdb.com/title/tt0380623/?ref_=fn_tt_tt_1</t>
  </si>
  <si>
    <t>Charlie Murphy</t>
  </si>
  <si>
    <t>comeback|friend|jazz|stage|trumpet</t>
  </si>
  <si>
    <t>http://www.imdb.com/title/tt0100168/?ref_=fn_tt_tt_1</t>
  </si>
  <si>
    <t>Simon Rhee</t>
  </si>
  <si>
    <t>Jennifer Tung</t>
  </si>
  <si>
    <t>chosen one|comic violence|intentionally bad|kung fu|stylized violence</t>
  </si>
  <si>
    <t>http://www.imdb.com/title/tt0240468/?ref_=fn_tt_tt_1</t>
  </si>
  <si>
    <t>Reba McEntire</t>
  </si>
  <si>
    <t>Michael Gross</t>
  </si>
  <si>
    <t>desert|giant worm|monster|pipe bomb|small town</t>
  </si>
  <si>
    <t>http://www.imdb.com/title/tt0100814/?ref_=fn_tt_tt_1</t>
  </si>
  <si>
    <t>Rob Schmidt</t>
  </si>
  <si>
    <t>Lindy Booth</t>
  </si>
  <si>
    <t>forest|mountain|road|stupid victim|west virginia</t>
  </si>
  <si>
    <t>http://www.imdb.com/title/tt0295700/?ref_=fn_tt_tt_1</t>
  </si>
  <si>
    <t>Western</t>
  </si>
  <si>
    <t>bank|breasts|famous score|last man standing|revenge</t>
  </si>
  <si>
    <t>http://www.imdb.com/title/tt0081071/?ref_=fn_tt_tt_1</t>
  </si>
  <si>
    <t>Byron Mann</t>
  </si>
  <si>
    <t>chinatown|illegal immigrant|new york|police|triad</t>
  </si>
  <si>
    <t>http://www.imdb.com/title/tt0142192/?ref_=fn_tt_tt_1</t>
  </si>
  <si>
    <t>14 year old|boat|bounty hunter|boy|river</t>
  </si>
  <si>
    <t>http://www.imdb.com/title/tt1935179/?ref_=fn_tt_tt_1</t>
  </si>
  <si>
    <t>Robert Ben Garant</t>
  </si>
  <si>
    <t>Carlos Alazraqui</t>
  </si>
  <si>
    <t>beach|police|sex scene|spring break|vomiting</t>
  </si>
  <si>
    <t>http://www.imdb.com/title/tt0499554/?ref_=fn_tt_tt_1</t>
  </si>
  <si>
    <t>Morgan Spurlock</t>
  </si>
  <si>
    <t>Zayn Malik</t>
  </si>
  <si>
    <t>Harry Styles</t>
  </si>
  <si>
    <t>Niall Horan</t>
  </si>
  <si>
    <t>3 dimensional|concert footage|englishman abroad|reference to keith richards|reference to the doors</t>
  </si>
  <si>
    <t>http://www.imdb.com/title/tt2515086/?ref_=fn_tt_tt_1</t>
  </si>
  <si>
    <t>Neal Brennan</t>
  </si>
  <si>
    <t>fourth of july|looking at one's self in a mirror|mirror|sex toy|young version of character</t>
  </si>
  <si>
    <t>http://www.imdb.com/title/tt1092633/?ref_=fn_tt_tt_1</t>
  </si>
  <si>
    <t>Tuck Tucker</t>
  </si>
  <si>
    <t>castle thunder|document|neighborhood|punctuation in title|villain arrested</t>
  </si>
  <si>
    <t>http://www.imdb.com/title/tt0314166/?ref_=fn_tt_tt_1</t>
  </si>
  <si>
    <t>actress|assistant director|blonde bombshell|movie star|wardrobe</t>
  </si>
  <si>
    <t>http://www.imdb.com/title/tt1655420/?ref_=fn_tt_tt_1</t>
  </si>
  <si>
    <t>bar|hitman|luck|mexico|mexico city</t>
  </si>
  <si>
    <t>http://www.imdb.com/title/tt0365485/?ref_=fn_tt_tt_1</t>
  </si>
  <si>
    <t>Theodore Witcher</t>
  </si>
  <si>
    <t>african american|cult film|ex boyfriend|middle class|sex</t>
  </si>
  <si>
    <t>http://www.imdb.com/title/tt0119572/?ref_=fn_tt_tt_1</t>
  </si>
  <si>
    <t>Joel Edgerton</t>
  </si>
  <si>
    <t>compulsive liar|fired from a job|gift|rape|substance abuse</t>
  </si>
  <si>
    <t>http://www.imdb.com/title/tt4178092/?ref_=fn_tt_tt_1</t>
  </si>
  <si>
    <t>Jim Hanon</t>
  </si>
  <si>
    <t>Chad Allen</t>
  </si>
  <si>
    <t>Chase Ellison</t>
  </si>
  <si>
    <t>Jack Guzman</t>
  </si>
  <si>
    <t>death|missionary|spear|speared to death|tribe</t>
  </si>
  <si>
    <t>http://www.imdb.com/title/tt0399862/?ref_=fn_tt_tt_1</t>
  </si>
  <si>
    <t>basketball|dancer|high school|love triangle|shakespeare's a midsummer night's dream</t>
  </si>
  <si>
    <t>http://www.imdb.com/title/tt0192071/?ref_=fn_tt_tt_1</t>
  </si>
  <si>
    <t>boss|computer|downsizing|neighbor|office</t>
  </si>
  <si>
    <t>http://www.imdb.com/title/tt0151804/?ref_=fn_tt_tt_1</t>
  </si>
  <si>
    <t>Michael Patrick Jann</t>
  </si>
  <si>
    <t>Comedy|Romance|Thriller</t>
  </si>
  <si>
    <t>beauty pageant|blonde|cheerleader uniform|small town|upskirt</t>
  </si>
  <si>
    <t>http://www.imdb.com/title/tt0157503/?ref_=fn_tt_tt_1</t>
  </si>
  <si>
    <t>Biography|Crime|Drama|Romance</t>
  </si>
  <si>
    <t>1950s|abusive husband|artist|painting|secret</t>
  </si>
  <si>
    <t>http://www.imdb.com/title/tt1126590/?ref_=fn_tt_tt_1</t>
  </si>
  <si>
    <t>bachelor party|breasts|friend|prostitute|wedding</t>
  </si>
  <si>
    <t>http://www.imdb.com/title/tt0124198/?ref_=fn_tt_tt_1</t>
  </si>
  <si>
    <t>best friend|party|rival|scavenger hunt|sleepover</t>
  </si>
  <si>
    <t>http://www.imdb.com/title/tt0368975/?ref_=fn_tt_tt_1</t>
  </si>
  <si>
    <t>actor|neighbor|police|thief|tunnel</t>
  </si>
  <si>
    <t>http://www.imdb.com/title/tt0086984/?ref_=fn_tt_tt_1</t>
  </si>
  <si>
    <t>Jasper Cole</t>
  </si>
  <si>
    <t>colonel|lieutenant|nuclear warhead|team|washington d.c.</t>
  </si>
  <si>
    <t>http://www.imdb.com/title/tt1470023/?ref_=fn_tt_tt_1</t>
  </si>
  <si>
    <t>hotel|immigrant|nigerian|surgery|underwear</t>
  </si>
  <si>
    <t>http://www.imdb.com/title/tt0301199/?ref_=fn_tt_tt_1</t>
  </si>
  <si>
    <t>awkwardness|embarrassment|gross out|irreverence|shame</t>
  </si>
  <si>
    <t>http://www.imdb.com/title/tt1333125/?ref_=fn_tt_tt_1</t>
  </si>
  <si>
    <t>Jeff Lowell</t>
  </si>
  <si>
    <t>accident|diary|ghost|psychic|veterinarian</t>
  </si>
  <si>
    <t>http://www.imdb.com/title/tt0785007/?ref_=fn_tt_tt_1</t>
  </si>
  <si>
    <t>Lorene Scafaria</t>
  </si>
  <si>
    <t>Adventure|Comedy|Drama|Romance|Sci-Fi</t>
  </si>
  <si>
    <t>Rob Huebel</t>
  </si>
  <si>
    <t>candle|end of the world|letter|record|road trip</t>
  </si>
  <si>
    <t>http://www.imdb.com/title/tt1307068/?ref_=fn_tt_tt_1</t>
  </si>
  <si>
    <t>award|cedar rapids iowa|convention|hotel|insurance</t>
  </si>
  <si>
    <t>http://www.imdb.com/title/tt1477837/?ref_=fn_tt_tt_1</t>
  </si>
  <si>
    <t>Michaela Conlin</t>
  </si>
  <si>
    <t>Tamara Taylor</t>
  </si>
  <si>
    <t>anthropologist|fbi|fbi agent|forensics|investigation</t>
  </si>
  <si>
    <t>http://www.imdb.com/title/tt0460627/?ref_=fn_tt_tt_1</t>
  </si>
  <si>
    <t>curb stomping|neo nazi|prison|son dislikes mother's boyfriend|white supremacist</t>
  </si>
  <si>
    <t>http://www.imdb.com/title/tt0120586/?ref_=fn_tt_tt_1</t>
  </si>
  <si>
    <t>Marcus Dunstan</t>
  </si>
  <si>
    <t>Johanna Braddy</t>
  </si>
  <si>
    <t>Lee Tergesen</t>
  </si>
  <si>
    <t>booby trap|brainwashing|mercenary|serial killer|trap</t>
  </si>
  <si>
    <t>http://www.imdb.com/title/tt1748227/?ref_=fn_tt_tt_1</t>
  </si>
  <si>
    <t>Timothy BjÃ¶rklund</t>
  </si>
  <si>
    <t>dog|florida|mad scientist|school|teacher</t>
  </si>
  <si>
    <t>http://www.imdb.com/title/tt0350194/?ref_=fn_tt_tt_1</t>
  </si>
  <si>
    <t>FranÃ§ois Girard</t>
  </si>
  <si>
    <t>Clotilde Mollet</t>
  </si>
  <si>
    <t>Drama|Music|Mystery|Romance</t>
  </si>
  <si>
    <t>Johannes Silberschneider</t>
  </si>
  <si>
    <t>Carlo Cecchi</t>
  </si>
  <si>
    <t>auction|montreal|secret|violin|violinist</t>
  </si>
  <si>
    <t>http://www.imdb.com/title/tt0120802/?ref_=fn_tt_tt_1</t>
  </si>
  <si>
    <t>cane|iowa|lawn mower|tractor|wisconsin</t>
  </si>
  <si>
    <t>http://www.imdb.com/title/tt0166896/?ref_=fn_tt_tt_1</t>
  </si>
  <si>
    <t>Scott Kalvert</t>
  </si>
  <si>
    <t>Action|Crime|Drama</t>
  </si>
  <si>
    <t>1950s|drug overdose|gang|gang war|new york city</t>
  </si>
  <si>
    <t>http://www.imdb.com/title/tt0231448/?ref_=fn_tt_tt_1</t>
  </si>
  <si>
    <t>Jason Bateman</t>
  </si>
  <si>
    <t>directed by star|indian american|spelling|spelling bee|two word title</t>
  </si>
  <si>
    <t>http://www.imdb.com/title/tt2170299/?ref_=fn_tt_tt_1</t>
  </si>
  <si>
    <t>David Schwimmer</t>
  </si>
  <si>
    <t>Iddo Goldberg</t>
  </si>
  <si>
    <t>India de Beaufort</t>
  </si>
  <si>
    <t>blister|gym|marathon|training|wedding</t>
  </si>
  <si>
    <t>http://www.imdb.com/title/tt0425413/?ref_=fn_tt_tt_1</t>
  </si>
  <si>
    <t>Allan Arkush</t>
  </si>
  <si>
    <t>escape|fish out of water|love|robot|servant</t>
  </si>
  <si>
    <t>http://www.imdb.com/title/tt0082507/?ref_=fn_tt_tt_1</t>
  </si>
  <si>
    <t>Jillian Estell</t>
  </si>
  <si>
    <t>color in title</t>
  </si>
  <si>
    <t>http://www.imdb.com/title/tt2883434/?ref_=fn_tt_tt_1</t>
  </si>
  <si>
    <t>Eric Bross</t>
  </si>
  <si>
    <t>based on short film|chicago illinois|el train|love|train</t>
  </si>
  <si>
    <t>http://www.imdb.com/title/tt0279286/?ref_=fn_tt_tt_1</t>
  </si>
  <si>
    <t>Toby Huss</t>
  </si>
  <si>
    <t>Adventure|Biography|Drama|War</t>
  </si>
  <si>
    <t>FranÃ§ois Chau</t>
  </si>
  <si>
    <t>bombing|guard|jungle|laos|prisoner</t>
  </si>
  <si>
    <t>http://www.imdb.com/title/tt0462504/?ref_=fn_tt_tt_1</t>
  </si>
  <si>
    <t>Dan Fogelman</t>
  </si>
  <si>
    <t>entertainer|inspiration|lost opportunity|pregnant mother|rock star</t>
  </si>
  <si>
    <t>http://www.imdb.com/title/tt1772288/?ref_=fn_tt_tt_1</t>
  </si>
  <si>
    <t>Jay Duplass</t>
  </si>
  <si>
    <t>Evan Ross</t>
  </si>
  <si>
    <t>basement|errand|secret admirer|slacker|wrong number</t>
  </si>
  <si>
    <t>http://www.imdb.com/title/tt1588334/?ref_=fn_tt_tt_1</t>
  </si>
  <si>
    <t>Luca Guadagnino</t>
  </si>
  <si>
    <t>Waris Ahluwalia</t>
  </si>
  <si>
    <t>Flavio Parenti</t>
  </si>
  <si>
    <t>Alba Rohrwacher</t>
  </si>
  <si>
    <t>chef|friend|italy|restaurant|russian</t>
  </si>
  <si>
    <t>http://www.imdb.com/title/tt1226236/?ref_=fn_tt_tt_1</t>
  </si>
  <si>
    <t>John Putch</t>
  </si>
  <si>
    <t>box office flop|critically bashed|government|industrialist|railroad</t>
  </si>
  <si>
    <t>http://www.imdb.com/title/tt1985017/?ref_=fn_tt_tt_1</t>
  </si>
  <si>
    <t>Peter Medak</t>
  </si>
  <si>
    <t>detective|police|protection|russian|sergeant</t>
  </si>
  <si>
    <t>http://www.imdb.com/title/tt0107983/?ref_=fn_tt_tt_1</t>
  </si>
  <si>
    <t>Lesley Ann Warren</t>
  </si>
  <si>
    <t>daughter|englishman|ex con|revenge|young woman</t>
  </si>
  <si>
    <t>http://www.imdb.com/title/tt0165854/?ref_=fn_tt_tt_1</t>
  </si>
  <si>
    <t>race relations|racism|racist|social problem|stereotype</t>
  </si>
  <si>
    <t>http://www.imdb.com/title/tt0375679/?ref_=fn_tt_tt_1</t>
  </si>
  <si>
    <t>Terence Davies</t>
  </si>
  <si>
    <t>high society|love|money|reputation|wealth</t>
  </si>
  <si>
    <t>http://www.imdb.com/title/tt0200720/?ref_=fn_tt_tt_1</t>
  </si>
  <si>
    <t>Harley Cokeliss</t>
  </si>
  <si>
    <t>Dennis Burkley</t>
  </si>
  <si>
    <t>assassin|box office flop|cia|farmer|power</t>
  </si>
  <si>
    <t>http://www.imdb.com/title/tt0093483/?ref_=fn_tt_tt_1</t>
  </si>
  <si>
    <t>Tim DeKay</t>
  </si>
  <si>
    <t>college|college athlete|comeback|gymnast|olympics</t>
  </si>
  <si>
    <t>http://www.imdb.com/title/tt0438315/?ref_=fn_tt_tt_1</t>
  </si>
  <si>
    <t>Tom Brady</t>
  </si>
  <si>
    <t>diner|eating a banana|masturbation|porn star|shooting a pornographic movie</t>
  </si>
  <si>
    <t>http://www.imdb.com/title/tt1411664/?ref_=fn_tt_tt_1</t>
  </si>
  <si>
    <t>Gillian White</t>
  </si>
  <si>
    <t>actor|minstrel show|protest|success|writer</t>
  </si>
  <si>
    <t>http://www.imdb.com/title/tt0215545/?ref_=fn_tt_tt_1</t>
  </si>
  <si>
    <t>Jason Zada</t>
  </si>
  <si>
    <t>Stephanie Vogt</t>
  </si>
  <si>
    <t>Eoin Macken</t>
  </si>
  <si>
    <t>Gen Seto</t>
  </si>
  <si>
    <t>forest|japan|suicide|suicide forest|supernatural</t>
  </si>
  <si>
    <t>http://www.imdb.com/title/tt3387542/?ref_=fn_tt_tt_1</t>
  </si>
  <si>
    <t>bat|curse|egyptologist|mummy|murder</t>
  </si>
  <si>
    <t>http://www.imdb.com/title/tt0083113/?ref_=fn_tt_tt_1</t>
  </si>
  <si>
    <t>Noah Baumbach</t>
  </si>
  <si>
    <t>Maria Dizzia</t>
  </si>
  <si>
    <t>Dree Hemingway</t>
  </si>
  <si>
    <t>documentary filmmaker|documentary filmmaking|father in law|generation z|hipster</t>
  </si>
  <si>
    <t>http://www.imdb.com/title/tt1791682/?ref_=fn_tt_tt_1</t>
  </si>
  <si>
    <t>Eddie 'Piolin' Sotelo</t>
  </si>
  <si>
    <t>Robert Peters</t>
  </si>
  <si>
    <t>gang|gardener|money|police|truck</t>
  </si>
  <si>
    <t>http://www.imdb.com/title/tt1554091/?ref_=fn_tt_tt_1</t>
  </si>
  <si>
    <t>halfway house|key|reality|schizophrenia|spider</t>
  </si>
  <si>
    <t>http://www.imdb.com/title/tt0278731/?ref_=fn_tt_tt_1</t>
  </si>
  <si>
    <t>Eric Blakeney</t>
  </si>
  <si>
    <t>colombian|enema|group therapy|murder|nurse</t>
  </si>
  <si>
    <t>http://www.imdb.com/title/tt0171356/?ref_=fn_tt_tt_1</t>
  </si>
  <si>
    <t>boy|boys' school|death|friend|orphan</t>
  </si>
  <si>
    <t>http://www.imdb.com/title/tt0309912/?ref_=fn_tt_tt_1</t>
  </si>
  <si>
    <t>based on true story|contract killer|crime family|murder of a girl|serial murderer</t>
  </si>
  <si>
    <t>http://www.imdb.com/title/tt1491044/?ref_=fn_tt_tt_1</t>
  </si>
  <si>
    <t>Rakesh Roshan</t>
  </si>
  <si>
    <t>Rekha</t>
  </si>
  <si>
    <t>Naseeruddin Shah</t>
  </si>
  <si>
    <t>Sharat Saxena</t>
  </si>
  <si>
    <t>breaking the fourth wall|breaking the fourth wall by talking to the audience|computer|mask|singapore</t>
  </si>
  <si>
    <t>http://www.imdb.com/title/tt0432637/?ref_=fn_tt_tt_1</t>
  </si>
  <si>
    <t>actress|drive in|female protagonist|movie star|woman shot in the forehead</t>
  </si>
  <si>
    <t>http://www.imdb.com/title/tt0173716/?ref_=fn_tt_tt_1</t>
  </si>
  <si>
    <t>Scott A. Martin</t>
  </si>
  <si>
    <t>Carol Sutton</t>
  </si>
  <si>
    <t>female nudity|female pubic hair|lingerie|neo noir|pubic hair</t>
  </si>
  <si>
    <t>http://www.imdb.com/title/tt1726669/?ref_=fn_tt_tt_1</t>
  </si>
  <si>
    <t>Derrick Borte</t>
  </si>
  <si>
    <t>Robert Pralgo</t>
  </si>
  <si>
    <t>envy|fake family|gadget|materialism|unhappy marriage</t>
  </si>
  <si>
    <t>http://www.imdb.com/title/tt1285309/?ref_=fn_tt_tt_1</t>
  </si>
  <si>
    <t>Richard Kwietniowski</t>
  </si>
  <si>
    <t>bank|bank fraud|bank manager|gambling|toronto</t>
  </si>
  <si>
    <t>http://www.imdb.com/title/tt0285861/?ref_=fn_tt_tt_1</t>
  </si>
  <si>
    <t>Bob Odenkirk</t>
  </si>
  <si>
    <t>antarctica|coma|neighbor|phd|pregnancy</t>
  </si>
  <si>
    <t>http://www.imdb.com/title/tt0784972/?ref_=fn_tt_tt_1</t>
  </si>
  <si>
    <t>Norah Jones</t>
  </si>
  <si>
    <t>Adriane Lenox</t>
  </si>
  <si>
    <t>blueberry pie|diner|nevada|new york city|pie</t>
  </si>
  <si>
    <t>http://www.imdb.com/title/tt0765120/?ref_=fn_tt_tt_1</t>
  </si>
  <si>
    <t>George DiCenzo</t>
  </si>
  <si>
    <t>critic|new york|new york city|playwright|theater critic</t>
  </si>
  <si>
    <t>http://www.imdb.com/title/tt0120709/?ref_=fn_tt_tt_1</t>
  </si>
  <si>
    <t>island|sailor|storm|stranded|vacation</t>
  </si>
  <si>
    <t>http://www.imdb.com/title/tt0291502/?ref_=fn_tt_tt_1</t>
  </si>
  <si>
    <t>Joshua Seftel</t>
  </si>
  <si>
    <t>Sergej Trifunovic</t>
  </si>
  <si>
    <t>assassin|corporation|pop star|reporter|satire</t>
  </si>
  <si>
    <t>http://www.imdb.com/title/tt0884224/?ref_=fn_tt_tt_1</t>
  </si>
  <si>
    <t>Karen Mok</t>
  </si>
  <si>
    <t>cult film|kung fu|martial arts|shaolin|soccer</t>
  </si>
  <si>
    <t>http://www.imdb.com/title/tt0286112/?ref_=fn_tt_tt_1</t>
  </si>
  <si>
    <t>Cheryl Tiegs</t>
  </si>
  <si>
    <t>Anna Vareschi</t>
  </si>
  <si>
    <t>boyfriend girlfriend relationship|erection|female frontal nudity|gang rape|prostitute</t>
  </si>
  <si>
    <t>http://www.imdb.com/title/tt0330099/?ref_=fn_tt_tt_1</t>
  </si>
  <si>
    <t>Claude Chabrol</t>
  </si>
  <si>
    <t>Michel Serrault</t>
  </si>
  <si>
    <t>con|con artist|money|scam|sils maria</t>
  </si>
  <si>
    <t>http://www.imdb.com/title/tt0120018/?ref_=fn_tt_tt_1</t>
  </si>
  <si>
    <t>Claire Foy</t>
  </si>
  <si>
    <t>Numan Acar</t>
  </si>
  <si>
    <t>Haluk Bilginer</t>
  </si>
  <si>
    <t>based on true story|hijab|journalism|prison|reference to mahmoud ahmedinejad</t>
  </si>
  <si>
    <t>http://www.imdb.com/title/tt2752688/?ref_=fn_tt_tt_1</t>
  </si>
  <si>
    <t>Bigas Luna</t>
  </si>
  <si>
    <t>Aitana SÃ¡nchez-GijÃ³n</t>
  </si>
  <si>
    <t>Romane Bohringer</t>
  </si>
  <si>
    <t>foundry|foundry worker|french|friend|titanic</t>
  </si>
  <si>
    <t>http://www.imdb.com/title/tt0129923/?ref_=fn_tt_tt_1</t>
  </si>
  <si>
    <t>Ralph Fiennes</t>
  </si>
  <si>
    <t>Lubna Azabal</t>
  </si>
  <si>
    <t>modern day adaptation|reference to william shakespeare|shakespeare in modern dress|shakespeare play|shakespeare's coriolanus</t>
  </si>
  <si>
    <t>http://www.imdb.com/title/tt1372686/?ref_=fn_tt_tt_1</t>
  </si>
  <si>
    <t>Dan Harris</t>
  </si>
  <si>
    <t>Kip Pardue</t>
  </si>
  <si>
    <t>Larry Fessenden</t>
  </si>
  <si>
    <t>cat|christmas song|lawn mowing|leave of absence|medication</t>
  </si>
  <si>
    <t>http://www.imdb.com/title/tt0373024/?ref_=fn_tt_tt_1</t>
  </si>
  <si>
    <t>Mel Smith</t>
  </si>
  <si>
    <t>Danny Dyer</t>
  </si>
  <si>
    <t>Action|Comedy|Drama</t>
  </si>
  <si>
    <t>attempted murder|blackmail|diver's watch|nurse|satire</t>
  </si>
  <si>
    <t>http://www.imdb.com/title/tt0253126/?ref_=fn_tt_tt_1</t>
  </si>
  <si>
    <t>Bobcat Goldthwait</t>
  </si>
  <si>
    <t>black comedy|fictional talk show|high school teacher|phony suicide note|teacher</t>
  </si>
  <si>
    <t>http://www.imdb.com/title/tt1262981/?ref_=fn_tt_tt_1</t>
  </si>
  <si>
    <t>Laura Harris</t>
  </si>
  <si>
    <t>blood splatter|eastern europe|female nudity|pine forest|team building</t>
  </si>
  <si>
    <t>http://www.imdb.com/title/tt0464196/?ref_=fn_tt_tt_1</t>
  </si>
  <si>
    <t>DulÃ© Hill</t>
  </si>
  <si>
    <t>bipolar disorder|sodomy|stabbing|street life|violence</t>
  </si>
  <si>
    <t>http://www.imdb.com/title/tt0443496/?ref_=fn_tt_tt_1</t>
  </si>
  <si>
    <t>Jake Scott</t>
  </si>
  <si>
    <t>Kerry Cahill</t>
  </si>
  <si>
    <t>businessman|prostitute|street|stripper|travel</t>
  </si>
  <si>
    <t>http://www.imdb.com/title/tt1183923/?ref_=fn_tt_tt_1</t>
  </si>
  <si>
    <t>Alan Metter</t>
  </si>
  <si>
    <t>captain|commandant|mafia|russian mafia|security system</t>
  </si>
  <si>
    <t>http://www.imdb.com/title/tt0110857/?ref_=fn_tt_tt_1</t>
  </si>
  <si>
    <t>Lee Norris</t>
  </si>
  <si>
    <t>based on autobiography|based on novel|based on true story|murder|racism</t>
  </si>
  <si>
    <t>http://www.imdb.com/title/tt1210039/?ref_=fn_tt_tt_1</t>
  </si>
  <si>
    <t>Rafa Lara</t>
  </si>
  <si>
    <t>AndrÃ©s Montiel</t>
  </si>
  <si>
    <t>Jorge Luis Moreno</t>
  </si>
  <si>
    <t>William Miller</t>
  </si>
  <si>
    <t>http://www.imdb.com/title/tt2553908/?ref_=fn_tt_tt_1</t>
  </si>
  <si>
    <t>Jared Gilman</t>
  </si>
  <si>
    <t>apartment|death of protagonist|follow that car|la dolce vita|love</t>
  </si>
  <si>
    <t>http://www.imdb.com/title/tt2113659/?ref_=fn_tt_tt_1</t>
  </si>
  <si>
    <t>Arthur Hiller</t>
  </si>
  <si>
    <t>Harvey Weinstein</t>
  </si>
  <si>
    <t>box office flop|critically bashed|director|hollywood|mockumentary</t>
  </si>
  <si>
    <t>http://www.imdb.com/title/tt0118577/?ref_=fn_tt_tt_1</t>
  </si>
  <si>
    <t>Michael Meredith</t>
  </si>
  <si>
    <t>american south|baseball|farmland|motel|road trip</t>
  </si>
  <si>
    <t>http://www.imdb.com/title/tt1007018/?ref_=fn_tt_tt_1</t>
  </si>
  <si>
    <t>Julio DePietro</t>
  </si>
  <si>
    <t>book club|cheating boyfriend|job promotion|manhattan new york city|new york city</t>
  </si>
  <si>
    <t>http://www.imdb.com/title/tt1247662/?ref_=fn_tt_tt_1</t>
  </si>
  <si>
    <t>Katherine Dieckmann</t>
  </si>
  <si>
    <t>birthday|birthday party|delivery man|mother|neighbor</t>
  </si>
  <si>
    <t>http://www.imdb.com/title/tt1220220/?ref_=fn_tt_tt_1</t>
  </si>
  <si>
    <t>Sandra EcheverrÃ­a</t>
  </si>
  <si>
    <t>http://www.imdb.com/title/tt1128071/?ref_=fn_tt_tt_1</t>
  </si>
  <si>
    <t>Kim Farrant</t>
  </si>
  <si>
    <t>Reef Ireland</t>
  </si>
  <si>
    <t>Nicholas Hamilton</t>
  </si>
  <si>
    <t>Sean Keenan</t>
  </si>
  <si>
    <t>australian|desert|mother daughter relationship|mother son relationship|promiscuity</t>
  </si>
  <si>
    <t>http://www.imdb.com/title/tt2325977/?ref_=fn_tt_tt_1</t>
  </si>
  <si>
    <t>Glenn Plummer</t>
  </si>
  <si>
    <t>bigger dreams|concert promoter|hotel maid|pep talk|rap concert</t>
  </si>
  <si>
    <t>http://www.imdb.com/title/tt1210071/?ref_=fn_tt_tt_1</t>
  </si>
  <si>
    <t>Scott Marshall</t>
  </si>
  <si>
    <t>Drew Waters</t>
  </si>
  <si>
    <t>Drew Fuller</t>
  </si>
  <si>
    <t>boss|business|career|confidence|female protagonist</t>
  </si>
  <si>
    <t>http://www.imdb.com/title/tt0887719/?ref_=fn_tt_tt_1</t>
  </si>
  <si>
    <t>Ãlex de la Iglesia</t>
  </si>
  <si>
    <t>Leonor Watling</t>
  </si>
  <si>
    <t>Danny Sapani</t>
  </si>
  <si>
    <t>landlady|lecture|murder|oxford university|symbol</t>
  </si>
  <si>
    <t>http://www.imdb.com/title/tt0488604/?ref_=fn_tt_tt_1</t>
  </si>
  <si>
    <t>Andrew Traucki</t>
  </si>
  <si>
    <t>Gyton Grantley</t>
  </si>
  <si>
    <t>Damian Walshe-Howling</t>
  </si>
  <si>
    <t>Adrienne Pickering</t>
  </si>
  <si>
    <t>boat|great white shark|killing an animal|shark|underwater</t>
  </si>
  <si>
    <t>http://www.imdb.com/title/tt1320291/?ref_=fn_tt_tt_1</t>
  </si>
  <si>
    <t>Michael Clancy</t>
  </si>
  <si>
    <t>dysfunctional family|family relationships|family reunion|funeral|twin</t>
  </si>
  <si>
    <t>http://www.imdb.com/title/tt0349416/?ref_=fn_tt_tt_1</t>
  </si>
  <si>
    <t>Craig Fairbrass</t>
  </si>
  <si>
    <t>Teryl Rothery</t>
  </si>
  <si>
    <t>Adrian Holmes</t>
  </si>
  <si>
    <t>angry spirit|aura|electronic voice phenomena|electronics|near death experience</t>
  </si>
  <si>
    <t>http://www.imdb.com/title/tt0496436/?ref_=fn_tt_tt_1</t>
  </si>
  <si>
    <t>Robert Adetuyi</t>
  </si>
  <si>
    <t>Mishael Morgan</t>
  </si>
  <si>
    <t>Shane Pollard</t>
  </si>
  <si>
    <t>Chase Armitage</t>
  </si>
  <si>
    <t>http://www.imdb.com/title/tt1568139/?ref_=fn_tt_tt_1</t>
  </si>
  <si>
    <t>Kari Skogland</t>
  </si>
  <si>
    <t>Michael McElhatton</t>
  </si>
  <si>
    <t>1980s|ira|near death experience|title directed by female|what happened to epilogue</t>
  </si>
  <si>
    <t>http://www.imdb.com/title/tt1097643/?ref_=fn_tt_tt_1</t>
  </si>
  <si>
    <t>Taedong Park</t>
  </si>
  <si>
    <t>Adventure|Animation</t>
  </si>
  <si>
    <t>Amanda Troop</t>
  </si>
  <si>
    <t>http://www.imdb.com/title/tt2722786/?ref_=fn_tt_tt_1</t>
  </si>
  <si>
    <t>Veronica Ferres</t>
  </si>
  <si>
    <t>circus|dog|entertainer|holocaust|patient</t>
  </si>
  <si>
    <t>http://www.imdb.com/title/tt0479341/?ref_=fn_tt_tt_1</t>
  </si>
  <si>
    <t>Benedikt Erlingsson</t>
  </si>
  <si>
    <t>Charlotte BÃ¸ving</t>
  </si>
  <si>
    <t>SigrÃ­Ã°ur MarÃ­a EgilsdÃ³ttir</t>
  </si>
  <si>
    <t>barbed wire|barbed wire fence|horse|nature|snowstorm</t>
  </si>
  <si>
    <t>http://www.imdb.com/title/tt3074732/?ref_=fn_tt_tt_1</t>
  </si>
  <si>
    <t>Gurinder Chadha</t>
  </si>
  <si>
    <t>Comedy|Drama|Horror|Romance</t>
  </si>
  <si>
    <t>Sendhil Ramamurthy</t>
  </si>
  <si>
    <t>Shabana Azmi</t>
  </si>
  <si>
    <t>afterlife|indian|murder|overweight woman|police</t>
  </si>
  <si>
    <t>http://www.imdb.com/title/tt1319716/?ref_=fn_tt_tt_1</t>
  </si>
  <si>
    <t>desert|mercenary|priest|scientist|war veteran</t>
  </si>
  <si>
    <t>http://www.imdb.com/title/tt1147687/?ref_=fn_tt_tt_1</t>
  </si>
  <si>
    <t>Vic Sarin</t>
  </si>
  <si>
    <t>Jesse Moss</t>
  </si>
  <si>
    <t>John Light</t>
  </si>
  <si>
    <t>india|love|muslim|pakistan|sikh</t>
  </si>
  <si>
    <t>http://www.imdb.com/title/tt0213985/?ref_=fn_tt_tt_1</t>
  </si>
  <si>
    <t>Jim Issa</t>
  </si>
  <si>
    <t>Luke Perry</t>
  </si>
  <si>
    <t>http://www.imdb.com/title/tt1070781/?ref_=fn_tt_tt_1</t>
  </si>
  <si>
    <t>Dal-su Oh</t>
  </si>
  <si>
    <t>bounty hunter|manchuria|map|train|treasure</t>
  </si>
  <si>
    <t>http://www.imdb.com/title/tt0901487/?ref_=fn_tt_tt_1</t>
  </si>
  <si>
    <t>carnage|female nudity|purple panties|sexual attraction|shaved labia</t>
  </si>
  <si>
    <t>http://www.imdb.com/title/tt1913166/?ref_=fn_tt_tt_1</t>
  </si>
  <si>
    <t>William Phillips</t>
  </si>
  <si>
    <t>Action|Comedy|Drama|Western</t>
  </si>
  <si>
    <t>blacksmith|bounty hunter|duel|gunslinger|wild west</t>
  </si>
  <si>
    <t>http://www.imdb.com/title/tt1376195/?ref_=fn_tt_tt_1</t>
  </si>
  <si>
    <t>amusement park|strong female character|summer job|teen movie|teenager</t>
  </si>
  <si>
    <t>http://www.imdb.com/title/tt1091722/?ref_=fn_tt_tt_1</t>
  </si>
  <si>
    <t>Andy Garcia</t>
  </si>
  <si>
    <t>Victor Rivers</t>
  </si>
  <si>
    <t>Enrique Murciano</t>
  </si>
  <si>
    <t>1950s|cuba|cuban flag|fidel castro|havana cuba</t>
  </si>
  <si>
    <t>http://www.imdb.com/title/tt0343996/?ref_=fn_tt_tt_1</t>
  </si>
  <si>
    <t>african american|flashback|marijuana joint|porn magazine|suburb</t>
  </si>
  <si>
    <t>http://www.imdb.com/title/tt0195945/?ref_=fn_tt_tt_1</t>
  </si>
  <si>
    <t>Sarik Andreasyan</t>
  </si>
  <si>
    <t>Akon</t>
  </si>
  <si>
    <t>bank|critically bashed|heist|mechanic|prison</t>
  </si>
  <si>
    <t>http://www.imdb.com/title/tt2923316/?ref_=fn_tt_tt_1</t>
  </si>
  <si>
    <t>Burt Kwouk</t>
  </si>
  <si>
    <t>faked death|japan|japanese|poison|secret headquarters</t>
  </si>
  <si>
    <t>http://www.imdb.com/title/tt0062512/?ref_=fn_tt_tt_1</t>
  </si>
  <si>
    <t>Julian Gilbey</t>
  </si>
  <si>
    <t>credit card fraud|lesbian kiss|miami</t>
  </si>
  <si>
    <t>http://www.imdb.com/title/tt2556874/?ref_=fn_tt_tt_1</t>
  </si>
  <si>
    <t>Emmanuelle Riva</t>
  </si>
  <si>
    <t>Jean-Louis Trintignant</t>
  </si>
  <si>
    <t>aging|daughter|old couple|old love|stroke</t>
  </si>
  <si>
    <t>http://www.imdb.com/title/tt1602620/?ref_=fn_tt_tt_1</t>
  </si>
  <si>
    <t>Gary Sherman</t>
  </si>
  <si>
    <t>aunt niece relationship|brother sister relationship|building|father daughter relationship|mirror</t>
  </si>
  <si>
    <t>http://www.imdb.com/title/tt0095889/?ref_=fn_tt_tt_1</t>
  </si>
  <si>
    <t>Valeri Milev</t>
  </si>
  <si>
    <t>Jesse Garcia</t>
  </si>
  <si>
    <t>after dark|after dark horrorfest|fictional tv news show|outbreak</t>
  </si>
  <si>
    <t>http://www.imdb.com/title/tt1612319/?ref_=fn_tt_tt_1</t>
  </si>
  <si>
    <t>Stanley Kramer</t>
  </si>
  <si>
    <t>Spencer Tracy</t>
  </si>
  <si>
    <t>california|desert|dying words|money|race</t>
  </si>
  <si>
    <t>http://www.imdb.com/title/tt0057193/?ref_=fn_tt_tt_1</t>
  </si>
  <si>
    <t>Pedro AlmodÃ³var</t>
  </si>
  <si>
    <t>Comedy|Crime|Drama|Mystery</t>
  </si>
  <si>
    <t>Carmen Maura</t>
  </si>
  <si>
    <t>Antonio de la Torre</t>
  </si>
  <si>
    <t>abusive father|child abuse|death|rape|secret</t>
  </si>
  <si>
    <t>http://www.imdb.com/title/tt0441909/?ref_=fn_tt_tt_1</t>
  </si>
  <si>
    <t>Gerald Potterton</t>
  </si>
  <si>
    <t>Adventure|Animation|Fantasy|Horror|Sci-Fi</t>
  </si>
  <si>
    <t>John Vernon</t>
  </si>
  <si>
    <t>Don Francks</t>
  </si>
  <si>
    <t>anthology|girl|heavy metal|secretary|segments</t>
  </si>
  <si>
    <t>http://www.imdb.com/title/tt0082509/?ref_=fn_tt_tt_1</t>
  </si>
  <si>
    <t>Jizelle Jade</t>
  </si>
  <si>
    <t>amateur film|sexual harassment|sexual innuendo|small town|struggling parent</t>
  </si>
  <si>
    <t>http://www.imdb.com/title/tt1161418/?ref_=fn_tt_tt_1</t>
  </si>
  <si>
    <t>1930s|abuse of power|england|king|murder</t>
  </si>
  <si>
    <t>http://www.imdb.com/title/tt0114279/?ref_=fn_tt_tt_1</t>
  </si>
  <si>
    <t>Michaela McManus</t>
  </si>
  <si>
    <t>Luisa D'Oliveira</t>
  </si>
  <si>
    <t>bear|breasts|female nudity|grizzly|wilderness</t>
  </si>
  <si>
    <t>http://www.imdb.com/title/tt1694021/?ref_=fn_tt_tt_1</t>
  </si>
  <si>
    <t>Anurag Basu</t>
  </si>
  <si>
    <t>Steven Michael Quezada</t>
  </si>
  <si>
    <t>Action|Drama|Romance|Thriller</t>
  </si>
  <si>
    <t>BÃ¡rbara Mori</t>
  </si>
  <si>
    <t>casino|desert|love|suicide|tragic event</t>
  </si>
  <si>
    <t>http://www.imdb.com/title/tt1198101/?ref_=fn_tt_tt_1</t>
  </si>
  <si>
    <t>art director|breasts|depression|outdoor sex|riding a horse</t>
  </si>
  <si>
    <t>http://www.imdb.com/title/tt1527186/?ref_=fn_tt_tt_1</t>
  </si>
  <si>
    <t>Kriv Stenders</t>
  </si>
  <si>
    <t>Biography|Comedy|Drama|Family|Romance</t>
  </si>
  <si>
    <t>Luke Ford</t>
  </si>
  <si>
    <t>australian|based on true events|dog|love|search</t>
  </si>
  <si>
    <t>http://www.imdb.com/title/tt0803061/?ref_=fn_tt_tt_1</t>
  </si>
  <si>
    <t>Yash Chopra</t>
  </si>
  <si>
    <t>Katrina Kaif</t>
  </si>
  <si>
    <t>Vic Waghorn</t>
  </si>
  <si>
    <t>accident|army|bomb|indian army|love</t>
  </si>
  <si>
    <t>http://www.imdb.com/title/tt2176013/?ref_=fn_tt_tt_1</t>
  </si>
  <si>
    <t>Bolaji Badejo</t>
  </si>
  <si>
    <t>alien|creature|future|outer space|spaceship</t>
  </si>
  <si>
    <t>http://www.imdb.com/title/tt0078748/?ref_=fn_tt_tt_1</t>
  </si>
  <si>
    <t>Edwin Neal</t>
  </si>
  <si>
    <t>Marilyn Burns</t>
  </si>
  <si>
    <t>cannibal|chainsaw|hitchhiker|independent film|leatherface</t>
  </si>
  <si>
    <t>http://www.imdb.com/title/tt0072271/?ref_=fn_tt_tt_1</t>
  </si>
  <si>
    <t>Floria Sigismondi</t>
  </si>
  <si>
    <t>band|box office flop|critically bashed|historically inaccurate|revisionist history</t>
  </si>
  <si>
    <t>http://www.imdb.com/title/tt1017451/?ref_=fn_tt_tt_1</t>
  </si>
  <si>
    <t>Rosalind Harris</t>
  </si>
  <si>
    <t>immigration|jewish|pogrom|tradition|tradition versus modernity</t>
  </si>
  <si>
    <t>http://www.imdb.com/title/tt0067093/?ref_=fn_tt_tt_1</t>
  </si>
  <si>
    <t>Earl Cameron</t>
  </si>
  <si>
    <t>domino|fiery redhead|nassau|official james bond series|underwater battle</t>
  </si>
  <si>
    <t>http://www.imdb.com/title/tt0059800/?ref_=fn_tt_tt_1</t>
  </si>
  <si>
    <t>Shanley Caswell</t>
  </si>
  <si>
    <t>Parker Bagley</t>
  </si>
  <si>
    <t>blood splatter|detention|high school|overalls|reference to c. thomas howell</t>
  </si>
  <si>
    <t>http://www.imdb.com/title/tt1701990/?ref_=fn_tt_tt_1</t>
  </si>
  <si>
    <t>Ferzan Ozpetek</t>
  </si>
  <si>
    <t>Alessandro Preziosi</t>
  </si>
  <si>
    <t>Lunetta Savino</t>
  </si>
  <si>
    <t>gay|gay friend|grandmother grandson relationship|heart attack|mother son relationship</t>
  </si>
  <si>
    <t>http://www.imdb.com/title/tt1405810/?ref_=fn_tt_tt_1</t>
  </si>
  <si>
    <t>bank|black comedy|main characters killed off|money|robbery</t>
  </si>
  <si>
    <t>http://www.imdb.com/title/tt0117603/?ref_=fn_tt_tt_1</t>
  </si>
  <si>
    <t>Jarrod Bunch</t>
  </si>
  <si>
    <t>african american|bachelor party|brooklyn bridge|family relationships|stripper</t>
  </si>
  <si>
    <t>http://www.imdb.com/title/tt0168501/?ref_=fn_tt_tt_1</t>
  </si>
  <si>
    <t>Alex Vincent</t>
  </si>
  <si>
    <t>Catherine Hicks</t>
  </si>
  <si>
    <t>Dinah Manoff</t>
  </si>
  <si>
    <t>birthday|doll|murder|serial killer|voodoo</t>
  </si>
  <si>
    <t>http://www.imdb.com/title/tt0094862/?ref_=fn_tt_tt_1</t>
  </si>
  <si>
    <t>Tucker Albrizzi</t>
  </si>
  <si>
    <t>Bill Clinton</t>
  </si>
  <si>
    <t>canada|cuba|france|guantanamo|hmo</t>
  </si>
  <si>
    <t>http://www.imdb.com/title/tt0386032/?ref_=fn_tt_tt_1</t>
  </si>
  <si>
    <t>Roberta Valderrama</t>
  </si>
  <si>
    <t>held at gunpoint|machete|masked man|sequel|violence</t>
  </si>
  <si>
    <t>http://www.imdb.com/title/tt2975578/?ref_=fn_tt_tt_1</t>
  </si>
  <si>
    <t>Kris Isacsson</t>
  </si>
  <si>
    <t>artist|cake|college|new york city|student</t>
  </si>
  <si>
    <t>http://www.imdb.com/title/tt0186975/?ref_=fn_tt_tt_1</t>
  </si>
  <si>
    <t>marijuana|police|road trip|stoner|white castle</t>
  </si>
  <si>
    <t>http://www.imdb.com/title/tt0366551/?ref_=fn_tt_tt_1</t>
  </si>
  <si>
    <t>bridge|governor|political thriller|president|vice president</t>
  </si>
  <si>
    <t>http://www.imdb.com/title/tt0208874/?ref_=fn_tt_tt_1</t>
  </si>
  <si>
    <t>Ben Younger</t>
  </si>
  <si>
    <t>career|casino|judge|stock|stock broker</t>
  </si>
  <si>
    <t>http://www.imdb.com/title/tt0181984/?ref_=fn_tt_tt_1</t>
  </si>
  <si>
    <t>Denholm Elliott</t>
  </si>
  <si>
    <t>Don Ameche</t>
  </si>
  <si>
    <t>Ralph Bellamy</t>
  </si>
  <si>
    <t>interracial relationship|poverty|prostitute|scam|stock market</t>
  </si>
  <si>
    <t>http://www.imdb.com/title/tt0086465/?ref_=fn_tt_tt_1</t>
  </si>
  <si>
    <t>attic|christmas|house|incest|sorority</t>
  </si>
  <si>
    <t>http://www.imdb.com/title/tt0454082/?ref_=fn_tt_tt_1</t>
  </si>
  <si>
    <t>Daniel Taplitz</t>
  </si>
  <si>
    <t>Patrick Cranshaw</t>
  </si>
  <si>
    <t>female to male foot in crotch|lingerie slip|love|mistaken identity|writer</t>
  </si>
  <si>
    <t>http://www.imdb.com/title/tt0349169/?ref_=fn_tt_tt_1</t>
  </si>
  <si>
    <t>Action|Biography|Drama|History|Romance|War</t>
  </si>
  <si>
    <t>Danny Webb</t>
  </si>
  <si>
    <t>battle|battle of agincourt|king|shakespeare play|sword and shield</t>
  </si>
  <si>
    <t>http://www.imdb.com/title/tt0097499/?ref_=fn_tt_tt_1</t>
  </si>
  <si>
    <t>Tamara Jenkins</t>
  </si>
  <si>
    <t>Gbenga Akinnagbe</t>
  </si>
  <si>
    <t>arizona|dementia|married man|sun city arizona|writing</t>
  </si>
  <si>
    <t>http://www.imdb.com/title/tt0775529/?ref_=fn_tt_tt_1</t>
  </si>
  <si>
    <t>Linda Mendoza</t>
  </si>
  <si>
    <t>beauty pageant|bilingual|dating|latino|three women</t>
  </si>
  <si>
    <t>http://www.imdb.com/title/tt0323572/?ref_=fn_tt_tt_1</t>
  </si>
  <si>
    <t>Nicky Katt</t>
  </si>
  <si>
    <t>Kristin Lehman</t>
  </si>
  <si>
    <t>Dylan Kussman</t>
  </si>
  <si>
    <t>criminal|drifter|gangster|money|surrogate mother</t>
  </si>
  <si>
    <t>http://www.imdb.com/title/tt0202677/?ref_=fn_tt_tt_1</t>
  </si>
  <si>
    <t>boy|mistress|money|schizophrenic|school</t>
  </si>
  <si>
    <t>http://www.imdb.com/title/tt0280760/?ref_=fn_tt_tt_1</t>
  </si>
  <si>
    <t>Hart Bochner</t>
  </si>
  <si>
    <t>Chris Young</t>
  </si>
  <si>
    <t>college|high school senior|meat|protest|university</t>
  </si>
  <si>
    <t>http://www.imdb.com/title/tt0110759/?ref_=fn_tt_tt_1</t>
  </si>
  <si>
    <t>billionaire|grandfather|playboy|trust fund baby|wealth</t>
  </si>
  <si>
    <t>http://www.imdb.com/title/tt0482629/?ref_=fn_tt_tt_1</t>
  </si>
  <si>
    <t>Katherine Kelly Lang</t>
  </si>
  <si>
    <t>Ronn Moss</t>
  </si>
  <si>
    <t>Hunter Tylo</t>
  </si>
  <si>
    <t>beverly hills california|family relationships|los angeles california|soap opera</t>
  </si>
  <si>
    <t>http://www.imdb.com/title/tt0092325/?ref_=fn_tt_tt_1</t>
  </si>
  <si>
    <t>Stewart Raffill</t>
  </si>
  <si>
    <t>John Carradine</t>
  </si>
  <si>
    <t>Robert Urich</t>
  </si>
  <si>
    <t>bar fight|cult film|ice|psychotronic|sword fight</t>
  </si>
  <si>
    <t>http://www.imdb.com/title/tt0087451/?ref_=fn_tt_tt_1</t>
  </si>
  <si>
    <t>Carly Schroeder</t>
  </si>
  <si>
    <t>boy|girl|soccer|south orange new jersey|teenager</t>
  </si>
  <si>
    <t>http://www.imdb.com/title/tt0441007/?ref_=fn_tt_tt_1</t>
  </si>
  <si>
    <t>actress|lesbianism|manhattan new york city|urination|watching pornography</t>
  </si>
  <si>
    <t>http://www.imdb.com/title/tt0427968/?ref_=fn_tt_tt_1</t>
  </si>
  <si>
    <t>gang banger|sequel|shakespeare's hamlet|student|time machine</t>
  </si>
  <si>
    <t>http://www.imdb.com/title/tt1104733/?ref_=fn_tt_tt_1</t>
  </si>
  <si>
    <t>Janet McTeer</t>
  </si>
  <si>
    <t>1970s|glitter|political cover up|reference to katharine hepburn|reference to spencer tracy</t>
  </si>
  <si>
    <t>http://www.imdb.com/title/tt0120879/?ref_=fn_tt_tt_1</t>
  </si>
  <si>
    <t>Hong-jin Na</t>
  </si>
  <si>
    <t>Jun Kunimura</t>
  </si>
  <si>
    <t>Jung-min Hwang</t>
  </si>
  <si>
    <t>Woo-hee Chun</t>
  </si>
  <si>
    <t>policeman|stranger|supernatural|village|vomiting</t>
  </si>
  <si>
    <t>http://www.imdb.com/title/tt5215952/?ref_=fn_tt_tt_1</t>
  </si>
  <si>
    <t>Heather Morris</t>
  </si>
  <si>
    <t>Kevin McHale</t>
  </si>
  <si>
    <t>concert|live in concert recording|live performance</t>
  </si>
  <si>
    <t>http://www.imdb.com/title/tt1922612/?ref_=fn_tt_tt_1</t>
  </si>
  <si>
    <t>Chatrichalerm Yukol</t>
  </si>
  <si>
    <t>Chatchai Plengpanich</t>
  </si>
  <si>
    <t>Mai Charoenpura</t>
  </si>
  <si>
    <t>16th century|burmese|invasion|queen|thailand</t>
  </si>
  <si>
    <t>http://www.imdb.com/title/tt0290879/?ref_=fn_tt_tt_1</t>
  </si>
  <si>
    <t>Dario Argento</t>
  </si>
  <si>
    <t>black cat|cat|evil|photographer|undead</t>
  </si>
  <si>
    <t>http://www.imdb.com/title/tt0100827/?ref_=fn_tt_tt_1</t>
  </si>
  <si>
    <t>Eric Lavaine</t>
  </si>
  <si>
    <t>Julie Engelbrecht</t>
  </si>
  <si>
    <t>Lionel Abelanski</t>
  </si>
  <si>
    <t>http://www.imdb.com/title/tt3202120/?ref_=fn_tt_tt_1</t>
  </si>
  <si>
    <t>Gary McDonald</t>
  </si>
  <si>
    <t>love|neighbor|single parent|supermarket|working class</t>
  </si>
  <si>
    <t>http://www.imdb.com/title/tt0286261/?ref_=fn_tt_tt_1</t>
  </si>
  <si>
    <t>Marc Forby</t>
  </si>
  <si>
    <t>Q'orianka Kilcher</t>
  </si>
  <si>
    <t>hawaii|hawaiian|historically inaccurate|princess|tearing up a letter</t>
  </si>
  <si>
    <t>http://www.imdb.com/title/tt1185344/?ref_=fn_tt_tt_1</t>
  </si>
  <si>
    <t>Vince Colosimo</t>
  </si>
  <si>
    <t>Jacqueline McKenzie</t>
  </si>
  <si>
    <t>Peter Callan</t>
  </si>
  <si>
    <t>friend|girl|imaginary friend|outback|town</t>
  </si>
  <si>
    <t>http://www.imdb.com/title/tt0420835/?ref_=fn_tt_tt_1</t>
  </si>
  <si>
    <t>Ole Christian Madsen</t>
  </si>
  <si>
    <t>Thure Lindhardt</t>
  </si>
  <si>
    <t>Lars Mikkelsen</t>
  </si>
  <si>
    <t>danish|double agent|nazi|nazi occupation|resistance</t>
  </si>
  <si>
    <t>http://www.imdb.com/title/tt0920458/?ref_=fn_tt_tt_1</t>
  </si>
  <si>
    <t>Danish</t>
  </si>
  <si>
    <t>Meiert Avis</t>
  </si>
  <si>
    <t>Perrey Reeves</t>
  </si>
  <si>
    <t>bare chested male|box office flop|diner|german shepherd|one word title</t>
  </si>
  <si>
    <t>http://www.imdb.com/title/tt0434424/?ref_=fn_tt_tt_1</t>
  </si>
  <si>
    <t>John Henshaw</t>
  </si>
  <si>
    <t>ejected from a moving vehicle|gun held to head|handcuffs|shot multiple times|strangulation</t>
  </si>
  <si>
    <t>http://www.imdb.com/title/tt1259574/?ref_=fn_tt_tt_1</t>
  </si>
  <si>
    <t>AndrÃ© TÃ©chinÃ©</t>
  </si>
  <si>
    <t>Ronit Elkabetz</t>
  </si>
  <si>
    <t>Ã‰milie Dequenne</t>
  </si>
  <si>
    <t>bar mitzvah|lawyer|train|wealth|wrestler</t>
  </si>
  <si>
    <t>http://www.imdb.com/title/tt1183672/?ref_=fn_tt_tt_1</t>
  </si>
  <si>
    <t>Emily Young</t>
  </si>
  <si>
    <t>boyfriend girlfriend relationship|female protagonist|letter of resignation|mental hospital|sex</t>
  </si>
  <si>
    <t>http://www.imdb.com/title/tt1068678/?ref_=fn_tt_tt_1</t>
  </si>
  <si>
    <t>Peter Faiman</t>
  </si>
  <si>
    <t>David Gulpilil</t>
  </si>
  <si>
    <t>australian outback|crocodile|female reporter|journalist|new york city</t>
  </si>
  <si>
    <t>http://www.imdb.com/title/tt0090555/?ref_=fn_tt_tt_1</t>
  </si>
  <si>
    <t>Martyn Pick</t>
  </si>
  <si>
    <t>Steven Waddington</t>
  </si>
  <si>
    <t>Action|Animation|Fantasy|Horror|Mystery|Sci-Fi|Thriller</t>
  </si>
  <si>
    <t>grimdark|mutilated corpse|space marine|ultramarines|warhammer 40k</t>
  </si>
  <si>
    <t>http://www.imdb.com/title/tt1679332/?ref_=fn_tt_tt_1</t>
  </si>
  <si>
    <t>Roland Suso Richter</t>
  </si>
  <si>
    <t>2000s|hospital|man in a wheelchair|year 2000|year 2002</t>
  </si>
  <si>
    <t>http://www.imdb.com/title/tt0325596/?ref_=fn_tt_tt_1</t>
  </si>
  <si>
    <t>Jeremy Sims</t>
  </si>
  <si>
    <t>Harrison Gilbertson</t>
  </si>
  <si>
    <t>Steve Le Marquand</t>
  </si>
  <si>
    <t>blue clay|diversion|ends with biographical notes|ends with historical notes|tunnel</t>
  </si>
  <si>
    <t>http://www.imdb.com/title/tt1418646/?ref_=fn_tt_tt_1</t>
  </si>
  <si>
    <t>MaÃ¯wenn</t>
  </si>
  <si>
    <t>abusive parent|child molester|child protection|photographer|police</t>
  </si>
  <si>
    <t>http://www.imdb.com/title/tt1661420/?ref_=fn_tt_tt_1</t>
  </si>
  <si>
    <t>Joby Harold</t>
  </si>
  <si>
    <t>anesthetic|anesthetic awareness|heart|heart surgery|surgery</t>
  </si>
  <si>
    <t>http://www.imdb.com/title/tt0211933/?ref_=fn_tt_tt_1</t>
  </si>
  <si>
    <t>James Arnold Taylor</t>
  </si>
  <si>
    <t>Action|Adventure|Animation|Drama|Fantasy|Sci-Fi</t>
  </si>
  <si>
    <t>begins with narration|female warrior|inbetwequel|jedi knight|war against machines</t>
  </si>
  <si>
    <t>http://www.imdb.com/title/tt0458290/?ref_=fn_tt_tt_1</t>
  </si>
  <si>
    <t>Ekachai Uekrongtham</t>
  </si>
  <si>
    <t>Celina Jade</t>
  </si>
  <si>
    <t>bangkok thailand|detective|human trafficking|revenge|sex slavery</t>
  </si>
  <si>
    <t>http://www.imdb.com/title/tt1641841/?ref_=fn_tt_tt_1</t>
  </si>
  <si>
    <t>1980s|california|death|small town|vampire</t>
  </si>
  <si>
    <t>http://www.imdb.com/title/tt0093437/?ref_=fn_tt_tt_1</t>
  </si>
  <si>
    <t>Debrianna Mansini</t>
  </si>
  <si>
    <t>country music|country western singer|journalist|musician|singer</t>
  </si>
  <si>
    <t>http://www.imdb.com/title/tt1263670/?ref_=fn_tt_tt_1</t>
  </si>
  <si>
    <t>Mark Rydell</t>
  </si>
  <si>
    <t>Frederic Forrest</t>
  </si>
  <si>
    <t>Alan Bates</t>
  </si>
  <si>
    <t>awol|demand|driver|drugs|roses</t>
  </si>
  <si>
    <t>http://www.imdb.com/title/tt0079826/?ref_=fn_tt_tt_1</t>
  </si>
  <si>
    <t>David E. Talbert</t>
  </si>
  <si>
    <t>woman wearing only a man's shirt</t>
  </si>
  <si>
    <t>http://www.imdb.com/title/tt1171222/?ref_=fn_tt_tt_1</t>
  </si>
  <si>
    <t>Roger Vadim</t>
  </si>
  <si>
    <t>David Hemmings</t>
  </si>
  <si>
    <t>Milo O'Shea</t>
  </si>
  <si>
    <t>41st century|angel|future|laser gun|space opera</t>
  </si>
  <si>
    <t>http://www.imdb.com/title/tt0062711/?ref_=fn_tt_tt_1</t>
  </si>
  <si>
    <t>Nils Gaup</t>
  </si>
  <si>
    <t>Louisa Milwood-Haigh</t>
  </si>
  <si>
    <t>BjÃ¸rn Sundquist</t>
  </si>
  <si>
    <t>Stian Smestad</t>
  </si>
  <si>
    <t>boy|island|pirate|ship|treasure</t>
  </si>
  <si>
    <t>http://www.imdb.com/title/tt0099816/?ref_=fn_tt_tt_1</t>
  </si>
  <si>
    <t>Molly Hagan</t>
  </si>
  <si>
    <t>female protagonist|high school|self destructiveness|student council president|student government</t>
  </si>
  <si>
    <t>http://www.imdb.com/title/tt0126886/?ref_=fn_tt_tt_1</t>
  </si>
  <si>
    <t>bengali|india|reference to gogol|train|train crash</t>
  </si>
  <si>
    <t>http://www.imdb.com/title/tt0433416/?ref_=fn_tt_tt_1</t>
  </si>
  <si>
    <t>Ari Sandel</t>
  </si>
  <si>
    <t>cartoon on tv|generation y|high school|overalls|strong female character</t>
  </si>
  <si>
    <t>http://www.imdb.com/title/tt1666801/?ref_=fn_tt_tt_1</t>
  </si>
  <si>
    <t>Max Beesley</t>
  </si>
  <si>
    <t>Valarie Pettiford</t>
  </si>
  <si>
    <t>cult film|disc jockey|female protagonist|music business|one word title</t>
  </si>
  <si>
    <t>http://www.imdb.com/title/tt0118589/?ref_=fn_tt_tt_1</t>
  </si>
  <si>
    <t>Tom Elkins</t>
  </si>
  <si>
    <t>Brad James</t>
  </si>
  <si>
    <t>daughter|georgia|mother|slave|trailer</t>
  </si>
  <si>
    <t>http://www.imdb.com/title/tt1457765/?ref_=fn_tt_tt_1</t>
  </si>
  <si>
    <t>Woo-Suk Kang</t>
  </si>
  <si>
    <t>Sung-kee Ahn</t>
  </si>
  <si>
    <t>Yu-mi Jeong</t>
  </si>
  <si>
    <t>based on book|based on true story|rape|title spoken by character</t>
  </si>
  <si>
    <t>http://www.imdb.com/title/tt0387596/?ref_=fn_tt_tt_1</t>
  </si>
  <si>
    <t>Samuel Roukin</t>
  </si>
  <si>
    <t>19th century|friend|john keats|passion|poet</t>
  </si>
  <si>
    <t>http://www.imdb.com/title/tt0810784/?ref_=fn_tt_tt_1</t>
  </si>
  <si>
    <t>Jimmy Shergill</t>
  </si>
  <si>
    <t>Christopher B. Duncan</t>
  </si>
  <si>
    <t>airport|asperger's syndrome|autism|muslim|racial profiling</t>
  </si>
  <si>
    <t>http://www.imdb.com/title/tt1188996/?ref_=fn_tt_tt_1</t>
  </si>
  <si>
    <t>boat|container|sea|shipping container|storm</t>
  </si>
  <si>
    <t>http://www.imdb.com/title/tt2017038/?ref_=fn_tt_tt_1</t>
  </si>
  <si>
    <t>John Sayles</t>
  </si>
  <si>
    <t>Casey Siemaszko</t>
  </si>
  <si>
    <t>Vanessa Martinez</t>
  </si>
  <si>
    <t>alaska|island|motorboat|singer|wilderness</t>
  </si>
  <si>
    <t>http://www.imdb.com/title/tt0164085/?ref_=fn_tt_tt_1</t>
  </si>
  <si>
    <t>Vipul Amrutlal Shah</t>
  </si>
  <si>
    <t>Clive Standen</t>
  </si>
  <si>
    <t>india|london england|marriage|stereotype|sugarcane</t>
  </si>
  <si>
    <t>http://www.imdb.com/title/tt0795434/?ref_=fn_tt_tt_1</t>
  </si>
  <si>
    <t>Ken Loach</t>
  </si>
  <si>
    <t>Orla Fitzgerald</t>
  </si>
  <si>
    <t>Padraic Delaney</t>
  </si>
  <si>
    <t>Martin Lucey</t>
  </si>
  <si>
    <t>civil war|colonialism|hatred|independence|rural ireland</t>
  </si>
  <si>
    <t>http://www.imdb.com/title/tt0460989/?ref_=fn_tt_tt_1</t>
  </si>
  <si>
    <t>Ayan Mukerji</t>
  </si>
  <si>
    <t>Madhuri Dixit</t>
  </si>
  <si>
    <t>Ranbir Kapoor</t>
  </si>
  <si>
    <t>Aditya Roy Kapoor</t>
  </si>
  <si>
    <t>jealousy|jumping into sea|love|swimming pool|wet clothes</t>
  </si>
  <si>
    <t>http://www.imdb.com/title/tt2178470/?ref_=fn_tt_tt_1</t>
  </si>
  <si>
    <t>Mervyn LeRoy</t>
  </si>
  <si>
    <t>Deborah Kerr</t>
  </si>
  <si>
    <t>Peter Ustinov</t>
  </si>
  <si>
    <t>Robert Taylor</t>
  </si>
  <si>
    <t>christian|emperor|general|hostage|nero</t>
  </si>
  <si>
    <t>http://www.imdb.com/title/tt0043949/?ref_=fn_tt_tt_1</t>
  </si>
  <si>
    <t>Passed</t>
  </si>
  <si>
    <t>Horror|Musical|Sci-Fi</t>
  </si>
  <si>
    <t>future|murder|opera|repossession|surgery</t>
  </si>
  <si>
    <t>http://www.imdb.com/title/tt0963194/?ref_=fn_tt_tt_1</t>
  </si>
  <si>
    <t>Serdar Akar</t>
  </si>
  <si>
    <t>BergÃ¼zar Korel</t>
  </si>
  <si>
    <t>Necati Sasmaz</t>
  </si>
  <si>
    <t>Ghassan Massoud</t>
  </si>
  <si>
    <t>abu ghraib|bomb|christian|explosion|iraq</t>
  </si>
  <si>
    <t>http://www.imdb.com/title/tt0493264/?ref_=fn_tt_tt_1</t>
  </si>
  <si>
    <t>Arabic</t>
  </si>
  <si>
    <t>Turkey</t>
  </si>
  <si>
    <t>black comedy|cunnilingus|neo noir|nonlinear timeline|postmodern</t>
  </si>
  <si>
    <t>http://www.imdb.com/title/tt0110912/?ref_=fn_tt_tt_1</t>
  </si>
  <si>
    <t>James Frawley</t>
  </si>
  <si>
    <t>Jim Henson</t>
  </si>
  <si>
    <t>friend|frog leg|on the road|restaurant|the muppets</t>
  </si>
  <si>
    <t>http://www.imdb.com/title/tt0079588/?ref_=fn_tt_tt_1</t>
  </si>
  <si>
    <t>Dan Gilroy</t>
  </si>
  <si>
    <t>James Huang</t>
  </si>
  <si>
    <t>employer employee relationship|ethics|journalism|sociopath|tv news</t>
  </si>
  <si>
    <t>http://www.imdb.com/title/tt2872718/?ref_=fn_tt_tt_1</t>
  </si>
  <si>
    <t>Lindsay Price</t>
  </si>
  <si>
    <t>beach|island|party|resort|serial killer</t>
  </si>
  <si>
    <t>http://www.imdb.com/title/tt0331953/?ref_=fn_tt_tt_1</t>
  </si>
  <si>
    <t>Angela Cartwright</t>
  </si>
  <si>
    <t>Biography|Drama|Family|Musical|Romance</t>
  </si>
  <si>
    <t>Eleanor Parker</t>
  </si>
  <si>
    <t>Nicholas Hammond</t>
  </si>
  <si>
    <t>austria|children|governess|love|orchestral music score</t>
  </si>
  <si>
    <t>http://www.imdb.com/title/tt0059742/?ref_=fn_tt_tt_1</t>
  </si>
  <si>
    <t>Howard Morris</t>
  </si>
  <si>
    <t>Patrick Cronin</t>
  </si>
  <si>
    <t>cmnf|cmnf scene|mermaid|new york city|public nudity</t>
  </si>
  <si>
    <t>http://www.imdb.com/title/tt0088161/?ref_=fn_tt_tt_1</t>
  </si>
  <si>
    <t>Jonathan Dayton</t>
  </si>
  <si>
    <t>Steven Christopher Parker</t>
  </si>
  <si>
    <t>Jill Talley</t>
  </si>
  <si>
    <t>gay|graduate student|sister sister relationship|sprite|uncle nephew relationship</t>
  </si>
  <si>
    <t>http://www.imdb.com/title/tt0449059/?ref_=fn_tt_tt_1</t>
  </si>
  <si>
    <t>Frances Lee McCain</t>
  </si>
  <si>
    <t>friendship|summertime|treehouse|walking on train tracks|woods</t>
  </si>
  <si>
    <t>http://www.imdb.com/title/tt0092005/?ref_=fn_tt_tt_1</t>
  </si>
  <si>
    <t>Megan Burns</t>
  </si>
  <si>
    <t>Noah Huntley</t>
  </si>
  <si>
    <t>David Schneider</t>
  </si>
  <si>
    <t>laboratory|london england|military|virus|zombie apocalypse</t>
  </si>
  <si>
    <t>http://www.imdb.com/title/tt0289043/?ref_=fn_tt_tt_1</t>
  </si>
  <si>
    <t>Chris Stokes</t>
  </si>
  <si>
    <t>Marques Houston</t>
  </si>
  <si>
    <t>Jennifer Freeman</t>
  </si>
  <si>
    <t>Steve Harvey</t>
  </si>
  <si>
    <t>competition|dance contest|friend|money|street dancing</t>
  </si>
  <si>
    <t>http://www.imdb.com/title/tt0365957/?ref_=fn_tt_tt_1</t>
  </si>
  <si>
    <t>Don Siegel</t>
  </si>
  <si>
    <t>alcatraz|escape|inmate|island|prison</t>
  </si>
  <si>
    <t>http://www.imdb.com/title/tt0079116/?ref_=fn_tt_tt_1</t>
  </si>
  <si>
    <t>basketball|hip hop|rap music|record company|writer</t>
  </si>
  <si>
    <t>http://www.imdb.com/title/tt0297037/?ref_=fn_tt_tt_1</t>
  </si>
  <si>
    <t>Martin Lawrence</t>
  </si>
  <si>
    <t>Comedy|Crime|Drama|Romance|Thriller</t>
  </si>
  <si>
    <t>african american|dating|independent film|irreverence|revenge</t>
  </si>
  <si>
    <t>http://www.imdb.com/title/tt0117891/?ref_=fn_tt_tt_1</t>
  </si>
  <si>
    <t>best friend|cancer|survival rate|therapist|vomiting</t>
  </si>
  <si>
    <t>http://www.imdb.com/title/tt1306980/?ref_=fn_tt_tt_1</t>
  </si>
  <si>
    <t>Masayuki Ochiai</t>
  </si>
  <si>
    <t>David Denman</t>
  </si>
  <si>
    <t>James Kyson</t>
  </si>
  <si>
    <t>Daisy Betts</t>
  </si>
  <si>
    <t>car accident|japan|newlywed|photograph|photographer</t>
  </si>
  <si>
    <t>http://www.imdb.com/title/tt0482599/?ref_=fn_tt_tt_1</t>
  </si>
  <si>
    <t>Tom Gormican</t>
  </si>
  <si>
    <t>Lola Glaudini</t>
  </si>
  <si>
    <t>Mackenzie Davis</t>
  </si>
  <si>
    <t>Josh Pais</t>
  </si>
  <si>
    <t>dating|divorce|father daughter relationship|mother daughter relationship|party</t>
  </si>
  <si>
    <t>http://www.imdb.com/title/tt1800246/?ref_=fn_tt_tt_1</t>
  </si>
  <si>
    <t>Ken Shapiro</t>
  </si>
  <si>
    <t>air traffic controller|nuclear waste|orgasm|telekinesis|voodoo</t>
  </si>
  <si>
    <t>http://www.imdb.com/title/tt0082763/?ref_=fn_tt_tt_1</t>
  </si>
  <si>
    <t>Justin Tipping</t>
  </si>
  <si>
    <t>Natalie Stephany Aguilar</t>
  </si>
  <si>
    <t>Tina Gilton</t>
  </si>
  <si>
    <t>Justin Hall</t>
  </si>
  <si>
    <t>http://www.imdb.com/title/tt4254584/?ref_=fn_tt_tt_1</t>
  </si>
  <si>
    <t>16th century|bachelor|dishonor|masquerade party|wedding</t>
  </si>
  <si>
    <t>http://www.imdb.com/title/tt0107616/?ref_=fn_tt_tt_1</t>
  </si>
  <si>
    <t>Peter R. Hunt</t>
  </si>
  <si>
    <t>George Lazenby</t>
  </si>
  <si>
    <t>Telly Savalas</t>
  </si>
  <si>
    <t>bond girl|british|mission|portugal|switzerland</t>
  </si>
  <si>
    <t>http://www.imdb.com/title/tt0064757/?ref_=fn_tt_tt_1</t>
  </si>
  <si>
    <t>M</t>
  </si>
  <si>
    <t>Nick Wechsler</t>
  </si>
  <si>
    <t>Jeff Marlow</t>
  </si>
  <si>
    <t>bet|friend|pit boss|secret|surveillance</t>
  </si>
  <si>
    <t>http://www.imdb.com/title/tt4474310/?ref_=fn_tt_tt_1</t>
  </si>
  <si>
    <t>Heather Langenkamp</t>
  </si>
  <si>
    <t>Tracy Middendorf</t>
  </si>
  <si>
    <t>earthquake|elm street|freddy krueger|nightmare|sleep</t>
  </si>
  <si>
    <t>http://www.imdb.com/title/tt0111686/?ref_=fn_tt_tt_1</t>
  </si>
  <si>
    <t>Keri Lynn Pratt</t>
  </si>
  <si>
    <t>centennial|girl|next door neighbor|prom|school</t>
  </si>
  <si>
    <t>http://www.imdb.com/title/tt0164114/?ref_=fn_tt_tt_1</t>
  </si>
  <si>
    <t>Doug Atchison</t>
  </si>
  <si>
    <t>Sean Michael Afable</t>
  </si>
  <si>
    <t>national spelling bee|principal|school principal|spelling|spelling bee</t>
  </si>
  <si>
    <t>http://www.imdb.com/title/tt0437800/?ref_=fn_tt_tt_1</t>
  </si>
  <si>
    <t>bail|diabetic|friend|jail|pharmaceutical lab</t>
  </si>
  <si>
    <t>http://www.imdb.com/title/tt0120693/?ref_=fn_tt_tt_1</t>
  </si>
  <si>
    <t>Jonas Elmer</t>
  </si>
  <si>
    <t>love|manufacturing|minnesota|plant|small town</t>
  </si>
  <si>
    <t>http://www.imdb.com/title/tt1095174/?ref_=fn_tt_tt_1</t>
  </si>
  <si>
    <t>Mary Harron</t>
  </si>
  <si>
    <t>1980s|business card|male rear nudity|materialism|narcissism</t>
  </si>
  <si>
    <t>http://www.imdb.com/title/tt0144084/?ref_=fn_tt_tt_1</t>
  </si>
  <si>
    <t>dysfunctional marriage|marijuana|small town|store|trying to conceive</t>
  </si>
  <si>
    <t>http://www.imdb.com/title/tt0279113/?ref_=fn_tt_tt_1</t>
  </si>
  <si>
    <t>Erik Canuel</t>
  </si>
  <si>
    <t>Richard Howland</t>
  </si>
  <si>
    <t>Sarain Boylan</t>
  </si>
  <si>
    <t>border|hockey|killer|police|tattoo</t>
  </si>
  <si>
    <t>http://www.imdb.com/title/tt0479647/?ref_=fn_tt_tt_1</t>
  </si>
  <si>
    <t>Troy Duffy</t>
  </si>
  <si>
    <t>final showdown|ireland|justice|priest|sheep</t>
  </si>
  <si>
    <t>http://www.imdb.com/title/tt1300851/?ref_=fn_tt_tt_1</t>
  </si>
  <si>
    <t>Omar Metwally</t>
  </si>
  <si>
    <t>Diego Velazquez</t>
  </si>
  <si>
    <t>child|student|university|widow|writer</t>
  </si>
  <si>
    <t>http://www.imdb.com/title/tt0896923/?ref_=fn_tt_tt_1</t>
  </si>
  <si>
    <t>Nicole Holofcener</t>
  </si>
  <si>
    <t>Christopher Nicholas Smith</t>
  </si>
  <si>
    <t>Michaela Watkins</t>
  </si>
  <si>
    <t>dating|divorcee|ex husband|ex wife|party</t>
  </si>
  <si>
    <t>http://www.imdb.com/title/tt2390361/?ref_=fn_tt_tt_1</t>
  </si>
  <si>
    <t>Fred Armisen</t>
  </si>
  <si>
    <t>gay|gay interest|high school|school|student</t>
  </si>
  <si>
    <t>http://www.imdb.com/title/tt1282140/?ref_=fn_tt_tt_1</t>
  </si>
  <si>
    <t>Matty Rich</t>
  </si>
  <si>
    <t>fire|marriage|martha's vineyard|teenager|vacation</t>
  </si>
  <si>
    <t>http://www.imdb.com/title/tt0110137/?ref_=fn_tt_tt_1</t>
  </si>
  <si>
    <t>actor|breasts|film actress|nosferatu|vampire</t>
  </si>
  <si>
    <t>http://www.imdb.com/title/tt0189998/?ref_=fn_tt_tt_1</t>
  </si>
  <si>
    <t>decoration|father daughter relationship|high school|prom|teenager</t>
  </si>
  <si>
    <t>http://www.imdb.com/title/tt1604171/?ref_=fn_tt_tt_1</t>
  </si>
  <si>
    <t>bachelor party|directorial debut|funeral|pallbearer|wedding</t>
  </si>
  <si>
    <t>http://www.imdb.com/title/tt0117283/?ref_=fn_tt_tt_1</t>
  </si>
  <si>
    <t>hold up|hostage|stockholm syndrome|swat team|vegetarian</t>
  </si>
  <si>
    <t>http://www.imdb.com/title/tt0165831/?ref_=fn_tt_tt_1</t>
  </si>
  <si>
    <t>Fina Torres</t>
  </si>
  <si>
    <t>cross dresser|food|friend|motion sickness|restaurant</t>
  </si>
  <si>
    <t>http://www.imdb.com/title/tt0206420/?ref_=fn_tt_tt_1</t>
  </si>
  <si>
    <t>Samuel West</t>
  </si>
  <si>
    <t>england|friendship|prejudice|upper class|working class</t>
  </si>
  <si>
    <t>http://www.imdb.com/title/tt0104454/?ref_=fn_tt_tt_1</t>
  </si>
  <si>
    <t>Adventure|Drama|Fantasy|Mystery</t>
  </si>
  <si>
    <t>heaven and hell|preacher|supernatural|vampire|vertigo comics</t>
  </si>
  <si>
    <t>http://www.imdb.com/title/tt5016504/?ref_=fn_tt_tt_1</t>
  </si>
  <si>
    <t>Duke Johnson</t>
  </si>
  <si>
    <t>Animation|Comedy|Drama|Romance</t>
  </si>
  <si>
    <t>David Thewlis</t>
  </si>
  <si>
    <t>full frontal male nudity|hotel room|multiple characters voiced by same person|one night stand|sex in hotel room</t>
  </si>
  <si>
    <t>http://www.imdb.com/title/tt2401878/?ref_=fn_tt_tt_1</t>
  </si>
  <si>
    <t>autumn|four seasons|friend|looking at one's self in a mirror|unhappiness</t>
  </si>
  <si>
    <t>http://www.imdb.com/title/tt1431181/?ref_=fn_tt_tt_1</t>
  </si>
  <si>
    <t>FranÃ§ois Ozon</t>
  </si>
  <si>
    <t>Comedy|Crime|Musical|Romance</t>
  </si>
  <si>
    <t>Emmanuelle BÃ©art</t>
  </si>
  <si>
    <t>cook|industrialist|secret|snowstorm|suspect</t>
  </si>
  <si>
    <t>http://www.imdb.com/title/tt0283832/?ref_=fn_tt_tt_1</t>
  </si>
  <si>
    <t>Vernee Watson</t>
  </si>
  <si>
    <t>bare chested male|detective|electric torture|japanese american|yakuza</t>
  </si>
  <si>
    <t>http://www.imdb.com/title/tt0102915/?ref_=fn_tt_tt_1</t>
  </si>
  <si>
    <t>Kevin Rahm</t>
  </si>
  <si>
    <t>breasts|serial killer|small town|vomiting|widow</t>
  </si>
  <si>
    <t>http://www.imdb.com/title/tt0118863/?ref_=fn_tt_tt_1</t>
  </si>
  <si>
    <t>Anna Boden</t>
  </si>
  <si>
    <t>based on novel|depression|psychiatric ward|suicide attempt|therapy</t>
  </si>
  <si>
    <t>http://www.imdb.com/title/tt0804497/?ref_=fn_tt_tt_1</t>
  </si>
  <si>
    <t>Robbie Kay</t>
  </si>
  <si>
    <t>equal pay|machinist|minister|protest|sex</t>
  </si>
  <si>
    <t>http://www.imdb.com/title/tt1371155/?ref_=fn_tt_tt_1</t>
  </si>
  <si>
    <t>Gina McKee</t>
  </si>
  <si>
    <t>cancer|children|death|terminal cancer|time</t>
  </si>
  <si>
    <t>http://www.imdb.com/title/tt0829098/?ref_=fn_tt_tt_1</t>
  </si>
  <si>
    <t>Steve James</t>
  </si>
  <si>
    <t>Laurel Holloman</t>
  </si>
  <si>
    <t>Amy Locane</t>
  </si>
  <si>
    <t>long distance runner|olympics|oregon|runner|watching television</t>
  </si>
  <si>
    <t>http://www.imdb.com/title/tt0119937/?ref_=fn_tt_tt_1</t>
  </si>
  <si>
    <t>Michael Winner</t>
  </si>
  <si>
    <t>Marina Sirtis</t>
  </si>
  <si>
    <t>female nudity|highwayman|nell gwynne|nudity|whipping</t>
  </si>
  <si>
    <t>http://www.imdb.com/title/tt0086582/?ref_=fn_tt_tt_1</t>
  </si>
  <si>
    <t>Tomm Moore</t>
  </si>
  <si>
    <t>Mick Lally</t>
  </si>
  <si>
    <t>Sean Lennon</t>
  </si>
  <si>
    <t>Evan McGuire</t>
  </si>
  <si>
    <t>barbarian|fairy|forest|monastery|unfinished book</t>
  </si>
  <si>
    <t>http://www.imdb.com/title/tt0485601/?ref_=fn_tt_tt_1</t>
  </si>
  <si>
    <t>John Carney</t>
  </si>
  <si>
    <t>Karen Pittman</t>
  </si>
  <si>
    <t>Mary Catherine Garrison</t>
  </si>
  <si>
    <t>manhattan new york city|new york city|record label|singer|song</t>
  </si>
  <si>
    <t>http://www.imdb.com/title/tt1980929/?ref_=fn_tt_tt_1</t>
  </si>
  <si>
    <t>David Jacobson</t>
  </si>
  <si>
    <t>beach|cowboy|cowboy hat|neo western|valley</t>
  </si>
  <si>
    <t>http://www.imdb.com/title/tt0398027/?ref_=fn_tt_tt_1</t>
  </si>
  <si>
    <t>Michael Corrente</t>
  </si>
  <si>
    <t>Tony Devon</t>
  </si>
  <si>
    <t>Alexa Havins</t>
  </si>
  <si>
    <t>1980s|friend|friendship|loyalty|mafia</t>
  </si>
  <si>
    <t>http://www.imdb.com/title/tt0283503/?ref_=fn_tt_tt_1</t>
  </si>
  <si>
    <t>Edward Hall</t>
  </si>
  <si>
    <t>espionage|motel|mother son relationship|murder disguised as suicide|shot in the head</t>
  </si>
  <si>
    <t>http://www.imdb.com/title/tt2241676/?ref_=fn_tt_tt_1</t>
  </si>
  <si>
    <t>Keith Gordon</t>
  </si>
  <si>
    <t>Comedy|Crime|Musical|Mystery</t>
  </si>
  <si>
    <t>detective|detective novel|fantasy sequence|hallucination|writer</t>
  </si>
  <si>
    <t>http://www.imdb.com/title/tt0314676/?ref_=fn_tt_tt_1</t>
  </si>
  <si>
    <t>dorset|farm|friend|love|women's land army</t>
  </si>
  <si>
    <t>http://www.imdb.com/title/tt0119494/?ref_=fn_tt_tt_1</t>
  </si>
  <si>
    <t>Andrew Currie</t>
  </si>
  <si>
    <t>Alexia Fast</t>
  </si>
  <si>
    <t>Kesun Loder</t>
  </si>
  <si>
    <t>decapitation|neighbor|neighborhood|next door neighbor|zombie</t>
  </si>
  <si>
    <t>http://www.imdb.com/title/tt0457572/?ref_=fn_tt_tt_1</t>
  </si>
  <si>
    <t>directorial debut|fantasy sequence|nurse|old age home|prison</t>
  </si>
  <si>
    <t>http://www.imdb.com/title/tt0373445/?ref_=fn_tt_tt_1</t>
  </si>
  <si>
    <t>apprentice|assassin|hitman|kleptomaniac|thief</t>
  </si>
  <si>
    <t>http://www.imdb.com/title/tt1235189/?ref_=fn_tt_tt_1</t>
  </si>
  <si>
    <t>Marc SchÃ¶lermann</t>
  </si>
  <si>
    <t>Larry Drake</t>
  </si>
  <si>
    <t>corpse|dark humor|medical school|murder|pathology</t>
  </si>
  <si>
    <t>http://www.imdb.com/title/tt0964539/?ref_=fn_tt_tt_1</t>
  </si>
  <si>
    <t>abuse|love|moor the landscape|revenge|tv mini series</t>
  </si>
  <si>
    <t>http://www.imdb.com/title/tt1238834/?ref_=fn_tt_tt_1</t>
  </si>
  <si>
    <t>Robert Moresco</t>
  </si>
  <si>
    <t>desert storm|fbi|fbi agent|fragmentation grenade|woman kills attacker</t>
  </si>
  <si>
    <t>http://www.imdb.com/title/tt0360323/?ref_=fn_tt_tt_1</t>
  </si>
  <si>
    <t>Thomas Vinterberg</t>
  </si>
  <si>
    <t>Chris Owen</t>
  </si>
  <si>
    <t>gang|gun|loner|love|outcast</t>
  </si>
  <si>
    <t>http://www.imdb.com/title/tt0342272/?ref_=fn_tt_tt_1</t>
  </si>
  <si>
    <t>Claudia Llosa</t>
  </si>
  <si>
    <t>Zen McGrath</t>
  </si>
  <si>
    <t>Ian Tracey</t>
  </si>
  <si>
    <t>William Shimell</t>
  </si>
  <si>
    <t>http://www.imdb.com/title/tt2494384/?ref_=fn_tt_tt_1</t>
  </si>
  <si>
    <t>Takeshi Kusao</t>
  </si>
  <si>
    <t>Action|Animation|Sci-Fi</t>
  </si>
  <si>
    <t>Mitsuo Iwata</t>
  </si>
  <si>
    <t>TesshÃ´ Genda</t>
  </si>
  <si>
    <t>based on manga|biker gang|gifted child|post thermonuclear war|science runs amok</t>
  </si>
  <si>
    <t>http://www.imdb.com/title/tt0094625/?ref_=fn_tt_tt_1</t>
  </si>
  <si>
    <t>drug lord|on the run|prison|vegan|vegetarian</t>
  </si>
  <si>
    <t>http://www.imdb.com/title/tt0473188/?ref_=fn_tt_tt_1</t>
  </si>
  <si>
    <t>Charles BinamÃ©</t>
  </si>
  <si>
    <t>Roy Dupuis</t>
  </si>
  <si>
    <t>Julie LeBreton</t>
  </si>
  <si>
    <t>fan|french canadian|hockey|hockey player|machinist</t>
  </si>
  <si>
    <t>http://www.imdb.com/title/tt0460505/?ref_=fn_tt_tt_1</t>
  </si>
  <si>
    <t>Keith Parmer</t>
  </si>
  <si>
    <t>Rachel Ann Mullins</t>
  </si>
  <si>
    <t>police officer killed|police officer shot in the chest|police officer shot in the forehead|police officer shot in the head|police shootout</t>
  </si>
  <si>
    <t>http://www.imdb.com/title/tt2112277/?ref_=fn_tt_tt_1</t>
  </si>
  <si>
    <t>Ruby Lin</t>
  </si>
  <si>
    <t>Leehom Wang</t>
  </si>
  <si>
    <t>Jack Kao</t>
  </si>
  <si>
    <t>http://www.imdb.com/title/tt2102502/?ref_=fn_tt_tt_1</t>
  </si>
  <si>
    <t>Ol Parker</t>
  </si>
  <si>
    <t>Darren Boyd</t>
  </si>
  <si>
    <t>florist|friend|friendship|lesbian|love</t>
  </si>
  <si>
    <t>http://www.imdb.com/title/tt0421994/?ref_=fn_tt_tt_1</t>
  </si>
  <si>
    <t>Lucy Fry</t>
  </si>
  <si>
    <t>Mckenna Grace</t>
  </si>
  <si>
    <t>Natalie Coughlin</t>
  </si>
  <si>
    <t>http://www.imdb.com/title/tt4196848/?ref_=fn_tt_tt_1</t>
  </si>
  <si>
    <t>Jean-Claude Lecas</t>
  </si>
  <si>
    <t>luberon|mystery writer|night|publisher|swimming</t>
  </si>
  <si>
    <t>http://www.imdb.com/title/tt0324133/?ref_=fn_tt_tt_1</t>
  </si>
  <si>
    <t>James Nunn</t>
  </si>
  <si>
    <t>Mark Wingett</t>
  </si>
  <si>
    <t>Kacey Clarke</t>
  </si>
  <si>
    <t>bare breasts|firm|hooliganism|training|west ham supporter</t>
  </si>
  <si>
    <t>http://www.imdb.com/title/tt2628316/?ref_=fn_tt_tt_1</t>
  </si>
  <si>
    <t>David Webb Peoples</t>
  </si>
  <si>
    <t>Anna Katarina</t>
  </si>
  <si>
    <t>battle|blood splatter|combat|game|showdown</t>
  </si>
  <si>
    <t>http://www.imdb.com/title/tt0094764/?ref_=fn_tt_tt_1</t>
  </si>
  <si>
    <t>Michael Winnick</t>
  </si>
  <si>
    <t>Helena Mattsson</t>
  </si>
  <si>
    <t>Scott Takeda</t>
  </si>
  <si>
    <t>Craig Sheffer</t>
  </si>
  <si>
    <t>gun|mayor|nightclub|police|vigilantism</t>
  </si>
  <si>
    <t>http://www.imdb.com/title/tt4060866/?ref_=fn_tt_tt_1</t>
  </si>
  <si>
    <t>Jessica Tandy</t>
  </si>
  <si>
    <t>Patti LuPone</t>
  </si>
  <si>
    <t>1950s|african american|jewish|old age|widow</t>
  </si>
  <si>
    <t>http://www.imdb.com/title/tt0097239/?ref_=fn_tt_tt_1</t>
  </si>
  <si>
    <t>1990s|family relationships|food in title|sister|unity</t>
  </si>
  <si>
    <t>http://www.imdb.com/title/tt0120169/?ref_=fn_tt_tt_1</t>
  </si>
  <si>
    <t>Stanley Tong</t>
  </si>
  <si>
    <t>Anita Mui</t>
  </si>
  <si>
    <t>FranÃ§oise Yip</t>
  </si>
  <si>
    <t>Garvin Cross</t>
  </si>
  <si>
    <t>fight|gang|greed|street gang|wedding</t>
  </si>
  <si>
    <t>http://www.imdb.com/title/tt0113326/?ref_=fn_tt_tt_1</t>
  </si>
  <si>
    <t>David Oelhoffen</t>
  </si>
  <si>
    <t>Reda Kateb</t>
  </si>
  <si>
    <t>Drama|War|Western</t>
  </si>
  <si>
    <t>Ãngela Molina</t>
  </si>
  <si>
    <t>algerian war|based on short story|hostage|teacher|title at the end</t>
  </si>
  <si>
    <t>http://www.imdb.com/title/tt2936180/?ref_=fn_tt_tt_1</t>
  </si>
  <si>
    <t>Todd Louiso</t>
  </si>
  <si>
    <t>cigarette smoking|lobbyist|political satire|reporter|tobacco industry</t>
  </si>
  <si>
    <t>http://www.imdb.com/title/tt0427944/?ref_=fn_tt_tt_1</t>
  </si>
  <si>
    <t>Eli Roth</t>
  </si>
  <si>
    <t>Stanislav Ianevski</t>
  </si>
  <si>
    <t>american|hostel|slovakia|torture|train</t>
  </si>
  <si>
    <t>http://www.imdb.com/title/tt0498353/?ref_=fn_tt_tt_1</t>
  </si>
  <si>
    <t>Ellie Kendrick</t>
  </si>
  <si>
    <t>1960s|age difference|france|loss of virginity|oxford</t>
  </si>
  <si>
    <t>http://www.imdb.com/title/tt1174732/?ref_=fn_tt_tt_1</t>
  </si>
  <si>
    <t>artist|depression|gloves|photography|slacker</t>
  </si>
  <si>
    <t>http://www.imdb.com/title/tt0338427/?ref_=fn_tt_tt_1</t>
  </si>
  <si>
    <t>Tony Richardson</t>
  </si>
  <si>
    <t>Nastassja Kinski</t>
  </si>
  <si>
    <t>football|hotel|teenage girl|terrorist|wien</t>
  </si>
  <si>
    <t>http://www.imdb.com/title/tt0087428/?ref_=fn_tt_tt_1</t>
  </si>
  <si>
    <t>blood splatter|cover up|murder|police shootout|undercover</t>
  </si>
  <si>
    <t>http://www.imdb.com/title/tt0272207/?ref_=fn_tt_tt_1</t>
  </si>
  <si>
    <t>Molly Parker</t>
  </si>
  <si>
    <t>championship|coach|curling|marriage|rural setting</t>
  </si>
  <si>
    <t>http://www.imdb.com/title/tt0263734/?ref_=fn_tt_tt_1</t>
  </si>
  <si>
    <t>Charles Robert Carner</t>
  </si>
  <si>
    <t>Richard Bull</t>
  </si>
  <si>
    <t>fbi|polo|possum|sheriff|shotgun</t>
  </si>
  <si>
    <t>http://www.imdb.com/title/tt1001562/?ref_=fn_tt_tt_1</t>
  </si>
  <si>
    <t>Russell Holt</t>
  </si>
  <si>
    <t>Eric Johnson</t>
  </si>
  <si>
    <t>1830s|baptism|intolerance|mormon church|sibling rivalry</t>
  </si>
  <si>
    <t>http://www.imdb.com/title/tt0410454/?ref_=fn_tt_tt_1</t>
  </si>
  <si>
    <t>freak accident|gigolo|hit in the crotch|nosy neighbor|on the job injury</t>
  </si>
  <si>
    <t>http://www.imdb.com/title/tt1225822/?ref_=fn_tt_tt_1</t>
  </si>
  <si>
    <t>concert|jail|journalist|revolution|singer</t>
  </si>
  <si>
    <t>http://www.imdb.com/title/tt0319829/?ref_=fn_tt_tt_1</t>
  </si>
  <si>
    <t>Claude Miller</t>
  </si>
  <si>
    <t>Roschdy Zem</t>
  </si>
  <si>
    <t>child|criminal|death|depression|novelist</t>
  </si>
  <si>
    <t>http://www.imdb.com/title/tt0269329/?ref_=fn_tt_tt_1</t>
  </si>
  <si>
    <t>Drama|Romance|Sci-Fi|Thriller</t>
  </si>
  <si>
    <t>Natalie Mendoza</t>
  </si>
  <si>
    <t>genetics|i.d.|love|sphinx|totalitarian</t>
  </si>
  <si>
    <t>http://www.imdb.com/title/tt0345061/?ref_=fn_tt_tt_1</t>
  </si>
  <si>
    <t>Sacha Bennett</t>
  </si>
  <si>
    <t>http://www.imdb.com/title/tt1772422/?ref_=fn_tt_tt_1</t>
  </si>
  <si>
    <t>Rodrigo GarcÃ­a</t>
  </si>
  <si>
    <t>19th century|hotel|painter|waiter|woman pretending to be a man</t>
  </si>
  <si>
    <t>http://www.imdb.com/title/tt1602098/?ref_=fn_tt_tt_1</t>
  </si>
  <si>
    <t>Jeta Amata</t>
  </si>
  <si>
    <t>Nathin Butler</t>
  </si>
  <si>
    <t>Razaaq Adoti</t>
  </si>
  <si>
    <t>color in title|number in title|two word title</t>
  </si>
  <si>
    <t>http://www.imdb.com/title/tt2147225/?ref_=fn_tt_tt_1</t>
  </si>
  <si>
    <t>Nigeria</t>
  </si>
  <si>
    <t>Siddharth Anand</t>
  </si>
  <si>
    <t>Mary Goggin</t>
  </si>
  <si>
    <t>Saif Ali Khan</t>
  </si>
  <si>
    <t>Vic Aviles</t>
  </si>
  <si>
    <t>comeback|family relationships|marriage|new york|racer</t>
  </si>
  <si>
    <t>http://www.imdb.com/title/tt0833553/?ref_=fn_tt_tt_1</t>
  </si>
  <si>
    <t>Vincent Paronnaud</t>
  </si>
  <si>
    <t>Animation|Biography|Drama|War</t>
  </si>
  <si>
    <t>Danielle Darrieux</t>
  </si>
  <si>
    <t>dream|girl|iran|islamic revolution|revolution</t>
  </si>
  <si>
    <t>http://www.imdb.com/title/tt0808417/?ref_=fn_tt_tt_1</t>
  </si>
  <si>
    <t>Adventure|Fantasy|Thriller</t>
  </si>
  <si>
    <t>basement|family relationships|hole|no opening credits|slow motion scene</t>
  </si>
  <si>
    <t>http://www.imdb.com/title/tt1085779/?ref_=fn_tt_tt_1</t>
  </si>
  <si>
    <t>Dennis Gansel</t>
  </si>
  <si>
    <t>Elyas M'Barek</t>
  </si>
  <si>
    <t>Max Riemelt</t>
  </si>
  <si>
    <t>Jennifer Ulrich</t>
  </si>
  <si>
    <t>autocracy|based on real events|dictatorship|germany|teacher</t>
  </si>
  <si>
    <t>http://www.imdb.com/title/tt1063669/?ref_=fn_tt_tt_1</t>
  </si>
  <si>
    <t>Charles Baker</t>
  </si>
  <si>
    <t>beauty|cannibalism|fashion|lesbian|model</t>
  </si>
  <si>
    <t>http://www.imdb.com/title/tt1974419/?ref_=fn_tt_tt_1</t>
  </si>
  <si>
    <t>Daniel Barber</t>
  </si>
  <si>
    <t>bayonet|death|police|self defense|widower</t>
  </si>
  <si>
    <t>http://www.imdb.com/title/tt1289406/?ref_=fn_tt_tt_1</t>
  </si>
  <si>
    <t>Robert Marcarelli</t>
  </si>
  <si>
    <t>George Coe</t>
  </si>
  <si>
    <t>Ayla Kell</t>
  </si>
  <si>
    <t>code|evil|false accusation|megalomaniac|torah</t>
  </si>
  <si>
    <t>http://www.imdb.com/title/tt0203408/?ref_=fn_tt_tt_1</t>
  </si>
  <si>
    <t>adoption|baby|friend|pregnancy|school</t>
  </si>
  <si>
    <t>http://www.imdb.com/title/tt0467406/?ref_=fn_tt_tt_1</t>
  </si>
  <si>
    <t>Ernie Barbarash</t>
  </si>
  <si>
    <t>Aki Aleong</t>
  </si>
  <si>
    <t>Brahim Achabbakhe</t>
  </si>
  <si>
    <t>fighting|hand to hand combat|jujitsu|kickboxing|organ</t>
  </si>
  <si>
    <t>http://www.imdb.com/title/tt3488328/?ref_=fn_tt_tt_1</t>
  </si>
  <si>
    <t>Guy Hamilton</t>
  </si>
  <si>
    <t>Jill St. John</t>
  </si>
  <si>
    <t>cat|diamond|ford mustang|james bond 007|yanked off bikini top</t>
  </si>
  <si>
    <t>http://www.imdb.com/title/tt0066995/?ref_=fn_tt_tt_1</t>
  </si>
  <si>
    <t>crime family|mafia|organized crime|patriarch|rise to power</t>
  </si>
  <si>
    <t>http://www.imdb.com/title/tt0068646/?ref_=fn_tt_tt_1</t>
  </si>
  <si>
    <t>Cynthia Rhodes</t>
  </si>
  <si>
    <t>Lee Ving</t>
  </si>
  <si>
    <t>ballet school|dance|dancer|overalls|steel worker</t>
  </si>
  <si>
    <t>http://www.imdb.com/title/tt0085549/?ref_=fn_tt_tt_1</t>
  </si>
  <si>
    <t>friend|greeting card|office|summer|true love</t>
  </si>
  <si>
    <t>http://www.imdb.com/title/tt1022603/?ref_=fn_tt_tt_1</t>
  </si>
  <si>
    <t>Ian Mune</t>
  </si>
  <si>
    <t>GeneviÃ¨ve Lemon</t>
  </si>
  <si>
    <t>adultery|daughter|male rear nudity|new zealand|piano</t>
  </si>
  <si>
    <t>http://www.imdb.com/title/tt0107822/?ref_=fn_tt_tt_1</t>
  </si>
  <si>
    <t>bank|male nudity|male objectification|male stripper|stripper</t>
  </si>
  <si>
    <t>http://www.imdb.com/title/tt1915581/?ref_=fn_tt_tt_1</t>
  </si>
  <si>
    <t>Emma Caulfield</t>
  </si>
  <si>
    <t>Angus Sampson</t>
  </si>
  <si>
    <t>boy|darkness|light|tooth|tooth fairy</t>
  </si>
  <si>
    <t>http://www.imdb.com/title/tt0282209/?ref_=fn_tt_tt_1</t>
  </si>
  <si>
    <t>Clifton James</t>
  </si>
  <si>
    <t>british|cards|heroin|murder|tarot card</t>
  </si>
  <si>
    <t>http://www.imdb.com/title/tt0070328/?ref_=fn_tt_tt_1</t>
  </si>
  <si>
    <t>Cody Linley</t>
  </si>
  <si>
    <t>1940s|dog|mississippi|puppy|veteran</t>
  </si>
  <si>
    <t>http://www.imdb.com/title/tt0156812/?ref_=fn_tt_tt_1</t>
  </si>
  <si>
    <t>Adam Brooks</t>
  </si>
  <si>
    <t>Sakina Jaffrey</t>
  </si>
  <si>
    <t>Paulina Gerzon</t>
  </si>
  <si>
    <t>college|daughter|girl|sex|wisconsin</t>
  </si>
  <si>
    <t>http://www.imdb.com/title/tt0832266/?ref_=fn_tt_tt_1</t>
  </si>
  <si>
    <t>martha's vineyard|mother|older woman younger man relationship|wedding|weekend</t>
  </si>
  <si>
    <t>http://www.imdb.com/title/tt1640484/?ref_=fn_tt_tt_1</t>
  </si>
  <si>
    <t>cbs|expose|fear|paranoia|reporter</t>
  </si>
  <si>
    <t>http://www.imdb.com/title/tt0433383/?ref_=fn_tt_tt_1</t>
  </si>
  <si>
    <t>Michael J. Burg</t>
  </si>
  <si>
    <t>Kwesi Ameyaw</t>
  </si>
  <si>
    <t>book|holcomb kansas|kansas|killer|truman capote</t>
  </si>
  <si>
    <t>http://www.imdb.com/title/tt0379725/?ref_=fn_tt_tt_1</t>
  </si>
  <si>
    <t>crushed by a car|female frontal nudity|female nudity|female rear nudity|one against many</t>
  </si>
  <si>
    <t>http://www.imdb.com/title/tt0112851/?ref_=fn_tt_tt_1</t>
  </si>
  <si>
    <t>anthology|death|insurance salesman|minnesota|police officer</t>
  </si>
  <si>
    <t>http://www.imdb.com/title/tt2802850/?ref_=fn_tt_tt_1</t>
  </si>
  <si>
    <t>Michael Anderson</t>
  </si>
  <si>
    <t>cat|computer|cult film|runner|sanctuary</t>
  </si>
  <si>
    <t>http://www.imdb.com/title/tt0074812/?ref_=fn_tt_tt_1</t>
  </si>
  <si>
    <t>HervÃ© Villechaize</t>
  </si>
  <si>
    <t>assassin|bikini|girl in a bikini|mission|secret agent</t>
  </si>
  <si>
    <t>http://www.imdb.com/title/tt0071807/?ref_=fn_tt_tt_1</t>
  </si>
  <si>
    <t>murder|power|psychotronic|tough cop|union</t>
  </si>
  <si>
    <t>http://www.imdb.com/title/tt0094612/?ref_=fn_tt_tt_1</t>
  </si>
  <si>
    <t>Shauna Macdonald</t>
  </si>
  <si>
    <t>MyAnna Buring</t>
  </si>
  <si>
    <t>Craig Conway</t>
  </si>
  <si>
    <t>cave|expedition|friendship between women|group of friends|survival horror</t>
  </si>
  <si>
    <t>http://www.imdb.com/title/tt0435625/?ref_=fn_tt_tt_1</t>
  </si>
  <si>
    <t>Don Kempf</t>
  </si>
  <si>
    <t>Documentary|Sport</t>
  </si>
  <si>
    <t>Bob Costas</t>
  </si>
  <si>
    <t>basketball|basketball player|character name in title|chicago bulls|imax</t>
  </si>
  <si>
    <t>http://www.imdb.com/title/tt0245280/?ref_=fn_tt_tt_1</t>
  </si>
  <si>
    <t>Matt Bettinelli-Olpin</t>
  </si>
  <si>
    <t>Allison Miller</t>
  </si>
  <si>
    <t>Vanessa Ray</t>
  </si>
  <si>
    <t>eiffel tower at night|honeymoon|implied insemination|party|taxi driver</t>
  </si>
  <si>
    <t>http://www.imdb.com/title/tt2752758/?ref_=fn_tt_tt_1</t>
  </si>
  <si>
    <t>Mary Tyler Moore</t>
  </si>
  <si>
    <t>adoption|armpit fetish|mistaken identity|new mexico|overalls</t>
  </si>
  <si>
    <t>http://www.imdb.com/title/tt0116324/?ref_=fn_tt_tt_1</t>
  </si>
  <si>
    <t>Ken Foree</t>
  </si>
  <si>
    <t>Crime|Horror</t>
  </si>
  <si>
    <t>escape|police|road trip|sheriff|texas</t>
  </si>
  <si>
    <t>http://www.imdb.com/title/tt0395584/?ref_=fn_tt_tt_1</t>
  </si>
  <si>
    <t>action heroine|coming of age|destiny|double life|vampire</t>
  </si>
  <si>
    <t>http://www.imdb.com/title/tt0118276/?ref_=fn_tt_tt_1</t>
  </si>
  <si>
    <t>Rick Fox</t>
  </si>
  <si>
    <t>african american|geek|hip hop|party|tomboy</t>
  </si>
  <si>
    <t>http://www.imdb.com/title/tt3850214/?ref_=fn_tt_tt_1</t>
  </si>
  <si>
    <t>cunnilingus|oral sex|police|sex scene|undercover</t>
  </si>
  <si>
    <t>http://www.imdb.com/title/tt0160401/?ref_=fn_tt_tt_1</t>
  </si>
  <si>
    <t>Matthew McGrory</t>
  </si>
  <si>
    <t>Erin Daniels</t>
  </si>
  <si>
    <t>actor playing multiple roles|axe|dark comedy|masked man|sadism</t>
  </si>
  <si>
    <t>http://www.imdb.com/title/tt0251736/?ref_=fn_tt_tt_1</t>
  </si>
  <si>
    <t>Sharron Miller</t>
  </si>
  <si>
    <t>Elizabeth MacRae</t>
  </si>
  <si>
    <t>Bernard Fox</t>
  </si>
  <si>
    <t>Charles Aidman</t>
  </si>
  <si>
    <t>affair|child murderer|mortician|strangulation|supernatural power</t>
  </si>
  <si>
    <t>http://www.imdb.com/title/tt0072626/?ref_=fn_tt_tt_1</t>
  </si>
  <si>
    <t>Fred Melamed</t>
  </si>
  <si>
    <t>Peter Breitmayer</t>
  </si>
  <si>
    <t>bar mitzvah|jewish|marital breakup|nose job|rabbi</t>
  </si>
  <si>
    <t>http://www.imdb.com/title/tt1019452/?ref_=fn_tt_tt_1</t>
  </si>
  <si>
    <t>Aaron Schneider</t>
  </si>
  <si>
    <t>funeral|funeral home|hermit|party|secret</t>
  </si>
  <si>
    <t>http://www.imdb.com/title/tt1194263/?ref_=fn_tt_tt_1</t>
  </si>
  <si>
    <t>17th century|book|death|warlock|witch hunter</t>
  </si>
  <si>
    <t>http://www.imdb.com/title/tt0098622/?ref_=fn_tt_tt_1</t>
  </si>
  <si>
    <t>Darryl Stephens</t>
  </si>
  <si>
    <t>domestic abuse|public humiliation|sex symbol|singer|suicide attempt</t>
  </si>
  <si>
    <t>http://www.imdb.com/title/tt3125324/?ref_=fn_tt_tt_1</t>
  </si>
  <si>
    <t>Tom Ford</t>
  </si>
  <si>
    <t>Teddy Sears</t>
  </si>
  <si>
    <t>car accident|male full back nudity|practicing a suicide|public nudity|suicide contemplation</t>
  </si>
  <si>
    <t>http://www.imdb.com/title/tt1315981/?ref_=fn_tt_tt_1</t>
  </si>
  <si>
    <t>Barbara Hershey</t>
  </si>
  <si>
    <t>carpenter|exorcism|faith|reference to jesus christ|temptation</t>
  </si>
  <si>
    <t>http://www.imdb.com/title/tt0095497/?ref_=fn_tt_tt_1</t>
  </si>
  <si>
    <t>George Wendt</t>
  </si>
  <si>
    <t>Jonathan Brandis</t>
  </si>
  <si>
    <t>class|cornwall connecticut|dog|friend|pawtucket rhode island</t>
  </si>
  <si>
    <t>http://www.imdb.com/title/tt0125971/?ref_=fn_tt_tt_1</t>
  </si>
  <si>
    <t>Anupam Kher</t>
  </si>
  <si>
    <t>bollywood|india|jane austen|london england|travel</t>
  </si>
  <si>
    <t>http://www.imdb.com/title/tt0361411/?ref_=fn_tt_tt_1</t>
  </si>
  <si>
    <t>Adventure|Biography|Drama|History</t>
  </si>
  <si>
    <t>Roy Billing</t>
  </si>
  <si>
    <t>Deborah Mailman</t>
  </si>
  <si>
    <t>aborigine|based on true story|colonialism|fence|half caste</t>
  </si>
  <si>
    <t>http://www.imdb.com/title/tt0252444/?ref_=fn_tt_tt_1</t>
  </si>
  <si>
    <t>Lil' Wayne</t>
  </si>
  <si>
    <t>2000s|golf caddy|golf course|golfer|question mark in title</t>
  </si>
  <si>
    <t>http://www.imdb.com/title/tt0785077/?ref_=fn_tt_tt_1</t>
  </si>
  <si>
    <t>Tony Maylam</t>
  </si>
  <si>
    <t>Action|Crime|Horror|Sci-Fi|Thriller</t>
  </si>
  <si>
    <t>Michael J. Pollard</t>
  </si>
  <si>
    <t>Alastair Duncan</t>
  </si>
  <si>
    <t>appearing from water|breasts|creature|partner|water</t>
  </si>
  <si>
    <t>http://www.imdb.com/title/tt0105459/?ref_=fn_tt_tt_1</t>
  </si>
  <si>
    <t>assassin|death|female protagonist|rogue|training</t>
  </si>
  <si>
    <t>http://www.imdb.com/title/tt1592154/?ref_=fn_tt_tt_1</t>
  </si>
  <si>
    <t>Mitch Davis</t>
  </si>
  <si>
    <t>Nathaniel Lees</t>
  </si>
  <si>
    <t>Miriama Smith</t>
  </si>
  <si>
    <t>1950s|idaho|love|missionary|mormon</t>
  </si>
  <si>
    <t>http://www.imdb.com/title/tt0250371/?ref_=fn_tt_tt_1</t>
  </si>
  <si>
    <t>cat burglar|female lead|future|mixed martial arts|post apocalypse</t>
  </si>
  <si>
    <t>http://www.imdb.com/title/tt0204993/?ref_=fn_tt_tt_1</t>
  </si>
  <si>
    <t>fair|pakistan|prison|rescue|stranded</t>
  </si>
  <si>
    <t>http://www.imdb.com/title/tt0420332/?ref_=fn_tt_tt_1</t>
  </si>
  <si>
    <t>Randy Couture</t>
  </si>
  <si>
    <t>bar|debt|fight|instructor|jujitsu</t>
  </si>
  <si>
    <t>http://www.imdb.com/title/tt1012804/?ref_=fn_tt_tt_1</t>
  </si>
  <si>
    <t>Katie Aselton</t>
  </si>
  <si>
    <t>21 year old|forename as title|musician|party|rearview mirror</t>
  </si>
  <si>
    <t>http://www.imdb.com/title/tt1336617/?ref_=fn_tt_tt_1</t>
  </si>
  <si>
    <t>Kevin Brodie</t>
  </si>
  <si>
    <t>Cheryl Ladd</t>
  </si>
  <si>
    <t>artist|box office flop|dog|drawing|flanders</t>
  </si>
  <si>
    <t>http://www.imdb.com/title/tt0160216/?ref_=fn_tt_tt_1</t>
  </si>
  <si>
    <t>friendship|photography|radio|sex addict|video</t>
  </si>
  <si>
    <t>http://www.imdb.com/title/tt0298744/?ref_=fn_tt_tt_1</t>
  </si>
  <si>
    <t>andy warhol|female nudity|public nudity|singer|socialite</t>
  </si>
  <si>
    <t>http://www.imdb.com/title/tt0432402/?ref_=fn_tt_tt_1</t>
  </si>
  <si>
    <t>Lynne Ramsay</t>
  </si>
  <si>
    <t>Ashley Gerasimovich</t>
  </si>
  <si>
    <t>archery|defiance|mental illness|psychopath|toilet training</t>
  </si>
  <si>
    <t>http://www.imdb.com/title/tt1242460/?ref_=fn_tt_tt_1</t>
  </si>
  <si>
    <t>John Stephenson</t>
  </si>
  <si>
    <t>Samantha Barks</t>
  </si>
  <si>
    <t>angel|candle|christmas|miracle|village</t>
  </si>
  <si>
    <t>http://www.imdb.com/title/tt2739338/?ref_=fn_tt_tt_1</t>
  </si>
  <si>
    <t>Tim Chambers</t>
  </si>
  <si>
    <t>Jennifer Butler</t>
  </si>
  <si>
    <t>basketball|catholic|coach|college|nun</t>
  </si>
  <si>
    <t>http://www.imdb.com/title/tt1034324/?ref_=fn_tt_tt_1</t>
  </si>
  <si>
    <t>Rick Rossovich</t>
  </si>
  <si>
    <t>apostrophe in title|bare breasts|friendship between men|teen sex comedy|two word title</t>
  </si>
  <si>
    <t>http://www.imdb.com/title/tt0085868/?ref_=fn_tt_tt_1</t>
  </si>
  <si>
    <t>adoption|baby|girl|lawyer|sex</t>
  </si>
  <si>
    <t>http://www.imdb.com/title/tt1121977/?ref_=fn_tt_tt_1</t>
  </si>
  <si>
    <t>Dick Richards</t>
  </si>
  <si>
    <t>Terence Hill</t>
  </si>
  <si>
    <t>Jack O'Halloran</t>
  </si>
  <si>
    <t>arab|bare chested male|foreign legion|french foreign legion|morocco</t>
  </si>
  <si>
    <t>http://www.imdb.com/title/tt0076175/?ref_=fn_tt_tt_1</t>
  </si>
  <si>
    <t>ValÃ©rie Lemercier</t>
  </si>
  <si>
    <t>distant past|future time travel|nobleman|squire|trapped in the past</t>
  </si>
  <si>
    <t>http://www.imdb.com/title/tt0108500/?ref_=fn_tt_tt_1</t>
  </si>
  <si>
    <t>Nathalie Fay</t>
  </si>
  <si>
    <t>Erin Wasson</t>
  </si>
  <si>
    <t>actor|boredom|luxury hotel|party|trip</t>
  </si>
  <si>
    <t>http://www.imdb.com/title/tt1421051/?ref_=fn_tt_tt_1</t>
  </si>
  <si>
    <t>Bob Gosse</t>
  </si>
  <si>
    <t>Susie Abromeit</t>
  </si>
  <si>
    <t>Derek Wayne Johnson</t>
  </si>
  <si>
    <t>bachelor party|bare butt|loud sex|sex standing up|topless female nudity</t>
  </si>
  <si>
    <t>http://www.imdb.com/title/tt1220628/?ref_=fn_tt_tt_1</t>
  </si>
  <si>
    <t>Alex Zamm</t>
  </si>
  <si>
    <t>box office flop|company|invention|roommate|surfer</t>
  </si>
  <si>
    <t>http://www.imdb.com/title/tt0118836/?ref_=fn_tt_tt_1</t>
  </si>
  <si>
    <t>Spencer Susser</t>
  </si>
  <si>
    <t>bully|car|car accident|fire|vomiting</t>
  </si>
  <si>
    <t>http://www.imdb.com/title/tt1403177/?ref_=fn_tt_tt_1</t>
  </si>
  <si>
    <t>Richard Graham</t>
  </si>
  <si>
    <t>male frontal nudity|male nudity|male rear nudity|nudity|sex scene</t>
  </si>
  <si>
    <t>http://www.imdb.com/title/tt2402105/?ref_=fn_tt_tt_1</t>
  </si>
  <si>
    <t>Casey Affleck</t>
  </si>
  <si>
    <t>desert|friend|friendship|minimal dialogue|water</t>
  </si>
  <si>
    <t>http://www.imdb.com/title/tt0302674/?ref_=fn_tt_tt_1</t>
  </si>
  <si>
    <t>Thaddeus O'Sullivan</t>
  </si>
  <si>
    <t>Eleanor Bron</t>
  </si>
  <si>
    <t>1930s|car accident|hospital|marital rape|painter</t>
  </si>
  <si>
    <t>http://www.imdb.com/title/tt0301390/?ref_=fn_tt_tt_1</t>
  </si>
  <si>
    <t>cancer|gay bar|lesbian kiss|partner|public hearing</t>
  </si>
  <si>
    <t>http://www.imdb.com/title/tt1658801/?ref_=fn_tt_tt_1</t>
  </si>
  <si>
    <t>Shari Springer Berman</t>
  </si>
  <si>
    <t>co worker|escort|magazine|teacher|writer</t>
  </si>
  <si>
    <t>http://www.imdb.com/title/tt1361313/?ref_=fn_tt_tt_1</t>
  </si>
  <si>
    <t>Aleksey German</t>
  </si>
  <si>
    <t>Yuriy Tsurilo</t>
  </si>
  <si>
    <t>Leonid Yarmolnik</t>
  </si>
  <si>
    <t>Valentin Golubenko</t>
  </si>
  <si>
    <t>fictional war|hanging|male full frontal nudity|medieval times|nudity</t>
  </si>
  <si>
    <t>http://www.imdb.com/title/tt2328813/?ref_=fn_tt_tt_1</t>
  </si>
  <si>
    <t>Stephen Milburn Anderson</t>
  </si>
  <si>
    <t>cash|financial problem|heist|land rover|mortgage</t>
  </si>
  <si>
    <t>http://www.imdb.com/title/tt1106860/?ref_=fn_tt_tt_1</t>
  </si>
  <si>
    <t>alcoholic|alcoholic father|stepmother|swaziland|unfaithful wife</t>
  </si>
  <si>
    <t>http://www.imdb.com/title/tt0419256/?ref_=fn_tt_tt_1</t>
  </si>
  <si>
    <t>David Della Rocco</t>
  </si>
  <si>
    <t>Bob Marley</t>
  </si>
  <si>
    <t>fbi|fbi agent|friend|irish|mafia</t>
  </si>
  <si>
    <t>http://www.imdb.com/title/tt0144117/?ref_=fn_tt_tt_1</t>
  </si>
  <si>
    <t>David Lam</t>
  </si>
  <si>
    <t>Stephen Au</t>
  </si>
  <si>
    <t>http://www.imdb.com/title/tt3469440/?ref_=fn_tt_tt_1</t>
  </si>
  <si>
    <t>Comedy|Fantasy|Horror|Mystery</t>
  </si>
  <si>
    <t>ghost|hotel|murder|stake|what happened to epilogue</t>
  </si>
  <si>
    <t>http://www.imdb.com/title/tt1756851/?ref_=fn_tt_tt_1</t>
  </si>
  <si>
    <t>Vladlen Barbe</t>
  </si>
  <si>
    <t>Wendee Lee</t>
  </si>
  <si>
    <t>Erin Fitzgerald</t>
  </si>
  <si>
    <t>Ivan Okhlobystin</t>
  </si>
  <si>
    <t>3d</t>
  </si>
  <si>
    <t>http://www.imdb.com/title/tt2243621/?ref_=fn_tt_tt_1</t>
  </si>
  <si>
    <t>Richard Rich</t>
  </si>
  <si>
    <t>Kate Higgins</t>
  </si>
  <si>
    <t>Action|Adventure|Animation|Comedy|Drama|Family|Fantasy|Thriller</t>
  </si>
  <si>
    <t>Debi Derryberry</t>
  </si>
  <si>
    <t>Cindy Robinson</t>
  </si>
  <si>
    <t>blindness|cave|spirit|wolf|wolf cub</t>
  </si>
  <si>
    <t>http://www.imdb.com/title/tt4061848/?ref_=fn_tt_tt_1</t>
  </si>
  <si>
    <t>Sydney Penny</t>
  </si>
  <si>
    <t>gold|miner|preacher|prospector|sheriff</t>
  </si>
  <si>
    <t>http://www.imdb.com/title/tt0089767/?ref_=fn_tt_tt_1</t>
  </si>
  <si>
    <t>Robert C. Cooper</t>
  </si>
  <si>
    <t>Action|Adventure|Drama|Fantasy|Sci-Fi</t>
  </si>
  <si>
    <t>Ben Browder</t>
  </si>
  <si>
    <t>2000s|evil god|space opera|stargate|wormhole</t>
  </si>
  <si>
    <t>http://www.imdb.com/title/tt0942903/?ref_=fn_tt_tt_1</t>
  </si>
  <si>
    <t>football|hazing|high school|last day of school|pledge</t>
  </si>
  <si>
    <t>http://www.imdb.com/title/tt0106677/?ref_=fn_tt_tt_1</t>
  </si>
  <si>
    <t>Olesya Rulin</t>
  </si>
  <si>
    <t>2000s|basketball|country club|lifeguard|talent show</t>
  </si>
  <si>
    <t>http://www.imdb.com/title/tt0810900/?ref_=fn_tt_tt_1</t>
  </si>
  <si>
    <t>Kim Nguyen</t>
  </si>
  <si>
    <t>Justin Edward Seale</t>
  </si>
  <si>
    <t>Gordon Pinsent</t>
  </si>
  <si>
    <t>John Ralston</t>
  </si>
  <si>
    <t>http://www.imdb.com/title/tt4412528/?ref_=fn_tt_tt_1</t>
  </si>
  <si>
    <t>Jackie Earle Haley</t>
  </si>
  <si>
    <t>Rex Baker</t>
  </si>
  <si>
    <t>Travis Aaron Wade</t>
  </si>
  <si>
    <t>african american gangster|falling to death|in over one's head|murder|surveillance</t>
  </si>
  <si>
    <t>http://www.imdb.com/title/tt3687310/?ref_=fn_tt_tt_1</t>
  </si>
  <si>
    <t>Max FÃ¤rberbÃ¶ck</t>
  </si>
  <si>
    <t>Johanna Wokalek</t>
  </si>
  <si>
    <t>Heike Makatsch</t>
  </si>
  <si>
    <t>Maria Schrader</t>
  </si>
  <si>
    <t>lesbian mother|lesbian parent|lesbian relationship|lesbian romance|lesbianism</t>
  </si>
  <si>
    <t>http://www.imdb.com/title/tt0130444/?ref_=fn_tt_tt_1</t>
  </si>
  <si>
    <t>Arie Posin</t>
  </si>
  <si>
    <t>chumscrubber|death|friend|pills|school</t>
  </si>
  <si>
    <t>http://www.imdb.com/title/tt0406650/?ref_=fn_tt_tt_1</t>
  </si>
  <si>
    <t>Damian Nieman</t>
  </si>
  <si>
    <t>Jason Cerbone</t>
  </si>
  <si>
    <t>Mark De Alessandro</t>
  </si>
  <si>
    <t>bar|strip club|stripper|texas hold 'em|thong</t>
  </si>
  <si>
    <t>http://www.imdb.com/title/tt0323939/?ref_=fn_tt_tt_1</t>
  </si>
  <si>
    <t>Mark Tonderai</t>
  </si>
  <si>
    <t>Gil Bellows</t>
  </si>
  <si>
    <t>brother sister relationship|death of sister|female protagonist|mother daughter relationship|murder</t>
  </si>
  <si>
    <t>http://www.imdb.com/title/tt1582507/?ref_=fn_tt_tt_1</t>
  </si>
  <si>
    <t>MÃ©lissa DÃ©sormeaux-Poulin</t>
  </si>
  <si>
    <t>Drama|Mystery|War</t>
  </si>
  <si>
    <t>Ahmad Massad</t>
  </si>
  <si>
    <t>brother sister relationship|family relationships|middle east|mother son relationship|twin brother and sister</t>
  </si>
  <si>
    <t>http://www.imdb.com/title/tt1255953/?ref_=fn_tt_tt_1</t>
  </si>
  <si>
    <t>Silvio Muccino</t>
  </si>
  <si>
    <t>Laura Morante</t>
  </si>
  <si>
    <t>Giulia Michelini</t>
  </si>
  <si>
    <t>box office hit|dancer|sex scene|television|underage sex</t>
  </si>
  <si>
    <t>http://www.imdb.com/title/tt0323807/?ref_=fn_tt_tt_1</t>
  </si>
  <si>
    <t>Ian Fitzgibbon</t>
  </si>
  <si>
    <t>Action|Comedy|Crime|Drama|Romance|Thriller</t>
  </si>
  <si>
    <t>burglary|estranged father|money|neighbor|thug</t>
  </si>
  <si>
    <t>http://www.imdb.com/title/tt1003034/?ref_=fn_tt_tt_1</t>
  </si>
  <si>
    <t>Fernanda Machado</t>
  </si>
  <si>
    <t>AndrÃ© Ramiro</t>
  </si>
  <si>
    <t>brazil|military police|police|rio de janeiro brazil|slum</t>
  </si>
  <si>
    <t>http://www.imdb.com/title/tt0861739/?ref_=fn_tt_tt_1</t>
  </si>
  <si>
    <t>Brazil</t>
  </si>
  <si>
    <t>Annabelle Wallis</t>
  </si>
  <si>
    <t>Gabriel Bateman</t>
  </si>
  <si>
    <t>horror movie prequel|murder|paranormal activity|self sacrifice|suicide</t>
  </si>
  <si>
    <t>http://www.imdb.com/title/tt3322940/?ref_=fn_tt_tt_1</t>
  </si>
  <si>
    <t>Rachel Perkins</t>
  </si>
  <si>
    <t>Magda Szubanski</t>
  </si>
  <si>
    <t>Comedy|Drama|Musical</t>
  </si>
  <si>
    <t>Jessica Mauboy</t>
  </si>
  <si>
    <t>australia|journey|love|priest|traveling</t>
  </si>
  <si>
    <t>http://www.imdb.com/title/tt1148165/?ref_=fn_tt_tt_1</t>
  </si>
  <si>
    <t>Lloyd Avery II</t>
  </si>
  <si>
    <t>John Cothran</t>
  </si>
  <si>
    <t>Na'Blonka Durden</t>
  </si>
  <si>
    <t>drugs|escape|football|friend|violence</t>
  </si>
  <si>
    <t>http://www.imdb.com/title/tt0101507/?ref_=fn_tt_tt_1</t>
  </si>
  <si>
    <t>Luis Valdez</t>
  </si>
  <si>
    <t>Rosanna DeSoto</t>
  </si>
  <si>
    <t>Danielle von Zerneck</t>
  </si>
  <si>
    <t>crash|hispanic|interracial relationship|interracial romance|racism</t>
  </si>
  <si>
    <t>http://www.imdb.com/title/tt0093378/?ref_=fn_tt_tt_1</t>
  </si>
  <si>
    <t>Alan Alda</t>
  </si>
  <si>
    <t>Len Cariou</t>
  </si>
  <si>
    <t>Rita Moreno</t>
  </si>
  <si>
    <t>Sandy Dennis</t>
  </si>
  <si>
    <t>directed by star|friendship|reference to isaac newton|skinny dipping|written and directed by cast member</t>
  </si>
  <si>
    <t>http://www.imdb.com/title/tt0082405/?ref_=fn_tt_tt_1</t>
  </si>
  <si>
    <t>Mystery|Romance|Thriller</t>
  </si>
  <si>
    <t>apartment|elevator|murder|psychiatrist|sunglasses</t>
  </si>
  <si>
    <t>http://www.imdb.com/title/tt0080661/?ref_=fn_tt_tt_1</t>
  </si>
  <si>
    <t>Adventure|Comedy|Drama|Family</t>
  </si>
  <si>
    <t>boy|lesson|mississippi river|river|slave</t>
  </si>
  <si>
    <t>http://www.imdb.com/title/tt0106223/?ref_=fn_tt_tt_1</t>
  </si>
  <si>
    <t>drug deal|drugs|sex|sex on stairs|strip club</t>
  </si>
  <si>
    <t>http://www.imdb.com/title/tt0139239/?ref_=fn_tt_tt_1</t>
  </si>
  <si>
    <t>Marin Hinkle</t>
  </si>
  <si>
    <t>Jake Cherry</t>
  </si>
  <si>
    <t>friend|friendship|marital problem|money problems|nervous breakdown</t>
  </si>
  <si>
    <t>http://www.imdb.com/title/tt0436331/?ref_=fn_tt_tt_1</t>
  </si>
  <si>
    <t>Paula Kelly</t>
  </si>
  <si>
    <t>David Wayne</t>
  </si>
  <si>
    <t>Eric Christmas</t>
  </si>
  <si>
    <t>alien|baby|new mexico|satellite|scientist</t>
  </si>
  <si>
    <t>http://www.imdb.com/title/tt0066769/?ref_=fn_tt_tt_1</t>
  </si>
  <si>
    <t>Louis Morneau</t>
  </si>
  <si>
    <t>animal attack|bat|creature feature|experiment|mad scientist</t>
  </si>
  <si>
    <t>http://www.imdb.com/title/tt0200469/?ref_=fn_tt_tt_1</t>
  </si>
  <si>
    <t>Caroline Link</t>
  </si>
  <si>
    <t>Juliane KÃ¶hler</t>
  </si>
  <si>
    <t>Merab Ninidze</t>
  </si>
  <si>
    <t>Matthias Habich</t>
  </si>
  <si>
    <t>breasts|farm|jew|kenya|tween girl</t>
  </si>
  <si>
    <t>http://www.imdb.com/title/tt0161860/?ref_=fn_tt_tt_1</t>
  </si>
  <si>
    <t>female frontal nudity|female nudity|male nudity|sex addict|sex addiction</t>
  </si>
  <si>
    <t>http://www.imdb.com/title/tt1723811/?ref_=fn_tt_tt_1</t>
  </si>
  <si>
    <t>cake|cocaine|drugs|pills|serbian</t>
  </si>
  <si>
    <t>http://www.imdb.com/title/tt0375912/?ref_=fn_tt_tt_1</t>
  </si>
  <si>
    <t>Sterling Van Wagenen</t>
  </si>
  <si>
    <t>Emily Podleski</t>
  </si>
  <si>
    <t>estrangement|missouri|mormon|mormon church|mormon temple</t>
  </si>
  <si>
    <t>http://www.imdb.com/title/tt0457530/?ref_=fn_tt_tt_1</t>
  </si>
  <si>
    <t>Zal Batmanglij</t>
  </si>
  <si>
    <t>anarchist|corporation|greedy institution|vomiting|watching television</t>
  </si>
  <si>
    <t>http://www.imdb.com/title/tt1869716/?ref_=fn_tt_tt_1</t>
  </si>
  <si>
    <t>hand job|hugging|long hair|new york city|two men one woman</t>
  </si>
  <si>
    <t>http://www.imdb.com/title/tt0359423/?ref_=fn_tt_tt_1</t>
  </si>
  <si>
    <t>Hans Petter Moland</t>
  </si>
  <si>
    <t>Sara-Marie Maltha</t>
  </si>
  <si>
    <t>Stellan SkarsgÃ¥rd</t>
  </si>
  <si>
    <t>death|ferry|lawyer|norway|vomiting</t>
  </si>
  <si>
    <t>http://www.imdb.com/title/tt0168446/?ref_=fn_tt_tt_1</t>
  </si>
  <si>
    <t>Oren Moverman</t>
  </si>
  <si>
    <t>captain|casualty notification|casualty notification team|sergeant|staff sergeant</t>
  </si>
  <si>
    <t>http://www.imdb.com/title/tt0790712/?ref_=fn_tt_tt_1</t>
  </si>
  <si>
    <t>Ian Sharp</t>
  </si>
  <si>
    <t>Action|Adventure|Drama|Western</t>
  </si>
  <si>
    <t>one word title</t>
  </si>
  <si>
    <t>http://www.imdb.com/title/tt1414378/?ref_=fn_tt_tt_1</t>
  </si>
  <si>
    <t>band|employment agency|singer|stage fright|suicide</t>
  </si>
  <si>
    <t>http://www.imdb.com/title/tt0421082/?ref_=fn_tt_tt_1</t>
  </si>
  <si>
    <t>cyborg|future war|robot|shootout in a police station|urban setting</t>
  </si>
  <si>
    <t>http://www.imdb.com/title/tt0088247/?ref_=fn_tt_tt_1</t>
  </si>
  <si>
    <t>Wolfgang Becker</t>
  </si>
  <si>
    <t>Chulpan Khamatova</t>
  </si>
  <si>
    <t>Florian Lukas</t>
  </si>
  <si>
    <t>coma|east germany|german democratic republic|germany|heart attack</t>
  </si>
  <si>
    <t>http://www.imdb.com/title/tt0301357/?ref_=fn_tt_tt_1</t>
  </si>
  <si>
    <t>Mark Bazeley</t>
  </si>
  <si>
    <t>Maurice RoÃ«ves</t>
  </si>
  <si>
    <t>cup|derby county|flashback|football|leeds united</t>
  </si>
  <si>
    <t>http://www.imdb.com/title/tt1226271/?ref_=fn_tt_tt_1</t>
  </si>
  <si>
    <t>Dan O'Bannon</t>
  </si>
  <si>
    <t>Clu Gulager</t>
  </si>
  <si>
    <t>Linnea Quigley</t>
  </si>
  <si>
    <t>Beverly Randolph</t>
  </si>
  <si>
    <t>crematorium|female frontal nudity|naked dead woman|paramedic|poison gas</t>
  </si>
  <si>
    <t>http://www.imdb.com/title/tt0089907/?ref_=fn_tt_tt_1</t>
  </si>
  <si>
    <t>Fortunato Cerlino</t>
  </si>
  <si>
    <t>Maria Pia Calzone</t>
  </si>
  <si>
    <t>Marco D'Amore</t>
  </si>
  <si>
    <t>http://www.imdb.com/title/tt2049116/?ref_=fn_tt_tt_1</t>
  </si>
  <si>
    <t>comic|ex girlfriend|jay and silent bob|mall|teenager</t>
  </si>
  <si>
    <t>http://www.imdb.com/title/tt0113749/?ref_=fn_tt_tt_1</t>
  </si>
  <si>
    <t>Musical|Romance</t>
  </si>
  <si>
    <t>Olivia Newton-John</t>
  </si>
  <si>
    <t>automobile racing|boyfriend girlfriend relationship|high school|wrestling|year 1959</t>
  </si>
  <si>
    <t>http://www.imdb.com/title/tt0077631/?ref_=fn_tt_tt_1</t>
  </si>
  <si>
    <t>1960s|famous score|hero|vietnam|vietnam war</t>
  </si>
  <si>
    <t>http://www.imdb.com/title/tt0091763/?ref_=fn_tt_tt_1</t>
  </si>
  <si>
    <t>Stevie Wonder</t>
  </si>
  <si>
    <t>Documentary|Drama|War</t>
  </si>
  <si>
    <t>Osama bin Laden</t>
  </si>
  <si>
    <t>Ricky Martin</t>
  </si>
  <si>
    <t>anti war|interview|iraq|paranoia|war on terrorism</t>
  </si>
  <si>
    <t>http://www.imdb.com/title/tt0361596/?ref_=fn_tt_tt_1</t>
  </si>
  <si>
    <t>George Roy Hill</t>
  </si>
  <si>
    <t>Ted Cassidy</t>
  </si>
  <si>
    <t>Biography|Crime|Drama|Western</t>
  </si>
  <si>
    <t>Katharine Ross</t>
  </si>
  <si>
    <t>Kenneth Mars</t>
  </si>
  <si>
    <t>bolivia|gang|outlaw|posse|train</t>
  </si>
  <si>
    <t>http://www.imdb.com/title/tt0064115/?ref_=fn_tt_tt_1</t>
  </si>
  <si>
    <t>Robert Stevenson</t>
  </si>
  <si>
    <t>Glynis Johns</t>
  </si>
  <si>
    <t>Comedy|Family|Fantasy|Musical</t>
  </si>
  <si>
    <t>Ed Wynn</t>
  </si>
  <si>
    <t>Elsa Lanchester</t>
  </si>
  <si>
    <t>banker|female protagonist|live action and animation|magic|nanny</t>
  </si>
  <si>
    <t>http://www.imdb.com/title/tt0058331/?ref_=fn_tt_tt_1</t>
  </si>
  <si>
    <t>choir|death|friend|suicide|therapy</t>
  </si>
  <si>
    <t>http://www.imdb.com/title/tt0081283/?ref_=fn_tt_tt_1</t>
  </si>
  <si>
    <t>Jerome Robbins</t>
  </si>
  <si>
    <t>George Chakiris</t>
  </si>
  <si>
    <t>Crime|Drama|Musical|Romance|Thriller</t>
  </si>
  <si>
    <t>dance|gang|new york city|puerto rican|tragedy</t>
  </si>
  <si>
    <t>http://www.imdb.com/title/tt0055614/?ref_=fn_tt_tt_1</t>
  </si>
  <si>
    <t>Rodney Dangerfield</t>
  </si>
  <si>
    <t>caddy|country club|golf course|gopher|nudity</t>
  </si>
  <si>
    <t>http://www.imdb.com/title/tt0080487/?ref_=fn_tt_tt_1</t>
  </si>
  <si>
    <t>Gary Hardwick</t>
  </si>
  <si>
    <t>african american|commitment|friend|friendship|playboy</t>
  </si>
  <si>
    <t>http://www.imdb.com/title/tt0250274/?ref_=fn_tt_tt_1</t>
  </si>
  <si>
    <t>flashback|friendship|public nudity|shower|wedding</t>
  </si>
  <si>
    <t>http://www.imdb.com/title/tt0161100/?ref_=fn_tt_tt_1</t>
  </si>
  <si>
    <t>criminal|dirty cop|flashback|limping|suspect</t>
  </si>
  <si>
    <t>http://www.imdb.com/title/tt0114814/?ref_=fn_tt_tt_1</t>
  </si>
  <si>
    <t>Kelly Jo Minter</t>
  </si>
  <si>
    <t>Fantasy|Horror|Romance|Thriller</t>
  </si>
  <si>
    <t>Lisa Wilcox</t>
  </si>
  <si>
    <t>Matthew Borlenghi</t>
  </si>
  <si>
    <t>child|comic book|dream|murderer|nightmare</t>
  </si>
  <si>
    <t>http://www.imdb.com/title/tt0097981/?ref_=fn_tt_tt_1</t>
  </si>
  <si>
    <t>Erik Estrada</t>
  </si>
  <si>
    <t>college|love|party|reporter|tuition</t>
  </si>
  <si>
    <t>http://www.imdb.com/title/tt0283111/?ref_=fn_tt_tt_1</t>
  </si>
  <si>
    <t>John D'Leo</t>
  </si>
  <si>
    <t>Ajay Naidu</t>
  </si>
  <si>
    <t>heart attack|stripper|supermarket|wrestler|wrestling</t>
  </si>
  <si>
    <t>http://www.imdb.com/title/tt1125849/?ref_=fn_tt_tt_1</t>
  </si>
  <si>
    <t>King Vidor</t>
  </si>
  <si>
    <t>Lillian Gish</t>
  </si>
  <si>
    <t>Jennifer Jones</t>
  </si>
  <si>
    <t>box office hit|half breed|infidelity|shooting|texas</t>
  </si>
  <si>
    <t>http://www.imdb.com/title/tt0038499/?ref_=fn_tt_tt_1</t>
  </si>
  <si>
    <t>dog show|gay|gay character|gay couple|gay interest</t>
  </si>
  <si>
    <t>http://www.imdb.com/title/tt0218839/?ref_=fn_tt_tt_1</t>
  </si>
  <si>
    <t>Tom Atkins</t>
  </si>
  <si>
    <t>1990s|police|prison|rescue|year 1997</t>
  </si>
  <si>
    <t>http://www.imdb.com/title/tt0082340/?ref_=fn_tt_tt_1</t>
  </si>
  <si>
    <t>Ossie Davis</t>
  </si>
  <si>
    <t>beauty salon|black college|college|fraternity|sorority</t>
  </si>
  <si>
    <t>http://www.imdb.com/title/tt0096054/?ref_=fn_tt_tt_1</t>
  </si>
  <si>
    <t>Fred Savage</t>
  </si>
  <si>
    <t>competition|estranged father|skunk|summer camp|wall</t>
  </si>
  <si>
    <t>http://www.imdb.com/title/tt0462244/?ref_=fn_tt_tt_1</t>
  </si>
  <si>
    <t>Richard Norton</t>
  </si>
  <si>
    <t>Rachel Blakely</t>
  </si>
  <si>
    <t>chef|cook|drugs|gang|reporter</t>
  </si>
  <si>
    <t>http://www.imdb.com/title/tt0117786/?ref_=fn_tt_tt_1</t>
  </si>
  <si>
    <t>concert|mockumentary|musician|new york city|singer</t>
  </si>
  <si>
    <t>http://www.imdb.com/title/tt0310281/?ref_=fn_tt_tt_1</t>
  </si>
  <si>
    <t>commitment|marriage|pizza|title appears in writing|woman wearing only a man's shirt</t>
  </si>
  <si>
    <t>http://www.imdb.com/title/tt0095690/?ref_=fn_tt_tt_1</t>
  </si>
  <si>
    <t>male frontal nudity|male nudity|tv mini series</t>
  </si>
  <si>
    <t>http://www.imdb.com/title/tt3910804/?ref_=fn_tt_tt_1</t>
  </si>
  <si>
    <t>John Lynch</t>
  </si>
  <si>
    <t>alternative reality|multiple outcomes|parallel time|serendipity|twist of fate</t>
  </si>
  <si>
    <t>http://www.imdb.com/title/tt0120148/?ref_=fn_tt_tt_1</t>
  </si>
  <si>
    <t>Rusty Cundieff</t>
  </si>
  <si>
    <t>David Alan Grier</t>
  </si>
  <si>
    <t>child abuse|death|drugs|ku klux klan|police brutality</t>
  </si>
  <si>
    <t>http://www.imdb.com/title/tt0114609/?ref_=fn_tt_tt_1</t>
  </si>
  <si>
    <t>Abby Mukiibi Nkaaga</t>
  </si>
  <si>
    <t>1970s|assassination|doctor|scottish|ugandan</t>
  </si>
  <si>
    <t>http://www.imdb.com/title/tt0455590/?ref_=fn_tt_tt_1</t>
  </si>
  <si>
    <t>Dominique Othenin-Girard</t>
  </si>
  <si>
    <t>Tamara Glynn</t>
  </si>
  <si>
    <t>cat|halloween|kitten|michael myers|psychotronic</t>
  </si>
  <si>
    <t>http://www.imdb.com/title/tt0097474/?ref_=fn_tt_tt_1</t>
  </si>
  <si>
    <t>Brandon Smith</t>
  </si>
  <si>
    <t>Rick Dial</t>
  </si>
  <si>
    <t>funeral|stockbroker|texas|vacation|widow</t>
  </si>
  <si>
    <t>http://www.imdb.com/title/tt1704573/?ref_=fn_tt_tt_1</t>
  </si>
  <si>
    <t>Jean-Jacques Mantello</t>
  </si>
  <si>
    <t>Daryl Hannah</t>
  </si>
  <si>
    <t>Adventure|Documentary|Short</t>
  </si>
  <si>
    <t>3d in title|animal in title|digit in title|dolphin|manatee</t>
  </si>
  <si>
    <t>http://www.imdb.com/title/tt0996382/?ref_=fn_tt_tt_1</t>
  </si>
  <si>
    <t>Amy Madigan</t>
  </si>
  <si>
    <t>1940s|artist|drinking|life magazine|painter</t>
  </si>
  <si>
    <t>http://www.imdb.com/title/tt0183659/?ref_=fn_tt_tt_1</t>
  </si>
  <si>
    <t>Risa Bramon Garcia</t>
  </si>
  <si>
    <t>bartender|friend|new year's eve|party|punk</t>
  </si>
  <si>
    <t>http://www.imdb.com/title/tt0137338/?ref_=fn_tt_tt_1</t>
  </si>
  <si>
    <t>Brian Klugman</t>
  </si>
  <si>
    <t>american in paris|book|love|novel|writer</t>
  </si>
  <si>
    <t>http://www.imdb.com/title/tt1840417/?ref_=fn_tt_tt_1</t>
  </si>
  <si>
    <t>Matt Piedmont</t>
  </si>
  <si>
    <t>Luis E. Carazo</t>
  </si>
  <si>
    <t>absurd humor|drug lord|mexico|ranch|spaghetti western</t>
  </si>
  <si>
    <t>http://www.imdb.com/title/tt1702425/?ref_=fn_tt_tt_1</t>
  </si>
  <si>
    <t>Raymond De Felitta</t>
  </si>
  <si>
    <t>Dominik GarcÃ­a-Lorido</t>
  </si>
  <si>
    <t>anger|family reunion|father son reunion|hugging|movie making</t>
  </si>
  <si>
    <t>http://www.imdb.com/title/tt1174730/?ref_=fn_tt_tt_1</t>
  </si>
  <si>
    <t>John Michael McDonagh</t>
  </si>
  <si>
    <t>Wale Ojo</t>
  </si>
  <si>
    <t>boat on fire|drug smuggling|fbi|fbi agent|small town</t>
  </si>
  <si>
    <t>http://www.imdb.com/title/tt1540133/?ref_=fn_tt_tt_1</t>
  </si>
  <si>
    <t>Deb Hagan</t>
  </si>
  <si>
    <t>college|face slap|high school|loss of virginity|pierced nipple</t>
  </si>
  <si>
    <t>http://www.imdb.com/title/tt0844671/?ref_=fn_tt_tt_1</t>
  </si>
  <si>
    <t>catholic|five sisters|isolation|school|suicide</t>
  </si>
  <si>
    <t>http://www.imdb.com/title/tt0159097/?ref_=fn_tt_tt_1</t>
  </si>
  <si>
    <t>Annette Badland</t>
  </si>
  <si>
    <t>mother|recluse|shy|singer|talent</t>
  </si>
  <si>
    <t>http://www.imdb.com/title/tt0147004/?ref_=fn_tt_tt_1</t>
  </si>
  <si>
    <t>Zach Cregger</t>
  </si>
  <si>
    <t>Windell Middlebrooks</t>
  </si>
  <si>
    <t>Hugh M. Hefner</t>
  </si>
  <si>
    <t>Raquel Alessi</t>
  </si>
  <si>
    <t>fellatio|hugh hefner|oral sex|playboy centerfold|topless female nudity</t>
  </si>
  <si>
    <t>http://www.imdb.com/title/tt1151922/?ref_=fn_tt_tt_1</t>
  </si>
  <si>
    <t>Zach Braff</t>
  </si>
  <si>
    <t>actor|dream sequence|genius recluse|jew|religion</t>
  </si>
  <si>
    <t>http://www.imdb.com/title/tt2870708/?ref_=fn_tt_tt_1</t>
  </si>
  <si>
    <t>Mark Tarlov</t>
  </si>
  <si>
    <t>Lawrence Gilliard Jr.</t>
  </si>
  <si>
    <t>chef|female chef|love|magic|restaurant</t>
  </si>
  <si>
    <t>http://www.imdb.com/title/tt0145893/?ref_=fn_tt_tt_1</t>
  </si>
  <si>
    <t>Jason Dohring</t>
  </si>
  <si>
    <t>best friend|high school|private detective|sheriff|student</t>
  </si>
  <si>
    <t>http://www.imdb.com/title/tt0412253/?ref_=fn_tt_tt_1</t>
  </si>
  <si>
    <t>John Cameron Mitchell</t>
  </si>
  <si>
    <t>Miriam Shor</t>
  </si>
  <si>
    <t>band|rock band|sex change|song|transsexual</t>
  </si>
  <si>
    <t>http://www.imdb.com/title/tt0248845/?ref_=fn_tt_tt_1</t>
  </si>
  <si>
    <t>Ryan Bollman</t>
  </si>
  <si>
    <t>Todd Susman</t>
  </si>
  <si>
    <t>capoeira|fight|fighting|martial arts|violence</t>
  </si>
  <si>
    <t>http://www.imdb.com/title/tt0107750/?ref_=fn_tt_tt_1</t>
  </si>
  <si>
    <t>Jon Knautz</t>
  </si>
  <si>
    <t>Monda Scott</t>
  </si>
  <si>
    <t>Rachel Alig</t>
  </si>
  <si>
    <t>Alexis Kendra</t>
  </si>
  <si>
    <t>female nudity|hallucination|sex scene|strip club|stripper</t>
  </si>
  <si>
    <t>http://www.imdb.com/title/tt3432552/?ref_=fn_tt_tt_1</t>
  </si>
  <si>
    <t>fabricated facts|journalist|stephen glass|the new republic|writer</t>
  </si>
  <si>
    <t>http://www.imdb.com/title/tt0323944/?ref_=fn_tt_tt_1</t>
  </si>
  <si>
    <t>David Atkins</t>
  </si>
  <si>
    <t>Lynne Thigpen</t>
  </si>
  <si>
    <t>Polly Noonan</t>
  </si>
  <si>
    <t>dentist|drugs|murder|sex|sunflower</t>
  </si>
  <si>
    <t>http://www.imdb.com/title/tt0234354/?ref_=fn_tt_tt_1</t>
  </si>
  <si>
    <t>Patrick Stettner</t>
  </si>
  <si>
    <t>Frederick Weller</t>
  </si>
  <si>
    <t>airport|businesswoman|hotel|revenge|vegetarian</t>
  </si>
  <si>
    <t>http://www.imdb.com/title/tt0270259/?ref_=fn_tt_tt_1</t>
  </si>
  <si>
    <t>Sam Peckinpah</t>
  </si>
  <si>
    <t>Warren Oates</t>
  </si>
  <si>
    <t>William Holden</t>
  </si>
  <si>
    <t>L.Q. Jones</t>
  </si>
  <si>
    <t>friendship|honor|righteous rage|soldier|texas</t>
  </si>
  <si>
    <t>http://www.imdb.com/title/tt0065214/?ref_=fn_tt_tt_1</t>
  </si>
  <si>
    <t>ice cream|marijuana|new york city|summer|therapy</t>
  </si>
  <si>
    <t>http://www.imdb.com/title/tt1082886/?ref_=fn_tt_tt_1</t>
  </si>
  <si>
    <t>Michael Crichton</t>
  </si>
  <si>
    <t>Michael Elphick</t>
  </si>
  <si>
    <t>Adventure|Crime|Drama|Thriller</t>
  </si>
  <si>
    <t>Lesley-Anne Down</t>
  </si>
  <si>
    <t>Pamela Salem</t>
  </si>
  <si>
    <t>bank|gold|key|safe|train</t>
  </si>
  <si>
    <t>http://www.imdb.com/title/tt0079240/?ref_=fn_tt_tt_1</t>
  </si>
  <si>
    <t>Bryan Dick</t>
  </si>
  <si>
    <t>Paul Popplewell</t>
  </si>
  <si>
    <t>breasts|cleavage|female rear nudity|girl in panties|public nudity</t>
  </si>
  <si>
    <t>http://www.imdb.com/title/tt0300214/?ref_=fn_tt_tt_1</t>
  </si>
  <si>
    <t>Sylvio Tabet</t>
  </si>
  <si>
    <t>Michael Berryman</t>
  </si>
  <si>
    <t>Marc Singer</t>
  </si>
  <si>
    <t>beast|beastmaster|psychotronic|sword and sorcery|warrior</t>
  </si>
  <si>
    <t>http://www.imdb.com/title/tt0101412/?ref_=fn_tt_tt_1</t>
  </si>
  <si>
    <t>Rick Bieber</t>
  </si>
  <si>
    <t>Kendrick Cross</t>
  </si>
  <si>
    <t>Sammy Nagi Njuguna</t>
  </si>
  <si>
    <t>athletic training|football practice|funeral|gymnasium|man crying</t>
  </si>
  <si>
    <t>http://www.imdb.com/title/tt1130964/?ref_=fn_tt_tt_1</t>
  </si>
  <si>
    <t>Nathalie Baye</t>
  </si>
  <si>
    <t>MÃ©lanie Doutey</t>
  </si>
  <si>
    <t>bordeaux|election|mayor|pamphlet|political thriller</t>
  </si>
  <si>
    <t>http://www.imdb.com/title/tt0322289/?ref_=fn_tt_tt_1</t>
  </si>
  <si>
    <t>Cara Seymour</t>
  </si>
  <si>
    <t>car crash|loss|self help group|teenage mother|title directed by female</t>
  </si>
  <si>
    <t>http://www.imdb.com/title/tt1226232/?ref_=fn_tt_tt_1</t>
  </si>
  <si>
    <t>Ji-hyun Jun</t>
  </si>
  <si>
    <t>car hitting pedestrian|china|fan|nineteenth century|reversal of fortune</t>
  </si>
  <si>
    <t>http://www.imdb.com/title/tt1541995/?ref_=fn_tt_tt_1</t>
  </si>
  <si>
    <t>Diane Ladd</t>
  </si>
  <si>
    <t>Ritchie Montgomery</t>
  </si>
  <si>
    <t>church|drink|knocking on a door|love|three word title</t>
  </si>
  <si>
    <t>http://www.imdb.com/title/tt0457308/?ref_=fn_tt_tt_1</t>
  </si>
  <si>
    <t>Peter McNamara</t>
  </si>
  <si>
    <t>escape|prison|prison escape|sadism|solitary confinement</t>
  </si>
  <si>
    <t>http://www.imdb.com/title/tt0246134/?ref_=fn_tt_tt_1</t>
  </si>
  <si>
    <t>Fred Zinnemann</t>
  </si>
  <si>
    <t>1930s|female protagonist|nazi|romantic friendship|writer</t>
  </si>
  <si>
    <t>http://www.imdb.com/title/tt0076245/?ref_=fn_tt_tt_1</t>
  </si>
  <si>
    <t>S.R. Bindler</t>
  </si>
  <si>
    <t>barefoot|endorsement|surfboard|virtual reality|waves</t>
  </si>
  <si>
    <t>http://www.imdb.com/title/tt0976247/?ref_=fn_tt_tt_1</t>
  </si>
  <si>
    <t>Pat Buchanan</t>
  </si>
  <si>
    <t>Noam Chomsky</t>
  </si>
  <si>
    <t>Bill Baird</t>
  </si>
  <si>
    <t>abortion|southern accent|title based on the bible|trial|usa</t>
  </si>
  <si>
    <t>http://www.imdb.com/title/tt0841119/?ref_=fn_tt_tt_1</t>
  </si>
  <si>
    <t>Greg Marcks</t>
  </si>
  <si>
    <t>convenience store|multiple perspectives|murder|paramedic|van</t>
  </si>
  <si>
    <t>http://www.imdb.com/title/tt0331811/?ref_=fn_tt_tt_1</t>
  </si>
  <si>
    <t>Perry Lang</t>
  </si>
  <si>
    <t>Catherine Bell</t>
  </si>
  <si>
    <t>cockney accent|fight|island|machismo|mercenary</t>
  </si>
  <si>
    <t>http://www.imdb.com/title/tt0110490/?ref_=fn_tt_tt_1</t>
  </si>
  <si>
    <t>Jake Goldberger</t>
  </si>
  <si>
    <t>Robert Wahlberg</t>
  </si>
  <si>
    <t>dead body|dead body in a freezer|dead body wrapped in carpet|person in a car trunk|school janitor</t>
  </si>
  <si>
    <t>http://www.imdb.com/title/tt1281374/?ref_=fn_tt_tt_1</t>
  </si>
  <si>
    <t>police officer|police officer killed|police officer shot|sex scene</t>
  </si>
  <si>
    <t>http://www.imdb.com/title/tt1667310/?ref_=fn_tt_tt_1</t>
  </si>
  <si>
    <t>John Bell</t>
  </si>
  <si>
    <t>island|love|new home|orphan|rainbow</t>
  </si>
  <si>
    <t>http://www.imdb.com/title/tt1014774/?ref_=fn_tt_tt_1</t>
  </si>
  <si>
    <t>William Kaufman</t>
  </si>
  <si>
    <t>Sean Cook</t>
  </si>
  <si>
    <t>die hard scenario|engineer|held at gunpoint|race against time|shot to death</t>
  </si>
  <si>
    <t>http://www.imdb.com/title/tt1575694/?ref_=fn_tt_tt_1</t>
  </si>
  <si>
    <t>Blake Ritson</t>
  </si>
  <si>
    <t>friendship|love triangle|matchmaker|naivety|opposites attract</t>
  </si>
  <si>
    <t>http://www.imdb.com/title/tt1366312/?ref_=fn_tt_tt_1</t>
  </si>
  <si>
    <t>Leslie Carlson</t>
  </si>
  <si>
    <t>Debbie Harry</t>
  </si>
  <si>
    <t>Reiner Schwarz</t>
  </si>
  <si>
    <t>cyberpunk|hallucination|illegality|snuff film|surrealism</t>
  </si>
  <si>
    <t>http://www.imdb.com/title/tt0086541/?ref_=fn_tt_tt_1</t>
  </si>
  <si>
    <t>CÃ©dric Klapisch</t>
  </si>
  <si>
    <t>apartment|erasmus|language|student|trip</t>
  </si>
  <si>
    <t>http://www.imdb.com/title/tt0283900/?ref_=fn_tt_tt_1</t>
  </si>
  <si>
    <t>Kate Barker-Froyland</t>
  </si>
  <si>
    <t>Shawn Parsons</t>
  </si>
  <si>
    <t>Li Jun Li</t>
  </si>
  <si>
    <t>musician|number in title|recording|sibling</t>
  </si>
  <si>
    <t>http://www.imdb.com/title/tt2182972/?ref_=fn_tt_tt_1</t>
  </si>
  <si>
    <t>Martin Koolhoven</t>
  </si>
  <si>
    <t>Tygo Gernandt</t>
  </si>
  <si>
    <t>Yorick van Wageningen</t>
  </si>
  <si>
    <t>Martijn Lakemeier</t>
  </si>
  <si>
    <t>horse|nazi|occupation|resistance movement|uncle nephew relationship</t>
  </si>
  <si>
    <t>http://www.imdb.com/title/tt0795441/?ref_=fn_tt_tt_1</t>
  </si>
  <si>
    <t>Charles Matthau</t>
  </si>
  <si>
    <t>black panties|bomb squad|car bomb|dynamite|girl in panties</t>
  </si>
  <si>
    <t>http://www.imdb.com/title/tt0938305/?ref_=fn_tt_tt_1</t>
  </si>
  <si>
    <t>Paul Scofield</t>
  </si>
  <si>
    <t>Thriller|War</t>
  </si>
  <si>
    <t>Michel Simon</t>
  </si>
  <si>
    <t>art|french|german|painting|train</t>
  </si>
  <si>
    <t>http://www.imdb.com/title/tt0059825/?ref_=fn_tt_tt_1</t>
  </si>
  <si>
    <t>Christopher M. Bessette</t>
  </si>
  <si>
    <t>Trieu Tran</t>
  </si>
  <si>
    <t>angkor wat|human trafficking|sex slavery|sex tourism</t>
  </si>
  <si>
    <t>http://www.imdb.com/title/tt1772408/?ref_=fn_tt_tt_1</t>
  </si>
  <si>
    <t>Prachya Pinkaew</t>
  </si>
  <si>
    <t>Nathan Jones</t>
  </si>
  <si>
    <t>Johnny Nguyen</t>
  </si>
  <si>
    <t>die hard scenario|elephant|long take|police|sydney australia</t>
  </si>
  <si>
    <t>http://www.imdb.com/title/tt0427954/?ref_=fn_tt_tt_1</t>
  </si>
  <si>
    <t>Gary Sinyor</t>
  </si>
  <si>
    <t>class conflict|edwardian era|england|sexual awakening|spoof</t>
  </si>
  <si>
    <t>http://www.imdb.com/title/tt0120210/?ref_=fn_tt_tt_1</t>
  </si>
  <si>
    <t>Belinda Stewart-Wilson</t>
  </si>
  <si>
    <t>Simon Bird</t>
  </si>
  <si>
    <t>James Buckley</t>
  </si>
  <si>
    <t>black comedy|bully|friend|house|practical joke</t>
  </si>
  <si>
    <t>http://www.imdb.com/title/tt1220617/?ref_=fn_tt_tt_1</t>
  </si>
  <si>
    <t>Parminder Nagra</t>
  </si>
  <si>
    <t>hinduism|marriage engagement|soccer|team|tradition</t>
  </si>
  <si>
    <t>http://www.imdb.com/title/tt0286499/?ref_=fn_tt_tt_1</t>
  </si>
  <si>
    <t>Edie Falco</t>
  </si>
  <si>
    <t>african american|business|coastline|florida|real estate</t>
  </si>
  <si>
    <t>http://www.imdb.com/title/tt0286179/?ref_=fn_tt_tt_1</t>
  </si>
  <si>
    <t>Wayne Brady</t>
  </si>
  <si>
    <t>Action|Sport</t>
  </si>
  <si>
    <t>Wesley Jonathan</t>
  </si>
  <si>
    <t>Eva Marcille</t>
  </si>
  <si>
    <t>african american|basketball|basketball movie|critically bashed|tv commercial</t>
  </si>
  <si>
    <t>http://www.imdb.com/title/tt0473024/?ref_=fn_tt_tt_1</t>
  </si>
  <si>
    <t>Ashish R. Mohan</t>
  </si>
  <si>
    <t>Mithun Chakraborty</t>
  </si>
  <si>
    <t>Asin</t>
  </si>
  <si>
    <t>Johnny Lever</t>
  </si>
  <si>
    <t>car crash|impersonating a police officer|long lost brother|marriage bureau|suitor</t>
  </si>
  <si>
    <t>http://www.imdb.com/title/tt2166214/?ref_=fn_tt_tt_1</t>
  </si>
  <si>
    <t>Pablo Rosso</t>
  </si>
  <si>
    <t>Jonathan D. Mellor</t>
  </si>
  <si>
    <t>Andrea Ros</t>
  </si>
  <si>
    <t>apartment|apartment building|blood sample|crucifix|zombie</t>
  </si>
  <si>
    <t>http://www.imdb.com/title/tt1245112/?ref_=fn_tt_tt_1</t>
  </si>
  <si>
    <t>Alexis Biesiada</t>
  </si>
  <si>
    <t>Musical</t>
  </si>
  <si>
    <t>Kayla Jackson</t>
  </si>
  <si>
    <t>Kayla Raparelli</t>
  </si>
  <si>
    <t>dance|dream|frog|philadelphia pennsylvania|snake</t>
  </si>
  <si>
    <t>http://www.imdb.com/title/tt1303803/?ref_=fn_tt_tt_1</t>
  </si>
  <si>
    <t>con|con man|courier|long con|murder</t>
  </si>
  <si>
    <t>http://www.imdb.com/title/tt0070735/?ref_=fn_tt_tt_1</t>
  </si>
  <si>
    <t>athlete|jew|missionary|olympic games|race</t>
  </si>
  <si>
    <t>http://www.imdb.com/title/tt0082158/?ref_=fn_tt_tt_1</t>
  </si>
  <si>
    <t>Darren Grant</t>
  </si>
  <si>
    <t>comic relief|diary|kiss|madea series|state flag</t>
  </si>
  <si>
    <t>http://www.imdb.com/title/tt0422093/?ref_=fn_tt_tt_1</t>
  </si>
  <si>
    <t>Nicholas Bell</t>
  </si>
  <si>
    <t>abuse|australia|concert|pianist|piano</t>
  </si>
  <si>
    <t>http://www.imdb.com/title/tt0117631/?ref_=fn_tt_tt_1</t>
  </si>
  <si>
    <t>Tony Danza</t>
  </si>
  <si>
    <t>camera focus on female butt|cunnilingus|new jersey|oral sex|reference to facebook</t>
  </si>
  <si>
    <t>http://www.imdb.com/title/tt2229499/?ref_=fn_tt_tt_1</t>
  </si>
  <si>
    <t>Mystery|Western</t>
  </si>
  <si>
    <t>John Hillerman</t>
  </si>
  <si>
    <t>gravestone|gunfighter|outlaw|revenge|small town</t>
  </si>
  <si>
    <t>http://www.imdb.com/title/tt0068699/?ref_=fn_tt_tt_1</t>
  </si>
  <si>
    <t>art class|diner|friend|graduation|high school</t>
  </si>
  <si>
    <t>http://www.imdb.com/title/tt0162346/?ref_=fn_tt_tt_1</t>
  </si>
  <si>
    <t>alzheimer's disease|book|love|novelist|writer</t>
  </si>
  <si>
    <t>http://www.imdb.com/title/tt0280778/?ref_=fn_tt_tt_1</t>
  </si>
  <si>
    <t>William Sachs</t>
  </si>
  <si>
    <t>Avery Schreiber</t>
  </si>
  <si>
    <t>Stephen Macht</t>
  </si>
  <si>
    <t>alien|android|fem bot|female android|stars</t>
  </si>
  <si>
    <t>http://www.imdb.com/title/tt0080771/?ref_=fn_tt_tt_1</t>
  </si>
  <si>
    <t>Christophe Barratier</t>
  </si>
  <si>
    <t>FranÃ§ois BerlÃ©and</t>
  </si>
  <si>
    <t>Jean-Baptiste Maunier</t>
  </si>
  <si>
    <t>GÃ©rard Jugnot</t>
  </si>
  <si>
    <t>boarding school|boy|choir|school|teacher</t>
  </si>
  <si>
    <t>http://www.imdb.com/title/tt0372824/?ref_=fn_tt_tt_1</t>
  </si>
  <si>
    <t>Ã‰mile Gaudreault</t>
  </si>
  <si>
    <t>Luke Kirby</t>
  </si>
  <si>
    <t>Claudia Ferri</t>
  </si>
  <si>
    <t>gay|immigrant|italian|police|police officer</t>
  </si>
  <si>
    <t>http://www.imdb.com/title/tt0330602/?ref_=fn_tt_tt_1</t>
  </si>
  <si>
    <t>James Cox</t>
  </si>
  <si>
    <t>Franky G</t>
  </si>
  <si>
    <t>murder|police|police investigation|porn star|robbery</t>
  </si>
  <si>
    <t>http://www.imdb.com/title/tt0335563/?ref_=fn_tt_tt_1</t>
  </si>
  <si>
    <t>Danny Aiello</t>
  </si>
  <si>
    <t>black militant|frustration|pizza|pizza parlor|pizzeria</t>
  </si>
  <si>
    <t>http://www.imdb.com/title/tt0097216/?ref_=fn_tt_tt_1</t>
  </si>
  <si>
    <t>James Toback</t>
  </si>
  <si>
    <t>basketball|cheerleader|college|harvard|philosophy</t>
  </si>
  <si>
    <t>http://www.imdb.com/title/tt0242508/?ref_=fn_tt_tt_1</t>
  </si>
  <si>
    <t>Aki KaurismÃ¤ki</t>
  </si>
  <si>
    <t>Kati Outinen</t>
  </si>
  <si>
    <t>Jean-Pierre LÃ©aud</t>
  </si>
  <si>
    <t>Jean-Pierre Darroussin</t>
  </si>
  <si>
    <t>bar|container|illegal immigrant|neighbor|shoe shiner</t>
  </si>
  <si>
    <t>http://www.imdb.com/title/tt1508675/?ref_=fn_tt_tt_1</t>
  </si>
  <si>
    <t>Finland</t>
  </si>
  <si>
    <t>Jo Prestia</t>
  </si>
  <si>
    <t>long take|male frontal nudity|revenge|reverse chronology|vengeance</t>
  </si>
  <si>
    <t>http://www.imdb.com/title/tt0290673/?ref_=fn_tt_tt_1</t>
  </si>
  <si>
    <t>Hitoshi Matsumoto</t>
  </si>
  <si>
    <t>Lindsay Kay Hayward</t>
  </si>
  <si>
    <t>Shinobu Terajima</t>
  </si>
  <si>
    <t>coma|one word title|spitting|sushi|swimming pool</t>
  </si>
  <si>
    <t>http://www.imdb.com/title/tt2914838/?ref_=fn_tt_tt_1</t>
  </si>
  <si>
    <t>Rakeysh Omprakash Mehra</t>
  </si>
  <si>
    <t>Comedy|Drama|History|Romance</t>
  </si>
  <si>
    <t>Madhavan</t>
  </si>
  <si>
    <t>freedom|friend|india|student|urination</t>
  </si>
  <si>
    <t>http://www.imdb.com/title/tt0405508/?ref_=fn_tt_tt_1</t>
  </si>
  <si>
    <t>Collin Schiffli</t>
  </si>
  <si>
    <t>David Dastmalchian</t>
  </si>
  <si>
    <t>drug addict|drug addiction|drug use|drugs|junkie</t>
  </si>
  <si>
    <t>http://www.imdb.com/title/tt3297554/?ref_=fn_tt_tt_1</t>
  </si>
  <si>
    <t>George Ratliff</t>
  </si>
  <si>
    <t>Cree Kelly</t>
  </si>
  <si>
    <t>Mike Eshaq</t>
  </si>
  <si>
    <t>cross|doused with gasoline|pastor|security guard|shower</t>
  </si>
  <si>
    <t>http://www.imdb.com/title/tt1251743/?ref_=fn_tt_tt_1</t>
  </si>
  <si>
    <t>Ron Silver</t>
  </si>
  <si>
    <t>death|mexico|sabbath|surgeon|ten stories</t>
  </si>
  <si>
    <t>http://www.imdb.com/title/tt0811106/?ref_=fn_tt_tt_1</t>
  </si>
  <si>
    <t>Shane Meadows</t>
  </si>
  <si>
    <t>betrayal|family relationships|friendship|psychosis|stranger</t>
  </si>
  <si>
    <t>http://www.imdb.com/title/tt0202559/?ref_=fn_tt_tt_1</t>
  </si>
  <si>
    <t>SynnÃ¸ve Macody Lund</t>
  </si>
  <si>
    <t>Aksel Hennie</t>
  </si>
  <si>
    <t>Julie R. Ã˜lgaard</t>
  </si>
  <si>
    <t>art thief|male frontal nudity|male nudity|male star appears nude|painting</t>
  </si>
  <si>
    <t>http://www.imdb.com/title/tt1614989/?ref_=fn_tt_tt_1</t>
  </si>
  <si>
    <t>Norwegian</t>
  </si>
  <si>
    <t>Jon Wright</t>
  </si>
  <si>
    <t>Comedy|Horror|Sci-Fi|Thriller</t>
  </si>
  <si>
    <t>bathtub|eaten alive|ferry boat|lobster trap|sprinkler system</t>
  </si>
  <si>
    <t>http://www.imdb.com/title/tt1525366/?ref_=fn_tt_tt_1</t>
  </si>
  <si>
    <t>Michael McGowan</t>
  </si>
  <si>
    <t>Adam Butcher</t>
  </si>
  <si>
    <t>boston marathon|coma|marathon|miracles|running</t>
  </si>
  <si>
    <t>http://www.imdb.com/title/tt0384488/?ref_=fn_tt_tt_1</t>
  </si>
  <si>
    <t>Liv Ullmann</t>
  </si>
  <si>
    <t>Jessica Chastain</t>
  </si>
  <si>
    <t>Colin Farrell</t>
  </si>
  <si>
    <t>kissing someone's boot|midsummer|telling someone to shut up|two word title|valet</t>
  </si>
  <si>
    <t>http://www.imdb.com/title/tt2667960/?ref_=fn_tt_tt_1</t>
  </si>
  <si>
    <t>Teresa Wright</t>
  </si>
  <si>
    <t>George Voskovec</t>
  </si>
  <si>
    <t>hotel|love|love across time|time travel|time travel romance</t>
  </si>
  <si>
    <t>http://www.imdb.com/title/tt0081534/?ref_=fn_tt_tt_1</t>
  </si>
  <si>
    <t>Rohan Sippy</t>
  </si>
  <si>
    <t>Abhishek Bachchan</t>
  </si>
  <si>
    <t>Prateik</t>
  </si>
  <si>
    <t>airport|drugs|loss of loved one|police|title based on song</t>
  </si>
  <si>
    <t>http://www.imdb.com/title/tt1618430/?ref_=fn_tt_tt_1</t>
  </si>
  <si>
    <t>barricading a door|injection in leg|police detective|supernatural|taser</t>
  </si>
  <si>
    <t>http://www.imdb.com/title/tt2226417/?ref_=fn_tt_tt_1</t>
  </si>
  <si>
    <t>death|detective|nerve gas|serial killer|trap</t>
  </si>
  <si>
    <t>http://www.imdb.com/title/tt0432348/?ref_=fn_tt_tt_1</t>
  </si>
  <si>
    <t>Dan Trachtenberg</t>
  </si>
  <si>
    <t>Drama|Horror|Mystery|Sci-Fi|Thriller</t>
  </si>
  <si>
    <t>Sumalee Montano</t>
  </si>
  <si>
    <t>alien|bunker|car crash|kidnapping|minimal cast</t>
  </si>
  <si>
    <t>http://www.imdb.com/title/tt1179933/?ref_=fn_tt_tt_1</t>
  </si>
  <si>
    <t>Comedy|Documentary</t>
  </si>
  <si>
    <t>alligator|golf|japan|panda|stunt</t>
  </si>
  <si>
    <t>http://www.imdb.com/title/tt0322802/?ref_=fn_tt_tt_1</t>
  </si>
  <si>
    <t>David F. Sandberg</t>
  </si>
  <si>
    <t>Amiah Miller</t>
  </si>
  <si>
    <t>based on short film|reference to avenged sevenfold|reference to slayer|switching lights on and off|two word title</t>
  </si>
  <si>
    <t>http://www.imdb.com/title/tt4786282/?ref_=fn_tt_tt_1</t>
  </si>
  <si>
    <t>Sprague Grayden</t>
  </si>
  <si>
    <t>animate object|imaginary friend|reference to macgyver|whispering|woman wearing only a man's shirt</t>
  </si>
  <si>
    <t>http://www.imdb.com/title/tt1778304/?ref_=fn_tt_tt_1</t>
  </si>
  <si>
    <t>Stiles White</t>
  </si>
  <si>
    <t>Shelley Hennig</t>
  </si>
  <si>
    <t>Daren Kagasoff</t>
  </si>
  <si>
    <t>death of girlfriend|funeral|ghost|ouija|spirit</t>
  </si>
  <si>
    <t>http://www.imdb.com/title/tt1204977/?ref_=fn_tt_tt_1</t>
  </si>
  <si>
    <t>John Saxon</t>
  </si>
  <si>
    <t>Jennifer Rubin</t>
  </si>
  <si>
    <t>dream|freddy krueger|killer|nightmare|springwood ohio</t>
  </si>
  <si>
    <t>http://www.imdb.com/title/tt0093629/?ref_=fn_tt_tt_1</t>
  </si>
  <si>
    <t>Eugenio Derbez</t>
  </si>
  <si>
    <t>Jessica Lindsey</t>
  </si>
  <si>
    <t>Hugo Stiglitz</t>
  </si>
  <si>
    <t>father daughter relationship</t>
  </si>
  <si>
    <t>http://www.imdb.com/title/tt2378281/?ref_=fn_tt_tt_1</t>
  </si>
  <si>
    <t>Brendon Eggertsen</t>
  </si>
  <si>
    <t>Matt Shively</t>
  </si>
  <si>
    <t>Alisha Boe</t>
  </si>
  <si>
    <t>boy in a bathtub|demon|laptop computer|pulled underwater|walking in the dark</t>
  </si>
  <si>
    <t>http://www.imdb.com/title/tt2109184/?ref_=fn_tt_tt_1</t>
  </si>
  <si>
    <t>Henry Koster</t>
  </si>
  <si>
    <t>Victor Mature</t>
  </si>
  <si>
    <t>box office hit|crucifixion|nightmare|palestine|robe</t>
  </si>
  <si>
    <t>http://www.imdb.com/title/tt0046247/?ref_=fn_tt_tt_1</t>
  </si>
  <si>
    <t>Catherine Schell</t>
  </si>
  <si>
    <t>clouseau|diamond|panther|pink|pink panther</t>
  </si>
  <si>
    <t>http://www.imdb.com/title/tt0072081/?ref_=fn_tt_tt_1</t>
  </si>
  <si>
    <t>dark comedy|dream|freddy krueger|nightmare|serial murder</t>
  </si>
  <si>
    <t>http://www.imdb.com/title/tt0101917/?ref_=fn_tt_tt_1</t>
  </si>
  <si>
    <t>Patty Jenkins</t>
  </si>
  <si>
    <t>beach|female criminal|hooker|lesbian|prostitute</t>
  </si>
  <si>
    <t>http://www.imdb.com/title/tt0340855/?ref_=fn_tt_tt_1</t>
  </si>
  <si>
    <t>Robert J. Wilke</t>
  </si>
  <si>
    <t>Adventure|Drama|Family|Fantasy|Sci-Fi</t>
  </si>
  <si>
    <t>Paul Lukas</t>
  </si>
  <si>
    <t>captain|expedition|sea|submarine|whale</t>
  </si>
  <si>
    <t>http://www.imdb.com/title/tt0046672/?ref_=fn_tt_tt_1</t>
  </si>
  <si>
    <t>Christopher Landon</t>
  </si>
  <si>
    <t>Gloria Sandoval</t>
  </si>
  <si>
    <t>Richard Cabral</t>
  </si>
  <si>
    <t>Molly Ephraim</t>
  </si>
  <si>
    <t>apartment|blood|demonic possession|neighbor|pentagram</t>
  </si>
  <si>
    <t>http://www.imdb.com/title/tt2473682/?ref_=fn_tt_tt_1</t>
  </si>
  <si>
    <t>curiosity|exploitation|freak|hospital|physical deformity</t>
  </si>
  <si>
    <t>http://www.imdb.com/title/tt0080678/?ref_=fn_tt_tt_1</t>
  </si>
  <si>
    <t>drugs|fda|gay community|hiv|homophobia</t>
  </si>
  <si>
    <t>http://www.imdb.com/title/tt0790636/?ref_=fn_tt_tt_1</t>
  </si>
  <si>
    <t>David Gelb</t>
  </si>
  <si>
    <t>electrocuted|experiment|hell|serum|university</t>
  </si>
  <si>
    <t>http://www.imdb.com/title/tt2918436/?ref_=fn_tt_tt_1</t>
  </si>
  <si>
    <t>Jorja Fox</t>
  </si>
  <si>
    <t>flashback|memory|murder|short term memory|telephone</t>
  </si>
  <si>
    <t>http://www.imdb.com/title/tt0209144/?ref_=fn_tt_tt_1</t>
  </si>
  <si>
    <t>Mike Flanagan</t>
  </si>
  <si>
    <t>James Lafferty</t>
  </si>
  <si>
    <t>Garrett Ryan</t>
  </si>
  <si>
    <t>home office|mirror|released from a mental hospital|trauma|video camera</t>
  </si>
  <si>
    <t>http://www.imdb.com/title/tt2388715/?ref_=fn_tt_tt_1</t>
  </si>
  <si>
    <t>Brian O'Halloran</t>
  </si>
  <si>
    <t>fast food|fast food restaurant|new jersey|quick stop|restaurant</t>
  </si>
  <si>
    <t>http://www.imdb.com/title/tt0424345/?ref_=fn_tt_tt_1</t>
  </si>
  <si>
    <t>Jamie Draven</t>
  </si>
  <si>
    <t>audition|ballet|boxing|miner|miners strike</t>
  </si>
  <si>
    <t>http://www.imdb.com/title/tt0249462/?ref_=fn_tt_tt_1</t>
  </si>
  <si>
    <t>awkward boy|shy kid|summer|vacation|water park</t>
  </si>
  <si>
    <t>http://www.imdb.com/title/tt1727388/?ref_=fn_tt_tt_1</t>
  </si>
  <si>
    <t>George Jackson</t>
  </si>
  <si>
    <t>William Schallert</t>
  </si>
  <si>
    <t>Helen Martin</t>
  </si>
  <si>
    <t>college|misogyny|money|new friend|party</t>
  </si>
  <si>
    <t>http://www.imdb.com/title/tt0102065/?ref_=fn_tt_tt_1</t>
  </si>
  <si>
    <t>Adventure|Drama|Family|Romance|Western</t>
  </si>
  <si>
    <t>Tony Bonner</t>
  </si>
  <si>
    <t>Tom Burlinson</t>
  </si>
  <si>
    <t>australia|brumby|ranch|stallion|twin</t>
  </si>
  <si>
    <t>http://www.imdb.com/title/tt0084296/?ref_=fn_tt_tt_1</t>
  </si>
  <si>
    <t>Maurice Joyce</t>
  </si>
  <si>
    <t>Constance Shulman</t>
  </si>
  <si>
    <t>Alice Playten</t>
  </si>
  <si>
    <t>dance|friend|monster|reference to batman|valentine</t>
  </si>
  <si>
    <t>http://www.imdb.com/title/tt0187819/?ref_=fn_tt_tt_1</t>
  </si>
  <si>
    <t>John Beasley</t>
  </si>
  <si>
    <t>June Carter Cash</t>
  </si>
  <si>
    <t>church|louisiana|minister|preacher|texas</t>
  </si>
  <si>
    <t>http://www.imdb.com/title/tt0118632/?ref_=fn_tt_tt_1</t>
  </si>
  <si>
    <t>Frank Perry</t>
  </si>
  <si>
    <t>Diana Scarwid</t>
  </si>
  <si>
    <t>abusive mother|adopted daughter|borderline personality disorder|perfection|sadistic cruelty</t>
  </si>
  <si>
    <t>http://www.imdb.com/title/tt0082766/?ref_=fn_tt_tt_1</t>
  </si>
  <si>
    <t>Jesse Peretz</t>
  </si>
  <si>
    <t>art model|farmer|jail|nude model|three sisters</t>
  </si>
  <si>
    <t>http://www.imdb.com/title/tt1637706/?ref_=fn_tt_tt_1</t>
  </si>
  <si>
    <t>1930s|athlete|nazi germany|olympics|track and field</t>
  </si>
  <si>
    <t>http://www.imdb.com/title/tt3499096/?ref_=fn_tt_tt_1</t>
  </si>
  <si>
    <t>Ice Cube</t>
  </si>
  <si>
    <t>Monica Calhoun</t>
  </si>
  <si>
    <t>Chrystale Wilson</t>
  </si>
  <si>
    <t>catfight|dominatrix|rape|spanking|stripper</t>
  </si>
  <si>
    <t>http://www.imdb.com/title/tt0119905/?ref_=fn_tt_tt_1</t>
  </si>
  <si>
    <t>Edwin Hodge</t>
  </si>
  <si>
    <t>Perdita Weeks</t>
  </si>
  <si>
    <t>archeologist|catacomb|found footage|paris france|philosopher's stone</t>
  </si>
  <si>
    <t>http://www.imdb.com/title/tt2870612/?ref_=fn_tt_tt_1</t>
  </si>
  <si>
    <t>Cameron Mills</t>
  </si>
  <si>
    <t>adultery|attraction|lust|obsession|temptation</t>
  </si>
  <si>
    <t>http://www.imdb.com/title/tt2205401/?ref_=fn_tt_tt_1</t>
  </si>
  <si>
    <t>doctor|louisiana|secret|title directed by female|witchcraft</t>
  </si>
  <si>
    <t>http://www.imdb.com/title/tt0119080/?ref_=fn_tt_tt_1</t>
  </si>
  <si>
    <t>Richard Glatzer</t>
  </si>
  <si>
    <t>alzheimer's disease|bechdel test passed|linguistics professor|new york city|reference to angels in america the play</t>
  </si>
  <si>
    <t>http://www.imdb.com/title/tt3316960/?ref_=fn_tt_tt_1</t>
  </si>
  <si>
    <t>Michael Curtiz</t>
  </si>
  <si>
    <t>Gene Tierney</t>
  </si>
  <si>
    <t>afterlife|egypt|pharaoh|princess|pyramid</t>
  </si>
  <si>
    <t>http://www.imdb.com/title/tt0046949/?ref_=fn_tt_tt_1</t>
  </si>
  <si>
    <t>Bruce Malmuth</t>
  </si>
  <si>
    <t>Lindsay Wagner</t>
  </si>
  <si>
    <t>Persis Khambatta</t>
  </si>
  <si>
    <t>bomb|new york city|partner|shooting|terrorist</t>
  </si>
  <si>
    <t>http://www.imdb.com/title/tt0082817/?ref_=fn_tt_tt_1</t>
  </si>
  <si>
    <t>Rob Hedden</t>
  </si>
  <si>
    <t>Peter Mark Richman</t>
  </si>
  <si>
    <t>Adventure|Horror</t>
  </si>
  <si>
    <t>Scott Reeves</t>
  </si>
  <si>
    <t>cult film|friday the thirteenth|hockey mask|jason voorhees|murder spree</t>
  </si>
  <si>
    <t>http://www.imdb.com/title/tt0097388/?ref_=fn_tt_tt_1</t>
  </si>
  <si>
    <t>baptism|greek|greek restaurant|prejudice|travel agency</t>
  </si>
  <si>
    <t>http://www.imdb.com/title/tt0259446/?ref_=fn_tt_tt_1</t>
  </si>
  <si>
    <t>Rachel Korine</t>
  </si>
  <si>
    <t>kissing a dead body|repeated dialogue|sex in pool|spring break|twins</t>
  </si>
  <si>
    <t>http://www.imdb.com/title/tt2101441/?ref_=fn_tt_tt_1</t>
  </si>
  <si>
    <t>Joe Chappelle</t>
  </si>
  <si>
    <t>Kim Darby</t>
  </si>
  <si>
    <t>halloween|michael myers|nudity|returning character with different actor|slasher flick</t>
  </si>
  <si>
    <t>http://www.imdb.com/title/tt0113253/?ref_=fn_tt_tt_1</t>
  </si>
  <si>
    <t>Daniel GimÃ©nez Cacho</t>
  </si>
  <si>
    <t>MarÃ­a Aura</t>
  </si>
  <si>
    <t>beach|cleaning a swimming pool|male male kiss|mexico|on the road</t>
  </si>
  <si>
    <t>http://www.imdb.com/title/tt0245574/?ref_=fn_tt_tt_1</t>
  </si>
  <si>
    <t>Peter Serafinowicz</t>
  </si>
  <si>
    <t>british horror|pub|record collection|zombie|zombie apocalypse</t>
  </si>
  <si>
    <t>http://www.imdb.com/title/tt0365748/?ref_=fn_tt_tt_1</t>
  </si>
  <si>
    <t>Mickey Liddell</t>
  </si>
  <si>
    <t>Randy Wayne</t>
  </si>
  <si>
    <t>18th birthday|birthday|community center|resurrection|teenager</t>
  </si>
  <si>
    <t>http://www.imdb.com/title/tt1045655/?ref_=fn_tt_tt_1</t>
  </si>
  <si>
    <t>Miriam Colon</t>
  </si>
  <si>
    <t>father son relationship|interracial relationship|neo western|sheriff|texas</t>
  </si>
  <si>
    <t>http://www.imdb.com/title/tt0116905/?ref_=fn_tt_tt_1</t>
  </si>
  <si>
    <t>Kathleen Kinmont</t>
  </si>
  <si>
    <t>Ellie Cornell</t>
  </si>
  <si>
    <t>halloween|michael myers|murder|niece|october</t>
  </si>
  <si>
    <t>http://www.imdb.com/title/tt0095271/?ref_=fn_tt_tt_1</t>
  </si>
  <si>
    <t>Fred Walton</t>
  </si>
  <si>
    <t>Deborah Foreman</t>
  </si>
  <si>
    <t>Clayton Rohner</t>
  </si>
  <si>
    <t>april fool's day|island|mansion|psycho|secret</t>
  </si>
  <si>
    <t>http://www.imdb.com/title/tt0090655/?ref_=fn_tt_tt_1</t>
  </si>
  <si>
    <t>baltimore colts|diner|marriage|salesman|wedding</t>
  </si>
  <si>
    <t>http://www.imdb.com/title/tt0083833/?ref_=fn_tt_tt_1</t>
  </si>
  <si>
    <t>Steve Carver</t>
  </si>
  <si>
    <t>William Sanderson</t>
  </si>
  <si>
    <t>Robert Beltran</t>
  </si>
  <si>
    <t>drugs|martial arts|texas|texas ranger|weapon</t>
  </si>
  <si>
    <t>http://www.imdb.com/title/tt0085862/?ref_=fn_tt_tt_1</t>
  </si>
  <si>
    <t>Gonzalo LÃ³pez-Gallego</t>
  </si>
  <si>
    <t>Ryan Robbins</t>
  </si>
  <si>
    <t>Andrew Airlie</t>
  </si>
  <si>
    <t>cosmonaut|footprint|found footage|moon|secret mission</t>
  </si>
  <si>
    <t>http://www.imdb.com/title/tt1772240/?ref_=fn_tt_tt_1</t>
  </si>
  <si>
    <t>Christine Jeffs</t>
  </si>
  <si>
    <t>business|crime scene cleanup|private school|school|sister sister relationship</t>
  </si>
  <si>
    <t>http://www.imdb.com/title/tt0862846/?ref_=fn_tt_tt_1</t>
  </si>
  <si>
    <t>Claire Geare</t>
  </si>
  <si>
    <t>Sterling Jerins</t>
  </si>
  <si>
    <t>Sahajak Boonthanakit</t>
  </si>
  <si>
    <t>asia|fictional country|hotel|rebellion|revolution</t>
  </si>
  <si>
    <t>http://www.imdb.com/title/tt1781922/?ref_=fn_tt_tt_1</t>
  </si>
  <si>
    <t>Don Coscarelli</t>
  </si>
  <si>
    <t>Vanna Bonta</t>
  </si>
  <si>
    <t>breasts|critically acclaimed|female frontal nudity|psychotronic film|sword and sorcery</t>
  </si>
  <si>
    <t>http://www.imdb.com/title/tt0083630/?ref_=fn_tt_tt_1</t>
  </si>
  <si>
    <t>George Sanders</t>
  </si>
  <si>
    <t>Gina Lollobrigida</t>
  </si>
  <si>
    <t>Finlay Currie</t>
  </si>
  <si>
    <t>king|pharaoh|queen|queen of sheba|tribe</t>
  </si>
  <si>
    <t>http://www.imdb.com/title/tt0053290/?ref_=fn_tt_tt_1</t>
  </si>
  <si>
    <t>Michael Tiddes</t>
  </si>
  <si>
    <t>color in title|parody|reference to cuba gooding jr|reference to netflix|written by star</t>
  </si>
  <si>
    <t>http://www.imdb.com/title/tt4667094/?ref_=fn_tt_tt_1</t>
  </si>
  <si>
    <t>african american protagonist|based on novel|title spoken by character</t>
  </si>
  <si>
    <t>http://www.imdb.com/title/tt0795438/?ref_=fn_tt_tt_1</t>
  </si>
  <si>
    <t>Frank Borzage</t>
  </si>
  <si>
    <t>Helen Hayes</t>
  </si>
  <si>
    <t>Gary Cooper</t>
  </si>
  <si>
    <t>Adolphe Menjou</t>
  </si>
  <si>
    <t>1910s|ambulance driver|italy|lake|nurse</t>
  </si>
  <si>
    <t>http://www.imdb.com/title/tt0022879/?ref_=fn_tt_tt_1</t>
  </si>
  <si>
    <t>Lauren London</t>
  </si>
  <si>
    <t>http://www.imdb.com/title/tt4871980/?ref_=fn_tt_tt_1</t>
  </si>
  <si>
    <t>Mamoru Hosoda</t>
  </si>
  <si>
    <t>Colleen O'Shaughnessey</t>
  </si>
  <si>
    <t>Lara Jill Miller</t>
  </si>
  <si>
    <t>Mona Marshall</t>
  </si>
  <si>
    <t>based on video game|box office hit|computer|digimon|internet</t>
  </si>
  <si>
    <t>http://www.imdb.com/title/tt0259974/?ref_=fn_tt_tt_1</t>
  </si>
  <si>
    <t>Brian Dannelly</t>
  </si>
  <si>
    <t>christian|jewish|pastor|school|virginity</t>
  </si>
  <si>
    <t>http://www.imdb.com/title/tt0332375/?ref_=fn_tt_tt_1</t>
  </si>
  <si>
    <t>Denys Arcand</t>
  </si>
  <si>
    <t>StÃ©phane Rousseau</t>
  </si>
  <si>
    <t>Marina Hands</t>
  </si>
  <si>
    <t>cancer|dying|friend|money|socialist</t>
  </si>
  <si>
    <t>http://www.imdb.com/title/tt0338135/?ref_=fn_tt_tt_1</t>
  </si>
  <si>
    <t>Nicol Williamson</t>
  </si>
  <si>
    <t>crusades|friar|robin hood|sheriff|sheriff of nottingham</t>
  </si>
  <si>
    <t>http://www.imdb.com/title/tt0075147/?ref_=fn_tt_tt_1</t>
  </si>
  <si>
    <t>J.S. Cardone</t>
  </si>
  <si>
    <t>flashing breasts|hitchhiker|vampire|vampire hunter|virus</t>
  </si>
  <si>
    <t>http://www.imdb.com/title/tt0245120/?ref_=fn_tt_tt_1</t>
  </si>
  <si>
    <t>colonel|mission|partisan|spy|traitor</t>
  </si>
  <si>
    <t>http://www.imdb.com/title/tt0077572/?ref_=fn_tt_tt_1</t>
  </si>
  <si>
    <t>Jay Levey</t>
  </si>
  <si>
    <t>Michael Richards</t>
  </si>
  <si>
    <t>gambling|imagination|television|television station|tv show</t>
  </si>
  <si>
    <t>http://www.imdb.com/title/tt0098546/?ref_=fn_tt_tt_1</t>
  </si>
  <si>
    <t>Nicholaus Goossen</t>
  </si>
  <si>
    <t>Shirley Jones</t>
  </si>
  <si>
    <t>co worker|game tester|loss of virginity|roommate|snack</t>
  </si>
  <si>
    <t>http://www.imdb.com/title/tt0456554/?ref_=fn_tt_tt_1</t>
  </si>
  <si>
    <t>Jessica Walter</t>
  </si>
  <si>
    <t>flatulence|menstrual blood|nomad|nursing school|title directed by female</t>
  </si>
  <si>
    <t>http://www.imdb.com/title/tt0120831/?ref_=fn_tt_tt_1</t>
  </si>
  <si>
    <t>Woody Strode</t>
  </si>
  <si>
    <t>Claudia Cardinale</t>
  </si>
  <si>
    <t>Jack Elam</t>
  </si>
  <si>
    <t>gang|gun|harmonica|killing|woman in bathtub</t>
  </si>
  <si>
    <t>http://www.imdb.com/title/tt0064116/?ref_=fn_tt_tt_1</t>
  </si>
  <si>
    <t>Jonathan Silverman</t>
  </si>
  <si>
    <t>friendship|loudmouth|money laundering|new york city|stripper</t>
  </si>
  <si>
    <t>http://www.imdb.com/title/tt0227005/?ref_=fn_tt_tt_1</t>
  </si>
  <si>
    <t>Matt Berry</t>
  </si>
  <si>
    <t>computer|contract|earth|moon|solitude</t>
  </si>
  <si>
    <t>http://www.imdb.com/title/tt1182345/?ref_=fn_tt_tt_1</t>
  </si>
  <si>
    <t>bar mitzvah|carried in a chair|hebrew|party|rite of passage</t>
  </si>
  <si>
    <t>http://www.imdb.com/title/tt0415949/?ref_=fn_tt_tt_1</t>
  </si>
  <si>
    <t>Ronan Chapalain</t>
  </si>
  <si>
    <t>Guillaume Denaiffe</t>
  </si>
  <si>
    <t>Norbert Ferrer</t>
  </si>
  <si>
    <t>Chloe Hollings</t>
  </si>
  <si>
    <t>3d|imax|plesiosaur|sea|water</t>
  </si>
  <si>
    <t>http://www.imdb.com/title/tt1529567/?ref_=fn_tt_tt_1</t>
  </si>
  <si>
    <t>Simon Baker</t>
  </si>
  <si>
    <t>anger|bus|child|lawyer|school</t>
  </si>
  <si>
    <t>http://www.imdb.com/title/tt0120255/?ref_=fn_tt_tt_1</t>
  </si>
  <si>
    <t>Xavier Beauvois</t>
  </si>
  <si>
    <t>Olivier Rabourdin</t>
  </si>
  <si>
    <t>catholic church|community|monastery|monk|terrorist</t>
  </si>
  <si>
    <t>http://www.imdb.com/title/tt1588337/?ref_=fn_tt_tt_1</t>
  </si>
  <si>
    <t>Randall Miller</t>
  </si>
  <si>
    <t>airport|california|flat tire|overalls|wine</t>
  </si>
  <si>
    <t>http://www.imdb.com/title/tt0914797/?ref_=fn_tt_tt_1</t>
  </si>
  <si>
    <t>Jerry Belson</t>
  </si>
  <si>
    <t>Tim Thomerson</t>
  </si>
  <si>
    <t>Comedy|Music|Sci-Fi</t>
  </si>
  <si>
    <t>Cassandra Peterson</t>
  </si>
  <si>
    <t>Bess Armstrong</t>
  </si>
  <si>
    <t>breasts growing|coors light|drugs|hospital|spinning in grave</t>
  </si>
  <si>
    <t>http://www.imdb.com/title/tt0084171/?ref_=fn_tt_tt_1</t>
  </si>
  <si>
    <t>Biography|Crime|Drama|Romance|Thriller</t>
  </si>
  <si>
    <t>Liz Mullane</t>
  </si>
  <si>
    <t>fantasy life|friend|friendship|love|teenage crush</t>
  </si>
  <si>
    <t>http://www.imdb.com/title/tt0110005/?ref_=fn_tt_tt_1</t>
  </si>
  <si>
    <t>Bobby Batson</t>
  </si>
  <si>
    <t>Cynthia Barrett</t>
  </si>
  <si>
    <t>heaven|hospital|praying|pronounced dead|recovery</t>
  </si>
  <si>
    <t>http://www.imdb.com/title/tt4337690/?ref_=fn_tt_tt_1</t>
  </si>
  <si>
    <t>Dan Rush</t>
  </si>
  <si>
    <t>alcoholic|beer|bicycle|new neighbor|yard sale</t>
  </si>
  <si>
    <t>http://www.imdb.com/title/tt1531663/?ref_=fn_tt_tt_1</t>
  </si>
  <si>
    <t>Comedy|Crime|Drama|Mystery|Thriller</t>
  </si>
  <si>
    <t>blackmail|client|private detective|private investigator|tycoon</t>
  </si>
  <si>
    <t>http://www.imdb.com/title/tt0120906/?ref_=fn_tt_tt_1</t>
  </si>
  <si>
    <t>alienation|conscience|insomnia|paranoia|urban gothic</t>
  </si>
  <si>
    <t>http://www.imdb.com/title/tt0361862/?ref_=fn_tt_tt_1</t>
  </si>
  <si>
    <t>bare breasts|drugs|existentialism|new york city|redemption</t>
  </si>
  <si>
    <t>http://www.imdb.com/title/tt0102307/?ref_=fn_tt_tt_1</t>
  </si>
  <si>
    <t>Michael Cuesta</t>
  </si>
  <si>
    <t>Biography|Crime|Drama|Mystery|Thriller</t>
  </si>
  <si>
    <t>based on true story|cia|cocaine|journalist|smear campaign</t>
  </si>
  <si>
    <t>http://www.imdb.com/title/tt1216491/?ref_=fn_tt_tt_1</t>
  </si>
  <si>
    <t>car|comic book|comic book artist|iphone|memory</t>
  </si>
  <si>
    <t>http://www.imdb.com/title/tt0935075/?ref_=fn_tt_tt_1</t>
  </si>
  <si>
    <t>Fenton Bailey</t>
  </si>
  <si>
    <t>Marilyn Manson</t>
  </si>
  <si>
    <t>drug dealer|drugs|gay|homosexual|party</t>
  </si>
  <si>
    <t>http://www.imdb.com/title/tt0320244/?ref_=fn_tt_tt_1</t>
  </si>
  <si>
    <t>Jeremy Saulnier</t>
  </si>
  <si>
    <t>Crime|Horror|Music|Thriller</t>
  </si>
  <si>
    <t>murder|neo nazi|punk band|skinhead|suspense</t>
  </si>
  <si>
    <t>http://www.imdb.com/title/tt4062536/?ref_=fn_tt_tt_1</t>
  </si>
  <si>
    <t>Billy Kent</t>
  </si>
  <si>
    <t>Tim Russ</t>
  </si>
  <si>
    <t>Winter Ave Zoli</t>
  </si>
  <si>
    <t>marriage|orgasm|school|sex|swimming</t>
  </si>
  <si>
    <t>http://www.imdb.com/title/tt0422861/?ref_=fn_tt_tt_1</t>
  </si>
  <si>
    <t>James Manera</t>
  </si>
  <si>
    <t>Kristoffer Polaha</t>
  </si>
  <si>
    <t>box office flop|critically bashed|economy|individual versus society|rescue</t>
  </si>
  <si>
    <t>http://www.imdb.com/title/tt2800038/?ref_=fn_tt_tt_1</t>
  </si>
  <si>
    <t>Darryl Cox</t>
  </si>
  <si>
    <t>Lumi Cavazos</t>
  </si>
  <si>
    <t>caper|escapade|motel|robbery|texas</t>
  </si>
  <si>
    <t>http://www.imdb.com/title/tt0115734/?ref_=fn_tt_tt_1</t>
  </si>
  <si>
    <t>bar|box office flop|hostage|new orleans louisiana|police</t>
  </si>
  <si>
    <t>http://www.imdb.com/title/tt0115495/?ref_=fn_tt_tt_1</t>
  </si>
  <si>
    <t>Feroz Abbas Khan</t>
  </si>
  <si>
    <t>Bhoomika Chawla</t>
  </si>
  <si>
    <t>Akshaye Khanna</t>
  </si>
  <si>
    <t>Darshan Jariwala</t>
  </si>
  <si>
    <t>africa|hindu|india|muslim|south africa</t>
  </si>
  <si>
    <t>http://www.imdb.com/title/tt0459293/?ref_=fn_tt_tt_1</t>
  </si>
  <si>
    <t>Errol Morris</t>
  </si>
  <si>
    <t>Megan Ambuhl Graner</t>
  </si>
  <si>
    <t>Crime|Documentary|War</t>
  </si>
  <si>
    <t>Jeffrey Frost</t>
  </si>
  <si>
    <t>Ken Davis</t>
  </si>
  <si>
    <t>abu ghraib|abuse|prison|slow motion|torture</t>
  </si>
  <si>
    <t>http://www.imdb.com/title/tt0896866/?ref_=fn_tt_tt_1</t>
  </si>
  <si>
    <t>Dennis Hopper</t>
  </si>
  <si>
    <t>Don Gordon</t>
  </si>
  <si>
    <t>Raymond Burr</t>
  </si>
  <si>
    <t>Jim Byrnes</t>
  </si>
  <si>
    <t>explosion|hitchhiking|punk|trauma|truck driver</t>
  </si>
  <si>
    <t>http://www.imdb.com/title/tt0081291/?ref_=fn_tt_tt_1</t>
  </si>
  <si>
    <t>Eli Craig</t>
  </si>
  <si>
    <t>cabin|chainsaw|college kid|hillbilly|vacation</t>
  </si>
  <si>
    <t>http://www.imdb.com/title/tt1465522/?ref_=fn_tt_tt_1</t>
  </si>
  <si>
    <t>Nicholas Fackler</t>
  </si>
  <si>
    <t>christmas|fable|old man</t>
  </si>
  <si>
    <t>http://www.imdb.com/title/tt1150947/?ref_=fn_tt_tt_1</t>
  </si>
  <si>
    <t>Richard Wallace</t>
  </si>
  <si>
    <t>Paul Fix</t>
  </si>
  <si>
    <t>Judith Anderson</t>
  </si>
  <si>
    <t>Laraine Day</t>
  </si>
  <si>
    <t>engineer|ethics|mountain|railroad|south america</t>
  </si>
  <si>
    <t>http://www.imdb.com/title/tt0039927/?ref_=fn_tt_tt_1</t>
  </si>
  <si>
    <t>Morgan J. Freeman</t>
  </si>
  <si>
    <t>Sara Gilbert</t>
  </si>
  <si>
    <t>cola|desert|ice cream cone|teenage girl|vomiting</t>
  </si>
  <si>
    <t>http://www.imdb.com/title/tt0126261/?ref_=fn_tt_tt_1</t>
  </si>
  <si>
    <t>Matthew Hastings</t>
  </si>
  <si>
    <t>Marc Trottier</t>
  </si>
  <si>
    <t>Meghan Ory</t>
  </si>
  <si>
    <t>Corey Sevier</t>
  </si>
  <si>
    <t>breasts|campus|college|tentacle|virginity</t>
  </si>
  <si>
    <t>http://www.imdb.com/title/tt0357585/?ref_=fn_tt_tt_1</t>
  </si>
  <si>
    <t>Patch Darragh</t>
  </si>
  <si>
    <t>Ocean James</t>
  </si>
  <si>
    <t>Olivia DeJonge</t>
  </si>
  <si>
    <t>farm|handheld camera|impostor|rap|rock paper scissors</t>
  </si>
  <si>
    <t>http://www.imdb.com/title/tt3567288/?ref_=fn_tt_tt_1</t>
  </si>
  <si>
    <t>Daniel Stewart Sherman</t>
  </si>
  <si>
    <t>Crime|Thriller|War</t>
  </si>
  <si>
    <t>Mike Figueroa</t>
  </si>
  <si>
    <t>Kel O'Neill</t>
  </si>
  <si>
    <t>blood splatter|iraq|murder|rape|soldier</t>
  </si>
  <si>
    <t>http://www.imdb.com/title/tt0937237/?ref_=fn_tt_tt_1</t>
  </si>
  <si>
    <t>Klaus Menzel</t>
  </si>
  <si>
    <t>Alice Evans</t>
  </si>
  <si>
    <t>death|love|marriage|secret|suspicion</t>
  </si>
  <si>
    <t>http://www.imdb.com/title/tt0305632/?ref_=fn_tt_tt_1</t>
  </si>
  <si>
    <t>catholic|death row|inmate|oklahoma city|sexual promiscuity</t>
  </si>
  <si>
    <t>http://www.imdb.com/title/tt0830900/?ref_=fn_tt_tt_1</t>
  </si>
  <si>
    <t>Oren Peli</t>
  </si>
  <si>
    <t>Sandra Staggs</t>
  </si>
  <si>
    <t>Glenn Campbell</t>
  </si>
  <si>
    <t>Jelena Nik</t>
  </si>
  <si>
    <t>alien|alien abduction|conspiracy|secret base|ufo</t>
  </si>
  <si>
    <t>http://www.imdb.com/title/tt1519461/?ref_=fn_tt_tt_1</t>
  </si>
  <si>
    <t>Tony Corvillo</t>
  </si>
  <si>
    <t>Luis Tosar</t>
  </si>
  <si>
    <t>Marta Etura</t>
  </si>
  <si>
    <t>apartment|concierge|girl|hitchcockian|stalking</t>
  </si>
  <si>
    <t>http://www.imdb.com/title/tt1437358/?ref_=fn_tt_tt_1</t>
  </si>
  <si>
    <t>Paul Andrew Williams</t>
  </si>
  <si>
    <t>Doug Bradley</t>
  </si>
  <si>
    <t>Comedy|Crime|Horror|Thriller</t>
  </si>
  <si>
    <t>Georgia Groome</t>
  </si>
  <si>
    <t>countryside|deformed|farmer|gangster|kidnapping</t>
  </si>
  <si>
    <t>http://www.imdb.com/title/tt0465430/?ref_=fn_tt_tt_1</t>
  </si>
  <si>
    <t>african american policeman|police|policeman|policewoman|vomiting</t>
  </si>
  <si>
    <t>http://www.imdb.com/title/tt1079444/?ref_=fn_tt_tt_1</t>
  </si>
  <si>
    <t>John Stamos</t>
  </si>
  <si>
    <t>Animation|Comedy</t>
  </si>
  <si>
    <t>flatulence|march|penguin|south pole|spoof</t>
  </si>
  <si>
    <t>http://www.imdb.com/title/tt0488539/?ref_=fn_tt_tt_1</t>
  </si>
  <si>
    <t>Jim Amatulli</t>
  </si>
  <si>
    <t>Patricia Neal</t>
  </si>
  <si>
    <t>Katie Leclerc</t>
  </si>
  <si>
    <t>http://www.imdb.com/title/tt1131732/?ref_=fn_tt_tt_1</t>
  </si>
  <si>
    <t>Timothy Omundson</t>
  </si>
  <si>
    <t>best friend|friend|police|police department|psychic</t>
  </si>
  <si>
    <t>http://www.imdb.com/title/tt0491738/?ref_=fn_tt_tt_1</t>
  </si>
  <si>
    <t>William H. Macy</t>
  </si>
  <si>
    <t>David Adam Flannery</t>
  </si>
  <si>
    <t>demo tape|directed by cast member|grieving father|guitar|guitar player</t>
  </si>
  <si>
    <t>http://www.imdb.com/title/tt1798243/?ref_=fn_tt_tt_1</t>
  </si>
  <si>
    <t>Barrett Esposito</t>
  </si>
  <si>
    <t>Cyndi Lauper</t>
  </si>
  <si>
    <t>bare butt|baseball|children|new york yankees|surrealism</t>
  </si>
  <si>
    <t>http://www.imdb.com/title/tt1460798/?ref_=fn_tt_tt_1</t>
  </si>
  <si>
    <t>http://www.imdb.com/title/tt3703148/?ref_=fn_tt_tt_1</t>
  </si>
  <si>
    <t>abduction|based on true story|mexico</t>
  </si>
  <si>
    <t>http://www.imdb.com/title/tt2063015/?ref_=fn_tt_tt_1</t>
  </si>
  <si>
    <t>IrÃ¨ne Jacob</t>
  </si>
  <si>
    <t>Tomiwa Edun</t>
  </si>
  <si>
    <t>cia|individualism|mental illness|religion|revenge</t>
  </si>
  <si>
    <t>http://www.imdb.com/title/tt1274586/?ref_=fn_tt_tt_1</t>
  </si>
  <si>
    <t>Bahamas</t>
  </si>
  <si>
    <t>Vicky Jewson</t>
  </si>
  <si>
    <t>Lisa Kay</t>
  </si>
  <si>
    <t>fight|mina|murder|revenge|terrorist</t>
  </si>
  <si>
    <t>http://www.imdb.com/title/tt1554921/?ref_=fn_tt_tt_1</t>
  </si>
  <si>
    <t>David Huddleston</t>
  </si>
  <si>
    <t>astronaut|hoax|journalist|mission|nasa</t>
  </si>
  <si>
    <t>http://www.imdb.com/title/tt0077294/?ref_=fn_tt_tt_1</t>
  </si>
  <si>
    <t>Marc Bennett</t>
  </si>
  <si>
    <t>http://www.imdb.com/title/tt1717210/?ref_=fn_tt_tt_1</t>
  </si>
  <si>
    <t>Mike Mayhall</t>
  </si>
  <si>
    <t>Cody Howard</t>
  </si>
  <si>
    <t>Family</t>
  </si>
  <si>
    <t>David Raizor</t>
  </si>
  <si>
    <t>http://www.imdb.com/title/tt4453560/?ref_=fn_tt_tt_1</t>
  </si>
  <si>
    <t>part of trilogy|second part</t>
  </si>
  <si>
    <t>http://www.imdb.com/title/tt3838992/?ref_=fn_tt_tt_1</t>
  </si>
  <si>
    <t>Stanton Barrett</t>
  </si>
  <si>
    <t>Michael Dudikoff</t>
  </si>
  <si>
    <t>Mikal Vega</t>
  </si>
  <si>
    <t>Ed Quinn</t>
  </si>
  <si>
    <t>building|infection|navy seal|shot through the head|zombie</t>
  </si>
  <si>
    <t>http://www.imdb.com/title/tt4511566/?ref_=fn_tt_tt_1</t>
  </si>
  <si>
    <t>JirÃ­ Menzel</t>
  </si>
  <si>
    <t>Ivan Barnev</t>
  </si>
  <si>
    <t>Comedy|Drama|Romance|War</t>
  </si>
  <si>
    <t>Julia Jentsch</t>
  </si>
  <si>
    <t>Milan Lasica</t>
  </si>
  <si>
    <t>hotel|legs|lingerie|waiter|wealth</t>
  </si>
  <si>
    <t>http://www.imdb.com/title/tt0284363/?ref_=fn_tt_tt_1</t>
  </si>
  <si>
    <t>Czech</t>
  </si>
  <si>
    <t>Fatih Akin</t>
  </si>
  <si>
    <t>Birol Ãœnel</t>
  </si>
  <si>
    <t>2000s|burglar|chef|cook|restaurant</t>
  </si>
  <si>
    <t>http://www.imdb.com/title/tt1244668/?ref_=fn_tt_tt_1</t>
  </si>
  <si>
    <t>friend|mental institution|murder|repair shop|small town</t>
  </si>
  <si>
    <t>http://www.imdb.com/title/tt0117666/?ref_=fn_tt_tt_1</t>
  </si>
  <si>
    <t>Nick Murphy</t>
  </si>
  <si>
    <t>Joseph Mawle</t>
  </si>
  <si>
    <t>boarding school|boy|british horror|ghost|school</t>
  </si>
  <si>
    <t>http://www.imdb.com/title/tt1687901/?ref_=fn_tt_tt_1</t>
  </si>
  <si>
    <t>Takashi Miike</t>
  </si>
  <si>
    <t>bratislava|hostel|sadistic horror|torture|travel</t>
  </si>
  <si>
    <t>http://www.imdb.com/title/tt0450278/?ref_=fn_tt_tt_1</t>
  </si>
  <si>
    <t>actor playing himself|battle|boots|penis|womb</t>
  </si>
  <si>
    <t>http://www.imdb.com/title/tt0423409/?ref_=fn_tt_tt_1</t>
  </si>
  <si>
    <t>Robert Longstreet</t>
  </si>
  <si>
    <t>ambiguous ending|firefly|mysterious event|schizophrenia|storm</t>
  </si>
  <si>
    <t>http://www.imdb.com/title/tt1675192/?ref_=fn_tt_tt_1</t>
  </si>
  <si>
    <t>Frank LaLoggia</t>
  </si>
  <si>
    <t>Katherine Helmond</t>
  </si>
  <si>
    <t>1960s|boy|ghost|murder|small town</t>
  </si>
  <si>
    <t>http://www.imdb.com/title/tt0095484/?ref_=fn_tt_tt_1</t>
  </si>
  <si>
    <t>Jeremy Brock</t>
  </si>
  <si>
    <t>actress|coming of age|retired actress|teenage boy|vomiting</t>
  </si>
  <si>
    <t>http://www.imdb.com/title/tt0446687/?ref_=fn_tt_tt_1</t>
  </si>
  <si>
    <t>Scott Foley</t>
  </si>
  <si>
    <t>apology|death|group of friends|sex|toilet</t>
  </si>
  <si>
    <t>http://www.imdb.com/title/tt2980708/?ref_=fn_tt_tt_1</t>
  </si>
  <si>
    <t>Lou Perryman</t>
  </si>
  <si>
    <t>Bill Johnson</t>
  </si>
  <si>
    <t>Jim Siedow</t>
  </si>
  <si>
    <t>chainsaw|chainsaw murder|human monster|music score composed by director|obscene finger gesture</t>
  </si>
  <si>
    <t>http://www.imdb.com/title/tt0092076/?ref_=fn_tt_tt_1</t>
  </si>
  <si>
    <t>Bob Dylan</t>
  </si>
  <si>
    <t>Biography|Drama|Romance|Western</t>
  </si>
  <si>
    <t>bare breasts|flogging|human branding|man slaps a woman|manhunt</t>
  </si>
  <si>
    <t>http://www.imdb.com/title/tt0070518/?ref_=fn_tt_tt_1</t>
  </si>
  <si>
    <t>Yayaying Rhatha Phongam</t>
  </si>
  <si>
    <t>brutal cop|drug dealer|punishment|thai boxing|vengeance</t>
  </si>
  <si>
    <t>http://www.imdb.com/title/tt1602613/?ref_=fn_tt_tt_1</t>
  </si>
  <si>
    <t>Christophe Ali</t>
  </si>
  <si>
    <t>Isild Le Besco</t>
  </si>
  <si>
    <t>Emmanuelle Bercot</t>
  </si>
  <si>
    <t>cabin|girl fight|jealousy|sailing boat|tent</t>
  </si>
  <si>
    <t>http://www.imdb.com/title/tt0451673/?ref_=fn_tt_tt_1</t>
  </si>
  <si>
    <t>Gabriela Tagliavini</t>
  </si>
  <si>
    <t>bare chested male|journalist|passion|pregnancy|woman in underwear</t>
  </si>
  <si>
    <t>http://www.imdb.com/title/tt1547090/?ref_=fn_tt_tt_1</t>
  </si>
  <si>
    <t>Shekar</t>
  </si>
  <si>
    <t>Diganth</t>
  </si>
  <si>
    <t>Bhama</t>
  </si>
  <si>
    <t>Dileep Raj</t>
  </si>
  <si>
    <t>http://www.imdb.com/title/tt3099638/?ref_=fn_tt_tt_1</t>
  </si>
  <si>
    <t>Kannada</t>
  </si>
  <si>
    <t>Shona Auerbach</t>
  </si>
  <si>
    <t>Jack McElhone</t>
  </si>
  <si>
    <t>boy|dock|letter|seaside|stranger</t>
  </si>
  <si>
    <t>http://www.imdb.com/title/tt0377752/?ref_=fn_tt_tt_1</t>
  </si>
  <si>
    <t>Leonard Farlinger</t>
  </si>
  <si>
    <t>Keith Carradine</t>
  </si>
  <si>
    <t>contemporary west|cowboy|horse|jockey|neo western</t>
  </si>
  <si>
    <t>http://www.imdb.com/title/tt0903131/?ref_=fn_tt_tt_1</t>
  </si>
  <si>
    <t>Michel Leclerc</t>
  </si>
  <si>
    <t>Jacques Gamblin</t>
  </si>
  <si>
    <t>Zinedine Soualem</t>
  </si>
  <si>
    <t>activist|promiscuous daughter|promiscuous woman|sex in a bed|voyeurism</t>
  </si>
  <si>
    <t>http://www.imdb.com/title/tt1646974/?ref_=fn_tt_tt_1</t>
  </si>
  <si>
    <t>Analeine Cal y Mayor</t>
  </si>
  <si>
    <t>Kim Ly</t>
  </si>
  <si>
    <t>http://www.imdb.com/title/tt2091427/?ref_=fn_tt_tt_1</t>
  </si>
  <si>
    <t>Tom Kalin</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</si>
  <si>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</si>
  <si>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</si>
  <si>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</si>
  <si>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</si>
  <si>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</si>
  <si>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</si>
  <si>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</si>
  <si>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</si>
  <si>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</si>
  <si>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misfit|police|police academy|police cadet|police officer</t>
  </si>
  <si>
    <t>http://www.imdb.com/title/tt0087928/?ref_=fn_tt_tt_1</t>
  </si>
  <si>
    <t>Christopher Atkins</t>
  </si>
  <si>
    <t>coming of age|island|poison|teenage boy|teenage girl</t>
  </si>
  <si>
    <t>http://www.imdb.com/title/tt0080453/?ref_=fn_tt_tt_1</t>
  </si>
  <si>
    <t>James Fleet</t>
  </si>
  <si>
    <t>1990s|chick flick|funeral|gay relationship|wedding</t>
  </si>
  <si>
    <t>http://www.imdb.com/title/tt0109831/?ref_=fn_tt_tt_1</t>
  </si>
  <si>
    <t>break up|california|high school|surfer|teacher</t>
  </si>
  <si>
    <t>http://www.imdb.com/title/tt0083929/?ref_=fn_tt_tt_1</t>
  </si>
  <si>
    <t>John Huston</t>
  </si>
  <si>
    <t>Richard Basehart</t>
  </si>
  <si>
    <t>Royal Dano</t>
  </si>
  <si>
    <t>James Robertson Justice</t>
  </si>
  <si>
    <t>obsession|revenge|ship|whale|whaling</t>
  </si>
  <si>
    <t>http://www.imdb.com/title/tt0049513/?ref_=fn_tt_tt_1</t>
  </si>
  <si>
    <t>bar|dream|drug dealing|nightclub|widower</t>
  </si>
  <si>
    <t>http://www.imdb.com/title/tt0307901/?ref_=fn_tt_tt_1</t>
  </si>
  <si>
    <t>Indiana Evans</t>
  </si>
  <si>
    <t>http://www.imdb.com/title/tt3516878/?ref_=fn_tt_tt_1</t>
  </si>
  <si>
    <t>Kevin Michael Richardson</t>
  </si>
  <si>
    <t>Peter Spellos</t>
  </si>
  <si>
    <t>gangster|lesbian|mafia|money|neo noir</t>
  </si>
  <si>
    <t>http://www.imdb.com/title/tt0115736/?ref_=fn_tt_tt_1</t>
  </si>
  <si>
    <t>Louise Lasser</t>
  </si>
  <si>
    <t>addiction|diet pill|drug addiction|fast motion scene|heroin</t>
  </si>
  <si>
    <t>http://www.imdb.com/title/tt0180093/?ref_=fn_tt_tt_1</t>
  </si>
  <si>
    <t>Walter Lang</t>
  </si>
  <si>
    <t>Jeanne Crain</t>
  </si>
  <si>
    <t>Dana Andrews</t>
  </si>
  <si>
    <t>Frank McHugh</t>
  </si>
  <si>
    <t>fair|farm|iowa|newspaper|state fair</t>
  </si>
  <si>
    <t>http://www.imdb.com/title/tt0038116/?ref_=fn_tt_tt_1</t>
  </si>
  <si>
    <t>Carlos Saura</t>
  </si>
  <si>
    <t>Juan Luis Galiardo</t>
  </si>
  <si>
    <t>Drama|Musical</t>
  </si>
  <si>
    <t>MÃ­a Maestro</t>
  </si>
  <si>
    <t>Miguel Ãngel SolÃ¡</t>
  </si>
  <si>
    <t>dancer|director|love|musical filmmaking|tango</t>
  </si>
  <si>
    <t>http://www.imdb.com/title/tt0120274/?ref_=fn_tt_tt_1</t>
  </si>
  <si>
    <t>Juan FernÃ¡ndez</t>
  </si>
  <si>
    <t>1980s|el salvador|political thriller|reagan administration|war journalism</t>
  </si>
  <si>
    <t>http://www.imdb.com/title/tt0091886/?ref_=fn_tt_tt_1</t>
  </si>
  <si>
    <t>Andrew Erwin</t>
  </si>
  <si>
    <t>Sarah Drew</t>
  </si>
  <si>
    <t>Alex Kendrick</t>
  </si>
  <si>
    <t>blogger|pastor|reference to the shawshank redemption|taser|tasered</t>
  </si>
  <si>
    <t>http://www.imdb.com/title/tt3014666/?ref_=fn_tt_tt_1</t>
  </si>
  <si>
    <t>James Duval</t>
  </si>
  <si>
    <t>1980s|death|insanity|parallel universe|time travel</t>
  </si>
  <si>
    <t>http://www.imdb.com/title/tt0246578/?ref_=fn_tt_tt_1</t>
  </si>
  <si>
    <t>Beto GÃ³mez</t>
  </si>
  <si>
    <t>Gerardo Taracena</t>
  </si>
  <si>
    <t>Adventure|Comedy|Western</t>
  </si>
  <si>
    <t>Jaime Camil</t>
  </si>
  <si>
    <t>JoaquÃ­n Cosio</t>
  </si>
  <si>
    <t>conflicted hero|flashback|mission|rescue|rescue mission</t>
  </si>
  <si>
    <t>http://www.imdb.com/title/tt0461336/?ref_=fn_tt_tt_1</t>
  </si>
  <si>
    <t>Mike van Diem</t>
  </si>
  <si>
    <t>Fedja van HuÃªt</t>
  </si>
  <si>
    <t>Jan Decleir</t>
  </si>
  <si>
    <t>Hans Kesting</t>
  </si>
  <si>
    <t>bailiff|lawyer|office|police|school</t>
  </si>
  <si>
    <t>http://www.imdb.com/title/tt0119448/?ref_=fn_tt_tt_1</t>
  </si>
  <si>
    <t>Jonas Ã…kerlund</t>
  </si>
  <si>
    <t>male nudity|meth|meth lab|nudity|speed freak</t>
  </si>
  <si>
    <t>http://www.imdb.com/title/tt0283003/?ref_=fn_tt_tt_1</t>
  </si>
  <si>
    <t>Todd Solondz</t>
  </si>
  <si>
    <t>Rich Pecci</t>
  </si>
  <si>
    <t>forgiveness|ghost|new jersey|pedophile|three sisters</t>
  </si>
  <si>
    <t>http://www.imdb.com/title/tt0808526/?ref_=fn_tt_tt_1</t>
  </si>
  <si>
    <t>Yeong-ae Lee</t>
  </si>
  <si>
    <t>Hye-jeong Kang</t>
  </si>
  <si>
    <t>cake|christian|lesbian sex|oral sex|pregnant schoolgirl</t>
  </si>
  <si>
    <t>http://www.imdb.com/title/tt0451094/?ref_=fn_tt_tt_1</t>
  </si>
  <si>
    <t>RenÃ© FÃ©ret</t>
  </si>
  <si>
    <t>Clovis Fouin</t>
  </si>
  <si>
    <t>Nicolas Giraud</t>
  </si>
  <si>
    <t>Marie FÃ©ret</t>
  </si>
  <si>
    <t>mozart|musical prodigy|royal court|singer|talent</t>
  </si>
  <si>
    <t>http://www.imdb.com/title/tt1653911/?ref_=fn_tt_tt_1</t>
  </si>
  <si>
    <t>Barry Skolnick</t>
  </si>
  <si>
    <t>inmate|prison|prison guard|soccer|soccer star</t>
  </si>
  <si>
    <t>http://www.imdb.com/title/tt0291341/?ref_=fn_tt_tt_1</t>
  </si>
  <si>
    <t>Johnnie To</t>
  </si>
  <si>
    <t>baby|friendship|macau|practical joke|selfie</t>
  </si>
  <si>
    <t>http://www.imdb.com/title/tt0796212/?ref_=fn_tt_tt_1</t>
  </si>
  <si>
    <t>Mateo Gil</t>
  </si>
  <si>
    <t>assumed identity|bolivia|butch cassidy|doctor|thief</t>
  </si>
  <si>
    <t>http://www.imdb.com/title/tt1629705/?ref_=fn_tt_tt_1</t>
  </si>
  <si>
    <t>Lukas Moodysson</t>
  </si>
  <si>
    <t>Artyom Bogucharskiy</t>
  </si>
  <si>
    <t>Lyubov Agapova</t>
  </si>
  <si>
    <t>abandoned by mother|poverty|sex trade|teenage prostitution|unpaid bill</t>
  </si>
  <si>
    <t>http://www.imdb.com/title/tt0300140/?ref_=fn_tt_tt_1</t>
  </si>
  <si>
    <t>Agnieszka Wojtowicz-Vosloo</t>
  </si>
  <si>
    <t>breath on mirror|buried alive|engagement ring|looking at one's self in a mirror|serial killer</t>
  </si>
  <si>
    <t>http://www.imdb.com/title/tt0838247/?ref_=fn_tt_tt_1</t>
  </si>
  <si>
    <t>Kabir Sadanand</t>
  </si>
  <si>
    <t>Sana Saeed</t>
  </si>
  <si>
    <t>Dimple Kapadia</t>
  </si>
  <si>
    <t>http://www.imdb.com/title/tt3683702/?ref_=fn_tt_tt_1</t>
  </si>
  <si>
    <t>1960s|escape|mental institution|nurse|sexuality</t>
  </si>
  <si>
    <t>http://www.imdb.com/title/tt0073486/?ref_=fn_tt_tt_1</t>
  </si>
  <si>
    <t>Peter DeLuise</t>
  </si>
  <si>
    <t>Dove Cameron</t>
  </si>
  <si>
    <t>Katherine McNamara</t>
  </si>
  <si>
    <t>Braeden Lemasters</t>
  </si>
  <si>
    <t>cabinet|carnival|halloween|soul|temptress</t>
  </si>
  <si>
    <t>http://www.imdb.com/title/tt4386242/?ref_=fn_tt_tt_1</t>
  </si>
  <si>
    <t>black comedy|friend|modern silent movie|silent movie|two word title</t>
  </si>
  <si>
    <t>http://www.imdb.com/title/tt0075222/?ref_=fn_tt_tt_1</t>
  </si>
  <si>
    <t>Raja Menon</t>
  </si>
  <si>
    <t>Sameer Ali Khan</t>
  </si>
  <si>
    <t>Action|Drama|History|Thriller|War</t>
  </si>
  <si>
    <t>Purab Kohli</t>
  </si>
  <si>
    <t>1990s|businessman|evacuation|historical fiction|kuwait</t>
  </si>
  <si>
    <t>http://www.imdb.com/title/tt4387040/?ref_=fn_tt_tt_1</t>
  </si>
  <si>
    <t>Jonathan Crombie</t>
  </si>
  <si>
    <t>Megan Follows</t>
  </si>
  <si>
    <t>girl|heroine|kindred spirit|orphan|rural setting</t>
  </si>
  <si>
    <t>http://www.imdb.com/title/tt0088727/?ref_=fn_tt_tt_1</t>
  </si>
  <si>
    <t>Michael J. Morris</t>
  </si>
  <si>
    <t>Lateef Crowder</t>
  </si>
  <si>
    <t>http://www.imdb.com/title/tt2295722/?ref_=fn_tt_tt_1</t>
  </si>
  <si>
    <t>Nick Love</t>
  </si>
  <si>
    <t>bank|criminal|detective|flying squad|policewoman</t>
  </si>
  <si>
    <t>http://www.imdb.com/title/tt0857190/?ref_=fn_tt_tt_1</t>
  </si>
  <si>
    <t>James Fox</t>
  </si>
  <si>
    <t>Amanda Redman</t>
  </si>
  <si>
    <t>boulder|gangster|one last job|spain|villa</t>
  </si>
  <si>
    <t>http://www.imdb.com/title/tt0203119/?ref_=fn_tt_tt_1</t>
  </si>
  <si>
    <t>Fabian Bolin</t>
  </si>
  <si>
    <t>Matias Varela</t>
  </si>
  <si>
    <t>double life|drugs|financial crisis|first part|serbian</t>
  </si>
  <si>
    <t>http://www.imdb.com/title/tt1291652/?ref_=fn_tt_tt_1</t>
  </si>
  <si>
    <t>Rawiri Paratene</t>
  </si>
  <si>
    <t>Tammy Davis</t>
  </si>
  <si>
    <t>girl|maori|new zealand|tradition|whale</t>
  </si>
  <si>
    <t>http://www.imdb.com/title/tt0298228/?ref_=fn_tt_tt_1</t>
  </si>
  <si>
    <t>R. Balki</t>
  </si>
  <si>
    <t>Vidya Balan</t>
  </si>
  <si>
    <t>Paresh Rawal</t>
  </si>
  <si>
    <t>adult actor playing minor|politician|progeria|reference to spiderman|school</t>
  </si>
  <si>
    <t>http://www.imdb.com/title/tt1532957/?ref_=fn_tt_tt_1</t>
  </si>
  <si>
    <t>Ivan Engler</t>
  </si>
  <si>
    <t>Claude-Oliver Rudolph</t>
  </si>
  <si>
    <t>Yangzom Brauen</t>
  </si>
  <si>
    <t>Anna Katharina Schwabroh</t>
  </si>
  <si>
    <t>23rd century|lucid dream|outer space|space travel|trapped in space</t>
  </si>
  <si>
    <t>http://www.imdb.com/title/tt0381940/?ref_=fn_tt_tt_1</t>
  </si>
  <si>
    <t>audition|basketball|high school|singing|teenager</t>
  </si>
  <si>
    <t>http://www.imdb.com/title/tt0475293/?ref_=fn_tt_tt_1</t>
  </si>
  <si>
    <t>based on film|brother brother relationship|crime family|remake|southern california</t>
  </si>
  <si>
    <t>http://www.imdb.com/title/tt5574490/?ref_=fn_tt_tt_1</t>
  </si>
  <si>
    <t>actor|love|obsession|obsessive love|star</t>
  </si>
  <si>
    <t>http://www.imdb.com/title/tt0119574/?ref_=fn_tt_tt_1</t>
  </si>
  <si>
    <t>Aleksey Chadov</t>
  </si>
  <si>
    <t>Fantasy|Thriller</t>
  </si>
  <si>
    <t>Zhanna Friske</t>
  </si>
  <si>
    <t>battle|bridge|mother son relationship|supernatural power|vampire</t>
  </si>
  <si>
    <t>http://www.imdb.com/title/tt0403358/?ref_=fn_tt_tt_1</t>
  </si>
  <si>
    <t>androgynous|full frontal male nudity|irish republican army|psychological drama|tragic love</t>
  </si>
  <si>
    <t>http://www.imdb.com/title/tt0104036/?ref_=fn_tt_tt_1</t>
  </si>
  <si>
    <t>Susan Clark</t>
  </si>
  <si>
    <t>Art Hindle</t>
  </si>
  <si>
    <t>Tony Ganios</t>
  </si>
  <si>
    <t>female full frontal nudity|revenge|school|sheriff|virginity</t>
  </si>
  <si>
    <t>http://www.imdb.com/title/tt0084522/?ref_=fn_tt_tt_1</t>
  </si>
  <si>
    <t>Kathleen Munroe</t>
  </si>
  <si>
    <t>delaware|feud|island|undead|zombie</t>
  </si>
  <si>
    <t>http://www.imdb.com/title/tt1134854/?ref_=fn_tt_tt_1</t>
  </si>
  <si>
    <t>Duane Jones</t>
  </si>
  <si>
    <t>Drama|Horror|Mystery</t>
  </si>
  <si>
    <t>Judith O'Dea</t>
  </si>
  <si>
    <t>S. William Hinzman</t>
  </si>
  <si>
    <t>cemetery|farmhouse|radiation|running out of gas|zombie</t>
  </si>
  <si>
    <t>http://www.imdb.com/title/tt0063350/?ref_=fn_tt_tt_1</t>
  </si>
  <si>
    <t>Catherine Lambert</t>
  </si>
  <si>
    <t>fish out of water|japanese|loneliness|older man younger woman relationship|unlikely friendship</t>
  </si>
  <si>
    <t>http://www.imdb.com/title/tt0335266/?ref_=fn_tt_tt_1</t>
  </si>
  <si>
    <t>breaking the fourth wall|comedian|jewish|neurosis|singer</t>
  </si>
  <si>
    <t>http://www.imdb.com/title/tt0075686/?ref_=fn_tt_tt_1</t>
  </si>
  <si>
    <t>Cecil B. DeMille</t>
  </si>
  <si>
    <t>Dorothy Lamour</t>
  </si>
  <si>
    <t>Gloria Grahame</t>
  </si>
  <si>
    <t>Cornel Wilde</t>
  </si>
  <si>
    <t>circus|clown|elephant trainer|trapeze|trapeze artist</t>
  </si>
  <si>
    <t>http://www.imdb.com/title/tt0044672/?ref_=fn_tt_tt_1</t>
  </si>
  <si>
    <t>Marcus Lyle Brown</t>
  </si>
  <si>
    <t>cunnilingus|female frontal nudity|female nudity|interracial sex|rear entry sex</t>
  </si>
  <si>
    <t>http://www.imdb.com/title/tt0285742/?ref_=fn_tt_tt_1</t>
  </si>
  <si>
    <t>Henry Hobson</t>
  </si>
  <si>
    <t>David A Cole</t>
  </si>
  <si>
    <t>father daughter relationship|playing against type|post apocalypse|protective father|zombie apocalypse</t>
  </si>
  <si>
    <t>http://www.imdb.com/title/tt1881002/?ref_=fn_tt_tt_1</t>
  </si>
  <si>
    <t>Mike Figgis</t>
  </si>
  <si>
    <t>alcoholic|bar|love|prostitute|sex</t>
  </si>
  <si>
    <t>http://www.imdb.com/title/tt0113627/?ref_=fn_tt_tt_1</t>
  </si>
  <si>
    <t>Duane Journey</t>
  </si>
  <si>
    <t>hansel and gretel|lesbian kiss|marijuana|witch|witchcraft</t>
  </si>
  <si>
    <t>http://www.imdb.com/title/tt2081194/?ref_=fn_tt_tt_1</t>
  </si>
  <si>
    <t>Billy Wilder</t>
  </si>
  <si>
    <t>Harold Gould</t>
  </si>
  <si>
    <t>1920s|communist|escape from jail|newspaper|reporter</t>
  </si>
  <si>
    <t>http://www.imdb.com/title/tt0071524/?ref_=fn_tt_tt_1</t>
  </si>
  <si>
    <t>Adam Hicks</t>
  </si>
  <si>
    <t>adultery|argument|older woman younger man relationship|oral sex|sex scene</t>
  </si>
  <si>
    <t>http://www.imdb.com/title/tt3181822/?ref_=fn_tt_tt_1</t>
  </si>
  <si>
    <t>Katy Jurado</t>
  </si>
  <si>
    <t>Sidney James</t>
  </si>
  <si>
    <t>acrobat|circus|cripple|trapeze|trapeze artist</t>
  </si>
  <si>
    <t>http://www.imdb.com/title/tt0049875/?ref_=fn_tt_tt_1</t>
  </si>
  <si>
    <t>Lisa Cholodenko</t>
  </si>
  <si>
    <t>biological father|college|motorcycle|sperm|sperm donor</t>
  </si>
  <si>
    <t>http://www.imdb.com/title/tt0842926/?ref_=fn_tt_tt_1</t>
  </si>
  <si>
    <t>Meg Foster</t>
  </si>
  <si>
    <t>George 'Buck' Flower</t>
  </si>
  <si>
    <t>alien|brainwashing|construction worker|sunglasses|teleportation</t>
  </si>
  <si>
    <t>http://www.imdb.com/title/tt0096256/?ref_=fn_tt_tt_1</t>
  </si>
  <si>
    <t>John Sturges</t>
  </si>
  <si>
    <t>Adventure|Drama|History|Thriller|War</t>
  </si>
  <si>
    <t>Gordon Jackson</t>
  </si>
  <si>
    <t>digging|escape|escape attempt|prisoner|tunnel</t>
  </si>
  <si>
    <t>http://www.imdb.com/title/tt0057115/?ref_=fn_tt_tt_1</t>
  </si>
  <si>
    <t>William Arntz</t>
  </si>
  <si>
    <t>Comedy|Documentary|Drama|Fantasy|Mystery|Sci-Fi</t>
  </si>
  <si>
    <t>Marlee Matlin</t>
  </si>
  <si>
    <t>Armin Shimerman</t>
  </si>
  <si>
    <t>consciousness|photographer|radical|science|scientist</t>
  </si>
  <si>
    <t>http://www.imdb.com/title/tt0399877/?ref_=fn_tt_tt_1</t>
  </si>
  <si>
    <t>Ed Gass-Donnelly</t>
  </si>
  <si>
    <t>Ashley Bell</t>
  </si>
  <si>
    <t>car fire|evil|hospital|hotel|prophecy</t>
  </si>
  <si>
    <t>http://www.imdb.com/title/tt2034139/?ref_=fn_tt_tt_1</t>
  </si>
  <si>
    <t>Lorelei Linklater</t>
  </si>
  <si>
    <t>Ellar Coltrane</t>
  </si>
  <si>
    <t>Libby Villari</t>
  </si>
  <si>
    <t>12 year time span|coming of age|domestic abuse|growing up|separated parents</t>
  </si>
  <si>
    <t>http://www.imdb.com/title/tt1065073/?ref_=fn_tt_tt_1</t>
  </si>
  <si>
    <t>english garden|fake drowning|fake parent|musical instrument|poker the card game</t>
  </si>
  <si>
    <t>http://www.imdb.com/title/tt0457513/?ref_=fn_tt_tt_1</t>
  </si>
  <si>
    <t>DJ Pooh</t>
  </si>
  <si>
    <t>Dr. Dre</t>
  </si>
  <si>
    <t>african american stereotype|car wash|rent|roommate|threatening telephone call</t>
  </si>
  <si>
    <t>http://www.imdb.com/title/tt0290332/?ref_=fn_tt_tt_1</t>
  </si>
  <si>
    <t>adult diaper|diaper|digit in title|dream|sawed off shotgun</t>
  </si>
  <si>
    <t>http://www.imdb.com/title/tt0199290/?ref_=fn_tt_tt_1</t>
  </si>
  <si>
    <t>Crime|Drama|Fantasy|Romance</t>
  </si>
  <si>
    <t>female pubic hair|girl in panties|leg spreading|public nudity|sex in bed</t>
  </si>
  <si>
    <t>http://www.imdb.com/title/tt0318374/?ref_=fn_tt_tt_1</t>
  </si>
  <si>
    <t>Kevin McCarthy</t>
  </si>
  <si>
    <t>Montgomery Clift</t>
  </si>
  <si>
    <t>Thelma Ritter</t>
  </si>
  <si>
    <t>cowboy|divorce|horse|sexy|wild horse</t>
  </si>
  <si>
    <t>http://www.imdb.com/title/tt0055184/?ref_=fn_tt_tt_1</t>
  </si>
  <si>
    <t>boy|radio show|social worker|telephone|wisconsin</t>
  </si>
  <si>
    <t>http://www.imdb.com/title/tt0448075/?ref_=fn_tt_tt_1</t>
  </si>
  <si>
    <t>James Melkonian</t>
  </si>
  <si>
    <t>William Hickey</t>
  </si>
  <si>
    <t>Peter Appel</t>
  </si>
  <si>
    <t>critically bashed|mafia|police|telephone|unemployment</t>
  </si>
  <si>
    <t>http://www.imdb.com/title/tt0110189/?ref_=fn_tt_tt_1</t>
  </si>
  <si>
    <t>Fernando Cayo</t>
  </si>
  <si>
    <t>dead children|ghost|missing child|orphan|orphanage</t>
  </si>
  <si>
    <t>http://www.imdb.com/title/tt0464141/?ref_=fn_tt_tt_1</t>
  </si>
  <si>
    <t>Ashley Rickards</t>
  </si>
  <si>
    <t>Gabriel Iglesias</t>
  </si>
  <si>
    <t>bare breasts|parody|sexual innuendo|slip and fall|squirting orgasm</t>
  </si>
  <si>
    <t>http://www.imdb.com/title/tt2828996/?ref_=fn_tt_tt_1</t>
  </si>
  <si>
    <t>Roger Avary</t>
  </si>
  <si>
    <t>bisexual|college|drug dealer|drugs|student</t>
  </si>
  <si>
    <t>http://www.imdb.com/title/tt0292644/?ref_=fn_tt_tt_1</t>
  </si>
  <si>
    <t>Philippe Noiret</t>
  </si>
  <si>
    <t>1960s|agent|cuba|intelligence|spy</t>
  </si>
  <si>
    <t>http://www.imdb.com/title/tt0065112/?ref_=fn_tt_tt_1</t>
  </si>
  <si>
    <t>Amy Hill</t>
  </si>
  <si>
    <t>illinois|judge|male full back nudity|revenge|wine tasting</t>
  </si>
  <si>
    <t>http://www.imdb.com/title/tt0454987/?ref_=fn_tt_tt_1</t>
  </si>
  <si>
    <t>Allison Anders</t>
  </si>
  <si>
    <t>bellhop|coven|gangster|hotel|new year's eve</t>
  </si>
  <si>
    <t>http://www.imdb.com/title/tt0113101/?ref_=fn_tt_tt_1</t>
  </si>
  <si>
    <t>bdsm|employer employee relationship|hospital|mental hospital|secretary</t>
  </si>
  <si>
    <t>http://www.imdb.com/title/tt0274812/?ref_=fn_tt_tt_1</t>
  </si>
  <si>
    <t>Rick de Oliveira</t>
  </si>
  <si>
    <t>Benjamin Fletcher</t>
  </si>
  <si>
    <t>cancun mexico|mexico|spring break|vacation|wisconsin</t>
  </si>
  <si>
    <t>http://www.imdb.com/title/tt0360916/?ref_=fn_tt_tt_1</t>
  </si>
  <si>
    <t>listener|neo nazi|radio|radio station|radio talk show</t>
  </si>
  <si>
    <t>http://www.imdb.com/title/tt0096219/?ref_=fn_tt_tt_1</t>
  </si>
  <si>
    <t>amateur theater|dentist|missouri|small town|travel agent</t>
  </si>
  <si>
    <t>http://www.imdb.com/title/tt0118111/?ref_=fn_tt_tt_1</t>
  </si>
  <si>
    <t>Jeff Franklin</t>
  </si>
  <si>
    <t>black comedy|marriage|marriage proposal|not taking no for an answer|obsessive woman</t>
  </si>
  <si>
    <t>http://www.imdb.com/title/tt0188863/?ref_=fn_tt_tt_1</t>
  </si>
  <si>
    <t>Aaron Hughes</t>
  </si>
  <si>
    <t>alcoholic|buffalo new york|claim in title|embalming|mortuary</t>
  </si>
  <si>
    <t>http://www.imdb.com/title/tt0796375/?ref_=fn_tt_tt_1</t>
  </si>
  <si>
    <t>Mike Mills</t>
  </si>
  <si>
    <t>attention deficit disorder|debate|drugs|psychologist|school</t>
  </si>
  <si>
    <t>http://www.imdb.com/title/tt0318761/?ref_=fn_tt_tt_1</t>
  </si>
  <si>
    <t>Action|Crime|Horror|Thriller</t>
  </si>
  <si>
    <t>Anna Gunn</t>
  </si>
  <si>
    <t>atf agent|ball gag|cult leader|pastor|pretending to be dead</t>
  </si>
  <si>
    <t>http://www.imdb.com/title/tt0873886/?ref_=fn_tt_tt_1</t>
  </si>
  <si>
    <t>Dave McKean</t>
  </si>
  <si>
    <t>Stephanie Leonidas</t>
  </si>
  <si>
    <t>Rob Brydon</t>
  </si>
  <si>
    <t>circus|dark fantasy|dream|dream world|fantasy world</t>
  </si>
  <si>
    <t>http://www.imdb.com/title/tt0366780/?ref_=fn_tt_tt_1</t>
  </si>
  <si>
    <t>Ron Fricke</t>
  </si>
  <si>
    <t>Balinese Tari Legong Dancers</t>
  </si>
  <si>
    <t>Collin Alfredo St. Dic</t>
  </si>
  <si>
    <t>Puti Sri Candra Dewi</t>
  </si>
  <si>
    <t>hall of mirrors|mont saint michel france|palace of versailles|turkey the country|yellowstone national park</t>
  </si>
  <si>
    <t>http://www.imdb.com/title/tt0770802/?ref_=fn_tt_tt_1</t>
  </si>
  <si>
    <t>Ruggero Deodato</t>
  </si>
  <si>
    <t>Eva LaRue</t>
  </si>
  <si>
    <t>bare breasts|comic relief|dragon|gladiator|harem</t>
  </si>
  <si>
    <t>http://www.imdb.com/title/tt0092615/?ref_=fn_tt_tt_1</t>
  </si>
  <si>
    <t>Gavin Wiesen</t>
  </si>
  <si>
    <t>art teacher|artist|high school|homework|principal</t>
  </si>
  <si>
    <t>http://www.imdb.com/title/tt1645080/?ref_=fn_tt_tt_1</t>
  </si>
  <si>
    <t>Mora Stephens</t>
  </si>
  <si>
    <t>Elena Satine</t>
  </si>
  <si>
    <t>escort|f word|no opening credits|one word title|prosecutor</t>
  </si>
  <si>
    <t>http://www.imdb.com/title/tt3346224/?ref_=fn_tt_tt_1</t>
  </si>
  <si>
    <t>Mars Callahan</t>
  </si>
  <si>
    <t>beating|hustler|jail|money|revenge</t>
  </si>
  <si>
    <t>http://www.imdb.com/title/tt0273982/?ref_=fn_tt_tt_1</t>
  </si>
  <si>
    <t>1950s|italian|murder|tunisia|vomiting</t>
  </si>
  <si>
    <t>http://www.imdb.com/title/tt0126859/?ref_=fn_tt_tt_1</t>
  </si>
  <si>
    <t>Leos Carax</t>
  </si>
  <si>
    <t>boudoir|death|insanity|male full frontal nudity|penis</t>
  </si>
  <si>
    <t>http://www.imdb.com/title/tt2076220/?ref_=fn_tt_tt_1</t>
  </si>
  <si>
    <t>Ronnie Gene Blevins</t>
  </si>
  <si>
    <t>alcoholic|cigarette smoking|father son relationship|teenage boy|woods</t>
  </si>
  <si>
    <t>http://www.imdb.com/title/tt2382396/?ref_=fn_tt_tt_1</t>
  </si>
  <si>
    <t>Stefan Schwartz</t>
  </si>
  <si>
    <t>con artist|money|orphan|scam|secretary</t>
  </si>
  <si>
    <t>http://www.imdb.com/title/tt0120122/?ref_=fn_tt_tt_1</t>
  </si>
  <si>
    <t>Hal Landon Jr.</t>
  </si>
  <si>
    <t>electric chair|haunting|prison|prisoner|revenge</t>
  </si>
  <si>
    <t>http://www.imdb.com/title/tt0095904/?ref_=fn_tt_tt_1</t>
  </si>
  <si>
    <t>Robert Lee King</t>
  </si>
  <si>
    <t>Kathleen Robertson</t>
  </si>
  <si>
    <t>Comedy|Horror|Mystery</t>
  </si>
  <si>
    <t>Beth Broderick</t>
  </si>
  <si>
    <t>cliche|exchange student|slasher|spoof|surfing</t>
  </si>
  <si>
    <t>http://www.imdb.com/title/tt0206226/?ref_=fn_tt_tt_1</t>
  </si>
  <si>
    <t>competition|fake documentary|hairdresser|nudity|reference to liberace</t>
  </si>
  <si>
    <t>http://www.imdb.com/title/tt0156639/?ref_=fn_tt_tt_1</t>
  </si>
  <si>
    <t>Jorge RamÃ­rez SuÃ¡rez</t>
  </si>
  <si>
    <t>Adriana Barraza</t>
  </si>
  <si>
    <t>Hector Kotsifakis</t>
  </si>
  <si>
    <t>Arcelia RamÃ­rez</t>
  </si>
  <si>
    <t>http://www.imdb.com/title/tt2876428/?ref_=fn_tt_tt_1</t>
  </si>
  <si>
    <t>Jordan Trovillion</t>
  </si>
  <si>
    <t>Zoe Levin</t>
  </si>
  <si>
    <t>counselor|fbi|revenge motive|school|teenage girl</t>
  </si>
  <si>
    <t>http://www.imdb.com/title/tt1529572/?ref_=fn_tt_tt_1</t>
  </si>
  <si>
    <t>alopecia|belfast northern ireland|ireland|irish republican army|scalper</t>
  </si>
  <si>
    <t>http://www.imdb.com/title/tt0218182/?ref_=fn_tt_tt_1</t>
  </si>
  <si>
    <t>Alan Williams</t>
  </si>
  <si>
    <t>Rachel Griffiths</t>
  </si>
  <si>
    <t>Rob Jarvis</t>
  </si>
  <si>
    <t>australian|female armpit hair|friend|sheffield|yorkshire</t>
  </si>
  <si>
    <t>http://www.imdb.com/title/tt0122906/?ref_=fn_tt_tt_1</t>
  </si>
  <si>
    <t>beach|friend|friendship|happiness|neighbor</t>
  </si>
  <si>
    <t>http://www.imdb.com/title/tt2103267/?ref_=fn_tt_tt_1</t>
  </si>
  <si>
    <t>Dan Ireland</t>
  </si>
  <si>
    <t>Danny Arroyo</t>
  </si>
  <si>
    <t>dying|hospital|parenthesis in title|punctuation in title|tears</t>
  </si>
  <si>
    <t>http://www.imdb.com/title/tt0120878/?ref_=fn_tt_tt_1</t>
  </si>
  <si>
    <t>Fernando LeÃ³n de Aranoa</t>
  </si>
  <si>
    <t>Enrique VillÃ©n</t>
  </si>
  <si>
    <t>Aida Folch</t>
  </si>
  <si>
    <t>australia|bar|shipyard|siamese twins|tuna</t>
  </si>
  <si>
    <t>http://www.imdb.com/title/tt0319769/?ref_=fn_tt_tt_1</t>
  </si>
  <si>
    <t>Jim Mickle</t>
  </si>
  <si>
    <t>Michael Cerveris</t>
  </si>
  <si>
    <t>Connor Paolo</t>
  </si>
  <si>
    <t>canada|post apocalypse|road movie|vampire|vampire hunter</t>
  </si>
  <si>
    <t>http://www.imdb.com/title/tt1464580/?ref_=fn_tt_tt_1</t>
  </si>
  <si>
    <t>Tiffany Thornton</t>
  </si>
  <si>
    <t>Doug Brochu</t>
  </si>
  <si>
    <t>Brandon Mychal Smith</t>
  </si>
  <si>
    <t>cafeteria|female protagonist|rival|teenage girl|teenager</t>
  </si>
  <si>
    <t>http://www.imdb.com/title/tt1252374/?ref_=fn_tt_tt_1</t>
  </si>
  <si>
    <t>1940s|female bare foot|picket fence|tire|vomiting</t>
  </si>
  <si>
    <t>http://www.imdb.com/title/tt0119502/?ref_=fn_tt_tt_1</t>
  </si>
  <si>
    <t>Karim AÃ¯nouz</t>
  </si>
  <si>
    <t>JesuÃ­ta Barbosa</t>
  </si>
  <si>
    <t>gay|male frontal nudity|male nudity|male rear nudity|nudity</t>
  </si>
  <si>
    <t>http://www.imdb.com/title/tt2199543/?ref_=fn_tt_tt_1</t>
  </si>
  <si>
    <t>Sam Levinson</t>
  </si>
  <si>
    <t>countryside|marriage|maryland|usa|wedding</t>
  </si>
  <si>
    <t>http://www.imdb.com/title/tt1719071/?ref_=fn_tt_tt_1</t>
  </si>
  <si>
    <t>kidnapper|mountaineering|scotland|scottish highlands|sniper</t>
  </si>
  <si>
    <t>http://www.imdb.com/title/tt1422136/?ref_=fn_tt_tt_1</t>
  </si>
  <si>
    <t>Angelo Tsarouchas</t>
  </si>
  <si>
    <t>imagination|one word title|part animation|surrealism|virtual reality</t>
  </si>
  <si>
    <t>http://www.imdb.com/title/tt0298482/?ref_=fn_tt_tt_1</t>
  </si>
  <si>
    <t>Aleksandr Veledinskiy</t>
  </si>
  <si>
    <t>Elena Lyadova</t>
  </si>
  <si>
    <t>Eugenia Khirivskaya</t>
  </si>
  <si>
    <t>rafting|russia|school|student|teacher</t>
  </si>
  <si>
    <t>http://www.imdb.com/title/tt3155604/?ref_=fn_tt_tt_1</t>
  </si>
  <si>
    <t>Peter H. Hunt</t>
  </si>
  <si>
    <t>Drama|Family|History|Musical</t>
  </si>
  <si>
    <t>Howard Caine</t>
  </si>
  <si>
    <t>continental congress|debate|declaration of independence|massachusetts|pennsylvania</t>
  </si>
  <si>
    <t>http://www.imdb.com/title/tt0068156/?ref_=fn_tt_tt_1</t>
  </si>
  <si>
    <t>Ruba Nadda</t>
  </si>
  <si>
    <t>Bonnie Lee Bouman</t>
  </si>
  <si>
    <t>Saad Siddiqui</t>
  </si>
  <si>
    <t>Fadia Nadda</t>
  </si>
  <si>
    <t>http://www.imdb.com/title/tt1844203/?ref_=fn_tt_tt_1</t>
  </si>
  <si>
    <t>Howard Hughes</t>
  </si>
  <si>
    <t>Marian Marsh</t>
  </si>
  <si>
    <t>Jean Harlow</t>
  </si>
  <si>
    <t>James Hall</t>
  </si>
  <si>
    <t>bomb|bombing mission|munitions|oxford|royal flying corps</t>
  </si>
  <si>
    <t>http://www.imdb.com/title/tt0020960/?ref_=fn_tt_tt_1</t>
  </si>
  <si>
    <t>Edward Burns</t>
  </si>
  <si>
    <t>Peter Jacobson</t>
  </si>
  <si>
    <t>directed by star|written and directed by cast member</t>
  </si>
  <si>
    <t>http://www.imdb.com/title/tt0491109/?ref_=fn_tt_tt_1</t>
  </si>
  <si>
    <t>Shannon Woodward</t>
  </si>
  <si>
    <t>Kira McLean</t>
  </si>
  <si>
    <t>documentary crew|mass suicide|survivor|tied feet|tied up while barefoot</t>
  </si>
  <si>
    <t>http://www.imdb.com/title/tt3533916/?ref_=fn_tt_tt_1</t>
  </si>
  <si>
    <t>Sean Byrne</t>
  </si>
  <si>
    <t>Jessica McNamee</t>
  </si>
  <si>
    <t>Robin McLeavy</t>
  </si>
  <si>
    <t>Victoria Thaine</t>
  </si>
  <si>
    <t>escape|high school|high school prom|prom|prom king</t>
  </si>
  <si>
    <t>http://www.imdb.com/title/tt1316536/?ref_=fn_tt_tt_1</t>
  </si>
  <si>
    <t>Rachel Sterling</t>
  </si>
  <si>
    <t>Kristen Quintrall</t>
  </si>
  <si>
    <t>Black Thomas</t>
  </si>
  <si>
    <t>motel|psychopath|psychopathic killer|road trip|vomiting</t>
  </si>
  <si>
    <t>http://www.imdb.com/title/tt1854582/?ref_=fn_tt_tt_1</t>
  </si>
  <si>
    <t>Mark Griffiths</t>
  </si>
  <si>
    <t>Brooke D'Orsay</t>
  </si>
  <si>
    <t>http://www.imdb.com/title/tt2395247/?ref_=fn_tt_tt_1</t>
  </si>
  <si>
    <t>Bruce Macdonald</t>
  </si>
  <si>
    <t>Adventure|Biography|Drama|Romance</t>
  </si>
  <si>
    <t>Rachel Hendrix</t>
  </si>
  <si>
    <t>Diana Vickers</t>
  </si>
  <si>
    <t>boyfriend girlfriend relationship|friend|praying|surfing|wave</t>
  </si>
  <si>
    <t>http://www.imdb.com/title/tt2414822/?ref_=fn_tt_tt_1</t>
  </si>
  <si>
    <t>Susannah York</t>
  </si>
  <si>
    <t>catholic|chancellor|divorce|king henry viii|thomas more</t>
  </si>
  <si>
    <t>http://www.imdb.com/title/tt0060665/?ref_=fn_tt_tt_1</t>
  </si>
  <si>
    <t>media|monologue|television|television network|television news</t>
  </si>
  <si>
    <t>http://www.imdb.com/title/tt0074958/?ref_=fn_tt_tt_1</t>
  </si>
  <si>
    <t>Victor Fleming</t>
  </si>
  <si>
    <t>George Reeves</t>
  </si>
  <si>
    <t>Hattie McDaniel</t>
  </si>
  <si>
    <t>Thomas Mitchell</t>
  </si>
  <si>
    <t>battle of the sexes|gallantry|honesty|indifference|scandal</t>
  </si>
  <si>
    <t>http://www.imdb.com/title/tt0031381/?ref_=fn_tt_tt_1</t>
  </si>
  <si>
    <t>Richard Raymond</t>
  </si>
  <si>
    <t>Marama Corlett</t>
  </si>
  <si>
    <t>dance|dancer|dancing|desert|iran</t>
  </si>
  <si>
    <t>http://www.imdb.com/title/tt2403393/?ref_=fn_tt_tt_1</t>
  </si>
  <si>
    <t>Slim Pickens</t>
  </si>
  <si>
    <t>Adventure|War|Western</t>
  </si>
  <si>
    <t>apache|apache indian|confederate|mexico|scout</t>
  </si>
  <si>
    <t>http://www.imdb.com/title/tt0059418/?ref_=fn_tt_tt_1</t>
  </si>
  <si>
    <t>Alan Jacobs</t>
  </si>
  <si>
    <t>latina|south central los angeles</t>
  </si>
  <si>
    <t>http://www.imdb.com/title/tt1056477/?ref_=fn_tt_tt_1</t>
  </si>
  <si>
    <t>George Sidney</t>
  </si>
  <si>
    <t>Howard Keel</t>
  </si>
  <si>
    <t>Biography|Comedy|Musical|Romance|Western</t>
  </si>
  <si>
    <t>Keenan Wynn</t>
  </si>
  <si>
    <t>Betty Hutton</t>
  </si>
  <si>
    <t>girl|gun|love|sharpshooter|the end</t>
  </si>
  <si>
    <t>http://www.imdb.com/title/tt0042200/?ref_=fn_tt_tt_1</t>
  </si>
  <si>
    <t>Christopher Morris</t>
  </si>
  <si>
    <t>Alex Macqueen</t>
  </si>
  <si>
    <t>accidental shooting|bird|crow|exploding animal|muslim</t>
  </si>
  <si>
    <t>http://www.imdb.com/title/tt1341167/?ref_=fn_tt_tt_1</t>
  </si>
  <si>
    <t>Andrucha Waddington</t>
  </si>
  <si>
    <t>Seu Jorge</t>
  </si>
  <si>
    <t>Fernanda Montenegro</t>
  </si>
  <si>
    <t>Fernanda Torres</t>
  </si>
  <si>
    <t>1910s|desert|dunes|goat|slave</t>
  </si>
  <si>
    <t>http://www.imdb.com/title/tt0373747/?ref_=fn_tt_tt_1</t>
  </si>
  <si>
    <t>Peter Stebbings</t>
  </si>
  <si>
    <t>gun running|organized crime|pimp|superhero|vigilante</t>
  </si>
  <si>
    <t>http://www.imdb.com/title/tt1303828/?ref_=fn_tt_tt_1</t>
  </si>
  <si>
    <t>Vincente Minnelli</t>
  </si>
  <si>
    <t>Reginald Owen</t>
  </si>
  <si>
    <t>Adventure|Comedy|Musical|Romance</t>
  </si>
  <si>
    <t>Gladys Cooper</t>
  </si>
  <si>
    <t>Ellen Ross</t>
  </si>
  <si>
    <t>hoop|horseback riding|love|pirate|singer</t>
  </si>
  <si>
    <t>http://www.imdb.com/title/tt0040694/?ref_=fn_tt_tt_1</t>
  </si>
  <si>
    <t>Dagur KÃ¡ri</t>
  </si>
  <si>
    <t>Alice Olivia Clarke</t>
  </si>
  <si>
    <t>bar|bartender|death|heart attack|mentor protege relationship</t>
  </si>
  <si>
    <t>http://www.imdb.com/title/tt0808285/?ref_=fn_tt_tt_1</t>
  </si>
  <si>
    <t>gay|headmaster|oxford|school|teacher</t>
  </si>
  <si>
    <t>http://www.imdb.com/title/tt0464049/?ref_=fn_tt_tt_1</t>
  </si>
  <si>
    <t>Jamie Farr</t>
  </si>
  <si>
    <t>Mike Farrell</t>
  </si>
  <si>
    <t>colonel|doctor|korean war|major|nurse</t>
  </si>
  <si>
    <t>http://www.imdb.com/title/tt0068098/?ref_=fn_tt_tt_1</t>
  </si>
  <si>
    <t>Barnard Hughes</t>
  </si>
  <si>
    <t>Brenda Vaccaro</t>
  </si>
  <si>
    <t>John McGiver</t>
  </si>
  <si>
    <t>gay|homosexual|homosexuality|hustler|male rear nudity</t>
  </si>
  <si>
    <t>http://www.imdb.com/title/tt0064665/?ref_=fn_tt_tt_1</t>
  </si>
  <si>
    <t>Lesley Sharp</t>
  </si>
  <si>
    <t>dole|male stripper|northern england|steel worker|unemployment</t>
  </si>
  <si>
    <t>http://www.imdb.com/title/tt0119164/?ref_=fn_tt_tt_1</t>
  </si>
  <si>
    <t>Jim Abrahams</t>
  </si>
  <si>
    <t>Lloyd Bridges</t>
  </si>
  <si>
    <t>Peter Graves</t>
  </si>
  <si>
    <t>Barbara Billingsley</t>
  </si>
  <si>
    <t>air traffic controller|airplane|airport|pilot|spoof</t>
  </si>
  <si>
    <t>http://www.imdb.com/title/tt0080339/?ref_=fn_tt_tt_1</t>
  </si>
  <si>
    <t>Kevin Carraway</t>
  </si>
  <si>
    <t>Jon Osbeck</t>
  </si>
  <si>
    <t>army|michael jai white|ohio|steve austin</t>
  </si>
  <si>
    <t>http://www.imdb.com/title/tt4340720/?ref_=fn_tt_tt_1</t>
  </si>
  <si>
    <t>bully|drug dealer|first part|neighbor|neighborhood</t>
  </si>
  <si>
    <t>http://www.imdb.com/title/tt0113118/?ref_=fn_tt_tt_1</t>
  </si>
  <si>
    <t>1990s|escape|graduation|hustler|street</t>
  </si>
  <si>
    <t>http://www.imdb.com/title/tt0107554/?ref_=fn_tt_tt_1</t>
  </si>
  <si>
    <t>Ta'Rhonda Jones</t>
  </si>
  <si>
    <t>music business|new york city|record executive|record label|singer</t>
  </si>
  <si>
    <t>http://www.imdb.com/title/tt3228904/?ref_=fn_tt_tt_1</t>
  </si>
  <si>
    <t>Michael Gornick</t>
  </si>
  <si>
    <t>anthology|hit and run|hit by a car|living statue|melting woman</t>
  </si>
  <si>
    <t>http://www.imdb.com/title/tt0092796/?ref_=fn_tt_tt_1</t>
  </si>
  <si>
    <t>Comedy|Drama|Romance|Western</t>
  </si>
  <si>
    <t>desert|partner|prostitute|stagecoach|water</t>
  </si>
  <si>
    <t>http://www.imdb.com/title/tt0065446/?ref_=fn_tt_tt_1</t>
  </si>
  <si>
    <t>Richard Brooks</t>
  </si>
  <si>
    <t>John Forsythe</t>
  </si>
  <si>
    <t>Will Geer</t>
  </si>
  <si>
    <t>homoeroticism|kansas|murder|police|robbery</t>
  </si>
  <si>
    <t>http://www.imdb.com/title/tt0061809/?ref_=fn_tt_tt_1</t>
  </si>
  <si>
    <t>Peter Finch</t>
  </si>
  <si>
    <t>Colleen Dewhurst</t>
  </si>
  <si>
    <t>Beatrice Straight</t>
  </si>
  <si>
    <t>belgium|congo|convent|nun|nurse</t>
  </si>
  <si>
    <t>http://www.imdb.com/title/tt0053131/?ref_=fn_tt_tt_1</t>
  </si>
  <si>
    <t>kidnapping|los angeles california|neo noir|private detective|ransom</t>
  </si>
  <si>
    <t>http://www.imdb.com/title/tt0060490/?ref_=fn_tt_tt_1</t>
  </si>
  <si>
    <t>Bernard Cribbins</t>
  </si>
  <si>
    <t>Clive Swift</t>
  </si>
  <si>
    <t>penknife|police|rape|serial killer|united kingdom</t>
  </si>
  <si>
    <t>http://www.imdb.com/title/tt0068611/?ref_=fn_tt_tt_1</t>
  </si>
  <si>
    <t>Robert Eggers</t>
  </si>
  <si>
    <t>Kate Dickie</t>
  </si>
  <si>
    <t>black magic|goat|isolation|naked woman|witch</t>
  </si>
  <si>
    <t>http://www.imdb.com/title/tt4263482/?ref_=fn_tt_tt_1</t>
  </si>
  <si>
    <t>Michael Martin</t>
  </si>
  <si>
    <t>Master P</t>
  </si>
  <si>
    <t>Joe Estevez</t>
  </si>
  <si>
    <t>Anthony Johnson</t>
  </si>
  <si>
    <t>friend|obscenity|scam|vacant lot|van</t>
  </si>
  <si>
    <t>http://www.imdb.com/title/tt0131436/?ref_=fn_tt_tt_1</t>
  </si>
  <si>
    <t>Michael McGlone</t>
  </si>
  <si>
    <t>claim in title|infidelity|irish american|love|sex</t>
  </si>
  <si>
    <t>http://www.imdb.com/title/tt0117628/?ref_=fn_tt_tt_1</t>
  </si>
  <si>
    <t>friendship|gardener|gay interest|homosexual|memory</t>
  </si>
  <si>
    <t>http://www.imdb.com/title/tt0120684/?ref_=fn_tt_tt_1</t>
  </si>
  <si>
    <t>Soledad Villamil</t>
  </si>
  <si>
    <t>Ricardo DarÃ­n</t>
  </si>
  <si>
    <t>Guillermo Francella</t>
  </si>
  <si>
    <t>investigation|justice|murder|suspect|tension</t>
  </si>
  <si>
    <t>http://www.imdb.com/title/tt1305806/?ref_=fn_tt_tt_1</t>
  </si>
  <si>
    <t>Argentina</t>
  </si>
  <si>
    <t>Gideon Raff</t>
  </si>
  <si>
    <t>Gloria Votsis</t>
  </si>
  <si>
    <t>Gideon Emery</t>
  </si>
  <si>
    <t>Derek Magyar</t>
  </si>
  <si>
    <t>blood splatter|heart ripped out|jock strap|train|vomiting</t>
  </si>
  <si>
    <t>http://www.imdb.com/title/tt1015474/?ref_=fn_tt_tt_1</t>
  </si>
  <si>
    <t>Dan Hicks</t>
  </si>
  <si>
    <t>Kassie Wesley DePaiva</t>
  </si>
  <si>
    <t>cabin|cabin in the woods|demon|evil dead|woods</t>
  </si>
  <si>
    <t>http://www.imdb.com/title/tt0092991/?ref_=fn_tt_tt_1</t>
  </si>
  <si>
    <t>Louis C.K.</t>
  </si>
  <si>
    <t>Action|Adventure|Comedy|Musical</t>
  </si>
  <si>
    <t>based on sketch comedy|corporation|cult film|evil corporation|sex</t>
  </si>
  <si>
    <t>http://www.imdb.com/title/tt0258038/?ref_=fn_tt_tt_1</t>
  </si>
  <si>
    <t>Anthony C. Ferrante</t>
  </si>
  <si>
    <t>Cassandra Scerbo</t>
  </si>
  <si>
    <t>cult film|hurricane|school bus|shark|shark feature</t>
  </si>
  <si>
    <t>http://www.imdb.com/title/tt2724064/?ref_=fn_tt_tt_1</t>
  </si>
  <si>
    <t>Salvador Carrasco</t>
  </si>
  <si>
    <t>Zaide Silvia GutiÃ©rrez</t>
  </si>
  <si>
    <t>Elpidia Carrillo</t>
  </si>
  <si>
    <t>DamiÃ¡n Delgado</t>
  </si>
  <si>
    <t>1520s|aztec|indian|spanish colonization|spanish conquest</t>
  </si>
  <si>
    <t>http://www.imdb.com/title/tt0175996/?ref_=fn_tt_tt_1</t>
  </si>
  <si>
    <t>AndrÃ© Ã˜vredal</t>
  </si>
  <si>
    <t>Johanna MÃ¸rck</t>
  </si>
  <si>
    <t>Comedy|Drama|Fantasy|Horror</t>
  </si>
  <si>
    <t>Otto Jespersen</t>
  </si>
  <si>
    <t>Glenn Erland Tosterud</t>
  </si>
  <si>
    <t>bear|cameraman|hunter|secret government agency|troll</t>
  </si>
  <si>
    <t>http://www.imdb.com/title/tt1740707/?ref_=fn_tt_tt_1</t>
  </si>
  <si>
    <t>Robert Cary</t>
  </si>
  <si>
    <t>erectile dysfunction|mugger|mugging|subway robbery|therapy</t>
  </si>
  <si>
    <t>http://www.imdb.com/title/tt0480251/?ref_=fn_tt_tt_1</t>
  </si>
  <si>
    <t>Adam Rapp</t>
  </si>
  <si>
    <t>love|michigan|musician|novelist|student</t>
  </si>
  <si>
    <t>http://www.imdb.com/title/tt0380817/?ref_=fn_tt_tt_1</t>
  </si>
  <si>
    <t>1959 cadillac|diamonds|female villain|force field|voyeurism</t>
  </si>
  <si>
    <t>http://www.imdb.com/title/tt0367631/?ref_=fn_tt_tt_1</t>
  </si>
  <si>
    <t>Warren P. Sonoda</t>
  </si>
  <si>
    <t>Mykel Shannon Jenkins</t>
  </si>
  <si>
    <t>Action|Biography|Crime|Drama|Family|Fantasy</t>
  </si>
  <si>
    <t>Lara Jean Chorostecki</t>
  </si>
  <si>
    <t>http://www.imdb.com/title/tt3103166/?ref_=fn_tt_tt_1</t>
  </si>
  <si>
    <t>Amanda Gusack</t>
  </si>
  <si>
    <t>Blaine Anderson</t>
  </si>
  <si>
    <t>blood splatter|ski mask|stolen money|vomiting|warehouse</t>
  </si>
  <si>
    <t>http://www.imdb.com/title/tt1074191/?ref_=fn_tt_tt_1</t>
  </si>
  <si>
    <t>Avi Nesher</t>
  </si>
  <si>
    <t>Robert Townsend</t>
  </si>
  <si>
    <t>bar|box office flop|dance|one word title|voice over narration</t>
  </si>
  <si>
    <t>http://www.imdb.com/title/tt0138862/?ref_=fn_tt_tt_1</t>
  </si>
  <si>
    <t>Ash Cook</t>
  </si>
  <si>
    <t>Genevieve O'Reilly</t>
  </si>
  <si>
    <t>adultery|baptist church|dentist|double murder|tv mini series</t>
  </si>
  <si>
    <t>http://www.imdb.com/title/tt5116280/?ref_=fn_tt_tt_1</t>
  </si>
  <si>
    <t>Charles Adelman</t>
  </si>
  <si>
    <t>death|forensic|murder|profiler|serial killer</t>
  </si>
  <si>
    <t>http://www.imdb.com/title/tt1002561/?ref_=fn_tt_tt_1</t>
  </si>
  <si>
    <t>Jay Oliva</t>
  </si>
  <si>
    <t>Action|Animation|Crime|Sci-Fi|Thriller</t>
  </si>
  <si>
    <t>Grey Griffin</t>
  </si>
  <si>
    <t>batman|joker|mutant|tattoo on breast|the joker</t>
  </si>
  <si>
    <t>http://www.imdb.com/title/tt2166834/?ref_=fn_tt_tt_1</t>
  </si>
  <si>
    <t>Charles Ferguson</t>
  </si>
  <si>
    <t>Jerry Brown</t>
  </si>
  <si>
    <t>Jane Goodall</t>
  </si>
  <si>
    <t>Peter Agnefjall</t>
  </si>
  <si>
    <t>http://www.imdb.com/title/tt5001130/?ref_=fn_tt_tt_1</t>
  </si>
  <si>
    <t>Shelly Varod</t>
  </si>
  <si>
    <t>Ralitsa Paskaleva</t>
  </si>
  <si>
    <t>castle|dragon|kidnapping|satire|sword and sorcery</t>
  </si>
  <si>
    <t>http://www.imdb.com/title/tt2379386/?ref_=fn_tt_tt_1</t>
  </si>
  <si>
    <t>Mark Young</t>
  </si>
  <si>
    <t>chess|drugs|love|meth|pawn</t>
  </si>
  <si>
    <t>http://www.imdb.com/title/tt2761578/?ref_=fn_tt_tt_1</t>
  </si>
  <si>
    <t>Daniel Petrie Jr.</t>
  </si>
  <si>
    <t>desert|held at gunpoint|marine|revenge|sex on table</t>
  </si>
  <si>
    <t>http://www.imdb.com/title/tt2073661/?ref_=fn_tt_tt_1</t>
  </si>
  <si>
    <t>Antonio Simoncini</t>
  </si>
  <si>
    <t>Joe Egan</t>
  </si>
  <si>
    <t>Glen Murphy</t>
  </si>
  <si>
    <t>gang leader|italian woman|period piece|purgatory|suicide</t>
  </si>
  <si>
    <t>http://www.imdb.com/title/tt1800337/?ref_=fn_tt_tt_1</t>
  </si>
  <si>
    <t>belldon's hysteria|high anxiety|hitchcockian|murder|parody</t>
  </si>
  <si>
    <t>http://www.imdb.com/title/tt0076141/?ref_=fn_tt_tt_1</t>
  </si>
  <si>
    <t>Luc Jacquet</t>
  </si>
  <si>
    <t>Sofie GrÃ¥bÃ¸l</t>
  </si>
  <si>
    <t>chick|emperor penguin|journey|ocean|penguin</t>
  </si>
  <si>
    <t>http://www.imdb.com/title/tt0428803/?ref_=fn_tt_tt_1</t>
  </si>
  <si>
    <t>capital management|financial crisis|financial disaster|investment fraud|management</t>
  </si>
  <si>
    <t>http://www.imdb.com/title/tt1615147/?ref_=fn_tt_tt_1</t>
  </si>
  <si>
    <t>Eldar Rapaport</t>
  </si>
  <si>
    <t>Adrian Gonzalez</t>
  </si>
  <si>
    <t>Murray Bartlett</t>
  </si>
  <si>
    <t>Edward Conna</t>
  </si>
  <si>
    <t>apartment|gay parent|job interview|male pubic hair|pubic hair</t>
  </si>
  <si>
    <t>http://www.imdb.com/title/tt1753460/?ref_=fn_tt_tt_1</t>
  </si>
  <si>
    <t>Clark Gregg</t>
  </si>
  <si>
    <t>choking|friend|hospital|restaurant|scam</t>
  </si>
  <si>
    <t>http://www.imdb.com/title/tt1024715/?ref_=fn_tt_tt_1</t>
  </si>
  <si>
    <t>Damien Chazelle</t>
  </si>
  <si>
    <t>conservatory|drummer|emotional abuse|music school|obsession</t>
  </si>
  <si>
    <t>http://www.imdb.com/title/tt2582802/?ref_=fn_tt_tt_1</t>
  </si>
  <si>
    <t>Alexandre Rodrigues</t>
  </si>
  <si>
    <t>coming of age|male frontal nudity|male nudity|photographer|slum</t>
  </si>
  <si>
    <t>http://www.imdb.com/title/tt0317248/?ref_=fn_tt_tt_1</t>
  </si>
  <si>
    <t>Justin Kerrigan</t>
  </si>
  <si>
    <t>John Simm</t>
  </si>
  <si>
    <t>friday|friend|hip hop|techno rave|weekend</t>
  </si>
  <si>
    <t>http://www.imdb.com/title/tt0188674/?ref_=fn_tt_tt_1</t>
  </si>
  <si>
    <t>Nathan Frankowski</t>
  </si>
  <si>
    <t>Rus Blackwell</t>
  </si>
  <si>
    <t>Luis Antonio</t>
  </si>
  <si>
    <t>character name in title|depression|drugs|one word title</t>
  </si>
  <si>
    <t>http://www.imdb.com/title/tt1850418/?ref_=fn_tt_tt_1</t>
  </si>
  <si>
    <t>Karen Moncrieff</t>
  </si>
  <si>
    <t>dead girl|girl|granddaughter|morgue|storage unit</t>
  </si>
  <si>
    <t>http://www.imdb.com/title/tt0783238/?ref_=fn_tt_tt_1</t>
  </si>
  <si>
    <t>Alexandra Rapaport</t>
  </si>
  <si>
    <t>Thomas Bo Larsen</t>
  </si>
  <si>
    <t>Hana Shuan</t>
  </si>
  <si>
    <t>deer|gun|gunshot|hunt|kindergarten teacher</t>
  </si>
  <si>
    <t>http://www.imdb.com/title/tt2106476/?ref_=fn_tt_tt_1</t>
  </si>
  <si>
    <t>Darren McGavin</t>
  </si>
  <si>
    <t>Scott Schwartz</t>
  </si>
  <si>
    <t>bb gun|boy|bully|christmas|tongue stuck on a pole</t>
  </si>
  <si>
    <t>http://www.imdb.com/title/tt0085334/?ref_=fn_tt_tt_1</t>
  </si>
  <si>
    <t>inter cultural|latino|restaurant|soccer|train</t>
  </si>
  <si>
    <t>http://www.imdb.com/title/tt0482463/?ref_=fn_tt_tt_1</t>
  </si>
  <si>
    <t>Perry King</t>
  </si>
  <si>
    <t>Timothy Van Patten</t>
  </si>
  <si>
    <t>back to school|city|high school|sadism|teacher</t>
  </si>
  <si>
    <t>http://www.imdb.com/title/tt0083739/?ref_=fn_tt_tt_1</t>
  </si>
  <si>
    <t>Jennifer Finnigan</t>
  </si>
  <si>
    <t>bare breasts</t>
  </si>
  <si>
    <t>http://www.imdb.com/title/tt2796678/?ref_=fn_tt_tt_1</t>
  </si>
  <si>
    <t>Eric Styles</t>
  </si>
  <si>
    <t>love crime|love triangle|lust|sister sister relationship|unrequited love</t>
  </si>
  <si>
    <t>http://www.imdb.com/title/tt0144178/?ref_=fn_tt_tt_1</t>
  </si>
  <si>
    <t>Laurent Cantet</t>
  </si>
  <si>
    <t>Agame Malembo-Emene</t>
  </si>
  <si>
    <t>FranÃ§ois BÃ©gaudeau</t>
  </si>
  <si>
    <t>AngÃ©lica Sancio</t>
  </si>
  <si>
    <t>high school|inner city|school|student|teacher</t>
  </si>
  <si>
    <t>http://www.imdb.com/title/tt1068646/?ref_=fn_tt_tt_1</t>
  </si>
  <si>
    <t>Charles Grodin</t>
  </si>
  <si>
    <t>devil worship|incubus|paranoia|raped by a demon|satanism</t>
  </si>
  <si>
    <t>http://www.imdb.com/title/tt0063522/?ref_=fn_tt_tt_1</t>
  </si>
  <si>
    <t>John Ford</t>
  </si>
  <si>
    <t>friend|funeral|outlaw|pistol|stagecoach</t>
  </si>
  <si>
    <t>http://www.imdb.com/title/tt0056217/?ref_=fn_tt_tt_1</t>
  </si>
  <si>
    <t>Max Mayer</t>
  </si>
  <si>
    <t>Terry Walters</t>
  </si>
  <si>
    <t>apartment|asperger's syndrome|children|teacher|writer</t>
  </si>
  <si>
    <t>http://www.imdb.com/title/tt1185836/?ref_=fn_tt_tt_1</t>
  </si>
  <si>
    <t>Joshua Marston</t>
  </si>
  <si>
    <t>Wilson Guerrero</t>
  </si>
  <si>
    <t>Yenny Paola Vega</t>
  </si>
  <si>
    <t>colombia|colombian|drug mule|money|stomach</t>
  </si>
  <si>
    <t>http://www.imdb.com/title/tt0390221/?ref_=fn_tt_tt_1</t>
  </si>
  <si>
    <t>Colombia</t>
  </si>
  <si>
    <t>Mary Page Keller</t>
  </si>
  <si>
    <t>actress|cancer|death|french|gay relationship</t>
  </si>
  <si>
    <t>http://www.imdb.com/title/tt1532503/?ref_=fn_tt_tt_1</t>
  </si>
  <si>
    <t>John Gulager</t>
  </si>
  <si>
    <t>Action|Comedy|Horror|Thriller</t>
  </si>
  <si>
    <t>bar|bloody body of child|dead boy|monster|vomiting</t>
  </si>
  <si>
    <t>http://www.imdb.com/title/tt0426459/?ref_=fn_tt_tt_1</t>
  </si>
  <si>
    <t>academic probation|camera shot of feet|fraternity|school expulsion|smashing a guitar</t>
  </si>
  <si>
    <t>http://www.imdb.com/title/tt0077975/?ref_=fn_tt_tt_1</t>
  </si>
  <si>
    <t>Gert FrÃ¶be</t>
  </si>
  <si>
    <t>Honor Blackman</t>
  </si>
  <si>
    <t>bikini|covered in melted gold|fort knox|gold|pilot</t>
  </si>
  <si>
    <t>http://www.imdb.com/title/tt0058150/?ref_=fn_tt_tt_1</t>
  </si>
  <si>
    <t>Brandon Cronenberg</t>
  </si>
  <si>
    <t>Caleb Landry Jones</t>
  </si>
  <si>
    <t>celebrity|injection|near future|scalpel|stabbed in the mouth</t>
  </si>
  <si>
    <t>http://www.imdb.com/title/tt2099556/?ref_=fn_tt_tt_1</t>
  </si>
  <si>
    <t>Frank Capra</t>
  </si>
  <si>
    <t>Lionel Barrymore</t>
  </si>
  <si>
    <t>Donna Reed</t>
  </si>
  <si>
    <t>angel|bank|guardian angel|second chance|small town life</t>
  </si>
  <si>
    <t>http://www.imdb.com/title/tt0038650/?ref_=fn_tt_tt_1</t>
  </si>
  <si>
    <t>drug culture|drugs|filthy toilet|heroin addict|heroin withdrawal</t>
  </si>
  <si>
    <t>http://www.imdb.com/title/tt0117951/?ref_=fn_tt_tt_1</t>
  </si>
  <si>
    <t>backstage|comedian|concert film|emcee|stand up comedian</t>
  </si>
  <si>
    <t>http://www.imdb.com/title/tt0236388/?ref_=fn_tt_tt_1</t>
  </si>
  <si>
    <t>Tod Williams</t>
  </si>
  <si>
    <t>Micah Sloat</t>
  </si>
  <si>
    <t>california|carlsbad california|house|nanny|security camera</t>
  </si>
  <si>
    <t>http://www.imdb.com/title/tt1536044/?ref_=fn_tt_tt_1</t>
  </si>
  <si>
    <t>dead body|death|lottery|small town|village</t>
  </si>
  <si>
    <t>http://www.imdb.com/title/tt0166396/?ref_=fn_tt_tt_1</t>
  </si>
  <si>
    <t>Crime|Documentary|Drama</t>
  </si>
  <si>
    <t>bank|columbine|columbine high school killings|firearm|school shooting</t>
  </si>
  <si>
    <t>http://www.imdb.com/title/tt0310793/?ref_=fn_tt_tt_1</t>
  </si>
  <si>
    <t>Daoming Chen</t>
  </si>
  <si>
    <t>amnesia|cultural revolution|husband wife relationship|memory|political prisoner</t>
  </si>
  <si>
    <t>http://www.imdb.com/title/tt3125472/?ref_=fn_tt_tt_1</t>
  </si>
  <si>
    <t>Jack Sholder</t>
  </si>
  <si>
    <t>Robert Rusler</t>
  </si>
  <si>
    <t>freddy krueger|gay|gay subtext|homoeroticism|jock strap</t>
  </si>
  <si>
    <t>http://www.imdb.com/title/tt0089686/?ref_=fn_tt_tt_1</t>
  </si>
  <si>
    <t>male nudity|male pubic hair|nude bathing|piano|pubic hair</t>
  </si>
  <si>
    <t>http://www.imdb.com/title/tt0091867/?ref_=fn_tt_tt_1</t>
  </si>
  <si>
    <t>Adelaide Kane</t>
  </si>
  <si>
    <t>class differences|killing spree|one night|suburb|violence</t>
  </si>
  <si>
    <t>http://www.imdb.com/title/tt2184339/?ref_=fn_tt_tt_1</t>
  </si>
  <si>
    <t>Victoria Leigh</t>
  </si>
  <si>
    <t>Danielle Kotch</t>
  </si>
  <si>
    <t>book|found footage|research|snuff film|writer</t>
  </si>
  <si>
    <t>http://www.imdb.com/title/tt1922777/?ref_=fn_tt_tt_1</t>
  </si>
  <si>
    <t>Mikki Padilla</t>
  </si>
  <si>
    <t>Biography|Comedy|Documentary</t>
  </si>
  <si>
    <t>Dayna Devon</t>
  </si>
  <si>
    <t>actor name in title|colon in title|four word title|live performance|satire</t>
  </si>
  <si>
    <t>http://www.imdb.com/title/tt0327036/?ref_=fn_tt_tt_1</t>
  </si>
  <si>
    <t>Burl Ives</t>
  </si>
  <si>
    <t>Jack Carson</t>
  </si>
  <si>
    <t>cancer|football|homosexuality|marriage|mississippi</t>
  </si>
  <si>
    <t>http://www.imdb.com/title/tt0051459/?ref_=fn_tt_tt_1</t>
  </si>
  <si>
    <t>Ted Post</t>
  </si>
  <si>
    <t>Gregory Sierra</t>
  </si>
  <si>
    <t>Linda Harrison</t>
  </si>
  <si>
    <t>Victor Buono</t>
  </si>
  <si>
    <t>ape|astronaut|mission|planet|rescue</t>
  </si>
  <si>
    <t>http://www.imdb.com/title/tt0065462/?ref_=fn_tt_tt_1</t>
  </si>
  <si>
    <t>basketball|boy|dog|dog movie|golden retriever</t>
  </si>
  <si>
    <t>http://www.imdb.com/title/tt0118570/?ref_=fn_tt_tt_1</t>
  </si>
  <si>
    <t>Kunihiko Yuyama</t>
  </si>
  <si>
    <t>Eric Stuart</t>
  </si>
  <si>
    <t>Veronica Taylor</t>
  </si>
  <si>
    <t>Lisa Ortiz</t>
  </si>
  <si>
    <t>ash|father|mother|pokemon|professor</t>
  </si>
  <si>
    <t>http://www.imdb.com/title/tt0235679/?ref_=fn_tt_tt_1</t>
  </si>
  <si>
    <t>Tom McLoughlin</t>
  </si>
  <si>
    <t>Ron Palillo</t>
  </si>
  <si>
    <t>Vincent Guastaferro</t>
  </si>
  <si>
    <t>actual animal killed|death|jason voorhees|slasher flick|teen horror</t>
  </si>
  <si>
    <t>http://www.imdb.com/title/tt0091080/?ref_=fn_tt_tt_1</t>
  </si>
  <si>
    <t>Sessue Hayakawa</t>
  </si>
  <si>
    <t>allies|bridge|construction|jungle|sabotage</t>
  </si>
  <si>
    <t>http://www.imdb.com/title/tt0050212/?ref_=fn_tt_tt_1</t>
  </si>
  <si>
    <t>Tonya Lee Williams</t>
  </si>
  <si>
    <t>alien|halloween|killer robot|outer space|wrestler costume</t>
  </si>
  <si>
    <t>http://www.imdb.com/title/tt0100666/?ref_=fn_tt_tt_1</t>
  </si>
  <si>
    <t>Comedy|Thriller</t>
  </si>
  <si>
    <t>actor|diamond|heir|kidnapping|ransom</t>
  </si>
  <si>
    <t>http://www.imdb.com/title/tt0074512/?ref_=fn_tt_tt_1</t>
  </si>
  <si>
    <t>Fred MacMurray</t>
  </si>
  <si>
    <t>David White</t>
  </si>
  <si>
    <t>apartment|elevator|elevator girl|love|mistress</t>
  </si>
  <si>
    <t>http://www.imdb.com/title/tt0053604/?ref_=fn_tt_tt_1</t>
  </si>
  <si>
    <t>Adam Marcus</t>
  </si>
  <si>
    <t>Leslie Jordan</t>
  </si>
  <si>
    <t>Erin Gray</t>
  </si>
  <si>
    <t>brutality|evil|jason voorhees|paranormal phenomena|terror</t>
  </si>
  <si>
    <t>http://www.imdb.com/title/tt0107254/?ref_=fn_tt_tt_1</t>
  </si>
  <si>
    <t>Lila Kedrova</t>
  </si>
  <si>
    <t>Tamara Toumanova</t>
  </si>
  <si>
    <t>David Opatoshu</t>
  </si>
  <si>
    <t>defection|east germany|germany|iron curtain|scientist</t>
  </si>
  <si>
    <t>http://www.imdb.com/title/tt0061107/?ref_=fn_tt_tt_1</t>
  </si>
  <si>
    <t>Comedy|Documentary|Music</t>
  </si>
  <si>
    <t>Lauryn Hill</t>
  </si>
  <si>
    <t>block party|marching band|neighborhood|new york city|tyrannosaurus rex</t>
  </si>
  <si>
    <t>http://www.imdb.com/title/tt0425598/?ref_=fn_tt_tt_1</t>
  </si>
  <si>
    <t>John Maclean</t>
  </si>
  <si>
    <t>american west|bounty hunter|frontier|horse riding|outlaw</t>
  </si>
  <si>
    <t>http://www.imdb.com/title/tt3205376/?ref_=fn_tt_tt_1</t>
  </si>
  <si>
    <t>LisaGay Hamilton</t>
  </si>
  <si>
    <t>Bobby Brown</t>
  </si>
  <si>
    <t>actress shares first name with character|bar|car wash|city|d.j.</t>
  </si>
  <si>
    <t>http://www.imdb.com/title/tt0089444/?ref_=fn_tt_tt_1</t>
  </si>
  <si>
    <t>Benny Boom</t>
  </si>
  <si>
    <t>cocaine|package|slow motion scene|topless female nudity|wrong address</t>
  </si>
  <si>
    <t>http://www.imdb.com/title/tt1097013/?ref_=fn_tt_tt_1</t>
  </si>
  <si>
    <t>Edward Andrews</t>
  </si>
  <si>
    <t>1920s|evangelist|preacher|revival|traveling salesman</t>
  </si>
  <si>
    <t>http://www.imdb.com/title/tt0053793/?ref_=fn_tt_tt_1</t>
  </si>
  <si>
    <t>judge|law|nazi|nuremberg|war crime</t>
  </si>
  <si>
    <t>http://www.imdb.com/title/tt0055031/?ref_=fn_tt_tt_1</t>
  </si>
  <si>
    <t>Deon Richmond</t>
  </si>
  <si>
    <t>Countess Vaughn</t>
  </si>
  <si>
    <t>apostrophe in title|bare breasts|female nudity|nude black woman|prom</t>
  </si>
  <si>
    <t>http://www.imdb.com/title/tt0160298/?ref_=fn_tt_tt_1</t>
  </si>
  <si>
    <t>Seth Green</t>
  </si>
  <si>
    <t>Matthew Senreich</t>
  </si>
  <si>
    <t>Breckin Meyer</t>
  </si>
  <si>
    <t>celebrity|robot|satire|sketch comedy|stop motion animation</t>
  </si>
  <si>
    <t>http://www.imdb.com/title/tt0437745/?ref_=fn_tt_tt_1</t>
  </si>
  <si>
    <t>Howard Hawks</t>
  </si>
  <si>
    <t>Walter Brennan</t>
  </si>
  <si>
    <t>Action|Adventure|Romance|Western</t>
  </si>
  <si>
    <t>cattle|cattle drive|cowboy|kansas|texas</t>
  </si>
  <si>
    <t>http://www.imdb.com/title/tt0040724/?ref_=fn_tt_tt_1</t>
  </si>
  <si>
    <t>Nnegest LikkÃ©</t>
  </si>
  <si>
    <t>Joyful Drake</t>
  </si>
  <si>
    <t>female protagonist|size positive|thin|title directed by female|wet dream</t>
  </si>
  <si>
    <t>http://www.imdb.com/title/tt0490196/?ref_=fn_tt_tt_1</t>
  </si>
  <si>
    <t>Ariane Labed</t>
  </si>
  <si>
    <t>Seamus Davey-Fitzpatrick</t>
  </si>
  <si>
    <t>Athina Rachel Tsangari</t>
  </si>
  <si>
    <t>friend|greece|greek|hotel room|twin</t>
  </si>
  <si>
    <t>http://www.imdb.com/title/tt2209418/?ref_=fn_tt_tt_1</t>
  </si>
  <si>
    <t>Christopher Leitch</t>
  </si>
  <si>
    <t>Robert Neary</t>
  </si>
  <si>
    <t>John Astin</t>
  </si>
  <si>
    <t>falling in love|glowing eyes|insult|teenager|three word title</t>
  </si>
  <si>
    <t>http://www.imdb.com/title/tt0094118/?ref_=fn_tt_tt_1</t>
  </si>
  <si>
    <t>A. Michael Baldwin</t>
  </si>
  <si>
    <t>Angus Scrimm</t>
  </si>
  <si>
    <t>James Le Gros</t>
  </si>
  <si>
    <t>cemetery|female nudity|mortuary|sphere|tall man</t>
  </si>
  <si>
    <t>http://www.imdb.com/title/tt0095863/?ref_=fn_tt_tt_1</t>
  </si>
  <si>
    <t>Clifton Powell</t>
  </si>
  <si>
    <t>abuse|bishop|death|flashback|poverty</t>
  </si>
  <si>
    <t>http://www.imdb.com/title/tt0399901/?ref_=fn_tt_tt_1</t>
  </si>
  <si>
    <t>Patricia Cardoso</t>
  </si>
  <si>
    <t>education|factory|high school|mexican american|religious icon</t>
  </si>
  <si>
    <t>http://www.imdb.com/title/tt0296166/?ref_=fn_tt_tt_1</t>
  </si>
  <si>
    <t>Jessica De Gouw</t>
  </si>
  <si>
    <t>gallipoli|tv mini series|world war one</t>
  </si>
  <si>
    <t>http://www.imdb.com/title/tt3458030/?ref_=fn_tt_tt_1</t>
  </si>
  <si>
    <t>Lisa Ray</t>
  </si>
  <si>
    <t>Seema Biswas</t>
  </si>
  <si>
    <t>ashram|india|love|tradition|widow</t>
  </si>
  <si>
    <t>http://www.imdb.com/title/tt0240200/?ref_=fn_tt_tt_1</t>
  </si>
  <si>
    <t>Damien O'Donnell</t>
  </si>
  <si>
    <t>england|marriage|muslim|pakistani|salford</t>
  </si>
  <si>
    <t>http://www.imdb.com/title/tt0166175/?ref_=fn_tt_tt_1</t>
  </si>
  <si>
    <t>Peter M. Cohen</t>
  </si>
  <si>
    <t>Callie Thorne</t>
  </si>
  <si>
    <t>David Heyman</t>
  </si>
  <si>
    <t>dating|diner|masturbation|urination|washington square manhattan new york city</t>
  </si>
  <si>
    <t>http://www.imdb.com/title/tt0174336/?ref_=fn_tt_tt_1</t>
  </si>
  <si>
    <t>Crime|Drama|History|Romance</t>
  </si>
  <si>
    <t>courtesan|friend|kama sutra|seduction|wedding</t>
  </si>
  <si>
    <t>http://www.imdb.com/title/tt0116743/?ref_=fn_tt_tt_1</t>
  </si>
  <si>
    <t>Ann Morgan Guilbert</t>
  </si>
  <si>
    <t>apartment|first date|neighbor|new york|new york city</t>
  </si>
  <si>
    <t>http://www.imdb.com/title/tt0878835/?ref_=fn_tt_tt_1</t>
  </si>
  <si>
    <t>Mel Stuart</t>
  </si>
  <si>
    <t>Jack Albertson</t>
  </si>
  <si>
    <t>Family|Fantasy|Musical</t>
  </si>
  <si>
    <t>Peter Ostrum</t>
  </si>
  <si>
    <t>Julie Dawn Cole</t>
  </si>
  <si>
    <t>candy|chocolate|factory|miniaturization|sudden change in size</t>
  </si>
  <si>
    <t>http://www.imdb.com/title/tt0067992/?ref_=fn_tt_tt_1</t>
  </si>
  <si>
    <t>Anthony Hickox</t>
  </si>
  <si>
    <t>Paula Marshall</t>
  </si>
  <si>
    <t>druid|eclipse|rune|scalping|warlock</t>
  </si>
  <si>
    <t>http://www.imdb.com/title/tt0108517/?ref_=fn_tt_tt_1</t>
  </si>
  <si>
    <t>Tom Schulman</t>
  </si>
  <si>
    <t>George Hamilton</t>
  </si>
  <si>
    <t>camera shot of feet|female stockinged feet|female stockinged soles|nude pantyhose|pantyhose</t>
  </si>
  <si>
    <t>http://www.imdb.com/title/tt0118541/?ref_=fn_tt_tt_1</t>
  </si>
  <si>
    <t>Stuart Margolin</t>
  </si>
  <si>
    <t>Richard Libertini</t>
  </si>
  <si>
    <t>farm|farm worker|grasshopper|harvest|wealth</t>
  </si>
  <si>
    <t>http://www.imdb.com/title/tt0077405/?ref_=fn_tt_tt_1</t>
  </si>
  <si>
    <t>Jill Sprecher</t>
  </si>
  <si>
    <t>attorney|happiness|house cleaner|physics|professor</t>
  </si>
  <si>
    <t>http://www.imdb.com/title/tt0268690/?ref_=fn_tt_tt_1</t>
  </si>
  <si>
    <t>Darren Stein</t>
  </si>
  <si>
    <t>Jeff Conaway</t>
  </si>
  <si>
    <t>best friend|bitch|friend|popular girl|prom</t>
  </si>
  <si>
    <t>http://www.imdb.com/title/tt0155776/?ref_=fn_tt_tt_1</t>
  </si>
  <si>
    <t>Courtney Love</t>
  </si>
  <si>
    <t>andy warhol|art|artist|friendship|street artist</t>
  </si>
  <si>
    <t>http://www.imdb.com/title/tt0115632/?ref_=fn_tt_tt_1</t>
  </si>
  <si>
    <t>Grace Gummer</t>
  </si>
  <si>
    <t>best friend|black and white|father daughter relationship|female protagonist|mother daughter relationship</t>
  </si>
  <si>
    <t>http://www.imdb.com/title/tt2347569/?ref_=fn_tt_tt_1</t>
  </si>
  <si>
    <t>Nambitha Mpumlwana</t>
  </si>
  <si>
    <t>Rapulana Seiphemo</t>
  </si>
  <si>
    <t>baby|bathing a baby|criminal|slum|vomiting</t>
  </si>
  <si>
    <t>http://www.imdb.com/title/tt0468565/?ref_=fn_tt_tt_1</t>
  </si>
  <si>
    <t>Zulu</t>
  </si>
  <si>
    <t>ensemble cast|episodic structure|satire|social satire|suburb</t>
  </si>
  <si>
    <t>http://www.imdb.com/title/tt0147612/?ref_=fn_tt_tt_1</t>
  </si>
  <si>
    <t>Joe Howard</t>
  </si>
  <si>
    <t>Robert Noble</t>
  </si>
  <si>
    <t>african american|family relationships|stand up comedian|stand up comedy</t>
  </si>
  <si>
    <t>http://www.imdb.com/title/tt0337996/?ref_=fn_tt_tt_1</t>
  </si>
  <si>
    <t>Comedy|Drama|Horror</t>
  </si>
  <si>
    <t>canada|human becoming an animal|mad scientist|part of trilogy|walrus</t>
  </si>
  <si>
    <t>http://www.imdb.com/title/tt3099498/?ref_=fn_tt_tt_1</t>
  </si>
  <si>
    <t>Ji-tae Yu</t>
  </si>
  <si>
    <t>brother sister relationship|hypnosis|imprisonment|love|revenge</t>
  </si>
  <si>
    <t>http://www.imdb.com/title/tt0364569/?ref_=fn_tt_tt_1</t>
  </si>
  <si>
    <t>David Nixon</t>
  </si>
  <si>
    <t>Michael Bolten</t>
  </si>
  <si>
    <t>Robyn Lively</t>
  </si>
  <si>
    <t>Christopher Schmidt</t>
  </si>
  <si>
    <t>cancer|faith|hope|letter|prayer</t>
  </si>
  <si>
    <t>http://www.imdb.com/title/tt1462054/?ref_=fn_tt_tt_1</t>
  </si>
  <si>
    <t>Jason Eisener</t>
  </si>
  <si>
    <t>Robb Wells</t>
  </si>
  <si>
    <t>Molly Dunsworth</t>
  </si>
  <si>
    <t>hobo|pedophile|rampage|shotgun|vigilante</t>
  </si>
  <si>
    <t>http://www.imdb.com/title/tt1640459/?ref_=fn_tt_tt_1</t>
  </si>
  <si>
    <t>Enrique Begne</t>
  </si>
  <si>
    <t>Erick Elias</t>
  </si>
  <si>
    <t>http://www.imdb.com/title/tt3367294/?ref_=fn_tt_tt_1</t>
  </si>
  <si>
    <t>Matthew Bright</t>
  </si>
  <si>
    <t>freeway|nightmare|police|school|trailer park</t>
  </si>
  <si>
    <t>http://www.imdb.com/title/tt0116361/?ref_=fn_tt_tt_1</t>
  </si>
  <si>
    <t>Michael Landon Jr.</t>
  </si>
  <si>
    <t>Drama|Family|Western</t>
  </si>
  <si>
    <t>Brianna Brown</t>
  </si>
  <si>
    <t>19th century|faith|mayor|ranch|sheriff</t>
  </si>
  <si>
    <t>http://www.imdb.com/title/tt0785025/?ref_=fn_tt_tt_1</t>
  </si>
  <si>
    <t>Andrea Arnold</t>
  </si>
  <si>
    <t>Jason Maza</t>
  </si>
  <si>
    <t>15 year old|dancing|essex|little sister|suburb</t>
  </si>
  <si>
    <t>http://www.imdb.com/title/tt1232776/?ref_=fn_tt_tt_1</t>
  </si>
  <si>
    <t>Whit Stillman</t>
  </si>
  <si>
    <t>college|college campus|dance craze|depression|fraternity</t>
  </si>
  <si>
    <t>http://www.imdb.com/title/tt1667307/?ref_=fn_tt_tt_1</t>
  </si>
  <si>
    <t>author cameo|family relationships|island|monster|two part tv movie</t>
  </si>
  <si>
    <t>http://www.imdb.com/title/tt0156205/?ref_=fn_tt_tt_1</t>
  </si>
  <si>
    <t>Leslye Headland</t>
  </si>
  <si>
    <t>Andrew Rannells</t>
  </si>
  <si>
    <t>bachelorette party|drug use|high school|overdose|wedding dress</t>
  </si>
  <si>
    <t>http://www.imdb.com/title/tt1920849/?ref_=fn_tt_tt_1</t>
  </si>
  <si>
    <t>Megan Hilty</t>
  </si>
  <si>
    <t>Comedy|Drama|Horror|Sci-Fi|Thriller</t>
  </si>
  <si>
    <t>brains|exploding head|politician|swarm behavior|washington d.c.</t>
  </si>
  <si>
    <t>http://www.imdb.com/title/tt4877736/?ref_=fn_tt_tt_1</t>
  </si>
  <si>
    <t>Bobby Roth</t>
  </si>
  <si>
    <t>Lindsey Haun</t>
  </si>
  <si>
    <t>based on a book|based on a novel|made for tv movie|music school|support</t>
  </si>
  <si>
    <t>http://www.imdb.com/title/tt0403118/?ref_=fn_tt_tt_1</t>
  </si>
  <si>
    <t>Bob Ross</t>
  </si>
  <si>
    <t>film in film|man with glasses|reference to steven spielberg|self referential|shopping mall</t>
  </si>
  <si>
    <t>http://www.imdb.com/title/tt1855401/?ref_=fn_tt_tt_1</t>
  </si>
  <si>
    <t>Amanda Mealing</t>
  </si>
  <si>
    <t>Susan Hampshire</t>
  </si>
  <si>
    <t>Tim Healy</t>
  </si>
  <si>
    <t>concierge|front desk|hotel|maid|prostitute</t>
  </si>
  <si>
    <t>http://www.imdb.com/title/tt0118327/?ref_=fn_tt_tt_1</t>
  </si>
  <si>
    <t>Kostja Ullmann</t>
  </si>
  <si>
    <t>Robert Stadlober</t>
  </si>
  <si>
    <t>friend|friendship|rowing|storm|summer camp</t>
  </si>
  <si>
    <t>http://www.imdb.com/title/tt0420206/?ref_=fn_tt_tt_1</t>
  </si>
  <si>
    <t>Kate Connor</t>
  </si>
  <si>
    <t>Johnny Pacar</t>
  </si>
  <si>
    <t>http://www.imdb.com/title/tt1282046/?ref_=fn_tt_tt_1</t>
  </si>
  <si>
    <t>Deon Taylor</t>
  </si>
  <si>
    <t>Matt Cohen</t>
  </si>
  <si>
    <t>Noah Segan</t>
  </si>
  <si>
    <t>blood splatter|chain|murder|mysterious killer|warning</t>
  </si>
  <si>
    <t>http://www.imdb.com/title/tt1148200/?ref_=fn_tt_tt_1</t>
  </si>
  <si>
    <t>Peter Onorati</t>
  </si>
  <si>
    <t>1955 chevrolet|nurse|peeping tom|reference to brooklyn dodgers|spying</t>
  </si>
  <si>
    <t>http://www.imdb.com/title/tt0162236/?ref_=fn_tt_tt_1</t>
  </si>
  <si>
    <t>doggystyle sex|rough sex|sodomy|torture|violent sex</t>
  </si>
  <si>
    <t>http://www.imdb.com/title/tt1535616/?ref_=fn_tt_tt_1</t>
  </si>
  <si>
    <t>Conor McPherson</t>
  </si>
  <si>
    <t>Drama|Horror|Romance</t>
  </si>
  <si>
    <t>Jim Norton</t>
  </si>
  <si>
    <t>ghost|irish|kissing|novelist|widower</t>
  </si>
  <si>
    <t>http://www.imdb.com/title/tt1346961/?ref_=fn_tt_tt_1</t>
  </si>
  <si>
    <t>Will Canon</t>
  </si>
  <si>
    <t>death|detective|house|missing|supernatural</t>
  </si>
  <si>
    <t>http://www.imdb.com/title/tt1841642/?ref_=fn_tt_tt_1</t>
  </si>
  <si>
    <t>Philip Zlotorynski</t>
  </si>
  <si>
    <t>Darren Keefe Reiher</t>
  </si>
  <si>
    <t>Neil Hopkins</t>
  </si>
  <si>
    <t>David Douglas</t>
  </si>
  <si>
    <t>independent film|spoof</t>
  </si>
  <si>
    <t>http://www.imdb.com/title/tt0385890/?ref_=fn_tt_tt_1</t>
  </si>
  <si>
    <t>Lance Kawas</t>
  </si>
  <si>
    <t>actor|italian american|mexico|orphan|usa</t>
  </si>
  <si>
    <t>http://www.imdb.com/title/tt1390404/?ref_=fn_tt_tt_1</t>
  </si>
  <si>
    <t>Francesca Gregorini</t>
  </si>
  <si>
    <t>boarding school|coming of age|female friendship|lesbian|new england</t>
  </si>
  <si>
    <t>http://www.imdb.com/title/tt1151410/?ref_=fn_tt_tt_1</t>
  </si>
  <si>
    <t>Marcio Garcia</t>
  </si>
  <si>
    <t>Kristi Clainos</t>
  </si>
  <si>
    <t>Emily Nelson</t>
  </si>
  <si>
    <t>dealer|drugs|killer|police</t>
  </si>
  <si>
    <t>http://www.imdb.com/title/tt1922679/?ref_=fn_tt_tt_1</t>
  </si>
  <si>
    <t>halloween party|new york city|racism|romcom|spoof</t>
  </si>
  <si>
    <t>http://www.imdb.com/title/tt2398249/?ref_=fn_tt_tt_1</t>
  </si>
  <si>
    <t>Craig Moss</t>
  </si>
  <si>
    <t>Ashley Martin</t>
  </si>
  <si>
    <t>French Stewart</t>
  </si>
  <si>
    <t>Olivia Alexander</t>
  </si>
  <si>
    <t>exorcism|female nudity|haunted house|lesbian kiss|masturbation</t>
  </si>
  <si>
    <t>http://www.imdb.com/title/tt2417650/?ref_=fn_tt_tt_1</t>
  </si>
  <si>
    <t>Alex Meraz</t>
  </si>
  <si>
    <t>Jillian Murray</t>
  </si>
  <si>
    <t>bad cop|college|second part|sequel|wrestler</t>
  </si>
  <si>
    <t>http://www.imdb.com/title/tt1754264/?ref_=fn_tt_tt_1</t>
  </si>
  <si>
    <t>Carroll O'Connor</t>
  </si>
  <si>
    <t>criminal|gangster|money|revenge|violence</t>
  </si>
  <si>
    <t>http://www.imdb.com/title/tt0062138/?ref_=fn_tt_tt_1</t>
  </si>
  <si>
    <t>Paolo Monico</t>
  </si>
  <si>
    <t>Sarah Rafferty</t>
  </si>
  <si>
    <t>Salvatore Santone</t>
  </si>
  <si>
    <t>number in title|single father</t>
  </si>
  <si>
    <t>http://www.imdb.com/title/tt1252289/?ref_=fn_tt_tt_1</t>
  </si>
  <si>
    <t>Youssef Delara</t>
  </si>
  <si>
    <t>David Bianchi</t>
  </si>
  <si>
    <t>dubstep|tied feet</t>
  </si>
  <si>
    <t>http://www.imdb.com/title/tt2229377/?ref_=fn_tt_tt_1</t>
  </si>
  <si>
    <t>Darin Scott</t>
  </si>
  <si>
    <t>John Robinson</t>
  </si>
  <si>
    <t>eugene oregon|independent film|obsession</t>
  </si>
  <si>
    <t>http://www.imdb.com/title/tt1327601/?ref_=fn_tt_tt_1</t>
  </si>
  <si>
    <t>Christian Sesma</t>
  </si>
  <si>
    <t>Brooke Newton</t>
  </si>
  <si>
    <t>Brett Wagner</t>
  </si>
  <si>
    <t>police officer|police officer taken hostage</t>
  </si>
  <si>
    <t>http://www.imdb.com/title/tt2048865/?ref_=fn_tt_tt_1</t>
  </si>
  <si>
    <t>Monte Hellman</t>
  </si>
  <si>
    <t>Jack Taylor</t>
  </si>
  <si>
    <t>Adventure|Crime|Drama</t>
  </si>
  <si>
    <t>Fabio Testi</t>
  </si>
  <si>
    <t>19th century|based on novel|disfigurement|harpooner|independent film</t>
  </si>
  <si>
    <t>http://www.imdb.com/title/tt0095354/?ref_=fn_tt_tt_1</t>
  </si>
  <si>
    <t>Brian Caunter</t>
  </si>
  <si>
    <t>Action|Adventure|Crime|Drama</t>
  </si>
  <si>
    <t>detective|killer|police|shootout|thong</t>
  </si>
  <si>
    <t>http://www.imdb.com/title/tt1085382/?ref_=fn_tt_tt_1</t>
  </si>
  <si>
    <t>Chris D'Arienzo</t>
  </si>
  <si>
    <t>Cybill Shepherd</t>
  </si>
  <si>
    <t>doctor|letter|paternity|sex|testicles</t>
  </si>
  <si>
    <t>http://www.imdb.com/title/tt0482461/?ref_=fn_tt_tt_1</t>
  </si>
  <si>
    <t>Matheus Nachtergaele</t>
  </si>
  <si>
    <t>Othon Bastos</t>
  </si>
  <si>
    <t>brazil|letter|rio de janeiro brazil|sertao|teacher</t>
  </si>
  <si>
    <t>http://www.imdb.com/title/tt0140888/?ref_=fn_tt_tt_1</t>
  </si>
  <si>
    <t>Glenn Ford</t>
  </si>
  <si>
    <t>1930s|apple|dude|luck|new york city</t>
  </si>
  <si>
    <t>http://www.imdb.com/title/tt0055312/?ref_=fn_tt_tt_1</t>
  </si>
  <si>
    <t>Isaac Florentine</t>
  </si>
  <si>
    <t>Anthony L. Fernandez</t>
  </si>
  <si>
    <t>Scott Evans</t>
  </si>
  <si>
    <t>corrupt sheriff|drug cartel|flash drive|niece|sheriff</t>
  </si>
  <si>
    <t>http://www.imdb.com/title/tt3511596/?ref_=fn_tt_tt_1</t>
  </si>
  <si>
    <t>Susan Seidelman</t>
  </si>
  <si>
    <t>title spoken by character</t>
  </si>
  <si>
    <t>http://www.imdb.com/title/tt0439478/?ref_=fn_tt_tt_1</t>
  </si>
  <si>
    <t>Patrick Bauchau</t>
  </si>
  <si>
    <t>Olivia Rose Keegan</t>
  </si>
  <si>
    <t>Mia Barron</t>
  </si>
  <si>
    <t>child in peril|electroshock therapy|memory|memory loss|teenage girl</t>
  </si>
  <si>
    <t>http://www.imdb.com/title/tt2837336/?ref_=fn_tt_tt_1</t>
  </si>
  <si>
    <t>Heidi Ewing</t>
  </si>
  <si>
    <t>Greg Crowe</t>
  </si>
  <si>
    <t>Tempestt Bledsoe</t>
  </si>
  <si>
    <t>cheating|economics|experiment|human nature|sumo wrestling</t>
  </si>
  <si>
    <t>http://www.imdb.com/title/tt1152822/?ref_=fn_tt_tt_1</t>
  </si>
  <si>
    <t>Oana Pellea</t>
  </si>
  <si>
    <t>car chase|plot twist|police van|rear ending a car|slasher</t>
  </si>
  <si>
    <t>http://www.imdb.com/title/tt0338095/?ref_=fn_tt_tt_1</t>
  </si>
  <si>
    <t>Leon Ford</t>
  </si>
  <si>
    <t>Patrick Brammall</t>
  </si>
  <si>
    <t>Maeve Dermody</t>
  </si>
  <si>
    <t>Kelly Paterniti</t>
  </si>
  <si>
    <t>alter ego|awkwardness|office|scientist|superhero</t>
  </si>
  <si>
    <t>http://www.imdb.com/title/tt1509803/?ref_=fn_tt_tt_1</t>
  </si>
  <si>
    <t>Hank Braxtan</t>
  </si>
  <si>
    <t>Gregory Cruz</t>
  </si>
  <si>
    <t>Allegra Carpenter</t>
  </si>
  <si>
    <t>alaska|climate change|global|polar bear|scientific</t>
  </si>
  <si>
    <t>http://www.imdb.com/title/tt3551400/?ref_=fn_tt_tt_1</t>
  </si>
  <si>
    <t>Paula Jai Parker</t>
  </si>
  <si>
    <t>Isaac Hayes</t>
  </si>
  <si>
    <t>Elise Neal</t>
  </si>
  <si>
    <t>baby|friend|hip hop|pimp|stripper</t>
  </si>
  <si>
    <t>http://www.imdb.com/title/tt0410097/?ref_=fn_tt_tt_1</t>
  </si>
  <si>
    <t>Joe E. Brown</t>
  </si>
  <si>
    <t>Nehemiah Persoff</t>
  </si>
  <si>
    <t>George Raft</t>
  </si>
  <si>
    <t>all girl band|band|cross dressing|musician|yacht</t>
  </si>
  <si>
    <t>http://www.imdb.com/title/tt0053291/?ref_=fn_tt_tt_1</t>
  </si>
  <si>
    <t>John Carl Buechler</t>
  </si>
  <si>
    <t>Terry Kiser</t>
  </si>
  <si>
    <t>William Butler</t>
  </si>
  <si>
    <t>death|jason voorhees|massacre|slaughter|telekinesis</t>
  </si>
  <si>
    <t>http://www.imdb.com/title/tt0095179/?ref_=fn_tt_tt_1</t>
  </si>
  <si>
    <t>Terry</t>
  </si>
  <si>
    <t>Margaret Hamilton</t>
  </si>
  <si>
    <t>Billie Burke</t>
  </si>
  <si>
    <t>evil witch|tornado|witch|wizard|wizard of oz</t>
  </si>
  <si>
    <t>http://www.imdb.com/title/tt0032138/?ref_=fn_tt_tt_1</t>
  </si>
  <si>
    <t>assistant|castle|experiment|frankenstein's monster|scientist</t>
  </si>
  <si>
    <t>http://www.imdb.com/title/tt0072431/?ref_=fn_tt_tt_1</t>
  </si>
  <si>
    <t>Joe Dinicol</t>
  </si>
  <si>
    <t>barn|film student|hospital|mummy|video camera</t>
  </si>
  <si>
    <t>http://www.imdb.com/title/tt0848557/?ref_=fn_tt_tt_1</t>
  </si>
  <si>
    <t>Rajkumar Hirani</t>
  </si>
  <si>
    <t>Sanjay Dutt</t>
  </si>
  <si>
    <t>love|professor of history|radio|satyagraha|unscrupulous builder</t>
  </si>
  <si>
    <t>http://www.imdb.com/title/tt0456144/?ref_=fn_tt_tt_1</t>
  </si>
  <si>
    <t>Victor Nunez</t>
  </si>
  <si>
    <t>Patricia Richardson</t>
  </si>
  <si>
    <t>Vanessa Zima</t>
  </si>
  <si>
    <t>beekeeper|bound and gagged|dysfunctional family|man with glasses|tied to a chair</t>
  </si>
  <si>
    <t>http://www.imdb.com/title/tt0120402/?ref_=fn_tt_tt_1</t>
  </si>
  <si>
    <t>Kelly Reno</t>
  </si>
  <si>
    <t>Adventure|Family|Sport</t>
  </si>
  <si>
    <t>Hoyt Axton</t>
  </si>
  <si>
    <t>black horse|boy horse relationship|horse|rescued by a horse|training</t>
  </si>
  <si>
    <t>http://www.imdb.com/title/tt0078872/?ref_=fn_tt_tt_1</t>
  </si>
  <si>
    <t>Rohit Jugraj</t>
  </si>
  <si>
    <t>Neeru Bajwa</t>
  </si>
  <si>
    <t>Romance</t>
  </si>
  <si>
    <t>Bhavkhandan Singh Rakhra</t>
  </si>
  <si>
    <t>Diljit Dosanjh</t>
  </si>
  <si>
    <t>http://www.imdb.com/title/tt4080386/?ref_=fn_tt_tt_1</t>
  </si>
  <si>
    <t>Panjabi</t>
  </si>
  <si>
    <t>ThorbjÃ¸rn Christoffersen</t>
  </si>
  <si>
    <t>Frank Hvam</t>
  </si>
  <si>
    <t>Action|Adventure|Animation|Comedy|Sci-Fi</t>
  </si>
  <si>
    <t>Casper Christensen</t>
  </si>
  <si>
    <t>crew|cult film|denmark|earth|wristwatch</t>
  </si>
  <si>
    <t>http://www.imdb.com/title/tt1095423/?ref_=fn_tt_tt_1</t>
  </si>
  <si>
    <t>Cesar Romero</t>
  </si>
  <si>
    <t>falling into water|medical doctor|priest|roof leak|swimming in the ocean</t>
  </si>
  <si>
    <t>http://www.imdb.com/title/tt0057007/?ref_=fn_tt_tt_1</t>
  </si>
  <si>
    <t>Alex van Warmerdam</t>
  </si>
  <si>
    <t>Ariane Schluter</t>
  </si>
  <si>
    <t>Rijk de Gooyer</t>
  </si>
  <si>
    <t>Henri Garcin</t>
  </si>
  <si>
    <t>bare breasts|bra|panties|topless female nudity|underwear</t>
  </si>
  <si>
    <t>http://www.imdb.com/title/tt0116729/?ref_=fn_tt_tt_1</t>
  </si>
  <si>
    <t>Esther Williams</t>
  </si>
  <si>
    <t>Drama|Fantasy|Romance|War</t>
  </si>
  <si>
    <t>Irene Dunne</t>
  </si>
  <si>
    <t>heaven|pilot|teacher|training|world war two</t>
  </si>
  <si>
    <t>http://www.imdb.com/title/tt0035959/?ref_=fn_tt_tt_1</t>
  </si>
  <si>
    <t>railroad|reference to douglas fairbanks|reference to jesse owens|reference to randolph scott|year 1874</t>
  </si>
  <si>
    <t>http://www.imdb.com/title/tt0071230/?ref_=fn_tt_tt_1</t>
  </si>
  <si>
    <t>Tom Everett</t>
  </si>
  <si>
    <t>Judie Aronson</t>
  </si>
  <si>
    <t>Kimberly Beck</t>
  </si>
  <si>
    <t>friday the thirteenth|hockey mask|jason voorhees|morgue|slasher</t>
  </si>
  <si>
    <t>http://www.imdb.com/title/tt0087298/?ref_=fn_tt_tt_1</t>
  </si>
  <si>
    <t>Pawel Pawlikowski</t>
  </si>
  <si>
    <t>Agata Trzebuchowska</t>
  </si>
  <si>
    <t>Joanna Kulig</t>
  </si>
  <si>
    <t>Agata Kulesza</t>
  </si>
  <si>
    <t>convent|jew|jewish|nun|poland</t>
  </si>
  <si>
    <t>http://www.imdb.com/title/tt2718492/?ref_=fn_tt_tt_1</t>
  </si>
  <si>
    <t>homosexuality|love|male full frontal nudity|male rear nudity|one word title</t>
  </si>
  <si>
    <t>http://www.imdb.com/title/tt0093512/?ref_=fn_tt_tt_1</t>
  </si>
  <si>
    <t>Frank Sebastiano</t>
  </si>
  <si>
    <t>Laurie Metcalf</t>
  </si>
  <si>
    <t>baseball|baseball movie|beer|slacker|softball</t>
  </si>
  <si>
    <t>http://www.imdb.com/title/tt0453453/?ref_=fn_tt_tt_1</t>
  </si>
  <si>
    <t>Stacy Peralta</t>
  </si>
  <si>
    <t>Gabrielle Reece</t>
  </si>
  <si>
    <t>Documentary|History|Sport</t>
  </si>
  <si>
    <t>Gerry Lopez</t>
  </si>
  <si>
    <t>Laird John Hamilton</t>
  </si>
  <si>
    <t>beach|surfing|surfing contest|two word title|wave</t>
  </si>
  <si>
    <t>http://www.imdb.com/title/tt0389326/?ref_=fn_tt_tt_1</t>
  </si>
  <si>
    <t>Nacho Vigalondo</t>
  </si>
  <si>
    <t>Karra Elejalde</t>
  </si>
  <si>
    <t>BÃ¡rbara Goenaga</t>
  </si>
  <si>
    <t>binoculars|hitchcockian|scissors|time machine|woods</t>
  </si>
  <si>
    <t>http://www.imdb.com/title/tt0480669/?ref_=fn_tt_tt_1</t>
  </si>
  <si>
    <t>Hao Ning</t>
  </si>
  <si>
    <t>Bo Huang</t>
  </si>
  <si>
    <t>Zheng Xu</t>
  </si>
  <si>
    <t>http://www.imdb.com/title/tt0851515/?ref_=fn_tt_tt_1</t>
  </si>
  <si>
    <t>Tony Giglio</t>
  </si>
  <si>
    <t>hiking|voyeur|voyeurism|west virginia|woods</t>
  </si>
  <si>
    <t>http://www.imdb.com/title/tt0857295/?ref_=fn_tt_tt_1</t>
  </si>
  <si>
    <t>Stanley Donen</t>
  </si>
  <si>
    <t>Cyd Charisse</t>
  </si>
  <si>
    <t>actress|chorus girl|fan|friend|love</t>
  </si>
  <si>
    <t>http://www.imdb.com/title/tt0045152/?ref_=fn_tt_tt_1</t>
  </si>
  <si>
    <t>Joe Cross</t>
  </si>
  <si>
    <t>Joel Fuhrman</t>
  </si>
  <si>
    <t>Amy Badberg</t>
  </si>
  <si>
    <t>fat|food|health|juice|obese</t>
  </si>
  <si>
    <t>http://www.imdb.com/title/tt1227378/?ref_=fn_tt_tt_1</t>
  </si>
  <si>
    <t>hamburger|parody|priest|psychic|woman in a bikini</t>
  </si>
  <si>
    <t>http://www.imdb.com/title/tt2243537/?ref_=fn_tt_tt_1</t>
  </si>
  <si>
    <t>Dinesh D'Souza</t>
  </si>
  <si>
    <t>Zackary Steven Graham</t>
  </si>
  <si>
    <t>Barack Obama</t>
  </si>
  <si>
    <t>critically bashed|partisan commentary|political propoganda|punctuation in title|reenactment</t>
  </si>
  <si>
    <t>http://www.imdb.com/title/tt2247692/?ref_=fn_tt_tt_1</t>
  </si>
  <si>
    <t>band|drummer|jazz|pennsylvania|song</t>
  </si>
  <si>
    <t>http://www.imdb.com/title/tt0117887/?ref_=fn_tt_tt_1</t>
  </si>
  <si>
    <t>Tommy Lee Wallace</t>
  </si>
  <si>
    <t>Nancy Kyes</t>
  </si>
  <si>
    <t>doctor|factory|halloween|holiday horror|stonehenge</t>
  </si>
  <si>
    <t>http://www.imdb.com/title/tt0085636/?ref_=fn_tt_tt_1</t>
  </si>
  <si>
    <t>Don Taylor</t>
  </si>
  <si>
    <t>Sal Mineo</t>
  </si>
  <si>
    <t>ape|fear|future|spacecraft|spaceship</t>
  </si>
  <si>
    <t>http://www.imdb.com/title/tt0067065/?ref_=fn_tt_tt_1</t>
  </si>
  <si>
    <t>Melvyn Douglas</t>
  </si>
  <si>
    <t>Whit Bissell</t>
  </si>
  <si>
    <t>alcoholism|forename as title|rancher|rodeo cowboy|texas</t>
  </si>
  <si>
    <t>http://www.imdb.com/title/tt0057163/?ref_=fn_tt_tt_1</t>
  </si>
  <si>
    <t>Leslie Small</t>
  </si>
  <si>
    <t>La'Princess Jackson</t>
  </si>
  <si>
    <t>David Jason Perez</t>
  </si>
  <si>
    <t>Dana Hanna</t>
  </si>
  <si>
    <t>lying|montreal|reference to twitter|reference to youtube|toronto</t>
  </si>
  <si>
    <t>http://www.imdb.com/title/tt2609912/?ref_=fn_tt_tt_1</t>
  </si>
  <si>
    <t>friend|hustler|italy|narcolepsy|traveling</t>
  </si>
  <si>
    <t>http://www.imdb.com/title/tt0102494/?ref_=fn_tt_tt_1</t>
  </si>
  <si>
    <t>Jill Flint</t>
  </si>
  <si>
    <t>actor|doctor|drugs|home|pain</t>
  </si>
  <si>
    <t>http://www.imdb.com/title/tt0333766/?ref_=fn_tt_tt_1</t>
  </si>
  <si>
    <t>Hans Weingartner</t>
  </si>
  <si>
    <t>Hanno PÃ¶schl</t>
  </si>
  <si>
    <t>Dominik Castell</t>
  </si>
  <si>
    <t>american|conversations|kiss|love|train</t>
  </si>
  <si>
    <t>http://www.imdb.com/title/tt0112471/?ref_=fn_tt_tt_1</t>
  </si>
  <si>
    <t>Ã‰ric Tessier</t>
  </si>
  <si>
    <t>Michel CÃ´tÃ©</t>
  </si>
  <si>
    <t>Action|Drama|Horror|Thriller</t>
  </si>
  <si>
    <t>Patrick Huard</t>
  </si>
  <si>
    <t>Jean Pierre Bergeron</t>
  </si>
  <si>
    <t>canadian gothic|hospital|murder|paranormal|supernatural</t>
  </si>
  <si>
    <t>http://www.imdb.com/title/tt0380732/?ref_=fn_tt_tt_1</t>
  </si>
  <si>
    <t>Alison Maclean</t>
  </si>
  <si>
    <t>hospital|love|mennonite|shower|song</t>
  </si>
  <si>
    <t>http://www.imdb.com/title/tt0186253/?ref_=fn_tt_tt_1</t>
  </si>
  <si>
    <t>Alice Wu</t>
  </si>
  <si>
    <t>Jessica Hecht</t>
  </si>
  <si>
    <t>chinese|chinese american|lesbian love|mother daughter relationship|surgeon</t>
  </si>
  <si>
    <t>http://www.imdb.com/title/tt0384504/?ref_=fn_tt_tt_1</t>
  </si>
  <si>
    <t>Sarah Gavron</t>
  </si>
  <si>
    <t>Christopher Simpson</t>
  </si>
  <si>
    <t>Satish Kaushik</t>
  </si>
  <si>
    <t>Tannishtha Chatterjee</t>
  </si>
  <si>
    <t>arranged marriage|bangladesh|buckingham palace|september 11 2001|title directed by female</t>
  </si>
  <si>
    <t>http://www.imdb.com/title/tt0940585/?ref_=fn_tt_tt_1</t>
  </si>
  <si>
    <t>Joshua Ormond</t>
  </si>
  <si>
    <t>Comedy|Crime|Drama|Sci-Fi</t>
  </si>
  <si>
    <t>Ana Gasteyer</t>
  </si>
  <si>
    <t>burglary|dementia|near future|robot|thief</t>
  </si>
  <si>
    <t>http://www.imdb.com/title/tt1990314/?ref_=fn_tt_tt_1</t>
  </si>
  <si>
    <t>Isabel Coixet</t>
  </si>
  <si>
    <t>Amanda Plummer</t>
  </si>
  <si>
    <t>cancer|death|doctor|drinking|love</t>
  </si>
  <si>
    <t>http://www.imdb.com/title/tt0314412/?ref_=fn_tt_tt_1</t>
  </si>
  <si>
    <t>James Ponsoldt</t>
  </si>
  <si>
    <t>Dayo Okeniyi</t>
  </si>
  <si>
    <t>crying man|high school|high school senior|men's clothing store|party</t>
  </si>
  <si>
    <t>http://www.imdb.com/title/tt1714206/?ref_=fn_tt_tt_1</t>
  </si>
  <si>
    <t>Comedy|Family|Musical|Romance|Short</t>
  </si>
  <si>
    <t>Michael Bower</t>
  </si>
  <si>
    <t>student film|wonder years</t>
  </si>
  <si>
    <t>http://www.imdb.com/title/tt0283465/?ref_=fn_tt_tt_1</t>
  </si>
  <si>
    <t>Tal Bachman</t>
  </si>
  <si>
    <t>Comedy|Documentary|War</t>
  </si>
  <si>
    <t>Bill Maher</t>
  </si>
  <si>
    <t>Steve Burg</t>
  </si>
  <si>
    <t>catholic|christian|jew|muslim|religion</t>
  </si>
  <si>
    <t>http://www.imdb.com/title/tt0815241/?ref_=fn_tt_tt_1</t>
  </si>
  <si>
    <t>Joshua Tickell</t>
  </si>
  <si>
    <t>Sheryl Crow</t>
  </si>
  <si>
    <t>George W. Bush</t>
  </si>
  <si>
    <t>alternative energy|energy|fuel|green|oil</t>
  </si>
  <si>
    <t>http://www.imdb.com/title/tt1294164/?ref_=fn_tt_tt_1</t>
  </si>
  <si>
    <t>Tim Boxell</t>
  </si>
  <si>
    <t>http://www.imdb.com/title/tt0472200/?ref_=fn_tt_tt_1</t>
  </si>
  <si>
    <t>Michael D. Sellers</t>
  </si>
  <si>
    <t>dolphin|island|research|tourist|town</t>
  </si>
  <si>
    <t>http://www.imdb.com/title/tt0465407/?ref_=fn_tt_tt_1</t>
  </si>
  <si>
    <t>Reed Cowan</t>
  </si>
  <si>
    <t>Emily Pearson</t>
  </si>
  <si>
    <t>Dustin Lance Black</t>
  </si>
  <si>
    <t>Gavin Newsom</t>
  </si>
  <si>
    <t>church|marriage|mormon|mormon church|proposition</t>
  </si>
  <si>
    <t>http://www.imdb.com/title/tt1484522/?ref_=fn_tt_tt_1</t>
  </si>
  <si>
    <t>James Dodson</t>
  </si>
  <si>
    <t>Shriya Saran</t>
  </si>
  <si>
    <t>birthday|call center|fiance|hotel|indian</t>
  </si>
  <si>
    <t>http://www.imdb.com/title/tt1049405/?ref_=fn_tt_tt_1</t>
  </si>
  <si>
    <t>RÃ¼diger Vogler</t>
  </si>
  <si>
    <t>Sebastian Blomberg</t>
  </si>
  <si>
    <t>dissection|male pubic hair|medical school|medical student|train</t>
  </si>
  <si>
    <t>http://www.imdb.com/title/tt0187696/?ref_=fn_tt_tt_1</t>
  </si>
  <si>
    <t>Alex Rivera</t>
  </si>
  <si>
    <t>Tenoch Huerta</t>
  </si>
  <si>
    <t>computer|future|mexican immigrant|network|wilhelm scream</t>
  </si>
  <si>
    <t>http://www.imdb.com/title/tt0804529/?ref_=fn_tt_tt_1</t>
  </si>
  <si>
    <t>Paul T. Taylor</t>
  </si>
  <si>
    <t>drug dealer|superhero|tragedy|tragic hero|tragic love</t>
  </si>
  <si>
    <t>http://www.imdb.com/title/tt1512235/?ref_=fn_tt_tt_1</t>
  </si>
  <si>
    <t>John Murlowski</t>
  </si>
  <si>
    <t>boss|holiday|letter|north pole|santa</t>
  </si>
  <si>
    <t>http://www.imdb.com/title/tt1663628/?ref_=fn_tt_tt_1</t>
  </si>
  <si>
    <t>Benni Diez</t>
  </si>
  <si>
    <t>Cecilia Pillado</t>
  </si>
  <si>
    <t>catering|monster|one word title|party|wasp</t>
  </si>
  <si>
    <t>http://www.imdb.com/title/tt3300572/?ref_=fn_tt_tt_1</t>
  </si>
  <si>
    <t>Danny Perez</t>
  </si>
  <si>
    <t>Emmanuel Kabongo</t>
  </si>
  <si>
    <t>http://www.imdb.com/title/tt3333870/?ref_=fn_tt_tt_1</t>
  </si>
  <si>
    <t>actor|bus|march|million man march|religion</t>
  </si>
  <si>
    <t>http://www.imdb.com/title/tt0116404/?ref_=fn_tt_tt_1</t>
  </si>
  <si>
    <t>Robby Henson</t>
  </si>
  <si>
    <t>Justine Waddell</t>
  </si>
  <si>
    <t>bound with duct tape|flash forward|number|riddle|stalking</t>
  </si>
  <si>
    <t>http://www.imdb.com/title/tt0486028/?ref_=fn_tt_tt_1</t>
  </si>
  <si>
    <t>Anthony 'Citric' Campos</t>
  </si>
  <si>
    <t>experiment|future|hibernation|stupidity|top secret</t>
  </si>
  <si>
    <t>http://www.imdb.com/title/tt0387808/?ref_=fn_tt_tt_1</t>
  </si>
  <si>
    <t>Zackary Adler</t>
  </si>
  <si>
    <t>Kevin Leslie</t>
  </si>
  <si>
    <t>Kris Sommerville</t>
  </si>
  <si>
    <t>http://www.imdb.com/title/tt2945796/?ref_=fn_tt_tt_1</t>
  </si>
  <si>
    <t>england|racism|racist|skinhead|violence</t>
  </si>
  <si>
    <t>http://www.imdb.com/title/tt0480025/?ref_=fn_tt_tt_1</t>
  </si>
  <si>
    <t>Dominic Burns</t>
  </si>
  <si>
    <t>Bianca Brigitte VanDamme</t>
  </si>
  <si>
    <t>acronym in title|period in title|title ends with period</t>
  </si>
  <si>
    <t>http://www.imdb.com/title/tt2040578/?ref_=fn_tt_tt_1</t>
  </si>
  <si>
    <t>Basil Rathbone</t>
  </si>
  <si>
    <t>Red Skelton</t>
  </si>
  <si>
    <t>college|teacher|theatrical producer|tutu|wedding</t>
  </si>
  <si>
    <t>http://www.imdb.com/title/tt0036628/?ref_=fn_tt_tt_1</t>
  </si>
  <si>
    <t>Carmen Marron</t>
  </si>
  <si>
    <t>Jossara Jinaro</t>
  </si>
  <si>
    <t>Rene Rosado</t>
  </si>
  <si>
    <t>exclamation point in title|imperative in title|punctuation in title|three word title</t>
  </si>
  <si>
    <t>http://www.imdb.com/title/tt1307926/?ref_=fn_tt_tt_1</t>
  </si>
  <si>
    <t>best friend|friendship|population|state in title|texas</t>
  </si>
  <si>
    <t>http://www.imdb.com/title/tt0118925/?ref_=fn_tt_tt_1</t>
  </si>
  <si>
    <t>gambling|interracial marriage|love|miscegenation|showboat</t>
  </si>
  <si>
    <t>http://www.imdb.com/title/tt0044030/?ref_=fn_tt_tt_1</t>
  </si>
  <si>
    <t>death of loved one|loss of father|loss of loved one|musician|singer</t>
  </si>
  <si>
    <t>http://www.imdb.com/title/tt1470020/?ref_=fn_tt_tt_1</t>
  </si>
  <si>
    <t>Jason Stone</t>
  </si>
  <si>
    <t>bouquet|house fire|praying|serial killer|tied to a chair</t>
  </si>
  <si>
    <t>http://www.imdb.com/title/tt1666335/?ref_=fn_tt_tt_1</t>
  </si>
  <si>
    <t>Jerry Rees</t>
  </si>
  <si>
    <t>Mindy Sterling</t>
  </si>
  <si>
    <t>journey|obsolescence|radio|toaster|vacuum cleaner</t>
  </si>
  <si>
    <t>http://www.imdb.com/title/tt0092695/?ref_=fn_tt_tt_1</t>
  </si>
  <si>
    <t>Deems Taylor</t>
  </si>
  <si>
    <t>Leopold Stokowski</t>
  </si>
  <si>
    <t>apprentice|classical music|disney|mouse|orchestra</t>
  </si>
  <si>
    <t>http://www.imdb.com/title/tt0032455/?ref_=fn_tt_tt_1</t>
  </si>
  <si>
    <t>Jaco Booyens</t>
  </si>
  <si>
    <t>Sebastian Aguilar</t>
  </si>
  <si>
    <t>Nicole Smolen</t>
  </si>
  <si>
    <t>Ivette Alvarez</t>
  </si>
  <si>
    <t>http://www.imdb.com/title/tt3111864/?ref_=fn_tt_tt_1</t>
  </si>
  <si>
    <t>Dana Kimmell</t>
  </si>
  <si>
    <t>Richard Brooker</t>
  </si>
  <si>
    <t>Catherine Parks</t>
  </si>
  <si>
    <t>defecation|hockey mask|jason voorhees|lake|serial killer</t>
  </si>
  <si>
    <t>http://www.imdb.com/title/tt0083972/?ref_=fn_tt_tt_1</t>
  </si>
  <si>
    <t>Danny Steinmann</t>
  </si>
  <si>
    <t>Melanie Kinnaman</t>
  </si>
  <si>
    <t>Tiffany Helm</t>
  </si>
  <si>
    <t>Dominick Brascia</t>
  </si>
  <si>
    <t>jason voorhees|murder|new jersey|nightmare|teenager</t>
  </si>
  <si>
    <t>http://www.imdb.com/title/tt0089173/?ref_=fn_tt_tt_1</t>
  </si>
  <si>
    <t>1850s|christian film|dark secret|funeral|sin eater</t>
  </si>
  <si>
    <t>http://www.imdb.com/title/tt0810928/?ref_=fn_tt_tt_1</t>
  </si>
  <si>
    <t>Jon Gunn</t>
  </si>
  <si>
    <t>belief|faith|pastor|question in title|three word title</t>
  </si>
  <si>
    <t>http://www.imdb.com/title/tt4056738/?ref_=fn_tt_tt_1</t>
  </si>
  <si>
    <t>Hayley Cloake</t>
  </si>
  <si>
    <t>Kayla Ewell</t>
  </si>
  <si>
    <t>Linden Ashby</t>
  </si>
  <si>
    <t>championship|hit and run|police|police investigation|volleyball</t>
  </si>
  <si>
    <t>http://www.imdb.com/title/tt1086841/?ref_=fn_tt_tt_1</t>
  </si>
  <si>
    <t>Tay Garnett</t>
  </si>
  <si>
    <t>Greer Garson</t>
  </si>
  <si>
    <t>immigrant|maid|steel mill|strike|union</t>
  </si>
  <si>
    <t>http://www.imdb.com/title/tt0038213/?ref_=fn_tt_tt_1</t>
  </si>
  <si>
    <t>Shyam Madiraju</t>
  </si>
  <si>
    <t>Ethan Peck</t>
  </si>
  <si>
    <t>Brad Schmidt</t>
  </si>
  <si>
    <t>flare gun|island|plane crash|soccer team|stranded</t>
  </si>
  <si>
    <t>http://www.imdb.com/title/tt3032282/?ref_=fn_tt_tt_1</t>
  </si>
  <si>
    <t>Harmage Singh Kalirai</t>
  </si>
  <si>
    <t>Zohra Segal</t>
  </si>
  <si>
    <t>Saeed Jaffrey</t>
  </si>
  <si>
    <t>Shobu Kapoor</t>
  </si>
  <si>
    <t>acceptance|coming out to family|gay|large family|wedding</t>
  </si>
  <si>
    <t>http://www.imdb.com/title/tt0449000/?ref_=fn_tt_tt_1</t>
  </si>
  <si>
    <t>Rita Merson</t>
  </si>
  <si>
    <t>claim in title|contraction in title|new york|new york city|woodstock</t>
  </si>
  <si>
    <t>http://www.imdb.com/title/tt1995477/?ref_=fn_tt_tt_1</t>
  </si>
  <si>
    <t>Daniel Kash</t>
  </si>
  <si>
    <t>Rachel Skarsten</t>
  </si>
  <si>
    <t>Stefanie Drummond</t>
  </si>
  <si>
    <t>cult film|demon|monster slayer|uncle|vomiting</t>
  </si>
  <si>
    <t>http://www.imdb.com/title/tt0816539/?ref_=fn_tt_tt_1</t>
  </si>
  <si>
    <t>William Wyler</t>
  </si>
  <si>
    <t>Myrna Loy</t>
  </si>
  <si>
    <t>love|pity|readjusting to civilian life|veteran|world war two veteran</t>
  </si>
  <si>
    <t>http://www.imdb.com/title/tt0036868/?ref_=fn_tt_tt_1</t>
  </si>
  <si>
    <t>Larry Clark</t>
  </si>
  <si>
    <t>cruelty|friend|male frontal nudity|male nudity|pubic hair</t>
  </si>
  <si>
    <t>http://www.imdb.com/title/tt0242193/?ref_=fn_tt_tt_1</t>
  </si>
  <si>
    <t>Petter NÃ¦ss</t>
  </si>
  <si>
    <t>Per Christian Ellefsen</t>
  </si>
  <si>
    <t>JÃ¸rgen Langhelle</t>
  </si>
  <si>
    <t>Sven Nordin</t>
  </si>
  <si>
    <t>friendship|mental illness|poet|sex obsession|virgin</t>
  </si>
  <si>
    <t>http://www.imdb.com/title/tt0279064/?ref_=fn_tt_tt_1</t>
  </si>
  <si>
    <t>Robert Fontaine</t>
  </si>
  <si>
    <t>Arturo Castro</t>
  </si>
  <si>
    <t>Michael Derek</t>
  </si>
  <si>
    <t>Brad Lee Wind</t>
  </si>
  <si>
    <t>http://www.imdb.com/title/tt2460506/?ref_=fn_tt_tt_1</t>
  </si>
  <si>
    <t>Manuela Velasco</t>
  </si>
  <si>
    <t>Carlos Lasarte</t>
  </si>
  <si>
    <t>apartment building|character's point of view camera shot|fire station|subjective camera|television reporter</t>
  </si>
  <si>
    <t>http://www.imdb.com/title/tt1038988/?ref_=fn_tt_tt_1</t>
  </si>
  <si>
    <t>Martha Higareda</t>
  </si>
  <si>
    <t>Cheyenne Haynes</t>
  </si>
  <si>
    <t>http://www.imdb.com/title/tt1675312/?ref_=fn_tt_tt_1</t>
  </si>
  <si>
    <t>Dan Perri</t>
  </si>
  <si>
    <t>Comedy|Drama|Mystery|Romance|Thriller</t>
  </si>
  <si>
    <t>Travis Myers</t>
  </si>
  <si>
    <t>Carmen Argenziano</t>
  </si>
  <si>
    <t>http://www.imdb.com/title/tt2317796/?ref_=fn_tt_tt_1</t>
  </si>
  <si>
    <t>Neil Mcenery-West</t>
  </si>
  <si>
    <t>Walter Hendrix III</t>
  </si>
  <si>
    <t>Louise Brealey</t>
  </si>
  <si>
    <t>hazmat suit</t>
  </si>
  <si>
    <t>http://www.imdb.com/title/tt3561236/?ref_=fn_tt_tt_1</t>
  </si>
  <si>
    <t>Anthony O'Brien</t>
  </si>
  <si>
    <t>Maria Doyle Kennedy</t>
  </si>
  <si>
    <t>Shaun O'Hagan</t>
  </si>
  <si>
    <t>http://www.imdb.com/title/tt2215673/?ref_=fn_tt_tt_1</t>
  </si>
  <si>
    <t>Daniela Bianchi</t>
  </si>
  <si>
    <t>assassin|british agent|british secret service|decoder|russian</t>
  </si>
  <si>
    <t>http://www.imdb.com/title/tt0057076/?ref_=fn_tt_tt_1</t>
  </si>
  <si>
    <t>Michael Herz</t>
  </si>
  <si>
    <t>Jessica Dublin</t>
  </si>
  <si>
    <t>Action|Comedy|Horror|Sci-Fi</t>
  </si>
  <si>
    <t>Phoebe Legere</t>
  </si>
  <si>
    <t>Lisa Gaye</t>
  </si>
  <si>
    <t>bare breasts|japan|tokyo japan|toxic avenger|troma</t>
  </si>
  <si>
    <t>http://www.imdb.com/title/tt0098503/?ref_=fn_tt_tt_1</t>
  </si>
  <si>
    <t>Alan Autry</t>
  </si>
  <si>
    <t>Crystal R. Fox</t>
  </si>
  <si>
    <t>detective|mississippi|police|police detective|small town</t>
  </si>
  <si>
    <t>http://www.imdb.com/title/tt0094484/?ref_=fn_tt_tt_1</t>
  </si>
  <si>
    <t>John Beck</t>
  </si>
  <si>
    <t>Mews Small</t>
  </si>
  <si>
    <t>frozen|future|health food|leader|police</t>
  </si>
  <si>
    <t>http://www.imdb.com/title/tt0070707/?ref_=fn_tt_tt_1</t>
  </si>
  <si>
    <t>David Robert Mitchell</t>
  </si>
  <si>
    <t>Ruby Harris</t>
  </si>
  <si>
    <t>Maika Monroe</t>
  </si>
  <si>
    <t>Jake Weary</t>
  </si>
  <si>
    <t>ambiguous ending|being followed|sex scene|supernatural|supernatural being</t>
  </si>
  <si>
    <t>http://www.imdb.com/title/tt3235888/?ref_=fn_tt_tt_1</t>
  </si>
  <si>
    <t>aphrodisiac|court jester|jester|queen|written and directed by cast member</t>
  </si>
  <si>
    <t>http://www.imdb.com/title/tt0068555/?ref_=fn_tt_tt_1</t>
  </si>
  <si>
    <t>Robert Mulligan</t>
  </si>
  <si>
    <t>Brock Peters</t>
  </si>
  <si>
    <t>William Windom</t>
  </si>
  <si>
    <t>1930s|alabama|lawyer|six year old|trial</t>
  </si>
  <si>
    <t>http://www.imdb.com/title/tt0056592/?ref_=fn_tt_tt_1</t>
  </si>
  <si>
    <t>Kjell Nilsson</t>
  </si>
  <si>
    <t>australian|gasoline|post apocalypse|refinery|warrior</t>
  </si>
  <si>
    <t>http://www.imdb.com/title/tt0082694/?ref_=fn_tt_tt_1</t>
  </si>
  <si>
    <t>Chia-Liang Liu</t>
  </si>
  <si>
    <t>Ho-Sung Pak</t>
  </si>
  <si>
    <t>battle|fight|fighting|martial artist|snake</t>
  </si>
  <si>
    <t>http://www.imdb.com/title/tt0111512/?ref_=fn_tt_tt_1</t>
  </si>
  <si>
    <t>Alicia Goranson</t>
  </si>
  <si>
    <t>Jeannetta Arnette</t>
  </si>
  <si>
    <t>drinking|female dressed as male|love|nebraska|transgender</t>
  </si>
  <si>
    <t>http://www.imdb.com/title/tt0171804/?ref_=fn_tt_tt_1</t>
  </si>
  <si>
    <t>Chris Kentis</t>
  </si>
  <si>
    <t>Julia Taylor Ross</t>
  </si>
  <si>
    <t>Eric Sheffer Stevens</t>
  </si>
  <si>
    <t>Adam Trese</t>
  </si>
  <si>
    <t>bound and gagged|girl|haunted house|hearing noises|uninterrupted shot</t>
  </si>
  <si>
    <t>http://www.imdb.com/title/tt1767382/?ref_=fn_tt_tt_1</t>
  </si>
  <si>
    <t>east germany|police|secret police|stasi|writer</t>
  </si>
  <si>
    <t>http://www.imdb.com/title/tt0405094/?ref_=fn_tt_tt_1</t>
  </si>
  <si>
    <t>Ben Davies</t>
  </si>
  <si>
    <t>T.C. Stallings</t>
  </si>
  <si>
    <t>faith|fatherhood|integrity|police|responsibility</t>
  </si>
  <si>
    <t>http://www.imdb.com/title/tt1630036/?ref_=fn_tt_tt_1</t>
  </si>
  <si>
    <t>Robert Rossen</t>
  </si>
  <si>
    <t>drink|manager|money|partner|pool hall</t>
  </si>
  <si>
    <t>http://www.imdb.com/title/tt0054997/?ref_=fn_tt_tt_1</t>
  </si>
  <si>
    <t>Jack Conway</t>
  </si>
  <si>
    <t>Adventure|Drama|Romance|Western</t>
  </si>
  <si>
    <t>Hedy Lamarr</t>
  </si>
  <si>
    <t>Claudette Colbert</t>
  </si>
  <si>
    <t>oil|oil field|oil tycoon|partnership|wildcatter</t>
  </si>
  <si>
    <t>http://www.imdb.com/title/tt0032273/?ref_=fn_tt_tt_1</t>
  </si>
  <si>
    <t>Sylvain Chomet</t>
  </si>
  <si>
    <t>Charles Linton</t>
  </si>
  <si>
    <t>Animation|Comedy|Drama</t>
  </si>
  <si>
    <t>Michel Robin</t>
  </si>
  <si>
    <t>BÃ©atrice Bonifassi</t>
  </si>
  <si>
    <t>belleville|dog|mafia|tour de france|very little dialogue</t>
  </si>
  <si>
    <t>http://www.imdb.com/title/tt0286244/?ref_=fn_tt_tt_1</t>
  </si>
  <si>
    <t>Chris Eyre</t>
  </si>
  <si>
    <t>family abandonment|fire|loss of father|native american protagonist|native american reservation</t>
  </si>
  <si>
    <t>http://www.imdb.com/title/tt0120321/?ref_=fn_tt_tt_1</t>
  </si>
  <si>
    <t>James Urbaniak</t>
  </si>
  <si>
    <t>Daniel Tay</t>
  </si>
  <si>
    <t>1980s|comic book|dark horse comics|reference to david letterman|robert crumb</t>
  </si>
  <si>
    <t>http://www.imdb.com/title/tt0305206/?ref_=fn_tt_tt_1</t>
  </si>
  <si>
    <t>Albert Delpy</t>
  </si>
  <si>
    <t>Marie Pillet</t>
  </si>
  <si>
    <t>book|bookstore|love|simultaneity|train</t>
  </si>
  <si>
    <t>http://www.imdb.com/title/tt0381681/?ref_=fn_tt_tt_1</t>
  </si>
  <si>
    <t>Jorge Salinas</t>
  </si>
  <si>
    <t>Goya Toledo</t>
  </si>
  <si>
    <t>animal in title|dog fight|mexico city|multiple perspectives|nonlinear timeline</t>
  </si>
  <si>
    <t>http://www.imdb.com/title/tt0245712/?ref_=fn_tt_tt_1</t>
  </si>
  <si>
    <t>Sarah Clarke</t>
  </si>
  <si>
    <t>13 year olds|adolescence|friend|peer pressure|teacher</t>
  </si>
  <si>
    <t>http://www.imdb.com/title/tt0328538/?ref_=fn_tt_tt_1</t>
  </si>
  <si>
    <t>Elia Kazan</t>
  </si>
  <si>
    <t>Celeste Holm</t>
  </si>
  <si>
    <t>John Garfield</t>
  </si>
  <si>
    <t>bigotry|jewish|prejudice|racism|writer</t>
  </si>
  <si>
    <t>http://www.imdb.com/title/tt0039416/?ref_=fn_tt_tt_1</t>
  </si>
  <si>
    <t>Debra Granik</t>
  </si>
  <si>
    <t>Shelley Waggener</t>
  </si>
  <si>
    <t>Lauren Sweetser</t>
  </si>
  <si>
    <t>bail|crystal meth|family relationships|female protagonist|search for father</t>
  </si>
  <si>
    <t>http://www.imdb.com/title/tt1399683/?ref_=fn_tt_tt_1</t>
  </si>
  <si>
    <t>Brendan Mackey</t>
  </si>
  <si>
    <t>Adventure|Documentary|Drama|Sport</t>
  </si>
  <si>
    <t>Nicholas Aaron</t>
  </si>
  <si>
    <t>Joe Simpson</t>
  </si>
  <si>
    <t>bone|climbing|crevasse|partner|rope</t>
  </si>
  <si>
    <t>http://www.imdb.com/title/tt0379557/?ref_=fn_tt_tt_1</t>
  </si>
  <si>
    <t>Henry King</t>
  </si>
  <si>
    <t>Tyrone Power</t>
  </si>
  <si>
    <t>band|dance|ragtime|singer|violinist</t>
  </si>
  <si>
    <t>http://www.imdb.com/title/tt0029852/?ref_=fn_tt_tt_1</t>
  </si>
  <si>
    <t>Miranda July</t>
  </si>
  <si>
    <t>Najarra Townsend</t>
  </si>
  <si>
    <t>fellatio|seven word title|shoe salesman|title directed by female|written by director</t>
  </si>
  <si>
    <t>http://www.imdb.com/title/tt0415978/?ref_=fn_tt_tt_1</t>
  </si>
  <si>
    <t>Crime|Documentary</t>
  </si>
  <si>
    <t>Barney Frank</t>
  </si>
  <si>
    <t>florida|iceland|interview|new york city new york|recession</t>
  </si>
  <si>
    <t>http://www.imdb.com/title/tt1645089/?ref_=fn_tt_tt_1</t>
  </si>
  <si>
    <t>Max Joseph</t>
  </si>
  <si>
    <t>box office flop|critically bashed|male objectification|narcissism|wannabe dj</t>
  </si>
  <si>
    <t>http://www.imdb.com/title/tt3787590/?ref_=fn_tt_tt_1</t>
  </si>
  <si>
    <t>Jim Jarmusch</t>
  </si>
  <si>
    <t>Gano Grills</t>
  </si>
  <si>
    <t>Richard Portnow</t>
  </si>
  <si>
    <t>african american|code|dog|pigeon|samurai</t>
  </si>
  <si>
    <t>http://www.imdb.com/title/tt0165798/?ref_=fn_tt_tt_1</t>
  </si>
  <si>
    <t>blood splatter|friend|lapd|mexican|violence</t>
  </si>
  <si>
    <t>http://www.imdb.com/title/tt0433387/?ref_=fn_tt_tt_1</t>
  </si>
  <si>
    <t>Sydelle Noel</t>
  </si>
  <si>
    <t>auto theft|based on true story|drug addict|kidnapping|violence</t>
  </si>
  <si>
    <t>http://www.imdb.com/title/tt3268668/?ref_=fn_tt_tt_1</t>
  </si>
  <si>
    <t>birthday|friend|hollywood|party|sex</t>
  </si>
  <si>
    <t>http://www.imdb.com/title/tt0290212/?ref_=fn_tt_tt_1</t>
  </si>
  <si>
    <t>Kevin Tenney</t>
  </si>
  <si>
    <t>Tawny Kitaen</t>
  </si>
  <si>
    <t>Rose Marie</t>
  </si>
  <si>
    <t>evil spirit|hatchet|ouija|ouija board|psychopathic killer</t>
  </si>
  <si>
    <t>http://www.imdb.com/title/tt0090327/?ref_=fn_tt_tt_1</t>
  </si>
  <si>
    <t>alternative comedy|female protagonist|high school|social satire|three word title</t>
  </si>
  <si>
    <t>http://www.imdb.com/title/tt0194624/?ref_=fn_tt_tt_1</t>
  </si>
  <si>
    <t>Peter Stickles</t>
  </si>
  <si>
    <t>Sook-Yin Lee</t>
  </si>
  <si>
    <t>Raphael Barker</t>
  </si>
  <si>
    <t>controversy|ejaculation|male frontal nudity|oral sex|unsimulated sex</t>
  </si>
  <si>
    <t>http://www.imdb.com/title/tt0367027/?ref_=fn_tt_tt_1</t>
  </si>
  <si>
    <t>Ari Folman</t>
  </si>
  <si>
    <t>Ronny Dayag</t>
  </si>
  <si>
    <t>Animation|Biography|Documentary|Drama|History|War</t>
  </si>
  <si>
    <t>Zahava Solomon</t>
  </si>
  <si>
    <t>bar|dog|interview|lebanon|nightmare</t>
  </si>
  <si>
    <t>http://www.imdb.com/title/tt1185616/?ref_=fn_tt_tt_1</t>
  </si>
  <si>
    <t>Israel</t>
  </si>
  <si>
    <t>Gary Rogers</t>
  </si>
  <si>
    <t>Kirby Heyborne</t>
  </si>
  <si>
    <t>Noah Danby</t>
  </si>
  <si>
    <t>Bruce Newbold</t>
  </si>
  <si>
    <t>jerusalem|journey|promised land|ship|wilderness</t>
  </si>
  <si>
    <t>http://www.imdb.com/title/tt0349159/?ref_=fn_tt_tt_1</t>
  </si>
  <si>
    <t>Dick Cheney</t>
  </si>
  <si>
    <t>Documentary|War</t>
  </si>
  <si>
    <t>Donald Rumsfeld</t>
  </si>
  <si>
    <t>american politics|iraq|iraq war|occupation|white house</t>
  </si>
  <si>
    <t>http://www.imdb.com/title/tt0912593/?ref_=fn_tt_tt_1</t>
  </si>
  <si>
    <t>Marielle Heller</t>
  </si>
  <si>
    <t>Austin Lyon</t>
  </si>
  <si>
    <t>1970s|mother's boyfriend|overalls|phone booth|sexual promiscuity</t>
  </si>
  <si>
    <t>http://www.imdb.com/title/tt3172532/?ref_=fn_tt_tt_1</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</si>
  <si>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</si>
  <si>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</si>
  <si>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</si>
  <si>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</si>
  <si>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</si>
  <si>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</si>
  <si>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</si>
  <si>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Neil Armstrong</t>
  </si>
  <si>
    <t>1960s|astronaut|moon|nasa|spacecraft accident</t>
  </si>
  <si>
    <t>http://www.imdb.com/title/tt0925248/?ref_=fn_tt_tt_1</t>
  </si>
  <si>
    <t>Kelly Reichardt</t>
  </si>
  <si>
    <t>desert|oregon|survival|trust|water</t>
  </si>
  <si>
    <t>http://www.imdb.com/title/tt1518812/?ref_=fn_tt_tt_1</t>
  </si>
  <si>
    <t>Biography|Documentary|History</t>
  </si>
  <si>
    <t>Linda Lovelace</t>
  </si>
  <si>
    <t>clitoris|deep throat|fellatio|oral sex|porn industry</t>
  </si>
  <si>
    <t>http://www.imdb.com/title/tt0418753/?ref_=fn_tt_tt_1</t>
  </si>
  <si>
    <t>Bob Giraldi</t>
  </si>
  <si>
    <t>Manny Perez</t>
  </si>
  <si>
    <t>detective|food|gangster|police|restaurant</t>
  </si>
  <si>
    <t>http://www.imdb.com/title/tt0229340/?ref_=fn_tt_tt_1</t>
  </si>
  <si>
    <t>office|office politics|photo booth|snobbery|title directed by female</t>
  </si>
  <si>
    <t>http://www.imdb.com/title/tt0118866/?ref_=fn_tt_tt_1</t>
  </si>
  <si>
    <t>Huck Botko</t>
  </si>
  <si>
    <t>Krysta Rodriguez</t>
  </si>
  <si>
    <t>Matt Bennett</t>
  </si>
  <si>
    <t>Zack Pearlman</t>
  </si>
  <si>
    <t>masturbation|porn star|sex lesson from a prostitute|spreadeagle|topless</t>
  </si>
  <si>
    <t>http://www.imdb.com/title/tt1695994/?ref_=fn_tt_tt_1</t>
  </si>
  <si>
    <t>Jean-Hugues Anglade</t>
  </si>
  <si>
    <t>band|blackmail|safe|subway|train</t>
  </si>
  <si>
    <t>http://www.imdb.com/title/tt0090095/?ref_=fn_tt_tt_1</t>
  </si>
  <si>
    <t>David Duchovny</t>
  </si>
  <si>
    <t>artist|butchery|catholic|catholic school|friend</t>
  </si>
  <si>
    <t>http://www.imdb.com/title/tt0372334/?ref_=fn_tt_tt_1</t>
  </si>
  <si>
    <t>Mitchell Lichtenstein</t>
  </si>
  <si>
    <t>Nathan Parsons</t>
  </si>
  <si>
    <t>Jess Weixler</t>
  </si>
  <si>
    <t>John Hensley</t>
  </si>
  <si>
    <t>high school|purity|stepbrother|temptation|vagina dentata</t>
  </si>
  <si>
    <t>http://www.imdb.com/title/tt0780622/?ref_=fn_tt_tt_1</t>
  </si>
  <si>
    <t>Lance Mungia</t>
  </si>
  <si>
    <t>Stephane Gauger</t>
  </si>
  <si>
    <t>Action|Adventure|Comedy|Drama|Music|Sci-Fi</t>
  </si>
  <si>
    <t>Jeffrey Falcon</t>
  </si>
  <si>
    <t>Kim De Angelo</t>
  </si>
  <si>
    <t>boy|guitar|orphan|rock 'n' roll|sword</t>
  </si>
  <si>
    <t>http://www.imdb.com/title/tt0118736/?ref_=fn_tt_tt_1</t>
  </si>
  <si>
    <t>Kundan Shah</t>
  </si>
  <si>
    <t>Bobby Deol</t>
  </si>
  <si>
    <t>Karisma Kapoor</t>
  </si>
  <si>
    <t>Shakti Kapoor</t>
  </si>
  <si>
    <t>elevator|news reporter|police|restaurant|waiter</t>
  </si>
  <si>
    <t>http://www.imdb.com/title/tt0249588/?ref_=fn_tt_tt_1</t>
  </si>
  <si>
    <t>Biography|Comedy|Drama|Music</t>
  </si>
  <si>
    <t>Paul Kaye</t>
  </si>
  <si>
    <t>Kate Magowan</t>
  </si>
  <si>
    <t>deafness|disappearance|ears|ibiza|musician</t>
  </si>
  <si>
    <t>http://www.imdb.com/title/tt0388139/?ref_=fn_tt_tt_1</t>
  </si>
  <si>
    <t>Hue Rhodes</t>
  </si>
  <si>
    <t>city name in title|male frontal nudity|place name in title</t>
  </si>
  <si>
    <t>http://www.imdb.com/title/tt1276105/?ref_=fn_tt_tt_1</t>
  </si>
  <si>
    <t>Karl Collins</t>
  </si>
  <si>
    <t>fight|gang|hiking|wales|working class</t>
  </si>
  <si>
    <t>http://www.imdb.com/title/tt0120391/?ref_=fn_tt_tt_1</t>
  </si>
  <si>
    <t>box office flop|critically bashed|gay rights|new york city|stonewall riots</t>
  </si>
  <si>
    <t>http://www.imdb.com/title/tt3018070/?ref_=fn_tt_tt_1</t>
  </si>
  <si>
    <t>alternate reality|pacific northwest|small town|small town life|small town sheriff</t>
  </si>
  <si>
    <t>http://www.imdb.com/title/tt0796264/?ref_=fn_tt_tt_1</t>
  </si>
  <si>
    <t>Jugal Hansraj</t>
  </si>
  <si>
    <t>Sanjay Mishra</t>
  </si>
  <si>
    <t>Animation|Comedy|Family|Romance</t>
  </si>
  <si>
    <t>Javed Jaffrey</t>
  </si>
  <si>
    <t>india|love|love at first sight|mumbai india|reference to edward scissorhands</t>
  </si>
  <si>
    <t>http://www.imdb.com/title/tt1050739/?ref_=fn_tt_tt_1</t>
  </si>
  <si>
    <t>Danny Provenzano</t>
  </si>
  <si>
    <t>Chuck Zito</t>
  </si>
  <si>
    <t>gangster|heist|internet|mafia|miami florida</t>
  </si>
  <si>
    <t>http://www.imdb.com/title/tt0338497/?ref_=fn_tt_tt_1</t>
  </si>
  <si>
    <t>Bill Muir</t>
  </si>
  <si>
    <t>Jansen Panettiere</t>
  </si>
  <si>
    <t>cave|cobra|island|medallion|waterfall</t>
  </si>
  <si>
    <t>http://www.imdb.com/title/tt1390539/?ref_=fn_tt_tt_1</t>
  </si>
  <si>
    <t>Charly Bivona</t>
  </si>
  <si>
    <t>based on play|number in title</t>
  </si>
  <si>
    <t>http://www.imdb.com/title/tt2474024/?ref_=fn_tt_tt_1</t>
  </si>
  <si>
    <t>Noah Buschel</t>
  </si>
  <si>
    <t>cellphone|detective|missing person|private detective|train</t>
  </si>
  <si>
    <t>http://www.imdb.com/title/tt1105512/?ref_=fn_tt_tt_1</t>
  </si>
  <si>
    <t>Brian Yuzna</t>
  </si>
  <si>
    <t>Kent McCord</t>
  </si>
  <si>
    <t>Horror|Romance|Sci-Fi</t>
  </si>
  <si>
    <t>Sarah Douglas</t>
  </si>
  <si>
    <t>female nudity|living dead|self mutilation|sequel|zombie</t>
  </si>
  <si>
    <t>http://www.imdb.com/title/tt0107953/?ref_=fn_tt_tt_1</t>
  </si>
  <si>
    <t>Hunter Richards</t>
  </si>
  <si>
    <t>bar|coke|drugs|party|snorting</t>
  </si>
  <si>
    <t>http://www.imdb.com/title/tt0449061/?ref_=fn_tt_tt_1</t>
  </si>
  <si>
    <t>Laurie Collyer</t>
  </si>
  <si>
    <t>Michelle Hurst</t>
  </si>
  <si>
    <t>ex convict|halfway house|nipples visible through clothing|orgasm|parole officer</t>
  </si>
  <si>
    <t>http://www.imdb.com/title/tt0423169/?ref_=fn_tt_tt_1</t>
  </si>
  <si>
    <t>Aaron Hann</t>
  </si>
  <si>
    <t>Michael McLafferty</t>
  </si>
  <si>
    <t>Jordi Vilasuso</t>
  </si>
  <si>
    <t>Kaiwi Lyman-Mersereau</t>
  </si>
  <si>
    <t>alien abduction|debate|lesbian|pregnant|spaceship</t>
  </si>
  <si>
    <t>http://www.imdb.com/title/tt3118452/?ref_=fn_tt_tt_1</t>
  </si>
  <si>
    <t>Lorraine Stanley</t>
  </si>
  <si>
    <t>camping|forest|lake|stabbed with glass|vomiting</t>
  </si>
  <si>
    <t>http://www.imdb.com/title/tt1020530/?ref_=fn_tt_tt_1</t>
  </si>
  <si>
    <t>Marlene Forte</t>
  </si>
  <si>
    <t>gay interest|guitarist|obsessed fan|seduction|sex scene</t>
  </si>
  <si>
    <t>http://www.imdb.com/title/tt2226519/?ref_=fn_tt_tt_1</t>
  </si>
  <si>
    <t>Phil Claydon</t>
  </si>
  <si>
    <t>Action|Comedy|Fantasy|Horror</t>
  </si>
  <si>
    <t>Silvia Colloca</t>
  </si>
  <si>
    <t>blood|breasts|female nudity|lesbian|vampire</t>
  </si>
  <si>
    <t>http://www.imdb.com/title/tt1020885/?ref_=fn_tt_tt_1</t>
  </si>
  <si>
    <t>Ralph Ziman</t>
  </si>
  <si>
    <t>Kenneth Nkosi</t>
  </si>
  <si>
    <t>Robert Hobbs</t>
  </si>
  <si>
    <t>carjacking|drug lord|johannesburg south africa|police|post apartheid</t>
  </si>
  <si>
    <t>http://www.imdb.com/title/tt0783532/?ref_=fn_tt_tt_1</t>
  </si>
  <si>
    <t>John Simpson</t>
  </si>
  <si>
    <t>alibi|box office flop|newspaper clipping|non statutory female on male rape|profiler</t>
  </si>
  <si>
    <t>http://www.imdb.com/title/tt0363095/?ref_=fn_tt_tt_1</t>
  </si>
  <si>
    <t>Colin Minihan</t>
  </si>
  <si>
    <t>Sean Rogerson</t>
  </si>
  <si>
    <t>Ashleigh Gryzko</t>
  </si>
  <si>
    <t>ghost|ghost hunting|labyrinth|paranormal|reality show</t>
  </si>
  <si>
    <t>http://www.imdb.com/title/tt1703199/?ref_=fn_tt_tt_1</t>
  </si>
  <si>
    <t>Conor McMahon</t>
  </si>
  <si>
    <t>Tommy Knight</t>
  </si>
  <si>
    <t>Peter McQuinn</t>
  </si>
  <si>
    <t>Jemma Curran</t>
  </si>
  <si>
    <t>cat killer|death of animal|high heels|kneed in the crotch|kneed in the groin</t>
  </si>
  <si>
    <t>http://www.imdb.com/title/tt2126362/?ref_=fn_tt_tt_1</t>
  </si>
  <si>
    <t>Chris Shadley</t>
  </si>
  <si>
    <t>William Lee Scott</t>
  </si>
  <si>
    <t>Daniel Baldwin</t>
  </si>
  <si>
    <t>betrayal|car|connection|death|gun</t>
  </si>
  <si>
    <t>http://www.imdb.com/title/tt0959329/?ref_=fn_tt_tt_1</t>
  </si>
  <si>
    <t>Simon Napier-Bell</t>
  </si>
  <si>
    <t>Tim Rice</t>
  </si>
  <si>
    <t>Alice Cooper</t>
  </si>
  <si>
    <t>Louis Walsh</t>
  </si>
  <si>
    <t>http://www.imdb.com/title/tt4704314/?ref_=fn_tt_tt_1</t>
  </si>
  <si>
    <t>Charlotte Rae</t>
  </si>
  <si>
    <t>fictitious country|latin america|president|rebellion|reference to fidel castro</t>
  </si>
  <si>
    <t>http://www.imdb.com/title/tt0066808/?ref_=fn_tt_tt_1</t>
  </si>
  <si>
    <t>Simon Yin</t>
  </si>
  <si>
    <t>Paul Sheehan</t>
  </si>
  <si>
    <t>Kathy Uyen</t>
  </si>
  <si>
    <t>http://www.imdb.com/title/tt1734586/?ref_=fn_tt_tt_1</t>
  </si>
  <si>
    <t>Jeff Crook</t>
  </si>
  <si>
    <t>Mario Cimarro</t>
  </si>
  <si>
    <t>Ricardo Chavira</t>
  </si>
  <si>
    <t>http://www.imdb.com/title/tt0796355/?ref_=fn_tt_tt_1</t>
  </si>
  <si>
    <t>1990s|brother brother relationship|nantucket island|one word title|sister sister relationship</t>
  </si>
  <si>
    <t>http://www.imdb.com/title/tt0098948/?ref_=fn_tt_tt_1</t>
  </si>
  <si>
    <t>Orson Welles</t>
  </si>
  <si>
    <t>Everett Sloane</t>
  </si>
  <si>
    <t>Crime|Drama|Film-Noir|Mystery|Thriller</t>
  </si>
  <si>
    <t>Rita Hayworth</t>
  </si>
  <si>
    <t>Ted de Corsia</t>
  </si>
  <si>
    <t>law partner|murder|partner|seaman|yacht</t>
  </si>
  <si>
    <t>http://www.imdb.com/title/tt0040525/?ref_=fn_tt_tt_1</t>
  </si>
  <si>
    <t>Dave Payne</t>
  </si>
  <si>
    <t>death|desert|robber|sheriff|waitress</t>
  </si>
  <si>
    <t>http://www.imdb.com/title/tt1090671/?ref_=fn_tt_tt_1</t>
  </si>
  <si>
    <t>Mark Rolston</t>
  </si>
  <si>
    <t>1990s|homoeroticism|reference to kurt cobain|road trip|year 1994</t>
  </si>
  <si>
    <t>http://www.imdb.com/title/tt0165361/?ref_=fn_tt_tt_1</t>
  </si>
  <si>
    <t>fire investigator|landlord|suicide|talking to one's self in a mirror|turpentine</t>
  </si>
  <si>
    <t>http://www.imdb.com/title/tt1272886/?ref_=fn_tt_tt_1</t>
  </si>
  <si>
    <t>Brad Copeland</t>
  </si>
  <si>
    <t>Sunil Narkar</t>
  </si>
  <si>
    <t>barista|coffee|coffee shop|fight|insult</t>
  </si>
  <si>
    <t>http://www.imdb.com/title/tt2234025/?ref_=fn_tt_tt_1</t>
  </si>
  <si>
    <t>Paul Bunnell</t>
  </si>
  <si>
    <t>Comedy|Fantasy|Musical|Sci-Fi</t>
  </si>
  <si>
    <t>Kate Maberly</t>
  </si>
  <si>
    <t>Paul Williams</t>
  </si>
  <si>
    <t>1950s|independent film|outlaw|trial</t>
  </si>
  <si>
    <t>http://www.imdb.com/title/tt1754633/?ref_=fn_tt_tt_1</t>
  </si>
  <si>
    <t>Phil Morrison</t>
  </si>
  <si>
    <t>christmas tree|french canadian|new york|salesman</t>
  </si>
  <si>
    <t>http://www.imdb.com/title/tt1462901/?ref_=fn_tt_tt_1</t>
  </si>
  <si>
    <t>Harald Reinl</t>
  </si>
  <si>
    <t>Lex Barker</t>
  </si>
  <si>
    <t>Karin Dor</t>
  </si>
  <si>
    <t>count|drawn and quartered|tied up|torture chamber|torture device</t>
  </si>
  <si>
    <t>http://www.imdb.com/title/tt0062235/?ref_=fn_tt_tt_1</t>
  </si>
  <si>
    <t>Jon Mack</t>
  </si>
  <si>
    <t>Josh Meyers</t>
  </si>
  <si>
    <t>addict|paternity|rascal|swimming pool|texas</t>
  </si>
  <si>
    <t>http://www.imdb.com/title/tt2024506/?ref_=fn_tt_tt_1</t>
  </si>
  <si>
    <t>Zero Mostel</t>
  </si>
  <si>
    <t>Buster Keaton</t>
  </si>
  <si>
    <t>Phil Silvers</t>
  </si>
  <si>
    <t>based on stage musical|based on stage musical based on stage play|freedom|historical fiction|virgin</t>
  </si>
  <si>
    <t>http://www.imdb.com/title/tt0060438/?ref_=fn_tt_tt_1</t>
  </si>
  <si>
    <t>Eddie Vedder</t>
  </si>
  <si>
    <t>Steve Earle</t>
  </si>
  <si>
    <t>character name in title|election campaign|presidential election</t>
  </si>
  <si>
    <t>http://www.imdb.com/title/tt0850669/?ref_=fn_tt_tt_1</t>
  </si>
  <si>
    <t>Tanner Beard</t>
  </si>
  <si>
    <t>Action|Adventure|History|Western</t>
  </si>
  <si>
    <t>1800s|doc holliday|robbers|sheriff|texas</t>
  </si>
  <si>
    <t>http://www.imdb.com/title/tt1220217/?ref_=fn_tt_tt_1</t>
  </si>
  <si>
    <t>Scott Dow</t>
  </si>
  <si>
    <t>Wray Crawford</t>
  </si>
  <si>
    <t>Trenton Rostedt</t>
  </si>
  <si>
    <t>Dave Sheridan</t>
  </si>
  <si>
    <t>zombie|zombie spoof</t>
  </si>
  <si>
    <t>http://www.imdb.com/title/tt3499458/?ref_=fn_tt_tt_1</t>
  </si>
  <si>
    <t>Derick Martini</t>
  </si>
  <si>
    <t>http://www.imdb.com/title/tt1772261/?ref_=fn_tt_tt_1</t>
  </si>
  <si>
    <t>Jerry Dugan</t>
  </si>
  <si>
    <t>Michael Aaron Milligan</t>
  </si>
  <si>
    <t>Melissa Bolona</t>
  </si>
  <si>
    <t>James Chalke</t>
  </si>
  <si>
    <t>blood|daughter|jail|police|shark</t>
  </si>
  <si>
    <t>http://www.imdb.com/title/tt4416518/?ref_=fn_tt_tt_1</t>
  </si>
  <si>
    <t>Tim Hunter</t>
  </si>
  <si>
    <t>death|friend|high school|murder|police</t>
  </si>
  <si>
    <t>http://www.imdb.com/title/tt0091860/?ref_=fn_tt_tt_1</t>
  </si>
  <si>
    <t>boy|caretaker|dam|evacuation|orphanage</t>
  </si>
  <si>
    <t>http://www.imdb.com/title/tt0322659/?ref_=fn_tt_tt_1</t>
  </si>
  <si>
    <t>Mike 'The Miz' Mizanin</t>
  </si>
  <si>
    <t>Paul McGillion</t>
  </si>
  <si>
    <t>David Lewis</t>
  </si>
  <si>
    <t>killed in police car|mercenary|police officer shot in the leg|police officer shot through the heart|whistleblower</t>
  </si>
  <si>
    <t>http://www.imdb.com/title/tt3528666/?ref_=fn_tt_tt_1</t>
  </si>
  <si>
    <t>Erik Palladino</t>
  </si>
  <si>
    <t>buried alive|coffin|iraq|one person|single set production</t>
  </si>
  <si>
    <t>http://www.imdb.com/title/tt1462758/?ref_=fn_tt_tt_1</t>
  </si>
  <si>
    <t>Richard Ayoade</t>
  </si>
  <si>
    <t>15 year old|school|teen comedy|teen movie|virginity</t>
  </si>
  <si>
    <t>http://www.imdb.com/title/tt1440292/?ref_=fn_tt_tt_1</t>
  </si>
  <si>
    <t>Jehane Noujaim</t>
  </si>
  <si>
    <t>Ahmed Hassan</t>
  </si>
  <si>
    <t>Documentary|Drama|History|News</t>
  </si>
  <si>
    <t>Aida Elkashef</t>
  </si>
  <si>
    <t>http://www.imdb.com/title/tt2486682/?ref_=fn_tt_tt_1</t>
  </si>
  <si>
    <t>Egypt</t>
  </si>
  <si>
    <t>Pascal Arnold</t>
  </si>
  <si>
    <t>Lizzie BrocherÃ©</t>
  </si>
  <si>
    <t>Karl E. Landler</t>
  </si>
  <si>
    <t>fellatio|female frontal nudity|male frontal nudity|nude sunbathing|orgy</t>
  </si>
  <si>
    <t>http://www.imdb.com/title/tt0486751/?ref_=fn_tt_tt_1</t>
  </si>
  <si>
    <t>Remo</t>
  </si>
  <si>
    <t>Prabhudheva</t>
  </si>
  <si>
    <t>http://www.imdb.com/title/tt2321163/?ref_=fn_tt_tt_1</t>
  </si>
  <si>
    <t>Philippe Petit</t>
  </si>
  <si>
    <t>Biography|Crime|Documentary|History|Thriller</t>
  </si>
  <si>
    <t>Paul McGill</t>
  </si>
  <si>
    <t>Jean-Louis Blondeau</t>
  </si>
  <si>
    <t>new york city|passion|reenactment|rooftop|tower</t>
  </si>
  <si>
    <t>http://www.imdb.com/title/tt1155592/?ref_=fn_tt_tt_1</t>
  </si>
  <si>
    <t>John Laing</t>
  </si>
  <si>
    <t>Peter Feeney</t>
  </si>
  <si>
    <t>Siobhan Marshall</t>
  </si>
  <si>
    <t>Rachel Nash</t>
  </si>
  <si>
    <t>boat|one word title|sea|storm|survivor</t>
  </si>
  <si>
    <t>http://www.imdb.com/title/tt4519006/?ref_=fn_tt_tt_1</t>
  </si>
  <si>
    <t>Jamal Hill</t>
  </si>
  <si>
    <t>Adam Ratcliffe</t>
  </si>
  <si>
    <t>basketball|burglary|police|robbery|teenage girl</t>
  </si>
  <si>
    <t>http://www.imdb.com/title/tt3262990/?ref_=fn_tt_tt_1</t>
  </si>
  <si>
    <t>Daniel Stamm</t>
  </si>
  <si>
    <t>Patrick Fabian</t>
  </si>
  <si>
    <t>cult film|documentary crew|exorcism|found footage|satanic ritual</t>
  </si>
  <si>
    <t>http://www.imdb.com/title/tt1320244/?ref_=fn_tt_tt_1</t>
  </si>
  <si>
    <t>1960s|childhood|friendship|love|the beatles</t>
  </si>
  <si>
    <t>http://www.imdb.com/title/tt1266029/?ref_=fn_tt_tt_1</t>
  </si>
  <si>
    <t>Kim Hunter</t>
  </si>
  <si>
    <t>brother in law sister in law relationship|expectant father|histrionic personality disorder|middle aged woman|off screen rape</t>
  </si>
  <si>
    <t>http://www.imdb.com/title/tt0044081/?ref_=fn_tt_tt_1</t>
  </si>
  <si>
    <t>bomber|doomsday|general|u.s. president|war room</t>
  </si>
  <si>
    <t>http://www.imdb.com/title/tt0057012/?ref_=fn_tt_tt_1</t>
  </si>
  <si>
    <t>Carlos Carrera</t>
  </si>
  <si>
    <t>Ana Claudia TalancÃ³n</t>
  </si>
  <si>
    <t>church|love|mexico|politics|priest</t>
  </si>
  <si>
    <t>http://www.imdb.com/title/tt0313196/?ref_=fn_tt_tt_1</t>
  </si>
  <si>
    <t>Benh Zeitlin</t>
  </si>
  <si>
    <t>Gina Montana</t>
  </si>
  <si>
    <t>Dwight Henry</t>
  </si>
  <si>
    <t>auroch|community|hospital|illness|six year old</t>
  </si>
  <si>
    <t>http://www.imdb.com/title/tt2125435/?ref_=fn_tt_tt_1</t>
  </si>
  <si>
    <t>J. Lee Thompson</t>
  </si>
  <si>
    <t>Claude Akins</t>
  </si>
  <si>
    <t>ape|general|gorilla|outer space|planet of the apes</t>
  </si>
  <si>
    <t>http://www.imdb.com/title/tt0069768/?ref_=fn_tt_tt_1</t>
  </si>
  <si>
    <t>Maggie Greenwald</t>
  </si>
  <si>
    <t>doctor|mountain|musician|song|university</t>
  </si>
  <si>
    <t>http://www.imdb.com/title/tt0210299/?ref_=fn_tt_tt_1</t>
  </si>
  <si>
    <t>Vera Farmiga</t>
  </si>
  <si>
    <t>1960s|belief in the afterlife|domestic violence|faith|minister</t>
  </si>
  <si>
    <t>http://www.imdb.com/title/tt1562568/?ref_=fn_tt_tt_1</t>
  </si>
  <si>
    <t>Vijay Chandar</t>
  </si>
  <si>
    <t>T.R. Silambarasan</t>
  </si>
  <si>
    <t>Hansika Motwani</t>
  </si>
  <si>
    <t>Brahmanandam</t>
  </si>
  <si>
    <t>http://www.imdb.com/title/tt3566698/?ref_=fn_tt_tt_1</t>
  </si>
  <si>
    <t>Tamil</t>
  </si>
  <si>
    <t>Donald Trump</t>
  </si>
  <si>
    <t>advertising|movie in title|product placement</t>
  </si>
  <si>
    <t>http://www.imdb.com/title/tt1743720/?ref_=fn_tt_tt_1</t>
  </si>
  <si>
    <t>Jonathan Wacks</t>
  </si>
  <si>
    <t>based on ed gein|dog|hyperactive|macabre|zombie</t>
  </si>
  <si>
    <t>http://www.imdb.com/title/tt0106792/?ref_=fn_tt_tt_1</t>
  </si>
  <si>
    <t>Khyentse Norbu</t>
  </si>
  <si>
    <t>Lhakpa Dorji</t>
  </si>
  <si>
    <t>Tshewang Dendup</t>
  </si>
  <si>
    <t>Sonam Kinga</t>
  </si>
  <si>
    <t>bhutan|buddhist|monk|storytelling|weaver</t>
  </si>
  <si>
    <t>http://www.imdb.com/title/tt0378906/?ref_=fn_tt_tt_1</t>
  </si>
  <si>
    <t>Dzongkha</t>
  </si>
  <si>
    <t>Alan Hale Jr.</t>
  </si>
  <si>
    <t>imperative in title|judge|marshal|murder|vigilante</t>
  </si>
  <si>
    <t>http://www.imdb.com/title/tt0061747/?ref_=fn_tt_tt_1</t>
  </si>
  <si>
    <t>Jim Backus</t>
  </si>
  <si>
    <t>Crime|Drama|Film-Noir</t>
  </si>
  <si>
    <t>Humphrey Bogart</t>
  </si>
  <si>
    <t>editor|gangster|newspaper|organized crime|press</t>
  </si>
  <si>
    <t>http://www.imdb.com/title/tt0044533/?ref_=fn_tt_tt_1</t>
  </si>
  <si>
    <t>Tony Krantz</t>
  </si>
  <si>
    <t>birthday|birthday party|colonoscopy|hospital|surgery</t>
  </si>
  <si>
    <t>http://www.imdb.com/title/tt0822858/?ref_=fn_tt_tt_1</t>
  </si>
  <si>
    <t>Mitchell Altieri</t>
  </si>
  <si>
    <t>Luke Edwards</t>
  </si>
  <si>
    <t>Kimberley Crossman</t>
  </si>
  <si>
    <t>Bree Williamson</t>
  </si>
  <si>
    <t>http://www.imdb.com/title/tt4058122/?ref_=fn_tt_tt_1</t>
  </si>
  <si>
    <t>W.D. Hogan</t>
  </si>
  <si>
    <t>Keenan Tracey</t>
  </si>
  <si>
    <t>Nicholas Carella</t>
  </si>
  <si>
    <t>fireworks|kiss|to be continued ending|uncle nephew relationship|usaf</t>
  </si>
  <si>
    <t>http://www.imdb.com/title/tt2645670/?ref_=fn_tt_tt_1</t>
  </si>
  <si>
    <t>Corey Grant</t>
  </si>
  <si>
    <t>Christian Keyes</t>
  </si>
  <si>
    <t>ex boyfriend ex girlfriend relationship|gossip|inheritance|mansion|reference to howard university</t>
  </si>
  <si>
    <t>http://www.imdb.com/title/tt1653002/?ref_=fn_tt_tt_1</t>
  </si>
  <si>
    <t>Ludger Pistor</t>
  </si>
  <si>
    <t>Armin Rohde</t>
  </si>
  <si>
    <t>bechdel test failed|money|multiple outcomes|repeated event|subway</t>
  </si>
  <si>
    <t>http://www.imdb.com/title/tt0130827/?ref_=fn_tt_tt_1</t>
  </si>
  <si>
    <t>Lucky McKee</t>
  </si>
  <si>
    <t>Will Estes</t>
  </si>
  <si>
    <t>case|doll|dry humor|friend|love</t>
  </si>
  <si>
    <t>http://www.imdb.com/title/tt0303361/?ref_=fn_tt_tt_1</t>
  </si>
  <si>
    <t>Richard Boddington</t>
  </si>
  <si>
    <t>CJ Adams</t>
  </si>
  <si>
    <t>Erin Pitt</t>
  </si>
  <si>
    <t>cave|salmon</t>
  </si>
  <si>
    <t>http://www.imdb.com/title/tt2475846/?ref_=fn_tt_tt_1</t>
  </si>
  <si>
    <t>David Hunt</t>
  </si>
  <si>
    <t>Chris Cleveland</t>
  </si>
  <si>
    <t>Matthew Alan</t>
  </si>
  <si>
    <t>Circus-Szalewski</t>
  </si>
  <si>
    <t>brother|cave|caver|dark|funeral</t>
  </si>
  <si>
    <t>http://www.imdb.com/title/tt2100573/?ref_=fn_tt_tt_1</t>
  </si>
  <si>
    <t>12 year old|boy|mexican|mexican immigrant|mexico</t>
  </si>
  <si>
    <t>http://www.imdb.com/title/tt0796307/?ref_=fn_tt_tt_1</t>
  </si>
  <si>
    <t>Gordon Jump</t>
  </si>
  <si>
    <t>John Randolph</t>
  </si>
  <si>
    <t>ape|future|intelligence|revolution|slave revolt</t>
  </si>
  <si>
    <t>http://www.imdb.com/title/tt0068408/?ref_=fn_tt_tt_1</t>
  </si>
  <si>
    <t>doctor|maine|only son|school choir|summer</t>
  </si>
  <si>
    <t>http://www.imdb.com/title/tt0247425/?ref_=fn_tt_tt_1</t>
  </si>
  <si>
    <t>Steven R. Monroe</t>
  </si>
  <si>
    <t>Sarah Butler</t>
  </si>
  <si>
    <t>Daniel Franzese</t>
  </si>
  <si>
    <t>horror movie remake|rape|rape and revenge|rape victim|revenge</t>
  </si>
  <si>
    <t>http://www.imdb.com/title/tt1242432/?ref_=fn_tt_tt_1</t>
  </si>
  <si>
    <t>Mark Illsley</t>
  </si>
  <si>
    <t>Ally Walker</t>
  </si>
  <si>
    <t>banker|beauty pageant|escaped convict|gay|pageant</t>
  </si>
  <si>
    <t>http://www.imdb.com/title/tt0162360/?ref_=fn_tt_tt_1</t>
  </si>
  <si>
    <t>Natalie Press</t>
  </si>
  <si>
    <t>Dean Andrews</t>
  </si>
  <si>
    <t>female frontal nudity|lesbian relationship|summer|voyeurism|yorkshire</t>
  </si>
  <si>
    <t>http://www.imdb.com/title/tt0382189/?ref_=fn_tt_tt_1</t>
  </si>
  <si>
    <t>Ritesh Batra</t>
  </si>
  <si>
    <t>Nawazuddin Siddiqui</t>
  </si>
  <si>
    <t>delivery|delivery to wrong address|lunchbox|open ended|unconventional romance</t>
  </si>
  <si>
    <t>http://www.imdb.com/title/tt2350496/?ref_=fn_tt_tt_1</t>
  </si>
  <si>
    <t>Sally Potter</t>
  </si>
  <si>
    <t>beach|lebanese|loss|muslim|restaurant</t>
  </si>
  <si>
    <t>http://www.imdb.com/title/tt0381717/?ref_=fn_tt_tt_1</t>
  </si>
  <si>
    <t>Ann Miller</t>
  </si>
  <si>
    <t>Jean Arthur</t>
  </si>
  <si>
    <t>eccentric|friend|house|monopoly|stenographer</t>
  </si>
  <si>
    <t>http://www.imdb.com/title/tt0030993/?ref_=fn_tt_tt_1</t>
  </si>
  <si>
    <t>boxing|captain|hawaii|love|sergeant</t>
  </si>
  <si>
    <t>http://www.imdb.com/title/tt0045793/?ref_=fn_tt_tt_1</t>
  </si>
  <si>
    <t>Ben Johnson</t>
  </si>
  <si>
    <t>Victor McLaglen</t>
  </si>
  <si>
    <t>captain|cavalry|fort|retirement|yellow ribbon</t>
  </si>
  <si>
    <t>http://www.imdb.com/title/tt0041866/?ref_=fn_tt_tt_1</t>
  </si>
  <si>
    <t>Brad J. Silverman</t>
  </si>
  <si>
    <t>Michael Welch</t>
  </si>
  <si>
    <t>christianity|love|reference to justin bieber|reference to taylor swift|worship</t>
  </si>
  <si>
    <t>http://www.imdb.com/title/tt2349460/?ref_=fn_tt_tt_1</t>
  </si>
  <si>
    <t>Dave Meyers</t>
  </si>
  <si>
    <t>Marla Gibbs</t>
  </si>
  <si>
    <t>accidental killing|drug humor|profanity|sexual humor|stand up comedy</t>
  </si>
  <si>
    <t>http://www.imdb.com/title/tt0166195/?ref_=fn_tt_tt_1</t>
  </si>
  <si>
    <t>David M. Matthews</t>
  </si>
  <si>
    <t>betrayal|family relationships|insecurity|murder|passive aggression</t>
  </si>
  <si>
    <t>http://www.imdb.com/title/tt1289419/?ref_=fn_tt_tt_1</t>
  </si>
  <si>
    <t>Nadine Labaki</t>
  </si>
  <si>
    <t>Adel Karam</t>
  </si>
  <si>
    <t>Yasmine Al Massri</t>
  </si>
  <si>
    <t>caramel|friendship|police|secret|suitor</t>
  </si>
  <si>
    <t>http://www.imdb.com/title/tt0825236/?ref_=fn_tt_tt_1</t>
  </si>
  <si>
    <t>LluÃ­s QuÃ­lez</t>
  </si>
  <si>
    <t>Pixie Davies</t>
  </si>
  <si>
    <t>Alejandro Furth</t>
  </si>
  <si>
    <t>haunted house</t>
  </si>
  <si>
    <t>http://www.imdb.com/title/tt2872724/?ref_=fn_tt_tt_1</t>
  </si>
  <si>
    <t>Eytan Fox</t>
  </si>
  <si>
    <t>Lior Ashkenazi</t>
  </si>
  <si>
    <t>Ohad Knoller</t>
  </si>
  <si>
    <t>Yousef 'Joe' Sweid</t>
  </si>
  <si>
    <t>gay|hairy chest|homosexual|israel|male nudity</t>
  </si>
  <si>
    <t>http://www.imdb.com/title/tt0476643/?ref_=fn_tt_tt_1</t>
  </si>
  <si>
    <t>Cindy Williams</t>
  </si>
  <si>
    <t>corruption|neo noir|recording|saxophone|surveillance</t>
  </si>
  <si>
    <t>http://www.imdb.com/title/tt0071360/?ref_=fn_tt_tt_1</t>
  </si>
  <si>
    <t>Romesh Sharma</t>
  </si>
  <si>
    <t>Revathy</t>
  </si>
  <si>
    <t>http://www.imdb.com/title/tt0442764/?ref_=fn_tt_tt_1</t>
  </si>
  <si>
    <t>FranÃ§ois Truffaut</t>
  </si>
  <si>
    <t>Jean-Paul Belmondo</t>
  </si>
  <si>
    <t>Michel Bouquet</t>
  </si>
  <si>
    <t>antibes|hotel|island|reunion|reunion island</t>
  </si>
  <si>
    <t>http://www.imdb.com/title/tt0064990/?ref_=fn_tt_tt_1</t>
  </si>
  <si>
    <t>Marisa Coughlan</t>
  </si>
  <si>
    <t>film student|marriage|mental breakdown|movie star|obsession</t>
  </si>
  <si>
    <t>http://www.imdb.com/title/tt0322700/?ref_=fn_tt_tt_1</t>
  </si>
  <si>
    <t>Travis Zariwny</t>
  </si>
  <si>
    <t>Gage Golightly</t>
  </si>
  <si>
    <t>Dustin Ingram</t>
  </si>
  <si>
    <t>Samuel Davis</t>
  </si>
  <si>
    <t>female rear nudity|flesh eating virus|horror movie remake|remake|topless female nudity</t>
  </si>
  <si>
    <t>http://www.imdb.com/title/tt3832096/?ref_=fn_tt_tt_1</t>
  </si>
  <si>
    <t>Adrienne Shelly</t>
  </si>
  <si>
    <t>domestic violence|pregnancy|unhappy marriage|unwanted pregnancy|waitress</t>
  </si>
  <si>
    <t>http://www.imdb.com/title/tt0473308/?ref_=fn_tt_tt_1</t>
  </si>
  <si>
    <t>Newt Arnold</t>
  </si>
  <si>
    <t>Donald Gibb</t>
  </si>
  <si>
    <t>Ken Siu</t>
  </si>
  <si>
    <t>hand to hand combat|hong kong|kumite|martial arts|tournament</t>
  </si>
  <si>
    <t>http://www.imdb.com/title/tt0092675/?ref_=fn_tt_tt_1</t>
  </si>
  <si>
    <t>camp|corruption|governor|senate|u.s. senate</t>
  </si>
  <si>
    <t>http://www.imdb.com/title/tt0031679/?ref_=fn_tt_tt_1</t>
  </si>
  <si>
    <t>Leo Fitzpatrick</t>
  </si>
  <si>
    <t>Justin Pierce</t>
  </si>
  <si>
    <t>coming of age|marijuana|rape|virgin|weed</t>
  </si>
  <si>
    <t>http://www.imdb.com/title/tt0113540/?ref_=fn_tt_tt_1</t>
  </si>
  <si>
    <t>Elizabeth Meriwether</t>
  </si>
  <si>
    <t>William Baldwin</t>
  </si>
  <si>
    <t>Owen Kline</t>
  </si>
  <si>
    <t>boy|divorce|tennis|tennis coach|writer</t>
  </si>
  <si>
    <t>http://www.imdb.com/title/tt0367089/?ref_=fn_tt_tt_1</t>
  </si>
  <si>
    <t>Jennifer Westfeldt</t>
  </si>
  <si>
    <t>Scott Cohen</t>
  </si>
  <si>
    <t>Brian Stepanek</t>
  </si>
  <si>
    <t>friend|friendship|journalist|new york city|personal ad</t>
  </si>
  <si>
    <t>http://www.imdb.com/title/tt0264761/?ref_=fn_tt_tt_1</t>
  </si>
  <si>
    <t>T.J. Storm</t>
  </si>
  <si>
    <t>Matthew Ziff</t>
  </si>
  <si>
    <t>Sam Medina</t>
  </si>
  <si>
    <t>http://www.imdb.com/title/tt3082898/?ref_=fn_tt_tt_1</t>
  </si>
  <si>
    <t>Rhonda Fleming</t>
  </si>
  <si>
    <t>Film-Noir|Mystery|Romance|Thriller</t>
  </si>
  <si>
    <t>Norman Lloyd</t>
  </si>
  <si>
    <t>Leo G. Carroll</t>
  </si>
  <si>
    <t>amnesia|dream analysis|dream sequence|guilt complex|post traumatic stress disorder</t>
  </si>
  <si>
    <t>http://www.imdb.com/title/tt0038109/?ref_=fn_tt_tt_1</t>
  </si>
  <si>
    <t>bird|cult film|egg|nightclub|toronto</t>
  </si>
  <si>
    <t>http://www.imdb.com/title/tt0109759/?ref_=fn_tt_tt_1</t>
  </si>
  <si>
    <t>shower|stripper|tap dancing|underwear|undressing</t>
  </si>
  <si>
    <t>http://www.imdb.com/title/tt0118789/?ref_=fn_tt_tt_1</t>
  </si>
  <si>
    <t>Philip Friedman</t>
  </si>
  <si>
    <t>baby|boy|coma|demon|house</t>
  </si>
  <si>
    <t>http://www.imdb.com/title/tt1591095/?ref_=fn_tt_tt_1</t>
  </si>
  <si>
    <t>Alex Cox</t>
  </si>
  <si>
    <t>Comedy|Crime|Sci-Fi|Thriller</t>
  </si>
  <si>
    <t>Miguel Sandoval</t>
  </si>
  <si>
    <t>punk|punk rocker|repossession|televangelist|ufo</t>
  </si>
  <si>
    <t>http://www.imdb.com/title/tt0087995/?ref_=fn_tt_tt_1</t>
  </si>
  <si>
    <t>FabiÃ¡n Bielinsky</t>
  </si>
  <si>
    <t>GastÃ³n Pauls</t>
  </si>
  <si>
    <t>Leticia BrÃ©dice</t>
  </si>
  <si>
    <t>con artist|hotel|partner|scam|stamp</t>
  </si>
  <si>
    <t>http://www.imdb.com/title/tt0247586/?ref_=fn_tt_tt_1</t>
  </si>
  <si>
    <t>Dror Moreh</t>
  </si>
  <si>
    <t>Yuval Diskin</t>
  </si>
  <si>
    <t>Ami Ayalon</t>
  </si>
  <si>
    <t>Yaakov Peri</t>
  </si>
  <si>
    <t>interview|jerusalem|jewish|terrorism|terrorist bombing</t>
  </si>
  <si>
    <t>http://www.imdb.com/title/tt2309788/?ref_=fn_tt_tt_1</t>
  </si>
  <si>
    <t>Rebecca Miller</t>
  </si>
  <si>
    <t>Ryan McDonald</t>
  </si>
  <si>
    <t>commune|defecation|environmentalism|fellatio|island</t>
  </si>
  <si>
    <t>http://www.imdb.com/title/tt0357110/?ref_=fn_tt_tt_1</t>
  </si>
  <si>
    <t>Maggie Carey</t>
  </si>
  <si>
    <t>feces in a swimming pool|female vomiting|high school|lifeguard|male objectification</t>
  </si>
  <si>
    <t>http://www.imdb.com/title/tt1758795/?ref_=fn_tt_tt_1</t>
  </si>
  <si>
    <t>Salvator Xuereb</t>
  </si>
  <si>
    <t>bank|bastille day|call girl|childhood friend|drugs</t>
  </si>
  <si>
    <t>http://www.imdb.com/title/tt0110265/?ref_=fn_tt_tt_1</t>
  </si>
  <si>
    <t>Henry Bean</t>
  </si>
  <si>
    <t>Theresa Russell</t>
  </si>
  <si>
    <t>Summer Phoenix</t>
  </si>
  <si>
    <t>jew|jewish nazi|nazism|racism|skinhead</t>
  </si>
  <si>
    <t>http://www.imdb.com/title/tt0247199/?ref_=fn_tt_tt_1</t>
  </si>
  <si>
    <t>flashback|football game|school|small town|snow</t>
  </si>
  <si>
    <t>http://www.imdb.com/title/tt0453548/?ref_=fn_tt_tt_1</t>
  </si>
  <si>
    <t>Simeon Rice</t>
  </si>
  <si>
    <t>Lisa Brave</t>
  </si>
  <si>
    <t>Ward G. Smith</t>
  </si>
  <si>
    <t>Malone Thomas</t>
  </si>
  <si>
    <t>http://www.imdb.com/title/tt3139764/?ref_=fn_tt_tt_1</t>
  </si>
  <si>
    <t>abandoned asylum|abandoned hospital|asbestos|lobotomy|multiple personality</t>
  </si>
  <si>
    <t>http://www.imdb.com/title/tt0261983/?ref_=fn_tt_tt_1</t>
  </si>
  <si>
    <t>Jessy Schram</t>
  </si>
  <si>
    <t>cheese|city|ice cream|school|second city</t>
  </si>
  <si>
    <t>http://www.imdb.com/title/tt0391229/?ref_=fn_tt_tt_1</t>
  </si>
  <si>
    <t>Qasim Basir</t>
  </si>
  <si>
    <t>http://www.imdb.com/title/tt1450328/?ref_=fn_tt_tt_1</t>
  </si>
  <si>
    <t>Adam Green</t>
  </si>
  <si>
    <t>Joel Murray</t>
  </si>
  <si>
    <t>bayou|boat|louisiana|swamp|tour</t>
  </si>
  <si>
    <t>http://www.imdb.com/title/tt0422401/?ref_=fn_tt_tt_1</t>
  </si>
  <si>
    <t>Charles Chaplin</t>
  </si>
  <si>
    <t>Stanley Blystone</t>
  </si>
  <si>
    <t>Paulette Goddard</t>
  </si>
  <si>
    <t>Fred Malatesta</t>
  </si>
  <si>
    <t>actor director writer|invention|machine|music score composed by director|tramp</t>
  </si>
  <si>
    <t>http://www.imdb.com/title/tt0027977/?ref_=fn_tt_tt_1</t>
  </si>
  <si>
    <t>Pete Jones</t>
  </si>
  <si>
    <t>catholic|catholicism|rabbi|school|summer</t>
  </si>
  <si>
    <t>http://www.imdb.com/title/tt0286162/?ref_=fn_tt_tt_1</t>
  </si>
  <si>
    <t>Timothy Patrick Quill</t>
  </si>
  <si>
    <t>b movie|birthday|chinese|demon|small town</t>
  </si>
  <si>
    <t>http://www.imdb.com/title/tt0489235/?ref_=fn_tt_tt_1</t>
  </si>
  <si>
    <t>http://www.imdb.com/title/tt0436742/?ref_=fn_tt_tt_1</t>
  </si>
  <si>
    <t>Adam Carolla</t>
  </si>
  <si>
    <t>Jim O'Heir</t>
  </si>
  <si>
    <t>girl in panties|panties|red panties|stand up comedy</t>
  </si>
  <si>
    <t>http://www.imdb.com/title/tt3110770/?ref_=fn_tt_tt_1</t>
  </si>
  <si>
    <t>Jenny O'Hara</t>
  </si>
  <si>
    <t>Darren E. Burrows</t>
  </si>
  <si>
    <t>love|music producer|previous marriage|rock 'n' roll|russian</t>
  </si>
  <si>
    <t>http://www.imdb.com/title/tt0395543/?ref_=fn_tt_tt_1</t>
  </si>
  <si>
    <t>John Arcilla</t>
  </si>
  <si>
    <t>Brian Lee Franklin</t>
  </si>
  <si>
    <t>Ronnie Lazaro</t>
  </si>
  <si>
    <t>american|filipino|friendship|guerrilla army|village</t>
  </si>
  <si>
    <t>http://www.imdb.com/title/tt1562847/?ref_=fn_tt_tt_1</t>
  </si>
  <si>
    <t>Bruce McDonald</t>
  </si>
  <si>
    <t>Georgina Reilly</t>
  </si>
  <si>
    <t>Boyd Banks</t>
  </si>
  <si>
    <t>blood splatter|talk radio|virus|vomiting blood|zombie apocalypse</t>
  </si>
  <si>
    <t>http://www.imdb.com/title/tt1226681/?ref_=fn_tt_tt_1</t>
  </si>
  <si>
    <t>James Mottern</t>
  </si>
  <si>
    <t>cancer|cigarette smoking|hospital|one night stand|trucker</t>
  </si>
  <si>
    <t>http://www.imdb.com/title/tt1087527/?ref_=fn_tt_tt_1</t>
  </si>
  <si>
    <t>Jaime Zevallos</t>
  </si>
  <si>
    <t>Michael Elian</t>
  </si>
  <si>
    <t>http://www.imdb.com/title/tt2265431/?ref_=fn_tt_tt_1</t>
  </si>
  <si>
    <t>blood|flashback|radio dj|radio station|vinyl</t>
  </si>
  <si>
    <t>http://www.imdb.com/title/tt1731697/?ref_=fn_tt_tt_1</t>
  </si>
  <si>
    <t>Gerard Johnstone</t>
  </si>
  <si>
    <t>Bruce Hopkins</t>
  </si>
  <si>
    <t>Morgana O'Reilly</t>
  </si>
  <si>
    <t>Cameron Rhodes</t>
  </si>
  <si>
    <t>bloody violence|exploding head|haunted house|plot twist|slapstick</t>
  </si>
  <si>
    <t>http://www.imdb.com/title/tt3504048/?ref_=fn_tt_tt_1</t>
  </si>
  <si>
    <t>Robert Greenwald</t>
  </si>
  <si>
    <t>Jon Hunter</t>
  </si>
  <si>
    <t>Lee Scott</t>
  </si>
  <si>
    <t>Matt Hunter</t>
  </si>
  <si>
    <t>greed|pollution|slave labor|truth|wal mart</t>
  </si>
  <si>
    <t>http://www.imdb.com/title/tt0473107/?ref_=fn_tt_tt_1</t>
  </si>
  <si>
    <t>David Ray</t>
  </si>
  <si>
    <t>Sarah Lind</t>
  </si>
  <si>
    <t>Nicole MuÃ±oz</t>
  </si>
  <si>
    <t>Kyla Wise</t>
  </si>
  <si>
    <t>death|high school|prostitute|suicide|time travel</t>
  </si>
  <si>
    <t>http://www.imdb.com/title/tt0475271/?ref_=fn_tt_tt_1</t>
  </si>
  <si>
    <t>Dave Rodriguez</t>
  </si>
  <si>
    <t>http://www.imdb.com/title/tt1639397/?ref_=fn_tt_tt_1</t>
  </si>
  <si>
    <t>Nae Caranfil</t>
  </si>
  <si>
    <t>Joe Armstrong</t>
  </si>
  <si>
    <t>Monica Barladeanu</t>
  </si>
  <si>
    <t>Martin Hancock</t>
  </si>
  <si>
    <t>http://www.imdb.com/title/tt2017486/?ref_=fn_tt_tt_1</t>
  </si>
  <si>
    <t>David Winning</t>
  </si>
  <si>
    <t>Amber Marshall</t>
  </si>
  <si>
    <t>Ashanti</t>
  </si>
  <si>
    <t>John DeSantis</t>
  </si>
  <si>
    <t>http://www.imdb.com/title/tt3626436/?ref_=fn_tt_tt_1</t>
  </si>
  <si>
    <t>Frank Lotito</t>
  </si>
  <si>
    <t>adolescence|girl next door|growing vegetables|high standards|sent away</t>
  </si>
  <si>
    <t>http://www.imdb.com/title/tt1105355/?ref_=fn_tt_tt_1</t>
  </si>
  <si>
    <t>Timothy Woodward Jr.</t>
  </si>
  <si>
    <t>Katrina Law</t>
  </si>
  <si>
    <t>http://www.imdb.com/title/tt3781616/?ref_=fn_tt_tt_1</t>
  </si>
  <si>
    <t>Tara Subkoff</t>
  </si>
  <si>
    <t>Balthazar Getty</t>
  </si>
  <si>
    <t>Lydia Hearst</t>
  </si>
  <si>
    <t>bullying|cyberbullying|girl|internet|throat slitting</t>
  </si>
  <si>
    <t>http://www.imdb.com/title/tt3526286/?ref_=fn_tt_tt_1</t>
  </si>
  <si>
    <t>Russell Friedenberg</t>
  </si>
  <si>
    <t>Kiowa Gordon</t>
  </si>
  <si>
    <t>after dark horrorfest</t>
  </si>
  <si>
    <t>http://www.imdb.com/title/tt1236254/?ref_=fn_tt_tt_1</t>
  </si>
  <si>
    <t>William Cottrell</t>
  </si>
  <si>
    <t>Billy Gilbert</t>
  </si>
  <si>
    <t>Adriana Caselotti</t>
  </si>
  <si>
    <t>Lucille La Verne</t>
  </si>
  <si>
    <t>dwarf|love|princess|queen|snow white</t>
  </si>
  <si>
    <t>http://www.imdb.com/title/tt0029583/?ref_=fn_tt_tt_1</t>
  </si>
  <si>
    <t>Lucrecia Martel</t>
  </si>
  <si>
    <t>Mercedes MorÃ¡n</t>
  </si>
  <si>
    <t>MarÃ­a Alche</t>
  </si>
  <si>
    <t>16 year old|doctor|hotel|tinnitus|title directed by female</t>
  </si>
  <si>
    <t>http://www.imdb.com/title/tt0300270/?ref_=fn_tt_tt_1</t>
  </si>
  <si>
    <t>Edward Dmytryk</t>
  </si>
  <si>
    <t>Brigitte Bardot</t>
  </si>
  <si>
    <t>bare chested male bondage|european|female frontal nudity|topless woman|war paint</t>
  </si>
  <si>
    <t>http://www.imdb.com/title/tt0063592/?ref_=fn_tt_tt_1</t>
  </si>
  <si>
    <t>Zak Penn</t>
  </si>
  <si>
    <t>Gabriel Beristain</t>
  </si>
  <si>
    <t>Adventure|Comedy|Horror</t>
  </si>
  <si>
    <t>John Bailey</t>
  </si>
  <si>
    <t>boat|director|loch ness|loch ness monster|monster</t>
  </si>
  <si>
    <t>http://www.imdb.com/title/tt0374639/?ref_=fn_tt_tt_1</t>
  </si>
  <si>
    <t>Alex Ranarivelo</t>
  </si>
  <si>
    <t>Christina Moore</t>
  </si>
  <si>
    <t>Cullen Douglas</t>
  </si>
  <si>
    <t>http://www.imdb.com/title/tt4063178/?ref_=fn_tt_tt_1</t>
  </si>
  <si>
    <t>Adam DiMarco</t>
  </si>
  <si>
    <t>Camren Bicondova</t>
  </si>
  <si>
    <t>Chasty Ballesteros</t>
  </si>
  <si>
    <t>college student|disfigured face|house|suicide|website</t>
  </si>
  <si>
    <t>http://www.imdb.com/title/tt2577172/?ref_=fn_tt_tt_1</t>
  </si>
  <si>
    <t>LÃ©a Drucker</t>
  </si>
  <si>
    <t>Laurent Poitrenaux</t>
  </si>
  <si>
    <t>male pubic hair|manipulative personality|murder of wife|neglected wife|pubic hair</t>
  </si>
  <si>
    <t>http://www.imdb.com/title/tt3230082/?ref_=fn_tt_tt_1</t>
  </si>
  <si>
    <t>David Worth</t>
  </si>
  <si>
    <t>Jonathan Mangum</t>
  </si>
  <si>
    <t>Angela Jones</t>
  </si>
  <si>
    <t>ghost story|manson family|paranormal|real life event|reference to sharon tate</t>
  </si>
  <si>
    <t>http://www.imdb.com/title/tt0464054/?ref_=fn_tt_tt_1</t>
  </si>
  <si>
    <t>Leslie H. Martinson</t>
  </si>
  <si>
    <t>Burgess Meredith</t>
  </si>
  <si>
    <t>Burt Ward</t>
  </si>
  <si>
    <t>black cat|catwoman|dc comics|penguin|riddler</t>
  </si>
  <si>
    <t>http://www.imdb.com/title/tt0060153/?ref_=fn_tt_tt_1</t>
  </si>
  <si>
    <t>antique|cockney accent|hatchet|money|shotgun</t>
  </si>
  <si>
    <t>http://www.imdb.com/title/tt0120735/?ref_=fn_tt_tt_1</t>
  </si>
  <si>
    <t>Robert M. Young</t>
  </si>
  <si>
    <t>http://www.imdb.com/title/tt3551840/?ref_=fn_tt_tt_1</t>
  </si>
  <si>
    <t>Michael Douglas</t>
  </si>
  <si>
    <t>Action|Crime|Drama|Mystery</t>
  </si>
  <si>
    <t>city name in series title|homicide|older man younger man relationship|place in series title|police partner</t>
  </si>
  <si>
    <t>http://www.imdb.com/title/tt0068135/?ref_=fn_tt_tt_1</t>
  </si>
  <si>
    <t>Paprika Steen</t>
  </si>
  <si>
    <t>Trine Dyrholm</t>
  </si>
  <si>
    <t>dogme 95|family secret|haunted by the past|secret|speech</t>
  </si>
  <si>
    <t>http://www.imdb.com/title/tt0154420/?ref_=fn_tt_tt_1</t>
  </si>
  <si>
    <t>alcoholic drink|bar|drink|drinking|drunk</t>
  </si>
  <si>
    <t>http://www.imdb.com/title/tt0117958/?ref_=fn_tt_tt_1</t>
  </si>
  <si>
    <t>Ham Tran</t>
  </si>
  <si>
    <t>Kieu Chinh</t>
  </si>
  <si>
    <t>Long Nguyen</t>
  </si>
  <si>
    <t>Cat Ly</t>
  </si>
  <si>
    <t>1970s|1980s|nonlinear timeline|rescue|vietnam war</t>
  </si>
  <si>
    <t>http://www.imdb.com/title/tt0433398/?ref_=fn_tt_tt_1</t>
  </si>
  <si>
    <t>Vietnamese</t>
  </si>
  <si>
    <t>Rich Cowan</t>
  </si>
  <si>
    <t>basketball|german immigrant|opera|two word title|war orphan</t>
  </si>
  <si>
    <t>http://www.imdb.com/title/tt0190255/?ref_=fn_tt_tt_1</t>
  </si>
  <si>
    <t>Boris Rodriguez</t>
  </si>
  <si>
    <t>art teacher|cannibal|inspiration|painter|sleepwalking</t>
  </si>
  <si>
    <t>http://www.imdb.com/title/tt1480658/?ref_=fn_tt_tt_1</t>
  </si>
  <si>
    <t>Tucker Smallwood</t>
  </si>
  <si>
    <t>Kristen Cloke</t>
  </si>
  <si>
    <t>alien|born in vitro|in vitro fertilization|marine|outer space</t>
  </si>
  <si>
    <t>http://www.imdb.com/title/tt0112173/?ref_=fn_tt_tt_1</t>
  </si>
  <si>
    <t>Sadyk Sher-Niyaz</t>
  </si>
  <si>
    <t>Aziz Muradillayev</t>
  </si>
  <si>
    <t>Elina Abai Kyzy</t>
  </si>
  <si>
    <t>Mirlan Abdulayev</t>
  </si>
  <si>
    <t>19th century|central asia|mother son relationship|ruler|russian empire</t>
  </si>
  <si>
    <t>http://www.imdb.com/title/tt2640460/?ref_=fn_tt_tt_1</t>
  </si>
  <si>
    <t>Kyrgyzstan</t>
  </si>
  <si>
    <t>Paul Donovan</t>
  </si>
  <si>
    <t>Lenore Zann</t>
  </si>
  <si>
    <t>Tim Choate</t>
  </si>
  <si>
    <t>canuxploitation|independent film|post apocalypse|remake|survival</t>
  </si>
  <si>
    <t>http://www.imdb.com/title/tt0087130/?ref_=fn_tt_tt_1</t>
  </si>
  <si>
    <t>Jonathan Kesselman</t>
  </si>
  <si>
    <t>blaxploitation|hanukkah|jewish|kwanzaa|santa claus</t>
  </si>
  <si>
    <t>http://www.imdb.com/title/tt0317640/?ref_=fn_tt_tt_1</t>
  </si>
  <si>
    <t>Arjun Sablok</t>
  </si>
  <si>
    <t>Uday Chopra</t>
  </si>
  <si>
    <t>Samantha McLeod</t>
  </si>
  <si>
    <t>interrupted sex|kiss|love|mistaken sex scene|sex in car</t>
  </si>
  <si>
    <t>http://www.imdb.com/title/tt0470869/?ref_=fn_tt_tt_1</t>
  </si>
  <si>
    <t>Matt Crabtree</t>
  </si>
  <si>
    <t>masturbation|porn actor in mainstream movie|sex|spoof|virginity</t>
  </si>
  <si>
    <t>http://www.imdb.com/title/tt1498870/?ref_=fn_tt_tt_1</t>
  </si>
  <si>
    <t>Tyler Oliver</t>
  </si>
  <si>
    <t>Chloe Bridges</t>
  </si>
  <si>
    <t>Horror|Romance|Thriller</t>
  </si>
  <si>
    <t>http://www.imdb.com/title/tt1147684/?ref_=fn_tt_tt_1</t>
  </si>
  <si>
    <t>Joan Fontaine</t>
  </si>
  <si>
    <t>Drama|Film-Noir|Mystery|Thriller</t>
  </si>
  <si>
    <t>death|estate|housekeeper|love|monte carlo</t>
  </si>
  <si>
    <t>http://www.imdb.com/title/tt0032976/?ref_=fn_tt_tt_1</t>
  </si>
  <si>
    <t>Adrienne King</t>
  </si>
  <si>
    <t>Betsy Palmer</t>
  </si>
  <si>
    <t>Amy Steel</t>
  </si>
  <si>
    <t>ice pick|jason voorhees|lake|pitchfork|shack</t>
  </si>
  <si>
    <t>http://www.imdb.com/title/tt0082418/?ref_=fn_tt_tt_1</t>
  </si>
  <si>
    <t>Jane Wyman</t>
  </si>
  <si>
    <t>Drama|Film-Noir</t>
  </si>
  <si>
    <t>Ray Milland</t>
  </si>
  <si>
    <t>Frank Faylen</t>
  </si>
  <si>
    <t>addiction|alcoholic|alcoholism|paranoia|suicidal thoughts</t>
  </si>
  <si>
    <t>http://www.imdb.com/title/tt0037884/?ref_=fn_tt_tt_1</t>
  </si>
  <si>
    <t>Douglas Cheek</t>
  </si>
  <si>
    <t>bum|city|mutant|new york city|street</t>
  </si>
  <si>
    <t>http://www.imdb.com/title/tt0087015/?ref_=fn_tt_tt_1</t>
  </si>
  <si>
    <t>Jenni Rivera</t>
  </si>
  <si>
    <t>Jorge Diaz</t>
  </si>
  <si>
    <t>http://www.imdb.com/title/tt1869425/?ref_=fn_tt_tt_1</t>
  </si>
  <si>
    <t>Deryck Broom</t>
  </si>
  <si>
    <t>Vic Mignogna</t>
  </si>
  <si>
    <t>animal|donkey|lamb|pig|rooster</t>
  </si>
  <si>
    <t>http://www.imdb.com/title/tt1212022/?ref_=fn_tt_tt_1</t>
  </si>
  <si>
    <t>Henry Hathaway</t>
  </si>
  <si>
    <t>Jean Peters</t>
  </si>
  <si>
    <t>Crime|Film-Noir|Thriller</t>
  </si>
  <si>
    <t>Will Wright</t>
  </si>
  <si>
    <t>hitchcockian|husband murders wife|murder|niagara falls|overhead shot</t>
  </si>
  <si>
    <t>http://www.imdb.com/title/tt0046126/?ref_=fn_tt_tt_1</t>
  </si>
  <si>
    <t>Walter Pidgeon</t>
  </si>
  <si>
    <t>Barry Fitzgerald</t>
  </si>
  <si>
    <t>coal mine|girl|school|village|wales</t>
  </si>
  <si>
    <t>http://www.imdb.com/title/tt0033729/?ref_=fn_tt_tt_1</t>
  </si>
  <si>
    <t>Riley Keough</t>
  </si>
  <si>
    <t>escort|female nudity|friendship|money|sex scene</t>
  </si>
  <si>
    <t>http://www.imdb.com/title/tt3846642/?ref_=fn_tt_tt_1</t>
  </si>
  <si>
    <t>Elvis Nolasco</t>
  </si>
  <si>
    <t>Felicia Pearson</t>
  </si>
  <si>
    <t>horror movie remake|remake|undead|undead sex|undead sexuality</t>
  </si>
  <si>
    <t>http://www.imdb.com/title/tt3104930/?ref_=fn_tt_tt_1</t>
  </si>
  <si>
    <t>Laura San Giacomo</t>
  </si>
  <si>
    <t>affair|interview|marriage|sex|videotape</t>
  </si>
  <si>
    <t>http://www.imdb.com/title/tt0098724/?ref_=fn_tt_tt_1</t>
  </si>
  <si>
    <t>chained|flashback|killer|serial killer|surprise ending</t>
  </si>
  <si>
    <t>http://www.imdb.com/title/tt0387564/?ref_=fn_tt_tt_1</t>
  </si>
  <si>
    <t>drugs|highway|police|state trooper|vermont</t>
  </si>
  <si>
    <t>http://www.imdb.com/title/tt0247745/?ref_=fn_tt_tt_1</t>
  </si>
  <si>
    <t>Giovanni Zelko</t>
  </si>
  <si>
    <t>Zuhair Haddad</t>
  </si>
  <si>
    <t>Ben Youcef</t>
  </si>
  <si>
    <t>algeria|algerian|los angeles california|muslim</t>
  </si>
  <si>
    <t>http://www.imdb.com/title/tt1681370/?ref_=fn_tt_tt_1</t>
  </si>
  <si>
    <t>Claudia Sainte-Luce</t>
  </si>
  <si>
    <t>Vera Wilson</t>
  </si>
  <si>
    <t>Ximena Ayala</t>
  </si>
  <si>
    <t>JosÃ© Manuel Orozco Angulo</t>
  </si>
  <si>
    <t>actress shares first name with character|appendicitis|hospital|loss of mother|supermarket</t>
  </si>
  <si>
    <t>http://www.imdb.com/title/tt2414046/?ref_=fn_tt_tt_1</t>
  </si>
  <si>
    <t>Randeep Hooda</t>
  </si>
  <si>
    <t>arranged marriage|bride|celebration|marriage|wedding</t>
  </si>
  <si>
    <t>http://www.imdb.com/title/tt0265343/?ref_=fn_tt_tt_1</t>
  </si>
  <si>
    <t>bank|car accident|cheating husband|new york|single mother</t>
  </si>
  <si>
    <t>http://www.imdb.com/title/tt0203230/?ref_=fn_tt_tt_1</t>
  </si>
  <si>
    <t>Jerry Mathers</t>
  </si>
  <si>
    <t>artist|death|hunting|sheriff|vermont</t>
  </si>
  <si>
    <t>http://www.imdb.com/title/tt0048750/?ref_=fn_tt_tt_1</t>
  </si>
  <si>
    <t>Jamie Babbit</t>
  </si>
  <si>
    <t>cheerleader|gay|homosexual|lesbian|lesbian relationship</t>
  </si>
  <si>
    <t>http://www.imdb.com/title/tt0179116/?ref_=fn_tt_tt_1</t>
  </si>
  <si>
    <t>David Boyd</t>
  </si>
  <si>
    <t>addiction|alcoholic|baseball|car accident|reference to god</t>
  </si>
  <si>
    <t>http://www.imdb.com/title/tt2051894/?ref_=fn_tt_tt_1</t>
  </si>
  <si>
    <t>gang|heist|heist gone wrong|nonlinear timeline|robbery</t>
  </si>
  <si>
    <t>http://www.imdb.com/title/tt0105236/?ref_=fn_tt_tt_1</t>
  </si>
  <si>
    <t>Nigel Bruce</t>
  </si>
  <si>
    <t>Spring Byington</t>
  </si>
  <si>
    <t>Gale Sondergaard</t>
  </si>
  <si>
    <t>1800s|bird|blue bird of happiness|foreign language adaptation|past</t>
  </si>
  <si>
    <t>http://www.imdb.com/title/tt0032264/?ref_=fn_tt_tt_1</t>
  </si>
  <si>
    <t>Luigi Pistilli</t>
  </si>
  <si>
    <t>Enzo Petito</t>
  </si>
  <si>
    <t>civil war|hitman|outlaw|shootout|spaghetti western</t>
  </si>
  <si>
    <t>http://www.imdb.com/title/tt0060196/?ref_=fn_tt_tt_1</t>
  </si>
  <si>
    <t>Anna Muylaert</t>
  </si>
  <si>
    <t>Regina CasÃ©</t>
  </si>
  <si>
    <t>Alex Huszar</t>
  </si>
  <si>
    <t>Luis Miranda</t>
  </si>
  <si>
    <t>brazil|exam|housekeeper|northeast region of brazil|portuguese language</t>
  </si>
  <si>
    <t>http://www.imdb.com/title/tt3742378/?ref_=fn_tt_tt_1</t>
  </si>
  <si>
    <t>Steve Taylor</t>
  </si>
  <si>
    <t>Marshall Allman</t>
  </si>
  <si>
    <t>Eric Lange</t>
  </si>
  <si>
    <t>church|college|color in title|philosophy|texas</t>
  </si>
  <si>
    <t>http://www.imdb.com/title/tt1758575/?ref_=fn_tt_tt_1</t>
  </si>
  <si>
    <t>Kurt Voss</t>
  </si>
  <si>
    <t>Coyote Shivers</t>
  </si>
  <si>
    <t>Lemmy</t>
  </si>
  <si>
    <t>ZoÃ« Poledouris</t>
  </si>
  <si>
    <t>female bassist|female drummer|female guitarist|female singer|portland oregon</t>
  </si>
  <si>
    <t>http://www.imdb.com/title/tt0283323/?ref_=fn_tt_tt_1</t>
  </si>
  <si>
    <t>breast cancer|comma in title|period in title|punctuation in title|three word title</t>
  </si>
  <si>
    <t>http://www.imdb.com/title/tt2035599/?ref_=fn_tt_tt_1</t>
  </si>
  <si>
    <t>James David Pasternak</t>
  </si>
  <si>
    <t>las vegas nevada|museum|reference to mr. rogers|reference to vincent van gogh|talking about suicide</t>
  </si>
  <si>
    <t>http://www.imdb.com/title/tt0976025/?ref_=fn_tt_tt_1</t>
  </si>
  <si>
    <t>Laurent Bouhnik</t>
  </si>
  <si>
    <t>Johnny Amaro</t>
  </si>
  <si>
    <t>DÃ©borah RÃ©vy</t>
  </si>
  <si>
    <t>Yassine Azzouz</t>
  </si>
  <si>
    <t>female explicit nudity|hand job|oral sex|penetration|unsimulated sex</t>
  </si>
  <si>
    <t>http://www.imdb.com/title/tt1879030/?ref_=fn_tt_tt_1</t>
  </si>
  <si>
    <t>Tom Sanchez</t>
  </si>
  <si>
    <t>Antonio ArruÃ©</t>
  </si>
  <si>
    <t>Nataniel SÃ¡nchez</t>
  </si>
  <si>
    <t>Juan Carlos Montoya</t>
  </si>
  <si>
    <t>http://www.imdb.com/title/tt1349485/?ref_=fn_tt_tt_1</t>
  </si>
  <si>
    <t>David Caffrey</t>
  </si>
  <si>
    <t>Jim Cody Williams</t>
  </si>
  <si>
    <t>guitar|hearse|manager|musician|singer</t>
  </si>
  <si>
    <t>http://www.imdb.com/title/tt0338075/?ref_=fn_tt_tt_1</t>
  </si>
  <si>
    <t>Adam Jay Epstein</t>
  </si>
  <si>
    <t>Rich Ceraulo</t>
  </si>
  <si>
    <t>box office flop|female frontal nudity|pink bra and panties|red bra and panties|sex</t>
  </si>
  <si>
    <t>http://www.imdb.com/title/tt0806147/?ref_=fn_tt_tt_1</t>
  </si>
  <si>
    <t>Action|Adventure|Romance|War</t>
  </si>
  <si>
    <t>Errol Flynn</t>
  </si>
  <si>
    <t>attack|fort|india|lancer|massacre</t>
  </si>
  <si>
    <t>http://www.imdb.com/title/tt0027438/?ref_=fn_tt_tt_1</t>
  </si>
  <si>
    <t>Justin Thomas Ostensen</t>
  </si>
  <si>
    <t>Kristin Booth</t>
  </si>
  <si>
    <t>Michael Eisner</t>
  </si>
  <si>
    <t>http://www.imdb.com/title/tt1641388/?ref_=fn_tt_tt_1</t>
  </si>
  <si>
    <t>Brenton Spencer</t>
  </si>
  <si>
    <t>Victor Zinck Jr.</t>
  </si>
  <si>
    <t>Action|Horror|Mystery|Thriller</t>
  </si>
  <si>
    <t>Christie Burke</t>
  </si>
  <si>
    <t>Chelsey Reist</t>
  </si>
  <si>
    <t>forest|found footage|lost|murder|road trip</t>
  </si>
  <si>
    <t>http://www.imdb.com/title/tt2180333/?ref_=fn_tt_tt_1</t>
  </si>
  <si>
    <t>Adventure|Comedy|Sport</t>
  </si>
  <si>
    <t>Brittney Powell</t>
  </si>
  <si>
    <t>cincinnati ohio|high school|hockey|jock strap|zoologist</t>
  </si>
  <si>
    <t>http://www.imdb.com/title/tt0106233/?ref_=fn_tt_tt_1</t>
  </si>
  <si>
    <t>Cleavon Little</t>
  </si>
  <si>
    <t>Redd Foxx</t>
  </si>
  <si>
    <t>Calvin Lockhart</t>
  </si>
  <si>
    <t>black cop|chase|cotton|four word title|new york city</t>
  </si>
  <si>
    <t>http://www.imdb.com/title/tt0065579/?ref_=fn_tt_tt_1</t>
  </si>
  <si>
    <t>Jay Alaimo</t>
  </si>
  <si>
    <t>Sabrina Carmichael</t>
  </si>
  <si>
    <t>http://www.imdb.com/title/tt1943014/?ref_=fn_tt_tt_1</t>
  </si>
  <si>
    <t>Dylan Bank</t>
  </si>
  <si>
    <t>Deirdre Lorenz</t>
  </si>
  <si>
    <t>Seregon O'Dassey</t>
  </si>
  <si>
    <t>Dustin Diamond</t>
  </si>
  <si>
    <t>bare breasts|bra and panties|nudity|syringe</t>
  </si>
  <si>
    <t>http://www.imdb.com/title/tt2622294/?ref_=fn_tt_tt_1</t>
  </si>
  <si>
    <t>Rob McKittrick</t>
  </si>
  <si>
    <t>cook|dishwasher|flashing|male frontal nudity|waiter</t>
  </si>
  <si>
    <t>http://www.imdb.com/title/tt0348333/?ref_=fn_tt_tt_1</t>
  </si>
  <si>
    <t>George Newton</t>
  </si>
  <si>
    <t>anger|army veteran|independent film|revenge|sex scene</t>
  </si>
  <si>
    <t>http://www.imdb.com/title/tt0419677/?ref_=fn_tt_tt_1</t>
  </si>
  <si>
    <t>John Jarratt</t>
  </si>
  <si>
    <t>Richard Cawthorne</t>
  </si>
  <si>
    <t>based on true story|blood|serial killer|slasher|tv mini series</t>
  </si>
  <si>
    <t>http://www.imdb.com/title/tt4460878/?ref_=fn_tt_tt_1</t>
  </si>
  <si>
    <t>Jeff Burr</t>
  </si>
  <si>
    <t>Susan Tyrrell</t>
  </si>
  <si>
    <t>bathtub|cult film|neck breaking|tennessee|wraparound story</t>
  </si>
  <si>
    <t>http://www.imdb.com/title/tt0091671/?ref_=fn_tt_tt_1</t>
  </si>
  <si>
    <t>Harry Gantz</t>
  </si>
  <si>
    <t>bisexual|explicit sex|sex|stranger|swing</t>
  </si>
  <si>
    <t>http://www.imdb.com/title/tt0304692/?ref_=fn_tt_tt_1</t>
  </si>
  <si>
    <t>Guy Maddin</t>
  </si>
  <si>
    <t>CindyMarie Small</t>
  </si>
  <si>
    <t>Comedy|Horror|Musical</t>
  </si>
  <si>
    <t>Sarah Murphy-Dyson</t>
  </si>
  <si>
    <t>Brent Neale</t>
  </si>
  <si>
    <t>ballet|cult film|dance|dracula|gothic</t>
  </si>
  <si>
    <t>http://www.imdb.com/title/tt0293113/?ref_=fn_tt_tt_1</t>
  </si>
  <si>
    <t>Regardt van den Bergh</t>
  </si>
  <si>
    <t>Frank Rautenbach</t>
  </si>
  <si>
    <t>Sean Cameron Michael</t>
  </si>
  <si>
    <t>Jeanne Neilson</t>
  </si>
  <si>
    <t>food|food in title|potato</t>
  </si>
  <si>
    <t>http://www.imdb.com/title/tt0850667/?ref_=fn_tt_tt_1</t>
  </si>
  <si>
    <t>Panos Cosmatos</t>
  </si>
  <si>
    <t>Marilyn Norry</t>
  </si>
  <si>
    <t>Eva Bourne</t>
  </si>
  <si>
    <t>exploitation|four word title|hallucinogen|lynchian|telepathy</t>
  </si>
  <si>
    <t>http://www.imdb.com/title/tt1534085/?ref_=fn_tt_tt_1</t>
  </si>
  <si>
    <t>Gareth Evans</t>
  </si>
  <si>
    <t>Yayan Ruhian</t>
  </si>
  <si>
    <t>Iko Uwais</t>
  </si>
  <si>
    <t>Donny Alamsyah</t>
  </si>
  <si>
    <t>apartment|drug lord|gangster|police|swat team</t>
  </si>
  <si>
    <t>http://www.imdb.com/title/tt1899353/?ref_=fn_tt_tt_1</t>
  </si>
  <si>
    <t>Indonesian</t>
  </si>
  <si>
    <t>Indonesia</t>
  </si>
  <si>
    <t>Matthew R. Anderson</t>
  </si>
  <si>
    <t>flashback|immortality|rural setting|vampire|zombie</t>
  </si>
  <si>
    <t>http://www.imdb.com/title/tt0923653/?ref_=fn_tt_tt_1</t>
  </si>
  <si>
    <t>Joe Marino</t>
  </si>
  <si>
    <t>Anella Vastola</t>
  </si>
  <si>
    <t>Piero MaggiÃ²</t>
  </si>
  <si>
    <t>http://www.imdb.com/title/tt3043194/?ref_=fn_tt_tt_1</t>
  </si>
  <si>
    <t>Conrad Veidt</t>
  </si>
  <si>
    <t>american expatriate|casablanca morocco|gestapo|police|visa</t>
  </si>
  <si>
    <t>http://www.imdb.com/title/tt0034583/?ref_=fn_tt_tt_1</t>
  </si>
  <si>
    <t>Joel Anderson</t>
  </si>
  <si>
    <t>Rosie Traynor</t>
  </si>
  <si>
    <t>Talia Zucker</t>
  </si>
  <si>
    <t>Martin Sharpe</t>
  </si>
  <si>
    <t>ghost|lake|parapsychologist|psychic|secret</t>
  </si>
  <si>
    <t>http://www.imdb.com/title/tt0816556/?ref_=fn_tt_tt_1</t>
  </si>
  <si>
    <t>Shimit Amin</t>
  </si>
  <si>
    <t>Shazahn Padamsee</t>
  </si>
  <si>
    <t>Gauhar Khan</t>
  </si>
  <si>
    <t>boss|computer|honesty|sales|salesman</t>
  </si>
  <si>
    <t>http://www.imdb.com/title/tt1434447/?ref_=fn_tt_tt_1</t>
  </si>
  <si>
    <t>Douglas Trumbull</t>
  </si>
  <si>
    <t>Jesse Vint</t>
  </si>
  <si>
    <t>forest|greenhouse|plant|robot|space</t>
  </si>
  <si>
    <t>http://www.imdb.com/title/tt0067756/?ref_=fn_tt_tt_1</t>
  </si>
  <si>
    <t>boxer|hometown hero|philadelphia pennsylvania|protective male|training</t>
  </si>
  <si>
    <t>http://www.imdb.com/title/tt0075148/?ref_=fn_tt_tt_1</t>
  </si>
  <si>
    <t>Mona Fastvold</t>
  </si>
  <si>
    <t>Christopher Abbott</t>
  </si>
  <si>
    <t>Gitte Witt</t>
  </si>
  <si>
    <t>female nudity|male nudity|male rear nudity|nudity</t>
  </si>
  <si>
    <t>http://www.imdb.com/title/tt2723576/?ref_=fn_tt_tt_1</t>
  </si>
  <si>
    <t>Adventure|Comedy|History</t>
  </si>
  <si>
    <t>Hugh Griffith</t>
  </si>
  <si>
    <t>18th century|rags to riches|secret letter|squire|tutor</t>
  </si>
  <si>
    <t>http://www.imdb.com/title/tt0057590/?ref_=fn_tt_tt_1</t>
  </si>
  <si>
    <t>Levan Gabriadze</t>
  </si>
  <si>
    <t>Renee Olstead</t>
  </si>
  <si>
    <t>Heather Sossaman</t>
  </si>
  <si>
    <t>blender|computer screen|secret|skype|webcam</t>
  </si>
  <si>
    <t>http://www.imdb.com/title/tt3713166/?ref_=fn_tt_tt_1</t>
  </si>
  <si>
    <t>loner|neo noir|night shift|taxi driver|vigilante</t>
  </si>
  <si>
    <t>http://www.imdb.com/title/tt0075314/?ref_=fn_tt_tt_1</t>
  </si>
  <si>
    <t>1980s|forest|lycanthrope|shapeshifting|werewolf transformation</t>
  </si>
  <si>
    <t>http://www.imdb.com/title/tt0082533/?ref_=fn_tt_tt_1</t>
  </si>
  <si>
    <t>Jack Lord</t>
  </si>
  <si>
    <t>Ursula Andress</t>
  </si>
  <si>
    <t>british secret service|hand to hand combat|murder|official james bond series|terrorist plot</t>
  </si>
  <si>
    <t>http://www.imdb.com/title/tt0055928/?ref_=fn_tt_tt_1</t>
  </si>
  <si>
    <t>Bradley Parker</t>
  </si>
  <si>
    <t>abandoned building|chernobyl disaster|exploration|tour guide|van</t>
  </si>
  <si>
    <t>http://www.imdb.com/title/tt1991245/?ref_=fn_tt_tt_1</t>
  </si>
  <si>
    <t>Clive Barker</t>
  </si>
  <si>
    <t>Ashley Laurence</t>
  </si>
  <si>
    <t>Andrew Robinson</t>
  </si>
  <si>
    <t>Clare Higgins</t>
  </si>
  <si>
    <t>blood|cenobites|creature|demon|male full frontal nudity</t>
  </si>
  <si>
    <t>http://www.imdb.com/title/tt0093177/?ref_=fn_tt_tt_1</t>
  </si>
  <si>
    <t>Harold Cronk</t>
  </si>
  <si>
    <t>Robin Givens</t>
  </si>
  <si>
    <t>Benjamin A. Onyango</t>
  </si>
  <si>
    <t>Maria Canals-Barrera</t>
  </si>
  <si>
    <t>alternate universe|christian|christian film|christianity|manipulation</t>
  </si>
  <si>
    <t>http://www.imdb.com/title/tt4824308/?ref_=fn_tt_tt_1</t>
  </si>
  <si>
    <t>e mail|game|school|serial killer|student</t>
  </si>
  <si>
    <t>http://www.imdb.com/title/tt0384286/?ref_=fn_tt_tt_1</t>
  </si>
  <si>
    <t>Takao Okawara</t>
  </si>
  <si>
    <t>Naomi Nishida</t>
  </si>
  <si>
    <t>Hiroshi Abe</t>
  </si>
  <si>
    <t>Sakae Kimura</t>
  </si>
  <si>
    <t>godzilla|kaiju|monster|orga|ufo</t>
  </si>
  <si>
    <t>http://www.imdb.com/title/tt0188640/?ref_=fn_tt_tt_1</t>
  </si>
  <si>
    <t>dog hit by a car|dysfunctional family|falling in love|female in shower|unhappily married woman</t>
  </si>
  <si>
    <t>http://www.imdb.com/title/tt1120985/?ref_=fn_tt_tt_1</t>
  </si>
  <si>
    <t>Duncan Tucker</t>
  </si>
  <si>
    <t>Paul Borghese</t>
  </si>
  <si>
    <t>bail|male full frontal nudity|sex change|stepfather|transsexual</t>
  </si>
  <si>
    <t>http://www.imdb.com/title/tt0407265/?ref_=fn_tt_tt_1</t>
  </si>
  <si>
    <t>Claudiu Trandafir</t>
  </si>
  <si>
    <t>Fernanda Andrade</t>
  </si>
  <si>
    <t>critically bashed|demonic possession|exorcism|exorcist|found footage</t>
  </si>
  <si>
    <t>http://www.imdb.com/title/tt1560985/?ref_=fn_tt_tt_1</t>
  </si>
  <si>
    <t>Russ Meyer</t>
  </si>
  <si>
    <t>Cynthia Myers</t>
  </si>
  <si>
    <t>Harrison Page</t>
  </si>
  <si>
    <t>band|drugs|friendship|hollywood|satire</t>
  </si>
  <si>
    <t>http://www.imdb.com/title/tt0065466/?ref_=fn_tt_tt_1</t>
  </si>
  <si>
    <t>Robert D. Webb</t>
  </si>
  <si>
    <t>Neville Brand</t>
  </si>
  <si>
    <t>James Drury</t>
  </si>
  <si>
    <t>Debra Paget</t>
  </si>
  <si>
    <t>army|civil war|robbery|soldier|train</t>
  </si>
  <si>
    <t>http://www.imdb.com/title/tt0049452/?ref_=fn_tt_tt_1</t>
  </si>
  <si>
    <t>Al Gore</t>
  </si>
  <si>
    <t>climate|earth|global warming|science|truth</t>
  </si>
  <si>
    <t>http://www.imdb.com/title/tt0497116/?ref_=fn_tt_tt_1</t>
  </si>
  <si>
    <t>Allan Dwan</t>
  </si>
  <si>
    <t>Richard Jaeckel</t>
  </si>
  <si>
    <t>Action|Drama|Romance|War</t>
  </si>
  <si>
    <t>James Brown</t>
  </si>
  <si>
    <t>Forrest Tucker</t>
  </si>
  <si>
    <t>battle|combat|heroic military|sergeant|tarawa</t>
  </si>
  <si>
    <t>http://www.imdb.com/title/tt0041841/?ref_=fn_tt_tt_1</t>
  </si>
  <si>
    <t>Keith Richards</t>
  </si>
  <si>
    <t>Biography|Documentary|Music</t>
  </si>
  <si>
    <t>Mick Jagger</t>
  </si>
  <si>
    <t>Albert Maysles</t>
  </si>
  <si>
    <t>band|concert footage|new york city|rolling stones|three word title</t>
  </si>
  <si>
    <t>http://www.imdb.com/title/tt0893382/?ref_=fn_tt_tt_1</t>
  </si>
  <si>
    <t>Magda Apanowicz</t>
  </si>
  <si>
    <t>activist|amazon|color in title|rain|rain forest</t>
  </si>
  <si>
    <t>http://www.imdb.com/title/tt2403021/?ref_=fn_tt_tt_1</t>
  </si>
  <si>
    <t>Andrew Steggall</t>
  </si>
  <si>
    <t>Alex Lawther</t>
  </si>
  <si>
    <t>Niamh Cusack</t>
  </si>
  <si>
    <t>france|gay|language|male masturbation|masturbation</t>
  </si>
  <si>
    <t>http://www.imdb.com/title/tt2248739/?ref_=fn_tt_tt_1</t>
  </si>
  <si>
    <t>Ben Lewin</t>
  </si>
  <si>
    <t>Rhea Perlman</t>
  </si>
  <si>
    <t>falling in love|iron lung|priest|sex surrogate|therapist</t>
  </si>
  <si>
    <t>http://www.imdb.com/title/tt1866249/?ref_=fn_tt_tt_1</t>
  </si>
  <si>
    <t>Robert Kenner</t>
  </si>
  <si>
    <t>Eric Schlosser</t>
  </si>
  <si>
    <t>Michael Pollan</t>
  </si>
  <si>
    <t>Barbara Kowalcyk</t>
  </si>
  <si>
    <t>farming|flesh eating|food|food industry|gluttony</t>
  </si>
  <si>
    <t>http://www.imdb.com/title/tt1286537/?ref_=fn_tt_tt_1</t>
  </si>
  <si>
    <t>Robert Amaya</t>
  </si>
  <si>
    <t>Jason Burkey</t>
  </si>
  <si>
    <t>abortion|anti choice|christian preach|malpractice|unprofessional conduct</t>
  </si>
  <si>
    <t>http://www.imdb.com/title/tt1720182/?ref_=fn_tt_tt_1</t>
  </si>
  <si>
    <t>love|marine biologist|nurse|personal ad|plumber</t>
  </si>
  <si>
    <t>http://www.imdb.com/title/tt0119778/?ref_=fn_tt_tt_1</t>
  </si>
  <si>
    <t>Craig Johnson</t>
  </si>
  <si>
    <t>Kathleen Rose Perkins</t>
  </si>
  <si>
    <t>adultery|brother sister relationship|estrangement|siblings|suicide attempt</t>
  </si>
  <si>
    <t>http://www.imdb.com/title/tt1571249/?ref_=fn_tt_tt_1</t>
  </si>
  <si>
    <t>Sean Durkin</t>
  </si>
  <si>
    <t>Julia Garner</t>
  </si>
  <si>
    <t>connecticut|cult|memory|new york|telephone call</t>
  </si>
  <si>
    <t>http://www.imdb.com/title/tt1441326/?ref_=fn_tt_tt_1</t>
  </si>
  <si>
    <t>Gillian Robespierre</t>
  </si>
  <si>
    <t>Jenny Slate</t>
  </si>
  <si>
    <t>Jake Lacy</t>
  </si>
  <si>
    <t>abortion|divorced parents|one night stand|pregnancy|pregnant</t>
  </si>
  <si>
    <t>http://www.imdb.com/title/tt2910274/?ref_=fn_tt_tt_1</t>
  </si>
  <si>
    <t>Courtney Hunt</t>
  </si>
  <si>
    <t>Michael O'Keefe</t>
  </si>
  <si>
    <t>Misty Upham</t>
  </si>
  <si>
    <t>border|mohawk|money|new york|river</t>
  </si>
  <si>
    <t>http://www.imdb.com/title/tt0978759/?ref_=fn_tt_tt_1</t>
  </si>
  <si>
    <t>Morgan Neville</t>
  </si>
  <si>
    <t>Lou Adler</t>
  </si>
  <si>
    <t>Merry Clayton</t>
  </si>
  <si>
    <t>backup singer|band|bechdel test passed|concert footage|singer</t>
  </si>
  <si>
    <t>http://www.imdb.com/title/tt2396566/?ref_=fn_tt_tt_1</t>
  </si>
  <si>
    <t>Natasha Gregson Wagner</t>
  </si>
  <si>
    <t>Angel David</t>
  </si>
  <si>
    <t>actor|anilingus|double cross|funeral home|two timing</t>
  </si>
  <si>
    <t>http://www.imdb.com/title/tt0124179/?ref_=fn_tt_tt_1</t>
  </si>
  <si>
    <t>briefs|cancer|cat|cult film|friend</t>
  </si>
  <si>
    <t>http://www.imdb.com/title/tt0118113/?ref_=fn_tt_tt_1</t>
  </si>
  <si>
    <t>Chris Paine</t>
  </si>
  <si>
    <t>Phyllis Diller</t>
  </si>
  <si>
    <t>Colette Divine</t>
  </si>
  <si>
    <t>california|car|reference to ralph nader|technology|u.s. president</t>
  </si>
  <si>
    <t>http://www.imdb.com/title/tt0489037/?ref_=fn_tt_tt_1</t>
  </si>
  <si>
    <t>Greg Berlanti</t>
  </si>
  <si>
    <t>friend|gay|lesbian|photographer|restaurant</t>
  </si>
  <si>
    <t>http://www.imdb.com/title/tt0222850/?ref_=fn_tt_tt_1</t>
  </si>
  <si>
    <t>Comedy|Fantasy|Mystery</t>
  </si>
  <si>
    <t>Ella Joyce</t>
  </si>
  <si>
    <t>cult film|elvis|elvis presley|nursing home|texas</t>
  </si>
  <si>
    <t>http://www.imdb.com/title/tt0281686/?ref_=fn_tt_tt_1</t>
  </si>
  <si>
    <t>Marc Levin</t>
  </si>
  <si>
    <t>Saul Williams</t>
  </si>
  <si>
    <t>Bonz Malone</t>
  </si>
  <si>
    <t>gang|independent film|prison|racial slur|urban setting</t>
  </si>
  <si>
    <t>http://www.imdb.com/title/tt0139615/?ref_=fn_tt_tt_1</t>
  </si>
  <si>
    <t>Richard Dutcher</t>
  </si>
  <si>
    <t>Frank Gerrish</t>
  </si>
  <si>
    <t>Rick Macy</t>
  </si>
  <si>
    <t>fbi agent|mormon|prayer|sheriff|utah</t>
  </si>
  <si>
    <t>http://www.imdb.com/title/tt0268200/?ref_=fn_tt_tt_1</t>
  </si>
  <si>
    <t>Khalid Mohamed</t>
  </si>
  <si>
    <t>Manoj Bajpayee</t>
  </si>
  <si>
    <t>Jaya Bhaduri</t>
  </si>
  <si>
    <t>mumbai riots|politician|riot|suicide|tragic event</t>
  </si>
  <si>
    <t>http://www.imdb.com/title/tt0248012/?ref_=fn_tt_tt_1</t>
  </si>
  <si>
    <t>Dian Bachar</t>
  </si>
  <si>
    <t>Matt Stone</t>
  </si>
  <si>
    <t>book of mormon|fight|mormon|ray gun|sidekick</t>
  </si>
  <si>
    <t>http://www.imdb.com/title/tt0124819/?ref_=fn_tt_tt_1</t>
  </si>
  <si>
    <t>best friend|lake|love|small town|womanizer</t>
  </si>
  <si>
    <t>http://www.imdb.com/title/tt0299458/?ref_=fn_tt_tt_1</t>
  </si>
  <si>
    <t>Finn Taylor</t>
  </si>
  <si>
    <t>dying|to do list|twenty something|underwear|voyeur</t>
  </si>
  <si>
    <t>http://www.imdb.com/title/tt0119019/?ref_=fn_tt_tt_1</t>
  </si>
  <si>
    <t>contest|poetry|refusing to eat|starving oneself|teenage girl</t>
  </si>
  <si>
    <t>http://www.imdb.com/title/tt0290145/?ref_=fn_tt_tt_1</t>
  </si>
  <si>
    <t>JosÃ© Luis Valenzuela</t>
  </si>
  <si>
    <t>divorce|friend|jewish|lent|restaurant</t>
  </si>
  <si>
    <t>http://www.imdb.com/title/tt0160498/?ref_=fn_tt_tt_1</t>
  </si>
  <si>
    <t>Gia Coppola</t>
  </si>
  <si>
    <t>Olivia Crocicchia</t>
  </si>
  <si>
    <t>girls' soccer|high school|high school student|soccer coach|teenager</t>
  </si>
  <si>
    <t>http://www.imdb.com/title/tt2479800/?ref_=fn_tt_tt_1</t>
  </si>
  <si>
    <t>Scandar Copti</t>
  </si>
  <si>
    <t>Shahir Kabaha</t>
  </si>
  <si>
    <t>Ranin Karim</t>
  </si>
  <si>
    <t>arab|christian|israeli|palestinian|violence</t>
  </si>
  <si>
    <t>http://www.imdb.com/title/tt1077262/?ref_=fn_tt_tt_1</t>
  </si>
  <si>
    <t>Goran Dukic</t>
  </si>
  <si>
    <t>afterlife|camping|death|hitchhiker|suicide</t>
  </si>
  <si>
    <t>http://www.imdb.com/title/tt0477139/?ref_=fn_tt_tt_1</t>
  </si>
  <si>
    <t>Mike Cahill</t>
  </si>
  <si>
    <t>Steven Yeun</t>
  </si>
  <si>
    <t>Venida Evans</t>
  </si>
  <si>
    <t>buddhism|evolution|eye|reincarnation|stuck in elevator</t>
  </si>
  <si>
    <t>http://www.imdb.com/title/tt2884206/?ref_=fn_tt_tt_1</t>
  </si>
  <si>
    <t>Efram Potelle</t>
  </si>
  <si>
    <t>bully comeuppance|high school|painter|reference to led zeppelin|wetting pants</t>
  </si>
  <si>
    <t>http://www.imdb.com/title/tt0357470/?ref_=fn_tt_tt_1</t>
  </si>
  <si>
    <t>Joshua Oppenheimer</t>
  </si>
  <si>
    <t>Herman Koto</t>
  </si>
  <si>
    <t>Biography|Crime|Documentary|History</t>
  </si>
  <si>
    <t>Anwar Congo</t>
  </si>
  <si>
    <t>Syamsul Arifin</t>
  </si>
  <si>
    <t>death squad|mass killing|musical number|reference to guantanamo bay|surrealism</t>
  </si>
  <si>
    <t>http://www.imdb.com/title/tt2375605/?ref_=fn_tt_tt_1</t>
  </si>
  <si>
    <t>Alex Gibney</t>
  </si>
  <si>
    <t>Greg D'Agostino</t>
  </si>
  <si>
    <t>afghanistan|detainee|guantanamo bay|taxi|torture</t>
  </si>
  <si>
    <t>http://www.imdb.com/title/tt0854678/?ref_=fn_tt_tt_1</t>
  </si>
  <si>
    <t>Paul Crowder</t>
  </si>
  <si>
    <t>Marv Albert</t>
  </si>
  <si>
    <t>PelÃ©</t>
  </si>
  <si>
    <t>Ahmet Ertegun</t>
  </si>
  <si>
    <t>new york|new york cosmos|professional sports|soccer|soccer team</t>
  </si>
  <si>
    <t>http://www.imdb.com/title/tt0489247/?ref_=fn_tt_tt_1</t>
  </si>
  <si>
    <t>Rohit Jagessar</t>
  </si>
  <si>
    <t>Rufus Graham</t>
  </si>
  <si>
    <t>Kumar Gaurav</t>
  </si>
  <si>
    <t>Aasheekaa Bathija</t>
  </si>
  <si>
    <t>bare chested male|discipline|imperialism|whipping|white slavery</t>
  </si>
  <si>
    <t>http://www.imdb.com/title/tt0428609/?ref_=fn_tt_tt_1</t>
  </si>
  <si>
    <t>Melissa Gilbert</t>
  </si>
  <si>
    <t>actress|fame|inside joke|new york|one man show</t>
  </si>
  <si>
    <t>http://www.imdb.com/title/tt0233699/?ref_=fn_tt_tt_1</t>
  </si>
  <si>
    <t>Anthony Powell</t>
  </si>
  <si>
    <t>Tom Hamann</t>
  </si>
  <si>
    <t>Adventure|Biography|Documentary|Drama</t>
  </si>
  <si>
    <t>Josh Swanson</t>
  </si>
  <si>
    <t>antarctica</t>
  </si>
  <si>
    <t>http://www.imdb.com/title/tt2361700/?ref_=fn_tt_tt_1</t>
  </si>
  <si>
    <t>Kief Davidson</t>
  </si>
  <si>
    <t>Brian Whitaker</t>
  </si>
  <si>
    <t>G.W. Krauss</t>
  </si>
  <si>
    <t>artist|denmark|lego|toy|toy company</t>
  </si>
  <si>
    <t>http://www.imdb.com/title/tt3214286/?ref_=fn_tt_tt_1</t>
  </si>
  <si>
    <t>Johnny Remo</t>
  </si>
  <si>
    <t>Raquel Elizabeth Ames</t>
  </si>
  <si>
    <t>family relationships|loss of mother|san diego california|single mother|suicide attempt</t>
  </si>
  <si>
    <t>http://www.imdb.com/title/tt1907639/?ref_=fn_tt_tt_1</t>
  </si>
  <si>
    <t>Vivek Agnihotri</t>
  </si>
  <si>
    <t>Emraan Hashmi</t>
  </si>
  <si>
    <t>Sunil Shetty</t>
  </si>
  <si>
    <t>chocolate|christmas|christmas eve|death|suspect</t>
  </si>
  <si>
    <t>http://www.imdb.com/title/tt0454431/?ref_=fn_tt_tt_1</t>
  </si>
  <si>
    <t>Ti West</t>
  </si>
  <si>
    <t>Lena Dunham</t>
  </si>
  <si>
    <t>cult film|eclipse|haunted house|lunar eclipse|secret</t>
  </si>
  <si>
    <t>http://www.imdb.com/title/tt1172994/?ref_=fn_tt_tt_1</t>
  </si>
  <si>
    <t>Nick Tomnay</t>
  </si>
  <si>
    <t>arm tattoo|bank robbery|cauterizing a wound|dancing on a table|dinner party</t>
  </si>
  <si>
    <t>http://www.imdb.com/title/tt1334553/?ref_=fn_tt_tt_1</t>
  </si>
  <si>
    <t>gangster|organized crime|robbery|rosh hashanah|safecracking</t>
  </si>
  <si>
    <t>http://www.imdb.com/title/tt0120813/?ref_=fn_tt_tt_1</t>
  </si>
  <si>
    <t>Nickolas Perry</t>
  </si>
  <si>
    <t>Patsy Kensit</t>
  </si>
  <si>
    <t>Patrick Renna</t>
  </si>
  <si>
    <t>Adrienne Frantz</t>
  </si>
  <si>
    <t>car racing|crush|hustler|scam|watching television</t>
  </si>
  <si>
    <t>http://www.imdb.com/title/tt0155197/?ref_=fn_tt_tt_1</t>
  </si>
  <si>
    <t>Dan Zukovic</t>
  </si>
  <si>
    <t>Louis Mustillo</t>
  </si>
  <si>
    <t>Yul Vazquez</t>
  </si>
  <si>
    <t>James Lorinz</t>
  </si>
  <si>
    <t>actor|magazine|model|rock band|suburb</t>
  </si>
  <si>
    <t>http://www.imdb.com/title/tt0161743/?ref_=fn_tt_tt_1</t>
  </si>
  <si>
    <t>action figure|press conference|superhero|superhero team|toy</t>
  </si>
  <si>
    <t>http://www.imdb.com/title/tt0181836/?ref_=fn_tt_tt_1</t>
  </si>
  <si>
    <t>Becky Smith</t>
  </si>
  <si>
    <t>Emily Baldoni</t>
  </si>
  <si>
    <t>Will Rothhaar</t>
  </si>
  <si>
    <t>Hallee Hirsh</t>
  </si>
  <si>
    <t>birthday|digit in title|love|masturbation|teenager</t>
  </si>
  <si>
    <t>http://www.imdb.com/title/tt1130087/?ref_=fn_tt_tt_1</t>
  </si>
  <si>
    <t>Eric Nicholas</t>
  </si>
  <si>
    <t>Jordana Spiro</t>
  </si>
  <si>
    <t>Jonathon Trent</t>
  </si>
  <si>
    <t>female nudity|female pubic hair|masturbation|panties|pubic hair</t>
  </si>
  <si>
    <t>http://www.imdb.com/title/tt0472259/?ref_=fn_tt_tt_1</t>
  </si>
  <si>
    <t>Benjamin Dickinson</t>
  </si>
  <si>
    <t>Alexia Rasmussen</t>
  </si>
  <si>
    <t>Meredith Hagner</t>
  </si>
  <si>
    <t>art exhibition|augmented reality|cocaine|nervous breakdown|speculative fiction</t>
  </si>
  <si>
    <t>http://www.imdb.com/title/tt3277624/?ref_=fn_tt_tt_1</t>
  </si>
  <si>
    <t>Hal Haberman</t>
  </si>
  <si>
    <t>Paul Blackthorne</t>
  </si>
  <si>
    <t>Ian Bohen</t>
  </si>
  <si>
    <t>dream sequence|locked in a room|looking at self in mirror|medication|superhero</t>
  </si>
  <si>
    <t>http://www.imdb.com/title/tt0479162/?ref_=fn_tt_tt_1</t>
  </si>
  <si>
    <t>automobile association of america|cheating|psychic|reference to tom jones the singer|trailer park</t>
  </si>
  <si>
    <t>http://www.imdb.com/title/tt0124137/?ref_=fn_tt_tt_1</t>
  </si>
  <si>
    <t>A. Raven Cruz</t>
  </si>
  <si>
    <t>Vanilla Ice</t>
  </si>
  <si>
    <t>Action|Adventure|Comedy|Fantasy|Sci-Fi</t>
  </si>
  <si>
    <t>Scott Levy</t>
  </si>
  <si>
    <t>Jennifer Sky</t>
  </si>
  <si>
    <t>cnn reporter|ellipsis in title|matrix|punctuation in title|secret agent</t>
  </si>
  <si>
    <t>http://www.imdb.com/title/tt0401462/?ref_=fn_tt_tt_1</t>
  </si>
  <si>
    <t>Mariel Hemingway</t>
  </si>
  <si>
    <t>Jesse Hutch</t>
  </si>
  <si>
    <t>camp|die hard scenario|female protagonist|island|vice president</t>
  </si>
  <si>
    <t>http://www.imdb.com/title/tt0487156/?ref_=fn_tt_tt_1</t>
  </si>
  <si>
    <t>Heather Bucha</t>
  </si>
  <si>
    <t>based on play|character name in title</t>
  </si>
  <si>
    <t>http://www.imdb.com/title/tt0271020/?ref_=fn_tt_tt_1</t>
  </si>
  <si>
    <t>Amat Escalante</t>
  </si>
  <si>
    <t>Andrea Vergara</t>
  </si>
  <si>
    <t>Kenny Johnston</t>
  </si>
  <si>
    <t>Gabriel Reyes</t>
  </si>
  <si>
    <t>corrupt police|drug cartel|drugs|mexico|police</t>
  </si>
  <si>
    <t>http://www.imdb.com/title/tt2852376/?ref_=fn_tt_tt_1</t>
  </si>
  <si>
    <t>Wajahat Rauf</t>
  </si>
  <si>
    <t>Ayesha Omar</t>
  </si>
  <si>
    <t>Rasheed Naz</t>
  </si>
  <si>
    <t>Javed Sheikh</t>
  </si>
  <si>
    <t>pakistan|road trip</t>
  </si>
  <si>
    <t>http://www.imdb.com/title/tt4590482/?ref_=fn_tt_tt_1</t>
  </si>
  <si>
    <t>Urdu</t>
  </si>
  <si>
    <t>Pakistan</t>
  </si>
  <si>
    <t>Katherine Brooks</t>
  </si>
  <si>
    <t>Ilene Graff</t>
  </si>
  <si>
    <t>Laura Breckenridge</t>
  </si>
  <si>
    <t>older woman younger woman relationship|sex with student|teacher|teacher student relationship|title directed by female</t>
  </si>
  <si>
    <t>http://www.imdb.com/title/tt0323120/?ref_=fn_tt_tt_1</t>
  </si>
  <si>
    <t>David Cross</t>
  </si>
  <si>
    <t>courtroom|independent film|internet|small town|youtube</t>
  </si>
  <si>
    <t>http://www.imdb.com/title/tt3145220/?ref_=fn_tt_tt_1</t>
  </si>
  <si>
    <t>Randall Rubin</t>
  </si>
  <si>
    <t>Nicole Randall Johnson</t>
  </si>
  <si>
    <t>James Eckhouse</t>
  </si>
  <si>
    <t>police|revenge|sex|suburb|video camera</t>
  </si>
  <si>
    <t>http://www.imdb.com/title/tt0425151/?ref_=fn_tt_tt_1</t>
  </si>
  <si>
    <t>Robert Bennett</t>
  </si>
  <si>
    <t>Lauren C. Mayhew</t>
  </si>
  <si>
    <t>Alicia Ziegler</t>
  </si>
  <si>
    <t>erotica|masseuse|sister sister relationship|temptation|threesome</t>
  </si>
  <si>
    <t>http://www.imdb.com/title/tt1414361/?ref_=fn_tt_tt_1</t>
  </si>
  <si>
    <t>Louise Sorel</t>
  </si>
  <si>
    <t>beatnik|businessman|necrophilia|party|partying</t>
  </si>
  <si>
    <t>http://www.imdb.com/title/tt0060816/?ref_=fn_tt_tt_1</t>
  </si>
  <si>
    <t>Mary Pat Kelly</t>
  </si>
  <si>
    <t>Janet Hubert</t>
  </si>
  <si>
    <t>http://www.imdb.com/title/tt0393616/?ref_=fn_tt_tt_1</t>
  </si>
  <si>
    <t>basketball|drug abuse|interracial rape|iowa|tween girl</t>
  </si>
  <si>
    <t>http://www.imdb.com/title/tt1014806/?ref_=fn_tt_tt_1</t>
  </si>
  <si>
    <t>Charlie Levi</t>
  </si>
  <si>
    <t>Diane Venora</t>
  </si>
  <si>
    <t>http://www.imdb.com/title/tt0867270/?ref_=fn_tt_tt_1</t>
  </si>
  <si>
    <t>Kevin Hamedani</t>
  </si>
  <si>
    <t>Janette Armand</t>
  </si>
  <si>
    <t>Russell Hodgkinson</t>
  </si>
  <si>
    <t>cult|homosexual|island|survival horror|zombie</t>
  </si>
  <si>
    <t>http://www.imdb.com/title/tt1134674/?ref_=fn_tt_tt_1</t>
  </si>
  <si>
    <t>David DeCoteau</t>
  </si>
  <si>
    <t>Maureen McCormick</t>
  </si>
  <si>
    <t>Tim Abell</t>
  </si>
  <si>
    <t>reference to snow white|sleeping bag|stepmother stepdaughter relationship|strangulation|totem pole</t>
  </si>
  <si>
    <t>http://www.imdb.com/title/tt2149137/?ref_=fn_tt_tt_1</t>
  </si>
  <si>
    <t>Mikel Rueda</t>
  </si>
  <si>
    <t>GermÃ¡n Alcarazu</t>
  </si>
  <si>
    <t>Ãlex Angulo</t>
  </si>
  <si>
    <t>Joseba Ugalde</t>
  </si>
  <si>
    <t>best friend|deportation|moroccan|unrequited love|xenophobia</t>
  </si>
  <si>
    <t>http://www.imdb.com/title/tt3289362/?ref_=fn_tt_tt_1</t>
  </si>
  <si>
    <t>Stefan C. Schaefer</t>
  </si>
  <si>
    <t>business trip|german|love|new york|singer songwriter</t>
  </si>
  <si>
    <t>http://www.imdb.com/title/tt1679248/?ref_=fn_tt_tt_1</t>
  </si>
  <si>
    <t>Michael Taliferro</t>
  </si>
  <si>
    <t>Sticky Fingaz</t>
  </si>
  <si>
    <t>Chrystee Pharris</t>
  </si>
  <si>
    <t>http://www.imdb.com/title/tt0826751/?ref_=fn_tt_tt_1</t>
  </si>
  <si>
    <t>Randy Jay Burrell</t>
  </si>
  <si>
    <t>1880s|cowboy|low budget film|shoot out|wild west</t>
  </si>
  <si>
    <t>http://www.imdb.com/title/tt3359872/?ref_=fn_tt_tt_1</t>
  </si>
  <si>
    <t>Anslem Richardson</t>
  </si>
  <si>
    <t>Jay Paulson</t>
  </si>
  <si>
    <t>bare breasts|female frontal nudity|hunter|island|weekend</t>
  </si>
  <si>
    <t>http://www.imdb.com/title/tt1930294/?ref_=fn_tt_tt_1</t>
  </si>
  <si>
    <t>Robert Heath</t>
  </si>
  <si>
    <t>Alexander Vlahos</t>
  </si>
  <si>
    <t>David Oakes</t>
  </si>
  <si>
    <t>Jennie Jacques</t>
  </si>
  <si>
    <t>cabin in the woods|drinking acid|introvert|lesbian kiss|truth or dare</t>
  </si>
  <si>
    <t>http://www.imdb.com/title/tt1838722/?ref_=fn_tt_tt_1</t>
  </si>
  <si>
    <t>D. Stevens</t>
  </si>
  <si>
    <t>Pierre Dulat</t>
  </si>
  <si>
    <t>Magi Avila</t>
  </si>
  <si>
    <t>Summer Napoles</t>
  </si>
  <si>
    <t>dominance submissiveness|female nudity|human branding|human pet|power exchange</t>
  </si>
  <si>
    <t>http://www.imdb.com/title/tt0825728/?ref_=fn_tt_tt_1</t>
  </si>
  <si>
    <t>Jeffrey St. Jules</t>
  </si>
  <si>
    <t>Chloe Rose</t>
  </si>
  <si>
    <t>Drama|Musical|Sci-Fi</t>
  </si>
  <si>
    <t>Kristian Bruun</t>
  </si>
  <si>
    <t>http://www.imdb.com/title/tt2655734/?ref_=fn_tt_tt_1</t>
  </si>
  <si>
    <t>Robert Hall</t>
  </si>
  <si>
    <t>Angelina Armani</t>
  </si>
  <si>
    <t>Fiona Dourif</t>
  </si>
  <si>
    <t>bare breasts|based on web series|claustrophobia|doctor|phobia</t>
  </si>
  <si>
    <t>http://www.imdb.com/title/tt2165765/?ref_=fn_tt_tt_1</t>
  </si>
  <si>
    <t>K. King</t>
  </si>
  <si>
    <t>Shona Kay</t>
  </si>
  <si>
    <t>Jason K. Wixom</t>
  </si>
  <si>
    <t>Jarrod Phillips</t>
  </si>
  <si>
    <t>desert|drifter|seduction|siege|zombie</t>
  </si>
  <si>
    <t>http://www.imdb.com/title/tt2446502/?ref_=fn_tt_tt_1</t>
  </si>
  <si>
    <t>Jonathan Meyers</t>
  </si>
  <si>
    <t>Justin Baldoni</t>
  </si>
  <si>
    <t>http://www.imdb.com/title/tt1604100/?ref_=fn_tt_tt_1</t>
  </si>
  <si>
    <t>Ralph Nelson</t>
  </si>
  <si>
    <t>Claire Bloom</t>
  </si>
  <si>
    <t>disability|experiment|genius|intelligence|mouse</t>
  </si>
  <si>
    <t>http://www.imdb.com/title/tt0062794/?ref_=fn_tt_tt_1</t>
  </si>
  <si>
    <t>Blair Erickson</t>
  </si>
  <si>
    <t>Monique Candelaria</t>
  </si>
  <si>
    <t>Michael McMillian</t>
  </si>
  <si>
    <t>experiment|lsd|missing friend|mk ultra|radio broadcast</t>
  </si>
  <si>
    <t>http://www.imdb.com/title/tt2011276/?ref_=fn_tt_tt_1</t>
  </si>
  <si>
    <t>David DeLuise</t>
  </si>
  <si>
    <t>Bruno Campos</t>
  </si>
  <si>
    <t>1990s|brother sister relationship|female protagonist|single mother|sitcom</t>
  </si>
  <si>
    <t>http://www.imdb.com/title/tt0156196/?ref_=fn_tt_tt_1</t>
  </si>
  <si>
    <t>Allison Burnett</t>
  </si>
  <si>
    <t>Gia Mantegna</t>
  </si>
  <si>
    <t>bare breasts|female protagonist</t>
  </si>
  <si>
    <t>http://www.imdb.com/title/tt2505294/?ref_=fn_tt_tt_1</t>
  </si>
  <si>
    <t>Richard Schenkman</t>
  </si>
  <si>
    <t>facebook|imdb|mediaatlarge.com|mediaatlargellc|sperm donor</t>
  </si>
  <si>
    <t>http://www.imdb.com/title/tt0825346/?ref_=fn_tt_tt_1</t>
  </si>
  <si>
    <t>Sanjay Rawal</t>
  </si>
  <si>
    <t>Robert Kennedy Jr.</t>
  </si>
  <si>
    <t>Documentary|News</t>
  </si>
  <si>
    <t>Alma Martinez</t>
  </si>
  <si>
    <t>Eve Ensler</t>
  </si>
  <si>
    <t>two word title</t>
  </si>
  <si>
    <t>http://www.imdb.com/title/tt2141739/?ref_=fn_tt_tt_1</t>
  </si>
  <si>
    <t>death|dock|longshoreman|murder|union</t>
  </si>
  <si>
    <t>http://www.imdb.com/title/tt0047296/?ref_=fn_tt_tt_1</t>
  </si>
  <si>
    <t>Kat Coiro</t>
  </si>
  <si>
    <t>friendship|los angeles california|one night stand|roommate|single mother</t>
  </si>
  <si>
    <t>http://www.imdb.com/title/tt1726589/?ref_=fn_tt_tt_1</t>
  </si>
  <si>
    <t>Cristian Mungiu</t>
  </si>
  <si>
    <t>Vlad Ivanov</t>
  </si>
  <si>
    <t>Anamaria Marinca</t>
  </si>
  <si>
    <t>Alexandru Potocean</t>
  </si>
  <si>
    <t>female rear nudity|friend|hotel|rainy night|towel</t>
  </si>
  <si>
    <t>http://www.imdb.com/title/tt1032846/?ref_=fn_tt_tt_1</t>
  </si>
  <si>
    <t>Romanian</t>
  </si>
  <si>
    <t>Brian Dorton</t>
  </si>
  <si>
    <t>anthology</t>
  </si>
  <si>
    <t>http://www.imdb.com/title/tt3034146/?ref_=fn_tt_tt_1</t>
  </si>
  <si>
    <t>G.J. Echternkamp</t>
  </si>
  <si>
    <t>Odessa Rae</t>
  </si>
  <si>
    <t>Patrick Wilson</t>
  </si>
  <si>
    <t>chatting|missing person poster|online dating|photographer|sexual predator</t>
  </si>
  <si>
    <t>http://www.imdb.com/title/tt0424136/?ref_=fn_tt_tt_1</t>
  </si>
  <si>
    <t>deaf|death|dysfunctional family|godparent|secret</t>
  </si>
  <si>
    <t>http://www.imdb.com/title/tt0414951/?ref_=fn_tt_tt_1</t>
  </si>
  <si>
    <t>Maryam Keshavarz</t>
  </si>
  <si>
    <t>Reza Sixo Safai</t>
  </si>
  <si>
    <t>Sarah Kazemy</t>
  </si>
  <si>
    <t>Sina Amedson</t>
  </si>
  <si>
    <t>closeted lesbian|iranian|islamophobia|propaganda|teenager</t>
  </si>
  <si>
    <t>http://www.imdb.com/title/tt1684628/?ref_=fn_tt_tt_1</t>
  </si>
  <si>
    <t>Persian</t>
  </si>
  <si>
    <t>Ahna O'Reilly</t>
  </si>
  <si>
    <t>Ariana Neal</t>
  </si>
  <si>
    <t>22 year old|b.a.r.t.|bay area|birthday|police</t>
  </si>
  <si>
    <t>http://www.imdb.com/title/tt2334649/?ref_=fn_tt_tt_1</t>
  </si>
  <si>
    <t>Ramaa Mosley</t>
  </si>
  <si>
    <t>Comedy|Fantasy|Thriller</t>
  </si>
  <si>
    <t>mini dress|mini skirt|money|voyeur|voyeurism</t>
  </si>
  <si>
    <t>http://www.imdb.com/title/tt1935902/?ref_=fn_tt_tt_1</t>
  </si>
  <si>
    <t>Donnie Dunagan</t>
  </si>
  <si>
    <t>Animation|Drama|Family</t>
  </si>
  <si>
    <t>Sam Edwards</t>
  </si>
  <si>
    <t>Ann Gillis</t>
  </si>
  <si>
    <t>animal|bambi|deer|forest|hunter</t>
  </si>
  <si>
    <t>http://www.imdb.com/title/tt0034492/?ref_=fn_tt_tt_1</t>
  </si>
  <si>
    <t>Rian Bishop</t>
  </si>
  <si>
    <t>birthday|boxing|coach|gym|olympics</t>
  </si>
  <si>
    <t>http://www.imdb.com/title/tt0814130/?ref_=fn_tt_tt_1</t>
  </si>
  <si>
    <t>C. Jay Cox</t>
  </si>
  <si>
    <t>christian|male frontal nudity|mormon|mormon missionary|nudity</t>
  </si>
  <si>
    <t>http://www.imdb.com/title/tt0345551/?ref_=fn_tt_tt_1</t>
  </si>
  <si>
    <t>Mariette Monpierre</t>
  </si>
  <si>
    <t>Christophe Cherki</t>
  </si>
  <si>
    <t>Stana Roumillac</t>
  </si>
  <si>
    <t>Teddy Doloir</t>
  </si>
  <si>
    <t>foreign|french</t>
  </si>
  <si>
    <t>http://www.imdb.com/title/tt1852001/?ref_=fn_tt_tt_1</t>
  </si>
  <si>
    <t>Tommy Oliver</t>
  </si>
  <si>
    <t>number in title|semi autobiographical</t>
  </si>
  <si>
    <t>http://www.imdb.com/title/tt2388621/?ref_=fn_tt_tt_1</t>
  </si>
  <si>
    <t>Jamie Travis</t>
  </si>
  <si>
    <t>friend|friendship|gay|phone sex|sex</t>
  </si>
  <si>
    <t>http://www.imdb.com/title/tt1996264/?ref_=fn_tt_tt_1</t>
  </si>
  <si>
    <t>Janel Parrish</t>
  </si>
  <si>
    <t>best friends|friendship|masturbation|reference to matthias steiner|single</t>
  </si>
  <si>
    <t>http://www.imdb.com/title/tt1405365/?ref_=fn_tt_tt_1</t>
  </si>
  <si>
    <t>Rich Christiano</t>
  </si>
  <si>
    <t>D. David Morin</t>
  </si>
  <si>
    <t>Drama|Fantasy|Sci-Fi</t>
  </si>
  <si>
    <t>Hal Linden</t>
  </si>
  <si>
    <t>bible|christian propaganda|christianity|time machine|zealot</t>
  </si>
  <si>
    <t>http://www.imdb.com/title/tt0295725/?ref_=fn_tt_tt_1</t>
  </si>
  <si>
    <t>Johnny Harris</t>
  </si>
  <si>
    <t>bathroom|chase|girl|pimp|toilet</t>
  </si>
  <si>
    <t>http://www.imdb.com/title/tt0490166/?ref_=fn_tt_tt_1</t>
  </si>
  <si>
    <t>Christopher Berry</t>
  </si>
  <si>
    <t>Action|Comedy|Drama|Sci-Fi</t>
  </si>
  <si>
    <t>Michelle Tabora</t>
  </si>
  <si>
    <t>father son relationship|female nudity|mother daughter relationship|reconciliation|superhero</t>
  </si>
  <si>
    <t>http://www.imdb.com/title/tt4733536/?ref_=fn_tt_tt_1</t>
  </si>
  <si>
    <t>Natalie Bible'</t>
  </si>
  <si>
    <t>Tommy O'Reilly</t>
  </si>
  <si>
    <t>http://www.imdb.com/title/tt2311428/?ref_=fn_tt_tt_1</t>
  </si>
  <si>
    <t>Asghar Farhadi</t>
  </si>
  <si>
    <t>Leila Hatami</t>
  </si>
  <si>
    <t>Shahab Hosseini</t>
  </si>
  <si>
    <t>Peyman Moaadi</t>
  </si>
  <si>
    <t>alzheimer's disease|caregiver|divorce|iran|iranian</t>
  </si>
  <si>
    <t>http://www.imdb.com/title/tt1832382/?ref_=fn_tt_tt_1</t>
  </si>
  <si>
    <t>Justin Molotnikov</t>
  </si>
  <si>
    <t>Stephen McCole</t>
  </si>
  <si>
    <t>Jo Hartley</t>
  </si>
  <si>
    <t>Joe Cassidy</t>
  </si>
  <si>
    <t>cocaine|edinburgh scotland|stand up comedian</t>
  </si>
  <si>
    <t>http://www.imdb.com/title/tt1349478/?ref_=fn_tt_tt_1</t>
  </si>
  <si>
    <t>Ken Leung</t>
  </si>
  <si>
    <t>Christina Vidal</t>
  </si>
  <si>
    <t>bully|first crush|school|social outcast|taunting</t>
  </si>
  <si>
    <t>http://www.imdb.com/title/tt0114906/?ref_=fn_tt_tt_1</t>
  </si>
  <si>
    <t>Allison Dean</t>
  </si>
  <si>
    <t>Dorothy Lyman</t>
  </si>
  <si>
    <t>desire|florida|identity|resort town|sales</t>
  </si>
  <si>
    <t>http://www.imdb.com/title/tt0108000/?ref_=fn_tt_tt_1</t>
  </si>
  <si>
    <t>Victor Rasuk</t>
  </si>
  <si>
    <t>Judy Marte</t>
  </si>
  <si>
    <t>based on short film|manhattan new york city|urination|vomiting|watching television</t>
  </si>
  <si>
    <t>http://www.imdb.com/title/tt0316188/?ref_=fn_tt_tt_1</t>
  </si>
  <si>
    <t>Georg Wilhelm Pabst</t>
  </si>
  <si>
    <t>Francis Lederer</t>
  </si>
  <si>
    <t>Louise Brooks</t>
  </si>
  <si>
    <t>Fritz Kortner</t>
  </si>
  <si>
    <t>escape|femme fatale|german expressionism|lust|violence</t>
  </si>
  <si>
    <t>http://www.imdb.com/title/tt0018737/?ref_=fn_tt_tt_1</t>
  </si>
  <si>
    <t>Daniel Davila</t>
  </si>
  <si>
    <t>Melora Walters</t>
  </si>
  <si>
    <t>Diane Baker</t>
  </si>
  <si>
    <t>abusive relationship|character name in title|magic|san francisco california|tenderloin san francisco</t>
  </si>
  <si>
    <t>http://www.imdb.com/title/tt0870118/?ref_=fn_tt_tt_1</t>
  </si>
  <si>
    <t>Jorge Gaggero</t>
  </si>
  <si>
    <t>Hilda Bernard</t>
  </si>
  <si>
    <t>Norma Aleandro</t>
  </si>
  <si>
    <t>Claudia LapacÃ³</t>
  </si>
  <si>
    <t>buenos aires argentina|economics|housekeeper|maid|servant</t>
  </si>
  <si>
    <t>http://www.imdb.com/title/tt0356453/?ref_=fn_tt_tt_1</t>
  </si>
  <si>
    <t>colorado|diner|iraq|nuclear missile|president</t>
  </si>
  <si>
    <t>http://www.imdb.com/title/tt0158583/?ref_=fn_tt_tt_1</t>
  </si>
  <si>
    <t>Michael Burke</t>
  </si>
  <si>
    <t>Zachary Knighton</t>
  </si>
  <si>
    <t>death|farm|fur coat|grief|misfit</t>
  </si>
  <si>
    <t>http://www.imdb.com/title/tt0339419/?ref_=fn_tt_tt_1</t>
  </si>
  <si>
    <t>Catherine Jelski</t>
  </si>
  <si>
    <t>Arly Jover</t>
  </si>
  <si>
    <t>based on play|independent film</t>
  </si>
  <si>
    <t>http://www.imdb.com/title/tt0186719/?ref_=fn_tt_tt_1</t>
  </si>
  <si>
    <t>Shane Dawson</t>
  </si>
  <si>
    <t>Kurt Angle</t>
  </si>
  <si>
    <t>Cherami Leigh</t>
  </si>
  <si>
    <t>http://www.imdb.com/title/tt3569356/?ref_=fn_tt_tt_1</t>
  </si>
  <si>
    <t>Stig Frode Henriksen</t>
  </si>
  <si>
    <t>Ane Dahl Torp</t>
  </si>
  <si>
    <t>medical student|nazi|snow|snowmobile|zombie</t>
  </si>
  <si>
    <t>http://www.imdb.com/title/tt1278340/?ref_=fn_tt_tt_1</t>
  </si>
  <si>
    <t>Ryan Little</t>
  </si>
  <si>
    <t>Action|Adventure|Drama|War</t>
  </si>
  <si>
    <t>Corbin Allred</t>
  </si>
  <si>
    <t>ardennes forest|battle of the bulge|behind enemy lines|winter|world war two in belgium</t>
  </si>
  <si>
    <t>http://www.imdb.com/title/tt0373283/?ref_=fn_tt_tt_1</t>
  </si>
  <si>
    <t>Clark Baker</t>
  </si>
  <si>
    <t>Alan Pietruszewski</t>
  </si>
  <si>
    <t>Horror|Sci-Fi|Short|Thriller</t>
  </si>
  <si>
    <t>Taylor Pigeon</t>
  </si>
  <si>
    <t>Whit Spurgeon</t>
  </si>
  <si>
    <t>alien|flight attendant|monster|pilot|tentacle</t>
  </si>
  <si>
    <t>http://www.imdb.com/title/tt2164708/?ref_=fn_tt_tt_1</t>
  </si>
  <si>
    <t>Mackenzie Phillips</t>
  </si>
  <si>
    <t>california|car|drag racing|high school|rock 'n' roll</t>
  </si>
  <si>
    <t>http://www.imdb.com/title/tt0069704/?ref_=fn_tt_tt_1</t>
  </si>
  <si>
    <t>Katy Helvenston-Wettengal</t>
  </si>
  <si>
    <t>Scott Helvenston</t>
  </si>
  <si>
    <t>Donna Zovko</t>
  </si>
  <si>
    <t>american politics|armed forces|political corruption|shady|war profiteer</t>
  </si>
  <si>
    <t>http://www.imdb.com/title/tt0815181/?ref_=fn_tt_tt_1</t>
  </si>
  <si>
    <t>Matt Maiellaro</t>
  </si>
  <si>
    <t>Action|Adventure|Animation|Comedy|Fantasy|Sci-Fi</t>
  </si>
  <si>
    <t>based on cult tv series|critically acclaimed|exercise machine|midnight movie|robot</t>
  </si>
  <si>
    <t>http://www.imdb.com/title/tt0455326/?ref_=fn_tt_tt_1</t>
  </si>
  <si>
    <t>classified ad|intern|magazine|time machine|time travel</t>
  </si>
  <si>
    <t>http://www.imdb.com/title/tt1862079/?ref_=fn_tt_tt_1</t>
  </si>
  <si>
    <t>Isaac C. Singleton Jr.</t>
  </si>
  <si>
    <t>Jeanette Branch</t>
  </si>
  <si>
    <t>stand up comedy</t>
  </si>
  <si>
    <t>http://www.imdb.com/title/tt1999192/?ref_=fn_tt_tt_1</t>
  </si>
  <si>
    <t>Ben Wheatley</t>
  </si>
  <si>
    <t>female full frontal nudity|hitman|knee breaking|male full frontal nudity|sniper</t>
  </si>
  <si>
    <t>http://www.imdb.com/title/tt1788391/?ref_=fn_tt_tt_1</t>
  </si>
  <si>
    <t>Jake Ryan</t>
  </si>
  <si>
    <t>Pat Healy</t>
  </si>
  <si>
    <t>bathtub|dead body in a bathtub|dead body in bathtub|hotel|inn</t>
  </si>
  <si>
    <t>http://www.imdb.com/title/tt1594562/?ref_=fn_tt_tt_1</t>
  </si>
  <si>
    <t>Stefania Sandrelli</t>
  </si>
  <si>
    <t>Dominique Sanda</t>
  </si>
  <si>
    <t>fascist|gun|italy|nudity|sexuality</t>
  </si>
  <si>
    <t>http://www.imdb.com/title/tt0065571/?ref_=fn_tt_tt_1</t>
  </si>
  <si>
    <t>Christel Khalil</t>
  </si>
  <si>
    <t>Raymond J. Barry</t>
  </si>
  <si>
    <t>Renee Faia</t>
  </si>
  <si>
    <t>conspiracy theory|kennedy assassination|mock documentary|paranoia</t>
  </si>
  <si>
    <t>http://www.imdb.com/title/tt0308411/?ref_=fn_tt_tt_1</t>
  </si>
  <si>
    <t>Oliver Blackburn</t>
  </si>
  <si>
    <t>Nichola Burley</t>
  </si>
  <si>
    <t>male frontal nudity|male nudity|male pubic hair|male rear nudity|spain</t>
  </si>
  <si>
    <t>http://www.imdb.com/title/tt0988849/?ref_=fn_tt_tt_1</t>
  </si>
  <si>
    <t>Whitney Able</t>
  </si>
  <si>
    <t>drugs|female nudity|party|voyeur|voyeurism</t>
  </si>
  <si>
    <t>http://www.imdb.com/title/tt0490076/?ref_=fn_tt_tt_1</t>
  </si>
  <si>
    <t>Christopher Hutson</t>
  </si>
  <si>
    <t>Jennifer Lee Wiggins</t>
  </si>
  <si>
    <t>Michele Morrow</t>
  </si>
  <si>
    <t>artist|blood|drug|tree sap|vampire</t>
  </si>
  <si>
    <t>http://www.imdb.com/title/tt0997143/?ref_=fn_tt_tt_1</t>
  </si>
  <si>
    <t>Thriller|Western</t>
  </si>
  <si>
    <t>Lon Chaney Jr.</t>
  </si>
  <si>
    <t>appeasement|frontier justice|justice|one against many|street shootout</t>
  </si>
  <si>
    <t>http://www.imdb.com/title/tt0044706/?ref_=fn_tt_tt_1</t>
  </si>
  <si>
    <t>Arthur Agee</t>
  </si>
  <si>
    <t>Documentary|Drama|Sport</t>
  </si>
  <si>
    <t>William Gates</t>
  </si>
  <si>
    <t>Isiah Thomas</t>
  </si>
  <si>
    <t>athlete|basketball|high school|high school student|school</t>
  </si>
  <si>
    <t>http://www.imdb.com/title/tt0110057/?ref_=fn_tt_tt_1</t>
  </si>
  <si>
    <t>David LaChapelle</t>
  </si>
  <si>
    <t>Christopher Toler</t>
  </si>
  <si>
    <t>Kevin Scott Richardson</t>
  </si>
  <si>
    <t>Tommy the Clown</t>
  </si>
  <si>
    <t>clown|clowning|dance|gang|south central los angeles</t>
  </si>
  <si>
    <t>http://www.imdb.com/title/tt0436724/?ref_=fn_tt_tt_1</t>
  </si>
  <si>
    <t>first person shooter</t>
  </si>
  <si>
    <t>http://www.imdb.com/title/tt2983582/?ref_=fn_tt_tt_1</t>
  </si>
  <si>
    <t>Walter Masterson</t>
  </si>
  <si>
    <t>ephebophile|pederasty|pedophilia|playing hooky|shaving</t>
  </si>
  <si>
    <t>http://www.imdb.com/title/tt0242587/?ref_=fn_tt_tt_1</t>
  </si>
  <si>
    <t>Caryn Waechter</t>
  </si>
  <si>
    <t>Kara Hayward</t>
  </si>
  <si>
    <t>Laura Fraser</t>
  </si>
  <si>
    <t>Louis Ozawa Changchien</t>
  </si>
  <si>
    <t>accused of witchcraft|based on short story</t>
  </si>
  <si>
    <t>http://www.imdb.com/title/tt1015471/?ref_=fn_tt_tt_1</t>
  </si>
  <si>
    <t>Emily Dell</t>
  </si>
  <si>
    <t>brooklyn new york city|los angeles california|teacher|trauma|violence</t>
  </si>
  <si>
    <t>http://www.imdb.com/title/tt0964179/?ref_=fn_tt_tt_1</t>
  </si>
  <si>
    <t>Ryan Fleck</t>
  </si>
  <si>
    <t>Jeff Lima</t>
  </si>
  <si>
    <t>bathroom|classroom|dialectics|drugs|student</t>
  </si>
  <si>
    <t>http://www.imdb.com/title/tt0468489/?ref_=fn_tt_tt_1</t>
  </si>
  <si>
    <t>Jennifer Wynne Farmer</t>
  </si>
  <si>
    <t>Akima</t>
  </si>
  <si>
    <t>Max Gail</t>
  </si>
  <si>
    <t>cosmetics|female protagonist|native american|native american protagonist|sister sister relationship</t>
  </si>
  <si>
    <t>http://www.imdb.com/title/tt0133117/?ref_=fn_tt_tt_1</t>
  </si>
  <si>
    <t>Christopher Scott Cherot</t>
  </si>
  <si>
    <t>Robinne Lee</t>
  </si>
  <si>
    <t>Chenoa Maxwell</t>
  </si>
  <si>
    <t>friend|new year's eve|screwball|self discovery|social differences</t>
  </si>
  <si>
    <t>http://www.imdb.com/title/tt0126938/?ref_=fn_tt_tt_1</t>
  </si>
  <si>
    <t>H.M. Coakley</t>
  </si>
  <si>
    <t>Steffinnie Phrommany</t>
  </si>
  <si>
    <t>Danielle Savre</t>
  </si>
  <si>
    <t>cheating husband|female nudity|male nudity|male rear nudity|revenge</t>
  </si>
  <si>
    <t>http://www.imdb.com/title/tt4044464/?ref_=fn_tt_tt_1</t>
  </si>
  <si>
    <t>Randy Moore</t>
  </si>
  <si>
    <t>Lee Armstrong</t>
  </si>
  <si>
    <t>Trey Loney</t>
  </si>
  <si>
    <t>Amy Lucas</t>
  </si>
  <si>
    <t>diarrhea|female nudity|middle aged man|sex scene|sexy nurse</t>
  </si>
  <si>
    <t>http://www.imdb.com/title/tt2187884/?ref_=fn_tt_tt_1</t>
  </si>
  <si>
    <t>Chris Atkins</t>
  </si>
  <si>
    <t>celebrity|consumerism|fashion|media manipulation</t>
  </si>
  <si>
    <t>http://www.imdb.com/title/tt1510934/?ref_=fn_tt_tt_1</t>
  </si>
  <si>
    <t>Bill Benenson</t>
  </si>
  <si>
    <t>Dave Fennoy</t>
  </si>
  <si>
    <t>east africa|hunter gatherer|indigenous|rift valley|swahili</t>
  </si>
  <si>
    <t>http://www.imdb.com/title/tt2139721/?ref_=fn_tt_tt_1</t>
  </si>
  <si>
    <t>Ryan Smith</t>
  </si>
  <si>
    <t>Madison Lintz</t>
  </si>
  <si>
    <t>Karolina Wydra</t>
  </si>
  <si>
    <t>coma|crash</t>
  </si>
  <si>
    <t>http://www.imdb.com/title/tt1799508/?ref_=fn_tt_tt_1</t>
  </si>
  <si>
    <t>Travis Romero</t>
  </si>
  <si>
    <t>Lorraine Ziff</t>
  </si>
  <si>
    <t>panties|white panties</t>
  </si>
  <si>
    <t>http://www.imdb.com/title/tt2380301/?ref_=fn_tt_tt_1</t>
  </si>
  <si>
    <t>Anna Mastro</t>
  </si>
  <si>
    <t>based on short film|based on short story</t>
  </si>
  <si>
    <t>http://www.imdb.com/title/tt2016335/?ref_=fn_tt_tt_1</t>
  </si>
  <si>
    <t>Mark Sandrich</t>
  </si>
  <si>
    <t>Edward Everett Horton</t>
  </si>
  <si>
    <t>Ginger Rogers</t>
  </si>
  <si>
    <t>Eric Blore</t>
  </si>
  <si>
    <t>dance|dancer|dancing|horse|tap dancing</t>
  </si>
  <si>
    <t>http://www.imdb.com/title/tt0027125/?ref_=fn_tt_tt_1</t>
  </si>
  <si>
    <t>Daniel Myrick</t>
  </si>
  <si>
    <t>Joshua Leonard</t>
  </si>
  <si>
    <t>Heather Donahue</t>
  </si>
  <si>
    <t>Michael C. Williams</t>
  </si>
  <si>
    <t>found footage|looking at the camera|lost in the woods|maryland|screaming in horror</t>
  </si>
  <si>
    <t>http://www.imdb.com/title/tt0185937/?ref_=fn_tt_tt_1</t>
  </si>
  <si>
    <t>Michael Wadleigh</t>
  </si>
  <si>
    <t>Jimi Hendrix</t>
  </si>
  <si>
    <t>Documentary|History|Music</t>
  </si>
  <si>
    <t>Joe Cocker</t>
  </si>
  <si>
    <t>Joan Baez</t>
  </si>
  <si>
    <t>drugs|hippie|music festival|the who|woodstock</t>
  </si>
  <si>
    <t>http://www.imdb.com/title/tt0066580/?ref_=fn_tt_tt_1</t>
  </si>
  <si>
    <t>Barry Dennen</t>
  </si>
  <si>
    <t>Tara Strohmeier</t>
  </si>
  <si>
    <t>fake commercial|fake newscast|fake trailer|parody|spoof</t>
  </si>
  <si>
    <t>http://www.imdb.com/title/tt0076257/?ref_=fn_tt_tt_1</t>
  </si>
  <si>
    <t>David A.R. White</t>
  </si>
  <si>
    <t>Cynthia Watros</t>
  </si>
  <si>
    <t>church|cigarette smoking|deacon|twin brother|twins</t>
  </si>
  <si>
    <t>http://www.imdb.com/title/tt0243415/?ref_=fn_tt_tt_1</t>
  </si>
  <si>
    <t>Gene Teigland</t>
  </si>
  <si>
    <t>Matthew Feeney</t>
  </si>
  <si>
    <t>Kendyl Joi</t>
  </si>
  <si>
    <t>Tac Fitzgerald</t>
  </si>
  <si>
    <t>http://www.imdb.com/title/tt1074931/?ref_=fn_tt_tt_1</t>
  </si>
  <si>
    <t>Scott Ziehl</t>
  </si>
  <si>
    <t>Brent David Fraser</t>
  </si>
  <si>
    <t>independent film|katana sword|los angeles storm drain</t>
  </si>
  <si>
    <t>http://www.imdb.com/title/tt0149964/?ref_=fn_tt_tt_1</t>
  </si>
  <si>
    <t>Richard Montoya</t>
  </si>
  <si>
    <t>Angela Nordeng</t>
  </si>
  <si>
    <t>Exie Booker</t>
  </si>
  <si>
    <t>http://www.imdb.com/title/tt2052015/?ref_=fn_tt_tt_1</t>
  </si>
  <si>
    <t>Johanna Schwartz</t>
  </si>
  <si>
    <t>Garba TourÃ©</t>
  </si>
  <si>
    <t>Aliou TourÃ©</t>
  </si>
  <si>
    <t>Khaira Arby</t>
  </si>
  <si>
    <t>http://www.imdb.com/title/tt4333662/?ref_=fn_tt_tt_1</t>
  </si>
  <si>
    <t>William Gazecki</t>
  </si>
  <si>
    <t>Colin Andrews</t>
  </si>
  <si>
    <t>Karen Alexander</t>
  </si>
  <si>
    <t>Francine Blake</t>
  </si>
  <si>
    <t>crop circle|intelligence|paranormal|phenomenon|universe</t>
  </si>
  <si>
    <t>http://www.imdb.com/title/tt0331225/?ref_=fn_tt_tt_1</t>
  </si>
  <si>
    <t>Lance McDaniel</t>
  </si>
  <si>
    <t>Lymari Nadal</t>
  </si>
  <si>
    <t>china|faith|panama|photography|suspense</t>
  </si>
  <si>
    <t>http://www.imdb.com/title/tt3130704/?ref_=fn_tt_tt_1</t>
  </si>
  <si>
    <t>Thomas Lilti</t>
  </si>
  <si>
    <t>FÃ©lix Moati</t>
  </si>
  <si>
    <t>Marianne Denicourt</t>
  </si>
  <si>
    <t>doctor|hospital|mayor|no opening credits|title at the end</t>
  </si>
  <si>
    <t>http://www.imdb.com/title/tt5078326/?ref_=fn_tt_tt_1</t>
  </si>
  <si>
    <t>Michael Walker</t>
  </si>
  <si>
    <t>John Brodsky</t>
  </si>
  <si>
    <t>http://www.imdb.com/title/tt2263814/?ref_=fn_tt_tt_1</t>
  </si>
  <si>
    <t>Ringo Starr</t>
  </si>
  <si>
    <t>Paul McCartney</t>
  </si>
  <si>
    <t>George Harrison</t>
  </si>
  <si>
    <t>boy|concert|drummer|manager|television</t>
  </si>
  <si>
    <t>http://www.imdb.com/title/tt0058182/?ref_=fn_tt_tt_1</t>
  </si>
  <si>
    <t>U. Roberto Romano</t>
  </si>
  <si>
    <t>child labor|education|hispanic|labor|migration</t>
  </si>
  <si>
    <t>http://www.imdb.com/title/tt1981703/?ref_=fn_tt_tt_1</t>
  </si>
  <si>
    <t>Amy Holden Jones</t>
  </si>
  <si>
    <t>1980s|affair|female protagonist|radio|woman wearing only a man's shirt</t>
  </si>
  <si>
    <t>http://www.imdb.com/title/tt0085871/?ref_=fn_tt_tt_1</t>
  </si>
  <si>
    <t>Blaz Zavrsnik</t>
  </si>
  <si>
    <t>Spela Colja</t>
  </si>
  <si>
    <t>Dario Nozic Serini</t>
  </si>
  <si>
    <t>Andrej Nahtigal</t>
  </si>
  <si>
    <t>http://www.imdb.com/title/tt4374230/?ref_=fn_tt_tt_1</t>
  </si>
  <si>
    <t>Slovenian</t>
  </si>
  <si>
    <t>Slovenia</t>
  </si>
  <si>
    <t>Ken Bevel</t>
  </si>
  <si>
    <t>Kirk Cameron</t>
  </si>
  <si>
    <t>Erin Bethea</t>
  </si>
  <si>
    <t>christian film|dare|firefighter|internet pornography|marriage</t>
  </si>
  <si>
    <t>http://www.imdb.com/title/tt1129423/?ref_=fn_tt_tt_1</t>
  </si>
  <si>
    <t>Pan Nalin</t>
  </si>
  <si>
    <t>Pant Shirt Baba</t>
  </si>
  <si>
    <t>Biography|Documentary|Drama</t>
  </si>
  <si>
    <t>Bhole Baba</t>
  </si>
  <si>
    <t>Shriman Umeshanad Brahmachari</t>
  </si>
  <si>
    <t>faith|ganja|kumbh mela|little boy|orphan</t>
  </si>
  <si>
    <t>http://www.imdb.com/title/tt2768766/?ref_=fn_tt_tt_1</t>
  </si>
  <si>
    <t>Joe Camp</t>
  </si>
  <si>
    <t>Peter Breck</t>
  </si>
  <si>
    <t>Adventure|Family|Romance</t>
  </si>
  <si>
    <t>Frances Bavier</t>
  </si>
  <si>
    <t>Edgar Buchanan</t>
  </si>
  <si>
    <t>animal abuse|cat|dog|dog movie|tween girl</t>
  </si>
  <si>
    <t>http://www.imdb.com/title/tt0071206/?ref_=fn_tt_tt_1</t>
  </si>
  <si>
    <t>Saul Stein</t>
  </si>
  <si>
    <t>Adventure|Biography|Drama|Horror|Thriller</t>
  </si>
  <si>
    <t>Blanchard Ryan</t>
  </si>
  <si>
    <t>Daniel Travis</t>
  </si>
  <si>
    <t>bare chested male|female full frontal nudity|hairy chest|male full frontal nudity|nude with glasses</t>
  </si>
  <si>
    <t>http://www.imdb.com/title/tt0374102/?ref_=fn_tt_tt_1</t>
  </si>
  <si>
    <t>Abby Elliott</t>
  </si>
  <si>
    <t>http://www.imdb.com/title/tt1692084/?ref_=fn_tt_tt_1</t>
  </si>
  <si>
    <t>John 'Bud' Cardos</t>
  </si>
  <si>
    <t>Hoke Howell</t>
  </si>
  <si>
    <t>Tiffany Bolling</t>
  </si>
  <si>
    <t>death|farm|hotel|spider|tarantula</t>
  </si>
  <si>
    <t>http://www.imdb.com/title/tt0076271/?ref_=fn_tt_tt_1</t>
  </si>
  <si>
    <t>Marilyn Agrelo</t>
  </si>
  <si>
    <t>Eva Carrozza</t>
  </si>
  <si>
    <t>Documentary|Family|Music</t>
  </si>
  <si>
    <t>Heather Berman</t>
  </si>
  <si>
    <t>Paul Daggett</t>
  </si>
  <si>
    <t>ballroom dancing|new york city|poise|self confidence|teacher</t>
  </si>
  <si>
    <t>http://www.imdb.com/title/tt0438205/?ref_=fn_tt_tt_1</t>
  </si>
  <si>
    <t>abandoned|depot|dwarf|newfoundland new jersey|train</t>
  </si>
  <si>
    <t>http://www.imdb.com/title/tt0340377/?ref_=fn_tt_tt_1</t>
  </si>
  <si>
    <t>Brian Baugh</t>
  </si>
  <si>
    <t>basketball|beer pong|childhood friend|christian|suicide</t>
  </si>
  <si>
    <t>http://www.imdb.com/title/tt1270286/?ref_=fn_tt_tt_1</t>
  </si>
  <si>
    <t>Patrick Creadon</t>
  </si>
  <si>
    <t>Ken Burns</t>
  </si>
  <si>
    <t>Bob Dole</t>
  </si>
  <si>
    <t>comedian|crossword puzzle|editor|new york times|puzzle</t>
  </si>
  <si>
    <t>http://www.imdb.com/title/tt0492506/?ref_=fn_tt_tt_1</t>
  </si>
  <si>
    <t>Barry W. Blaustein</t>
  </si>
  <si>
    <t>Vince McMahon</t>
  </si>
  <si>
    <t>Biography|Documentary|Sport</t>
  </si>
  <si>
    <t>Terry Funk</t>
  </si>
  <si>
    <t>Mick Foley</t>
  </si>
  <si>
    <t>championship|drugs|three word title|wrestler|wrestling</t>
  </si>
  <si>
    <t>http://www.imdb.com/title/tt0218043/?ref_=fn_tt_tt_1</t>
  </si>
  <si>
    <t>Kurt Hale</t>
  </si>
  <si>
    <t>Lincoln Hoppe</t>
  </si>
  <si>
    <t>Daryn Tufts</t>
  </si>
  <si>
    <t>church|love|marriage|mormon|single</t>
  </si>
  <si>
    <t>http://www.imdb.com/title/tt0306069/?ref_=fn_tt_tt_1</t>
  </si>
  <si>
    <t>Siddiq Barmak</t>
  </si>
  <si>
    <t>Zubaida Sahar</t>
  </si>
  <si>
    <t>Marina Golbahari</t>
  </si>
  <si>
    <t>Mohamad Haref Harati</t>
  </si>
  <si>
    <t>boy|girl|hair|school|taliban</t>
  </si>
  <si>
    <t>http://www.imdb.com/title/tt0368913/?ref_=fn_tt_tt_1</t>
  </si>
  <si>
    <t>Afghanistan</t>
  </si>
  <si>
    <t>Joseph Dorman</t>
  </si>
  <si>
    <t>Peter Riegert</t>
  </si>
  <si>
    <t>Jason Kravits</t>
  </si>
  <si>
    <t>jewish identity</t>
  </si>
  <si>
    <t>http://www.imdb.com/title/tt1976608/?ref_=fn_tt_tt_1</t>
  </si>
  <si>
    <t>Greg Harrison</t>
  </si>
  <si>
    <t>Ari Gold</t>
  </si>
  <si>
    <t>Denny Kirkwood</t>
  </si>
  <si>
    <t>dj|ecstasy the drug|rave|raver|warehouse</t>
  </si>
  <si>
    <t>http://www.imdb.com/title/tt0212974/?ref_=fn_tt_tt_1</t>
  </si>
  <si>
    <t>Big Budah</t>
  </si>
  <si>
    <t>Curt Doussett</t>
  </si>
  <si>
    <t>latter day saints|missionary|pickup truck|police|video camera</t>
  </si>
  <si>
    <t>http://www.imdb.com/title/tt0341540/?ref_=fn_tt_tt_1</t>
  </si>
  <si>
    <t>William Katt</t>
  </si>
  <si>
    <t>conjoined twins|independent film|low budget film|separation|twin</t>
  </si>
  <si>
    <t>http://www.imdb.com/title/tt0162830/?ref_=fn_tt_tt_1</t>
  </si>
  <si>
    <t>Jacob Aaron Estes</t>
  </si>
  <si>
    <t>boat|bully|dare|friend|river</t>
  </si>
  <si>
    <t>http://www.imdb.com/title/tt0377091/?ref_=fn_tt_tt_1</t>
  </si>
  <si>
    <t>gang|new mexico|prison|smuggling|theft</t>
  </si>
  <si>
    <t>http://www.imdb.com/title/tt0119338/?ref_=fn_tt_tt_1</t>
  </si>
  <si>
    <t>Eric Schaeffer</t>
  </si>
  <si>
    <t>bar|gay bar|love|mother son relationship|new york</t>
  </si>
  <si>
    <t>http://www.imdb.com/title/tt0244094/?ref_=fn_tt_tt_1</t>
  </si>
  <si>
    <t>Neema Barnette</t>
  </si>
  <si>
    <t>abuse of power|friendship|prison|prison guard|title directed by female</t>
  </si>
  <si>
    <t>http://www.imdb.com/title/tt0326806/?ref_=fn_tt_tt_1</t>
  </si>
  <si>
    <t>bail|coma|dart board|indiana|ladder factory</t>
  </si>
  <si>
    <t>http://www.imdb.com/title/tt0385056/?ref_=fn_tt_tt_1</t>
  </si>
  <si>
    <t>Joe Swanberg</t>
  </si>
  <si>
    <t>brewery|co worker|male female friendship|u haul truck|woman wearing a string bikini</t>
  </si>
  <si>
    <t>http://www.imdb.com/title/tt2265398/?ref_=fn_tt_tt_1</t>
  </si>
  <si>
    <t>Molly Bernstein</t>
  </si>
  <si>
    <t>Ricky Jay</t>
  </si>
  <si>
    <t>Dick Cavett</t>
  </si>
  <si>
    <t>stage magician</t>
  </si>
  <si>
    <t>http://www.imdb.com/title/tt2654360/?ref_=fn_tt_tt_1</t>
  </si>
  <si>
    <t>Minoru Chiaki</t>
  </si>
  <si>
    <t>Takashi Shimura</t>
  </si>
  <si>
    <t>Kamatari Fujiwara</t>
  </si>
  <si>
    <t>16th century|battle|japan|practice|samurai</t>
  </si>
  <si>
    <t>http://www.imdb.com/title/tt0047478/?ref_=fn_tt_tt_1</t>
  </si>
  <si>
    <t>Marius A. Markevicius</t>
  </si>
  <si>
    <t>Greg Speirs</t>
  </si>
  <si>
    <t>Tommy Sheppard</t>
  </si>
  <si>
    <t>Mickey Hart</t>
  </si>
  <si>
    <t>basketball|basketball team|grateful dead|lithuanian|olympics</t>
  </si>
  <si>
    <t>http://www.imdb.com/title/tt1606829/?ref_=fn_tt_tt_1</t>
  </si>
  <si>
    <t>Tom DiCillo</t>
  </si>
  <si>
    <t>Tina Louise</t>
  </si>
  <si>
    <t>Nick Cave</t>
  </si>
  <si>
    <t>idol|musician|vomiting|watching television|wyoming</t>
  </si>
  <si>
    <t>http://www.imdb.com/title/tt0104567/?ref_=fn_tt_tt_1</t>
  </si>
  <si>
    <t>Jake Sandvig</t>
  </si>
  <si>
    <t>Joe McQueen</t>
  </si>
  <si>
    <t>bruce lee|jeet kune do|karate|satire|spoof</t>
  </si>
  <si>
    <t>http://www.imdb.com/title/tt0843850/?ref_=fn_tt_tt_1</t>
  </si>
  <si>
    <t>Quentin Dupieux</t>
  </si>
  <si>
    <t>Cecelia Antoinette</t>
  </si>
  <si>
    <t>desert|dump|show|spectator|tire</t>
  </si>
  <si>
    <t>http://www.imdb.com/title/tt1612774/?ref_=fn_tt_tt_1</t>
  </si>
  <si>
    <t>Amber Benson</t>
  </si>
  <si>
    <t>Tori Spelling</t>
  </si>
  <si>
    <t>Garrett M. Brown</t>
  </si>
  <si>
    <t>best friend|high school|love|secret|wedding</t>
  </si>
  <si>
    <t>http://www.imdb.com/title/tt0893346/?ref_=fn_tt_tt_1</t>
  </si>
  <si>
    <t>Alex Smith</t>
  </si>
  <si>
    <t>Eddie Spears</t>
  </si>
  <si>
    <t>cheerleader|father son relationship|football coach|loss of father|mother son relationship</t>
  </si>
  <si>
    <t>http://www.imdb.com/title/tt0266971/?ref_=fn_tt_tt_1</t>
  </si>
  <si>
    <t>Gareth Edwards</t>
  </si>
  <si>
    <t>Ricky Catter</t>
  </si>
  <si>
    <t>alien|alien invasion|destroyed building|destruction|mexico</t>
  </si>
  <si>
    <t>http://www.imdb.com/title/tt1470827/?ref_=fn_tt_tt_1</t>
  </si>
  <si>
    <t>Jonathan Parker</t>
  </si>
  <si>
    <t>http://www.imdb.com/title/tt0377043/?ref_=fn_tt_tt_1</t>
  </si>
  <si>
    <t>Sol Tryon</t>
  </si>
  <si>
    <t>Ann Dowd</t>
  </si>
  <si>
    <t>Matthew Cowles</t>
  </si>
  <si>
    <t>artist|black comedy</t>
  </si>
  <si>
    <t>http://www.imdb.com/title/tt0489212/?ref_=fn_tt_tt_1</t>
  </si>
  <si>
    <t>Alex Craig Mann</t>
  </si>
  <si>
    <t>Max Adler</t>
  </si>
  <si>
    <t>based on play|blood|independent film|teenager|zombie</t>
  </si>
  <si>
    <t>http://www.imdb.com/title/tt1865346/?ref_=fn_tt_tt_1</t>
  </si>
  <si>
    <t>Zhonghua Chen</t>
  </si>
  <si>
    <t>bankruptcy|crystal|father son relationship|heist|shower</t>
  </si>
  <si>
    <t>http://www.imdb.com/title/tt0843270/?ref_=fn_tt_tt_1</t>
  </si>
  <si>
    <t>Stephen Kijak</t>
  </si>
  <si>
    <t>Jacques Brel</t>
  </si>
  <si>
    <t>Brian Eno</t>
  </si>
  <si>
    <t>Damon Albarn</t>
  </si>
  <si>
    <t>avant garde|british pop|character name in title|musician|number in title</t>
  </si>
  <si>
    <t>http://www.imdb.com/title/tt0486541/?ref_=fn_tt_tt_1</t>
  </si>
  <si>
    <t>group of friends|mental breakdown|mental instability|morgue|sudden infant death syndrome</t>
  </si>
  <si>
    <t>http://www.imdb.com/title/tt0228277/?ref_=fn_tt_tt_1</t>
  </si>
  <si>
    <t>Stafford Douglas</t>
  </si>
  <si>
    <t>cigarette butt|drone|funeral procession|nellis air force base|taliban</t>
  </si>
  <si>
    <t>http://www.imdb.com/title/tt3297330/?ref_=fn_tt_tt_1</t>
  </si>
  <si>
    <t>Daston Kalili</t>
  </si>
  <si>
    <t>Rai Alexandra</t>
  </si>
  <si>
    <t>Chin-Chien Chang</t>
  </si>
  <si>
    <t>http://www.imdb.com/title/tt0455556/?ref_=fn_tt_tt_1</t>
  </si>
  <si>
    <t>Bruce Vilanch</t>
  </si>
  <si>
    <t>Carol Channing</t>
  </si>
  <si>
    <t>Tony Bennett</t>
  </si>
  <si>
    <t>http://www.imdb.com/title/tt2825768/?ref_=fn_tt_tt_1</t>
  </si>
  <si>
    <t>death|dying|leukemia|teenage girl|terminal illness</t>
  </si>
  <si>
    <t>http://www.imdb.com/title/tt1937264/?ref_=fn_tt_tt_1</t>
  </si>
  <si>
    <t>Michael Hoffman Jr.</t>
  </si>
  <si>
    <t>John McGlothlin</t>
  </si>
  <si>
    <t>Vincent Chimato</t>
  </si>
  <si>
    <t>Al Sapienza</t>
  </si>
  <si>
    <t>mini skirt|party|spring break|voyeur|war hammer</t>
  </si>
  <si>
    <t>http://www.imdb.com/title/tt1884318/?ref_=fn_tt_tt_1</t>
  </si>
  <si>
    <t>Patrick Gilles</t>
  </si>
  <si>
    <t>History</t>
  </si>
  <si>
    <t>http://www.imdb.com/title/tt3417110/?ref_=fn_tt_tt_1</t>
  </si>
  <si>
    <t>Georgia Hilton</t>
  </si>
  <si>
    <t>Mike Beckingham</t>
  </si>
  <si>
    <t>Tom Stedham</t>
  </si>
  <si>
    <t>military|submarine|suspense|time travel|world war two</t>
  </si>
  <si>
    <t>http://www.imdb.com/title/tt2909932/?ref_=fn_tt_tt_1</t>
  </si>
  <si>
    <t>Jack Heller</t>
  </si>
  <si>
    <t>Christopher Denham</t>
  </si>
  <si>
    <t>cabin|going in circles|pac man|stranger|woods</t>
  </si>
  <si>
    <t>http://www.imdb.com/title/tt1631707/?ref_=fn_tt_tt_1</t>
  </si>
  <si>
    <t>Fernando Baez Mella</t>
  </si>
  <si>
    <t>Christian Alvarez</t>
  </si>
  <si>
    <t>Claudette LalÃ­</t>
  </si>
  <si>
    <t>http://www.imdb.com/title/tt2275671/?ref_=fn_tt_tt_1</t>
  </si>
  <si>
    <t>Dominican Republic</t>
  </si>
  <si>
    <t>Warren Sheppard</t>
  </si>
  <si>
    <t>Action|Romance|Sport</t>
  </si>
  <si>
    <t>Vincent De Paul</t>
  </si>
  <si>
    <t>fighting|karate</t>
  </si>
  <si>
    <t>http://www.imdb.com/title/tt3152288/?ref_=fn_tt_tt_1</t>
  </si>
  <si>
    <t>Horror|Musical</t>
  </si>
  <si>
    <t>Terrance Zdunich</t>
  </si>
  <si>
    <t>carnival|devil|redemption|reference to god</t>
  </si>
  <si>
    <t>http://www.imdb.com/title/tt3892618/?ref_=fn_tt_tt_1</t>
  </si>
  <si>
    <t>Justin Paul Miller</t>
  </si>
  <si>
    <t>Jennifer Landa</t>
  </si>
  <si>
    <t>Comedy|Mystery|Thriller</t>
  </si>
  <si>
    <t>Mary Kate Wiles</t>
  </si>
  <si>
    <t>Felix Avitia</t>
  </si>
  <si>
    <t>http://www.imdb.com/title/tt2190180/?ref_=fn_tt_tt_1</t>
  </si>
  <si>
    <t>Joel Paul Reisig</t>
  </si>
  <si>
    <t>Carrie Bradstreet</t>
  </si>
  <si>
    <t>Yassie Hawkes</t>
  </si>
  <si>
    <t>http://www.imdb.com/title/tt4062896/?ref_=fn_tt_tt_1</t>
  </si>
  <si>
    <t>Catherine Gund</t>
  </si>
  <si>
    <t>Sarah Callan</t>
  </si>
  <si>
    <t>Action|Biography|Documentary|Sport</t>
  </si>
  <si>
    <t>Elizabeth Streb</t>
  </si>
  <si>
    <t>Laura Flanders</t>
  </si>
  <si>
    <t>three word title</t>
  </si>
  <si>
    <t>http://www.imdb.com/title/tt2246526/?ref_=fn_tt_tt_1</t>
  </si>
  <si>
    <t>Luke Dye</t>
  </si>
  <si>
    <t>Jeff Delaney</t>
  </si>
  <si>
    <t>Mike Stanley</t>
  </si>
  <si>
    <t>Jamison Stalsworth</t>
  </si>
  <si>
    <t>http://www.imdb.com/title/tt3846442/?ref_=fn_tt_tt_1</t>
  </si>
  <si>
    <t>Mark Torgl</t>
  </si>
  <si>
    <t>Pat Ryan</t>
  </si>
  <si>
    <t>boy|health club|superhero|toxic waste|troma</t>
  </si>
  <si>
    <t>http://www.imdb.com/title/tt0090190/?ref_=fn_tt_tt_1</t>
  </si>
  <si>
    <t>George T. Odom</t>
  </si>
  <si>
    <t>domestic violence|housing project|new york city|poverty|racism</t>
  </si>
  <si>
    <t>http://www.imdb.com/title/tt0102989/?ref_=fn_tt_tt_1</t>
  </si>
  <si>
    <t>Nicholas Farrell</t>
  </si>
  <si>
    <t>Tim Pigott-Smith</t>
  </si>
  <si>
    <t>civil rights|irish|march|northern ireland|protest march</t>
  </si>
  <si>
    <t>http://www.imdb.com/title/tt0280491/?ref_=fn_tt_tt_1</t>
  </si>
  <si>
    <t>Alec Asten</t>
  </si>
  <si>
    <t>Dennis L.A. White</t>
  </si>
  <si>
    <t>Luis Sanchez</t>
  </si>
  <si>
    <t>prison|prisoner|reverend|terminal illness|two word title</t>
  </si>
  <si>
    <t>http://www.imdb.com/title/tt2111292/?ref_=fn_tt_tt_1</t>
  </si>
  <si>
    <t>Hans Canosa</t>
  </si>
  <si>
    <t>female frontal nudity|filming a wedding|lingerie slip|memory|wedding</t>
  </si>
  <si>
    <t>http://www.imdb.com/title/tt0435623/?ref_=fn_tt_tt_1</t>
  </si>
  <si>
    <t>Lloyd Kaufman</t>
  </si>
  <si>
    <t>John Karyus</t>
  </si>
  <si>
    <t>Kate Graham</t>
  </si>
  <si>
    <t>castration|chicken|fast food|indian burial ground|protest</t>
  </si>
  <si>
    <t>http://www.imdb.com/title/tt0462485/?ref_=fn_tt_tt_1</t>
  </si>
  <si>
    <t>Matthew Watts</t>
  </si>
  <si>
    <t>Cheyenne Jackson</t>
  </si>
  <si>
    <t>Jennifer Lafleur</t>
  </si>
  <si>
    <t>Michael Stahl-David</t>
  </si>
  <si>
    <t>bromance|manhattan new york city|new york city|photograph|surprise</t>
  </si>
  <si>
    <t>http://www.imdb.com/title/tt2112209/?ref_=fn_tt_tt_1</t>
  </si>
  <si>
    <t>Lloyd Bacon</t>
  </si>
  <si>
    <t>Dick Powell</t>
  </si>
  <si>
    <t>George Brent</t>
  </si>
  <si>
    <t>chorus girl|chorus line|director|gala premiere|song</t>
  </si>
  <si>
    <t>http://www.imdb.com/title/tt0024034/?ref_=fn_tt_tt_1</t>
  </si>
  <si>
    <t>Joe Kenemore</t>
  </si>
  <si>
    <t>Jack Canfield</t>
  </si>
  <si>
    <t>Bob Proctor</t>
  </si>
  <si>
    <t>Eric Worre</t>
  </si>
  <si>
    <t>business|entrepreneur|network marketing</t>
  </si>
  <si>
    <t>http://www.imdb.com/title/tt4273494/?ref_=fn_tt_tt_1</t>
  </si>
  <si>
    <t>Taylor Nichols</t>
  </si>
  <si>
    <t>Chris Eigeman</t>
  </si>
  <si>
    <t>Ellia Thompson</t>
  </si>
  <si>
    <t>apartment|dancing|debutante|new york|upper class</t>
  </si>
  <si>
    <t>http://www.imdb.com/title/tt0100142/?ref_=fn_tt_tt_1</t>
  </si>
  <si>
    <t>Kay Pollak</t>
  </si>
  <si>
    <t>Frida Hallgren</t>
  </si>
  <si>
    <t>Nils-Anders VallgÃ¥rda</t>
  </si>
  <si>
    <t>amazing grace the hymn|choir|heart attack|hometown|skidding truck</t>
  </si>
  <si>
    <t>http://www.imdb.com/title/tt0382330/?ref_=fn_tt_tt_1</t>
  </si>
  <si>
    <t>Eric England</t>
  </si>
  <si>
    <t>Ace Marrero</t>
  </si>
  <si>
    <t>Jack E. Curenton</t>
  </si>
  <si>
    <t>dog|gun|hostage|husband wife relationship|jealousy</t>
  </si>
  <si>
    <t>http://www.imdb.com/title/tt1958007/?ref_=fn_tt_tt_1</t>
  </si>
  <si>
    <t>class president|family relationships|friend|high school|jock</t>
  </si>
  <si>
    <t>http://www.imdb.com/title/tt0374900/?ref_=fn_tt_tt_1</t>
  </si>
  <si>
    <t>Eve Plumb</t>
  </si>
  <si>
    <t>Amy Hargreaves</t>
  </si>
  <si>
    <t>blood splatter|car|neo noir|vengeance|vomiting</t>
  </si>
  <si>
    <t>http://www.imdb.com/title/tt2359024/?ref_=fn_tt_tt_1</t>
  </si>
  <si>
    <t>Ashley Palmer</t>
  </si>
  <si>
    <t>Amber Armstrong</t>
  </si>
  <si>
    <t>dark force|entity|evil force|found footage|paranormal phenomenon</t>
  </si>
  <si>
    <t>http://www.imdb.com/title/tt1179904/?ref_=fn_tt_tt_1</t>
  </si>
  <si>
    <t>Jay Adams</t>
  </si>
  <si>
    <t>Tony Alva</t>
  </si>
  <si>
    <t>Jeff Ament</t>
  </si>
  <si>
    <t>california|drought|playground|skateboarding|surfer</t>
  </si>
  <si>
    <t>http://www.imdb.com/title/tt0275309/?ref_=fn_tt_tt_1</t>
  </si>
  <si>
    <t>Terry Jones</t>
  </si>
  <si>
    <t>camelot|holy grail|king arthur|knight|lancelot</t>
  </si>
  <si>
    <t>http://www.imdb.com/title/tt0071853/?ref_=fn_tt_tt_1</t>
  </si>
  <si>
    <t>Emily Rios</t>
  </si>
  <si>
    <t>Alicia Sixtos</t>
  </si>
  <si>
    <t>15th birthday|birthday|gay|party|security guard</t>
  </si>
  <si>
    <t>http://www.imdb.com/title/tt0451176/?ref_=fn_tt_tt_1</t>
  </si>
  <si>
    <t>Sue Corcoran</t>
  </si>
  <si>
    <t>Comedy|Fantasy|Horror|Musical</t>
  </si>
  <si>
    <t>Tony Doupe</t>
  </si>
  <si>
    <t>David Frederick White</t>
  </si>
  <si>
    <t>conspiracy|feminist|hippie|motorcycle|slapstick comedy</t>
  </si>
  <si>
    <t>http://www.imdb.com/title/tt0396041/?ref_=fn_tt_tt_1</t>
  </si>
  <si>
    <t>Drama|Fantasy|Sci-Fi|Thriller</t>
  </si>
  <si>
    <t>father daughter relationship|serial killer|superhero|supernatural power|vision of the future</t>
  </si>
  <si>
    <t>http://www.imdb.com/title/tt0813715/?ref_=fn_tt_tt_1</t>
  </si>
  <si>
    <t>Jonathan Caouette</t>
  </si>
  <si>
    <t>Biography|Documentary</t>
  </si>
  <si>
    <t>Greg Ayres</t>
  </si>
  <si>
    <t>Renee Leblanc</t>
  </si>
  <si>
    <t>answering machine|home movie|lithium|schizophrenic|video diary</t>
  </si>
  <si>
    <t>http://www.imdb.com/title/tt0390538/?ref_=fn_tt_tt_1</t>
  </si>
  <si>
    <t>Ray Griggs</t>
  </si>
  <si>
    <t>Chris Cox</t>
  </si>
  <si>
    <t>Bill Farmer</t>
  </si>
  <si>
    <t>Mike Huckabee</t>
  </si>
  <si>
    <t>http://www.imdb.com/title/tt1560957/?ref_=fn_tt_tt_1</t>
  </si>
  <si>
    <t>Matt Jackson</t>
  </si>
  <si>
    <t>Paul Elia</t>
  </si>
  <si>
    <t>Alex Sanborn</t>
  </si>
  <si>
    <t>bigfoot|love|monster|sasquatch|tourist</t>
  </si>
  <si>
    <t>http://www.imdb.com/title/tt2403415/?ref_=fn_tt_tt_1</t>
  </si>
  <si>
    <t>Lucio Fulci</t>
  </si>
  <si>
    <t>David Warbeck</t>
  </si>
  <si>
    <t>Catriona MacColl</t>
  </si>
  <si>
    <t>Al Cliver</t>
  </si>
  <si>
    <t>doctor|hell|hotel|painter|plumber</t>
  </si>
  <si>
    <t>http://www.imdb.com/title/tt0082307/?ref_=fn_tt_tt_1</t>
  </si>
  <si>
    <t>Ron Lynch</t>
  </si>
  <si>
    <t>Brendon Small</t>
  </si>
  <si>
    <t>Melissa Bardin Galsky</t>
  </si>
  <si>
    <t>coach|friend|school|series|tv series</t>
  </si>
  <si>
    <t>http://www.imdb.com/title/tt0197159/?ref_=fn_tt_tt_1</t>
  </si>
  <si>
    <t>Michelle Krusiec</t>
  </si>
  <si>
    <t>casino|father son relationship|jackpot|judge|wedding</t>
  </si>
  <si>
    <t>http://www.imdb.com/title/tt1033643/?ref_=fn_tt_tt_1</t>
  </si>
  <si>
    <t>Paul Fox</t>
  </si>
  <si>
    <t>Jeff Seymour</t>
  </si>
  <si>
    <t>Dov Tiefenbach</t>
  </si>
  <si>
    <t>Gordon Currie</t>
  </si>
  <si>
    <t>brain tumor|champagne|game|psychiatrist|weekend</t>
  </si>
  <si>
    <t>http://www.imdb.com/title/tt0402249/?ref_=fn_tt_tt_1</t>
  </si>
  <si>
    <t>Roshan Seth</t>
  </si>
  <si>
    <t>Garry Cooper</t>
  </si>
  <si>
    <t>england|mistress|pakistani|politics|thatcher</t>
  </si>
  <si>
    <t>http://www.imdb.com/title/tt0091578/?ref_=fn_tt_tt_1</t>
  </si>
  <si>
    <t>Ari Kirschenbaum</t>
  </si>
  <si>
    <t>R. Brandon Johnson</t>
  </si>
  <si>
    <t>Desmond Askew</t>
  </si>
  <si>
    <t>http://www.imdb.com/title/tt0299863/?ref_=fn_tt_tt_1</t>
  </si>
  <si>
    <t>Cassandra Nicolaou</t>
  </si>
  <si>
    <t>Gabriel Hogan</t>
  </si>
  <si>
    <t>bathtub|implied incest|lesbian|squeegee|tied to a chair</t>
  </si>
  <si>
    <t>http://www.imdb.com/title/tt0414510/?ref_=fn_tt_tt_1</t>
  </si>
  <si>
    <t>Ingmar Bergman</t>
  </si>
  <si>
    <t>Ingrid Thulin</t>
  </si>
  <si>
    <t>Erland Josephson</t>
  </si>
  <si>
    <t>dying|love|mansion|selfishness|turn of the century</t>
  </si>
  <si>
    <t>http://www.imdb.com/title/tt0069467/?ref_=fn_tt_tt_1</t>
  </si>
  <si>
    <t>D.W. Griffith</t>
  </si>
  <si>
    <t>Mae Marsh</t>
  </si>
  <si>
    <t>Walter Long</t>
  </si>
  <si>
    <t>huguenot|intolerance|medicis|protestant|wedding</t>
  </si>
  <si>
    <t>http://www.imdb.com/title/tt0006864/?ref_=fn_tt_tt_1</t>
  </si>
  <si>
    <t>Roger Nygard</t>
  </si>
  <si>
    <t>DeForest Kelley</t>
  </si>
  <si>
    <t>James Doohan</t>
  </si>
  <si>
    <t>autograph|dentist|outer space|star trek|telephone call</t>
  </si>
  <si>
    <t>http://www.imdb.com/title/tt0120370/?ref_=fn_tt_tt_1</t>
  </si>
  <si>
    <t>Harry Beaumont</t>
  </si>
  <si>
    <t>Bessie Love</t>
  </si>
  <si>
    <t>Anita Page</t>
  </si>
  <si>
    <t>Charles King</t>
  </si>
  <si>
    <t>sibling rivalry|singer|sister act|whistling|wisecrack humor</t>
  </si>
  <si>
    <t>http://www.imdb.com/title/tt0019729/?ref_=fn_tt_tt_1</t>
  </si>
  <si>
    <t>Betsy Baker</t>
  </si>
  <si>
    <t>cult director|cult film|evil dead|necronomicon|psychotronic film</t>
  </si>
  <si>
    <t>http://www.imdb.com/title/tt0083907/?ref_=fn_tt_tt_1</t>
  </si>
  <si>
    <t>Franck Khalfoun</t>
  </si>
  <si>
    <t>Nora Arnezeder</t>
  </si>
  <si>
    <t>America Olivo</t>
  </si>
  <si>
    <t>Liane Balaban</t>
  </si>
  <si>
    <t>exhibition|mannequin|obsession|oral sex|photographer</t>
  </si>
  <si>
    <t>http://www.imdb.com/title/tt2103217/?ref_=fn_tt_tt_1</t>
  </si>
  <si>
    <t>Mor Loushy</t>
  </si>
  <si>
    <t>Amos Oz</t>
  </si>
  <si>
    <t>http://www.imdb.com/title/tt3457376/?ref_=fn_tt_tt_1</t>
  </si>
  <si>
    <t>Henry Alex Rubin</t>
  </si>
  <si>
    <t>Joe Bishop</t>
  </si>
  <si>
    <t>Mark Zupan</t>
  </si>
  <si>
    <t>Andy Cohn</t>
  </si>
  <si>
    <t>paralympics|quad rugby|rugby|team|wheelchair</t>
  </si>
  <si>
    <t>http://www.imdb.com/title/tt0436613/?ref_=fn_tt_tt_1</t>
  </si>
  <si>
    <t>Sam Firstenberg</t>
  </si>
  <si>
    <t>Larry Poindexter</t>
  </si>
  <si>
    <t>blood splatter|island|motorboat|ninja|sequel to cult film</t>
  </si>
  <si>
    <t>http://www.imdb.com/title/tt0092548/?ref_=fn_tt_tt_1</t>
  </si>
  <si>
    <t>Doug Block</t>
  </si>
  <si>
    <t>Ellen Block</t>
  </si>
  <si>
    <t>Carol Block</t>
  </si>
  <si>
    <t>Mike Block</t>
  </si>
  <si>
    <t>address as title|number in title|parents</t>
  </si>
  <si>
    <t>http://www.imdb.com/title/tt0468442/?ref_=fn_tt_tt_1</t>
  </si>
  <si>
    <t>Tracy Spiridakos</t>
  </si>
  <si>
    <t>2020s|near future|one word series title|post apocalypse|year 2027</t>
  </si>
  <si>
    <t>http://www.imdb.com/title/tt2070791/?ref_=fn_tt_tt_1</t>
  </si>
  <si>
    <t>Chad Kapper</t>
  </si>
  <si>
    <t>Natalie Welch</t>
  </si>
  <si>
    <t>Tom E. Nicholson</t>
  </si>
  <si>
    <t>Christian Kapper</t>
  </si>
  <si>
    <t>drone|playing with gun|post apocalypse|road trip|working class family</t>
  </si>
  <si>
    <t>http://www.imdb.com/title/tt4162992/?ref_=fn_tt_tt_1</t>
  </si>
  <si>
    <t>courtroom|dialogue driven|dialogue driven storyline|jury|murder</t>
  </si>
  <si>
    <t>http://www.imdb.com/title/tt0050083/?ref_=fn_tt_tt_1</t>
  </si>
  <si>
    <t>Paul Fierlinger</t>
  </si>
  <si>
    <t>Animation|Drama</t>
  </si>
  <si>
    <t>autobiography|dog movie|german shepherd|memoir|old man</t>
  </si>
  <si>
    <t>http://www.imdb.com/title/tt0843358/?ref_=fn_tt_tt_1</t>
  </si>
  <si>
    <t>Alan Hale</t>
  </si>
  <si>
    <t>Walter Connolly</t>
  </si>
  <si>
    <t>bus|detective|love|money|reporter</t>
  </si>
  <si>
    <t>http://www.imdb.com/title/tt0025316/?ref_=fn_tt_tt_1</t>
  </si>
  <si>
    <t>Yorgos Lanthimos</t>
  </si>
  <si>
    <t>Mary Tsoni</t>
  </si>
  <si>
    <t>Angeliki Papoulia</t>
  </si>
  <si>
    <t>Sissy Petropoulou</t>
  </si>
  <si>
    <t>fellatio|isolated house|overprotective father|social isolation|unsimulated sex</t>
  </si>
  <si>
    <t>http://www.imdb.com/title/tt1379182/?ref_=fn_tt_tt_1</t>
  </si>
  <si>
    <t>Greek</t>
  </si>
  <si>
    <t>Lauren Lazin</t>
  </si>
  <si>
    <t>James Cagney</t>
  </si>
  <si>
    <t>Todd Bridges</t>
  </si>
  <si>
    <t>hip hop|name in title|rap star|rapper|reference to tupac shakur</t>
  </si>
  <si>
    <t>http://www.imdb.com/title/tt0343121/?ref_=fn_tt_tt_1</t>
  </si>
  <si>
    <t>boss|fight|reference to william shakespeare|white trash|written and directed by cast member</t>
  </si>
  <si>
    <t>http://www.imdb.com/title/tt0161023/?ref_=fn_tt_tt_1</t>
  </si>
  <si>
    <t>Gregory Widen</t>
  </si>
  <si>
    <t>Action|Fantasy|Horror|Mystery|Thriller</t>
  </si>
  <si>
    <t>angel|corpse|girl|heaven|soul</t>
  </si>
  <si>
    <t>http://www.imdb.com/title/tt0114194/?ref_=fn_tt_tt_1</t>
  </si>
  <si>
    <t>Simon Abkarian</t>
  </si>
  <si>
    <t>Jane Bradbury</t>
  </si>
  <si>
    <t>cat|homosexual sex|male homosexuality|neighborhood|noisy neighbor</t>
  </si>
  <si>
    <t>http://www.imdb.com/title/tt0115856/?ref_=fn_tt_tt_1</t>
  </si>
  <si>
    <t>apartment|oven|stove|thanksgiving|thanksgiving dinner</t>
  </si>
  <si>
    <t>http://www.imdb.com/title/tt0311648/?ref_=fn_tt_tt_1</t>
  </si>
  <si>
    <t>Niall Johnson</t>
  </si>
  <si>
    <t>Mark Caven</t>
  </si>
  <si>
    <t>Kevin Howarth</t>
  </si>
  <si>
    <t>Thierry Harcourt</t>
  </si>
  <si>
    <t>breasts|female frontal nudity|jealousy|male full frontal nudity|male nudity</t>
  </si>
  <si>
    <t>http://www.imdb.com/title/tt0118717/?ref_=fn_tt_tt_1</t>
  </si>
  <si>
    <t>Lucy</t>
  </si>
  <si>
    <t>Daniel London</t>
  </si>
  <si>
    <t>Will Oldham</t>
  </si>
  <si>
    <t>cell phone|male frontal nudity|oregon|sexual ambiguity|title directed by female</t>
  </si>
  <si>
    <t>http://www.imdb.com/title/tt0468526/?ref_=fn_tt_tt_1</t>
  </si>
  <si>
    <t>car|dog|flip phone|rape threat|vulnerable</t>
  </si>
  <si>
    <t>http://www.imdb.com/title/tt1152850/?ref_=fn_tt_tt_1</t>
  </si>
  <si>
    <t>Eric Mendelsohn</t>
  </si>
  <si>
    <t>number in title</t>
  </si>
  <si>
    <t>http://www.imdb.com/title/tt1314190/?ref_=fn_tt_tt_1</t>
  </si>
  <si>
    <t>Jean-Luc Godard</t>
  </si>
  <si>
    <t>Anna Karina</t>
  </si>
  <si>
    <t>Graziella Galvani</t>
  </si>
  <si>
    <t>beach|money|on the run|party|smuggling</t>
  </si>
  <si>
    <t>http://www.imdb.com/title/tt0059592/?ref_=fn_tt_tt_1</t>
  </si>
  <si>
    <t>Florence Ayisi</t>
  </si>
  <si>
    <t>Beatrice Ntuba</t>
  </si>
  <si>
    <t>Vera Ngassa</t>
  </si>
  <si>
    <t>http://www.imdb.com/title/tt0474361/?ref_=fn_tt_tt_1</t>
  </si>
  <si>
    <t>Cameroon</t>
  </si>
  <si>
    <t>eastern philosophy|healing|india|life</t>
  </si>
  <si>
    <t>http://www.imdb.com/title/tt0221809/?ref_=fn_tt_tt_1</t>
  </si>
  <si>
    <t>Michael Roemer</t>
  </si>
  <si>
    <t>Ivan Dixon</t>
  </si>
  <si>
    <t>1960s|father|railroad|town|worker</t>
  </si>
  <si>
    <t>http://www.imdb.com/title/tt0058414/?ref_=fn_tt_tt_1</t>
  </si>
  <si>
    <t>Eli Marienthal</t>
  </si>
  <si>
    <t>listening to music|misfit|panties|red panties|sex</t>
  </si>
  <si>
    <t>http://www.imdb.com/title/tt0128214/?ref_=fn_tt_tt_1</t>
  </si>
  <si>
    <t>Eddie O'Flaherty</t>
  </si>
  <si>
    <t>Don Wallace</t>
  </si>
  <si>
    <t>Christina Chambers</t>
  </si>
  <si>
    <t>older man younger man relationship|punching bag|school teacher|undressing|unrequited love</t>
  </si>
  <si>
    <t>http://www.imdb.com/title/tt0366444/?ref_=fn_tt_tt_1</t>
  </si>
  <si>
    <t>Babar Ahmed</t>
  </si>
  <si>
    <t>Alexander Wraith</t>
  </si>
  <si>
    <t>Lalaine</t>
  </si>
  <si>
    <t>Darren Kendrick</t>
  </si>
  <si>
    <t>assassin|female assassin|kingdom|martial arts|mission</t>
  </si>
  <si>
    <t>http://www.imdb.com/title/tt0421237/?ref_=fn_tt_tt_1</t>
  </si>
  <si>
    <t>John D. Hancock</t>
  </si>
  <si>
    <t>Elizabeth Stenholt</t>
  </si>
  <si>
    <t>Trish Basinger</t>
  </si>
  <si>
    <t>Mary Norwood</t>
  </si>
  <si>
    <t>http://www.imdb.com/title/tt2912776/?ref_=fn_tt_tt_1</t>
  </si>
  <si>
    <t>Paul Bartel</t>
  </si>
  <si>
    <t>Action|Comedy|Sci-Fi|Sport</t>
  </si>
  <si>
    <t>cult director|cult film|drive in classic|psychotronic|race</t>
  </si>
  <si>
    <t>http://www.imdb.com/title/tt0072856/?ref_=fn_tt_tt_1</t>
  </si>
  <si>
    <t>Bruce Dellis</t>
  </si>
  <si>
    <t>digit in title|latino|life or death|philosophy|supernatural</t>
  </si>
  <si>
    <t>http://www.imdb.com/title/tt1241226/?ref_=fn_tt_tt_1</t>
  </si>
  <si>
    <t>Pece Dingo</t>
  </si>
  <si>
    <t>Wilhelm von Homburg</t>
  </si>
  <si>
    <t>Michael Des Barres</t>
  </si>
  <si>
    <t>Thom Mathews</t>
  </si>
  <si>
    <t>cigarette smoking|death|devil|nightmare|satanic cult</t>
  </si>
  <si>
    <t>http://www.imdb.com/title/tt0100146/?ref_=fn_tt_tt_1</t>
  </si>
  <si>
    <t>Jerome Elston Scott</t>
  </si>
  <si>
    <t>Joanna Cassidy</t>
  </si>
  <si>
    <t>Ryan Carnes</t>
  </si>
  <si>
    <t>divorce|marriage|mother daughter relationship|sex|teenage boy</t>
  </si>
  <si>
    <t>http://www.imdb.com/title/tt0393049/?ref_=fn_tt_tt_1</t>
  </si>
  <si>
    <t>Ã‰tienne Faure</t>
  </si>
  <si>
    <t>Pierre Prieur</t>
  </si>
  <si>
    <t>Rumi Missabu</t>
  </si>
  <si>
    <t>Raquel Nave</t>
  </si>
  <si>
    <t>full frontal nudity|group shower|male full frontal nudity|male nudity|shower</t>
  </si>
  <si>
    <t>http://www.imdb.com/title/tt3904272/?ref_=fn_tt_tt_1</t>
  </si>
  <si>
    <t>Herb Freed</t>
  </si>
  <si>
    <t>Vanna White</t>
  </si>
  <si>
    <t>coach|mask|school principal|team|track</t>
  </si>
  <si>
    <t>http://www.imdb.com/title/tt0082467/?ref_=fn_tt_tt_1</t>
  </si>
  <si>
    <t>Jack Perez</t>
  </si>
  <si>
    <t>Comedy|Crime|Drama|Horror|Mystery|Thriller</t>
  </si>
  <si>
    <t>Ahmed Best</t>
  </si>
  <si>
    <t>http://www.imdb.com/title/tt1568341/?ref_=fn_tt_tt_1</t>
  </si>
  <si>
    <t>Craig Zobel</t>
  </si>
  <si>
    <t>James McCaffrey</t>
  </si>
  <si>
    <t>authority|boss subordinate relationship|fast food restaurant|gullibility|telephone call</t>
  </si>
  <si>
    <t>http://www.imdb.com/title/tt1971352/?ref_=fn_tt_tt_1</t>
  </si>
  <si>
    <t>comic book|friendship|gay|lesbian|secret</t>
  </si>
  <si>
    <t>http://www.imdb.com/title/tt0118842/?ref_=fn_tt_tt_1</t>
  </si>
  <si>
    <t>Raven Goodwin</t>
  </si>
  <si>
    <t>african american|dog|homecoming queen|insecurity|surgery</t>
  </si>
  <si>
    <t>http://www.imdb.com/title/tt0258273/?ref_=fn_tt_tt_1</t>
  </si>
  <si>
    <t>Ken Del Conte</t>
  </si>
  <si>
    <t>Action|Adventure|Mystery|Romance|Thriller</t>
  </si>
  <si>
    <t>Hector Echavarria</t>
  </si>
  <si>
    <t>Ron RoggÃ©</t>
  </si>
  <si>
    <t>murder|oppression|rebirth|reincarnation|revenge</t>
  </si>
  <si>
    <t>http://www.imdb.com/title/tt1328873/?ref_=fn_tt_tt_1</t>
  </si>
  <si>
    <t>Jason Tobin</t>
  </si>
  <si>
    <t>Parry Shen</t>
  </si>
  <si>
    <t>Collin Kahey</t>
  </si>
  <si>
    <t>asian american|high school|overachiever|pubic hair|vomiting</t>
  </si>
  <si>
    <t>http://www.imdb.com/title/tt0280477/?ref_=fn_tt_tt_1</t>
  </si>
  <si>
    <t>Maria Maggenti</t>
  </si>
  <si>
    <t>Stephanie Berry</t>
  </si>
  <si>
    <t>caught having sex|class|friend|lesbian|lesbian sex</t>
  </si>
  <si>
    <t>http://www.imdb.com/title/tt0113416/?ref_=fn_tt_tt_1</t>
  </si>
  <si>
    <t>best friend|bisexuality|friend|gay kiss|sexuality</t>
  </si>
  <si>
    <t>http://www.imdb.com/title/tt0200530/?ref_=fn_tt_tt_1</t>
  </si>
  <si>
    <t>Piyush Dinker Pandya</t>
  </si>
  <si>
    <t>Rizwan Manji</t>
  </si>
  <si>
    <t>Purva Bedi</t>
  </si>
  <si>
    <t>Anil Kumar</t>
  </si>
  <si>
    <t>college|desi|heritage|india|indian american</t>
  </si>
  <si>
    <t>http://www.imdb.com/title/tt0203289/?ref_=fn_tt_tt_1</t>
  </si>
  <si>
    <t>Daniel Columbie</t>
  </si>
  <si>
    <t>Nicholas Simmons</t>
  </si>
  <si>
    <t>Keri Maletto</t>
  </si>
  <si>
    <t>Barbie Castro</t>
  </si>
  <si>
    <t>http://www.imdb.com/title/tt3976258/?ref_=fn_tt_tt_1</t>
  </si>
  <si>
    <t>escape|labyrinth|maze|red light|trap</t>
  </si>
  <si>
    <t>http://www.imdb.com/title/tt0123755/?ref_=fn_tt_tt_1</t>
  </si>
  <si>
    <t>Emma-Kate Croghan</t>
  </si>
  <si>
    <t>Matt Day</t>
  </si>
  <si>
    <t>film school|love|medical student|student|university</t>
  </si>
  <si>
    <t>http://www.imdb.com/title/tt0116931/?ref_=fn_tt_tt_1</t>
  </si>
  <si>
    <t>Bill Plympton</t>
  </si>
  <si>
    <t>Bill Martone</t>
  </si>
  <si>
    <t>Animation|Comedy|Drama|Fantasy|Sci-Fi</t>
  </si>
  <si>
    <t>Charis Michelsen</t>
  </si>
  <si>
    <t>Richard Spore</t>
  </si>
  <si>
    <t>claim in title|exclamation point in title|punctuation in title|reference to babe ruth|sex</t>
  </si>
  <si>
    <t>http://www.imdb.com/title/tt0119346/?ref_=fn_tt_tt_1</t>
  </si>
  <si>
    <t>Amir Talai</t>
  </si>
  <si>
    <t>female protagonist|murder|photographer|robbery|shot to death</t>
  </si>
  <si>
    <t>http://www.imdb.com/title/tt0368089/?ref_=fn_tt_tt_1</t>
  </si>
  <si>
    <t>Drake Doremus</t>
  </si>
  <si>
    <t>Charlie Bewley</t>
  </si>
  <si>
    <t>Finola Hughes</t>
  </si>
  <si>
    <t>girlfriend|immigration|long distance relationship|parents|student visa</t>
  </si>
  <si>
    <t>http://www.imdb.com/title/tt1758692/?ref_=fn_tt_tt_1</t>
  </si>
  <si>
    <t>Al Franklin</t>
  </si>
  <si>
    <t>Marshal Hilton</t>
  </si>
  <si>
    <t>Clint Jung</t>
  </si>
  <si>
    <t>blood|teeth</t>
  </si>
  <si>
    <t>http://www.imdb.com/title/tt1991199/?ref_=fn_tt_tt_1</t>
  </si>
  <si>
    <t>drugs|music producer|rock music|title directed by female|vegetarian</t>
  </si>
  <si>
    <t>http://www.imdb.com/title/tt0173390/?ref_=fn_tt_tt_1</t>
  </si>
  <si>
    <t>Michael Kang</t>
  </si>
  <si>
    <t>Clint Jordan</t>
  </si>
  <si>
    <t>Samantha Futerman</t>
  </si>
  <si>
    <t>Jackie Nova</t>
  </si>
  <si>
    <t>absent father|asian american|friendship between men|motel|mother son relationship</t>
  </si>
  <si>
    <t>http://www.imdb.com/title/tt0436607/?ref_=fn_tt_tt_1</t>
  </si>
  <si>
    <t>James Deen</t>
  </si>
  <si>
    <t>cocaine|homosexual|penis|psychopath|pubic hair</t>
  </si>
  <si>
    <t>http://www.imdb.com/title/tt2292959/?ref_=fn_tt_tt_1</t>
  </si>
  <si>
    <t>James Norton</t>
  </si>
  <si>
    <t>Sarah Lancashire</t>
  </si>
  <si>
    <t>caravan|police|police sergeant|tied to a chair|yorkshire</t>
  </si>
  <si>
    <t>http://www.imdb.com/title/tt3428912/?ref_=fn_tt_tt_1</t>
  </si>
  <si>
    <t>Lori Silverbush</t>
  </si>
  <si>
    <t>Flaco Navaja</t>
  </si>
  <si>
    <t>Dominic ColÃ³n</t>
  </si>
  <si>
    <t>dominican|drug dealer|prison|single mother|teenage pregnancy</t>
  </si>
  <si>
    <t>http://www.imdb.com/title/tt0389235/?ref_=fn_tt_tt_1</t>
  </si>
  <si>
    <t>Natalie Canerday</t>
  </si>
  <si>
    <t>Michael Abbott Jr.</t>
  </si>
  <si>
    <t>Travis Smith</t>
  </si>
  <si>
    <t>bare chested male|half brother|indifference|shotgun|violence</t>
  </si>
  <si>
    <t>http://www.imdb.com/title/tt0952682/?ref_=fn_tt_tt_1</t>
  </si>
  <si>
    <t>Stuart Hazeldine</t>
  </si>
  <si>
    <t>Pollyanna McIntosh</t>
  </si>
  <si>
    <t>band aid|hairpin|one day|single set production|unsubtitled foreign language</t>
  </si>
  <si>
    <t>http://www.imdb.com/title/tt1258197/?ref_=fn_tt_tt_1</t>
  </si>
  <si>
    <t>Hilary Brougher</t>
  </si>
  <si>
    <t>Samantha Buck</t>
  </si>
  <si>
    <t>Terumi Matthews</t>
  </si>
  <si>
    <t>future|nonlinear timeline|time travel|title directed by female|writer</t>
  </si>
  <si>
    <t>http://www.imdb.com/title/tt0127302/?ref_=fn_tt_tt_1</t>
  </si>
  <si>
    <t>Rachel Goldenberg</t>
  </si>
  <si>
    <t>Mark Hengst</t>
  </si>
  <si>
    <t>Debra Lynn Hull</t>
  </si>
  <si>
    <t>church|competition|high school|new school|pastor</t>
  </si>
  <si>
    <t>http://www.imdb.com/title/tt1270792/?ref_=fn_tt_tt_1</t>
  </si>
  <si>
    <t>Lorne Cardinal</t>
  </si>
  <si>
    <t>Kirsten Collins</t>
  </si>
  <si>
    <t>http://www.imdb.com/title/tt1360826/?ref_=fn_tt_tt_1</t>
  </si>
  <si>
    <t>Jamin Winans</t>
  </si>
  <si>
    <t>Marty Lindsey</t>
  </si>
  <si>
    <t>Action|Drama|Fantasy|Sci-Fi</t>
  </si>
  <si>
    <t>Eme Ikwuakor</t>
  </si>
  <si>
    <t>Jessica Duffy</t>
  </si>
  <si>
    <t>dream|self destructiveness|storyteller|time paradox|workaholic</t>
  </si>
  <si>
    <t>http://www.imdb.com/title/tt1071804/?ref_=fn_tt_tt_1</t>
  </si>
  <si>
    <t>Tom Seidman</t>
  </si>
  <si>
    <t>Derek Brandon</t>
  </si>
  <si>
    <t>Florence Henderson</t>
  </si>
  <si>
    <t>Charles Irving Beale</t>
  </si>
  <si>
    <t>animal in title|christmas|farm|michigan|rabbit</t>
  </si>
  <si>
    <t>http://www.imdb.com/title/tt1640714/?ref_=fn_tt_tt_1</t>
  </si>
  <si>
    <t>Jason Naumann</t>
  </si>
  <si>
    <t>Kate Flannery</t>
  </si>
  <si>
    <t>Comedy|Short</t>
  </si>
  <si>
    <t>Victoria Jackson</t>
  </si>
  <si>
    <t>Tim Bagley</t>
  </si>
  <si>
    <t>mockumentary|single camera|subtle comedy</t>
  </si>
  <si>
    <t>http://www.imdb.com/title/tt1003002/?ref_=fn_tt_tt_1</t>
  </si>
  <si>
    <t>Matt Cimber</t>
  </si>
  <si>
    <t>Stuart Whitman</t>
  </si>
  <si>
    <t>breasts|female frontal nudity|female rear nudity|incest|voyeur</t>
  </si>
  <si>
    <t>http://www.imdb.com/title/tt0082122/?ref_=fn_tt_tt_1</t>
  </si>
  <si>
    <t>Sam Martin</t>
  </si>
  <si>
    <t>Steve Duin</t>
  </si>
  <si>
    <t>Sam Adams</t>
  </si>
  <si>
    <t>Jeff Jacob</t>
  </si>
  <si>
    <t>http://www.imdb.com/title/tt3564748/?ref_=fn_tt_tt_1</t>
  </si>
  <si>
    <t>Andrew Hyatt</t>
  </si>
  <si>
    <t>Brit Morgan</t>
  </si>
  <si>
    <t>Sedona James</t>
  </si>
  <si>
    <t>http://www.imdb.com/title/tt2363439/?ref_=fn_tt_tt_1</t>
  </si>
  <si>
    <t>Dana Blackstone</t>
  </si>
  <si>
    <t>Joshua Ray Bell</t>
  </si>
  <si>
    <t>Annelyse Ahmad</t>
  </si>
  <si>
    <t>http://www.imdb.com/title/tt3421204/?ref_=fn_tt_tt_1</t>
  </si>
  <si>
    <t>Kristin Rizzo</t>
  </si>
  <si>
    <t>independent film</t>
  </si>
  <si>
    <t>http://www.imdb.com/title/tt2559658/?ref_=fn_tt_tt_1</t>
  </si>
  <si>
    <t>RenÃ©e AdorÃ©e</t>
  </si>
  <si>
    <t>John Gilbert</t>
  </si>
  <si>
    <t>Claire Adams</t>
  </si>
  <si>
    <t>chewing gum|climbing a tree|france|translation problems|world war one</t>
  </si>
  <si>
    <t>http://www.imdb.com/title/tt0015624/?ref_=fn_tt_tt_1</t>
  </si>
  <si>
    <t>Ward Roberts</t>
  </si>
  <si>
    <t>Jacob Zachar</t>
  </si>
  <si>
    <t>Travis Betz</t>
  </si>
  <si>
    <t>amateur|circus|clown|unconsciousness|urination</t>
  </si>
  <si>
    <t>http://www.imdb.com/title/tt0469690/?ref_=fn_tt_tt_1</t>
  </si>
  <si>
    <t>Zoran Lisinac</t>
  </si>
  <si>
    <t>Brock Baker</t>
  </si>
  <si>
    <t>Matthew Emerick</t>
  </si>
  <si>
    <t>Sheldon Bailey</t>
  </si>
  <si>
    <t>http://www.imdb.com/title/tt2290113/?ref_=fn_tt_tt_1</t>
  </si>
  <si>
    <t>James Lance</t>
  </si>
  <si>
    <t>Matt King</t>
  </si>
  <si>
    <t>male full frontal nudity|prison|prisoner|solitary confinement|violence</t>
  </si>
  <si>
    <t>http://www.imdb.com/title/tt1172570/?ref_=fn_tt_tt_1</t>
  </si>
  <si>
    <t>James O'Brien</t>
  </si>
  <si>
    <t>Vivian Lamolli</t>
  </si>
  <si>
    <t>Adventure|Drama|Fantasy|Thriller|Western</t>
  </si>
  <si>
    <t>Mark Fantasia</t>
  </si>
  <si>
    <t>Greg Jackson</t>
  </si>
  <si>
    <t>arizona|gambling|gunfighter|poker game|year 1879</t>
  </si>
  <si>
    <t>http://www.imdb.com/title/tt3210710/?ref_=fn_tt_tt_1</t>
  </si>
  <si>
    <t>Tom Putnam</t>
  </si>
  <si>
    <t>Donald Austin</t>
  </si>
  <si>
    <t>Brendan Doogie Milewski</t>
  </si>
  <si>
    <t>Craig Dougherty</t>
  </si>
  <si>
    <t>abandoned building|detroit michigan|firefighter|michigan|urban setting</t>
  </si>
  <si>
    <t>http://www.imdb.com/title/tt1781784/?ref_=fn_tt_tt_1</t>
  </si>
  <si>
    <t>Jon Shear</t>
  </si>
  <si>
    <t>Matt Keeslar</t>
  </si>
  <si>
    <t>hot dog bun|needle|new york|rat|tourist</t>
  </si>
  <si>
    <t>http://www.imdb.com/title/tt0182508/?ref_=fn_tt_tt_1</t>
  </si>
  <si>
    <t>Al Silliman Jr.</t>
  </si>
  <si>
    <t>Nancy Ison</t>
  </si>
  <si>
    <t>Christina Hart</t>
  </si>
  <si>
    <t>William Condos</t>
  </si>
  <si>
    <t>female frontal nudity|female nudity|lesbian sex|lesbianism|sex</t>
  </si>
  <si>
    <t>http://www.imdb.com/title/tt0168192/?ref_=fn_tt_tt_1</t>
  </si>
  <si>
    <t>EugÃ¨ne LouriÃ©</t>
  </si>
  <si>
    <t>Cecil Kellaway</t>
  </si>
  <si>
    <t>Adventure|Horror|Sci-Fi</t>
  </si>
  <si>
    <t>Kenneth Tobey</t>
  </si>
  <si>
    <t>Ross Elliott</t>
  </si>
  <si>
    <t>arctic|beast|dinosaur|monster|rhedosaurus</t>
  </si>
  <si>
    <t>http://www.imdb.com/title/tt0045546/?ref_=fn_tt_tt_1</t>
  </si>
  <si>
    <t>Hugh Keays-Byrne</t>
  </si>
  <si>
    <t>Joanne Samuel</t>
  </si>
  <si>
    <t>biker|motorcycle|motorcycle gang|post apocalypse|woman wearing only a man's shirt</t>
  </si>
  <si>
    <t>http://www.imdb.com/title/tt0079501/?ref_=fn_tt_tt_1</t>
  </si>
  <si>
    <t>Alex DÃ©sert</t>
  </si>
  <si>
    <t>Blake Lindsley</t>
  </si>
  <si>
    <t>actor|black panties|cult film|friend|upskirt</t>
  </si>
  <si>
    <t>http://www.imdb.com/title/tt0117802/?ref_=fn_tt_tt_1</t>
  </si>
  <si>
    <t>Gian Maria VolontÃ¨</t>
  </si>
  <si>
    <t>Aldo Sambrell</t>
  </si>
  <si>
    <t>balladeer|bar|drifter|mexican|revenge</t>
  </si>
  <si>
    <t>http://www.imdb.com/title/tt0058461/?ref_=fn_tt_tt_1</t>
  </si>
  <si>
    <t>Lowell Sherman</t>
  </si>
  <si>
    <t>Gilbert Roland</t>
  </si>
  <si>
    <t>Comedy|Drama|History|Musical|Romance</t>
  </si>
  <si>
    <t>Mae West</t>
  </si>
  <si>
    <t>Louise Beavers</t>
  </si>
  <si>
    <t>captain|marriage proposal|saloon|saloon singer|singer</t>
  </si>
  <si>
    <t>http://www.imdb.com/title/tt0024548/?ref_=fn_tt_tt_1</t>
  </si>
  <si>
    <t>Maurizio Benazzo</t>
  </si>
  <si>
    <t>Jasper Johal</t>
  </si>
  <si>
    <t>The Dalai Lama</t>
  </si>
  <si>
    <t>Swami Krishnanad</t>
  </si>
  <si>
    <t>http://www.imdb.com/title/tt0420723/?ref_=fn_tt_tt_1</t>
  </si>
  <si>
    <t>David G. Evans</t>
  </si>
  <si>
    <t>Chris Thomas</t>
  </si>
  <si>
    <t>Michael Joiner</t>
  </si>
  <si>
    <t>Michael Higgenbottom</t>
  </si>
  <si>
    <t>christian film|forgiveness|hospital|pastor|police</t>
  </si>
  <si>
    <t>http://www.imdb.com/title/tt1544600/?ref_=fn_tt_tt_1</t>
  </si>
  <si>
    <t>Lorraine Toussaint</t>
  </si>
  <si>
    <t>http://www.imdb.com/title/tt1211890/?ref_=fn_tt_tt_1</t>
  </si>
  <si>
    <t>Sebastian Schipper</t>
  </si>
  <si>
    <t>Devid Striesow</t>
  </si>
  <si>
    <t>Sophie Rois</t>
  </si>
  <si>
    <t>female nudity|full frontal female nudity|male frontal nudity|menage a trois|pubic hair</t>
  </si>
  <si>
    <t>http://www.imdb.com/title/tt1517177/?ref_=fn_tt_tt_1</t>
  </si>
  <si>
    <t>Sherman Alexie</t>
  </si>
  <si>
    <t>Leo Rossi</t>
  </si>
  <si>
    <t>William Joseph Elk III</t>
  </si>
  <si>
    <t>Cynthia Geary</t>
  </si>
  <si>
    <t>funeral|gay|native american protagonist|poet|reservation</t>
  </si>
  <si>
    <t>http://www.imdb.com/title/tt0303313/?ref_=fn_tt_tt_1</t>
  </si>
  <si>
    <t>Justin Dillon</t>
  </si>
  <si>
    <t>Natasha Bedingfield</t>
  </si>
  <si>
    <t>Matisyahu</t>
  </si>
  <si>
    <t>Madeleine Albright</t>
  </si>
  <si>
    <t>fair trade|human trafficking|non profit|rockumentary|slavery</t>
  </si>
  <si>
    <t>http://www.imdb.com/title/tt1301130/?ref_=fn_tt_tt_1</t>
  </si>
  <si>
    <t>Stevan Mena</t>
  </si>
  <si>
    <t>Richard Glover</t>
  </si>
  <si>
    <t>abandoned house|bank|robber|swing|witness</t>
  </si>
  <si>
    <t>http://www.imdb.com/title/tt0388230/?ref_=fn_tt_tt_1</t>
  </si>
  <si>
    <t>Marri Savinar</t>
  </si>
  <si>
    <t>Bethany Blakey</t>
  </si>
  <si>
    <t>family relationships|husband wife relationship|nudity|reality|reality spoof</t>
  </si>
  <si>
    <t>http://www.imdb.com/title/tt2690560/?ref_=fn_tt_tt_1</t>
  </si>
  <si>
    <t>Ryan Kennedy</t>
  </si>
  <si>
    <t>Melanie Papalia</t>
  </si>
  <si>
    <t>John Reardon</t>
  </si>
  <si>
    <t>based on comic book|blue bra and panties|female protagonist|girl in bra and panties|killer car</t>
  </si>
  <si>
    <t>http://www.imdb.com/title/tt1152827/?ref_=fn_tt_tt_1</t>
  </si>
  <si>
    <t>Elise Muller</t>
  </si>
  <si>
    <t>actor|cabin|california|paper bag|vomiting</t>
  </si>
  <si>
    <t>http://www.imdb.com/title/tt0923600/?ref_=fn_tt_tt_1</t>
  </si>
  <si>
    <t>Livingston Oden</t>
  </si>
  <si>
    <t>Victoria Lachelle</t>
  </si>
  <si>
    <t>Comedy|Horror|Mystery|Thriller</t>
  </si>
  <si>
    <t>Susan Chambers</t>
  </si>
  <si>
    <t>Ali Daniels</t>
  </si>
  <si>
    <t>http://www.imdb.com/title/tt3565836/?ref_=fn_tt_tt_1</t>
  </si>
  <si>
    <t>Chris Marker</t>
  </si>
  <si>
    <t>Bertrand Cantat</t>
  </si>
  <si>
    <t>Marina Vlady</t>
  </si>
  <si>
    <t>LÃ©on Schwartzenberg</t>
  </si>
  <si>
    <t>http://www.imdb.com/title/tt0437123/?ref_=fn_tt_tt_1</t>
  </si>
  <si>
    <t>Carl Theodor Dreyer</t>
  </si>
  <si>
    <t>Sylvia Eckhausen</t>
  </si>
  <si>
    <t>Hanne Aagesen</t>
  </si>
  <si>
    <t>Ejner Federspiel</t>
  </si>
  <si>
    <t>august|doctor|faith|patriarch|prayer</t>
  </si>
  <si>
    <t>http://www.imdb.com/title/tt0048452/?ref_=fn_tt_tt_1</t>
  </si>
  <si>
    <t>Marianna Palka</t>
  </si>
  <si>
    <t>avoidant personality disorder|emotionally vulnerable|sex|video store|video store clerk</t>
  </si>
  <si>
    <t>http://www.imdb.com/title/tt0944101/?ref_=fn_tt_tt_1</t>
  </si>
  <si>
    <t>David Lee Smith</t>
  </si>
  <si>
    <t>cro magnon|dialogue driven storyline|single set production|single setting|storytelling</t>
  </si>
  <si>
    <t>http://www.imdb.com/title/tt0756683/?ref_=fn_tt_tt_1</t>
  </si>
  <si>
    <t>Ricki Stern</t>
  </si>
  <si>
    <t>Evelyn Jefferson</t>
  </si>
  <si>
    <t>Darryl Hunt</t>
  </si>
  <si>
    <t>John Reeves</t>
  </si>
  <si>
    <t>false accusation|murder|north carolina|trial|wrongful conviction</t>
  </si>
  <si>
    <t>http://www.imdb.com/title/tt0446055/?ref_=fn_tt_tt_1</t>
  </si>
  <si>
    <t>Nadia Tass</t>
  </si>
  <si>
    <t>Jordan Bridges</t>
  </si>
  <si>
    <t>Bruce Gooch</t>
  </si>
  <si>
    <t>courtship|friend|girl|servant|sister</t>
  </si>
  <si>
    <t>http://www.imdb.com/title/tt0412366/?ref_=fn_tt_tt_1</t>
  </si>
  <si>
    <t>James Kerwin</t>
  </si>
  <si>
    <t>Chase Masterson</t>
  </si>
  <si>
    <t>Drama|Music|Mystery|Romance|Sci-Fi</t>
  </si>
  <si>
    <t>John Newton</t>
  </si>
  <si>
    <t>H.M. Wynant</t>
  </si>
  <si>
    <t>claim in title|jazz|jazz singer|sexy woman|time manipulation</t>
  </si>
  <si>
    <t>http://www.imdb.com/title/tt0448182/?ref_=fn_tt_tt_1</t>
  </si>
  <si>
    <t>C. Fraser Press</t>
  </si>
  <si>
    <t>Robert Turano</t>
  </si>
  <si>
    <t>Elaine Bromka</t>
  </si>
  <si>
    <t>Matthew Gumley</t>
  </si>
  <si>
    <t>http://www.imdb.com/title/tt1989646/?ref_=fn_tt_tt_1</t>
  </si>
  <si>
    <t>Rania Attieh</t>
  </si>
  <si>
    <t>Robin Bartlett</t>
  </si>
  <si>
    <t>Paul Hickert</t>
  </si>
  <si>
    <t>http://www.imdb.com/title/tt3666210/?ref_=fn_tt_tt_1</t>
  </si>
  <si>
    <t>Sharon Greytak</t>
  </si>
  <si>
    <t>Alex Emanuel</t>
  </si>
  <si>
    <t>http://www.imdb.com/title/tt1702455/?ref_=fn_tt_tt_1</t>
  </si>
  <si>
    <t>Majid Majidi</t>
  </si>
  <si>
    <t>Amir Farrokh Hashemian</t>
  </si>
  <si>
    <t>Bahare Seddiqi</t>
  </si>
  <si>
    <t>Mohammad Amir Naji</t>
  </si>
  <si>
    <t>class|gardening|race|school|shoe</t>
  </si>
  <si>
    <t>http://www.imdb.com/title/tt0118849/?ref_=fn_tt_tt_1</t>
  </si>
  <si>
    <t>Andrew Haigh</t>
  </si>
  <si>
    <t>Chris New</t>
  </si>
  <si>
    <t>Vauxhall Jermaine</t>
  </si>
  <si>
    <t>coming out|fellatio|male in bathtub|male nudity|nudity</t>
  </si>
  <si>
    <t>http://www.imdb.com/title/tt1714210/?ref_=fn_tt_tt_1</t>
  </si>
  <si>
    <t>Joie Lee</t>
  </si>
  <si>
    <t>Tracy Camilla Johns</t>
  </si>
  <si>
    <t>female nudity|male model|nudity|rite of passage|sex</t>
  </si>
  <si>
    <t>http://www.imdb.com/title/tt0091939/?ref_=fn_tt_tt_1</t>
  </si>
  <si>
    <t>Cary Bell</t>
  </si>
  <si>
    <t>Stacie Evans</t>
  </si>
  <si>
    <t>Abigail Evans</t>
  </si>
  <si>
    <t>Emily Gorell</t>
  </si>
  <si>
    <t>http://www.imdb.com/title/tt2421956/?ref_=fn_tt_tt_1</t>
  </si>
  <si>
    <t>Nicolae Constantin Tanase</t>
  </si>
  <si>
    <t>Ana Maria Guran</t>
  </si>
  <si>
    <t>Iulia Ciochina</t>
  </si>
  <si>
    <t>Ana Vatamanu</t>
  </si>
  <si>
    <t>http://www.imdb.com/title/tt4707756/?ref_=fn_tt_tt_1</t>
  </si>
  <si>
    <t>Robin Lord Taylor</t>
  </si>
  <si>
    <t>Flint Beverage</t>
  </si>
  <si>
    <t>duplicate earth|janitor|planet|solar system|synchronicity</t>
  </si>
  <si>
    <t>http://www.imdb.com/title/tt1549572/?ref_=fn_tt_tt_1</t>
  </si>
  <si>
    <t>Melvin Van Peebles</t>
  </si>
  <si>
    <t>black panther|hells angels|on the run|racist|racist cop</t>
  </si>
  <si>
    <t>http://www.imdb.com/title/tt0067810/?ref_=fn_tt_tt_1</t>
  </si>
  <si>
    <t>Ken Roht</t>
  </si>
  <si>
    <t>Joe Lev</t>
  </si>
  <si>
    <t>Charla Cochran</t>
  </si>
  <si>
    <t>Sienna Beckman</t>
  </si>
  <si>
    <t>country singer|father son relationship|music group</t>
  </si>
  <si>
    <t>http://www.imdb.com/title/tt3581098/?ref_=fn_tt_tt_1</t>
  </si>
  <si>
    <t>best friend|boy|french|friend|love</t>
  </si>
  <si>
    <t>http://www.imdb.com/title/tt0271219/?ref_=fn_tt_tt_1</t>
  </si>
  <si>
    <t>MarkÃ©ta IrglovÃ¡</t>
  </si>
  <si>
    <t>Glen Hansard</t>
  </si>
  <si>
    <t>Darren Healy</t>
  </si>
  <si>
    <t>immigrant|independent film|song|street|vacuum cleaner</t>
  </si>
  <si>
    <t>http://www.imdb.com/title/tt0907657/?ref_=fn_tt_tt_1</t>
  </si>
  <si>
    <t>Robinson Devor</t>
  </si>
  <si>
    <t>Eugene Roche</t>
  </si>
  <si>
    <t>Marilyn Rising</t>
  </si>
  <si>
    <t>Max Kerstein</t>
  </si>
  <si>
    <t>car salesman|filmmaking|pulp fiction|santa claus suit|truck driver</t>
  </si>
  <si>
    <t>http://www.imdb.com/title/tt0217894/?ref_=fn_tt_tt_1</t>
  </si>
  <si>
    <t>Michel Orion Scott</t>
  </si>
  <si>
    <t>Rowan Isaacson</t>
  </si>
  <si>
    <t>Temple Grandin</t>
  </si>
  <si>
    <t>Simon Baron-Cohen</t>
  </si>
  <si>
    <t>horse|journey|mongolia|shaman|travel</t>
  </si>
  <si>
    <t>http://www.imdb.com/title/tt1333668/?ref_=fn_tt_tt_1</t>
  </si>
  <si>
    <t>Pat Holden</t>
  </si>
  <si>
    <t>Martin Compston</t>
  </si>
  <si>
    <t>Alan Brent</t>
  </si>
  <si>
    <t>Kate Ashfield</t>
  </si>
  <si>
    <t>father daughter relationship|poltergeist|spirit|stairway|urination</t>
  </si>
  <si>
    <t>http://www.imdb.com/title/tt1743993/?ref_=fn_tt_tt_1</t>
  </si>
  <si>
    <t>Eric Bugbee</t>
  </si>
  <si>
    <t>Bill Allen</t>
  </si>
  <si>
    <t>Joel Moody</t>
  </si>
  <si>
    <t>Lia Tucker</t>
  </si>
  <si>
    <t>bike|bmx|drugs|troubled teen|youth</t>
  </si>
  <si>
    <t>http://www.imdb.com/title/tt1934172/?ref_=fn_tt_tt_1</t>
  </si>
  <si>
    <t>Peter Robbins</t>
  </si>
  <si>
    <t>Christopher Shea</t>
  </si>
  <si>
    <t>christmas|christmas tree|commercialism|meaning of christmas|tree</t>
  </si>
  <si>
    <t>http://www.imdb.com/title/tt0059026/?ref_=fn_tt_tt_1</t>
  </si>
  <si>
    <t>Dena Seidel</t>
  </si>
  <si>
    <t>Hugh Ducklow</t>
  </si>
  <si>
    <t>Adventure|Documentary</t>
  </si>
  <si>
    <t>Naderev Sano</t>
  </si>
  <si>
    <t>Mike Brett</t>
  </si>
  <si>
    <t>http://www.imdb.com/title/tt2780714/?ref_=fn_tt_tt_1</t>
  </si>
  <si>
    <t>Deborah Anderson</t>
  </si>
  <si>
    <t>Jesse Jane</t>
  </si>
  <si>
    <t>Lisa Ann</t>
  </si>
  <si>
    <t>Kayden Kross</t>
  </si>
  <si>
    <t>aroused|photography|pornography documentary|pornstar</t>
  </si>
  <si>
    <t>http://www.imdb.com/title/tt2403815/?ref_=fn_tt_tt_1</t>
  </si>
  <si>
    <t>Sara Newens</t>
  </si>
  <si>
    <t>Xinhua Jiang</t>
  </si>
  <si>
    <t>Ariel Hsing</t>
  </si>
  <si>
    <t>Michael Landers</t>
  </si>
  <si>
    <t>http://www.imdb.com/title/tt4219836/?ref_=fn_tt_tt_1</t>
  </si>
  <si>
    <t>Pat Boone</t>
  </si>
  <si>
    <t>Bob Eubanks</t>
  </si>
  <si>
    <t>factory|flint michigan|general motors|michigan|quest</t>
  </si>
  <si>
    <t>http://www.imdb.com/title/tt0098213/?ref_=fn_tt_tt_1</t>
  </si>
  <si>
    <t>Sai Varadan</t>
  </si>
  <si>
    <t>Hassan Johnson</t>
  </si>
  <si>
    <t>J.D. Williams</t>
  </si>
  <si>
    <t>Samantha Esteban</t>
  </si>
  <si>
    <t>place name in title</t>
  </si>
  <si>
    <t>http://www.imdb.com/title/tt2125430/?ref_=fn_tt_tt_1</t>
  </si>
  <si>
    <t>Constance Wu</t>
  </si>
  <si>
    <t>cult|cult leader|female nudity|greedy institution|manipulation</t>
  </si>
  <si>
    <t>http://www.imdb.com/title/tt1748207/?ref_=fn_tt_tt_1</t>
  </si>
  <si>
    <t>Amal Al-Agroobi</t>
  </si>
  <si>
    <t>Documentary|Family</t>
  </si>
  <si>
    <t>autism|middle east|music therapy|united arab emirates</t>
  </si>
  <si>
    <t>http://www.imdb.com/title/tt2638024/?ref_=fn_tt_tt_1</t>
  </si>
  <si>
    <t>United Arab Emirates</t>
  </si>
  <si>
    <t>Andrew Berends</t>
  </si>
  <si>
    <t>american|blood|dream|patrol|tank</t>
  </si>
  <si>
    <t>http://www.imdb.com/title/tt0488873/?ref_=fn_tt_tt_1</t>
  </si>
  <si>
    <t>Lynn Shelton</t>
  </si>
  <si>
    <t>Mike Birbiglia</t>
  </si>
  <si>
    <t>Mel Eslyn</t>
  </si>
  <si>
    <t>drunken sex|mashed potatoes|pancakes|tequila|title directed by female</t>
  </si>
  <si>
    <t>http://www.imdb.com/title/tt1742336/?ref_=fn_tt_tt_1</t>
  </si>
  <si>
    <t>Valentine</t>
  </si>
  <si>
    <t>Diane Sorrentino</t>
  </si>
  <si>
    <t>http://www.imdb.com/title/tt4607906/?ref_=fn_tt_tt_1</t>
  </si>
  <si>
    <t>dog|vegetarian</t>
  </si>
  <si>
    <t>http://www.imdb.com/title/tt0796314/?ref_=fn_tt_tt_1</t>
  </si>
  <si>
    <t>Macha MÃ©ril</t>
  </si>
  <si>
    <t>Philippe Leroy</t>
  </si>
  <si>
    <t>Rita Maiden</t>
  </si>
  <si>
    <t>acting|actor|face slap|fashion|magazine</t>
  </si>
  <si>
    <t>http://www.imdb.com/title/tt0058701/?ref_=fn_tt_tt_1</t>
  </si>
  <si>
    <t>Jason Stuart</t>
  </si>
  <si>
    <t>http://www.imdb.com/title/tt4196450/?ref_=fn_tt_tt_1</t>
  </si>
  <si>
    <t>Nathan Smith Jones</t>
  </si>
  <si>
    <t>Richard Moll</t>
  </si>
  <si>
    <t>Christopher Robin Miller</t>
  </si>
  <si>
    <t>latter day saints|lds film|mock documentary|mormon|mormonism</t>
  </si>
  <si>
    <t>http://www.imdb.com/title/tt0339921/?ref_=fn_tt_tt_1</t>
  </si>
  <si>
    <t>Shannen Fields</t>
  </si>
  <si>
    <t>christian|coach|faith|football|football team</t>
  </si>
  <si>
    <t>http://www.imdb.com/title/tt0805526/?ref_=fn_tt_tt_1</t>
  </si>
  <si>
    <t>Travis Cluff</t>
  </si>
  <si>
    <t>Cassidy Gifford</t>
  </si>
  <si>
    <t>Pfeifer Brown</t>
  </si>
  <si>
    <t>Reese Mishler</t>
  </si>
  <si>
    <t>breaking and entering|gallows|hanging|high school|stage</t>
  </si>
  <si>
    <t>http://www.imdb.com/title/tt2309260/?ref_=fn_tt_tt_1</t>
  </si>
  <si>
    <t>Jack Nance</t>
  </si>
  <si>
    <t>Charlotte Stewart</t>
  </si>
  <si>
    <t>apartment|baby|deformed baby|factory|surrealism</t>
  </si>
  <si>
    <t>http://www.imdb.com/title/tt0074486/?ref_=fn_tt_tt_1</t>
  </si>
  <si>
    <t>Harry F. Millarde</t>
  </si>
  <si>
    <t>Johnnie Walker</t>
  </si>
  <si>
    <t>Stephen Carr</t>
  </si>
  <si>
    <t>Mary Carr</t>
  </si>
  <si>
    <t>family relationships|gang|idler|poorhouse|thief</t>
  </si>
  <si>
    <t>http://www.imdb.com/title/tt0011549/?ref_=fn_tt_tt_1</t>
  </si>
  <si>
    <t>actor|african american|dream|two word title|written and directed by cast member</t>
  </si>
  <si>
    <t>http://www.imdb.com/title/tt0093200/?ref_=fn_tt_tt_1</t>
  </si>
  <si>
    <t>book|friendship|knight|learning disability|tutor</t>
  </si>
  <si>
    <t>http://www.imdb.com/title/tt0119670/?ref_=fn_tt_tt_1</t>
  </si>
  <si>
    <t>Jamaa Fanaka</t>
  </si>
  <si>
    <t>Chuck Mitchell</t>
  </si>
  <si>
    <t>Leon Isaac Kennedy</t>
  </si>
  <si>
    <t>Wilbur 'Hi-Fi' White</t>
  </si>
  <si>
    <t>blaxploitation|boxing|convict|drifter|false accusation</t>
  </si>
  <si>
    <t>http://www.imdb.com/title/tt0079709/?ref_=fn_tt_tt_1</t>
  </si>
  <si>
    <t>Larry Blamire</t>
  </si>
  <si>
    <t>Brian Howe</t>
  </si>
  <si>
    <t>Fay Masterson</t>
  </si>
  <si>
    <t>alien|cave|husband wife relationship|monster|skeleton</t>
  </si>
  <si>
    <t>http://www.imdb.com/title/tt0307109/?ref_=fn_tt_tt_1</t>
  </si>
  <si>
    <t>Stephen Langford</t>
  </si>
  <si>
    <t>Gabriela Castillo</t>
  </si>
  <si>
    <t>Kevin P. Farley</t>
  </si>
  <si>
    <t>Brandon Middleton</t>
  </si>
  <si>
    <t>http://www.imdb.com/title/tt3109200/?ref_=fn_tt_tt_1</t>
  </si>
  <si>
    <t>E.L. Katz</t>
  </si>
  <si>
    <t>Comedy|Crime|Drama|Horror|Thriller</t>
  </si>
  <si>
    <t>Elissa Dowling</t>
  </si>
  <si>
    <t>cocaine|extramarital affair|sex|shooting|violence</t>
  </si>
  <si>
    <t>http://www.imdb.com/title/tt2389182/?ref_=fn_tt_tt_1</t>
  </si>
  <si>
    <t>Lisanne Pajot</t>
  </si>
  <si>
    <t>Edmund McMillen</t>
  </si>
  <si>
    <t>Jonathan Blow</t>
  </si>
  <si>
    <t>Phil Fish</t>
  </si>
  <si>
    <t>movie in title</t>
  </si>
  <si>
    <t>http://www.imdb.com/title/tt1942884/?ref_=fn_tt_tt_1</t>
  </si>
  <si>
    <t>Dan Reed</t>
  </si>
  <si>
    <t>Adam Rayner</t>
  </si>
  <si>
    <t>countryside|night|party|rape|scar</t>
  </si>
  <si>
    <t>http://www.imdb.com/title/tt0480011/?ref_=fn_tt_tt_1</t>
  </si>
  <si>
    <t>John Reinhardt</t>
  </si>
  <si>
    <t>Sheldon Leonard</t>
  </si>
  <si>
    <t>Arthur O'Connell</t>
  </si>
  <si>
    <t>anti semitism|gangster</t>
  </si>
  <si>
    <t>http://www.imdb.com/title/tt0040671/?ref_=fn_tt_tt_1</t>
  </si>
  <si>
    <t>Patrick Ryan Sims</t>
  </si>
  <si>
    <t>Hugh Mun</t>
  </si>
  <si>
    <t>Claire Gordon-Harper</t>
  </si>
  <si>
    <t>Johnathan Hurley</t>
  </si>
  <si>
    <t>android|artificial intelligence|home invasion|security system|tech noir</t>
  </si>
  <si>
    <t>http://www.imdb.com/title/tt2343473/?ref_=fn_tt_tt_1</t>
  </si>
  <si>
    <t>Laslo Benedek</t>
  </si>
  <si>
    <t>Trevor Howard</t>
  </si>
  <si>
    <t>Andrew Keir</t>
  </si>
  <si>
    <t>escape|independent film|mental illness|prison|revenge</t>
  </si>
  <si>
    <t>http://www.imdb.com/title/tt0066141/?ref_=fn_tt_tt_1</t>
  </si>
  <si>
    <t>Jason Miller</t>
  </si>
  <si>
    <t>Dottie Alexander</t>
  </si>
  <si>
    <t>Jon Brion</t>
  </si>
  <si>
    <t>David Barnes</t>
  </si>
  <si>
    <t>artist|band|male rear nudity|sexuality|stage</t>
  </si>
  <si>
    <t>http://www.imdb.com/title/tt3072636/?ref_=fn_tt_tt_1</t>
  </si>
  <si>
    <t>Sut Jhally</t>
  </si>
  <si>
    <t>Seth Ackerman</t>
  </si>
  <si>
    <t>Arik Ascherman</t>
  </si>
  <si>
    <t>arab israeli conflict|israel|media|middle east|palestine</t>
  </si>
  <si>
    <t>http://www.imdb.com/title/tt0428959/?ref_=fn_tt_tt_1</t>
  </si>
  <si>
    <t>Clint Mansell</t>
  </si>
  <si>
    <t>Stanley B. Herman</t>
  </si>
  <si>
    <t>mathematician|nature|numbers|pattern|using a metal detector on a beach</t>
  </si>
  <si>
    <t>http://www.imdb.com/title/tt0138704/?ref_=fn_tt_tt_1</t>
  </si>
  <si>
    <t>Julie Davis</t>
  </si>
  <si>
    <t>Meredith Scott Lynn</t>
  </si>
  <si>
    <t>Tim DeZarn</t>
  </si>
  <si>
    <t>female frontal nudity|female rear nudity|title directed by female|virgin|written and directed by cast member</t>
  </si>
  <si>
    <t>http://www.imdb.com/title/tt0130019/?ref_=fn_tt_tt_1</t>
  </si>
  <si>
    <t>Myles Berkowitz</t>
  </si>
  <si>
    <t>Tom Ardavany</t>
  </si>
  <si>
    <t>Robert McKee</t>
  </si>
  <si>
    <t>fake documentary|hidden camera|mockumentary|narrative|reality show</t>
  </si>
  <si>
    <t>http://www.imdb.com/title/tt0138987/?ref_=fn_tt_tt_1</t>
  </si>
  <si>
    <t>Brett Piper</t>
  </si>
  <si>
    <t>Steve Diasparra</t>
  </si>
  <si>
    <t>Michelle Simone Miller</t>
  </si>
  <si>
    <t>A.J. DeLucia</t>
  </si>
  <si>
    <t>http://www.imdb.com/title/tt2319456/?ref_=fn_tt_tt_1</t>
  </si>
  <si>
    <t>Amanda Kearsan</t>
  </si>
  <si>
    <t>Comedy|Documentary|Drama</t>
  </si>
  <si>
    <t>Chemeeka Walker</t>
  </si>
  <si>
    <t>Amelia Giancarlo</t>
  </si>
  <si>
    <t>experiment|fast food|food industry|meal|overeating</t>
  </si>
  <si>
    <t>http://www.imdb.com/title/tt0390521/?ref_=fn_tt_tt_1</t>
  </si>
  <si>
    <t>Brandon Trost</t>
  </si>
  <si>
    <t>Sean Whalen</t>
  </si>
  <si>
    <t>James DeBello</t>
  </si>
  <si>
    <t>abbreviation in title|based on short film|competition dancing|dystopia|location in title</t>
  </si>
  <si>
    <t>http://www.imdb.com/title/tt1296373/?ref_=fn_tt_tt_1</t>
  </si>
  <si>
    <t>chicago illinois|drink|drinking|filmmaker|writer</t>
  </si>
  <si>
    <t>http://www.imdb.com/title/tt2955096/?ref_=fn_tt_tt_1</t>
  </si>
  <si>
    <t>Joseph Green</t>
  </si>
  <si>
    <t>Jason Evers</t>
  </si>
  <si>
    <t>Virginia Leith</t>
  </si>
  <si>
    <t>Bruce Kerr</t>
  </si>
  <si>
    <t>brain|fiance|laboratory|surgeon|surgery</t>
  </si>
  <si>
    <t>http://www.imdb.com/title/tt0052646/?ref_=fn_tt_tt_1</t>
  </si>
  <si>
    <t>Wade Gasque</t>
  </si>
  <si>
    <t>Vincent Duvall</t>
  </si>
  <si>
    <t>Ty Parker</t>
  </si>
  <si>
    <t>Loanne Bishop</t>
  </si>
  <si>
    <t>coming out|father son relationship|gay|gay brother|toilet sex</t>
  </si>
  <si>
    <t>http://www.imdb.com/title/tt2866824/?ref_=fn_tt_tt_1</t>
  </si>
  <si>
    <t>Daniel Schechter</t>
  </si>
  <si>
    <t>film editor|kiss|marriage proposal|movie screening|urination</t>
  </si>
  <si>
    <t>http://www.imdb.com/title/tt1874789/?ref_=fn_tt_tt_1</t>
  </si>
  <si>
    <t>Courtney Bell</t>
  </si>
  <si>
    <t>Justin Gordon</t>
  </si>
  <si>
    <t>Erin Cipolletti</t>
  </si>
  <si>
    <t>anticipate|dead in absentia|foetus|tunnel|unreliable narration</t>
  </si>
  <si>
    <t>http://www.imdb.com/title/tt1610996/?ref_=fn_tt_tt_1</t>
  </si>
  <si>
    <t>Shari Albert</t>
  </si>
  <si>
    <t>Maxine Bahns</t>
  </si>
  <si>
    <t>abusive father|critically acclaimed|loss of father|love|true love</t>
  </si>
  <si>
    <t>http://www.imdb.com/title/tt0112585/?ref_=fn_tt_tt_1</t>
  </si>
  <si>
    <t>Matt Johnson</t>
  </si>
  <si>
    <t>Shailene Garnett</t>
  </si>
  <si>
    <t>Paul Daniel Ayotte</t>
  </si>
  <si>
    <t>best friend|bully|friend|revenge|school</t>
  </si>
  <si>
    <t>http://www.imdb.com/title/tt2334896/?ref_=fn_tt_tt_1</t>
  </si>
  <si>
    <t>Bruno Barreto</t>
  </si>
  <si>
    <t>Marcello Mastroianni</t>
  </si>
  <si>
    <t>Joffre Soares</t>
  </si>
  <si>
    <t>based on novel|brazil|female underarm hair|sex in a window|star appears nude</t>
  </si>
  <si>
    <t>http://www.imdb.com/title/tt0085575/?ref_=fn_tt_tt_1</t>
  </si>
  <si>
    <t>Jemima Kirke</t>
  </si>
  <si>
    <t>adult returns home|girl with glasses|hipster|shower|title directed by female</t>
  </si>
  <si>
    <t>http://www.imdb.com/title/tt1570989/?ref_=fn_tt_tt_1</t>
  </si>
  <si>
    <t>Terron R. Parsons</t>
  </si>
  <si>
    <t>Jeremy Sande</t>
  </si>
  <si>
    <t>Crime|Drama|Horror</t>
  </si>
  <si>
    <t>Corlandos Scott</t>
  </si>
  <si>
    <t>http://www.imdb.com/title/tt1861343/?ref_=fn_tt_tt_1</t>
  </si>
  <si>
    <t>Daniel Mellitz</t>
  </si>
  <si>
    <t>Chelse Swain</t>
  </si>
  <si>
    <t>Amanda MacDonald</t>
  </si>
  <si>
    <t>coming of age|male nudity|road trip|skinny dipping|teenager</t>
  </si>
  <si>
    <t>http://www.imdb.com/title/tt0381053/?ref_=fn_tt_tt_1</t>
  </si>
  <si>
    <t>Jem Cohen</t>
  </si>
  <si>
    <t>city|city symphony|diary|essay|surveillance</t>
  </si>
  <si>
    <t>http://www.imdb.com/title/tt4462082/?ref_=fn_tt_tt_1</t>
  </si>
  <si>
    <t>Andrew Leman</t>
  </si>
  <si>
    <t>David Mersault</t>
  </si>
  <si>
    <t>Dan Novy</t>
  </si>
  <si>
    <t>Barry Lynch</t>
  </si>
  <si>
    <t>1920s|cthulhu|dream|sailor|silent film</t>
  </si>
  <si>
    <t>http://www.imdb.com/title/tt0478988/?ref_=fn_tt_tt_1</t>
  </si>
  <si>
    <t>Dave Carroll</t>
  </si>
  <si>
    <t>Chris 'Wonder' Schoeck</t>
  </si>
  <si>
    <t>http://www.imdb.com/title/tt2181837/?ref_=fn_tt_tt_1</t>
  </si>
  <si>
    <t>William Eubank</t>
  </si>
  <si>
    <t>Olivia Cooke</t>
  </si>
  <si>
    <t>Beau Knapp</t>
  </si>
  <si>
    <t>computer hacker|girlfriend in a coma|nosebleed|prosthetic leg|road trip</t>
  </si>
  <si>
    <t>http://www.imdb.com/title/tt2910814/?ref_=fn_tt_tt_1</t>
  </si>
  <si>
    <t>Patrick Meaney</t>
  </si>
  <si>
    <t>Greg Aronowitz</t>
  </si>
  <si>
    <t>Taliesin Jaffe</t>
  </si>
  <si>
    <t>Jeff Dowd</t>
  </si>
  <si>
    <t>comic book|comic book history|comics|spawn|walking dead</t>
  </si>
  <si>
    <t>http://www.imdb.com/title/tt2294916/?ref_=fn_tt_tt_1</t>
  </si>
  <si>
    <t>Chad Hartigan</t>
  </si>
  <si>
    <t>Paul Eenhoorn</t>
  </si>
  <si>
    <t>Jan Haley</t>
  </si>
  <si>
    <t>Demetrius Grosse</t>
  </si>
  <si>
    <t>estranged daughter|friendship|nevada|prisoner|unlikely friendship</t>
  </si>
  <si>
    <t>http://www.imdb.com/title/tt1798291/?ref_=fn_tt_tt_1</t>
  </si>
  <si>
    <t>Kelen Coleman</t>
  </si>
  <si>
    <t>ellipsis in title|long title|period in title|punctuation in title|title ends with period</t>
  </si>
  <si>
    <t>http://www.imdb.com/title/tt1524083/?ref_=fn_tt_tt_1</t>
  </si>
  <si>
    <t>Damian Jewan Lee</t>
  </si>
  <si>
    <t>cover up|north carolina|redemption|small town|teenager</t>
  </si>
  <si>
    <t>http://www.imdb.com/title/tt0262432/?ref_=fn_tt_tt_1</t>
  </si>
  <si>
    <t>Kevin Jordan</t>
  </si>
  <si>
    <t>Christa Miller</t>
  </si>
  <si>
    <t>Ion Overman</t>
  </si>
  <si>
    <t>accountant|actor|animal in title|mail carrier|single parent</t>
  </si>
  <si>
    <t>http://www.imdb.com/title/tt0162348/?ref_=fn_tt_tt_1</t>
  </si>
  <si>
    <t>Kirk Loudon</t>
  </si>
  <si>
    <t>Johnny Walter</t>
  </si>
  <si>
    <t>Shiree Nelson</t>
  </si>
  <si>
    <t>http://www.imdb.com/title/tt3157318/?ref_=fn_tt_tt_1</t>
  </si>
  <si>
    <t>Travis Legge</t>
  </si>
  <si>
    <t>Patricia Raven</t>
  </si>
  <si>
    <t>Lindsay Felton</t>
  </si>
  <si>
    <t>blood|independent film|mutilation|violence</t>
  </si>
  <si>
    <t>http://www.imdb.com/title/tt1716760/?ref_=fn_tt_tt_1</t>
  </si>
  <si>
    <t>band|final concert|guitar|interview|thanksgiving</t>
  </si>
  <si>
    <t>http://www.imdb.com/title/tt0077838/?ref_=fn_tt_tt_1</t>
  </si>
  <si>
    <t>Collin Joseph Neal</t>
  </si>
  <si>
    <t>Thomas Brophy</t>
  </si>
  <si>
    <t>Julianne Gabert</t>
  </si>
  <si>
    <t>Ronee Collins</t>
  </si>
  <si>
    <t>http://www.imdb.com/title/tt2442662/?ref_=fn_tt_tt_1</t>
  </si>
  <si>
    <t>Bradley Rust Gray</t>
  </si>
  <si>
    <t>Jordan Scovel</t>
  </si>
  <si>
    <t>friend|hospital|low budget film|ring|stoned</t>
  </si>
  <si>
    <t>http://www.imdb.com/title/tt1294161/?ref_=fn_tt_tt_1</t>
  </si>
  <si>
    <t>Mike Bruce</t>
  </si>
  <si>
    <t>Kirpatrick Thomas</t>
  </si>
  <si>
    <t>Joseph Campanella</t>
  </si>
  <si>
    <t>Christian Anderson</t>
  </si>
  <si>
    <t>http://www.imdb.com/title/tt1073221/?ref_=fn_tt_tt_1</t>
  </si>
  <si>
    <t>Andrew Bujalski</t>
  </si>
  <si>
    <t>Kate Dollenmayer</t>
  </si>
  <si>
    <t>Justin Rice</t>
  </si>
  <si>
    <t>friendship|guitarist|mumblecore|musician|new york</t>
  </si>
  <si>
    <t>http://www.imdb.com/title/tt0446747/?ref_=fn_tt_tt_1</t>
  </si>
  <si>
    <t>Damir Catic</t>
  </si>
  <si>
    <t>Ron Gelner</t>
  </si>
  <si>
    <t>Nichole Ceballos</t>
  </si>
  <si>
    <t>Parker Riggs</t>
  </si>
  <si>
    <t>la llorona|weeping</t>
  </si>
  <si>
    <t>http://www.imdb.com/title/tt2469216/?ref_=fn_tt_tt_1</t>
  </si>
  <si>
    <t>Tony Way</t>
  </si>
  <si>
    <t>David Schaal</t>
  </si>
  <si>
    <t>black comedy</t>
  </si>
  <si>
    <t>http://www.imdb.com/title/tt1489167/?ref_=fn_tt_tt_1</t>
  </si>
  <si>
    <t>clerk|friend|hockey|video|video store</t>
  </si>
  <si>
    <t>http://www.imdb.com/title/tt0109445/?ref_=fn_tt_tt_1</t>
  </si>
  <si>
    <t>James Bidgood</t>
  </si>
  <si>
    <t>Bobby Kendall</t>
  </si>
  <si>
    <t>Don Brooks</t>
  </si>
  <si>
    <t>male frontal nudity|male pubic hair|male rear nudity|pubic hair|street hustler</t>
  </si>
  <si>
    <t>http://www.imdb.com/title/tt0067580/?ref_=fn_tt_tt_1</t>
  </si>
  <si>
    <t>mumblecore</t>
  </si>
  <si>
    <t>http://www.imdb.com/title/tt0327753/?ref_=fn_tt_tt_1</t>
  </si>
  <si>
    <t>Stacy Edwards</t>
  </si>
  <si>
    <t>Jason Dixie</t>
  </si>
  <si>
    <t>business trip|love|misogynist|office|secretary</t>
  </si>
  <si>
    <t>http://www.imdb.com/title/tt0119361/?ref_=fn_tt_tt_1</t>
  </si>
  <si>
    <t>Eric Eason</t>
  </si>
  <si>
    <t>Panchito GÃ³mez</t>
  </si>
  <si>
    <t>Casper Martinez</t>
  </si>
  <si>
    <t>ex convict|graduation|manhattan new york city|older brother is bad influence|washington heights manhattan new york city</t>
  </si>
  <si>
    <t>http://www.imdb.com/title/tt0298050/?ref_=fn_tt_tt_1</t>
  </si>
  <si>
    <t>death|first part|killing spree|massacre|murder</t>
  </si>
  <si>
    <t>http://www.imdb.com/title/tt1337057/?ref_=fn_tt_tt_1</t>
  </si>
  <si>
    <t>Tommy Pallotta</t>
  </si>
  <si>
    <t>Jean Caffeine</t>
  </si>
  <si>
    <t>austin texas|moon|pap smear|texas|twenty something</t>
  </si>
  <si>
    <t>http://www.imdb.com/title/tt0102943/?ref_=fn_tt_tt_1</t>
  </si>
  <si>
    <t>Joseph Mazzella</t>
  </si>
  <si>
    <t>Mikaal Bates</t>
  </si>
  <si>
    <t>Tjasa Ferme</t>
  </si>
  <si>
    <t>Damon Owlia</t>
  </si>
  <si>
    <t>http://www.imdb.com/title/tt2759066/?ref_=fn_tt_tt_1</t>
  </si>
  <si>
    <t>Suzi Lorraine</t>
  </si>
  <si>
    <t>Kristen Seavey</t>
  </si>
  <si>
    <t>anti romantic comedy|dating|divorce|sex comedy|sex scene</t>
  </si>
  <si>
    <t>http://www.imdb.com/title/tt2375036/?ref_=fn_tt_tt_1</t>
  </si>
  <si>
    <t>Lisa Arnold</t>
  </si>
  <si>
    <t>Janet Lee Dapper</t>
  </si>
  <si>
    <t>baby|car salesman|christian film|pregnancy|used car salesman</t>
  </si>
  <si>
    <t>http://www.imdb.com/title/tt0425027/?ref_=fn_tt_tt_1</t>
  </si>
  <si>
    <t>Marcus Nispel</t>
  </si>
  <si>
    <t>Ashley Tramonte</t>
  </si>
  <si>
    <t>Lindsay MacDonald</t>
  </si>
  <si>
    <t>asylum|demon|party|secret|teenager</t>
  </si>
  <si>
    <t>http://www.imdb.com/title/tt1945044/?ref_=fn_tt_tt_1</t>
  </si>
  <si>
    <t>Brandon Landers</t>
  </si>
  <si>
    <t>Alana Kaniewski</t>
  </si>
  <si>
    <t>Robbie Barnes</t>
  </si>
  <si>
    <t>avatar|college|death|tron|university</t>
  </si>
  <si>
    <t>http://www.imdb.com/title/tt1781935/?ref_=fn_tt_tt_1</t>
  </si>
  <si>
    <t>Bari Hyman</t>
  </si>
  <si>
    <t>birthday|gift|motel|new york city|upholsterer</t>
  </si>
  <si>
    <t>http://www.imdb.com/title/tt0436689/?ref_=fn_tt_tt_1</t>
  </si>
  <si>
    <t>Jim Chuchu</t>
  </si>
  <si>
    <t>Olwenya Maina</t>
  </si>
  <si>
    <t>Paul Ogola</t>
  </si>
  <si>
    <t>Mugambi Nthiga</t>
  </si>
  <si>
    <t>http://www.imdb.com/title/tt3973612/?ref_=fn_tt_tt_1</t>
  </si>
  <si>
    <t>Swahili</t>
  </si>
  <si>
    <t>Kenya</t>
  </si>
  <si>
    <t>Daryl Wein</t>
  </si>
  <si>
    <t>Zoe Lister-Jones</t>
  </si>
  <si>
    <t>http://www.imdb.com/title/tt1247644/?ref_=fn_tt_tt_1</t>
  </si>
  <si>
    <t>Jason Trost</t>
  </si>
  <si>
    <t>Nick Principe</t>
  </si>
  <si>
    <t>arch villain|game of death|kidnapping|superhero</t>
  </si>
  <si>
    <t>http://www.imdb.com/title/tt1836212/?ref_=fn_tt_tt_1</t>
  </si>
  <si>
    <t>Mink Stole</t>
  </si>
  <si>
    <t>Comedy|Crime|Horror</t>
  </si>
  <si>
    <t>Divine</t>
  </si>
  <si>
    <t>Edith Massey</t>
  </si>
  <si>
    <t>absurd humor|egg|gross out humor|lesbian|sex</t>
  </si>
  <si>
    <t>http://www.imdb.com/title/tt0069089/?ref_=fn_tt_tt_1</t>
  </si>
  <si>
    <t>BÃ©atrice Dalle</t>
  </si>
  <si>
    <t>jail|junkie|money|motel|singer</t>
  </si>
  <si>
    <t>http://www.imdb.com/title/tt0388838/?ref_=fn_tt_tt_1</t>
  </si>
  <si>
    <t>Jafar Panahi</t>
  </si>
  <si>
    <t>Nargess Mamizadeh</t>
  </si>
  <si>
    <t>Fereshteh Sadre Orafaiy</t>
  </si>
  <si>
    <t>Mojgan Faramarzi</t>
  </si>
  <si>
    <t>abortion|bus|hospital|prison|prostitution</t>
  </si>
  <si>
    <t>http://www.imdb.com/title/tt0255094/?ref_=fn_tt_tt_1</t>
  </si>
  <si>
    <t>Ivan Kavanagh</t>
  </si>
  <si>
    <t>Michael Parle</t>
  </si>
  <si>
    <t>Patrick O'Donnell</t>
  </si>
  <si>
    <t>Emma Eliza Regan</t>
  </si>
  <si>
    <t>http://www.imdb.com/title/tt1235811/?ref_=fn_tt_tt_1</t>
  </si>
  <si>
    <t>Kiyoshi Kurosawa</t>
  </si>
  <si>
    <t>Anna Nakagawa</t>
  </si>
  <si>
    <t>KÃ´ji Yakusho</t>
  </si>
  <si>
    <t>Denden</t>
  </si>
  <si>
    <t>breasts|interrogation|investigation|murder|watching television</t>
  </si>
  <si>
    <t>http://www.imdb.com/title/tt0123948/?ref_=fn_tt_tt_1</t>
  </si>
  <si>
    <t>Tadeo Garcia</t>
  </si>
  <si>
    <t>Michael Cortez</t>
  </si>
  <si>
    <t>Tatiana Suarez-Pico</t>
  </si>
  <si>
    <t>Eric Ambriz</t>
  </si>
  <si>
    <t>gang initiation|gunplay|hazing|latino|shakespeare's romeo and juliet</t>
  </si>
  <si>
    <t>http://www.imdb.com/title/tt0390323/?ref_=fn_tt_tt_1</t>
  </si>
  <si>
    <t>Thomas L. Phillips</t>
  </si>
  <si>
    <t>Joe Coffey</t>
  </si>
  <si>
    <t>Julianna Pitt</t>
  </si>
  <si>
    <t>John Lucas</t>
  </si>
  <si>
    <t>nudity|party|pirate|swimsuit|three word title</t>
  </si>
  <si>
    <t>http://www.imdb.com/title/tt2049518/?ref_=fn_tt_tt_1</t>
  </si>
  <si>
    <t>Ash Baron-Cohen</t>
  </si>
  <si>
    <t>James Noble</t>
  </si>
  <si>
    <t>corruption|homeless|homeless man|motorcycle|urban legend</t>
  </si>
  <si>
    <t>http://www.imdb.com/title/tt0109266/?ref_=fn_tt_tt_1</t>
  </si>
  <si>
    <t>Shane Carruth</t>
  </si>
  <si>
    <t>David Sullivan</t>
  </si>
  <si>
    <t>Casey Gooden</t>
  </si>
  <si>
    <t>changing the future|independent film|invention|nonlinear timeline|time travel</t>
  </si>
  <si>
    <t>http://www.imdb.com/title/tt0390384/?ref_=fn_tt_tt_1</t>
  </si>
  <si>
    <t>Neill Dela Llana</t>
  </si>
  <si>
    <t>Edgar Tancangco</t>
  </si>
  <si>
    <t>Ian Gamazon</t>
  </si>
  <si>
    <t>Quynn Ton</t>
  </si>
  <si>
    <t>jihad|mindanao|philippines|security guard|squatter</t>
  </si>
  <si>
    <t>http://www.imdb.com/title/tt0428303/?ref_=fn_tt_tt_1</t>
  </si>
  <si>
    <t>Philippines</t>
  </si>
  <si>
    <t>Peter Marquardt</t>
  </si>
  <si>
    <t>Carlos Gallardo</t>
  </si>
  <si>
    <t>Consuelo GÃ³mez</t>
  </si>
  <si>
    <t>assassin|death|guitar|gun|mariachi</t>
  </si>
  <si>
    <t>http://www.imdb.com/title/tt0104815/?ref_=fn_tt_tt_1</t>
  </si>
  <si>
    <t>Anthony Vallone</t>
  </si>
  <si>
    <t>John Considine</t>
  </si>
  <si>
    <t>Richard Jewell</t>
  </si>
  <si>
    <t>Sara Stepnicka</t>
  </si>
  <si>
    <t>jewell|mongol|nostradamus|stepnicka|vallone</t>
  </si>
  <si>
    <t>http://www.imdb.com/title/tt0430371/?ref_=fn_tt_tt_1</t>
  </si>
  <si>
    <t>Caitlin FitzGerald</t>
  </si>
  <si>
    <t>Kerry BishÃ©</t>
  </si>
  <si>
    <t>Daniella Pineda</t>
  </si>
  <si>
    <t>written and directed by cast member</t>
  </si>
  <si>
    <t>http://www.imdb.com/title/tt1880418/?ref_=fn_tt_tt_1</t>
  </si>
  <si>
    <t>Scott Smith</t>
  </si>
  <si>
    <t>Daphne Zuniga</t>
  </si>
  <si>
    <t>fraud|postal worker|prison|theft|trial</t>
  </si>
  <si>
    <t>http://www.imdb.com/title/tt3000844/?ref_=fn_tt_tt_1</t>
  </si>
  <si>
    <t>Valorie Curry</t>
  </si>
  <si>
    <t>Natalie Zea</t>
  </si>
  <si>
    <t>Sam Underwood</t>
  </si>
  <si>
    <t>cult|fbi|hideout|prison escape|serial killer</t>
  </si>
  <si>
    <t>http://www.imdb.com/title/tt2071645/?ref_=fn_tt_tt_1</t>
  </si>
  <si>
    <t>Benjamin Roberds</t>
  </si>
  <si>
    <t>Maxwell Moody</t>
  </si>
  <si>
    <t>Eva Boehnke</t>
  </si>
  <si>
    <t>David Chandler</t>
  </si>
  <si>
    <t>http://www.imdb.com/title/tt2107644/?ref_=fn_tt_tt_1</t>
  </si>
  <si>
    <t>Daniel Hsia</t>
  </si>
  <si>
    <t>http://www.imdb.com/title/tt2070597/?ref_=fn_tt_tt_1</t>
  </si>
  <si>
    <t>Brian Herzlinger</t>
  </si>
  <si>
    <t>John August</t>
  </si>
  <si>
    <t>actress name in title|crush|date|four word title|video camera</t>
  </si>
  <si>
    <t>http://www.imdb.com/title/tt0378407/?ref_=fn_tt_tt_1</t>
  </si>
  <si>
    <t>PrimaryKey</t>
  </si>
  <si>
    <t>tt0499549</t>
  </si>
  <si>
    <t>tt0449088</t>
  </si>
  <si>
    <t>tt2379713</t>
  </si>
  <si>
    <t>tt1345836</t>
  </si>
  <si>
    <t>tt5289954</t>
  </si>
  <si>
    <t>tt0401729</t>
  </si>
  <si>
    <t>tt0413300</t>
  </si>
  <si>
    <t>tt0398286</t>
  </si>
  <si>
    <t>tt2395427</t>
  </si>
  <si>
    <t>tt0417741</t>
  </si>
  <si>
    <t>tt2975590</t>
  </si>
  <si>
    <t>tt0348150</t>
  </si>
  <si>
    <t>tt0830515</t>
  </si>
  <si>
    <t>tt0383574</t>
  </si>
  <si>
    <t>tt1210819</t>
  </si>
  <si>
    <t>tt0770828</t>
  </si>
  <si>
    <t>tt0499448</t>
  </si>
  <si>
    <t>tt0848228</t>
  </si>
  <si>
    <t>tt1298650</t>
  </si>
  <si>
    <t>tt1409024</t>
  </si>
  <si>
    <t>tt2310332</t>
  </si>
  <si>
    <t>tt0948470</t>
  </si>
  <si>
    <t>tt0955308</t>
  </si>
  <si>
    <t>tt1170358</t>
  </si>
  <si>
    <t>tt0385752</t>
  </si>
  <si>
    <t>tt0360717</t>
  </si>
  <si>
    <t>tt0120338</t>
  </si>
  <si>
    <t>tt3498820</t>
  </si>
  <si>
    <t>tt1440129</t>
  </si>
  <si>
    <t>tt0369610</t>
  </si>
  <si>
    <t>tt1074638</t>
  </si>
  <si>
    <t>tt0316654</t>
  </si>
  <si>
    <t>tt1300854</t>
  </si>
  <si>
    <t>tt1014759</t>
  </si>
  <si>
    <t>tt0376994</t>
  </si>
  <si>
    <t>tt1453405</t>
  </si>
  <si>
    <t>tt1055369</t>
  </si>
  <si>
    <t>tt2109248</t>
  </si>
  <si>
    <t>tt1623205</t>
  </si>
  <si>
    <t>tt1872181</t>
  </si>
  <si>
    <t>tt1104001</t>
  </si>
  <si>
    <t>tt1216475</t>
  </si>
  <si>
    <t>tt1133985</t>
  </si>
  <si>
    <t>tt0435761</t>
  </si>
  <si>
    <t>tt0438488</t>
  </si>
  <si>
    <t>tt2820852</t>
  </si>
  <si>
    <t>tt0816711</t>
  </si>
  <si>
    <t>tt1877832</t>
  </si>
  <si>
    <t>tt1408101</t>
  </si>
  <si>
    <t>tt1351685</t>
  </si>
  <si>
    <t>tt1343092</t>
  </si>
  <si>
    <t>tt0473075</t>
  </si>
  <si>
    <t>tt1663662</t>
  </si>
  <si>
    <t>tt1399103</t>
  </si>
  <si>
    <t>tt0367882</t>
  </si>
  <si>
    <t>tt1979388</t>
  </si>
  <si>
    <t>tt1217209</t>
  </si>
  <si>
    <t>tt2660888</t>
  </si>
  <si>
    <t>tt0910970</t>
  </si>
  <si>
    <t>tt0293564</t>
  </si>
  <si>
    <t>tt1190080</t>
  </si>
  <si>
    <t>tt1067106</t>
  </si>
  <si>
    <t>tt1617661</t>
  </si>
  <si>
    <t>tt0918940</t>
  </si>
  <si>
    <t>tt0363771</t>
  </si>
  <si>
    <t>tt3385516</t>
  </si>
  <si>
    <t>tt0468569</t>
  </si>
  <si>
    <t>tt1049413</t>
  </si>
  <si>
    <t>tt0892782</t>
  </si>
  <si>
    <t>tt0371746</t>
  </si>
  <si>
    <t>tt0970179</t>
  </si>
  <si>
    <t>tt0120891</t>
  </si>
  <si>
    <t>tt0859163</t>
  </si>
  <si>
    <t>tt1386697</t>
  </si>
  <si>
    <t>tt0413099</t>
  </si>
  <si>
    <t>tt1631867</t>
  </si>
  <si>
    <t>tt0114898</t>
  </si>
  <si>
    <t>tt1046173</t>
  </si>
  <si>
    <t>tt2096673</t>
  </si>
  <si>
    <t>tt3040964</t>
  </si>
  <si>
    <t>tt1228705</t>
  </si>
  <si>
    <t>tt1735898</t>
  </si>
  <si>
    <t>tt1587310</t>
  </si>
  <si>
    <t>tt2103281</t>
  </si>
  <si>
    <t>tt1321869</t>
  </si>
  <si>
    <t>tt1335975</t>
  </si>
  <si>
    <t>tt1843866</t>
  </si>
  <si>
    <t>tt0892791</t>
  </si>
  <si>
    <t>tt1964418</t>
  </si>
  <si>
    <t>tt2245084</t>
  </si>
  <si>
    <t>tt1772341</t>
  </si>
  <si>
    <t>tt0338348</t>
  </si>
  <si>
    <t>tt1628841</t>
  </si>
  <si>
    <t>tt0892769</t>
  </si>
  <si>
    <t>tt0181852</t>
  </si>
  <si>
    <t>tt2015381</t>
  </si>
  <si>
    <t>tt0816692</t>
  </si>
  <si>
    <t>tt1375666</t>
  </si>
  <si>
    <t>tt4262980</t>
  </si>
  <si>
    <t>tt0903624</t>
  </si>
  <si>
    <t>tt0232500</t>
  </si>
  <si>
    <t>tt0421715</t>
  </si>
  <si>
    <t>tt1270798</t>
  </si>
  <si>
    <t>tt1951266</t>
  </si>
  <si>
    <t>tt0963966</t>
  </si>
  <si>
    <t>tt0409182</t>
  </si>
  <si>
    <t>tt2567026</t>
  </si>
  <si>
    <t>tt0413267</t>
  </si>
  <si>
    <t>tt0803096</t>
  </si>
  <si>
    <t>tt1340138</t>
  </si>
  <si>
    <t>tt0980970</t>
  </si>
  <si>
    <t>tt0213149</t>
  </si>
  <si>
    <t>tt0418279</t>
  </si>
  <si>
    <t>tt0346491</t>
  </si>
  <si>
    <t>tt0373889</t>
  </si>
  <si>
    <t>tt0330373</t>
  </si>
  <si>
    <t>tt0448157</t>
  </si>
  <si>
    <t>tt0480249</t>
  </si>
  <si>
    <t>tt0367594</t>
  </si>
  <si>
    <t>tt0382932</t>
  </si>
  <si>
    <t>tt0372784</t>
  </si>
  <si>
    <t>tt0479952</t>
  </si>
  <si>
    <t>tt1078912</t>
  </si>
  <si>
    <t>tt0458525</t>
  </si>
  <si>
    <t>tt0242653</t>
  </si>
  <si>
    <t>tt2294629</t>
  </si>
  <si>
    <t>tt0234215</t>
  </si>
  <si>
    <t>tt1981115</t>
  </si>
  <si>
    <t>tt1392190</t>
  </si>
  <si>
    <t>tt0808151</t>
  </si>
  <si>
    <t>tt0800369</t>
  </si>
  <si>
    <t>tt0397892</t>
  </si>
  <si>
    <t>tt0436339</t>
  </si>
  <si>
    <t>tt1646987</t>
  </si>
  <si>
    <t>tt1077368</t>
  </si>
  <si>
    <t>tt2381249</t>
  </si>
  <si>
    <t>tt0780653</t>
  </si>
  <si>
    <t>tt0389790</t>
  </si>
  <si>
    <t>tt1302011</t>
  </si>
  <si>
    <t>tt0938283</t>
  </si>
  <si>
    <t>tt0317919</t>
  </si>
  <si>
    <t>tt2334879</t>
  </si>
  <si>
    <t>tt1305591</t>
  </si>
  <si>
    <t>tt0424095</t>
  </si>
  <si>
    <t>tt3332064</t>
  </si>
  <si>
    <t>tt0864835</t>
  </si>
  <si>
    <t>tt0332452</t>
  </si>
  <si>
    <t>tt1277953</t>
  </si>
  <si>
    <t>tt0246460</t>
  </si>
  <si>
    <t>tt1289401</t>
  </si>
  <si>
    <t>tt0120591</t>
  </si>
  <si>
    <t>tt0120912</t>
  </si>
  <si>
    <t>tt0442933</t>
  </si>
  <si>
    <t>tt2267968</t>
  </si>
  <si>
    <t>tt1229238</t>
  </si>
  <si>
    <t>tt1446192</t>
  </si>
  <si>
    <t>tt0369441</t>
  </si>
  <si>
    <t>tt0325710</t>
  </si>
  <si>
    <t>tt1528100</t>
  </si>
  <si>
    <t>tt0796366</t>
  </si>
  <si>
    <t>tt0145487</t>
  </si>
  <si>
    <t>tt1646971</t>
  </si>
  <si>
    <t>tt2404233</t>
  </si>
  <si>
    <t>tt0382992</t>
  </si>
  <si>
    <t>tt0409459</t>
  </si>
  <si>
    <t>tt0122151</t>
  </si>
  <si>
    <t>tt0286716</t>
  </si>
  <si>
    <t>tt1583421</t>
  </si>
  <si>
    <t>tt0318649</t>
  </si>
  <si>
    <t>tt0173840</t>
  </si>
  <si>
    <t>tt0458339</t>
  </si>
  <si>
    <t>tt0143145</t>
  </si>
  <si>
    <t>tt0311113</t>
  </si>
  <si>
    <t>tt1673434</t>
  </si>
  <si>
    <t>tt1402488</t>
  </si>
  <si>
    <t>tt0800080</t>
  </si>
  <si>
    <t>tt0086759</t>
  </si>
  <si>
    <t>tt3691740</t>
  </si>
  <si>
    <t>tt1663202</t>
  </si>
  <si>
    <t>tt1860353</t>
  </si>
  <si>
    <t>tt1192628</t>
  </si>
  <si>
    <t>tt1911658</t>
  </si>
  <si>
    <t>tt0440963</t>
  </si>
  <si>
    <t>tt0441773</t>
  </si>
  <si>
    <t>tt0478970</t>
  </si>
  <si>
    <t>tt1951264</t>
  </si>
  <si>
    <t>tt2224026</t>
  </si>
  <si>
    <t>tt0407304</t>
  </si>
  <si>
    <t>tt0172156</t>
  </si>
  <si>
    <t>tt0448694</t>
  </si>
  <si>
    <t>tt0944835</t>
  </si>
  <si>
    <t>tt1959490</t>
  </si>
  <si>
    <t>tt0983193</t>
  </si>
  <si>
    <t>tt0304141</t>
  </si>
  <si>
    <t>tt0455824</t>
  </si>
  <si>
    <t>tt1815862</t>
  </si>
  <si>
    <t>tt0130623</t>
  </si>
  <si>
    <t>tt1680310</t>
  </si>
  <si>
    <t>tt2692250</t>
  </si>
  <si>
    <t>tt1001526</t>
  </si>
  <si>
    <t>tt0241527</t>
  </si>
  <si>
    <t>tt0790736</t>
  </si>
  <si>
    <t>tt0325980</t>
  </si>
  <si>
    <t>tt1571403</t>
  </si>
  <si>
    <t>tt1951265</t>
  </si>
  <si>
    <t>tt0382625</t>
  </si>
  <si>
    <t>tt2357291</t>
  </si>
  <si>
    <t>tt0290334</t>
  </si>
  <si>
    <t>tt1596343</t>
  </si>
  <si>
    <t>tt1515091</t>
  </si>
  <si>
    <t>tt0800320</t>
  </si>
  <si>
    <t>tt0100802</t>
  </si>
  <si>
    <t>tt0120657</t>
  </si>
  <si>
    <t>tt1194173</t>
  </si>
  <si>
    <t>tt0118688</t>
  </si>
  <si>
    <t>tt0170016</t>
  </si>
  <si>
    <t>tt0319262</t>
  </si>
  <si>
    <t>tt0120755</t>
  </si>
  <si>
    <t>tt0177971</t>
  </si>
  <si>
    <t>tt0486576</t>
  </si>
  <si>
    <t>tt0454876</t>
  </si>
  <si>
    <t>tt0259324</t>
  </si>
  <si>
    <t>tt4196776</t>
  </si>
  <si>
    <t>tt0305357</t>
  </si>
  <si>
    <t>tt1446714</t>
  </si>
  <si>
    <t>tt0243585</t>
  </si>
  <si>
    <t>tt1535108</t>
  </si>
  <si>
    <t>tt0296572</t>
  </si>
  <si>
    <t>tt1234721</t>
  </si>
  <si>
    <t>tt0811080</t>
  </si>
  <si>
    <t>tt1341188</t>
  </si>
  <si>
    <t>tt1013743</t>
  </si>
  <si>
    <t>tt1483013</t>
  </si>
  <si>
    <t>tt0121766</t>
  </si>
  <si>
    <t>tt0121765</t>
  </si>
  <si>
    <t>tt0198781</t>
  </si>
  <si>
    <t>tt1430132</t>
  </si>
  <si>
    <t>tt0120915</t>
  </si>
  <si>
    <t>tt0481499</t>
  </si>
  <si>
    <t>tt0463872</t>
  </si>
  <si>
    <t>tt0245562</t>
  </si>
  <si>
    <t>tt2381991</t>
  </si>
  <si>
    <t>tt1291150</t>
  </si>
  <si>
    <t>tt1454468</t>
  </si>
  <si>
    <t>tt0118928</t>
  </si>
  <si>
    <t>tt3949660</t>
  </si>
  <si>
    <t>tt1502712</t>
  </si>
  <si>
    <t>tt0477347</t>
  </si>
  <si>
    <t>tt2126355</t>
  </si>
  <si>
    <t>tt0120347</t>
  </si>
  <si>
    <t>tt0187393</t>
  </si>
  <si>
    <t>tt0349903</t>
  </si>
  <si>
    <t>tt0356910</t>
  </si>
  <si>
    <t>tt2908446</t>
  </si>
  <si>
    <t>tt0338751</t>
  </si>
  <si>
    <t>tt1320261</t>
  </si>
  <si>
    <t>tt0990407</t>
  </si>
  <si>
    <t>tt0084967</t>
  </si>
  <si>
    <t>tt1253863</t>
  </si>
  <si>
    <t>tt0472181</t>
  </si>
  <si>
    <t>tt0299172</t>
  </si>
  <si>
    <t>tt3410834</t>
  </si>
  <si>
    <t>tt0433035</t>
  </si>
  <si>
    <t>tt2017020</t>
  </si>
  <si>
    <t>tt0120179</t>
  </si>
  <si>
    <t>tt1731141</t>
  </si>
  <si>
    <t>tt0337978</t>
  </si>
  <si>
    <t>tt0120737</t>
  </si>
  <si>
    <t>tt0327437</t>
  </si>
  <si>
    <t>tt0248667</t>
  </si>
  <si>
    <t>tt0312528</t>
  </si>
  <si>
    <t>tt0343818</t>
  </si>
  <si>
    <t>tt0320661</t>
  </si>
  <si>
    <t>tt0164912</t>
  </si>
  <si>
    <t>tt0780521</t>
  </si>
  <si>
    <t>tt3659388</t>
  </si>
  <si>
    <t>tt1869849</t>
  </si>
  <si>
    <t>tt0399201</t>
  </si>
  <si>
    <t>tt0141907</t>
  </si>
  <si>
    <t>tt0187078</t>
  </si>
  <si>
    <t>tt0172495</t>
  </si>
  <si>
    <t>tt0181689</t>
  </si>
  <si>
    <t>tt0295297</t>
  </si>
  <si>
    <t>tt0381061</t>
  </si>
  <si>
    <t>tt0133152</t>
  </si>
  <si>
    <t>tt0103064</t>
  </si>
  <si>
    <t>tt1152836</t>
  </si>
  <si>
    <t>tt0765429</t>
  </si>
  <si>
    <t>tt0111503</t>
  </si>
  <si>
    <t>tt1111422</t>
  </si>
  <si>
    <t>tt0970866</t>
  </si>
  <si>
    <t>tt1386588</t>
  </si>
  <si>
    <t>tt0116213</t>
  </si>
  <si>
    <t>tt1853728</t>
  </si>
  <si>
    <t>tt0116583</t>
  </si>
  <si>
    <t>tt0120917</t>
  </si>
  <si>
    <t>tt1764651</t>
  </si>
  <si>
    <t>tt0368891</t>
  </si>
  <si>
    <t>tt0449010</t>
  </si>
  <si>
    <t>tt0386117</t>
  </si>
  <si>
    <t>tt0848537</t>
  </si>
  <si>
    <t>tt1243957</t>
  </si>
  <si>
    <t>tt0146675</t>
  </si>
  <si>
    <t>tt0450259</t>
  </si>
  <si>
    <t>tt0993846</t>
  </si>
  <si>
    <t>tt0112462</t>
  </si>
  <si>
    <t>tt0120201</t>
  </si>
  <si>
    <t>tt1371111</t>
  </si>
  <si>
    <t>tt1219342</t>
  </si>
  <si>
    <t>tt0327554</t>
  </si>
  <si>
    <t>tt1267297</t>
  </si>
  <si>
    <t>tt0133240</t>
  </si>
  <si>
    <t>tt0457400</t>
  </si>
  <si>
    <t>tt2333784</t>
  </si>
  <si>
    <t>tt2058673</t>
  </si>
  <si>
    <t>tt0362165</t>
  </si>
  <si>
    <t>tt1390411</t>
  </si>
  <si>
    <t>tt0180052</t>
  </si>
  <si>
    <t>tt0947810</t>
  </si>
  <si>
    <t>tt2452042</t>
  </si>
  <si>
    <t>tt0120176</t>
  </si>
  <si>
    <t>tt0209163</t>
  </si>
  <si>
    <t>tt0217505</t>
  </si>
  <si>
    <t>tt1410063</t>
  </si>
  <si>
    <t>tt0423294</t>
  </si>
  <si>
    <t>tt0327162</t>
  </si>
  <si>
    <t>tt0265086</t>
  </si>
  <si>
    <t>tt1790886</t>
  </si>
  <si>
    <t>tt0119116</t>
  </si>
  <si>
    <t>tt1261945</t>
  </si>
  <si>
    <t>tt0138749</t>
  </si>
  <si>
    <t>tt1667889</t>
  </si>
  <si>
    <t>tt1661199</t>
  </si>
  <si>
    <t>tt0380510</t>
  </si>
  <si>
    <t>tt0266543</t>
  </si>
  <si>
    <t>tt0167260</t>
  </si>
  <si>
    <t>tt0167261</t>
  </si>
  <si>
    <t>tt1121096</t>
  </si>
  <si>
    <t>tt0146316</t>
  </si>
  <si>
    <t>tt2209764</t>
  </si>
  <si>
    <t>tt0163025</t>
  </si>
  <si>
    <t>tt1318514</t>
  </si>
  <si>
    <t>tt0416236</t>
  </si>
  <si>
    <t>tt1606378</t>
  </si>
  <si>
    <t>tt0318974</t>
  </si>
  <si>
    <t>tt0317705</t>
  </si>
  <si>
    <t>tt0112760</t>
  </si>
  <si>
    <t>tt0814255</t>
  </si>
  <si>
    <t>tt0119654</t>
  </si>
  <si>
    <t>tt0120363</t>
  </si>
  <si>
    <t>tt0477080</t>
  </si>
  <si>
    <t>tt0266915</t>
  </si>
  <si>
    <t>tt0161081</t>
  </si>
  <si>
    <t>tt0844471</t>
  </si>
  <si>
    <t>tt1080016</t>
  </si>
  <si>
    <t>tt0359950</t>
  </si>
  <si>
    <t>tt0160127</t>
  </si>
  <si>
    <t>tt0407887</t>
  </si>
  <si>
    <t>tt0120762</t>
  </si>
  <si>
    <t>tt0942385</t>
  </si>
  <si>
    <t>tt1568346</t>
  </si>
  <si>
    <t>tt0112864</t>
  </si>
  <si>
    <t>tt0988045</t>
  </si>
  <si>
    <t>tt2638144</t>
  </si>
  <si>
    <t>tt0230011</t>
  </si>
  <si>
    <t>tt2974918</t>
  </si>
  <si>
    <t>tt0985699</t>
  </si>
  <si>
    <t>tt0960144</t>
  </si>
  <si>
    <t>tt2120120</t>
  </si>
  <si>
    <t>tt0212720</t>
  </si>
  <si>
    <t>tt0338094</t>
  </si>
  <si>
    <t>tt0118884</t>
  </si>
  <si>
    <t>tt0164052</t>
  </si>
  <si>
    <t>tt0373926</t>
  </si>
  <si>
    <t>tt1854564</t>
  </si>
  <si>
    <t>tt0325703</t>
  </si>
  <si>
    <t>tt3110958</t>
  </si>
  <si>
    <t>tt0120053</t>
  </si>
  <si>
    <t>tt0266987</t>
  </si>
  <si>
    <t>tt0183523</t>
  </si>
  <si>
    <t>tt1436562</t>
  </si>
  <si>
    <t>tt0182789</t>
  </si>
  <si>
    <t>tt0120461</t>
  </si>
  <si>
    <t>tt0118972</t>
  </si>
  <si>
    <t>tt0267626</t>
  </si>
  <si>
    <t>tt0082198</t>
  </si>
  <si>
    <t>tt0352248</t>
  </si>
  <si>
    <t>tt1041804</t>
  </si>
  <si>
    <t>tt0329575</t>
  </si>
  <si>
    <t>tt0117998</t>
  </si>
  <si>
    <t>tt0162222</t>
  </si>
  <si>
    <t>tt0366548</t>
  </si>
  <si>
    <t>tt0372183</t>
  </si>
  <si>
    <t>tt0118571</t>
  </si>
  <si>
    <t>tt0240772</t>
  </si>
  <si>
    <t>tt1509767</t>
  </si>
  <si>
    <t>tt0837562</t>
  </si>
  <si>
    <t>tt0461770</t>
  </si>
  <si>
    <t>tt2243973</t>
  </si>
  <si>
    <t>tt1599348</t>
  </si>
  <si>
    <t>tt0211181</t>
  </si>
  <si>
    <t>tt0471042</t>
  </si>
  <si>
    <t>tt0457939</t>
  </si>
  <si>
    <t>tt0120660</t>
  </si>
  <si>
    <t>tt1230414</t>
  </si>
  <si>
    <t>tt0496806</t>
  </si>
  <si>
    <t>tt0400717</t>
  </si>
  <si>
    <t>tt1840309</t>
  </si>
  <si>
    <t>tt0215750</t>
  </si>
  <si>
    <t>tt0327850</t>
  </si>
  <si>
    <t>tt0107362</t>
  </si>
  <si>
    <t>tt0397535</t>
  </si>
  <si>
    <t>tt0463985</t>
  </si>
  <si>
    <t>tt1430607</t>
  </si>
  <si>
    <t>tt0119643</t>
  </si>
  <si>
    <t>tt0233469</t>
  </si>
  <si>
    <t>tt0078754</t>
  </si>
  <si>
    <t>tt1667353</t>
  </si>
  <si>
    <t>tt0446029</t>
  </si>
  <si>
    <t>tt0298814</t>
  </si>
  <si>
    <t>tt0144528</t>
  </si>
  <si>
    <t>tt0267913</t>
  </si>
  <si>
    <t>tt1343727</t>
  </si>
  <si>
    <t>tt0389860</t>
  </si>
  <si>
    <t>tt0083767</t>
  </si>
  <si>
    <t>tt1287468</t>
  </si>
  <si>
    <t>tt0489099</t>
  </si>
  <si>
    <t>tt0411477</t>
  </si>
  <si>
    <t>tt0443706</t>
  </si>
  <si>
    <t>tt0216216</t>
  </si>
  <si>
    <t>tt0315327</t>
  </si>
  <si>
    <t>tt1320253</t>
  </si>
  <si>
    <t>tt0117060</t>
  </si>
  <si>
    <t>tt1392170</t>
  </si>
  <si>
    <t>tt1411697</t>
  </si>
  <si>
    <t>tt0103776</t>
  </si>
  <si>
    <t>tt0327084</t>
  </si>
  <si>
    <t>tt0275847</t>
  </si>
  <si>
    <t>tt0413895</t>
  </si>
  <si>
    <t>tt0120647</t>
  </si>
  <si>
    <t>tt1821694</t>
  </si>
  <si>
    <t>tt0398165</t>
  </si>
  <si>
    <t>tt1615918</t>
  </si>
  <si>
    <t>tt2191701</t>
  </si>
  <si>
    <t>tt0425061</t>
  </si>
  <si>
    <t>tt0337741</t>
  </si>
  <si>
    <t>tt1130884</t>
  </si>
  <si>
    <t>tt0369436</t>
  </si>
  <si>
    <t>tt0358082</t>
  </si>
  <si>
    <t>tt0119094</t>
  </si>
  <si>
    <t>tt0960731</t>
  </si>
  <si>
    <t>tt0257044</t>
  </si>
  <si>
    <t>tt1564367</t>
  </si>
  <si>
    <t>tt3322312</t>
  </si>
  <si>
    <t>tt0118880</t>
  </si>
  <si>
    <t>tt1059786</t>
  </si>
  <si>
    <t>tt0159365</t>
  </si>
  <si>
    <t>tt1037705</t>
  </si>
  <si>
    <t>tt0119137</t>
  </si>
  <si>
    <t>tt0171363</t>
  </si>
  <si>
    <t>tt0117705</t>
  </si>
  <si>
    <t>tt0383216</t>
  </si>
  <si>
    <t>tt0970416</t>
  </si>
  <si>
    <t>tt0118883</t>
  </si>
  <si>
    <t>tt2713180</t>
  </si>
  <si>
    <t>tt0120828</t>
  </si>
  <si>
    <t>tt1302067</t>
  </si>
  <si>
    <t>tt0166813</t>
  </si>
  <si>
    <t>tt1222817</t>
  </si>
  <si>
    <t>tt0120738</t>
  </si>
  <si>
    <t>tt0368008</t>
  </si>
  <si>
    <t>tt0119033</t>
  </si>
  <si>
    <t>tt2510894</t>
  </si>
  <si>
    <t>tt0057733</t>
  </si>
  <si>
    <t>tt0120910</t>
  </si>
  <si>
    <t>tt0268695</t>
  </si>
  <si>
    <t>tt0120751</t>
  </si>
  <si>
    <t>tt0244244</t>
  </si>
  <si>
    <t>tt0386140</t>
  </si>
  <si>
    <t>tt0120889</t>
  </si>
  <si>
    <t>tt0185431</t>
  </si>
  <si>
    <t>tt0355295</t>
  </si>
  <si>
    <t>tt0116996</t>
  </si>
  <si>
    <t>tt4291590</t>
  </si>
  <si>
    <t>tt0119051</t>
  </si>
  <si>
    <t>tt0986263</t>
  </si>
  <si>
    <t>tt0146309</t>
  </si>
  <si>
    <t>tt0116040</t>
  </si>
  <si>
    <t>tt1762399</t>
  </si>
  <si>
    <t>tt0185183</t>
  </si>
  <si>
    <t>tt0318155</t>
  </si>
  <si>
    <t>tt0875034</t>
  </si>
  <si>
    <t>tt0300556</t>
  </si>
  <si>
    <t>tt0119925</t>
  </si>
  <si>
    <t>tt0120595</t>
  </si>
  <si>
    <t>tt1618442</t>
  </si>
  <si>
    <t>tt0199753</t>
  </si>
  <si>
    <t>tt0344854</t>
  </si>
  <si>
    <t>tt0765128</t>
  </si>
  <si>
    <t>tt0318081</t>
  </si>
  <si>
    <t>tt1921064</t>
  </si>
  <si>
    <t>tt4057916</t>
  </si>
  <si>
    <t>tt0268978</t>
  </si>
  <si>
    <t>tt0110357</t>
  </si>
  <si>
    <t>tt1397514</t>
  </si>
  <si>
    <t>tt1985966</t>
  </si>
  <si>
    <t>tt0289765</t>
  </si>
  <si>
    <t>tt0317648</t>
  </si>
  <si>
    <t>tt0810913</t>
  </si>
  <si>
    <t>tt0322259</t>
  </si>
  <si>
    <t>tt1754656</t>
  </si>
  <si>
    <t>tt0427392</t>
  </si>
  <si>
    <t>tt0131704</t>
  </si>
  <si>
    <t>tt2709768</t>
  </si>
  <si>
    <t>tt0311429</t>
  </si>
  <si>
    <t>tt1690953</t>
  </si>
  <si>
    <t>tt0116629</t>
  </si>
  <si>
    <t>tt0119567</t>
  </si>
  <si>
    <t>tt0351283</t>
  </si>
  <si>
    <t>tt0206634</t>
  </si>
  <si>
    <t>tt0120903</t>
  </si>
  <si>
    <t>tt0493464</t>
  </si>
  <si>
    <t>tt0117500</t>
  </si>
  <si>
    <t>tt0438097</t>
  </si>
  <si>
    <t>tt0343660</t>
  </si>
  <si>
    <t>tt0427327</t>
  </si>
  <si>
    <t>tt0204313</t>
  </si>
  <si>
    <t>tt0141369</t>
  </si>
  <si>
    <t>tt1670345</t>
  </si>
  <si>
    <t>tt1375670</t>
  </si>
  <si>
    <t>tt0362227</t>
  </si>
  <si>
    <t>tt3489184</t>
  </si>
  <si>
    <t>tt0785006</t>
  </si>
  <si>
    <t>tt0190865</t>
  </si>
  <si>
    <t>tt0472062</t>
  </si>
  <si>
    <t>tt0307453</t>
  </si>
  <si>
    <t>tt0443489</t>
  </si>
  <si>
    <t>tt0874936</t>
  </si>
  <si>
    <t>tt0377471</t>
  </si>
  <si>
    <t>tt0408306</t>
  </si>
  <si>
    <t>tt0314353</t>
  </si>
  <si>
    <t>tt1103153</t>
  </si>
  <si>
    <t>tt1638355</t>
  </si>
  <si>
    <t>tt0371246</t>
  </si>
  <si>
    <t>tt0385880</t>
  </si>
  <si>
    <t>tt0219965</t>
  </si>
  <si>
    <t>tt0113071</t>
  </si>
  <si>
    <t>tt0166485</t>
  </si>
  <si>
    <t>tt1253864</t>
  </si>
  <si>
    <t>tt0340163</t>
  </si>
  <si>
    <t>tt0120913</t>
  </si>
  <si>
    <t>tt0329717</t>
  </si>
  <si>
    <t>tt0120157</t>
  </si>
  <si>
    <t>tt0806203</t>
  </si>
  <si>
    <t>tt0166276</t>
  </si>
  <si>
    <t>tt0377062</t>
  </si>
  <si>
    <t>tt0217869</t>
  </si>
  <si>
    <t>tt2293640</t>
  </si>
  <si>
    <t>tt0978764</t>
  </si>
  <si>
    <t>tt0120832</t>
  </si>
  <si>
    <t>tt0120184</t>
  </si>
  <si>
    <t>tt1985949</t>
  </si>
  <si>
    <t>tt0770752</t>
  </si>
  <si>
    <t>tt1201167</t>
  </si>
  <si>
    <t>tt0431197</t>
  </si>
  <si>
    <t>tt0415306</t>
  </si>
  <si>
    <t>tt0240462</t>
  </si>
  <si>
    <t>tt0112573</t>
  </si>
  <si>
    <t>tt0418763</t>
  </si>
  <si>
    <t>tt0462538</t>
  </si>
  <si>
    <t>tt0268995</t>
  </si>
  <si>
    <t>tt0132245</t>
  </si>
  <si>
    <t>tt0338512</t>
  </si>
  <si>
    <t>tt0368447</t>
  </si>
  <si>
    <t>tt0118998</t>
  </si>
  <si>
    <t>tt0286106</t>
  </si>
  <si>
    <t>tt0298148</t>
  </si>
  <si>
    <t>tt0317219</t>
  </si>
  <si>
    <t>tt0163187</t>
  </si>
  <si>
    <t>tt0295701</t>
  </si>
  <si>
    <t>tt2279373</t>
  </si>
  <si>
    <t>tt0117438</t>
  </si>
  <si>
    <t>tt0361748</t>
  </si>
  <si>
    <t>tt0102057</t>
  </si>
  <si>
    <t>tt0099423</t>
  </si>
  <si>
    <t>tt0257076</t>
  </si>
  <si>
    <t>tt2647544</t>
  </si>
  <si>
    <t>tt0259711</t>
  </si>
  <si>
    <t>tt0452637</t>
  </si>
  <si>
    <t>tt0370263</t>
  </si>
  <si>
    <t>tt1231580</t>
  </si>
  <si>
    <t>tt0277434</t>
  </si>
  <si>
    <t>tt2302755</t>
  </si>
  <si>
    <t>tt0120844</t>
  </si>
  <si>
    <t>tt1217613</t>
  </si>
  <si>
    <t>tt0319061</t>
  </si>
  <si>
    <t>tt0111742</t>
  </si>
  <si>
    <t>tt1568911</t>
  </si>
  <si>
    <t>tt2177771</t>
  </si>
  <si>
    <t>tt0096754</t>
  </si>
  <si>
    <t>tt1027718</t>
  </si>
  <si>
    <t>tt0829150</t>
  </si>
  <si>
    <t>tt0133952</t>
  </si>
  <si>
    <t>tt0486655</t>
  </si>
  <si>
    <t>tt0120102</t>
  </si>
  <si>
    <t>tt1578275</t>
  </si>
  <si>
    <t>tt0280486</t>
  </si>
  <si>
    <t>tt0419706</t>
  </si>
  <si>
    <t>tt0297181</t>
  </si>
  <si>
    <t>tt1496025</t>
  </si>
  <si>
    <t>tt1336608</t>
  </si>
  <si>
    <t>tt0251114</t>
  </si>
  <si>
    <t>tt1448755</t>
  </si>
  <si>
    <t>tt0246894</t>
  </si>
  <si>
    <t>tt0308208</t>
  </si>
  <si>
    <t>tt0120696</t>
  </si>
  <si>
    <t>tt0181739</t>
  </si>
  <si>
    <t>tt0884726</t>
  </si>
  <si>
    <t>tt2717822</t>
  </si>
  <si>
    <t>tt0346156</t>
  </si>
  <si>
    <t>tt0430912</t>
  </si>
  <si>
    <t>tt1211956</t>
  </si>
  <si>
    <t>tt1043726</t>
  </si>
  <si>
    <t>tt0164184</t>
  </si>
  <si>
    <t>tt1325004</t>
  </si>
  <si>
    <t>tt0227445</t>
  </si>
  <si>
    <t>tt1323594</t>
  </si>
  <si>
    <t>tt0113845</t>
  </si>
  <si>
    <t>tt2637276</t>
  </si>
  <si>
    <t>tt1186830</t>
  </si>
  <si>
    <t>tt0132347</t>
  </si>
  <si>
    <t>tt0480687</t>
  </si>
  <si>
    <t>tt0140352</t>
  </si>
  <si>
    <t>tt2025690</t>
  </si>
  <si>
    <t>tt0758774</t>
  </si>
  <si>
    <t>tt0427152</t>
  </si>
  <si>
    <t>tt1611224</t>
  </si>
  <si>
    <t>tt0137494</t>
  </si>
  <si>
    <t>tt1828327</t>
  </si>
  <si>
    <t>tt0120902</t>
  </si>
  <si>
    <t>tt0462396</t>
  </si>
  <si>
    <t>tt0120815</t>
  </si>
  <si>
    <t>tt2369135</t>
  </si>
  <si>
    <t>tt0207201</t>
  </si>
  <si>
    <t>tt0268380</t>
  </si>
  <si>
    <t>tt0285531</t>
  </si>
  <si>
    <t>tt0443272</t>
  </si>
  <si>
    <t>tt0133093</t>
  </si>
  <si>
    <t>tt0112384</t>
  </si>
  <si>
    <t>tt0304669</t>
  </si>
  <si>
    <t>tt1707386</t>
  </si>
  <si>
    <t>tt0128853</t>
  </si>
  <si>
    <t>tt0838283</t>
  </si>
  <si>
    <t>tt0120746</t>
  </si>
  <si>
    <t>tt1231583</t>
  </si>
  <si>
    <t>tt1809398</t>
  </si>
  <si>
    <t>tt0186566</t>
  </si>
  <si>
    <t>tt0106582</t>
  </si>
  <si>
    <t>tt0115759</t>
  </si>
  <si>
    <t>tt0219854</t>
  </si>
  <si>
    <t>tt0469641</t>
  </si>
  <si>
    <t>tt0304415</t>
  </si>
  <si>
    <t>tt1645170</t>
  </si>
  <si>
    <t>tt0120663</t>
  </si>
  <si>
    <t>tt1823664</t>
  </si>
  <si>
    <t>tt2381941</t>
  </si>
  <si>
    <t>tt1596350</t>
  </si>
  <si>
    <t>tt0359013</t>
  </si>
  <si>
    <t>tt0087985</t>
  </si>
  <si>
    <t>tt0119942</t>
  </si>
  <si>
    <t>tt1855325</t>
  </si>
  <si>
    <t>tt0452608</t>
  </si>
  <si>
    <t>tt0116908</t>
  </si>
  <si>
    <t>tt0228750</t>
  </si>
  <si>
    <t>tt0406375</t>
  </si>
  <si>
    <t>tt0137523</t>
  </si>
  <si>
    <t>tt0758794</t>
  </si>
  <si>
    <t>tt3877200</t>
  </si>
  <si>
    <t>tt0102070</t>
  </si>
  <si>
    <t>tt0219952</t>
  </si>
  <si>
    <t>tt1418377</t>
  </si>
  <si>
    <t>tt0380599</t>
  </si>
  <si>
    <t>tt0357277</t>
  </si>
  <si>
    <t>tt0458481</t>
  </si>
  <si>
    <t>tt0156934</t>
  </si>
  <si>
    <t>tt2719848</t>
  </si>
  <si>
    <t>tt0396171</t>
  </si>
  <si>
    <t>tt0295178</t>
  </si>
  <si>
    <t>tt0375568</t>
  </si>
  <si>
    <t>tt0107290</t>
  </si>
  <si>
    <t>tt0111756</t>
  </si>
  <si>
    <t>tt0109444</t>
  </si>
  <si>
    <t>tt3672840</t>
  </si>
  <si>
    <t>tt0430304</t>
  </si>
  <si>
    <t>tt0141926</t>
  </si>
  <si>
    <t>tt0112346</t>
  </si>
  <si>
    <t>tt0811138</t>
  </si>
  <si>
    <t>tt0233142</t>
  </si>
  <si>
    <t>tt3460252</t>
  </si>
  <si>
    <t>tt0445934</t>
  </si>
  <si>
    <t>tt1411704</t>
  </si>
  <si>
    <t>tt0416449</t>
  </si>
  <si>
    <t>tt0290002</t>
  </si>
  <si>
    <t>tt0822832</t>
  </si>
  <si>
    <t>tt0120689</t>
  </si>
  <si>
    <t>tt0486946</t>
  </si>
  <si>
    <t>tt0371606</t>
  </si>
  <si>
    <t>tt2267998</t>
  </si>
  <si>
    <t>tt0258463</t>
  </si>
  <si>
    <t>tt0113189</t>
  </si>
  <si>
    <t>tt0144214</t>
  </si>
  <si>
    <t>tt0120382</t>
  </si>
  <si>
    <t>tt0120794</t>
  </si>
  <si>
    <t>tt0317303</t>
  </si>
  <si>
    <t>tt1272878</t>
  </si>
  <si>
    <t>tt0239395</t>
  </si>
  <si>
    <t>tt0317740</t>
  </si>
  <si>
    <t>tt0313737</t>
  </si>
  <si>
    <t>tt0120587</t>
  </si>
  <si>
    <t>tt1078940</t>
  </si>
  <si>
    <t>tt0099371</t>
  </si>
  <si>
    <t>tt0452598</t>
  </si>
  <si>
    <t>tt4046784</t>
  </si>
  <si>
    <t>tt0879870</t>
  </si>
  <si>
    <t>tt0218967</t>
  </si>
  <si>
    <t>tt1245526</t>
  </si>
  <si>
    <t>tt0146838</t>
  </si>
  <si>
    <t>tt0119314</t>
  </si>
  <si>
    <t>tt0369339</t>
  </si>
  <si>
    <t>tt0277296</t>
  </si>
  <si>
    <t>tt0349710</t>
  </si>
  <si>
    <t>tt0790724</t>
  </si>
  <si>
    <t>tt0149261</t>
  </si>
  <si>
    <t>tt1477715</t>
  </si>
  <si>
    <t>tt1598778</t>
  </si>
  <si>
    <t>tt0257568</t>
  </si>
  <si>
    <t>tt0327597</t>
  </si>
  <si>
    <t>tt0949731</t>
  </si>
  <si>
    <t>tt0328107</t>
  </si>
  <si>
    <t>tt0393735</t>
  </si>
  <si>
    <t>tt0335438</t>
  </si>
  <si>
    <t>tt0116705</t>
  </si>
  <si>
    <t>tt0167190</t>
  </si>
  <si>
    <t>tt0120633</t>
  </si>
  <si>
    <t>tt1623288</t>
  </si>
  <si>
    <t>tt0119395</t>
  </si>
  <si>
    <t>tt0338337</t>
  </si>
  <si>
    <t>tt0118055</t>
  </si>
  <si>
    <t>tt0420238</t>
  </si>
  <si>
    <t>tt0790772</t>
  </si>
  <si>
    <t>tt0290095</t>
  </si>
  <si>
    <t>tt0114781</t>
  </si>
  <si>
    <t>tt1205537</t>
  </si>
  <si>
    <t>tt2446980</t>
  </si>
  <si>
    <t>tt3300542</t>
  </si>
  <si>
    <t>tt0118583</t>
  </si>
  <si>
    <t>tt0822854</t>
  </si>
  <si>
    <t>tt0787474</t>
  </si>
  <si>
    <t>tt0120791</t>
  </si>
  <si>
    <t>tt1490017</t>
  </si>
  <si>
    <t>tt0385307</t>
  </si>
  <si>
    <t>tt0253556</t>
  </si>
  <si>
    <t>tt1321870</t>
  </si>
  <si>
    <t>tt1045778</t>
  </si>
  <si>
    <t>tt1057500</t>
  </si>
  <si>
    <t>tt0473705</t>
  </si>
  <si>
    <t>tt1135487</t>
  </si>
  <si>
    <t>tt0120764</t>
  </si>
  <si>
    <t>tt0443632</t>
  </si>
  <si>
    <t>tt0762125</t>
  </si>
  <si>
    <t>tt0253754</t>
  </si>
  <si>
    <t>tt0138524</t>
  </si>
  <si>
    <t>tt2083383</t>
  </si>
  <si>
    <t>tt1226273</t>
  </si>
  <si>
    <t>tt0120004</t>
  </si>
  <si>
    <t>tt0289848</t>
  </si>
  <si>
    <t>tt1034331</t>
  </si>
  <si>
    <t>tt0120749</t>
  </si>
  <si>
    <t>tt0821642</t>
  </si>
  <si>
    <t>tt0146984</t>
  </si>
  <si>
    <t>tt0181875</t>
  </si>
  <si>
    <t>tt0455499</t>
  </si>
  <si>
    <t>tt0329774</t>
  </si>
  <si>
    <t>tt0822847</t>
  </si>
  <si>
    <t>tt0165982</t>
  </si>
  <si>
    <t>tt0119081</t>
  </si>
  <si>
    <t>tt0259288</t>
  </si>
  <si>
    <t>tt0387877</t>
  </si>
  <si>
    <t>tt0454824</t>
  </si>
  <si>
    <t>tt0272020</t>
  </si>
  <si>
    <t>tt0134983</t>
  </si>
  <si>
    <t>tt1837709</t>
  </si>
  <si>
    <t>tt1538403</t>
  </si>
  <si>
    <t>tt0765476</t>
  </si>
  <si>
    <t>tt0382628</t>
  </si>
  <si>
    <t>tt0131369</t>
  </si>
  <si>
    <t>tt0494238</t>
  </si>
  <si>
    <t>tt0831887</t>
  </si>
  <si>
    <t>tt3045616</t>
  </si>
  <si>
    <t>tt0460780</t>
  </si>
  <si>
    <t>tt0294357</t>
  </si>
  <si>
    <t>tt4591310</t>
  </si>
  <si>
    <t>tt0326905</t>
  </si>
  <si>
    <t>tt1431045</t>
  </si>
  <si>
    <t>tt0120701</t>
  </si>
  <si>
    <t>tt2179136</t>
  </si>
  <si>
    <t>tt1051904</t>
  </si>
  <si>
    <t>tt0115341</t>
  </si>
  <si>
    <t>tt0425123</t>
  </si>
  <si>
    <t>tt0158622</t>
  </si>
  <si>
    <t>tt0095956</t>
  </si>
  <si>
    <t>tt0379865</t>
  </si>
  <si>
    <t>tt2479478</t>
  </si>
  <si>
    <t>tt1314228</t>
  </si>
  <si>
    <t>tt2234155</t>
  </si>
  <si>
    <t>tt1220634</t>
  </si>
  <si>
    <t>tt0485985</t>
  </si>
  <si>
    <t>tt0159206</t>
  </si>
  <si>
    <t>tt0118971</t>
  </si>
  <si>
    <t>tt1232200</t>
  </si>
  <si>
    <t>tt0116136</t>
  </si>
  <si>
    <t>tt0367479</t>
  </si>
  <si>
    <t>tt1071875</t>
  </si>
  <si>
    <t>tt0238112</t>
  </si>
  <si>
    <t>tt1986770</t>
  </si>
  <si>
    <t>tt0395699</t>
  </si>
  <si>
    <t>tt0351977</t>
  </si>
  <si>
    <t>tt0109830</t>
  </si>
  <si>
    <t>tt0952640</t>
  </si>
  <si>
    <t>tt0212338</t>
  </si>
  <si>
    <t>tt0114148</t>
  </si>
  <si>
    <t>tt0078346</t>
  </si>
  <si>
    <t>tt0117218</t>
  </si>
  <si>
    <t>tt0386588</t>
  </si>
  <si>
    <t>tt0119190</t>
  </si>
  <si>
    <t>tt0328828</t>
  </si>
  <si>
    <t>tt1535109</t>
  </si>
  <si>
    <t>tt1279935</t>
  </si>
  <si>
    <t>tt0112642</t>
  </si>
  <si>
    <t>tt0455944</t>
  </si>
  <si>
    <t>tt0252076</t>
  </si>
  <si>
    <t>tt0112740</t>
  </si>
  <si>
    <t>tt0454921</t>
  </si>
  <si>
    <t>tt0408790</t>
  </si>
  <si>
    <t>tt0109635</t>
  </si>
  <si>
    <t>tt0120632</t>
  </si>
  <si>
    <t>tt0266697</t>
  </si>
  <si>
    <t>tt0131325</t>
  </si>
  <si>
    <t>tt0118480</t>
  </si>
  <si>
    <t>tt0378194</t>
  </si>
  <si>
    <t>tt0098439</t>
  </si>
  <si>
    <t>tt0104070</t>
  </si>
  <si>
    <t>tt0184894</t>
  </si>
  <si>
    <t>tt0116253</t>
  </si>
  <si>
    <t>tt1396218</t>
  </si>
  <si>
    <t>tt0865556</t>
  </si>
  <si>
    <t>tt1621039</t>
  </si>
  <si>
    <t>tt0103644</t>
  </si>
  <si>
    <t>tt0116250</t>
  </si>
  <si>
    <t>tt0122690</t>
  </si>
  <si>
    <t>tt0116409</t>
  </si>
  <si>
    <t>tt1109624</t>
  </si>
  <si>
    <t>tt1298649</t>
  </si>
  <si>
    <t>tt0269347</t>
  </si>
  <si>
    <t>tt0128278</t>
  </si>
  <si>
    <t>tt0338466</t>
  </si>
  <si>
    <t>tt0839980</t>
  </si>
  <si>
    <t>tt1430626</t>
  </si>
  <si>
    <t>tt0824747</t>
  </si>
  <si>
    <t>tt0115857</t>
  </si>
  <si>
    <t>tt0116277</t>
  </si>
  <si>
    <t>tt0293508</t>
  </si>
  <si>
    <t>tt0414055</t>
  </si>
  <si>
    <t>tt0402022</t>
  </si>
  <si>
    <t>tt0279111</t>
  </si>
  <si>
    <t>tt0120390</t>
  </si>
  <si>
    <t>tt0780567</t>
  </si>
  <si>
    <t>tt2281587</t>
  </si>
  <si>
    <t>tt0167456</t>
  </si>
  <si>
    <t>tt1126591</t>
  </si>
  <si>
    <t>tt0344510</t>
  </si>
  <si>
    <t>tt0056193</t>
  </si>
  <si>
    <t>tt0160184</t>
  </si>
  <si>
    <t>tt0187738</t>
  </si>
  <si>
    <t>tt0814314</t>
  </si>
  <si>
    <t>tt1308729</t>
  </si>
  <si>
    <t>tt0099674</t>
  </si>
  <si>
    <t>tt0368709</t>
  </si>
  <si>
    <t>tt0463034</t>
  </si>
  <si>
    <t>tt0081573</t>
  </si>
  <si>
    <t>tt0299930</t>
  </si>
  <si>
    <t>tt0405676</t>
  </si>
  <si>
    <t>tt0162650</t>
  </si>
  <si>
    <t>tt0118617</t>
  </si>
  <si>
    <t>tt0203009</t>
  </si>
  <si>
    <t>tt0249478</t>
  </si>
  <si>
    <t>tt1355683</t>
  </si>
  <si>
    <t>tt0418689</t>
  </si>
  <si>
    <t>tt1197624</t>
  </si>
  <si>
    <t>tt0462322</t>
  </si>
  <si>
    <t>tt0120603</t>
  </si>
  <si>
    <t>tt0338216</t>
  </si>
  <si>
    <t>tt0264464</t>
  </si>
  <si>
    <t>tt1790885</t>
  </si>
  <si>
    <t>tt0452594</t>
  </si>
  <si>
    <t>tt0795421</t>
  </si>
  <si>
    <t>tt0817230</t>
  </si>
  <si>
    <t>tt0377818</t>
  </si>
  <si>
    <t>tt0120863</t>
  </si>
  <si>
    <t>tt1488555</t>
  </si>
  <si>
    <t>tt0125664</t>
  </si>
  <si>
    <t>tt0112641</t>
  </si>
  <si>
    <t>tt1179034</t>
  </si>
  <si>
    <t>tt0245803</t>
  </si>
  <si>
    <t>tt0183505</t>
  </si>
  <si>
    <t>tt0414853</t>
  </si>
  <si>
    <t>tt0790604</t>
  </si>
  <si>
    <t>tt1259571</t>
  </si>
  <si>
    <t>tt0126029</t>
  </si>
  <si>
    <t>tt1385826</t>
  </si>
  <si>
    <t>tt0102798</t>
  </si>
  <si>
    <t>tt0116695</t>
  </si>
  <si>
    <t>tt1637725</t>
  </si>
  <si>
    <t>tt0119822</t>
  </si>
  <si>
    <t>tt0129290</t>
  </si>
  <si>
    <t>tt1229340</t>
  </si>
  <si>
    <t>tt0280590</t>
  </si>
  <si>
    <t>tt1650062</t>
  </si>
  <si>
    <t>tt0195685</t>
  </si>
  <si>
    <t>tt0251127</t>
  </si>
  <si>
    <t>tt2294449</t>
  </si>
  <si>
    <t>tt0110148</t>
  </si>
  <si>
    <t>tt1068680</t>
  </si>
  <si>
    <t>tt1489889</t>
  </si>
  <si>
    <t>tt0120686</t>
  </si>
  <si>
    <t>tt1528854</t>
  </si>
  <si>
    <t>tt2180411</t>
  </si>
  <si>
    <t>tt0454848</t>
  </si>
  <si>
    <t>tt0120784</t>
  </si>
  <si>
    <t>tt0112715</t>
  </si>
  <si>
    <t>tt1389137</t>
  </si>
  <si>
    <t>tt0448011</t>
  </si>
  <si>
    <t>tt0427229</t>
  </si>
  <si>
    <t>tt0377109</t>
  </si>
  <si>
    <t>tt1570728</t>
  </si>
  <si>
    <t>tt0356634</t>
  </si>
  <si>
    <t>tt0388419</t>
  </si>
  <si>
    <t>tt1210166</t>
  </si>
  <si>
    <t>tt0114069</t>
  </si>
  <si>
    <t>tt2024469</t>
  </si>
  <si>
    <t>tt1075417</t>
  </si>
  <si>
    <t>tt0434409</t>
  </si>
  <si>
    <t>tt0300471</t>
  </si>
  <si>
    <t>tt4192812</t>
  </si>
  <si>
    <t>tt0381971</t>
  </si>
  <si>
    <t>tt0400497</t>
  </si>
  <si>
    <t>tt0260866</t>
  </si>
  <si>
    <t>tt1428538</t>
  </si>
  <si>
    <t>tt0250797</t>
  </si>
  <si>
    <t>tt1464540</t>
  </si>
  <si>
    <t>tt0365737</t>
  </si>
  <si>
    <t>tt4172430</t>
  </si>
  <si>
    <t>tt2262227</t>
  </si>
  <si>
    <t>tt0408345</t>
  </si>
  <si>
    <t>tt0118548</t>
  </si>
  <si>
    <t>tt0119173</t>
  </si>
  <si>
    <t>tt0119174</t>
  </si>
  <si>
    <t>tt0384537</t>
  </si>
  <si>
    <t>tt0191397</t>
  </si>
  <si>
    <t>tt1605630</t>
  </si>
  <si>
    <t>tt0120768</t>
  </si>
  <si>
    <t>tt2106361</t>
  </si>
  <si>
    <t>tt0109254</t>
  </si>
  <si>
    <t>tt0099700</t>
  </si>
  <si>
    <t>tt1872194</t>
  </si>
  <si>
    <t>tt0119874</t>
  </si>
  <si>
    <t>tt0318627</t>
  </si>
  <si>
    <t>tt0317198</t>
  </si>
  <si>
    <t>tt0313443</t>
  </si>
  <si>
    <t>tt0110725</t>
  </si>
  <si>
    <t>tt0424774</t>
  </si>
  <si>
    <t>tt0163978</t>
  </si>
  <si>
    <t>tt0350028</t>
  </si>
  <si>
    <t>tt1186367</t>
  </si>
  <si>
    <t>tt0126916</t>
  </si>
  <si>
    <t>tt0108967</t>
  </si>
  <si>
    <t>tt0117765</t>
  </si>
  <si>
    <t>tt1392197</t>
  </si>
  <si>
    <t>tt1212419</t>
  </si>
  <si>
    <t>tt0264935</t>
  </si>
  <si>
    <t>tt0112401</t>
  </si>
  <si>
    <t>tt0367959</t>
  </si>
  <si>
    <t>tt0160916</t>
  </si>
  <si>
    <t>tt1517260</t>
  </si>
  <si>
    <t>tt0264395</t>
  </si>
  <si>
    <t>tt0309377</t>
  </si>
  <si>
    <t>tt0963178</t>
  </si>
  <si>
    <t>tt0116225</t>
  </si>
  <si>
    <t>tt2355844</t>
  </si>
  <si>
    <t>tt0129167</t>
  </si>
  <si>
    <t>tt0362270</t>
  </si>
  <si>
    <t>tt1124037</t>
  </si>
  <si>
    <t>tt0289992</t>
  </si>
  <si>
    <t>tt0331933</t>
  </si>
  <si>
    <t>tt2199571</t>
  </si>
  <si>
    <t>tt0765443</t>
  </si>
  <si>
    <t>tt0378109</t>
  </si>
  <si>
    <t>tt0151137</t>
  </si>
  <si>
    <t>tt1240982</t>
  </si>
  <si>
    <t>tt1462041</t>
  </si>
  <si>
    <t>tt0119592</t>
  </si>
  <si>
    <t>tt0109190</t>
  </si>
  <si>
    <t>tt0114345</t>
  </si>
  <si>
    <t>tt0977855</t>
  </si>
  <si>
    <t>tt2189221</t>
  </si>
  <si>
    <t>tt0421054</t>
  </si>
  <si>
    <t>tt0113451</t>
  </si>
  <si>
    <t>tt1034032</t>
  </si>
  <si>
    <t>tt1559547</t>
  </si>
  <si>
    <t>tt0266452</t>
  </si>
  <si>
    <t>tt1608290</t>
  </si>
  <si>
    <t>tt0315824</t>
  </si>
  <si>
    <t>tt0181151</t>
  </si>
  <si>
    <t>tt1502404</t>
  </si>
  <si>
    <t>tt0891592</t>
  </si>
  <si>
    <t>tt0267804</t>
  </si>
  <si>
    <t>tt3006802</t>
  </si>
  <si>
    <t>tt0098987</t>
  </si>
  <si>
    <t>tt1131729</t>
  </si>
  <si>
    <t>tt0181865</t>
  </si>
  <si>
    <t>tt0097576</t>
  </si>
  <si>
    <t>tt1781769</t>
  </si>
  <si>
    <t>tt1823672</t>
  </si>
  <si>
    <t>tt0145681</t>
  </si>
  <si>
    <t>tt0258000</t>
  </si>
  <si>
    <t>tt0473553</t>
  </si>
  <si>
    <t>tt0120188</t>
  </si>
  <si>
    <t>tt1014763</t>
  </si>
  <si>
    <t>tt0250687</t>
  </si>
  <si>
    <t>tt0272152</t>
  </si>
  <si>
    <t>tt0035423</t>
  </si>
  <si>
    <t>tt0230030</t>
  </si>
  <si>
    <t>tt0087089</t>
  </si>
  <si>
    <t>tt0381849</t>
  </si>
  <si>
    <t>tt2446042</t>
  </si>
  <si>
    <t>tt0120780</t>
  </si>
  <si>
    <t>tt0115798</t>
  </si>
  <si>
    <t>tt0150433</t>
  </si>
  <si>
    <t>tt0099422</t>
  </si>
  <si>
    <t>tt0155267</t>
  </si>
  <si>
    <t>tt0200027</t>
  </si>
  <si>
    <t>tt0083944</t>
  </si>
  <si>
    <t>tt0069293</t>
  </si>
  <si>
    <t>tt0308353</t>
  </si>
  <si>
    <t>tt0117002</t>
  </si>
  <si>
    <t>tt0119738</t>
  </si>
  <si>
    <t>tt0265029</t>
  </si>
  <si>
    <t>tt0278504</t>
  </si>
  <si>
    <t>tt0117731</t>
  </si>
  <si>
    <t>tt1075747</t>
  </si>
  <si>
    <t>tt0115956</t>
  </si>
  <si>
    <t>tt0119528</t>
  </si>
  <si>
    <t>tt1355631</t>
  </si>
  <si>
    <t>tt0084132</t>
  </si>
  <si>
    <t>tt0109813</t>
  </si>
  <si>
    <t>tt1397280</t>
  </si>
  <si>
    <t>tt0306047</t>
  </si>
  <si>
    <t>tt0212346</t>
  </si>
  <si>
    <t>tt0373051</t>
  </si>
  <si>
    <t>tt0368933</t>
  </si>
  <si>
    <t>tt0107798</t>
  </si>
  <si>
    <t>tt0109446</t>
  </si>
  <si>
    <t>tt0825232</t>
  </si>
  <si>
    <t>tt0105112</t>
  </si>
  <si>
    <t>tt0369735</t>
  </si>
  <si>
    <t>tt1392214</t>
  </si>
  <si>
    <t>tt0139654</t>
  </si>
  <si>
    <t>tt0177789</t>
  </si>
  <si>
    <t>tt0257106</t>
  </si>
  <si>
    <t>tt1204342</t>
  </si>
  <si>
    <t>tt0120611</t>
  </si>
  <si>
    <t>tt0393162</t>
  </si>
  <si>
    <t>tt0264472</t>
  </si>
  <si>
    <t>tt0118615</t>
  </si>
  <si>
    <t>tt0200550</t>
  </si>
  <si>
    <t>tt0314331</t>
  </si>
  <si>
    <t>tt0120623</t>
  </si>
  <si>
    <t>tt0120681</t>
  </si>
  <si>
    <t>tt0111255</t>
  </si>
  <si>
    <t>tt0117918</t>
  </si>
  <si>
    <t>tt0063829</t>
  </si>
  <si>
    <t>tt0384642</t>
  </si>
  <si>
    <t>tt0371724</t>
  </si>
  <si>
    <t>tt0396592</t>
  </si>
  <si>
    <t>tt0432021</t>
  </si>
  <si>
    <t>tt1086772</t>
  </si>
  <si>
    <t>tt0408985</t>
  </si>
  <si>
    <t>tt0110997</t>
  </si>
  <si>
    <t>tt0113419</t>
  </si>
  <si>
    <t>tt1615065</t>
  </si>
  <si>
    <t>tt0337921</t>
  </si>
  <si>
    <t>tt0274166</t>
  </si>
  <si>
    <t>tt0429589</t>
  </si>
  <si>
    <t>tt0087182</t>
  </si>
  <si>
    <t>tt0445922</t>
  </si>
  <si>
    <t>tt0959337</t>
  </si>
  <si>
    <t>tt0450232</t>
  </si>
  <si>
    <t>tt0364970</t>
  </si>
  <si>
    <t>tt0116421</t>
  </si>
  <si>
    <t>tt0117108</t>
  </si>
  <si>
    <t>tt0775552</t>
  </si>
  <si>
    <t>tt0237572</t>
  </si>
  <si>
    <t>tt0395251</t>
  </si>
  <si>
    <t>tt0117331</t>
  </si>
  <si>
    <t>tt0149624</t>
  </si>
  <si>
    <t>tt0113987</t>
  </si>
  <si>
    <t>tt1139328</t>
  </si>
  <si>
    <t>tt0118956</t>
  </si>
  <si>
    <t>tt1046997</t>
  </si>
  <si>
    <t>tt0473444</t>
  </si>
  <si>
    <t>tt0814022</t>
  </si>
  <si>
    <t>tt0246464</t>
  </si>
  <si>
    <t>tt0484740</t>
  </si>
  <si>
    <t>tt2521668</t>
  </si>
  <si>
    <t>tt0120107</t>
  </si>
  <si>
    <t>tt1634122</t>
  </si>
  <si>
    <t>tt0249516</t>
  </si>
  <si>
    <t>tt1024648</t>
  </si>
  <si>
    <t>tt0106977</t>
  </si>
  <si>
    <t>tt1038919</t>
  </si>
  <si>
    <t>tt0117665</t>
  </si>
  <si>
    <t>tt0089880</t>
  </si>
  <si>
    <t>tt0116731</t>
  </si>
  <si>
    <t>tt0032910</t>
  </si>
  <si>
    <t>tt0080855</t>
  </si>
  <si>
    <t>tt0401855</t>
  </si>
  <si>
    <t>tt1976009</t>
  </si>
  <si>
    <t>tt0181536</t>
  </si>
  <si>
    <t>tt0191754</t>
  </si>
  <si>
    <t>tt0342258</t>
  </si>
  <si>
    <t>tt0253867</t>
  </si>
  <si>
    <t>tt0106918</t>
  </si>
  <si>
    <t>tt1438254</t>
  </si>
  <si>
    <t>tt0472399</t>
  </si>
  <si>
    <t>tt1232829</t>
  </si>
  <si>
    <t>tt0125439</t>
  </si>
  <si>
    <t>tt0120630</t>
  </si>
  <si>
    <t>tt0343135</t>
  </si>
  <si>
    <t>tt0103859</t>
  </si>
  <si>
    <t>tt2404463</t>
  </si>
  <si>
    <t>tt0056937</t>
  </si>
  <si>
    <t>tt1648179</t>
  </si>
  <si>
    <t>tt0257756</t>
  </si>
  <si>
    <t>tt0117057</t>
  </si>
  <si>
    <t>tt0265349</t>
  </si>
  <si>
    <t>tt0889583</t>
  </si>
  <si>
    <t>tt0097742</t>
  </si>
  <si>
    <t>tt1486185</t>
  </si>
  <si>
    <t>tt0179626</t>
  </si>
  <si>
    <t>tt0108255</t>
  </si>
  <si>
    <t>tt0399295</t>
  </si>
  <si>
    <t>tt0299977</t>
  </si>
  <si>
    <t>tt1598828</t>
  </si>
  <si>
    <t>tt2788710</t>
  </si>
  <si>
    <t>tt1032751</t>
  </si>
  <si>
    <t>tt0055689</t>
  </si>
  <si>
    <t>tt1149361</t>
  </si>
  <si>
    <t>tt0298203</t>
  </si>
  <si>
    <t>tt1220911</t>
  </si>
  <si>
    <t>tt0183790</t>
  </si>
  <si>
    <t>tt0288045</t>
  </si>
  <si>
    <t>tt0167404</t>
  </si>
  <si>
    <t>tt1568338</t>
  </si>
  <si>
    <t>tt1053810</t>
  </si>
  <si>
    <t>tt0087538</t>
  </si>
  <si>
    <t>tt1800241</t>
  </si>
  <si>
    <t>tt1041829</t>
  </si>
  <si>
    <t>tt0150377</t>
  </si>
  <si>
    <t>tt0096874</t>
  </si>
  <si>
    <t>tt2872732</t>
  </si>
  <si>
    <t>tt2322441</t>
  </si>
  <si>
    <t>tt0338459</t>
  </si>
  <si>
    <t>tt0117913</t>
  </si>
  <si>
    <t>tt0349205</t>
  </si>
  <si>
    <t>tt1091191</t>
  </si>
  <si>
    <t>tt0104694</t>
  </si>
  <si>
    <t>tt3065204</t>
  </si>
  <si>
    <t>tt1285016</t>
  </si>
  <si>
    <t>tt1001508</t>
  </si>
  <si>
    <t>tt0362120</t>
  </si>
  <si>
    <t>tt0134084</t>
  </si>
  <si>
    <t>tt0099088</t>
  </si>
  <si>
    <t>tt2561572</t>
  </si>
  <si>
    <t>tt0103874</t>
  </si>
  <si>
    <t>tt1135503</t>
  </si>
  <si>
    <t>tt0453562</t>
  </si>
  <si>
    <t>tt0134119</t>
  </si>
  <si>
    <t>tt2096672</t>
  </si>
  <si>
    <t>tt0397313</t>
  </si>
  <si>
    <t>tt2361509</t>
  </si>
  <si>
    <t>tt2869728</t>
  </si>
  <si>
    <t>tt0104691</t>
  </si>
  <si>
    <t>tt0350258</t>
  </si>
  <si>
    <t>tt0401792</t>
  </si>
  <si>
    <t>tt0443274</t>
  </si>
  <si>
    <t>tt1155056</t>
  </si>
  <si>
    <t>tt0256380</t>
  </si>
  <si>
    <t>tt0102138</t>
  </si>
  <si>
    <t>tt0421729</t>
  </si>
  <si>
    <t>tt0236493</t>
  </si>
  <si>
    <t>tt0974661</t>
  </si>
  <si>
    <t>tt2203939</t>
  </si>
  <si>
    <t>tt1144884</t>
  </si>
  <si>
    <t>tt3682448</t>
  </si>
  <si>
    <t>tt0159273</t>
  </si>
  <si>
    <t>tt1226229</t>
  </si>
  <si>
    <t>tt0358135</t>
  </si>
  <si>
    <t>tt0122718</t>
  </si>
  <si>
    <t>tt0120177</t>
  </si>
  <si>
    <t>tt0245844</t>
  </si>
  <si>
    <t>tt1189340</t>
  </si>
  <si>
    <t>tt1401152</t>
  </si>
  <si>
    <t>tt0482571</t>
  </si>
  <si>
    <t>tt2170439</t>
  </si>
  <si>
    <t>tt0765446</t>
  </si>
  <si>
    <t>tt0472043</t>
  </si>
  <si>
    <t>tt0093428</t>
  </si>
  <si>
    <t>tt1424381</t>
  </si>
  <si>
    <t>tt0091396</t>
  </si>
  <si>
    <t>tt0363988</t>
  </si>
  <si>
    <t>tt0410297</t>
  </si>
  <si>
    <t>tt0397101</t>
  </si>
  <si>
    <t>tt1462769</t>
  </si>
  <si>
    <t>tt0866439</t>
  </si>
  <si>
    <t>tt1742044</t>
  </si>
  <si>
    <t>tt0119978</t>
  </si>
  <si>
    <t>tt0348836</t>
  </si>
  <si>
    <t>tt0118607</t>
  </si>
  <si>
    <t>tt0104839</t>
  </si>
  <si>
    <t>tt0758730</t>
  </si>
  <si>
    <t>tt0110989</t>
  </si>
  <si>
    <t>tt0174480</t>
  </si>
  <si>
    <t>tt0758766</t>
  </si>
  <si>
    <t>tt1092026</t>
  </si>
  <si>
    <t>tt1694020</t>
  </si>
  <si>
    <t>tt1262416</t>
  </si>
  <si>
    <t>tt0134273</t>
  </si>
  <si>
    <t>tt0101761</t>
  </si>
  <si>
    <t>tt1956620</t>
  </si>
  <si>
    <t>tt0162983</t>
  </si>
  <si>
    <t>tt1622979</t>
  </si>
  <si>
    <t>tt0130121</t>
  </si>
  <si>
    <t>tt0223897</t>
  </si>
  <si>
    <t>tt0332047</t>
  </si>
  <si>
    <t>tt0169414</t>
  </si>
  <si>
    <t>tt0817538</t>
  </si>
  <si>
    <t>tt2557490</t>
  </si>
  <si>
    <t>tt0111143</t>
  </si>
  <si>
    <t>tt0477302</t>
  </si>
  <si>
    <t>tt1126618</t>
  </si>
  <si>
    <t>tt0430308</t>
  </si>
  <si>
    <t>tt0160009</t>
  </si>
  <si>
    <t>tt0294870</t>
  </si>
  <si>
    <t>tt0163983</t>
  </si>
  <si>
    <t>tt0129280</t>
  </si>
  <si>
    <t>tt0116654</t>
  </si>
  <si>
    <t>tt0246544</t>
  </si>
  <si>
    <t>tt0467200</t>
  </si>
  <si>
    <t>tt0230838</t>
  </si>
  <si>
    <t>tt0444682</t>
  </si>
  <si>
    <t>tt0070379</t>
  </si>
  <si>
    <t>tt0110971</t>
  </si>
  <si>
    <t>tt1657507</t>
  </si>
  <si>
    <t>tt0120800</t>
  </si>
  <si>
    <t>tt0269095</t>
  </si>
  <si>
    <t>tt0132512</t>
  </si>
  <si>
    <t>tt0329691</t>
  </si>
  <si>
    <t>tt0115907</t>
  </si>
  <si>
    <t>tt0114436</t>
  </si>
  <si>
    <t>tt0422720</t>
  </si>
  <si>
    <t>tt0113552</t>
  </si>
  <si>
    <t>tt0208988</t>
  </si>
  <si>
    <t>tt1649419</t>
  </si>
  <si>
    <t>tt0093278</t>
  </si>
  <si>
    <t>tt0432283</t>
  </si>
  <si>
    <t>tt0282687</t>
  </si>
  <si>
    <t>tt0104850</t>
  </si>
  <si>
    <t>tt0211915</t>
  </si>
  <si>
    <t>tt0363282</t>
  </si>
  <si>
    <t>tt0375173</t>
  </si>
  <si>
    <t>tt1430615</t>
  </si>
  <si>
    <t>tt0120646</t>
  </si>
  <si>
    <t>tt0295254</t>
  </si>
  <si>
    <t>tt0450405</t>
  </si>
  <si>
    <t>tt0266489</t>
  </si>
  <si>
    <t>tt1111948</t>
  </si>
  <si>
    <t>tt0081400</t>
  </si>
  <si>
    <t>tt0176269</t>
  </si>
  <si>
    <t>tt1188729</t>
  </si>
  <si>
    <t>tt0160399</t>
  </si>
  <si>
    <t>tt0283160</t>
  </si>
  <si>
    <t>tt0189192</t>
  </si>
  <si>
    <t>tt0448134</t>
  </si>
  <si>
    <t>tt0763831</t>
  </si>
  <si>
    <t>tt0361500</t>
  </si>
  <si>
    <t>tt2515034</t>
  </si>
  <si>
    <t>tt0457495</t>
  </si>
  <si>
    <t>tt0486822</t>
  </si>
  <si>
    <t>tt0113243</t>
  </si>
  <si>
    <t>tt0455782</t>
  </si>
  <si>
    <t>tt0110074</t>
  </si>
  <si>
    <t>tt0913968</t>
  </si>
  <si>
    <t>tt0374089</t>
  </si>
  <si>
    <t>tt1706620</t>
  </si>
  <si>
    <t>tt0961097</t>
  </si>
  <si>
    <t>tt0357054</t>
  </si>
  <si>
    <t>tt0109506</t>
  </si>
  <si>
    <t>tt2631186</t>
  </si>
  <si>
    <t>tt0452694</t>
  </si>
  <si>
    <t>tt0490084</t>
  </si>
  <si>
    <t>tt1142977</t>
  </si>
  <si>
    <t>tt0379786</t>
  </si>
  <si>
    <t>tt0312329</t>
  </si>
  <si>
    <t>tt0086393</t>
  </si>
  <si>
    <t>tt1661382</t>
  </si>
  <si>
    <t>tt0425637</t>
  </si>
  <si>
    <t>tt0256415</t>
  </si>
  <si>
    <t>tt1142988</t>
  </si>
  <si>
    <t>tt0117608</t>
  </si>
  <si>
    <t>tt0287717</t>
  </si>
  <si>
    <t>tt0111280</t>
  </si>
  <si>
    <t>tt1462900</t>
  </si>
  <si>
    <t>tt1067583</t>
  </si>
  <si>
    <t>tt0115082</t>
  </si>
  <si>
    <t>tt2911342</t>
  </si>
  <si>
    <t>tt0174856</t>
  </si>
  <si>
    <t>tt0278435</t>
  </si>
  <si>
    <t>tt0125022</t>
  </si>
  <si>
    <t>tt3450650</t>
  </si>
  <si>
    <t>tt0225071</t>
  </si>
  <si>
    <t>tt0279889</t>
  </si>
  <si>
    <t>tt0142688</t>
  </si>
  <si>
    <t>tt0116259</t>
  </si>
  <si>
    <t>tt0202470</t>
  </si>
  <si>
    <t>tt0929632</t>
  </si>
  <si>
    <t>tt0118158</t>
  </si>
  <si>
    <t>tt0084787</t>
  </si>
  <si>
    <t>tt1411250</t>
  </si>
  <si>
    <t>tt0119210</t>
  </si>
  <si>
    <t>tt0193560</t>
  </si>
  <si>
    <t>tt0970411</t>
  </si>
  <si>
    <t>tt1560747</t>
  </si>
  <si>
    <t>tt0437954</t>
  </si>
  <si>
    <t>tt0469903</t>
  </si>
  <si>
    <t>tt2304933</t>
  </si>
  <si>
    <t>tt3076658</t>
  </si>
  <si>
    <t>tt0840361</t>
  </si>
  <si>
    <t>tt1586265</t>
  </si>
  <si>
    <t>tt0887883</t>
  </si>
  <si>
    <t>tt0410377</t>
  </si>
  <si>
    <t>tt1979320</t>
  </si>
  <si>
    <t>tt0175880</t>
  </si>
  <si>
    <t>tt1385867</t>
  </si>
  <si>
    <t>tt1292566</t>
  </si>
  <si>
    <t>tt1564349</t>
  </si>
  <si>
    <t>tt1099212</t>
  </si>
  <si>
    <t>tt0251160</t>
  </si>
  <si>
    <t>tt0181316</t>
  </si>
  <si>
    <t>tt1723121</t>
  </si>
  <si>
    <t>tt0972558</t>
  </si>
  <si>
    <t>tt0118771</t>
  </si>
  <si>
    <t>tt0086006</t>
  </si>
  <si>
    <t>tt1231587</t>
  </si>
  <si>
    <t>tt2978462</t>
  </si>
  <si>
    <t>tt0184858</t>
  </si>
  <si>
    <t>tt0266465</t>
  </si>
  <si>
    <t>tt1243974</t>
  </si>
  <si>
    <t>tt0116410</t>
  </si>
  <si>
    <t>tt0120834</t>
  </si>
  <si>
    <t>tt1161864</t>
  </si>
  <si>
    <t>tt0119177</t>
  </si>
  <si>
    <t>tt0141399</t>
  </si>
  <si>
    <t>tt0482603</t>
  </si>
  <si>
    <t>tt0325537</t>
  </si>
  <si>
    <t>tt1119646</t>
  </si>
  <si>
    <t>tt2888046</t>
  </si>
  <si>
    <t>tt0145660</t>
  </si>
  <si>
    <t>tt0096895</t>
  </si>
  <si>
    <t>tt1316616</t>
  </si>
  <si>
    <t>tt0104714</t>
  </si>
  <si>
    <t>tt0878804</t>
  </si>
  <si>
    <t>tt4085584</t>
  </si>
  <si>
    <t>tt0227538</t>
  </si>
  <si>
    <t>tt1499658</t>
  </si>
  <si>
    <t>tt1403865</t>
  </si>
  <si>
    <t>tt0458352</t>
  </si>
  <si>
    <t>tt0079945</t>
  </si>
  <si>
    <t>tt2024432</t>
  </si>
  <si>
    <t>tt0101540</t>
  </si>
  <si>
    <t>tt0478087</t>
  </si>
  <si>
    <t>tt3152624</t>
  </si>
  <si>
    <t>tt0372237</t>
  </si>
  <si>
    <t>tt0116209</t>
  </si>
  <si>
    <t>tt0119488</t>
  </si>
  <si>
    <t>tt0405325</t>
  </si>
  <si>
    <t>tt0119360</t>
  </si>
  <si>
    <t>tt0114508</t>
  </si>
  <si>
    <t>tt0087800</t>
  </si>
  <si>
    <t>tt0209958</t>
  </si>
  <si>
    <t>tt0120744</t>
  </si>
  <si>
    <t>tt1028576</t>
  </si>
  <si>
    <t>tt0453556</t>
  </si>
  <si>
    <t>tt0316465</t>
  </si>
  <si>
    <t>tt1632708</t>
  </si>
  <si>
    <t>tt4438848</t>
  </si>
  <si>
    <t>tt2140373</t>
  </si>
  <si>
    <t>tt0104797</t>
  </si>
  <si>
    <t>tt1758830</t>
  </si>
  <si>
    <t>tt0976238</t>
  </si>
  <si>
    <t>tt0834001</t>
  </si>
  <si>
    <t>tt0762114</t>
  </si>
  <si>
    <t>tt0437863</t>
  </si>
  <si>
    <t>tt0417001</t>
  </si>
  <si>
    <t>tt0119008</t>
  </si>
  <si>
    <t>tt0120804</t>
  </si>
  <si>
    <t>tt0084516</t>
  </si>
  <si>
    <t>tt0335245</t>
  </si>
  <si>
    <t>tt0467197</t>
  </si>
  <si>
    <t>tt1637688</t>
  </si>
  <si>
    <t>tt1212436</t>
  </si>
  <si>
    <t>tt0491152</t>
  </si>
  <si>
    <t>tt2368645</t>
  </si>
  <si>
    <t>tt0265087</t>
  </si>
  <si>
    <t>tt0074174</t>
  </si>
  <si>
    <t>tt0111301</t>
  </si>
  <si>
    <t>tt0253474</t>
  </si>
  <si>
    <t>tt0762121</t>
  </si>
  <si>
    <t>tt0397065</t>
  </si>
  <si>
    <t>tt0376541</t>
  </si>
  <si>
    <t>tt1616195</t>
  </si>
  <si>
    <t>tt0790686</t>
  </si>
  <si>
    <t>tt0238546</t>
  </si>
  <si>
    <t>tt0100403</t>
  </si>
  <si>
    <t>tt0880578</t>
  </si>
  <si>
    <t>tt0124298</t>
  </si>
  <si>
    <t>tt0080745</t>
  </si>
  <si>
    <t>tt0300051</t>
  </si>
  <si>
    <t>tt1712170</t>
  </si>
  <si>
    <t>tt0119668</t>
  </si>
  <si>
    <t>tt3276924</t>
  </si>
  <si>
    <t>tt1415283</t>
  </si>
  <si>
    <t>tt0104427</t>
  </si>
  <si>
    <t>tt0443701</t>
  </si>
  <si>
    <t>tt0327679</t>
  </si>
  <si>
    <t>tt3322364</t>
  </si>
  <si>
    <t>tt1600195</t>
  </si>
  <si>
    <t>tt0361089</t>
  </si>
  <si>
    <t>tt0185014</t>
  </si>
  <si>
    <t>tt0426592</t>
  </si>
  <si>
    <t>tt1235522</t>
  </si>
  <si>
    <t>tt0257516</t>
  </si>
  <si>
    <t>tt1547234</t>
  </si>
  <si>
    <t>tt2967224</t>
  </si>
  <si>
    <t>tt0240510</t>
  </si>
  <si>
    <t>tt1904996</t>
  </si>
  <si>
    <t>tt0360201</t>
  </si>
  <si>
    <t>tt0492389</t>
  </si>
  <si>
    <t>tt1438173</t>
  </si>
  <si>
    <t>tt0085811</t>
  </si>
  <si>
    <t>tt0891527</t>
  </si>
  <si>
    <t>tt0099587</t>
  </si>
  <si>
    <t>tt0841046</t>
  </si>
  <si>
    <t>tt0120824</t>
  </si>
  <si>
    <t>tt0244000</t>
  </si>
  <si>
    <t>tt0962736</t>
  </si>
  <si>
    <t>tt0365929</t>
  </si>
  <si>
    <t>tt0478304</t>
  </si>
  <si>
    <t>tt0120724</t>
  </si>
  <si>
    <t>tt1742334</t>
  </si>
  <si>
    <t>tt0304711</t>
  </si>
  <si>
    <t>tt0450314</t>
  </si>
  <si>
    <t>tt0383060</t>
  </si>
  <si>
    <t>tt3488710</t>
  </si>
  <si>
    <t>tt0120479</t>
  </si>
  <si>
    <t>tt0401445</t>
  </si>
  <si>
    <t>tt1474684</t>
  </si>
  <si>
    <t>tt0105211</t>
  </si>
  <si>
    <t>tt0106469</t>
  </si>
  <si>
    <t>tt0120152</t>
  </si>
  <si>
    <t>tt0280665</t>
  </si>
  <si>
    <t>tt0081059</t>
  </si>
  <si>
    <t>tt0113362</t>
  </si>
  <si>
    <t>tt0134154</t>
  </si>
  <si>
    <t>tt1164999</t>
  </si>
  <si>
    <t>tt0416496</t>
  </si>
  <si>
    <t>tt0490087</t>
  </si>
  <si>
    <t>tt1790864</t>
  </si>
  <si>
    <t>tt2358925</t>
  </si>
  <si>
    <t>tt0106226</t>
  </si>
  <si>
    <t>tt0414993</t>
  </si>
  <si>
    <t>tt0163579</t>
  </si>
  <si>
    <t>tt1656186</t>
  </si>
  <si>
    <t>tt0876563</t>
  </si>
  <si>
    <t>tt2726560</t>
  </si>
  <si>
    <t>tt0138304</t>
  </si>
  <si>
    <t>tt0167203</t>
  </si>
  <si>
    <t>tt1540128</t>
  </si>
  <si>
    <t>tt2304771</t>
  </si>
  <si>
    <t>tt0082979</t>
  </si>
  <si>
    <t>tt0104257</t>
  </si>
  <si>
    <t>tt0242445</t>
  </si>
  <si>
    <t>tt0208003</t>
  </si>
  <si>
    <t>tt3148834</t>
  </si>
  <si>
    <t>tt1093357</t>
  </si>
  <si>
    <t>tt1800741</t>
  </si>
  <si>
    <t>tt0417148</t>
  </si>
  <si>
    <t>tt0204626</t>
  </si>
  <si>
    <t>tt0330793</t>
  </si>
  <si>
    <t>tt0380389</t>
  </si>
  <si>
    <t>tt1656190</t>
  </si>
  <si>
    <t>tt0120797</t>
  </si>
  <si>
    <t>tt0086190</t>
  </si>
  <si>
    <t>tt0483607</t>
  </si>
  <si>
    <t>tt0976051</t>
  </si>
  <si>
    <t>tt1655460</t>
  </si>
  <si>
    <t>tt0319343</t>
  </si>
  <si>
    <t>tt0117333</t>
  </si>
  <si>
    <t>tt0281373</t>
  </si>
  <si>
    <t>tt0096061</t>
  </si>
  <si>
    <t>tt0457510</t>
  </si>
  <si>
    <t>tt1478338</t>
  </si>
  <si>
    <t>tt1245492</t>
  </si>
  <si>
    <t>tt0145531</t>
  </si>
  <si>
    <t>tt0203019</t>
  </si>
  <si>
    <t>tt1135084</t>
  </si>
  <si>
    <t>tt1931435</t>
  </si>
  <si>
    <t>tt1464174</t>
  </si>
  <si>
    <t>tt0945513</t>
  </si>
  <si>
    <t>tt0106246</t>
  </si>
  <si>
    <t>tt0481369</t>
  </si>
  <si>
    <t>tt1981107</t>
  </si>
  <si>
    <t>tt0078723</t>
  </si>
  <si>
    <t>tt0418647</t>
  </si>
  <si>
    <t>tt0399146</t>
  </si>
  <si>
    <t>tt0388482</t>
  </si>
  <si>
    <t>tt0114214</t>
  </si>
  <si>
    <t>tt0323033</t>
  </si>
  <si>
    <t>tt0163988</t>
  </si>
  <si>
    <t>tt1053424</t>
  </si>
  <si>
    <t>tt0372873</t>
  </si>
  <si>
    <t>tt0115725</t>
  </si>
  <si>
    <t>tt0790628</t>
  </si>
  <si>
    <t>tt0118829</t>
  </si>
  <si>
    <t>tt0150216</t>
  </si>
  <si>
    <t>tt0452624</t>
  </si>
  <si>
    <t>tt0306892</t>
  </si>
  <si>
    <t>tt0078788</t>
  </si>
  <si>
    <t>tt1322312</t>
  </si>
  <si>
    <t>tt0113862</t>
  </si>
  <si>
    <t>tt3014866</t>
  </si>
  <si>
    <t>tt0089755</t>
  </si>
  <si>
    <t>tt1907668</t>
  </si>
  <si>
    <t>tt0079574</t>
  </si>
  <si>
    <t>tt2278388</t>
  </si>
  <si>
    <t>tt0252501</t>
  </si>
  <si>
    <t>tt0099052</t>
  </si>
  <si>
    <t>tt0186151</t>
  </si>
  <si>
    <t>tt1524930</t>
  </si>
  <si>
    <t>tt0113161</t>
  </si>
  <si>
    <t>tt0299658</t>
  </si>
  <si>
    <t>tt0142342</t>
  </si>
  <si>
    <t>tt0252866</t>
  </si>
  <si>
    <t>tt0114709</t>
  </si>
  <si>
    <t>tt0111257</t>
  </si>
  <si>
    <t>tt1606389</t>
  </si>
  <si>
    <t>tt1244659</t>
  </si>
  <si>
    <t>tt0210945</t>
  </si>
  <si>
    <t>tt0099810</t>
  </si>
  <si>
    <t>tt1327773</t>
  </si>
  <si>
    <t>tt0364725</t>
  </si>
  <si>
    <t>tt0101272</t>
  </si>
  <si>
    <t>tt0112281</t>
  </si>
  <si>
    <t>tt0247638</t>
  </si>
  <si>
    <t>tt0116313</t>
  </si>
  <si>
    <t>tt0114369</t>
  </si>
  <si>
    <t>tt1136608</t>
  </si>
  <si>
    <t>tt0345950</t>
  </si>
  <si>
    <t>tt0327056</t>
  </si>
  <si>
    <t>tt0405159</t>
  </si>
  <si>
    <t>tt0122933</t>
  </si>
  <si>
    <t>tt0332280</t>
  </si>
  <si>
    <t>tt0988595</t>
  </si>
  <si>
    <t>tt1114677</t>
  </si>
  <si>
    <t>tt0213203</t>
  </si>
  <si>
    <t>tt0102713</t>
  </si>
  <si>
    <t>tt0110322</t>
  </si>
  <si>
    <t>tt1193138</t>
  </si>
  <si>
    <t>tt0257360</t>
  </si>
  <si>
    <t>tt1588173</t>
  </si>
  <si>
    <t>tt1276104</t>
  </si>
  <si>
    <t>tt0231775</t>
  </si>
  <si>
    <t>tt0112431</t>
  </si>
  <si>
    <t>tt1535438</t>
  </si>
  <si>
    <t>tt0800039</t>
  </si>
  <si>
    <t>tt0758745</t>
  </si>
  <si>
    <t>tt0430105</t>
  </si>
  <si>
    <t>tt0871426</t>
  </si>
  <si>
    <t>tt0119313</t>
  </si>
  <si>
    <t>tt0901476</t>
  </si>
  <si>
    <t>tt0364751</t>
  </si>
  <si>
    <t>tt0337563</t>
  </si>
  <si>
    <t>tt1605783</t>
  </si>
  <si>
    <t>tt1821658</t>
  </si>
  <si>
    <t>tt0221027</t>
  </si>
  <si>
    <t>tt0139462</t>
  </si>
  <si>
    <t>tt0098382</t>
  </si>
  <si>
    <t>tt0308506</t>
  </si>
  <si>
    <t>tt0110622</t>
  </si>
  <si>
    <t>tt0090264</t>
  </si>
  <si>
    <t>tt0312004</t>
  </si>
  <si>
    <t>tt0431308</t>
  </si>
  <si>
    <t>tt0376105</t>
  </si>
  <si>
    <t>tt0783233</t>
  </si>
  <si>
    <t>tt0892318</t>
  </si>
  <si>
    <t>tt0096933</t>
  </si>
  <si>
    <t>tt0383010</t>
  </si>
  <si>
    <t>tt0121164</t>
  </si>
  <si>
    <t>tt0385726</t>
  </si>
  <si>
    <t>tt3397884</t>
  </si>
  <si>
    <t>tt1798684</t>
  </si>
  <si>
    <t>tt1127180</t>
  </si>
  <si>
    <t>tt1655441</t>
  </si>
  <si>
    <t>tt0327137</t>
  </si>
  <si>
    <t>tt1193631</t>
  </si>
  <si>
    <t>tt0300532</t>
  </si>
  <si>
    <t>tt0420223</t>
  </si>
  <si>
    <t>tt0389722</t>
  </si>
  <si>
    <t>tt1259521</t>
  </si>
  <si>
    <t>tt1073498</t>
  </si>
  <si>
    <t>tt0095631</t>
  </si>
  <si>
    <t>tt0093894</t>
  </si>
  <si>
    <t>tt0091419</t>
  </si>
  <si>
    <t>tt0993842</t>
  </si>
  <si>
    <t>tt4428038</t>
  </si>
  <si>
    <t>tt0119707</t>
  </si>
  <si>
    <t>tt1583420</t>
  </si>
  <si>
    <t>tt1939659</t>
  </si>
  <si>
    <t>tt0446046</t>
  </si>
  <si>
    <t>tt0387199</t>
  </si>
  <si>
    <t>tt0421206</t>
  </si>
  <si>
    <t>tt0161083</t>
  </si>
  <si>
    <t>tt0472033</t>
  </si>
  <si>
    <t>tt2053463</t>
  </si>
  <si>
    <t>tt0337697</t>
  </si>
  <si>
    <t>tt1449283</t>
  </si>
  <si>
    <t>tt0329028</t>
  </si>
  <si>
    <t>tt0118798</t>
  </si>
  <si>
    <t>tt2473602</t>
  </si>
  <si>
    <t>tt0120776</t>
  </si>
  <si>
    <t>tt0114857</t>
  </si>
  <si>
    <t>tt0465624</t>
  </si>
  <si>
    <t>tt2377322</t>
  </si>
  <si>
    <t>tt0881320</t>
  </si>
  <si>
    <t>tt0361841</t>
  </si>
  <si>
    <t>tt1195478</t>
  </si>
  <si>
    <t>tt0339412</t>
  </si>
  <si>
    <t>tt1458175</t>
  </si>
  <si>
    <t>tt0370032</t>
  </si>
  <si>
    <t>tt0398712</t>
  </si>
  <si>
    <t>tt0120008</t>
  </si>
  <si>
    <t>tt0116320</t>
  </si>
  <si>
    <t>tt0271367</t>
  </si>
  <si>
    <t>tt0758752</t>
  </si>
  <si>
    <t>tt0411061</t>
  </si>
  <si>
    <t>tt0395972</t>
  </si>
  <si>
    <t>tt0327247</t>
  </si>
  <si>
    <t>tt1017460</t>
  </si>
  <si>
    <t>tt0091225</t>
  </si>
  <si>
    <t>tt0482572</t>
  </si>
  <si>
    <t>tt0402901</t>
  </si>
  <si>
    <t>tt0318283</t>
  </si>
  <si>
    <t>tt0324554</t>
  </si>
  <si>
    <t>tt1438176</t>
  </si>
  <si>
    <t>tt0402399</t>
  </si>
  <si>
    <t>tt0131646</t>
  </si>
  <si>
    <t>tt0120710</t>
  </si>
  <si>
    <t>tt1098327</t>
  </si>
  <si>
    <t>tt1549920</t>
  </si>
  <si>
    <t>tt0335121</t>
  </si>
  <si>
    <t>tt0360139</t>
  </si>
  <si>
    <t>tt0844993</t>
  </si>
  <si>
    <t>tt0350261</t>
  </si>
  <si>
    <t>tt1054606</t>
  </si>
  <si>
    <t>tt1423894</t>
  </si>
  <si>
    <t>tt3561180</t>
  </si>
  <si>
    <t>tt2364841</t>
  </si>
  <si>
    <t>tt0218817</t>
  </si>
  <si>
    <t>tt0097441</t>
  </si>
  <si>
    <t>tt0087843</t>
  </si>
  <si>
    <t>tt2101341</t>
  </si>
  <si>
    <t>tt0379889</t>
  </si>
  <si>
    <t>tt0281820</t>
  </si>
  <si>
    <t>tt0403016</t>
  </si>
  <si>
    <t>tt0482546</t>
  </si>
  <si>
    <t>tt0417976</t>
  </si>
  <si>
    <t>tt0398913</t>
  </si>
  <si>
    <t>tt0443680</t>
  </si>
  <si>
    <t>tt1772230</t>
  </si>
  <si>
    <t>tt1264904</t>
  </si>
  <si>
    <t>tt2231253</t>
  </si>
  <si>
    <t>tt1586752</t>
  </si>
  <si>
    <t>tt1620449</t>
  </si>
  <si>
    <t>tt0438859</t>
  </si>
  <si>
    <t>tt2814362</t>
  </si>
  <si>
    <t>tt2095649</t>
  </si>
  <si>
    <t>tt4075322</t>
  </si>
  <si>
    <t>tt0265651</t>
  </si>
  <si>
    <t>tt1700841</t>
  </si>
  <si>
    <t>tt2848292</t>
  </si>
  <si>
    <t>tt0358273</t>
  </si>
  <si>
    <t>tt3148266</t>
  </si>
  <si>
    <t>tt0171433</t>
  </si>
  <si>
    <t>tt0118755</t>
  </si>
  <si>
    <t>tt0870111</t>
  </si>
  <si>
    <t>tt0270288</t>
  </si>
  <si>
    <t>tt0261289</t>
  </si>
  <si>
    <t>tt2702724</t>
  </si>
  <si>
    <t>tt0092804</t>
  </si>
  <si>
    <t>tt0140397</t>
  </si>
  <si>
    <t>tt0387575</t>
  </si>
  <si>
    <t>tt0366627</t>
  </si>
  <si>
    <t>tt0103639</t>
  </si>
  <si>
    <t>tt1398426</t>
  </si>
  <si>
    <t>tt0087469</t>
  </si>
  <si>
    <t>tt0134067</t>
  </si>
  <si>
    <t>tt0164334</t>
  </si>
  <si>
    <t>tt4136084</t>
  </si>
  <si>
    <t>tt0285823</t>
  </si>
  <si>
    <t>tt0095016</t>
  </si>
  <si>
    <t>tt0430922</t>
  </si>
  <si>
    <t>tt1596363</t>
  </si>
  <si>
    <t>tt1127896</t>
  </si>
  <si>
    <t>tt0349825</t>
  </si>
  <si>
    <t>tt0363547</t>
  </si>
  <si>
    <t>tt0209475</t>
  </si>
  <si>
    <t>tt2668134</t>
  </si>
  <si>
    <t>tt0265666</t>
  </si>
  <si>
    <t>tt0309698</t>
  </si>
  <si>
    <t>tt1204975</t>
  </si>
  <si>
    <t>tt0082398</t>
  </si>
  <si>
    <t>tt0240890</t>
  </si>
  <si>
    <t>tt0111438</t>
  </si>
  <si>
    <t>tt0196229</t>
  </si>
  <si>
    <t>tt1702439</t>
  </si>
  <si>
    <t>tt0107120</t>
  </si>
  <si>
    <t>tt0481141</t>
  </si>
  <si>
    <t>tt1250777</t>
  </si>
  <si>
    <t>tt1622547</t>
  </si>
  <si>
    <t>tt0219653</t>
  </si>
  <si>
    <t>tt1698641</t>
  </si>
  <si>
    <t>tt0414387</t>
  </si>
  <si>
    <t>tt0083658</t>
  </si>
  <si>
    <t>tt0114287</t>
  </si>
  <si>
    <t>tt2172934</t>
  </si>
  <si>
    <t>tt0498399</t>
  </si>
  <si>
    <t>tt0160484</t>
  </si>
  <si>
    <t>tt0301727</t>
  </si>
  <si>
    <t>tt0397078</t>
  </si>
  <si>
    <t>tt0134618</t>
  </si>
  <si>
    <t>tt1273678</t>
  </si>
  <si>
    <t>tt0120133</t>
  </si>
  <si>
    <t>tt0228333</t>
  </si>
  <si>
    <t>tt1018765</t>
  </si>
  <si>
    <t>tt1374989</t>
  </si>
  <si>
    <t>tt0119485</t>
  </si>
  <si>
    <t>tt0455538</t>
  </si>
  <si>
    <t>tt1650554</t>
  </si>
  <si>
    <t>tt0395119</t>
  </si>
  <si>
    <t>tt1430612</t>
  </si>
  <si>
    <t>tt0086034</t>
  </si>
  <si>
    <t>tt0478311</t>
  </si>
  <si>
    <t>tt1078588</t>
  </si>
  <si>
    <t>tt0494652</t>
  </si>
  <si>
    <t>tt0087892</t>
  </si>
  <si>
    <t>tt0465551</t>
  </si>
  <si>
    <t>tt0804522</t>
  </si>
  <si>
    <t>tt4422836</t>
  </si>
  <si>
    <t>tt0102975</t>
  </si>
  <si>
    <t>tt0279778</t>
  </si>
  <si>
    <t>tt0119468</t>
  </si>
  <si>
    <t>tt0080455</t>
  </si>
  <si>
    <t>tt1018785</t>
  </si>
  <si>
    <t>tt1710396</t>
  </si>
  <si>
    <t>tt0276751</t>
  </si>
  <si>
    <t>tt0139414</t>
  </si>
  <si>
    <t>tt0425210</t>
  </si>
  <si>
    <t>tt0086197</t>
  </si>
  <si>
    <t>tt1521197</t>
  </si>
  <si>
    <t>tt0088323</t>
  </si>
  <si>
    <t>tt0118929</t>
  </si>
  <si>
    <t>tt0864761</t>
  </si>
  <si>
    <t>tt0042114</t>
  </si>
  <si>
    <t>tt0089908</t>
  </si>
  <si>
    <t>tt0120769</t>
  </si>
  <si>
    <t>tt0795351</t>
  </si>
  <si>
    <t>tt0324127</t>
  </si>
  <si>
    <t>tt0415965</t>
  </si>
  <si>
    <t>tt1517489</t>
  </si>
  <si>
    <t>tt2241351</t>
  </si>
  <si>
    <t>tt0227984</t>
  </si>
  <si>
    <t>tt0155711</t>
  </si>
  <si>
    <t>tt0297284</t>
  </si>
  <si>
    <t>tt0486674</t>
  </si>
  <si>
    <t>tt0340376</t>
  </si>
  <si>
    <t>tt0475331</t>
  </si>
  <si>
    <t>tt1114740</t>
  </si>
  <si>
    <t>tt0322330</t>
  </si>
  <si>
    <t>tt0405422</t>
  </si>
  <si>
    <t>tt0138097</t>
  </si>
  <si>
    <t>tt0365907</t>
  </si>
  <si>
    <t>tt0099938</t>
  </si>
  <si>
    <t>tt0910936</t>
  </si>
  <si>
    <t>tt0120631</t>
  </si>
  <si>
    <t>tt0316356</t>
  </si>
  <si>
    <t>tt0099582</t>
  </si>
  <si>
    <t>tt0472954</t>
  </si>
  <si>
    <t>tt0075784</t>
  </si>
  <si>
    <t>tt0421239</t>
  </si>
  <si>
    <t>tt0309593</t>
  </si>
  <si>
    <t>tt0190590</t>
  </si>
  <si>
    <t>tt1038686</t>
  </si>
  <si>
    <t>tt1980209</t>
  </si>
  <si>
    <t>tt0385267</t>
  </si>
  <si>
    <t>tt0157472</t>
  </si>
  <si>
    <t>tt0090022</t>
  </si>
  <si>
    <t>tt0765010</t>
  </si>
  <si>
    <t>tt0358349</t>
  </si>
  <si>
    <t>tt1598822</t>
  </si>
  <si>
    <t>tt0218922</t>
  </si>
  <si>
    <t>tt1486192</t>
  </si>
  <si>
    <t>tt0361925</t>
  </si>
  <si>
    <t>tt0110027</t>
  </si>
  <si>
    <t>tt0115710</t>
  </si>
  <si>
    <t>tt0119227</t>
  </si>
  <si>
    <t>tt0256524</t>
  </si>
  <si>
    <t>tt1137470</t>
  </si>
  <si>
    <t>tt0116322</t>
  </si>
  <si>
    <t>tt2140379</t>
  </si>
  <si>
    <t>tt0387131</t>
  </si>
  <si>
    <t>tt0335345</t>
  </si>
  <si>
    <t>tt0107614</t>
  </si>
  <si>
    <t>tt0095953</t>
  </si>
  <si>
    <t>tt1205489</t>
  </si>
  <si>
    <t>tt1175491</t>
  </si>
  <si>
    <t>tt0936501</t>
  </si>
  <si>
    <t>tt1972779</t>
  </si>
  <si>
    <t>tt0103855</t>
  </si>
  <si>
    <t>tt0108052</t>
  </si>
  <si>
    <t>tt1454029</t>
  </si>
  <si>
    <t>tt1837703</t>
  </si>
  <si>
    <t>tt0331632</t>
  </si>
  <si>
    <t>tt1224378</t>
  </si>
  <si>
    <t>tt0329101</t>
  </si>
  <si>
    <t>tt2967008</t>
  </si>
  <si>
    <t>tt0268397</t>
  </si>
  <si>
    <t>tt1060277</t>
  </si>
  <si>
    <t>tt0103060</t>
  </si>
  <si>
    <t>tt0094226</t>
  </si>
  <si>
    <t>tt0477348</t>
  </si>
  <si>
    <t>tt1408253</t>
  </si>
  <si>
    <t>tt0243155</t>
  </si>
  <si>
    <t>tt0241303</t>
  </si>
  <si>
    <t>tt0333780</t>
  </si>
  <si>
    <t>tt1047540</t>
  </si>
  <si>
    <t>tt1411238</t>
  </si>
  <si>
    <t>tt0108358</t>
  </si>
  <si>
    <t>tt0165929</t>
  </si>
  <si>
    <t>tt0075005</t>
  </si>
  <si>
    <t>tt0414982</t>
  </si>
  <si>
    <t>tt1327194</t>
  </si>
  <si>
    <t>tt0398808</t>
  </si>
  <si>
    <t>tt0308644</t>
  </si>
  <si>
    <t>tt2609758</t>
  </si>
  <si>
    <t>tt1601913</t>
  </si>
  <si>
    <t>tt0382077</t>
  </si>
  <si>
    <t>tt0357413</t>
  </si>
  <si>
    <t>tt0099685</t>
  </si>
  <si>
    <t>tt0313911</t>
  </si>
  <si>
    <t>tt0396752</t>
  </si>
  <si>
    <t>tt0086250</t>
  </si>
  <si>
    <t>tt0119807</t>
  </si>
  <si>
    <t>tt0093389</t>
  </si>
  <si>
    <t>tt1524137</t>
  </si>
  <si>
    <t>tt0119695</t>
  </si>
  <si>
    <t>tt0469494</t>
  </si>
  <si>
    <t>tt0282120</t>
  </si>
  <si>
    <t>tt0337711</t>
  </si>
  <si>
    <t>tt0279493</t>
  </si>
  <si>
    <t>tt0403508</t>
  </si>
  <si>
    <t>tt0271027</t>
  </si>
  <si>
    <t>tt0852713</t>
  </si>
  <si>
    <t>tt0388500</t>
  </si>
  <si>
    <t>tt1647668</t>
  </si>
  <si>
    <t>tt0435651</t>
  </si>
  <si>
    <t>tt0286788</t>
  </si>
  <si>
    <t>tt0301470</t>
  </si>
  <si>
    <t>tt0452625</t>
  </si>
  <si>
    <t>tt0306685</t>
  </si>
  <si>
    <t>tt0274558</t>
  </si>
  <si>
    <t>tt0454945</t>
  </si>
  <si>
    <t>tt0453451</t>
  </si>
  <si>
    <t>tt0366174</t>
  </si>
  <si>
    <t>tt1747958</t>
  </si>
  <si>
    <t>tt0426931</t>
  </si>
  <si>
    <t>tt0127536</t>
  </si>
  <si>
    <t>tt0144120</t>
  </si>
  <si>
    <t>tt0066473</t>
  </si>
  <si>
    <t>tt0120185</t>
  </si>
  <si>
    <t>tt1366344</t>
  </si>
  <si>
    <t>tt1153706</t>
  </si>
  <si>
    <t>tt0111161</t>
  </si>
  <si>
    <t>tt0231402</t>
  </si>
  <si>
    <t>tt0116778</t>
  </si>
  <si>
    <t>tt2039393</t>
  </si>
  <si>
    <t>tt1322269</t>
  </si>
  <si>
    <t>tt0396652</t>
  </si>
  <si>
    <t>tt0391304</t>
  </si>
  <si>
    <t>tt1083452</t>
  </si>
  <si>
    <t>tt0124718</t>
  </si>
  <si>
    <t>tt0112883</t>
  </si>
  <si>
    <t>tt0983983</t>
  </si>
  <si>
    <t>tt0989757</t>
  </si>
  <si>
    <t>tt0480255</t>
  </si>
  <si>
    <t>tt1270761</t>
  </si>
  <si>
    <t>tt0499556</t>
  </si>
  <si>
    <t>tt0272338</t>
  </si>
  <si>
    <t>tt0356150</t>
  </si>
  <si>
    <t>tt0297162</t>
  </si>
  <si>
    <t>tt0488658</t>
  </si>
  <si>
    <t>tt0094799</t>
  </si>
  <si>
    <t>tt0115472</t>
  </si>
  <si>
    <t>tt0388980</t>
  </si>
  <si>
    <t>tt0362478</t>
  </si>
  <si>
    <t>tt0963794</t>
  </si>
  <si>
    <t>tt0156841</t>
  </si>
  <si>
    <t>tt0872230</t>
  </si>
  <si>
    <t>tt0265208</t>
  </si>
  <si>
    <t>tt0117011</t>
  </si>
  <si>
    <t>tt0265808</t>
  </si>
  <si>
    <t>tt3569230</t>
  </si>
  <si>
    <t>tt0787475</t>
  </si>
  <si>
    <t>tt1633356</t>
  </si>
  <si>
    <t>tt0145653</t>
  </si>
  <si>
    <t>tt2223990</t>
  </si>
  <si>
    <t>tt0089489</t>
  </si>
  <si>
    <t>tt0175058</t>
  </si>
  <si>
    <t>tt0968264</t>
  </si>
  <si>
    <t>tt0355702</t>
  </si>
  <si>
    <t>tt2006295</t>
  </si>
  <si>
    <t>tt0090728</t>
  </si>
  <si>
    <t>tt1986843</t>
  </si>
  <si>
    <t>tt1291584</t>
  </si>
  <si>
    <t>tt0117039</t>
  </si>
  <si>
    <t>tt0107007</t>
  </si>
  <si>
    <t>tt0489281</t>
  </si>
  <si>
    <t>tt0267248</t>
  </si>
  <si>
    <t>tt0120620</t>
  </si>
  <si>
    <t>tt0431021</t>
  </si>
  <si>
    <t>tt0117104</t>
  </si>
  <si>
    <t>tt0999913</t>
  </si>
  <si>
    <t>tt0462338</t>
  </si>
  <si>
    <t>tt0102984</t>
  </si>
  <si>
    <t>tt0898367</t>
  </si>
  <si>
    <t>tt0088103</t>
  </si>
  <si>
    <t>tt0373416</t>
  </si>
  <si>
    <t>tt0239949</t>
  </si>
  <si>
    <t>tt0412080</t>
  </si>
  <si>
    <t>tt0114614</t>
  </si>
  <si>
    <t>tt0388183</t>
  </si>
  <si>
    <t>tt0861689</t>
  </si>
  <si>
    <t>tt0383222</t>
  </si>
  <si>
    <t>tt1692486</t>
  </si>
  <si>
    <t>tt0373450</t>
  </si>
  <si>
    <t>tt1792647</t>
  </si>
  <si>
    <t>tt0119934</t>
  </si>
  <si>
    <t>tt1175506</t>
  </si>
  <si>
    <t>tt1924396</t>
  </si>
  <si>
    <t>tt1095217</t>
  </si>
  <si>
    <t>tt1230204</t>
  </si>
  <si>
    <t>tt1440232</t>
  </si>
  <si>
    <t>tt1125929</t>
  </si>
  <si>
    <t>tt1239462</t>
  </si>
  <si>
    <t>tt1272051</t>
  </si>
  <si>
    <t>tt2193215</t>
  </si>
  <si>
    <t>tt1233301</t>
  </si>
  <si>
    <t>tt0066549</t>
  </si>
  <si>
    <t>tt2952602</t>
  </si>
  <si>
    <t>tt1946381</t>
  </si>
  <si>
    <t>tt0094947</t>
  </si>
  <si>
    <t>tt0337692</t>
  </si>
  <si>
    <t>tt0092007</t>
  </si>
  <si>
    <t>tt0479143</t>
  </si>
  <si>
    <t>tt0120082</t>
  </si>
  <si>
    <t>tt2140037</t>
  </si>
  <si>
    <t>tt2239832</t>
  </si>
  <si>
    <t>tt0190138</t>
  </si>
  <si>
    <t>tt0087277</t>
  </si>
  <si>
    <t>tt0302886</t>
  </si>
  <si>
    <t>tt0101889</t>
  </si>
  <si>
    <t>tt0130018</t>
  </si>
  <si>
    <t>tt0122459</t>
  </si>
  <si>
    <t>tt1007028</t>
  </si>
  <si>
    <t>tt0171580</t>
  </si>
  <si>
    <t>tt1234548</t>
  </si>
  <si>
    <t>tt0238948</t>
  </si>
  <si>
    <t>tt0172493</t>
  </si>
  <si>
    <t>tt0335559</t>
  </si>
  <si>
    <t>tt0158811</t>
  </si>
  <si>
    <t>tt0078504</t>
  </si>
  <si>
    <t>tt0217756</t>
  </si>
  <si>
    <t>tt0196857</t>
  </si>
  <si>
    <t>tt1742650</t>
  </si>
  <si>
    <t>tt0464154</t>
  </si>
  <si>
    <t>tt0363473</t>
  </si>
  <si>
    <t>tt0120645</t>
  </si>
  <si>
    <t>tt0112389</t>
  </si>
  <si>
    <t>tt0356443</t>
  </si>
  <si>
    <t>tt1433108</t>
  </si>
  <si>
    <t>tt0347149</t>
  </si>
  <si>
    <t>tt1156398</t>
  </si>
  <si>
    <t>tt0120484</t>
  </si>
  <si>
    <t>tt0080684</t>
  </si>
  <si>
    <t>tt0112442</t>
  </si>
  <si>
    <t>tt0102510</t>
  </si>
  <si>
    <t>tt0195714</t>
  </si>
  <si>
    <t>tt1124035</t>
  </si>
  <si>
    <t>tt0134847</t>
  </si>
  <si>
    <t>tt0244970</t>
  </si>
  <si>
    <t>tt1798709</t>
  </si>
  <si>
    <t>tt0206314</t>
  </si>
  <si>
    <t>tt1376213</t>
  </si>
  <si>
    <t>tt0149691</t>
  </si>
  <si>
    <t>tt0198386</t>
  </si>
  <si>
    <t>tt1506999</t>
  </si>
  <si>
    <t>tt0093300</t>
  </si>
  <si>
    <t>tt0116999</t>
  </si>
  <si>
    <t>tt1091751</t>
  </si>
  <si>
    <t>tt0172396</t>
  </si>
  <si>
    <t>tt0102005</t>
  </si>
  <si>
    <t>tt0478134</t>
  </si>
  <si>
    <t>tt1035736</t>
  </si>
  <si>
    <t>tt2271563</t>
  </si>
  <si>
    <t>tt1179258</t>
  </si>
  <si>
    <t>tt2397255</t>
  </si>
  <si>
    <t>tt0241025</t>
  </si>
  <si>
    <t>tt1403130</t>
  </si>
  <si>
    <t>tt0450385</t>
  </si>
  <si>
    <t>tt0094012</t>
  </si>
  <si>
    <t>tt3007512</t>
  </si>
  <si>
    <t>tt0099653</t>
  </si>
  <si>
    <t>tt0129387</t>
  </si>
  <si>
    <t>tt0111070</t>
  </si>
  <si>
    <t>tt0265662</t>
  </si>
  <si>
    <t>tt0492956</t>
  </si>
  <si>
    <t>tt0112579</t>
  </si>
  <si>
    <t>tt0255798</t>
  </si>
  <si>
    <t>tt0083987</t>
  </si>
  <si>
    <t>tt2980648</t>
  </si>
  <si>
    <t>tt0113957</t>
  </si>
  <si>
    <t>tt0277027</t>
  </si>
  <si>
    <t>tt3210686</t>
  </si>
  <si>
    <t>tt0320691</t>
  </si>
  <si>
    <t>tt0398017</t>
  </si>
  <si>
    <t>tt1130080</t>
  </si>
  <si>
    <t>tt0108101</t>
  </si>
  <si>
    <t>tt0367652</t>
  </si>
  <si>
    <t>tt2387559</t>
  </si>
  <si>
    <t>tt1995390</t>
  </si>
  <si>
    <t>tt0239948</t>
  </si>
  <si>
    <t>tt2023453</t>
  </si>
  <si>
    <t>tt0162677</t>
  </si>
  <si>
    <t>tt0261392</t>
  </si>
  <si>
    <t>tt0221218</t>
  </si>
  <si>
    <t>tt0475290</t>
  </si>
  <si>
    <t>tt0236348</t>
  </si>
  <si>
    <t>tt2312718</t>
  </si>
  <si>
    <t>tt0192255</t>
  </si>
  <si>
    <t>tt0356721</t>
  </si>
  <si>
    <t>tt0107978</t>
  </si>
  <si>
    <t>tt0263728</t>
  </si>
  <si>
    <t>tt0065611</t>
  </si>
  <si>
    <t>tt0160236</t>
  </si>
  <si>
    <t>tt2938956</t>
  </si>
  <si>
    <t>tt0375920</t>
  </si>
  <si>
    <t>tt0389557</t>
  </si>
  <si>
    <t>tt0424205</t>
  </si>
  <si>
    <t>tt2097307</t>
  </si>
  <si>
    <t>tt0951216</t>
  </si>
  <si>
    <t>tt1726592</t>
  </si>
  <si>
    <t>tt0076740</t>
  </si>
  <si>
    <t>tt1423995</t>
  </si>
  <si>
    <t>tt0796335</t>
  </si>
  <si>
    <t>tt1206543</t>
  </si>
  <si>
    <t>tt0465538</t>
  </si>
  <si>
    <t>tt0117119</t>
  </si>
  <si>
    <t>tt0137363</t>
  </si>
  <si>
    <t>tt1634003</t>
  </si>
  <si>
    <t>tt1859650</t>
  </si>
  <si>
    <t>tt0083943</t>
  </si>
  <si>
    <t>tt0158983</t>
  </si>
  <si>
    <t>tt0795368</t>
  </si>
  <si>
    <t>tt0108308</t>
  </si>
  <si>
    <t>tt0180734</t>
  </si>
  <si>
    <t>tt1045658</t>
  </si>
  <si>
    <t>tt0463998</t>
  </si>
  <si>
    <t>tt1405500</t>
  </si>
  <si>
    <t>tt0293662</t>
  </si>
  <si>
    <t>tt1023111</t>
  </si>
  <si>
    <t>tt0144814</t>
  </si>
  <si>
    <t>tt0313038</t>
  </si>
  <si>
    <t>tt1176740</t>
  </si>
  <si>
    <t>tt1027862</t>
  </si>
  <si>
    <t>tt0179098</t>
  </si>
  <si>
    <t>tt1340800</t>
  </si>
  <si>
    <t>tt0143746</t>
  </si>
  <si>
    <t>tt1321860</t>
  </si>
  <si>
    <t>tt0083642</t>
  </si>
  <si>
    <t>tt0120907</t>
  </si>
  <si>
    <t>tt0082971</t>
  </si>
  <si>
    <t>tt0104431</t>
  </si>
  <si>
    <t>tt0075860</t>
  </si>
  <si>
    <t>tt0454919</t>
  </si>
  <si>
    <t>tt0092644</t>
  </si>
  <si>
    <t>tt0305669</t>
  </si>
  <si>
    <t>tt0102926</t>
  </si>
  <si>
    <t>tt0105793</t>
  </si>
  <si>
    <t>tt1116184</t>
  </si>
  <si>
    <t>tt0077766</t>
  </si>
  <si>
    <t>tt1014775</t>
  </si>
  <si>
    <t>tt1457767</t>
  </si>
  <si>
    <t>tt0368578</t>
  </si>
  <si>
    <t>tt2103254</t>
  </si>
  <si>
    <t>tt0332379</t>
  </si>
  <si>
    <t>tt0113855</t>
  </si>
  <si>
    <t>tt0381707</t>
  </si>
  <si>
    <t>tt1033575</t>
  </si>
  <si>
    <t>tt0311289</t>
  </si>
  <si>
    <t>tt1294226</t>
  </si>
  <si>
    <t>tt2024544</t>
  </si>
  <si>
    <t>tt0303933</t>
  </si>
  <si>
    <t>tt1391137</t>
  </si>
  <si>
    <t>tt0099487</t>
  </si>
  <si>
    <t>tt2674426</t>
  </si>
  <si>
    <t>tt2215285</t>
  </si>
  <si>
    <t>tt0067116</t>
  </si>
  <si>
    <t>tt4651520</t>
  </si>
  <si>
    <t>tt0466342</t>
  </si>
  <si>
    <t>tt0280030</t>
  </si>
  <si>
    <t>tt1020072</t>
  </si>
  <si>
    <t>tt0283426</t>
  </si>
  <si>
    <t>tt0357507</t>
  </si>
  <si>
    <t>tt0477071</t>
  </si>
  <si>
    <t>tt0220099</t>
  </si>
  <si>
    <t>tt1148204</t>
  </si>
  <si>
    <t>tt3369806</t>
  </si>
  <si>
    <t>tt1319598</t>
  </si>
  <si>
    <t>tt0799949</t>
  </si>
  <si>
    <t>tt1895587</t>
  </si>
  <si>
    <t>tt0947802</t>
  </si>
  <si>
    <t>tt0433386</t>
  </si>
  <si>
    <t>tt0120703</t>
  </si>
  <si>
    <t>tt0101452</t>
  </si>
  <si>
    <t>tt0483726</t>
  </si>
  <si>
    <t>tt0078869</t>
  </si>
  <si>
    <t>tt1440728</t>
  </si>
  <si>
    <t>tt0120094</t>
  </si>
  <si>
    <t>tt1666186</t>
  </si>
  <si>
    <t>tt0449467</t>
  </si>
  <si>
    <t>tt1371150</t>
  </si>
  <si>
    <t>tt0918927</t>
  </si>
  <si>
    <t>tt0372588</t>
  </si>
  <si>
    <t>tt1572315</t>
  </si>
  <si>
    <t>tt0112722</t>
  </si>
  <si>
    <t>tt0795461</t>
  </si>
  <si>
    <t>tt0064782</t>
  </si>
  <si>
    <t>tt1013753</t>
  </si>
  <si>
    <t>tt3231054</t>
  </si>
  <si>
    <t>tt0288477</t>
  </si>
  <si>
    <t>tt1268799</t>
  </si>
  <si>
    <t>tt0120890</t>
  </si>
  <si>
    <t>tt0814335</t>
  </si>
  <si>
    <t>tt1226753</t>
  </si>
  <si>
    <t>tt0146882</t>
  </si>
  <si>
    <t>tt0479968</t>
  </si>
  <si>
    <t>tt0116260</t>
  </si>
  <si>
    <t>tt0200465</t>
  </si>
  <si>
    <t>tt0338013</t>
  </si>
  <si>
    <t>tt1414382</t>
  </si>
  <si>
    <t>tt0421073</t>
  </si>
  <si>
    <t>tt1213663</t>
  </si>
  <si>
    <t>tt0479500</t>
  </si>
  <si>
    <t>tt0433362</t>
  </si>
  <si>
    <t>tt0815236</t>
  </si>
  <si>
    <t>tt1067774</t>
  </si>
  <si>
    <t>tt0441796</t>
  </si>
  <si>
    <t>tt0102744</t>
  </si>
  <si>
    <t>tt1213012</t>
  </si>
  <si>
    <t>tt0475944</t>
  </si>
  <si>
    <t>tt0430634</t>
  </si>
  <si>
    <t>tt1100119</t>
  </si>
  <si>
    <t>tt0114681</t>
  </si>
  <si>
    <t>tt3531824</t>
  </si>
  <si>
    <t>tt0800308</t>
  </si>
  <si>
    <t>tt0120877</t>
  </si>
  <si>
    <t>tt0249327</t>
  </si>
  <si>
    <t>tt0054215</t>
  </si>
  <si>
    <t>tt1046163</t>
  </si>
  <si>
    <t>tt2318092</t>
  </si>
  <si>
    <t>tt0791304</t>
  </si>
  <si>
    <t>tt0083254</t>
  </si>
  <si>
    <t>tt0089457</t>
  </si>
  <si>
    <t>tt0124879</t>
  </si>
  <si>
    <t>tt0490204</t>
  </si>
  <si>
    <t>tt0758758</t>
  </si>
  <si>
    <t>tt0462519</t>
  </si>
  <si>
    <t>tt0938330</t>
  </si>
  <si>
    <t>tt0116367</t>
  </si>
  <si>
    <t>tt0407121</t>
  </si>
  <si>
    <t>tt0113321</t>
  </si>
  <si>
    <t>tt0373074</t>
  </si>
  <si>
    <t>tt0118315</t>
  </si>
  <si>
    <t>tt0276033</t>
  </si>
  <si>
    <t>tt0419887</t>
  </si>
  <si>
    <t>tt0315733</t>
  </si>
  <si>
    <t>tt0338325</t>
  </si>
  <si>
    <t>tt0295289</t>
  </si>
  <si>
    <t>tt0217630</t>
  </si>
  <si>
    <t>tt1232207</t>
  </si>
  <si>
    <t>tt0059245</t>
  </si>
  <si>
    <t>tt1741273</t>
  </si>
  <si>
    <t>tt1213644</t>
  </si>
  <si>
    <t>tt0913354</t>
  </si>
  <si>
    <t>tt0120483</t>
  </si>
  <si>
    <t>tt0770703</t>
  </si>
  <si>
    <t>tt1592525</t>
  </si>
  <si>
    <t>tt0326856</t>
  </si>
  <si>
    <t>tt1121931</t>
  </si>
  <si>
    <t>tt0109348</t>
  </si>
  <si>
    <t>tt0430431</t>
  </si>
  <si>
    <t>tt0258068</t>
  </si>
  <si>
    <t>tt0384680</t>
  </si>
  <si>
    <t>tt0281322</t>
  </si>
  <si>
    <t>tt0995039</t>
  </si>
  <si>
    <t>tt1160368</t>
  </si>
  <si>
    <t>tt1228987</t>
  </si>
  <si>
    <t>tt0109015</t>
  </si>
  <si>
    <t>tt0799934</t>
  </si>
  <si>
    <t>tt0413015</t>
  </si>
  <si>
    <t>tt1712261</t>
  </si>
  <si>
    <t>tt0118954</t>
  </si>
  <si>
    <t>tt0144640</t>
  </si>
  <si>
    <t>tt2503944</t>
  </si>
  <si>
    <t>tt0098625</t>
  </si>
  <si>
    <t>tt0116242</t>
  </si>
  <si>
    <t>tt0804461</t>
  </si>
  <si>
    <t>tt0780511</t>
  </si>
  <si>
    <t>tt0270846</t>
  </si>
  <si>
    <t>tt0399327</t>
  </si>
  <si>
    <t>tt0462229</t>
  </si>
  <si>
    <t>tt0345074</t>
  </si>
  <si>
    <t>tt0065054</t>
  </si>
  <si>
    <t>tt1791528</t>
  </si>
  <si>
    <t>tt0763304</t>
  </si>
  <si>
    <t>tt1532958</t>
  </si>
  <si>
    <t>tt1714204</t>
  </si>
  <si>
    <t>tt1190617</t>
  </si>
  <si>
    <t>tt2002718</t>
  </si>
  <si>
    <t>tt0310357</t>
  </si>
  <si>
    <t>tt0489282</t>
  </si>
  <si>
    <t>tt0151568</t>
  </si>
  <si>
    <t>tt1810683</t>
  </si>
  <si>
    <t>tt1571222</t>
  </si>
  <si>
    <t>tt0405296</t>
  </si>
  <si>
    <t>tt1629757</t>
  </si>
  <si>
    <t>tt0369226</t>
  </si>
  <si>
    <t>tt0976222</t>
  </si>
  <si>
    <t>tt0337876</t>
  </si>
  <si>
    <t>tt2937898</t>
  </si>
  <si>
    <t>tt1092082</t>
  </si>
  <si>
    <t>tt1054588</t>
  </si>
  <si>
    <t>tt0368794</t>
  </si>
  <si>
    <t>tt1366365</t>
  </si>
  <si>
    <t>tt0844286</t>
  </si>
  <si>
    <t>tt0383028</t>
  </si>
  <si>
    <t>tt0119698</t>
  </si>
  <si>
    <t>tt0310778</t>
  </si>
  <si>
    <t>tt0080492</t>
  </si>
  <si>
    <t>tt0421238</t>
  </si>
  <si>
    <t>tt3719896</t>
  </si>
  <si>
    <t>tt0266747</t>
  </si>
  <si>
    <t>tt0238380</t>
  </si>
  <si>
    <t>tt0889588</t>
  </si>
  <si>
    <t>tt0138946</t>
  </si>
  <si>
    <t>tt1520498</t>
  </si>
  <si>
    <t>tt3707106</t>
  </si>
  <si>
    <t>tt0348121</t>
  </si>
  <si>
    <t>tt0354595</t>
  </si>
  <si>
    <t>tt1175709</t>
  </si>
  <si>
    <t>tt0110944</t>
  </si>
  <si>
    <t>tt0940709</t>
  </si>
  <si>
    <t>tt0120882</t>
  </si>
  <si>
    <t>tt1013860</t>
  </si>
  <si>
    <t>tt0274711</t>
  </si>
  <si>
    <t>tt0166038</t>
  </si>
  <si>
    <t>tt1274300</t>
  </si>
  <si>
    <t>tt3319920</t>
  </si>
  <si>
    <t>tt1128219</t>
  </si>
  <si>
    <t>tt0882978</t>
  </si>
  <si>
    <t>tt0489664</t>
  </si>
  <si>
    <t>tt1488181</t>
  </si>
  <si>
    <t>tt3037162</t>
  </si>
  <si>
    <t>tt1134666</t>
  </si>
  <si>
    <t>tt1781827</t>
  </si>
  <si>
    <t>tt3247714</t>
  </si>
  <si>
    <t>tt2005374</t>
  </si>
  <si>
    <t>tt0446755</t>
  </si>
  <si>
    <t>tt0765432</t>
  </si>
  <si>
    <t>tt0099348</t>
  </si>
  <si>
    <t>tt1284575</t>
  </si>
  <si>
    <t>tt0098273</t>
  </si>
  <si>
    <t>tt0356470</t>
  </si>
  <si>
    <t>tt0117571</t>
  </si>
  <si>
    <t>tt0245674</t>
  </si>
  <si>
    <t>tt0081505</t>
  </si>
  <si>
    <t>tt0088763</t>
  </si>
  <si>
    <t>tt0185371</t>
  </si>
  <si>
    <t>tt1385912</t>
  </si>
  <si>
    <t>tt4280822</t>
  </si>
  <si>
    <t>tt0889573</t>
  </si>
  <si>
    <t>tt0305711</t>
  </si>
  <si>
    <t>tt1270262</t>
  </si>
  <si>
    <t>tt1697237</t>
  </si>
  <si>
    <t>tt0205461</t>
  </si>
  <si>
    <t>tt0455407</t>
  </si>
  <si>
    <t>tt0245429</t>
  </si>
  <si>
    <t>tt3341072</t>
  </si>
  <si>
    <t>tt0086993</t>
  </si>
  <si>
    <t>tt0816442</t>
  </si>
  <si>
    <t>tt1135985</t>
  </si>
  <si>
    <t>tt1216492</t>
  </si>
  <si>
    <t>tt0058085</t>
  </si>
  <si>
    <t>tt0810922</t>
  </si>
  <si>
    <t>tt1870529</t>
  </si>
  <si>
    <t>tt0107719</t>
  </si>
  <si>
    <t>tt0116745</t>
  </si>
  <si>
    <t>tt4193394</t>
  </si>
  <si>
    <t>tt0384806</t>
  </si>
  <si>
    <t>tt0268126</t>
  </si>
  <si>
    <t>tt0418819</t>
  </si>
  <si>
    <t>tt2957680</t>
  </si>
  <si>
    <t>tt0120669</t>
  </si>
  <si>
    <t>tt1058017</t>
  </si>
  <si>
    <t>tt2004420</t>
  </si>
  <si>
    <t>tt0110475</t>
  </si>
  <si>
    <t>tt0094737</t>
  </si>
  <si>
    <t>tt0443453</t>
  </si>
  <si>
    <t>tt0250494</t>
  </si>
  <si>
    <t>tt0088170</t>
  </si>
  <si>
    <t>tt0404032</t>
  </si>
  <si>
    <t>tt0205000</t>
  </si>
  <si>
    <t>tt2467046</t>
  </si>
  <si>
    <t>tt0356680</t>
  </si>
  <si>
    <t>tt0337579</t>
  </si>
  <si>
    <t>tt0307987</t>
  </si>
  <si>
    <t>tt0118655</t>
  </si>
  <si>
    <t>tt3760922</t>
  </si>
  <si>
    <t>tt1650043</t>
  </si>
  <si>
    <t>tt0093773</t>
  </si>
  <si>
    <t>tt0086879</t>
  </si>
  <si>
    <t>tt0926129</t>
  </si>
  <si>
    <t>tt0377092</t>
  </si>
  <si>
    <t>tt0328589</t>
  </si>
  <si>
    <t>tt0280707</t>
  </si>
  <si>
    <t>tt0362359</t>
  </si>
  <si>
    <t>tt0091738</t>
  </si>
  <si>
    <t>tt2562232</t>
  </si>
  <si>
    <t>tt2334873</t>
  </si>
  <si>
    <t>tt0475276</t>
  </si>
  <si>
    <t>tt0322589</t>
  </si>
  <si>
    <t>tt0117723</t>
  </si>
  <si>
    <t>tt0080749</t>
  </si>
  <si>
    <t>tt1596346</t>
  </si>
  <si>
    <t>tt0065528</t>
  </si>
  <si>
    <t>tt1197628</t>
  </si>
  <si>
    <t>tt0087078</t>
  </si>
  <si>
    <t>tt0081398</t>
  </si>
  <si>
    <t>tt0899106</t>
  </si>
  <si>
    <t>tt0090357</t>
  </si>
  <si>
    <t>tt1016075</t>
  </si>
  <si>
    <t>tt1542344</t>
  </si>
  <si>
    <t>tt0196216</t>
  </si>
  <si>
    <t>tt0210616</t>
  </si>
  <si>
    <t>tt2279339</t>
  </si>
  <si>
    <t>tt0337917</t>
  </si>
  <si>
    <t>tt0264796</t>
  </si>
  <si>
    <t>tt2080374</t>
  </si>
  <si>
    <t>tt1032815</t>
  </si>
  <si>
    <t>tt0403702</t>
  </si>
  <si>
    <t>tt0082648</t>
  </si>
  <si>
    <t>tt0236784</t>
  </si>
  <si>
    <t>tt0082085</t>
  </si>
  <si>
    <t>tt2167202</t>
  </si>
  <si>
    <t>tt0119349</t>
  </si>
  <si>
    <t>tt2465146</t>
  </si>
  <si>
    <t>tt0098519</t>
  </si>
  <si>
    <t>tt0340012</t>
  </si>
  <si>
    <t>tt0091635</t>
  </si>
  <si>
    <t>tt0082288</t>
  </si>
  <si>
    <t>tt0824758</t>
  </si>
  <si>
    <t>tt0109707</t>
  </si>
  <si>
    <t>tt1967545</t>
  </si>
  <si>
    <t>tt0416044</t>
  </si>
  <si>
    <t>tt1032755</t>
  </si>
  <si>
    <t>tt0084316</t>
  </si>
  <si>
    <t>tt0116477</t>
  </si>
  <si>
    <t>tt1071812</t>
  </si>
  <si>
    <t>tt2649554</t>
  </si>
  <si>
    <t>tt0313792</t>
  </si>
  <si>
    <t>tt2058107</t>
  </si>
  <si>
    <t>tt1842530</t>
  </si>
  <si>
    <t>tt1149362</t>
  </si>
  <si>
    <t>tt4517738</t>
  </si>
  <si>
    <t>tt0092240</t>
  </si>
  <si>
    <t>tt0235737</t>
  </si>
  <si>
    <t>tt2172935</t>
  </si>
  <si>
    <t>tt0865554</t>
  </si>
  <si>
    <t>tt1321865</t>
  </si>
  <si>
    <t>tt1024744</t>
  </si>
  <si>
    <t>tt0120775</t>
  </si>
  <si>
    <t>tt0088993</t>
  </si>
  <si>
    <t>tt3212232</t>
  </si>
  <si>
    <t>tt0386741</t>
  </si>
  <si>
    <t>tt0089893</t>
  </si>
  <si>
    <t>tt1748179</t>
  </si>
  <si>
    <t>tt0829482</t>
  </si>
  <si>
    <t>tt1142800</t>
  </si>
  <si>
    <t>tt1403241</t>
  </si>
  <si>
    <t>tt1023481</t>
  </si>
  <si>
    <t>tt0443536</t>
  </si>
  <si>
    <t>tt0395169</t>
  </si>
  <si>
    <t>tt0465494</t>
  </si>
  <si>
    <t>tt1425922</t>
  </si>
  <si>
    <t>tt1085492</t>
  </si>
  <si>
    <t>tt0164003</t>
  </si>
  <si>
    <t>tt0230600</t>
  </si>
  <si>
    <t>tt0090605</t>
  </si>
  <si>
    <t>tt0058385</t>
  </si>
  <si>
    <t>tt0119345</t>
  </si>
  <si>
    <t>tt1924435</t>
  </si>
  <si>
    <t>tt0375063</t>
  </si>
  <si>
    <t>tt0486551</t>
  </si>
  <si>
    <t>tt0077651</t>
  </si>
  <si>
    <t>tt0326900</t>
  </si>
  <si>
    <t>tt2083355</t>
  </si>
  <si>
    <t>tt0475394</t>
  </si>
  <si>
    <t>tt1477076</t>
  </si>
  <si>
    <t>tt0243736</t>
  </si>
  <si>
    <t>tt0120770</t>
  </si>
  <si>
    <t>tt1152398</t>
  </si>
  <si>
    <t>tt0454841</t>
  </si>
  <si>
    <t>tt0325258</t>
  </si>
  <si>
    <t>tt2097298</t>
  </si>
  <si>
    <t>tt0979434</t>
  </si>
  <si>
    <t>tt0466856</t>
  </si>
  <si>
    <t>tt1981677</t>
  </si>
  <si>
    <t>tt0234829</t>
  </si>
  <si>
    <t>tt0120324</t>
  </si>
  <si>
    <t>tt0283632</t>
  </si>
  <si>
    <t>tt0462395</t>
  </si>
  <si>
    <t>tt0159421</t>
  </si>
  <si>
    <t>tt1210042</t>
  </si>
  <si>
    <t>tt0056800</t>
  </si>
  <si>
    <t>tt1288558</t>
  </si>
  <si>
    <t>tt0865559</t>
  </si>
  <si>
    <t>tt0465142</t>
  </si>
  <si>
    <t>tt0094074</t>
  </si>
  <si>
    <t>tt0770810</t>
  </si>
  <si>
    <t>tt0404390</t>
  </si>
  <si>
    <t>tt0375104</t>
  </si>
  <si>
    <t>tt0091934</t>
  </si>
  <si>
    <t>tt0443543</t>
  </si>
  <si>
    <t>tt0083001</t>
  </si>
  <si>
    <t>tt0312549</t>
  </si>
  <si>
    <t>tt2515030</t>
  </si>
  <si>
    <t>tt0405336</t>
  </si>
  <si>
    <t>tt0944834</t>
  </si>
  <si>
    <t>tt0075909</t>
  </si>
  <si>
    <t>tt1433822</t>
  </si>
  <si>
    <t>tt0102492</t>
  </si>
  <si>
    <t>tt0422295</t>
  </si>
  <si>
    <t>tt0094291</t>
  </si>
  <si>
    <t>tt0114388</t>
  </si>
  <si>
    <t>tt0416508</t>
  </si>
  <si>
    <t>tt0815244</t>
  </si>
  <si>
    <t>tt0315983</t>
  </si>
  <si>
    <t>tt0097165</t>
  </si>
  <si>
    <t>tt0109686</t>
  </si>
  <si>
    <t>tt0098635</t>
  </si>
  <si>
    <t>tt0084855</t>
  </si>
  <si>
    <t>tt0215129</t>
  </si>
  <si>
    <t>tt0139699</t>
  </si>
  <si>
    <t>tt1655442</t>
  </si>
  <si>
    <t>tt1139668</t>
  </si>
  <si>
    <t>tt1748122</t>
  </si>
  <si>
    <t>tt0420294</t>
  </si>
  <si>
    <t>tt1002563</t>
  </si>
  <si>
    <t>tt0295427</t>
  </si>
  <si>
    <t>tt0457430</t>
  </si>
  <si>
    <t>tt3513704</t>
  </si>
  <si>
    <t>tt0250720</t>
  </si>
  <si>
    <t>tt0255819</t>
  </si>
  <si>
    <t>tt1265990</t>
  </si>
  <si>
    <t>tt0245686</t>
  </si>
  <si>
    <t>tt0101764</t>
  </si>
  <si>
    <t>tt0425112</t>
  </si>
  <si>
    <t>tt0430770</t>
  </si>
  <si>
    <t>tt0497465</t>
  </si>
  <si>
    <t>tt0837106</t>
  </si>
  <si>
    <t>tt0204175</t>
  </si>
  <si>
    <t>tt0283139</t>
  </si>
  <si>
    <t>tt1131734</t>
  </si>
  <si>
    <t>tt0186045</t>
  </si>
  <si>
    <t>tt0093818</t>
  </si>
  <si>
    <t>tt1403981</t>
  </si>
  <si>
    <t>tt0319524</t>
  </si>
  <si>
    <t>tt0095687</t>
  </si>
  <si>
    <t>tt0107818</t>
  </si>
  <si>
    <t>tt0139809</t>
  </si>
  <si>
    <t>tt0380277</t>
  </si>
  <si>
    <t>tt0079550</t>
  </si>
  <si>
    <t>tt0134630</t>
  </si>
  <si>
    <t>tt0278823</t>
  </si>
  <si>
    <t>tt0165710</t>
  </si>
  <si>
    <t>tt0091203</t>
  </si>
  <si>
    <t>tt0469623</t>
  </si>
  <si>
    <t>tt0120207</t>
  </si>
  <si>
    <t>tt1951181</t>
  </si>
  <si>
    <t>tt0384686</t>
  </si>
  <si>
    <t>tt1924429</t>
  </si>
  <si>
    <t>tt0367085</t>
  </si>
  <si>
    <t>tt1064932</t>
  </si>
  <si>
    <t>tt0436364</t>
  </si>
  <si>
    <t>tt1191111</t>
  </si>
  <si>
    <t>tt1545106</t>
  </si>
  <si>
    <t>tt1028532</t>
  </si>
  <si>
    <t>tt2249221</t>
  </si>
  <si>
    <t>tt2398231</t>
  </si>
  <si>
    <t>tt0247444</t>
  </si>
  <si>
    <t>tt1958961</t>
  </si>
  <si>
    <t>tt0273435</t>
  </si>
  <si>
    <t>tt0206113</t>
  </si>
  <si>
    <t>tt0376196</t>
  </si>
  <si>
    <t>tt0281364</t>
  </si>
  <si>
    <t>tt0439815</t>
  </si>
  <si>
    <t>tt0086960</t>
  </si>
  <si>
    <t>tt0099785</t>
  </si>
  <si>
    <t>tt0094137</t>
  </si>
  <si>
    <t>tt0084805</t>
  </si>
  <si>
    <t>tt0092099</t>
  </si>
  <si>
    <t>tt0190332</t>
  </si>
  <si>
    <t>tt0169547</t>
  </si>
  <si>
    <t>tt1504320</t>
  </si>
  <si>
    <t>tt0096320</t>
  </si>
  <si>
    <t>tt3921180</t>
  </si>
  <si>
    <t>tt0954990</t>
  </si>
  <si>
    <t>tt0088939</t>
  </si>
  <si>
    <t>tt1153040</t>
  </si>
  <si>
    <t>tt2084970</t>
  </si>
  <si>
    <t>tt0081375</t>
  </si>
  <si>
    <t>tt0080549</t>
  </si>
  <si>
    <t>tt1196141</t>
  </si>
  <si>
    <t>tt2023587</t>
  </si>
  <si>
    <t>tt0085995</t>
  </si>
  <si>
    <t>tt3063516</t>
  </si>
  <si>
    <t>tt0436697</t>
  </si>
  <si>
    <t>tt0094721</t>
  </si>
  <si>
    <t>tt0906108</t>
  </si>
  <si>
    <t>tt0110367</t>
  </si>
  <si>
    <t>tt1596365</t>
  </si>
  <si>
    <t>tt0455857</t>
  </si>
  <si>
    <t>tt0265298</t>
  </si>
  <si>
    <t>tt0077416</t>
  </si>
  <si>
    <t>tt0120885</t>
  </si>
  <si>
    <t>tt0306841</t>
  </si>
  <si>
    <t>tt0882977</t>
  </si>
  <si>
    <t>tt3850590</t>
  </si>
  <si>
    <t>tt0133751</t>
  </si>
  <si>
    <t>tt0108551</t>
  </si>
  <si>
    <t>tt0118887</t>
  </si>
  <si>
    <t>tt0277371</t>
  </si>
  <si>
    <t>tt1855199</t>
  </si>
  <si>
    <t>tt0192614</t>
  </si>
  <si>
    <t>tt2980516</t>
  </si>
  <si>
    <t>tt0328099</t>
  </si>
  <si>
    <t>tt0198021</t>
  </si>
  <si>
    <t>tt0056172</t>
  </si>
  <si>
    <t>tt1311067</t>
  </si>
  <si>
    <t>tt2305051</t>
  </si>
  <si>
    <t>tt0844708</t>
  </si>
  <si>
    <t>tt0372532</t>
  </si>
  <si>
    <t>tt0220506</t>
  </si>
  <si>
    <t>tt0093779</t>
  </si>
  <si>
    <t>tt0427309</t>
  </si>
  <si>
    <t>tt0780504</t>
  </si>
  <si>
    <t>tt0361467</t>
  </si>
  <si>
    <t>tt0120772</t>
  </si>
  <si>
    <t>tt0463854</t>
  </si>
  <si>
    <t>tt2247476</t>
  </si>
  <si>
    <t>tt0317132</t>
  </si>
  <si>
    <t>tt0199725</t>
  </si>
  <si>
    <t>tt0119229</t>
  </si>
  <si>
    <t>tt0881891</t>
  </si>
  <si>
    <t>tt0229260</t>
  </si>
  <si>
    <t>tt0115963</t>
  </si>
  <si>
    <t>tt0416320</t>
  </si>
  <si>
    <t>tt0493949</t>
  </si>
  <si>
    <t>tt0107943</t>
  </si>
  <si>
    <t>tt0118749</t>
  </si>
  <si>
    <t>tt0107711</t>
  </si>
  <si>
    <t>tt0434215</t>
  </si>
  <si>
    <t>tt0800069</t>
  </si>
  <si>
    <t>tt0192731</t>
  </si>
  <si>
    <t>tt0283084</t>
  </si>
  <si>
    <t>tt0419946</t>
  </si>
  <si>
    <t>tt4139124</t>
  </si>
  <si>
    <t>tt1555064</t>
  </si>
  <si>
    <t>tt0134619</t>
  </si>
  <si>
    <t>tt1817273</t>
  </si>
  <si>
    <t>tt2402157</t>
  </si>
  <si>
    <t>tt0120662</t>
  </si>
  <si>
    <t>tt0887912</t>
  </si>
  <si>
    <t>tt0087262</t>
  </si>
  <si>
    <t>tt1764234</t>
  </si>
  <si>
    <t>tt1972571</t>
  </si>
  <si>
    <t>tt0240515</t>
  </si>
  <si>
    <t>tt0475998</t>
  </si>
  <si>
    <t>tt0892375</t>
  </si>
  <si>
    <t>tt0144964</t>
  </si>
  <si>
    <t>tt0417225</t>
  </si>
  <si>
    <t>tt1563738</t>
  </si>
  <si>
    <t>tt1172233</t>
  </si>
  <si>
    <t>tt0211465</t>
  </si>
  <si>
    <t>tt0310910</t>
  </si>
  <si>
    <t>tt0164108</t>
  </si>
  <si>
    <t>tt0352277</t>
  </si>
  <si>
    <t>tt0097965</t>
  </si>
  <si>
    <t>tt0120598</t>
  </si>
  <si>
    <t>tt1258972</t>
  </si>
  <si>
    <t>tt0119304</t>
  </si>
  <si>
    <t>tt0195778</t>
  </si>
  <si>
    <t>tt0088846</t>
  </si>
  <si>
    <t>tt0361696</t>
  </si>
  <si>
    <t>tt0281432</t>
  </si>
  <si>
    <t>tt0118715</t>
  </si>
  <si>
    <t>tt0462200</t>
  </si>
  <si>
    <t>tt0279331</t>
  </si>
  <si>
    <t>tt0829459</t>
  </si>
  <si>
    <t>tt0202402</t>
  </si>
  <si>
    <t>tt0285462</t>
  </si>
  <si>
    <t>tt0278500</t>
  </si>
  <si>
    <t>tt0140340</t>
  </si>
  <si>
    <t>tt0453494</t>
  </si>
  <si>
    <t>tt0780536</t>
  </si>
  <si>
    <t>tt1699755</t>
  </si>
  <si>
    <t>tt1031969</t>
  </si>
  <si>
    <t>tt1142433</t>
  </si>
  <si>
    <t>tt2091473</t>
  </si>
  <si>
    <t>tt1178663</t>
  </si>
  <si>
    <t>tt0163676</t>
  </si>
  <si>
    <t>tt0419294</t>
  </si>
  <si>
    <t>tt0120716</t>
  </si>
  <si>
    <t>tt0373469</t>
  </si>
  <si>
    <t>tt0138510</t>
  </si>
  <si>
    <t>tt0166924</t>
  </si>
  <si>
    <t>tt0397044</t>
  </si>
  <si>
    <t>tt1182350</t>
  </si>
  <si>
    <t>tt1334260</t>
  </si>
  <si>
    <t>tt0488352</t>
  </si>
  <si>
    <t>tt0800241</t>
  </si>
  <si>
    <t>tt0090848</t>
  </si>
  <si>
    <t>tt0142201</t>
  </si>
  <si>
    <t>tt0808279</t>
  </si>
  <si>
    <t>tt3153582</t>
  </si>
  <si>
    <t>tt0165773</t>
  </si>
  <si>
    <t>tt0017136</t>
  </si>
  <si>
    <t>tt0414852</t>
  </si>
  <si>
    <t>tt0114660</t>
  </si>
  <si>
    <t>tt3508840</t>
  </si>
  <si>
    <t>tt0252299</t>
  </si>
  <si>
    <t>tt0376968</t>
  </si>
  <si>
    <t>tt0785035</t>
  </si>
  <si>
    <t>tt1020558</t>
  </si>
  <si>
    <t>tt0117653</t>
  </si>
  <si>
    <t>tt0805570</t>
  </si>
  <si>
    <t>tt1551641</t>
  </si>
  <si>
    <t>tt1535612</t>
  </si>
  <si>
    <t>tt0252223</t>
  </si>
  <si>
    <t>tt0484111</t>
  </si>
  <si>
    <t>tt0469640</t>
  </si>
  <si>
    <t>tt1487931</t>
  </si>
  <si>
    <t>tt1971325</t>
  </si>
  <si>
    <t>tt0406728</t>
  </si>
  <si>
    <t>tt3856124</t>
  </si>
  <si>
    <t>tt1075419</t>
  </si>
  <si>
    <t>tt0210217</t>
  </si>
  <si>
    <t>tt0107048</t>
  </si>
  <si>
    <t>tt2268016</t>
  </si>
  <si>
    <t>tt0117509</t>
  </si>
  <si>
    <t>tt1668200</t>
  </si>
  <si>
    <t>tt2584018</t>
  </si>
  <si>
    <t>tt0105695</t>
  </si>
  <si>
    <t>tt0342735</t>
  </si>
  <si>
    <t>tt1010048</t>
  </si>
  <si>
    <t>tt0093010</t>
  </si>
  <si>
    <t>tt0100405</t>
  </si>
  <si>
    <t>tt0691996</t>
  </si>
  <si>
    <t>tt0092493</t>
  </si>
  <si>
    <t>tt2503954</t>
  </si>
  <si>
    <t>tt0096969</t>
  </si>
  <si>
    <t>tt0106611</t>
  </si>
  <si>
    <t>tt1179891</t>
  </si>
  <si>
    <t>tt0775539</t>
  </si>
  <si>
    <t>tt0076752</t>
  </si>
  <si>
    <t>tt0426697</t>
  </si>
  <si>
    <t>tt0146336</t>
  </si>
  <si>
    <t>tt1885265</t>
  </si>
  <si>
    <t>tt0103247</t>
  </si>
  <si>
    <t>tt0167427</t>
  </si>
  <si>
    <t>tt1007029</t>
  </si>
  <si>
    <t>tt0298388</t>
  </si>
  <si>
    <t>tt0107840</t>
  </si>
  <si>
    <t>tt0278295</t>
  </si>
  <si>
    <t>tt0114825</t>
  </si>
  <si>
    <t>tt0076009</t>
  </si>
  <si>
    <t>tt0429573</t>
  </si>
  <si>
    <t>tt0270980</t>
  </si>
  <si>
    <t>tt0971209</t>
  </si>
  <si>
    <t>tt1305583</t>
  </si>
  <si>
    <t>tt0118301</t>
  </si>
  <si>
    <t>tt0120857</t>
  </si>
  <si>
    <t>tt0117894</t>
  </si>
  <si>
    <t>tt0076451</t>
  </si>
  <si>
    <t>tt0109504</t>
  </si>
  <si>
    <t>tt0770772</t>
  </si>
  <si>
    <t>tt0211443</t>
  </si>
  <si>
    <t>tt0308055</t>
  </si>
  <si>
    <t>tt0192111</t>
  </si>
  <si>
    <t>tt1663143</t>
  </si>
  <si>
    <t>tt0401383</t>
  </si>
  <si>
    <t>tt0404203</t>
  </si>
  <si>
    <t>tt0176783</t>
  </si>
  <si>
    <t>tt0120613</t>
  </si>
  <si>
    <t>tt0437232</t>
  </si>
  <si>
    <t>tt0218619</t>
  </si>
  <si>
    <t>tt0113463</t>
  </si>
  <si>
    <t>tt0808244</t>
  </si>
  <si>
    <t>tt0077296</t>
  </si>
  <si>
    <t>tt2473794</t>
  </si>
  <si>
    <t>tt1156143</t>
  </si>
  <si>
    <t>tt0280653</t>
  </si>
  <si>
    <t>tt1460743</t>
  </si>
  <si>
    <t>tt0981072</t>
  </si>
  <si>
    <t>tt0466893</t>
  </si>
  <si>
    <t>tt1185266</t>
  </si>
  <si>
    <t>tt0817177</t>
  </si>
  <si>
    <t>tt0388795</t>
  </si>
  <si>
    <t>tt0112697</t>
  </si>
  <si>
    <t>tt0297884</t>
  </si>
  <si>
    <t>tt2637294</t>
  </si>
  <si>
    <t>tt0092337</t>
  </si>
  <si>
    <t>tt0180073</t>
  </si>
  <si>
    <t>tt1931533</t>
  </si>
  <si>
    <t>tt0182000</t>
  </si>
  <si>
    <t>tt4048942</t>
  </si>
  <si>
    <t>tt0363163</t>
  </si>
  <si>
    <t>tt0369702</t>
  </si>
  <si>
    <t>tt1441395</t>
  </si>
  <si>
    <t>tt0093105</t>
  </si>
  <si>
    <t>tt1584131</t>
  </si>
  <si>
    <t>tt1702443</t>
  </si>
  <si>
    <t>tt0947798</t>
  </si>
  <si>
    <t>tt0071562</t>
  </si>
  <si>
    <t>tt0206275</t>
  </si>
  <si>
    <t>tt0095742</t>
  </si>
  <si>
    <t>tt4257926</t>
  </si>
  <si>
    <t>tt0242423</t>
  </si>
  <si>
    <t>tt0096487</t>
  </si>
  <si>
    <t>tt2170593</t>
  </si>
  <si>
    <t>tt1826590</t>
  </si>
  <si>
    <t>tt0147800</t>
  </si>
  <si>
    <t>tt0241760</t>
  </si>
  <si>
    <t>tt0107659</t>
  </si>
  <si>
    <t>tt4052882</t>
  </si>
  <si>
    <t>tt0289879</t>
  </si>
  <si>
    <t>tt0184907</t>
  </si>
  <si>
    <t>tt0937375</t>
  </si>
  <si>
    <t>tt0118665</t>
  </si>
  <si>
    <t>tt0120609</t>
  </si>
  <si>
    <t>tt0116493</t>
  </si>
  <si>
    <t>tt0099253</t>
  </si>
  <si>
    <t>tt2011159</t>
  </si>
  <si>
    <t>tt0884328</t>
  </si>
  <si>
    <t>tt0470752</t>
  </si>
  <si>
    <t>tt0120601</t>
  </si>
  <si>
    <t>tt0269341</t>
  </si>
  <si>
    <t>tt2183034</t>
  </si>
  <si>
    <t>tt0250224</t>
  </si>
  <si>
    <t>tt0498380</t>
  </si>
  <si>
    <t>tt0469263</t>
  </si>
  <si>
    <t>tt0120531</t>
  </si>
  <si>
    <t>tt3170832</t>
  </si>
  <si>
    <t>tt0120654</t>
  </si>
  <si>
    <t>tt0111127</t>
  </si>
  <si>
    <t>tt0144168</t>
  </si>
  <si>
    <t>tt1639008</t>
  </si>
  <si>
    <t>tt0172726</t>
  </si>
  <si>
    <t>tt0120577</t>
  </si>
  <si>
    <t>tt0258470</t>
  </si>
  <si>
    <t>tt0188453</t>
  </si>
  <si>
    <t>tt1711425</t>
  </si>
  <si>
    <t>tt0401711</t>
  </si>
  <si>
    <t>tt0416185</t>
  </si>
  <si>
    <t>tt1814621</t>
  </si>
  <si>
    <t>tt0191636</t>
  </si>
  <si>
    <t>tt1352824</t>
  </si>
  <si>
    <t>tt0116269</t>
  </si>
  <si>
    <t>tt0419749</t>
  </si>
  <si>
    <t>tt1659337</t>
  </si>
  <si>
    <t>tt0104215</t>
  </si>
  <si>
    <t>tt0420609</t>
  </si>
  <si>
    <t>tt0218378</t>
  </si>
  <si>
    <t>tt1524575</t>
  </si>
  <si>
    <t>tt1478964</t>
  </si>
  <si>
    <t>tt1714209</t>
  </si>
  <si>
    <t>tt1911644</t>
  </si>
  <si>
    <t>tt4939066</t>
  </si>
  <si>
    <t>tt0305396</t>
  </si>
  <si>
    <t>tt1045772</t>
  </si>
  <si>
    <t>tt0082484</t>
  </si>
  <si>
    <t>tt0168786</t>
  </si>
  <si>
    <t>tt0283530</t>
  </si>
  <si>
    <t>tt0108399</t>
  </si>
  <si>
    <t>tt1216520</t>
  </si>
  <si>
    <t>tt0104348</t>
  </si>
  <si>
    <t>tt0954947</t>
  </si>
  <si>
    <t>tt0083722</t>
  </si>
  <si>
    <t>tt1232783</t>
  </si>
  <si>
    <t>tt0029442</t>
  </si>
  <si>
    <t>tt0805564</t>
  </si>
  <si>
    <t>tt0914798</t>
  </si>
  <si>
    <t>tt0168629</t>
  </si>
  <si>
    <t>tt0119843</t>
  </si>
  <si>
    <t>tt0116378</t>
  </si>
  <si>
    <t>tt1294213</t>
  </si>
  <si>
    <t>tt0985694</t>
  </si>
  <si>
    <t>tt1194417</t>
  </si>
  <si>
    <t>tt0095489</t>
  </si>
  <si>
    <t>tt0386064</t>
  </si>
  <si>
    <t>tt0473102</t>
  </si>
  <si>
    <t>tt0070047</t>
  </si>
  <si>
    <t>tt0073195</t>
  </si>
  <si>
    <t>tt0163651</t>
  </si>
  <si>
    <t>tt1816518</t>
  </si>
  <si>
    <t>tt0091129</t>
  </si>
  <si>
    <t>tt1621045</t>
  </si>
  <si>
    <t>tt0303714</t>
  </si>
  <si>
    <t>tt0084726</t>
  </si>
  <si>
    <t>tt0109040</t>
  </si>
  <si>
    <t>tt0086567</t>
  </si>
  <si>
    <t>tt0090329</t>
  </si>
  <si>
    <t>tt1591479</t>
  </si>
  <si>
    <t>tt0462590</t>
  </si>
  <si>
    <t>tt0115641</t>
  </si>
  <si>
    <t>tt0119396</t>
  </si>
  <si>
    <t>tt0481536</t>
  </si>
  <si>
    <t>tt1706593</t>
  </si>
  <si>
    <t>tt0086619</t>
  </si>
  <si>
    <t>tt0081633</t>
  </si>
  <si>
    <t>tt0275022</t>
  </si>
  <si>
    <t>tt1636826</t>
  </si>
  <si>
    <t>tt0066206</t>
  </si>
  <si>
    <t>tt0265459</t>
  </si>
  <si>
    <t>tt1082868</t>
  </si>
  <si>
    <t>tt0406759</t>
  </si>
  <si>
    <t>tt0359517</t>
  </si>
  <si>
    <t>tt0278488</t>
  </si>
  <si>
    <t>tt0104940</t>
  </si>
  <si>
    <t>tt0120679</t>
  </si>
  <si>
    <t>tt2215719</t>
  </si>
  <si>
    <t>tt2582846</t>
  </si>
  <si>
    <t>tt0128442</t>
  </si>
  <si>
    <t>tt2784678</t>
  </si>
  <si>
    <t>tt0079758</t>
  </si>
  <si>
    <t>tt0164181</t>
  </si>
  <si>
    <t>tt1442449</t>
  </si>
  <si>
    <t>tt2431286</t>
  </si>
  <si>
    <t>tt0365885</t>
  </si>
  <si>
    <t>tt0077269</t>
  </si>
  <si>
    <t>tt0429591</t>
  </si>
  <si>
    <t>tt3622592</t>
  </si>
  <si>
    <t>tt0332712</t>
  </si>
  <si>
    <t>tt1821549</t>
  </si>
  <si>
    <t>tt0114608</t>
  </si>
  <si>
    <t>tt0273799</t>
  </si>
  <si>
    <t>tt1625346</t>
  </si>
  <si>
    <t>tt0479884</t>
  </si>
  <si>
    <t>tt0119326</t>
  </si>
  <si>
    <t>tt0120722</t>
  </si>
  <si>
    <t>tt1407061</t>
  </si>
  <si>
    <t>tt1084950</t>
  </si>
  <si>
    <t>tt0082934</t>
  </si>
  <si>
    <t>tt0335119</t>
  </si>
  <si>
    <t>tt0082096</t>
  </si>
  <si>
    <t>tt0279781</t>
  </si>
  <si>
    <t>tt2194499</t>
  </si>
  <si>
    <t>tt0385004</t>
  </si>
  <si>
    <t>tt1764183</t>
  </si>
  <si>
    <t>tt2436386</t>
  </si>
  <si>
    <t>tt1042877</t>
  </si>
  <si>
    <t>tt0156323</t>
  </si>
  <si>
    <t>tt0106950</t>
  </si>
  <si>
    <t>tt0470765</t>
  </si>
  <si>
    <t>tt0120533</t>
  </si>
  <si>
    <t>tt0439289</t>
  </si>
  <si>
    <t>tt0339034</t>
  </si>
  <si>
    <t>tt0116414</t>
  </si>
  <si>
    <t>tt0199626</t>
  </si>
  <si>
    <t>tt1103275</t>
  </si>
  <si>
    <t>tt0253200</t>
  </si>
  <si>
    <t>tt0468492</t>
  </si>
  <si>
    <t>tt0082958</t>
  </si>
  <si>
    <t>tt0129332</t>
  </si>
  <si>
    <t>tt0423977</t>
  </si>
  <si>
    <t>tt2358891</t>
  </si>
  <si>
    <t>tt0238924</t>
  </si>
  <si>
    <t>tt1682180</t>
  </si>
  <si>
    <t>tt0212712</t>
  </si>
  <si>
    <t>tt0804505</t>
  </si>
  <si>
    <t>tt0361715</t>
  </si>
  <si>
    <t>tt1235796</t>
  </si>
  <si>
    <t>tt0222851</t>
  </si>
  <si>
    <t>tt0271259</t>
  </si>
  <si>
    <t>tt0118901</t>
  </si>
  <si>
    <t>tt0815178</t>
  </si>
  <si>
    <t>tt1730687</t>
  </si>
  <si>
    <t>tt0399095</t>
  </si>
  <si>
    <t>tt0367082</t>
  </si>
  <si>
    <t>tt0120618</t>
  </si>
  <si>
    <t>tt1428556</t>
  </si>
  <si>
    <t>tt0284978</t>
  </si>
  <si>
    <t>tt1124052</t>
  </si>
  <si>
    <t>tt1876517</t>
  </si>
  <si>
    <t>tt1477109</t>
  </si>
  <si>
    <t>tt1486193</t>
  </si>
  <si>
    <t>tt1187064</t>
  </si>
  <si>
    <t>tt3453052</t>
  </si>
  <si>
    <t>tt1929263</t>
  </si>
  <si>
    <t>tt0208092</t>
  </si>
  <si>
    <t>tt2598580</t>
  </si>
  <si>
    <t>tt0098084</t>
  </si>
  <si>
    <t>tt0107474</t>
  </si>
  <si>
    <t>tt1034302</t>
  </si>
  <si>
    <t>tt3682770</t>
  </si>
  <si>
    <t>tt0087363</t>
  </si>
  <si>
    <t>tt0076759</t>
  </si>
  <si>
    <t>tt1860213</t>
  </si>
  <si>
    <t>tt0059113</t>
  </si>
  <si>
    <t>tt1921149</t>
  </si>
  <si>
    <t>tt0962726</t>
  </si>
  <si>
    <t>tt0964517</t>
  </si>
  <si>
    <t>tt0493430</t>
  </si>
  <si>
    <t>tt0104952</t>
  </si>
  <si>
    <t>tt1355630</t>
  </si>
  <si>
    <t>tt2968804</t>
  </si>
  <si>
    <t>tt0097815</t>
  </si>
  <si>
    <t>tt0964587</t>
  </si>
  <si>
    <t>tt0183649</t>
  </si>
  <si>
    <t>tt0281358</t>
  </si>
  <si>
    <t>tt0112818</t>
  </si>
  <si>
    <t>tt0139134</t>
  </si>
  <si>
    <t>tt1233227</t>
  </si>
  <si>
    <t>tt0082517</t>
  </si>
  <si>
    <t>tt0416212</t>
  </si>
  <si>
    <t>tt0250310</t>
  </si>
  <si>
    <t>tt0105217</t>
  </si>
  <si>
    <t>tt0077531</t>
  </si>
  <si>
    <t>tt0091276</t>
  </si>
  <si>
    <t>tt2381111</t>
  </si>
  <si>
    <t>tt0072684</t>
  </si>
  <si>
    <t>tt0253798</t>
  </si>
  <si>
    <t>tt0213790</t>
  </si>
  <si>
    <t>tt1441951</t>
  </si>
  <si>
    <t>tt0246989</t>
  </si>
  <si>
    <t>tt0264616</t>
  </si>
  <si>
    <t>tt2404425</t>
  </si>
  <si>
    <t>tt0362269</t>
  </si>
  <si>
    <t>tt0106308</t>
  </si>
  <si>
    <t>tt0240900</t>
  </si>
  <si>
    <t>tt0108550</t>
  </si>
  <si>
    <t>tt0377992</t>
  </si>
  <si>
    <t>tt0383694</t>
  </si>
  <si>
    <t>tt0280720</t>
  </si>
  <si>
    <t>tt0114113</t>
  </si>
  <si>
    <t>tt2042568</t>
  </si>
  <si>
    <t>tt0184791</t>
  </si>
  <si>
    <t>tt0102782</t>
  </si>
  <si>
    <t>tt0066090</t>
  </si>
  <si>
    <t>tt0368222</t>
  </si>
  <si>
    <t>tt0424908</t>
  </si>
  <si>
    <t>tt1233192</t>
  </si>
  <si>
    <t>tt1132626</t>
  </si>
  <si>
    <t>tt0065895</t>
  </si>
  <si>
    <t>tt1592873</t>
  </si>
  <si>
    <t>tt0382765</t>
  </si>
  <si>
    <t>tt0449999</t>
  </si>
  <si>
    <t>tt0122541</t>
  </si>
  <si>
    <t>tt1709143</t>
  </si>
  <si>
    <t>tt0273517</t>
  </si>
  <si>
    <t>tt0062622</t>
  </si>
  <si>
    <t>tt0083866</t>
  </si>
  <si>
    <t>tt0419843</t>
  </si>
  <si>
    <t>tt0313300</t>
  </si>
  <si>
    <t>tt0108320</t>
  </si>
  <si>
    <t>tt4051832</t>
  </si>
  <si>
    <t>tt1573072</t>
  </si>
  <si>
    <t>tt0473700</t>
  </si>
  <si>
    <t>tt1566501</t>
  </si>
  <si>
    <t>tt3547740</t>
  </si>
  <si>
    <t>tt0119217</t>
  </si>
  <si>
    <t>tt3658772</t>
  </si>
  <si>
    <t>tt0489270</t>
  </si>
  <si>
    <t>tt0083131</t>
  </si>
  <si>
    <t>tt0204946</t>
  </si>
  <si>
    <t>tt4094724</t>
  </si>
  <si>
    <t>tt0160862</t>
  </si>
  <si>
    <t>tt0890870</t>
  </si>
  <si>
    <t>tt0375210</t>
  </si>
  <si>
    <t>tt0455612</t>
  </si>
  <si>
    <t>tt0090863</t>
  </si>
  <si>
    <t>tt0056197</t>
  </si>
  <si>
    <t>tt0104868</t>
  </si>
  <si>
    <t>tt0391198</t>
  </si>
  <si>
    <t>tt0116483</t>
  </si>
  <si>
    <t>tt0263488</t>
  </si>
  <si>
    <t>tt0096928</t>
  </si>
  <si>
    <t>tt0063385</t>
  </si>
  <si>
    <t>tt1412386</t>
  </si>
  <si>
    <t>tt0265632</t>
  </si>
  <si>
    <t>tt0089530</t>
  </si>
  <si>
    <t>tt0088944</t>
  </si>
  <si>
    <t>tt3882082</t>
  </si>
  <si>
    <t>tt1314655</t>
  </si>
  <si>
    <t>tt0293815</t>
  </si>
  <si>
    <t>tt3195644</t>
  </si>
  <si>
    <t>tt0089461</t>
  </si>
  <si>
    <t>tt0104692</t>
  </si>
  <si>
    <t>tt0981227</t>
  </si>
  <si>
    <t>tt0120655</t>
  </si>
  <si>
    <t>tt0280460</t>
  </si>
  <si>
    <t>tt0086491</t>
  </si>
  <si>
    <t>tt0098206</t>
  </si>
  <si>
    <t>tt0110399</t>
  </si>
  <si>
    <t>tt0283026</t>
  </si>
  <si>
    <t>tt0424993</t>
  </si>
  <si>
    <t>tt0127723</t>
  </si>
  <si>
    <t>tt0086066</t>
  </si>
  <si>
    <t>tt2788732</t>
  </si>
  <si>
    <t>tt0085407</t>
  </si>
  <si>
    <t>tt2752772</t>
  </si>
  <si>
    <t>tt1876451</t>
  </si>
  <si>
    <t>tt0242998</t>
  </si>
  <si>
    <t>tt1220198</t>
  </si>
  <si>
    <t>tt0420087</t>
  </si>
  <si>
    <t>tt0107079</t>
  </si>
  <si>
    <t>tt0089348</t>
  </si>
  <si>
    <t>tt0403455</t>
  </si>
  <si>
    <t>tt0128445</t>
  </si>
  <si>
    <t>tt1564585</t>
  </si>
  <si>
    <t>tt2555736</t>
  </si>
  <si>
    <t>tt0846308</t>
  </si>
  <si>
    <t>tt0380623</t>
  </si>
  <si>
    <t>tt0100168</t>
  </si>
  <si>
    <t>tt0240468</t>
  </si>
  <si>
    <t>tt0100814</t>
  </si>
  <si>
    <t>tt0295700</t>
  </si>
  <si>
    <t>tt0081071</t>
  </si>
  <si>
    <t>tt0142192</t>
  </si>
  <si>
    <t>tt1935179</t>
  </si>
  <si>
    <t>tt0499554</t>
  </si>
  <si>
    <t>tt2515086</t>
  </si>
  <si>
    <t>tt1092633</t>
  </si>
  <si>
    <t>tt0314166</t>
  </si>
  <si>
    <t>tt1655420</t>
  </si>
  <si>
    <t>tt0365485</t>
  </si>
  <si>
    <t>tt0119572</t>
  </si>
  <si>
    <t>tt4178092</t>
  </si>
  <si>
    <t>tt0399862</t>
  </si>
  <si>
    <t>tt0192071</t>
  </si>
  <si>
    <t>tt0151804</t>
  </si>
  <si>
    <t>tt0157503</t>
  </si>
  <si>
    <t>tt1126590</t>
  </si>
  <si>
    <t>tt0124198</t>
  </si>
  <si>
    <t>tt0368975</t>
  </si>
  <si>
    <t>tt0086984</t>
  </si>
  <si>
    <t>tt1470023</t>
  </si>
  <si>
    <t>tt0301199</t>
  </si>
  <si>
    <t>tt1333125</t>
  </si>
  <si>
    <t>tt0785007</t>
  </si>
  <si>
    <t>tt1307068</t>
  </si>
  <si>
    <t>tt1477837</t>
  </si>
  <si>
    <t>tt0460627</t>
  </si>
  <si>
    <t>tt0120586</t>
  </si>
  <si>
    <t>tt1748227</t>
  </si>
  <si>
    <t>tt0350194</t>
  </si>
  <si>
    <t>tt0120802</t>
  </si>
  <si>
    <t>tt0166896</t>
  </si>
  <si>
    <t>tt0231448</t>
  </si>
  <si>
    <t>tt2170299</t>
  </si>
  <si>
    <t>tt0425413</t>
  </si>
  <si>
    <t>tt0082507</t>
  </si>
  <si>
    <t>tt2883434</t>
  </si>
  <si>
    <t>tt0279286</t>
  </si>
  <si>
    <t>tt0462504</t>
  </si>
  <si>
    <t>tt1772288</t>
  </si>
  <si>
    <t>tt1588334</t>
  </si>
  <si>
    <t>tt1226236</t>
  </si>
  <si>
    <t>tt1985017</t>
  </si>
  <si>
    <t>tt0107983</t>
  </si>
  <si>
    <t>tt0165854</t>
  </si>
  <si>
    <t>tt0375679</t>
  </si>
  <si>
    <t>tt0200720</t>
  </si>
  <si>
    <t>tt0093483</t>
  </si>
  <si>
    <t>tt0438315</t>
  </si>
  <si>
    <t>tt1411664</t>
  </si>
  <si>
    <t>tt0215545</t>
  </si>
  <si>
    <t>tt3387542</t>
  </si>
  <si>
    <t>tt0083113</t>
  </si>
  <si>
    <t>tt1791682</t>
  </si>
  <si>
    <t>tt1554091</t>
  </si>
  <si>
    <t>tt0278731</t>
  </si>
  <si>
    <t>tt0171356</t>
  </si>
  <si>
    <t>tt0309912</t>
  </si>
  <si>
    <t>tt1491044</t>
  </si>
  <si>
    <t>tt0432637</t>
  </si>
  <si>
    <t>tt0173716</t>
  </si>
  <si>
    <t>tt1726669</t>
  </si>
  <si>
    <t>tt1285309</t>
  </si>
  <si>
    <t>tt0285861</t>
  </si>
  <si>
    <t>tt0784972</t>
  </si>
  <si>
    <t>tt0765120</t>
  </si>
  <si>
    <t>tt0120709</t>
  </si>
  <si>
    <t>tt0291502</t>
  </si>
  <si>
    <t>tt0884224</t>
  </si>
  <si>
    <t>tt0286112</t>
  </si>
  <si>
    <t>tt0330099</t>
  </si>
  <si>
    <t>tt0120018</t>
  </si>
  <si>
    <t>tt2752688</t>
  </si>
  <si>
    <t>tt0129923</t>
  </si>
  <si>
    <t>tt1372686</t>
  </si>
  <si>
    <t>tt0373024</t>
  </si>
  <si>
    <t>tt0253126</t>
  </si>
  <si>
    <t>tt1262981</t>
  </si>
  <si>
    <t>tt0464196</t>
  </si>
  <si>
    <t>tt0443496</t>
  </si>
  <si>
    <t>tt1183923</t>
  </si>
  <si>
    <t>tt0110857</t>
  </si>
  <si>
    <t>tt1210039</t>
  </si>
  <si>
    <t>tt2553908</t>
  </si>
  <si>
    <t>tt2113659</t>
  </si>
  <si>
    <t>tt0118577</t>
  </si>
  <si>
    <t>tt1007018</t>
  </si>
  <si>
    <t>tt1247662</t>
  </si>
  <si>
    <t>tt1220220</t>
  </si>
  <si>
    <t>tt1128071</t>
  </si>
  <si>
    <t>tt2325977</t>
  </si>
  <si>
    <t>tt1210071</t>
  </si>
  <si>
    <t>tt0887719</t>
  </si>
  <si>
    <t>tt0488604</t>
  </si>
  <si>
    <t>tt1320291</t>
  </si>
  <si>
    <t>tt0349416</t>
  </si>
  <si>
    <t>tt0496436</t>
  </si>
  <si>
    <t>tt1568139</t>
  </si>
  <si>
    <t>tt1097643</t>
  </si>
  <si>
    <t>tt2722786</t>
  </si>
  <si>
    <t>tt0479341</t>
  </si>
  <si>
    <t>tt3074732</t>
  </si>
  <si>
    <t>tt1319716</t>
  </si>
  <si>
    <t>tt1147687</t>
  </si>
  <si>
    <t>tt0213985</t>
  </si>
  <si>
    <t>tt1070781</t>
  </si>
  <si>
    <t>tt0901487</t>
  </si>
  <si>
    <t>tt1913166</t>
  </si>
  <si>
    <t>tt1376195</t>
  </si>
  <si>
    <t>tt1091722</t>
  </si>
  <si>
    <t>tt0343996</t>
  </si>
  <si>
    <t>tt0195945</t>
  </si>
  <si>
    <t>tt2923316</t>
  </si>
  <si>
    <t>tt0062512</t>
  </si>
  <si>
    <t>tt2556874</t>
  </si>
  <si>
    <t>tt1602620</t>
  </si>
  <si>
    <t>tt0095889</t>
  </si>
  <si>
    <t>tt1612319</t>
  </si>
  <si>
    <t>tt0057193</t>
  </si>
  <si>
    <t>tt0441909</t>
  </si>
  <si>
    <t>tt0082509</t>
  </si>
  <si>
    <t>tt1161418</t>
  </si>
  <si>
    <t>tt0114279</t>
  </si>
  <si>
    <t>tt1694021</t>
  </si>
  <si>
    <t>tt1198101</t>
  </si>
  <si>
    <t>tt1527186</t>
  </si>
  <si>
    <t>tt0803061</t>
  </si>
  <si>
    <t>tt2176013</t>
  </si>
  <si>
    <t>tt0078748</t>
  </si>
  <si>
    <t>tt0072271</t>
  </si>
  <si>
    <t>tt1017451</t>
  </si>
  <si>
    <t>tt0067093</t>
  </si>
  <si>
    <t>tt0059800</t>
  </si>
  <si>
    <t>tt1701990</t>
  </si>
  <si>
    <t>tt1405810</t>
  </si>
  <si>
    <t>tt0117603</t>
  </si>
  <si>
    <t>tt0168501</t>
  </si>
  <si>
    <t>tt0094862</t>
  </si>
  <si>
    <t>tt0386032</t>
  </si>
  <si>
    <t>tt2975578</t>
  </si>
  <si>
    <t>tt0186975</t>
  </si>
  <si>
    <t>tt0366551</t>
  </si>
  <si>
    <t>tt0208874</t>
  </si>
  <si>
    <t>tt0181984</t>
  </si>
  <si>
    <t>tt0086465</t>
  </si>
  <si>
    <t>tt0454082</t>
  </si>
  <si>
    <t>tt0349169</t>
  </si>
  <si>
    <t>tt0097499</t>
  </si>
  <si>
    <t>tt0775529</t>
  </si>
  <si>
    <t>tt0323572</t>
  </si>
  <si>
    <t>tt0202677</t>
  </si>
  <si>
    <t>tt0280760</t>
  </si>
  <si>
    <t>tt0110759</t>
  </si>
  <si>
    <t>tt0482629</t>
  </si>
  <si>
    <t>tt0092325</t>
  </si>
  <si>
    <t>tt0087451</t>
  </si>
  <si>
    <t>tt0441007</t>
  </si>
  <si>
    <t>tt0427968</t>
  </si>
  <si>
    <t>tt1104733</t>
  </si>
  <si>
    <t>tt0120879</t>
  </si>
  <si>
    <t>tt5215952</t>
  </si>
  <si>
    <t>tt1922612</t>
  </si>
  <si>
    <t>tt0290879</t>
  </si>
  <si>
    <t>tt0100827</t>
  </si>
  <si>
    <t>tt3202120</t>
  </si>
  <si>
    <t>tt0286261</t>
  </si>
  <si>
    <t>tt1185344</t>
  </si>
  <si>
    <t>tt0420835</t>
  </si>
  <si>
    <t>tt0920458</t>
  </si>
  <si>
    <t>tt0434424</t>
  </si>
  <si>
    <t>tt1259574</t>
  </si>
  <si>
    <t>tt1183672</t>
  </si>
  <si>
    <t>tt1068678</t>
  </si>
  <si>
    <t>tt0090555</t>
  </si>
  <si>
    <t>tt1679332</t>
  </si>
  <si>
    <t>tt0325596</t>
  </si>
  <si>
    <t>tt1418646</t>
  </si>
  <si>
    <t>tt1661420</t>
  </si>
  <si>
    <t>tt0211933</t>
  </si>
  <si>
    <t>tt0458290</t>
  </si>
  <si>
    <t>tt1641841</t>
  </si>
  <si>
    <t>tt0093437</t>
  </si>
  <si>
    <t>tt1263670</t>
  </si>
  <si>
    <t>tt0079826</t>
  </si>
  <si>
    <t>tt1171222</t>
  </si>
  <si>
    <t>tt0062711</t>
  </si>
  <si>
    <t>tt0099816</t>
  </si>
  <si>
    <t>tt0126886</t>
  </si>
  <si>
    <t>tt0433416</t>
  </si>
  <si>
    <t>tt1666801</t>
  </si>
  <si>
    <t>tt0118589</t>
  </si>
  <si>
    <t>tt1457765</t>
  </si>
  <si>
    <t>tt0387596</t>
  </si>
  <si>
    <t>tt0810784</t>
  </si>
  <si>
    <t>tt1188996</t>
  </si>
  <si>
    <t>tt2017038</t>
  </si>
  <si>
    <t>tt0164085</t>
  </si>
  <si>
    <t>tt0795434</t>
  </si>
  <si>
    <t>tt0460989</t>
  </si>
  <si>
    <t>tt2178470</t>
  </si>
  <si>
    <t>tt0043949</t>
  </si>
  <si>
    <t>tt0963194</t>
  </si>
  <si>
    <t>tt0493264</t>
  </si>
  <si>
    <t>tt0110912</t>
  </si>
  <si>
    <t>tt0079588</t>
  </si>
  <si>
    <t>tt2872718</t>
  </si>
  <si>
    <t>tt0331953</t>
  </si>
  <si>
    <t>tt0059742</t>
  </si>
  <si>
    <t>tt0088161</t>
  </si>
  <si>
    <t>tt0449059</t>
  </si>
  <si>
    <t>tt0092005</t>
  </si>
  <si>
    <t>tt0289043</t>
  </si>
  <si>
    <t>tt0365957</t>
  </si>
  <si>
    <t>tt0079116</t>
  </si>
  <si>
    <t>tt0297037</t>
  </si>
  <si>
    <t>tt0117891</t>
  </si>
  <si>
    <t>tt1306980</t>
  </si>
  <si>
    <t>tt0482599</t>
  </si>
  <si>
    <t>tt1800246</t>
  </si>
  <si>
    <t>tt0082763</t>
  </si>
  <si>
    <t>tt4254584</t>
  </si>
  <si>
    <t>tt0107616</t>
  </si>
  <si>
    <t>tt0064757</t>
  </si>
  <si>
    <t>tt4474310</t>
  </si>
  <si>
    <t>tt0111686</t>
  </si>
  <si>
    <t>tt0164114</t>
  </si>
  <si>
    <t>tt0437800</t>
  </si>
  <si>
    <t>tt0120693</t>
  </si>
  <si>
    <t>tt1095174</t>
  </si>
  <si>
    <t>tt0144084</t>
  </si>
  <si>
    <t>tt0279113</t>
  </si>
  <si>
    <t>tt0479647</t>
  </si>
  <si>
    <t>tt1300851</t>
  </si>
  <si>
    <t>tt0896923</t>
  </si>
  <si>
    <t>tt2390361</t>
  </si>
  <si>
    <t>tt1282140</t>
  </si>
  <si>
    <t>tt0110137</t>
  </si>
  <si>
    <t>tt0189998</t>
  </si>
  <si>
    <t>tt1604171</t>
  </si>
  <si>
    <t>tt0117283</t>
  </si>
  <si>
    <t>tt0165831</t>
  </si>
  <si>
    <t>tt0206420</t>
  </si>
  <si>
    <t>tt0104454</t>
  </si>
  <si>
    <t>tt5016504</t>
  </si>
  <si>
    <t>tt2401878</t>
  </si>
  <si>
    <t>tt1431181</t>
  </si>
  <si>
    <t>tt0283832</t>
  </si>
  <si>
    <t>tt0102915</t>
  </si>
  <si>
    <t>tt0118863</t>
  </si>
  <si>
    <t>tt0804497</t>
  </si>
  <si>
    <t>tt1371155</t>
  </si>
  <si>
    <t>tt0829098</t>
  </si>
  <si>
    <t>tt0119937</t>
  </si>
  <si>
    <t>tt0086582</t>
  </si>
  <si>
    <t>tt0485601</t>
  </si>
  <si>
    <t>tt1980929</t>
  </si>
  <si>
    <t>tt0398027</t>
  </si>
  <si>
    <t>tt0283503</t>
  </si>
  <si>
    <t>tt2241676</t>
  </si>
  <si>
    <t>tt0314676</t>
  </si>
  <si>
    <t>tt0119494</t>
  </si>
  <si>
    <t>tt0457572</t>
  </si>
  <si>
    <t>tt0373445</t>
  </si>
  <si>
    <t>tt1235189</t>
  </si>
  <si>
    <t>tt0964539</t>
  </si>
  <si>
    <t>tt1238834</t>
  </si>
  <si>
    <t>tt0360323</t>
  </si>
  <si>
    <t>tt0342272</t>
  </si>
  <si>
    <t>tt2494384</t>
  </si>
  <si>
    <t>tt0094625</t>
  </si>
  <si>
    <t>tt0473188</t>
  </si>
  <si>
    <t>tt0460505</t>
  </si>
  <si>
    <t>tt2112277</t>
  </si>
  <si>
    <t>tt2102502</t>
  </si>
  <si>
    <t>tt0421994</t>
  </si>
  <si>
    <t>tt4196848</t>
  </si>
  <si>
    <t>tt0324133</t>
  </si>
  <si>
    <t>tt2628316</t>
  </si>
  <si>
    <t>tt0094764</t>
  </si>
  <si>
    <t>tt4060866</t>
  </si>
  <si>
    <t>tt0097239</t>
  </si>
  <si>
    <t>tt0120169</t>
  </si>
  <si>
    <t>tt0113326</t>
  </si>
  <si>
    <t>tt2936180</t>
  </si>
  <si>
    <t>tt0427944</t>
  </si>
  <si>
    <t>tt0498353</t>
  </si>
  <si>
    <t>tt1174732</t>
  </si>
  <si>
    <t>tt0338427</t>
  </si>
  <si>
    <t>tt0087428</t>
  </si>
  <si>
    <t>tt0272207</t>
  </si>
  <si>
    <t>tt0263734</t>
  </si>
  <si>
    <t>tt1001562</t>
  </si>
  <si>
    <t>tt0410454</t>
  </si>
  <si>
    <t>tt1225822</t>
  </si>
  <si>
    <t>tt0319829</t>
  </si>
  <si>
    <t>tt0269329</t>
  </si>
  <si>
    <t>tt0345061</t>
  </si>
  <si>
    <t>tt1772422</t>
  </si>
  <si>
    <t>tt1602098</t>
  </si>
  <si>
    <t>tt2147225</t>
  </si>
  <si>
    <t>tt0833553</t>
  </si>
  <si>
    <t>tt0808417</t>
  </si>
  <si>
    <t>tt1085779</t>
  </si>
  <si>
    <t>tt1063669</t>
  </si>
  <si>
    <t>tt1974419</t>
  </si>
  <si>
    <t>tt1289406</t>
  </si>
  <si>
    <t>tt0203408</t>
  </si>
  <si>
    <t>tt0467406</t>
  </si>
  <si>
    <t>tt3488328</t>
  </si>
  <si>
    <t>tt0066995</t>
  </si>
  <si>
    <t>tt0068646</t>
  </si>
  <si>
    <t>tt0085549</t>
  </si>
  <si>
    <t>tt1022603</t>
  </si>
  <si>
    <t>tt0107822</t>
  </si>
  <si>
    <t>tt1915581</t>
  </si>
  <si>
    <t>tt0282209</t>
  </si>
  <si>
    <t>tt0070328</t>
  </si>
  <si>
    <t>tt0156812</t>
  </si>
  <si>
    <t>tt0832266</t>
  </si>
  <si>
    <t>tt1640484</t>
  </si>
  <si>
    <t>tt0433383</t>
  </si>
  <si>
    <t>tt0379725</t>
  </si>
  <si>
    <t>tt0112851</t>
  </si>
  <si>
    <t>tt2802850</t>
  </si>
  <si>
    <t>tt0074812</t>
  </si>
  <si>
    <t>tt0071807</t>
  </si>
  <si>
    <t>tt0094612</t>
  </si>
  <si>
    <t>tt0435625</t>
  </si>
  <si>
    <t>tt0245280</t>
  </si>
  <si>
    <t>tt2752758</t>
  </si>
  <si>
    <t>tt0116324</t>
  </si>
  <si>
    <t>tt0395584</t>
  </si>
  <si>
    <t>tt0118276</t>
  </si>
  <si>
    <t>tt3850214</t>
  </si>
  <si>
    <t>tt0160401</t>
  </si>
  <si>
    <t>tt0251736</t>
  </si>
  <si>
    <t>tt0072626</t>
  </si>
  <si>
    <t>tt1019452</t>
  </si>
  <si>
    <t>tt1194263</t>
  </si>
  <si>
    <t>tt0098622</t>
  </si>
  <si>
    <t>tt3125324</t>
  </si>
  <si>
    <t>tt1315981</t>
  </si>
  <si>
    <t>tt0095497</t>
  </si>
  <si>
    <t>tt0125971</t>
  </si>
  <si>
    <t>tt0361411</t>
  </si>
  <si>
    <t>tt0252444</t>
  </si>
  <si>
    <t>tt0785077</t>
  </si>
  <si>
    <t>tt0105459</t>
  </si>
  <si>
    <t>tt1592154</t>
  </si>
  <si>
    <t>tt0250371</t>
  </si>
  <si>
    <t>tt0204993</t>
  </si>
  <si>
    <t>tt0420332</t>
  </si>
  <si>
    <t>tt1012804</t>
  </si>
  <si>
    <t>tt1336617</t>
  </si>
  <si>
    <t>tt0160216</t>
  </si>
  <si>
    <t>tt0298744</t>
  </si>
  <si>
    <t>tt0432402</t>
  </si>
  <si>
    <t>tt1242460</t>
  </si>
  <si>
    <t>tt2739338</t>
  </si>
  <si>
    <t>tt1034324</t>
  </si>
  <si>
    <t>tt0085868</t>
  </si>
  <si>
    <t>tt1121977</t>
  </si>
  <si>
    <t>tt0076175</t>
  </si>
  <si>
    <t>tt0108500</t>
  </si>
  <si>
    <t>tt1421051</t>
  </si>
  <si>
    <t>tt1220628</t>
  </si>
  <si>
    <t>tt0118836</t>
  </si>
  <si>
    <t>tt1403177</t>
  </si>
  <si>
    <t>tt2402105</t>
  </si>
  <si>
    <t>tt0302674</t>
  </si>
  <si>
    <t>tt0301390</t>
  </si>
  <si>
    <t>tt1658801</t>
  </si>
  <si>
    <t>tt1361313</t>
  </si>
  <si>
    <t>tt2328813</t>
  </si>
  <si>
    <t>tt1106860</t>
  </si>
  <si>
    <t>tt0419256</t>
  </si>
  <si>
    <t>tt0144117</t>
  </si>
  <si>
    <t>tt3469440</t>
  </si>
  <si>
    <t>tt1756851</t>
  </si>
  <si>
    <t>tt2243621</t>
  </si>
  <si>
    <t>tt4061848</t>
  </si>
  <si>
    <t>tt0089767</t>
  </si>
  <si>
    <t>tt0942903</t>
  </si>
  <si>
    <t>tt0106677</t>
  </si>
  <si>
    <t>tt0810900</t>
  </si>
  <si>
    <t>tt4412528</t>
  </si>
  <si>
    <t>tt3687310</t>
  </si>
  <si>
    <t>tt0130444</t>
  </si>
  <si>
    <t>tt0406650</t>
  </si>
  <si>
    <t>tt0323939</t>
  </si>
  <si>
    <t>tt1582507</t>
  </si>
  <si>
    <t>tt1255953</t>
  </si>
  <si>
    <t>tt0323807</t>
  </si>
  <si>
    <t>tt1003034</t>
  </si>
  <si>
    <t>tt0861739</t>
  </si>
  <si>
    <t>tt3322940</t>
  </si>
  <si>
    <t>tt1148165</t>
  </si>
  <si>
    <t>tt0101507</t>
  </si>
  <si>
    <t>tt0093378</t>
  </si>
  <si>
    <t>tt0082405</t>
  </si>
  <si>
    <t>tt0080661</t>
  </si>
  <si>
    <t>tt0106223</t>
  </si>
  <si>
    <t>tt0139239</t>
  </si>
  <si>
    <t>tt0436331</t>
  </si>
  <si>
    <t>tt0066769</t>
  </si>
  <si>
    <t>tt0200469</t>
  </si>
  <si>
    <t>tt0161860</t>
  </si>
  <si>
    <t>tt1723811</t>
  </si>
  <si>
    <t>tt0375912</t>
  </si>
  <si>
    <t>tt0457530</t>
  </si>
  <si>
    <t>tt1869716</t>
  </si>
  <si>
    <t>tt0359423</t>
  </si>
  <si>
    <t>tt0168446</t>
  </si>
  <si>
    <t>tt0790712</t>
  </si>
  <si>
    <t>tt1414378</t>
  </si>
  <si>
    <t>tt0421082</t>
  </si>
  <si>
    <t>tt0088247</t>
  </si>
  <si>
    <t>tt0301357</t>
  </si>
  <si>
    <t>tt1226271</t>
  </si>
  <si>
    <t>tt0089907</t>
  </si>
  <si>
    <t>tt2049116</t>
  </si>
  <si>
    <t>tt0113749</t>
  </si>
  <si>
    <t>tt0077631</t>
  </si>
  <si>
    <t>tt0091763</t>
  </si>
  <si>
    <t>tt0361596</t>
  </si>
  <si>
    <t>tt0064115</t>
  </si>
  <si>
    <t>tt0058331</t>
  </si>
  <si>
    <t>tt0081283</t>
  </si>
  <si>
    <t>tt0055614</t>
  </si>
  <si>
    <t>tt0080487</t>
  </si>
  <si>
    <t>tt0250274</t>
  </si>
  <si>
    <t>tt0161100</t>
  </si>
  <si>
    <t>tt0114814</t>
  </si>
  <si>
    <t>tt0097981</t>
  </si>
  <si>
    <t>tt0283111</t>
  </si>
  <si>
    <t>tt1125849</t>
  </si>
  <si>
    <t>tt0038499</t>
  </si>
  <si>
    <t>tt0218839</t>
  </si>
  <si>
    <t>tt0082340</t>
  </si>
  <si>
    <t>tt0096054</t>
  </si>
  <si>
    <t>tt0462244</t>
  </si>
  <si>
    <t>tt0117786</t>
  </si>
  <si>
    <t>tt0310281</t>
  </si>
  <si>
    <t>tt0095690</t>
  </si>
  <si>
    <t>tt3910804</t>
  </si>
  <si>
    <t>tt0120148</t>
  </si>
  <si>
    <t>tt0114609</t>
  </si>
  <si>
    <t>tt0455590</t>
  </si>
  <si>
    <t>tt0097474</t>
  </si>
  <si>
    <t>tt1704573</t>
  </si>
  <si>
    <t>tt0996382</t>
  </si>
  <si>
    <t>tt0183659</t>
  </si>
  <si>
    <t>tt0137338</t>
  </si>
  <si>
    <t>tt1840417</t>
  </si>
  <si>
    <t>tt1702425</t>
  </si>
  <si>
    <t>tt1174730</t>
  </si>
  <si>
    <t>tt1540133</t>
  </si>
  <si>
    <t>tt0844671</t>
  </si>
  <si>
    <t>tt0159097</t>
  </si>
  <si>
    <t>tt0147004</t>
  </si>
  <si>
    <t>tt1151922</t>
  </si>
  <si>
    <t>tt2870708</t>
  </si>
  <si>
    <t>tt0145893</t>
  </si>
  <si>
    <t>tt0412253</t>
  </si>
  <si>
    <t>tt0248845</t>
  </si>
  <si>
    <t>tt0107750</t>
  </si>
  <si>
    <t>tt3432552</t>
  </si>
  <si>
    <t>tt0323944</t>
  </si>
  <si>
    <t>tt0234354</t>
  </si>
  <si>
    <t>tt0270259</t>
  </si>
  <si>
    <t>tt0065214</t>
  </si>
  <si>
    <t>tt1082886</t>
  </si>
  <si>
    <t>tt0079240</t>
  </si>
  <si>
    <t>tt0300214</t>
  </si>
  <si>
    <t>tt0101412</t>
  </si>
  <si>
    <t>tt1130964</t>
  </si>
  <si>
    <t>tt0322289</t>
  </si>
  <si>
    <t>tt1226232</t>
  </si>
  <si>
    <t>tt1541995</t>
  </si>
  <si>
    <t>tt0457308</t>
  </si>
  <si>
    <t>tt0246134</t>
  </si>
  <si>
    <t>tt0076245</t>
  </si>
  <si>
    <t>tt0976247</t>
  </si>
  <si>
    <t>tt0841119</t>
  </si>
  <si>
    <t>tt0331811</t>
  </si>
  <si>
    <t>tt0110490</t>
  </si>
  <si>
    <t>tt1281374</t>
  </si>
  <si>
    <t>tt1667310</t>
  </si>
  <si>
    <t>tt1014774</t>
  </si>
  <si>
    <t>tt1575694</t>
  </si>
  <si>
    <t>tt1366312</t>
  </si>
  <si>
    <t>tt0086541</t>
  </si>
  <si>
    <t>tt0283900</t>
  </si>
  <si>
    <t>tt2182972</t>
  </si>
  <si>
    <t>tt0795441</t>
  </si>
  <si>
    <t>tt0938305</t>
  </si>
  <si>
    <t>tt0059825</t>
  </si>
  <si>
    <t>tt1772408</t>
  </si>
  <si>
    <t>tt0427954</t>
  </si>
  <si>
    <t>tt0120210</t>
  </si>
  <si>
    <t>tt1220617</t>
  </si>
  <si>
    <t>tt0286499</t>
  </si>
  <si>
    <t>tt0286179</t>
  </si>
  <si>
    <t>tt0473024</t>
  </si>
  <si>
    <t>tt2166214</t>
  </si>
  <si>
    <t>tt1245112</t>
  </si>
  <si>
    <t>tt1303803</t>
  </si>
  <si>
    <t>tt0070735</t>
  </si>
  <si>
    <t>tt0082158</t>
  </si>
  <si>
    <t>tt0422093</t>
  </si>
  <si>
    <t>tt0117631</t>
  </si>
  <si>
    <t>tt2229499</t>
  </si>
  <si>
    <t>tt0068699</t>
  </si>
  <si>
    <t>tt0162346</t>
  </si>
  <si>
    <t>tt0280778</t>
  </si>
  <si>
    <t>tt0080771</t>
  </si>
  <si>
    <t>tt0372824</t>
  </si>
  <si>
    <t>tt0330602</t>
  </si>
  <si>
    <t>tt0335563</t>
  </si>
  <si>
    <t>tt0097216</t>
  </si>
  <si>
    <t>tt0242508</t>
  </si>
  <si>
    <t>tt1508675</t>
  </si>
  <si>
    <t>tt0290673</t>
  </si>
  <si>
    <t>tt2914838</t>
  </si>
  <si>
    <t>tt0405508</t>
  </si>
  <si>
    <t>tt3297554</t>
  </si>
  <si>
    <t>tt1251743</t>
  </si>
  <si>
    <t>tt0811106</t>
  </si>
  <si>
    <t>tt0202559</t>
  </si>
  <si>
    <t>tt1614989</t>
  </si>
  <si>
    <t>tt1525366</t>
  </si>
  <si>
    <t>tt0384488</t>
  </si>
  <si>
    <t>tt2667960</t>
  </si>
  <si>
    <t>tt0081534</t>
  </si>
  <si>
    <t>tt1618430</t>
  </si>
  <si>
    <t>tt2226417</t>
  </si>
  <si>
    <t>tt0432348</t>
  </si>
  <si>
    <t>tt1179933</t>
  </si>
  <si>
    <t>tt0322802</t>
  </si>
  <si>
    <t>tt4786282</t>
  </si>
  <si>
    <t>tt1778304</t>
  </si>
  <si>
    <t>tt1204977</t>
  </si>
  <si>
    <t>tt0093629</t>
  </si>
  <si>
    <t>tt2378281</t>
  </si>
  <si>
    <t>tt2109184</t>
  </si>
  <si>
    <t>tt0046247</t>
  </si>
  <si>
    <t>tt0072081</t>
  </si>
  <si>
    <t>tt0101917</t>
  </si>
  <si>
    <t>tt0340855</t>
  </si>
  <si>
    <t>tt0046672</t>
  </si>
  <si>
    <t>tt2473682</t>
  </si>
  <si>
    <t>tt0080678</t>
  </si>
  <si>
    <t>tt0790636</t>
  </si>
  <si>
    <t>tt2918436</t>
  </si>
  <si>
    <t>tt0209144</t>
  </si>
  <si>
    <t>tt2388715</t>
  </si>
  <si>
    <t>tt0424345</t>
  </si>
  <si>
    <t>tt0249462</t>
  </si>
  <si>
    <t>tt1727388</t>
  </si>
  <si>
    <t>tt0102065</t>
  </si>
  <si>
    <t>tt0084296</t>
  </si>
  <si>
    <t>tt0187819</t>
  </si>
  <si>
    <t>tt0118632</t>
  </si>
  <si>
    <t>tt0082766</t>
  </si>
  <si>
    <t>tt1637706</t>
  </si>
  <si>
    <t>tt3499096</t>
  </si>
  <si>
    <t>tt0119905</t>
  </si>
  <si>
    <t>tt2870612</t>
  </si>
  <si>
    <t>tt2205401</t>
  </si>
  <si>
    <t>tt0119080</t>
  </si>
  <si>
    <t>tt3316960</t>
  </si>
  <si>
    <t>tt0046949</t>
  </si>
  <si>
    <t>tt0082817</t>
  </si>
  <si>
    <t>tt0097388</t>
  </si>
  <si>
    <t>tt0259446</t>
  </si>
  <si>
    <t>tt2101441</t>
  </si>
  <si>
    <t>tt0113253</t>
  </si>
  <si>
    <t>tt0245574</t>
  </si>
  <si>
    <t>tt0365748</t>
  </si>
  <si>
    <t>tt1045655</t>
  </si>
  <si>
    <t>tt0116905</t>
  </si>
  <si>
    <t>tt0095271</t>
  </si>
  <si>
    <t>tt0090655</t>
  </si>
  <si>
    <t>tt0083833</t>
  </si>
  <si>
    <t>tt0085862</t>
  </si>
  <si>
    <t>tt1772240</t>
  </si>
  <si>
    <t>tt0862846</t>
  </si>
  <si>
    <t>tt1781922</t>
  </si>
  <si>
    <t>tt0083630</t>
  </si>
  <si>
    <t>tt0053290</t>
  </si>
  <si>
    <t>tt4667094</t>
  </si>
  <si>
    <t>tt0795438</t>
  </si>
  <si>
    <t>tt0022879</t>
  </si>
  <si>
    <t>tt4871980</t>
  </si>
  <si>
    <t>tt0259974</t>
  </si>
  <si>
    <t>tt0332375</t>
  </si>
  <si>
    <t>tt0338135</t>
  </si>
  <si>
    <t>tt0075147</t>
  </si>
  <si>
    <t>tt0245120</t>
  </si>
  <si>
    <t>tt0077572</t>
  </si>
  <si>
    <t>tt0098546</t>
  </si>
  <si>
    <t>tt0456554</t>
  </si>
  <si>
    <t>tt0120831</t>
  </si>
  <si>
    <t>tt0064116</t>
  </si>
  <si>
    <t>tt0227005</t>
  </si>
  <si>
    <t>tt1182345</t>
  </si>
  <si>
    <t>tt0415949</t>
  </si>
  <si>
    <t>tt1529567</t>
  </si>
  <si>
    <t>tt0120255</t>
  </si>
  <si>
    <t>tt1588337</t>
  </si>
  <si>
    <t>tt0914797</t>
  </si>
  <si>
    <t>tt0084171</t>
  </si>
  <si>
    <t>tt0110005</t>
  </si>
  <si>
    <t>tt4337690</t>
  </si>
  <si>
    <t>tt1531663</t>
  </si>
  <si>
    <t>tt0120906</t>
  </si>
  <si>
    <t>tt0361862</t>
  </si>
  <si>
    <t>tt0102307</t>
  </si>
  <si>
    <t>tt1216491</t>
  </si>
  <si>
    <t>tt0935075</t>
  </si>
  <si>
    <t>tt0320244</t>
  </si>
  <si>
    <t>tt4062536</t>
  </si>
  <si>
    <t>tt0422861</t>
  </si>
  <si>
    <t>tt2800038</t>
  </si>
  <si>
    <t>tt0115734</t>
  </si>
  <si>
    <t>tt0115495</t>
  </si>
  <si>
    <t>tt0459293</t>
  </si>
  <si>
    <t>tt0896866</t>
  </si>
  <si>
    <t>tt0081291</t>
  </si>
  <si>
    <t>tt1465522</t>
  </si>
  <si>
    <t>tt1150947</t>
  </si>
  <si>
    <t>tt0039927</t>
  </si>
  <si>
    <t>tt0126261</t>
  </si>
  <si>
    <t>tt0357585</t>
  </si>
  <si>
    <t>tt3567288</t>
  </si>
  <si>
    <t>tt0937237</t>
  </si>
  <si>
    <t>tt0305632</t>
  </si>
  <si>
    <t>tt0830900</t>
  </si>
  <si>
    <t>tt1519461</t>
  </si>
  <si>
    <t>tt1437358</t>
  </si>
  <si>
    <t>tt0465430</t>
  </si>
  <si>
    <t>tt1079444</t>
  </si>
  <si>
    <t>tt0488539</t>
  </si>
  <si>
    <t>tt1131732</t>
  </si>
  <si>
    <t>tt0491738</t>
  </si>
  <si>
    <t>tt1798243</t>
  </si>
  <si>
    <t>tt1460798</t>
  </si>
  <si>
    <t>tt3703148</t>
  </si>
  <si>
    <t>tt2063015</t>
  </si>
  <si>
    <t>tt1274586</t>
  </si>
  <si>
    <t>tt1554921</t>
  </si>
  <si>
    <t>tt0077294</t>
  </si>
  <si>
    <t>tt1717210</t>
  </si>
  <si>
    <t>tt4453560</t>
  </si>
  <si>
    <t>tt3838992</t>
  </si>
  <si>
    <t>tt4511566</t>
  </si>
  <si>
    <t>tt0284363</t>
  </si>
  <si>
    <t>tt1244668</t>
  </si>
  <si>
    <t>tt0117666</t>
  </si>
  <si>
    <t>tt1687901</t>
  </si>
  <si>
    <t>tt0450278</t>
  </si>
  <si>
    <t>tt0423409</t>
  </si>
  <si>
    <t>tt1675192</t>
  </si>
  <si>
    <t>tt0095484</t>
  </si>
  <si>
    <t>tt0446687</t>
  </si>
  <si>
    <t>tt2980708</t>
  </si>
  <si>
    <t>tt0092076</t>
  </si>
  <si>
    <t>tt0070518</t>
  </si>
  <si>
    <t>tt1602613</t>
  </si>
  <si>
    <t>tt0451673</t>
  </si>
  <si>
    <t>tt1547090</t>
  </si>
  <si>
    <t>tt3099638</t>
  </si>
  <si>
    <t>tt0377752</t>
  </si>
  <si>
    <t>tt0903131</t>
  </si>
  <si>
    <t>tt1646974</t>
  </si>
  <si>
    <t>tt2091427</t>
  </si>
  <si>
    <t>tt0379976</t>
  </si>
  <si>
    <t>tt0839938</t>
  </si>
  <si>
    <t>tt0087928</t>
  </si>
  <si>
    <t>tt0080453</t>
  </si>
  <si>
    <t>tt0109831</t>
  </si>
  <si>
    <t>tt0083929</t>
  </si>
  <si>
    <t>tt0049513</t>
  </si>
  <si>
    <t>tt0307901</t>
  </si>
  <si>
    <t>tt3516878</t>
  </si>
  <si>
    <t>tt0115736</t>
  </si>
  <si>
    <t>tt0180093</t>
  </si>
  <si>
    <t>tt0038116</t>
  </si>
  <si>
    <t>tt0120274</t>
  </si>
  <si>
    <t>tt0091886</t>
  </si>
  <si>
    <t>tt3014666</t>
  </si>
  <si>
    <t>tt0246578</t>
  </si>
  <si>
    <t>tt0461336</t>
  </si>
  <si>
    <t>tt0119448</t>
  </si>
  <si>
    <t>tt0283003</t>
  </si>
  <si>
    <t>tt0808526</t>
  </si>
  <si>
    <t>tt0451094</t>
  </si>
  <si>
    <t>tt1653911</t>
  </si>
  <si>
    <t>tt0291341</t>
  </si>
  <si>
    <t>tt0796212</t>
  </si>
  <si>
    <t>tt1629705</t>
  </si>
  <si>
    <t>tt0300140</t>
  </si>
  <si>
    <t>tt0838247</t>
  </si>
  <si>
    <t>tt3683702</t>
  </si>
  <si>
    <t>tt0073486</t>
  </si>
  <si>
    <t>tt4386242</t>
  </si>
  <si>
    <t>tt0075222</t>
  </si>
  <si>
    <t>tt4387040</t>
  </si>
  <si>
    <t>tt0088727</t>
  </si>
  <si>
    <t>tt2295722</t>
  </si>
  <si>
    <t>tt0857190</t>
  </si>
  <si>
    <t>tt0203119</t>
  </si>
  <si>
    <t>tt1291652</t>
  </si>
  <si>
    <t>tt0298228</t>
  </si>
  <si>
    <t>tt1532957</t>
  </si>
  <si>
    <t>tt0381940</t>
  </si>
  <si>
    <t>tt0475293</t>
  </si>
  <si>
    <t>tt5574490</t>
  </si>
  <si>
    <t>tt0119574</t>
  </si>
  <si>
    <t>tt0403358</t>
  </si>
  <si>
    <t>tt0104036</t>
  </si>
  <si>
    <t>tt0084522</t>
  </si>
  <si>
    <t>tt1134854</t>
  </si>
  <si>
    <t>tt0063350</t>
  </si>
  <si>
    <t>tt0335266</t>
  </si>
  <si>
    <t>tt0075686</t>
  </si>
  <si>
    <t>tt0044672</t>
  </si>
  <si>
    <t>tt0285742</t>
  </si>
  <si>
    <t>tt1881002</t>
  </si>
  <si>
    <t>tt0113627</t>
  </si>
  <si>
    <t>tt2081194</t>
  </si>
  <si>
    <t>tt0071524</t>
  </si>
  <si>
    <t>tt3181822</t>
  </si>
  <si>
    <t>tt0049875</t>
  </si>
  <si>
    <t>tt0842926</t>
  </si>
  <si>
    <t>tt0096256</t>
  </si>
  <si>
    <t>tt0057115</t>
  </si>
  <si>
    <t>tt0399877</t>
  </si>
  <si>
    <t>tt2034139</t>
  </si>
  <si>
    <t>tt1065073</t>
  </si>
  <si>
    <t>tt0457513</t>
  </si>
  <si>
    <t>tt0290332</t>
  </si>
  <si>
    <t>tt0199290</t>
  </si>
  <si>
    <t>tt0318374</t>
  </si>
  <si>
    <t>tt0055184</t>
  </si>
  <si>
    <t>tt0448075</t>
  </si>
  <si>
    <t>tt0110189</t>
  </si>
  <si>
    <t>tt0464141</t>
  </si>
  <si>
    <t>tt2828996</t>
  </si>
  <si>
    <t>tt0292644</t>
  </si>
  <si>
    <t>tt0065112</t>
  </si>
  <si>
    <t>tt0454987</t>
  </si>
  <si>
    <t>tt0113101</t>
  </si>
  <si>
    <t>tt0274812</t>
  </si>
  <si>
    <t>tt0360916</t>
  </si>
  <si>
    <t>tt0096219</t>
  </si>
  <si>
    <t>tt0118111</t>
  </si>
  <si>
    <t>tt0188863</t>
  </si>
  <si>
    <t>tt0796375</t>
  </si>
  <si>
    <t>tt0318761</t>
  </si>
  <si>
    <t>tt0873886</t>
  </si>
  <si>
    <t>tt0366780</t>
  </si>
  <si>
    <t>tt0770802</t>
  </si>
  <si>
    <t>tt0092615</t>
  </si>
  <si>
    <t>tt1645080</t>
  </si>
  <si>
    <t>tt3346224</t>
  </si>
  <si>
    <t>tt0273982</t>
  </si>
  <si>
    <t>tt0126859</t>
  </si>
  <si>
    <t>tt2076220</t>
  </si>
  <si>
    <t>tt2382396</t>
  </si>
  <si>
    <t>tt0120122</t>
  </si>
  <si>
    <t>tt0095904</t>
  </si>
  <si>
    <t>tt0206226</t>
  </si>
  <si>
    <t>tt0156639</t>
  </si>
  <si>
    <t>tt2876428</t>
  </si>
  <si>
    <t>tt1529572</t>
  </si>
  <si>
    <t>tt0218182</t>
  </si>
  <si>
    <t>tt0122906</t>
  </si>
  <si>
    <t>tt2103267</t>
  </si>
  <si>
    <t>tt0120878</t>
  </si>
  <si>
    <t>tt0319769</t>
  </si>
  <si>
    <t>tt1464580</t>
  </si>
  <si>
    <t>tt1252374</t>
  </si>
  <si>
    <t>tt0119502</t>
  </si>
  <si>
    <t>tt2199543</t>
  </si>
  <si>
    <t>tt1719071</t>
  </si>
  <si>
    <t>tt1422136</t>
  </si>
  <si>
    <t>tt0298482</t>
  </si>
  <si>
    <t>tt3155604</t>
  </si>
  <si>
    <t>tt0068156</t>
  </si>
  <si>
    <t>tt1844203</t>
  </si>
  <si>
    <t>tt0020960</t>
  </si>
  <si>
    <t>tt0491109</t>
  </si>
  <si>
    <t>tt3533916</t>
  </si>
  <si>
    <t>tt1316536</t>
  </si>
  <si>
    <t>tt1854582</t>
  </si>
  <si>
    <t>tt2395247</t>
  </si>
  <si>
    <t>tt2414822</t>
  </si>
  <si>
    <t>tt0060665</t>
  </si>
  <si>
    <t>tt0074958</t>
  </si>
  <si>
    <t>tt0031381</t>
  </si>
  <si>
    <t>tt2403393</t>
  </si>
  <si>
    <t>tt0059418</t>
  </si>
  <si>
    <t>tt1056477</t>
  </si>
  <si>
    <t>tt0042200</t>
  </si>
  <si>
    <t>tt1341167</t>
  </si>
  <si>
    <t>tt0373747</t>
  </si>
  <si>
    <t>tt1303828</t>
  </si>
  <si>
    <t>tt0040694</t>
  </si>
  <si>
    <t>tt0808285</t>
  </si>
  <si>
    <t>tt0464049</t>
  </si>
  <si>
    <t>tt0068098</t>
  </si>
  <si>
    <t>tt0064665</t>
  </si>
  <si>
    <t>tt0119164</t>
  </si>
  <si>
    <t>tt0080339</t>
  </si>
  <si>
    <t>tt4340720</t>
  </si>
  <si>
    <t>tt0113118</t>
  </si>
  <si>
    <t>tt0107554</t>
  </si>
  <si>
    <t>tt3228904</t>
  </si>
  <si>
    <t>tt0092796</t>
  </si>
  <si>
    <t>tt0065446</t>
  </si>
  <si>
    <t>tt0061809</t>
  </si>
  <si>
    <t>tt0053131</t>
  </si>
  <si>
    <t>tt0060490</t>
  </si>
  <si>
    <t>tt0068611</t>
  </si>
  <si>
    <t>tt4263482</t>
  </si>
  <si>
    <t>tt0131436</t>
  </si>
  <si>
    <t>tt0117628</t>
  </si>
  <si>
    <t>tt0120684</t>
  </si>
  <si>
    <t>tt1305806</t>
  </si>
  <si>
    <t>tt1015474</t>
  </si>
  <si>
    <t>tt0092991</t>
  </si>
  <si>
    <t>tt0258038</t>
  </si>
  <si>
    <t>tt2724064</t>
  </si>
  <si>
    <t>tt0175996</t>
  </si>
  <si>
    <t>tt1740707</t>
  </si>
  <si>
    <t>tt0480251</t>
  </si>
  <si>
    <t>tt0380817</t>
  </si>
  <si>
    <t>tt0367631</t>
  </si>
  <si>
    <t>tt3103166</t>
  </si>
  <si>
    <t>tt1074191</t>
  </si>
  <si>
    <t>tt0138862</t>
  </si>
  <si>
    <t>tt5116280</t>
  </si>
  <si>
    <t>tt1002561</t>
  </si>
  <si>
    <t>tt2166834</t>
  </si>
  <si>
    <t>tt5001130</t>
  </si>
  <si>
    <t>tt2379386</t>
  </si>
  <si>
    <t>tt2761578</t>
  </si>
  <si>
    <t>tt2073661</t>
  </si>
  <si>
    <t>tt1800337</t>
  </si>
  <si>
    <t>tt0076141</t>
  </si>
  <si>
    <t>tt0428803</t>
  </si>
  <si>
    <t>tt1615147</t>
  </si>
  <si>
    <t>tt1753460</t>
  </si>
  <si>
    <t>tt1024715</t>
  </si>
  <si>
    <t>tt2582802</t>
  </si>
  <si>
    <t>tt0317248</t>
  </si>
  <si>
    <t>tt0188674</t>
  </si>
  <si>
    <t>tt1850418</t>
  </si>
  <si>
    <t>tt0783238</t>
  </si>
  <si>
    <t>tt2106476</t>
  </si>
  <si>
    <t>tt0085334</t>
  </si>
  <si>
    <t>tt0482463</t>
  </si>
  <si>
    <t>tt0083739</t>
  </si>
  <si>
    <t>tt2796678</t>
  </si>
  <si>
    <t>tt0144178</t>
  </si>
  <si>
    <t>tt1068646</t>
  </si>
  <si>
    <t>tt0063522</t>
  </si>
  <si>
    <t>tt0056217</t>
  </si>
  <si>
    <t>tt1185836</t>
  </si>
  <si>
    <t>tt0390221</t>
  </si>
  <si>
    <t>tt1532503</t>
  </si>
  <si>
    <t>tt0426459</t>
  </si>
  <si>
    <t>tt0077975</t>
  </si>
  <si>
    <t>tt0058150</t>
  </si>
  <si>
    <t>tt2099556</t>
  </si>
  <si>
    <t>tt0038650</t>
  </si>
  <si>
    <t>tt0117951</t>
  </si>
  <si>
    <t>tt0236388</t>
  </si>
  <si>
    <t>tt1536044</t>
  </si>
  <si>
    <t>tt0166396</t>
  </si>
  <si>
    <t>tt0310793</t>
  </si>
  <si>
    <t>tt3125472</t>
  </si>
  <si>
    <t>tt0089686</t>
  </si>
  <si>
    <t>tt0091867</t>
  </si>
  <si>
    <t>tt2184339</t>
  </si>
  <si>
    <t>tt1922777</t>
  </si>
  <si>
    <t>tt0327036</t>
  </si>
  <si>
    <t>tt0051459</t>
  </si>
  <si>
    <t>tt0065462</t>
  </si>
  <si>
    <t>tt0118570</t>
  </si>
  <si>
    <t>tt0235679</t>
  </si>
  <si>
    <t>tt0091080</t>
  </si>
  <si>
    <t>tt0050212</t>
  </si>
  <si>
    <t>tt0100666</t>
  </si>
  <si>
    <t>tt0074512</t>
  </si>
  <si>
    <t>tt0053604</t>
  </si>
  <si>
    <t>tt0107254</t>
  </si>
  <si>
    <t>tt0061107</t>
  </si>
  <si>
    <t>tt0425598</t>
  </si>
  <si>
    <t>tt3205376</t>
  </si>
  <si>
    <t>tt0089444</t>
  </si>
  <si>
    <t>tt1097013</t>
  </si>
  <si>
    <t>tt0053793</t>
  </si>
  <si>
    <t>tt0055031</t>
  </si>
  <si>
    <t>tt0160298</t>
  </si>
  <si>
    <t>tt0437745</t>
  </si>
  <si>
    <t>tt0040724</t>
  </si>
  <si>
    <t>tt0490196</t>
  </si>
  <si>
    <t>tt2209418</t>
  </si>
  <si>
    <t>tt0094118</t>
  </si>
  <si>
    <t>tt0095863</t>
  </si>
  <si>
    <t>tt0399901</t>
  </si>
  <si>
    <t>tt0296166</t>
  </si>
  <si>
    <t>tt3458030</t>
  </si>
  <si>
    <t>tt0240200</t>
  </si>
  <si>
    <t>tt0166175</t>
  </si>
  <si>
    <t>tt0174336</t>
  </si>
  <si>
    <t>tt0116743</t>
  </si>
  <si>
    <t>tt0878835</t>
  </si>
  <si>
    <t>tt0067992</t>
  </si>
  <si>
    <t>tt0108517</t>
  </si>
  <si>
    <t>tt0118541</t>
  </si>
  <si>
    <t>tt0077405</t>
  </si>
  <si>
    <t>tt0268690</t>
  </si>
  <si>
    <t>tt0155776</t>
  </si>
  <si>
    <t>tt0115632</t>
  </si>
  <si>
    <t>tt2347569</t>
  </si>
  <si>
    <t>tt0468565</t>
  </si>
  <si>
    <t>tt0147612</t>
  </si>
  <si>
    <t>tt0337996</t>
  </si>
  <si>
    <t>tt3099498</t>
  </si>
  <si>
    <t>tt0364569</t>
  </si>
  <si>
    <t>tt1462054</t>
  </si>
  <si>
    <t>tt1640459</t>
  </si>
  <si>
    <t>tt3367294</t>
  </si>
  <si>
    <t>tt0116361</t>
  </si>
  <si>
    <t>tt0785025</t>
  </si>
  <si>
    <t>tt1232776</t>
  </si>
  <si>
    <t>tt1667307</t>
  </si>
  <si>
    <t>tt0156205</t>
  </si>
  <si>
    <t>tt1920849</t>
  </si>
  <si>
    <t>tt4877736</t>
  </si>
  <si>
    <t>tt0403118</t>
  </si>
  <si>
    <t>tt1855401</t>
  </si>
  <si>
    <t>tt0118327</t>
  </si>
  <si>
    <t>tt0420206</t>
  </si>
  <si>
    <t>tt1282046</t>
  </si>
  <si>
    <t>tt1148200</t>
  </si>
  <si>
    <t>tt0162236</t>
  </si>
  <si>
    <t>tt1535616</t>
  </si>
  <si>
    <t>tt1346961</t>
  </si>
  <si>
    <t>tt1841642</t>
  </si>
  <si>
    <t>tt0385890</t>
  </si>
  <si>
    <t>tt1390404</t>
  </si>
  <si>
    <t>tt1151410</t>
  </si>
  <si>
    <t>tt1922679</t>
  </si>
  <si>
    <t>tt2398249</t>
  </si>
  <si>
    <t>tt2417650</t>
  </si>
  <si>
    <t>tt1754264</t>
  </si>
  <si>
    <t>tt0062138</t>
  </si>
  <si>
    <t>tt1252289</t>
  </si>
  <si>
    <t>tt2229377</t>
  </si>
  <si>
    <t>tt1327601</t>
  </si>
  <si>
    <t>tt2048865</t>
  </si>
  <si>
    <t>tt0095354</t>
  </si>
  <si>
    <t>tt1085382</t>
  </si>
  <si>
    <t>tt0482461</t>
  </si>
  <si>
    <t>tt0140888</t>
  </si>
  <si>
    <t>tt0055312</t>
  </si>
  <si>
    <t>tt3511596</t>
  </si>
  <si>
    <t>tt0439478</t>
  </si>
  <si>
    <t>tt2837336</t>
  </si>
  <si>
    <t>tt1152822</t>
  </si>
  <si>
    <t>tt0338095</t>
  </si>
  <si>
    <t>tt1509803</t>
  </si>
  <si>
    <t>tt3551400</t>
  </si>
  <si>
    <t>tt0410097</t>
  </si>
  <si>
    <t>tt0053291</t>
  </si>
  <si>
    <t>tt0095179</t>
  </si>
  <si>
    <t>tt0032138</t>
  </si>
  <si>
    <t>tt0072431</t>
  </si>
  <si>
    <t>tt0848557</t>
  </si>
  <si>
    <t>tt0456144</t>
  </si>
  <si>
    <t>tt0120402</t>
  </si>
  <si>
    <t>tt0078872</t>
  </si>
  <si>
    <t>tt4080386</t>
  </si>
  <si>
    <t>tt1095423</t>
  </si>
  <si>
    <t>tt0057007</t>
  </si>
  <si>
    <t>tt0116729</t>
  </si>
  <si>
    <t>tt0035959</t>
  </si>
  <si>
    <t>tt0071230</t>
  </si>
  <si>
    <t>tt0087298</t>
  </si>
  <si>
    <t>tt2718492</t>
  </si>
  <si>
    <t>tt0093512</t>
  </si>
  <si>
    <t>tt0453453</t>
  </si>
  <si>
    <t>tt0389326</t>
  </si>
  <si>
    <t>tt0480669</t>
  </si>
  <si>
    <t>tt0851515</t>
  </si>
  <si>
    <t>tt0857295</t>
  </si>
  <si>
    <t>tt0045152</t>
  </si>
  <si>
    <t>tt1227378</t>
  </si>
  <si>
    <t>tt2243537</t>
  </si>
  <si>
    <t>tt2247692</t>
  </si>
  <si>
    <t>tt0117887</t>
  </si>
  <si>
    <t>tt0085636</t>
  </si>
  <si>
    <t>tt0067065</t>
  </si>
  <si>
    <t>tt0057163</t>
  </si>
  <si>
    <t>tt2609912</t>
  </si>
  <si>
    <t>tt0102494</t>
  </si>
  <si>
    <t>tt0333766</t>
  </si>
  <si>
    <t>tt0112471</t>
  </si>
  <si>
    <t>tt0380732</t>
  </si>
  <si>
    <t>tt0186253</t>
  </si>
  <si>
    <t>tt0384504</t>
  </si>
  <si>
    <t>tt0940585</t>
  </si>
  <si>
    <t>tt1990314</t>
  </si>
  <si>
    <t>tt0314412</t>
  </si>
  <si>
    <t>tt1714206</t>
  </si>
  <si>
    <t>tt0283465</t>
  </si>
  <si>
    <t>tt0815241</t>
  </si>
  <si>
    <t>tt1294164</t>
  </si>
  <si>
    <t>tt0472200</t>
  </si>
  <si>
    <t>tt0465407</t>
  </si>
  <si>
    <t>tt1484522</t>
  </si>
  <si>
    <t>tt1049405</t>
  </si>
  <si>
    <t>tt0187696</t>
  </si>
  <si>
    <t>tt0804529</t>
  </si>
  <si>
    <t>tt1512235</t>
  </si>
  <si>
    <t>tt1663628</t>
  </si>
  <si>
    <t>tt3300572</t>
  </si>
  <si>
    <t>tt3333870</t>
  </si>
  <si>
    <t>tt0116404</t>
  </si>
  <si>
    <t>tt0486028</t>
  </si>
  <si>
    <t>tt0387808</t>
  </si>
  <si>
    <t>tt2945796</t>
  </si>
  <si>
    <t>tt0480025</t>
  </si>
  <si>
    <t>tt2040578</t>
  </si>
  <si>
    <t>tt0036628</t>
  </si>
  <si>
    <t>tt1307926</t>
  </si>
  <si>
    <t>tt0118925</t>
  </si>
  <si>
    <t>tt0044030</t>
  </si>
  <si>
    <t>tt1470020</t>
  </si>
  <si>
    <t>tt1666335</t>
  </si>
  <si>
    <t>tt0092695</t>
  </si>
  <si>
    <t>tt0032455</t>
  </si>
  <si>
    <t>tt3111864</t>
  </si>
  <si>
    <t>tt0083972</t>
  </si>
  <si>
    <t>tt0089173</t>
  </si>
  <si>
    <t>tt0810928</t>
  </si>
  <si>
    <t>tt4056738</t>
  </si>
  <si>
    <t>tt1086841</t>
  </si>
  <si>
    <t>tt0038213</t>
  </si>
  <si>
    <t>tt3032282</t>
  </si>
  <si>
    <t>tt0449000</t>
  </si>
  <si>
    <t>tt1995477</t>
  </si>
  <si>
    <t>tt0816539</t>
  </si>
  <si>
    <t>tt0036868</t>
  </si>
  <si>
    <t>tt0242193</t>
  </si>
  <si>
    <t>tt0279064</t>
  </si>
  <si>
    <t>tt2460506</t>
  </si>
  <si>
    <t>tt1038988</t>
  </si>
  <si>
    <t>tt1675312</t>
  </si>
  <si>
    <t>tt2317796</t>
  </si>
  <si>
    <t>tt3561236</t>
  </si>
  <si>
    <t>tt2215673</t>
  </si>
  <si>
    <t>tt0057076</t>
  </si>
  <si>
    <t>tt0098503</t>
  </si>
  <si>
    <t>tt0094484</t>
  </si>
  <si>
    <t>tt0070707</t>
  </si>
  <si>
    <t>tt3235888</t>
  </si>
  <si>
    <t>tt0068555</t>
  </si>
  <si>
    <t>tt0056592</t>
  </si>
  <si>
    <t>tt0082694</t>
  </si>
  <si>
    <t>tt0111512</t>
  </si>
  <si>
    <t>tt0171804</t>
  </si>
  <si>
    <t>tt1767382</t>
  </si>
  <si>
    <t>tt0405094</t>
  </si>
  <si>
    <t>tt1630036</t>
  </si>
  <si>
    <t>tt0054997</t>
  </si>
  <si>
    <t>tt0032273</t>
  </si>
  <si>
    <t>tt0286244</t>
  </si>
  <si>
    <t>tt0120321</t>
  </si>
  <si>
    <t>tt0305206</t>
  </si>
  <si>
    <t>tt0381681</t>
  </si>
  <si>
    <t>tt0245712</t>
  </si>
  <si>
    <t>tt0328538</t>
  </si>
  <si>
    <t>tt0039416</t>
  </si>
  <si>
    <t>tt1399683</t>
  </si>
  <si>
    <t>tt0379557</t>
  </si>
  <si>
    <t>tt0029852</t>
  </si>
  <si>
    <t>tt0415978</t>
  </si>
  <si>
    <t>tt1645089</t>
  </si>
  <si>
    <t>tt3787590</t>
  </si>
  <si>
    <t>tt0165798</t>
  </si>
  <si>
    <t>tt0433387</t>
  </si>
  <si>
    <t>tt3268668</t>
  </si>
  <si>
    <t>tt0290212</t>
  </si>
  <si>
    <t>tt0090327</t>
  </si>
  <si>
    <t>tt0194624</t>
  </si>
  <si>
    <t>tt0367027</t>
  </si>
  <si>
    <t>tt1185616</t>
  </si>
  <si>
    <t>tt0349159</t>
  </si>
  <si>
    <t>tt0912593</t>
  </si>
  <si>
    <t>tt3172532</t>
  </si>
  <si>
    <t>tt0212662</t>
  </si>
  <si>
    <t>tt0925248</t>
  </si>
  <si>
    <t>tt1518812</t>
  </si>
  <si>
    <t>tt0418753</t>
  </si>
  <si>
    <t>tt0229340</t>
  </si>
  <si>
    <t>tt0118866</t>
  </si>
  <si>
    <t>tt1695994</t>
  </si>
  <si>
    <t>tt0090095</t>
  </si>
  <si>
    <t>tt0372334</t>
  </si>
  <si>
    <t>tt0780622</t>
  </si>
  <si>
    <t>tt0118736</t>
  </si>
  <si>
    <t>tt0249588</t>
  </si>
  <si>
    <t>tt0388139</t>
  </si>
  <si>
    <t>tt1276105</t>
  </si>
  <si>
    <t>tt0120391</t>
  </si>
  <si>
    <t>tt3018070</t>
  </si>
  <si>
    <t>tt0796264</t>
  </si>
  <si>
    <t>tt1050739</t>
  </si>
  <si>
    <t>tt0338497</t>
  </si>
  <si>
    <t>tt1390539</t>
  </si>
  <si>
    <t>tt2474024</t>
  </si>
  <si>
    <t>tt1105512</t>
  </si>
  <si>
    <t>tt0107953</t>
  </si>
  <si>
    <t>tt0449061</t>
  </si>
  <si>
    <t>tt0423169</t>
  </si>
  <si>
    <t>tt3118452</t>
  </si>
  <si>
    <t>tt1020530</t>
  </si>
  <si>
    <t>tt2226519</t>
  </si>
  <si>
    <t>tt1020885</t>
  </si>
  <si>
    <t>tt0783532</t>
  </si>
  <si>
    <t>tt0363095</t>
  </si>
  <si>
    <t>tt1703199</t>
  </si>
  <si>
    <t>tt2126362</t>
  </si>
  <si>
    <t>tt0959329</t>
  </si>
  <si>
    <t>tt4704314</t>
  </si>
  <si>
    <t>tt0066808</t>
  </si>
  <si>
    <t>tt1734586</t>
  </si>
  <si>
    <t>tt0796355</t>
  </si>
  <si>
    <t>tt0098948</t>
  </si>
  <si>
    <t>tt0040525</t>
  </si>
  <si>
    <t>tt1090671</t>
  </si>
  <si>
    <t>tt0165361</t>
  </si>
  <si>
    <t>tt1272886</t>
  </si>
  <si>
    <t>tt2234025</t>
  </si>
  <si>
    <t>tt1754633</t>
  </si>
  <si>
    <t>tt1462901</t>
  </si>
  <si>
    <t>tt0062235</t>
  </si>
  <si>
    <t>tt2024506</t>
  </si>
  <si>
    <t>tt0060438</t>
  </si>
  <si>
    <t>tt0850669</t>
  </si>
  <si>
    <t>tt1220217</t>
  </si>
  <si>
    <t>tt3499458</t>
  </si>
  <si>
    <t>tt1772261</t>
  </si>
  <si>
    <t>tt4416518</t>
  </si>
  <si>
    <t>tt0091860</t>
  </si>
  <si>
    <t>tt0322659</t>
  </si>
  <si>
    <t>tt3528666</t>
  </si>
  <si>
    <t>tt1462758</t>
  </si>
  <si>
    <t>tt1440292</t>
  </si>
  <si>
    <t>tt2486682</t>
  </si>
  <si>
    <t>tt0486751</t>
  </si>
  <si>
    <t>tt2321163</t>
  </si>
  <si>
    <t>tt1155592</t>
  </si>
  <si>
    <t>tt4519006</t>
  </si>
  <si>
    <t>tt3262990</t>
  </si>
  <si>
    <t>tt1320244</t>
  </si>
  <si>
    <t>tt1266029</t>
  </si>
  <si>
    <t>tt0044081</t>
  </si>
  <si>
    <t>tt0057012</t>
  </si>
  <si>
    <t>tt0313196</t>
  </si>
  <si>
    <t>tt2125435</t>
  </si>
  <si>
    <t>tt0069768</t>
  </si>
  <si>
    <t>tt0210299</t>
  </si>
  <si>
    <t>tt1562568</t>
  </si>
  <si>
    <t>tt3566698</t>
  </si>
  <si>
    <t>tt1743720</t>
  </si>
  <si>
    <t>tt0106792</t>
  </si>
  <si>
    <t>tt0378906</t>
  </si>
  <si>
    <t>tt0061747</t>
  </si>
  <si>
    <t>tt0044533</t>
  </si>
  <si>
    <t>tt0822858</t>
  </si>
  <si>
    <t>tt4058122</t>
  </si>
  <si>
    <t>tt2645670</t>
  </si>
  <si>
    <t>tt1653002</t>
  </si>
  <si>
    <t>tt0130827</t>
  </si>
  <si>
    <t>tt0303361</t>
  </si>
  <si>
    <t>tt2475846</t>
  </si>
  <si>
    <t>tt2100573</t>
  </si>
  <si>
    <t>tt0796307</t>
  </si>
  <si>
    <t>tt0068408</t>
  </si>
  <si>
    <t>tt0247425</t>
  </si>
  <si>
    <t>tt1242432</t>
  </si>
  <si>
    <t>tt0162360</t>
  </si>
  <si>
    <t>tt0382189</t>
  </si>
  <si>
    <t>tt2350496</t>
  </si>
  <si>
    <t>tt0381717</t>
  </si>
  <si>
    <t>tt0030993</t>
  </si>
  <si>
    <t>tt0045793</t>
  </si>
  <si>
    <t>tt0041866</t>
  </si>
  <si>
    <t>tt2349460</t>
  </si>
  <si>
    <t>tt0166195</t>
  </si>
  <si>
    <t>tt1289419</t>
  </si>
  <si>
    <t>tt0825236</t>
  </si>
  <si>
    <t>tt2872724</t>
  </si>
  <si>
    <t>tt0476643</t>
  </si>
  <si>
    <t>tt0071360</t>
  </si>
  <si>
    <t>tt0442764</t>
  </si>
  <si>
    <t>tt0064990</t>
  </si>
  <si>
    <t>tt0322700</t>
  </si>
  <si>
    <t>tt3832096</t>
  </si>
  <si>
    <t>tt0473308</t>
  </si>
  <si>
    <t>tt0092675</t>
  </si>
  <si>
    <t>tt0031679</t>
  </si>
  <si>
    <t>tt0113540</t>
  </si>
  <si>
    <t>tt0367089</t>
  </si>
  <si>
    <t>tt0264761</t>
  </si>
  <si>
    <t>tt3082898</t>
  </si>
  <si>
    <t>tt0038109</t>
  </si>
  <si>
    <t>tt0109759</t>
  </si>
  <si>
    <t>tt0118789</t>
  </si>
  <si>
    <t>tt1591095</t>
  </si>
  <si>
    <t>tt0087995</t>
  </si>
  <si>
    <t>tt0247586</t>
  </si>
  <si>
    <t>tt2309788</t>
  </si>
  <si>
    <t>tt0357110</t>
  </si>
  <si>
    <t>tt1758795</t>
  </si>
  <si>
    <t>tt0110265</t>
  </si>
  <si>
    <t>tt0247199</t>
  </si>
  <si>
    <t>tt0453548</t>
  </si>
  <si>
    <t>tt3139764</t>
  </si>
  <si>
    <t>tt0261983</t>
  </si>
  <si>
    <t>tt0391229</t>
  </si>
  <si>
    <t>tt1450328</t>
  </si>
  <si>
    <t>tt0422401</t>
  </si>
  <si>
    <t>tt0027977</t>
  </si>
  <si>
    <t>tt0286162</t>
  </si>
  <si>
    <t>tt0489235</t>
  </si>
  <si>
    <t>tt0436742</t>
  </si>
  <si>
    <t>tt3110770</t>
  </si>
  <si>
    <t>tt0395543</t>
  </si>
  <si>
    <t>tt1562847</t>
  </si>
  <si>
    <t>tt1226681</t>
  </si>
  <si>
    <t>tt1087527</t>
  </si>
  <si>
    <t>tt2265431</t>
  </si>
  <si>
    <t>tt1731697</t>
  </si>
  <si>
    <t>tt3504048</t>
  </si>
  <si>
    <t>tt0473107</t>
  </si>
  <si>
    <t>tt0475271</t>
  </si>
  <si>
    <t>tt1639397</t>
  </si>
  <si>
    <t>tt2017486</t>
  </si>
  <si>
    <t>tt3626436</t>
  </si>
  <si>
    <t>tt1105355</t>
  </si>
  <si>
    <t>tt3781616</t>
  </si>
  <si>
    <t>tt3526286</t>
  </si>
  <si>
    <t>tt1236254</t>
  </si>
  <si>
    <t>tt0029583</t>
  </si>
  <si>
    <t>tt0300270</t>
  </si>
  <si>
    <t>tt0063592</t>
  </si>
  <si>
    <t>tt0374639</t>
  </si>
  <si>
    <t>tt4063178</t>
  </si>
  <si>
    <t>tt2577172</t>
  </si>
  <si>
    <t>tt3230082</t>
  </si>
  <si>
    <t>tt0464054</t>
  </si>
  <si>
    <t>tt0060153</t>
  </si>
  <si>
    <t>tt0120735</t>
  </si>
  <si>
    <t>tt3551840</t>
  </si>
  <si>
    <t>tt0068135</t>
  </si>
  <si>
    <t>tt0154420</t>
  </si>
  <si>
    <t>tt0117958</t>
  </si>
  <si>
    <t>tt0433398</t>
  </si>
  <si>
    <t>tt0190255</t>
  </si>
  <si>
    <t>tt1480658</t>
  </si>
  <si>
    <t>tt0112173</t>
  </si>
  <si>
    <t>tt2640460</t>
  </si>
  <si>
    <t>tt0087130</t>
  </si>
  <si>
    <t>tt0317640</t>
  </si>
  <si>
    <t>tt0470869</t>
  </si>
  <si>
    <t>tt1498870</t>
  </si>
  <si>
    <t>tt1147684</t>
  </si>
  <si>
    <t>tt0032976</t>
  </si>
  <si>
    <t>tt0082418</t>
  </si>
  <si>
    <t>tt0037884</t>
  </si>
  <si>
    <t>tt0087015</t>
  </si>
  <si>
    <t>tt1869425</t>
  </si>
  <si>
    <t>tt1212022</t>
  </si>
  <si>
    <t>tt0046126</t>
  </si>
  <si>
    <t>tt0033729</t>
  </si>
  <si>
    <t>tt3846642</t>
  </si>
  <si>
    <t>tt3104930</t>
  </si>
  <si>
    <t>tt0098724</t>
  </si>
  <si>
    <t>tt0387564</t>
  </si>
  <si>
    <t>tt0247745</t>
  </si>
  <si>
    <t>tt1681370</t>
  </si>
  <si>
    <t>tt2414046</t>
  </si>
  <si>
    <t>tt0265343</t>
  </si>
  <si>
    <t>tt0203230</t>
  </si>
  <si>
    <t>tt0048750</t>
  </si>
  <si>
    <t>tt0179116</t>
  </si>
  <si>
    <t>tt2051894</t>
  </si>
  <si>
    <t>tt0105236</t>
  </si>
  <si>
    <t>tt0032264</t>
  </si>
  <si>
    <t>tt0060196</t>
  </si>
  <si>
    <t>tt3742378</t>
  </si>
  <si>
    <t>tt1758575</t>
  </si>
  <si>
    <t>tt0283323</t>
  </si>
  <si>
    <t>tt2035599</t>
  </si>
  <si>
    <t>tt0976025</t>
  </si>
  <si>
    <t>tt1879030</t>
  </si>
  <si>
    <t>tt1349485</t>
  </si>
  <si>
    <t>tt0338075</t>
  </si>
  <si>
    <t>tt0806147</t>
  </si>
  <si>
    <t>tt0027438</t>
  </si>
  <si>
    <t>tt1641388</t>
  </si>
  <si>
    <t>tt2180333</t>
  </si>
  <si>
    <t>tt0106233</t>
  </si>
  <si>
    <t>tt0065579</t>
  </si>
  <si>
    <t>tt1943014</t>
  </si>
  <si>
    <t>tt2622294</t>
  </si>
  <si>
    <t>tt0348333</t>
  </si>
  <si>
    <t>tt0419677</t>
  </si>
  <si>
    <t>tt4460878</t>
  </si>
  <si>
    <t>tt0091671</t>
  </si>
  <si>
    <t>tt0304692</t>
  </si>
  <si>
    <t>tt0293113</t>
  </si>
  <si>
    <t>tt0850667</t>
  </si>
  <si>
    <t>tt1534085</t>
  </si>
  <si>
    <t>tt1899353</t>
  </si>
  <si>
    <t>tt0923653</t>
  </si>
  <si>
    <t>tt3043194</t>
  </si>
  <si>
    <t>tt0034583</t>
  </si>
  <si>
    <t>tt0816556</t>
  </si>
  <si>
    <t>tt1434447</t>
  </si>
  <si>
    <t>tt0067756</t>
  </si>
  <si>
    <t>tt0075148</t>
  </si>
  <si>
    <t>tt2723576</t>
  </si>
  <si>
    <t>tt0057590</t>
  </si>
  <si>
    <t>tt3713166</t>
  </si>
  <si>
    <t>tt0075314</t>
  </si>
  <si>
    <t>tt0082533</t>
  </si>
  <si>
    <t>tt0055928</t>
  </si>
  <si>
    <t>tt1991245</t>
  </si>
  <si>
    <t>tt0093177</t>
  </si>
  <si>
    <t>tt4824308</t>
  </si>
  <si>
    <t>tt0384286</t>
  </si>
  <si>
    <t>tt0188640</t>
  </si>
  <si>
    <t>tt1120985</t>
  </si>
  <si>
    <t>tt0407265</t>
  </si>
  <si>
    <t>tt1560985</t>
  </si>
  <si>
    <t>tt0065466</t>
  </si>
  <si>
    <t>tt0049452</t>
  </si>
  <si>
    <t>tt0497116</t>
  </si>
  <si>
    <t>tt0041841</t>
  </si>
  <si>
    <t>tt0893382</t>
  </si>
  <si>
    <t>tt2403021</t>
  </si>
  <si>
    <t>tt2248739</t>
  </si>
  <si>
    <t>tt1866249</t>
  </si>
  <si>
    <t>tt1286537</t>
  </si>
  <si>
    <t>tt1720182</t>
  </si>
  <si>
    <t>tt0119778</t>
  </si>
  <si>
    <t>tt1571249</t>
  </si>
  <si>
    <t>tt1441326</t>
  </si>
  <si>
    <t>tt2910274</t>
  </si>
  <si>
    <t>tt0978759</t>
  </si>
  <si>
    <t>tt2396566</t>
  </si>
  <si>
    <t>tt0124179</t>
  </si>
  <si>
    <t>tt0118113</t>
  </si>
  <si>
    <t>tt0489037</t>
  </si>
  <si>
    <t>tt0222850</t>
  </si>
  <si>
    <t>tt0281686</t>
  </si>
  <si>
    <t>tt0139615</t>
  </si>
  <si>
    <t>tt0268200</t>
  </si>
  <si>
    <t>tt0248012</t>
  </si>
  <si>
    <t>tt0124819</t>
  </si>
  <si>
    <t>tt0299458</t>
  </si>
  <si>
    <t>tt0119019</t>
  </si>
  <si>
    <t>tt0290145</t>
  </si>
  <si>
    <t>tt0160498</t>
  </si>
  <si>
    <t>tt2479800</t>
  </si>
  <si>
    <t>tt1077262</t>
  </si>
  <si>
    <t>tt0477139</t>
  </si>
  <si>
    <t>tt2884206</t>
  </si>
  <si>
    <t>tt0357470</t>
  </si>
  <si>
    <t>tt2375605</t>
  </si>
  <si>
    <t>tt0854678</t>
  </si>
  <si>
    <t>tt0489247</t>
  </si>
  <si>
    <t>tt0428609</t>
  </si>
  <si>
    <t>tt0233699</t>
  </si>
  <si>
    <t>tt2361700</t>
  </si>
  <si>
    <t>tt3214286</t>
  </si>
  <si>
    <t>tt1907639</t>
  </si>
  <si>
    <t>tt0454431</t>
  </si>
  <si>
    <t>tt1172994</t>
  </si>
  <si>
    <t>tt1334553</t>
  </si>
  <si>
    <t>tt0120813</t>
  </si>
  <si>
    <t>tt0155197</t>
  </si>
  <si>
    <t>tt0161743</t>
  </si>
  <si>
    <t>tt0181836</t>
  </si>
  <si>
    <t>tt1130087</t>
  </si>
  <si>
    <t>tt0472259</t>
  </si>
  <si>
    <t>tt3277624</t>
  </si>
  <si>
    <t>tt0479162</t>
  </si>
  <si>
    <t>tt0124137</t>
  </si>
  <si>
    <t>tt0401462</t>
  </si>
  <si>
    <t>tt0487156</t>
  </si>
  <si>
    <t>tt0271020</t>
  </si>
  <si>
    <t>tt2852376</t>
  </si>
  <si>
    <t>tt4590482</t>
  </si>
  <si>
    <t>tt0323120</t>
  </si>
  <si>
    <t>tt3145220</t>
  </si>
  <si>
    <t>tt0425151</t>
  </si>
  <si>
    <t>tt1414361</t>
  </si>
  <si>
    <t>tt0060816</t>
  </si>
  <si>
    <t>tt0393616</t>
  </si>
  <si>
    <t>tt1014806</t>
  </si>
  <si>
    <t>tt0867270</t>
  </si>
  <si>
    <t>tt1134674</t>
  </si>
  <si>
    <t>tt2149137</t>
  </si>
  <si>
    <t>tt3289362</t>
  </si>
  <si>
    <t>tt1679248</t>
  </si>
  <si>
    <t>tt0826751</t>
  </si>
  <si>
    <t>tt3359872</t>
  </si>
  <si>
    <t>tt1930294</t>
  </si>
  <si>
    <t>tt1838722</t>
  </si>
  <si>
    <t>tt0825728</t>
  </si>
  <si>
    <t>tt2655734</t>
  </si>
  <si>
    <t>tt2165765</t>
  </si>
  <si>
    <t>tt2446502</t>
  </si>
  <si>
    <t>tt1604100</t>
  </si>
  <si>
    <t>tt0062794</t>
  </si>
  <si>
    <t>tt2011276</t>
  </si>
  <si>
    <t>tt0156196</t>
  </si>
  <si>
    <t>tt2505294</t>
  </si>
  <si>
    <t>tt0825346</t>
  </si>
  <si>
    <t>tt2141739</t>
  </si>
  <si>
    <t>tt0047296</t>
  </si>
  <si>
    <t>tt1726589</t>
  </si>
  <si>
    <t>tt1032846</t>
  </si>
  <si>
    <t>tt3034146</t>
  </si>
  <si>
    <t>tt0424136</t>
  </si>
  <si>
    <t>tt0414951</t>
  </si>
  <si>
    <t>tt1684628</t>
  </si>
  <si>
    <t>tt2334649</t>
  </si>
  <si>
    <t>tt1935902</t>
  </si>
  <si>
    <t>tt0034492</t>
  </si>
  <si>
    <t>tt0814130</t>
  </si>
  <si>
    <t>tt0345551</t>
  </si>
  <si>
    <t>tt1852001</t>
  </si>
  <si>
    <t>tt2388621</t>
  </si>
  <si>
    <t>tt1996264</t>
  </si>
  <si>
    <t>tt1405365</t>
  </si>
  <si>
    <t>tt0295725</t>
  </si>
  <si>
    <t>tt0490166</t>
  </si>
  <si>
    <t>tt4733536</t>
  </si>
  <si>
    <t>tt2311428</t>
  </si>
  <si>
    <t>tt1832382</t>
  </si>
  <si>
    <t>tt1349478</t>
  </si>
  <si>
    <t>tt0114906</t>
  </si>
  <si>
    <t>tt0108000</t>
  </si>
  <si>
    <t>tt0316188</t>
  </si>
  <si>
    <t>tt0018737</t>
  </si>
  <si>
    <t>tt0870118</t>
  </si>
  <si>
    <t>tt0356453</t>
  </si>
  <si>
    <t>tt0158583</t>
  </si>
  <si>
    <t>tt0339419</t>
  </si>
  <si>
    <t>tt0186719</t>
  </si>
  <si>
    <t>tt3569356</t>
  </si>
  <si>
    <t>tt1278340</t>
  </si>
  <si>
    <t>tt0373283</t>
  </si>
  <si>
    <t>tt2164708</t>
  </si>
  <si>
    <t>tt0069704</t>
  </si>
  <si>
    <t>tt0815181</t>
  </si>
  <si>
    <t>tt0455326</t>
  </si>
  <si>
    <t>tt1862079</t>
  </si>
  <si>
    <t>tt1999192</t>
  </si>
  <si>
    <t>tt1788391</t>
  </si>
  <si>
    <t>tt1594562</t>
  </si>
  <si>
    <t>tt0065571</t>
  </si>
  <si>
    <t>tt0308411</t>
  </si>
  <si>
    <t>tt0988849</t>
  </si>
  <si>
    <t>tt0490076</t>
  </si>
  <si>
    <t>tt0997143</t>
  </si>
  <si>
    <t>tt0044706</t>
  </si>
  <si>
    <t>tt0110057</t>
  </si>
  <si>
    <t>tt0436724</t>
  </si>
  <si>
    <t>tt2983582</t>
  </si>
  <si>
    <t>tt0242587</t>
  </si>
  <si>
    <t>tt1015471</t>
  </si>
  <si>
    <t>tt0964179</t>
  </si>
  <si>
    <t>tt0468489</t>
  </si>
  <si>
    <t>tt0133117</t>
  </si>
  <si>
    <t>tt0126938</t>
  </si>
  <si>
    <t>tt4044464</t>
  </si>
  <si>
    <t>tt2187884</t>
  </si>
  <si>
    <t>tt1510934</t>
  </si>
  <si>
    <t>tt2139721</t>
  </si>
  <si>
    <t>tt1799508</t>
  </si>
  <si>
    <t>tt2380301</t>
  </si>
  <si>
    <t>tt2016335</t>
  </si>
  <si>
    <t>tt0027125</t>
  </si>
  <si>
    <t>tt0185937</t>
  </si>
  <si>
    <t>tt0066580</t>
  </si>
  <si>
    <t>tt0076257</t>
  </si>
  <si>
    <t>tt0243415</t>
  </si>
  <si>
    <t>tt1074931</t>
  </si>
  <si>
    <t>tt0149964</t>
  </si>
  <si>
    <t>tt2052015</t>
  </si>
  <si>
    <t>tt4333662</t>
  </si>
  <si>
    <t>tt0331225</t>
  </si>
  <si>
    <t>tt3130704</t>
  </si>
  <si>
    <t>tt5078326</t>
  </si>
  <si>
    <t>tt2263814</t>
  </si>
  <si>
    <t>tt0058182</t>
  </si>
  <si>
    <t>tt1981703</t>
  </si>
  <si>
    <t>tt0085871</t>
  </si>
  <si>
    <t>tt4374230</t>
  </si>
  <si>
    <t>tt1129423</t>
  </si>
  <si>
    <t>tt2768766</t>
  </si>
  <si>
    <t>tt0071206</t>
  </si>
  <si>
    <t>tt0374102</t>
  </si>
  <si>
    <t>tt1692084</t>
  </si>
  <si>
    <t>tt0076271</t>
  </si>
  <si>
    <t>tt0438205</t>
  </si>
  <si>
    <t>tt0340377</t>
  </si>
  <si>
    <t>tt1270286</t>
  </si>
  <si>
    <t>tt0492506</t>
  </si>
  <si>
    <t>tt0218043</t>
  </si>
  <si>
    <t>tt0306069</t>
  </si>
  <si>
    <t>tt0368913</t>
  </si>
  <si>
    <t>tt1976608</t>
  </si>
  <si>
    <t>tt0212974</t>
  </si>
  <si>
    <t>tt0341540</t>
  </si>
  <si>
    <t>tt0162830</t>
  </si>
  <si>
    <t>tt0377091</t>
  </si>
  <si>
    <t>tt0119338</t>
  </si>
  <si>
    <t>tt0244094</t>
  </si>
  <si>
    <t>tt0326806</t>
  </si>
  <si>
    <t>tt0385056</t>
  </si>
  <si>
    <t>tt2265398</t>
  </si>
  <si>
    <t>tt2654360</t>
  </si>
  <si>
    <t>tt0047478</t>
  </si>
  <si>
    <t>tt1606829</t>
  </si>
  <si>
    <t>tt0104567</t>
  </si>
  <si>
    <t>tt0843850</t>
  </si>
  <si>
    <t>tt1612774</t>
  </si>
  <si>
    <t>tt0893346</t>
  </si>
  <si>
    <t>tt0266971</t>
  </si>
  <si>
    <t>tt1470827</t>
  </si>
  <si>
    <t>tt0377043</t>
  </si>
  <si>
    <t>tt0489212</t>
  </si>
  <si>
    <t>tt1865346</t>
  </si>
  <si>
    <t>tt0843270</t>
  </si>
  <si>
    <t>tt0486541</t>
  </si>
  <si>
    <t>tt0228277</t>
  </si>
  <si>
    <t>tt3297330</t>
  </si>
  <si>
    <t>tt0455556</t>
  </si>
  <si>
    <t>tt2825768</t>
  </si>
  <si>
    <t>tt1937264</t>
  </si>
  <si>
    <t>tt1884318</t>
  </si>
  <si>
    <t>tt3417110</t>
  </si>
  <si>
    <t>tt2909932</t>
  </si>
  <si>
    <t>tt1631707</t>
  </si>
  <si>
    <t>tt2275671</t>
  </si>
  <si>
    <t>tt3152288</t>
  </si>
  <si>
    <t>tt3892618</t>
  </si>
  <si>
    <t>tt2190180</t>
  </si>
  <si>
    <t>tt4062896</t>
  </si>
  <si>
    <t>tt2246526</t>
  </si>
  <si>
    <t>tt3846442</t>
  </si>
  <si>
    <t>tt0090190</t>
  </si>
  <si>
    <t>tt0102989</t>
  </si>
  <si>
    <t>tt0280491</t>
  </si>
  <si>
    <t>tt2111292</t>
  </si>
  <si>
    <t>tt0435623</t>
  </si>
  <si>
    <t>tt0462485</t>
  </si>
  <si>
    <t>tt2112209</t>
  </si>
  <si>
    <t>tt0024034</t>
  </si>
  <si>
    <t>tt4273494</t>
  </si>
  <si>
    <t>tt0100142</t>
  </si>
  <si>
    <t>tt0382330</t>
  </si>
  <si>
    <t>tt1958007</t>
  </si>
  <si>
    <t>tt0374900</t>
  </si>
  <si>
    <t>tt2359024</t>
  </si>
  <si>
    <t>tt1179904</t>
  </si>
  <si>
    <t>tt0275309</t>
  </si>
  <si>
    <t>tt0071853</t>
  </si>
  <si>
    <t>tt0451176</t>
  </si>
  <si>
    <t>tt0396041</t>
  </si>
  <si>
    <t>tt0813715</t>
  </si>
  <si>
    <t>tt0390538</t>
  </si>
  <si>
    <t>tt1560957</t>
  </si>
  <si>
    <t>tt2403415</t>
  </si>
  <si>
    <t>tt0082307</t>
  </si>
  <si>
    <t>tt0197159</t>
  </si>
  <si>
    <t>tt1033643</t>
  </si>
  <si>
    <t>tt0402249</t>
  </si>
  <si>
    <t>tt0091578</t>
  </si>
  <si>
    <t>tt0299863</t>
  </si>
  <si>
    <t>tt0414510</t>
  </si>
  <si>
    <t>tt0069467</t>
  </si>
  <si>
    <t>tt0006864</t>
  </si>
  <si>
    <t>tt0120370</t>
  </si>
  <si>
    <t>tt0019729</t>
  </si>
  <si>
    <t>tt0083907</t>
  </si>
  <si>
    <t>tt2103217</t>
  </si>
  <si>
    <t>tt3457376</t>
  </si>
  <si>
    <t>tt0436613</t>
  </si>
  <si>
    <t>tt0092548</t>
  </si>
  <si>
    <t>tt0468442</t>
  </si>
  <si>
    <t>tt2070791</t>
  </si>
  <si>
    <t>tt4162992</t>
  </si>
  <si>
    <t>tt0050083</t>
  </si>
  <si>
    <t>tt0843358</t>
  </si>
  <si>
    <t>tt0025316</t>
  </si>
  <si>
    <t>tt1379182</t>
  </si>
  <si>
    <t>tt0343121</t>
  </si>
  <si>
    <t>tt0161023</t>
  </si>
  <si>
    <t>tt0114194</t>
  </si>
  <si>
    <t>tt0115856</t>
  </si>
  <si>
    <t>tt0311648</t>
  </si>
  <si>
    <t>tt0118717</t>
  </si>
  <si>
    <t>tt0468526</t>
  </si>
  <si>
    <t>tt1152850</t>
  </si>
  <si>
    <t>tt1314190</t>
  </si>
  <si>
    <t>tt0059592</t>
  </si>
  <si>
    <t>tt0474361</t>
  </si>
  <si>
    <t>tt0221809</t>
  </si>
  <si>
    <t>tt0058414</t>
  </si>
  <si>
    <t>tt0128214</t>
  </si>
  <si>
    <t>tt0366444</t>
  </si>
  <si>
    <t>tt0421237</t>
  </si>
  <si>
    <t>tt2912776</t>
  </si>
  <si>
    <t>tt0072856</t>
  </si>
  <si>
    <t>tt1241226</t>
  </si>
  <si>
    <t>tt0100146</t>
  </si>
  <si>
    <t>tt0393049</t>
  </si>
  <si>
    <t>tt3904272</t>
  </si>
  <si>
    <t>tt0082467</t>
  </si>
  <si>
    <t>tt1568341</t>
  </si>
  <si>
    <t>tt1971352</t>
  </si>
  <si>
    <t>tt0118842</t>
  </si>
  <si>
    <t>tt0258273</t>
  </si>
  <si>
    <t>tt1328873</t>
  </si>
  <si>
    <t>tt0280477</t>
  </si>
  <si>
    <t>tt0113416</t>
  </si>
  <si>
    <t>tt0200530</t>
  </si>
  <si>
    <t>tt0203289</t>
  </si>
  <si>
    <t>tt3976258</t>
  </si>
  <si>
    <t>tt0123755</t>
  </si>
  <si>
    <t>tt0116931</t>
  </si>
  <si>
    <t>tt0119346</t>
  </si>
  <si>
    <t>tt0368089</t>
  </si>
  <si>
    <t>tt1758692</t>
  </si>
  <si>
    <t>tt1991199</t>
  </si>
  <si>
    <t>tt0173390</t>
  </si>
  <si>
    <t>tt0436607</t>
  </si>
  <si>
    <t>tt2292959</t>
  </si>
  <si>
    <t>tt3428912</t>
  </si>
  <si>
    <t>tt0389235</t>
  </si>
  <si>
    <t>tt0952682</t>
  </si>
  <si>
    <t>tt1258197</t>
  </si>
  <si>
    <t>tt0127302</t>
  </si>
  <si>
    <t>tt1270792</t>
  </si>
  <si>
    <t>tt1360826</t>
  </si>
  <si>
    <t>tt1071804</t>
  </si>
  <si>
    <t>tt1640714</t>
  </si>
  <si>
    <t>tt1003002</t>
  </si>
  <si>
    <t>tt0082122</t>
  </si>
  <si>
    <t>tt3564748</t>
  </si>
  <si>
    <t>tt2363439</t>
  </si>
  <si>
    <t>tt3421204</t>
  </si>
  <si>
    <t>tt2559658</t>
  </si>
  <si>
    <t>tt0015624</t>
  </si>
  <si>
    <t>tt0469690</t>
  </si>
  <si>
    <t>tt2290113</t>
  </si>
  <si>
    <t>tt1172570</t>
  </si>
  <si>
    <t>tt3210710</t>
  </si>
  <si>
    <t>tt1781784</t>
  </si>
  <si>
    <t>tt0182508</t>
  </si>
  <si>
    <t>tt0168192</t>
  </si>
  <si>
    <t>tt0045546</t>
  </si>
  <si>
    <t>tt0079501</t>
  </si>
  <si>
    <t>tt0117802</t>
  </si>
  <si>
    <t>tt0058461</t>
  </si>
  <si>
    <t>tt0024548</t>
  </si>
  <si>
    <t>tt0420723</t>
  </si>
  <si>
    <t>tt1544600</t>
  </si>
  <si>
    <t>tt1211890</t>
  </si>
  <si>
    <t>tt1517177</t>
  </si>
  <si>
    <t>tt0303313</t>
  </si>
  <si>
    <t>tt1301130</t>
  </si>
  <si>
    <t>tt0388230</t>
  </si>
  <si>
    <t>tt2690560</t>
  </si>
  <si>
    <t>tt1152827</t>
  </si>
  <si>
    <t>tt0923600</t>
  </si>
  <si>
    <t>tt3565836</t>
  </si>
  <si>
    <t>tt0437123</t>
  </si>
  <si>
    <t>tt0048452</t>
  </si>
  <si>
    <t>tt0944101</t>
  </si>
  <si>
    <t>tt0756683</t>
  </si>
  <si>
    <t>tt0446055</t>
  </si>
  <si>
    <t>tt0412366</t>
  </si>
  <si>
    <t>tt0448182</t>
  </si>
  <si>
    <t>tt1989646</t>
  </si>
  <si>
    <t>tt3666210</t>
  </si>
  <si>
    <t>tt1702455</t>
  </si>
  <si>
    <t>tt0118849</t>
  </si>
  <si>
    <t>tt1714210</t>
  </si>
  <si>
    <t>tt0091939</t>
  </si>
  <si>
    <t>tt2421956</t>
  </si>
  <si>
    <t>tt4707756</t>
  </si>
  <si>
    <t>tt1549572</t>
  </si>
  <si>
    <t>tt0067810</t>
  </si>
  <si>
    <t>tt3581098</t>
  </si>
  <si>
    <t>tt0271219</t>
  </si>
  <si>
    <t>tt0907657</t>
  </si>
  <si>
    <t>tt0217894</t>
  </si>
  <si>
    <t>tt1333668</t>
  </si>
  <si>
    <t>tt1743993</t>
  </si>
  <si>
    <t>tt1934172</t>
  </si>
  <si>
    <t>tt0059026</t>
  </si>
  <si>
    <t>tt2780714</t>
  </si>
  <si>
    <t>tt2403815</t>
  </si>
  <si>
    <t>tt4219836</t>
  </si>
  <si>
    <t>tt0098213</t>
  </si>
  <si>
    <t>tt2125430</t>
  </si>
  <si>
    <t>tt1748207</t>
  </si>
  <si>
    <t>tt2638024</t>
  </si>
  <si>
    <t>tt0488873</t>
  </si>
  <si>
    <t>tt1742336</t>
  </si>
  <si>
    <t>tt4607906</t>
  </si>
  <si>
    <t>tt0796314</t>
  </si>
  <si>
    <t>tt0058701</t>
  </si>
  <si>
    <t>tt4196450</t>
  </si>
  <si>
    <t>tt0339921</t>
  </si>
  <si>
    <t>tt0805526</t>
  </si>
  <si>
    <t>tt2309260</t>
  </si>
  <si>
    <t>tt0074486</t>
  </si>
  <si>
    <t>tt0011549</t>
  </si>
  <si>
    <t>tt0093200</t>
  </si>
  <si>
    <t>tt0119670</t>
  </si>
  <si>
    <t>tt0079709</t>
  </si>
  <si>
    <t>tt0307109</t>
  </si>
  <si>
    <t>tt3109200</t>
  </si>
  <si>
    <t>tt2389182</t>
  </si>
  <si>
    <t>tt1942884</t>
  </si>
  <si>
    <t>tt0480011</t>
  </si>
  <si>
    <t>tt0040671</t>
  </si>
  <si>
    <t>tt2343473</t>
  </si>
  <si>
    <t>tt0066141</t>
  </si>
  <si>
    <t>tt3072636</t>
  </si>
  <si>
    <t>tt0428959</t>
  </si>
  <si>
    <t>tt0138704</t>
  </si>
  <si>
    <t>tt0130019</t>
  </si>
  <si>
    <t>tt0138987</t>
  </si>
  <si>
    <t>tt2319456</t>
  </si>
  <si>
    <t>tt0390521</t>
  </si>
  <si>
    <t>tt1296373</t>
  </si>
  <si>
    <t>tt2955096</t>
  </si>
  <si>
    <t>tt0052646</t>
  </si>
  <si>
    <t>tt2866824</t>
  </si>
  <si>
    <t>tt1874789</t>
  </si>
  <si>
    <t>tt1610996</t>
  </si>
  <si>
    <t>tt0112585</t>
  </si>
  <si>
    <t>tt2334896</t>
  </si>
  <si>
    <t>tt0085575</t>
  </si>
  <si>
    <t>tt1570989</t>
  </si>
  <si>
    <t>tt1861343</t>
  </si>
  <si>
    <t>tt0381053</t>
  </si>
  <si>
    <t>tt4462082</t>
  </si>
  <si>
    <t>tt0478988</t>
  </si>
  <si>
    <t>tt2181837</t>
  </si>
  <si>
    <t>tt2910814</t>
  </si>
  <si>
    <t>tt2294916</t>
  </si>
  <si>
    <t>tt1798291</t>
  </si>
  <si>
    <t>tt1524083</t>
  </si>
  <si>
    <t>tt0262432</t>
  </si>
  <si>
    <t>tt0162348</t>
  </si>
  <si>
    <t>tt3157318</t>
  </si>
  <si>
    <t>tt1716760</t>
  </si>
  <si>
    <t>tt0077838</t>
  </si>
  <si>
    <t>tt2442662</t>
  </si>
  <si>
    <t>tt1294161</t>
  </si>
  <si>
    <t>tt1073221</t>
  </si>
  <si>
    <t>tt0446747</t>
  </si>
  <si>
    <t>tt2469216</t>
  </si>
  <si>
    <t>tt1489167</t>
  </si>
  <si>
    <t>tt0109445</t>
  </si>
  <si>
    <t>tt0067580</t>
  </si>
  <si>
    <t>tt0327753</t>
  </si>
  <si>
    <t>tt0119361</t>
  </si>
  <si>
    <t>tt0298050</t>
  </si>
  <si>
    <t>tt1337057</t>
  </si>
  <si>
    <t>tt0102943</t>
  </si>
  <si>
    <t>tt2759066</t>
  </si>
  <si>
    <t>tt2375036</t>
  </si>
  <si>
    <t>tt0425027</t>
  </si>
  <si>
    <t>tt1945044</t>
  </si>
  <si>
    <t>tt1781935</t>
  </si>
  <si>
    <t>tt0436689</t>
  </si>
  <si>
    <t>tt3973612</t>
  </si>
  <si>
    <t>tt1247644</t>
  </si>
  <si>
    <t>tt1836212</t>
  </si>
  <si>
    <t>tt0069089</t>
  </si>
  <si>
    <t>tt0388838</t>
  </si>
  <si>
    <t>tt0255094</t>
  </si>
  <si>
    <t>tt1235811</t>
  </si>
  <si>
    <t>tt0123948</t>
  </si>
  <si>
    <t>tt0390323</t>
  </si>
  <si>
    <t>tt2049518</t>
  </si>
  <si>
    <t>tt0109266</t>
  </si>
  <si>
    <t>tt0390384</t>
  </si>
  <si>
    <t>tt0428303</t>
  </si>
  <si>
    <t>tt0104815</t>
  </si>
  <si>
    <t>tt0430371</t>
  </si>
  <si>
    <t>tt1880418</t>
  </si>
  <si>
    <t>tt3000844</t>
  </si>
  <si>
    <t>tt2071645</t>
  </si>
  <si>
    <t>tt2107644</t>
  </si>
  <si>
    <t>tt2070597</t>
  </si>
  <si>
    <t>tt0378407</t>
  </si>
  <si>
    <t>Mystery</t>
  </si>
  <si>
    <t>Sport</t>
  </si>
  <si>
    <t>Crime</t>
  </si>
  <si>
    <t>War</t>
  </si>
  <si>
    <t>Game-Show</t>
  </si>
  <si>
    <t>Reality-TV</t>
  </si>
  <si>
    <t>News</t>
  </si>
  <si>
    <t>Short</t>
  </si>
  <si>
    <t>Film-Noir</t>
  </si>
  <si>
    <t>Genre1</t>
  </si>
  <si>
    <t>Genre2</t>
  </si>
  <si>
    <t>Genre3</t>
  </si>
  <si>
    <t>Genre4</t>
  </si>
  <si>
    <t>Genre5</t>
  </si>
  <si>
    <t>Genre6</t>
  </si>
  <si>
    <t>Genre7</t>
  </si>
  <si>
    <t>Genre8</t>
  </si>
  <si>
    <t>Number of Movies with at least 3 Genres</t>
  </si>
  <si>
    <t>Avatar</t>
  </si>
  <si>
    <t>Pirates of the Caribbean: At World's End</t>
  </si>
  <si>
    <t>Spectre</t>
  </si>
  <si>
    <t>The Dark Knight Rises</t>
  </si>
  <si>
    <t xml:space="preserve">Star Wars: Episode VII - The Force Awakens            </t>
  </si>
  <si>
    <t>John Carter</t>
  </si>
  <si>
    <t>Spider-Man 3</t>
  </si>
  <si>
    <t>Tangled</t>
  </si>
  <si>
    <t>Avengers: Age of Ultron</t>
  </si>
  <si>
    <t>Harry Potter and the Half-Blood Prince</t>
  </si>
  <si>
    <t>Batman v Superman: Dawn of Justice</t>
  </si>
  <si>
    <t>Superman Returns</t>
  </si>
  <si>
    <t>Quantum of Solace</t>
  </si>
  <si>
    <t>Pirates of the Caribbean: Dead Man's Chest</t>
  </si>
  <si>
    <t>The Lone Ranger</t>
  </si>
  <si>
    <t>Man of Steel</t>
  </si>
  <si>
    <t>The Chronicles of Narnia: Prince Caspian</t>
  </si>
  <si>
    <t>The Avengers</t>
  </si>
  <si>
    <t>Pirates of the Caribbean: On Stranger Tides</t>
  </si>
  <si>
    <t>Men in Black 3</t>
  </si>
  <si>
    <t>The Hobbit: The Battle of the Five Armies</t>
  </si>
  <si>
    <t>The Amazing Spider-Man</t>
  </si>
  <si>
    <t>Robin Hood</t>
  </si>
  <si>
    <t>The Hobbit: The Desolation of Smaug</t>
  </si>
  <si>
    <t>The Golden Compass</t>
  </si>
  <si>
    <t>King Kong</t>
  </si>
  <si>
    <t>Titanic</t>
  </si>
  <si>
    <t>Captain America: Civil War</t>
  </si>
  <si>
    <t>Battleship</t>
  </si>
  <si>
    <t>Jurassic World</t>
  </si>
  <si>
    <t>Skyfall</t>
  </si>
  <si>
    <t>Spider-Man 2</t>
  </si>
  <si>
    <t>Iron Man 3</t>
  </si>
  <si>
    <t>Alice in Wonderland</t>
  </si>
  <si>
    <t>X-Men: The Last Stand</t>
  </si>
  <si>
    <t>Monsters University</t>
  </si>
  <si>
    <t>Transformers: Revenge of the Fallen</t>
  </si>
  <si>
    <t>Transformers: Age of Extinction</t>
  </si>
  <si>
    <t>Oz the Great and Powerful</t>
  </si>
  <si>
    <t>The Amazing Spider-Man 2</t>
  </si>
  <si>
    <t>TRON: Legacy</t>
  </si>
  <si>
    <t>Cars 2</t>
  </si>
  <si>
    <t>Green Lantern</t>
  </si>
  <si>
    <t>Toy Story 3</t>
  </si>
  <si>
    <t>Terminator Salvation</t>
  </si>
  <si>
    <t>Furious 7</t>
  </si>
  <si>
    <t>World War Z</t>
  </si>
  <si>
    <t>X-Men: Days of Future Past</t>
  </si>
  <si>
    <t>Star Trek Into Darkness</t>
  </si>
  <si>
    <t>Jack the Giant Slayer</t>
  </si>
  <si>
    <t>The Great Gatsby</t>
  </si>
  <si>
    <t>Prince of Persia: The Sands of Time</t>
  </si>
  <si>
    <t>Pacific Rim</t>
  </si>
  <si>
    <t>Transformers: Dark of the Moon</t>
  </si>
  <si>
    <t>Indiana Jones and the Kingdom of the Crystal Skull</t>
  </si>
  <si>
    <t>The Good Dinosaur</t>
  </si>
  <si>
    <t>Brave</t>
  </si>
  <si>
    <t>Star Trek Beyond</t>
  </si>
  <si>
    <t>WALLÂ·E</t>
  </si>
  <si>
    <t>Rush Hour 3</t>
  </si>
  <si>
    <t>A Christmas Carol</t>
  </si>
  <si>
    <t>Jupiter Ascending</t>
  </si>
  <si>
    <t>The Legend of Tarzan</t>
  </si>
  <si>
    <t>The Chronicles of Narnia: The Lion, the Witch and the Wardrobe</t>
  </si>
  <si>
    <t>X-Men: Apocalypse</t>
  </si>
  <si>
    <t>The Dark Knight</t>
  </si>
  <si>
    <t>Up</t>
  </si>
  <si>
    <t>Monsters vs. Aliens</t>
  </si>
  <si>
    <t>Iron Man</t>
  </si>
  <si>
    <t>Hugo</t>
  </si>
  <si>
    <t>Wild Wild West</t>
  </si>
  <si>
    <t>The Mummy: Tomb of the Dragon Emperor</t>
  </si>
  <si>
    <t>Suicide Squad</t>
  </si>
  <si>
    <t>Evan Almighty</t>
  </si>
  <si>
    <t>Edge of Tomorrow</t>
  </si>
  <si>
    <t>Waterworld</t>
  </si>
  <si>
    <t>G.I. Joe: The Rise of Cobra</t>
  </si>
  <si>
    <t>Inside Out</t>
  </si>
  <si>
    <t>The Jungle Book</t>
  </si>
  <si>
    <t>Iron Man 2</t>
  </si>
  <si>
    <t>Snow White and the Huntsman</t>
  </si>
  <si>
    <t>Maleficent</t>
  </si>
  <si>
    <t>Dawn of the Planet of the Apes</t>
  </si>
  <si>
    <t>The Lovers</t>
  </si>
  <si>
    <t>47 Ronin</t>
  </si>
  <si>
    <t>Captain America: The Winter Soldier</t>
  </si>
  <si>
    <t>Shrek Forever After</t>
  </si>
  <si>
    <t>Tomorrowland</t>
  </si>
  <si>
    <t>Big Hero 6</t>
  </si>
  <si>
    <t>Wreck-It Ralph</t>
  </si>
  <si>
    <t>The Polar Express</t>
  </si>
  <si>
    <t>Independence Day: Resurgence</t>
  </si>
  <si>
    <t>How to Train Your Dragon</t>
  </si>
  <si>
    <t>Terminator 3: Rise of the Machines</t>
  </si>
  <si>
    <t>Guardians of the Galaxy</t>
  </si>
  <si>
    <t>Interstellar</t>
  </si>
  <si>
    <t>Inception</t>
  </si>
  <si>
    <t>Godzilla Resurgence</t>
  </si>
  <si>
    <t>The Hobbit: An Unexpected Journey</t>
  </si>
  <si>
    <t>The Fast and the Furious</t>
  </si>
  <si>
    <t>The Curious Case of Benjamin Button</t>
  </si>
  <si>
    <t>X-Men: First Class</t>
  </si>
  <si>
    <t>The Hunger Games: Mockingjay - Part 2</t>
  </si>
  <si>
    <t>The Sorcerer's Apprentice</t>
  </si>
  <si>
    <t>Poseidon</t>
  </si>
  <si>
    <t>Alice Through the Looking Glass</t>
  </si>
  <si>
    <t>Shrek the Third</t>
  </si>
  <si>
    <t>Warcraft</t>
  </si>
  <si>
    <t>Terminator Genisys</t>
  </si>
  <si>
    <t>The Chronicles of Narnia: The Voyage of the Dawn Treader</t>
  </si>
  <si>
    <t>Pearl Harbor</t>
  </si>
  <si>
    <t>Transformers</t>
  </si>
  <si>
    <t>Alexander</t>
  </si>
  <si>
    <t>Harry Potter and the Order of the Phoenix</t>
  </si>
  <si>
    <t>Harry Potter and the Goblet of Fire</t>
  </si>
  <si>
    <t>Hancock</t>
  </si>
  <si>
    <t>I Am Legend</t>
  </si>
  <si>
    <t>Charlie and the Chocolate Factory</t>
  </si>
  <si>
    <t>Ratatouille</t>
  </si>
  <si>
    <t>Batman Begins</t>
  </si>
  <si>
    <t>Madagascar: Escape 2 Africa</t>
  </si>
  <si>
    <t>Night at the Museum: Battle of the Smithsonian</t>
  </si>
  <si>
    <t>X-Men Origins: Wolverine</t>
  </si>
  <si>
    <t>The Matrix Revolutions</t>
  </si>
  <si>
    <t>Frozen</t>
  </si>
  <si>
    <t>The Matrix Reloaded</t>
  </si>
  <si>
    <t>Thor: The Dark World</t>
  </si>
  <si>
    <t>Mad Max: Fury Road</t>
  </si>
  <si>
    <t>Angels &amp; Demons</t>
  </si>
  <si>
    <t>Thor</t>
  </si>
  <si>
    <t>Bolt</t>
  </si>
  <si>
    <t>G-Force</t>
  </si>
  <si>
    <t>Wrath of the Titans</t>
  </si>
  <si>
    <t>Dark Shadows</t>
  </si>
  <si>
    <t>Mission: Impossible - Rogue Nation</t>
  </si>
  <si>
    <t>The Wolfman</t>
  </si>
  <si>
    <t>Bee Movie</t>
  </si>
  <si>
    <t>Kung Fu Panda 2</t>
  </si>
  <si>
    <t>The Last Airbender</t>
  </si>
  <si>
    <t>Mission: Impossible III</t>
  </si>
  <si>
    <t>White House Down</t>
  </si>
  <si>
    <t>Mars Needs Moms</t>
  </si>
  <si>
    <t>Flushed Away</t>
  </si>
  <si>
    <t>Pan</t>
  </si>
  <si>
    <t>Mr. Peabody &amp; Sherman</t>
  </si>
  <si>
    <t>Troy</t>
  </si>
  <si>
    <t>Madagascar 3: Europe's Most Wanted</t>
  </si>
  <si>
    <t>Die Another Day</t>
  </si>
  <si>
    <t>Ghostbusters</t>
  </si>
  <si>
    <t>Armageddon</t>
  </si>
  <si>
    <t>Men in Black II</t>
  </si>
  <si>
    <t>Beowulf</t>
  </si>
  <si>
    <t>Kung Fu Panda 3</t>
  </si>
  <si>
    <t>Mission: Impossible - Ghost Protocol</t>
  </si>
  <si>
    <t>Rise of the Guardians</t>
  </si>
  <si>
    <t>Fun with Dick and Jane</t>
  </si>
  <si>
    <t>The Last Samurai</t>
  </si>
  <si>
    <t>Exodus: Gods and Kings</t>
  </si>
  <si>
    <t>Star Trek</t>
  </si>
  <si>
    <t>Spider-Man</t>
  </si>
  <si>
    <t>How to Train Your Dragon 2</t>
  </si>
  <si>
    <t>Gods of Egypt</t>
  </si>
  <si>
    <t>Stealth</t>
  </si>
  <si>
    <t>Watchmen</t>
  </si>
  <si>
    <t>Lethal Weapon 4</t>
  </si>
  <si>
    <t>Hulk</t>
  </si>
  <si>
    <t>G.I. Joe: Retaliation</t>
  </si>
  <si>
    <t>Sahara</t>
  </si>
  <si>
    <t>Final Fantasy: The Spirits Within</t>
  </si>
  <si>
    <t>Captain America: The First Avenger</t>
  </si>
  <si>
    <t>The World Is Not Enough</t>
  </si>
  <si>
    <t>Master and Commander: The Far Side of the World</t>
  </si>
  <si>
    <t>The Twilight Saga: Breaking Dawn - Part 2</t>
  </si>
  <si>
    <t>Happy Feet 2</t>
  </si>
  <si>
    <t>The Incredible Hulk</t>
  </si>
  <si>
    <t xml:space="preserve">Miami Vice            </t>
  </si>
  <si>
    <t>The BFG</t>
  </si>
  <si>
    <t>The Revenant</t>
  </si>
  <si>
    <t>Turbo</t>
  </si>
  <si>
    <t>Rango</t>
  </si>
  <si>
    <t>Penguins of Madagascar</t>
  </si>
  <si>
    <t>The Bourne Ultimatum</t>
  </si>
  <si>
    <t>Kung Fu Panda</t>
  </si>
  <si>
    <t>Ant-Man</t>
  </si>
  <si>
    <t>The Hunger Games: Catching Fire</t>
  </si>
  <si>
    <t>Home</t>
  </si>
  <si>
    <t>War of the Worlds</t>
  </si>
  <si>
    <t>Bad Boys II</t>
  </si>
  <si>
    <t>Puss in Boots</t>
  </si>
  <si>
    <t>Salt</t>
  </si>
  <si>
    <t>Noah</t>
  </si>
  <si>
    <t>The Adventures of Tintin</t>
  </si>
  <si>
    <t>Harry Potter and the Prisoner of Azkaban</t>
  </si>
  <si>
    <t>After Earth</t>
  </si>
  <si>
    <t>Dinosaur</t>
  </si>
  <si>
    <t>Harry Potter and the Deathly Hallows: Part II</t>
  </si>
  <si>
    <t>Night at the Museum: Secret of the Tomb</t>
  </si>
  <si>
    <t>Megamind</t>
  </si>
  <si>
    <t>Harry Potter and the Sorcerer's Stone</t>
  </si>
  <si>
    <t>R.I.P.D.</t>
  </si>
  <si>
    <t>Pirates of the Caribbean: The Curse of the Black Pearl</t>
  </si>
  <si>
    <t>Harry Potter and the Deathly Hallows: Part I</t>
  </si>
  <si>
    <t>The Hunger Games: Mockingjay - Part 1</t>
  </si>
  <si>
    <t>The Da Vinci Code</t>
  </si>
  <si>
    <t>Rio 2</t>
  </si>
  <si>
    <t>X-Men 2</t>
  </si>
  <si>
    <t>Fast Five</t>
  </si>
  <si>
    <t>Sherlock Holmes: A Game of Shadows</t>
  </si>
  <si>
    <t>Clash of the Titans</t>
  </si>
  <si>
    <t>Total Recall</t>
  </si>
  <si>
    <t>The 13th Warrior</t>
  </si>
  <si>
    <t>The Bourne Legacy</t>
  </si>
  <si>
    <t>Batman &amp; Robin</t>
  </si>
  <si>
    <t>How the Grinch Stole Christmas</t>
  </si>
  <si>
    <t>The Day After Tomorrow</t>
  </si>
  <si>
    <t>Mission: Impossible II</t>
  </si>
  <si>
    <t>The Perfect Storm</t>
  </si>
  <si>
    <t>Fantastic 4: Rise of the Silver Surfer</t>
  </si>
  <si>
    <t>Life of Pi</t>
  </si>
  <si>
    <t>Ghost Rider</t>
  </si>
  <si>
    <t>Jason Bourne</t>
  </si>
  <si>
    <t>Charlie's Angels: Full Throttle</t>
  </si>
  <si>
    <t>Prometheus</t>
  </si>
  <si>
    <t>Stuart Little 2</t>
  </si>
  <si>
    <t>Elysium</t>
  </si>
  <si>
    <t>The Chronicles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</si>
  <si>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</si>
  <si>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</si>
  <si>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</si>
  <si>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</si>
  <si>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</si>
  <si>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</si>
  <si>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</si>
  <si>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</si>
  <si>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</si>
  <si>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</si>
  <si>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</si>
  <si>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Asterix at the Olympic Games</t>
  </si>
  <si>
    <t>Windtalkers</t>
  </si>
  <si>
    <t>The Huntsman: Winter's War</t>
  </si>
  <si>
    <t>Teenage Mutant Ninja Turtles</t>
  </si>
  <si>
    <t>Gravity</t>
  </si>
  <si>
    <t>Dante's Peak</t>
  </si>
  <si>
    <t>Teenage Mutant Ninja Turtles: Out of the Shadows</t>
  </si>
  <si>
    <t>Fantastic Four</t>
  </si>
  <si>
    <t>Night at the Museum</t>
  </si>
  <si>
    <t>San Andreas</t>
  </si>
  <si>
    <t>Tomorrow Never Dies</t>
  </si>
  <si>
    <t>The Patriot</t>
  </si>
  <si>
    <t>Ocean's Twelve</t>
  </si>
  <si>
    <t>Mr. &amp; Mrs. Smith</t>
  </si>
  <si>
    <t>Insurgent</t>
  </si>
  <si>
    <t>The Aviator</t>
  </si>
  <si>
    <t>Gulliver's Travels</t>
  </si>
  <si>
    <t>The Green Hornet</t>
  </si>
  <si>
    <t xml:space="preserve">The A-Team            </t>
  </si>
  <si>
    <t>300: Rise of an Empire</t>
  </si>
  <si>
    <t>The Smurfs</t>
  </si>
  <si>
    <t>Home on the Range</t>
  </si>
  <si>
    <t>Allegiant</t>
  </si>
  <si>
    <t>Real Steel</t>
  </si>
  <si>
    <t>The Smurfs 2</t>
  </si>
  <si>
    <t>Speed 2: Cruise Control</t>
  </si>
  <si>
    <t>Ender's Game</t>
  </si>
  <si>
    <t>Live Free or Die Hard</t>
  </si>
  <si>
    <t>The Lord of the Rings: The Fellowship of the Ring</t>
  </si>
  <si>
    <t>Around the World in 80 Days</t>
  </si>
  <si>
    <t>Ali</t>
  </si>
  <si>
    <t>The Cat in the Hat</t>
  </si>
  <si>
    <t>I, Robot</t>
  </si>
  <si>
    <t>Kingdom of Heaven</t>
  </si>
  <si>
    <t>Stuart Little</t>
  </si>
  <si>
    <t>The Princess and the Frog</t>
  </si>
  <si>
    <t>The Martian</t>
  </si>
  <si>
    <t xml:space="preserve">10,000 B.C.            </t>
  </si>
  <si>
    <t>The Island</t>
  </si>
  <si>
    <t>Town &amp; Country</t>
  </si>
  <si>
    <t>Gone in Sixty Seconds</t>
  </si>
  <si>
    <t>Gladiator</t>
  </si>
  <si>
    <t>Minority Report</t>
  </si>
  <si>
    <t>Harry Potter and the Chamber of Secrets</t>
  </si>
  <si>
    <t>Casino Royale</t>
  </si>
  <si>
    <t>Planet of the Apes</t>
  </si>
  <si>
    <t>Terminator 2: Judgment Day</t>
  </si>
  <si>
    <t>Public Enemies</t>
  </si>
  <si>
    <t>American Gangster</t>
  </si>
  <si>
    <t>True Lies</t>
  </si>
  <si>
    <t>The Taking of Pelham 1 2 3</t>
  </si>
  <si>
    <t>Little Fockers</t>
  </si>
  <si>
    <t>The Other Guys</t>
  </si>
  <si>
    <t>Eraser</t>
  </si>
  <si>
    <t>Django Unchained</t>
  </si>
  <si>
    <t>The Hunchback of Notre Dame</t>
  </si>
  <si>
    <t>The Emperor's New Groove</t>
  </si>
  <si>
    <t>The Expendables 2</t>
  </si>
  <si>
    <t>National Treasure</t>
  </si>
  <si>
    <t>Eragon</t>
  </si>
  <si>
    <t>Where the Wild Things Are</t>
  </si>
  <si>
    <t>Epic</t>
  </si>
  <si>
    <t>The Tourist</t>
  </si>
  <si>
    <t>End of Days</t>
  </si>
  <si>
    <t>Blood Diamond</t>
  </si>
  <si>
    <t>The Wolf of Wall Street</t>
  </si>
  <si>
    <t>Batman Forever</t>
  </si>
  <si>
    <t>Starship Troopers</t>
  </si>
  <si>
    <t>Cloud Atlas</t>
  </si>
  <si>
    <t>Legend of the Guardians: The Owls of Ga'Hoole</t>
  </si>
  <si>
    <t>Catwoman</t>
  </si>
  <si>
    <t>Hercules</t>
  </si>
  <si>
    <t>Treasure Planet</t>
  </si>
  <si>
    <t>Land of the Lost</t>
  </si>
  <si>
    <t>The Expendables 3</t>
  </si>
  <si>
    <t>Point Break</t>
  </si>
  <si>
    <t>Son of the Mask</t>
  </si>
  <si>
    <t>In the Heart of the Sea</t>
  </si>
  <si>
    <t>The Adventures of Pluto Nash</t>
  </si>
  <si>
    <t>Green Zone</t>
  </si>
  <si>
    <t>The Peanuts Movie</t>
  </si>
  <si>
    <t>The Spanish Prisoner</t>
  </si>
  <si>
    <t>The Mummy Returns</t>
  </si>
  <si>
    <t>Gangs of New York</t>
  </si>
  <si>
    <t>The Flowers of War</t>
  </si>
  <si>
    <t>Surf's Up</t>
  </si>
  <si>
    <t>The Stepford Wives</t>
  </si>
  <si>
    <t>Black Hawk Down</t>
  </si>
  <si>
    <t>The Campaign</t>
  </si>
  <si>
    <t>The Fifth Element</t>
  </si>
  <si>
    <t>Sex and the City 2</t>
  </si>
  <si>
    <t>The Road to El Dorado</t>
  </si>
  <si>
    <t>Ice Age: Continental Drift</t>
  </si>
  <si>
    <t>Cinderella</t>
  </si>
  <si>
    <t>The Lovely Bones</t>
  </si>
  <si>
    <t>Finding Nemo</t>
  </si>
  <si>
    <t>The Lord of the Rings: The Return of the King</t>
  </si>
  <si>
    <t>The Lord of the Rings: The Two Towers</t>
  </si>
  <si>
    <t>Seventh Son</t>
  </si>
  <si>
    <t>Lara Croft: Tomb Raider</t>
  </si>
  <si>
    <t>Transcendence</t>
  </si>
  <si>
    <t>Jurassic Park III</t>
  </si>
  <si>
    <t>Rise of the Planet of the Apes</t>
  </si>
  <si>
    <t>The Spiderwick Chronicles</t>
  </si>
  <si>
    <t>A Good Day to Die Hard</t>
  </si>
  <si>
    <t>The Alamo</t>
  </si>
  <si>
    <t>The Incredibles</t>
  </si>
  <si>
    <t>Cutthroat Island</t>
  </si>
  <si>
    <t>Percy Jackson &amp; the Olympians: The Lightning Thief</t>
  </si>
  <si>
    <t>Men in Black</t>
  </si>
  <si>
    <t>Toy Story 2</t>
  </si>
  <si>
    <t>Unstoppable</t>
  </si>
  <si>
    <t>Rush Hour 2</t>
  </si>
  <si>
    <t>What Lies Beneath</t>
  </si>
  <si>
    <t>Cloudy with a Chance of Meatballs</t>
  </si>
  <si>
    <t>Ice Age: Dawn of the Dinosaurs</t>
  </si>
  <si>
    <t>The Secret Life of Walter Mitty</t>
  </si>
  <si>
    <t>Charlie's Angels</t>
  </si>
  <si>
    <t>The Departed</t>
  </si>
  <si>
    <t>Mulan</t>
  </si>
  <si>
    <t>Tropic Thunder</t>
  </si>
  <si>
    <t>The Girl with the Dragon Tattoo</t>
  </si>
  <si>
    <t>Die Hard with a Vengeance</t>
  </si>
  <si>
    <t>Sherlock Holmes</t>
  </si>
  <si>
    <t>Ben-Hur</t>
  </si>
  <si>
    <t>Atlantis: The Lost Empire</t>
  </si>
  <si>
    <t>Alvin and the Chipmunks: The Road Chip</t>
  </si>
  <si>
    <t>Valkyrie</t>
  </si>
  <si>
    <t>You Don't Mess with the Zohan</t>
  </si>
  <si>
    <t>Pixels</t>
  </si>
  <si>
    <t>A.I. Artificial Intelligence</t>
  </si>
  <si>
    <t>The Haunted Mansion</t>
  </si>
  <si>
    <t>Contact</t>
  </si>
  <si>
    <t>Hollow Man</t>
  </si>
  <si>
    <t>The Interpreter</t>
  </si>
  <si>
    <t>Percy Jackson: Sea of Monsters</t>
  </si>
  <si>
    <t>Lara Croft Tomb Raider: The Cradle of Life</t>
  </si>
  <si>
    <t>Now You See Me 2</t>
  </si>
  <si>
    <t>The Saint</t>
  </si>
  <si>
    <t>Spy Game</t>
  </si>
  <si>
    <t>Mission to Mars</t>
  </si>
  <si>
    <t>Rio</t>
  </si>
  <si>
    <t>Bicentennial Man</t>
  </si>
  <si>
    <t>Volcano</t>
  </si>
  <si>
    <t>The Devil's Own</t>
  </si>
  <si>
    <t>K-19: The Widowmaker</t>
  </si>
  <si>
    <t>Conan the Barbarian</t>
  </si>
  <si>
    <t>Cinderella Man</t>
  </si>
  <si>
    <t>The Nutcracker in 3D</t>
  </si>
  <si>
    <t>Seabiscuit</t>
  </si>
  <si>
    <t>Twister</t>
  </si>
  <si>
    <t>Cast Away</t>
  </si>
  <si>
    <t>Happy Feet</t>
  </si>
  <si>
    <t>The Bourne Supremacy</t>
  </si>
  <si>
    <t>Air Force One</t>
  </si>
  <si>
    <t>Ocean's Eleven</t>
  </si>
  <si>
    <t>The Three Musketeers</t>
  </si>
  <si>
    <t>Hotel Transylvania</t>
  </si>
  <si>
    <t>Enchanted</t>
  </si>
  <si>
    <t xml:space="preserve">Hannibal            </t>
  </si>
  <si>
    <t>Safe House</t>
  </si>
  <si>
    <t>102 Dalmatians</t>
  </si>
  <si>
    <t>Tower Heist</t>
  </si>
  <si>
    <t>The Holiday</t>
  </si>
  <si>
    <t>Enemy of the State</t>
  </si>
  <si>
    <t>It's Complicated</t>
  </si>
  <si>
    <t>Ocean's Thirteen</t>
  </si>
  <si>
    <t>Open Season</t>
  </si>
  <si>
    <t>Divergent</t>
  </si>
  <si>
    <t>Enemy at the Gates</t>
  </si>
  <si>
    <t>The Rundown</t>
  </si>
  <si>
    <t>Last Action Hero</t>
  </si>
  <si>
    <t>Memoirs of a Geisha</t>
  </si>
  <si>
    <t>The Fast and the Furious: Tokyo Drift</t>
  </si>
  <si>
    <t>Arthur Christmas</t>
  </si>
  <si>
    <t>Meet Joe Black</t>
  </si>
  <si>
    <t>Collateral Damage</t>
  </si>
  <si>
    <t>All That Jazz</t>
  </si>
  <si>
    <t>Mirror Mirror</t>
  </si>
  <si>
    <t>Scott Pilgrim vs. the World</t>
  </si>
  <si>
    <t>The Core</t>
  </si>
  <si>
    <t>Nutty Professor II: The Klumps</t>
  </si>
  <si>
    <t>Scooby-Doo</t>
  </si>
  <si>
    <t>Dredd</t>
  </si>
  <si>
    <t>Click</t>
  </si>
  <si>
    <t>Creepshow</t>
  </si>
  <si>
    <t>Cats &amp; Dogs: The Revenge of Kitty Galore</t>
  </si>
  <si>
    <t>Jumper</t>
  </si>
  <si>
    <t>Hellboy II: The Golden Army</t>
  </si>
  <si>
    <t>Zodiac</t>
  </si>
  <si>
    <t>The 6th Day</t>
  </si>
  <si>
    <t>Bruce Almighty</t>
  </si>
  <si>
    <t>The Expendables</t>
  </si>
  <si>
    <t>Mission: Impossible</t>
  </si>
  <si>
    <t>The Hunger Games</t>
  </si>
  <si>
    <t>The Hangover Part II</t>
  </si>
  <si>
    <t>Batman Returns</t>
  </si>
  <si>
    <t>Over the Hedge</t>
  </si>
  <si>
    <t>Lilo &amp; Stitch</t>
  </si>
  <si>
    <t>Charlotte's Web</t>
  </si>
  <si>
    <t>Deep Impact</t>
  </si>
  <si>
    <t>RED 2</t>
  </si>
  <si>
    <t>The Longest Yard</t>
  </si>
  <si>
    <t>Alvin and the Chipmunks: Chipwrecked</t>
  </si>
  <si>
    <t>Grown Ups 2</t>
  </si>
  <si>
    <t>Get Smart</t>
  </si>
  <si>
    <t>Something's Gotta Give</t>
  </si>
  <si>
    <t>Shutter Island</t>
  </si>
  <si>
    <t>Four Christmases</t>
  </si>
  <si>
    <t>Robots</t>
  </si>
  <si>
    <t>Face/Off</t>
  </si>
  <si>
    <t>Bedtime Stories</t>
  </si>
  <si>
    <t>Road to Perdition</t>
  </si>
  <si>
    <t>Just Go with It</t>
  </si>
  <si>
    <t xml:space="preserve">Daredevil            </t>
  </si>
  <si>
    <t>Con Air</t>
  </si>
  <si>
    <t>Eagle Eye</t>
  </si>
  <si>
    <t>Cold Mountain</t>
  </si>
  <si>
    <t>The Book of Eli</t>
  </si>
  <si>
    <t>Flubber</t>
  </si>
  <si>
    <t>The Haunting</t>
  </si>
  <si>
    <t>Space Jam</t>
  </si>
  <si>
    <t>The Pink Panther</t>
  </si>
  <si>
    <t>The Day the Earth Stood Still</t>
  </si>
  <si>
    <t>Conspiracy Theory</t>
  </si>
  <si>
    <t>Fury</t>
  </si>
  <si>
    <t>Six Days Seven Nights</t>
  </si>
  <si>
    <t>Yogi Bear</t>
  </si>
  <si>
    <t>Spirit: Stallion of the Cimarron</t>
  </si>
  <si>
    <t>Zookeeper</t>
  </si>
  <si>
    <t>Lost in Space</t>
  </si>
  <si>
    <t>The Manchurian Candidate</t>
  </si>
  <si>
    <t>DÃ©jÃ  Vu</t>
  </si>
  <si>
    <t>Hotel Transylvania 2</t>
  </si>
  <si>
    <t xml:space="preserve">Bewitched            </t>
  </si>
  <si>
    <t>Fantasia 2000</t>
  </si>
  <si>
    <t>The Time Machine</t>
  </si>
  <si>
    <t>Mighty Joe Young</t>
  </si>
  <si>
    <t>Swordfish</t>
  </si>
  <si>
    <t>The Legend of Zorro</t>
  </si>
  <si>
    <t>What Dreams May Come</t>
  </si>
  <si>
    <t>Little Nicky</t>
  </si>
  <si>
    <t>The Brothers Grimm</t>
  </si>
  <si>
    <t>Mars Attacks!</t>
  </si>
  <si>
    <t>Evolution</t>
  </si>
  <si>
    <t>Surrogates</t>
  </si>
  <si>
    <t>Thirteen Days</t>
  </si>
  <si>
    <t>Daylight</t>
  </si>
  <si>
    <t>Walking with Dinosaurs 3D</t>
  </si>
  <si>
    <t>Battlefield Earth</t>
  </si>
  <si>
    <t>Looney Tunes: Back in Action</t>
  </si>
  <si>
    <t>Nine</t>
  </si>
  <si>
    <t>Timeline</t>
  </si>
  <si>
    <t>The Postman</t>
  </si>
  <si>
    <t>Babe: Pig in the City</t>
  </si>
  <si>
    <t>The Last Witch Hunter</t>
  </si>
  <si>
    <t>Red Planet</t>
  </si>
  <si>
    <t>Arthur and the Invisibles</t>
  </si>
  <si>
    <t>Oceans</t>
  </si>
  <si>
    <t>A Sound of Thunder</t>
  </si>
  <si>
    <t>Pompeii</t>
  </si>
  <si>
    <t>Top Cat Begins</t>
  </si>
  <si>
    <t>A Beautiful Mind</t>
  </si>
  <si>
    <t>The Lion King</t>
  </si>
  <si>
    <t>Journey 2: The Mysterious Island</t>
  </si>
  <si>
    <t>Cloudy with a Chance of Meatballs 2</t>
  </si>
  <si>
    <t>Red Dragon</t>
  </si>
  <si>
    <t>Hidalgo</t>
  </si>
  <si>
    <t>Jack and Jill</t>
  </si>
  <si>
    <t>2 Fast 2 Furious</t>
  </si>
  <si>
    <t>The Little Prince</t>
  </si>
  <si>
    <t>The Invasion</t>
  </si>
  <si>
    <t>The Adventures of Rocky &amp; Bullwinkle</t>
  </si>
  <si>
    <t>The Secret Life of Pets</t>
  </si>
  <si>
    <t>The League of Extraordinary Gentlemen</t>
  </si>
  <si>
    <t>Despicable Me 2</t>
  </si>
  <si>
    <t>Independence Day</t>
  </si>
  <si>
    <t>The Lost World: Jurassic Park</t>
  </si>
  <si>
    <t>Madagascar</t>
  </si>
  <si>
    <t>Children of Men</t>
  </si>
  <si>
    <t>X-Men</t>
  </si>
  <si>
    <t>Wanted</t>
  </si>
  <si>
    <t>The Rock</t>
  </si>
  <si>
    <t>Ice Age: The Meltdown</t>
  </si>
  <si>
    <t>50 First Dates</t>
  </si>
  <si>
    <t>Hairspray</t>
  </si>
  <si>
    <t>Exorcist: The Beginning</t>
  </si>
  <si>
    <t>Inspector Gadget</t>
  </si>
  <si>
    <t>Now You See Me</t>
  </si>
  <si>
    <t>Grown Ups</t>
  </si>
  <si>
    <t>The Terminal</t>
  </si>
  <si>
    <t xml:space="preserve">Constantine            </t>
  </si>
  <si>
    <t>Hotel for Dogs</t>
  </si>
  <si>
    <t>Vertical Limit</t>
  </si>
  <si>
    <t>Charlie Wilson's War</t>
  </si>
  <si>
    <t>Shark Tale</t>
  </si>
  <si>
    <t>Dreamgirls</t>
  </si>
  <si>
    <t xml:space="preserve">Life            </t>
  </si>
  <si>
    <t>Be Cool</t>
  </si>
  <si>
    <t>Munich</t>
  </si>
  <si>
    <t>Tears of the Sun</t>
  </si>
  <si>
    <t>Killers</t>
  </si>
  <si>
    <t>The Man from U.N.C.L.E.</t>
  </si>
  <si>
    <t>Spanglish</t>
  </si>
  <si>
    <t>Monster House</t>
  </si>
  <si>
    <t>Bandits</t>
  </si>
  <si>
    <t>First Knight</t>
  </si>
  <si>
    <t>Anna and the King</t>
  </si>
  <si>
    <t>Immortals</t>
  </si>
  <si>
    <t>Hostage</t>
  </si>
  <si>
    <t>Titan A.E.</t>
  </si>
  <si>
    <t>Hollywood Homicide</t>
  </si>
  <si>
    <t>Soldier</t>
  </si>
  <si>
    <t>Carriers</t>
  </si>
  <si>
    <t>Monkeybone</t>
  </si>
  <si>
    <t>Flight of the Phoenix</t>
  </si>
  <si>
    <t>Unbreakable</t>
  </si>
  <si>
    <t>Minions</t>
  </si>
  <si>
    <t>Sucker Punch</t>
  </si>
  <si>
    <t>Snake Eyes</t>
  </si>
  <si>
    <t>Sphere</t>
  </si>
  <si>
    <t>The Angry Birds Movie</t>
  </si>
  <si>
    <t>Fool's Gold</t>
  </si>
  <si>
    <t>Funny People</t>
  </si>
  <si>
    <t>The Kingdom</t>
  </si>
  <si>
    <t>Talladega Nights: The Ballad of Ricky Bobby</t>
  </si>
  <si>
    <t>Dr. Dolittle 2</t>
  </si>
  <si>
    <t>Braveheart</t>
  </si>
  <si>
    <t>Jarhead</t>
  </si>
  <si>
    <t>The Simpsons Movie</t>
  </si>
  <si>
    <t>The Majestic</t>
  </si>
  <si>
    <t>Driven</t>
  </si>
  <si>
    <t>Two Brothers</t>
  </si>
  <si>
    <t>The Village</t>
  </si>
  <si>
    <t>Doctor Dolittle</t>
  </si>
  <si>
    <t>Signs</t>
  </si>
  <si>
    <t>Shrek 2</t>
  </si>
  <si>
    <t>Cars</t>
  </si>
  <si>
    <t>Runaway Bride</t>
  </si>
  <si>
    <t>xXx</t>
  </si>
  <si>
    <t>The SpongeBob Movie: Sponge Out of Water</t>
  </si>
  <si>
    <t>Ransom</t>
  </si>
  <si>
    <t>Inglourious Basterds</t>
  </si>
  <si>
    <t>Hook</t>
  </si>
  <si>
    <t>Die Hard 2</t>
  </si>
  <si>
    <t>S.W.A.T.</t>
  </si>
  <si>
    <t xml:space="preserve">Sleepy Hollow            </t>
  </si>
  <si>
    <t>Vanilla Sky</t>
  </si>
  <si>
    <t>Lady in the Water</t>
  </si>
  <si>
    <t>AVP: Alien vs. Predator</t>
  </si>
  <si>
    <t>Alvin and the Chipmunks: The Squeakquel</t>
  </si>
  <si>
    <t>We Were Soldiers</t>
  </si>
  <si>
    <t>Olympus Has Fallen</t>
  </si>
  <si>
    <t>Star Trek: Insurrection</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</si>
  <si>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</si>
  <si>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</si>
  <si>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</si>
  <si>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</si>
  <si>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</si>
  <si>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</si>
  <si>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</si>
  <si>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</si>
  <si>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</si>
  <si>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</si>
  <si>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</si>
  <si>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</si>
  <si>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</si>
  <si>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</si>
  <si>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</si>
  <si>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Underworld: Awakening</t>
  </si>
  <si>
    <t>Rock of Ages</t>
  </si>
  <si>
    <t>Hart's War</t>
  </si>
  <si>
    <t>Killer Elite</t>
  </si>
  <si>
    <t>Rollerball</t>
  </si>
  <si>
    <t>Ballistic: Ecks vs. Sever</t>
  </si>
  <si>
    <t>Hard Rain</t>
  </si>
  <si>
    <t>Osmosis Jones</t>
  </si>
  <si>
    <t>Legends of Oz: Dorothy's Return</t>
  </si>
  <si>
    <t>Blackhat</t>
  </si>
  <si>
    <t>Sky Captain and the World of Tomorrow</t>
  </si>
  <si>
    <t>Basic Instinct 2</t>
  </si>
  <si>
    <t>Escape Plan</t>
  </si>
  <si>
    <t>The Legend of Hercules</t>
  </si>
  <si>
    <t>The Sum of All Fears</t>
  </si>
  <si>
    <t>The Twilight Saga: Eclipse</t>
  </si>
  <si>
    <t>The Score</t>
  </si>
  <si>
    <t>Despicable Me</t>
  </si>
  <si>
    <t>Money Train</t>
  </si>
  <si>
    <t>Ted 2</t>
  </si>
  <si>
    <t>Agora</t>
  </si>
  <si>
    <t>Mystery Men</t>
  </si>
  <si>
    <t>Hall Pass</t>
  </si>
  <si>
    <t>The Insider</t>
  </si>
  <si>
    <t>The Finest Hours</t>
  </si>
  <si>
    <t>Body of Lies</t>
  </si>
  <si>
    <t>Dinner for Schmucks</t>
  </si>
  <si>
    <t>Abraham Lincoln: Vampire Hunter</t>
  </si>
  <si>
    <t>Entrapment</t>
  </si>
  <si>
    <t xml:space="preserve">Last Man Standing            </t>
  </si>
  <si>
    <t>The X Files</t>
  </si>
  <si>
    <t>The Last Legion</t>
  </si>
  <si>
    <t>Saving Private Ryan</t>
  </si>
  <si>
    <t>Need for Speed</t>
  </si>
  <si>
    <t>What Women Want</t>
  </si>
  <si>
    <t>Ice Age</t>
  </si>
  <si>
    <t>Dreamcatcher</t>
  </si>
  <si>
    <t>Lincoln</t>
  </si>
  <si>
    <t>The Matrix</t>
  </si>
  <si>
    <t>Apollo 13</t>
  </si>
  <si>
    <t>The Santa Clause 2</t>
  </si>
  <si>
    <t>Les MisÃ©rables</t>
  </si>
  <si>
    <t>You've Got Mail</t>
  </si>
  <si>
    <t>Step Brothers</t>
  </si>
  <si>
    <t>The Mask of Zorro</t>
  </si>
  <si>
    <t>Due Date</t>
  </si>
  <si>
    <t>Unbroken</t>
  </si>
  <si>
    <t>Space Cowboys</t>
  </si>
  <si>
    <t>Cliffhanger</t>
  </si>
  <si>
    <t>Broken Arrow</t>
  </si>
  <si>
    <t>The Kid</t>
  </si>
  <si>
    <t>World Trade Center</t>
  </si>
  <si>
    <t>Mona Lisa Smile</t>
  </si>
  <si>
    <t>The Dictator</t>
  </si>
  <si>
    <t>Eyes Wide Shut</t>
  </si>
  <si>
    <t>Annie</t>
  </si>
  <si>
    <t>Focus</t>
  </si>
  <si>
    <t>This Means War</t>
  </si>
  <si>
    <t>Blade: Trinity</t>
  </si>
  <si>
    <t>Red Dawn</t>
  </si>
  <si>
    <t>Primary Colors</t>
  </si>
  <si>
    <t>Resident Evil: Retribution</t>
  </si>
  <si>
    <t>Death Race</t>
  </si>
  <si>
    <t>The Long Kiss Goodnight</t>
  </si>
  <si>
    <t>Proof of Life</t>
  </si>
  <si>
    <t>Zathura: A Space Adventure</t>
  </si>
  <si>
    <t>Fight Club</t>
  </si>
  <si>
    <t>We Are Marshall</t>
  </si>
  <si>
    <t xml:space="preserve">The Missing            </t>
  </si>
  <si>
    <t>Hudson Hawk</t>
  </si>
  <si>
    <t>Lucky Numbers</t>
  </si>
  <si>
    <t>I, Frankenstein</t>
  </si>
  <si>
    <t>Oliver Twist</t>
  </si>
  <si>
    <t>Elektra</t>
  </si>
  <si>
    <t>Sin City: A Dame to Kill For</t>
  </si>
  <si>
    <t>Random Hearts</t>
  </si>
  <si>
    <t>Everest</t>
  </si>
  <si>
    <t>Perfume: The Story of a Murderer</t>
  </si>
  <si>
    <t>Austin Powers in Goldmember</t>
  </si>
  <si>
    <t>Astro Boy</t>
  </si>
  <si>
    <t>Jurassic Park</t>
  </si>
  <si>
    <t>Wyatt Earp</t>
  </si>
  <si>
    <t>Clear and Present Danger</t>
  </si>
  <si>
    <t>Dragon Blade</t>
  </si>
  <si>
    <t>Littleman</t>
  </si>
  <si>
    <t>U-571</t>
  </si>
  <si>
    <t>The American President</t>
  </si>
  <si>
    <t>The Love Guru</t>
  </si>
  <si>
    <t>3000 Miles to Graceland</t>
  </si>
  <si>
    <t>The Hateful Eight</t>
  </si>
  <si>
    <t>Blades of Glory</t>
  </si>
  <si>
    <t>Hop</t>
  </si>
  <si>
    <t>Meet the Fockers</t>
  </si>
  <si>
    <t>Marley &amp; Me</t>
  </si>
  <si>
    <t>The Green Mile</t>
  </si>
  <si>
    <t>Wild Hogs</t>
  </si>
  <si>
    <t>Chicken Little</t>
  </si>
  <si>
    <t>Gone Girl</t>
  </si>
  <si>
    <t>The Bourne Identity</t>
  </si>
  <si>
    <t>GoldenEye</t>
  </si>
  <si>
    <t>The General's Daughter</t>
  </si>
  <si>
    <t>The Truman Show</t>
  </si>
  <si>
    <t>The Prince of Egypt</t>
  </si>
  <si>
    <t>Daddy Day Care</t>
  </si>
  <si>
    <t>2 Guns</t>
  </si>
  <si>
    <t>Cats &amp; Dogs</t>
  </si>
  <si>
    <t>The Italian Job</t>
  </si>
  <si>
    <t>Two Weeks Notice</t>
  </si>
  <si>
    <t>Antz</t>
  </si>
  <si>
    <t>Couples Retreat</t>
  </si>
  <si>
    <t>Days of Thunder</t>
  </si>
  <si>
    <t>Cheaper by the Dozen 2</t>
  </si>
  <si>
    <t>The Scorch Trials</t>
  </si>
  <si>
    <t>Eat Pray Love</t>
  </si>
  <si>
    <t>The Family Man</t>
  </si>
  <si>
    <t>RED</t>
  </si>
  <si>
    <t>Any Given Sunday</t>
  </si>
  <si>
    <t>The Horse Whisperer</t>
  </si>
  <si>
    <t>Collateral</t>
  </si>
  <si>
    <t>The Scorpion King</t>
  </si>
  <si>
    <t>Ladder 49</t>
  </si>
  <si>
    <t>Jack Reacher</t>
  </si>
  <si>
    <t>Deep Blue Sea</t>
  </si>
  <si>
    <t>This Is It</t>
  </si>
  <si>
    <t>Contagion</t>
  </si>
  <si>
    <t>Kangaroo Jack</t>
  </si>
  <si>
    <t>Coraline</t>
  </si>
  <si>
    <t>The Happening</t>
  </si>
  <si>
    <t>Man on Fire</t>
  </si>
  <si>
    <t>The Shaggy Dog</t>
  </si>
  <si>
    <t>Starsky &amp; Hutch</t>
  </si>
  <si>
    <t>Jingle All the Way</t>
  </si>
  <si>
    <t>Hellboy</t>
  </si>
  <si>
    <t>A Civil Action</t>
  </si>
  <si>
    <t>ParaNorman</t>
  </si>
  <si>
    <t>The Jackal</t>
  </si>
  <si>
    <t>Paycheck</t>
  </si>
  <si>
    <t>Up Close &amp; Personal</t>
  </si>
  <si>
    <t>The Tale of Despereaux</t>
  </si>
  <si>
    <t xml:space="preserve">Rules of Engagement            </t>
  </si>
  <si>
    <t>The Tuxedo</t>
  </si>
  <si>
    <t>Under Siege 2: Dark Territory</t>
  </si>
  <si>
    <t>Jack Ryan: Shadow Recruit</t>
  </si>
  <si>
    <t>Joy</t>
  </si>
  <si>
    <t>London Has Fallen</t>
  </si>
  <si>
    <t>Alien: Resurrection</t>
  </si>
  <si>
    <t>Shooter</t>
  </si>
  <si>
    <t>The Boxtrolls</t>
  </si>
  <si>
    <t>Practical Magic</t>
  </si>
  <si>
    <t>The Lego Movie</t>
  </si>
  <si>
    <t>Miss Congeniality 2: Armed and Fabulous</t>
  </si>
  <si>
    <t>Reign of Fire</t>
  </si>
  <si>
    <t>Gangster Squad</t>
  </si>
  <si>
    <t>Year One</t>
  </si>
  <si>
    <t>Invictus</t>
  </si>
  <si>
    <t>State of Play</t>
  </si>
  <si>
    <t>Duplicity</t>
  </si>
  <si>
    <t>My Favorite Martian</t>
  </si>
  <si>
    <t>The Sentinel</t>
  </si>
  <si>
    <t>Planet 51</t>
  </si>
  <si>
    <t>Star Trek: Nemesis</t>
  </si>
  <si>
    <t>Intolerable Cruelty</t>
  </si>
  <si>
    <t>Trouble with the Curve</t>
  </si>
  <si>
    <t>Edge of Darkness</t>
  </si>
  <si>
    <t>The Relic</t>
  </si>
  <si>
    <t>Analyze That</t>
  </si>
  <si>
    <t>Righteous Kill</t>
  </si>
  <si>
    <t>Mercury Rising</t>
  </si>
  <si>
    <t>The Soloist</t>
  </si>
  <si>
    <t>The Legend of Bagger Vance</t>
  </si>
  <si>
    <t>Almost Famous</t>
  </si>
  <si>
    <t>Garfield 2</t>
  </si>
  <si>
    <t>xXx: State of the Union</t>
  </si>
  <si>
    <t>Priest</t>
  </si>
  <si>
    <t>Sinbad: Legend of the Seven Seas</t>
  </si>
  <si>
    <t>Event Horizon</t>
  </si>
  <si>
    <t>Dragonfly</t>
  </si>
  <si>
    <t>The Black Dahlia</t>
  </si>
  <si>
    <t>Flyboys</t>
  </si>
  <si>
    <t>The Last Castle</t>
  </si>
  <si>
    <t>Supernova</t>
  </si>
  <si>
    <t>Winter's Tale</t>
  </si>
  <si>
    <t>The Mortal Instruments: City of Bones</t>
  </si>
  <si>
    <t>Meet Dave</t>
  </si>
  <si>
    <t>Dark Water</t>
  </si>
  <si>
    <t>Edtv</t>
  </si>
  <si>
    <t>Inkheart</t>
  </si>
  <si>
    <t>The Spirit</t>
  </si>
  <si>
    <t>Mortdecai</t>
  </si>
  <si>
    <t>In the Name of the King: A Dungeon Siege Tale</t>
  </si>
  <si>
    <t>Beyond Borders</t>
  </si>
  <si>
    <t>Xi you ji zhi: Sun Wukong san da Baigu Jing</t>
  </si>
  <si>
    <t>The Great Raid</t>
  </si>
  <si>
    <t>Deadpool</t>
  </si>
  <si>
    <t>Holy Man</t>
  </si>
  <si>
    <t>American Sniper</t>
  </si>
  <si>
    <t>Goosebumps</t>
  </si>
  <si>
    <t xml:space="preserve">Sabrina, the Teenage Witch            </t>
  </si>
  <si>
    <t>Just Like Heaven</t>
  </si>
  <si>
    <t>The Flintstones in Viva Rock Vegas</t>
  </si>
  <si>
    <t>Rambo III</t>
  </si>
  <si>
    <t>Leatherheads</t>
  </si>
  <si>
    <t>The Ridiculous 6</t>
  </si>
  <si>
    <t>Did You Hear About the Morgans?</t>
  </si>
  <si>
    <t>The Internship</t>
  </si>
  <si>
    <t>Resident Evil: Afterlife</t>
  </si>
  <si>
    <t>Red Tails</t>
  </si>
  <si>
    <t xml:space="preserve">Sex and the City            </t>
  </si>
  <si>
    <t>The Devil's Advocate</t>
  </si>
  <si>
    <t>That's My Boy</t>
  </si>
  <si>
    <t>DragonHeart</t>
  </si>
  <si>
    <t>After the Sunset</t>
  </si>
  <si>
    <t>Ghost Rider: Spirit of Vengeance</t>
  </si>
  <si>
    <t>Captain Corelli's Mandolin</t>
  </si>
  <si>
    <t xml:space="preserve">Anger Management            </t>
  </si>
  <si>
    <t>The Pacifier</t>
  </si>
  <si>
    <t>Walking Tall</t>
  </si>
  <si>
    <t>Forrest Gump</t>
  </si>
  <si>
    <t>Alvin and the Chipmunks</t>
  </si>
  <si>
    <t>Meet the Parents</t>
  </si>
  <si>
    <t>Pocahontas</t>
  </si>
  <si>
    <t>Superman</t>
  </si>
  <si>
    <t>The Nutty Professor</t>
  </si>
  <si>
    <t>Hitch</t>
  </si>
  <si>
    <t>George of the Jungle</t>
  </si>
  <si>
    <t>American Wedding</t>
  </si>
  <si>
    <t>Captain Phillips</t>
  </si>
  <si>
    <t>Date Night</t>
  </si>
  <si>
    <t>Casper</t>
  </si>
  <si>
    <t>The Equalizer</t>
  </si>
  <si>
    <t>Maid in Manhattan</t>
  </si>
  <si>
    <t>Crimson Tide</t>
  </si>
  <si>
    <t>The Pursuit of Happyness</t>
  </si>
  <si>
    <t>Flightplan</t>
  </si>
  <si>
    <t>Disclosure</t>
  </si>
  <si>
    <t>City of Angels</t>
  </si>
  <si>
    <t>Kill Bill: Vol. 1</t>
  </si>
  <si>
    <t>Bowfinger</t>
  </si>
  <si>
    <t xml:space="preserve">Stargate SG-1            </t>
  </si>
  <si>
    <t>Kill Bill: Vol. 2</t>
  </si>
  <si>
    <t>Tango &amp; Cash</t>
  </si>
  <si>
    <t>Death Becomes Her</t>
  </si>
  <si>
    <t>Shanghai Noon</t>
  </si>
  <si>
    <t>Executive Decision</t>
  </si>
  <si>
    <t>Mr. Popper's Penguins</t>
  </si>
  <si>
    <t>The Forbidden Kingdom</t>
  </si>
  <si>
    <t>Free Birds</t>
  </si>
  <si>
    <t>Alien 3</t>
  </si>
  <si>
    <t>Evita</t>
  </si>
  <si>
    <t>Ronin</t>
  </si>
  <si>
    <t>The Ghost and the Darkness</t>
  </si>
  <si>
    <t>Paddington</t>
  </si>
  <si>
    <t>The Watch</t>
  </si>
  <si>
    <t>The Hunted</t>
  </si>
  <si>
    <t>Instinct</t>
  </si>
  <si>
    <t>Stuck on You</t>
  </si>
  <si>
    <t>Semi-Pro</t>
  </si>
  <si>
    <t>The Pirates! Band of Misfits</t>
  </si>
  <si>
    <t>Changeling</t>
  </si>
  <si>
    <t>Chain Reaction</t>
  </si>
  <si>
    <t>The Fan</t>
  </si>
  <si>
    <t>The Phantom of the Opera</t>
  </si>
  <si>
    <t>Elizabeth: The Golden Age</t>
  </si>
  <si>
    <t>Ã†on Flux</t>
  </si>
  <si>
    <t>Gods and Generals</t>
  </si>
  <si>
    <t>Turbulence</t>
  </si>
  <si>
    <t>Imagine That</t>
  </si>
  <si>
    <t>Muppets Most Wanted</t>
  </si>
  <si>
    <t>Thunderbirds</t>
  </si>
  <si>
    <t>Burlesque</t>
  </si>
  <si>
    <t>A Very Long Engagement</t>
  </si>
  <si>
    <t>Lolita</t>
  </si>
  <si>
    <t>Eye See You</t>
  </si>
  <si>
    <t>Blade II</t>
  </si>
  <si>
    <t>Seven Pounds</t>
  </si>
  <si>
    <t>Bullet to the Head</t>
  </si>
  <si>
    <t>The Godfather: Part III</t>
  </si>
  <si>
    <t>Elizabethtown</t>
  </si>
  <si>
    <t>You, Me and Dupree</t>
  </si>
  <si>
    <t>Superman II</t>
  </si>
  <si>
    <t>Gigli</t>
  </si>
  <si>
    <t>All the King's Men</t>
  </si>
  <si>
    <t>Shaft</t>
  </si>
  <si>
    <t>Anastasia</t>
  </si>
  <si>
    <t>Moulin Rouge!</t>
  </si>
  <si>
    <t>Domestic Disturbance</t>
  </si>
  <si>
    <t>Black Mass</t>
  </si>
  <si>
    <t>Flags of Our Fathers</t>
  </si>
  <si>
    <t>Law Abiding Citizen</t>
  </si>
  <si>
    <t>Grindhouse</t>
  </si>
  <si>
    <t>Beloved</t>
  </si>
  <si>
    <t>Lucky You</t>
  </si>
  <si>
    <t>Catch Me If You Can</t>
  </si>
  <si>
    <t>Zero Dark Thirty</t>
  </si>
  <si>
    <t>The Break-Up</t>
  </si>
  <si>
    <t>Mamma Mia!</t>
  </si>
  <si>
    <t>Valentine's Day</t>
  </si>
  <si>
    <t>The Dukes of Hazzard</t>
  </si>
  <si>
    <t>The Thin Red Line</t>
  </si>
  <si>
    <t>The Change-Up</t>
  </si>
  <si>
    <t>Man on the Moon</t>
  </si>
  <si>
    <t>Casino</t>
  </si>
  <si>
    <t>From Paris with Love</t>
  </si>
  <si>
    <t>Bulletproof Monk</t>
  </si>
  <si>
    <t>Me, Myself &amp; Irene</t>
  </si>
  <si>
    <t>Barnyard</t>
  </si>
  <si>
    <t>Deck the Halls</t>
  </si>
  <si>
    <t>The Twilight Saga: New Moon</t>
  </si>
  <si>
    <t>Shrek</t>
  </si>
  <si>
    <t>The Adjustment Bureau</t>
  </si>
  <si>
    <t>Robin Hood: Prince of Thieves</t>
  </si>
  <si>
    <t>Jerry Maguire</t>
  </si>
  <si>
    <t>Ted</t>
  </si>
  <si>
    <t>As Good as It Gets</t>
  </si>
  <si>
    <t>Patch Adams</t>
  </si>
  <si>
    <t>Anchorman 2: The Legend Continues</t>
  </si>
  <si>
    <t>Mr. Deeds</t>
  </si>
  <si>
    <t>Super 8</t>
  </si>
  <si>
    <t>Erin Brockovich</t>
  </si>
  <si>
    <t>How to Lose a Guy in 10 Days</t>
  </si>
  <si>
    <t>22 Jump Street</t>
  </si>
  <si>
    <t>Interview with the Vampire: The Vampire Chronicles</t>
  </si>
  <si>
    <t>Yes Man</t>
  </si>
  <si>
    <t>Central Intelligence</t>
  </si>
  <si>
    <t>Stepmom</t>
  </si>
  <si>
    <t>Daddy's Home</t>
  </si>
  <si>
    <t>Into the Woods</t>
  </si>
  <si>
    <t>Inside Man</t>
  </si>
  <si>
    <t>Payback</t>
  </si>
  <si>
    <t>Congo</t>
  </si>
  <si>
    <t>We Bought a Zoo</t>
  </si>
  <si>
    <t>Knowing</t>
  </si>
  <si>
    <t>Failure to Launch</t>
  </si>
  <si>
    <t>The Ring Two</t>
  </si>
  <si>
    <t>Crazy, Stupid, Love.</t>
  </si>
  <si>
    <t>Garfield</t>
  </si>
  <si>
    <t>Christmas with the Kranks</t>
  </si>
  <si>
    <t>Moneyball</t>
  </si>
  <si>
    <t>Outbreak</t>
  </si>
  <si>
    <t>Non-Stop</t>
  </si>
  <si>
    <t>Race to Witch Mountain</t>
  </si>
  <si>
    <t>V for Vendetta</t>
  </si>
  <si>
    <t>Shanghai Knights</t>
  </si>
  <si>
    <t xml:space="preserve">Unforgotten            </t>
  </si>
  <si>
    <t>Curious George</t>
  </si>
  <si>
    <t>Herbie Fully Loaded</t>
  </si>
  <si>
    <t>Don't Say a Word</t>
  </si>
  <si>
    <t>Hansel &amp; Gretel: Witch Hunters</t>
  </si>
  <si>
    <t>Unfaithful</t>
  </si>
  <si>
    <t>I Am Number Four</t>
  </si>
  <si>
    <t>Syriana</t>
  </si>
  <si>
    <t>13 Hours</t>
  </si>
  <si>
    <t>The Book of Life</t>
  </si>
  <si>
    <t>Firewall</t>
  </si>
  <si>
    <t>Absolute Power</t>
  </si>
  <si>
    <t>G.I. Jane</t>
  </si>
  <si>
    <t>The Game</t>
  </si>
  <si>
    <t>Silent Hill</t>
  </si>
  <si>
    <t>The Replacements</t>
  </si>
  <si>
    <t>American Reunion</t>
  </si>
  <si>
    <t>The Negotiator</t>
  </si>
  <si>
    <t>Into the Storm</t>
  </si>
  <si>
    <t>Beverly Hills Cop III</t>
  </si>
  <si>
    <t>Gremlins 2: The New Batch</t>
  </si>
  <si>
    <t>The Judge</t>
  </si>
  <si>
    <t>The Peacemaker</t>
  </si>
  <si>
    <t>Resident Evil: Apocalypse</t>
  </si>
  <si>
    <t>Bridget Jones: The Edge of Reason</t>
  </si>
  <si>
    <t>Out of Time</t>
  </si>
  <si>
    <t>On Deadly Ground</t>
  </si>
  <si>
    <t>The Adventures of Sharkboy and Lavagirl 3-D</t>
  </si>
  <si>
    <t>The Beach</t>
  </si>
  <si>
    <t>Raising Helen</t>
  </si>
  <si>
    <t>Ninja Assassin</t>
  </si>
  <si>
    <t>For Love of the Game</t>
  </si>
  <si>
    <t xml:space="preserve">A Touch of Frost            </t>
  </si>
  <si>
    <t>Striptease</t>
  </si>
  <si>
    <t>Marmaduke</t>
  </si>
  <si>
    <t>Hereafter</t>
  </si>
  <si>
    <t>Murder by Numbers</t>
  </si>
  <si>
    <t>Assassins</t>
  </si>
  <si>
    <t>Hannibal Rising</t>
  </si>
  <si>
    <t>The Story of Us</t>
  </si>
  <si>
    <t>The Host</t>
  </si>
  <si>
    <t>Basic</t>
  </si>
  <si>
    <t>Blood Work</t>
  </si>
  <si>
    <t>The International</t>
  </si>
  <si>
    <t>Escape from L.A.</t>
  </si>
  <si>
    <t xml:space="preserve">Twisted            </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</si>
  <si>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</si>
  <si>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</si>
  <si>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</si>
  <si>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</si>
  <si>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</si>
  <si>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</si>
  <si>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</si>
  <si>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</si>
  <si>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</si>
  <si>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</si>
  <si>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</si>
  <si>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</si>
  <si>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Baby's Day Out</t>
  </si>
  <si>
    <t>The Scarlet Letter</t>
  </si>
  <si>
    <t>Fair Game</t>
  </si>
  <si>
    <t xml:space="preserve">Defiance            </t>
  </si>
  <si>
    <t>Domino</t>
  </si>
  <si>
    <t>Jade</t>
  </si>
  <si>
    <t>Gamer</t>
  </si>
  <si>
    <t>Beautiful Creatures</t>
  </si>
  <si>
    <t>Death to Smoochy</t>
  </si>
  <si>
    <t>Zoolander 2</t>
  </si>
  <si>
    <t>The Big Bounce</t>
  </si>
  <si>
    <t>What Planet Are You From?</t>
  </si>
  <si>
    <t>Drive Angry</t>
  </si>
  <si>
    <t>Street Fighter: The Legend of Chun-Li</t>
  </si>
  <si>
    <t>The One</t>
  </si>
  <si>
    <t xml:space="preserve">Outlander            </t>
  </si>
  <si>
    <t>The Adventures of Ford Fairlane</t>
  </si>
  <si>
    <t>Pirate Radio</t>
  </si>
  <si>
    <t>Traffic</t>
  </si>
  <si>
    <t>Indiana Jones and the Last Crusade</t>
  </si>
  <si>
    <t>Anna Karenina</t>
  </si>
  <si>
    <t>Chappie</t>
  </si>
  <si>
    <t>The Bone Collector</t>
  </si>
  <si>
    <t>Panic Room</t>
  </si>
  <si>
    <t>The Tooth Fairy</t>
  </si>
  <si>
    <t>Three Kings</t>
  </si>
  <si>
    <t>Child 44</t>
  </si>
  <si>
    <t>Rat Race</t>
  </si>
  <si>
    <t>K-PAX</t>
  </si>
  <si>
    <t>Kate &amp; Leopold</t>
  </si>
  <si>
    <t>Bedazzled</t>
  </si>
  <si>
    <t>The Cotton Club</t>
  </si>
  <si>
    <t>3:10 to Yuma</t>
  </si>
  <si>
    <t>Taken 3</t>
  </si>
  <si>
    <t>Out of Sight</t>
  </si>
  <si>
    <t>The Cable Guy</t>
  </si>
  <si>
    <t>Earth</t>
  </si>
  <si>
    <t>Dick Tracy</t>
  </si>
  <si>
    <t>The Thomas Crown Affair</t>
  </si>
  <si>
    <t>Riding in Cars with Boys</t>
  </si>
  <si>
    <t>First Blood</t>
  </si>
  <si>
    <t>Solaris</t>
  </si>
  <si>
    <t>Happily N'Ever After</t>
  </si>
  <si>
    <t>Mary Reilly</t>
  </si>
  <si>
    <t>My Best Friend's Wedding</t>
  </si>
  <si>
    <t>America's Sweethearts</t>
  </si>
  <si>
    <t>Insomnia</t>
  </si>
  <si>
    <t>Star Trek: First Contact</t>
  </si>
  <si>
    <t>Jonah Hex</t>
  </si>
  <si>
    <t>Courage Under Fire</t>
  </si>
  <si>
    <t>Liar Liar</t>
  </si>
  <si>
    <t>The Infiltrator</t>
  </si>
  <si>
    <t>Inchon</t>
  </si>
  <si>
    <t>The Flintstones</t>
  </si>
  <si>
    <t>Taken 2</t>
  </si>
  <si>
    <t>Scary Movie 3</t>
  </si>
  <si>
    <t>Miss Congeniality</t>
  </si>
  <si>
    <t>Journey to the Center of the Earth</t>
  </si>
  <si>
    <t>The Princess Diaries 2: Royal Engagement</t>
  </si>
  <si>
    <t>The Pelican Brief</t>
  </si>
  <si>
    <t>The Client</t>
  </si>
  <si>
    <t>The Bucket List</t>
  </si>
  <si>
    <t>Patriot Games</t>
  </si>
  <si>
    <t>Monster-in-Law</t>
  </si>
  <si>
    <t>Prisoners</t>
  </si>
  <si>
    <t>Training Day</t>
  </si>
  <si>
    <t>Galaxy Quest</t>
  </si>
  <si>
    <t>Scary Movie 2</t>
  </si>
  <si>
    <t>The Muppets</t>
  </si>
  <si>
    <t>Blade</t>
  </si>
  <si>
    <t>Coach Carter</t>
  </si>
  <si>
    <t>Changing Lanes</t>
  </si>
  <si>
    <t>Anaconda</t>
  </si>
  <si>
    <t>Coyote Ugly</t>
  </si>
  <si>
    <t>Love Actually</t>
  </si>
  <si>
    <t>A Bug's Life</t>
  </si>
  <si>
    <t>From Hell</t>
  </si>
  <si>
    <t>The Specialist</t>
  </si>
  <si>
    <t>Tin Cup</t>
  </si>
  <si>
    <t>Yours, Mine and Ours</t>
  </si>
  <si>
    <t>Kicking &amp; Screaming</t>
  </si>
  <si>
    <t>The Hitchhiker's Guide to the Galaxy</t>
  </si>
  <si>
    <t>Fat Albert</t>
  </si>
  <si>
    <t>Resident Evil: Extinction</t>
  </si>
  <si>
    <t>Blended</t>
  </si>
  <si>
    <t>Last Holiday</t>
  </si>
  <si>
    <t>The River Wild</t>
  </si>
  <si>
    <t>The Indian in the Cupboard</t>
  </si>
  <si>
    <t>Savages</t>
  </si>
  <si>
    <t>Cellular</t>
  </si>
  <si>
    <t>Johnny English</t>
  </si>
  <si>
    <t>The Ant Bully</t>
  </si>
  <si>
    <t>Dune</t>
  </si>
  <si>
    <t>Across the Universe</t>
  </si>
  <si>
    <t>Revolutionary Road</t>
  </si>
  <si>
    <t>16 Blocks</t>
  </si>
  <si>
    <t>Babylon A.D.</t>
  </si>
  <si>
    <t>The Glimmer Man</t>
  </si>
  <si>
    <t>Multiplicity</t>
  </si>
  <si>
    <t>Aliens in the Attic</t>
  </si>
  <si>
    <t>The Pledge</t>
  </si>
  <si>
    <t>The Producers</t>
  </si>
  <si>
    <t>The Phantom</t>
  </si>
  <si>
    <t>All the Pretty Horses</t>
  </si>
  <si>
    <t>Nixon</t>
  </si>
  <si>
    <t>The Ghost Writer</t>
  </si>
  <si>
    <t>Deep Rising</t>
  </si>
  <si>
    <t>Miracle at St. Anna</t>
  </si>
  <si>
    <t>Curse of the Golden Flower</t>
  </si>
  <si>
    <t>Bangkok Dangerous</t>
  </si>
  <si>
    <t>Big Trouble</t>
  </si>
  <si>
    <t>Love in the Time of Cholera</t>
  </si>
  <si>
    <t xml:space="preserve">The Returned            </t>
  </si>
  <si>
    <t>Shadow Conspiracy</t>
  </si>
  <si>
    <t>Johnny English Reborn</t>
  </si>
  <si>
    <t>Foodfight!</t>
  </si>
  <si>
    <t>Argo</t>
  </si>
  <si>
    <t>The Fugitive</t>
  </si>
  <si>
    <t>The Bounty Hunter</t>
  </si>
  <si>
    <t>Sleepers</t>
  </si>
  <si>
    <t>Rambo: First Blood Part II</t>
  </si>
  <si>
    <t>The Juror</t>
  </si>
  <si>
    <t>Pinocchio</t>
  </si>
  <si>
    <t>Heaven's Gate</t>
  </si>
  <si>
    <t>Underworld: Evolution</t>
  </si>
  <si>
    <t>Victor Frankenstein</t>
  </si>
  <si>
    <t>Finding Forrester</t>
  </si>
  <si>
    <t>28 Days</t>
  </si>
  <si>
    <t>Unleashed</t>
  </si>
  <si>
    <t>The Sweetest Thing</t>
  </si>
  <si>
    <t>The Firm</t>
  </si>
  <si>
    <t>Charlie St. Cloud</t>
  </si>
  <si>
    <t>The Mechanic</t>
  </si>
  <si>
    <t>21 Jump Street</t>
  </si>
  <si>
    <t>Notting Hill</t>
  </si>
  <si>
    <t>Chicken Run</t>
  </si>
  <si>
    <t>Along Came Polly</t>
  </si>
  <si>
    <t>Boomerang</t>
  </si>
  <si>
    <t>The Heat</t>
  </si>
  <si>
    <t>Cleopatra</t>
  </si>
  <si>
    <t>Here Comes the Boom</t>
  </si>
  <si>
    <t>High Crimes</t>
  </si>
  <si>
    <t>The Mirror Has Two Faces</t>
  </si>
  <si>
    <t>The Mothman Prophecies</t>
  </si>
  <si>
    <t>BrÃ¼no</t>
  </si>
  <si>
    <t>Licence to Kill</t>
  </si>
  <si>
    <t>Red Riding Hood</t>
  </si>
  <si>
    <t>15 Minutes</t>
  </si>
  <si>
    <t>Super Mario Bros.</t>
  </si>
  <si>
    <t>Lord of War</t>
  </si>
  <si>
    <t>Hero</t>
  </si>
  <si>
    <t>One for the Money</t>
  </si>
  <si>
    <t>The Interview</t>
  </si>
  <si>
    <t>The Warrior's Way</t>
  </si>
  <si>
    <t xml:space="preserve">McHale's Navy            </t>
  </si>
  <si>
    <t>Micmacs</t>
  </si>
  <si>
    <t>8 Mile</t>
  </si>
  <si>
    <t>Animal Kingdom: Let's go Ape</t>
  </si>
  <si>
    <t>A Knight's Tale</t>
  </si>
  <si>
    <t>The Medallion</t>
  </si>
  <si>
    <t>The Sixth Sense</t>
  </si>
  <si>
    <t>Man on a Ledge</t>
  </si>
  <si>
    <t>The Big Year</t>
  </si>
  <si>
    <t>The Karate Kid</t>
  </si>
  <si>
    <t>American Hustle</t>
  </si>
  <si>
    <t>The Proposal</t>
  </si>
  <si>
    <t>Double Jeopardy</t>
  </si>
  <si>
    <t>Back to the Future Part II</t>
  </si>
  <si>
    <t>Fifty Shades of Grey</t>
  </si>
  <si>
    <t>Spy Kids 3-D: Game Over</t>
  </si>
  <si>
    <t>A Time to Kill</t>
  </si>
  <si>
    <t>Cheaper by the Dozen</t>
  </si>
  <si>
    <t>Lone Survivor</t>
  </si>
  <si>
    <t>A League of Their Own</t>
  </si>
  <si>
    <t>The Conjuring 2</t>
  </si>
  <si>
    <t>The Social Network</t>
  </si>
  <si>
    <t>He's Just Not That Into You</t>
  </si>
  <si>
    <t>Scary Movie 4</t>
  </si>
  <si>
    <t>Scream 3</t>
  </si>
  <si>
    <t>Back to the Future Part III</t>
  </si>
  <si>
    <t>Get Hard</t>
  </si>
  <si>
    <t>Bram Stoker's Dracula</t>
  </si>
  <si>
    <t>Julie &amp; Julia</t>
  </si>
  <si>
    <t>The Talented Mr. Ripley</t>
  </si>
  <si>
    <t>Dumb and Dumber To</t>
  </si>
  <si>
    <t>Eight Below</t>
  </si>
  <si>
    <t>The Intern</t>
  </si>
  <si>
    <t>Ride Along 2</t>
  </si>
  <si>
    <t>The Last of the Mohicans</t>
  </si>
  <si>
    <t>Ray</t>
  </si>
  <si>
    <t>Sin City</t>
  </si>
  <si>
    <t>Vantage Point</t>
  </si>
  <si>
    <t>I Love You, Man</t>
  </si>
  <si>
    <t>Shallow Hal</t>
  </si>
  <si>
    <t>JFK</t>
  </si>
  <si>
    <t>Big Momma's House 2</t>
  </si>
  <si>
    <t>The Mexican</t>
  </si>
  <si>
    <t>17 Again</t>
  </si>
  <si>
    <t>The Other Woman</t>
  </si>
  <si>
    <t>The Final Destination</t>
  </si>
  <si>
    <t>Bridge of Spies</t>
  </si>
  <si>
    <t>Behind Enemy Lines</t>
  </si>
  <si>
    <t>Get Him to the Greek</t>
  </si>
  <si>
    <t>Shall We Dance</t>
  </si>
  <si>
    <t>Small Soldiers</t>
  </si>
  <si>
    <t>Spawn</t>
  </si>
  <si>
    <t>The Count of Monte Cristo</t>
  </si>
  <si>
    <t>The Lincoln Lawyer</t>
  </si>
  <si>
    <t>Unknown</t>
  </si>
  <si>
    <t>The Prestige</t>
  </si>
  <si>
    <t>Horrible Bosses 2</t>
  </si>
  <si>
    <t>Escape from Planet Earth</t>
  </si>
  <si>
    <t>Apocalypto</t>
  </si>
  <si>
    <t>The Living Daylights</t>
  </si>
  <si>
    <t>Predators</t>
  </si>
  <si>
    <t>Legal Eagles</t>
  </si>
  <si>
    <t>Secret Window</t>
  </si>
  <si>
    <t>The Lake House</t>
  </si>
  <si>
    <t>The Skeleton Key</t>
  </si>
  <si>
    <t>The Odd Life of Timothy Green</t>
  </si>
  <si>
    <t>Made of Honor</t>
  </si>
  <si>
    <t>Jersey Boys</t>
  </si>
  <si>
    <t>The Rainmaker</t>
  </si>
  <si>
    <t>Gothika</t>
  </si>
  <si>
    <t>Amistad</t>
  </si>
  <si>
    <t>Medicine Man</t>
  </si>
  <si>
    <t>Aliens vs. Predator: Requiem</t>
  </si>
  <si>
    <t>RiÂ¢hie RiÂ¢h</t>
  </si>
  <si>
    <t>Autumn in New York</t>
  </si>
  <si>
    <t>Music and Lyrics</t>
  </si>
  <si>
    <t>Paul</t>
  </si>
  <si>
    <t>The Guilt Trip</t>
  </si>
  <si>
    <t>Scream 4</t>
  </si>
  <si>
    <t>8MM</t>
  </si>
  <si>
    <t>The Doors</t>
  </si>
  <si>
    <t>Sex Tape</t>
  </si>
  <si>
    <t>Hanging Up</t>
  </si>
  <si>
    <t>Final Destination 5</t>
  </si>
  <si>
    <t>Mickey Blue Eyes</t>
  </si>
  <si>
    <t>Pay It Forward</t>
  </si>
  <si>
    <t>Fever Pitch</t>
  </si>
  <si>
    <t xml:space="preserve">Arthur            </t>
  </si>
  <si>
    <t>Drillbit Taylor</t>
  </si>
  <si>
    <t>A Million Ways to Die in the West</t>
  </si>
  <si>
    <t>The Shadow</t>
  </si>
  <si>
    <t>Extremely Loud &amp; Incredibly Close</t>
  </si>
  <si>
    <t>Morning Glory</t>
  </si>
  <si>
    <t>Get Rich or Die Tryin'</t>
  </si>
  <si>
    <t>The Art of War</t>
  </si>
  <si>
    <t>Rent</t>
  </si>
  <si>
    <t>Bless the Child</t>
  </si>
  <si>
    <t>The Out-of-Towners</t>
  </si>
  <si>
    <t>The Island of Dr. Moreau</t>
  </si>
  <si>
    <t>The Musketeer</t>
  </si>
  <si>
    <t>The Other Boleyn Girl</t>
  </si>
  <si>
    <t>Sweet November</t>
  </si>
  <si>
    <t>The Reaping</t>
  </si>
  <si>
    <t>Mean Streets</t>
  </si>
  <si>
    <t>Renaissance Man</t>
  </si>
  <si>
    <t>Colombiana</t>
  </si>
  <si>
    <t>The Magic Sword: Quest for Camelot</t>
  </si>
  <si>
    <t>City by the Sea</t>
  </si>
  <si>
    <t>At First Sight</t>
  </si>
  <si>
    <t>Torque</t>
  </si>
  <si>
    <t>City Hall</t>
  </si>
  <si>
    <t>Showgirls</t>
  </si>
  <si>
    <t>Marie Antoinette</t>
  </si>
  <si>
    <t>Kiss of Death</t>
  </si>
  <si>
    <t>Get Carter</t>
  </si>
  <si>
    <t>The Impossible</t>
  </si>
  <si>
    <t>Ishtar</t>
  </si>
  <si>
    <t>Fantastic Mr. Fox</t>
  </si>
  <si>
    <t>Life or Something Like It</t>
  </si>
  <si>
    <t>Memoirs of an Invisible Man</t>
  </si>
  <si>
    <t>AmÃ©lie</t>
  </si>
  <si>
    <t>New York Minute</t>
  </si>
  <si>
    <t>Alfie</t>
  </si>
  <si>
    <t>Big Miracle</t>
  </si>
  <si>
    <t>The Deep End of the Ocean</t>
  </si>
  <si>
    <t>Feardotcom</t>
  </si>
  <si>
    <t>Cirque du Freak: The Vampire's Assistant</t>
  </si>
  <si>
    <t>Duplex</t>
  </si>
  <si>
    <t>Soul Men</t>
  </si>
  <si>
    <t>Raise the Titanic</t>
  </si>
  <si>
    <t>Universal Soldier: The Return</t>
  </si>
  <si>
    <t>Pandorum</t>
  </si>
  <si>
    <t>Impostor</t>
  </si>
  <si>
    <t>Extreme Ops</t>
  </si>
  <si>
    <t>Just Visiting</t>
  </si>
  <si>
    <t>Sunshine</t>
  </si>
  <si>
    <t>A Thousand Words</t>
  </si>
  <si>
    <t>Delgo</t>
  </si>
  <si>
    <t>The Gunman</t>
  </si>
  <si>
    <t>Alex Rider: Operation Stormbreaker</t>
  </si>
  <si>
    <t>Disturbia</t>
  </si>
  <si>
    <t>Hackers</t>
  </si>
  <si>
    <t>The Hunting Party</t>
  </si>
  <si>
    <t>The Hudsucker Proxy</t>
  </si>
  <si>
    <t>The Warlords</t>
  </si>
  <si>
    <t>Nomad: The Warrior</t>
  </si>
  <si>
    <t>Snowpiercer</t>
  </si>
  <si>
    <t>A Monster in Paris</t>
  </si>
  <si>
    <t>The Last Shot</t>
  </si>
  <si>
    <t>The Crow</t>
  </si>
  <si>
    <t>Baahubali: The Beginning</t>
  </si>
  <si>
    <t>The Time Traveler's Wife</t>
  </si>
  <si>
    <t>Because I Said So</t>
  </si>
  <si>
    <t>Frankenweenie</t>
  </si>
  <si>
    <t>Serenity</t>
  </si>
  <si>
    <t>Against the Ropes</t>
  </si>
  <si>
    <t>Superman III</t>
  </si>
  <si>
    <t>Grudge Match</t>
  </si>
  <si>
    <t>Red Cliff</t>
  </si>
  <si>
    <t>Sweet Home Alabama</t>
  </si>
  <si>
    <t>The Ugly Truth</t>
  </si>
  <si>
    <t>Sgt. Bilko</t>
  </si>
  <si>
    <t>Spy Kids 2: Island of Lost Dreams</t>
  </si>
  <si>
    <t>Star Trek: Generations</t>
  </si>
  <si>
    <t>The Grandmaster</t>
  </si>
  <si>
    <t>Water for Elephants</t>
  </si>
  <si>
    <t xml:space="preserve">3rd Rock from the Sun            </t>
  </si>
  <si>
    <t>Dragon Nest: Warriors' Dawn</t>
  </si>
  <si>
    <t>The Hurricane</t>
  </si>
  <si>
    <t>Enough</t>
  </si>
  <si>
    <t>Heartbreakers</t>
  </si>
  <si>
    <t>Paul Blart: Mall Cop 2</t>
  </si>
  <si>
    <t>Angel Eyes</t>
  </si>
  <si>
    <t>Joe Somebody</t>
  </si>
  <si>
    <t>The Ninth Gate</t>
  </si>
  <si>
    <t>Extreme Measures</t>
  </si>
  <si>
    <t>Rock Star</t>
  </si>
  <si>
    <t>Precious</t>
  </si>
  <si>
    <t>White Squall</t>
  </si>
  <si>
    <t>The Thing</t>
  </si>
  <si>
    <t>Riddick</t>
  </si>
  <si>
    <t>Switchback</t>
  </si>
  <si>
    <t>Texas Rangers</t>
  </si>
  <si>
    <t>City of Ember</t>
  </si>
  <si>
    <t>The Master</t>
  </si>
  <si>
    <t>Virgin Territory</t>
  </si>
  <si>
    <t>The Express</t>
  </si>
  <si>
    <t>The 5th Wave</t>
  </si>
  <si>
    <t>Creed</t>
  </si>
  <si>
    <t>The Town</t>
  </si>
  <si>
    <t>What to Expect When You're Expecting</t>
  </si>
  <si>
    <t>Burn After Reading</t>
  </si>
  <si>
    <t>Nim's Island</t>
  </si>
  <si>
    <t>Rush</t>
  </si>
  <si>
    <t>Magnolia</t>
  </si>
  <si>
    <t>Cop Out</t>
  </si>
  <si>
    <t>How to Be Single</t>
  </si>
  <si>
    <t>Dolphin Tale</t>
  </si>
  <si>
    <t>Twilight</t>
  </si>
  <si>
    <t>John Q</t>
  </si>
  <si>
    <t>Blue Streak</t>
  </si>
  <si>
    <t>We're the Millers</t>
  </si>
  <si>
    <t>Obitaemyy ostrov</t>
  </si>
  <si>
    <t>Breakdown</t>
  </si>
  <si>
    <t>Never Say Never Again</t>
  </si>
  <si>
    <t>Hot Tub Time Machine</t>
  </si>
  <si>
    <t>Dolphin Tale 2</t>
  </si>
  <si>
    <t>Reindeer Games</t>
  </si>
  <si>
    <t>A Man Apart</t>
  </si>
  <si>
    <t>Aloha</t>
  </si>
  <si>
    <t>Ghosts of Mississippi</t>
  </si>
  <si>
    <t>Snow Falling on Cedars</t>
  </si>
  <si>
    <t>The Rite</t>
  </si>
  <si>
    <t>Gattaca</t>
  </si>
  <si>
    <t>Isn't She Great</t>
  </si>
  <si>
    <t>Space Chimps</t>
  </si>
  <si>
    <t>Head of State</t>
  </si>
  <si>
    <t>The Hangover</t>
  </si>
  <si>
    <t>Ip Man 3</t>
  </si>
  <si>
    <t>Austin Powers: The Spy Who Shagged Me</t>
  </si>
  <si>
    <t>Batman</t>
  </si>
  <si>
    <t>There Be Dragons</t>
  </si>
  <si>
    <t>Lethal Weapon 3</t>
  </si>
  <si>
    <t>The Blind Side</t>
  </si>
  <si>
    <t xml:space="preserve">Rush Hour            </t>
  </si>
  <si>
    <t>Spy Kids</t>
  </si>
  <si>
    <t>Horrible Bosses</t>
  </si>
  <si>
    <t>True Grit</t>
  </si>
  <si>
    <t>The Devil Wears Prada</t>
  </si>
  <si>
    <t>Star Trek: The Motion Picture</t>
  </si>
  <si>
    <t>Identity Thief</t>
  </si>
  <si>
    <t>Cape Fear</t>
  </si>
  <si>
    <t>Trainwreck</t>
  </si>
  <si>
    <t>Guess Who</t>
  </si>
  <si>
    <t>The English Patient</t>
  </si>
  <si>
    <t>L.A. Confidential</t>
  </si>
  <si>
    <t>Sky High</t>
  </si>
  <si>
    <t>In &amp; Out</t>
  </si>
  <si>
    <t>Species</t>
  </si>
  <si>
    <t>A Nightmare on Elm Street</t>
  </si>
  <si>
    <t>The Cell</t>
  </si>
  <si>
    <t>The Man in the Iron Mask</t>
  </si>
  <si>
    <t>Secretariat</t>
  </si>
  <si>
    <t>TMNT</t>
  </si>
  <si>
    <t>Radio</t>
  </si>
  <si>
    <t>Friends with Benefits</t>
  </si>
  <si>
    <t>Neighbors 2: Sorority Rising</t>
  </si>
  <si>
    <t>Saving Mr. Banks</t>
  </si>
  <si>
    <t>Malcolm X</t>
  </si>
  <si>
    <t>This Is 40</t>
  </si>
  <si>
    <t>Old Dogs</t>
  </si>
  <si>
    <t>Underworld: Rise of the Lycans</t>
  </si>
  <si>
    <t>License to Wed</t>
  </si>
  <si>
    <t>The Benchwarmers</t>
  </si>
  <si>
    <t>Must Love Dogs</t>
  </si>
  <si>
    <t>Donnie Brasco</t>
  </si>
  <si>
    <t>Resident Evil</t>
  </si>
  <si>
    <t>Poltergeist</t>
  </si>
  <si>
    <t>The Ladykillers</t>
  </si>
  <si>
    <t>Max Payne</t>
  </si>
  <si>
    <t>In Time</t>
  </si>
  <si>
    <t>The Back-up Plan</t>
  </si>
  <si>
    <t>Something Borrowed</t>
  </si>
  <si>
    <t xml:space="preserve">Hit the Floor            </t>
  </si>
  <si>
    <t>Black Knight</t>
  </si>
  <si>
    <t>The Bad News Bears</t>
  </si>
  <si>
    <t>Street Fighter</t>
  </si>
  <si>
    <t>The Pianist</t>
  </si>
  <si>
    <t>The Nativity Story</t>
  </si>
  <si>
    <t>House of Wax</t>
  </si>
  <si>
    <t>Closer</t>
  </si>
  <si>
    <t>J. Edgar</t>
  </si>
  <si>
    <t>Mirrors</t>
  </si>
  <si>
    <t>Queen of the Damned</t>
  </si>
  <si>
    <t>Predator 2</t>
  </si>
  <si>
    <t>Untraceable</t>
  </si>
  <si>
    <t>Blast from the Past</t>
  </si>
  <si>
    <t>Flash Gordon</t>
  </si>
  <si>
    <t>Jersey Girl</t>
  </si>
  <si>
    <t>Alex Cross</t>
  </si>
  <si>
    <t>Midnight in the Garden of Good and Evil</t>
  </si>
  <si>
    <t>Heist</t>
  </si>
  <si>
    <t>Nanny McPhee Returns</t>
  </si>
  <si>
    <t>Hoffa</t>
  </si>
  <si>
    <t>The X Files: I Want to Believe</t>
  </si>
  <si>
    <t>Ella Enchanted</t>
  </si>
  <si>
    <t>Concussion</t>
  </si>
  <si>
    <t>Abduction</t>
  </si>
  <si>
    <t>Valiant</t>
  </si>
  <si>
    <t>Wonder Boys</t>
  </si>
  <si>
    <t>Superhero Movie</t>
  </si>
  <si>
    <t>Broken City</t>
  </si>
  <si>
    <t>Cursed</t>
  </si>
  <si>
    <t>Premium Rush</t>
  </si>
  <si>
    <t>Hot Pursuit</t>
  </si>
  <si>
    <t>The Four Feathers</t>
  </si>
  <si>
    <t>Parker</t>
  </si>
  <si>
    <t>Wimbledon</t>
  </si>
  <si>
    <t>Furry Vengeance</t>
  </si>
  <si>
    <t>Bait</t>
  </si>
  <si>
    <t>Krull</t>
  </si>
  <si>
    <t>Lions for Lambs</t>
  </si>
  <si>
    <t>Flight of the Intruder</t>
  </si>
  <si>
    <t>Walk Hard: The Dewey Cox Story</t>
  </si>
  <si>
    <t>The Shipping News</t>
  </si>
  <si>
    <t>American Outlaws</t>
  </si>
  <si>
    <t>The Young Victoria</t>
  </si>
  <si>
    <t>Whiteout</t>
  </si>
  <si>
    <t>The Tree of Life</t>
  </si>
  <si>
    <t>Knock Off</t>
  </si>
  <si>
    <t>Sabotage</t>
  </si>
  <si>
    <t>The Order</t>
  </si>
  <si>
    <t>Punisher: War Zone</t>
  </si>
  <si>
    <t>Zoom</t>
  </si>
  <si>
    <t>The Walk</t>
  </si>
  <si>
    <t>Warriors of Virtue</t>
  </si>
  <si>
    <t>A Good Year</t>
  </si>
  <si>
    <t xml:space="preserve">Luther            </t>
  </si>
  <si>
    <t>Radio Flyer</t>
  </si>
  <si>
    <t>Blood In, Blood Out</t>
  </si>
  <si>
    <t>Smilla's Sense of Snow</t>
  </si>
  <si>
    <t>Femme Fatale</t>
  </si>
  <si>
    <t>Lion of the Desert</t>
  </si>
  <si>
    <t>The Horseman on the Roof</t>
  </si>
  <si>
    <t>Ride with the Devil</t>
  </si>
  <si>
    <t>Biutiful</t>
  </si>
  <si>
    <t>Bandidas</t>
  </si>
  <si>
    <t>Black Water Transit</t>
  </si>
  <si>
    <t>The Maze Runner</t>
  </si>
  <si>
    <t>Unfinished Business</t>
  </si>
  <si>
    <t>The Age of Innocence</t>
  </si>
  <si>
    <t>The Fountain</t>
  </si>
  <si>
    <t>Chill Factor</t>
  </si>
  <si>
    <t>Stolen</t>
  </si>
  <si>
    <t>Ponyo</t>
  </si>
  <si>
    <t>The Longest Ride</t>
  </si>
  <si>
    <t>The Astronaut's Wife</t>
  </si>
  <si>
    <t>I Dreamed of Africa</t>
  </si>
  <si>
    <t>Playing for Keeps</t>
  </si>
  <si>
    <t>Mandela: Long Walk to Freedom</t>
  </si>
  <si>
    <t>Reds</t>
  </si>
  <si>
    <t>A Few Good Men</t>
  </si>
  <si>
    <t>Exit Wounds</t>
  </si>
  <si>
    <t>Big Momma's House</t>
  </si>
  <si>
    <t>Thunder and the House of Magic</t>
  </si>
  <si>
    <t>The Darkest Hour</t>
  </si>
  <si>
    <t>Step Up Revolution</t>
  </si>
  <si>
    <t>Snakes on a Plane</t>
  </si>
  <si>
    <t>The Watcher</t>
  </si>
  <si>
    <t>The Punisher</t>
  </si>
  <si>
    <t>Goal! The Dream Begins</t>
  </si>
  <si>
    <t>Safe</t>
  </si>
  <si>
    <t>Pushing Tin</t>
  </si>
  <si>
    <t>Star Wars: Episode VI - Return of the Jedi</t>
  </si>
  <si>
    <t>Doomsday</t>
  </si>
  <si>
    <t>The Reader</t>
  </si>
  <si>
    <t>Wanderlust</t>
  </si>
  <si>
    <t>Elf</t>
  </si>
  <si>
    <t>Phenomenon</t>
  </si>
  <si>
    <t>Snow Dogs</t>
  </si>
  <si>
    <t>Scrooged</t>
  </si>
  <si>
    <t>Nacho Libre</t>
  </si>
  <si>
    <t>Bridesmaids</t>
  </si>
  <si>
    <t>This Is the End</t>
  </si>
  <si>
    <t>Stigmata</t>
  </si>
  <si>
    <t>Men of Honor</t>
  </si>
  <si>
    <t>Takers</t>
  </si>
  <si>
    <t>The Big Wedding</t>
  </si>
  <si>
    <t>Big Mommas: Like Father, Like Son</t>
  </si>
  <si>
    <t>Source Code</t>
  </si>
  <si>
    <t>Alive</t>
  </si>
  <si>
    <t>The Number 23</t>
  </si>
  <si>
    <t>The Young and Prodigious T.S. Spivet</t>
  </si>
  <si>
    <t>Dreamer: Inspired by a True Story</t>
  </si>
  <si>
    <t>A History of Violence</t>
  </si>
  <si>
    <t>Transporter 2</t>
  </si>
  <si>
    <t>The Quick and the Dead</t>
  </si>
  <si>
    <t>Laws of Attraction</t>
  </si>
  <si>
    <t>Bringing Out the Dead</t>
  </si>
  <si>
    <t>Repo Men</t>
  </si>
  <si>
    <t>Dragon Wars: D-War</t>
  </si>
  <si>
    <t>Bogus</t>
  </si>
  <si>
    <t>The Incredible Burt Wonderstone</t>
  </si>
  <si>
    <t>Cats Don't Dance</t>
  </si>
  <si>
    <t>Cradle Will Rock</t>
  </si>
  <si>
    <t>The Good German</t>
  </si>
  <si>
    <t>George and the Dragon</t>
  </si>
  <si>
    <t>Apocalypse Now</t>
  </si>
  <si>
    <t>Going the Distance</t>
  </si>
  <si>
    <t>Mr. Holland's Opus</t>
  </si>
  <si>
    <t>Criminal</t>
  </si>
  <si>
    <t>Out of Africa</t>
  </si>
  <si>
    <t>Flight</t>
  </si>
  <si>
    <t>Moonraker</t>
  </si>
  <si>
    <t>The Grand Budapest Hotel</t>
  </si>
  <si>
    <t>Hearts in Atlantis</t>
  </si>
  <si>
    <t>Arachnophobia</t>
  </si>
  <si>
    <t>Frequency</t>
  </si>
  <si>
    <t>Vacation</t>
  </si>
  <si>
    <t>Get Shorty</t>
  </si>
  <si>
    <t>Chicago</t>
  </si>
  <si>
    <t>Big Daddy</t>
  </si>
  <si>
    <t>American Pie 2</t>
  </si>
  <si>
    <t>Toy Story</t>
  </si>
  <si>
    <t>Speed</t>
  </si>
  <si>
    <t>The Vow</t>
  </si>
  <si>
    <t>Extraordinary Measures</t>
  </si>
  <si>
    <t>Remember the Titans</t>
  </si>
  <si>
    <t>The Hunt for Red October</t>
  </si>
  <si>
    <t>Lee Daniels' The Butler</t>
  </si>
  <si>
    <t>Dodgeball: A True Underdog Story</t>
  </si>
  <si>
    <t>The Addams Family</t>
  </si>
  <si>
    <t>Ace Ventura: When Nature Calls</t>
  </si>
  <si>
    <t>The Princess Diaries</t>
  </si>
  <si>
    <t>The First Wives Club</t>
  </si>
  <si>
    <t>Se7en</t>
  </si>
  <si>
    <t>District 9</t>
  </si>
  <si>
    <t>The SpongeBob SquarePants Movie</t>
  </si>
  <si>
    <t>Mystic River</t>
  </si>
  <si>
    <t>Million Dollar Baby</t>
  </si>
  <si>
    <t>Analyze This</t>
  </si>
  <si>
    <t>The Notebook</t>
  </si>
  <si>
    <t>27 Dresses</t>
  </si>
  <si>
    <t>Hannah Montana: The Movie</t>
  </si>
  <si>
    <t>Rugrats in Paris: The Movie</t>
  </si>
  <si>
    <t>The Prince of Tides</t>
  </si>
  <si>
    <t>Legends of the Fall</t>
  </si>
  <si>
    <t>Up in the Air</t>
  </si>
  <si>
    <t>About Schmidt</t>
  </si>
  <si>
    <t>Warm Bodies</t>
  </si>
  <si>
    <t>Looper</t>
  </si>
  <si>
    <t>Down to Earth</t>
  </si>
  <si>
    <t>Babe</t>
  </si>
  <si>
    <t>Hope Springs</t>
  </si>
  <si>
    <t>Forgetting Sarah Marshall</t>
  </si>
  <si>
    <t xml:space="preserve">Friday Night Lights            </t>
  </si>
  <si>
    <t>Four Brothers</t>
  </si>
  <si>
    <t>Baby Mama</t>
  </si>
  <si>
    <t>Hope Floats</t>
  </si>
  <si>
    <t>Bride Wars</t>
  </si>
  <si>
    <t>Without a Paddle</t>
  </si>
  <si>
    <t>13 Going on 30</t>
  </si>
  <si>
    <t>Midnight in Paris</t>
  </si>
  <si>
    <t>The Nut Job</t>
  </si>
  <si>
    <t>Blow</t>
  </si>
  <si>
    <t>Message in a Bottle</t>
  </si>
  <si>
    <t>Star Trek V: The Final Frontier</t>
  </si>
  <si>
    <t>Like Mike</t>
  </si>
  <si>
    <t>Naked Gun 33 1/3: The Final Insult</t>
  </si>
  <si>
    <t>A View to a Kill</t>
  </si>
  <si>
    <t>The Curse of the Were-Rabbit</t>
  </si>
  <si>
    <t>P.S. I Love You</t>
  </si>
  <si>
    <t>Racing Stripes</t>
  </si>
  <si>
    <t>Atonement</t>
  </si>
  <si>
    <t>Letters to Juliet</t>
  </si>
  <si>
    <t>Black Rain</t>
  </si>
  <si>
    <t>The Three Stooges</t>
  </si>
  <si>
    <t>Corpse Bride</t>
  </si>
  <si>
    <t>Glory Road</t>
  </si>
  <si>
    <t>Sicario</t>
  </si>
  <si>
    <t>Southpaw</t>
  </si>
  <si>
    <t>Drag Me to Hell</t>
  </si>
  <si>
    <t>The Age of Adaline</t>
  </si>
  <si>
    <t>Secondhand Lions</t>
  </si>
  <si>
    <t>Step Up 3D</t>
  </si>
  <si>
    <t>Blue Crush</t>
  </si>
  <si>
    <t>Stranger Than Fiction</t>
  </si>
  <si>
    <t>30 Days of Night</t>
  </si>
  <si>
    <t>The Cabin in the Woods</t>
  </si>
  <si>
    <t>Meet the Spartans</t>
  </si>
  <si>
    <t>Midnight Run</t>
  </si>
  <si>
    <t>The Running Man</t>
  </si>
  <si>
    <t>Little Shop of Horrors</t>
  </si>
  <si>
    <t>Hanna</t>
  </si>
  <si>
    <t xml:space="preserve">The Family            </t>
  </si>
  <si>
    <t>Mortal Kombat: Annihilation</t>
  </si>
  <si>
    <t>Larry Crowne</t>
  </si>
  <si>
    <t>Carrie</t>
  </si>
  <si>
    <t>Take the Lead</t>
  </si>
  <si>
    <t xml:space="preserve">Entourage            </t>
  </si>
  <si>
    <t>Gridiron Gang</t>
  </si>
  <si>
    <t>What's the Worst That Could Happen?</t>
  </si>
  <si>
    <t>Side Effects</t>
  </si>
  <si>
    <t>The Prince and Me</t>
  </si>
  <si>
    <t>Winnie the Pooh</t>
  </si>
  <si>
    <t>Dumb and Dumberer: When Harry Met Lloyd</t>
  </si>
  <si>
    <t>Bulworth</t>
  </si>
  <si>
    <t>Get on Up</t>
  </si>
  <si>
    <t>One True Thing</t>
  </si>
  <si>
    <t>Virtuosity</t>
  </si>
  <si>
    <t>My Super Ex-Girlfriend</t>
  </si>
  <si>
    <t>Deliver Us from Evil</t>
  </si>
  <si>
    <t>Sanctum</t>
  </si>
  <si>
    <t>Little Black Book</t>
  </si>
  <si>
    <t>The Five-Year Engagement</t>
  </si>
  <si>
    <t>Mr 3000</t>
  </si>
  <si>
    <t>The Next Three Days</t>
  </si>
  <si>
    <t>Ultraviolet</t>
  </si>
  <si>
    <t>Assault on Precinct 13</t>
  </si>
  <si>
    <t>The Replacement Killers</t>
  </si>
  <si>
    <t>Fled</t>
  </si>
  <si>
    <t>Eight Legged Freaks</t>
  </si>
  <si>
    <t>Love &amp; Other Drugs</t>
  </si>
  <si>
    <t>88 Minutes</t>
  </si>
  <si>
    <t>North Country</t>
  </si>
  <si>
    <t>The Whole Ten Yards</t>
  </si>
  <si>
    <t>Splice</t>
  </si>
  <si>
    <t>Howard the Duck</t>
  </si>
  <si>
    <t>Pride and Glory</t>
  </si>
  <si>
    <t>The Cave</t>
  </si>
  <si>
    <t>Alex &amp; Emma</t>
  </si>
  <si>
    <t>Wicker Park</t>
  </si>
  <si>
    <t>Fright Night</t>
  </si>
  <si>
    <t>The New World</t>
  </si>
  <si>
    <t>Wing Commander</t>
  </si>
  <si>
    <t>In Dreams</t>
  </si>
  <si>
    <t>Dragonball: Evolution</t>
  </si>
  <si>
    <t>The Last Stand</t>
  </si>
  <si>
    <t>Godsend</t>
  </si>
  <si>
    <t>Chasing Liberty</t>
  </si>
  <si>
    <t>Hoodwinked Too! Hood vs. Evil</t>
  </si>
  <si>
    <t>An Unfinished Life</t>
  </si>
  <si>
    <t>The Imaginarium of Doctor Parnassus</t>
  </si>
  <si>
    <t>Barney's Version</t>
  </si>
  <si>
    <t xml:space="preserve">Trapped            </t>
  </si>
  <si>
    <t>Runner Runner</t>
  </si>
  <si>
    <t>Antitrust</t>
  </si>
  <si>
    <t>Glory</t>
  </si>
  <si>
    <t>Once Upon a Time in America</t>
  </si>
  <si>
    <t>Dead Man Down</t>
  </si>
  <si>
    <t>The Merchant of Venice</t>
  </si>
  <si>
    <t>The Good Thief</t>
  </si>
  <si>
    <t>Supercross</t>
  </si>
  <si>
    <t>Miss Potter</t>
  </si>
  <si>
    <t>The Promise</t>
  </si>
  <si>
    <t>DOA: Dead or Alive</t>
  </si>
  <si>
    <t>The Assassination of Jesse James by the Coward Robert Ford</t>
  </si>
  <si>
    <t>Little Nicholas</t>
  </si>
  <si>
    <t>Wild Card</t>
  </si>
  <si>
    <t>Machine Gun Preacher</t>
  </si>
  <si>
    <t>Animals United</t>
  </si>
  <si>
    <t>The Color of Freedom</t>
  </si>
  <si>
    <t>United Passions</t>
  </si>
  <si>
    <t>Grace of Monaco</t>
  </si>
  <si>
    <t>A Warrior's Tail</t>
  </si>
  <si>
    <t>Ripley's Game</t>
  </si>
  <si>
    <t>Sausage Party</t>
  </si>
  <si>
    <t>Pitch Perfect 2</t>
  </si>
  <si>
    <t>Walk the Line</t>
  </si>
  <si>
    <t xml:space="preserve">12 Monkeys            </t>
  </si>
  <si>
    <t>Keeping the Faith</t>
  </si>
  <si>
    <t>The Borrowers</t>
  </si>
  <si>
    <t>Frost/Nixon</t>
  </si>
  <si>
    <t>Confessions of a Dangerous Mind</t>
  </si>
  <si>
    <t>Serving Sara</t>
  </si>
  <si>
    <t>The Boss</t>
  </si>
  <si>
    <t>Cry Freedom</t>
  </si>
  <si>
    <t>Mumford</t>
  </si>
  <si>
    <t>Seed of Chucky</t>
  </si>
  <si>
    <t>The Jacket</t>
  </si>
  <si>
    <t>Aladdin</t>
  </si>
  <si>
    <t>Straight Outta Compton</t>
  </si>
  <si>
    <t>Indiana Jones and the Temple of Doom</t>
  </si>
  <si>
    <t>The Rugrats Movie</t>
  </si>
  <si>
    <t>Along Came a Spider</t>
  </si>
  <si>
    <t>Florence Foster Jenkins</t>
  </si>
  <si>
    <t>Once Upon a Time in Mexico</t>
  </si>
  <si>
    <t>Die Hard</t>
  </si>
  <si>
    <t>Role Models</t>
  </si>
  <si>
    <t>The Big Short</t>
  </si>
  <si>
    <t>Taking Woodstock</t>
  </si>
  <si>
    <t>Miracle</t>
  </si>
  <si>
    <t>Dawn of the Dead</t>
  </si>
  <si>
    <t>The Wedding Planner</t>
  </si>
  <si>
    <t>Harlock: Space Pirate</t>
  </si>
  <si>
    <t>The Royal Tenenbaums</t>
  </si>
  <si>
    <t>Identity</t>
  </si>
  <si>
    <t>Last Vegas</t>
  </si>
  <si>
    <t>For Your Eyes Only</t>
  </si>
  <si>
    <t>Serendipity</t>
  </si>
  <si>
    <t>Timecop</t>
  </si>
  <si>
    <t>Zoolander</t>
  </si>
  <si>
    <t>Safe Haven</t>
  </si>
  <si>
    <t>Hocus Pocus</t>
  </si>
  <si>
    <t>No Reservations</t>
  </si>
  <si>
    <t>Kick-Ass</t>
  </si>
  <si>
    <t>30 Minutes or Less</t>
  </si>
  <si>
    <t>Dracula 2000</t>
  </si>
  <si>
    <t>Alexander and the Terrible, Horrible, No Good, Very Bad Day</t>
  </si>
  <si>
    <t>Pride &amp; Prejudice</t>
  </si>
  <si>
    <t>Blade Runner</t>
  </si>
  <si>
    <t>Rob Roy</t>
  </si>
  <si>
    <t>3 Days to Kill</t>
  </si>
  <si>
    <t>We Own the Night</t>
  </si>
  <si>
    <t>Lost Souls</t>
  </si>
  <si>
    <t>Winged Migration</t>
  </si>
  <si>
    <t>Just My Luck</t>
  </si>
  <si>
    <t>Mystery, Alaska</t>
  </si>
  <si>
    <t>The Spy Next Door</t>
  </si>
  <si>
    <t>A Simple Wish</t>
  </si>
  <si>
    <t>Ghosts of Mars</t>
  </si>
  <si>
    <t>Our Brand Is Crisis</t>
  </si>
  <si>
    <t>Pride and Prejudice and Zombies</t>
  </si>
  <si>
    <t>Kundun</t>
  </si>
  <si>
    <t>How to Lose Friends &amp; Alienate People</t>
  </si>
  <si>
    <t>Kick-Ass 2</t>
  </si>
  <si>
    <t>Captain Alatriste: The Spanish Musketeer</t>
  </si>
  <si>
    <t>Brick Mansions</t>
  </si>
  <si>
    <t>Octopussy</t>
  </si>
  <si>
    <t>Knocked Up</t>
  </si>
  <si>
    <t>My Sister's Keeper</t>
  </si>
  <si>
    <t>Welcome Home, Roscoe Jenkins</t>
  </si>
  <si>
    <t>A Passage to India</t>
  </si>
  <si>
    <t>Notes on a Scandal</t>
  </si>
  <si>
    <t>Rendition</t>
  </si>
  <si>
    <t xml:space="preserve">Limitless            </t>
  </si>
  <si>
    <t>Star Trek VI: The Undiscovered Country</t>
  </si>
  <si>
    <t>Divine Secrets of the Ya-Ya Sisterhood</t>
  </si>
  <si>
    <t>Kiss the Girls</t>
  </si>
  <si>
    <t>The Blues Brothers</t>
  </si>
  <si>
    <t>The Sisterhood of the Traveling Pants 2</t>
  </si>
  <si>
    <t>Joyful Noise</t>
  </si>
  <si>
    <t>About a Boy</t>
  </si>
  <si>
    <t>Lake Placid</t>
  </si>
  <si>
    <t>Lucky Number Slevin</t>
  </si>
  <si>
    <t>The Right Stuff</t>
  </si>
  <si>
    <t>Anonymous</t>
  </si>
  <si>
    <t>The NeverEnding Story</t>
  </si>
  <si>
    <t>Dark City</t>
  </si>
  <si>
    <t>The Duchess</t>
  </si>
  <si>
    <t xml:space="preserve">The Honeymooners            </t>
  </si>
  <si>
    <t>Return to Oz</t>
  </si>
  <si>
    <t>The Newton Boys</t>
  </si>
  <si>
    <t>Case 39</t>
  </si>
  <si>
    <t>Suspect Zero</t>
  </si>
  <si>
    <t>Martian Child</t>
  </si>
  <si>
    <t>Spy Kids: All the Time in the World in 4D</t>
  </si>
  <si>
    <t>Money Monster</t>
  </si>
  <si>
    <t>Formula 51</t>
  </si>
  <si>
    <t>Flawless</t>
  </si>
  <si>
    <t>Mindhunters</t>
  </si>
  <si>
    <t>What Just Happened</t>
  </si>
  <si>
    <t>The Statement</t>
  </si>
  <si>
    <t>The Magic Flute</t>
  </si>
  <si>
    <t>Paul Blart: Mall Cop</t>
  </si>
  <si>
    <t>Freaky Friday</t>
  </si>
  <si>
    <t>The 40-Year-Old Virgin</t>
  </si>
  <si>
    <t>Shakespeare in Love</t>
  </si>
  <si>
    <t>A Walk Among the Tombstones</t>
  </si>
  <si>
    <t>Kindergarten Cop</t>
  </si>
  <si>
    <t>Pineapple Express</t>
  </si>
  <si>
    <t>Ever After: A Cinderella Story</t>
  </si>
  <si>
    <t>Open Range</t>
  </si>
  <si>
    <t>Flatliners</t>
  </si>
  <si>
    <t xml:space="preserve">It's Always Sunny in Philadelphia            </t>
  </si>
  <si>
    <t>A Bridge Too Far</t>
  </si>
  <si>
    <t>Red Eye</t>
  </si>
  <si>
    <t>Final Destination 2</t>
  </si>
  <si>
    <t>O Brother, Where Art Thou?</t>
  </si>
  <si>
    <t>Legion</t>
  </si>
  <si>
    <t>Pain &amp; Gain</t>
  </si>
  <si>
    <t>In Good Company</t>
  </si>
  <si>
    <t>Clockstoppers</t>
  </si>
  <si>
    <t>Silverado</t>
  </si>
  <si>
    <t>Brothers</t>
  </si>
  <si>
    <t>Agent Cody Banks 2: Destination London</t>
  </si>
  <si>
    <t>New Year's Eve</t>
  </si>
  <si>
    <t>Original Sin</t>
  </si>
  <si>
    <t>The Raven</t>
  </si>
  <si>
    <t>Welcome to Mooseport</t>
  </si>
  <si>
    <t>Highlander: The Final Dimension</t>
  </si>
  <si>
    <t>Blood and Wine</t>
  </si>
  <si>
    <t>Snow White: A Tale of Terror</t>
  </si>
  <si>
    <t>The Curse of the Jade Scorpion</t>
  </si>
  <si>
    <t>Accidental Love</t>
  </si>
  <si>
    <t>Flipper</t>
  </si>
  <si>
    <t>Self/less</t>
  </si>
  <si>
    <t>The Constant Gardener</t>
  </si>
  <si>
    <t>The Passion of the Christ</t>
  </si>
  <si>
    <t>Mrs. Doubtfire</t>
  </si>
  <si>
    <t>Rain Man</t>
  </si>
  <si>
    <t>Gran Torino</t>
  </si>
  <si>
    <t>W.</t>
  </si>
  <si>
    <t>Taken</t>
  </si>
  <si>
    <t>The Best of Me</t>
  </si>
  <si>
    <t>The Bodyguard</t>
  </si>
  <si>
    <t>Schindler's List</t>
  </si>
  <si>
    <t>The Help</t>
  </si>
  <si>
    <t>The Fifth Estate</t>
  </si>
  <si>
    <t>Scooby-Doo 2: Monsters Unleashed</t>
  </si>
  <si>
    <t>Viy</t>
  </si>
  <si>
    <t>Freddy vs. Jason</t>
  </si>
  <si>
    <t>The Face of an Angel</t>
  </si>
  <si>
    <t>Jimmy Neutron: Boy Genius</t>
  </si>
  <si>
    <t>Cloverfield</t>
  </si>
  <si>
    <t>Teenage Mutant Ninja Turtles II: The Secret of the Ooze</t>
  </si>
  <si>
    <t>The Untouchables</t>
  </si>
  <si>
    <t>No Country for Old Men</t>
  </si>
  <si>
    <t>Ride Along</t>
  </si>
  <si>
    <t>Bridget Jones's Diary</t>
  </si>
  <si>
    <t>Chocolat</t>
  </si>
  <si>
    <t>Legally Blonde 2: Red, White &amp; Blonde</t>
  </si>
  <si>
    <t>Parental Guidance</t>
  </si>
  <si>
    <t>No Strings Attached</t>
  </si>
  <si>
    <t>Tombstone</t>
  </si>
  <si>
    <t>Romeo Must Die</t>
  </si>
  <si>
    <t>The Omen</t>
  </si>
  <si>
    <t>Final Destination 3</t>
  </si>
  <si>
    <t>The Lucky One</t>
  </si>
  <si>
    <t>Bridge to Terabithia</t>
  </si>
  <si>
    <t>Finding Neverland</t>
  </si>
  <si>
    <t>A Madea Christmas</t>
  </si>
  <si>
    <t>The Grey</t>
  </si>
  <si>
    <t>Hide and Seek</t>
  </si>
  <si>
    <t>Anchorman: The Legend of Ron Burgundy</t>
  </si>
  <si>
    <t>Goodfellas</t>
  </si>
  <si>
    <t>Agent Cody Banks</t>
  </si>
  <si>
    <t>Nanny McPhee</t>
  </si>
  <si>
    <t>Scarface</t>
  </si>
  <si>
    <t>Nothing to Lose</t>
  </si>
  <si>
    <t>The Last Emperor</t>
  </si>
  <si>
    <t>Contraband</t>
  </si>
  <si>
    <t>Money Talks</t>
  </si>
  <si>
    <t>There Will Be Blood</t>
  </si>
  <si>
    <t>The Wild Thornberrys Movie</t>
  </si>
  <si>
    <t>Rugrats Go Wild</t>
  </si>
  <si>
    <t>Undercover Brother</t>
  </si>
  <si>
    <t>The Sisterhood of the Traveling Pants</t>
  </si>
  <si>
    <t>Kiss of the Dragon</t>
  </si>
  <si>
    <t>The House Bunny</t>
  </si>
  <si>
    <t>Beauty Shop</t>
  </si>
  <si>
    <t>Million Dollar Arm</t>
  </si>
  <si>
    <t>The Giver</t>
  </si>
  <si>
    <t>What a Girl Wants</t>
  </si>
  <si>
    <t>Jeepers Creepers II</t>
  </si>
  <si>
    <t>Good Luck Chuck</t>
  </si>
  <si>
    <t>Cradle 2 the Grave</t>
  </si>
  <si>
    <t>The Hours</t>
  </si>
  <si>
    <t>She's the Man</t>
  </si>
  <si>
    <t>Mr. Bean's Holiday</t>
  </si>
  <si>
    <t>Anacondas: The Hunt for the Blood Orchid</t>
  </si>
  <si>
    <t>Blood Ties</t>
  </si>
  <si>
    <t>August Rush</t>
  </si>
  <si>
    <t>Elizabeth</t>
  </si>
  <si>
    <t>Bride of Chucky</t>
  </si>
  <si>
    <t>Tora! Tora! Tora!</t>
  </si>
  <si>
    <t>Spice World</t>
  </si>
  <si>
    <t>The Sitter</t>
  </si>
  <si>
    <t>Dance Flick</t>
  </si>
  <si>
    <t>The Shawshank Redemption</t>
  </si>
  <si>
    <t>Crocodile Dundee in Los Angeles</t>
  </si>
  <si>
    <t>Kingpin</t>
  </si>
  <si>
    <t>The Gambler</t>
  </si>
  <si>
    <t>August: Osage County</t>
  </si>
  <si>
    <t>Ice Princess</t>
  </si>
  <si>
    <t>A Lot Like Love</t>
  </si>
  <si>
    <t>Eddie the Eagle</t>
  </si>
  <si>
    <t>He Got Game</t>
  </si>
  <si>
    <t>Don Juan DeMarco</t>
  </si>
  <si>
    <t xml:space="preserve">Shaun the Sheep            </t>
  </si>
  <si>
    <t>Dear John</t>
  </si>
  <si>
    <t>The Losers</t>
  </si>
  <si>
    <t>Don't Be Afraid of the Dark</t>
  </si>
  <si>
    <t>Punch-Drunk Love</t>
  </si>
  <si>
    <t>EuroTrip</t>
  </si>
  <si>
    <t>Half Past Dead</t>
  </si>
  <si>
    <t>Unaccompanied Minors</t>
  </si>
  <si>
    <t>Bright Lights, Big City</t>
  </si>
  <si>
    <t>The Adventures of Pinocchio</t>
  </si>
  <si>
    <t>The Greatest Game Ever Played</t>
  </si>
  <si>
    <t>The Box</t>
  </si>
  <si>
    <t>The Ruins</t>
  </si>
  <si>
    <t>The Next Best Thing</t>
  </si>
  <si>
    <t>My Soul to Take</t>
  </si>
  <si>
    <t>The Girl Next Door</t>
  </si>
  <si>
    <t>Maximum Risk</t>
  </si>
  <si>
    <t>Stealing Harvard</t>
  </si>
  <si>
    <t>Legend</t>
  </si>
  <si>
    <t>Hot Rod</t>
  </si>
  <si>
    <t>Shark Night 3D</t>
  </si>
  <si>
    <t>Angela's Ashes</t>
  </si>
  <si>
    <t>Draft Day</t>
  </si>
  <si>
    <t>Lifeforce</t>
  </si>
  <si>
    <t xml:space="preserve">The Powerpuff Girls            </t>
  </si>
  <si>
    <t>The Conspirator</t>
  </si>
  <si>
    <t>Lords of Dogtown</t>
  </si>
  <si>
    <t>The 33</t>
  </si>
  <si>
    <t>Big Trouble in Little China</t>
  </si>
  <si>
    <t>A Perfect Plan</t>
  </si>
  <si>
    <t>Warrior</t>
  </si>
  <si>
    <t>Michael Collins</t>
  </si>
  <si>
    <t>Gettysburg</t>
  </si>
  <si>
    <t>Stop-Loss</t>
  </si>
  <si>
    <t>Abandon</t>
  </si>
  <si>
    <t>Brokedown Palace</t>
  </si>
  <si>
    <t>The Possession</t>
  </si>
  <si>
    <t>Mrs. Winterbourne</t>
  </si>
  <si>
    <t>Straw Dogs</t>
  </si>
  <si>
    <t>The Hoax</t>
  </si>
  <si>
    <t>Stone Cold</t>
  </si>
  <si>
    <t>The Road</t>
  </si>
  <si>
    <t>Sheena</t>
  </si>
  <si>
    <t>Underclassman</t>
  </si>
  <si>
    <t>Say It Isn't So</t>
  </si>
  <si>
    <t>The World's Fastest Indian</t>
  </si>
  <si>
    <t>Tank Girl</t>
  </si>
  <si>
    <t>King's Ransom</t>
  </si>
  <si>
    <t>Blindness</t>
  </si>
  <si>
    <t>BloodRayne</t>
  </si>
  <si>
    <t>Carnage</t>
  </si>
  <si>
    <t>Where the Truth Lies</t>
  </si>
  <si>
    <t>Cirque du Soleil: Worlds Away</t>
  </si>
  <si>
    <t>Without Limits</t>
  </si>
  <si>
    <t>Me and Orson Welles</t>
  </si>
  <si>
    <t>The Best Offer</t>
  </si>
  <si>
    <t>Bad Lieutenant: Port of Call New Orleans</t>
  </si>
  <si>
    <t>A Turtle's Tale: Sammy's Adventures</t>
  </si>
  <si>
    <t>Little White Lies</t>
  </si>
  <si>
    <t>Love Ranch</t>
  </si>
  <si>
    <t>The True Story of Puss'N Boots</t>
  </si>
  <si>
    <t>Space Dogs</t>
  </si>
  <si>
    <t>The Counselor</t>
  </si>
  <si>
    <t>Ironclad</t>
  </si>
  <si>
    <t>Waterloo</t>
  </si>
  <si>
    <t>Kung Fu Killer</t>
  </si>
  <si>
    <t>Red Sky</t>
  </si>
  <si>
    <t>Dangerous Liaisons</t>
  </si>
  <si>
    <t>On the Road</t>
  </si>
  <si>
    <t>Star Trek IV: The Voyage Home</t>
  </si>
  <si>
    <t>Rocky Balboa</t>
  </si>
  <si>
    <t>Scream 2</t>
  </si>
  <si>
    <t>Jane Got a Gun</t>
  </si>
  <si>
    <t>Think Like a Man Too</t>
  </si>
  <si>
    <t>The Whole Nine Yards</t>
  </si>
  <si>
    <t>Footloose</t>
  </si>
  <si>
    <t>Old School</t>
  </si>
  <si>
    <t>The Fisher King</t>
  </si>
  <si>
    <t>I Still Know What You Did Last Summer</t>
  </si>
  <si>
    <t>Return to Me</t>
  </si>
  <si>
    <t>Zack and Miri Make a Porno</t>
  </si>
  <si>
    <t>Nurse Betty</t>
  </si>
  <si>
    <t>The Men Who Stare at Goats</t>
  </si>
  <si>
    <t>Double Take</t>
  </si>
  <si>
    <t>Girl, Interrupted</t>
  </si>
  <si>
    <t>Win a Date with Tad Hamilton!</t>
  </si>
  <si>
    <t>Muppets from Space</t>
  </si>
  <si>
    <t>The Wiz</t>
  </si>
  <si>
    <t>Ready to Rumble</t>
  </si>
  <si>
    <t>Play It to the Bone</t>
  </si>
  <si>
    <t>I Don't Know How She Does It</t>
  </si>
  <si>
    <t>Piranha 3D</t>
  </si>
  <si>
    <t>Beyond the Sea</t>
  </si>
  <si>
    <t>Meet the Deedles</t>
  </si>
  <si>
    <t>The Princess and the Cobbler</t>
  </si>
  <si>
    <t>The Bridge of San Luis Rey</t>
  </si>
  <si>
    <t>Faster</t>
  </si>
  <si>
    <t>Howl's Moving Castle</t>
  </si>
  <si>
    <t>Zombieland</t>
  </si>
  <si>
    <t>The Waterboy</t>
  </si>
  <si>
    <t>Star Wars: Episode V - The Empire Strikes Back</t>
  </si>
  <si>
    <t>Bad Boys</t>
  </si>
  <si>
    <t>The Naked Gun 2Â½: The Smell of Fear</t>
  </si>
  <si>
    <t>Final Destination</t>
  </si>
  <si>
    <t>The Ides of March</t>
  </si>
  <si>
    <t>Pitch Black</t>
  </si>
  <si>
    <t>Someone Like You...</t>
  </si>
  <si>
    <t>Her</t>
  </si>
  <si>
    <t>Joy Ride</t>
  </si>
  <si>
    <t>The Adventurer: The Curse of the Midas Box</t>
  </si>
  <si>
    <t>Anywhere But Here</t>
  </si>
  <si>
    <t>The Crew</t>
  </si>
  <si>
    <t>Haywire</t>
  </si>
  <si>
    <t>Jaws: The Revenge</t>
  </si>
  <si>
    <t>Marvin's Room</t>
  </si>
  <si>
    <t>The Longshots</t>
  </si>
  <si>
    <t>The End of the Affair</t>
  </si>
  <si>
    <t>Harley Davidson and the Marlboro Man</t>
  </si>
  <si>
    <t>In the Valley of Elah</t>
  </si>
  <si>
    <t>Coco Before Chanel</t>
  </si>
  <si>
    <t>Forsaken</t>
  </si>
  <si>
    <t>ChÃ©ri</t>
  </si>
  <si>
    <t xml:space="preserve">Rogue            </t>
  </si>
  <si>
    <t>Vanity Fair</t>
  </si>
  <si>
    <t>Bodyguards and Assassins</t>
  </si>
  <si>
    <t>Spaceballs</t>
  </si>
  <si>
    <t>The Water Diviner</t>
  </si>
  <si>
    <t>Ghost</t>
  </si>
  <si>
    <t>There's Something About Mary</t>
  </si>
  <si>
    <t>The Santa Clause</t>
  </si>
  <si>
    <t>The Rookie</t>
  </si>
  <si>
    <t>The Game Plan</t>
  </si>
  <si>
    <t>The Bridges of Madison County</t>
  </si>
  <si>
    <t>The Animal</t>
  </si>
  <si>
    <t>Gandhi</t>
  </si>
  <si>
    <t>The Hundred-Foot Journey</t>
  </si>
  <si>
    <t>The Net</t>
  </si>
  <si>
    <t>I Am Sam</t>
  </si>
  <si>
    <t>Son of God</t>
  </si>
  <si>
    <t>Underworld</t>
  </si>
  <si>
    <t>Derailed</t>
  </si>
  <si>
    <t>The Informant!</t>
  </si>
  <si>
    <t>Shadowlands</t>
  </si>
  <si>
    <t>Deuce Bigalow: European Gigolo</t>
  </si>
  <si>
    <t>Delivery Man</t>
  </si>
  <si>
    <t>Our Kind of Traitor</t>
  </si>
  <si>
    <t>Saving Silverman</t>
  </si>
  <si>
    <t>Diary of a Wimpy Kid: Dog Days</t>
  </si>
  <si>
    <t>Summer of Sam</t>
  </si>
  <si>
    <t>Jay and Silent Bob Strike Back</t>
  </si>
  <si>
    <t>The Glass House</t>
  </si>
  <si>
    <t>Hail, Caesar!</t>
  </si>
  <si>
    <t>Josie and the Pussycats</t>
  </si>
  <si>
    <t>Homefront</t>
  </si>
  <si>
    <t>The Little Vampire</t>
  </si>
  <si>
    <t>I Heart Huckabees</t>
  </si>
  <si>
    <t>RoboCop 3</t>
  </si>
  <si>
    <t>Megiddo: The Omega Code 2</t>
  </si>
  <si>
    <t>Darling Lili</t>
  </si>
  <si>
    <t>Dudley Do-Right</t>
  </si>
  <si>
    <t>The Transporter Refueled</t>
  </si>
  <si>
    <t>The Libertine</t>
  </si>
  <si>
    <t>Black Book</t>
  </si>
  <si>
    <t>Joyeux Noel</t>
  </si>
  <si>
    <t>Hit and Run</t>
  </si>
  <si>
    <t>Mad Money</t>
  </si>
  <si>
    <t>Before I Go to Sleep</t>
  </si>
  <si>
    <t>Sorcerer</t>
  </si>
  <si>
    <t>Stone</t>
  </si>
  <si>
    <t>MoliÃ¨re</t>
  </si>
  <si>
    <t>Out of the Furnace</t>
  </si>
  <si>
    <t>Michael Clayton</t>
  </si>
  <si>
    <t>My Fellow Americans</t>
  </si>
  <si>
    <t>Arlington Road</t>
  </si>
  <si>
    <t>Underdogs</t>
  </si>
  <si>
    <t>To Rome with Love</t>
  </si>
  <si>
    <t>Firefox</t>
  </si>
  <si>
    <t>South Park: Bigger Longer &amp; Uncut</t>
  </si>
  <si>
    <t>Death at a Funeral</t>
  </si>
  <si>
    <t>Teenage Mutant Ninja Turtles III</t>
  </si>
  <si>
    <t>Hardball</t>
  </si>
  <si>
    <t>Silver Linings Playbook</t>
  </si>
  <si>
    <t>Freedom Writers</t>
  </si>
  <si>
    <t>For Colored Girls</t>
  </si>
  <si>
    <t>The Transporter</t>
  </si>
  <si>
    <t>Never Back Down</t>
  </si>
  <si>
    <t>The Rage: Carrie 2</t>
  </si>
  <si>
    <t xml:space="preserve">The Bachelor            </t>
  </si>
  <si>
    <t>Away We Go</t>
  </si>
  <si>
    <t>Swing Vote</t>
  </si>
  <si>
    <t>Moonlight Mile</t>
  </si>
  <si>
    <t>Tinker Tailor Soldier Spy</t>
  </si>
  <si>
    <t>Molly</t>
  </si>
  <si>
    <t>The Beaver</t>
  </si>
  <si>
    <t>The Best Little Whorehouse in Texas</t>
  </si>
  <si>
    <t>eXistenZ</t>
  </si>
  <si>
    <t>Raiders of the Lost Ark</t>
  </si>
  <si>
    <t>Home Alone 2: Lost in New York</t>
  </si>
  <si>
    <t>Close Encounters of the Third Kind</t>
  </si>
  <si>
    <t>Pulse</t>
  </si>
  <si>
    <t>Beverly Hills Cop II</t>
  </si>
  <si>
    <t>Bringing Down the House</t>
  </si>
  <si>
    <t>The Silence of the Lambs</t>
  </si>
  <si>
    <t>Wayne's World</t>
  </si>
  <si>
    <t>Jackass 3D</t>
  </si>
  <si>
    <t>Jaws 2</t>
  </si>
  <si>
    <t>Beverly Hills Chihuahua</t>
  </si>
  <si>
    <t>The Conjuring</t>
  </si>
  <si>
    <t>Are We There Yet?</t>
  </si>
  <si>
    <t>Tammy</t>
  </si>
  <si>
    <t>School of Rock</t>
  </si>
  <si>
    <t>Mortal Kombat</t>
  </si>
  <si>
    <t>White Chicks</t>
  </si>
  <si>
    <t>The Descendants</t>
  </si>
  <si>
    <t>Holes</t>
  </si>
  <si>
    <t>The Last Song</t>
  </si>
  <si>
    <t>12 Years a Slave</t>
  </si>
  <si>
    <t>Drumline</t>
  </si>
  <si>
    <t>Why Did I Get Married Too?</t>
  </si>
  <si>
    <t>Edward Scissorhands</t>
  </si>
  <si>
    <t>Me Before You</t>
  </si>
  <si>
    <t>Madea's Witness Protection</t>
  </si>
  <si>
    <t>The French Connection</t>
  </si>
  <si>
    <t>Bad Moms</t>
  </si>
  <si>
    <t>Date Movie</t>
  </si>
  <si>
    <t>Return to Never Land</t>
  </si>
  <si>
    <t>Selma</t>
  </si>
  <si>
    <t>The Jungle Book 2</t>
  </si>
  <si>
    <t>Boogeyman</t>
  </si>
  <si>
    <t>Premonition</t>
  </si>
  <si>
    <t>The Tigger Movie</t>
  </si>
  <si>
    <t>Orphan</t>
  </si>
  <si>
    <t>Max</t>
  </si>
  <si>
    <t xml:space="preserve">Meet the Browns            </t>
  </si>
  <si>
    <t>Epic Movie</t>
  </si>
  <si>
    <t>Spotlight</t>
  </si>
  <si>
    <t>Lakeview Terrace</t>
  </si>
  <si>
    <t>The Grudge 2</t>
  </si>
  <si>
    <t>How Stella Got Her Groove Back</t>
  </si>
  <si>
    <t>Bill &amp; Ted's Bogus Journey</t>
  </si>
  <si>
    <t>Man of the Year</t>
  </si>
  <si>
    <t>The Black Hole</t>
  </si>
  <si>
    <t>The American</t>
  </si>
  <si>
    <t>Selena</t>
  </si>
  <si>
    <t>Vampires Suck</t>
  </si>
  <si>
    <t>Babel</t>
  </si>
  <si>
    <t>This Is Where I Leave You</t>
  </si>
  <si>
    <t>Doubt</t>
  </si>
  <si>
    <t>Team America: World Police</t>
  </si>
  <si>
    <t>Texas Chainsaw 3D</t>
  </si>
  <si>
    <t>Copycat</t>
  </si>
  <si>
    <t>Scary Movie 5</t>
  </si>
  <si>
    <t>Paint Your Wagon</t>
  </si>
  <si>
    <t>Milk</t>
  </si>
  <si>
    <t>Risen</t>
  </si>
  <si>
    <t>Ghost Ship</t>
  </si>
  <si>
    <t>A Very Harold &amp; Kumar 3D Christmas</t>
  </si>
  <si>
    <t>Wild Things</t>
  </si>
  <si>
    <t>The Stepfather</t>
  </si>
  <si>
    <t>The Debt</t>
  </si>
  <si>
    <t>High Fidelity</t>
  </si>
  <si>
    <t>One Missed Call</t>
  </si>
  <si>
    <t>Eye for an Eye</t>
  </si>
  <si>
    <t>The Bank Job</t>
  </si>
  <si>
    <t>Eternal Sunshine of the Spotless Mind</t>
  </si>
  <si>
    <t>You Again</t>
  </si>
  <si>
    <t>Street Kings</t>
  </si>
  <si>
    <t>The World's End</t>
  </si>
  <si>
    <t>Nancy Drew</t>
  </si>
  <si>
    <t>Daybreakers</t>
  </si>
  <si>
    <t>She's Out of My League</t>
  </si>
  <si>
    <t>Monte Carlo</t>
  </si>
  <si>
    <t>Stay Alive</t>
  </si>
  <si>
    <t>Quigley Down Under</t>
  </si>
  <si>
    <t>Alpha and Omega</t>
  </si>
  <si>
    <t>The Covenant</t>
  </si>
  <si>
    <t>Stick It</t>
  </si>
  <si>
    <t>Shorts</t>
  </si>
  <si>
    <t>To Die For</t>
  </si>
  <si>
    <t>Nerve</t>
  </si>
  <si>
    <t>Appaloosa</t>
  </si>
  <si>
    <t>Vampires</t>
  </si>
  <si>
    <t xml:space="preserve">Yu-Gi-Oh! Duel Monsters            </t>
  </si>
  <si>
    <t>Psycho</t>
  </si>
  <si>
    <t>My Best Friend's Girl</t>
  </si>
  <si>
    <t>Endless Love</t>
  </si>
  <si>
    <t>Georgia Rule</t>
  </si>
  <si>
    <t>Under the Rainbow</t>
  </si>
  <si>
    <t>Ladyhawke</t>
  </si>
  <si>
    <t>Simon Birch</t>
  </si>
  <si>
    <t>Reign Over Me</t>
  </si>
  <si>
    <t>Into the Wild</t>
  </si>
  <si>
    <t>School for Scoundrels</t>
  </si>
  <si>
    <t>Silent Hill: Revelation 3D</t>
  </si>
  <si>
    <t>From Dusk Till Dawn</t>
  </si>
  <si>
    <t>Pooh's Heffalump Movie</t>
  </si>
  <si>
    <t>Home for the Holidays</t>
  </si>
  <si>
    <t>Kung Fu Hustle</t>
  </si>
  <si>
    <t xml:space="preserve">Fired Up            </t>
  </si>
  <si>
    <t>The Country Bears</t>
  </si>
  <si>
    <t>The Kite Runner</t>
  </si>
  <si>
    <t>21 Grams</t>
  </si>
  <si>
    <t>Paparazzi</t>
  </si>
  <si>
    <t>A Guy Thing</t>
  </si>
  <si>
    <t>Loser</t>
  </si>
  <si>
    <t>Capitalism: A Love Story</t>
  </si>
  <si>
    <t>The Greatest Story Ever Told</t>
  </si>
  <si>
    <t>Secret in Their Eyes</t>
  </si>
  <si>
    <t>Disaster Movie</t>
  </si>
  <si>
    <t>Armored</t>
  </si>
  <si>
    <t>The Man Who Knew Too Little</t>
  </si>
  <si>
    <t>What's Your Number?</t>
  </si>
  <si>
    <t>Lockout</t>
  </si>
  <si>
    <t>Envy</t>
  </si>
  <si>
    <t>Crank: High Voltage</t>
  </si>
  <si>
    <t>Bullets Over Broadway</t>
  </si>
  <si>
    <t>One Night with the King</t>
  </si>
  <si>
    <t>The Quiet American</t>
  </si>
  <si>
    <t>The Weather Man</t>
  </si>
  <si>
    <t>Undisputed</t>
  </si>
  <si>
    <t>Ghost Town</t>
  </si>
  <si>
    <t>12 Rounds</t>
  </si>
  <si>
    <t>Let Me In</t>
  </si>
  <si>
    <t>3 Ninjas Kick Back</t>
  </si>
  <si>
    <t>Be Kind Rewind</t>
  </si>
  <si>
    <t>Mrs Henderson Presents</t>
  </si>
  <si>
    <t>Triple 9</t>
  </si>
  <si>
    <t>Deconstructing Harry</t>
  </si>
  <si>
    <t>Three to Tango</t>
  </si>
  <si>
    <t>Burnt</t>
  </si>
  <si>
    <t>We're No Angels</t>
  </si>
  <si>
    <t>Everyone Says I Love You</t>
  </si>
  <si>
    <t>Death Sentence</t>
  </si>
  <si>
    <t>Everybody's Fine</t>
  </si>
  <si>
    <t>Superbabies: Baby Geniuses 2</t>
  </si>
  <si>
    <t>The Man</t>
  </si>
  <si>
    <t>Code Name: The Cleaner</t>
  </si>
  <si>
    <t>Connie and Carla</t>
  </si>
  <si>
    <t>Sweet Charity</t>
  </si>
  <si>
    <t>Inherent Vice</t>
  </si>
  <si>
    <t>Doogal</t>
  </si>
  <si>
    <t>Battle of the Year</t>
  </si>
  <si>
    <t xml:space="preserve">Perception            </t>
  </si>
  <si>
    <t>An American Carol</t>
  </si>
  <si>
    <t>Machete Kills</t>
  </si>
  <si>
    <t>Willard</t>
  </si>
  <si>
    <t>Strange Wilderness</t>
  </si>
  <si>
    <t>Topsy-Turvy</t>
  </si>
  <si>
    <t>Little Boy</t>
  </si>
  <si>
    <t>A Dangerous Method</t>
  </si>
  <si>
    <t>A Scanner Darkly</t>
  </si>
  <si>
    <t>Chasing Mavericks</t>
  </si>
  <si>
    <t>Alone in the Dark</t>
  </si>
  <si>
    <t>Bandslam</t>
  </si>
  <si>
    <t>Birth</t>
  </si>
  <si>
    <t>A Most Violent Year</t>
  </si>
  <si>
    <t>Passchendaele</t>
  </si>
  <si>
    <t>Flash of Genius</t>
  </si>
  <si>
    <t>I'm Not There.</t>
  </si>
  <si>
    <t>The Cold Light of Day</t>
  </si>
  <si>
    <t>The Brothers Bloom</t>
  </si>
  <si>
    <t>Synecdoche, New York</t>
  </si>
  <si>
    <t>Princess Mononoke</t>
  </si>
  <si>
    <t>Bon voyage</t>
  </si>
  <si>
    <t>Can't Stop the Music</t>
  </si>
  <si>
    <t>The Proposition</t>
  </si>
  <si>
    <t>Courage</t>
  </si>
  <si>
    <t>Marci X</t>
  </si>
  <si>
    <t>Equilibrium</t>
  </si>
  <si>
    <t>The Children of Huang Shi</t>
  </si>
  <si>
    <t>The Yards</t>
  </si>
  <si>
    <t>The Oogieloves in the Big Balloon Adventure</t>
  </si>
  <si>
    <t>By the Sea</t>
  </si>
  <si>
    <t>Steamboy</t>
  </si>
  <si>
    <t>The Game of Their Lives</t>
  </si>
  <si>
    <t>All Good Things</t>
  </si>
  <si>
    <t>Rapa Nui</t>
  </si>
  <si>
    <t>CJ7</t>
  </si>
  <si>
    <t>Les couloirs du temps: Les visiteurs II</t>
  </si>
  <si>
    <t>Dylan Dog: Dead of Night</t>
  </si>
  <si>
    <t>People I Know</t>
  </si>
  <si>
    <t xml:space="preserve">The Doombolt Chase            </t>
  </si>
  <si>
    <t>The Tempest</t>
  </si>
  <si>
    <t>Regression</t>
  </si>
  <si>
    <t>The Touch</t>
  </si>
  <si>
    <t>Three Kingdoms: Resurrection of the Dragon</t>
  </si>
  <si>
    <t>Shattered</t>
  </si>
  <si>
    <t>Zambezia</t>
  </si>
  <si>
    <t>Ramanujan</t>
  </si>
  <si>
    <t>Dwegons and Leprechauns</t>
  </si>
  <si>
    <t>Hands of Stone</t>
  </si>
  <si>
    <t>Survivor</t>
  </si>
  <si>
    <t>The Frozen Ground</t>
  </si>
  <si>
    <t>The Painted Veil</t>
  </si>
  <si>
    <t>The Baader Meinhof Complex</t>
  </si>
  <si>
    <t>Dances with Wolves</t>
  </si>
  <si>
    <t>Bad Teacher</t>
  </si>
  <si>
    <t>Sea of Love</t>
  </si>
  <si>
    <t>A Cinderella Story</t>
  </si>
  <si>
    <t>Scream</t>
  </si>
  <si>
    <t>Thir13en Ghosts</t>
  </si>
  <si>
    <t>The Shining</t>
  </si>
  <si>
    <t>Back to the Future</t>
  </si>
  <si>
    <t>House on Haunted Hill</t>
  </si>
  <si>
    <t>I Can Do Bad All by Myself</t>
  </si>
  <si>
    <t>Fight Valley</t>
  </si>
  <si>
    <t>The Switch</t>
  </si>
  <si>
    <t>Just Married</t>
  </si>
  <si>
    <t>The Devil's Double</t>
  </si>
  <si>
    <t xml:space="preserve">Gone, Baby, Gone            </t>
  </si>
  <si>
    <t>Thomas and the Magic Railroad</t>
  </si>
  <si>
    <t>The Crazies</t>
  </si>
  <si>
    <t>Spirited Away</t>
  </si>
  <si>
    <t>Firestorm</t>
  </si>
  <si>
    <t>The Bounty</t>
  </si>
  <si>
    <t>The Book Thief</t>
  </si>
  <si>
    <t>Sex Drive</t>
  </si>
  <si>
    <t>Leap Year</t>
  </si>
  <si>
    <t>The Fall of the Roman Empire</t>
  </si>
  <si>
    <t>Take Me Home Tonight</t>
  </si>
  <si>
    <t>Won't Back Down</t>
  </si>
  <si>
    <t>The Nutcracker</t>
  </si>
  <si>
    <t>Kansas City</t>
  </si>
  <si>
    <t>Indignation</t>
  </si>
  <si>
    <t>The Amityville Horror</t>
  </si>
  <si>
    <t>Adaptation.</t>
  </si>
  <si>
    <t>Land of the Dead</t>
  </si>
  <si>
    <t>Out of Inferno</t>
  </si>
  <si>
    <t>Fear and Loathing in Las Vegas</t>
  </si>
  <si>
    <t>The Invention of Lying</t>
  </si>
  <si>
    <t>Neighbors</t>
  </si>
  <si>
    <t>The Mask</t>
  </si>
  <si>
    <t>Big</t>
  </si>
  <si>
    <t>Borat: Cultural Learnings of America for Make Benefit Glorious Nation of Kazakhstan</t>
  </si>
  <si>
    <t>Legally Blonde</t>
  </si>
  <si>
    <t>Star Trek III: The Search for Spock</t>
  </si>
  <si>
    <t>The Exorcism of Emily Rose</t>
  </si>
  <si>
    <t>Deuce Bigalow: Male Gigolo</t>
  </si>
  <si>
    <t>Left Behind</t>
  </si>
  <si>
    <t>The Family Stone</t>
  </si>
  <si>
    <t>Barbershop 2: Back in Business</t>
  </si>
  <si>
    <t>Bad Santa</t>
  </si>
  <si>
    <t>Austin Powers: International Man of Mystery</t>
  </si>
  <si>
    <t>My Big Fat Greek Wedding 2</t>
  </si>
  <si>
    <t>Diary of a Wimpy Kid: Rodrick Rules</t>
  </si>
  <si>
    <t>Predator</t>
  </si>
  <si>
    <t>Amadeus</t>
  </si>
  <si>
    <t>Prom Night</t>
  </si>
  <si>
    <t>Mean Girls</t>
  </si>
  <si>
    <t>Under the Tuscan Sun</t>
  </si>
  <si>
    <t>Gosford Park</t>
  </si>
  <si>
    <t xml:space="preserve">The O.C.            </t>
  </si>
  <si>
    <t>Peggy Sue Got Married</t>
  </si>
  <si>
    <t>Birdman or (The Unexpected Virtue of Ignorance)</t>
  </si>
  <si>
    <t>Blue Jasmine</t>
  </si>
  <si>
    <t>United 93</t>
  </si>
  <si>
    <t>Honey</t>
  </si>
  <si>
    <t>Spy Hard</t>
  </si>
  <si>
    <t>The Fog</t>
  </si>
  <si>
    <t>Soul Surfer</t>
  </si>
  <si>
    <t>Catch-22</t>
  </si>
  <si>
    <t>Observe and Report</t>
  </si>
  <si>
    <t>Conan the Destroyer</t>
  </si>
  <si>
    <t>Raging Bull</t>
  </si>
  <si>
    <t>Love Happens</t>
  </si>
  <si>
    <t>Young Sherlock Holmes</t>
  </si>
  <si>
    <t>Fame</t>
  </si>
  <si>
    <t>127 Hours</t>
  </si>
  <si>
    <t>Small Time Crooks</t>
  </si>
  <si>
    <t>Center Stage</t>
  </si>
  <si>
    <t>Love the Coopers</t>
  </si>
  <si>
    <t>Catch That Kid</t>
  </si>
  <si>
    <t>Life as a House</t>
  </si>
  <si>
    <t>Steve Jobs</t>
  </si>
  <si>
    <t>I Love You, Beth Cooper</t>
  </si>
  <si>
    <t>Youth in Revolt</t>
  </si>
  <si>
    <t>The Legend of the Lone Ranger</t>
  </si>
  <si>
    <t>The Tailor of Panama</t>
  </si>
  <si>
    <t>Blow Out</t>
  </si>
  <si>
    <t>Getaway</t>
  </si>
  <si>
    <t>The Ice Storm</t>
  </si>
  <si>
    <t>And So It Goes</t>
  </si>
  <si>
    <t>Troop Beverly Hills</t>
  </si>
  <si>
    <t>Being Julia</t>
  </si>
  <si>
    <t>9Â½ Weeks</t>
  </si>
  <si>
    <t>Dragonslayer</t>
  </si>
  <si>
    <t>The Last Station</t>
  </si>
  <si>
    <t>Ed Wood</t>
  </si>
  <si>
    <t>Labor Day</t>
  </si>
  <si>
    <t>Mongol: The Rise of Genghis Khan</t>
  </si>
  <si>
    <t>RocknRolla</t>
  </si>
  <si>
    <t>Megaforce</t>
  </si>
  <si>
    <t>Hamlet</t>
  </si>
  <si>
    <t>Mao's Last Dancer</t>
  </si>
  <si>
    <t>Midnight Special</t>
  </si>
  <si>
    <t>Anything Else</t>
  </si>
  <si>
    <t>The Railway Man</t>
  </si>
  <si>
    <t xml:space="preserve">Unforgettable            </t>
  </si>
  <si>
    <t>The White Ribbon</t>
  </si>
  <si>
    <t>Restoration</t>
  </si>
  <si>
    <t>The Wraith</t>
  </si>
  <si>
    <t>The Salton Sea</t>
  </si>
  <si>
    <t>Metallica Through the Never</t>
  </si>
  <si>
    <t>The Informers</t>
  </si>
  <si>
    <t xml:space="preserve">Carlos            </t>
  </si>
  <si>
    <t>I Come with the Rain</t>
  </si>
  <si>
    <t>One Man's Hero</t>
  </si>
  <si>
    <t>Day of the Dead</t>
  </si>
  <si>
    <t>I Am Wrath</t>
  </si>
  <si>
    <t>Renaissance</t>
  </si>
  <si>
    <t>Red Sonja</t>
  </si>
  <si>
    <t>Red Lights</t>
  </si>
  <si>
    <t>Superbad</t>
  </si>
  <si>
    <t>Madea Goes to Jail</t>
  </si>
  <si>
    <t>Wolves</t>
  </si>
  <si>
    <t>Step Up 2: The Streets</t>
  </si>
  <si>
    <t>Hoodwinked!</t>
  </si>
  <si>
    <t>Hotel Rwanda</t>
  </si>
  <si>
    <t>Hitman</t>
  </si>
  <si>
    <t>Black Nativity</t>
  </si>
  <si>
    <t>The Prince</t>
  </si>
  <si>
    <t>City of Ghosts</t>
  </si>
  <si>
    <t>The Others</t>
  </si>
  <si>
    <t>Aliens</t>
  </si>
  <si>
    <t>My Fair Lady</t>
  </si>
  <si>
    <t>I Know What You Did Last Summer</t>
  </si>
  <si>
    <t>Let's Be Cops</t>
  </si>
  <si>
    <t>Sideways</t>
  </si>
  <si>
    <t>Beerfest</t>
  </si>
  <si>
    <t>Halloween</t>
  </si>
  <si>
    <t>Good Boy!</t>
  </si>
  <si>
    <t>The Best Man Holiday</t>
  </si>
  <si>
    <t>Smokin' Aces</t>
  </si>
  <si>
    <t>Saw 3D: The Final Chapter</t>
  </si>
  <si>
    <t>40 Days and 40 Nights</t>
  </si>
  <si>
    <t>A Night at the Roxbury</t>
  </si>
  <si>
    <t>Beastly</t>
  </si>
  <si>
    <t>The Hills Have Eyes</t>
  </si>
  <si>
    <t>Dickie Roberts: Former Child Star</t>
  </si>
  <si>
    <t>McFarland, USA</t>
  </si>
  <si>
    <t>Lottery Ticket</t>
  </si>
  <si>
    <t>ATL</t>
  </si>
  <si>
    <t>Pitch Perfect</t>
  </si>
  <si>
    <t>Summer Catch</t>
  </si>
  <si>
    <t>A Simple Plan</t>
  </si>
  <si>
    <t>They</t>
  </si>
  <si>
    <t>Larry the Cable Guy: Health Inspector</t>
  </si>
  <si>
    <t>The Adventures of Elmo in Grouchland</t>
  </si>
  <si>
    <t>Brooklyn's Finest</t>
  </si>
  <si>
    <t>55 Days at Peking</t>
  </si>
  <si>
    <t>Evil Dead</t>
  </si>
  <si>
    <t>My Life in Ruins</t>
  </si>
  <si>
    <t>American Dreamz</t>
  </si>
  <si>
    <t>Superman IV: The Quest for Peace</t>
  </si>
  <si>
    <t>How She Move</t>
  </si>
  <si>
    <t>Running Scared</t>
  </si>
  <si>
    <t>Bobby Jones: Stroke of Genius</t>
  </si>
  <si>
    <t>Shanghai Surprise</t>
  </si>
  <si>
    <t>The Illusionist</t>
  </si>
  <si>
    <t>Roar</t>
  </si>
  <si>
    <t>Veronica Guerin</t>
  </si>
  <si>
    <t>Escobar: Paradise Lost</t>
  </si>
  <si>
    <t>Southland Tales</t>
  </si>
  <si>
    <t>Dragon Hunters</t>
  </si>
  <si>
    <t>Damnation Alley</t>
  </si>
  <si>
    <t>The Apparition</t>
  </si>
  <si>
    <t>My Girl</t>
  </si>
  <si>
    <t>Fur: An Imaginary Portrait of Diane Arbus</t>
  </si>
  <si>
    <t>Wall Street</t>
  </si>
  <si>
    <t>Sense and Sensibility</t>
  </si>
  <si>
    <t>Becoming Jane</t>
  </si>
  <si>
    <t>Sydney White</t>
  </si>
  <si>
    <t>House of Sand and Fog</t>
  </si>
  <si>
    <t>Dead Poets Society</t>
  </si>
  <si>
    <t>Dumb &amp; Dumber</t>
  </si>
  <si>
    <t>When Harry Met Sally...</t>
  </si>
  <si>
    <t>The Verdict</t>
  </si>
  <si>
    <t>Road Trip</t>
  </si>
  <si>
    <t>Varsity Blues</t>
  </si>
  <si>
    <t>The Artist</t>
  </si>
  <si>
    <t>The Unborn</t>
  </si>
  <si>
    <t>Moonrise Kingdom</t>
  </si>
  <si>
    <t>The Texas Chainsaw Massacre: The Beginning</t>
  </si>
  <si>
    <t>The Young Messiah</t>
  </si>
  <si>
    <t>The Master of Disguise</t>
  </si>
  <si>
    <t>Pan's Labyrinth</t>
  </si>
  <si>
    <t xml:space="preserve">The Messengers            </t>
  </si>
  <si>
    <t>See Spot Run</t>
  </si>
  <si>
    <t>Baby Boy</t>
  </si>
  <si>
    <t>The Roommate</t>
  </si>
  <si>
    <t>Joe Dirt</t>
  </si>
  <si>
    <t>Double Impact</t>
  </si>
  <si>
    <t>Hot Fuzz</t>
  </si>
  <si>
    <t>The Women</t>
  </si>
  <si>
    <t>Vicky Cristina Barcelona</t>
  </si>
  <si>
    <t>Arn: The Knight Templar</t>
  </si>
  <si>
    <t>Boys and Girls</t>
  </si>
  <si>
    <t>White Oleander</t>
  </si>
  <si>
    <t>Jennifer's Body</t>
  </si>
  <si>
    <t>Drowning Mona</t>
  </si>
  <si>
    <t>Radio Days</t>
  </si>
  <si>
    <t>Remember Me</t>
  </si>
  <si>
    <t>How to Deal</t>
  </si>
  <si>
    <t>My Stepmother Is an Alien</t>
  </si>
  <si>
    <t>Philadelphia</t>
  </si>
  <si>
    <t>The Thirteenth Floor</t>
  </si>
  <si>
    <t>The Cookout</t>
  </si>
  <si>
    <t>Meteor</t>
  </si>
  <si>
    <t>Duets</t>
  </si>
  <si>
    <t>Hollywood Ending</t>
  </si>
  <si>
    <t>Detroit Rock City</t>
  </si>
  <si>
    <t>Highlander</t>
  </si>
  <si>
    <t>Things We Lost in the Fire</t>
  </si>
  <si>
    <t>Steel</t>
  </si>
  <si>
    <t>The Immigrant</t>
  </si>
  <si>
    <t>The White Countess</t>
  </si>
  <si>
    <t>Trance</t>
  </si>
  <si>
    <t>Soul Plane</t>
  </si>
  <si>
    <t>Welcome to the Sticks</t>
  </si>
  <si>
    <t>Good</t>
  </si>
  <si>
    <t>Enter the Void</t>
  </si>
  <si>
    <t>Vamps</t>
  </si>
  <si>
    <t>Hachi: A Dog's Tale</t>
  </si>
  <si>
    <t>The Homesman</t>
  </si>
  <si>
    <t>Juwanna Mann</t>
  </si>
  <si>
    <t xml:space="preserve">Lilyhammer            </t>
  </si>
  <si>
    <t>Ararat</t>
  </si>
  <si>
    <t>Madison</t>
  </si>
  <si>
    <t>Slow Burn</t>
  </si>
  <si>
    <t>Wasabi</t>
  </si>
  <si>
    <t>Slither</t>
  </si>
  <si>
    <t>Beverly Hills Cop</t>
  </si>
  <si>
    <t>Home Alone</t>
  </si>
  <si>
    <t>3 Men and a Baby</t>
  </si>
  <si>
    <t>Tootsie</t>
  </si>
  <si>
    <t>Top Gun</t>
  </si>
  <si>
    <t>Crouching Tiger, Hidden Dragon</t>
  </si>
  <si>
    <t>American Beauty</t>
  </si>
  <si>
    <t>The King's Speech</t>
  </si>
  <si>
    <t>Twins</t>
  </si>
  <si>
    <t xml:space="preserve">Scream: The TV Series            </t>
  </si>
  <si>
    <t>The Yellow Handkerchief</t>
  </si>
  <si>
    <t>The Color Purple</t>
  </si>
  <si>
    <t>Tidal Wave</t>
  </si>
  <si>
    <t>The Imitation Game</t>
  </si>
  <si>
    <t>Private Benjamin</t>
  </si>
  <si>
    <t>Coal Miner's Daughter</t>
  </si>
  <si>
    <t>Diary of a Wimpy Kid</t>
  </si>
  <si>
    <t>Mama</t>
  </si>
  <si>
    <t>National Lampoon's Vacation</t>
  </si>
  <si>
    <t>Bad Grandpa</t>
  </si>
  <si>
    <t>The Queen</t>
  </si>
  <si>
    <t>Beetlejuice</t>
  </si>
  <si>
    <t>Why Did I Get Married?</t>
  </si>
  <si>
    <t>Little Women</t>
  </si>
  <si>
    <t>The Woman in Black</t>
  </si>
  <si>
    <t>When a Stranger Calls</t>
  </si>
  <si>
    <t>Big Fat Liar</t>
  </si>
  <si>
    <t>The Deer Hunter</t>
  </si>
  <si>
    <t>Wag the Dog</t>
  </si>
  <si>
    <t>The Lizzie McGuire Movie</t>
  </si>
  <si>
    <t>Snitch</t>
  </si>
  <si>
    <t>Krampus</t>
  </si>
  <si>
    <t>The Faculty</t>
  </si>
  <si>
    <t>What's Love Got to Do with It</t>
  </si>
  <si>
    <t>Cop Land</t>
  </si>
  <si>
    <t>Not Another Teen Movie</t>
  </si>
  <si>
    <t>End of Watch</t>
  </si>
  <si>
    <t>The Skulls</t>
  </si>
  <si>
    <t>The Theory of Everything</t>
  </si>
  <si>
    <t>Malibu's Most Wanted</t>
  </si>
  <si>
    <t>Where the Heart Is</t>
  </si>
  <si>
    <t>Lawrence of Arabia</t>
  </si>
  <si>
    <t>Halloween II</t>
  </si>
  <si>
    <t>Wild</t>
  </si>
  <si>
    <t>The Last House on the Left</t>
  </si>
  <si>
    <t>The Wedding Date</t>
  </si>
  <si>
    <t>Halloween: Resurrection</t>
  </si>
  <si>
    <t>The Princess Bride</t>
  </si>
  <si>
    <t>The Great Debaters</t>
  </si>
  <si>
    <t>Drive</t>
  </si>
  <si>
    <t>Confessions of a Teenage Drama Queen</t>
  </si>
  <si>
    <t>The Object of My Affection</t>
  </si>
  <si>
    <t>28 Weeks Later</t>
  </si>
  <si>
    <t>When the Game Stands Tall</t>
  </si>
  <si>
    <t>Because of Winn-Dixie</t>
  </si>
  <si>
    <t>Love &amp; Basketball</t>
  </si>
  <si>
    <t>Grosse Pointe Blank</t>
  </si>
  <si>
    <t>All About Steve</t>
  </si>
  <si>
    <t>Book of Shadows: Blair Witch 2</t>
  </si>
  <si>
    <t>The Craft</t>
  </si>
  <si>
    <t>Match Point</t>
  </si>
  <si>
    <t>Ramona and Beezus</t>
  </si>
  <si>
    <t>The Remains of the Day</t>
  </si>
  <si>
    <t>Boogie Nights</t>
  </si>
  <si>
    <t>Nowhere to Run</t>
  </si>
  <si>
    <t>Flicka</t>
  </si>
  <si>
    <t>The Hills Have Eyes II</t>
  </si>
  <si>
    <t>Urban Legends: Final Cut</t>
  </si>
  <si>
    <t>Tuck Everlasting</t>
  </si>
  <si>
    <t>The Marine</t>
  </si>
  <si>
    <t>Keanu</t>
  </si>
  <si>
    <t>Country Strong</t>
  </si>
  <si>
    <t>Disturbing Behavior</t>
  </si>
  <si>
    <t>The Place Beyond the Pines</t>
  </si>
  <si>
    <t>The November Man</t>
  </si>
  <si>
    <t>Eye of the Beholder</t>
  </si>
  <si>
    <t>The Hurt Locker</t>
  </si>
  <si>
    <t>Firestarter</t>
  </si>
  <si>
    <t>Killing Them Softly</t>
  </si>
  <si>
    <t>A Most Wanted Man</t>
  </si>
  <si>
    <t>Freddy Got Fingered</t>
  </si>
  <si>
    <t>The Pirates Who Don't Do Anything: A VeggieTales Movie</t>
  </si>
  <si>
    <t>U2 3D</t>
  </si>
  <si>
    <t>Highlander: Endgame</t>
  </si>
  <si>
    <t>Idlewild</t>
  </si>
  <si>
    <t>One Day</t>
  </si>
  <si>
    <t>Whip It</t>
  </si>
  <si>
    <t>Knockaround Guys</t>
  </si>
  <si>
    <t>Confidence</t>
  </si>
  <si>
    <t>The Muse</t>
  </si>
  <si>
    <t>De-Lovely</t>
  </si>
  <si>
    <t>New York Stories</t>
  </si>
  <si>
    <t>Barney's Great Adventure</t>
  </si>
  <si>
    <t>The Man with the Iron Fists</t>
  </si>
  <si>
    <t>Home Fries</t>
  </si>
  <si>
    <t>Here on Earth</t>
  </si>
  <si>
    <t>Raise Your Voice</t>
  </si>
  <si>
    <t xml:space="preserve">The Dead Zone            </t>
  </si>
  <si>
    <t>The Big Lebowski</t>
  </si>
  <si>
    <t>Black Snake Moan</t>
  </si>
  <si>
    <t>Dark Blue</t>
  </si>
  <si>
    <t>A Mighty Heart</t>
  </si>
  <si>
    <t>Whatever It Takes</t>
  </si>
  <si>
    <t>Boat Trip</t>
  </si>
  <si>
    <t>The Importance of Being Earnest</t>
  </si>
  <si>
    <t>The Love Letter</t>
  </si>
  <si>
    <t>Hoot</t>
  </si>
  <si>
    <t>In Bruges</t>
  </si>
  <si>
    <t>Peeples</t>
  </si>
  <si>
    <t>The Rocker</t>
  </si>
  <si>
    <t>Post Grad</t>
  </si>
  <si>
    <t>Promised Land</t>
  </si>
  <si>
    <t>Whatever Works</t>
  </si>
  <si>
    <t>The In Crowd</t>
  </si>
  <si>
    <t>Three Burials</t>
  </si>
  <si>
    <t>Jakob the Liar</t>
  </si>
  <si>
    <t>Kiss Kiss Bang Bang</t>
  </si>
  <si>
    <t>Idle Hands</t>
  </si>
  <si>
    <t>Mulholland Drive</t>
  </si>
  <si>
    <t>Blood and Chocolate</t>
  </si>
  <si>
    <t>You Will Meet a Tall Dark Stranger</t>
  </si>
  <si>
    <t>Never Let Me Go</t>
  </si>
  <si>
    <t xml:space="preserve">The Company            </t>
  </si>
  <si>
    <t>Transsiberian</t>
  </si>
  <si>
    <t>The Clan of the Cave Bear</t>
  </si>
  <si>
    <t>Crazy in Alabama</t>
  </si>
  <si>
    <t>Funny Games</t>
  </si>
  <si>
    <t>Listening</t>
  </si>
  <si>
    <t>Felicia's Journey</t>
  </si>
  <si>
    <t>Metropolis</t>
  </si>
  <si>
    <t>District B13</t>
  </si>
  <si>
    <t>Things to Do in Denver When You're Dead</t>
  </si>
  <si>
    <t>The Assassin</t>
  </si>
  <si>
    <t>Buffalo Soldiers</t>
  </si>
  <si>
    <t>The Return</t>
  </si>
  <si>
    <t>Ong-bak 2</t>
  </si>
  <si>
    <t>Centurion</t>
  </si>
  <si>
    <t>Silent Trigger</t>
  </si>
  <si>
    <t>The Midnight Meat Train</t>
  </si>
  <si>
    <t>Winnie Mandela</t>
  </si>
  <si>
    <t>The Son of No One</t>
  </si>
  <si>
    <t>All the Queen's Men</t>
  </si>
  <si>
    <t>The Good Night</t>
  </si>
  <si>
    <t>Bathory: Countess of Blood</t>
  </si>
  <si>
    <t>Khumba</t>
  </si>
  <si>
    <t>Automata</t>
  </si>
  <si>
    <t>Dungeons &amp; Dragons: Wrath of the Dragon God</t>
  </si>
  <si>
    <t>Chiamatemi Francesco - Il Papa della gente</t>
  </si>
  <si>
    <t>Shinjuku Incident</t>
  </si>
  <si>
    <t>Pandaemonium</t>
  </si>
  <si>
    <t>Groundhog Day</t>
  </si>
  <si>
    <t>Magic Mike XXL</t>
  </si>
  <si>
    <t>Romeo + Juliet</t>
  </si>
  <si>
    <t>Sarah's Key</t>
  </si>
  <si>
    <t>Freedom</t>
  </si>
  <si>
    <t>Unforgiven</t>
  </si>
  <si>
    <t>Manderlay</t>
  </si>
  <si>
    <t>Slumdog Millionaire</t>
  </si>
  <si>
    <t>Fatal Attraction</t>
  </si>
  <si>
    <t>Pretty Woman</t>
  </si>
  <si>
    <t xml:space="preserve">Towering Inferno            </t>
  </si>
  <si>
    <t>Crocodile Dundee II</t>
  </si>
  <si>
    <t>Broken Horses</t>
  </si>
  <si>
    <t>Born on the Fourth of July</t>
  </si>
  <si>
    <t>Cool Runnings</t>
  </si>
  <si>
    <t>My Bloody Valentine</t>
  </si>
  <si>
    <t>Stomp the Yard</t>
  </si>
  <si>
    <t>The Spy Who Loved Me</t>
  </si>
  <si>
    <t xml:space="preserve">Ghost Hunters            </t>
  </si>
  <si>
    <t>Urban Legend</t>
  </si>
  <si>
    <t>Good Deeds</t>
  </si>
  <si>
    <t>White Fang</t>
  </si>
  <si>
    <t>Superstar</t>
  </si>
  <si>
    <t>The Iron Lady</t>
  </si>
  <si>
    <t>Jonah: A VeggieTales Movie</t>
  </si>
  <si>
    <t>Poetic Justice</t>
  </si>
  <si>
    <t>All About the Benjamins</t>
  </si>
  <si>
    <t>Vampire in Brooklyn</t>
  </si>
  <si>
    <t>Exorcist II: The Heretic</t>
  </si>
  <si>
    <t>An American Haunting</t>
  </si>
  <si>
    <t>My Boss's Daughter</t>
  </si>
  <si>
    <t>A Perfect Getaway</t>
  </si>
  <si>
    <t>Our Family Wedding</t>
  </si>
  <si>
    <t>Dead Man on Campus</t>
  </si>
  <si>
    <t>Tea with Mussolini</t>
  </si>
  <si>
    <t>Thinner</t>
  </si>
  <si>
    <t>New York, New York</t>
  </si>
  <si>
    <t>Crooklyn</t>
  </si>
  <si>
    <t>I Think I Love My Wife</t>
  </si>
  <si>
    <t>Jason X</t>
  </si>
  <si>
    <t>Bobby</t>
  </si>
  <si>
    <t>Head Over Heels</t>
  </si>
  <si>
    <t>Fun Size</t>
  </si>
  <si>
    <t>The Diving Bell and the Butterfly</t>
  </si>
  <si>
    <t>Little Children</t>
  </si>
  <si>
    <t>Gossip</t>
  </si>
  <si>
    <t>A Walk on the Moon</t>
  </si>
  <si>
    <t>Catch a Fire</t>
  </si>
  <si>
    <t>Soul Survivors</t>
  </si>
  <si>
    <t>Jefferson in Paris</t>
  </si>
  <si>
    <t>Easy Virtue</t>
  </si>
  <si>
    <t>Caravans</t>
  </si>
  <si>
    <t>Mr. Turner</t>
  </si>
  <si>
    <t>Wild Grass</t>
  </si>
  <si>
    <t>Amen.</t>
  </si>
  <si>
    <t>Reign of Assassins</t>
  </si>
  <si>
    <t>The Lucky Ones</t>
  </si>
  <si>
    <t>Margaret</t>
  </si>
  <si>
    <t>Stan Helsing</t>
  </si>
  <si>
    <t>Flipped</t>
  </si>
  <si>
    <t>Brokeback Mountain</t>
  </si>
  <si>
    <t>Clueless</t>
  </si>
  <si>
    <t>Far from Heaven</t>
  </si>
  <si>
    <t>Hot Tub Time Machine 2</t>
  </si>
  <si>
    <t xml:space="preserve">Dekalog            </t>
  </si>
  <si>
    <t>Quills</t>
  </si>
  <si>
    <t>Seven Psychopaths</t>
  </si>
  <si>
    <t>The Caveman's Valentine</t>
  </si>
  <si>
    <t xml:space="preserve">The Border            </t>
  </si>
  <si>
    <t>Downfall</t>
  </si>
  <si>
    <t>The Sea Inside</t>
  </si>
  <si>
    <t>Under the Skin</t>
  </si>
  <si>
    <t>Good Morning, Vietnam</t>
  </si>
  <si>
    <t>The Last Godfather</t>
  </si>
  <si>
    <t>Justin Bieber: Never Say Never</t>
  </si>
  <si>
    <t>Black Swan</t>
  </si>
  <si>
    <t>The Godfather: Part II</t>
  </si>
  <si>
    <t>Save the Last Dance</t>
  </si>
  <si>
    <t>A Nightmare on Elm Street 4: The Dream Master</t>
  </si>
  <si>
    <t>Miracles from Heaven</t>
  </si>
  <si>
    <t>Dude, Where's My Car?</t>
  </si>
  <si>
    <t>Young Guns</t>
  </si>
  <si>
    <t>St. Vincent</t>
  </si>
  <si>
    <t>About Last Night</t>
  </si>
  <si>
    <t>10 Things I Hate About You</t>
  </si>
  <si>
    <t>The New Guy</t>
  </si>
  <si>
    <t>Loaded Weapon 1</t>
  </si>
  <si>
    <t>The Shallows</t>
  </si>
  <si>
    <t>The Butterfly Effect</t>
  </si>
  <si>
    <t>Snow Day</t>
  </si>
  <si>
    <t>This Christmas</t>
  </si>
  <si>
    <t>Baby Geniuses</t>
  </si>
  <si>
    <t>The Big Hit</t>
  </si>
  <si>
    <t>Harriet the Spy</t>
  </si>
  <si>
    <t>Child's Play 2</t>
  </si>
  <si>
    <t>No Good Deed</t>
  </si>
  <si>
    <t>The Mist</t>
  </si>
  <si>
    <t>Ex Machina</t>
  </si>
  <si>
    <t>Being John Malkovich</t>
  </si>
  <si>
    <t>Two Can Play That Game</t>
  </si>
  <si>
    <t>Earth to Echo</t>
  </si>
  <si>
    <t>Crazy/Beautiful</t>
  </si>
  <si>
    <t>Letters from Iwo Jima</t>
  </si>
  <si>
    <t>The Astronaut Farmer</t>
  </si>
  <si>
    <t>Woo</t>
  </si>
  <si>
    <t>Room</t>
  </si>
  <si>
    <t>Dirty Work</t>
  </si>
  <si>
    <t>Serial Mom</t>
  </si>
  <si>
    <t>Dick</t>
  </si>
  <si>
    <t xml:space="preserve">Del 1 - MÃ¤n som hatar kvinnor            </t>
  </si>
  <si>
    <t>Light It Up</t>
  </si>
  <si>
    <t>Bubble Boy</t>
  </si>
  <si>
    <t>Birthday Girl</t>
  </si>
  <si>
    <t>21 &amp; Over</t>
  </si>
  <si>
    <t>Paris, je t'aime</t>
  </si>
  <si>
    <t>Resurrecting the Champ</t>
  </si>
  <si>
    <t>Admission</t>
  </si>
  <si>
    <t>The Widow of Saint-Pierre</t>
  </si>
  <si>
    <t>Chloe</t>
  </si>
  <si>
    <t>Faithful</t>
  </si>
  <si>
    <t>Find Me Guilty</t>
  </si>
  <si>
    <t>The Perks of Being a Wallflower</t>
  </si>
  <si>
    <t>Excessive Force</t>
  </si>
  <si>
    <t>Infamous</t>
  </si>
  <si>
    <t>The Claim</t>
  </si>
  <si>
    <t>The Vatican Tapes</t>
  </si>
  <si>
    <t>Attack the Block</t>
  </si>
  <si>
    <t>In the Land of Blood and Honey</t>
  </si>
  <si>
    <t>The Call</t>
  </si>
  <si>
    <t>Operation Chromite</t>
  </si>
  <si>
    <t>The Crocodile Hunter: Collision Course</t>
  </si>
  <si>
    <t>I Love You Phillip Morris</t>
  </si>
  <si>
    <t>Quest for Fire</t>
  </si>
  <si>
    <t>Antwone Fisher</t>
  </si>
  <si>
    <t>The Emperor's Club</t>
  </si>
  <si>
    <t>True Romance</t>
  </si>
  <si>
    <t>Womb</t>
  </si>
  <si>
    <t>Glengarry Glen Ross</t>
  </si>
  <si>
    <t>The Killer Inside Me</t>
  </si>
  <si>
    <t>Cat People</t>
  </si>
  <si>
    <t>Sorority Row</t>
  </si>
  <si>
    <t>The Prisoner of Zenda</t>
  </si>
  <si>
    <t>Lars and the Real Girl</t>
  </si>
  <si>
    <t>The Boy in the Striped Pajamas</t>
  </si>
  <si>
    <t>Dancer in the Dark</t>
  </si>
  <si>
    <t>Oscar and Lucinda</t>
  </si>
  <si>
    <t>The Funeral</t>
  </si>
  <si>
    <t>Solitary Man</t>
  </si>
  <si>
    <t>Machete</t>
  </si>
  <si>
    <t>Casino Jack</t>
  </si>
  <si>
    <t>The Land Before Time</t>
  </si>
  <si>
    <t>Tae Guk Gi: The Brotherhood of War</t>
  </si>
  <si>
    <t>The Perfect Game</t>
  </si>
  <si>
    <t>The Exorcist</t>
  </si>
  <si>
    <t>Jaws</t>
  </si>
  <si>
    <t>American Pie</t>
  </si>
  <si>
    <t>Ernest &amp; Celestine</t>
  </si>
  <si>
    <t>The Golden Child</t>
  </si>
  <si>
    <t>Think Like a Man</t>
  </si>
  <si>
    <t>Barbershop</t>
  </si>
  <si>
    <t>Star Trek II: The Wrath of Khan</t>
  </si>
  <si>
    <t>Ace Ventura: Pet Detective</t>
  </si>
  <si>
    <t>WarGames</t>
  </si>
  <si>
    <t>Witness</t>
  </si>
  <si>
    <t>Act of Valor</t>
  </si>
  <si>
    <t>Step Up</t>
  </si>
  <si>
    <t>Beavis and Butt-Head Do America</t>
  </si>
  <si>
    <t>Jackie Brown</t>
  </si>
  <si>
    <t>Harold &amp; Kumar Escape from Guantanamo Bay</t>
  </si>
  <si>
    <t>Chronicle</t>
  </si>
  <si>
    <t>Yentl</t>
  </si>
  <si>
    <t>Time Bandits</t>
  </si>
  <si>
    <t>Crossroads</t>
  </si>
  <si>
    <t>Project X</t>
  </si>
  <si>
    <t>Patton</t>
  </si>
  <si>
    <t>One Hour Photo</t>
  </si>
  <si>
    <t>Quarantine</t>
  </si>
  <si>
    <t>The Eye</t>
  </si>
  <si>
    <t>Johnson Family Vacation</t>
  </si>
  <si>
    <t>How High</t>
  </si>
  <si>
    <t>The Muppet Christmas Carol</t>
  </si>
  <si>
    <t>Frida</t>
  </si>
  <si>
    <t>Katy Perry: Part of Me</t>
  </si>
  <si>
    <t>The Fault in Our Stars</t>
  </si>
  <si>
    <t>Rounders</t>
  </si>
  <si>
    <t>Top Five</t>
  </si>
  <si>
    <t>Prophecy</t>
  </si>
  <si>
    <t>Stir of Echoes</t>
  </si>
  <si>
    <t xml:space="preserve">Spartacus: War of the Damned            </t>
  </si>
  <si>
    <t>Philomena</t>
  </si>
  <si>
    <t>The Upside of Anger</t>
  </si>
  <si>
    <t>The Boys from Brazil</t>
  </si>
  <si>
    <t>Aquamarine</t>
  </si>
  <si>
    <t>Paper Towns</t>
  </si>
  <si>
    <t>My Baby's Daddy</t>
  </si>
  <si>
    <t>Nebraska</t>
  </si>
  <si>
    <t>Tales from the Crypt: Demon Knight</t>
  </si>
  <si>
    <t>Max Keeble's Big Move</t>
  </si>
  <si>
    <t>Young Adult</t>
  </si>
  <si>
    <t>Crank</t>
  </si>
  <si>
    <t>How to Be a Player</t>
  </si>
  <si>
    <t>Living Out Loud</t>
  </si>
  <si>
    <t>Just Wright</t>
  </si>
  <si>
    <t>Rachel Getting Married</t>
  </si>
  <si>
    <t>The Postman Always Rings Twice</t>
  </si>
  <si>
    <t>Girl with a Pearl Earring</t>
  </si>
  <si>
    <t>Das Boot</t>
  </si>
  <si>
    <t>Sorority Boys</t>
  </si>
  <si>
    <t>About Time</t>
  </si>
  <si>
    <t>House of Flying Daggers</t>
  </si>
  <si>
    <t>Arbitrage</t>
  </si>
  <si>
    <t>Project Almanac</t>
  </si>
  <si>
    <t>Cadillac Records</t>
  </si>
  <si>
    <t>Screwed</t>
  </si>
  <si>
    <t>Fortress</t>
  </si>
  <si>
    <t>For Your Consideration</t>
  </si>
  <si>
    <t>Celebrity</t>
  </si>
  <si>
    <t>Running with Scissors</t>
  </si>
  <si>
    <t>From Justin to Kelly</t>
  </si>
  <si>
    <t>Girl 6</t>
  </si>
  <si>
    <t>In the Cut</t>
  </si>
  <si>
    <t>Two Lovers</t>
  </si>
  <si>
    <t>Last Orders</t>
  </si>
  <si>
    <t>The Pursuit of D.B. Cooper</t>
  </si>
  <si>
    <t>Ravenous</t>
  </si>
  <si>
    <t>Charlie Bartlett</t>
  </si>
  <si>
    <t>The Great Beauty</t>
  </si>
  <si>
    <t>The Dangerous Lives of Altar Boys</t>
  </si>
  <si>
    <t>Stoker</t>
  </si>
  <si>
    <t>Married Life</t>
  </si>
  <si>
    <t>Duma</t>
  </si>
  <si>
    <t>Ondine</t>
  </si>
  <si>
    <t>Brother</t>
  </si>
  <si>
    <t>Welcome to Collinwood</t>
  </si>
  <si>
    <t>Critical Care</t>
  </si>
  <si>
    <t>The Life Before Her Eyes</t>
  </si>
  <si>
    <t>Darling Companion</t>
  </si>
  <si>
    <t>Trade</t>
  </si>
  <si>
    <t>Fateless</t>
  </si>
  <si>
    <t>Breakfast of Champions</t>
  </si>
  <si>
    <t>A Woman, a Gun and a Noodle Shop</t>
  </si>
  <si>
    <t>Cypher</t>
  </si>
  <si>
    <t>City of Life and Death</t>
  </si>
  <si>
    <t>Legend of Kung Fu Rabbit</t>
  </si>
  <si>
    <t>Space Battleship Yamato</t>
  </si>
  <si>
    <t>5 Days of War</t>
  </si>
  <si>
    <t>Triangle</t>
  </si>
  <si>
    <t>10 Days in a Madhouse</t>
  </si>
  <si>
    <t>Heaven Is for Real</t>
  </si>
  <si>
    <t>Snatch</t>
  </si>
  <si>
    <t>Dancin' It's On</t>
  </si>
  <si>
    <t>Pet Sematary</t>
  </si>
  <si>
    <t>Madadayo</t>
  </si>
  <si>
    <t>The Cry of the Owl</t>
  </si>
  <si>
    <t>A Tale of Three Cities</t>
  </si>
  <si>
    <t>Gremlins</t>
  </si>
  <si>
    <t>Star Wars: Episode IV - A New Hope</t>
  </si>
  <si>
    <t>Dirty Grandpa</t>
  </si>
  <si>
    <t>Doctor Zhivago</t>
  </si>
  <si>
    <t>Trash</t>
  </si>
  <si>
    <t>High School Musical 3: Senior Year</t>
  </si>
  <si>
    <t>The Fighter</t>
  </si>
  <si>
    <t>Jackass Number Two</t>
  </si>
  <si>
    <t>My Cousin Vinny</t>
  </si>
  <si>
    <t>If I Stay</t>
  </si>
  <si>
    <t>Drive Hard</t>
  </si>
  <si>
    <t>Major League</t>
  </si>
  <si>
    <t>St. Trinian's</t>
  </si>
  <si>
    <t>Phone Booth</t>
  </si>
  <si>
    <t>A Walk to Remember</t>
  </si>
  <si>
    <t>Dead Man Walking</t>
  </si>
  <si>
    <t>Cruel Intentions</t>
  </si>
  <si>
    <t>Saw VI</t>
  </si>
  <si>
    <t>History of the World: Part I</t>
  </si>
  <si>
    <t>The Secret Life of Bees</t>
  </si>
  <si>
    <t>Corky Romano</t>
  </si>
  <si>
    <t>Raising Cain</t>
  </si>
  <si>
    <t>F.I.S.T.</t>
  </si>
  <si>
    <t>Invaders from Mars</t>
  </si>
  <si>
    <t>Brooklyn</t>
  </si>
  <si>
    <t>Barry Lyndon</t>
  </si>
  <si>
    <t>Out Cold</t>
  </si>
  <si>
    <t>The Ladies Man</t>
  </si>
  <si>
    <t>Quartet</t>
  </si>
  <si>
    <t>Tomcats</t>
  </si>
  <si>
    <t>Frailty</t>
  </si>
  <si>
    <t>Woman in Gold</t>
  </si>
  <si>
    <t>Kinsey</t>
  </si>
  <si>
    <t>Army of Darkness</t>
  </si>
  <si>
    <t>Slackers</t>
  </si>
  <si>
    <t>What's Eating Gilbert Grape</t>
  </si>
  <si>
    <t>The Visual Bible: The Gospel of John</t>
  </si>
  <si>
    <t>Vera Drake</t>
  </si>
  <si>
    <t>The Guru</t>
  </si>
  <si>
    <t>The Perez Family</t>
  </si>
  <si>
    <t>Inside Llewyn Davis</t>
  </si>
  <si>
    <t>O</t>
  </si>
  <si>
    <t>Return to the Blue Lagoon</t>
  </si>
  <si>
    <t>The Molly Maguires</t>
  </si>
  <si>
    <t>Romance &amp; Cigarettes</t>
  </si>
  <si>
    <t>Copying Beethoven</t>
  </si>
  <si>
    <t>Brighton Rock</t>
  </si>
  <si>
    <t>Saw V</t>
  </si>
  <si>
    <t>Machine Gun McCain</t>
  </si>
  <si>
    <t>LOL</t>
  </si>
  <si>
    <t>Jindabyne</t>
  </si>
  <si>
    <t>Kabhi Alvida Naa Kehna</t>
  </si>
  <si>
    <t>An Ideal Husband</t>
  </si>
  <si>
    <t>The Last Days on Mars</t>
  </si>
  <si>
    <t>Darkness</t>
  </si>
  <si>
    <t>2001: A Space Odyssey</t>
  </si>
  <si>
    <t>E.T. the Extra-Terrestrial</t>
  </si>
  <si>
    <t>In the Land of Women</t>
  </si>
  <si>
    <t>The Blue Butterfly</t>
  </si>
  <si>
    <t>There Goes My Baby</t>
  </si>
  <si>
    <t xml:space="preserve">Lovesick            </t>
  </si>
  <si>
    <t>Housefull</t>
  </si>
  <si>
    <t>September Dawn</t>
  </si>
  <si>
    <t>For Greater Glory: The True Story of Cristiada</t>
  </si>
  <si>
    <t>La Famille BÃ©lier</t>
  </si>
  <si>
    <t>Good Will Hunting</t>
  </si>
  <si>
    <t>Misconduct</t>
  </si>
  <si>
    <t>Saw III</t>
  </si>
  <si>
    <t>Stripes</t>
  </si>
  <si>
    <t>Bring It On</t>
  </si>
  <si>
    <t>The Purge: Election Year</t>
  </si>
  <si>
    <t>She's All That</t>
  </si>
  <si>
    <t>Saw IV</t>
  </si>
  <si>
    <t>White Noise</t>
  </si>
  <si>
    <t>Madea's Family Reunion</t>
  </si>
  <si>
    <t>The Color of Money</t>
  </si>
  <si>
    <t>The Longest Day</t>
  </si>
  <si>
    <t>The Mighty Ducks</t>
  </si>
  <si>
    <t>The Grudge</t>
  </si>
  <si>
    <t>Happy Gilmore</t>
  </si>
  <si>
    <t>Jeepers Creepers</t>
  </si>
  <si>
    <t>Bill &amp; Ted's Excellent Adventure</t>
  </si>
  <si>
    <t>Oliver!</t>
  </si>
  <si>
    <t>The Best Exotic Marigold Hotel</t>
  </si>
  <si>
    <t>Recess: School's Out</t>
  </si>
  <si>
    <t>Mad Max Beyond Thunderdome</t>
  </si>
  <si>
    <t>Commando</t>
  </si>
  <si>
    <t>The Boy</t>
  </si>
  <si>
    <t>Devil</t>
  </si>
  <si>
    <t>Friday After Next</t>
  </si>
  <si>
    <t>Insidious: Chapter 3</t>
  </si>
  <si>
    <t>The Last Dragon</t>
  </si>
  <si>
    <t>The Lawnmower Man</t>
  </si>
  <si>
    <t>Nick and Norah's Infinite Playlist</t>
  </si>
  <si>
    <t>Dogma</t>
  </si>
  <si>
    <t>The Banger Sisters</t>
  </si>
  <si>
    <t>Twilight Zone: The Movie</t>
  </si>
  <si>
    <t>Road House</t>
  </si>
  <si>
    <t>A Low Down Dirty Shame</t>
  </si>
  <si>
    <t>Swimfan</t>
  </si>
  <si>
    <t>Employee of the Month</t>
  </si>
  <si>
    <t>Can't Hardly Wait</t>
  </si>
  <si>
    <t>The Outsiders</t>
  </si>
  <si>
    <t>Pete's Dragon</t>
  </si>
  <si>
    <t>The Dead Zone</t>
  </si>
  <si>
    <t>Sinister 2</t>
  </si>
  <si>
    <t>Sparkle</t>
  </si>
  <si>
    <t>The Fourth Kind</t>
  </si>
  <si>
    <t>A Prairie Home Companion</t>
  </si>
  <si>
    <t>Sugar Hill</t>
  </si>
  <si>
    <t>Invasion U.S.A.</t>
  </si>
  <si>
    <t>Roll Bounce</t>
  </si>
  <si>
    <t>Rushmore</t>
  </si>
  <si>
    <t>Skyline</t>
  </si>
  <si>
    <t>The Second Best Exotic Marigold Hotel</t>
  </si>
  <si>
    <t>Kit Kittredge: An American Girl</t>
  </si>
  <si>
    <t>The Perfect Man</t>
  </si>
  <si>
    <t>Mo' Better Blues</t>
  </si>
  <si>
    <t>Kung Pow: Enter the Fist</t>
  </si>
  <si>
    <t>Tremors</t>
  </si>
  <si>
    <t>Wrong Turn</t>
  </si>
  <si>
    <t>The Long Riders</t>
  </si>
  <si>
    <t>The Corruptor</t>
  </si>
  <si>
    <t>Mud</t>
  </si>
  <si>
    <t>Reno 911!: Miami</t>
  </si>
  <si>
    <t>One Direction: This Is Us</t>
  </si>
  <si>
    <t>The Goods: Live Hard, Sell Hard</t>
  </si>
  <si>
    <t>Hey Arnold! The Movie</t>
  </si>
  <si>
    <t>My Week with Marilyn</t>
  </si>
  <si>
    <t>The Matador</t>
  </si>
  <si>
    <t>Love Jones</t>
  </si>
  <si>
    <t>The Gift</t>
  </si>
  <si>
    <t>End of the Spear</t>
  </si>
  <si>
    <t>Get Over It</t>
  </si>
  <si>
    <t>Office Space</t>
  </si>
  <si>
    <t>Drop Dead Gorgeous</t>
  </si>
  <si>
    <t>Big Eyes</t>
  </si>
  <si>
    <t>Very Bad Things</t>
  </si>
  <si>
    <t>Sleepover</t>
  </si>
  <si>
    <t>Body Double</t>
  </si>
  <si>
    <t>MacGruber</t>
  </si>
  <si>
    <t>Dirty Pretty Things</t>
  </si>
  <si>
    <t>Movie 43</t>
  </si>
  <si>
    <t>Over Her Dead Body</t>
  </si>
  <si>
    <t>Seeking a Friend for the End of the World</t>
  </si>
  <si>
    <t>Cedar Rapids</t>
  </si>
  <si>
    <t xml:space="preserve">Bones            </t>
  </si>
  <si>
    <t>American History X</t>
  </si>
  <si>
    <t>The Collection</t>
  </si>
  <si>
    <t>Teacher's Pet</t>
  </si>
  <si>
    <t>The Red Violin</t>
  </si>
  <si>
    <t>The Straight Story</t>
  </si>
  <si>
    <t>Deuces Wild</t>
  </si>
  <si>
    <t>Bad Words</t>
  </si>
  <si>
    <t>Run, Fatboy, Run</t>
  </si>
  <si>
    <t>Heartbeeps</t>
  </si>
  <si>
    <t>Black or White</t>
  </si>
  <si>
    <t>On the Line</t>
  </si>
  <si>
    <t>Rescue Dawn</t>
  </si>
  <si>
    <t>Danny Collins</t>
  </si>
  <si>
    <t>Jeff, Who Lives at Home</t>
  </si>
  <si>
    <t>I Am Love</t>
  </si>
  <si>
    <t>Atlas Shrugged II: The Strike</t>
  </si>
  <si>
    <t>Romeo Is Bleeding</t>
  </si>
  <si>
    <t>The Limey</t>
  </si>
  <si>
    <t>Crash</t>
  </si>
  <si>
    <t>The House of Mirth</t>
  </si>
  <si>
    <t>Malone</t>
  </si>
  <si>
    <t>Peaceful Warrior</t>
  </si>
  <si>
    <t>Bucky Larson: Born to Be a Star</t>
  </si>
  <si>
    <t>Bamboozled</t>
  </si>
  <si>
    <t>The Forest</t>
  </si>
  <si>
    <t>Sphinx</t>
  </si>
  <si>
    <t>While We're Young</t>
  </si>
  <si>
    <t>A Better Life</t>
  </si>
  <si>
    <t>Spider</t>
  </si>
  <si>
    <t>Gun Shy</t>
  </si>
  <si>
    <t>Nicholas Nickleby</t>
  </si>
  <si>
    <t>The Iceman</t>
  </si>
  <si>
    <t>Krrish</t>
  </si>
  <si>
    <t>Cecil B. DeMented</t>
  </si>
  <si>
    <t>Killer Joe</t>
  </si>
  <si>
    <t>The Joneses</t>
  </si>
  <si>
    <t>Owning Mahowny</t>
  </si>
  <si>
    <t>The Brothers Solomon</t>
  </si>
  <si>
    <t>My Blueberry Nights</t>
  </si>
  <si>
    <t>Illuminata</t>
  </si>
  <si>
    <t>Swept Away</t>
  </si>
  <si>
    <t>War, Inc.</t>
  </si>
  <si>
    <t>Shaolin Soccer</t>
  </si>
  <si>
    <t>The Brown Bunny</t>
  </si>
  <si>
    <t>The Swindle</t>
  </si>
  <si>
    <t>Rosewater</t>
  </si>
  <si>
    <t>The Chambermaid on the Titanic</t>
  </si>
  <si>
    <t>Coriolanus</t>
  </si>
  <si>
    <t>Imaginary Heroes</t>
  </si>
  <si>
    <t>High Heels and Low Lifes</t>
  </si>
  <si>
    <t>World's Greatest Dad</t>
  </si>
  <si>
    <t>Severance</t>
  </si>
  <si>
    <t>Edmond</t>
  </si>
  <si>
    <t>Welcome to the Rileys</t>
  </si>
  <si>
    <t>Police Academy: Mission to Moscow</t>
  </si>
  <si>
    <t>Blood Done Sign My Name</t>
  </si>
  <si>
    <t>Cinco de Mayo, La Batalla</t>
  </si>
  <si>
    <t>Elsa &amp; Fred</t>
  </si>
  <si>
    <t>An Alan Smithee Film: Burn Hollywood Burn</t>
  </si>
  <si>
    <t>The Open Road</t>
  </si>
  <si>
    <t>The Good Guy</t>
  </si>
  <si>
    <t>Motherhood</t>
  </si>
  <si>
    <t>Free Style</t>
  </si>
  <si>
    <t>Strangerland</t>
  </si>
  <si>
    <t>The Janky Promoters</t>
  </si>
  <si>
    <t>Blonde Ambition</t>
  </si>
  <si>
    <t>The Oxford Murders</t>
  </si>
  <si>
    <t>The Reef</t>
  </si>
  <si>
    <t>Eulogy</t>
  </si>
  <si>
    <t>White Noise 2: The Light</t>
  </si>
  <si>
    <t>You Got Served: Beat the World</t>
  </si>
  <si>
    <t>Fifty Dead Men Walking</t>
  </si>
  <si>
    <t>Jungle Shuffle</t>
  </si>
  <si>
    <t>Adam Resurrected</t>
  </si>
  <si>
    <t>Of Horses and Men</t>
  </si>
  <si>
    <t>It's a Wonderful Afterlife</t>
  </si>
  <si>
    <t>The Devil's Tomb</t>
  </si>
  <si>
    <t>Partition</t>
  </si>
  <si>
    <t>Good Intentions</t>
  </si>
  <si>
    <t>The Good, the Bad, the Weird</t>
  </si>
  <si>
    <t>Nurse 3D</t>
  </si>
  <si>
    <t>Gunless</t>
  </si>
  <si>
    <t>Adventureland</t>
  </si>
  <si>
    <t>The Lost City</t>
  </si>
  <si>
    <t>Next Friday</t>
  </si>
  <si>
    <t>American Heist</t>
  </si>
  <si>
    <t>You Only Live Twice</t>
  </si>
  <si>
    <t>Plastic</t>
  </si>
  <si>
    <t>Amour</t>
  </si>
  <si>
    <t>Poltergeist III</t>
  </si>
  <si>
    <t>Re-Kill</t>
  </si>
  <si>
    <t>It's a Mad, Mad, Mad, Mad World</t>
  </si>
  <si>
    <t>Volver</t>
  </si>
  <si>
    <t>Heavy Metal</t>
  </si>
  <si>
    <t>Gentlemen Broncos</t>
  </si>
  <si>
    <t>Richard III</t>
  </si>
  <si>
    <t>Into the Grizzly Maze</t>
  </si>
  <si>
    <t>Kites</t>
  </si>
  <si>
    <t>Melancholia</t>
  </si>
  <si>
    <t>Red Dog</t>
  </si>
  <si>
    <t>Jab Tak Hai Jaan</t>
  </si>
  <si>
    <t>Alien</t>
  </si>
  <si>
    <t>The Texas Chain Saw Massacre</t>
  </si>
  <si>
    <t>The Runaways</t>
  </si>
  <si>
    <t>Fiddler on the Roof</t>
  </si>
  <si>
    <t>Thunderball</t>
  </si>
  <si>
    <t>Detention</t>
  </si>
  <si>
    <t>Loose Cannons</t>
  </si>
  <si>
    <t>Set It Off</t>
  </si>
  <si>
    <t>The Best Man</t>
  </si>
  <si>
    <t>Child's Play</t>
  </si>
  <si>
    <t>Sicko</t>
  </si>
  <si>
    <t>The Purge: Anarchy</t>
  </si>
  <si>
    <t>Down to You</t>
  </si>
  <si>
    <t>Harold &amp; Kumar Go to White Castle</t>
  </si>
  <si>
    <t>The Contender</t>
  </si>
  <si>
    <t>Boiler Room</t>
  </si>
  <si>
    <t>Trading Places</t>
  </si>
  <si>
    <t>Black Christmas</t>
  </si>
  <si>
    <t>Breakin' All the Rules</t>
  </si>
  <si>
    <t>Henry V</t>
  </si>
  <si>
    <t>The Savages</t>
  </si>
  <si>
    <t>Chasing Papi</t>
  </si>
  <si>
    <t>The Way of the Gun</t>
  </si>
  <si>
    <t>Igby Goes Down</t>
  </si>
  <si>
    <t>PCU</t>
  </si>
  <si>
    <t>The Ultimate Gift</t>
  </si>
  <si>
    <t xml:space="preserve">The Bold and the Beautiful            </t>
  </si>
  <si>
    <t>The Ice Pirates</t>
  </si>
  <si>
    <t>Gracie</t>
  </si>
  <si>
    <t>Trust the Man</t>
  </si>
  <si>
    <t>Hamlet 2</t>
  </si>
  <si>
    <t>Velvet Goldmine</t>
  </si>
  <si>
    <t>The Wailing</t>
  </si>
  <si>
    <t>Glee: The 3D Concert Movie</t>
  </si>
  <si>
    <t>The Legend of Suriyothai</t>
  </si>
  <si>
    <t>Two Evil Eyes</t>
  </si>
  <si>
    <t>Barbecue</t>
  </si>
  <si>
    <t>All or Nothing</t>
  </si>
  <si>
    <t>Princess Kaiulani</t>
  </si>
  <si>
    <t>Opal Dream</t>
  </si>
  <si>
    <t>Flame and Citron</t>
  </si>
  <si>
    <t>Undiscovered</t>
  </si>
  <si>
    <t>Red Riding: In the Year of Our Lord 1974</t>
  </si>
  <si>
    <t>The Girl on the Train</t>
  </si>
  <si>
    <t>Veronika Decides to Die</t>
  </si>
  <si>
    <t>Crocodile Dundee</t>
  </si>
  <si>
    <t>Ultramarines: A Warhammer 40,000 Movie</t>
  </si>
  <si>
    <t>The I Inside</t>
  </si>
  <si>
    <t>Beneath Hill 60</t>
  </si>
  <si>
    <t>Polisse</t>
  </si>
  <si>
    <t>Awake</t>
  </si>
  <si>
    <t xml:space="preserve">Star Wars: The Clone Wars            </t>
  </si>
  <si>
    <t>Skin Trade</t>
  </si>
  <si>
    <t>The Lost Boys</t>
  </si>
  <si>
    <t>Crazy Heart</t>
  </si>
  <si>
    <t>The Rose</t>
  </si>
  <si>
    <t>Baggage Claim</t>
  </si>
  <si>
    <t>Barbarella</t>
  </si>
  <si>
    <t>Shipwrecked</t>
  </si>
  <si>
    <t>Election</t>
  </si>
  <si>
    <t>The Namesake</t>
  </si>
  <si>
    <t>The DUFF</t>
  </si>
  <si>
    <t>Glitter</t>
  </si>
  <si>
    <t>The Haunting in Connecticut 2: Ghosts of Georgia</t>
  </si>
  <si>
    <t>Silmido</t>
  </si>
  <si>
    <t>Bright Star</t>
  </si>
  <si>
    <t>My Name Is Khan</t>
  </si>
  <si>
    <t>All Is Lost</t>
  </si>
  <si>
    <t>Limbo</t>
  </si>
  <si>
    <t>Namastey London</t>
  </si>
  <si>
    <t>The Wind That Shakes the Barley</t>
  </si>
  <si>
    <t>Yeh Jawaani Hai Deewani</t>
  </si>
  <si>
    <t>Quo Vadis</t>
  </si>
  <si>
    <t>Repo! The Genetic Opera</t>
  </si>
  <si>
    <t>Valley of the Wolves: Iraq</t>
  </si>
  <si>
    <t>Pulp Fiction</t>
  </si>
  <si>
    <t>The Muppet Movie</t>
  </si>
  <si>
    <t>Nightcrawler</t>
  </si>
  <si>
    <t>Club Dread</t>
  </si>
  <si>
    <t>The Sound of Music</t>
  </si>
  <si>
    <t>Splash</t>
  </si>
  <si>
    <t>Little Miss Sunshine</t>
  </si>
  <si>
    <t>Stand by Me</t>
  </si>
  <si>
    <t>28 Days Later...</t>
  </si>
  <si>
    <t>You Got Served</t>
  </si>
  <si>
    <t>Escape from Alcatraz</t>
  </si>
  <si>
    <t>Brown Sugar</t>
  </si>
  <si>
    <t>A Thin Line Between Love and Hate</t>
  </si>
  <si>
    <t>50/50</t>
  </si>
  <si>
    <t>Shutter</t>
  </si>
  <si>
    <t>That Awkward Moment</t>
  </si>
  <si>
    <t>Modern Problems</t>
  </si>
  <si>
    <t>Kicks</t>
  </si>
  <si>
    <t>Much Ado About Nothing</t>
  </si>
  <si>
    <t>On Her Majesty's Secret Service</t>
  </si>
  <si>
    <t xml:space="preserve">The Player            </t>
  </si>
  <si>
    <t>New Nightmare</t>
  </si>
  <si>
    <t>Drive Me Crazy</t>
  </si>
  <si>
    <t>Akeelah and the Bee</t>
  </si>
  <si>
    <t>Half Baked</t>
  </si>
  <si>
    <t>New in Town</t>
  </si>
  <si>
    <t>American Psycho</t>
  </si>
  <si>
    <t>The Good Girl</t>
  </si>
  <si>
    <t>Bon Cop Bad Cop</t>
  </si>
  <si>
    <t>The Boondock Saints II: All Saints Day</t>
  </si>
  <si>
    <t>The City of Your Final Destination</t>
  </si>
  <si>
    <t>Enough Said</t>
  </si>
  <si>
    <t>Easy A</t>
  </si>
  <si>
    <t>The Inkwell</t>
  </si>
  <si>
    <t>Shadow of the Vampire</t>
  </si>
  <si>
    <t>Prom</t>
  </si>
  <si>
    <t>The Pallbearer</t>
  </si>
  <si>
    <t>Held Up</t>
  </si>
  <si>
    <t>Woman on Top</t>
  </si>
  <si>
    <t>Howards End</t>
  </si>
  <si>
    <t xml:space="preserve">Preacher            </t>
  </si>
  <si>
    <t>Anomalisa</t>
  </si>
  <si>
    <t>Another Year</t>
  </si>
  <si>
    <t>8 Women</t>
  </si>
  <si>
    <t>Showdown in Little Tokyo</t>
  </si>
  <si>
    <t>Clay Pigeons</t>
  </si>
  <si>
    <t>It's Kind of a Funny Story</t>
  </si>
  <si>
    <t>Made in Dagenham</t>
  </si>
  <si>
    <t>When Did You Last See Your Father?</t>
  </si>
  <si>
    <t>Prefontaine</t>
  </si>
  <si>
    <t>The Wicked Lady</t>
  </si>
  <si>
    <t>The Secret of Kells</t>
  </si>
  <si>
    <t>Begin Again</t>
  </si>
  <si>
    <t>Down in the Valley</t>
  </si>
  <si>
    <t>Brooklyn Rules</t>
  </si>
  <si>
    <t>Restless</t>
  </si>
  <si>
    <t>The Singing Detective</t>
  </si>
  <si>
    <t>The Land Girls</t>
  </si>
  <si>
    <t>Fido</t>
  </si>
  <si>
    <t>The Wendell Baker Story</t>
  </si>
  <si>
    <t>Wild Target</t>
  </si>
  <si>
    <t>Pathology</t>
  </si>
  <si>
    <t xml:space="preserve">Wuthering Heights            </t>
  </si>
  <si>
    <t>10th &amp; Wolf</t>
  </si>
  <si>
    <t>Dear Wendy</t>
  </si>
  <si>
    <t>Aloft</t>
  </si>
  <si>
    <t>Akira</t>
  </si>
  <si>
    <t>The Death and Life of Bobby Z</t>
  </si>
  <si>
    <t>The Rocket: The Legend of Rocket Richard</t>
  </si>
  <si>
    <t>Swelter</t>
  </si>
  <si>
    <t>My Lucky Star</t>
  </si>
  <si>
    <t>Imagine Me &amp; You</t>
  </si>
  <si>
    <t>Mr. Church</t>
  </si>
  <si>
    <t>Swimming Pool</t>
  </si>
  <si>
    <t>Green Street 3: Never Back Down</t>
  </si>
  <si>
    <t>The Blood of Heroes</t>
  </si>
  <si>
    <t>Code of Honor</t>
  </si>
  <si>
    <t>Driving Miss Daisy</t>
  </si>
  <si>
    <t>Soul Food</t>
  </si>
  <si>
    <t>Rumble in the Bronx</t>
  </si>
  <si>
    <t>Far from Men</t>
  </si>
  <si>
    <t>Thank You for Smoking</t>
  </si>
  <si>
    <t>Hostel: Part II</t>
  </si>
  <si>
    <t>An Education</t>
  </si>
  <si>
    <t>Shopgirl</t>
  </si>
  <si>
    <t>The Hotel New Hampshire</t>
  </si>
  <si>
    <t>Narc</t>
  </si>
  <si>
    <t>Men with Brooms</t>
  </si>
  <si>
    <t>Witless Protection</t>
  </si>
  <si>
    <t>The Work and the Glory</t>
  </si>
  <si>
    <t>Extract</t>
  </si>
  <si>
    <t>Masked and Anonymous</t>
  </si>
  <si>
    <t>Alias Betty</t>
  </si>
  <si>
    <t>Code 46</t>
  </si>
  <si>
    <t>Outside Bet</t>
  </si>
  <si>
    <t>Albert Nobbs</t>
  </si>
  <si>
    <t>Black November</t>
  </si>
  <si>
    <t>Ta Ra Rum Pum</t>
  </si>
  <si>
    <t>Persepolis</t>
  </si>
  <si>
    <t>The Hole</t>
  </si>
  <si>
    <t>The Wave</t>
  </si>
  <si>
    <t>The Neon Demon</t>
  </si>
  <si>
    <t>Harry Brown</t>
  </si>
  <si>
    <t>The Omega Code</t>
  </si>
  <si>
    <t>Juno</t>
  </si>
  <si>
    <t>Pound of Flesh</t>
  </si>
  <si>
    <t>Diamonds Are Forever</t>
  </si>
  <si>
    <t>The Godfather</t>
  </si>
  <si>
    <t>Flashdance</t>
  </si>
  <si>
    <t>500 Days of Summer</t>
  </si>
  <si>
    <t>The Piano</t>
  </si>
  <si>
    <t>Magic Mike</t>
  </si>
  <si>
    <t>Darkness Falls</t>
  </si>
  <si>
    <t>Live and Let Die</t>
  </si>
  <si>
    <t>My Dog Skip</t>
  </si>
  <si>
    <t>Definitely, Maybe</t>
  </si>
  <si>
    <t>Jumping the Broom</t>
  </si>
  <si>
    <t>Good Night, and Good Luck.</t>
  </si>
  <si>
    <t>Capote</t>
  </si>
  <si>
    <t>Desperado</t>
  </si>
  <si>
    <t xml:space="preserve">Fargo            </t>
  </si>
  <si>
    <t>Logan's Run</t>
  </si>
  <si>
    <t>The Man with the Golden Gun</t>
  </si>
  <si>
    <t>Action Jackson</t>
  </si>
  <si>
    <t>The Descent</t>
  </si>
  <si>
    <t>Michael Jordan to the Max</t>
  </si>
  <si>
    <t>Devil's Due</t>
  </si>
  <si>
    <t>Flirting with Disaster</t>
  </si>
  <si>
    <t>The Devil's Rejects</t>
  </si>
  <si>
    <t xml:space="preserve">Buffy the Vampire Slayer            </t>
  </si>
  <si>
    <t>Dope</t>
  </si>
  <si>
    <t>In Too Deep</t>
  </si>
  <si>
    <t>House of 1000 Corpses</t>
  </si>
  <si>
    <t>Alien Zone</t>
  </si>
  <si>
    <t>A Serious Man</t>
  </si>
  <si>
    <t>Get Low</t>
  </si>
  <si>
    <t>Warlock</t>
  </si>
  <si>
    <t>Beyond the Lights</t>
  </si>
  <si>
    <t>A Single Man</t>
  </si>
  <si>
    <t>The Last Temptation of Christ</t>
  </si>
  <si>
    <t>Outside Providence</t>
  </si>
  <si>
    <t>Bride &amp; Prejudice</t>
  </si>
  <si>
    <t>Rabbit-Proof Fence</t>
  </si>
  <si>
    <t>Who's Your Caddy?</t>
  </si>
  <si>
    <t>Split Second</t>
  </si>
  <si>
    <t xml:space="preserve">Nikita            </t>
  </si>
  <si>
    <t>The Other Side of Heaven</t>
  </si>
  <si>
    <t xml:space="preserve">Dark Angel            </t>
  </si>
  <si>
    <t>Veer-Zaara</t>
  </si>
  <si>
    <t>Redbelt</t>
  </si>
  <si>
    <t>Cyrus</t>
  </si>
  <si>
    <t>A Dog of Flanders</t>
  </si>
  <si>
    <t>Auto Focus</t>
  </si>
  <si>
    <t>Factory Girl</t>
  </si>
  <si>
    <t>We Need to Talk About Kevin</t>
  </si>
  <si>
    <t>The Christmas Candle</t>
  </si>
  <si>
    <t>The Mighty Macs</t>
  </si>
  <si>
    <t>Losin' It</t>
  </si>
  <si>
    <t>Mother and Child</t>
  </si>
  <si>
    <t>March or Die</t>
  </si>
  <si>
    <t>Les visiteurs</t>
  </si>
  <si>
    <t>Somewhere</t>
  </si>
  <si>
    <t>I Hope They Serve Beer in Hell</t>
  </si>
  <si>
    <t>Chairman of the Board</t>
  </si>
  <si>
    <t>Hesher</t>
  </si>
  <si>
    <t>Dom Hemingway</t>
  </si>
  <si>
    <t>Gerry</t>
  </si>
  <si>
    <t>The Heart of Me</t>
  </si>
  <si>
    <t>Freeheld</t>
  </si>
  <si>
    <t>The Extra Man</t>
  </si>
  <si>
    <t>Hard to Be a God</t>
  </si>
  <si>
    <t>Ca$h</t>
  </si>
  <si>
    <t>Wah-Wah</t>
  </si>
  <si>
    <t>The Boondock Saints</t>
  </si>
  <si>
    <t>Z Storm</t>
  </si>
  <si>
    <t>Twixt</t>
  </si>
  <si>
    <t>Snow Queen</t>
  </si>
  <si>
    <t>Alpha and Omega 4: The Legend of the Saw Toothed Cave</t>
  </si>
  <si>
    <t>Pale Rider</t>
  </si>
  <si>
    <t>Stargate: The Ark of Truth</t>
  </si>
  <si>
    <t>Dazed and Confused</t>
  </si>
  <si>
    <t>High School Musical 2</t>
  </si>
  <si>
    <t>Two Lovers and a Bear</t>
  </si>
  <si>
    <t>Criminal Activities</t>
  </si>
  <si>
    <t>Aimee &amp; Jaguar</t>
  </si>
  <si>
    <t>The Chumscrubber</t>
  </si>
  <si>
    <t>Shade</t>
  </si>
  <si>
    <t>House at the End of the Street</t>
  </si>
  <si>
    <t>Incendies</t>
  </si>
  <si>
    <t>Remember Me, My Love</t>
  </si>
  <si>
    <t>Perrier's Bounty</t>
  </si>
  <si>
    <t>Elite Squad</t>
  </si>
  <si>
    <t>Annabelle</t>
  </si>
  <si>
    <t>Bran Nue Dae</t>
  </si>
  <si>
    <t>Boyz n the Hood</t>
  </si>
  <si>
    <t>La Bamba</t>
  </si>
  <si>
    <t>The Four Seasons</t>
  </si>
  <si>
    <t>Dressed to Kill</t>
  </si>
  <si>
    <t>The Adventures of Huck Finn</t>
  </si>
  <si>
    <t>Go</t>
  </si>
  <si>
    <t>Friends with Money</t>
  </si>
  <si>
    <t>The Andromeda Strain</t>
  </si>
  <si>
    <t>Bats</t>
  </si>
  <si>
    <t>Nowhere in Africa</t>
  </si>
  <si>
    <t>Shame</t>
  </si>
  <si>
    <t>Layer Cake</t>
  </si>
  <si>
    <t>The Work and the Glory II: American Zion</t>
  </si>
  <si>
    <t>The East</t>
  </si>
  <si>
    <t>A Home at the End of the World</t>
  </si>
  <si>
    <t>Aberdeen</t>
  </si>
  <si>
    <t>The Messenger</t>
  </si>
  <si>
    <t>Tracker</t>
  </si>
  <si>
    <t>Control</t>
  </si>
  <si>
    <t>The Terminator</t>
  </si>
  <si>
    <t>Good Bye Lenin!</t>
  </si>
  <si>
    <t>The Damned United</t>
  </si>
  <si>
    <t>The Return of the Living Dead</t>
  </si>
  <si>
    <t xml:space="preserve">Gomorrah            </t>
  </si>
  <si>
    <t>Mallrats</t>
  </si>
  <si>
    <t>Grease</t>
  </si>
  <si>
    <t>Platoon</t>
  </si>
  <si>
    <t>Fahrenheit 9/11</t>
  </si>
  <si>
    <t>Butch Cassidy and the Sundance Kid</t>
  </si>
  <si>
    <t>Mary Poppins</t>
  </si>
  <si>
    <t>Ordinary People</t>
  </si>
  <si>
    <t>West Side Story</t>
  </si>
  <si>
    <t>Caddyshack</t>
  </si>
  <si>
    <t>The Brothers</t>
  </si>
  <si>
    <t>The Wood</t>
  </si>
  <si>
    <t>The Usual Suspects</t>
  </si>
  <si>
    <t>A Nightmare on Elm Street 5: The Dream Child</t>
  </si>
  <si>
    <t>Van Wilder: Party Liaison</t>
  </si>
  <si>
    <t>The Wrestler</t>
  </si>
  <si>
    <t>Duel in the Sun</t>
  </si>
  <si>
    <t>Best in Show</t>
  </si>
  <si>
    <t>Escape from New York</t>
  </si>
  <si>
    <t>School Daze</t>
  </si>
  <si>
    <t>Daddy Day Camp</t>
  </si>
  <si>
    <t>Mr. Nice Guy</t>
  </si>
  <si>
    <t>A Mighty Wind</t>
  </si>
  <si>
    <t>Mystic Pizza</t>
  </si>
  <si>
    <t xml:space="preserve">War &amp; Peace            </t>
  </si>
  <si>
    <t>Sliding Doors</t>
  </si>
  <si>
    <t>Tales from the Hood</t>
  </si>
  <si>
    <t>The Last King of Scotland</t>
  </si>
  <si>
    <t>Halloween 5</t>
  </si>
  <si>
    <t>Bernie</t>
  </si>
  <si>
    <t>Dolphins and Whales 3D: Tribes of the Ocean</t>
  </si>
  <si>
    <t>Pollock</t>
  </si>
  <si>
    <t>200 Cigarettes</t>
  </si>
  <si>
    <t>The Words</t>
  </si>
  <si>
    <t>Casa de mi Padre</t>
  </si>
  <si>
    <t>City Island</t>
  </si>
  <si>
    <t>The Guard</t>
  </si>
  <si>
    <t>College</t>
  </si>
  <si>
    <t>The Virgin Suicides</t>
  </si>
  <si>
    <t>Little Voice</t>
  </si>
  <si>
    <t>Miss March</t>
  </si>
  <si>
    <t>Wish I Was Here</t>
  </si>
  <si>
    <t>Simply Irresistible</t>
  </si>
  <si>
    <t xml:space="preserve">Veronica Mars            </t>
  </si>
  <si>
    <t>Hedwig and the Angry Inch</t>
  </si>
  <si>
    <t>Only the Strong</t>
  </si>
  <si>
    <t>Goddess of Love</t>
  </si>
  <si>
    <t>Shattered Glass</t>
  </si>
  <si>
    <t>Novocaine</t>
  </si>
  <si>
    <t>The Business of Strangers</t>
  </si>
  <si>
    <t>The Wild Bunch</t>
  </si>
  <si>
    <t>The Wackness</t>
  </si>
  <si>
    <t>The Great Train Robbery</t>
  </si>
  <si>
    <t>Morvern Callar</t>
  </si>
  <si>
    <t>Beastmaster 2: Through the Portal of Time</t>
  </si>
  <si>
    <t>The 5th Quarter</t>
  </si>
  <si>
    <t>The Flower of Evil</t>
  </si>
  <si>
    <t>The Greatest</t>
  </si>
  <si>
    <t>Snow Flower and the Secret Fan</t>
  </si>
  <si>
    <t>Come Early Morning</t>
  </si>
  <si>
    <t>Lucky Break</t>
  </si>
  <si>
    <t>Julia</t>
  </si>
  <si>
    <t>Surfer, Dude</t>
  </si>
  <si>
    <t>Lake of Fire</t>
  </si>
  <si>
    <t>Men of War</t>
  </si>
  <si>
    <t>Don McKay</t>
  </si>
  <si>
    <t>Deadfall</t>
  </si>
  <si>
    <t>A Shine of Rainbows</t>
  </si>
  <si>
    <t>The Hit List</t>
  </si>
  <si>
    <t xml:space="preserve">Emma            </t>
  </si>
  <si>
    <t>Videodrome</t>
  </si>
  <si>
    <t>L'auberge espagnole</t>
  </si>
  <si>
    <t>Song One</t>
  </si>
  <si>
    <t>Winter in Wartime</t>
  </si>
  <si>
    <t>Freaky Deaky</t>
  </si>
  <si>
    <t>The Train</t>
  </si>
  <si>
    <t>Trade of Innocents</t>
  </si>
  <si>
    <t>The Protector</t>
  </si>
  <si>
    <t>Stiff Upper Lips</t>
  </si>
  <si>
    <t xml:space="preserve">The Inbetweeners            </t>
  </si>
  <si>
    <t>Bend It Like Beckham</t>
  </si>
  <si>
    <t>Sunshine State</t>
  </si>
  <si>
    <t>Crossover</t>
  </si>
  <si>
    <t>Khiladi 786</t>
  </si>
  <si>
    <t>[Rec] 2</t>
  </si>
  <si>
    <t>Standing Ovation</t>
  </si>
  <si>
    <t>The Sting</t>
  </si>
  <si>
    <t>Chariots of Fire</t>
  </si>
  <si>
    <t>Diary of a Mad Black Woman</t>
  </si>
  <si>
    <t>Shine</t>
  </si>
  <si>
    <t>Don Jon</t>
  </si>
  <si>
    <t>High Plains Drifter</t>
  </si>
  <si>
    <t>Ghost World</t>
  </si>
  <si>
    <t>Iris</t>
  </si>
  <si>
    <t>Galaxina</t>
  </si>
  <si>
    <t>The Chorus</t>
  </si>
  <si>
    <t>Mambo Italiano</t>
  </si>
  <si>
    <t>Wonderland</t>
  </si>
  <si>
    <t>Do the Right Thing</t>
  </si>
  <si>
    <t>Harvard Man</t>
  </si>
  <si>
    <t>Le Havre</t>
  </si>
  <si>
    <t>Irreversible</t>
  </si>
  <si>
    <t>R100</t>
  </si>
  <si>
    <t>Rang De Basanti</t>
  </si>
  <si>
    <t>Animals</t>
  </si>
  <si>
    <t>Salvation Boulevard</t>
  </si>
  <si>
    <t>The Ten</t>
  </si>
  <si>
    <t>A Room for Romeo Brass</t>
  </si>
  <si>
    <t>Headhunters</t>
  </si>
  <si>
    <t>Grabbers</t>
  </si>
  <si>
    <t>Saint Ralph</t>
  </si>
  <si>
    <t>Miss Julie</t>
  </si>
  <si>
    <t>Somewhere in Time</t>
  </si>
  <si>
    <t>Dum Maaro Dum</t>
  </si>
  <si>
    <t>Insidious: Chapter 2</t>
  </si>
  <si>
    <t>Saw II</t>
  </si>
  <si>
    <t>10 Cloverfield Lane</t>
  </si>
  <si>
    <t>Jackass: The Movie</t>
  </si>
  <si>
    <t>Lights Out</t>
  </si>
  <si>
    <t>Paranormal Activity 3</t>
  </si>
  <si>
    <t>Ouija</t>
  </si>
  <si>
    <t>A Nightmare on Elm Street 3: Dream Warriors</t>
  </si>
  <si>
    <t>Instructions Not Included</t>
  </si>
  <si>
    <t>Paranormal Activity 4</t>
  </si>
  <si>
    <t>The Robe</t>
  </si>
  <si>
    <t>The Return of the Pink Panther</t>
  </si>
  <si>
    <t>Freddy's Dead: The Final Nightmare</t>
  </si>
  <si>
    <t>Monster</t>
  </si>
  <si>
    <t>20,000 Leagues Under the Sea</t>
  </si>
  <si>
    <t>Paranormal Activity: The Marked Ones</t>
  </si>
  <si>
    <t>The Elephant Man</t>
  </si>
  <si>
    <t>Dallas Buyers Club</t>
  </si>
  <si>
    <t>The Lazarus Effect</t>
  </si>
  <si>
    <t>Memento</t>
  </si>
  <si>
    <t>Oculus</t>
  </si>
  <si>
    <t>Clerks II</t>
  </si>
  <si>
    <t>Billy Elliot</t>
  </si>
  <si>
    <t>The Way Way Back</t>
  </si>
  <si>
    <t>House Party 2</t>
  </si>
  <si>
    <t>The Man from Snowy River</t>
  </si>
  <si>
    <t>Doug's 1st Movie</t>
  </si>
  <si>
    <t>The Apostle</t>
  </si>
  <si>
    <t>Mommie Dearest</t>
  </si>
  <si>
    <t>Our Idiot Brother</t>
  </si>
  <si>
    <t>Race</t>
  </si>
  <si>
    <t>The Players Club</t>
  </si>
  <si>
    <t>As Above, So Below</t>
  </si>
  <si>
    <t>Addicted</t>
  </si>
  <si>
    <t>Eve's Bayou</t>
  </si>
  <si>
    <t>Still Alice</t>
  </si>
  <si>
    <t>The Egyptian</t>
  </si>
  <si>
    <t>Nighthawks</t>
  </si>
  <si>
    <t>Friday the 13th Part VIII: Jason Takes Manhattan</t>
  </si>
  <si>
    <t>My Big Fat Greek Wedding</t>
  </si>
  <si>
    <t>Spring Breakers</t>
  </si>
  <si>
    <t>Halloween: The Curse of Michael Myers</t>
  </si>
  <si>
    <t>Y Tu MamÃ¡ TambiÃ©n</t>
  </si>
  <si>
    <t>Shaun of the Dead</t>
  </si>
  <si>
    <t>The Haunting of Molly Hartley</t>
  </si>
  <si>
    <t>Lone Star</t>
  </si>
  <si>
    <t>Halloween 4: The Return of Michael Myers</t>
  </si>
  <si>
    <t>April Fool's Day</t>
  </si>
  <si>
    <t>Diner</t>
  </si>
  <si>
    <t>Lone Wolf McQuade</t>
  </si>
  <si>
    <t>Apollo 18</t>
  </si>
  <si>
    <t>Sunshine Cleaning</t>
  </si>
  <si>
    <t>No Escape</t>
  </si>
  <si>
    <t>The Beastmaster</t>
  </si>
  <si>
    <t>Solomon and Sheba</t>
  </si>
  <si>
    <t>Fifty Shades of Black</t>
  </si>
  <si>
    <t>Not Easily Broken</t>
  </si>
  <si>
    <t>A Farewell to Arms</t>
  </si>
  <si>
    <t>The Perfect Match</t>
  </si>
  <si>
    <t>Digimon: The Movie</t>
  </si>
  <si>
    <t>Saved!</t>
  </si>
  <si>
    <t>The Barbarian Invasions</t>
  </si>
  <si>
    <t>Robin and Marian</t>
  </si>
  <si>
    <t>The Forsaken</t>
  </si>
  <si>
    <t>Force 10 from Navarone</t>
  </si>
  <si>
    <t>UHF</t>
  </si>
  <si>
    <t>Grandma's Boy</t>
  </si>
  <si>
    <t>Slums of Beverly Hills</t>
  </si>
  <si>
    <t>Once Upon a Time in the West</t>
  </si>
  <si>
    <t>Made</t>
  </si>
  <si>
    <t>Moon</t>
  </si>
  <si>
    <t>Keeping Up with the Steins</t>
  </si>
  <si>
    <t>Sea Rex 3D: Journey to a Prehistoric World</t>
  </si>
  <si>
    <t>The Sweet Hereafter</t>
  </si>
  <si>
    <t>Of Gods and Men</t>
  </si>
  <si>
    <t>Bottle Shock</t>
  </si>
  <si>
    <t>Jekyll and Hyde... Together Again</t>
  </si>
  <si>
    <t>Heavenly Creatures</t>
  </si>
  <si>
    <t>90 Minutes in Heaven</t>
  </si>
  <si>
    <t>Everything Must Go</t>
  </si>
  <si>
    <t>Zero Effect</t>
  </si>
  <si>
    <t>The Machinist</t>
  </si>
  <si>
    <t>Light Sleeper</t>
  </si>
  <si>
    <t>Kill the Messenger</t>
  </si>
  <si>
    <t>Rabbit Hole</t>
  </si>
  <si>
    <t>Party Monster</t>
  </si>
  <si>
    <t>Green Room</t>
  </si>
  <si>
    <t>The Oh in Ohio</t>
  </si>
  <si>
    <t>Atlas Shrugged: Who Is John Galt?</t>
  </si>
  <si>
    <t>Bottle Rocket</t>
  </si>
  <si>
    <t>Albino Alligator</t>
  </si>
  <si>
    <t>Gandhi, My Father</t>
  </si>
  <si>
    <t>Standard Operating Procedure</t>
  </si>
  <si>
    <t>Out of the Blue</t>
  </si>
  <si>
    <t>Tucker and Dale vs Evil</t>
  </si>
  <si>
    <t>Lovely, Still</t>
  </si>
  <si>
    <t>Tycoon</t>
  </si>
  <si>
    <t>Desert Blue</t>
  </si>
  <si>
    <t>Decoys</t>
  </si>
  <si>
    <t>The Visit</t>
  </si>
  <si>
    <t>Redacted</t>
  </si>
  <si>
    <t>Fascination</t>
  </si>
  <si>
    <t xml:space="preserve">Saving Grace            </t>
  </si>
  <si>
    <t>Area 51</t>
  </si>
  <si>
    <t>Sleep Tight</t>
  </si>
  <si>
    <t>The Cottage</t>
  </si>
  <si>
    <t>Dead Like Me: Life After Death</t>
  </si>
  <si>
    <t>Farce of the Penguins</t>
  </si>
  <si>
    <t>Flying By</t>
  </si>
  <si>
    <t xml:space="preserve">Psych            </t>
  </si>
  <si>
    <t>Rudderless</t>
  </si>
  <si>
    <t>Henry &amp; Me</t>
  </si>
  <si>
    <t>Christmas Eve</t>
  </si>
  <si>
    <t>We Have Your Husband</t>
  </si>
  <si>
    <t>Dying of the Light</t>
  </si>
  <si>
    <t>Born of War</t>
  </si>
  <si>
    <t>Capricorn One</t>
  </si>
  <si>
    <t>Should've Been Romeo</t>
  </si>
  <si>
    <t>Running Forever</t>
  </si>
  <si>
    <t>Yoga Hosers</t>
  </si>
  <si>
    <t>Navy Seals vs. Zombies</t>
  </si>
  <si>
    <t>I Served the King of England</t>
  </si>
  <si>
    <t>Soul Kitchen</t>
  </si>
  <si>
    <t>Sling Blade</t>
  </si>
  <si>
    <t>The Awakening</t>
  </si>
  <si>
    <t>Hostel</t>
  </si>
  <si>
    <t>Tristram Shandy: A Cock and Bull Story</t>
  </si>
  <si>
    <t>Take Shelter</t>
  </si>
  <si>
    <t>Lady in White</t>
  </si>
  <si>
    <t>Driving Lessons</t>
  </si>
  <si>
    <t>Let's Kill Ward's Wife</t>
  </si>
  <si>
    <t>The Texas Chainsaw Massacre 2</t>
  </si>
  <si>
    <t>Pat Garrett &amp; Billy the Kid</t>
  </si>
  <si>
    <t>Only God Forgives</t>
  </si>
  <si>
    <t>Camping sauvage</t>
  </si>
  <si>
    <t>Without Men</t>
  </si>
  <si>
    <t>Barfi</t>
  </si>
  <si>
    <t>Dear Frankie</t>
  </si>
  <si>
    <t>All Hat</t>
  </si>
  <si>
    <t>The Names of Love</t>
  </si>
  <si>
    <t>Treading Water</t>
  </si>
  <si>
    <t>Savage Grace</t>
  </si>
  <si>
    <t>Police Academy</t>
  </si>
  <si>
    <t>The Blue Lagoon</t>
  </si>
  <si>
    <t>Four Weddings and a Funeral</t>
  </si>
  <si>
    <t>Fast Times at Ridgemont High</t>
  </si>
  <si>
    <t>Moby Dick</t>
  </si>
  <si>
    <t>25th Hour</t>
  </si>
  <si>
    <t xml:space="preserve">Secrets and Lies            </t>
  </si>
  <si>
    <t>Bound</t>
  </si>
  <si>
    <t>Requiem for a Dream</t>
  </si>
  <si>
    <t>State Fair</t>
  </si>
  <si>
    <t>Tango</t>
  </si>
  <si>
    <t>Salvador</t>
  </si>
  <si>
    <t>Moms' Night Out</t>
  </si>
  <si>
    <t>Donnie Darko</t>
  </si>
  <si>
    <t>Saving Private Perez</t>
  </si>
  <si>
    <t>Character</t>
  </si>
  <si>
    <t>Spun</t>
  </si>
  <si>
    <t>Life During Wartime</t>
  </si>
  <si>
    <t>Lady Vengeance</t>
  </si>
  <si>
    <t>Mozart's Sister</t>
  </si>
  <si>
    <t>Mean Machine</t>
  </si>
  <si>
    <t>Exiled</t>
  </si>
  <si>
    <t>Blackthorn</t>
  </si>
  <si>
    <t>Lilya 4-Ever</t>
  </si>
  <si>
    <t>After.Life</t>
  </si>
  <si>
    <t>Fugly</t>
  </si>
  <si>
    <t>One Flew Over the Cuckoo's Nest</t>
  </si>
  <si>
    <t>R.L. Stine's Monsterville: The Cabinet of Souls</t>
  </si>
  <si>
    <t>Silent Movie</t>
  </si>
  <si>
    <t>Airlift</t>
  </si>
  <si>
    <t xml:space="preserve">Anne of Green Gables            </t>
  </si>
  <si>
    <t>Falcon Rising</t>
  </si>
  <si>
    <t>The Sweeney</t>
  </si>
  <si>
    <t>Sexy Beast</t>
  </si>
  <si>
    <t>Easy Money</t>
  </si>
  <si>
    <t>Whale Rider</t>
  </si>
  <si>
    <t>Paa</t>
  </si>
  <si>
    <t>Cargo</t>
  </si>
  <si>
    <t>High School Musical</t>
  </si>
  <si>
    <t xml:space="preserve">Animal Kingdom            </t>
  </si>
  <si>
    <t>Love and Death on Long Island</t>
  </si>
  <si>
    <t>Night Watch</t>
  </si>
  <si>
    <t>The Crying Game</t>
  </si>
  <si>
    <t>Porky's</t>
  </si>
  <si>
    <t>Survival of the Dead</t>
  </si>
  <si>
    <t>Night of the Living Dead</t>
  </si>
  <si>
    <t>Lost in Translation</t>
  </si>
  <si>
    <t>Annie Hall</t>
  </si>
  <si>
    <t>The Greatest Show on Earth</t>
  </si>
  <si>
    <t>Monster's Ball</t>
  </si>
  <si>
    <t>Maggie</t>
  </si>
  <si>
    <t>Leaving Las Vegas</t>
  </si>
  <si>
    <t>Hansel &amp; Gretel Get Baked</t>
  </si>
  <si>
    <t>The Front Page</t>
  </si>
  <si>
    <t>The Boy Next Door</t>
  </si>
  <si>
    <t>Trapeze</t>
  </si>
  <si>
    <t>The Kids Are All Right</t>
  </si>
  <si>
    <t>They Live</t>
  </si>
  <si>
    <t>The Great Escape</t>
  </si>
  <si>
    <t>What the #$*! Do We (K)now!?</t>
  </si>
  <si>
    <t>The Last Exorcism Part II</t>
  </si>
  <si>
    <t>Boyhood</t>
  </si>
  <si>
    <t>Scoop</t>
  </si>
  <si>
    <t>The Wash</t>
  </si>
  <si>
    <t>3 Strikes</t>
  </si>
  <si>
    <t>The Cooler</t>
  </si>
  <si>
    <t>The Misfits</t>
  </si>
  <si>
    <t>The Night Listener</t>
  </si>
  <si>
    <t>The Jerky Boys</t>
  </si>
  <si>
    <t>The Orphanage</t>
  </si>
  <si>
    <t>A Haunted House 2</t>
  </si>
  <si>
    <t>The Rules of Attraction</t>
  </si>
  <si>
    <t>Topaz</t>
  </si>
  <si>
    <t>Let's Go to Prison</t>
  </si>
  <si>
    <t>Four Rooms</t>
  </si>
  <si>
    <t>Secretary</t>
  </si>
  <si>
    <t>The Real Cancun</t>
  </si>
  <si>
    <t>Talk Radio</t>
  </si>
  <si>
    <t>Waiting for Guffman</t>
  </si>
  <si>
    <t>Love Stinks</t>
  </si>
  <si>
    <t>You Kill Me</t>
  </si>
  <si>
    <t>Thumbsucker</t>
  </si>
  <si>
    <t>Red State</t>
  </si>
  <si>
    <t>Mirrormask</t>
  </si>
  <si>
    <t>Samsara</t>
  </si>
  <si>
    <t>The Barbarians</t>
  </si>
  <si>
    <t>The Art of Getting By</t>
  </si>
  <si>
    <t>Zipper</t>
  </si>
  <si>
    <t>Poolhall Junkies</t>
  </si>
  <si>
    <t>The Loss of Sexual Innocence</t>
  </si>
  <si>
    <t>Holy Motors</t>
  </si>
  <si>
    <t>Joe</t>
  </si>
  <si>
    <t>Shooting Fish</t>
  </si>
  <si>
    <t>Prison</t>
  </si>
  <si>
    <t>Psycho Beach Party</t>
  </si>
  <si>
    <t>The Big Tease</t>
  </si>
  <si>
    <t>Buen DÃ­a, RamÃ³n</t>
  </si>
  <si>
    <t>Trust</t>
  </si>
  <si>
    <t>An Everlasting Piece</t>
  </si>
  <si>
    <t>Among Giants</t>
  </si>
  <si>
    <t>Adore</t>
  </si>
  <si>
    <t>The Velocity of Gary</t>
  </si>
  <si>
    <t>Mondays in the Sun</t>
  </si>
  <si>
    <t>Stake Land</t>
  </si>
  <si>
    <t xml:space="preserve">Sonny with a Chance            </t>
  </si>
  <si>
    <t>The Last Time I Committed Suicide</t>
  </si>
  <si>
    <t>Futuro Beach</t>
  </si>
  <si>
    <t>Another Happy Day</t>
  </si>
  <si>
    <t>A Lonely Place to Die</t>
  </si>
  <si>
    <t>Nothing</t>
  </si>
  <si>
    <t>The Geographer Drank His Globe Away</t>
  </si>
  <si>
    <t>Inescapable</t>
  </si>
  <si>
    <t>Hell's Angels</t>
  </si>
  <si>
    <t>Purple Violets</t>
  </si>
  <si>
    <t>The Veil</t>
  </si>
  <si>
    <t>The Loved Ones</t>
  </si>
  <si>
    <t>No Vacancy</t>
  </si>
  <si>
    <t>How to Fall in Love</t>
  </si>
  <si>
    <t>The Perfect Wave</t>
  </si>
  <si>
    <t>A Man for All Seasons</t>
  </si>
  <si>
    <t>Network</t>
  </si>
  <si>
    <t>Gone with the Wind</t>
  </si>
  <si>
    <t>Desert Dancer</t>
  </si>
  <si>
    <t>Major Dundee</t>
  </si>
  <si>
    <t>Down for Life</t>
  </si>
  <si>
    <t>Annie Get Your Gun</t>
  </si>
  <si>
    <t>Four Lions</t>
  </si>
  <si>
    <t>House of Sand</t>
  </si>
  <si>
    <t>Defendor</t>
  </si>
  <si>
    <t>The Pirate</t>
  </si>
  <si>
    <t>The Good Heart</t>
  </si>
  <si>
    <t>The History Boys</t>
  </si>
  <si>
    <t xml:space="preserve">M*A*S*H            </t>
  </si>
  <si>
    <t>Midnight Cowboy</t>
  </si>
  <si>
    <t>The Full Monty</t>
  </si>
  <si>
    <t>Airplane!</t>
  </si>
  <si>
    <t>Chain of Command</t>
  </si>
  <si>
    <t>Friday</t>
  </si>
  <si>
    <t>Menace II Society</t>
  </si>
  <si>
    <t xml:space="preserve">Empire            </t>
  </si>
  <si>
    <t>Creepshow 2</t>
  </si>
  <si>
    <t>The Ballad of Cable Hogue</t>
  </si>
  <si>
    <t>In Cold Blood</t>
  </si>
  <si>
    <t>The Nun's Story</t>
  </si>
  <si>
    <t>Harper</t>
  </si>
  <si>
    <t>Frenzy</t>
  </si>
  <si>
    <t>The Witch</t>
  </si>
  <si>
    <t>I Got the Hook Up</t>
  </si>
  <si>
    <t>She's the One</t>
  </si>
  <si>
    <t>Gods and Monsters</t>
  </si>
  <si>
    <t>The Secret in Their Eyes</t>
  </si>
  <si>
    <t>Train</t>
  </si>
  <si>
    <t>Evil Dead II</t>
  </si>
  <si>
    <t>Pootie Tang</t>
  </si>
  <si>
    <t>Sharknado</t>
  </si>
  <si>
    <t>La otra conquista</t>
  </si>
  <si>
    <t>Trollhunter</t>
  </si>
  <si>
    <t>Ira &amp; Abby</t>
  </si>
  <si>
    <t>Winter Passing</t>
  </si>
  <si>
    <t>D.E.B.S.</t>
  </si>
  <si>
    <t>The Masked Saint</t>
  </si>
  <si>
    <t>The Betrayed</t>
  </si>
  <si>
    <t>Taxman</t>
  </si>
  <si>
    <t xml:space="preserve">The Secret            </t>
  </si>
  <si>
    <t>Batman: The Dark Knight Returns, Part 2</t>
  </si>
  <si>
    <t>Time to Choose</t>
  </si>
  <si>
    <t>In the Name of the King: The Last Job</t>
  </si>
  <si>
    <t>Wicked Blood</t>
  </si>
  <si>
    <t>Dawn Patrol</t>
  </si>
  <si>
    <t>Lords of London</t>
  </si>
  <si>
    <t>High Anxiety</t>
  </si>
  <si>
    <t>March of the Penguins</t>
  </si>
  <si>
    <t>Margin Call</t>
  </si>
  <si>
    <t>August</t>
  </si>
  <si>
    <t>Choke</t>
  </si>
  <si>
    <t>Whiplash</t>
  </si>
  <si>
    <t>City of God</t>
  </si>
  <si>
    <t>Human Traffic</t>
  </si>
  <si>
    <t>Day One</t>
  </si>
  <si>
    <t>The Dead Girl</t>
  </si>
  <si>
    <t>The Hunt</t>
  </si>
  <si>
    <t>A Christmas Story</t>
  </si>
  <si>
    <t>Bella</t>
  </si>
  <si>
    <t>Class of 1984</t>
  </si>
  <si>
    <t>The Opposite Sex</t>
  </si>
  <si>
    <t>Dreaming of Joseph Lees</t>
  </si>
  <si>
    <t>The Class</t>
  </si>
  <si>
    <t>Rosemary's Baby</t>
  </si>
  <si>
    <t>The Man Who Shot Liberty Valance</t>
  </si>
  <si>
    <t>Adam</t>
  </si>
  <si>
    <t>Maria Full of Grace</t>
  </si>
  <si>
    <t>Beginners</t>
  </si>
  <si>
    <t>Feast</t>
  </si>
  <si>
    <t>Animal House</t>
  </si>
  <si>
    <t>Goldfinger</t>
  </si>
  <si>
    <t>Antiviral</t>
  </si>
  <si>
    <t>It's a Wonderful Life</t>
  </si>
  <si>
    <t>Trainspotting</t>
  </si>
  <si>
    <t>The Original Kings of Comedy</t>
  </si>
  <si>
    <t>Paranormal Activity 2</t>
  </si>
  <si>
    <t>Waking Ned Devine</t>
  </si>
  <si>
    <t>Bowling for Columbine</t>
  </si>
  <si>
    <t>Coming Home</t>
  </si>
  <si>
    <t>A Nightmare on Elm Street 2: Freddy's Revenge</t>
  </si>
  <si>
    <t>A Room with a View</t>
  </si>
  <si>
    <t>The Purge</t>
  </si>
  <si>
    <t>Sinister</t>
  </si>
  <si>
    <t>Martin Lawrence Live: Runteldat</t>
  </si>
  <si>
    <t>Cat on a Hot Tin Roof</t>
  </si>
  <si>
    <t>Beneath the Planet of the Apes</t>
  </si>
  <si>
    <t>Air Bud</t>
  </si>
  <si>
    <t>PokÃ©mon 3: The Movie</t>
  </si>
  <si>
    <t>Jason Lives: Friday the 13th Part VI</t>
  </si>
  <si>
    <t>The Bridge on the River Kwai</t>
  </si>
  <si>
    <t>Spaced Invaders</t>
  </si>
  <si>
    <t>Family Plot</t>
  </si>
  <si>
    <t>The Apartment</t>
  </si>
  <si>
    <t>Jason Goes to Hell: The Final Friday</t>
  </si>
  <si>
    <t>Torn Curtain</t>
  </si>
  <si>
    <t>Dave Chappelle's Block Party</t>
  </si>
  <si>
    <t>Slow West</t>
  </si>
  <si>
    <t>Krush Groove</t>
  </si>
  <si>
    <t>Next Day Air</t>
  </si>
  <si>
    <t>Elmer Gantry</t>
  </si>
  <si>
    <t>Judgment at Nuremberg</t>
  </si>
  <si>
    <t>Trippin'</t>
  </si>
  <si>
    <t xml:space="preserve">Robot Chicken            </t>
  </si>
  <si>
    <t>Red River</t>
  </si>
  <si>
    <t>Phat Girlz</t>
  </si>
  <si>
    <t>Before Midnight</t>
  </si>
  <si>
    <t>Teen Wolf Too</t>
  </si>
  <si>
    <t>Phantasm II</t>
  </si>
  <si>
    <t>Woman Thou Art Loosed</t>
  </si>
  <si>
    <t>Real Women Have Curves</t>
  </si>
  <si>
    <t xml:space="preserve">Deadline Gallipoli            </t>
  </si>
  <si>
    <t>Water</t>
  </si>
  <si>
    <t>East Is East</t>
  </si>
  <si>
    <t>Whipped</t>
  </si>
  <si>
    <t>Kama Sutra: A Tale of Love</t>
  </si>
  <si>
    <t>Please Give</t>
  </si>
  <si>
    <t>Willy Wonka &amp; the Chocolate Factory</t>
  </si>
  <si>
    <t>Warlock: The Armageddon</t>
  </si>
  <si>
    <t>8 Heads in a Duffel Bag</t>
  </si>
  <si>
    <t>Days of Heaven</t>
  </si>
  <si>
    <t>Thirteen Conversations About One Thing</t>
  </si>
  <si>
    <t>Jawbreaker</t>
  </si>
  <si>
    <t>Basquiat</t>
  </si>
  <si>
    <t>Frances Ha</t>
  </si>
  <si>
    <t>Tsotsi</t>
  </si>
  <si>
    <t>Happiness</t>
  </si>
  <si>
    <t>DysFunktional Family</t>
  </si>
  <si>
    <t>Tusk</t>
  </si>
  <si>
    <t>Oldboy</t>
  </si>
  <si>
    <t>Letters to God</t>
  </si>
  <si>
    <t>Hobo with a Shotgun</t>
  </si>
  <si>
    <t>Compadres</t>
  </si>
  <si>
    <t>Freeway</t>
  </si>
  <si>
    <t>Love's Abiding Joy</t>
  </si>
  <si>
    <t>Fish Tank</t>
  </si>
  <si>
    <t>Damsels in Distress</t>
  </si>
  <si>
    <t xml:space="preserve">Creature            </t>
  </si>
  <si>
    <t>Bachelorette</t>
  </si>
  <si>
    <t xml:space="preserve">BrainDead            </t>
  </si>
  <si>
    <t>Brave New Girl</t>
  </si>
  <si>
    <t>Tim and Eric's Billion Dollar Movie</t>
  </si>
  <si>
    <t xml:space="preserve">The Grand            </t>
  </si>
  <si>
    <t>Summer Storm</t>
  </si>
  <si>
    <t>Fort McCoy</t>
  </si>
  <si>
    <t>Chain Letter</t>
  </si>
  <si>
    <t>Just Looking</t>
  </si>
  <si>
    <t>The Divide</t>
  </si>
  <si>
    <t>The Eclipse</t>
  </si>
  <si>
    <t>Demonic</t>
  </si>
  <si>
    <t>My Big Fat Independent Movie</t>
  </si>
  <si>
    <t>The Deported</t>
  </si>
  <si>
    <t>Tanner Hall</t>
  </si>
  <si>
    <t>Open Road</t>
  </si>
  <si>
    <t>They Came Together</t>
  </si>
  <si>
    <t>30 Nights of Paranormal Activity with the Devil Inside the Girl with the Dragon Tattoo</t>
  </si>
  <si>
    <t>Never Back Down 2: The Beatdown</t>
  </si>
  <si>
    <t>Point Blank</t>
  </si>
  <si>
    <t>Four Single Fathers</t>
  </si>
  <si>
    <t>Enter the Dangerous Mind</t>
  </si>
  <si>
    <t>Something Wicked</t>
  </si>
  <si>
    <t>AWOL-72</t>
  </si>
  <si>
    <t>Iguana</t>
  </si>
  <si>
    <t>Chicago Overcoat</t>
  </si>
  <si>
    <t>Barry Munday</t>
  </si>
  <si>
    <t>Central Station</t>
  </si>
  <si>
    <t>Pocketful of Miracles</t>
  </si>
  <si>
    <t>Close Range</t>
  </si>
  <si>
    <t>Boynton Beach Club</t>
  </si>
  <si>
    <t>Amnesiac</t>
  </si>
  <si>
    <t>Freakonomics</t>
  </si>
  <si>
    <t>High Tension</t>
  </si>
  <si>
    <t>Griff the Invisible</t>
  </si>
  <si>
    <t>Unnatural</t>
  </si>
  <si>
    <t>Hustle &amp; Flow</t>
  </si>
  <si>
    <t>Some Like It Hot</t>
  </si>
  <si>
    <t>Friday the 13th Part VII: The New Blood</t>
  </si>
  <si>
    <t>The Wizard of Oz</t>
  </si>
  <si>
    <t>Young Frankenstein</t>
  </si>
  <si>
    <t>Diary of the Dead</t>
  </si>
  <si>
    <t>Lage Raho Munna Bhai</t>
  </si>
  <si>
    <t>Ulee's Gold</t>
  </si>
  <si>
    <t>The Black Stallion</t>
  </si>
  <si>
    <t>Sardaar Ji</t>
  </si>
  <si>
    <t>Journey to Saturn</t>
  </si>
  <si>
    <t>Donovan's Reef</t>
  </si>
  <si>
    <t>The Dress</t>
  </si>
  <si>
    <t>A Guy Named Joe</t>
  </si>
  <si>
    <t>Blazing Saddles</t>
  </si>
  <si>
    <t>Friday the 13th: The Final Chapter</t>
  </si>
  <si>
    <t>Ida</t>
  </si>
  <si>
    <t>Maurice</t>
  </si>
  <si>
    <t>Beer League</t>
  </si>
  <si>
    <t>Riding Giants</t>
  </si>
  <si>
    <t>Timecrimes</t>
  </si>
  <si>
    <t>Silver Medallist</t>
  </si>
  <si>
    <t>Timber Falls</t>
  </si>
  <si>
    <t>Singin' in the Rain</t>
  </si>
  <si>
    <t>Fat, Sick &amp; Nearly Dead</t>
  </si>
  <si>
    <t>A Haunted House</t>
  </si>
  <si>
    <t>2016: Obama's America</t>
  </si>
  <si>
    <t>That Thing You Do!</t>
  </si>
  <si>
    <t>Halloween III: Season of the Witch</t>
  </si>
  <si>
    <t>Escape from the Planet of the Apes</t>
  </si>
  <si>
    <t>Hud</t>
  </si>
  <si>
    <t>Kevin Hart: Let Me Explain</t>
  </si>
  <si>
    <t>My Own Private Idaho</t>
  </si>
  <si>
    <t>Garden State</t>
  </si>
  <si>
    <t>Before Sunrise</t>
  </si>
  <si>
    <t>Sur le seuil</t>
  </si>
  <si>
    <t>Jesus' Son</t>
  </si>
  <si>
    <t>Saving Face</t>
  </si>
  <si>
    <t>Brick Lane</t>
  </si>
  <si>
    <t>Robot &amp; Frank</t>
  </si>
  <si>
    <t>My Life Without Me</t>
  </si>
  <si>
    <t>The Spectacular Now</t>
  </si>
  <si>
    <t>Marilyn Hotchkiss' Ballroom Dancing and Charm School</t>
  </si>
  <si>
    <t>Religulous</t>
  </si>
  <si>
    <t>Fuel</t>
  </si>
  <si>
    <t>Valley of the Heart's Delight</t>
  </si>
  <si>
    <t>Eye of the Dolphin</t>
  </si>
  <si>
    <t>8: The Mormon Proposition</t>
  </si>
  <si>
    <t>The Other End of the Line</t>
  </si>
  <si>
    <t>Anatomy</t>
  </si>
  <si>
    <t>Sleep Dealer</t>
  </si>
  <si>
    <t>Super</t>
  </si>
  <si>
    <t>Christmas Mail</t>
  </si>
  <si>
    <t>Stung</t>
  </si>
  <si>
    <t>Antibirth</t>
  </si>
  <si>
    <t>Get on the Bus</t>
  </si>
  <si>
    <t>Thr3e</t>
  </si>
  <si>
    <t>Idiocracy</t>
  </si>
  <si>
    <t>The Rise of the Krays</t>
  </si>
  <si>
    <t>This Is England</t>
  </si>
  <si>
    <t>Alien Uprising</t>
  </si>
  <si>
    <t>Bathing Beauty</t>
  </si>
  <si>
    <t>Go for It!</t>
  </si>
  <si>
    <t>Dancer, Texas Pop. 81</t>
  </si>
  <si>
    <t>Show Boat</t>
  </si>
  <si>
    <t>Redemption Road</t>
  </si>
  <si>
    <t>The Calling</t>
  </si>
  <si>
    <t>The Brave Little Toaster</t>
  </si>
  <si>
    <t>Fantasia</t>
  </si>
  <si>
    <t>8 Days</t>
  </si>
  <si>
    <t>Friday the 13th Part III</t>
  </si>
  <si>
    <t>Friday the 13th: A New Beginning</t>
  </si>
  <si>
    <t>The Last Sin Eater</t>
  </si>
  <si>
    <t>Do You Believe?</t>
  </si>
  <si>
    <t>Impact Point</t>
  </si>
  <si>
    <t>The Valley of Decision</t>
  </si>
  <si>
    <t>Eden</t>
  </si>
  <si>
    <t>Chicken Tikka Masala</t>
  </si>
  <si>
    <t>Always Woodstock</t>
  </si>
  <si>
    <t>Jack Brooks: Monster Slayer</t>
  </si>
  <si>
    <t>The Best Years of Our Lives</t>
  </si>
  <si>
    <t>Bully</t>
  </si>
  <si>
    <t>Elling</t>
  </si>
  <si>
    <t>Mi America</t>
  </si>
  <si>
    <t>[Rec]</t>
  </si>
  <si>
    <t>Lies in Plain Sight</t>
  </si>
  <si>
    <t>Sharkskin</t>
  </si>
  <si>
    <t>Containment</t>
  </si>
  <si>
    <t>The Timber</t>
  </si>
  <si>
    <t>From Russia with Love</t>
  </si>
  <si>
    <t>The Toxic Avenger Part II</t>
  </si>
  <si>
    <t xml:space="preserve">In the Heat of the Night            </t>
  </si>
  <si>
    <t>Sleeper</t>
  </si>
  <si>
    <t>It Follows</t>
  </si>
  <si>
    <t>Everything You Always Wanted to Know About Sex * But Were Afraid to Ask</t>
  </si>
  <si>
    <t>To Kill a Mockingbird</t>
  </si>
  <si>
    <t>Mad Max 2: The Road Warrior</t>
  </si>
  <si>
    <t>The Legend of Drunken Master</t>
  </si>
  <si>
    <t>Boys Don't Cry</t>
  </si>
  <si>
    <t>Silent House</t>
  </si>
  <si>
    <t>The Lives of Others</t>
  </si>
  <si>
    <t>Courageous</t>
  </si>
  <si>
    <t>The Hustler</t>
  </si>
  <si>
    <t>Boom Town</t>
  </si>
  <si>
    <t>The Triplets of Belleville</t>
  </si>
  <si>
    <t>Smoke Signals</t>
  </si>
  <si>
    <t>American Splendor</t>
  </si>
  <si>
    <t>Before Sunset</t>
  </si>
  <si>
    <t>Amores Perros</t>
  </si>
  <si>
    <t>Thirteen</t>
  </si>
  <si>
    <t>Gentleman's Agreement</t>
  </si>
  <si>
    <t>Winter's Bone</t>
  </si>
  <si>
    <t>Touching the Void</t>
  </si>
  <si>
    <t>Alexander's Ragtime Band</t>
  </si>
  <si>
    <t>Me and You and Everyone We Know</t>
  </si>
  <si>
    <t>Inside Job</t>
  </si>
  <si>
    <t>We Are Your Friends</t>
  </si>
  <si>
    <t>Ghost Dog: The Way of the Samurai</t>
  </si>
  <si>
    <t>Harsh Times</t>
  </si>
  <si>
    <t>Captive</t>
  </si>
  <si>
    <t>Full Frontal</t>
  </si>
  <si>
    <t>Witchboard</t>
  </si>
  <si>
    <t xml:space="preserve">Strangers with Candy            </t>
  </si>
  <si>
    <t>Shortbus</t>
  </si>
  <si>
    <t>Waltz with Bashir</t>
  </si>
  <si>
    <t>The Book of Mormon Movie, Volume 1: The Journey</t>
  </si>
  <si>
    <t>No End in Sight</t>
  </si>
  <si>
    <t>The Diary of a Teenage Girl</t>
  </si>
  <si>
    <t xml:space="preserve">Get Real            </t>
  </si>
  <si>
    <t>In the Shadow of the Moon</t>
  </si>
  <si>
    <t>Meek's Cutoff</t>
  </si>
  <si>
    <t>Inside Deep Throat</t>
  </si>
  <si>
    <t>Dinner Rush</t>
  </si>
  <si>
    <t>Clockwatchers</t>
  </si>
  <si>
    <t>The Virginity Hit</t>
  </si>
  <si>
    <t>Subway</t>
  </si>
  <si>
    <t>House of D</t>
  </si>
  <si>
    <t>Teeth</t>
  </si>
  <si>
    <t>Six-String Samurai</t>
  </si>
  <si>
    <t>Hum To Mohabbat Karega</t>
  </si>
  <si>
    <t>It's All Gone Pete Tong</t>
  </si>
  <si>
    <t>Saint John of Las Vegas</t>
  </si>
  <si>
    <t>24 7: Twenty Four Seven</t>
  </si>
  <si>
    <t>Stonewall</t>
  </si>
  <si>
    <t xml:space="preserve">Eureka            </t>
  </si>
  <si>
    <t>Roadside Romeo</t>
  </si>
  <si>
    <t>This Thing of Ours</t>
  </si>
  <si>
    <t>The Lost Medallion: The Adventures of Billy Stone</t>
  </si>
  <si>
    <t>The Last Five Years</t>
  </si>
  <si>
    <t>The Missing Person</t>
  </si>
  <si>
    <t>Return of the Living Dead III</t>
  </si>
  <si>
    <t>London</t>
  </si>
  <si>
    <t>Sherrybaby</t>
  </si>
  <si>
    <t>Circle</t>
  </si>
  <si>
    <t>Eden Lake</t>
  </si>
  <si>
    <t>Plush</t>
  </si>
  <si>
    <t>Vampire Killers</t>
  </si>
  <si>
    <t>Gangster's Paradise: Jerusalema</t>
  </si>
  <si>
    <t>Freeze Frame</t>
  </si>
  <si>
    <t>Grave Encounters</t>
  </si>
  <si>
    <t>Stitches</t>
  </si>
  <si>
    <t>Nine Dead</t>
  </si>
  <si>
    <t>To Be Frank, Sinatra at 100</t>
  </si>
  <si>
    <t>Bananas</t>
  </si>
  <si>
    <t>Supercapitalist</t>
  </si>
  <si>
    <t>Rockaway</t>
  </si>
  <si>
    <t xml:space="preserve">Wings            </t>
  </si>
  <si>
    <t>The Lady from Shanghai</t>
  </si>
  <si>
    <t>No Man's Land: The Rise of Reeker</t>
  </si>
  <si>
    <t>Highway</t>
  </si>
  <si>
    <t>Small Apartments</t>
  </si>
  <si>
    <t>Coffee Town</t>
  </si>
  <si>
    <t>The Ghastly Love of Johnny X</t>
  </si>
  <si>
    <t>All Is Bright</t>
  </si>
  <si>
    <t>The Torture Chamber of Dr. Sadism</t>
  </si>
  <si>
    <t>Straight A's</t>
  </si>
  <si>
    <t>A Funny Thing Happened on the Way to the Forum</t>
  </si>
  <si>
    <t>Slacker Uprising</t>
  </si>
  <si>
    <t>The Legend of Hell's Gate: An American Conspiracy</t>
  </si>
  <si>
    <t>The Walking Deceased</t>
  </si>
  <si>
    <t>The Curse of Downers Grove</t>
  </si>
  <si>
    <t>Shark Lake</t>
  </si>
  <si>
    <t>River's Edge</t>
  </si>
  <si>
    <t>Northfork</t>
  </si>
  <si>
    <t>The Marine 4: Moving Target</t>
  </si>
  <si>
    <t>Buried</t>
  </si>
  <si>
    <t>Submarine</t>
  </si>
  <si>
    <t>The Square</t>
  </si>
  <si>
    <t>One to Another</t>
  </si>
  <si>
    <t>ABCD (Any Body Can Dance)</t>
  </si>
  <si>
    <t>Man on Wire</t>
  </si>
  <si>
    <t>Abandoned</t>
  </si>
  <si>
    <t>Brotherly Love</t>
  </si>
  <si>
    <t>The Last Exorcism</t>
  </si>
  <si>
    <t>Nowhere Boy</t>
  </si>
  <si>
    <t>A Streetcar Named Desire</t>
  </si>
  <si>
    <t>Dr. Strangelove or: How I Learned to Stop Worrying and Love the Bomb</t>
  </si>
  <si>
    <t>El crimen del padre Amaro</t>
  </si>
  <si>
    <t>Beasts of the Southern Wild</t>
  </si>
  <si>
    <t>Battle for the Planet of the Apes</t>
  </si>
  <si>
    <t>Songcatcher</t>
  </si>
  <si>
    <t>Higher Ground</t>
  </si>
  <si>
    <t>Vaalu</t>
  </si>
  <si>
    <t>The Greatest Movie Ever Sold</t>
  </si>
  <si>
    <t>Ed and His Dead Mother</t>
  </si>
  <si>
    <t>Travelers and Magicians</t>
  </si>
  <si>
    <t>Hang 'Em High</t>
  </si>
  <si>
    <t>Deadline - U.S.A.</t>
  </si>
  <si>
    <t>Sublime</t>
  </si>
  <si>
    <t>A Beginner's Guide to Snuff</t>
  </si>
  <si>
    <t>Independence Daysaster</t>
  </si>
  <si>
    <t>Dysfunctional Friends</t>
  </si>
  <si>
    <t>Run Lola Run</t>
  </si>
  <si>
    <t>May</t>
  </si>
  <si>
    <t>Against the Wild</t>
  </si>
  <si>
    <t>Living Dark: The Story of Ted the Caver</t>
  </si>
  <si>
    <t>Under the Same Moon</t>
  </si>
  <si>
    <t>Conquest of the Planet of the Apes</t>
  </si>
  <si>
    <t>In the Bedroom</t>
  </si>
  <si>
    <t>I Spit on Your Grave</t>
  </si>
  <si>
    <t>Happy, Texas</t>
  </si>
  <si>
    <t>My Summer of Love</t>
  </si>
  <si>
    <t>The Lunchbox</t>
  </si>
  <si>
    <t>Yes</t>
  </si>
  <si>
    <t>You Can't Take It with You</t>
  </si>
  <si>
    <t>From Here to Eternity</t>
  </si>
  <si>
    <t>She Wore a Yellow Ribbon</t>
  </si>
  <si>
    <t>Grace Unplugged</t>
  </si>
  <si>
    <t>Foolish</t>
  </si>
  <si>
    <t>N-Secure</t>
  </si>
  <si>
    <t>Caramel</t>
  </si>
  <si>
    <t>Out of the Dark</t>
  </si>
  <si>
    <t>The Bubble</t>
  </si>
  <si>
    <t>The Conversation</t>
  </si>
  <si>
    <t>Dil Jo Bhi Kahey...</t>
  </si>
  <si>
    <t>Mississippi Mermaid</t>
  </si>
  <si>
    <t>I Love Your Work</t>
  </si>
  <si>
    <t>Cabin Fever</t>
  </si>
  <si>
    <t>Waitress</t>
  </si>
  <si>
    <t>Bloodsport</t>
  </si>
  <si>
    <t>Mr. Smith Goes to Washington</t>
  </si>
  <si>
    <t>Kids</t>
  </si>
  <si>
    <t>The Squid and the Whale</t>
  </si>
  <si>
    <t>Kissing Jessica Stein</t>
  </si>
  <si>
    <t>Kickboxer: Vengeance</t>
  </si>
  <si>
    <t>Spellbound</t>
  </si>
  <si>
    <t>Exotica</t>
  </si>
  <si>
    <t>Buffalo '66</t>
  </si>
  <si>
    <t>Insidious</t>
  </si>
  <si>
    <t>Repo Man</t>
  </si>
  <si>
    <t>Nine Queens</t>
  </si>
  <si>
    <t>The Gatekeepers</t>
  </si>
  <si>
    <t>The Ballad of Jack and Rose</t>
  </si>
  <si>
    <t>The To Do List</t>
  </si>
  <si>
    <t>Killing Zoe</t>
  </si>
  <si>
    <t>The Believer</t>
  </si>
  <si>
    <t>Snow Angels</t>
  </si>
  <si>
    <t>Unsullied</t>
  </si>
  <si>
    <t>Session 9</t>
  </si>
  <si>
    <t>I Want Someone to Eat Cheese With</t>
  </si>
  <si>
    <t>Mooz-Lum</t>
  </si>
  <si>
    <t>Hatchet</t>
  </si>
  <si>
    <t>Modern Times</t>
  </si>
  <si>
    <t>Stolen Summer</t>
  </si>
  <si>
    <t>My Name Is Bruce</t>
  </si>
  <si>
    <t>The Salon</t>
  </si>
  <si>
    <t>Road Hard</t>
  </si>
  <si>
    <t>Forty Shades of Blue</t>
  </si>
  <si>
    <t>Amigo</t>
  </si>
  <si>
    <t>Pontypool</t>
  </si>
  <si>
    <t>Trucker</t>
  </si>
  <si>
    <t>Me You and Five Bucks</t>
  </si>
  <si>
    <t>The Lords of Salem</t>
  </si>
  <si>
    <t>Housebound</t>
  </si>
  <si>
    <t>Wal-Mart: The High Cost of Low Price</t>
  </si>
  <si>
    <t>Fetching Cody</t>
  </si>
  <si>
    <t>Once Upon a Time in Queens</t>
  </si>
  <si>
    <t>Closer to the Moon</t>
  </si>
  <si>
    <t>Mutant World</t>
  </si>
  <si>
    <t>Growing Up Smith</t>
  </si>
  <si>
    <t>Checkmate</t>
  </si>
  <si>
    <t>#Horror</t>
  </si>
  <si>
    <t>Wind Walkers</t>
  </si>
  <si>
    <t>Snow White and the Seven Dwarfs</t>
  </si>
  <si>
    <t>The Holy Girl</t>
  </si>
  <si>
    <t>Shalako</t>
  </si>
  <si>
    <t>Incident at Loch Ness</t>
  </si>
  <si>
    <t>The Dog Lover</t>
  </si>
  <si>
    <t>Girl House</t>
  </si>
  <si>
    <t>The Blue Room</t>
  </si>
  <si>
    <t>House at the End of the Drive</t>
  </si>
  <si>
    <t>Batman: The Movie</t>
  </si>
  <si>
    <t>Lock, Stock and Two Smoking Barrels</t>
  </si>
  <si>
    <t>The Ballad of Gregorio Cortez</t>
  </si>
  <si>
    <t xml:space="preserve">The Streets of San Francisco            </t>
  </si>
  <si>
    <t>The Celebration</t>
  </si>
  <si>
    <t>Trees Lounge</t>
  </si>
  <si>
    <t>Journey from the Fall</t>
  </si>
  <si>
    <t>The Basket</t>
  </si>
  <si>
    <t>Eddie: The Sleepwalking Cannibal</t>
  </si>
  <si>
    <t xml:space="preserve">Space: Above and Beyond            </t>
  </si>
  <si>
    <t>Queen of the Mountains</t>
  </si>
  <si>
    <t>Def-Con 4</t>
  </si>
  <si>
    <t>The Hebrew Hammer</t>
  </si>
  <si>
    <t>Neal 'N' Nikki</t>
  </si>
  <si>
    <t>The 41-Year-Old Virgin Who Knocked Up Sarah Marshall and Felt Superbad About It</t>
  </si>
  <si>
    <t>Forget Me Not</t>
  </si>
  <si>
    <t>Rebecca</t>
  </si>
  <si>
    <t>Friday the 13th Part 2</t>
  </si>
  <si>
    <t>The Lost Weekend</t>
  </si>
  <si>
    <t>C.H.U.D.</t>
  </si>
  <si>
    <t>Filly Brown</t>
  </si>
  <si>
    <t>The Lion of Judah</t>
  </si>
  <si>
    <t>Niagara</t>
  </si>
  <si>
    <t>How Green Was My Valley</t>
  </si>
  <si>
    <t xml:space="preserve">The Girlfriend Experience            </t>
  </si>
  <si>
    <t>Da Sweet Blood of Jesus</t>
  </si>
  <si>
    <t>Sex, Lies, and Videotape</t>
  </si>
  <si>
    <t>Saw</t>
  </si>
  <si>
    <t>Super Troopers</t>
  </si>
  <si>
    <t>The Algerian</t>
  </si>
  <si>
    <t>The Amazing Catfish</t>
  </si>
  <si>
    <t>Monsoon Wedding</t>
  </si>
  <si>
    <t>You Can Count on Me</t>
  </si>
  <si>
    <t>The Trouble with Harry</t>
  </si>
  <si>
    <t>But I'm a Cheerleader</t>
  </si>
  <si>
    <t>Home Run</t>
  </si>
  <si>
    <t>Reservoir Dogs</t>
  </si>
  <si>
    <t>The Blue Bird</t>
  </si>
  <si>
    <t>The Good, the Bad and the Ugly</t>
  </si>
  <si>
    <t>The Second Mother</t>
  </si>
  <si>
    <t>Blue Like Jazz</t>
  </si>
  <si>
    <t>Down and Out with the Dolls</t>
  </si>
  <si>
    <t>Pink Ribbons, Inc.</t>
  </si>
  <si>
    <t>Certifiably Jonathan</t>
  </si>
  <si>
    <t>Q</t>
  </si>
  <si>
    <t>The Knife of Don Juan</t>
  </si>
  <si>
    <t>Grand Theft Parsons</t>
  </si>
  <si>
    <t>Extreme Movie</t>
  </si>
  <si>
    <t>The Charge of the Light Brigade</t>
  </si>
  <si>
    <t>Below Zero</t>
  </si>
  <si>
    <t>Crowsnest</t>
  </si>
  <si>
    <t>Airborne</t>
  </si>
  <si>
    <t>Cotton Comes to Harlem</t>
  </si>
  <si>
    <t>The Wicked Within</t>
  </si>
  <si>
    <t>Bleeding Hearts</t>
  </si>
  <si>
    <t>Waiting...</t>
  </si>
  <si>
    <t>Dead Man's Shoes</t>
  </si>
  <si>
    <t xml:space="preserve">Wolf Creek            </t>
  </si>
  <si>
    <t>From a Whisper to a Scream</t>
  </si>
  <si>
    <t>Sex with Strangers</t>
  </si>
  <si>
    <t>Dracula: Pages from a Virgin's Diary</t>
  </si>
  <si>
    <t>Faith Like Potatoes</t>
  </si>
  <si>
    <t>Beyond the Black Rainbow</t>
  </si>
  <si>
    <t>The Raid: Redemption</t>
  </si>
  <si>
    <t>The Dead Undead</t>
  </si>
  <si>
    <t>The Vatican Exorcisms</t>
  </si>
  <si>
    <t>Casablanca</t>
  </si>
  <si>
    <t>Lake Mungo</t>
  </si>
  <si>
    <t>Rocket Singh: Salesman of the Year</t>
  </si>
  <si>
    <t>Silent Running</t>
  </si>
  <si>
    <t>Rocky</t>
  </si>
  <si>
    <t>The Sleepwalker</t>
  </si>
  <si>
    <t>Tom Jones</t>
  </si>
  <si>
    <t>Unfriended</t>
  </si>
  <si>
    <t>Taxi Driver</t>
  </si>
  <si>
    <t>The Howling</t>
  </si>
  <si>
    <t>Dr. No</t>
  </si>
  <si>
    <t>Chernobyl Diaries</t>
  </si>
  <si>
    <t>Hellraiser</t>
  </si>
  <si>
    <t>God's Not Dead 2</t>
  </si>
  <si>
    <t>Cry_Wolf</t>
  </si>
  <si>
    <t>Godzilla 2000</t>
  </si>
  <si>
    <t>Blue Valentine</t>
  </si>
  <si>
    <t>Transamerica</t>
  </si>
  <si>
    <t>The Devil Inside</t>
  </si>
  <si>
    <t>Beyond the Valley of the Dolls</t>
  </si>
  <si>
    <t>Love Me Tender</t>
  </si>
  <si>
    <t>An Inconvenient Truth</t>
  </si>
  <si>
    <t>Sands of Iwo Jima</t>
  </si>
  <si>
    <t>Shine a Light</t>
  </si>
  <si>
    <t>The Green Inferno</t>
  </si>
  <si>
    <t>Departure</t>
  </si>
  <si>
    <t>The Sessions</t>
  </si>
  <si>
    <t>Food, Inc.</t>
  </si>
  <si>
    <t>October Baby</t>
  </si>
  <si>
    <t>Next Stop Wonderland</t>
  </si>
  <si>
    <t>The Skeleton Twins</t>
  </si>
  <si>
    <t>Martha Marcy May Marlene</t>
  </si>
  <si>
    <t>Obvious Child</t>
  </si>
  <si>
    <t>Frozen River</t>
  </si>
  <si>
    <t>20 Feet from Stardom</t>
  </si>
  <si>
    <t>Two Girls and a Guy</t>
  </si>
  <si>
    <t>Walking and Talking</t>
  </si>
  <si>
    <t>Who Killed the Electric Car?</t>
  </si>
  <si>
    <t>The Broken Hearts Club: A Romantic Comedy</t>
  </si>
  <si>
    <t>Bubba Ho-Tep</t>
  </si>
  <si>
    <t>Slam</t>
  </si>
  <si>
    <t>Brigham City</t>
  </si>
  <si>
    <t>Fiza</t>
  </si>
  <si>
    <t>Orgazmo</t>
  </si>
  <si>
    <t>All the Real Girls</t>
  </si>
  <si>
    <t>Dream with the Fishes</t>
  </si>
  <si>
    <t>Blue Car</t>
  </si>
  <si>
    <t>Luminarias</t>
  </si>
  <si>
    <t>Palo Alto</t>
  </si>
  <si>
    <t>Ajami</t>
  </si>
  <si>
    <t>Wristcutters: A Love Story</t>
  </si>
  <si>
    <t>I Origins</t>
  </si>
  <si>
    <t>The Battle of Shaker Heights</t>
  </si>
  <si>
    <t>The Act of Killing</t>
  </si>
  <si>
    <t>Taxi to the Dark Side</t>
  </si>
  <si>
    <t>Once in a Lifetime: The Extraordinary Story of the New York Cosmos</t>
  </si>
  <si>
    <t>Guiana 1838</t>
  </si>
  <si>
    <t>Lisa Picard Is Famous</t>
  </si>
  <si>
    <t>Antarctica: A Year on Ice</t>
  </si>
  <si>
    <t>A Lego Brickumentary</t>
  </si>
  <si>
    <t>Hardflip</t>
  </si>
  <si>
    <t>Chocolate: Deep Dark Secrets</t>
  </si>
  <si>
    <t>The House of the Devil</t>
  </si>
  <si>
    <t>The Perfect Host</t>
  </si>
  <si>
    <t>Safe Men</t>
  </si>
  <si>
    <t>Speedway Junky</t>
  </si>
  <si>
    <t>The Last Big Thing</t>
  </si>
  <si>
    <t>The Specials</t>
  </si>
  <si>
    <t>16 to Life</t>
  </si>
  <si>
    <t>Alone with Her</t>
  </si>
  <si>
    <t>Creative Control</t>
  </si>
  <si>
    <t>Special</t>
  </si>
  <si>
    <t>Sparkler</t>
  </si>
  <si>
    <t>The Helix... Loaded</t>
  </si>
  <si>
    <t>In Her Line of Fire</t>
  </si>
  <si>
    <t>The Jimmy Show</t>
  </si>
  <si>
    <t>Heli</t>
  </si>
  <si>
    <t>Karachi se Lahore</t>
  </si>
  <si>
    <t>Loving Annabelle</t>
  </si>
  <si>
    <t>Hits</t>
  </si>
  <si>
    <t>Jimmy and Judy</t>
  </si>
  <si>
    <t>Frat Party</t>
  </si>
  <si>
    <t>The Party's Over</t>
  </si>
  <si>
    <t>Proud</t>
  </si>
  <si>
    <t>The Poker House</t>
  </si>
  <si>
    <t>Childless</t>
  </si>
  <si>
    <t>ZMD: Zombies of Mass Destruction</t>
  </si>
  <si>
    <t>Snow White: A Deadly Summer</t>
  </si>
  <si>
    <t>Hidden Away</t>
  </si>
  <si>
    <t>My Last Day Without You</t>
  </si>
  <si>
    <t>Steppin: The Movie</t>
  </si>
  <si>
    <t>Doc Holliday's Revenge</t>
  </si>
  <si>
    <t>Black Rock</t>
  </si>
  <si>
    <t>Truth or Die</t>
  </si>
  <si>
    <t>The Pet</t>
  </si>
  <si>
    <t>Bang Bang Baby</t>
  </si>
  <si>
    <t>Fear Clinic</t>
  </si>
  <si>
    <t>Zombie Hunter</t>
  </si>
  <si>
    <t>A Fine Step</t>
  </si>
  <si>
    <t>Charly</t>
  </si>
  <si>
    <t>Banshee Chapter</t>
  </si>
  <si>
    <t xml:space="preserve">Jesse            </t>
  </si>
  <si>
    <t>Ask Me Anything</t>
  </si>
  <si>
    <t>And Then Came Love</t>
  </si>
  <si>
    <t>Food Chains</t>
  </si>
  <si>
    <t>On the Waterfront</t>
  </si>
  <si>
    <t>L!fe Happens</t>
  </si>
  <si>
    <t>4 Months, 3 Weeks and 2 Days</t>
  </si>
  <si>
    <t>The Horror Network Vol. 1</t>
  </si>
  <si>
    <t>Hard Candy</t>
  </si>
  <si>
    <t>The Quiet</t>
  </si>
  <si>
    <t>Circumstance</t>
  </si>
  <si>
    <t>Fruitvale Station</t>
  </si>
  <si>
    <t>The Brass Teapot</t>
  </si>
  <si>
    <t>Bambi</t>
  </si>
  <si>
    <t>The Hammer</t>
  </si>
  <si>
    <t>Latter Days</t>
  </si>
  <si>
    <t>Elza</t>
  </si>
  <si>
    <t>For a Good Time, Call...</t>
  </si>
  <si>
    <t>Celeste &amp; Jesse Forever</t>
  </si>
  <si>
    <t>Time Changer</t>
  </si>
  <si>
    <t>London to Brighton</t>
  </si>
  <si>
    <t>American Hero</t>
  </si>
  <si>
    <t>Windsor Drive</t>
  </si>
  <si>
    <t>A Separation</t>
  </si>
  <si>
    <t>Crying with Laughter</t>
  </si>
  <si>
    <t>Welcome to the Dollhouse</t>
  </si>
  <si>
    <t>Ruby in Paradise</t>
  </si>
  <si>
    <t>Raising Victor Vargas</t>
  </si>
  <si>
    <t>Pandora's Box</t>
  </si>
  <si>
    <t>Harrison Montgomery</t>
  </si>
  <si>
    <t>Live-In Maid</t>
  </si>
  <si>
    <t>Deterrence</t>
  </si>
  <si>
    <t>The Mudge Boy</t>
  </si>
  <si>
    <t>The Young Unknowns</t>
  </si>
  <si>
    <t>Not Cool</t>
  </si>
  <si>
    <t>Dead Snow</t>
  </si>
  <si>
    <t>Saints and Soldiers</t>
  </si>
  <si>
    <t>Vessel</t>
  </si>
  <si>
    <t>American Graffiti</t>
  </si>
  <si>
    <t>Iraq for Sale: The War Profiteers</t>
  </si>
  <si>
    <t>Aqua Teen Hunger Force Colon Movie Film for Theaters</t>
  </si>
  <si>
    <t>Safety Not Guaranteed</t>
  </si>
  <si>
    <t>Kevin Hart: Laugh at My Pain</t>
  </si>
  <si>
    <t>Kill List</t>
  </si>
  <si>
    <t>The Innkeepers</t>
  </si>
  <si>
    <t>The Conformist</t>
  </si>
  <si>
    <t>Interview with the Assassin</t>
  </si>
  <si>
    <t>Donkey Punch</t>
  </si>
  <si>
    <t>All the Boys Love Mandy Lane</t>
  </si>
  <si>
    <t>Bled</t>
  </si>
  <si>
    <t>High Noon</t>
  </si>
  <si>
    <t>Hoop Dreams</t>
  </si>
  <si>
    <t>Rize</t>
  </si>
  <si>
    <t>Destiny</t>
  </si>
  <si>
    <t>L.I.E.</t>
  </si>
  <si>
    <t>The Sisterhood of Night</t>
  </si>
  <si>
    <t>B-Girl</t>
  </si>
  <si>
    <t>Half Nelson</t>
  </si>
  <si>
    <t>Naturally Native</t>
  </si>
  <si>
    <t>Hav Plenty</t>
  </si>
  <si>
    <t>Adulterers</t>
  </si>
  <si>
    <t>Escape from Tomorrow</t>
  </si>
  <si>
    <t>Starsuckers</t>
  </si>
  <si>
    <t>The Hadza: Last of the First</t>
  </si>
  <si>
    <t>After</t>
  </si>
  <si>
    <t>Treachery</t>
  </si>
  <si>
    <t>Walter</t>
  </si>
  <si>
    <t>Top Hat</t>
  </si>
  <si>
    <t>The Blair Witch Project</t>
  </si>
  <si>
    <t>Woodstock</t>
  </si>
  <si>
    <t>The Kentucky Fried Movie</t>
  </si>
  <si>
    <t>Mercy Streets</t>
  </si>
  <si>
    <t>Arnolds Park</t>
  </si>
  <si>
    <t>Broken Vessels</t>
  </si>
  <si>
    <t>Water &amp; Power</t>
  </si>
  <si>
    <t>They Will Have to Kill Us First</t>
  </si>
  <si>
    <t>Crop Circles: Quest for Truth</t>
  </si>
  <si>
    <t>Light from the Darkroom</t>
  </si>
  <si>
    <t>Irreplaceable</t>
  </si>
  <si>
    <t>The Maid's Room</t>
  </si>
  <si>
    <t>A Hard Day's Night</t>
  </si>
  <si>
    <t>The Harvest/La Cosecha</t>
  </si>
  <si>
    <t>Love Letters</t>
  </si>
  <si>
    <t>Julija in alfa Romeo</t>
  </si>
  <si>
    <t>Fireproof</t>
  </si>
  <si>
    <t>Faith Connections</t>
  </si>
  <si>
    <t>Benji</t>
  </si>
  <si>
    <t>Open Water</t>
  </si>
  <si>
    <t>High Road</t>
  </si>
  <si>
    <t>Kingdom of the Spiders</t>
  </si>
  <si>
    <t>Mad Hot Ballroom</t>
  </si>
  <si>
    <t>The Station Agent</t>
  </si>
  <si>
    <t>To Save a Life</t>
  </si>
  <si>
    <t>Wordplay</t>
  </si>
  <si>
    <t>Beyond the Mat</t>
  </si>
  <si>
    <t>The Singles Ward</t>
  </si>
  <si>
    <t>Osama</t>
  </si>
  <si>
    <t>Sholem Aleichem: Laughing in the Darkness</t>
  </si>
  <si>
    <t>Groove</t>
  </si>
  <si>
    <t>The R.M.</t>
  </si>
  <si>
    <t>Twin Falls Idaho</t>
  </si>
  <si>
    <t>Mean Creek</t>
  </si>
  <si>
    <t>Hurricane Streets</t>
  </si>
  <si>
    <t>Never Again</t>
  </si>
  <si>
    <t>Civil Brand</t>
  </si>
  <si>
    <t>Lonesome Jim</t>
  </si>
  <si>
    <t>Drinking Buddies</t>
  </si>
  <si>
    <t>Deceptive Practice: The Mysteries and Mentors of Ricky Jay</t>
  </si>
  <si>
    <t>Seven Samurai</t>
  </si>
  <si>
    <t>The Other Dream Team</t>
  </si>
  <si>
    <t>Johnny Suede</t>
  </si>
  <si>
    <t>Finishing the Game: The Search for a New Bruce Lee</t>
  </si>
  <si>
    <t>Rubber</t>
  </si>
  <si>
    <t>Kiss the Bride</t>
  </si>
  <si>
    <t>The Slaughter Rule</t>
  </si>
  <si>
    <t>Monsters</t>
  </si>
  <si>
    <t>The Californians</t>
  </si>
  <si>
    <t>The Living Wake</t>
  </si>
  <si>
    <t>Detention of the Dead</t>
  </si>
  <si>
    <t>Crazy Stone</t>
  </si>
  <si>
    <t>Scott Walker: 30 Century Man</t>
  </si>
  <si>
    <t>Everything Put Together</t>
  </si>
  <si>
    <t>Good Kill</t>
  </si>
  <si>
    <t>Insomnia Manica</t>
  </si>
  <si>
    <t>The Outrageous Sophie Tucker</t>
  </si>
  <si>
    <t>Now Is Good</t>
  </si>
  <si>
    <t>Girls Gone Dead</t>
  </si>
  <si>
    <t>America Is Still the Place</t>
  </si>
  <si>
    <t>Subconscious</t>
  </si>
  <si>
    <t>Enter Nowhere</t>
  </si>
  <si>
    <t>The King of Najayo</t>
  </si>
  <si>
    <t>Fight to the Finish</t>
  </si>
  <si>
    <t>Alleluia! The Devil's Carnival</t>
  </si>
  <si>
    <t>The Sound and the Shadow</t>
  </si>
  <si>
    <t>Rodeo Girl</t>
  </si>
  <si>
    <t>Born to Fly: Elizabeth Streb vs. Gravity</t>
  </si>
  <si>
    <t>The Little Ponderosa Zoo</t>
  </si>
  <si>
    <t>The Toxic Avenger</t>
  </si>
  <si>
    <t>Straight Out of Brooklyn</t>
  </si>
  <si>
    <t>Bloody Sunday</t>
  </si>
  <si>
    <t>Diamond Ruff</t>
  </si>
  <si>
    <t>Conversations with Other Women</t>
  </si>
  <si>
    <t>Poultrygeist: Night of the Chicken Dead</t>
  </si>
  <si>
    <t>Mutual Friends</t>
  </si>
  <si>
    <t>42nd Street</t>
  </si>
  <si>
    <t>Rise of the Entrepreneur: The Search for a Better Way</t>
  </si>
  <si>
    <t>Metropolitan</t>
  </si>
  <si>
    <t>As It Is in Heaven</t>
  </si>
  <si>
    <t>Roadside</t>
  </si>
  <si>
    <t>Napoleon Dynamite</t>
  </si>
  <si>
    <t>Blue Ruin</t>
  </si>
  <si>
    <t>Paranormal Activity</t>
  </si>
  <si>
    <t>Dogtown and Z-Boys</t>
  </si>
  <si>
    <t>Monty Python and the Holy Grail</t>
  </si>
  <si>
    <t>QuinceaÃ±era</t>
  </si>
  <si>
    <t>Gory Gory Hallelujah</t>
  </si>
  <si>
    <t xml:space="preserve">Heroes            </t>
  </si>
  <si>
    <t>Tarnation</t>
  </si>
  <si>
    <t>I Want Your Money</t>
  </si>
  <si>
    <t>Love in the Time of Monsters</t>
  </si>
  <si>
    <t>The Beyond</t>
  </si>
  <si>
    <t xml:space="preserve">Home Movies            </t>
  </si>
  <si>
    <t>What Happens in Vegas</t>
  </si>
  <si>
    <t>The Dark Hours</t>
  </si>
  <si>
    <t>My Beautiful Laundrette</t>
  </si>
  <si>
    <t>Fabled</t>
  </si>
  <si>
    <t>Show Me</t>
  </si>
  <si>
    <t>Cries &amp; Whispers</t>
  </si>
  <si>
    <t>Intolerance: Love's Struggle Throughout the Ages</t>
  </si>
  <si>
    <t>Trekkies</t>
  </si>
  <si>
    <t>The Broadway Melody</t>
  </si>
  <si>
    <t>The Evil Dead</t>
  </si>
  <si>
    <t>Maniac</t>
  </si>
  <si>
    <t>Censored Voices</t>
  </si>
  <si>
    <t>Murderball</t>
  </si>
  <si>
    <t>American Ninja 2: The Confrontation</t>
  </si>
  <si>
    <t>51 Birch Street</t>
  </si>
  <si>
    <t xml:space="preserve">Revolution            </t>
  </si>
  <si>
    <t>Rotor DR1</t>
  </si>
  <si>
    <t>12 Angry Men</t>
  </si>
  <si>
    <t>My Dog Tulip</t>
  </si>
  <si>
    <t>It Happened One Night</t>
  </si>
  <si>
    <t>Dogtooth</t>
  </si>
  <si>
    <t>Tupac: Resurrection</t>
  </si>
  <si>
    <t>Tumbleweeds</t>
  </si>
  <si>
    <t>The Prophecy</t>
  </si>
  <si>
    <t>When the Cat's Away</t>
  </si>
  <si>
    <t>Pieces of April</t>
  </si>
  <si>
    <t>The Big Swap</t>
  </si>
  <si>
    <t>Old Joy</t>
  </si>
  <si>
    <t>Wendy and Lucy</t>
  </si>
  <si>
    <t>3 Backyards</t>
  </si>
  <si>
    <t>Pierrot le Fou</t>
  </si>
  <si>
    <t>Sisters in Law</t>
  </si>
  <si>
    <t>Ayurveda: Art of Being</t>
  </si>
  <si>
    <t>Nothing But a Man</t>
  </si>
  <si>
    <t>First Love, Last Rites</t>
  </si>
  <si>
    <t>Fighting Tommy Riley</t>
  </si>
  <si>
    <t>Royal Kill</t>
  </si>
  <si>
    <t>The Looking Glass</t>
  </si>
  <si>
    <t>Death Race 2000</t>
  </si>
  <si>
    <t>Locker 13</t>
  </si>
  <si>
    <t>Midnight Cabaret</t>
  </si>
  <si>
    <t>Anderson's Cross</t>
  </si>
  <si>
    <t>Bizarre</t>
  </si>
  <si>
    <t>Graduation Day</t>
  </si>
  <si>
    <t>Some Guy Who Kills People</t>
  </si>
  <si>
    <t>Compliance</t>
  </si>
  <si>
    <t>Chasing Amy</t>
  </si>
  <si>
    <t>Lovely &amp; Amazing</t>
  </si>
  <si>
    <t>Death Calls</t>
  </si>
  <si>
    <t>Better Luck Tomorrow</t>
  </si>
  <si>
    <t>The Incredibly True Adventure of Two Girls in Love</t>
  </si>
  <si>
    <t>Chuck &amp; Buck</t>
  </si>
  <si>
    <t>American Desi</t>
  </si>
  <si>
    <t>Amidst the Devil's Wings</t>
  </si>
  <si>
    <t>Cube</t>
  </si>
  <si>
    <t>Love and Other Catastrophes</t>
  </si>
  <si>
    <t>I Married a Strange Person!</t>
  </si>
  <si>
    <t>November</t>
  </si>
  <si>
    <t>Like Crazy</t>
  </si>
  <si>
    <t>Teeth and Blood</t>
  </si>
  <si>
    <t>Sugar Town</t>
  </si>
  <si>
    <t>The Motel</t>
  </si>
  <si>
    <t>The Canyons</t>
  </si>
  <si>
    <t xml:space="preserve">Happy Valley            </t>
  </si>
  <si>
    <t>On the Outs</t>
  </si>
  <si>
    <t>Shotgun Stories</t>
  </si>
  <si>
    <t>Exam</t>
  </si>
  <si>
    <t>The Sticky Fingers of Time</t>
  </si>
  <si>
    <t>Sunday School Musical</t>
  </si>
  <si>
    <t>Rust</t>
  </si>
  <si>
    <t>Ink</t>
  </si>
  <si>
    <t>The Christmas Bunny</t>
  </si>
  <si>
    <t>Jesus People</t>
  </si>
  <si>
    <t>Butterfly</t>
  </si>
  <si>
    <t>UnDivided</t>
  </si>
  <si>
    <t>The Frozen</t>
  </si>
  <si>
    <t>Horse Camp</t>
  </si>
  <si>
    <t>Give Me Shelter</t>
  </si>
  <si>
    <t>The Big Parade</t>
  </si>
  <si>
    <t>Little Big Top</t>
  </si>
  <si>
    <t>Along the Roadside</t>
  </si>
  <si>
    <t>Bronson</t>
  </si>
  <si>
    <t>Western Religion</t>
  </si>
  <si>
    <t>Burn</t>
  </si>
  <si>
    <t>Urbania</t>
  </si>
  <si>
    <t>The Stewardesses</t>
  </si>
  <si>
    <t>The Beast from 20,000 Fathoms</t>
  </si>
  <si>
    <t>Mad Max</t>
  </si>
  <si>
    <t>Swingers</t>
  </si>
  <si>
    <t>A Fistful of Dollars</t>
  </si>
  <si>
    <t>She Done Him Wrong</t>
  </si>
  <si>
    <t>Short Cut to Nirvana: Kumbh Mela</t>
  </si>
  <si>
    <t>The Grace Card</t>
  </si>
  <si>
    <t>Middle of Nowhere</t>
  </si>
  <si>
    <t>The Business of Fancydancing</t>
  </si>
  <si>
    <t>Call + Response</t>
  </si>
  <si>
    <t>Malevolence</t>
  </si>
  <si>
    <t>Shooting the Warwicks</t>
  </si>
  <si>
    <t>Super Hybrid</t>
  </si>
  <si>
    <t>Baghead</t>
  </si>
  <si>
    <t>Solitude</t>
  </si>
  <si>
    <t>The Case of the Grinning Cat</t>
  </si>
  <si>
    <t>Ordet</t>
  </si>
  <si>
    <t>Good Dick</t>
  </si>
  <si>
    <t>The Man from Earth</t>
  </si>
  <si>
    <t>The Trials of Darryl Hunt</t>
  </si>
  <si>
    <t>An American Girl Holiday</t>
  </si>
  <si>
    <t>Yesterday Was a Lie</t>
  </si>
  <si>
    <t>Theresa Is a Mother</t>
  </si>
  <si>
    <t>H.</t>
  </si>
  <si>
    <t>Archaeology of a Woman</t>
  </si>
  <si>
    <t>Children of Heaven</t>
  </si>
  <si>
    <t>Weekend</t>
  </si>
  <si>
    <t>She's Gotta Have It</t>
  </si>
  <si>
    <t>Butterfly Girl</t>
  </si>
  <si>
    <t>The World Is Mine</t>
  </si>
  <si>
    <t>Another Earth</t>
  </si>
  <si>
    <t>Sweet Sweetback's Baadasssss Song</t>
  </si>
  <si>
    <t>Perfect Cowboy</t>
  </si>
  <si>
    <t>Tadpole</t>
  </si>
  <si>
    <t>Once</t>
  </si>
  <si>
    <t>The Woman Chaser</t>
  </si>
  <si>
    <t>The Horse Boy</t>
  </si>
  <si>
    <t>When the Lights Went Out</t>
  </si>
  <si>
    <t>Heroes of Dirt</t>
  </si>
  <si>
    <t>A Charlie Brown Christmas</t>
  </si>
  <si>
    <t>Antarctic Edge: 70Â° South</t>
  </si>
  <si>
    <t>Aroused</t>
  </si>
  <si>
    <t>Top Spin</t>
  </si>
  <si>
    <t>Roger &amp; Me</t>
  </si>
  <si>
    <t>An American in Hollywood</t>
  </si>
  <si>
    <t>Sound of My Voice</t>
  </si>
  <si>
    <t>The Brain That Sings</t>
  </si>
  <si>
    <t>The Blood of My Brother</t>
  </si>
  <si>
    <t>Your Sister's Sister</t>
  </si>
  <si>
    <t>Romantic Schemer</t>
  </si>
  <si>
    <t>A Dog's Breakfast</t>
  </si>
  <si>
    <t>Une Femme MariÃ©e</t>
  </si>
  <si>
    <t>The Birth of a Nation</t>
  </si>
  <si>
    <t>The Work and the Story</t>
  </si>
  <si>
    <t>Facing the Giants</t>
  </si>
  <si>
    <t>The Gallows</t>
  </si>
  <si>
    <t>Eraserhead</t>
  </si>
  <si>
    <t>Over the Hill to the Poorhouse</t>
  </si>
  <si>
    <t>Hollywood Shuffle</t>
  </si>
  <si>
    <t>The Mighty</t>
  </si>
  <si>
    <t>Penitentiary</t>
  </si>
  <si>
    <t>The Lost Skeleton of Cadavra</t>
  </si>
  <si>
    <t>Dude, Where's My Dog?!</t>
  </si>
  <si>
    <t>Cheap Thrills</t>
  </si>
  <si>
    <t>Indie Game: The Movie</t>
  </si>
  <si>
    <t>Closure</t>
  </si>
  <si>
    <t>Open Secret</t>
  </si>
  <si>
    <t>Echo Dr.</t>
  </si>
  <si>
    <t>The Night Visitor</t>
  </si>
  <si>
    <t>The Past is a Grotesque Animal</t>
  </si>
  <si>
    <t>Peace, Propaganda &amp; the Promised Land</t>
  </si>
  <si>
    <t>Pi</t>
  </si>
  <si>
    <t>I Love You, Don't Touch Me!</t>
  </si>
  <si>
    <t>20 Dates</t>
  </si>
  <si>
    <t>Queen Crab</t>
  </si>
  <si>
    <t>Super Size Me</t>
  </si>
  <si>
    <t>The FP</t>
  </si>
  <si>
    <t>Happy Christmas</t>
  </si>
  <si>
    <t>The Brain That Wouldn't Die</t>
  </si>
  <si>
    <t>Tiger Orange</t>
  </si>
  <si>
    <t>Supporting Characters</t>
  </si>
  <si>
    <t>Absentia</t>
  </si>
  <si>
    <t>The Brothers McMullen</t>
  </si>
  <si>
    <t>The Dirties</t>
  </si>
  <si>
    <t>Gabriela</t>
  </si>
  <si>
    <t>Tiny Furniture</t>
  </si>
  <si>
    <t>Hayride</t>
  </si>
  <si>
    <t>The Naked Ape</t>
  </si>
  <si>
    <t>Counting</t>
  </si>
  <si>
    <t>The Call of Cthulhu</t>
  </si>
  <si>
    <t>Bending Steel</t>
  </si>
  <si>
    <t>The Signal</t>
  </si>
  <si>
    <t>The Image Revolution</t>
  </si>
  <si>
    <t>This Is Martin Bonner</t>
  </si>
  <si>
    <t>A True Story</t>
  </si>
  <si>
    <t>George Washington</t>
  </si>
  <si>
    <t>Smiling Fish &amp; Goat on Fire</t>
  </si>
  <si>
    <t>Dawn of the Crescent Moon</t>
  </si>
  <si>
    <t>Raymond Did It</t>
  </si>
  <si>
    <t>The Last Waltz</t>
  </si>
  <si>
    <t>Run, Hide, Die</t>
  </si>
  <si>
    <t>The Exploding Girl</t>
  </si>
  <si>
    <t>The Legend of God's Gun</t>
  </si>
  <si>
    <t>Mutual Appreciation</t>
  </si>
  <si>
    <t>Her Cry: La Llorona Investigation</t>
  </si>
  <si>
    <t>Down Terrace</t>
  </si>
  <si>
    <t>Clerks</t>
  </si>
  <si>
    <t>Pink Narcissus</t>
  </si>
  <si>
    <t>Funny Ha Ha</t>
  </si>
  <si>
    <t>In the Company of Men</t>
  </si>
  <si>
    <t>Manito</t>
  </si>
  <si>
    <t>Rampage</t>
  </si>
  <si>
    <t>Slacker</t>
  </si>
  <si>
    <t>Dutch Kills</t>
  </si>
  <si>
    <t>Dry Spell</t>
  </si>
  <si>
    <t>Flywheel</t>
  </si>
  <si>
    <t>Exeter</t>
  </si>
  <si>
    <t>The Ridges</t>
  </si>
  <si>
    <t>The Puffy Chair</t>
  </si>
  <si>
    <t>Stories of Our Lives</t>
  </si>
  <si>
    <t>Breaking Upwards</t>
  </si>
  <si>
    <t>All Superheroes Must Die</t>
  </si>
  <si>
    <t>Pink Flamingos</t>
  </si>
  <si>
    <t>Clean</t>
  </si>
  <si>
    <t>The Circle</t>
  </si>
  <si>
    <t>Tin Can Man</t>
  </si>
  <si>
    <t>The Cure</t>
  </si>
  <si>
    <t>On the Downlow</t>
  </si>
  <si>
    <t>Sanctuary; Quite a Conundrum</t>
  </si>
  <si>
    <t>Bang</t>
  </si>
  <si>
    <t>Primer</t>
  </si>
  <si>
    <t>Cavite</t>
  </si>
  <si>
    <t>El Mariachi</t>
  </si>
  <si>
    <t>The Mongol King</t>
  </si>
  <si>
    <t>Newlyweds</t>
  </si>
  <si>
    <t>Signed Sealed Delivered</t>
  </si>
  <si>
    <t xml:space="preserve">The Following            </t>
  </si>
  <si>
    <t>A Plague So Pleasant</t>
  </si>
  <si>
    <t>Shanghai Calling</t>
  </si>
  <si>
    <t>My Date with Drew</t>
  </si>
  <si>
    <t>Number_of_Genres</t>
  </si>
  <si>
    <t>Ranking By Count</t>
  </si>
  <si>
    <t>Countries Ranked by Number of Movies Produced</t>
  </si>
  <si>
    <t>#1 - USA</t>
  </si>
  <si>
    <t>#2 - UK</t>
  </si>
  <si>
    <t>#3 - France</t>
  </si>
  <si>
    <t>#4 - Canada</t>
  </si>
  <si>
    <t>#5 - Germany</t>
  </si>
  <si>
    <t>Total Budget</t>
  </si>
  <si>
    <t>Ranking by Total Revenue</t>
  </si>
  <si>
    <t>Total Revenue</t>
  </si>
  <si>
    <t>Number of Movies Made</t>
  </si>
  <si>
    <t>Ranking by Total Budget</t>
  </si>
  <si>
    <t>Question 6</t>
  </si>
  <si>
    <t>Question 7</t>
  </si>
  <si>
    <t>Revenue ranking does not match the ranking by budget.</t>
  </si>
  <si>
    <t>Question 7a</t>
  </si>
  <si>
    <t>Actors</t>
  </si>
  <si>
    <t>Number of Movies Played</t>
  </si>
  <si>
    <t>Flag</t>
  </si>
  <si>
    <t>Number of Actors with Greater than 30 Movies</t>
  </si>
  <si>
    <t>Question 8a</t>
  </si>
  <si>
    <t>Grand Total</t>
  </si>
  <si>
    <t>Count of PrimaryKey</t>
  </si>
  <si>
    <t>Unique Genre</t>
  </si>
  <si>
    <t>Rank</t>
  </si>
  <si>
    <t>The Top 5 Grossing Genre's by Rank</t>
  </si>
  <si>
    <t>#5 Thriller</t>
  </si>
  <si>
    <t>The issue here is that South Korea is allocating too much budget for their movies without making too many movies.  The movies may be high quality, but it is not bringing in any Revenue anywhere near the top 5 ranking.  I would recommend solving this by recommending South Korea to spend more energy in marketing the movie worldwide to gain a larger audience and to scale down the budget.  This may result in increased revenue while a lower required budget.  This problem is not just occurring in South Korea, but the recommendation would be the some other countries (i.e. Japan) as well.</t>
  </si>
  <si>
    <t>#1 Drama</t>
  </si>
  <si>
    <t>#2 Action</t>
  </si>
  <si>
    <t>#3 Adventure</t>
  </si>
  <si>
    <t>#4 Comedy</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</si>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</sst>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2" formatCode="_(&quot;$&quot;* #,##0_);_(&quot;$&quot;* \(#,##0\);_(&quot;$&quot;* &quot;-&quot;_);_(@_)"/>
    <numFmt numFmtId="44" formatCode="_(&quot;$&quot;* #,##0.00_);_(&quot;$&quot;* \(#,##0.00\);_(&quot;$&quot;* &quot;-&quot;??_);_(@_)"/>
    <numFmt numFmtId="164"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style="thick">
        <color theme="4"/>
      </bottom>
      <diagonal/>
    </border>
    <border>
      <left/>
      <right style="thick">
        <color theme="4"/>
      </right>
      <top/>
      <bottom style="thick">
        <color theme="4"/>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style="medium">
        <color rgb="FF0070C0"/>
      </bottom>
      <diagonal/>
    </border>
    <border>
      <left/>
      <right/>
      <top style="medium">
        <color rgb="FF0070C0"/>
      </top>
      <bottom style="medium">
        <color rgb="FF0070C0"/>
      </bottom>
      <diagonal/>
    </border>
    <border>
      <left/>
      <right style="medium">
        <color rgb="FF0070C0"/>
      </right>
      <top style="medium">
        <color rgb="FF0070C0"/>
      </top>
      <bottom style="medium">
        <color rgb="FF0070C0"/>
      </bottom>
      <diagonal/>
    </border>
    <border>
      <left style="thick">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
      <left style="thick">
        <color rgb="FF0070C0"/>
      </left>
      <right/>
      <top/>
      <bottom/>
      <diagonal/>
    </border>
    <border>
      <left/>
      <right style="thick">
        <color rgb="FF0070C0"/>
      </right>
      <top/>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0" xfId="0" applyFill="1"/>
    <xf numFmtId="42" fontId="0" fillId="0" borderId="0" xfId="0" applyNumberFormat="1"/>
    <xf numFmtId="20" fontId="0" fillId="0" borderId="0" xfId="0" applyNumberFormat="1"/>
    <xf numFmtId="164" fontId="0" fillId="0" borderId="0" xfId="1" applyNumberFormat="1" applyFont="1"/>
    <xf numFmtId="0" fontId="0" fillId="0" borderId="0" xfId="0" applyAlignment="1">
      <alignment wrapText="1"/>
    </xf>
    <xf numFmtId="164" fontId="0" fillId="0" borderId="0" xfId="1" applyNumberFormat="1" applyFont="1" applyAlignment="1">
      <alignment wrapText="1"/>
    </xf>
    <xf numFmtId="0" fontId="0" fillId="0" borderId="0" xfId="0" applyAlignment="1">
      <alignment wrapText="1"/>
    </xf>
    <xf numFmtId="0" fontId="0" fillId="0" borderId="0" xfId="0" pivotButton="1"/>
    <xf numFmtId="0" fontId="0" fillId="0" borderId="0" xfId="0" applyNumberFormat="1"/>
    <xf numFmtId="0" fontId="16" fillId="0" borderId="10" xfId="0" applyFont="1" applyBorder="1"/>
    <xf numFmtId="0" fontId="16" fillId="0" borderId="11" xfId="0" applyFont="1" applyBorder="1"/>
    <xf numFmtId="0" fontId="16" fillId="0" borderId="12" xfId="0" applyFont="1" applyBorder="1"/>
    <xf numFmtId="0" fontId="0" fillId="0" borderId="13" xfId="0" applyBorder="1" applyAlignment="1">
      <alignment horizontal="left"/>
    </xf>
    <xf numFmtId="0" fontId="0" fillId="0" borderId="1" xfId="0" applyBorder="1" applyAlignment="1">
      <alignment horizontal="left"/>
    </xf>
    <xf numFmtId="0" fontId="0" fillId="0" borderId="14" xfId="0" applyBorder="1" applyAlignment="1">
      <alignment horizontal="left"/>
    </xf>
    <xf numFmtId="0" fontId="0" fillId="0" borderId="0" xfId="0" applyAlignment="1">
      <alignment wrapText="1"/>
    </xf>
    <xf numFmtId="0" fontId="0" fillId="0" borderId="20" xfId="0" applyBorder="1"/>
    <xf numFmtId="0" fontId="0" fillId="0" borderId="21" xfId="0" applyBorder="1"/>
    <xf numFmtId="0" fontId="0" fillId="0" borderId="22" xfId="0" applyBorder="1"/>
    <xf numFmtId="0" fontId="0" fillId="0" borderId="17" xfId="0" applyBorder="1"/>
    <xf numFmtId="0" fontId="0" fillId="0" borderId="18" xfId="0" applyBorder="1"/>
    <xf numFmtId="0" fontId="0" fillId="0" borderId="19" xfId="0" applyBorder="1"/>
    <xf numFmtId="0" fontId="0" fillId="0" borderId="15" xfId="0" applyBorder="1"/>
    <xf numFmtId="0" fontId="0" fillId="0" borderId="0" xfId="0" applyBorder="1"/>
    <xf numFmtId="0" fontId="0" fillId="0" borderId="16" xfId="0" applyBorder="1"/>
    <xf numFmtId="0" fontId="0" fillId="0" borderId="26" xfId="0" applyBorder="1" applyAlignment="1">
      <alignment horizontal="left"/>
    </xf>
    <xf numFmtId="0" fontId="0" fillId="0" borderId="27" xfId="0" applyBorder="1" applyAlignment="1">
      <alignment horizontal="left"/>
    </xf>
    <xf numFmtId="0" fontId="0" fillId="0" borderId="28"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0" fillId="0" borderId="25" xfId="0" applyBorder="1" applyAlignment="1">
      <alignment horizontal="left"/>
    </xf>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23" xfId="0" applyBorder="1"/>
    <xf numFmtId="0" fontId="0" fillId="0" borderId="24" xfId="0" applyBorder="1"/>
    <xf numFmtId="0" fontId="0" fillId="0" borderId="25" xfId="0"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
    <dxf>
      <font>
        <color rgb="FF006100"/>
      </font>
      <fill>
        <patternFill>
          <bgColor rgb="FFC6EFCE"/>
        </patternFill>
      </fill>
    </dxf>
    <dxf>
      <numFmt numFmtId="32"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llen Wang" refreshedDate="43482.728932754631" createdVersion="6" refreshedVersion="6" minRefreshableVersion="3" recordCount="5043">
  <cacheSource type="worksheet">
    <worksheetSource name="Table1"/>
  </cacheSource>
  <cacheFields count="29">
    <cacheField name="PrimaryKey" numFmtId="0">
      <sharedItems count="4919">
        <s v="tt0499549"/>
        <s v="tt0449088"/>
        <s v="tt2379713"/>
        <s v="tt1345836"/>
        <s v="tt5289954"/>
        <s v="tt0401729"/>
        <s v="tt0413300"/>
        <s v="tt0398286"/>
        <s v="tt2395427"/>
        <s v="tt0417741"/>
        <s v="tt2975590"/>
        <s v="tt0348150"/>
        <s v="tt0830515"/>
        <s v="tt0383574"/>
        <s v="tt1210819"/>
        <s v="tt0770828"/>
        <s v="tt0499448"/>
        <s v="tt0848228"/>
        <s v="tt1298650"/>
        <s v="tt1409024"/>
        <s v="tt2310332"/>
        <s v="tt0948470"/>
        <s v="tt0955308"/>
        <s v="tt1170358"/>
        <s v="tt0385752"/>
        <s v="tt0360717"/>
        <s v="tt0120338"/>
        <s v="tt3498820"/>
        <s v="tt1440129"/>
        <s v="tt0369610"/>
        <s v="tt1074638"/>
        <s v="tt0316654"/>
        <s v="tt1300854"/>
        <s v="tt1014759"/>
        <s v="tt0376994"/>
        <s v="tt1453405"/>
        <s v="tt1055369"/>
        <s v="tt2109248"/>
        <s v="tt1623205"/>
        <s v="tt1872181"/>
        <s v="tt1104001"/>
        <s v="tt1216475"/>
        <s v="tt1133985"/>
        <s v="tt0435761"/>
        <s v="tt0438488"/>
        <s v="tt2820852"/>
        <s v="tt0816711"/>
        <s v="tt1877832"/>
        <s v="tt1408101"/>
        <s v="tt1351685"/>
        <s v="tt1343092"/>
        <s v="tt0473075"/>
        <s v="tt1663662"/>
        <s v="tt1399103"/>
        <s v="tt0367882"/>
        <s v="tt1979388"/>
        <s v="tt1217209"/>
        <s v="tt2660888"/>
        <s v="tt0910970"/>
        <s v="tt0293564"/>
        <s v="tt1190080"/>
        <s v="tt1067106"/>
        <s v="tt1617661"/>
        <s v="tt0918940"/>
        <s v="tt0363771"/>
        <s v="tt3385516"/>
        <s v="tt0468569"/>
        <s v="tt1049413"/>
        <s v="tt0892782"/>
        <s v="tt0371746"/>
        <s v="tt0970179"/>
        <s v="tt0120891"/>
        <s v="tt0859163"/>
        <s v="tt1386697"/>
        <s v="tt0413099"/>
        <s v="tt1631867"/>
        <s v="tt0114898"/>
        <s v="tt1046173"/>
        <s v="tt2096673"/>
        <s v="tt3040964"/>
        <s v="tt1228705"/>
        <s v="tt1735898"/>
        <s v="tt1587310"/>
        <s v="tt2103281"/>
        <s v="tt1321869"/>
        <s v="tt1335975"/>
        <s v="tt1843866"/>
        <s v="tt0892791"/>
        <s v="tt1964418"/>
        <s v="tt2245084"/>
        <s v="tt1772341"/>
        <s v="tt0338348"/>
        <s v="tt1628841"/>
        <s v="tt0892769"/>
        <s v="tt0181852"/>
        <s v="tt2015381"/>
        <s v="tt0816692"/>
        <s v="tt1375666"/>
        <s v="tt4262980"/>
        <s v="tt0903624"/>
        <s v="tt0232500"/>
        <s v="tt0421715"/>
        <s v="tt1270798"/>
        <s v="tt1951266"/>
        <s v="tt0963966"/>
        <s v="tt0409182"/>
        <s v="tt2567026"/>
        <s v="tt0413267"/>
        <s v="tt0803096"/>
        <s v="tt1340138"/>
        <s v="tt0980970"/>
        <s v="tt0213149"/>
        <s v="tt0418279"/>
        <s v="tt0346491"/>
        <s v="tt0373889"/>
        <s v="tt0330373"/>
        <s v="tt0448157"/>
        <s v="tt0480249"/>
        <s v="tt0367594"/>
        <s v="tt0382932"/>
        <s v="tt0372784"/>
        <s v="tt0479952"/>
        <s v="tt1078912"/>
        <s v="tt0458525"/>
        <s v="tt0242653"/>
        <s v="tt2294629"/>
        <s v="tt0234215"/>
        <s v="tt1981115"/>
        <s v="tt1392190"/>
        <s v="tt0808151"/>
        <s v="tt0800369"/>
        <s v="tt0397892"/>
        <s v="tt0436339"/>
        <s v="tt1646987"/>
        <s v="tt1077368"/>
        <s v="tt2381249"/>
        <s v="tt0780653"/>
        <s v="tt0389790"/>
        <s v="tt1302011"/>
        <s v="tt0938283"/>
        <s v="tt0317919"/>
        <s v="tt2334879"/>
        <s v="tt1305591"/>
        <s v="tt0424095"/>
        <s v="tt3332064"/>
        <s v="tt0864835"/>
        <s v="tt0332452"/>
        <s v="tt1277953"/>
        <s v="tt0246460"/>
        <s v="tt1289401"/>
        <s v="tt0120591"/>
        <s v="tt0120912"/>
        <s v="tt0442933"/>
        <s v="tt2267968"/>
        <s v="tt1229238"/>
        <s v="tt1446192"/>
        <s v="tt0369441"/>
        <s v="tt0325710"/>
        <s v="tt1528100"/>
        <s v="tt0796366"/>
        <s v="tt0145487"/>
        <s v="tt1646971"/>
        <s v="tt2404233"/>
        <s v="tt0382992"/>
        <s v="tt0409459"/>
        <s v="tt0122151"/>
        <s v="tt0286716"/>
        <s v="tt1583421"/>
        <s v="tt0318649"/>
        <s v="tt0173840"/>
        <s v="tt0458339"/>
        <s v="tt0143145"/>
        <s v="tt0311113"/>
        <s v="tt1673434"/>
        <s v="tt1402488"/>
        <s v="tt0800080"/>
        <s v="tt0086759"/>
        <s v="tt3691740"/>
        <s v="tt1663202"/>
        <s v="tt1860353"/>
        <s v="tt1192628"/>
        <s v="tt1911658"/>
        <s v="tt0440963"/>
        <s v="tt0441773"/>
        <s v="tt0478970"/>
        <s v="tt1951264"/>
        <s v="tt2224026"/>
        <s v="tt0407304"/>
        <s v="tt0172156"/>
        <s v="tt0448694"/>
        <s v="tt0944835"/>
        <s v="tt1959490"/>
        <s v="tt0983193"/>
        <s v="tt0304141"/>
        <s v="tt0455824"/>
        <s v="tt1815862"/>
        <s v="tt0130623"/>
        <s v="tt1680310"/>
        <s v="tt2692250"/>
        <s v="tt1001526"/>
        <s v="tt0241527"/>
        <s v="tt0790736"/>
        <s v="tt0325980"/>
        <s v="tt1571403"/>
        <s v="tt1951265"/>
        <s v="tt0382625"/>
        <s v="tt2357291"/>
        <s v="tt0290334"/>
        <s v="tt1596343"/>
        <s v="tt1515091"/>
        <s v="tt0800320"/>
        <s v="tt0100802"/>
        <s v="tt0120657"/>
        <s v="tt1194173"/>
        <s v="tt0118688"/>
        <s v="tt0170016"/>
        <s v="tt0319262"/>
        <s v="tt0120755"/>
        <s v="tt0177971"/>
        <s v="tt0486576"/>
        <s v="tt0454876"/>
        <s v="tt0259324"/>
        <s v="tt4196776"/>
        <s v="tt0305357"/>
        <s v="tt1446714"/>
        <s v="tt0243585"/>
        <s v="tt1535108"/>
        <s v="tt0296572"/>
        <s v="tt1234721"/>
        <s v="tt0811080"/>
        <s v="tt1341188"/>
        <s v="tt1013743"/>
        <s v="tt1483013"/>
        <s v="tt0121766"/>
        <s v="tt0121765"/>
        <s v="tt0198781"/>
        <s v="tt1430132"/>
        <s v="tt0120915"/>
        <s v="tt0481499"/>
        <s v="tt0463872"/>
        <s v="tt0245562"/>
        <s v="tt2381991"/>
        <s v="tt1291150"/>
        <s v="tt1454468"/>
        <s v="tt0118928"/>
        <s v="tt3949660"/>
        <s v="tt1502712"/>
        <s v="tt0477347"/>
        <s v="tt2126355"/>
        <s v="tt0120347"/>
        <s v="tt0187393"/>
        <s v="tt0349903"/>
        <s v="tt0356910"/>
        <s v="tt2908446"/>
        <s v="tt0338751"/>
        <s v="tt1320261"/>
        <s v="tt0990407"/>
        <s v="tt0084967"/>
        <s v="tt1253863"/>
        <s v="tt0472181"/>
        <s v="tt0299172"/>
        <s v="tt3410834"/>
        <s v="tt0433035"/>
        <s v="tt2017020"/>
        <s v="tt0120179"/>
        <s v="tt1731141"/>
        <s v="tt0337978"/>
        <s v="tt0120737"/>
        <s v="tt0327437"/>
        <s v="tt0248667"/>
        <s v="tt0312528"/>
        <s v="tt0343818"/>
        <s v="tt0320661"/>
        <s v="tt0164912"/>
        <s v="tt0780521"/>
        <s v="tt3659388"/>
        <s v="tt1869849"/>
        <s v="tt0399201"/>
        <s v="tt0141907"/>
        <s v="tt0187078"/>
        <s v="tt0172495"/>
        <s v="tt0181689"/>
        <s v="tt0295297"/>
        <s v="tt0381061"/>
        <s v="tt0133152"/>
        <s v="tt0103064"/>
        <s v="tt1152836"/>
        <s v="tt0765429"/>
        <s v="tt0111503"/>
        <s v="tt1111422"/>
        <s v="tt0970866"/>
        <s v="tt1386588"/>
        <s v="tt0116213"/>
        <s v="tt1853728"/>
        <s v="tt0116583"/>
        <s v="tt0120917"/>
        <s v="tt1764651"/>
        <s v="tt0368891"/>
        <s v="tt0449010"/>
        <s v="tt0386117"/>
        <s v="tt0848537"/>
        <s v="tt1243957"/>
        <s v="tt0146675"/>
        <s v="tt0450259"/>
        <s v="tt0993846"/>
        <s v="tt0112462"/>
        <s v="tt0120201"/>
        <s v="tt1371111"/>
        <s v="tt1219342"/>
        <s v="tt0327554"/>
        <s v="tt1267297"/>
        <s v="tt0133240"/>
        <s v="tt0457400"/>
        <s v="tt2333784"/>
        <s v="tt2058673"/>
        <s v="tt0362165"/>
        <s v="tt1390411"/>
        <s v="tt0180052"/>
        <s v="tt0947810"/>
        <s v="tt2452042"/>
        <s v="tt0120176"/>
        <s v="tt0209163"/>
        <s v="tt0217505"/>
        <s v="tt1410063"/>
        <s v="tt0423294"/>
        <s v="tt0327162"/>
        <s v="tt0265086"/>
        <s v="tt1790886"/>
        <s v="tt0119116"/>
        <s v="tt1261945"/>
        <s v="tt0138749"/>
        <s v="tt1667889"/>
        <s v="tt1661199"/>
        <s v="tt0380510"/>
        <s v="tt0266543"/>
        <s v="tt0167260"/>
        <s v="tt0167261"/>
        <s v="tt1121096"/>
        <s v="tt0146316"/>
        <s v="tt2209764"/>
        <s v="tt0163025"/>
        <s v="tt1318514"/>
        <s v="tt0416236"/>
        <s v="tt1606378"/>
        <s v="tt0318974"/>
        <s v="tt0317705"/>
        <s v="tt0112760"/>
        <s v="tt0814255"/>
        <s v="tt0119654"/>
        <s v="tt0120363"/>
        <s v="tt0477080"/>
        <s v="tt0266915"/>
        <s v="tt0161081"/>
        <s v="tt0844471"/>
        <s v="tt1080016"/>
        <s v="tt0359950"/>
        <s v="tt0160127"/>
        <s v="tt0407887"/>
        <s v="tt0120762"/>
        <s v="tt0942385"/>
        <s v="tt1568346"/>
        <s v="tt0112864"/>
        <s v="tt0988045"/>
        <s v="tt2638144"/>
        <s v="tt0230011"/>
        <s v="tt2974918"/>
        <s v="tt0985699"/>
        <s v="tt0960144"/>
        <s v="tt2120120"/>
        <s v="tt0212720"/>
        <s v="tt0338094"/>
        <s v="tt0118884"/>
        <s v="tt0164052"/>
        <s v="tt0373926"/>
        <s v="tt1854564"/>
        <s v="tt0325703"/>
        <s v="tt3110958"/>
        <s v="tt0120053"/>
        <s v="tt0266987"/>
        <s v="tt0183523"/>
        <s v="tt1436562"/>
        <s v="tt0182789"/>
        <s v="tt0120461"/>
        <s v="tt0118972"/>
        <s v="tt0267626"/>
        <s v="tt0082198"/>
        <s v="tt0352248"/>
        <s v="tt1041804"/>
        <s v="tt0329575"/>
        <s v="tt0117998"/>
        <s v="tt0162222"/>
        <s v="tt0366548"/>
        <s v="tt0372183"/>
        <s v="tt0118571"/>
        <s v="tt0240772"/>
        <s v="tt1509767"/>
        <s v="tt0837562"/>
        <s v="tt0461770"/>
        <s v="tt2243973"/>
        <s v="tt1599348"/>
        <s v="tt0211181"/>
        <s v="tt0471042"/>
        <s v="tt0457939"/>
        <s v="tt0120660"/>
        <s v="tt1230414"/>
        <s v="tt0496806"/>
        <s v="tt0400717"/>
        <s v="tt1840309"/>
        <s v="tt0215750"/>
        <s v="tt0327850"/>
        <s v="tt0107362"/>
        <s v="tt0397535"/>
        <s v="tt0463985"/>
        <s v="tt1430607"/>
        <s v="tt0119643"/>
        <s v="tt0233469"/>
        <s v="tt0078754"/>
        <s v="tt1667353"/>
        <s v="tt0446029"/>
        <s v="tt0298814"/>
        <s v="tt0144528"/>
        <s v="tt0267913"/>
        <s v="tt1343727"/>
        <s v="tt0389860"/>
        <s v="tt0083767"/>
        <s v="tt1287468"/>
        <s v="tt0489099"/>
        <s v="tt0411477"/>
        <s v="tt0443706"/>
        <s v="tt0216216"/>
        <s v="tt0315327"/>
        <s v="tt1320253"/>
        <s v="tt0117060"/>
        <s v="tt1392170"/>
        <s v="tt1411697"/>
        <s v="tt0103776"/>
        <s v="tt0327084"/>
        <s v="tt0275847"/>
        <s v="tt0413895"/>
        <s v="tt0120647"/>
        <s v="tt1821694"/>
        <s v="tt0398165"/>
        <s v="tt1615918"/>
        <s v="tt2191701"/>
        <s v="tt0425061"/>
        <s v="tt0337741"/>
        <s v="tt1130884"/>
        <s v="tt0369436"/>
        <s v="tt0358082"/>
        <s v="tt0119094"/>
        <s v="tt0960731"/>
        <s v="tt0257044"/>
        <s v="tt1564367"/>
        <s v="tt3322312"/>
        <s v="tt0118880"/>
        <s v="tt1059786"/>
        <s v="tt0159365"/>
        <s v="tt1037705"/>
        <s v="tt0119137"/>
        <s v="tt0171363"/>
        <s v="tt0117705"/>
        <s v="tt0383216"/>
        <s v="tt0970416"/>
        <s v="tt0118883"/>
        <s v="tt2713180"/>
        <s v="tt0120828"/>
        <s v="tt1302067"/>
        <s v="tt0166813"/>
        <s v="tt1222817"/>
        <s v="tt0120738"/>
        <s v="tt0368008"/>
        <s v="tt0119033"/>
        <s v="tt2510894"/>
        <s v="tt0057733"/>
        <s v="tt0120910"/>
        <s v="tt0268695"/>
        <s v="tt0120751"/>
        <s v="tt0244244"/>
        <s v="tt0386140"/>
        <s v="tt0120889"/>
        <s v="tt0185431"/>
        <s v="tt0355295"/>
        <s v="tt0116996"/>
        <s v="tt4291590"/>
        <s v="tt0119051"/>
        <s v="tt0986263"/>
        <s v="tt0146309"/>
        <s v="tt0116040"/>
        <s v="tt1762399"/>
        <s v="tt0185183"/>
        <s v="tt0318155"/>
        <s v="tt0875034"/>
        <s v="tt0300556"/>
        <s v="tt0119925"/>
        <s v="tt0120595"/>
        <s v="tt1618442"/>
        <s v="tt0199753"/>
        <s v="tt0344854"/>
        <s v="tt0765128"/>
        <s v="tt0318081"/>
        <s v="tt1921064"/>
        <s v="tt4057916"/>
        <s v="tt0268978"/>
        <s v="tt0110357"/>
        <s v="tt1397514"/>
        <s v="tt1985966"/>
        <s v="tt0289765"/>
        <s v="tt0317648"/>
        <s v="tt0810913"/>
        <s v="tt0322259"/>
        <s v="tt1754656"/>
        <s v="tt0427392"/>
        <s v="tt0131704"/>
        <s v="tt2709768"/>
        <s v="tt0311429"/>
        <s v="tt1690953"/>
        <s v="tt0116629"/>
        <s v="tt0119567"/>
        <s v="tt0351283"/>
        <s v="tt0206634"/>
        <s v="tt0120903"/>
        <s v="tt0493464"/>
        <s v="tt0117500"/>
        <s v="tt0438097"/>
        <s v="tt0343660"/>
        <s v="tt0427327"/>
        <s v="tt0204313"/>
        <s v="tt0141369"/>
        <s v="tt1670345"/>
        <s v="tt1375670"/>
        <s v="tt0362227"/>
        <s v="tt3489184"/>
        <s v="tt0785006"/>
        <s v="tt0190865"/>
        <s v="tt0472062"/>
        <s v="tt0307453"/>
        <s v="tt0443489"/>
        <s v="tt0874936"/>
        <s v="tt0377471"/>
        <s v="tt0408306"/>
        <s v="tt0314353"/>
        <s v="tt1103153"/>
        <s v="tt1638355"/>
        <s v="tt0371246"/>
        <s v="tt0385880"/>
        <s v="tt0219965"/>
        <s v="tt0113071"/>
        <s v="tt0166485"/>
        <s v="tt1253864"/>
        <s v="tt0340163"/>
        <s v="tt0120913"/>
        <s v="tt0329717"/>
        <s v="tt0120157"/>
        <s v="tt0806203"/>
        <s v="tt0166276"/>
        <s v="tt0377062"/>
        <s v="tt0217869"/>
        <s v="tt2293640"/>
        <s v="tt0978764"/>
        <s v="tt0120832"/>
        <s v="tt0120184"/>
        <s v="tt1985949"/>
        <s v="tt0770752"/>
        <s v="tt1201167"/>
        <s v="tt0431197"/>
        <s v="tt0415306"/>
        <s v="tt0240462"/>
        <s v="tt0112573"/>
        <s v="tt0418763"/>
        <s v="tt0462538"/>
        <s v="tt0268995"/>
        <s v="tt0132245"/>
        <s v="tt0338512"/>
        <s v="tt0368447"/>
        <s v="tt0118998"/>
        <s v="tt0286106"/>
        <s v="tt0298148"/>
        <s v="tt0317219"/>
        <s v="tt0163187"/>
        <s v="tt0295701"/>
        <s v="tt2279373"/>
        <s v="tt0117438"/>
        <s v="tt0361748"/>
        <s v="tt0102057"/>
        <s v="tt0099423"/>
        <s v="tt0257076"/>
        <s v="tt2647544"/>
        <s v="tt0259711"/>
        <s v="tt0452637"/>
        <s v="tt0370263"/>
        <s v="tt1231580"/>
        <s v="tt0277434"/>
        <s v="tt2302755"/>
        <s v="tt0120844"/>
        <s v="tt1217613"/>
        <s v="tt0319061"/>
        <s v="tt0111742"/>
        <s v="tt1568911"/>
        <s v="tt2177771"/>
        <s v="tt0096754"/>
        <s v="tt1027718"/>
        <s v="tt0829150"/>
        <s v="tt0133952"/>
        <s v="tt0486655"/>
        <s v="tt0120102"/>
        <s v="tt1578275"/>
        <s v="tt0280486"/>
        <s v="tt0419706"/>
        <s v="tt0297181"/>
        <s v="tt1496025"/>
        <s v="tt1336608"/>
        <s v="tt0251114"/>
        <s v="tt1448755"/>
        <s v="tt0246894"/>
        <s v="tt0308208"/>
        <s v="tt0120696"/>
        <s v="tt0181739"/>
        <s v="tt0884726"/>
        <s v="tt2717822"/>
        <s v="tt0346156"/>
        <s v="tt0430912"/>
        <s v="tt1211956"/>
        <s v="tt1043726"/>
        <s v="tt0164184"/>
        <s v="tt1325004"/>
        <s v="tt0227445"/>
        <s v="tt1323594"/>
        <s v="tt0113845"/>
        <s v="tt2637276"/>
        <s v="tt1186830"/>
        <s v="tt0132347"/>
        <s v="tt0480687"/>
        <s v="tt0140352"/>
        <s v="tt2025690"/>
        <s v="tt0758774"/>
        <s v="tt0427152"/>
        <s v="tt1611224"/>
        <s v="tt0137494"/>
        <s v="tt1828327"/>
        <s v="tt0120902"/>
        <s v="tt0462396"/>
        <s v="tt0120815"/>
        <s v="tt2369135"/>
        <s v="tt0207201"/>
        <s v="tt0268380"/>
        <s v="tt0285531"/>
        <s v="tt0443272"/>
        <s v="tt0133093"/>
        <s v="tt0112384"/>
        <s v="tt0304669"/>
        <s v="tt1707386"/>
        <s v="tt0128853"/>
        <s v="tt0838283"/>
        <s v="tt0120746"/>
        <s v="tt1231583"/>
        <s v="tt1809398"/>
        <s v="tt0186566"/>
        <s v="tt0106582"/>
        <s v="tt0115759"/>
        <s v="tt0219854"/>
        <s v="tt0469641"/>
        <s v="tt0304415"/>
        <s v="tt1645170"/>
        <s v="tt0120663"/>
        <s v="tt1823664"/>
        <s v="tt2381941"/>
        <s v="tt1596350"/>
        <s v="tt0359013"/>
        <s v="tt0087985"/>
        <s v="tt0119942"/>
        <s v="tt1855325"/>
        <s v="tt0452608"/>
        <s v="tt0116908"/>
        <s v="tt0228750"/>
        <s v="tt0406375"/>
        <s v="tt0137523"/>
        <s v="tt0758794"/>
        <s v="tt3877200"/>
        <s v="tt0102070"/>
        <s v="tt0219952"/>
        <s v="tt1418377"/>
        <s v="tt0380599"/>
        <s v="tt0357277"/>
        <s v="tt0458481"/>
        <s v="tt0156934"/>
        <s v="tt2719848"/>
        <s v="tt0396171"/>
        <s v="tt0295178"/>
        <s v="tt0375568"/>
        <s v="tt0107290"/>
        <s v="tt0111756"/>
        <s v="tt0109444"/>
        <s v="tt3672840"/>
        <s v="tt0430304"/>
        <s v="tt0141926"/>
        <s v="tt0112346"/>
        <s v="tt0811138"/>
        <s v="tt0233142"/>
        <s v="tt3460252"/>
        <s v="tt0445934"/>
        <s v="tt1411704"/>
        <s v="tt0416449"/>
        <s v="tt0290002"/>
        <s v="tt0822832"/>
        <s v="tt0120689"/>
        <s v="tt0486946"/>
        <s v="tt0371606"/>
        <s v="tt2267998"/>
        <s v="tt0258463"/>
        <s v="tt0113189"/>
        <s v="tt0144214"/>
        <s v="tt0120382"/>
        <s v="tt0120794"/>
        <s v="tt0317303"/>
        <s v="tt1272878"/>
        <s v="tt0239395"/>
        <s v="tt0317740"/>
        <s v="tt0313737"/>
        <s v="tt0120587"/>
        <s v="tt1078940"/>
        <s v="tt0099371"/>
        <s v="tt0452598"/>
        <s v="tt4046784"/>
        <s v="tt0879870"/>
        <s v="tt0218967"/>
        <s v="tt1245526"/>
        <s v="tt0146838"/>
        <s v="tt0119314"/>
        <s v="tt0369339"/>
        <s v="tt0277296"/>
        <s v="tt0349710"/>
        <s v="tt0790724"/>
        <s v="tt0149261"/>
        <s v="tt1477715"/>
        <s v="tt1598778"/>
        <s v="tt0257568"/>
        <s v="tt0327597"/>
        <s v="tt0949731"/>
        <s v="tt0328107"/>
        <s v="tt0393735"/>
        <s v="tt0335438"/>
        <s v="tt0116705"/>
        <s v="tt0167190"/>
        <s v="tt0120633"/>
        <s v="tt1623288"/>
        <s v="tt0119395"/>
        <s v="tt0338337"/>
        <s v="tt0118055"/>
        <s v="tt0420238"/>
        <s v="tt0790772"/>
        <s v="tt0290095"/>
        <s v="tt0114781"/>
        <s v="tt1205537"/>
        <s v="tt2446980"/>
        <s v="tt3300542"/>
        <s v="tt0118583"/>
        <s v="tt0822854"/>
        <s v="tt0787474"/>
        <s v="tt0120791"/>
        <s v="tt1490017"/>
        <s v="tt0385307"/>
        <s v="tt0253556"/>
        <s v="tt1321870"/>
        <s v="tt1045778"/>
        <s v="tt1057500"/>
        <s v="tt0473705"/>
        <s v="tt1135487"/>
        <s v="tt0120764"/>
        <s v="tt0443632"/>
        <s v="tt0762125"/>
        <s v="tt0253754"/>
        <s v="tt0138524"/>
        <s v="tt2083383"/>
        <s v="tt1226273"/>
        <s v="tt0120004"/>
        <s v="tt0289848"/>
        <s v="tt1034331"/>
        <s v="tt0120749"/>
        <s v="tt0821642"/>
        <s v="tt0146984"/>
        <s v="tt0181875"/>
        <s v="tt0455499"/>
        <s v="tt0329774"/>
        <s v="tt0822847"/>
        <s v="tt0165982"/>
        <s v="tt0119081"/>
        <s v="tt0259288"/>
        <s v="tt0387877"/>
        <s v="tt0454824"/>
        <s v="tt0272020"/>
        <s v="tt0134983"/>
        <s v="tt1837709"/>
        <s v="tt1538403"/>
        <s v="tt0765476"/>
        <s v="tt0382628"/>
        <s v="tt0131369"/>
        <s v="tt0494238"/>
        <s v="tt0831887"/>
        <s v="tt3045616"/>
        <s v="tt0460780"/>
        <s v="tt0294357"/>
        <s v="tt4591310"/>
        <s v="tt0326905"/>
        <s v="tt1431045"/>
        <s v="tt0120701"/>
        <s v="tt2179136"/>
        <s v="tt1051904"/>
        <s v="tt0115341"/>
        <s v="tt0425123"/>
        <s v="tt0158622"/>
        <s v="tt0095956"/>
        <s v="tt0379865"/>
        <s v="tt2479478"/>
        <s v="tt1314228"/>
        <s v="tt2234155"/>
        <s v="tt1220634"/>
        <s v="tt0485985"/>
        <s v="tt0159206"/>
        <s v="tt0118971"/>
        <s v="tt1232200"/>
        <s v="tt0116136"/>
        <s v="tt0367479"/>
        <s v="tt1071875"/>
        <s v="tt0238112"/>
        <s v="tt1986770"/>
        <s v="tt0395699"/>
        <s v="tt0351977"/>
        <s v="tt0109830"/>
        <s v="tt0952640"/>
        <s v="tt0212338"/>
        <s v="tt0114148"/>
        <s v="tt0078346"/>
        <s v="tt0117218"/>
        <s v="tt0386588"/>
        <s v="tt0119190"/>
        <s v="tt0328828"/>
        <s v="tt1535109"/>
        <s v="tt1279935"/>
        <s v="tt0112642"/>
        <s v="tt0455944"/>
        <s v="tt0252076"/>
        <s v="tt0112740"/>
        <s v="tt0454921"/>
        <s v="tt0408790"/>
        <s v="tt0109635"/>
        <s v="tt0120632"/>
        <s v="tt0266697"/>
        <s v="tt0131325"/>
        <s v="tt0118480"/>
        <s v="tt0378194"/>
        <s v="tt0098439"/>
        <s v="tt0104070"/>
        <s v="tt0184894"/>
        <s v="tt0116253"/>
        <s v="tt1396218"/>
        <s v="tt0865556"/>
        <s v="tt1621039"/>
        <s v="tt0103644"/>
        <s v="tt0116250"/>
        <s v="tt0122690"/>
        <s v="tt0116409"/>
        <s v="tt1109624"/>
        <s v="tt1298649"/>
        <s v="tt0269347"/>
        <s v="tt0128278"/>
        <s v="tt0338466"/>
        <s v="tt0839980"/>
        <s v="tt1430626"/>
        <s v="tt0824747"/>
        <s v="tt0115857"/>
        <s v="tt0116277"/>
        <s v="tt0293508"/>
        <s v="tt0414055"/>
        <s v="tt0402022"/>
        <s v="tt0279111"/>
        <s v="tt0120390"/>
        <s v="tt0780567"/>
        <s v="tt2281587"/>
        <s v="tt0167456"/>
        <s v="tt1126591"/>
        <s v="tt0344510"/>
        <s v="tt0056193"/>
        <s v="tt0160184"/>
        <s v="tt0187738"/>
        <s v="tt0814314"/>
        <s v="tt1308729"/>
        <s v="tt0099674"/>
        <s v="tt0368709"/>
        <s v="tt0463034"/>
        <s v="tt0081573"/>
        <s v="tt0299930"/>
        <s v="tt0405676"/>
        <s v="tt0162650"/>
        <s v="tt0118617"/>
        <s v="tt0203009"/>
        <s v="tt0249478"/>
        <s v="tt1355683"/>
        <s v="tt0418689"/>
        <s v="tt1197624"/>
        <s v="tt0462322"/>
        <s v="tt0120603"/>
        <s v="tt0338216"/>
        <s v="tt0264464"/>
        <s v="tt1790885"/>
        <s v="tt0452594"/>
        <s v="tt0795421"/>
        <s v="tt0817230"/>
        <s v="tt0377818"/>
        <s v="tt0120863"/>
        <s v="tt1488555"/>
        <s v="tt0125664"/>
        <s v="tt0112641"/>
        <s v="tt1179034"/>
        <s v="tt0245803"/>
        <s v="tt0183505"/>
        <s v="tt0414853"/>
        <s v="tt0790604"/>
        <s v="tt1259571"/>
        <s v="tt0126029"/>
        <s v="tt1385826"/>
        <s v="tt0102798"/>
        <s v="tt0116695"/>
        <s v="tt1637725"/>
        <s v="tt0119822"/>
        <s v="tt0129290"/>
        <s v="tt1229340"/>
        <s v="tt0280590"/>
        <s v="tt1650062"/>
        <s v="tt0195685"/>
        <s v="tt0251127"/>
        <s v="tt2294449"/>
        <s v="tt0110148"/>
        <s v="tt1068680"/>
        <s v="tt1489889"/>
        <s v="tt0120686"/>
        <s v="tt1528854"/>
        <s v="tt2180411"/>
        <s v="tt0454848"/>
        <s v="tt0120784"/>
        <s v="tt0112715"/>
        <s v="tt1389137"/>
        <s v="tt0448011"/>
        <s v="tt0427229"/>
        <s v="tt0377109"/>
        <s v="tt1570728"/>
        <s v="tt0356634"/>
        <s v="tt0388419"/>
        <s v="tt1210166"/>
        <s v="tt0114069"/>
        <s v="tt2024469"/>
        <s v="tt1075417"/>
        <s v="tt0434409"/>
        <s v="tt0300471"/>
        <s v="tt4192812"/>
        <s v="tt0381971"/>
        <s v="tt0400497"/>
        <s v="tt0260866"/>
        <s v="tt1428538"/>
        <s v="tt0250797"/>
        <s v="tt1464540"/>
        <s v="tt0365737"/>
        <s v="tt4172430"/>
        <s v="tt2262227"/>
        <s v="tt0408345"/>
        <s v="tt0118548"/>
        <s v="tt0119173"/>
        <s v="tt0119174"/>
        <s v="tt0384537"/>
        <s v="tt0191397"/>
        <s v="tt1605630"/>
        <s v="tt0120768"/>
        <s v="tt2106361"/>
        <s v="tt0109254"/>
        <s v="tt0099700"/>
        <s v="tt1872194"/>
        <s v="tt0119874"/>
        <s v="tt0318627"/>
        <s v="tt0317198"/>
        <s v="tt0313443"/>
        <s v="tt0110725"/>
        <s v="tt0424774"/>
        <s v="tt0163978"/>
        <s v="tt0350028"/>
        <s v="tt1186367"/>
        <s v="tt0126916"/>
        <s v="tt0108967"/>
        <s v="tt0117765"/>
        <s v="tt1392197"/>
        <s v="tt1212419"/>
        <s v="tt0264935"/>
        <s v="tt0112401"/>
        <s v="tt0367959"/>
        <s v="tt0160916"/>
        <s v="tt1517260"/>
        <s v="tt0264395"/>
        <s v="tt0309377"/>
        <s v="tt0963178"/>
        <s v="tt0116225"/>
        <s v="tt2355844"/>
        <s v="tt0129167"/>
        <s v="tt0362270"/>
        <s v="tt1124037"/>
        <s v="tt0289992"/>
        <s v="tt0331933"/>
        <s v="tt2199571"/>
        <s v="tt0765443"/>
        <s v="tt0378109"/>
        <s v="tt0151137"/>
        <s v="tt1240982"/>
        <s v="tt1462041"/>
        <s v="tt0119592"/>
        <s v="tt0109190"/>
        <s v="tt0114345"/>
        <s v="tt0977855"/>
        <s v="tt2189221"/>
        <s v="tt0421054"/>
        <s v="tt0113451"/>
        <s v="tt1034032"/>
        <s v="tt1559547"/>
        <s v="tt0266452"/>
        <s v="tt1608290"/>
        <s v="tt0315824"/>
        <s v="tt0181151"/>
        <s v="tt1502404"/>
        <s v="tt0891592"/>
        <s v="tt0267804"/>
        <s v="tt3006802"/>
        <s v="tt0098987"/>
        <s v="tt1131729"/>
        <s v="tt0181865"/>
        <s v="tt0097576"/>
        <s v="tt1781769"/>
        <s v="tt1823672"/>
        <s v="tt0145681"/>
        <s v="tt0258000"/>
        <s v="tt0473553"/>
        <s v="tt0120188"/>
        <s v="tt1014763"/>
        <s v="tt0250687"/>
        <s v="tt0272152"/>
        <s v="tt0035423"/>
        <s v="tt0230030"/>
        <s v="tt0087089"/>
        <s v="tt0381849"/>
        <s v="tt2446042"/>
        <s v="tt0120780"/>
        <s v="tt0115798"/>
        <s v="tt0150433"/>
        <s v="tt0099422"/>
        <s v="tt0155267"/>
        <s v="tt0200027"/>
        <s v="tt0083944"/>
        <s v="tt0069293"/>
        <s v="tt0308353"/>
        <s v="tt0117002"/>
        <s v="tt0119738"/>
        <s v="tt0265029"/>
        <s v="tt0278504"/>
        <s v="tt0117731"/>
        <s v="tt1075747"/>
        <s v="tt0115956"/>
        <s v="tt0119528"/>
        <s v="tt1355631"/>
        <s v="tt0084132"/>
        <s v="tt0109813"/>
        <s v="tt1397280"/>
        <s v="tt0306047"/>
        <s v="tt0212346"/>
        <s v="tt0373051"/>
        <s v="tt0368933"/>
        <s v="tt0107798"/>
        <s v="tt0109446"/>
        <s v="tt0825232"/>
        <s v="tt0105112"/>
        <s v="tt0369735"/>
        <s v="tt1392214"/>
        <s v="tt0139654"/>
        <s v="tt0177789"/>
        <s v="tt0257106"/>
        <s v="tt1204342"/>
        <s v="tt0120611"/>
        <s v="tt0393162"/>
        <s v="tt0264472"/>
        <s v="tt0118615"/>
        <s v="tt0200550"/>
        <s v="tt0314331"/>
        <s v="tt0120623"/>
        <s v="tt0120681"/>
        <s v="tt0111255"/>
        <s v="tt0117918"/>
        <s v="tt0063829"/>
        <s v="tt0384642"/>
        <s v="tt0371724"/>
        <s v="tt0396592"/>
        <s v="tt0432021"/>
        <s v="tt1086772"/>
        <s v="tt0408985"/>
        <s v="tt0110997"/>
        <s v="tt0113419"/>
        <s v="tt1615065"/>
        <s v="tt0337921"/>
        <s v="tt0274166"/>
        <s v="tt0429589"/>
        <s v="tt0087182"/>
        <s v="tt0445922"/>
        <s v="tt0959337"/>
        <s v="tt0450232"/>
        <s v="tt0364970"/>
        <s v="tt0116421"/>
        <s v="tt0117108"/>
        <s v="tt0775552"/>
        <s v="tt0237572"/>
        <s v="tt0395251"/>
        <s v="tt0117331"/>
        <s v="tt0149624"/>
        <s v="tt0113987"/>
        <s v="tt1139328"/>
        <s v="tt0118956"/>
        <s v="tt1046997"/>
        <s v="tt0473444"/>
        <s v="tt0814022"/>
        <s v="tt0246464"/>
        <s v="tt0484740"/>
        <s v="tt2521668"/>
        <s v="tt0120107"/>
        <s v="tt1634122"/>
        <s v="tt0249516"/>
        <s v="tt1024648"/>
        <s v="tt0106977"/>
        <s v="tt1038919"/>
        <s v="tt0117665"/>
        <s v="tt0089880"/>
        <s v="tt0116731"/>
        <s v="tt0032910"/>
        <s v="tt0080855"/>
        <s v="tt0401855"/>
        <s v="tt1976009"/>
        <s v="tt0181536"/>
        <s v="tt0191754"/>
        <s v="tt0342258"/>
        <s v="tt0253867"/>
        <s v="tt0106918"/>
        <s v="tt1438254"/>
        <s v="tt0472399"/>
        <s v="tt1232829"/>
        <s v="tt0125439"/>
        <s v="tt0120630"/>
        <s v="tt0343135"/>
        <s v="tt0103859"/>
        <s v="tt2404463"/>
        <s v="tt0056937"/>
        <s v="tt1648179"/>
        <s v="tt0257756"/>
        <s v="tt0117057"/>
        <s v="tt0265349"/>
        <s v="tt0889583"/>
        <s v="tt0097742"/>
        <s v="tt1486185"/>
        <s v="tt0179626"/>
        <s v="tt0108255"/>
        <s v="tt0399295"/>
        <s v="tt0299977"/>
        <s v="tt1598828"/>
        <s v="tt2788710"/>
        <s v="tt1032751"/>
        <s v="tt0055689"/>
        <s v="tt1149361"/>
        <s v="tt0298203"/>
        <s v="tt1220911"/>
        <s v="tt0183790"/>
        <s v="tt0288045"/>
        <s v="tt0167404"/>
        <s v="tt1568338"/>
        <s v="tt1053810"/>
        <s v="tt0087538"/>
        <s v="tt1800241"/>
        <s v="tt1041829"/>
        <s v="tt0150377"/>
        <s v="tt0096874"/>
        <s v="tt2872732"/>
        <s v="tt2322441"/>
        <s v="tt0338459"/>
        <s v="tt0117913"/>
        <s v="tt0349205"/>
        <s v="tt1091191"/>
        <s v="tt0104694"/>
        <s v="tt3065204"/>
        <s v="tt1285016"/>
        <s v="tt1001508"/>
        <s v="tt0362120"/>
        <s v="tt0134084"/>
        <s v="tt0099088"/>
        <s v="tt2561572"/>
        <s v="tt0103874"/>
        <s v="tt1135503"/>
        <s v="tt0453562"/>
        <s v="tt0134119"/>
        <s v="tt2096672"/>
        <s v="tt0397313"/>
        <s v="tt2361509"/>
        <s v="tt2869728"/>
        <s v="tt0104691"/>
        <s v="tt0350258"/>
        <s v="tt0401792"/>
        <s v="tt0443274"/>
        <s v="tt1155056"/>
        <s v="tt0256380"/>
        <s v="tt0102138"/>
        <s v="tt0421729"/>
        <s v="tt0236493"/>
        <s v="tt0974661"/>
        <s v="tt2203939"/>
        <s v="tt1144884"/>
        <s v="tt3682448"/>
        <s v="tt0159273"/>
        <s v="tt1226229"/>
        <s v="tt0358135"/>
        <s v="tt0122718"/>
        <s v="tt0120177"/>
        <s v="tt0245844"/>
        <s v="tt1189340"/>
        <s v="tt1401152"/>
        <s v="tt0482571"/>
        <s v="tt2170439"/>
        <s v="tt0765446"/>
        <s v="tt0472043"/>
        <s v="tt0093428"/>
        <s v="tt1424381"/>
        <s v="tt0091396"/>
        <s v="tt0363988"/>
        <s v="tt0410297"/>
        <s v="tt0397101"/>
        <s v="tt1462769"/>
        <s v="tt0866439"/>
        <s v="tt1742044"/>
        <s v="tt0119978"/>
        <s v="tt0348836"/>
        <s v="tt0118607"/>
        <s v="tt0104839"/>
        <s v="tt0758730"/>
        <s v="tt0110989"/>
        <s v="tt0174480"/>
        <s v="tt0758766"/>
        <s v="tt1092026"/>
        <s v="tt1694020"/>
        <s v="tt1262416"/>
        <s v="tt0134273"/>
        <s v="tt0101761"/>
        <s v="tt1956620"/>
        <s v="tt0162983"/>
        <s v="tt1622979"/>
        <s v="tt0130121"/>
        <s v="tt0223897"/>
        <s v="tt0332047"/>
        <s v="tt0169414"/>
        <s v="tt0817538"/>
        <s v="tt2557490"/>
        <s v="tt0111143"/>
        <s v="tt0477302"/>
        <s v="tt1126618"/>
        <s v="tt0430308"/>
        <s v="tt0160009"/>
        <s v="tt0294870"/>
        <s v="tt0163983"/>
        <s v="tt0129280"/>
        <s v="tt0116654"/>
        <s v="tt0246544"/>
        <s v="tt0467200"/>
        <s v="tt0230838"/>
        <s v="tt0444682"/>
        <s v="tt0070379"/>
        <s v="tt0110971"/>
        <s v="tt1657507"/>
        <s v="tt0120800"/>
        <s v="tt0269095"/>
        <s v="tt0132512"/>
        <s v="tt0329691"/>
        <s v="tt0115907"/>
        <s v="tt0114436"/>
        <s v="tt0422720"/>
        <s v="tt0113552"/>
        <s v="tt0208988"/>
        <s v="tt1649419"/>
        <s v="tt0093278"/>
        <s v="tt0432283"/>
        <s v="tt0282687"/>
        <s v="tt0104850"/>
        <s v="tt0211915"/>
        <s v="tt0363282"/>
        <s v="tt0375173"/>
        <s v="tt1430615"/>
        <s v="tt0120646"/>
        <s v="tt0295254"/>
        <s v="tt0450405"/>
        <s v="tt0266489"/>
        <s v="tt1111948"/>
        <s v="tt0081400"/>
        <s v="tt0176269"/>
        <s v="tt1188729"/>
        <s v="tt0160399"/>
        <s v="tt0283160"/>
        <s v="tt0189192"/>
        <s v="tt0448134"/>
        <s v="tt0763831"/>
        <s v="tt0361500"/>
        <s v="tt2515034"/>
        <s v="tt0457495"/>
        <s v="tt0486822"/>
        <s v="tt0113243"/>
        <s v="tt0455782"/>
        <s v="tt0110074"/>
        <s v="tt0913968"/>
        <s v="tt0374089"/>
        <s v="tt1706620"/>
        <s v="tt0961097"/>
        <s v="tt0357054"/>
        <s v="tt0109506"/>
        <s v="tt2631186"/>
        <s v="tt0452694"/>
        <s v="tt0490084"/>
        <s v="tt1142977"/>
        <s v="tt0379786"/>
        <s v="tt0312329"/>
        <s v="tt0086393"/>
        <s v="tt1661382"/>
        <s v="tt0425637"/>
        <s v="tt0256415"/>
        <s v="tt1142988"/>
        <s v="tt0117608"/>
        <s v="tt0287717"/>
        <s v="tt0111280"/>
        <s v="tt1462900"/>
        <s v="tt1067583"/>
        <s v="tt0115082"/>
        <s v="tt2911342"/>
        <s v="tt0174856"/>
        <s v="tt0278435"/>
        <s v="tt0125022"/>
        <s v="tt3450650"/>
        <s v="tt0225071"/>
        <s v="tt0279889"/>
        <s v="tt0142688"/>
        <s v="tt0116259"/>
        <s v="tt0202470"/>
        <s v="tt0929632"/>
        <s v="tt0118158"/>
        <s v="tt0084787"/>
        <s v="tt1411250"/>
        <s v="tt0119210"/>
        <s v="tt0193560"/>
        <s v="tt0970411"/>
        <s v="tt1560747"/>
        <s v="tt0437954"/>
        <s v="tt0469903"/>
        <s v="tt2304933"/>
        <s v="tt3076658"/>
        <s v="tt0840361"/>
        <s v="tt1586265"/>
        <s v="tt0887883"/>
        <s v="tt0410377"/>
        <s v="tt1979320"/>
        <s v="tt0175880"/>
        <s v="tt1385867"/>
        <s v="tt1292566"/>
        <s v="tt1564349"/>
        <s v="tt1099212"/>
        <s v="tt0251160"/>
        <s v="tt0181316"/>
        <s v="tt1723121"/>
        <s v="tt0972558"/>
        <s v="tt0118771"/>
        <s v="tt0086006"/>
        <s v="tt1231587"/>
        <s v="tt2978462"/>
        <s v="tt0184858"/>
        <s v="tt0266465"/>
        <s v="tt1243974"/>
        <s v="tt0116410"/>
        <s v="tt0120834"/>
        <s v="tt1161864"/>
        <s v="tt0119177"/>
        <s v="tt0141399"/>
        <s v="tt0482603"/>
        <s v="tt0325537"/>
        <s v="tt1119646"/>
        <s v="tt2888046"/>
        <s v="tt0145660"/>
        <s v="tt0096895"/>
        <s v="tt1316616"/>
        <s v="tt0104714"/>
        <s v="tt0878804"/>
        <s v="tt4085584"/>
        <s v="tt0227538"/>
        <s v="tt1499658"/>
        <s v="tt1403865"/>
        <s v="tt0458352"/>
        <s v="tt0079945"/>
        <s v="tt2024432"/>
        <s v="tt0101540"/>
        <s v="tt0478087"/>
        <s v="tt3152624"/>
        <s v="tt0372237"/>
        <s v="tt0116209"/>
        <s v="tt0119488"/>
        <s v="tt0405325"/>
        <s v="tt0119360"/>
        <s v="tt0114508"/>
        <s v="tt0087800"/>
        <s v="tt0209958"/>
        <s v="tt0120744"/>
        <s v="tt1028576"/>
        <s v="tt0453556"/>
        <s v="tt0316465"/>
        <s v="tt1632708"/>
        <s v="tt4438848"/>
        <s v="tt2140373"/>
        <s v="tt0104797"/>
        <s v="tt1758830"/>
        <s v="tt0976238"/>
        <s v="tt0834001"/>
        <s v="tt0762114"/>
        <s v="tt0437863"/>
        <s v="tt0417001"/>
        <s v="tt0119008"/>
        <s v="tt0120804"/>
        <s v="tt0084516"/>
        <s v="tt0335245"/>
        <s v="tt0467197"/>
        <s v="tt1637688"/>
        <s v="tt1212436"/>
        <s v="tt0491152"/>
        <s v="tt2368645"/>
        <s v="tt0265087"/>
        <s v="tt0074174"/>
        <s v="tt0111301"/>
        <s v="tt0253474"/>
        <s v="tt0762121"/>
        <s v="tt0397065"/>
        <s v="tt0376541"/>
        <s v="tt1616195"/>
        <s v="tt0790686"/>
        <s v="tt0238546"/>
        <s v="tt0100403"/>
        <s v="tt0880578"/>
        <s v="tt0124298"/>
        <s v="tt0080745"/>
        <s v="tt0300051"/>
        <s v="tt1712170"/>
        <s v="tt0119668"/>
        <s v="tt3276924"/>
        <s v="tt1415283"/>
        <s v="tt0104427"/>
        <s v="tt0443701"/>
        <s v="tt0327679"/>
        <s v="tt3322364"/>
        <s v="tt1600195"/>
        <s v="tt0361089"/>
        <s v="tt0185014"/>
        <s v="tt0426592"/>
        <s v="tt1235522"/>
        <s v="tt0257516"/>
        <s v="tt1547234"/>
        <s v="tt2967224"/>
        <s v="tt0240510"/>
        <s v="tt1904996"/>
        <s v="tt0360201"/>
        <s v="tt0492389"/>
        <s v="tt1438173"/>
        <s v="tt0085811"/>
        <s v="tt0891527"/>
        <s v="tt0099587"/>
        <s v="tt0841046"/>
        <s v="tt0120824"/>
        <s v="tt0244000"/>
        <s v="tt0962736"/>
        <s v="tt0365929"/>
        <s v="tt0478304"/>
        <s v="tt0120724"/>
        <s v="tt1742334"/>
        <s v="tt0304711"/>
        <s v="tt0450314"/>
        <s v="tt0383060"/>
        <s v="tt3488710"/>
        <s v="tt0120479"/>
        <s v="tt0401445"/>
        <s v="tt1474684"/>
        <s v="tt0105211"/>
        <s v="tt0106469"/>
        <s v="tt0120152"/>
        <s v="tt0280665"/>
        <s v="tt0081059"/>
        <s v="tt0113362"/>
        <s v="tt0134154"/>
        <s v="tt1164999"/>
        <s v="tt0416496"/>
        <s v="tt0490087"/>
        <s v="tt1790864"/>
        <s v="tt2358925"/>
        <s v="tt0106226"/>
        <s v="tt0414993"/>
        <s v="tt0163579"/>
        <s v="tt1656186"/>
        <s v="tt0876563"/>
        <s v="tt2726560"/>
        <s v="tt0138304"/>
        <s v="tt0167203"/>
        <s v="tt1540128"/>
        <s v="tt2304771"/>
        <s v="tt0082979"/>
        <s v="tt0104257"/>
        <s v="tt0242445"/>
        <s v="tt0208003"/>
        <s v="tt3148834"/>
        <s v="tt1093357"/>
        <s v="tt1800741"/>
        <s v="tt0417148"/>
        <s v="tt0204626"/>
        <s v="tt0330793"/>
        <s v="tt0380389"/>
        <s v="tt1656190"/>
        <s v="tt0120797"/>
        <s v="tt0086190"/>
        <s v="tt0483607"/>
        <s v="tt0976051"/>
        <s v="tt1655460"/>
        <s v="tt0319343"/>
        <s v="tt0117333"/>
        <s v="tt0281373"/>
        <s v="tt0096061"/>
        <s v="tt0457510"/>
        <s v="tt1478338"/>
        <s v="tt1245492"/>
        <s v="tt0145531"/>
        <s v="tt0203019"/>
        <s v="tt1135084"/>
        <s v="tt1931435"/>
        <s v="tt1464174"/>
        <s v="tt0945513"/>
        <s v="tt0106246"/>
        <s v="tt0481369"/>
        <s v="tt1981107"/>
        <s v="tt0078723"/>
        <s v="tt0418647"/>
        <s v="tt0399146"/>
        <s v="tt0388482"/>
        <s v="tt0114214"/>
        <s v="tt0323033"/>
        <s v="tt0163988"/>
        <s v="tt1053424"/>
        <s v="tt0372873"/>
        <s v="tt0115725"/>
        <s v="tt0790628"/>
        <s v="tt0118829"/>
        <s v="tt0150216"/>
        <s v="tt0452624"/>
        <s v="tt0306892"/>
        <s v="tt0078788"/>
        <s v="tt1322312"/>
        <s v="tt0113862"/>
        <s v="tt3014866"/>
        <s v="tt0089755"/>
        <s v="tt1907668"/>
        <s v="tt0079574"/>
        <s v="tt2278388"/>
        <s v="tt0252501"/>
        <s v="tt0099052"/>
        <s v="tt0186151"/>
        <s v="tt1524930"/>
        <s v="tt0113161"/>
        <s v="tt0299658"/>
        <s v="tt0142342"/>
        <s v="tt0252866"/>
        <s v="tt0114709"/>
        <s v="tt0111257"/>
        <s v="tt1606389"/>
        <s v="tt1244659"/>
        <s v="tt0210945"/>
        <s v="tt0099810"/>
        <s v="tt1327773"/>
        <s v="tt0364725"/>
        <s v="tt0101272"/>
        <s v="tt0112281"/>
        <s v="tt0247638"/>
        <s v="tt0116313"/>
        <s v="tt0114369"/>
        <s v="tt1136608"/>
        <s v="tt0345950"/>
        <s v="tt0327056"/>
        <s v="tt0405159"/>
        <s v="tt0122933"/>
        <s v="tt0332280"/>
        <s v="tt0988595"/>
        <s v="tt1114677"/>
        <s v="tt0213203"/>
        <s v="tt0102713"/>
        <s v="tt0110322"/>
        <s v="tt1193138"/>
        <s v="tt0257360"/>
        <s v="tt1588173"/>
        <s v="tt1276104"/>
        <s v="tt0231775"/>
        <s v="tt0112431"/>
        <s v="tt1535438"/>
        <s v="tt0800039"/>
        <s v="tt0758745"/>
        <s v="tt0430105"/>
        <s v="tt0871426"/>
        <s v="tt0119313"/>
        <s v="tt0901476"/>
        <s v="tt0364751"/>
        <s v="tt0337563"/>
        <s v="tt1605783"/>
        <s v="tt1821658"/>
        <s v="tt0221027"/>
        <s v="tt0139462"/>
        <s v="tt0098382"/>
        <s v="tt0308506"/>
        <s v="tt0110622"/>
        <s v="tt0090264"/>
        <s v="tt0312004"/>
        <s v="tt0431308"/>
        <s v="tt0376105"/>
        <s v="tt0783233"/>
        <s v="tt0892318"/>
        <s v="tt0096933"/>
        <s v="tt0383010"/>
        <s v="tt0121164"/>
        <s v="tt0385726"/>
        <s v="tt3397884"/>
        <s v="tt1798684"/>
        <s v="tt1127180"/>
        <s v="tt1655441"/>
        <s v="tt0327137"/>
        <s v="tt1193631"/>
        <s v="tt0300532"/>
        <s v="tt0420223"/>
        <s v="tt0389722"/>
        <s v="tt1259521"/>
        <s v="tt1073498"/>
        <s v="tt0095631"/>
        <s v="tt0093894"/>
        <s v="tt0091419"/>
        <s v="tt0993842"/>
        <s v="tt4428038"/>
        <s v="tt0119707"/>
        <s v="tt1583420"/>
        <s v="tt1939659"/>
        <s v="tt0446046"/>
        <s v="tt0387199"/>
        <s v="tt0421206"/>
        <s v="tt0161083"/>
        <s v="tt0472033"/>
        <s v="tt2053463"/>
        <s v="tt0337697"/>
        <s v="tt1449283"/>
        <s v="tt0329028"/>
        <s v="tt0118798"/>
        <s v="tt2473602"/>
        <s v="tt0120776"/>
        <s v="tt0114857"/>
        <s v="tt0465624"/>
        <s v="tt2377322"/>
        <s v="tt0881320"/>
        <s v="tt0361841"/>
        <s v="tt1195478"/>
        <s v="tt0339412"/>
        <s v="tt1458175"/>
        <s v="tt0370032"/>
        <s v="tt0398712"/>
        <s v="tt0120008"/>
        <s v="tt0116320"/>
        <s v="tt0271367"/>
        <s v="tt0758752"/>
        <s v="tt0411061"/>
        <s v="tt0395972"/>
        <s v="tt0327247"/>
        <s v="tt1017460"/>
        <s v="tt0091225"/>
        <s v="tt0482572"/>
        <s v="tt0402901"/>
        <s v="tt0318283"/>
        <s v="tt0324554"/>
        <s v="tt1438176"/>
        <s v="tt0402399"/>
        <s v="tt0131646"/>
        <s v="tt0120710"/>
        <s v="tt1098327"/>
        <s v="tt1549920"/>
        <s v="tt0335121"/>
        <s v="tt0360139"/>
        <s v="tt0844993"/>
        <s v="tt0350261"/>
        <s v="tt1054606"/>
        <s v="tt1423894"/>
        <s v="tt3561180"/>
        <s v="tt2364841"/>
        <s v="tt0218817"/>
        <s v="tt0097441"/>
        <s v="tt0087843"/>
        <s v="tt2101341"/>
        <s v="tt0379889"/>
        <s v="tt0281820"/>
        <s v="tt0403016"/>
        <s v="tt0482546"/>
        <s v="tt0417976"/>
        <s v="tt0398913"/>
        <s v="tt0443680"/>
        <s v="tt1772230"/>
        <s v="tt1264904"/>
        <s v="tt2231253"/>
        <s v="tt1586752"/>
        <s v="tt1620449"/>
        <s v="tt0438859"/>
        <s v="tt2814362"/>
        <s v="tt2095649"/>
        <s v="tt4075322"/>
        <s v="tt0265651"/>
        <s v="tt1700841"/>
        <s v="tt2848292"/>
        <s v="tt0358273"/>
        <s v="tt3148266"/>
        <s v="tt0171433"/>
        <s v="tt0118755"/>
        <s v="tt0870111"/>
        <s v="tt0270288"/>
        <s v="tt0261289"/>
        <s v="tt2702724"/>
        <s v="tt0092804"/>
        <s v="tt0140397"/>
        <s v="tt0387575"/>
        <s v="tt0366627"/>
        <s v="tt0103639"/>
        <s v="tt1398426"/>
        <s v="tt0087469"/>
        <s v="tt0134067"/>
        <s v="tt0164334"/>
        <s v="tt4136084"/>
        <s v="tt0285823"/>
        <s v="tt0095016"/>
        <s v="tt0430922"/>
        <s v="tt1596363"/>
        <s v="tt1127896"/>
        <s v="tt0349825"/>
        <s v="tt0363547"/>
        <s v="tt0209475"/>
        <s v="tt2668134"/>
        <s v="tt0265666"/>
        <s v="tt0309698"/>
        <s v="tt1204975"/>
        <s v="tt0082398"/>
        <s v="tt0240890"/>
        <s v="tt0111438"/>
        <s v="tt0196229"/>
        <s v="tt1702439"/>
        <s v="tt0107120"/>
        <s v="tt0481141"/>
        <s v="tt1250777"/>
        <s v="tt1622547"/>
        <s v="tt0219653"/>
        <s v="tt1698641"/>
        <s v="tt0414387"/>
        <s v="tt0083658"/>
        <s v="tt0114287"/>
        <s v="tt2172934"/>
        <s v="tt0498399"/>
        <s v="tt0160484"/>
        <s v="tt0301727"/>
        <s v="tt0397078"/>
        <s v="tt0134618"/>
        <s v="tt1273678"/>
        <s v="tt0120133"/>
        <s v="tt0228333"/>
        <s v="tt1018765"/>
        <s v="tt1374989"/>
        <s v="tt0119485"/>
        <s v="tt0455538"/>
        <s v="tt1650554"/>
        <s v="tt0395119"/>
        <s v="tt1430612"/>
        <s v="tt0086034"/>
        <s v="tt0478311"/>
        <s v="tt1078588"/>
        <s v="tt0494652"/>
        <s v="tt0087892"/>
        <s v="tt0465551"/>
        <s v="tt0804522"/>
        <s v="tt4422836"/>
        <s v="tt0102975"/>
        <s v="tt0279778"/>
        <s v="tt0119468"/>
        <s v="tt0080455"/>
        <s v="tt1018785"/>
        <s v="tt1710396"/>
        <s v="tt0276751"/>
        <s v="tt0139414"/>
        <s v="tt0425210"/>
        <s v="tt0086197"/>
        <s v="tt1521197"/>
        <s v="tt0088323"/>
        <s v="tt0118929"/>
        <s v="tt0864761"/>
        <s v="tt0042114"/>
        <s v="tt0089908"/>
        <s v="tt0120769"/>
        <s v="tt0795351"/>
        <s v="tt0324127"/>
        <s v="tt0415965"/>
        <s v="tt1517489"/>
        <s v="tt2241351"/>
        <s v="tt0227984"/>
        <s v="tt0155711"/>
        <s v="tt0297284"/>
        <s v="tt0486674"/>
        <s v="tt0340376"/>
        <s v="tt0475331"/>
        <s v="tt1114740"/>
        <s v="tt0322330"/>
        <s v="tt0405422"/>
        <s v="tt0138097"/>
        <s v="tt0365907"/>
        <s v="tt0099938"/>
        <s v="tt0910936"/>
        <s v="tt0120631"/>
        <s v="tt0316356"/>
        <s v="tt0099582"/>
        <s v="tt0472954"/>
        <s v="tt0075784"/>
        <s v="tt0421239"/>
        <s v="tt0309593"/>
        <s v="tt0190590"/>
        <s v="tt1038686"/>
        <s v="tt1980209"/>
        <s v="tt0385267"/>
        <s v="tt0157472"/>
        <s v="tt0090022"/>
        <s v="tt0765010"/>
        <s v="tt0358349"/>
        <s v="tt1598822"/>
        <s v="tt0218922"/>
        <s v="tt1486192"/>
        <s v="tt0361925"/>
        <s v="tt0110027"/>
        <s v="tt0115710"/>
        <s v="tt0119227"/>
        <s v="tt0256524"/>
        <s v="tt1137470"/>
        <s v="tt0116322"/>
        <s v="tt2140379"/>
        <s v="tt0387131"/>
        <s v="tt0335345"/>
        <s v="tt0107614"/>
        <s v="tt0095953"/>
        <s v="tt1205489"/>
        <s v="tt1175491"/>
        <s v="tt0936501"/>
        <s v="tt1972779"/>
        <s v="tt0103855"/>
        <s v="tt0108052"/>
        <s v="tt1454029"/>
        <s v="tt1837703"/>
        <s v="tt0331632"/>
        <s v="tt1224378"/>
        <s v="tt0329101"/>
        <s v="tt2967008"/>
        <s v="tt0268397"/>
        <s v="tt1060277"/>
        <s v="tt0103060"/>
        <s v="tt0094226"/>
        <s v="tt0477348"/>
        <s v="tt1408253"/>
        <s v="tt0243155"/>
        <s v="tt0241303"/>
        <s v="tt0333780"/>
        <s v="tt1047540"/>
        <s v="tt1411238"/>
        <s v="tt0108358"/>
        <s v="tt0165929"/>
        <s v="tt0075005"/>
        <s v="tt0414982"/>
        <s v="tt1327194"/>
        <s v="tt0398808"/>
        <s v="tt0308644"/>
        <s v="tt2609758"/>
        <s v="tt1601913"/>
        <s v="tt0382077"/>
        <s v="tt0357413"/>
        <s v="tt0099685"/>
        <s v="tt0313911"/>
        <s v="tt0396752"/>
        <s v="tt0086250"/>
        <s v="tt0119807"/>
        <s v="tt0093389"/>
        <s v="tt1524137"/>
        <s v="tt0119695"/>
        <s v="tt0469494"/>
        <s v="tt0282120"/>
        <s v="tt0337711"/>
        <s v="tt0279493"/>
        <s v="tt0403508"/>
        <s v="tt0271027"/>
        <s v="tt0852713"/>
        <s v="tt0388500"/>
        <s v="tt1647668"/>
        <s v="tt0435651"/>
        <s v="tt0286788"/>
        <s v="tt0301470"/>
        <s v="tt0452625"/>
        <s v="tt0306685"/>
        <s v="tt0274558"/>
        <s v="tt0454945"/>
        <s v="tt0453451"/>
        <s v="tt0366174"/>
        <s v="tt1747958"/>
        <s v="tt0426931"/>
        <s v="tt0127536"/>
        <s v="tt0144120"/>
        <s v="tt0066473"/>
        <s v="tt0120185"/>
        <s v="tt1366344"/>
        <s v="tt1153706"/>
        <s v="tt0111161"/>
        <s v="tt0231402"/>
        <s v="tt0116778"/>
        <s v="tt2039393"/>
        <s v="tt1322269"/>
        <s v="tt0396652"/>
        <s v="tt0391304"/>
        <s v="tt1083452"/>
        <s v="tt0124718"/>
        <s v="tt0112883"/>
        <s v="tt0983983"/>
        <s v="tt0989757"/>
        <s v="tt0480255"/>
        <s v="tt1270761"/>
        <s v="tt0499556"/>
        <s v="tt0272338"/>
        <s v="tt0356150"/>
        <s v="tt0297162"/>
        <s v="tt0488658"/>
        <s v="tt0094799"/>
        <s v="tt0115472"/>
        <s v="tt0388980"/>
        <s v="tt0362478"/>
        <s v="tt0963794"/>
        <s v="tt0156841"/>
        <s v="tt0872230"/>
        <s v="tt0265208"/>
        <s v="tt0117011"/>
        <s v="tt0265808"/>
        <s v="tt3569230"/>
        <s v="tt0787475"/>
        <s v="tt1633356"/>
        <s v="tt0145653"/>
        <s v="tt2223990"/>
        <s v="tt0089489"/>
        <s v="tt0175058"/>
        <s v="tt0968264"/>
        <s v="tt0355702"/>
        <s v="tt2006295"/>
        <s v="tt0090728"/>
        <s v="tt1986843"/>
        <s v="tt1291584"/>
        <s v="tt0117039"/>
        <s v="tt0107007"/>
        <s v="tt0489281"/>
        <s v="tt0267248"/>
        <s v="tt0120620"/>
        <s v="tt0431021"/>
        <s v="tt0117104"/>
        <s v="tt0999913"/>
        <s v="tt0462338"/>
        <s v="tt0102984"/>
        <s v="tt0898367"/>
        <s v="tt0088103"/>
        <s v="tt0373416"/>
        <s v="tt0239949"/>
        <s v="tt0412080"/>
        <s v="tt0114614"/>
        <s v="tt0388183"/>
        <s v="tt0861689"/>
        <s v="tt0383222"/>
        <s v="tt1692486"/>
        <s v="tt0373450"/>
        <s v="tt1792647"/>
        <s v="tt0119934"/>
        <s v="tt1175506"/>
        <s v="tt1924396"/>
        <s v="tt1095217"/>
        <s v="tt1230204"/>
        <s v="tt1440232"/>
        <s v="tt1125929"/>
        <s v="tt1239462"/>
        <s v="tt1272051"/>
        <s v="tt2193215"/>
        <s v="tt1233301"/>
        <s v="tt0066549"/>
        <s v="tt2952602"/>
        <s v="tt1946381"/>
        <s v="tt0094947"/>
        <s v="tt0337692"/>
        <s v="tt0092007"/>
        <s v="tt0479143"/>
        <s v="tt0120082"/>
        <s v="tt2140037"/>
        <s v="tt2239832"/>
        <s v="tt0190138"/>
        <s v="tt0087277"/>
        <s v="tt0302886"/>
        <s v="tt0101889"/>
        <s v="tt0130018"/>
        <s v="tt0122459"/>
        <s v="tt1007028"/>
        <s v="tt0171580"/>
        <s v="tt1234548"/>
        <s v="tt0238948"/>
        <s v="tt0172493"/>
        <s v="tt0335559"/>
        <s v="tt0158811"/>
        <s v="tt0078504"/>
        <s v="tt0217756"/>
        <s v="tt0196857"/>
        <s v="tt1742650"/>
        <s v="tt0464154"/>
        <s v="tt0363473"/>
        <s v="tt0120645"/>
        <s v="tt0112389"/>
        <s v="tt0356443"/>
        <s v="tt1433108"/>
        <s v="tt0347149"/>
        <s v="tt1156398"/>
        <s v="tt0120484"/>
        <s v="tt0080684"/>
        <s v="tt0112442"/>
        <s v="tt0102510"/>
        <s v="tt0195714"/>
        <s v="tt1124035"/>
        <s v="tt0134847"/>
        <s v="tt0244970"/>
        <s v="tt1798709"/>
        <s v="tt0206314"/>
        <s v="tt1376213"/>
        <s v="tt0149691"/>
        <s v="tt0198386"/>
        <s v="tt1506999"/>
        <s v="tt0093300"/>
        <s v="tt0116999"/>
        <s v="tt1091751"/>
        <s v="tt0172396"/>
        <s v="tt0102005"/>
        <s v="tt0478134"/>
        <s v="tt1035736"/>
        <s v="tt2271563"/>
        <s v="tt1179258"/>
        <s v="tt2397255"/>
        <s v="tt0241025"/>
        <s v="tt1403130"/>
        <s v="tt0450385"/>
        <s v="tt0094012"/>
        <s v="tt3007512"/>
        <s v="tt0099653"/>
        <s v="tt0129387"/>
        <s v="tt0111070"/>
        <s v="tt0265662"/>
        <s v="tt0492956"/>
        <s v="tt0112579"/>
        <s v="tt0255798"/>
        <s v="tt0083987"/>
        <s v="tt2980648"/>
        <s v="tt0113957"/>
        <s v="tt0277027"/>
        <s v="tt3210686"/>
        <s v="tt0320691"/>
        <s v="tt0398017"/>
        <s v="tt1130080"/>
        <s v="tt0108101"/>
        <s v="tt0367652"/>
        <s v="tt2387559"/>
        <s v="tt1995390"/>
        <s v="tt0239948"/>
        <s v="tt2023453"/>
        <s v="tt0162677"/>
        <s v="tt0261392"/>
        <s v="tt0221218"/>
        <s v="tt0475290"/>
        <s v="tt0236348"/>
        <s v="tt2312718"/>
        <s v="tt0192255"/>
        <s v="tt0356721"/>
        <s v="tt0107978"/>
        <s v="tt0263728"/>
        <s v="tt0065611"/>
        <s v="tt0160236"/>
        <s v="tt2938956"/>
        <s v="tt0375920"/>
        <s v="tt0389557"/>
        <s v="tt0424205"/>
        <s v="tt2097307"/>
        <s v="tt0951216"/>
        <s v="tt1726592"/>
        <s v="tt0076740"/>
        <s v="tt1423995"/>
        <s v="tt0796335"/>
        <s v="tt1206543"/>
        <s v="tt0465538"/>
        <s v="tt0117119"/>
        <s v="tt0137363"/>
        <s v="tt1634003"/>
        <s v="tt1859650"/>
        <s v="tt0083943"/>
        <s v="tt0158983"/>
        <s v="tt0795368"/>
        <s v="tt0108308"/>
        <s v="tt0180734"/>
        <s v="tt1045658"/>
        <s v="tt0463998"/>
        <s v="tt1405500"/>
        <s v="tt0293662"/>
        <s v="tt1023111"/>
        <s v="tt0144814"/>
        <s v="tt0313038"/>
        <s v="tt1176740"/>
        <s v="tt1027862"/>
        <s v="tt0179098"/>
        <s v="tt1340800"/>
        <s v="tt0143746"/>
        <s v="tt1321860"/>
        <s v="tt0083642"/>
        <s v="tt0120907"/>
        <s v="tt0082971"/>
        <s v="tt0104431"/>
        <s v="tt0075860"/>
        <s v="tt0454919"/>
        <s v="tt0092644"/>
        <s v="tt0305669"/>
        <s v="tt0102926"/>
        <s v="tt0105793"/>
        <s v="tt1116184"/>
        <s v="tt0077766"/>
        <s v="tt1014775"/>
        <s v="tt1457767"/>
        <s v="tt0368578"/>
        <s v="tt2103254"/>
        <s v="tt0332379"/>
        <s v="tt0113855"/>
        <s v="tt0381707"/>
        <s v="tt1033575"/>
        <s v="tt0311289"/>
        <s v="tt1294226"/>
        <s v="tt2024544"/>
        <s v="tt0303933"/>
        <s v="tt1391137"/>
        <s v="tt0099487"/>
        <s v="tt2674426"/>
        <s v="tt2215285"/>
        <s v="tt0067116"/>
        <s v="tt4651520"/>
        <s v="tt0466342"/>
        <s v="tt0280030"/>
        <s v="tt1020072"/>
        <s v="tt0283426"/>
        <s v="tt0357507"/>
        <s v="tt0477071"/>
        <s v="tt0220099"/>
        <s v="tt1148204"/>
        <s v="tt3369806"/>
        <s v="tt1319598"/>
        <s v="tt0799949"/>
        <s v="tt1895587"/>
        <s v="tt0947802"/>
        <s v="tt0433386"/>
        <s v="tt0120703"/>
        <s v="tt0101452"/>
        <s v="tt0483726"/>
        <s v="tt0078869"/>
        <s v="tt1440728"/>
        <s v="tt0120094"/>
        <s v="tt1666186"/>
        <s v="tt0449467"/>
        <s v="tt1371150"/>
        <s v="tt0918927"/>
        <s v="tt0372588"/>
        <s v="tt1572315"/>
        <s v="tt0112722"/>
        <s v="tt0795461"/>
        <s v="tt0064782"/>
        <s v="tt1013753"/>
        <s v="tt3231054"/>
        <s v="tt0288477"/>
        <s v="tt1268799"/>
        <s v="tt0120890"/>
        <s v="tt0814335"/>
        <s v="tt1226753"/>
        <s v="tt0146882"/>
        <s v="tt0479968"/>
        <s v="tt0116260"/>
        <s v="tt0200465"/>
        <s v="tt0338013"/>
        <s v="tt1414382"/>
        <s v="tt0421073"/>
        <s v="tt1213663"/>
        <s v="tt0479500"/>
        <s v="tt0433362"/>
        <s v="tt0815236"/>
        <s v="tt1067774"/>
        <s v="tt0441796"/>
        <s v="tt0102744"/>
        <s v="tt1213012"/>
        <s v="tt0475944"/>
        <s v="tt0430634"/>
        <s v="tt1100119"/>
        <s v="tt0114681"/>
        <s v="tt3531824"/>
        <s v="tt0800308"/>
        <s v="tt0120877"/>
        <s v="tt0249327"/>
        <s v="tt0054215"/>
        <s v="tt1046163"/>
        <s v="tt2318092"/>
        <s v="tt0791304"/>
        <s v="tt0083254"/>
        <s v="tt0089457"/>
        <s v="tt0124879"/>
        <s v="tt0490204"/>
        <s v="tt0758758"/>
        <s v="tt0462519"/>
        <s v="tt0938330"/>
        <s v="tt0116367"/>
        <s v="tt0407121"/>
        <s v="tt0113321"/>
        <s v="tt0373074"/>
        <s v="tt0118315"/>
        <s v="tt0276033"/>
        <s v="tt0419887"/>
        <s v="tt0315733"/>
        <s v="tt0338325"/>
        <s v="tt0295289"/>
        <s v="tt0217630"/>
        <s v="tt1232207"/>
        <s v="tt0059245"/>
        <s v="tt1741273"/>
        <s v="tt1213644"/>
        <s v="tt0913354"/>
        <s v="tt0120483"/>
        <s v="tt0770703"/>
        <s v="tt1592525"/>
        <s v="tt0326856"/>
        <s v="tt1121931"/>
        <s v="tt0109348"/>
        <s v="tt0430431"/>
        <s v="tt0258068"/>
        <s v="tt0384680"/>
        <s v="tt0281322"/>
        <s v="tt0995039"/>
        <s v="tt1160368"/>
        <s v="tt1228987"/>
        <s v="tt0109015"/>
        <s v="tt0799934"/>
        <s v="tt0413015"/>
        <s v="tt1712261"/>
        <s v="tt0118954"/>
        <s v="tt0144640"/>
        <s v="tt2503944"/>
        <s v="tt0098625"/>
        <s v="tt0116242"/>
        <s v="tt0804461"/>
        <s v="tt0780511"/>
        <s v="tt0270846"/>
        <s v="tt0399327"/>
        <s v="tt0462229"/>
        <s v="tt0345074"/>
        <s v="tt0065054"/>
        <s v="tt1791528"/>
        <s v="tt0763304"/>
        <s v="tt1532958"/>
        <s v="tt1714204"/>
        <s v="tt1190617"/>
        <s v="tt2002718"/>
        <s v="tt0310357"/>
        <s v="tt0489282"/>
        <s v="tt0151568"/>
        <s v="tt1810683"/>
        <s v="tt1571222"/>
        <s v="tt0405296"/>
        <s v="tt1629757"/>
        <s v="tt0369226"/>
        <s v="tt0976222"/>
        <s v="tt0337876"/>
        <s v="tt2937898"/>
        <s v="tt1092082"/>
        <s v="tt1054588"/>
        <s v="tt0368794"/>
        <s v="tt1366365"/>
        <s v="tt0844286"/>
        <s v="tt0383028"/>
        <s v="tt0119698"/>
        <s v="tt0310778"/>
        <s v="tt0080492"/>
        <s v="tt0421238"/>
        <s v="tt3719896"/>
        <s v="tt0266747"/>
        <s v="tt0238380"/>
        <s v="tt0889588"/>
        <s v="tt0138946"/>
        <s v="tt1520498"/>
        <s v="tt3707106"/>
        <s v="tt0348121"/>
        <s v="tt0354595"/>
        <s v="tt1175709"/>
        <s v="tt0110944"/>
        <s v="tt0940709"/>
        <s v="tt0120882"/>
        <s v="tt1013860"/>
        <s v="tt0274711"/>
        <s v="tt0166038"/>
        <s v="tt1274300"/>
        <s v="tt3319920"/>
        <s v="tt1128219"/>
        <s v="tt0882978"/>
        <s v="tt0489664"/>
        <s v="tt1488181"/>
        <s v="tt3037162"/>
        <s v="tt1134666"/>
        <s v="tt1781827"/>
        <s v="tt3247714"/>
        <s v="tt2005374"/>
        <s v="tt0446755"/>
        <s v="tt0765432"/>
        <s v="tt0099348"/>
        <s v="tt1284575"/>
        <s v="tt0098273"/>
        <s v="tt0356470"/>
        <s v="tt0117571"/>
        <s v="tt0245674"/>
        <s v="tt0081505"/>
        <s v="tt0088763"/>
        <s v="tt0185371"/>
        <s v="tt1385912"/>
        <s v="tt4280822"/>
        <s v="tt0889573"/>
        <s v="tt0305711"/>
        <s v="tt1270262"/>
        <s v="tt1697237"/>
        <s v="tt0205461"/>
        <s v="tt0455407"/>
        <s v="tt0245429"/>
        <s v="tt3341072"/>
        <s v="tt0086993"/>
        <s v="tt0816442"/>
        <s v="tt1135985"/>
        <s v="tt1216492"/>
        <s v="tt0058085"/>
        <s v="tt0810922"/>
        <s v="tt1870529"/>
        <s v="tt0107719"/>
        <s v="tt0116745"/>
        <s v="tt4193394"/>
        <s v="tt0384806"/>
        <s v="tt0268126"/>
        <s v="tt0418819"/>
        <s v="tt2957680"/>
        <s v="tt0120669"/>
        <s v="tt1058017"/>
        <s v="tt2004420"/>
        <s v="tt0110475"/>
        <s v="tt0094737"/>
        <s v="tt0443453"/>
        <s v="tt0250494"/>
        <s v="tt0088170"/>
        <s v="tt0404032"/>
        <s v="tt0205000"/>
        <s v="tt2467046"/>
        <s v="tt0356680"/>
        <s v="tt0337579"/>
        <s v="tt0307987"/>
        <s v="tt0118655"/>
        <s v="tt3760922"/>
        <s v="tt1650043"/>
        <s v="tt0093773"/>
        <s v="tt0086879"/>
        <s v="tt0926129"/>
        <s v="tt0377092"/>
        <s v="tt0328589"/>
        <s v="tt0280707"/>
        <s v="tt0362359"/>
        <s v="tt0091738"/>
        <s v="tt2562232"/>
        <s v="tt2334873"/>
        <s v="tt0475276"/>
        <s v="tt0322589"/>
        <s v="tt0117723"/>
        <s v="tt0080749"/>
        <s v="tt1596346"/>
        <s v="tt0065528"/>
        <s v="tt1197628"/>
        <s v="tt0087078"/>
        <s v="tt0081398"/>
        <s v="tt0899106"/>
        <s v="tt0090357"/>
        <s v="tt1016075"/>
        <s v="tt1542344"/>
        <s v="tt0196216"/>
        <s v="tt0210616"/>
        <s v="tt2279339"/>
        <s v="tt0337917"/>
        <s v="tt0264796"/>
        <s v="tt2080374"/>
        <s v="tt1032815"/>
        <s v="tt0403702"/>
        <s v="tt0082648"/>
        <s v="tt0236784"/>
        <s v="tt0082085"/>
        <s v="tt2167202"/>
        <s v="tt0119349"/>
        <s v="tt2465146"/>
        <s v="tt0098519"/>
        <s v="tt0340012"/>
        <s v="tt0091635"/>
        <s v="tt0082288"/>
        <s v="tt0824758"/>
        <s v="tt0109707"/>
        <s v="tt1967545"/>
        <s v="tt0416044"/>
        <s v="tt1032755"/>
        <s v="tt0084316"/>
        <s v="tt0116477"/>
        <s v="tt1071812"/>
        <s v="tt2649554"/>
        <s v="tt0313792"/>
        <s v="tt2058107"/>
        <s v="tt1842530"/>
        <s v="tt1149362"/>
        <s v="tt4517738"/>
        <s v="tt0092240"/>
        <s v="tt0235737"/>
        <s v="tt2172935"/>
        <s v="tt0865554"/>
        <s v="tt1321865"/>
        <s v="tt1024744"/>
        <s v="tt0120775"/>
        <s v="tt0088993"/>
        <s v="tt3212232"/>
        <s v="tt0386741"/>
        <s v="tt0089893"/>
        <s v="tt1748179"/>
        <s v="tt0829482"/>
        <s v="tt1142800"/>
        <s v="tt1403241"/>
        <s v="tt1023481"/>
        <s v="tt0443536"/>
        <s v="tt0395169"/>
        <s v="tt0465494"/>
        <s v="tt1425922"/>
        <s v="tt1085492"/>
        <s v="tt0164003"/>
        <s v="tt0230600"/>
        <s v="tt0090605"/>
        <s v="tt0058385"/>
        <s v="tt0119345"/>
        <s v="tt1924435"/>
        <s v="tt0375063"/>
        <s v="tt0486551"/>
        <s v="tt0077651"/>
        <s v="tt0326900"/>
        <s v="tt2083355"/>
        <s v="tt0475394"/>
        <s v="tt1477076"/>
        <s v="tt0243736"/>
        <s v="tt0120770"/>
        <s v="tt1152398"/>
        <s v="tt0454841"/>
        <s v="tt0325258"/>
        <s v="tt2097298"/>
        <s v="tt0979434"/>
        <s v="tt0466856"/>
        <s v="tt1981677"/>
        <s v="tt0234829"/>
        <s v="tt0120324"/>
        <s v="tt0283632"/>
        <s v="tt0462395"/>
        <s v="tt0159421"/>
        <s v="tt1210042"/>
        <s v="tt0056800"/>
        <s v="tt1288558"/>
        <s v="tt0865559"/>
        <s v="tt0465142"/>
        <s v="tt0094074"/>
        <s v="tt0770810"/>
        <s v="tt0404390"/>
        <s v="tt0375104"/>
        <s v="tt0091934"/>
        <s v="tt0443543"/>
        <s v="tt0083001"/>
        <s v="tt0312549"/>
        <s v="tt2515030"/>
        <s v="tt0405336"/>
        <s v="tt0944834"/>
        <s v="tt0075909"/>
        <s v="tt1433822"/>
        <s v="tt0102492"/>
        <s v="tt0422295"/>
        <s v="tt0094291"/>
        <s v="tt0114388"/>
        <s v="tt0416508"/>
        <s v="tt0815244"/>
        <s v="tt0315983"/>
        <s v="tt0097165"/>
        <s v="tt0109686"/>
        <s v="tt0098635"/>
        <s v="tt0084855"/>
        <s v="tt0215129"/>
        <s v="tt0139699"/>
        <s v="tt1655442"/>
        <s v="tt1139668"/>
        <s v="tt1748122"/>
        <s v="tt0420294"/>
        <s v="tt1002563"/>
        <s v="tt0295427"/>
        <s v="tt0457430"/>
        <s v="tt3513704"/>
        <s v="tt0250720"/>
        <s v="tt0255819"/>
        <s v="tt1265990"/>
        <s v="tt0245686"/>
        <s v="tt0101764"/>
        <s v="tt0425112"/>
        <s v="tt0430770"/>
        <s v="tt0497465"/>
        <s v="tt0837106"/>
        <s v="tt0204175"/>
        <s v="tt0283139"/>
        <s v="tt1131734"/>
        <s v="tt0186045"/>
        <s v="tt0093818"/>
        <s v="tt1403981"/>
        <s v="tt0319524"/>
        <s v="tt0095687"/>
        <s v="tt0107818"/>
        <s v="tt0139809"/>
        <s v="tt0380277"/>
        <s v="tt0079550"/>
        <s v="tt0134630"/>
        <s v="tt0278823"/>
        <s v="tt0165710"/>
        <s v="tt0091203"/>
        <s v="tt0469623"/>
        <s v="tt0120207"/>
        <s v="tt1951181"/>
        <s v="tt0384686"/>
        <s v="tt1924429"/>
        <s v="tt0367085"/>
        <s v="tt1064932"/>
        <s v="tt0436364"/>
        <s v="tt1191111"/>
        <s v="tt1545106"/>
        <s v="tt1028532"/>
        <s v="tt2249221"/>
        <s v="tt2398231"/>
        <s v="tt0247444"/>
        <s v="tt1958961"/>
        <s v="tt0273435"/>
        <s v="tt0206113"/>
        <s v="tt0376196"/>
        <s v="tt0281364"/>
        <s v="tt0439815"/>
        <s v="tt0086960"/>
        <s v="tt0099785"/>
        <s v="tt0094137"/>
        <s v="tt0084805"/>
        <s v="tt0092099"/>
        <s v="tt0190332"/>
        <s v="tt0169547"/>
        <s v="tt1504320"/>
        <s v="tt0096320"/>
        <s v="tt3921180"/>
        <s v="tt0954990"/>
        <s v="tt0088939"/>
        <s v="tt1153040"/>
        <s v="tt2084970"/>
        <s v="tt0081375"/>
        <s v="tt0080549"/>
        <s v="tt1196141"/>
        <s v="tt2023587"/>
        <s v="tt0085995"/>
        <s v="tt3063516"/>
        <s v="tt0436697"/>
        <s v="tt0094721"/>
        <s v="tt0906108"/>
        <s v="tt0110367"/>
        <s v="tt1596365"/>
        <s v="tt0455857"/>
        <s v="tt0265298"/>
        <s v="tt0077416"/>
        <s v="tt0120885"/>
        <s v="tt0306841"/>
        <s v="tt0882977"/>
        <s v="tt3850590"/>
        <s v="tt0133751"/>
        <s v="tt0108551"/>
        <s v="tt0118887"/>
        <s v="tt0277371"/>
        <s v="tt1855199"/>
        <s v="tt0192614"/>
        <s v="tt2980516"/>
        <s v="tt0328099"/>
        <s v="tt0198021"/>
        <s v="tt0056172"/>
        <s v="tt1311067"/>
        <s v="tt2305051"/>
        <s v="tt0844708"/>
        <s v="tt0372532"/>
        <s v="tt0220506"/>
        <s v="tt0093779"/>
        <s v="tt0427309"/>
        <s v="tt0780504"/>
        <s v="tt0361467"/>
        <s v="tt0120772"/>
        <s v="tt0463854"/>
        <s v="tt2247476"/>
        <s v="tt0317132"/>
        <s v="tt0199725"/>
        <s v="tt0119229"/>
        <s v="tt0881891"/>
        <s v="tt0229260"/>
        <s v="tt0115963"/>
        <s v="tt0416320"/>
        <s v="tt0493949"/>
        <s v="tt0107943"/>
        <s v="tt0118749"/>
        <s v="tt0107711"/>
        <s v="tt0434215"/>
        <s v="tt0800069"/>
        <s v="tt0192731"/>
        <s v="tt0283084"/>
        <s v="tt0419946"/>
        <s v="tt4139124"/>
        <s v="tt1555064"/>
        <s v="tt0134619"/>
        <s v="tt1817273"/>
        <s v="tt2402157"/>
        <s v="tt0120662"/>
        <s v="tt0887912"/>
        <s v="tt0087262"/>
        <s v="tt1764234"/>
        <s v="tt1972571"/>
        <s v="tt0240515"/>
        <s v="tt0475998"/>
        <s v="tt0892375"/>
        <s v="tt0144964"/>
        <s v="tt0417225"/>
        <s v="tt1563738"/>
        <s v="tt1172233"/>
        <s v="tt0211465"/>
        <s v="tt0310910"/>
        <s v="tt0164108"/>
        <s v="tt0352277"/>
        <s v="tt0097965"/>
        <s v="tt0120598"/>
        <s v="tt1258972"/>
        <s v="tt0119304"/>
        <s v="tt0195778"/>
        <s v="tt0088846"/>
        <s v="tt0361696"/>
        <s v="tt0281432"/>
        <s v="tt0118715"/>
        <s v="tt0462200"/>
        <s v="tt0279331"/>
        <s v="tt0829459"/>
        <s v="tt0202402"/>
        <s v="tt0285462"/>
        <s v="tt0278500"/>
        <s v="tt0140340"/>
        <s v="tt0453494"/>
        <s v="tt0780536"/>
        <s v="tt1699755"/>
        <s v="tt1031969"/>
        <s v="tt1142433"/>
        <s v="tt2091473"/>
        <s v="tt1178663"/>
        <s v="tt0163676"/>
        <s v="tt0419294"/>
        <s v="tt0120716"/>
        <s v="tt0373469"/>
        <s v="tt0138510"/>
        <s v="tt0166924"/>
        <s v="tt0397044"/>
        <s v="tt1182350"/>
        <s v="tt1334260"/>
        <s v="tt0488352"/>
        <s v="tt0800241"/>
        <s v="tt0090848"/>
        <s v="tt0142201"/>
        <s v="tt0808279"/>
        <s v="tt3153582"/>
        <s v="tt0165773"/>
        <s v="tt0017136"/>
        <s v="tt0414852"/>
        <s v="tt0114660"/>
        <s v="tt3508840"/>
        <s v="tt0252299"/>
        <s v="tt0376968"/>
        <s v="tt0785035"/>
        <s v="tt1020558"/>
        <s v="tt0117653"/>
        <s v="tt0805570"/>
        <s v="tt1551641"/>
        <s v="tt1535612"/>
        <s v="tt0252223"/>
        <s v="tt0484111"/>
        <s v="tt0469640"/>
        <s v="tt1487931"/>
        <s v="tt1971325"/>
        <s v="tt0406728"/>
        <s v="tt3856124"/>
        <s v="tt1075419"/>
        <s v="tt0210217"/>
        <s v="tt0107048"/>
        <s v="tt2268016"/>
        <s v="tt0117509"/>
        <s v="tt1668200"/>
        <s v="tt2584018"/>
        <s v="tt0105695"/>
        <s v="tt0342735"/>
        <s v="tt1010048"/>
        <s v="tt0093010"/>
        <s v="tt0100405"/>
        <s v="tt0691996"/>
        <s v="tt0092493"/>
        <s v="tt2503954"/>
        <s v="tt0096969"/>
        <s v="tt0106611"/>
        <s v="tt1179891"/>
        <s v="tt0775539"/>
        <s v="tt0076752"/>
        <s v="tt0426697"/>
        <s v="tt0146336"/>
        <s v="tt1885265"/>
        <s v="tt0103247"/>
        <s v="tt0167427"/>
        <s v="tt1007029"/>
        <s v="tt0298388"/>
        <s v="tt0107840"/>
        <s v="tt0278295"/>
        <s v="tt0114825"/>
        <s v="tt0076009"/>
        <s v="tt0429573"/>
        <s v="tt0270980"/>
        <s v="tt0971209"/>
        <s v="tt1305583"/>
        <s v="tt0118301"/>
        <s v="tt0120857"/>
        <s v="tt0117894"/>
        <s v="tt0076451"/>
        <s v="tt0109504"/>
        <s v="tt0770772"/>
        <s v="tt0211443"/>
        <s v="tt0308055"/>
        <s v="tt0192111"/>
        <s v="tt1663143"/>
        <s v="tt0401383"/>
        <s v="tt0404203"/>
        <s v="tt0176783"/>
        <s v="tt0120613"/>
        <s v="tt0437232"/>
        <s v="tt0218619"/>
        <s v="tt0113463"/>
        <s v="tt0808244"/>
        <s v="tt0077296"/>
        <s v="tt2473794"/>
        <s v="tt1156143"/>
        <s v="tt0280653"/>
        <s v="tt1460743"/>
        <s v="tt0981072"/>
        <s v="tt0466893"/>
        <s v="tt1185266"/>
        <s v="tt0817177"/>
        <s v="tt0388795"/>
        <s v="tt0112697"/>
        <s v="tt0297884"/>
        <s v="tt2637294"/>
        <s v="tt0092337"/>
        <s v="tt0180073"/>
        <s v="tt1931533"/>
        <s v="tt0182000"/>
        <s v="tt4048942"/>
        <s v="tt0363163"/>
        <s v="tt0369702"/>
        <s v="tt1441395"/>
        <s v="tt0093105"/>
        <s v="tt1584131"/>
        <s v="tt1702443"/>
        <s v="tt0947798"/>
        <s v="tt0071562"/>
        <s v="tt0206275"/>
        <s v="tt0095742"/>
        <s v="tt4257926"/>
        <s v="tt0242423"/>
        <s v="tt0096487"/>
        <s v="tt2170593"/>
        <s v="tt1826590"/>
        <s v="tt0147800"/>
        <s v="tt0241760"/>
        <s v="tt0107659"/>
        <s v="tt4052882"/>
        <s v="tt0289879"/>
        <s v="tt0184907"/>
        <s v="tt0937375"/>
        <s v="tt0118665"/>
        <s v="tt0120609"/>
        <s v="tt0116493"/>
        <s v="tt0099253"/>
        <s v="tt2011159"/>
        <s v="tt0884328"/>
        <s v="tt0470752"/>
        <s v="tt0120601"/>
        <s v="tt0269341"/>
        <s v="tt2183034"/>
        <s v="tt0250224"/>
        <s v="tt0498380"/>
        <s v="tt0469263"/>
        <s v="tt0120531"/>
        <s v="tt3170832"/>
        <s v="tt0120654"/>
        <s v="tt0111127"/>
        <s v="tt0144168"/>
        <s v="tt1639008"/>
        <s v="tt0172726"/>
        <s v="tt0120577"/>
        <s v="tt0258470"/>
        <s v="tt0188453"/>
        <s v="tt1711425"/>
        <s v="tt0401711"/>
        <s v="tt0416185"/>
        <s v="tt1814621"/>
        <s v="tt0191636"/>
        <s v="tt1352824"/>
        <s v="tt0116269"/>
        <s v="tt0419749"/>
        <s v="tt1659337"/>
        <s v="tt0104215"/>
        <s v="tt0420609"/>
        <s v="tt0218378"/>
        <s v="tt1524575"/>
        <s v="tt1478964"/>
        <s v="tt1714209"/>
        <s v="tt1911644"/>
        <s v="tt4939066"/>
        <s v="tt0305396"/>
        <s v="tt1045772"/>
        <s v="tt0082484"/>
        <s v="tt0168786"/>
        <s v="tt0283530"/>
        <s v="tt0108399"/>
        <s v="tt1216520"/>
        <s v="tt0104348"/>
        <s v="tt0954947"/>
        <s v="tt0083722"/>
        <s v="tt1232783"/>
        <s v="tt0029442"/>
        <s v="tt0805564"/>
        <s v="tt0914798"/>
        <s v="tt0168629"/>
        <s v="tt0119843"/>
        <s v="tt0116378"/>
        <s v="tt1294213"/>
        <s v="tt0985694"/>
        <s v="tt1194417"/>
        <s v="tt0095489"/>
        <s v="tt0386064"/>
        <s v="tt0473102"/>
        <s v="tt0070047"/>
        <s v="tt0073195"/>
        <s v="tt0163651"/>
        <s v="tt1816518"/>
        <s v="tt0091129"/>
        <s v="tt1621045"/>
        <s v="tt0303714"/>
        <s v="tt0084726"/>
        <s v="tt0109040"/>
        <s v="tt0086567"/>
        <s v="tt0090329"/>
        <s v="tt1591479"/>
        <s v="tt0462590"/>
        <s v="tt0115641"/>
        <s v="tt0119396"/>
        <s v="tt0481536"/>
        <s v="tt1706593"/>
        <s v="tt0086619"/>
        <s v="tt0081633"/>
        <s v="tt0275022"/>
        <s v="tt1636826"/>
        <s v="tt0066206"/>
        <s v="tt0265459"/>
        <s v="tt1082868"/>
        <s v="tt0406759"/>
        <s v="tt0359517"/>
        <s v="tt0278488"/>
        <s v="tt0104940"/>
        <s v="tt0120679"/>
        <s v="tt2215719"/>
        <s v="tt2582846"/>
        <s v="tt0128442"/>
        <s v="tt2784678"/>
        <s v="tt0079758"/>
        <s v="tt0164181"/>
        <s v="tt1442449"/>
        <s v="tt2431286"/>
        <s v="tt0365885"/>
        <s v="tt0077269"/>
        <s v="tt0429591"/>
        <s v="tt3622592"/>
        <s v="tt0332712"/>
        <s v="tt1821549"/>
        <s v="tt0114608"/>
        <s v="tt0273799"/>
        <s v="tt1625346"/>
        <s v="tt0479884"/>
        <s v="tt0119326"/>
        <s v="tt0120722"/>
        <s v="tt1407061"/>
        <s v="tt1084950"/>
        <s v="tt0082934"/>
        <s v="tt0335119"/>
        <s v="tt0082096"/>
        <s v="tt0279781"/>
        <s v="tt2194499"/>
        <s v="tt0385004"/>
        <s v="tt1764183"/>
        <s v="tt2436386"/>
        <s v="tt1042877"/>
        <s v="tt0156323"/>
        <s v="tt0106950"/>
        <s v="tt0470765"/>
        <s v="tt0120533"/>
        <s v="tt0439289"/>
        <s v="tt0339034"/>
        <s v="tt0116414"/>
        <s v="tt0199626"/>
        <s v="tt1103275"/>
        <s v="tt0253200"/>
        <s v="tt0468492"/>
        <s v="tt0082958"/>
        <s v="tt0129332"/>
        <s v="tt0423977"/>
        <s v="tt2358891"/>
        <s v="tt0238924"/>
        <s v="tt1682180"/>
        <s v="tt0212712"/>
        <s v="tt0804505"/>
        <s v="tt0361715"/>
        <s v="tt1235796"/>
        <s v="tt0222851"/>
        <s v="tt0271259"/>
        <s v="tt0118901"/>
        <s v="tt0815178"/>
        <s v="tt1730687"/>
        <s v="tt0399095"/>
        <s v="tt0367082"/>
        <s v="tt0120618"/>
        <s v="tt1428556"/>
        <s v="tt0284978"/>
        <s v="tt1124052"/>
        <s v="tt1876517"/>
        <s v="tt1477109"/>
        <s v="tt1486193"/>
        <s v="tt1187064"/>
        <s v="tt3453052"/>
        <s v="tt1929263"/>
        <s v="tt0208092"/>
        <s v="tt2598580"/>
        <s v="tt0098084"/>
        <s v="tt0107474"/>
        <s v="tt1034302"/>
        <s v="tt3682770"/>
        <s v="tt0087363"/>
        <s v="tt0076759"/>
        <s v="tt1860213"/>
        <s v="tt0059113"/>
        <s v="tt1921149"/>
        <s v="tt0962726"/>
        <s v="tt0964517"/>
        <s v="tt0493430"/>
        <s v="tt0104952"/>
        <s v="tt1355630"/>
        <s v="tt2968804"/>
        <s v="tt0097815"/>
        <s v="tt0964587"/>
        <s v="tt0183649"/>
        <s v="tt0281358"/>
        <s v="tt0112818"/>
        <s v="tt0139134"/>
        <s v="tt1233227"/>
        <s v="tt0082517"/>
        <s v="tt0416212"/>
        <s v="tt0250310"/>
        <s v="tt0105217"/>
        <s v="tt0077531"/>
        <s v="tt0091276"/>
        <s v="tt2381111"/>
        <s v="tt0072684"/>
        <s v="tt0253798"/>
        <s v="tt0213790"/>
        <s v="tt1441951"/>
        <s v="tt0246989"/>
        <s v="tt0264616"/>
        <s v="tt2404425"/>
        <s v="tt0362269"/>
        <s v="tt0106308"/>
        <s v="tt0240900"/>
        <s v="tt0108550"/>
        <s v="tt0377992"/>
        <s v="tt0383694"/>
        <s v="tt0280720"/>
        <s v="tt0114113"/>
        <s v="tt2042568"/>
        <s v="tt0184791"/>
        <s v="tt0102782"/>
        <s v="tt0066090"/>
        <s v="tt0368222"/>
        <s v="tt0424908"/>
        <s v="tt1233192"/>
        <s v="tt1132626"/>
        <s v="tt0065895"/>
        <s v="tt1592873"/>
        <s v="tt0382765"/>
        <s v="tt0449999"/>
        <s v="tt0122541"/>
        <s v="tt1709143"/>
        <s v="tt0273517"/>
        <s v="tt0062622"/>
        <s v="tt0083866"/>
        <s v="tt0419843"/>
        <s v="tt0313300"/>
        <s v="tt0108320"/>
        <s v="tt4051832"/>
        <s v="tt1573072"/>
        <s v="tt0473700"/>
        <s v="tt1566501"/>
        <s v="tt3547740"/>
        <s v="tt0119217"/>
        <s v="tt3658772"/>
        <s v="tt0489270"/>
        <s v="tt0083131"/>
        <s v="tt0204946"/>
        <s v="tt4094724"/>
        <s v="tt0160862"/>
        <s v="tt0890870"/>
        <s v="tt0375210"/>
        <s v="tt0455612"/>
        <s v="tt0090863"/>
        <s v="tt0056197"/>
        <s v="tt0104868"/>
        <s v="tt0391198"/>
        <s v="tt0116483"/>
        <s v="tt0263488"/>
        <s v="tt0096928"/>
        <s v="tt0063385"/>
        <s v="tt1412386"/>
        <s v="tt0265632"/>
        <s v="tt0089530"/>
        <s v="tt0088944"/>
        <s v="tt3882082"/>
        <s v="tt1314655"/>
        <s v="tt0293815"/>
        <s v="tt3195644"/>
        <s v="tt0089461"/>
        <s v="tt0104692"/>
        <s v="tt0981227"/>
        <s v="tt0120655"/>
        <s v="tt0280460"/>
        <s v="tt0086491"/>
        <s v="tt0098206"/>
        <s v="tt0110399"/>
        <s v="tt0283026"/>
        <s v="tt0424993"/>
        <s v="tt0127723"/>
        <s v="tt0086066"/>
        <s v="tt2788732"/>
        <s v="tt0085407"/>
        <s v="tt2752772"/>
        <s v="tt1876451"/>
        <s v="tt0242998"/>
        <s v="tt1220198"/>
        <s v="tt0420087"/>
        <s v="tt0107079"/>
        <s v="tt0089348"/>
        <s v="tt0403455"/>
        <s v="tt0128445"/>
        <s v="tt1564585"/>
        <s v="tt2555736"/>
        <s v="tt0846308"/>
        <s v="tt0380623"/>
        <s v="tt0100168"/>
        <s v="tt0240468"/>
        <s v="tt0100814"/>
        <s v="tt0295700"/>
        <s v="tt0081071"/>
        <s v="tt0142192"/>
        <s v="tt1935179"/>
        <s v="tt0499554"/>
        <s v="tt2515086"/>
        <s v="tt1092633"/>
        <s v="tt0314166"/>
        <s v="tt1655420"/>
        <s v="tt0365485"/>
        <s v="tt0119572"/>
        <s v="tt4178092"/>
        <s v="tt0399862"/>
        <s v="tt0192071"/>
        <s v="tt0151804"/>
        <s v="tt0157503"/>
        <s v="tt1126590"/>
        <s v="tt0124198"/>
        <s v="tt0368975"/>
        <s v="tt0086984"/>
        <s v="tt1470023"/>
        <s v="tt0301199"/>
        <s v="tt1333125"/>
        <s v="tt0785007"/>
        <s v="tt1307068"/>
        <s v="tt1477837"/>
        <s v="tt0460627"/>
        <s v="tt0120586"/>
        <s v="tt1748227"/>
        <s v="tt0350194"/>
        <s v="tt0120802"/>
        <s v="tt0166896"/>
        <s v="tt0231448"/>
        <s v="tt2170299"/>
        <s v="tt0425413"/>
        <s v="tt0082507"/>
        <s v="tt2883434"/>
        <s v="tt0279286"/>
        <s v="tt0462504"/>
        <s v="tt1772288"/>
        <s v="tt1588334"/>
        <s v="tt1226236"/>
        <s v="tt1985017"/>
        <s v="tt0107983"/>
        <s v="tt0165854"/>
        <s v="tt0375679"/>
        <s v="tt0200720"/>
        <s v="tt0093483"/>
        <s v="tt0438315"/>
        <s v="tt1411664"/>
        <s v="tt0215545"/>
        <s v="tt3387542"/>
        <s v="tt0083113"/>
        <s v="tt1791682"/>
        <s v="tt1554091"/>
        <s v="tt0278731"/>
        <s v="tt0171356"/>
        <s v="tt0309912"/>
        <s v="tt1491044"/>
        <s v="tt0432637"/>
        <s v="tt0173716"/>
        <s v="tt1726669"/>
        <s v="tt1285309"/>
        <s v="tt0285861"/>
        <s v="tt0784972"/>
        <s v="tt0765120"/>
        <s v="tt0120709"/>
        <s v="tt0291502"/>
        <s v="tt0884224"/>
        <s v="tt0286112"/>
        <s v="tt0330099"/>
        <s v="tt0120018"/>
        <s v="tt2752688"/>
        <s v="tt0129923"/>
        <s v="tt1372686"/>
        <s v="tt0373024"/>
        <s v="tt0253126"/>
        <s v="tt1262981"/>
        <s v="tt0464196"/>
        <s v="tt0443496"/>
        <s v="tt1183923"/>
        <s v="tt0110857"/>
        <s v="tt1210039"/>
        <s v="tt2553908"/>
        <s v="tt2113659"/>
        <s v="tt0118577"/>
        <s v="tt1007018"/>
        <s v="tt1247662"/>
        <s v="tt1220220"/>
        <s v="tt1128071"/>
        <s v="tt2325977"/>
        <s v="tt1210071"/>
        <s v="tt0887719"/>
        <s v="tt0488604"/>
        <s v="tt1320291"/>
        <s v="tt0349416"/>
        <s v="tt0496436"/>
        <s v="tt1568139"/>
        <s v="tt1097643"/>
        <s v="tt2722786"/>
        <s v="tt0479341"/>
        <s v="tt3074732"/>
        <s v="tt1319716"/>
        <s v="tt1147687"/>
        <s v="tt0213985"/>
        <s v="tt1070781"/>
        <s v="tt0901487"/>
        <s v="tt1913166"/>
        <s v="tt1376195"/>
        <s v="tt1091722"/>
        <s v="tt0343996"/>
        <s v="tt0195945"/>
        <s v="tt2923316"/>
        <s v="tt0062512"/>
        <s v="tt2556874"/>
        <s v="tt1602620"/>
        <s v="tt0095889"/>
        <s v="tt1612319"/>
        <s v="tt0057193"/>
        <s v="tt0441909"/>
        <s v="tt0082509"/>
        <s v="tt1161418"/>
        <s v="tt0114279"/>
        <s v="tt1694021"/>
        <s v="tt1198101"/>
        <s v="tt1527186"/>
        <s v="tt0803061"/>
        <s v="tt2176013"/>
        <s v="tt0078748"/>
        <s v="tt0072271"/>
        <s v="tt1017451"/>
        <s v="tt0067093"/>
        <s v="tt0059800"/>
        <s v="tt1701990"/>
        <s v="tt1405810"/>
        <s v="tt0117603"/>
        <s v="tt0168501"/>
        <s v="tt0094862"/>
        <s v="tt0386032"/>
        <s v="tt2975578"/>
        <s v="tt0186975"/>
        <s v="tt0366551"/>
        <s v="tt0208874"/>
        <s v="tt0181984"/>
        <s v="tt0086465"/>
        <s v="tt0454082"/>
        <s v="tt0349169"/>
        <s v="tt0097499"/>
        <s v="tt0775529"/>
        <s v="tt0323572"/>
        <s v="tt0202677"/>
        <s v="tt0280760"/>
        <s v="tt0110759"/>
        <s v="tt0482629"/>
        <s v="tt0092325"/>
        <s v="tt0087451"/>
        <s v="tt0441007"/>
        <s v="tt0427968"/>
        <s v="tt1104733"/>
        <s v="tt0120879"/>
        <s v="tt5215952"/>
        <s v="tt1922612"/>
        <s v="tt0290879"/>
        <s v="tt0100827"/>
        <s v="tt3202120"/>
        <s v="tt0286261"/>
        <s v="tt1185344"/>
        <s v="tt0420835"/>
        <s v="tt0920458"/>
        <s v="tt0434424"/>
        <s v="tt1259574"/>
        <s v="tt1183672"/>
        <s v="tt1068678"/>
        <s v="tt0090555"/>
        <s v="tt1679332"/>
        <s v="tt0325596"/>
        <s v="tt1418646"/>
        <s v="tt1661420"/>
        <s v="tt0211933"/>
        <s v="tt0458290"/>
        <s v="tt1641841"/>
        <s v="tt0093437"/>
        <s v="tt1263670"/>
        <s v="tt0079826"/>
        <s v="tt1171222"/>
        <s v="tt0062711"/>
        <s v="tt0099816"/>
        <s v="tt0126886"/>
        <s v="tt0433416"/>
        <s v="tt1666801"/>
        <s v="tt0118589"/>
        <s v="tt1457765"/>
        <s v="tt0387596"/>
        <s v="tt0810784"/>
        <s v="tt1188996"/>
        <s v="tt2017038"/>
        <s v="tt0164085"/>
        <s v="tt0795434"/>
        <s v="tt0460989"/>
        <s v="tt2178470"/>
        <s v="tt0043949"/>
        <s v="tt0963194"/>
        <s v="tt0493264"/>
        <s v="tt0110912"/>
        <s v="tt0079588"/>
        <s v="tt2872718"/>
        <s v="tt0331953"/>
        <s v="tt0059742"/>
        <s v="tt0088161"/>
        <s v="tt0449059"/>
        <s v="tt0092005"/>
        <s v="tt0289043"/>
        <s v="tt0365957"/>
        <s v="tt0079116"/>
        <s v="tt0297037"/>
        <s v="tt0117891"/>
        <s v="tt1306980"/>
        <s v="tt0482599"/>
        <s v="tt1800246"/>
        <s v="tt0082763"/>
        <s v="tt4254584"/>
        <s v="tt0107616"/>
        <s v="tt0064757"/>
        <s v="tt4474310"/>
        <s v="tt0111686"/>
        <s v="tt0164114"/>
        <s v="tt0437800"/>
        <s v="tt0120693"/>
        <s v="tt1095174"/>
        <s v="tt0144084"/>
        <s v="tt0279113"/>
        <s v="tt0479647"/>
        <s v="tt1300851"/>
        <s v="tt0896923"/>
        <s v="tt2390361"/>
        <s v="tt1282140"/>
        <s v="tt0110137"/>
        <s v="tt0189998"/>
        <s v="tt1604171"/>
        <s v="tt0117283"/>
        <s v="tt0165831"/>
        <s v="tt0206420"/>
        <s v="tt0104454"/>
        <s v="tt5016504"/>
        <s v="tt2401878"/>
        <s v="tt1431181"/>
        <s v="tt0283832"/>
        <s v="tt0102915"/>
        <s v="tt0118863"/>
        <s v="tt0804497"/>
        <s v="tt1371155"/>
        <s v="tt0829098"/>
        <s v="tt0119937"/>
        <s v="tt0086582"/>
        <s v="tt0485601"/>
        <s v="tt1980929"/>
        <s v="tt0398027"/>
        <s v="tt0283503"/>
        <s v="tt2241676"/>
        <s v="tt0314676"/>
        <s v="tt0119494"/>
        <s v="tt0457572"/>
        <s v="tt0373445"/>
        <s v="tt1235189"/>
        <s v="tt0964539"/>
        <s v="tt1238834"/>
        <s v="tt0360323"/>
        <s v="tt0342272"/>
        <s v="tt2494384"/>
        <s v="tt0094625"/>
        <s v="tt0473188"/>
        <s v="tt0460505"/>
        <s v="tt2112277"/>
        <s v="tt2102502"/>
        <s v="tt0421994"/>
        <s v="tt4196848"/>
        <s v="tt0324133"/>
        <s v="tt2628316"/>
        <s v="tt0094764"/>
        <s v="tt4060866"/>
        <s v="tt0097239"/>
        <s v="tt0120169"/>
        <s v="tt0113326"/>
        <s v="tt2936180"/>
        <s v="tt0427944"/>
        <s v="tt0498353"/>
        <s v="tt1174732"/>
        <s v="tt0338427"/>
        <s v="tt0087428"/>
        <s v="tt0272207"/>
        <s v="tt0263734"/>
        <s v="tt1001562"/>
        <s v="tt0410454"/>
        <s v="tt1225822"/>
        <s v="tt0319829"/>
        <s v="tt0269329"/>
        <s v="tt0345061"/>
        <s v="tt1772422"/>
        <s v="tt1602098"/>
        <s v="tt2147225"/>
        <s v="tt0833553"/>
        <s v="tt0808417"/>
        <s v="tt1085779"/>
        <s v="tt1063669"/>
        <s v="tt1974419"/>
        <s v="tt1289406"/>
        <s v="tt0203408"/>
        <s v="tt0467406"/>
        <s v="tt3488328"/>
        <s v="tt0066995"/>
        <s v="tt0068646"/>
        <s v="tt0085549"/>
        <s v="tt1022603"/>
        <s v="tt0107822"/>
        <s v="tt1915581"/>
        <s v="tt0282209"/>
        <s v="tt0070328"/>
        <s v="tt0156812"/>
        <s v="tt0832266"/>
        <s v="tt1640484"/>
        <s v="tt0433383"/>
        <s v="tt0379725"/>
        <s v="tt0112851"/>
        <s v="tt2802850"/>
        <s v="tt0074812"/>
        <s v="tt0071807"/>
        <s v="tt0094612"/>
        <s v="tt0435625"/>
        <s v="tt0245280"/>
        <s v="tt2752758"/>
        <s v="tt0116324"/>
        <s v="tt0395584"/>
        <s v="tt0118276"/>
        <s v="tt3850214"/>
        <s v="tt0160401"/>
        <s v="tt0251736"/>
        <s v="tt0072626"/>
        <s v="tt1019452"/>
        <s v="tt1194263"/>
        <s v="tt0098622"/>
        <s v="tt3125324"/>
        <s v="tt1315981"/>
        <s v="tt0095497"/>
        <s v="tt0125971"/>
        <s v="tt0361411"/>
        <s v="tt0252444"/>
        <s v="tt0785077"/>
        <s v="tt0105459"/>
        <s v="tt1592154"/>
        <s v="tt0250371"/>
        <s v="tt0204993"/>
        <s v="tt0420332"/>
        <s v="tt1012804"/>
        <s v="tt1336617"/>
        <s v="tt0160216"/>
        <s v="tt0298744"/>
        <s v="tt0432402"/>
        <s v="tt1242460"/>
        <s v="tt2739338"/>
        <s v="tt1034324"/>
        <s v="tt0085868"/>
        <s v="tt1121977"/>
        <s v="tt0076175"/>
        <s v="tt0108500"/>
        <s v="tt1421051"/>
        <s v="tt1220628"/>
        <s v="tt0118836"/>
        <s v="tt1403177"/>
        <s v="tt2402105"/>
        <s v="tt0302674"/>
        <s v="tt0301390"/>
        <s v="tt1658801"/>
        <s v="tt1361313"/>
        <s v="tt2328813"/>
        <s v="tt1106860"/>
        <s v="tt0419256"/>
        <s v="tt0144117"/>
        <s v="tt3469440"/>
        <s v="tt1756851"/>
        <s v="tt2243621"/>
        <s v="tt4061848"/>
        <s v="tt0089767"/>
        <s v="tt0942903"/>
        <s v="tt0106677"/>
        <s v="tt0810900"/>
        <s v="tt4412528"/>
        <s v="tt3687310"/>
        <s v="tt0130444"/>
        <s v="tt0406650"/>
        <s v="tt0323939"/>
        <s v="tt1582507"/>
        <s v="tt1255953"/>
        <s v="tt0323807"/>
        <s v="tt1003034"/>
        <s v="tt0861739"/>
        <s v="tt3322940"/>
        <s v="tt1148165"/>
        <s v="tt0101507"/>
        <s v="tt0093378"/>
        <s v="tt0082405"/>
        <s v="tt0080661"/>
        <s v="tt0106223"/>
        <s v="tt0139239"/>
        <s v="tt0436331"/>
        <s v="tt0066769"/>
        <s v="tt0200469"/>
        <s v="tt0161860"/>
        <s v="tt1723811"/>
        <s v="tt0375912"/>
        <s v="tt0457530"/>
        <s v="tt1869716"/>
        <s v="tt0359423"/>
        <s v="tt0168446"/>
        <s v="tt0790712"/>
        <s v="tt1414378"/>
        <s v="tt0421082"/>
        <s v="tt0088247"/>
        <s v="tt0301357"/>
        <s v="tt1226271"/>
        <s v="tt0089907"/>
        <s v="tt2049116"/>
        <s v="tt0113749"/>
        <s v="tt0077631"/>
        <s v="tt0091763"/>
        <s v="tt0361596"/>
        <s v="tt0064115"/>
        <s v="tt0058331"/>
        <s v="tt0081283"/>
        <s v="tt0055614"/>
        <s v="tt0080487"/>
        <s v="tt0250274"/>
        <s v="tt0161100"/>
        <s v="tt0114814"/>
        <s v="tt0097981"/>
        <s v="tt0283111"/>
        <s v="tt1125849"/>
        <s v="tt0038499"/>
        <s v="tt0218839"/>
        <s v="tt0082340"/>
        <s v="tt0096054"/>
        <s v="tt0462244"/>
        <s v="tt0117786"/>
        <s v="tt0310281"/>
        <s v="tt0095690"/>
        <s v="tt3910804"/>
        <s v="tt0120148"/>
        <s v="tt0114609"/>
        <s v="tt0455590"/>
        <s v="tt0097474"/>
        <s v="tt1704573"/>
        <s v="tt0996382"/>
        <s v="tt0183659"/>
        <s v="tt0137338"/>
        <s v="tt1840417"/>
        <s v="tt1702425"/>
        <s v="tt1174730"/>
        <s v="tt1540133"/>
        <s v="tt0844671"/>
        <s v="tt0159097"/>
        <s v="tt0147004"/>
        <s v="tt1151922"/>
        <s v="tt2870708"/>
        <s v="tt0145893"/>
        <s v="tt0412253"/>
        <s v="tt0248845"/>
        <s v="tt0107750"/>
        <s v="tt3432552"/>
        <s v="tt0323944"/>
        <s v="tt0234354"/>
        <s v="tt0270259"/>
        <s v="tt0065214"/>
        <s v="tt1082886"/>
        <s v="tt0079240"/>
        <s v="tt0300214"/>
        <s v="tt0101412"/>
        <s v="tt1130964"/>
        <s v="tt0322289"/>
        <s v="tt1226232"/>
        <s v="tt1541995"/>
        <s v="tt0457308"/>
        <s v="tt0246134"/>
        <s v="tt0076245"/>
        <s v="tt0976247"/>
        <s v="tt0841119"/>
        <s v="tt0331811"/>
        <s v="tt0110490"/>
        <s v="tt1281374"/>
        <s v="tt1667310"/>
        <s v="tt1014774"/>
        <s v="tt1575694"/>
        <s v="tt1366312"/>
        <s v="tt0086541"/>
        <s v="tt0283900"/>
        <s v="tt2182972"/>
        <s v="tt0795441"/>
        <s v="tt0938305"/>
        <s v="tt0059825"/>
        <s v="tt1772408"/>
        <s v="tt0427954"/>
        <s v="tt0120210"/>
        <s v="tt1220617"/>
        <s v="tt0286499"/>
        <s v="tt0286179"/>
        <s v="tt0473024"/>
        <s v="tt2166214"/>
        <s v="tt1245112"/>
        <s v="tt1303803"/>
        <s v="tt0070735"/>
        <s v="tt0082158"/>
        <s v="tt0422093"/>
        <s v="tt0117631"/>
        <s v="tt2229499"/>
        <s v="tt0068699"/>
        <s v="tt0162346"/>
        <s v="tt0280778"/>
        <s v="tt0080771"/>
        <s v="tt0372824"/>
        <s v="tt0330602"/>
        <s v="tt0335563"/>
        <s v="tt0097216"/>
        <s v="tt0242508"/>
        <s v="tt1508675"/>
        <s v="tt0290673"/>
        <s v="tt2914838"/>
        <s v="tt0405508"/>
        <s v="tt3297554"/>
        <s v="tt1251743"/>
        <s v="tt0811106"/>
        <s v="tt0202559"/>
        <s v="tt1614989"/>
        <s v="tt1525366"/>
        <s v="tt0384488"/>
        <s v="tt2667960"/>
        <s v="tt0081534"/>
        <s v="tt1618430"/>
        <s v="tt2226417"/>
        <s v="tt0432348"/>
        <s v="tt1179933"/>
        <s v="tt0322802"/>
        <s v="tt4786282"/>
        <s v="tt1778304"/>
        <s v="tt1204977"/>
        <s v="tt0093629"/>
        <s v="tt2378281"/>
        <s v="tt2109184"/>
        <s v="tt0046247"/>
        <s v="tt0072081"/>
        <s v="tt0101917"/>
        <s v="tt0340855"/>
        <s v="tt0046672"/>
        <s v="tt2473682"/>
        <s v="tt0080678"/>
        <s v="tt0790636"/>
        <s v="tt2918436"/>
        <s v="tt0209144"/>
        <s v="tt2388715"/>
        <s v="tt0424345"/>
        <s v="tt0249462"/>
        <s v="tt1727388"/>
        <s v="tt0102065"/>
        <s v="tt0084296"/>
        <s v="tt0187819"/>
        <s v="tt0118632"/>
        <s v="tt0082766"/>
        <s v="tt1637706"/>
        <s v="tt3499096"/>
        <s v="tt0119905"/>
        <s v="tt2870612"/>
        <s v="tt2205401"/>
        <s v="tt0119080"/>
        <s v="tt3316960"/>
        <s v="tt0046949"/>
        <s v="tt0082817"/>
        <s v="tt0097388"/>
        <s v="tt0259446"/>
        <s v="tt2101441"/>
        <s v="tt0113253"/>
        <s v="tt0245574"/>
        <s v="tt0365748"/>
        <s v="tt1045655"/>
        <s v="tt0116905"/>
        <s v="tt0095271"/>
        <s v="tt0090655"/>
        <s v="tt0083833"/>
        <s v="tt0085862"/>
        <s v="tt1772240"/>
        <s v="tt0862846"/>
        <s v="tt1781922"/>
        <s v="tt0083630"/>
        <s v="tt0053290"/>
        <s v="tt4667094"/>
        <s v="tt0795438"/>
        <s v="tt0022879"/>
        <s v="tt4871980"/>
        <s v="tt0259974"/>
        <s v="tt0332375"/>
        <s v="tt0338135"/>
        <s v="tt0075147"/>
        <s v="tt0245120"/>
        <s v="tt0077572"/>
        <s v="tt0098546"/>
        <s v="tt0456554"/>
        <s v="tt0120831"/>
        <s v="tt0064116"/>
        <s v="tt0227005"/>
        <s v="tt1182345"/>
        <s v="tt0415949"/>
        <s v="tt1529567"/>
        <s v="tt0120255"/>
        <s v="tt1588337"/>
        <s v="tt0914797"/>
        <s v="tt0084171"/>
        <s v="tt0110005"/>
        <s v="tt4337690"/>
        <s v="tt1531663"/>
        <s v="tt0120906"/>
        <s v="tt0361862"/>
        <s v="tt0102307"/>
        <s v="tt1216491"/>
        <s v="tt0935075"/>
        <s v="tt0320244"/>
        <s v="tt4062536"/>
        <s v="tt0422861"/>
        <s v="tt2800038"/>
        <s v="tt0115734"/>
        <s v="tt0115495"/>
        <s v="tt0459293"/>
        <s v="tt0896866"/>
        <s v="tt0081291"/>
        <s v="tt1465522"/>
        <s v="tt1150947"/>
        <s v="tt0039927"/>
        <s v="tt0126261"/>
        <s v="tt0357585"/>
        <s v="tt3567288"/>
        <s v="tt0937237"/>
        <s v="tt0305632"/>
        <s v="tt0830900"/>
        <s v="tt1519461"/>
        <s v="tt1437358"/>
        <s v="tt0465430"/>
        <s v="tt1079444"/>
        <s v="tt0488539"/>
        <s v="tt1131732"/>
        <s v="tt0491738"/>
        <s v="tt1798243"/>
        <s v="tt1460798"/>
        <s v="tt3703148"/>
        <s v="tt2063015"/>
        <s v="tt1274586"/>
        <s v="tt1554921"/>
        <s v="tt0077294"/>
        <s v="tt1717210"/>
        <s v="tt4453560"/>
        <s v="tt3838992"/>
        <s v="tt4511566"/>
        <s v="tt0284363"/>
        <s v="tt1244668"/>
        <s v="tt0117666"/>
        <s v="tt1687901"/>
        <s v="tt0450278"/>
        <s v="tt0423409"/>
        <s v="tt1675192"/>
        <s v="tt0095484"/>
        <s v="tt0446687"/>
        <s v="tt2980708"/>
        <s v="tt0092076"/>
        <s v="tt0070518"/>
        <s v="tt1602613"/>
        <s v="tt0451673"/>
        <s v="tt1547090"/>
        <s v="tt3099638"/>
        <s v="tt0377752"/>
        <s v="tt0903131"/>
        <s v="tt1646974"/>
        <s v="tt2091427"/>
        <s v="tt0379976"/>
        <s v="tt0839938"/>
        <s v="tt0087928"/>
        <s v="tt0080453"/>
        <s v="tt0109831"/>
        <s v="tt0083929"/>
        <s v="tt0049513"/>
        <s v="tt0307901"/>
        <s v="tt3516878"/>
        <s v="tt0115736"/>
        <s v="tt0180093"/>
        <s v="tt0038116"/>
        <s v="tt0120274"/>
        <s v="tt0091886"/>
        <s v="tt3014666"/>
        <s v="tt0246578"/>
        <s v="tt0461336"/>
        <s v="tt0119448"/>
        <s v="tt0283003"/>
        <s v="tt0808526"/>
        <s v="tt0451094"/>
        <s v="tt1653911"/>
        <s v="tt0291341"/>
        <s v="tt0796212"/>
        <s v="tt1629705"/>
        <s v="tt0300140"/>
        <s v="tt0838247"/>
        <s v="tt3683702"/>
        <s v="tt0073486"/>
        <s v="tt4386242"/>
        <s v="tt0075222"/>
        <s v="tt4387040"/>
        <s v="tt0088727"/>
        <s v="tt2295722"/>
        <s v="tt0857190"/>
        <s v="tt0203119"/>
        <s v="tt1291652"/>
        <s v="tt0298228"/>
        <s v="tt1532957"/>
        <s v="tt0381940"/>
        <s v="tt0475293"/>
        <s v="tt5574490"/>
        <s v="tt0119574"/>
        <s v="tt0403358"/>
        <s v="tt0104036"/>
        <s v="tt0084522"/>
        <s v="tt1134854"/>
        <s v="tt0063350"/>
        <s v="tt0335266"/>
        <s v="tt0075686"/>
        <s v="tt0044672"/>
        <s v="tt0285742"/>
        <s v="tt1881002"/>
        <s v="tt0113627"/>
        <s v="tt2081194"/>
        <s v="tt0071524"/>
        <s v="tt3181822"/>
        <s v="tt0049875"/>
        <s v="tt0842926"/>
        <s v="tt0096256"/>
        <s v="tt0057115"/>
        <s v="tt0399877"/>
        <s v="tt2034139"/>
        <s v="tt1065073"/>
        <s v="tt0457513"/>
        <s v="tt0290332"/>
        <s v="tt0199290"/>
        <s v="tt0318374"/>
        <s v="tt0055184"/>
        <s v="tt0448075"/>
        <s v="tt0110189"/>
        <s v="tt0464141"/>
        <s v="tt2828996"/>
        <s v="tt0292644"/>
        <s v="tt0065112"/>
        <s v="tt0454987"/>
        <s v="tt0113101"/>
        <s v="tt0274812"/>
        <s v="tt0360916"/>
        <s v="tt0096219"/>
        <s v="tt0118111"/>
        <s v="tt0188863"/>
        <s v="tt0796375"/>
        <s v="tt0318761"/>
        <s v="tt0873886"/>
        <s v="tt0366780"/>
        <s v="tt0770802"/>
        <s v="tt0092615"/>
        <s v="tt1645080"/>
        <s v="tt3346224"/>
        <s v="tt0273982"/>
        <s v="tt0126859"/>
        <s v="tt2076220"/>
        <s v="tt2382396"/>
        <s v="tt0120122"/>
        <s v="tt0095904"/>
        <s v="tt0206226"/>
        <s v="tt0156639"/>
        <s v="tt2876428"/>
        <s v="tt1529572"/>
        <s v="tt0218182"/>
        <s v="tt0122906"/>
        <s v="tt2103267"/>
        <s v="tt0120878"/>
        <s v="tt0319769"/>
        <s v="tt1464580"/>
        <s v="tt1252374"/>
        <s v="tt0119502"/>
        <s v="tt2199543"/>
        <s v="tt1719071"/>
        <s v="tt1422136"/>
        <s v="tt0298482"/>
        <s v="tt3155604"/>
        <s v="tt0068156"/>
        <s v="tt1844203"/>
        <s v="tt0020960"/>
        <s v="tt0491109"/>
        <s v="tt3533916"/>
        <s v="tt1316536"/>
        <s v="tt1854582"/>
        <s v="tt2395247"/>
        <s v="tt2414822"/>
        <s v="tt0060665"/>
        <s v="tt0074958"/>
        <s v="tt0031381"/>
        <s v="tt2403393"/>
        <s v="tt0059418"/>
        <s v="tt1056477"/>
        <s v="tt0042200"/>
        <s v="tt1341167"/>
        <s v="tt0373747"/>
        <s v="tt1303828"/>
        <s v="tt0040694"/>
        <s v="tt0808285"/>
        <s v="tt0464049"/>
        <s v="tt0068098"/>
        <s v="tt0064665"/>
        <s v="tt0119164"/>
        <s v="tt0080339"/>
        <s v="tt4340720"/>
        <s v="tt0113118"/>
        <s v="tt0107554"/>
        <s v="tt3228904"/>
        <s v="tt0092796"/>
        <s v="tt0065446"/>
        <s v="tt0061809"/>
        <s v="tt0053131"/>
        <s v="tt0060490"/>
        <s v="tt0068611"/>
        <s v="tt4263482"/>
        <s v="tt0131436"/>
        <s v="tt0117628"/>
        <s v="tt0120684"/>
        <s v="tt1305806"/>
        <s v="tt1015474"/>
        <s v="tt0092991"/>
        <s v="tt0258038"/>
        <s v="tt2724064"/>
        <s v="tt0175996"/>
        <s v="tt1740707"/>
        <s v="tt0480251"/>
        <s v="tt0380817"/>
        <s v="tt0367631"/>
        <s v="tt3103166"/>
        <s v="tt1074191"/>
        <s v="tt0138862"/>
        <s v="tt5116280"/>
        <s v="tt1002561"/>
        <s v="tt2166834"/>
        <s v="tt5001130"/>
        <s v="tt2379386"/>
        <s v="tt2761578"/>
        <s v="tt2073661"/>
        <s v="tt1800337"/>
        <s v="tt0076141"/>
        <s v="tt0428803"/>
        <s v="tt1615147"/>
        <s v="tt1753460"/>
        <s v="tt1024715"/>
        <s v="tt2582802"/>
        <s v="tt0317248"/>
        <s v="tt0188674"/>
        <s v="tt1850418"/>
        <s v="tt0783238"/>
        <s v="tt2106476"/>
        <s v="tt0085334"/>
        <s v="tt0482463"/>
        <s v="tt0083739"/>
        <s v="tt2796678"/>
        <s v="tt0144178"/>
        <s v="tt1068646"/>
        <s v="tt0063522"/>
        <s v="tt0056217"/>
        <s v="tt1185836"/>
        <s v="tt0390221"/>
        <s v="tt1532503"/>
        <s v="tt0426459"/>
        <s v="tt0077975"/>
        <s v="tt0058150"/>
        <s v="tt2099556"/>
        <s v="tt0038650"/>
        <s v="tt0117951"/>
        <s v="tt0236388"/>
        <s v="tt1536044"/>
        <s v="tt0166396"/>
        <s v="tt0310793"/>
        <s v="tt3125472"/>
        <s v="tt0089686"/>
        <s v="tt0091867"/>
        <s v="tt2184339"/>
        <s v="tt1922777"/>
        <s v="tt0327036"/>
        <s v="tt0051459"/>
        <s v="tt0065462"/>
        <s v="tt0118570"/>
        <s v="tt0235679"/>
        <s v="tt0091080"/>
        <s v="tt0050212"/>
        <s v="tt0100666"/>
        <s v="tt0074512"/>
        <s v="tt0053604"/>
        <s v="tt0107254"/>
        <s v="tt0061107"/>
        <s v="tt0425598"/>
        <s v="tt3205376"/>
        <s v="tt0089444"/>
        <s v="tt1097013"/>
        <s v="tt0053793"/>
        <s v="tt0055031"/>
        <s v="tt0160298"/>
        <s v="tt0437745"/>
        <s v="tt0040724"/>
        <s v="tt0490196"/>
        <s v="tt2209418"/>
        <s v="tt0094118"/>
        <s v="tt0095863"/>
        <s v="tt0399901"/>
        <s v="tt0296166"/>
        <s v="tt3458030"/>
        <s v="tt0240200"/>
        <s v="tt0166175"/>
        <s v="tt0174336"/>
        <s v="tt0116743"/>
        <s v="tt0878835"/>
        <s v="tt0067992"/>
        <s v="tt0108517"/>
        <s v="tt0118541"/>
        <s v="tt0077405"/>
        <s v="tt0268690"/>
        <s v="tt0155776"/>
        <s v="tt0115632"/>
        <s v="tt2347569"/>
        <s v="tt0468565"/>
        <s v="tt0147612"/>
        <s v="tt0337996"/>
        <s v="tt3099498"/>
        <s v="tt0364569"/>
        <s v="tt1462054"/>
        <s v="tt1640459"/>
        <s v="tt3367294"/>
        <s v="tt0116361"/>
        <s v="tt0785025"/>
        <s v="tt1232776"/>
        <s v="tt1667307"/>
        <s v="tt0156205"/>
        <s v="tt1920849"/>
        <s v="tt4877736"/>
        <s v="tt0403118"/>
        <s v="tt1855401"/>
        <s v="tt0118327"/>
        <s v="tt0420206"/>
        <s v="tt1282046"/>
        <s v="tt1148200"/>
        <s v="tt0162236"/>
        <s v="tt1535616"/>
        <s v="tt1346961"/>
        <s v="tt1841642"/>
        <s v="tt0385890"/>
        <s v="tt1390404"/>
        <s v="tt1151410"/>
        <s v="tt1922679"/>
        <s v="tt2398249"/>
        <s v="tt2417650"/>
        <s v="tt1754264"/>
        <s v="tt0062138"/>
        <s v="tt1252289"/>
        <s v="tt2229377"/>
        <s v="tt1327601"/>
        <s v="tt2048865"/>
        <s v="tt0095354"/>
        <s v="tt1085382"/>
        <s v="tt0482461"/>
        <s v="tt0140888"/>
        <s v="tt0055312"/>
        <s v="tt3511596"/>
        <s v="tt0439478"/>
        <s v="tt2837336"/>
        <s v="tt1152822"/>
        <s v="tt0338095"/>
        <s v="tt1509803"/>
        <s v="tt3551400"/>
        <s v="tt0410097"/>
        <s v="tt0053291"/>
        <s v="tt0095179"/>
        <s v="tt0032138"/>
        <s v="tt0072431"/>
        <s v="tt0848557"/>
        <s v="tt0456144"/>
        <s v="tt0120402"/>
        <s v="tt0078872"/>
        <s v="tt4080386"/>
        <s v="tt1095423"/>
        <s v="tt0057007"/>
        <s v="tt0116729"/>
        <s v="tt0035959"/>
        <s v="tt0071230"/>
        <s v="tt0087298"/>
        <s v="tt2718492"/>
        <s v="tt0093512"/>
        <s v="tt0453453"/>
        <s v="tt0389326"/>
        <s v="tt0480669"/>
        <s v="tt0851515"/>
        <s v="tt0857295"/>
        <s v="tt0045152"/>
        <s v="tt1227378"/>
        <s v="tt2243537"/>
        <s v="tt2247692"/>
        <s v="tt0117887"/>
        <s v="tt0085636"/>
        <s v="tt0067065"/>
        <s v="tt0057163"/>
        <s v="tt2609912"/>
        <s v="tt0102494"/>
        <s v="tt0333766"/>
        <s v="tt0112471"/>
        <s v="tt0380732"/>
        <s v="tt0186253"/>
        <s v="tt0384504"/>
        <s v="tt0940585"/>
        <s v="tt1990314"/>
        <s v="tt0314412"/>
        <s v="tt1714206"/>
        <s v="tt0283465"/>
        <s v="tt0815241"/>
        <s v="tt1294164"/>
        <s v="tt0472200"/>
        <s v="tt0465407"/>
        <s v="tt1484522"/>
        <s v="tt1049405"/>
        <s v="tt0187696"/>
        <s v="tt0804529"/>
        <s v="tt1512235"/>
        <s v="tt1663628"/>
        <s v="tt3300572"/>
        <s v="tt3333870"/>
        <s v="tt0116404"/>
        <s v="tt0486028"/>
        <s v="tt0387808"/>
        <s v="tt2945796"/>
        <s v="tt0480025"/>
        <s v="tt2040578"/>
        <s v="tt0036628"/>
        <s v="tt1307926"/>
        <s v="tt0118925"/>
        <s v="tt0044030"/>
        <s v="tt1470020"/>
        <s v="tt1666335"/>
        <s v="tt0092695"/>
        <s v="tt0032455"/>
        <s v="tt3111864"/>
        <s v="tt0083972"/>
        <s v="tt0089173"/>
        <s v="tt0810928"/>
        <s v="tt4056738"/>
        <s v="tt1086841"/>
        <s v="tt0038213"/>
        <s v="tt3032282"/>
        <s v="tt0449000"/>
        <s v="tt1995477"/>
        <s v="tt0816539"/>
        <s v="tt0036868"/>
        <s v="tt0242193"/>
        <s v="tt0279064"/>
        <s v="tt2460506"/>
        <s v="tt1038988"/>
        <s v="tt1675312"/>
        <s v="tt2317796"/>
        <s v="tt3561236"/>
        <s v="tt2215673"/>
        <s v="tt0057076"/>
        <s v="tt0098503"/>
        <s v="tt0094484"/>
        <s v="tt0070707"/>
        <s v="tt3235888"/>
        <s v="tt0068555"/>
        <s v="tt0056592"/>
        <s v="tt0082694"/>
        <s v="tt0111512"/>
        <s v="tt0171804"/>
        <s v="tt1767382"/>
        <s v="tt0405094"/>
        <s v="tt1630036"/>
        <s v="tt0054997"/>
        <s v="tt0032273"/>
        <s v="tt0286244"/>
        <s v="tt0120321"/>
        <s v="tt0305206"/>
        <s v="tt0381681"/>
        <s v="tt0245712"/>
        <s v="tt0328538"/>
        <s v="tt0039416"/>
        <s v="tt1399683"/>
        <s v="tt0379557"/>
        <s v="tt0029852"/>
        <s v="tt0415978"/>
        <s v="tt1645089"/>
        <s v="tt3787590"/>
        <s v="tt0165798"/>
        <s v="tt0433387"/>
        <s v="tt3268668"/>
        <s v="tt0290212"/>
        <s v="tt0090327"/>
        <s v="tt0194624"/>
        <s v="tt0367027"/>
        <s v="tt1185616"/>
        <s v="tt0349159"/>
        <s v="tt0912593"/>
        <s v="tt3172532"/>
        <s v="tt0212662"/>
        <s v="tt0925248"/>
        <s v="tt1518812"/>
        <s v="tt0418753"/>
        <s v="tt0229340"/>
        <s v="tt0118866"/>
        <s v="tt1695994"/>
        <s v="tt0090095"/>
        <s v="tt0372334"/>
        <s v="tt0780622"/>
        <s v="tt0118736"/>
        <s v="tt0249588"/>
        <s v="tt0388139"/>
        <s v="tt1276105"/>
        <s v="tt0120391"/>
        <s v="tt3018070"/>
        <s v="tt0796264"/>
        <s v="tt1050739"/>
        <s v="tt0338497"/>
        <s v="tt1390539"/>
        <s v="tt2474024"/>
        <s v="tt1105512"/>
        <s v="tt0107953"/>
        <s v="tt0449061"/>
        <s v="tt0423169"/>
        <s v="tt3118452"/>
        <s v="tt1020530"/>
        <s v="tt2226519"/>
        <s v="tt1020885"/>
        <s v="tt0783532"/>
        <s v="tt0363095"/>
        <s v="tt1703199"/>
        <s v="tt2126362"/>
        <s v="tt0959329"/>
        <s v="tt4704314"/>
        <s v="tt0066808"/>
        <s v="tt1734586"/>
        <s v="tt0796355"/>
        <s v="tt0098948"/>
        <s v="tt0040525"/>
        <s v="tt1090671"/>
        <s v="tt0165361"/>
        <s v="tt1272886"/>
        <s v="tt2234025"/>
        <s v="tt1754633"/>
        <s v="tt1462901"/>
        <s v="tt0062235"/>
        <s v="tt2024506"/>
        <s v="tt0060438"/>
        <s v="tt0850669"/>
        <s v="tt1220217"/>
        <s v="tt3499458"/>
        <s v="tt1772261"/>
        <s v="tt4416518"/>
        <s v="tt0091860"/>
        <s v="tt0322659"/>
        <s v="tt3528666"/>
        <s v="tt1462758"/>
        <s v="tt1440292"/>
        <s v="tt2486682"/>
        <s v="tt0486751"/>
        <s v="tt2321163"/>
        <s v="tt1155592"/>
        <s v="tt4519006"/>
        <s v="tt3262990"/>
        <s v="tt1320244"/>
        <s v="tt1266029"/>
        <s v="tt0044081"/>
        <s v="tt0057012"/>
        <s v="tt0313196"/>
        <s v="tt2125435"/>
        <s v="tt0069768"/>
        <s v="tt0210299"/>
        <s v="tt1562568"/>
        <s v="tt3566698"/>
        <s v="tt1743720"/>
        <s v="tt0106792"/>
        <s v="tt0378906"/>
        <s v="tt0061747"/>
        <s v="tt0044533"/>
        <s v="tt0822858"/>
        <s v="tt4058122"/>
        <s v="tt2645670"/>
        <s v="tt1653002"/>
        <s v="tt0130827"/>
        <s v="tt0303361"/>
        <s v="tt2475846"/>
        <s v="tt2100573"/>
        <s v="tt0796307"/>
        <s v="tt0068408"/>
        <s v="tt0247425"/>
        <s v="tt1242432"/>
        <s v="tt0162360"/>
        <s v="tt0382189"/>
        <s v="tt2350496"/>
        <s v="tt0381717"/>
        <s v="tt0030993"/>
        <s v="tt0045793"/>
        <s v="tt0041866"/>
        <s v="tt2349460"/>
        <s v="tt0166195"/>
        <s v="tt1289419"/>
        <s v="tt0825236"/>
        <s v="tt2872724"/>
        <s v="tt0476643"/>
        <s v="tt0071360"/>
        <s v="tt0442764"/>
        <s v="tt0064990"/>
        <s v="tt0322700"/>
        <s v="tt3832096"/>
        <s v="tt0473308"/>
        <s v="tt0092675"/>
        <s v="tt0031679"/>
        <s v="tt0113540"/>
        <s v="tt0367089"/>
        <s v="tt0264761"/>
        <s v="tt3082898"/>
        <s v="tt0038109"/>
        <s v="tt0109759"/>
        <s v="tt0118789"/>
        <s v="tt1591095"/>
        <s v="tt0087995"/>
        <s v="tt0247586"/>
        <s v="tt2309788"/>
        <s v="tt0357110"/>
        <s v="tt1758795"/>
        <s v="tt0110265"/>
        <s v="tt0247199"/>
        <s v="tt0453548"/>
        <s v="tt3139764"/>
        <s v="tt0261983"/>
        <s v="tt0391229"/>
        <s v="tt1450328"/>
        <s v="tt0422401"/>
        <s v="tt0027977"/>
        <s v="tt0286162"/>
        <s v="tt0489235"/>
        <s v="tt0436742"/>
        <s v="tt3110770"/>
        <s v="tt0395543"/>
        <s v="tt1562847"/>
        <s v="tt1226681"/>
        <s v="tt1087527"/>
        <s v="tt2265431"/>
        <s v="tt1731697"/>
        <s v="tt3504048"/>
        <s v="tt0473107"/>
        <s v="tt0475271"/>
        <s v="tt1639397"/>
        <s v="tt2017486"/>
        <s v="tt3626436"/>
        <s v="tt1105355"/>
        <s v="tt3781616"/>
        <s v="tt3526286"/>
        <s v="tt1236254"/>
        <s v="tt0029583"/>
        <s v="tt0300270"/>
        <s v="tt0063592"/>
        <s v="tt0374639"/>
        <s v="tt4063178"/>
        <s v="tt2577172"/>
        <s v="tt3230082"/>
        <s v="tt0464054"/>
        <s v="tt0060153"/>
        <s v="tt0120735"/>
        <s v="tt3551840"/>
        <s v="tt0068135"/>
        <s v="tt0154420"/>
        <s v="tt0117958"/>
        <s v="tt0433398"/>
        <s v="tt0190255"/>
        <s v="tt1480658"/>
        <s v="tt0112173"/>
        <s v="tt2640460"/>
        <s v="tt0087130"/>
        <s v="tt0317640"/>
        <s v="tt0470869"/>
        <s v="tt1498870"/>
        <s v="tt1147684"/>
        <s v="tt0032976"/>
        <s v="tt0082418"/>
        <s v="tt0037884"/>
        <s v="tt0087015"/>
        <s v="tt1869425"/>
        <s v="tt1212022"/>
        <s v="tt0046126"/>
        <s v="tt0033729"/>
        <s v="tt3846642"/>
        <s v="tt3104930"/>
        <s v="tt0098724"/>
        <s v="tt0387564"/>
        <s v="tt0247745"/>
        <s v="tt1681370"/>
        <s v="tt2414046"/>
        <s v="tt0265343"/>
        <s v="tt0203230"/>
        <s v="tt0048750"/>
        <s v="tt0179116"/>
        <s v="tt2051894"/>
        <s v="tt0105236"/>
        <s v="tt0032264"/>
        <s v="tt0060196"/>
        <s v="tt3742378"/>
        <s v="tt1758575"/>
        <s v="tt0283323"/>
        <s v="tt2035599"/>
        <s v="tt0976025"/>
        <s v="tt1879030"/>
        <s v="tt1349485"/>
        <s v="tt0338075"/>
        <s v="tt0806147"/>
        <s v="tt0027438"/>
        <s v="tt1641388"/>
        <s v="tt2180333"/>
        <s v="tt0106233"/>
        <s v="tt0065579"/>
        <s v="tt1943014"/>
        <s v="tt2622294"/>
        <s v="tt0348333"/>
        <s v="tt0419677"/>
        <s v="tt4460878"/>
        <s v="tt0091671"/>
        <s v="tt0304692"/>
        <s v="tt0293113"/>
        <s v="tt0850667"/>
        <s v="tt1534085"/>
        <s v="tt1899353"/>
        <s v="tt0923653"/>
        <s v="tt3043194"/>
        <s v="tt0034583"/>
        <s v="tt0816556"/>
        <s v="tt1434447"/>
        <s v="tt0067756"/>
        <s v="tt0075148"/>
        <s v="tt2723576"/>
        <s v="tt0057590"/>
        <s v="tt3713166"/>
        <s v="tt0075314"/>
        <s v="tt0082533"/>
        <s v="tt0055928"/>
        <s v="tt1991245"/>
        <s v="tt0093177"/>
        <s v="tt4824308"/>
        <s v="tt0384286"/>
        <s v="tt0188640"/>
        <s v="tt1120985"/>
        <s v="tt0407265"/>
        <s v="tt1560985"/>
        <s v="tt0065466"/>
        <s v="tt0049452"/>
        <s v="tt0497116"/>
        <s v="tt0041841"/>
        <s v="tt0893382"/>
        <s v="tt2403021"/>
        <s v="tt2248739"/>
        <s v="tt1866249"/>
        <s v="tt1286537"/>
        <s v="tt1720182"/>
        <s v="tt0119778"/>
        <s v="tt1571249"/>
        <s v="tt1441326"/>
        <s v="tt2910274"/>
        <s v="tt0978759"/>
        <s v="tt2396566"/>
        <s v="tt0124179"/>
        <s v="tt0118113"/>
        <s v="tt0489037"/>
        <s v="tt0222850"/>
        <s v="tt0281686"/>
        <s v="tt0139615"/>
        <s v="tt0268200"/>
        <s v="tt0248012"/>
        <s v="tt0124819"/>
        <s v="tt0299458"/>
        <s v="tt0119019"/>
        <s v="tt0290145"/>
        <s v="tt0160498"/>
        <s v="tt2479800"/>
        <s v="tt1077262"/>
        <s v="tt0477139"/>
        <s v="tt2884206"/>
        <s v="tt0357470"/>
        <s v="tt2375605"/>
        <s v="tt0854678"/>
        <s v="tt0489247"/>
        <s v="tt0428609"/>
        <s v="tt0233699"/>
        <s v="tt2361700"/>
        <s v="tt3214286"/>
        <s v="tt1907639"/>
        <s v="tt0454431"/>
        <s v="tt1172994"/>
        <s v="tt1334553"/>
        <s v="tt0120813"/>
        <s v="tt0155197"/>
        <s v="tt0161743"/>
        <s v="tt0181836"/>
        <s v="tt1130087"/>
        <s v="tt0472259"/>
        <s v="tt3277624"/>
        <s v="tt0479162"/>
        <s v="tt0124137"/>
        <s v="tt0401462"/>
        <s v="tt0487156"/>
        <s v="tt0271020"/>
        <s v="tt2852376"/>
        <s v="tt4590482"/>
        <s v="tt0323120"/>
        <s v="tt3145220"/>
        <s v="tt0425151"/>
        <s v="tt1414361"/>
        <s v="tt0060816"/>
        <s v="tt0393616"/>
        <s v="tt1014806"/>
        <s v="tt0867270"/>
        <s v="tt1134674"/>
        <s v="tt2149137"/>
        <s v="tt3289362"/>
        <s v="tt1679248"/>
        <s v="tt0826751"/>
        <s v="tt3359872"/>
        <s v="tt1930294"/>
        <s v="tt1838722"/>
        <s v="tt0825728"/>
        <s v="tt2655734"/>
        <s v="tt2165765"/>
        <s v="tt2446502"/>
        <s v="tt1604100"/>
        <s v="tt0062794"/>
        <s v="tt2011276"/>
        <s v="tt0156196"/>
        <s v="tt2505294"/>
        <s v="tt0825346"/>
        <s v="tt2141739"/>
        <s v="tt0047296"/>
        <s v="tt1726589"/>
        <s v="tt1032846"/>
        <s v="tt3034146"/>
        <s v="tt0424136"/>
        <s v="tt0414951"/>
        <s v="tt1684628"/>
        <s v="tt2334649"/>
        <s v="tt1935902"/>
        <s v="tt0034492"/>
        <s v="tt0814130"/>
        <s v="tt0345551"/>
        <s v="tt1852001"/>
        <s v="tt2388621"/>
        <s v="tt1996264"/>
        <s v="tt1405365"/>
        <s v="tt0295725"/>
        <s v="tt0490166"/>
        <s v="tt4733536"/>
        <s v="tt2311428"/>
        <s v="tt1832382"/>
        <s v="tt1349478"/>
        <s v="tt0114906"/>
        <s v="tt0108000"/>
        <s v="tt0316188"/>
        <s v="tt0018737"/>
        <s v="tt0870118"/>
        <s v="tt0356453"/>
        <s v="tt0158583"/>
        <s v="tt0339419"/>
        <s v="tt0186719"/>
        <s v="tt3569356"/>
        <s v="tt1278340"/>
        <s v="tt0373283"/>
        <s v="tt2164708"/>
        <s v="tt0069704"/>
        <s v="tt0815181"/>
        <s v="tt0455326"/>
        <s v="tt1862079"/>
        <s v="tt1999192"/>
        <s v="tt1788391"/>
        <s v="tt1594562"/>
        <s v="tt0065571"/>
        <s v="tt0308411"/>
        <s v="tt0988849"/>
        <s v="tt0490076"/>
        <s v="tt0997143"/>
        <s v="tt0044706"/>
        <s v="tt0110057"/>
        <s v="tt0436724"/>
        <s v="tt2983582"/>
        <s v="tt0242587"/>
        <s v="tt1015471"/>
        <s v="tt0964179"/>
        <s v="tt0468489"/>
        <s v="tt0133117"/>
        <s v="tt0126938"/>
        <s v="tt4044464"/>
        <s v="tt2187884"/>
        <s v="tt1510934"/>
        <s v="tt2139721"/>
        <s v="tt1799508"/>
        <s v="tt2380301"/>
        <s v="tt2016335"/>
        <s v="tt0027125"/>
        <s v="tt0185937"/>
        <s v="tt0066580"/>
        <s v="tt0076257"/>
        <s v="tt0243415"/>
        <s v="tt1074931"/>
        <s v="tt0149964"/>
        <s v="tt2052015"/>
        <s v="tt4333662"/>
        <s v="tt0331225"/>
        <s v="tt3130704"/>
        <s v="tt5078326"/>
        <s v="tt2263814"/>
        <s v="tt0058182"/>
        <s v="tt1981703"/>
        <s v="tt0085871"/>
        <s v="tt4374230"/>
        <s v="tt1129423"/>
        <s v="tt2768766"/>
        <s v="tt0071206"/>
        <s v="tt0374102"/>
        <s v="tt1692084"/>
        <s v="tt0076271"/>
        <s v="tt0438205"/>
        <s v="tt0340377"/>
        <s v="tt1270286"/>
        <s v="tt0492506"/>
        <s v="tt0218043"/>
        <s v="tt0306069"/>
        <s v="tt0368913"/>
        <s v="tt1976608"/>
        <s v="tt0212974"/>
        <s v="tt0341540"/>
        <s v="tt0162830"/>
        <s v="tt0377091"/>
        <s v="tt0119338"/>
        <s v="tt0244094"/>
        <s v="tt0326806"/>
        <s v="tt0385056"/>
        <s v="tt2265398"/>
        <s v="tt2654360"/>
        <s v="tt0047478"/>
        <s v="tt1606829"/>
        <s v="tt0104567"/>
        <s v="tt0843850"/>
        <s v="tt1612774"/>
        <s v="tt0893346"/>
        <s v="tt0266971"/>
        <s v="tt1470827"/>
        <s v="tt0377043"/>
        <s v="tt0489212"/>
        <s v="tt1865346"/>
        <s v="tt0843270"/>
        <s v="tt0486541"/>
        <s v="tt0228277"/>
        <s v="tt3297330"/>
        <s v="tt0455556"/>
        <s v="tt2825768"/>
        <s v="tt1937264"/>
        <s v="tt1884318"/>
        <s v="tt3417110"/>
        <s v="tt2909932"/>
        <s v="tt1631707"/>
        <s v="tt2275671"/>
        <s v="tt3152288"/>
        <s v="tt3892618"/>
        <s v="tt2190180"/>
        <s v="tt4062896"/>
        <s v="tt2246526"/>
        <s v="tt3846442"/>
        <s v="tt0090190"/>
        <s v="tt0102989"/>
        <s v="tt0280491"/>
        <s v="tt2111292"/>
        <s v="tt0435623"/>
        <s v="tt0462485"/>
        <s v="tt2112209"/>
        <s v="tt0024034"/>
        <s v="tt4273494"/>
        <s v="tt0100142"/>
        <s v="tt0382330"/>
        <s v="tt1958007"/>
        <s v="tt0374900"/>
        <s v="tt2359024"/>
        <s v="tt1179904"/>
        <s v="tt0275309"/>
        <s v="tt0071853"/>
        <s v="tt0451176"/>
        <s v="tt0396041"/>
        <s v="tt0813715"/>
        <s v="tt0390538"/>
        <s v="tt1560957"/>
        <s v="tt2403415"/>
        <s v="tt0082307"/>
        <s v="tt0197159"/>
        <s v="tt1033643"/>
        <s v="tt0402249"/>
        <s v="tt0091578"/>
        <s v="tt0299863"/>
        <s v="tt0414510"/>
        <s v="tt0069467"/>
        <s v="tt0006864"/>
        <s v="tt0120370"/>
        <s v="tt0019729"/>
        <s v="tt0083907"/>
        <s v="tt2103217"/>
        <s v="tt3457376"/>
        <s v="tt0436613"/>
        <s v="tt0092548"/>
        <s v="tt0468442"/>
        <s v="tt2070791"/>
        <s v="tt4162992"/>
        <s v="tt0050083"/>
        <s v="tt0843358"/>
        <s v="tt0025316"/>
        <s v="tt1379182"/>
        <s v="tt0343121"/>
        <s v="tt0161023"/>
        <s v="tt0114194"/>
        <s v="tt0115856"/>
        <s v="tt0311648"/>
        <s v="tt0118717"/>
        <s v="tt0468526"/>
        <s v="tt1152850"/>
        <s v="tt1314190"/>
        <s v="tt0059592"/>
        <s v="tt0474361"/>
        <s v="tt0221809"/>
        <s v="tt0058414"/>
        <s v="tt0128214"/>
        <s v="tt0366444"/>
        <s v="tt0421237"/>
        <s v="tt2912776"/>
        <s v="tt0072856"/>
        <s v="tt1241226"/>
        <s v="tt0100146"/>
        <s v="tt0393049"/>
        <s v="tt3904272"/>
        <s v="tt0082467"/>
        <s v="tt1568341"/>
        <s v="tt1971352"/>
        <s v="tt0118842"/>
        <s v="tt0258273"/>
        <s v="tt1328873"/>
        <s v="tt0280477"/>
        <s v="tt0113416"/>
        <s v="tt0200530"/>
        <s v="tt0203289"/>
        <s v="tt3976258"/>
        <s v="tt0123755"/>
        <s v="tt0116931"/>
        <s v="tt0119346"/>
        <s v="tt0368089"/>
        <s v="tt1758692"/>
        <s v="tt1991199"/>
        <s v="tt0173390"/>
        <s v="tt0436607"/>
        <s v="tt2292959"/>
        <s v="tt3428912"/>
        <s v="tt0389235"/>
        <s v="tt0952682"/>
        <s v="tt1258197"/>
        <s v="tt0127302"/>
        <s v="tt1270792"/>
        <s v="tt1360826"/>
        <s v="tt1071804"/>
        <s v="tt1640714"/>
        <s v="tt1003002"/>
        <s v="tt0082122"/>
        <s v="tt3564748"/>
        <s v="tt2363439"/>
        <s v="tt3421204"/>
        <s v="tt2559658"/>
        <s v="tt0015624"/>
        <s v="tt0469690"/>
        <s v="tt2290113"/>
        <s v="tt1172570"/>
        <s v="tt3210710"/>
        <s v="tt1781784"/>
        <s v="tt0182508"/>
        <s v="tt0168192"/>
        <s v="tt0045546"/>
        <s v="tt0079501"/>
        <s v="tt0117802"/>
        <s v="tt0058461"/>
        <s v="tt0024548"/>
        <s v="tt0420723"/>
        <s v="tt1544600"/>
        <s v="tt1211890"/>
        <s v="tt1517177"/>
        <s v="tt0303313"/>
        <s v="tt1301130"/>
        <s v="tt0388230"/>
        <s v="tt2690560"/>
        <s v="tt1152827"/>
        <s v="tt0923600"/>
        <s v="tt3565836"/>
        <s v="tt0437123"/>
        <s v="tt0048452"/>
        <s v="tt0944101"/>
        <s v="tt0756683"/>
        <s v="tt0446055"/>
        <s v="tt0412366"/>
        <s v="tt0448182"/>
        <s v="tt1989646"/>
        <s v="tt3666210"/>
        <s v="tt1702455"/>
        <s v="tt0118849"/>
        <s v="tt1714210"/>
        <s v="tt0091939"/>
        <s v="tt2421956"/>
        <s v="tt4707756"/>
        <s v="tt1549572"/>
        <s v="tt0067810"/>
        <s v="tt3581098"/>
        <s v="tt0271219"/>
        <s v="tt0907657"/>
        <s v="tt0217894"/>
        <s v="tt1333668"/>
        <s v="tt1743993"/>
        <s v="tt1934172"/>
        <s v="tt0059026"/>
        <s v="tt2780714"/>
        <s v="tt2403815"/>
        <s v="tt4219836"/>
        <s v="tt0098213"/>
        <s v="tt2125430"/>
        <s v="tt1748207"/>
        <s v="tt2638024"/>
        <s v="tt0488873"/>
        <s v="tt1742336"/>
        <s v="tt4607906"/>
        <s v="tt0796314"/>
        <s v="tt0058701"/>
        <s v="tt4196450"/>
        <s v="tt0339921"/>
        <s v="tt0805526"/>
        <s v="tt2309260"/>
        <s v="tt0074486"/>
        <s v="tt0011549"/>
        <s v="tt0093200"/>
        <s v="tt0119670"/>
        <s v="tt0079709"/>
        <s v="tt0307109"/>
        <s v="tt3109200"/>
        <s v="tt2389182"/>
        <s v="tt1942884"/>
        <s v="tt0480011"/>
        <s v="tt0040671"/>
        <s v="tt2343473"/>
        <s v="tt0066141"/>
        <s v="tt3072636"/>
        <s v="tt0428959"/>
        <s v="tt0138704"/>
        <s v="tt0130019"/>
        <s v="tt0138987"/>
        <s v="tt2319456"/>
        <s v="tt0390521"/>
        <s v="tt1296373"/>
        <s v="tt2955096"/>
        <s v="tt0052646"/>
        <s v="tt2866824"/>
        <s v="tt1874789"/>
        <s v="tt1610996"/>
        <s v="tt0112585"/>
        <s v="tt2334896"/>
        <s v="tt0085575"/>
        <s v="tt1570989"/>
        <s v="tt1861343"/>
        <s v="tt0381053"/>
        <s v="tt4462082"/>
        <s v="tt0478988"/>
        <s v="tt2181837"/>
        <s v="tt2910814"/>
        <s v="tt2294916"/>
        <s v="tt1798291"/>
        <s v="tt1524083"/>
        <s v="tt0262432"/>
        <s v="tt0162348"/>
        <s v="tt3157318"/>
        <s v="tt1716760"/>
        <s v="tt0077838"/>
        <s v="tt2442662"/>
        <s v="tt1294161"/>
        <s v="tt1073221"/>
        <s v="tt0446747"/>
        <s v="tt2469216"/>
        <s v="tt1489167"/>
        <s v="tt0109445"/>
        <s v="tt0067580"/>
        <s v="tt0327753"/>
        <s v="tt0119361"/>
        <s v="tt0298050"/>
        <s v="tt1337057"/>
        <s v="tt0102943"/>
        <s v="tt2759066"/>
        <s v="tt2375036"/>
        <s v="tt0425027"/>
        <s v="tt1945044"/>
        <s v="tt1781935"/>
        <s v="tt0436689"/>
        <s v="tt3973612"/>
        <s v="tt1247644"/>
        <s v="tt1836212"/>
        <s v="tt0069089"/>
        <s v="tt0388838"/>
        <s v="tt0255094"/>
        <s v="tt1235811"/>
        <s v="tt0123948"/>
        <s v="tt0390323"/>
        <s v="tt2049518"/>
        <s v="tt0109266"/>
        <s v="tt0390384"/>
        <s v="tt0428303"/>
        <s v="tt0104815"/>
        <s v="tt0430371"/>
        <s v="tt1880418"/>
        <s v="tt3000844"/>
        <s v="tt2071645"/>
        <s v="tt2107644"/>
        <s v="tt2070597"/>
        <s v="tt0378407"/>
      </sharedItems>
    </cacheField>
    <cacheField name="color" numFmtId="0">
      <sharedItems containsBlank="1"/>
    </cacheField>
    <cacheField name="director_name" numFmtId="0">
      <sharedItems containsBlank="1" count="2399">
        <s v="James Cameron"/>
        <s v="Gore Verbinski"/>
        <s v="Sam Mendes"/>
        <s v="Christopher Nolan"/>
        <s v="Doug Walker"/>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Peter Sohn"/>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Roland JoffÃ©"/>
        <s v="Carl Rinsch"/>
        <s v="Mike Mitchell"/>
        <s v="Brad Bird"/>
        <s v="Don Hall"/>
        <s v="Rich Moore"/>
        <s v="Dean DeBlois"/>
        <s v="Jonathan Mostow"/>
        <s v="James Gunn"/>
        <s v="Hideaki Anno"/>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m/>
        <s v="Alejandro G. IÃ±Ã¡rritu"/>
        <s v="David Soren"/>
        <s v="Paul Greengrass"/>
        <s v="Mark Osborne"/>
        <s v="Peyton Reed"/>
        <s v="Tim Johnson"/>
        <s v="Phillip Noyce"/>
        <s v="Darren Aronofsky"/>
        <s v="Alfonso CuarÃ³n"/>
        <s v="Eric Leighton"/>
        <s v="Matt Birch"/>
        <s v="Tom McGrath"/>
        <s v="Chris Columbus"/>
        <s v="Robert Schwentke"/>
        <s v="Carlos Saldanha"/>
        <s v="Guy Ritchie"/>
        <s v="Paul Verhoeven"/>
        <s v="John McTiernan"/>
        <s v="Tony Gilroy"/>
        <s v="Joel Schumacher"/>
        <s v="John Woo"/>
        <s v="Tim Story"/>
        <s v="Mark Steven Johnson"/>
        <s v="Neill Blomkamp"/>
        <s v="David Twohy"/>
        <s v="JosÃ© Padilha"/>
        <s v="James L. Brooks"/>
        <s v="James Mangold"/>
        <s v="George Lucas"/>
        <s v="Kirk De Micco"/>
        <s v="FrÃ©dÃ©ric Forestier"/>
        <s v="Cedric Nicolas-Troyan"/>
        <s v="Roger Donaldson"/>
        <s v="Dave Green"/>
        <s v="Josh Trank"/>
        <s v="Brad Peyton"/>
        <s v="Roger Spottiswoode"/>
        <s v="Steven Soderbergh"/>
        <s v="Michel Gondry"/>
        <s v="Noam Murro"/>
        <s v="Raja Gosnell"/>
        <s v="Will Finn"/>
        <s v="Jan de Bont"/>
        <s v="Len Wiseman"/>
        <s v="Frank Coraci"/>
        <s v="Michael Mann"/>
        <s v="Bo Welch"/>
        <s v="Ron Clements"/>
        <s v="Christopher Barnard"/>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Timur Bekmambetov"/>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Bob Fosse"/>
        <s v="Tarsem Singh"/>
        <s v="Edgar Wright"/>
        <s v="Jon Amiel"/>
        <s v="Peter Segal"/>
        <s v="Pete Travis"/>
        <s v="George A. Romero"/>
        <s v="Sylvester Stallone"/>
        <s v="Todd Phillips"/>
        <s v="Gary Winick"/>
        <s v="Mimi Leder"/>
        <s v="Seth Gordon"/>
        <s v="Adam Shankman"/>
        <s v="D.J. Caruso"/>
        <s v="Anthony Minghella"/>
        <s v="Albert Hughes"/>
        <s v="Les Mayfield"/>
        <s v="Joe Pytka"/>
        <s v="Scott Derrickson"/>
        <s v="Ivan Reitman"/>
        <s v="Eric Brevig"/>
        <s v="Kelly Asbury"/>
        <s v="Stephen Hopkins"/>
        <s v="Jonathan Demme"/>
        <s v="Henry Jaglom"/>
        <s v="James Algar"/>
        <s v="Vincent Ward"/>
        <s v="Steven Brill"/>
        <s v="Terry Gilliam"/>
        <s v="Lucile Hadzihalilovic"/>
        <s v="Barry Cook"/>
        <s v="Roger Christian"/>
        <s v="Joe Dante"/>
        <s v="Kevin Costner"/>
        <s v="Antony Hoffman"/>
        <s v="Jacques Perrin"/>
        <s v="AndrÃ©s Couturier"/>
        <s v="Cody Cameron"/>
        <s v="John Singleton"/>
        <s v="Oliver Hirschbiegel"/>
        <s v="Des McAnuff"/>
        <s v="Yarrow Cheney"/>
        <s v="Stephen Norrington"/>
        <s v="Pierre Coffin"/>
        <s v="David Kellogg"/>
        <s v="Mike Nichols"/>
        <s v="F. Gary Gray"/>
        <s v="Antoine Fuqua"/>
        <s v="Robert Luketic"/>
        <s v="Gil Kenan"/>
        <s v="Barry Levinson"/>
        <s v="Jerry Zucker"/>
        <s v="Andy Tennant"/>
        <s v="Florent-Emilio Siri"/>
        <s v="Don Bluth"/>
        <s v="Ron Shelton"/>
        <s v="David Pastor"/>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Ã¥ns MÃ¥rlind"/>
        <s v="Gregory Hoblit"/>
        <s v="Gary McKendry"/>
        <s v="Wych Kaosayananda"/>
        <s v="Mikael Salomon"/>
        <s v="Bobby Farrelly"/>
        <s v="Kerry Conran"/>
        <s v="Michael Caton-Jones"/>
        <s v="Mikael HÃ¥fstrÃ¶m"/>
        <s v="Phil Alden Robinson"/>
        <s v="David Slade"/>
        <s v="Joseph Ruben"/>
        <s v="Seth MacFarlane"/>
        <s v="Alejandro AmenÃ¡bar"/>
        <s v="Kinka Usher"/>
        <s v="Craig Gillespie"/>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Ã¡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Kevin Macdonald"/>
        <s v="Donald Petrie"/>
        <s v="Jorge Blanco"/>
        <s v="Stuart Baird"/>
        <s v="Joel Coen"/>
        <s v="Robert Lorenz"/>
        <s v="Harold Becker"/>
        <s v="Scott Stewart"/>
        <s v="Patrick Gilmore"/>
        <s v="Tony Bill"/>
        <s v="Rod Lurie"/>
        <s v="Walter Hill"/>
        <s v="Akiva Goldsman"/>
        <s v="Harald Zwart"/>
        <s v="Walter Salles"/>
        <s v="Iain Softley"/>
        <s v="David Koepp"/>
        <s v="Uwe Boll"/>
        <s v="Pou-Soi Cheang"/>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sama"/>
        <s v="Ron Maxwell"/>
        <s v="Robert Butler"/>
        <s v="Karey Kirkpatrick"/>
        <s v="Steve Antin"/>
        <s v="Jim Gillespie"/>
        <s v="Francis Ford Coppola"/>
        <s v="Richard Lester"/>
        <s v="Scott Cooper"/>
        <s v="Robert Rodriguez"/>
        <s v="Curtis Hanson"/>
        <s v="Phyllida Lloyd"/>
        <s v="Jay Chandrasekhar"/>
        <s v="Terrence Malick"/>
        <s v="David Dobkin"/>
        <s v="Milos Forman"/>
        <s v="Pierre Morel"/>
        <s v="Paul Hunter"/>
        <s v="Steve Oedekerk"/>
        <s v="John Whitesell"/>
        <s v="George Nolfi"/>
        <s v="Neil Jordan"/>
        <s v="Rawson Marshall Thurber"/>
        <s v="Spike Lee"/>
        <s v="Brian Helgeland"/>
        <s v="Frank Marshall"/>
        <s v="Hideo Nakata"/>
        <s v="Peter Hewitt"/>
        <s v="Joe Roth"/>
        <s v="Bennett Miller"/>
        <s v="Jaume Collet-Serra"/>
        <s v="Andy Fickman"/>
        <s v="James McTeigue"/>
        <s v="Matthew O'Callaghan"/>
        <s v="Angela Robinson"/>
        <s v="Gary Fleder"/>
        <s v="Tommy Wirkola"/>
        <s v="Adrian Lyne"/>
        <s v="Stephen Gaghan"/>
        <s v="Jorge R. GutiÃ©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ichard LaGravenese"/>
        <s v="Danny DeVito"/>
        <s v="George Armitage"/>
        <s v="Patrick Lussier"/>
        <s v="James Wong"/>
        <s v="Richard Curtis"/>
        <s v="Chuck Bowman"/>
        <s v="Olivier Megaton"/>
        <s v="Deepa Mehta"/>
        <s v="Warren Beatty"/>
        <s v="Penny Marshall"/>
        <s v="Ted Kotcheff"/>
        <s v="Andrei Tarkovsky"/>
        <s v="Paul Bolger"/>
        <s v="Stephen Frears"/>
        <s v="P.J. Hogan"/>
        <s v="Brad Furman"/>
        <s v="Terence Young"/>
        <s v="David Zucker"/>
        <s v="Denis Villeneuve"/>
        <s v="Thomas Carter"/>
        <s v="Roger Michell"/>
        <s v="Luis Llosa"/>
        <s v="Melville Shavelson"/>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Lawrence Kasanoff"/>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Jamel Debbouze"/>
        <s v="Gordon Chan"/>
        <s v="Asger Leth"/>
        <s v="John G. Avildsen"/>
        <s v="Anne Fletcher"/>
        <s v="Bruce Beresford"/>
        <s v="Sam Taylor-Johnson"/>
        <s v="Ken Kwapis"/>
        <s v="Wes Craven"/>
        <s v="Etan Cohen"/>
        <s v="Nick Cassavetes"/>
        <s v="Nicholas Stoller"/>
        <s v="Mark A.Z. DippÃ©"/>
        <s v="Cal Brunker"/>
        <s v="NimrÃ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Malcolm D. Lee"/>
        <s v="Jerry Jameson"/>
        <s v="Mic Rodgers"/>
        <s v="Christian Alvart"/>
        <s v="Jean-Marie PoirÃ©"/>
        <s v="Marc F. Adler"/>
        <s v="Geoffrey Sax"/>
        <s v="Richard Shepard"/>
        <s v="Peter Ho-Sun Chan"/>
        <s v="Joon-ho Bong"/>
        <s v="Jeff Nathanson"/>
        <s v="S.S. Rajamouli"/>
        <s v="Charles S. Dutton"/>
        <s v="Jonathan Lynn"/>
        <s v="David Carson"/>
        <s v="Kar-Wai Wong"/>
        <s v="Yuefeng Song"/>
        <s v="Norman Jewison"/>
        <s v="David Mirkin"/>
        <s v="Luis Mandoki"/>
        <s v="Lee Daniels"/>
        <s v="Jeb Stuart"/>
        <s v="Steve Miner"/>
        <s v="Paul Thomas Anderson"/>
        <s v="David Leland"/>
        <s v="J Blakeson"/>
        <s v="Ryan Coogler"/>
        <s v="Kirk Jones"/>
        <s v="Ethan Coen"/>
        <s v="Jennifer Flackett"/>
        <s v="Kevin Smith"/>
        <s v="Christian Ditter"/>
        <s v="Charles Martin Smith"/>
        <s v="Fedor Bondarchuk"/>
        <s v="Irvin Kershner"/>
        <s v="Steve Pink"/>
        <s v="Scott Hicks"/>
        <s v="Chris Rock"/>
        <s v="Wilson Yip"/>
        <s v="Robert Wise"/>
        <s v="Kevin Rodney Sullivan"/>
        <s v="Kevin Munroe"/>
        <s v="Michael Tollin"/>
        <s v="Patrick Tatopoulos"/>
        <s v="Gary David Goldberg"/>
        <s v="Tobe Hooper"/>
        <s v="Alan Poul"/>
        <s v="Luke Greenfield"/>
        <s v="Gil Junger"/>
        <s v="Michael Ritchie"/>
        <s v="Steven E. de Souza"/>
        <s v="Alexandre Aja"/>
        <s v="Michael Rymer"/>
        <s v="Hugh Wilson"/>
        <s v="Mike Hodges"/>
        <s v="Scott Mann"/>
        <s v="Susanna White"/>
        <s v="Chris Carter"/>
        <s v="Tommy O'Haver"/>
        <s v="Peter Landesman"/>
        <s v="Gary Chapman"/>
        <s v="Craig Mazin"/>
        <s v="Allen Hughes"/>
        <s v="Kimble Rendall"/>
        <s v="Peter Yates"/>
        <s v="Lasse HallstrÃ¶m"/>
        <s v="Jean-Marc VallÃ©e"/>
        <s v="Hark Tsui"/>
        <s v="Lexi Alexander"/>
        <s v="Ronny Yu"/>
        <s v="Bille August"/>
        <s v="Moustapha Akkad"/>
        <s v="Jean-Paul Rappeneau"/>
        <s v="Joachim RÃ¸nning"/>
        <s v="Tony Kaye"/>
        <s v="Ken Scott"/>
        <s v="Hugh Johnson"/>
        <s v="Hayao Miyazaki"/>
        <s v="George Tillman Jr."/>
        <s v="Rand Ravich"/>
        <s v="Hugh Hudson"/>
        <s v="Jeremy Degruson"/>
        <s v="Chris Gorak"/>
        <s v="Scott Speer"/>
        <s v="Joe Charbanic"/>
        <s v="Jonathan Hensleigh"/>
        <s v="Danny Cannon"/>
        <s v="Boaz Yakin"/>
        <s v="Richard Marquand"/>
        <s v="Neil Marshall"/>
        <s v="David Wain"/>
        <s v="Jared Hess"/>
        <s v="Rupert Wainwright"/>
        <s v="John Luessenhop"/>
        <s v="Justin Zackham"/>
        <s v="John Gatins"/>
        <s v="Miguel Sapochnik"/>
        <s v="Hyung-rae Shim"/>
        <s v="Don Scardino"/>
        <s v="Tim Robbins"/>
        <s v="Tom Reeve"/>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Woody Allen"/>
        <s v="Peter Lepeniotis"/>
        <s v="Ted Demme"/>
        <s v="William Shatner"/>
        <s v="Steve Box"/>
        <s v="James Gartner"/>
        <s v="Lee Toland Krieger"/>
        <s v="Tim McCanlies"/>
        <s v="Drew Goddard"/>
        <s v="Jason Friedberg"/>
        <s v="Paul Michael Glaser"/>
        <s v="John R. Leonetti"/>
        <s v="Tom Hanks"/>
        <s v="Kimberly Peirce"/>
        <s v="Liz Friedlander"/>
        <s v="Phil Joanou"/>
        <s v="Shane Acker"/>
        <s v="Martha Coolidge"/>
        <s v="Stephen J. Anderson"/>
        <s v="Troy Miller"/>
        <s v="Tate Taylor"/>
        <s v="Brett Leonard"/>
        <s v="Alister Grierson"/>
        <s v="Nick Hurran"/>
        <s v="Charles Stone III"/>
        <s v="Paul Haggis"/>
        <s v="Kurt Wimmer"/>
        <s v="Jean-FranÃ§ois Richet"/>
        <s v="Kevin Hooks"/>
        <s v="Ellory Elkayem"/>
        <s v="Niki Caro"/>
        <s v="Vincenzo Natali"/>
        <s v="Willard Huyck"/>
        <s v="Gavin O'Connor"/>
        <s v="Bruce Hunt"/>
        <s v="Chris Roberts"/>
        <s v="Jee-woon Kim"/>
        <s v="Nick Hamm"/>
        <s v="Andy Cadiff"/>
        <s v="Mike Disa"/>
        <s v="Richard J. Lewis"/>
        <s v="Sergio Leone"/>
        <s v="Niels Arden Oplev"/>
        <s v="Michael Radford"/>
        <s v="Steve Boyum"/>
        <s v="Kaige Chen"/>
        <s v="Corey Yuen"/>
        <s v="Andrew Dominik"/>
        <s v="Li Zhang"/>
        <s v="Laurent Tirard"/>
        <s v="Reinhard Klooss"/>
        <s v="FrÃ©dÃ©ric Auburtin"/>
        <s v="Olivier Dahan"/>
        <s v="Maksim Fadeev"/>
        <s v="Liliana Cavani"/>
        <s v="Greg Tiernan"/>
        <s v="Elizabeth Banks"/>
        <s v="Edward Norton"/>
        <s v="Ben Falcone"/>
        <s v="Richard Attenborough"/>
        <s v="Don Mancini"/>
        <s v="John Maybury"/>
        <s v="Igor Kovalyov"/>
        <s v="Shinji Aramaki"/>
        <s v="Miguel Arteta"/>
        <s v="James Gray"/>
        <s v="Janusz Kaminski"/>
        <s v="Robert B. Weide"/>
        <s v="Jeff Wadlow"/>
        <s v="AgustÃ­n DÃ­az Yanes"/>
        <s v="Camille Delamarre"/>
        <s v="David Lean"/>
        <s v="Richard Eyre"/>
        <s v="Nicholas Meyer"/>
        <s v="Callie Khouri"/>
        <s v="Sanaa Hamri"/>
        <s v="Todd Graff"/>
        <s v="Philip Kaufman"/>
        <s v="Saul Dibb"/>
        <s v="Walter Murch"/>
        <s v="Richard Linklater"/>
        <s v="E. Elias Merhige"/>
        <s v="Menno Meyjes"/>
        <s v="Jodie Foster"/>
        <s v="Scott Frank"/>
        <s v="Kevin Allen"/>
        <s v="Michael Cristofer"/>
        <s v="Andrew Morahan"/>
        <s v="Bob Rafelson"/>
        <s v="Michael Cohn"/>
        <s v="Alan Shapiro"/>
        <s v="Fernando Meirelles"/>
        <s v="Michael Hoffman"/>
        <s v="Oleg Stepchenko"/>
        <s v="Michael Winterbottom"/>
        <s v="Michael Pressman"/>
        <s v="Sharon Maguire"/>
        <s v="Charles Herman-Wurmfeld"/>
        <s v="Gabor Csupo"/>
        <s v="Tyler Perry"/>
        <s v="Joe Carnahan"/>
        <s v="John Polson"/>
        <s v="Bernardo Bertolucci"/>
        <s v="Cathy Malkasian"/>
        <s v="John Eng"/>
        <s v="Chris Nahon"/>
        <s v="Fred Wolf"/>
        <s v="Bille Woodruff"/>
        <s v="Victor Salva"/>
        <s v="Mark Helfrich"/>
        <s v="Steve Bendelack"/>
        <s v="Dwight H. Little"/>
        <s v="Guillaume Canet"/>
        <s v="Kirsten Sheridan"/>
        <s v="Richard Fleischer"/>
        <s v="Bob Spiers"/>
        <s v="Damien Dante Wayans"/>
        <s v="John Wells"/>
        <s v="Tim Fywell"/>
        <s v="Nigel Cole"/>
        <s v="Dexter Fletcher"/>
        <s v="Jeremy Leven"/>
        <s v="Sylvain White"/>
        <s v="Troy Nixey"/>
        <s v="Philip G. Atwell"/>
        <s v="Jeff Schaffer"/>
        <s v="Don Michael Paul"/>
        <s v="James Bridges"/>
        <s v="Steve Barron"/>
        <s v="Bill Paxton"/>
        <s v="Richard Kelly"/>
        <s v="Carter Smith"/>
        <s v="John Schlesinger"/>
        <s v="Ringo Lam"/>
        <s v="Bruce McCulloch"/>
        <s v="Patricia Riggen"/>
        <s v="Pascal Chaumeil"/>
        <s v="Jonathan Kaplan"/>
        <s v="Ole Bornedal"/>
        <s v="Richard Benjamin"/>
        <s v="Craig R. Baxley"/>
        <s v="John Hillcoat"/>
        <s v="John Guillermin"/>
        <s v="Marcos Siega"/>
        <s v="Rachel Talalay"/>
        <s v="Jeffrey W. Byrd"/>
        <s v="Atom Egoyan"/>
        <s v="Robert Towne"/>
        <s v="Giuseppe Tornatore"/>
        <s v="Werner Herzog"/>
        <s v="Ben Stassen"/>
        <s v="JÃ©rÃ´me Deschamps"/>
        <s v="Inna Evlannikova"/>
        <s v="Jonathan English"/>
        <s v="Sergey Bondarchuk"/>
        <s v="Teddy Chan"/>
        <s v="Mario Van Peebles"/>
        <s v="Leonard Nimoy"/>
        <s v="Herbert Ross"/>
        <s v="Bonnie Hunt"/>
        <s v="Neil LaBute"/>
        <s v="Grant Heslov"/>
        <s v="George Gallo"/>
        <s v="Sidney Lumet"/>
        <s v="Douglas McGrath"/>
        <s v="Kevin Spacey"/>
        <s v="Richard Williams"/>
        <s v="Mary McGuckian"/>
        <s v="Tony Goldwyn"/>
        <s v="Jonathan Newman"/>
        <s v="Michael Dinner"/>
        <s v="Joseph Sargent"/>
        <s v="Jerry Zaks"/>
        <s v="Fred Durst"/>
        <s v="Anne Fontaine"/>
        <s v="Jon Cassar"/>
        <s v="Mira Nair"/>
        <s v="Mel Brooks"/>
        <s v="Russell Crowe"/>
        <s v="Jessie Nelson"/>
        <s v="Christopher Spencer"/>
        <s v="Mike Bigelow"/>
        <s v="Daniel Sackheim"/>
        <s v="Harry Elfont"/>
        <s v="Uli Edel"/>
        <s v="Fred Dekker"/>
        <s v="Brian Trenchard-Smith"/>
        <s v="Blake Edwards"/>
        <s v="Laurence Dunmore"/>
        <s v="Christian Carion"/>
        <s v="David Palmer"/>
        <s v="Rowan Joffe"/>
        <s v="John Curran"/>
        <s v="Juan JosÃ© Campanella"/>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Gary Nelson"/>
        <s v="Anton Corbijn"/>
        <s v="Gregory Nava"/>
        <s v="John Patrick Shanley"/>
        <s v="Joshua Logan"/>
        <s v="Steve Beck"/>
        <s v="Todd Strauss-Schulson"/>
        <s v="John McNaughton"/>
        <s v="Nelson McCormick"/>
        <s v="Eric Valette"/>
        <s v="Andrew Fleming"/>
        <s v="Michael Spierig"/>
        <s v="Jim Field Smith"/>
        <s v="Thomas Bezucha"/>
        <s v="William Brent Bell"/>
        <s v="Anthony Bell"/>
        <s v="Jessica Bendinger"/>
        <s v="Henry Joost"/>
        <s v="Ed Harris"/>
        <s v="Alfred Hitchcock"/>
        <s v="Shana Feste"/>
        <s v="Steve Rash"/>
        <s v="Mike Binder"/>
        <s v="Michael J. Bassett"/>
        <s v="Frank Nissen"/>
        <s v="Stephen Chow"/>
        <s v="Peter Hastings"/>
        <s v="Paul Abascal"/>
        <s v="Chris Koch"/>
        <s v="Amy Heckerling"/>
        <s v="Michael Moore"/>
        <s v="George Stevens"/>
        <s v="Billy Ray"/>
        <s v="Mark Mylod"/>
        <s v="James Mather"/>
        <s v="Michael O. Sajbel"/>
        <s v="Charles T. Kanganis"/>
        <s v="Damon Santostefano"/>
        <s v="Bob Clark"/>
        <s v="Dave Borthwick"/>
        <s v="Benson Lee"/>
        <s v="Glen Morgan"/>
        <s v="Mike Leigh"/>
        <s v="Alejandro Monteverde"/>
        <s v="Jonathan Glazer"/>
        <s v="J.C. Chandor"/>
        <s v="Paul Gross"/>
        <s v="Marc Abraham"/>
        <s v="Todd Haynes"/>
        <s v="Mabrouk El Mechri"/>
        <s v="Charlie Kaufman"/>
        <s v="Nancy Walker"/>
        <s v="Angelo Pizzo"/>
        <s v="Matthew Diamond"/>
        <s v="Katsuhiro Ã”tomo"/>
        <s v="David Anspaugh"/>
        <s v="Andrew Jarecki"/>
        <s v="Daniel Algrant"/>
        <s v="Jane Clark"/>
        <s v="Mike Barker"/>
        <s v="Wayne Thornley"/>
        <s v="Gnana Rajasekaran"/>
        <s v="Tom Walsh"/>
        <s v="Jonathan Jakubowicz"/>
        <s v="Scott Walker"/>
        <s v="Mark Rosman"/>
        <s v="Rob Hawk"/>
        <s v="Britt Allcroft"/>
        <s v="Alan Yuen"/>
        <s v="Brian Percival"/>
        <s v="Anand Tucker"/>
        <s v="Anthony Mann"/>
        <s v="Michael Dowse"/>
        <s v="Daniel Barnz"/>
        <s v="Emile Ardolino"/>
        <s v="Robert Altman"/>
        <s v="James Schamus"/>
        <s v="Andrew Douglas"/>
        <s v="Ricky Gervais"/>
        <s v="Vic Armstrong"/>
        <s v="Terry Zwigoff"/>
        <s v="Audrey Wells"/>
        <s v="Rick Friedberg"/>
        <s v="Sean McNamara"/>
        <s v="Jody Hill"/>
        <s v="Brandon Camp"/>
        <s v="Kevin Tancharoen"/>
        <s v="Nicholas Hytner"/>
        <s v="Bart Freundlich"/>
        <s v="William A. Fraker"/>
        <s v="John Boorman"/>
        <s v="Courtney Solomon"/>
        <s v="Jeff Kanew"/>
        <s v="IstvÃ¡n SzabÃ³"/>
        <s v="Matthew Robbins"/>
        <s v="Hal Needham"/>
        <s v="Jeff Nichols"/>
        <s v="Jonathan Teplitzky"/>
        <s v="Michael Haneke"/>
        <s v="Zack Ward"/>
        <s v="Mike Marvin"/>
        <s v="Gregor Jordan"/>
        <s v="Tran Anh Hung"/>
        <s v="Lance Hool"/>
        <s v="Christian Volckman"/>
        <s v="Rodrigo CortÃ©s"/>
        <s v="David Hayter"/>
        <s v="Cory Edwards"/>
        <s v="Terry George"/>
        <s v="Xavier Gens"/>
        <s v="Kasi Lemmons"/>
        <s v="Brian A Miller"/>
        <s v="Matt Dillon"/>
        <s v="George Cukor"/>
        <s v="John Hoffman"/>
        <s v="Kevin Greutert"/>
        <s v="John Fortenberry"/>
        <s v="Erik White"/>
        <s v="Chris Robinson"/>
        <s v="Jason Moore"/>
        <s v="Robert Harmon"/>
        <s v="Trent Cooper"/>
        <s v="Gary Halvorson"/>
        <s v="Nicholas Ray"/>
        <s v="Fede Alvarez"/>
        <s v="Sidney J. Furie"/>
        <s v="Ian Iqbal Rashid"/>
        <s v="Wayne Kramer"/>
        <s v="Rowdy Herrington"/>
        <s v="Jim Goddard"/>
        <s v="Noel Marshall"/>
        <s v="Andrea Di Stefano"/>
        <s v="Guillaume Ivernel"/>
        <s v="Jack Smight"/>
        <s v="Todd Lincoln"/>
        <s v="Howard Zieff"/>
        <s v="Steven Shainberg"/>
        <s v="Julian Jarrold"/>
        <s v="Joe Nussbaum"/>
        <s v="Vadim Perelman"/>
        <s v="Peter Farrelly"/>
        <s v="Michel Hazanavicius"/>
        <s v="Cyrus Nowrasteh"/>
        <s v="Perry Andelin Blake"/>
        <s v="Christian E. Christiansen"/>
        <s v="Sheldon Lettich"/>
        <s v="Diane English"/>
        <s v="Peter Flinth"/>
        <s v="Robert Iscove"/>
        <s v="Peter Kosminsky"/>
        <s v="Nick Gomez"/>
        <s v="Allen Coulter"/>
        <s v="Clare Kilner"/>
        <s v="Josef Rusnak"/>
        <s v="Lance Rivera"/>
        <s v="Ronald Neame"/>
        <s v="Bruce Paltrow"/>
        <s v="Adam Rifkin"/>
        <s v="Susanne Bier"/>
        <s v="Kenneth Johnson"/>
        <s v="James Ivory"/>
        <s v="Jessy Terrero"/>
        <s v="Dany Boon"/>
        <s v="Vicente Amorim"/>
        <s v="Gaspar NoÃ©"/>
        <s v="JÃ©rÃ´me Salle"/>
        <s v="Tommy Lee Jones"/>
        <s v="Jesse Vaughan"/>
        <s v="William Bindley"/>
        <s v="Wayne Beach"/>
        <s v="GÃ©rard Krawczyk"/>
        <s v="Udayan Prasad"/>
        <s v="JK Youn"/>
        <s v="Morten Tyldum"/>
        <s v="AndrÃ©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Catherine Owens"/>
        <s v="Douglas Aarniokoski"/>
        <s v="Bryan Barber"/>
        <s v="Lone Scherfig"/>
        <s v="Drew Barrymore"/>
        <s v="Brian Koppelman"/>
        <s v="James Foley"/>
        <s v="Albert Brooks"/>
        <s v="Steve Gomer"/>
        <s v="RZA"/>
        <s v="Mark Piznarski"/>
        <s v="Craig Brewer"/>
        <s v="David Raynr"/>
        <s v="Mort Nathan"/>
        <s v="Dan Curtis"/>
        <s v="Wil Shriner"/>
        <s v="Martin McDonagh"/>
        <s v="Tina Gordon Chism"/>
        <s v="Peter Cattaneo"/>
        <s v="Vicky Jenson"/>
        <s v="Mary Lambert"/>
        <s v="Peter Kassovitz"/>
        <s v="Rodman Flender"/>
        <s v="Katja von Garnier"/>
        <s v="Mark Romanek"/>
        <s v="Brad Anderson"/>
        <s v="Michael Chapman"/>
        <s v="Antonio Banderas"/>
        <s v="Khalil Sullins"/>
        <s v="Fritz Lang"/>
        <s v="Hsiao-Hsien Hou"/>
        <s v="Andrey Zvyagintsev"/>
        <s v="Tony Jaa"/>
        <s v="RyÃ»hei Kitamura"/>
        <s v="Darrell Roodt"/>
        <s v="Dito Montiel"/>
        <s v="Stefan Ruzowitzky"/>
        <s v="Jake Paltrow"/>
        <s v="Juraj Jakubisko"/>
        <s v="Anthony Silverston"/>
        <s v="Gabe IbÃ¡Ã±ez"/>
        <s v="Gerry Lively"/>
        <s v="Daniele Luchetti"/>
        <s v="Tung-Shing Yee"/>
        <s v="Julien Temple"/>
        <s v="Gregory Jacobs"/>
        <s v="Gilles Paquet-Brenner"/>
        <s v="Peter Cousens"/>
        <s v="Lars von Trier"/>
        <s v="John Blanchard"/>
        <s v="John Cornell"/>
        <s v="Vidhu Vinod Chopra"/>
        <s v="Jamie Blanks"/>
        <s v="Randal Kleiser"/>
        <s v="Rick Famuyiwa"/>
        <s v="Alan Cohn"/>
        <s v="Franco Zeffirelli"/>
        <s v="Tom Holland"/>
        <s v="James Isaac"/>
        <s v="Emilio Estevez"/>
        <s v="Josh Schwartz"/>
        <s v="Julian Schnabel"/>
        <s v="Todd Field"/>
        <s v="Davis Guggenheim"/>
        <s v="Stephen Carpenter"/>
        <s v="James Fargo"/>
        <s v="Alain Resnais"/>
        <s v="Chao-Bin Su"/>
        <s v="Kenneth Lonergan"/>
        <s v="Bo Zenga"/>
        <s v="Danny Leiner"/>
        <s v="Christopher Cain"/>
        <s v="Theodore Melfi"/>
        <s v="Ed Decter"/>
        <s v="Gene Quintano"/>
        <s v="Eric Bress"/>
        <s v="Preston A. Whitmore II"/>
        <s v="Kirk Wong"/>
        <s v="Bronwen Hughes"/>
        <s v="John Lafia"/>
        <s v="Sam Miller"/>
        <s v="Alex Garland"/>
        <s v="Mark Brown"/>
        <s v="Michael Polish"/>
        <s v="Daisy von Scherler Mayer"/>
        <s v="Lenny Abrahamson"/>
        <s v="Bob Saget"/>
        <s v="John Waters"/>
        <s v="Craig Bolotin"/>
        <s v="Mark Christopher"/>
        <s v="Blair Hayes"/>
        <s v="Jez Butterworth"/>
        <s v="Olivier Assayas"/>
        <s v="Patrice Leconte"/>
        <s v="Paul Mazursky"/>
        <s v="Stephen Chbosky"/>
        <s v="Jon Hess"/>
        <s v="Joe Cornish"/>
        <s v="John H. Lee"/>
        <s v="John Stainton"/>
        <s v="Benedek Fliegauf"/>
        <s v="Paul Schrader"/>
        <s v="Stewart Hendler"/>
        <s v="John Cromwell"/>
        <s v="Mark Herman"/>
        <s v="Abel Ferrara"/>
        <s v="Ethan Maniquis"/>
        <s v="George Hickenlooper"/>
        <s v="Je-kyu Kang"/>
        <s v="William Dear"/>
        <s v="StÃ©phane Aubier"/>
        <s v="John Badham"/>
        <s v="Mike McCoy"/>
        <s v="Mike Judge"/>
        <s v="Tamra Davis"/>
        <s v="Nima Nourizadeh"/>
        <s v="Franklin J. Schaffner"/>
        <s v="John Erick Dowdle"/>
        <s v="David Moreau"/>
        <s v="Christopher Erskin"/>
        <s v="Brian Henson"/>
        <s v="Dan Cutforth"/>
        <s v="Josh Boone"/>
        <s v="Jake Schreier"/>
        <s v="Cheryl Dunye"/>
        <s v="Ernest R. Dickerson"/>
        <s v="Lionel C. Marti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Lijun Sun"/>
        <s v="Takashi Yamazaki"/>
        <s v="Christopher Smith"/>
        <s v="Timothy Hines"/>
        <s v="David Winters"/>
        <s v="Akira Kurosawa"/>
        <s v="Jamie Thraves"/>
        <s v="Mabel Cheung"/>
        <s v="Dan Mazer"/>
        <s v="R.J. Cutler"/>
        <s v="David S. Ward"/>
        <s v="Rob Pritts"/>
        <s v="John Crowley"/>
        <s v="Brendan Malloy"/>
        <s v="Dustin Hoffman"/>
        <s v="Gregory Poirier"/>
        <s v="Simon Curtis"/>
        <s v="Dewey Nicks"/>
        <s v="Philip Saville"/>
        <s v="Tim Blake Nelson"/>
        <s v="William A. Graham"/>
        <s v="Martin Ritt"/>
        <s v="John Turturro"/>
        <s v="Agnieszka Holland"/>
        <s v="David Hackl"/>
        <s v="Giuliano Montaldo"/>
        <s v="Lisa Azuelos"/>
        <s v="Ray Lawrence"/>
        <s v="Karan Johar"/>
        <s v="Ruairi Robinson"/>
        <s v="Jaume BalaguerÃ³"/>
        <s v="Jon Kasdan"/>
        <s v="LÃ©a Pool"/>
        <s v="Floyd Mutrux"/>
        <s v="Sajid Khan"/>
        <s v="Dean Wright"/>
        <s v="Eric Lartigau"/>
        <s v="Shintaro Shimosawa"/>
        <s v="Darren Lynn Bousman"/>
        <s v="James DeMonaco"/>
        <s v="Ken Annakin"/>
        <s v="Carol Reed"/>
        <s v="Chuck Sheetz"/>
        <s v="Marcus Raboy"/>
        <s v="Leigh Whannell"/>
        <s v="Michael Schultz"/>
        <s v="Peter Sollett"/>
        <s v="Bob Dolman"/>
        <s v="Greg Coolidge"/>
        <s v="David Lowery"/>
        <s v="CiarÃ¡n Foy"/>
        <s v="Salim Akil"/>
        <s v="Olatunde Osunsanmi"/>
        <s v="Leon Ichaso"/>
        <s v="Joseph Zito"/>
        <s v="Patricia Rozema"/>
        <s v="Rob Schmidt"/>
        <s v="Robert Ben Garant"/>
        <s v="Morgan Spurlock"/>
        <s v="Neal Brennan"/>
        <s v="Tuck Tucker"/>
        <s v="Theodore Witcher"/>
        <s v="Joel Edgerton"/>
        <s v="Jim Hanon"/>
        <s v="Michael Patrick Jann"/>
        <s v="Jorma Taccone"/>
        <s v="Jeff Lowell"/>
        <s v="Lorene Scafaria"/>
        <s v="Marcus Dunstan"/>
        <s v="Timothy BjÃ¶rklund"/>
        <s v="FranÃ§ois Girard"/>
        <s v="Scott Kalvert"/>
        <s v="Jason Bateman"/>
        <s v="David Schwimmer"/>
        <s v="Allan Arkush"/>
        <s v="Eric Bross"/>
        <s v="Dan Fogelman"/>
        <s v="Jay Duplass"/>
        <s v="Luca Guadagnino"/>
        <s v="John Putch"/>
        <s v="Peter Medak"/>
        <s v="Terence Davies"/>
        <s v="Harley Cokeliss"/>
        <s v="Tom Brady"/>
        <s v="Jason Zada"/>
        <s v="Noah Baumbach"/>
        <s v="Eric Blakeney"/>
        <s v="Rakesh Roshan"/>
        <s v="Derrick Borte"/>
        <s v="Richard Kwietniowski"/>
        <s v="Bob Odenkirk"/>
        <s v="Joshua Seftel"/>
        <s v="Vincent Gallo"/>
        <s v="Claude Chabrol"/>
        <s v="Jon Stewart"/>
        <s v="Bigas Luna"/>
        <s v="Ralph Fiennes"/>
        <s v="Dan Harris"/>
        <s v="Mel Smith"/>
        <s v="Bobcat Goldthwait"/>
        <s v="Jake Scott"/>
        <s v="Alan Metter"/>
        <s v="Rafa Lara"/>
        <s v="Arthur Hiller"/>
        <s v="Michael Meredith"/>
        <s v="Julio DePietro"/>
        <s v="Katherine Dieckmann"/>
        <s v="Kim Farrant"/>
        <s v="Scott Marshall"/>
        <s v="Ãlex de la Iglesia"/>
        <s v="Andrew Traucki"/>
        <s v="Michael Clancy"/>
        <s v="Robert Adetuyi"/>
        <s v="Kari Skogland"/>
        <s v="Taedong Park"/>
        <s v="Benedikt Erlingsson"/>
        <s v="Gurinder Chadha"/>
        <s v="Jason Connery"/>
        <s v="Vic Sarin"/>
        <s v="Jim Issa"/>
        <s v="William Phillips"/>
        <s v="Andy Garcia"/>
        <s v="Sarik Andreasyan"/>
        <s v="Julian Gilbey"/>
        <s v="Gary Sherman"/>
        <s v="Valeri Milev"/>
        <s v="Stanley Kramer"/>
        <s v="Pedro AlmodÃ³var"/>
        <s v="Gerald Potterton"/>
        <s v="Anurag Basu"/>
        <s v="Kriv Stenders"/>
        <s v="Yash Chopra"/>
        <s v="Floria Sigismondi"/>
        <s v="Ferzan Ozpetek"/>
        <s v="Kris Isacsson"/>
        <s v="Ben Younger"/>
        <s v="Daniel Taplitz"/>
        <s v="Tamara Jenkins"/>
        <s v="Linda Mendoza"/>
        <s v="Hart Bochner"/>
        <s v="Stewart Raffill"/>
        <s v="Hong-jin Na"/>
        <s v="Chatrichalerm Yukol"/>
        <s v="Dario Argento"/>
        <s v="Eric Lavaine"/>
        <s v="Marc Forby"/>
        <s v="Ole Christian Madsen"/>
        <s v="Meiert Avis"/>
        <s v="AndrÃ© TÃ©chinÃ©"/>
        <s v="Emily Young"/>
        <s v="Peter Faiman"/>
        <s v="Martyn Pick"/>
        <s v="Roland Suso Richter"/>
        <s v="Jeremy Sims"/>
        <s v="MaÃ¯wenn"/>
        <s v="Joby Harold"/>
        <s v="Ekachai Uekrongtham"/>
        <s v="Mark Rydell"/>
        <s v="David E. Talbert"/>
        <s v="Roger Vadim"/>
        <s v="Nils Gaup"/>
        <s v="Ari Sandel"/>
        <s v="Vondie Curtis-Hall"/>
        <s v="Tom Elkins"/>
        <s v="Woo-Suk Kang"/>
        <s v="John Sayles"/>
        <s v="Vipul Amrutlal Shah"/>
        <s v="Ken Loach"/>
        <s v="Ayan Mukerji"/>
        <s v="Mervyn LeRoy"/>
        <s v="Serdar Akar"/>
        <s v="James Frawley"/>
        <s v="Dan Gilroy"/>
        <s v="Jonathan Dayton"/>
        <s v="Chris Stokes"/>
        <s v="Don Siegel"/>
        <s v="Martin Lawrence"/>
        <s v="Masayuki Ochiai"/>
        <s v="Tom Gormican"/>
        <s v="Ken Shapiro"/>
        <s v="Justin Tipping"/>
        <s v="Peter R. Hunt"/>
        <s v="Doug Atchison"/>
        <s v="Jonas Elmer"/>
        <s v="Mary Harron"/>
        <s v="Erik Canuel"/>
        <s v="Troy Duffy"/>
        <s v="Nicole Holofcener"/>
        <s v="Matty Rich"/>
        <s v="Fina Torres"/>
        <s v="Duke Johnson"/>
        <s v="FranÃ§ois Ozon"/>
        <s v="Anna Boden"/>
        <s v="Steve James"/>
        <s v="Michael Winner"/>
        <s v="Tomm Moore"/>
        <s v="John Carney"/>
        <s v="David Jacobson"/>
        <s v="Michael Corrente"/>
        <s v="Edward Hall"/>
        <s v="Keith Gordon"/>
        <s v="Andrew Currie"/>
        <s v="Andrew Wilson"/>
        <s v="Marc SchÃ¶lermann"/>
        <s v="Robert Moresco"/>
        <s v="Thomas Vinterberg"/>
        <s v="Claudia Llosa"/>
        <s v="Charles BinamÃ©"/>
        <s v="Keith Parmer"/>
        <s v="Ol Parker"/>
        <s v="James Nunn"/>
        <s v="David Webb Peoples"/>
        <s v="Michael Winnick"/>
        <s v="Stanley Tong"/>
        <s v="David Oelhoffen"/>
        <s v="Eli Roth"/>
        <s v="Tony Richardson"/>
        <s v="Charles Robert Carner"/>
        <s v="Russell Holt"/>
        <s v="Claude Miller"/>
        <s v="Sacha Bennett"/>
        <s v="Rodrigo GarcÃ­a"/>
        <s v="Jeta Amata"/>
        <s v="Siddharth Anand"/>
        <s v="Vincent Paronnaud"/>
        <s v="Dennis Gansel"/>
        <s v="Daniel Barber"/>
        <s v="Robert Marcarelli"/>
        <s v="Ernie Barbarash"/>
        <s v="Guy Hamilton"/>
        <s v="Adam Brooks"/>
        <s v="Michael Anderson"/>
        <s v="Don Kempf"/>
        <s v="Matt Bettinelli-Olpin"/>
        <s v="Sharron Miller"/>
        <s v="Aaron Schneider"/>
        <s v="Tom Ford"/>
        <s v="Tony Maylam"/>
        <s v="Mitch Davis"/>
        <s v="Kevin Brodie"/>
        <s v="Lynne Ramsay"/>
        <s v="John Stephenson"/>
        <s v="Tim Chambers"/>
        <s v="Dick Richards"/>
        <s v="Bob Gosse"/>
        <s v="Alex Zamm"/>
        <s v="Spencer Susser"/>
        <s v="Thaddeus O'Sullivan"/>
        <s v="Shari Springer Berman"/>
        <s v="Aleksey German"/>
        <s v="Stephen Milburn Anderson"/>
        <s v="Richard E. Grant"/>
        <s v="David Lam"/>
        <s v="Vladlen Barbe"/>
        <s v="Richard Rich"/>
        <s v="Robert C. Cooper"/>
        <s v="Kim Nguyen"/>
        <s v="Jackie Earle Haley"/>
        <s v="Max FÃ¤rberbÃ¶ck"/>
        <s v="Arie Posin"/>
        <s v="Damian Nieman"/>
        <s v="Mark Tonderai"/>
        <s v="Ian Fitzgibbon"/>
        <s v="Rachel Perkins"/>
        <s v="Luis Valdez"/>
        <s v="Alan Alda"/>
        <s v="Louis Morneau"/>
        <s v="Caroline Link"/>
        <s v="Sterling Van Wagenen"/>
        <s v="Zal Batmanglij"/>
        <s v="Hans Petter Moland"/>
        <s v="Oren Moverman"/>
        <s v="Ian Sharp"/>
        <s v="Wolfgang Becker"/>
        <s v="Dan O'Bannon"/>
        <s v="George Roy Hill"/>
        <s v="Robert Stevenson"/>
        <s v="Jerome Robbins"/>
        <s v="Gary Hardwick"/>
        <s v="King Vidor"/>
        <s v="Fred Savage"/>
        <s v="Sammo Kam-Bo Hung"/>
        <s v="Rusty Cundieff"/>
        <s v="Dominique Othenin-Girard"/>
        <s v="Jean-Jacques Mantello"/>
        <s v="Risa Bramon Garcia"/>
        <s v="Brian Klugman"/>
        <s v="Matt Piedmont"/>
        <s v="Raymond De Felitta"/>
        <s v="John Michael McDonagh"/>
        <s v="Deb Hagan"/>
        <s v="Zach Cregger"/>
        <s v="Zach Braff"/>
        <s v="Mark Tarlov"/>
        <s v="John Cameron Mitchell"/>
        <s v="Jon Knautz"/>
        <s v="David Atkins"/>
        <s v="Patrick Stettner"/>
        <s v="Sam Peckinpah"/>
        <s v="Michael Crichton"/>
        <s v="Sylvio Tabet"/>
        <s v="Rick Bieber"/>
        <s v="Joey Lauren Adams"/>
        <s v="Fred Zinnemann"/>
        <s v="S.R. Bindler"/>
        <s v="Greg Marcks"/>
        <s v="Perry Lang"/>
        <s v="Jake Goldberger"/>
        <s v="William Kaufman"/>
        <s v="CÃ©dric Klapisch"/>
        <s v="Kate Barker-Froyland"/>
        <s v="Martin Koolhoven"/>
        <s v="Charles Matthau"/>
        <s v="Christopher M. Bessette"/>
        <s v="Prachya Pinkaew"/>
        <s v="Gary Sinyor"/>
        <s v="Ashish R. Mohan"/>
        <s v="Darren Grant"/>
        <s v="Joseph Gordon-Levitt"/>
        <s v="William Sachs"/>
        <s v="Christophe Barratier"/>
        <s v="Ã‰mile Gaudreault"/>
        <s v="James Cox"/>
        <s v="James Toback"/>
        <s v="Aki KaurismÃ¤ki"/>
        <s v="Hitoshi Matsumoto"/>
        <s v="Rakeysh Omprakash Mehra"/>
        <s v="Collin Schiffli"/>
        <s v="George Ratliff"/>
        <s v="Shane Meadows"/>
        <s v="Jon Wright"/>
        <s v="Michael McGowan"/>
        <s v="Liv Ullmann"/>
        <s v="Rohan Sippy"/>
        <s v="Dan Trachtenberg"/>
        <s v="David F. Sandberg"/>
        <s v="Stiles White"/>
        <s v="Eugenio Derbez"/>
        <s v="Henry Koster"/>
        <s v="Patty Jenkins"/>
        <s v="Christopher Landon"/>
        <s v="David Gelb"/>
        <s v="Mike Flanagan"/>
        <s v="Nat Faxon"/>
        <s v="George Jackson"/>
        <s v="Maurice Joyce"/>
        <s v="Robert Duvall"/>
        <s v="Frank Perry"/>
        <s v="Jesse Peretz"/>
        <s v="Ice Cube"/>
        <s v="Richard Glatzer"/>
        <s v="Michael Curtiz"/>
        <s v="Bruce Malmuth"/>
        <s v="Rob Hedden"/>
        <s v="Harmony Korine"/>
        <s v="Joe Chappelle"/>
        <s v="Mickey Liddell"/>
        <s v="Fred Walton"/>
        <s v="Steve Carver"/>
        <s v="Gonzalo LÃ³pez-Gallego"/>
        <s v="Christine Jeffs"/>
        <s v="Don Coscarelli"/>
        <s v="Michael Tiddes"/>
        <s v="Bill Duke"/>
        <s v="Frank Borzage"/>
        <s v="Mamoru Hosoda"/>
        <s v="Brian Dannelly"/>
        <s v="Denys Arcand"/>
        <s v="J.S. Cardone"/>
        <s v="Jay Levey"/>
        <s v="Nicholaus Goossen"/>
        <s v="Ronan Chapalain"/>
        <s v="Xavier Beauvois"/>
        <s v="Randall Miller"/>
        <s v="Jerry Belson"/>
        <s v="Dan Rush"/>
        <s v="Michael Cuesta"/>
        <s v="Fenton Bailey"/>
        <s v="Jeremy Saulnier"/>
        <s v="Billy Kent"/>
        <s v="James Manera"/>
        <s v="Feroz Abbas Khan"/>
        <s v="Errol Morris"/>
        <s v="Dennis Hopper"/>
        <s v="Eli Craig"/>
        <s v="Nicholas Fackler"/>
        <s v="Richard Wallace"/>
        <s v="Morgan J. Freeman"/>
        <s v="Matthew Hastings"/>
        <s v="Klaus Menzel"/>
        <s v="Oren Peli"/>
        <s v="Paul Andrew Williams"/>
        <s v="Jim Amatulli"/>
        <s v="William H. Macy"/>
        <s v="Barrett Esposito"/>
        <s v="Vicky Jewson"/>
        <s v="Marc Bennett"/>
        <s v="Mike Mayhall"/>
        <s v="Stanton Barrett"/>
        <s v="JirÃ­ Menzel"/>
        <s v="Fatih Akin"/>
        <s v="Nick Murphy"/>
        <s v="Frank LaLoggia"/>
        <s v="Jeremy Brock"/>
        <s v="Scott Foley"/>
        <s v="Christophe Ali"/>
        <s v="Gabriela Tagliavini"/>
        <s v="Shekar"/>
        <s v="Shona Auerbach"/>
        <s v="Leonard Farlinger"/>
        <s v="Michel Leclerc"/>
        <s v="Analeine Cal y Mayor"/>
        <s v="Tom Kalin"/>
        <s v="Robert Sarkies"/>
        <s v="John Huston"/>
        <s v="Walter Lang"/>
        <s v="Carlos Saura"/>
        <s v="Andrew Erwin"/>
        <s v="Beto GÃ³mez"/>
        <s v="Mike van Diem"/>
        <s v="Jonas Ã…kerlund"/>
        <s v="Todd Solondz"/>
        <s v="RenÃ© FÃ©ret"/>
        <s v="Barry Skolnick"/>
        <s v="Johnnie To"/>
        <s v="Mateo Gil"/>
        <s v="Lukas Moodysson"/>
        <s v="Agnieszka Wojtowicz-Vosloo"/>
        <s v="Kabir Sadanand"/>
        <s v="Peter DeLuise"/>
        <s v="Raja Menon"/>
        <s v="Nick Love"/>
        <s v="R. Balki"/>
        <s v="Ivan Engler"/>
        <s v="Cecil B. DeMille"/>
        <s v="Henry Hobson"/>
        <s v="Mike Figgis"/>
        <s v="Duane Journey"/>
        <s v="Billy Wilder"/>
        <s v="Lisa Cholodenko"/>
        <s v="John Sturges"/>
        <s v="William Arntz"/>
        <s v="Ed Gass-Donnelly"/>
        <s v="DJ Pooh"/>
        <s v="James Melkonian"/>
        <s v="Roger Avary"/>
        <s v="Allison Anders"/>
        <s v="Rick de Oliveira"/>
        <s v="Jeff Franklin"/>
        <s v="Mike Mills"/>
        <s v="Dave McKean"/>
        <s v="Ron Fricke"/>
        <s v="Ruggero Deodato"/>
        <s v="Gavin Wiesen"/>
        <s v="Mora Stephens"/>
        <s v="Mars Callahan"/>
        <s v="Leos Carax"/>
        <s v="Stefan Schwartz"/>
        <s v="Robert Lee King"/>
        <s v="Jorge RamÃ­rez SuÃ¡rez"/>
        <s v="Dan Ireland"/>
        <s v="Fernando LeÃ³n de Aranoa"/>
        <s v="Jim Mickle"/>
        <s v="Karim AÃ¯nouz"/>
        <s v="Sam Levinson"/>
        <s v="Aleksandr Veledinskiy"/>
        <s v="Peter H. Hunt"/>
        <s v="Ruba Nadda"/>
        <s v="Howard Hughes"/>
        <s v="Edward Burns"/>
        <s v="Sean Byrne"/>
        <s v="Mark Griffiths"/>
        <s v="Bruce Macdonald"/>
        <s v="Victor Fleming"/>
        <s v="Richard Raymond"/>
        <s v="Alan Jacobs"/>
        <s v="George Sidney"/>
        <s v="Christopher Morris"/>
        <s v="Andrucha Waddington"/>
        <s v="Peter Stebbings"/>
        <s v="Vincente Minnelli"/>
        <s v="Dagur KÃ¡ri"/>
        <s v="Jim Abrahams"/>
        <s v="Kevin Carraway"/>
        <s v="Michael Gornick"/>
        <s v="Richard Brooks"/>
        <s v="Robert Eggers"/>
        <s v="Michael Martin"/>
        <s v="Gideon Raff"/>
        <s v="Louis C.K."/>
        <s v="Anthony C. Ferrante"/>
        <s v="Salvador Carrasco"/>
        <s v="AndrÃ© Ã˜vredal"/>
        <s v="Robert Cary"/>
        <s v="Adam Rapp"/>
        <s v="Warren P. Sonoda"/>
        <s v="Amanda Gusack"/>
        <s v="Avi Nesher"/>
        <s v="Charles Adelman"/>
        <s v="Jay Oliva"/>
        <s v="Charles Ferguson"/>
        <s v="Mark Young"/>
        <s v="Daniel Petrie Jr."/>
        <s v="Antonio Simoncini"/>
        <s v="Luc Jacquet"/>
        <s v="Eldar Rapaport"/>
        <s v="Clark Gregg"/>
        <s v="Damien Chazelle"/>
        <s v="Justin Kerrigan"/>
        <s v="Nathan Frankowski"/>
        <s v="Karen Moncrieff"/>
        <s v="Jennifer Finnigan"/>
        <s v="Eric Styles"/>
        <s v="Laurent Cantet"/>
        <s v="John Ford"/>
        <s v="Max Mayer"/>
        <s v="Joshua Marston"/>
        <s v="John Gulager"/>
        <s v="Brandon Cronenberg"/>
        <s v="Frank Capra"/>
        <s v="Tod Williams"/>
        <s v="Jack Sholder"/>
        <s v="Ted Post"/>
        <s v="Kunihiko Yuyama"/>
        <s v="Tom McLoughlin"/>
        <s v="Adam Marcus"/>
        <s v="John Maclean"/>
        <s v="Benny Boom"/>
        <s v="Howard Hawks"/>
        <s v="Nnegest LikkÃ©"/>
        <s v="Christopher Leitch"/>
        <s v="Patricia Cardoso"/>
        <s v="Damien O'Donnell"/>
        <s v="Peter M. Cohen"/>
        <s v="Mel Stuart"/>
        <s v="Anthony Hickox"/>
        <s v="Tom Schulman"/>
        <s v="Jill Sprecher"/>
        <s v="Darren Stein"/>
        <s v="David Nixon"/>
        <s v="Jason Eisener"/>
        <s v="Enrique Begne"/>
        <s v="Matthew Bright"/>
        <s v="Michael Landon Jr."/>
        <s v="Andrea Arnold"/>
        <s v="Whit Stillman"/>
        <s v="Leslye Headland"/>
        <s v="Bobby Roth"/>
        <s v="Tim Heidecker"/>
        <s v="Kate Connor"/>
        <s v="Deon Taylor"/>
        <s v="Jason Alexander"/>
        <s v="Conor McPherson"/>
        <s v="Will Canon"/>
        <s v="Philip Zlotorynski"/>
        <s v="Lance Kawas"/>
        <s v="Francesca Gregorini"/>
        <s v="Marcio Garcia"/>
        <s v="Craig Moss"/>
        <s v="Michael Jai White"/>
        <s v="Paolo Monico"/>
        <s v="Youssef Delara"/>
        <s v="Darin Scott"/>
        <s v="Christian Sesma"/>
        <s v="Monte Hellman"/>
        <s v="Brian Caunter"/>
        <s v="Chris D'Arienzo"/>
        <s v="Isaac Florentine"/>
        <s v="Susan Seidelman"/>
        <s v="Heidi Ewing"/>
        <s v="Leon Ford"/>
        <s v="Hank Braxtan"/>
        <s v="John Carl Buechler"/>
        <s v="Rajkumar Hirani"/>
        <s v="Victor Nunez"/>
        <s v="Rohit Jugraj"/>
        <s v="ThorbjÃ¸rn Christoffersen"/>
        <s v="Alex van Warmerdam"/>
        <s v="Pawel Pawlikowski"/>
        <s v="Frank Sebastiano"/>
        <s v="Stacy Peralta"/>
        <s v="Nacho Vigalondo"/>
        <s v="Hao Ning"/>
        <s v="Tony Giglio"/>
        <s v="Stanley Donen"/>
        <s v="Joe Cross"/>
        <s v="Dinesh D'Souza"/>
        <s v="Tommy Lee Wallace"/>
        <s v="Don Taylor"/>
        <s v="Leslie Small"/>
        <s v="Ã‰ric Tessier"/>
        <s v="Alison Maclean"/>
        <s v="Alice Wu"/>
        <s v="Sarah Gavron"/>
        <s v="Isabel Coixet"/>
        <s v="James Ponsoldt"/>
        <s v="Joshua Tickell"/>
        <s v="Tim Boxell"/>
        <s v="Michael D. Sellers"/>
        <s v="Reed Cowan"/>
        <s v="James Dodson"/>
        <s v="Alex Rivera"/>
        <s v="John Murlowski"/>
        <s v="Benni Diez"/>
        <s v="Danny Perez"/>
        <s v="Robby Henson"/>
        <s v="Zackary Adler"/>
        <s v="Dominic Burns"/>
        <s v="Carmen Marron"/>
        <s v="Jason Stone"/>
        <s v="Jerry Rees"/>
        <s v="Jaco Booyens"/>
        <s v="Danny Steinmann"/>
        <s v="Jon Gunn"/>
        <s v="Hayley Cloake"/>
        <s v="Tay Garnett"/>
        <s v="Shyam Madiraju"/>
        <s v="Harmage Singh Kalirai"/>
        <s v="Rita Merson"/>
        <s v="William Wyler"/>
        <s v="Larry Clark"/>
        <s v="Petter NÃ¦ss"/>
        <s v="Robert Fontaine"/>
        <s v="Dan Perri"/>
        <s v="Neil Mcenery-West"/>
        <s v="Anthony O'Brien"/>
        <s v="Michael Herz"/>
        <s v="David Robert Mitchell"/>
        <s v="Robert Mulligan"/>
        <s v="Chia-Liang Liu"/>
        <s v="Chris Kentis"/>
        <s v="Alex Kendrick"/>
        <s v="Robert Rossen"/>
        <s v="Jack Conway"/>
        <s v="Sylvain Chomet"/>
        <s v="Chris Eyre"/>
        <s v="Elia Kazan"/>
        <s v="Debra Granik"/>
        <s v="Henry King"/>
        <s v="Miranda July"/>
        <s v="Max Joseph"/>
        <s v="Jim Jarmusch"/>
        <s v="Kevin Tenney"/>
        <s v="Ari Folman"/>
        <s v="Gary Rogers"/>
        <s v="Marielle Heller"/>
        <s v="David Sington"/>
        <s v="Kelly Reichardt"/>
        <s v="Bob Giraldi"/>
        <s v="Huck Botko"/>
        <s v="David Duchovny"/>
        <s v="Mitchell Lichtenstein"/>
        <s v="Lance Mungia"/>
        <s v="Kundan Shah"/>
        <s v="Hue Rhodes"/>
        <s v="Jugal Hansraj"/>
        <s v="Danny Provenzano"/>
        <s v="Bill Muir"/>
        <s v="Noah Buschel"/>
        <s v="Brian Yuzna"/>
        <s v="Hunter Richards"/>
        <s v="Laurie Collyer"/>
        <s v="Aaron Hann"/>
        <s v="Phil Claydon"/>
        <s v="Ralph Ziman"/>
        <s v="John Simpson"/>
        <s v="Colin Minihan"/>
        <s v="Conor McMahon"/>
        <s v="Chris Shadley"/>
        <s v="Simon Napier-Bell"/>
        <s v="Simon Yin"/>
        <s v="Jeff Crook"/>
        <s v="Orson Welles"/>
        <s v="Dave Payne"/>
        <s v="Brad Copeland"/>
        <s v="Paul Bunnell"/>
        <s v="Phil Morrison"/>
        <s v="Harald Reinl"/>
        <s v="Tanner Beard"/>
        <s v="Scott Dow"/>
        <s v="Derick Martini"/>
        <s v="Jerry Dugan"/>
        <s v="Tim Hunter"/>
        <s v="Richard Ayoade"/>
        <s v="Jehane Noujaim"/>
        <s v="Pascal Arnold"/>
        <s v="Remo"/>
        <s v="John Laing"/>
        <s v="Jamal Hill"/>
        <s v="Daniel Stamm"/>
        <s v="Carlos Carrera"/>
        <s v="Benh Zeitlin"/>
        <s v="J. Lee Thompson"/>
        <s v="Maggie Greenwald"/>
        <s v="Vera Farmiga"/>
        <s v="Vijay Chandar"/>
        <s v="Jonathan Wacks"/>
        <s v="Khyentse Norbu"/>
        <s v="Tony Krantz"/>
        <s v="Mitchell Altieri"/>
        <s v="W.D. Hogan"/>
        <s v="Corey Grant"/>
        <s v="Lucky McKee"/>
        <s v="Richard Boddington"/>
        <s v="David Hunt"/>
        <s v="Steven R. Monroe"/>
        <s v="Mark Illsley"/>
        <s v="Ritesh Batra"/>
        <s v="Sally Potter"/>
        <s v="Brad J. Silverman"/>
        <s v="Dave Meyers"/>
        <s v="David M. Matthews"/>
        <s v="Nadine Labaki"/>
        <s v="LluÃ­s QuÃ­lez"/>
        <s v="Eytan Fox"/>
        <s v="Romesh Sharma"/>
        <s v="FranÃ§ois Truffaut"/>
        <s v="Adam Goldberg"/>
        <s v="Travis Zariwny"/>
        <s v="Adrienne Shelly"/>
        <s v="Newt Arnold"/>
        <s v="Alex Cox"/>
        <s v="FabiÃ¡n Bielinsky"/>
        <s v="Dror Moreh"/>
        <s v="Rebecca Miller"/>
        <s v="Maggie Carey"/>
        <s v="Henry Bean"/>
        <s v="Simeon Rice"/>
        <s v="Jeff Garlin"/>
        <s v="Qasim Basir"/>
        <s v="Adam Green"/>
        <s v="Charles Chaplin"/>
        <s v="Pete Jones"/>
        <s v="Bruce Campbell"/>
        <s v="Adam Carolla"/>
        <s v="Bruce McDonald"/>
        <s v="James Mottern"/>
        <s v="Jaime Zevallos"/>
        <s v="Gerard Johnstone"/>
        <s v="Robert Greenwald"/>
        <s v="David Ray"/>
        <s v="Dave Rodriguez"/>
        <s v="Nae Caranfil"/>
        <s v="David Winning"/>
        <s v="Frank Lotito"/>
        <s v="Timothy Woodward Jr."/>
        <s v="Tara Subkoff"/>
        <s v="Russell Friedenberg"/>
        <s v="William Cottrell"/>
        <s v="Lucrecia Martel"/>
        <s v="Edward Dmytryk"/>
        <s v="Zak Penn"/>
        <s v="Alex Ranarivelo"/>
        <s v="Mathieu Amalric"/>
        <s v="David Worth"/>
        <s v="Leslie H. Martinson"/>
        <s v="Robert M. Young"/>
        <s v="Steve Buscemi"/>
        <s v="Ham Tran"/>
        <s v="Rich Cowan"/>
        <s v="Boris Rodriguez"/>
        <s v="Sadyk Sher-Niyaz"/>
        <s v="Paul Donovan"/>
        <s v="Jonathan Kesselman"/>
        <s v="Arjun Sablok"/>
        <s v="Tyler Oliver"/>
        <s v="Douglas Cheek"/>
        <s v="Deryck Broom"/>
        <s v="Henry Hathaway"/>
        <s v="Giovanni Zelko"/>
        <s v="Claudia Sainte-Luce"/>
        <s v="Jamie Babbit"/>
        <s v="David Boyd"/>
        <s v="Anna Muylaert"/>
        <s v="Steve Taylor"/>
        <s v="Kurt Voss"/>
        <s v="James David Pasternak"/>
        <s v="Laurent Bouhnik"/>
        <s v="Tom Sanchez"/>
        <s v="David Caffrey"/>
        <s v="Adam Jay Epstein"/>
        <s v="Justin Thomas Ostensen"/>
        <s v="Brenton Spencer"/>
        <s v="Ossie Davis"/>
        <s v="Jay Alaimo"/>
        <s v="Dylan Bank"/>
        <s v="Rob McKittrick"/>
        <s v="Jeff Burr"/>
        <s v="Harry Gantz"/>
        <s v="Guy Maddin"/>
        <s v="Regardt van den Bergh"/>
        <s v="Panos Cosmatos"/>
        <s v="Gareth Evans"/>
        <s v="Matthew R. Anderson"/>
        <s v="Joe Marino"/>
        <s v="Joel Anderson"/>
        <s v="Shimit Amin"/>
        <s v="Douglas Trumbull"/>
        <s v="Mona Fastvold"/>
        <s v="Levan Gabriadze"/>
        <s v="Bradley Parker"/>
        <s v="Clive Barker"/>
        <s v="Harold Cronk"/>
        <s v="Takao Okawara"/>
        <s v="Duncan Tucker"/>
        <s v="Russ Meyer"/>
        <s v="Robert D. Webb"/>
        <s v="Allan Dwan"/>
        <s v="Andrew Steggall"/>
        <s v="Ben Lewin"/>
        <s v="Robert Kenner"/>
        <s v="Craig Johnson"/>
        <s v="Sean Durkin"/>
        <s v="Gillian Robespierre"/>
        <s v="Courtney Hunt"/>
        <s v="Morgan Neville"/>
        <s v="Chris Paine"/>
        <s v="Greg Berlanti"/>
        <s v="Marc Levin"/>
        <s v="Richard Dutcher"/>
        <s v="Khalid Mohamed"/>
        <s v="Finn Taylor"/>
        <s v="JosÃ© Luis Valenzuela"/>
        <s v="Gia Coppola"/>
        <s v="Scandar Copti"/>
        <s v="Goran Dukic"/>
        <s v="Mike Cahill"/>
        <s v="Efram Potelle"/>
        <s v="Joshua Oppenheimer"/>
        <s v="Alex Gibney"/>
        <s v="Paul Crowder"/>
        <s v="Rohit Jagessar"/>
        <s v="Anthony Powell"/>
        <s v="Kief Davidson"/>
        <s v="Johnny Remo"/>
        <s v="Vivek Agnihotri"/>
        <s v="Ti West"/>
        <s v="Nick Tomnay"/>
        <s v="Nickolas Perry"/>
        <s v="Dan Zukovic"/>
        <s v="Becky Smith"/>
        <s v="Eric Nicholas"/>
        <s v="Benjamin Dickinson"/>
        <s v="Hal Haberman"/>
        <s v="A. Raven Cruz"/>
        <s v="Frank Whaley"/>
        <s v="Amat Escalante"/>
        <s v="Wajahat Rauf"/>
        <s v="Katherine Brooks"/>
        <s v="David Cross"/>
        <s v="Randall Rubin"/>
        <s v="Robert Bennett"/>
        <s v="Mary Pat Kelly"/>
        <s v="Lori Petty"/>
        <s v="Charlie Levi"/>
        <s v="Kevin Hamedani"/>
        <s v="David DeCoteau"/>
        <s v="Mikel Rueda"/>
        <s v="Stefan C. Schaefer"/>
        <s v="Michael Taliferro"/>
        <s v="Katie Aselton"/>
        <s v="Robert Heath"/>
        <s v="D. Stevens"/>
        <s v="Jeffrey St. Jules"/>
        <s v="Robert Hall"/>
        <s v="K. King"/>
        <s v="Jonathan Meyers"/>
        <s v="Ralph Nelson"/>
        <s v="Blair Erickson"/>
        <s v="Allison Burnett"/>
        <s v="Richard Schenkman"/>
        <s v="Sanjay Rawal"/>
        <s v="Kat Coiro"/>
        <s v="Cristian Mungiu"/>
        <s v="Brian Dorton"/>
        <s v="Maryam Keshavarz"/>
        <s v="Ramaa Mosley"/>
        <s v="C. Jay Cox"/>
        <s v="Mariette Monpierre"/>
        <s v="Tommy Oliver"/>
        <s v="Jamie Travis"/>
        <s v="Rich Christiano"/>
        <s v="Natalie Bible'"/>
        <s v="Asghar Farhadi"/>
        <s v="Justin Molotnikov"/>
        <s v="Georg Wilhelm Pabst"/>
        <s v="Daniel Davila"/>
        <s v="Jorge Gaggero"/>
        <s v="Michael Burke"/>
        <s v="Catherine Jelski"/>
        <s v="Shane Dawson"/>
        <s v="Ryan Little"/>
        <s v="Clark Baker"/>
        <s v="Matt Maiellaro"/>
        <s v="Ben Wheatley"/>
        <s v="Oliver Blackburn"/>
        <s v="Christopher Hutson"/>
        <s v="David LaChapelle"/>
        <s v="Caryn Waechter"/>
        <s v="Emily Dell"/>
        <s v="Ryan Fleck"/>
        <s v="Jennifer Wynne Farmer"/>
        <s v="Christopher Scott Cherot"/>
        <s v="H.M. Coakley"/>
        <s v="Randy Moore"/>
        <s v="Chris Atkins"/>
        <s v="Bill Benenson"/>
        <s v="Ryan Smith"/>
        <s v="Travis Romero"/>
        <s v="Anna Mastro"/>
        <s v="Mark Sandrich"/>
        <s v="Daniel Myrick"/>
        <s v="Michael Wadleigh"/>
        <s v="Gene Teigland"/>
        <s v="Scott Ziehl"/>
        <s v="Richard Montoya"/>
        <s v="Johanna Schwartz"/>
        <s v="William Gazecki"/>
        <s v="Lance McDaniel"/>
        <s v="Thomas Lilti"/>
        <s v="Michael Walker"/>
        <s v="U. Roberto Romano"/>
        <s v="Amy Holden Jones"/>
        <s v="Blaz Zavrsnik"/>
        <s v="Pan Nalin"/>
        <s v="Joe Camp"/>
        <s v="Matt Walsh"/>
        <s v="John 'Bud' Cardos"/>
        <s v="Marilyn Agrelo"/>
        <s v="Brian Baugh"/>
        <s v="Patrick Creadon"/>
        <s v="Barry W. Blaustein"/>
        <s v="Kurt Hale"/>
        <s v="Siddiq Barmak"/>
        <s v="Joseph Dorman"/>
        <s v="Greg Harrison"/>
        <s v="Jacob Aaron Estes"/>
        <s v="Eric Schaeffer"/>
        <s v="Neema Barnette"/>
        <s v="Joe Swanberg"/>
        <s v="Molly Bernstein"/>
        <s v="Marius A. Markevicius"/>
        <s v="Tom DiCillo"/>
        <s v="Quentin Dupieux"/>
        <s v="Alex Smith"/>
        <s v="Gareth Edwards"/>
        <s v="Jonathan Parker"/>
        <s v="Sol Tryon"/>
        <s v="Alex Craig Mann"/>
        <s v="Stephen Kijak"/>
        <s v="Daston Kalili"/>
        <s v="Michael Hoffman Jr."/>
        <s v="Patrick Gilles"/>
        <s v="Georgia Hilton"/>
        <s v="Jack Heller"/>
        <s v="Fernando Baez Mella"/>
        <s v="Warren Sheppard"/>
        <s v="Justin Paul Miller"/>
        <s v="Joel Paul Reisig"/>
        <s v="Catherine Gund"/>
        <s v="Luke Dye"/>
        <s v="Alec Asten"/>
        <s v="Hans Canosa"/>
        <s v="Lloyd Kaufman"/>
        <s v="Matthew Watts"/>
        <s v="Lloyd Bacon"/>
        <s v="Joe Kenemore"/>
        <s v="Kay Pollak"/>
        <s v="Eric England"/>
        <s v="Sue Corcoran"/>
        <s v="Jonathan Caouette"/>
        <s v="Ray Griggs"/>
        <s v="Matt Jackson"/>
        <s v="Lucio Fulci"/>
        <s v="Paul Fox"/>
        <s v="Ari Kirschenbaum"/>
        <s v="Cassandra Nicolaou"/>
        <s v="Ingmar Bergman"/>
        <s v="D.W. Griffith"/>
        <s v="Roger Nygard"/>
        <s v="Harry Beaumont"/>
        <s v="Franck Khalfoun"/>
        <s v="Mor Loushy"/>
        <s v="Henry Alex Rubin"/>
        <s v="Sam Firstenberg"/>
        <s v="Doug Block"/>
        <s v="Chad Kapper"/>
        <s v="Paul Fierlinger"/>
        <s v="Yorgos Lanthimos"/>
        <s v="Lauren Lazin"/>
        <s v="Gregory Widen"/>
        <s v="Niall Johnson"/>
        <s v="Eric Mendelsohn"/>
        <s v="Jean-Luc Godard"/>
        <s v="Florence Ayisi"/>
        <s v="Michael Roemer"/>
        <s v="Eddie O'Flaherty"/>
        <s v="Babar Ahmed"/>
        <s v="John D. Hancock"/>
        <s v="Paul Bartel"/>
        <s v="Bruce Dellis"/>
        <s v="Pece Dingo"/>
        <s v="Jerome Elston Scott"/>
        <s v="Ã‰tienne Faure"/>
        <s v="Herb Freed"/>
        <s v="Jack Perez"/>
        <s v="Craig Zobel"/>
        <s v="Ken Del Conte"/>
        <s v="Maria Maggenti"/>
        <s v="Piyush Dinker Pandya"/>
        <s v="Daniel Columbie"/>
        <s v="Emma-Kate Croghan"/>
        <s v="Bill Plympton"/>
        <s v="Drake Doremus"/>
        <s v="Al Franklin"/>
        <s v="Michael Kang"/>
        <s v="Lori Silverbush"/>
        <s v="Stuart Hazeldine"/>
        <s v="Hilary Brougher"/>
        <s v="Rachel Goldenberg"/>
        <s v="Corbin Bernsen"/>
        <s v="Jamin Winans"/>
        <s v="Tom Seidman"/>
        <s v="Jason Naumann"/>
        <s v="Matt Cimber"/>
        <s v="Sam Martin"/>
        <s v="Andrew Hyatt"/>
        <s v="Kristin Rizzo"/>
        <s v="Ward Roberts"/>
        <s v="Zoran Lisinac"/>
        <s v="James O'Brien"/>
        <s v="Tom Putnam"/>
        <s v="Jon Shear"/>
        <s v="Al Silliman Jr."/>
        <s v="EugÃ¨ne LouriÃ©"/>
        <s v="Lowell Sherman"/>
        <s v="Maurizio Benazzo"/>
        <s v="David G. Evans"/>
        <s v="Sherman Alexie"/>
        <s v="Justin Dillon"/>
        <s v="Stevan Mena"/>
        <s v="Livingston Oden"/>
        <s v="Chris Marker"/>
        <s v="Carl Theodor Dreyer"/>
        <s v="Marianna Palka"/>
        <s v="Ricki Stern"/>
        <s v="Nadia Tass"/>
        <s v="James Kerwin"/>
        <s v="C. Fraser Press"/>
        <s v="Rania Attieh"/>
        <s v="Sharon Greytak"/>
        <s v="Majid Majidi"/>
        <s v="Andrew Haigh"/>
        <s v="Cary Bell"/>
        <s v="Nicolae Constantin Tanase"/>
        <s v="Melvin Van Peebles"/>
        <s v="Ken Roht"/>
        <s v="Robinson Devor"/>
        <s v="Michel Orion Scott"/>
        <s v="Pat Holden"/>
        <s v="Eric Bugbee"/>
        <s v="Bill Melendez"/>
        <s v="Dena Seidel"/>
        <s v="Deborah Anderson"/>
        <s v="Sara Newens"/>
        <s v="Sai Varadan"/>
        <s v="Amal Al-Agroobi"/>
        <s v="Andrew Berends"/>
        <s v="Lynn Shelton"/>
        <s v="Valentine"/>
        <s v="David Hewlett"/>
        <s v="Nate Parker"/>
        <s v="Nathan Smith Jones"/>
        <s v="Travis Cluff"/>
        <s v="Harry F. Millarde"/>
        <s v="Robert Townsend"/>
        <s v="Jamaa Fanaka"/>
        <s v="Larry Blamire"/>
        <s v="Stephen Langford"/>
        <s v="E.L. Katz"/>
        <s v="Lisanne Pajot"/>
        <s v="Dan Reed"/>
        <s v="John Reinhardt"/>
        <s v="Patrick Ryan Sims"/>
        <s v="Laslo Benedek"/>
        <s v="Jason Miller"/>
        <s v="Sut Jhally"/>
        <s v="Julie Davis"/>
        <s v="Myles Berkowitz"/>
        <s v="Brett Piper"/>
        <s v="Brandon Trost"/>
        <s v="Joseph Green"/>
        <s v="Wade Gasque"/>
        <s v="Daniel Schechter"/>
        <s v="Matt Johnson"/>
        <s v="Bruno Barreto"/>
        <s v="Lena Dunham"/>
        <s v="Terron R. Parsons"/>
        <s v="Daniel Mellitz"/>
        <s v="Jem Cohen"/>
        <s v="Andrew Leman"/>
        <s v="Dave Carroll"/>
        <s v="William Eubank"/>
        <s v="Patrick Meaney"/>
        <s v="Chad Hartigan"/>
        <s v="Malcolm Goodwin"/>
        <s v="Kevin Jordan"/>
        <s v="Kirk Loudon"/>
        <s v="Travis Legge"/>
        <s v="Collin Joseph Neal"/>
        <s v="Bradley Rust Gray"/>
        <s v="Mike Bruce"/>
        <s v="Andrew Bujalski"/>
        <s v="Damir Catic"/>
        <s v="James Bidgood"/>
        <s v="Eric Eason"/>
        <s v="Joseph Mazzella"/>
        <s v="Marcus Nispel"/>
        <s v="Brandon Landers"/>
        <s v="Jim Chuchu"/>
        <s v="Daryl Wein"/>
        <s v="Jason Trost"/>
        <s v="Jafar Panahi"/>
        <s v="Ivan Kavanagh"/>
        <s v="Kiyoshi Kurosawa"/>
        <s v="Tadeo Garcia"/>
        <s v="Thomas L. Phillips"/>
        <s v="Ash Baron-Cohen"/>
        <s v="Shane Carruth"/>
        <s v="Neill Dela Llana"/>
        <s v="Anthony Vallone"/>
        <s v="Scott Smith"/>
        <s v="Benjamin Roberds"/>
        <s v="Daniel Hsia"/>
      </sharedItems>
    </cacheField>
    <cacheField name="num_critic_for_reviews" numFmtId="0">
      <sharedItems containsString="0" containsBlank="1" containsNumber="1" containsInteger="1" minValue="1" maxValue="813"/>
    </cacheField>
    <cacheField name="duration" numFmtId="0">
      <sharedItems containsString="0" containsBlank="1" containsNumber="1" containsInteger="1" minValue="7" maxValue="511"/>
    </cacheField>
    <cacheField name="director_facebook_likes" numFmtId="0">
      <sharedItems containsString="0" containsBlank="1" containsNumber="1" containsInteger="1" minValue="0" maxValue="23000"/>
    </cacheField>
    <cacheField name="actor_3_facebook_likes" numFmtId="0">
      <sharedItems containsString="0" containsBlank="1" containsNumber="1" containsInteger="1" minValue="0" maxValue="23000"/>
    </cacheField>
    <cacheField name="actor_2_name" numFmtId="0">
      <sharedItems containsBlank="1" count="3033">
        <s v="Joel David Moore"/>
        <s v="Orlando Bloom"/>
        <s v="Rory Kinnear"/>
        <s v="Christian Bale"/>
        <s v="Rob Walker"/>
        <s v="Samantha Morton"/>
        <s v="James Franco"/>
        <s v="Donna Murphy"/>
        <s v="Robert Downey Jr."/>
        <s v="Daniel Radcliffe"/>
        <s v="Lauren Cohan"/>
        <s v="Marlon Brando"/>
        <s v="Mathieu Amalric"/>
        <s v="Ruth Wilson"/>
        <s v="Christopher Meloni"/>
        <s v="Pierfrancesco Favino"/>
        <s v="Sam Claflin"/>
        <s v="Michael Stuhlbarg"/>
        <s v="Adam Brown"/>
        <s v="Andrew Garfield"/>
        <s v="William Hurt"/>
        <s v="Eva Green"/>
        <s v="Thomas Kretschmann"/>
        <s v="Kate Winslet"/>
        <s v="Scarlett Johansson"/>
        <s v="Alexander SkarsgÃ¥rd"/>
        <s v="Judy Greer"/>
        <s v="Helen McCrory"/>
        <s v="Jon Favreau"/>
        <s v="Alan Rickman"/>
        <s v="Kelsey Grammer"/>
        <s v="Tyler Labine"/>
        <s v="Kevin Dunn"/>
        <s v="Sophia Myles"/>
        <s v="Mila Kunis"/>
        <s v="Olivia Wilde"/>
        <s v="Temuera Morrison"/>
        <s v="John Ratzenberger"/>
        <s v="Bryce Dallas Howard"/>
        <s v="Paul Walker"/>
        <s v="Brad Pitt"/>
        <s v="Peter Dinklage"/>
        <s v="Bruce Greenwood"/>
        <s v="Ewen Bremner"/>
        <s v="Elizabeth Debicki"/>
        <s v="Richard Coyle"/>
        <s v="Clifton Collins Jr."/>
        <s v="Lester Speight"/>
        <s v="Ray Winstone"/>
        <s v="Jack McGraw"/>
        <s v="Melissa Roxburgh"/>
        <s v="Fred Willard"/>
        <s v="Dana Ivey"/>
        <s v="Liam James"/>
        <s v="Colin Firth"/>
        <s v="Kiran Shah"/>
        <s v="Michael Fassbender"/>
        <s v="Heath Ledger"/>
        <s v="Delroy Lindo"/>
        <s v="Rainn Wilson"/>
        <s v="Jeff Bridges"/>
        <s v="Christopher Lee"/>
        <s v="Salma Hayek"/>
        <s v="Brendan Fraser"/>
        <s v="Robin Atkin Downes"/>
        <s v="Morgan Freeman"/>
        <s v="Lara Pulver"/>
        <s v="Rick Aviles"/>
        <s v="Dennis Quaid"/>
        <s v="Mindy Kaling"/>
        <s v="Bill Murray"/>
        <s v="Kristen Stewart"/>
        <s v="Sharlto Copley"/>
        <s v="Alice Englert"/>
        <s v="Cary-Hiroyuki Tagawa"/>
        <s v="Chris Evans"/>
        <s v="Kathy Griffin"/>
        <s v="Chris Bauer"/>
        <s v="Daniel Henney"/>
        <s v="Sarah Silverman"/>
        <s v="Eddie Deezen"/>
        <s v="Sela Ward"/>
        <s v="America Ferrera"/>
        <s v="M.C. Gainey"/>
        <s v="Vin Diesel"/>
        <s v="Anne Hathaway"/>
        <s v="Tom Hardy"/>
        <s v="Shin'ya Tsukamoto"/>
        <s v="Jason Flemyng"/>
        <s v="Philip Seymour Hoffman"/>
        <s v="Omar Benson Miller"/>
        <s v="Mike Vogel"/>
        <s v="Eric Idle"/>
        <s v="Callum Rennie"/>
        <s v="Emilia Clarke"/>
        <s v="Shane Rangi"/>
        <s v="Jaime King"/>
        <s v="Michael O'Neill"/>
        <s v="Angelina Jolie Pitt"/>
        <s v="Charlize Theron"/>
        <s v="Alice Braga"/>
        <s v="Liam Neeson"/>
        <s v="Jada Pinkett Smith"/>
        <s v="Rami Malek"/>
        <s v="Ryan Reynolds"/>
        <s v="Collin Chou"/>
        <s v="Maurice LaMarche"/>
        <s v="Daniel Bernhardt"/>
        <s v="Natalie Portman"/>
        <s v="Ayelet Zurer"/>
        <s v="Diedrich Bader"/>
        <s v="Piper Mackenzie Harris"/>
        <s v="Edgar RamÃ­rez"/>
        <s v="ChloÃ« Grace Moretz"/>
        <s v="Jeremy Renner"/>
        <s v="Simon Merrells"/>
        <s v="Oprah Winfrey"/>
        <s v="Gary Oldman"/>
        <s v="Noah Ringer"/>
        <s v="Tom Cruise"/>
        <s v="Jake Weber"/>
        <s v="Dan Fogler"/>
        <s v="Cara Delevingne"/>
        <s v="Zach Callison"/>
        <s v="Martin Short"/>
        <s v="Colin Salmon"/>
        <s v="Kate McKinnon"/>
        <s v="Steve Buscemi"/>
        <s v="Rosario Dawson"/>
        <s v="Anthony Hopkins"/>
        <s v="Kamil McFadden"/>
        <s v="Richard Burgi"/>
        <s v="Tony Goldwyn"/>
        <s v="MarÃ­a Valverde"/>
        <s v="Leonard Nimoy"/>
        <s v="Djimon Hounsou"/>
        <s v="Elodie Yung"/>
        <s v="Joe Morton"/>
        <s v="Billy Crudup"/>
        <s v="Rene Russo"/>
        <s v="Regi Davis"/>
        <s v="Dwayne Johnson"/>
        <s v="Ming-Na Wen"/>
        <s v="Dominic Cooper"/>
        <s v="Maria Grazia Cucinotta"/>
        <s v="Lee Ingleby"/>
        <s v="Peter Mensah"/>
        <s v="Philip Michael Thomas"/>
        <s v="Penelope Wilton"/>
        <s v="Snoop Dogg"/>
        <s v="Annet Mahendru"/>
        <s v="Wayne Knight"/>
        <s v="Hayley Atwell"/>
        <s v="Josh Hutcherson"/>
        <s v="Matt Jones"/>
        <s v="Lisa Ann Walter"/>
        <s v="Henry Rollins"/>
        <s v="Constance Marie"/>
        <s v="Andre Braugher"/>
        <s v="Emma Watson"/>
        <s v="Mackenzie Crook"/>
        <s v="Bryan Brown"/>
        <s v="ZoÃ« Kravitz"/>
        <s v="D.B. Sweeney"/>
        <s v="Dave Legeno"/>
        <s v="Fiona Shaw"/>
        <s v="Toby Jones"/>
        <s v="Seth Gabel"/>
        <s v="Rachel Crow"/>
        <s v="Bruce Davison"/>
        <s v="Eddie Marsan"/>
        <s v="Rachel Ticotin"/>
        <s v="Vladimir Kulich"/>
        <s v="Scott Glenn"/>
        <s v="Vivica A. Fox"/>
        <s v="T.J. Thyne"/>
        <s v="Dougray Scott"/>
        <s v="Mary Elizabeth Mastrantonio"/>
        <s v="Ioan Gruffudd"/>
        <s v="Rafe Spall"/>
        <s v="Matt Long"/>
        <s v="Riz Ahmed"/>
        <s v="Bernie Mac"/>
        <s v="Brad Garrett"/>
        <s v="Alexa Davalos"/>
        <s v="Abbie Cornish"/>
        <s v="Kick Gurry"/>
        <s v="Domenick Lombardozzi"/>
        <s v="Marc Blucas"/>
        <s v="Tao Okamoto"/>
        <s v="Emma Stone"/>
        <s v="Santiago Segura"/>
        <s v="Roger Willie"/>
        <s v="Danny Woodburn"/>
        <s v="Basher Savage"/>
        <s v="Grant Heslov"/>
        <s v="Noel Fisher"/>
        <s v="Reg E. Cathey"/>
        <s v="Adam Baldwin"/>
        <s v="Julia Roberts"/>
        <s v="Theo James"/>
        <s v="Adam Scott"/>
        <s v="Catherine Tate"/>
        <s v="Tom Wilkinson"/>
        <s v="Dirk Benedict"/>
        <s v="Sullivan Stapleton"/>
        <s v="Tim Gunn"/>
        <s v="Roseanne Barr"/>
        <s v="Torey Michael Adkins"/>
        <s v="Nancy O'Dell"/>
        <s v="Moises Arias"/>
        <s v="Jonathan Sadowski"/>
        <s v="Steve Coogan"/>
        <s v="Kelly Preston"/>
        <s v="Nathan Lane"/>
        <s v="Jenifer Lewis"/>
        <s v="Donald Glover"/>
        <m/>
        <s v="Warren Beatty"/>
        <s v="Connie Nielsen"/>
        <s v="Frank Grillo"/>
        <s v="Rupert Grint"/>
        <s v="Tobias Menzies"/>
        <s v="Estella Warren"/>
        <s v="Jenette Goldstein"/>
        <s v="Ruby Dee"/>
        <s v="Tia Carrere"/>
        <s v="Ramon Rodriguez"/>
        <s v="Blythe Danner"/>
        <s v="Will Ferrell"/>
        <s v="James Coburn"/>
        <s v="Christoph Waltz"/>
        <s v="Jason Alexander"/>
        <s v="Wendie Malick"/>
        <s v="Sylvester Stallone"/>
        <s v="Armando Riesco"/>
        <s v="Ed Speleers"/>
        <s v="Ryan Corr"/>
        <s v="Emma Kenney"/>
        <s v="Mark Margolis"/>
        <s v="Matthew McConaughey"/>
        <s v="Rene Auberjonois"/>
        <s v="Patrick Muldoon"/>
        <s v="Jim Sturgess"/>
        <s v="Richard Roxburgh"/>
        <s v="Christopher Heyerdahl"/>
        <s v="Rufus Sewell"/>
        <s v="Anna Friel"/>
        <s v="Traylor Howard"/>
        <s v="Benjamin Walker"/>
        <s v="Randy Quaid"/>
        <s v="Sean Huze"/>
        <s v="Venus Schultheis"/>
        <s v="Felicity Huffman"/>
        <s v="Ni Ni"/>
        <s v="Zooey Deschanel"/>
        <s v="Matthew Broderick"/>
        <s v="Sam Shepard"/>
        <s v="Thomas Middleditch"/>
        <s v="Bruce Willis"/>
        <s v="Liza Minnelli"/>
        <s v="Rosie Perez"/>
        <s v="Josh Gad"/>
        <s v="Derek Jacobi"/>
        <s v="AJ Michalka"/>
        <s v="Stephen Root"/>
        <s v="Billy Boyd"/>
        <s v="Noah Taylor"/>
        <s v="Trevor Morgan"/>
        <s v="David Oyelowo"/>
        <s v="Tod Fennell"/>
        <s v="Cole Hauser"/>
        <s v="Craig T. Nelson"/>
        <s v="Frank Langella"/>
        <s v="Rip Torn"/>
        <s v="John Lone"/>
        <s v="Amber Valletta"/>
        <s v="Bobb'e J. Thompson"/>
        <s v="Maile Flanagan"/>
        <s v="Adrian Martinez"/>
        <s v="LL Cool J"/>
        <s v="Matt Damon"/>
        <s v="Harvey Fierstein"/>
        <s v="Goran Visnjic"/>
        <s v="Aldis Hodge"/>
        <s v="Jim Varney"/>
        <s v="Joshua Mikel"/>
        <s v="Sayed Badreya"/>
        <s v="Adam Sandler"/>
        <s v="Rachael Harris"/>
        <s v="Tom Skerritt"/>
        <s v="Kim Dickens"/>
        <s v="George Harris"/>
        <s v="Leven Rambin"/>
        <s v="Michael Byrne"/>
        <s v="Stephen Dillane"/>
        <s v="Wanda Sykes"/>
        <s v="Oliver Platt"/>
        <s v="Anne Heche"/>
        <s v="Christian Camargo"/>
        <s v="Mako"/>
        <s v="Bruce McGill"/>
        <s v="Michael Angarano"/>
        <s v="Alan Ruck"/>
        <s v="Paul Sanchez"/>
        <s v="Hugh Jackman"/>
        <s v="Joan Allen"/>
        <s v="Logan Lerman"/>
        <s v="Teala Dunn"/>
        <s v="Scott Thompson"/>
        <s v="Gabourey Sidibe"/>
        <s v="Jake Busey"/>
        <s v="Hunter Parrish"/>
        <s v="Debra Messing"/>
        <s v="Gabriel Thomson"/>
        <s v="Tom Noonan"/>
        <s v="Zachery Ty Bryan"/>
        <s v="Imelda Staunton"/>
        <s v="Rick Worthy"/>
        <s v="Ben Vereen"/>
        <s v="Kieran Culkin"/>
        <s v="TchÃ©ky Karyo"/>
        <s v="Janet Jackson"/>
        <s v="Linda Cardellini"/>
        <s v="Jason Cope"/>
        <s v="Cameron Monaghan"/>
        <s v="Hal Holbrook"/>
        <s v="Sean Hayes"/>
        <s v="Hayden Christensen"/>
        <s v="IvÃ¡n KamarÃ¡s"/>
        <s v="Jake Gyllenhaal"/>
        <s v="Michael Rapaport"/>
        <s v="Steve Carell"/>
        <s v="Kristin Scott Thomas"/>
        <s v="Mason Lee"/>
        <s v="Vincent Schiavelli"/>
        <s v="Jason Scott Lee"/>
        <s v="Steve Reevis"/>
        <s v="Jesse McCartney"/>
        <s v="Joseph Sikora"/>
        <s v="Robert Duvall"/>
        <s v="Drew Carey"/>
        <s v="CCH Pounder"/>
        <s v="Carmen Electra"/>
        <s v="Jennifer Jason Leigh"/>
        <s v="Bailee Madison"/>
        <s v="Royce Johnson"/>
        <s v="Monica Potter"/>
        <s v="Ethan Embry"/>
        <s v="Jodi Benson"/>
        <s v="Lili Taylor"/>
        <s v="Henry Czerny"/>
        <s v="Jon Hamm"/>
        <s v="Alex McArthur"/>
        <s v="Tom Cavanagh"/>
        <s v="Charles Napier"/>
        <s v="Leslie Bibb"/>
        <s v="Dorian Missick"/>
        <s v="Agnes Moorehead"/>
        <s v="Penn Jillette"/>
        <s v="Alan Young"/>
        <s v="Mika Boorem"/>
        <s v="Don Cheadle"/>
        <s v="Nick Chinlund"/>
        <s v="Annabella Sciorra"/>
        <s v="Jon Lovitz"/>
        <s v="Roxane Duran"/>
        <s v="Harold Perrineau"/>
        <s v="Devin Ratray"/>
        <s v="Jon Foster"/>
        <s v="Viggo Mortensen"/>
        <s v="Tiya Sircar"/>
        <s v="Jenna Elfman"/>
        <s v="Elio Germano"/>
        <s v="Gerard Butler"/>
        <s v="Brian Anthony Wilson"/>
        <s v="Elizabeth Daily"/>
        <s v="Joseph Gilgun"/>
        <s v="Val Kilmer"/>
        <s v="Adam LeFevre"/>
        <s v="Jacques Perrin"/>
        <s v="Catherine McCormack"/>
        <s v="Currie Graham"/>
        <s v="David Hoffman"/>
        <s v="Austin Pendleton"/>
        <s v="Khamani Griffin"/>
        <s v="Veronica Cartwright"/>
        <s v="Janeane Garofalo"/>
        <s v="Eric Stonestreet"/>
        <s v="Max Ryan"/>
        <s v="Miranda Cosgrove"/>
        <s v="Richard Schiff"/>
        <s v="Cedric the Entertainer"/>
        <s v="Danny Huston"/>
        <s v="Tyler Mane"/>
        <s v="Michael Biehn"/>
        <s v="Ray Romano"/>
        <s v="Peter Dante"/>
        <s v="Elijah Kelley"/>
        <s v="Alan Ford"/>
        <s v="Common"/>
        <s v="Chi McBride"/>
        <s v="Matt Ryan"/>
        <s v="Kevin Dillon"/>
        <s v="Tom Hanks"/>
        <s v="Martin Scorsese"/>
        <s v="Jennifer Hudson"/>
        <s v="Brent Sexton"/>
        <s v="Christina Milian"/>
        <s v="Moritz Bleibtreu"/>
        <s v="Paz Vega"/>
        <s v="Jon Heder"/>
        <s v="BrÃ­an F. O'Byrne"/>
        <s v="Ben Cross"/>
        <s v="Geoffrey Palmer"/>
        <s v="Daniel Sharman"/>
        <s v="Sean Pertwee"/>
        <s v="Kiernan Shipka"/>
        <s v="Bridget Fonda"/>
        <s v="Tony Curran"/>
        <s v="Mike Starr"/>
        <s v="James Pickens Jr."/>
        <s v="RZA"/>
        <s v="Frances Fisher"/>
        <s v="Jeffrey Jones"/>
        <s v="Patrick McGoohan"/>
        <s v="Brian Geraghty"/>
        <s v="Yeardley Smith"/>
        <s v="Jean-Claude Dreyfus"/>
        <s v="Raven-SymonÃ©"/>
        <s v="Merritt Wever"/>
        <s v="Jennifer Saunders"/>
        <s v="Cheech Marin"/>
        <s v="Eve"/>
        <s v="Billy West"/>
        <s v="John Amos"/>
        <s v="Josh Charles"/>
        <s v="Katia Winter"/>
        <s v="Ivana Milicevic"/>
        <s v="Freddy RodrÃ­guez"/>
        <s v="Bridgit Mendler"/>
        <s v="Jonathan Frakes"/>
        <s v="Jim Parrack"/>
        <s v="Alison Lohman"/>
        <s v="Peter Gerety"/>
        <s v="Benedict Cumberbatch"/>
        <s v="Todd Graff"/>
        <s v="Sarah Gadon"/>
        <s v="David Kelly"/>
        <s v="Clint Howard"/>
        <s v="Brooke Smith"/>
        <s v="Ben Daniels"/>
        <s v="Phill Lewis"/>
        <s v="Stephen Rea"/>
        <s v="Shane Hartline"/>
        <s v="Robert De Niro"/>
        <s v="Chris Klein"/>
        <s v="Sandrine Holt"/>
        <s v="Minnie Driver"/>
        <s v="Brandy Norwood"/>
        <s v="Archie Kao"/>
        <s v="Laurence Olivier"/>
        <s v="Indira Varma"/>
        <s v="50 Cent"/>
        <s v="Luke Newberry"/>
        <s v="Robert Blake"/>
        <s v="Ashraf Barhom"/>
        <s v="Wes Studi"/>
        <s v="Larry Joe Campbell"/>
        <s v="Abraham Benrubi"/>
        <s v="Simon McBurney"/>
        <s v="Stephanie Szostak"/>
        <s v="Kevin McNally"/>
        <s v="Kaitlyn Dever"/>
        <s v="Mitch Pileggi"/>
        <s v="Nonso Anozie"/>
        <s v="Lisa Edelstein"/>
        <s v="Marcus Chong"/>
        <s v="Miko Hughes"/>
        <s v="Aisha Tyler"/>
        <s v="Eddie Redmayne"/>
        <s v="Jean Stapleton"/>
        <s v="Tony Amendola"/>
        <s v="Jack O'Connell"/>
        <s v="Courtney B. Vance"/>
        <s v="Leon"/>
        <s v="Samantha Mathis"/>
        <s v="Lily Tomlin"/>
        <s v="Jay Hernandez"/>
        <s v="Kirsten Dunst"/>
        <s v="Aasif Mandvi"/>
        <s v="Vinessa Shaw"/>
        <s v="Abigail Spencer"/>
        <s v="Natasha Lyonne"/>
        <s v="Jennifer Grey"/>
        <s v="Adrian Lester"/>
        <s v="Boris Kodjoe"/>
        <s v="Craig Bierko"/>
        <s v="Alun Armstrong"/>
        <s v="Meat Loaf"/>
        <s v="Kimberly Williams-Paisley"/>
        <s v="James Nesbitt"/>
        <s v="Michael Moore"/>
        <s v="Kevin Grevioux"/>
        <s v="Barney Clark"/>
        <s v="Martin Henderson"/>
        <s v="David Calder"/>
        <s v="Josh Zuckerman"/>
        <s v="Ariana Richards"/>
        <s v="Catherine O'Hara"/>
        <s v="Dean Jones"/>
        <s v="Peng Lin"/>
        <s v="Brittany Daniel"/>
        <s v="Romany Malco"/>
        <s v="Bokeem Woodbine"/>
        <s v="Amy Poehler"/>
        <s v="Elizabeth Perkins"/>
        <s v="Kathleen Turner"/>
        <s v="Jeffrey DeMunn"/>
        <s v="Tichina Arnold"/>
        <s v="Josh Hamilton"/>
        <s v="Joe Don Baker"/>
        <s v="Timothy Hutton"/>
        <s v="Noah Emmerich"/>
        <s v="Aria Noelle Curzon"/>
        <s v="Patrick Fischler"/>
        <s v="Alicia Witt"/>
        <s v="Woody Allen"/>
        <s v="Kristin Davis"/>
        <s v="Tom Welling"/>
        <s v="Roger Rees"/>
        <s v="Mekia Cox"/>
        <s v="Monique Gabriela Curnen"/>
        <s v="Dyan Cannon"/>
        <s v="Dawn French"/>
        <s v="Radha Mitchell"/>
        <s v="Harvey Korman"/>
        <s v="Rupert Evans"/>
        <s v="Kathleen Quinlan"/>
        <s v="Kodi Smit-McPhee"/>
        <s v="Stockard Channing"/>
        <s v="Oliver Hudson"/>
        <s v="Debi Mazar"/>
        <s v="Brenda Bakke"/>
        <s v="Michael Wincott"/>
        <s v="Ned Beatty"/>
        <s v="Dee Bradley Baker"/>
        <s v="Dianne Wiest"/>
        <s v="Brandon Molale"/>
        <s v="Harry Lennix"/>
        <s v="Ray Walston"/>
        <s v="David Rasche"/>
        <s v="LeVar Burton"/>
        <s v="Paul Adelstein"/>
        <s v="Ed Lauter"/>
        <s v="Penelope Ann Miller"/>
        <s v="Cathy Moriarty"/>
        <s v="Al Pacino"/>
        <s v="Will Smith"/>
        <s v="Nona Gaye"/>
        <s v="Alan Dale"/>
        <s v="Adriano Giannini"/>
        <s v="Joely Richardson"/>
        <s v="Susanna Thompson"/>
        <s v="Mia Kirshner"/>
        <s v="Wilson Cruz"/>
        <s v="Kevin Zegers"/>
        <s v="Mike O'Malley"/>
        <s v="Camryn Manheim"/>
        <s v="Adam Goldberg"/>
        <s v="Stephen Graham"/>
        <s v="Olivia Munn"/>
        <s v="Mike Dopud"/>
        <s v="Teri Polo"/>
        <s v="Aaron Kwok"/>
        <s v="Clayne Crawford"/>
        <s v="Ed Skrein"/>
        <s v="Morgan Fairchild"/>
        <s v="Leonard Roberts"/>
        <s v="Dylan Minnette"/>
        <s v="Soleil Moon Frye"/>
        <s v="Mark Addy"/>
        <s v="Kurtwood Smith"/>
        <s v="Malcolm Goodwin"/>
        <s v="Kim Shaw"/>
        <s v="Jessica Szohr"/>
        <s v="Nate Parker"/>
        <s v="Leighton Meester"/>
        <s v="Brian Thompson"/>
        <s v="Spencer Wilding"/>
        <s v="Irene Papas"/>
        <s v="Noureen DeWulf"/>
        <s v="Ashley Scott"/>
        <s v="Siobhan Fallon Hogan"/>
        <s v="Beth Riesgraf"/>
        <s v="Frank Welker"/>
        <s v="Margot Kidder"/>
        <s v="Thomas Ian Nicholas"/>
        <s v="Chris Mulkey"/>
        <s v="Fred Rogers"/>
        <s v="Frances Conroy"/>
        <s v="Kurt Fuller"/>
        <s v="Michael Irby"/>
        <s v="Dylan Baker"/>
        <s v="Adam Alexi-Malle"/>
        <s v="Don S. Davis"/>
        <s v="Michael Parks"/>
        <s v="Jack Palance"/>
        <s v="Meryl Streep"/>
        <s v="Jason Connery"/>
        <s v="Ophelia Lovibond"/>
        <s v="Thomas McDonell"/>
        <s v="Carlos Ponce"/>
        <s v="Holt McCallany"/>
        <s v="Jimmy Nail"/>
        <s v="Natascha McElhone"/>
        <s v="Bernard Hill"/>
        <s v="Matt Lucas"/>
        <s v="Nicholas Braun"/>
        <s v="Jenna Boyd"/>
        <s v="Maura Tierney"/>
        <s v="Terence Bernie Hines"/>
        <s v="Russell Tovey"/>
        <s v="Michael Kelly"/>
        <s v="Sophie Okonedo"/>
        <s v="Bruce Boxleitner"/>
        <s v="Lauren Holly"/>
        <s v="Ronny Cox"/>
        <s v="Tina Fey"/>
        <s v="Philip Winchester"/>
        <s v="Peter Gallagher"/>
        <s v="AndrÃ© Dussollier"/>
        <s v="Shelley Winters"/>
        <s v="Tom Berenger"/>
        <s v="Jason Momoa"/>
        <s v="Joe Mantegna"/>
        <s v="Billy Gardell"/>
        <s v="Lenny Venito"/>
        <s v="Vanessa Williams"/>
        <s v="Kylie Minogue"/>
        <s v="Kimberly Elise"/>
        <s v="John Michael Higgins"/>
        <s v="Taylor Lautner"/>
        <s v="Jessica Simpson"/>
        <s v="Miranda Otto"/>
        <s v="Gerry Becker"/>
        <s v="Don Rickles"/>
        <s v="Amber Rose Revah"/>
        <s v="Tony Cox"/>
        <s v="Jorge Garcia"/>
        <s v="Chris Miller"/>
        <s v="Seth MacFarlane"/>
        <s v="Albert Finney"/>
        <s v="Craig Roberts"/>
        <s v="Liam Aiken"/>
        <s v="James Ransone"/>
        <s v="Deborah Kara Unger"/>
        <s v="Ben Mendelsohn"/>
        <s v="Gary Cole"/>
        <s v="Mark Christopher Lawrence"/>
        <s v="Robin Wright"/>
        <s v="Billy Brown"/>
        <s v="Anna-Louise Plowman"/>
        <s v="Gemma Jones"/>
        <s v="Thomas Lennon"/>
        <s v="Jennifer Esposito"/>
        <s v="Derek Mears"/>
        <s v="Erik Per Sullivan"/>
        <s v="Emily Wickersham"/>
        <s v="Amr Waked"/>
        <s v="James Badge Dale"/>
        <s v="Hector Elizondo"/>
        <s v="Harrison Ford"/>
        <s v="Demi Moore"/>
        <s v="Armin Mueller-Stahl"/>
        <s v="Dania Ramirez"/>
        <s v="Michael Cudlitz"/>
        <s v="Alycia Debnam-Carey"/>
        <s v="Jon Tenney"/>
        <s v="Robert Picardo"/>
        <s v="Jim Broadbent"/>
        <s v="Sanaa Lathan"/>
        <s v="Joan Chen"/>
        <s v="Virginie Ledoyen"/>
        <s v="Ben Miles"/>
        <s v="Bruce Alexander"/>
        <s v="Rumer Willis"/>
        <s v="Jay Mohr"/>
        <s v="Chris Penn"/>
        <s v="Stephen Walters"/>
        <s v="Tim Matheson"/>
        <s v="Chandler Canterbury"/>
        <s v="Harry Connick Jr."/>
        <s v="Anjelica Huston"/>
        <s v="Valeria Golino"/>
        <s v="Brittany Curran"/>
        <s v="Donald Watkins"/>
        <s v="Vanessa Ferlito"/>
        <s v="Naomi Watts"/>
        <s v="James Frain"/>
        <s v="David Bailie"/>
        <s v="Gregory Smith"/>
        <s v="Lara Flynn Boyle"/>
        <s v="Ty Burrell"/>
        <s v="Mo'Nique"/>
        <s v="Chazz Palminteri"/>
        <s v="Zoey Deutch"/>
        <s v="Andrew Wilson"/>
        <s v="Linda Fiorentino"/>
        <s v="Billy Burke"/>
        <s v="Robin Shou"/>
        <s v="Jet Li"/>
        <s v="Graham McTavish"/>
        <s v="Gilbert Gottfried"/>
        <s v="Charlie Rowe"/>
        <s v="Jacob Vargas"/>
        <s v="Julian Glover"/>
        <s v="Guro Nagelhus Schia"/>
        <s v="Dwight Yoakam"/>
        <s v="Lochlyn Munro"/>
        <s v="Jamie Kennedy"/>
        <s v="Fares Fares"/>
        <s v="Douglas Haase"/>
        <s v="Frances O'Connor"/>
        <s v="Bob Hoskins"/>
        <s v="Albert Brooks"/>
        <s v="Gulshan Grover"/>
        <s v="Faye Dunaway"/>
        <s v="Adam Garcia"/>
        <s v="Brian Dennehy"/>
        <s v="Anatoliy Solonitsyn"/>
        <s v="George Carlin"/>
        <s v="Bronagh Gallagher"/>
        <s v="Christopher Masterson"/>
        <s v="Alfre Woodard"/>
        <s v="Billy Blair"/>
        <s v="Swoosie Kurtz"/>
        <s v="Amy Ryan"/>
        <s v="Ben Gazzara"/>
        <s v="Luke Grimes"/>
        <s v="Pamela Anderson"/>
        <s v="Wendy Raquel Robinson"/>
        <s v="Anthony LaPaglia"/>
        <s v="Noel Gugliemi"/>
        <s v="Polly Walker"/>
        <s v="Jane Fonda"/>
        <s v="Enrico Colantoni"/>
        <s v="Eric Jacobson"/>
        <s v="Traci Lords"/>
        <s v="Rick Gonzalez"/>
        <s v="Matt Malloy"/>
        <s v="Eric Stoltz"/>
        <s v="Tyra Banks"/>
        <s v="Madeline Kahn"/>
        <s v="Rod Steiger"/>
        <s v="Tom Bosley"/>
        <s v="Kelly Macdonald"/>
        <s v="Nick Zano"/>
        <s v="Mike Epps"/>
        <s v="Glenn Morshower"/>
        <s v="Vincent Kartheiser"/>
        <s v="Shea Whigham"/>
        <s v="Valerie Cruz"/>
        <s v="Natalie Imbruglia"/>
        <s v="JÃ¼rgen Prochnow"/>
        <s v="T.V. Carpio"/>
        <s v="David Zayas"/>
        <s v="Charlotte Rampling"/>
        <s v="Bob Gunton"/>
        <s v="Brian Doyle-Murray"/>
        <s v="Carter Jenkins"/>
        <s v="Adrien Dorval"/>
        <s v="Treat Williams"/>
        <s v="Henry Thomas"/>
        <s v="Olivia Williams"/>
        <s v="Omari Hardwick"/>
        <s v="Ye Liu"/>
        <s v="Charlie Yeung"/>
        <s v="Giovanna Mezzogiorno"/>
        <s v="Clotilde Hesme"/>
        <s v="Tim McInnerny"/>
        <s v="Larry Miller"/>
        <s v="Scoot McNairy"/>
        <s v="Daniel Roebuck"/>
        <s v="Julia Nickson"/>
        <s v="Dickie Jones"/>
        <s v="Sam Waterston"/>
        <s v="Rob Brown"/>
        <s v="Lillian Adams"/>
        <s v="Holly Hunter"/>
        <s v="Charlie Tahan"/>
        <s v="Dax Flame"/>
        <s v="Clarke Peters"/>
        <s v="Miranda Richardson"/>
        <s v="Masi Oka"/>
        <s v="Eartha Kitt"/>
        <s v="William Xifaras"/>
        <s v="Richard Burton"/>
        <s v="Reggie Lee"/>
        <s v="Will Patton"/>
        <s v="Elton John"/>
        <s v="Talisa Soto"/>
        <s v="Fisher Stevens"/>
        <s v="Jeremy Crutchley"/>
        <s v="Tony Chiu Wai Leung"/>
        <s v="Debbie Reynolds"/>
        <s v="Randall Park"/>
        <s v="Dong-gun Jang"/>
        <s v="Gavin MacLeod"/>
        <s v="Dany Boon"/>
        <s v="Youssef Hajdi"/>
        <s v="Lee Evans"/>
        <s v="Haley Joel Osment"/>
        <s v="Mandy Gonzalez"/>
        <s v="Kevin Pollak"/>
        <s v="William Zabka"/>
        <s v="Denis O'Hare"/>
        <s v="Annabeth Gish"/>
        <s v="Jeffrey Weissman"/>
        <s v="Alyson Stoner"/>
        <s v="Scott Elrod"/>
        <s v="Lori Petty"/>
        <s v="Dustin Fitzsimons"/>
        <s v="Sabrina Revelle"/>
        <s v="Roger Jackson"/>
        <s v="Alison Brie"/>
        <s v="Mary Lynn Rajskub"/>
        <s v="Nadine Velazquez"/>
        <s v="Terry Kinney"/>
        <s v="Curtis Armstrong"/>
        <s v="Powers Boothe"/>
        <s v="Jay O. Sanders"/>
        <s v="Nia Long"/>
        <s v="Kate Upton"/>
        <s v="Andrew Fiscella"/>
        <s v="Mark Rylance"/>
        <s v="David Keith"/>
        <s v="Mario Lopez"/>
        <s v="Nick Cannon"/>
        <s v="Denis Leary"/>
        <s v="Margarita Levieva"/>
        <s v="Paul Scheer"/>
        <s v="Dalia HernÃ¡ndez"/>
        <s v="Desmond Llewelyn"/>
        <s v="Debra Winger"/>
        <s v="Charles S. Dutton"/>
        <s v="Dylan Walsh"/>
        <s v="Deneen Tyler"/>
        <s v="Odeya Rush"/>
        <s v="Beau Garrett"/>
        <s v="Steve Schirripa"/>
        <s v="Dean Stockwell"/>
        <s v="JosÃ© Wilker"/>
        <s v="Johnny Lewis"/>
        <s v="John Larroquette"/>
        <s v="Sam Trammell"/>
        <s v="Scott Porter"/>
        <s v="Nelson Ascencio"/>
        <s v="Tom Virtue"/>
        <s v="Aimee Teegarden"/>
        <s v="Celia Weston"/>
        <s v="Jacqueline MacInnes Wood"/>
        <s v="Burt Young"/>
        <s v="KaDee Strickland"/>
        <s v="Melissa Altro"/>
        <s v="Shaun Weiss"/>
        <s v="Peter Boyle"/>
        <s v="Thomas Horn"/>
        <s v="Patti D'Arbanville"/>
        <s v="Bill Duke"/>
        <s v="David Fine"/>
        <s v="Jimmy Smits"/>
        <s v="Valerie Perri"/>
        <s v="Justin Chambers"/>
        <s v="Andrea Frankle"/>
        <s v="David Carradine"/>
        <s v="Cliff Robertson"/>
        <s v="Callum Blue"/>
        <s v="Jaleel White"/>
        <s v="Martin Landau"/>
        <s v="Elizabeth Berkley"/>
        <s v="Shirley Henderson"/>
        <s v="Geraldine Chaplin"/>
        <s v="Michael McKean"/>
        <s v="Jamel Debbouze"/>
        <s v="Bob Saget"/>
        <s v="Tim Blake Nelson"/>
        <s v="Jeffrey Combs"/>
        <s v="Jason Robards"/>
        <s v="Daniel von Bargen"/>
        <s v="Mekhi Phifer"/>
        <s v="Bridgette Wilson-Sampras"/>
        <s v="Matt Ross"/>
        <s v="Benedict Wong"/>
        <s v="Lou Saliba"/>
        <s v="Anne Bancroft"/>
        <s v="Aaron Yoo"/>
        <s v="Zan Marolt"/>
        <s v="Bill Cobbs"/>
        <s v="Takeshi Kaneshiro"/>
        <s v="Kuno Becker"/>
        <s v="Bob Balaban"/>
        <s v="Bai Ling"/>
        <s v="Anushka Shetty"/>
        <s v="Brooklynn Proulx"/>
        <s v="Stephen Collins"/>
        <s v="Sean Maher"/>
        <s v="Robert Vaughn"/>
        <s v="Phil Hartman"/>
        <s v="Alexa PenaVega"/>
        <s v="Hye-kyo Song"/>
        <s v="Bianca Collins"/>
        <s v="Vincent Pastore"/>
        <s v="Jeff Kober"/>
        <s v="Daniella Alonso"/>
        <s v="Shirley Knight"/>
        <s v="Ken Marino"/>
        <s v="Paul Guilfoyle"/>
        <s v="Dagmara Dominczyk"/>
        <s v="Jason Marsden"/>
        <s v="Richard Masur"/>
        <s v="Nolan Gerard Funk"/>
        <s v="Claudia Stedelin"/>
        <s v="Usher Raymond"/>
        <s v="Jeffrey W. Jenkins"/>
        <s v="Ryan Cartwright"/>
        <s v="Nicole Beharie"/>
        <s v="Maggie Siff"/>
        <s v="Phylicia Rashad"/>
        <s v="Anthony Simcoe"/>
        <s v="Neil Flynn"/>
        <s v="Tracy Morgan"/>
        <s v="Damon Wayans Jr."/>
        <s v="Michael Roark"/>
        <s v="Laura Harring"/>
        <s v="Dave Chappelle"/>
        <s v="Molly C. Quinn"/>
        <s v="Fedor Bondarchuk"/>
        <s v="Klaus Maria Brandauer"/>
        <s v="Collette Wolfe"/>
        <s v="Taylor Blackwell"/>
        <s v="Bradley Cooper"/>
        <s v="Virginia Madsen"/>
        <s v="Reeve Carney"/>
        <s v="Colin O'Donoghue"/>
        <s v="Xander Berkeley"/>
        <s v="Kenan Thompson"/>
        <s v="Rob Riggle"/>
        <s v="Lynn Hung"/>
        <s v="Verne Troyer"/>
        <s v="Quinton Aaron"/>
        <s v="Aimee Garcia"/>
        <s v="Lindsay Sloane"/>
        <s v="Nichelle Nichols"/>
        <s v="Robert Mitchum"/>
        <s v="Nicole Sullivan"/>
        <s v="Matt McCoy"/>
        <s v="Wilford Brimley"/>
        <s v="Marg Helgenberger"/>
        <s v="Lin Shaye"/>
        <s v="Anne Parillaud"/>
        <s v="Kevin Connolly"/>
        <s v="Sarah Michelle Gellar"/>
        <s v="Riley Smith"/>
        <s v="Justin Timberlake"/>
        <s v="Ike Barinholtz"/>
        <s v="Maude Apatow"/>
        <s v="Christine Taylor"/>
        <s v="Victor Webster"/>
        <s v="Jaymes Butler"/>
        <s v="Zelda Rubinstein"/>
        <s v="Beau Bridges"/>
        <s v="Steve Howey"/>
        <s v="Marsha Thomason"/>
        <s v="Vic Morrow"/>
        <s v="Raul Julia"/>
        <s v="Frank Finlay"/>
        <s v="Hiam Abbass"/>
        <s v="Paris Hilton"/>
        <s v="Cameron Boyce"/>
        <s v="Lena Olin"/>
        <s v="Robert Davi"/>
        <s v="Jesse Tyler Ferguson"/>
        <s v="Sissy Spacek"/>
        <s v="William Hootkins"/>
        <s v="Chad Lindberg"/>
        <s v="Bill Bailey"/>
        <s v="J.T. Walsh"/>
        <s v="Benjamin J. Cain Jr."/>
        <s v="Portia de Rossi"/>
        <s v="Richard T. Jones"/>
        <s v="Lucy Gordon"/>
        <s v="Brooke Shields"/>
        <s v="Cariba Heine"/>
        <s v="Dann Florek"/>
        <s v="Nat Faxon"/>
        <s v="Bashar Rahal"/>
        <s v="Tye Sheridan"/>
        <s v="Lela Rochon"/>
        <s v="Martin Donovan"/>
        <s v="Soleyman Pierini"/>
        <s v="Lee Arenberg"/>
        <s v="Jesse Borrego"/>
        <s v="Gregg Henry"/>
        <s v="FranÃ§ois Cluzet"/>
        <s v="Jeffrey Dover"/>
        <s v="Hanaa Bouchaib"/>
        <s v="Aml Ameen"/>
        <s v="June Diane Raphael"/>
        <s v="Ellen Burstyn"/>
        <s v="Kevin J. O'Connor"/>
        <s v="Mark Valley"/>
        <s v="YÃ»ki Amami"/>
        <s v="Melissa Benoist"/>
        <s v="Eva Marie Saint"/>
        <s v="Fana Mokoena"/>
        <s v="Brianne Brozey"/>
        <s v="Veronika Vernadskaya"/>
        <s v="Stephen Boss"/>
        <s v="Marco St. John"/>
        <s v="Ian McDiarmid"/>
        <s v="David Kross"/>
        <s v="Lauren Ambrose"/>
        <s v="Kyra Sedgwick"/>
        <s v="Wendi McLendon-Covey"/>
        <s v="Cas Anvar"/>
        <s v="Danny Nucci"/>
        <s v="Julian Richings"/>
        <s v="John Belushi"/>
        <s v="Kyle Schmid"/>
        <s v="Pat Hingle"/>
        <s v="Mike Doyle"/>
        <s v="Marc Anthony"/>
        <s v="Nancy Travis"/>
        <s v="Vanessa Redgrave"/>
        <s v="Rollo Weeks"/>
        <s v="Kelli Garner"/>
        <s v="Olympia Dukakis"/>
        <s v="Jordi MollÃ "/>
        <s v="Michael Gough"/>
        <s v="Lois Chiles"/>
        <s v="Peter Jason"/>
        <s v="Norman Reedus"/>
        <s v="Chita Rivera"/>
        <s v="Shannon Elizabeth"/>
        <s v="Lucas Bryant"/>
        <s v="Denzel Washington"/>
        <s v="Jed Brophy"/>
        <s v="Bill Fagerbakke"/>
        <s v="Spencer Treat Clark"/>
        <s v="Bern Cohen"/>
        <s v="Casey Kasem"/>
        <s v="Anna Kendrick"/>
        <s v="June Squibb"/>
        <s v="Vincent Leclerc"/>
        <s v="Christine Cavanaugh"/>
        <s v="Jack McBrayer"/>
        <s v="Tony Nappo"/>
        <s v="Scott Adsit"/>
        <s v="Audrey Fleurot"/>
        <s v="Ethan Suplee"/>
        <s v="John Savage"/>
        <s v="Robert Forster"/>
        <s v="Fred Ward"/>
        <s v="Alison Doody"/>
        <s v="Geraldine McEwan"/>
        <s v="Frankie Muniz"/>
        <s v="Alfie Allen"/>
        <s v="Marcia DeBonis"/>
        <s v="Ken Takakura"/>
        <s v="Larry David"/>
        <s v="Austin Nichols"/>
        <s v="Bernardo Saracino"/>
        <s v="Michiel Huisman"/>
        <s v="Christian Stolte"/>
        <s v="Mark Rendall"/>
        <s v="Bradley Whitford"/>
        <s v="Yaphet Kotto"/>
        <s v="Maria Conchita Alonso"/>
        <s v="Jim Belushi"/>
        <s v="Vicky Krieps"/>
        <s v="Yaya DaCosta"/>
        <s v="Jurnee Smollett-Bell"/>
        <s v="Alan Oppenheimer"/>
        <s v="David Costabile"/>
        <s v="Robert Lopez"/>
        <s v="Mimi Rogers"/>
        <s v="Kirk Baltz"/>
        <s v="Josh Hopkins"/>
        <s v="Costas Mandylor"/>
        <s v="Eddie Izzard"/>
        <s v="Rhys Wakefield"/>
        <s v="Kevin Sussman"/>
        <s v="Jacki Weaver"/>
        <s v="Chris Noth"/>
        <s v="Daniel Stern"/>
        <s v="Cameron Bright"/>
        <s v="Drea de Matteo"/>
        <s v="Stephen Baldwin"/>
        <s v="Doug E. Doug"/>
        <s v="Matthew Perry"/>
        <s v="David Hewlett"/>
        <s v="Lobo Sebastian"/>
        <s v="Christopher Cousins"/>
        <s v="Reid Ewing"/>
        <s v="Michael Greyeyes"/>
        <s v="David Suchet"/>
        <s v="Aidan Quinn"/>
        <s v="Texas Battle"/>
        <s v="James Burnett"/>
        <s v="Stark Sands"/>
        <s v="Phil LaMarr"/>
        <s v="Lily Cole"/>
        <s v="Atom Egoyan"/>
        <s v="Ingvar Eggert SigurÃ°sson"/>
        <s v="John Heard"/>
        <s v="Richard Roundtree"/>
        <s v="Isabelle Huppert"/>
        <s v="SaÃ¯d Taghmaoui"/>
        <s v="Bill Paterson"/>
        <s v="Toby Leonard Moore"/>
        <s v="Holly Valance"/>
        <s v="Sandrine Kiberlain"/>
        <s v="Madeline Carroll"/>
        <s v="Patrick Lyster"/>
        <s v="Birgitte Hjort SÃ¸rensen"/>
        <s v="Dallas Roberts"/>
        <s v="Kirk Acevedo"/>
        <s v="Milos Forman"/>
        <s v="Bradley Pierce"/>
        <s v="David Julian Hirsh"/>
        <s v="Jerry Stiller"/>
        <s v="Jason Lewis"/>
        <s v="Neil Brown Jr."/>
        <s v="Amrish Puri"/>
        <s v="Cree Summer"/>
        <s v="Nina Arianda"/>
        <s v="Kevin Chamberlin"/>
        <s v="YÃ» Aoi"/>
        <s v="Rebecca De Mornay"/>
        <s v="Topol"/>
        <s v="David Sparrow"/>
        <s v="Noah Lomax"/>
        <s v="Omri Katz"/>
        <s v="Lily Rabe"/>
        <s v="Deborah Twiss"/>
        <s v="Dilshad Vadsaria"/>
        <s v="Danny Masterson"/>
        <s v="Brenda Blethyn"/>
        <s v="Sean Young"/>
        <s v="Richard Sammel"/>
        <s v="Oleg Taktarov"/>
        <s v="Bob Clendenin"/>
        <s v="Philippe Labro"/>
        <s v="Mary McCormack"/>
        <s v="Francis Capra"/>
        <s v="Clea DuVall"/>
        <s v="Zoe Kazan"/>
        <s v="Bella Heathcote"/>
        <s v="Tulku Jamyang Kunga Tenzin"/>
        <s v="Katherine Parkinson"/>
        <s v="Donald Faison"/>
        <s v="Elena Anaya"/>
        <s v="Robert Maillet"/>
        <s v="Kabir Bedi"/>
        <s v="Martin Starr"/>
        <s v="Sofia Vassilieva"/>
        <s v="Judy Davis"/>
        <s v="Andrew Simpson"/>
        <s v="Fionnula Flanagan"/>
        <s v="Aretha Franklin"/>
        <s v="Jeremy Jordan"/>
        <s v="Christopher Webster"/>
        <s v="Barret Oliver"/>
        <s v="Art Carney"/>
        <s v="Jean Marsh"/>
        <s v="Lew Temple"/>
        <s v="Joel McHale"/>
        <s v="Junix Inocian"/>
        <s v="Amy Carson"/>
        <s v="Adhir Kalyan"/>
        <s v="Julie Gonzalo"/>
        <s v="Martin Clunes"/>
        <s v="Boyd Holbrook"/>
        <s v="Michael Jeter"/>
        <s v="Kaitlin Olson"/>
        <s v="Dirk Bogarde"/>
        <s v="Carl Gilliard"/>
        <s v="Michael Landes"/>
        <s v="Kate Walsh"/>
        <s v="Larry Hankin"/>
        <s v="Paula GarcÃ©s"/>
        <s v="Todd Allen"/>
        <s v="Gregory Itzin"/>
        <s v="Kirstie Alley"/>
        <s v="Chelsea Field"/>
        <s v="Derek Luke"/>
        <s v="Maia Morgenstern"/>
        <s v="Mara Wilson"/>
        <s v="Dreama Walker"/>
        <s v="Gerald McRaney"/>
        <s v="Embeth Davidtz"/>
        <s v="Peter Capaldi"/>
        <s v="Igor Jijikine"/>
        <s v="Jason Ritter"/>
        <s v="Ava Acres"/>
        <s v="Rob Paulsen"/>
        <s v="Ben Feldman"/>
        <s v="Paige Turco"/>
        <s v="Billy Drago"/>
        <s v="Tika Sumpter"/>
        <s v="Leslie Caron"/>
        <s v="Gedde Watanabe"/>
        <s v="Greta Gerwig"/>
        <s v="Dana Delany"/>
        <s v="Patrick Troughton"/>
        <s v="Gina Holden"/>
        <s v="Riley Thomas Stewart"/>
        <s v="F. Murray Abraham"/>
        <s v="David O'Hara"/>
        <s v="Paul Sorvino"/>
        <s v="Paul F. Tompkins"/>
        <s v="Flea"/>
        <s v="Eddie Griffin"/>
        <s v="Katharine McPhee"/>
        <s v="Keshia Knight Pulliam"/>
        <s v="Suraj Sharma"/>
        <s v="Oliver James"/>
        <s v="Jonathan Breck"/>
        <s v="Tom Arnold"/>
        <s v="Alexandra Breckenridge"/>
        <s v="Emma de Caunes"/>
        <s v="Salli Richardson-Whitfield"/>
        <s v="Aaron Staton"/>
        <s v="John Gielgud"/>
        <s v="Park Bench"/>
        <s v="Richard Anderson"/>
        <s v="Richard Briers"/>
        <s v="J.B. Smoove"/>
        <s v="Essence Atkins"/>
        <s v="Paul Hogan"/>
        <s v="Cjon Saulsberry"/>
        <s v="Trevor Blumas"/>
        <s v="Tyrone Giordano"/>
        <s v="Taron Egerton"/>
        <s v="Milla Jovovich"/>
        <s v="John Sparkes"/>
        <s v="Jason Patric"/>
        <s v="Emily Watson"/>
        <s v="Scott Mechlowicz"/>
        <s v="Nia Peeples"/>
        <s v="Phoebe Cates"/>
        <s v="Udo Kier"/>
        <s v="Matthew Knight"/>
        <s v="Gillian Jacobs"/>
        <s v="Jonathan Tucker"/>
        <s v="Rupert Everett"/>
        <s v="Emily Meade"/>
        <s v="Timothy Bottoms"/>
        <s v="Zach Grenier"/>
        <s v="Megan Mullally"/>
        <s v="Paul Anderson"/>
        <s v="Jorma Taccone"/>
        <s v="Devon Murray"/>
        <s v="Steve Railsback"/>
        <s v="Jennifer Hale"/>
        <s v="James Brolin"/>
        <s v="Kate Burton"/>
        <s v="Malonn LÃ©vana"/>
        <s v="William Morgan Sheppard"/>
        <s v="Channing Tatum"/>
        <s v="Tom Amandes"/>
        <s v="Madison Davenport"/>
        <s v="Jane Krakowski"/>
        <s v="Laz Alonso"/>
        <s v="Christopher Evan Welch"/>
        <s v="Sam McMurray"/>
        <s v="Donovan Scott"/>
        <s v="Antony Starr"/>
        <s v="Loretta Devine"/>
        <s v="Joe Pingue"/>
        <s v="Erica Linz"/>
        <s v="Aidan McArdle"/>
        <s v="Sean Buchanan"/>
        <s v="Jenny McCarthy"/>
        <s v="BenoÃ®t Magimel"/>
        <s v="AndrÃ© Wilms"/>
        <s v="Evgeniy Mironov"/>
        <s v="Dan O'Herlihy"/>
        <s v="Mario Van Peebles"/>
        <s v="Regina Hall"/>
        <s v="Leah Remini"/>
        <s v="David Hyde Pierce"/>
        <s v="Jeff Anderson"/>
        <s v="Pruitt Taylor Vince"/>
        <s v="Diana Ross"/>
        <s v="Ellen Albertini Dow"/>
        <s v="Robert Wagner"/>
        <s v="Busy Philipps"/>
        <s v="Kelly Brook"/>
        <s v="Kenneth Williams"/>
        <s v="Kenny Baker"/>
        <s v="Priscilla Presley"/>
        <s v="Brendan Fehr"/>
        <s v="Ellen Barkin"/>
        <s v="Brian Johnson"/>
        <s v="Jessica Bowman"/>
        <s v="Keeley Hawes"/>
        <s v="Eva Amurri Martino"/>
        <s v="Dan Hedaya"/>
        <s v="Dash Mihok"/>
        <s v="Ian Hart"/>
        <s v="BenoÃ®t Poelvoorde"/>
        <s v="Landon Liboiron"/>
        <s v="Iben Hjejle"/>
        <s v="Sarah Carter"/>
        <s v="Roger Lloyd Pack"/>
        <s v="Simon Yam"/>
        <s v="Kim Thomson"/>
        <s v="Dick Van Patten"/>
        <s v="Eric Lloyd"/>
        <s v="Michael Papajohn"/>
        <s v="Charlotte Le Bon"/>
        <s v="Jeremy Northam"/>
        <s v="Bobby Moynihan"/>
        <s v="Pawel Szajda"/>
        <s v="Neil Diamond"/>
        <s v="Bruce Dern"/>
        <s v="Paulo Costanzo"/>
        <s v="Jim Carter"/>
        <s v="Vernon Dobtcheff"/>
        <s v="Alex Rocco"/>
        <s v="NoÃ©mie Lenoir"/>
        <s v="Jack Davenport"/>
        <s v="Sebastian Koch"/>
        <s v="Ted Danson"/>
        <s v="Ben Crompton"/>
        <s v="Joe Spinell"/>
        <s v="Ludivine Sagnier"/>
        <s v="Diego Ramos"/>
        <s v="Warren Clarke"/>
        <s v="John Aylward"/>
        <s v="Qi Shu"/>
        <s v="Rachel Blanchard"/>
        <s v="Jim Gaffigan"/>
        <s v="Judge Reinhold"/>
        <s v="Jill Hennessy"/>
        <s v="Cherry Jones"/>
        <s v="Barry Corbin"/>
        <s v="Sarah Polley"/>
        <s v="Karen Allen"/>
        <s v="Teri Garr"/>
        <s v="Kimberly J. Brown"/>
        <s v="Steve-O"/>
        <s v="Murray Hamilton"/>
        <s v="Mark Duplass"/>
        <s v="Nick Krause"/>
        <s v="Zane Holtz"/>
        <s v="Bobby Coleman"/>
        <s v="Cicely Tyson"/>
        <s v="Fernando Rey"/>
        <s v="Phil Collins"/>
        <s v="Skye McCole Bartusiak"/>
        <s v="John Fiedler"/>
        <s v="Joseph Julian Soria"/>
        <s v="David Mann"/>
        <s v="Jamey Sheridan"/>
        <s v="Sarah Roemer"/>
        <s v="Maximilian Schell"/>
        <s v="Thekla Reuten"/>
        <s v="Dave Foley"/>
        <s v="Harriet Walter"/>
        <s v="Keram Malicki-SÃ¡nchez"/>
        <s v="Lee Marvin"/>
        <s v="Jan Cornet"/>
        <s v="Ron Eldard"/>
        <s v="Jesper Christensen"/>
        <s v="Jason Beghe"/>
        <s v="Beverly D'Angelo"/>
        <s v="Saffron Burrows"/>
        <s v="James Wolk"/>
        <s v="Thomas Law"/>
        <s v="Damien Garvey"/>
        <s v="Luke Bracey"/>
        <s v="Tom Selleck"/>
        <s v="Vanessa Lengies"/>
        <s v="Leo Howard"/>
        <s v="Marc John Jefferies"/>
        <s v="James Gammon"/>
        <s v="Vera Miles"/>
        <s v="Taran Killam"/>
        <s v="Zachary Gordon"/>
        <s v="Adam Arkin"/>
        <s v="John Wood"/>
        <s v="Jan Hooks"/>
        <s v="Chi Ling Chiu"/>
        <s v="Mark Feuerstein"/>
        <s v="Shaun Toub"/>
        <s v="Tom Hollander"/>
        <s v="Robert Miano"/>
        <s v="Carroll Baker"/>
        <s v="Ari Graynor"/>
        <s v="Vincent Regan"/>
        <s v="Ariel Gade"/>
        <s v="Tiffany Dupont"/>
        <s v="Tzi Ma"/>
        <s v="Hope Davis"/>
        <s v="Dequina Moore"/>
        <s v="Dustin Nguyen"/>
        <s v="Mia Farrow"/>
        <s v="Christopher Guest"/>
        <s v="Lynn Cohen"/>
        <s v="Omar Sy"/>
        <s v="Gaby Hoffmann"/>
        <s v="Vanessa Angel"/>
        <s v="Susie Essman"/>
        <s v="Nia Vardalos"/>
        <s v="Ricardo Montalban"/>
        <s v="Katherine Waterston"/>
        <s v="Caity Lotz"/>
        <s v="Eric McCormack"/>
        <s v="Geoffrey Arend"/>
        <s v="DemiÃ¡n Bichir"/>
        <s v="Ty Olsson"/>
        <s v="Dexter Fletcher"/>
        <s v="Keanu Reeves"/>
        <s v="Darren Shahlavi"/>
        <s v="Charlie Saxton"/>
        <s v="Ashley Williams"/>
        <s v="Bill Lake"/>
        <s v="Peter Coyote"/>
        <s v="Randy Jones"/>
        <s v="Finn Wittrock"/>
        <s v="Guang Li"/>
        <s v="Garrett Clayton"/>
        <s v="Yuqi Zhang"/>
        <s v="Philippe Nahon"/>
        <s v="Laura Spencer"/>
        <s v="George Coulouris"/>
        <s v="Aaron Ashmore"/>
        <s v="Traci Dinwiddie"/>
        <s v="Sammo Kam-Bo Hung"/>
        <s v="Nicholas Lea"/>
        <s v="Michael Lieber"/>
        <s v="Maggie Wheeler"/>
        <s v="Sally Hawkins"/>
        <s v="Alexandra Maria Lara"/>
        <s v="Michael Spears"/>
        <s v="W. Earl Brown"/>
        <s v="Shelley Duvall"/>
        <s v="Thomas F. Wilson"/>
        <s v="Mary J. Blige"/>
        <s v="Erin O'Brien"/>
        <s v="David Agranov"/>
        <s v="Jenni 'Jwoww' Farley"/>
        <s v="Colm Feore"/>
        <s v="RyÃ»nosuke Kamiki"/>
        <s v="Michael Wong"/>
        <s v="Sophie NÃ©lisse"/>
        <s v="Mel Ferrer"/>
        <s v="Kyra Nichols"/>
        <s v="Shawn Roberts"/>
        <s v="Angelica Lee"/>
        <s v="Carla Gallo"/>
        <s v="Amy Yasbeck"/>
        <s v="Ken Davitian"/>
        <s v="Raquel Welch"/>
        <s v="Lea Thompson"/>
        <s v="Paul Schneider"/>
        <s v="Sean Patrick Thomas"/>
        <s v="Louis Mandylor"/>
        <s v="Lindsay Duncan"/>
        <s v="Melinda Clarke"/>
        <s v="David Alan Basche"/>
        <s v="Barry Bostwick"/>
        <s v="Chris Brochu"/>
        <s v="Olivia d'Abo"/>
        <s v="Sasha Alexander"/>
        <s v="Roger Ashton-Griffiths"/>
        <s v="Kay Panabaker"/>
        <s v="Susan May Pratt"/>
        <s v="Alex Borstein"/>
        <s v="Corbin Bleu"/>
        <s v="Marie Avgeropoulos"/>
        <s v="Richard Farnsworth"/>
        <s v="Jamie Lee Curtis"/>
        <s v="Dennis Franz"/>
        <s v="Paul Freeman"/>
        <s v="Annie Parisse"/>
        <s v="Shelley Long"/>
        <s v="Shaun Evans"/>
        <s v="Karen Young"/>
        <s v="Ralph Richardson"/>
        <s v="Kerry Condon"/>
        <s v="Khulan Chuluun"/>
        <s v="Michael Beck"/>
        <s v="Brian Blessed"/>
        <s v="Suzie Steen"/>
        <s v="Burghart KlauÃŸner"/>
        <s v="Anna Harr"/>
        <s v="Mackenzie Gray"/>
        <s v="Brad Renfro"/>
        <s v="Nora von WaldstÃ¤tten"/>
        <s v="SimÃ³n Andreu"/>
        <s v="Joaquim de Almeida"/>
        <s v="John Amplas"/>
        <s v="Brigitte Nielsen"/>
        <s v="Joe Lo Truglio"/>
        <s v="Mari Koda"/>
        <s v="Shawn Andrews"/>
        <s v="Elaine Cassidy"/>
        <s v="Carrie Henn"/>
        <s v="Rex Harrison"/>
        <s v="Patrick Gallagher"/>
        <s v="Owain Yeoman"/>
        <s v="Donald Pleasence"/>
        <s v="Molly Shannon"/>
        <s v="Chris Kattan"/>
        <s v="Mary-Kate Olsen"/>
        <s v="Greg Nicotero"/>
        <s v="Valente Rodriguez"/>
        <s v="Adam Boyer"/>
        <s v="Hana Mae Lee"/>
        <s v="Larry the Cable Guy"/>
        <s v="Kevin Clash"/>
        <s v="David Niven"/>
        <s v="Elizabeth Blackmore"/>
        <s v="Harland Williams"/>
        <s v="ClÃ© Bennett"/>
        <s v="Melanie Griffith"/>
        <s v="David Murray"/>
        <s v="Brady Corbet"/>
        <s v="Jess Harnell"/>
        <s v="Jan-Michael Vincent"/>
        <s v="Rick Gomez"/>
        <s v="Tamara Tunie"/>
        <s v="Julie Walters"/>
        <s v="Gretchen Palmer"/>
        <s v="James Mason"/>
        <s v="Ron Lester"/>
        <s v="Atticus Shaffer"/>
        <s v="Jordana Brewster"/>
        <s v="Vincent Walsh"/>
        <s v="Maribel VerdÃº"/>
        <s v="Jessika Van"/>
        <s v="Angus T. Jones"/>
        <s v="Danneel Ackles"/>
        <s v="Alonna Shaw"/>
        <s v="Joe Cornish"/>
        <s v="Michael Nyqvist"/>
        <s v="Amanda Detmer"/>
        <s v="Amy Sedaris"/>
        <s v="Don Pardo"/>
        <s v="Alexandra Holden"/>
        <s v="Alyson Hannigan"/>
        <s v="Karl Malden"/>
        <s v="Marian Seldes"/>
        <s v="Jon Polito"/>
        <s v="Natasha Richardson"/>
        <s v="Kad Merad"/>
        <s v="Jodie Whittaker"/>
        <s v="Emily Alyn Lind"/>
        <s v="Justin Kirk"/>
        <s v="Tanya van Graan"/>
        <s v="Trond Fausa"/>
        <s v="Marie-JosÃ©e Croze"/>
        <s v="Jake Lloyd"/>
        <s v="RyÃ´ko Hirosue"/>
        <s v="Sydney Pollack"/>
        <s v="Pei-Pei Cheng"/>
        <s v="Jennifer Ehle"/>
        <s v="Tony Jay"/>
        <s v="Bobby Campo"/>
        <s v="Rae Dawn Chong"/>
        <s v="Ji-won Ha"/>
        <s v="Megan Charpentier"/>
        <s v="Georgina Cates"/>
        <s v="Sylvia Syms"/>
        <s v="Tasha Smith"/>
        <s v="Roger Allam"/>
        <s v="Tessa Thompson"/>
        <s v="Adam Lamberg"/>
        <s v="Conchata Ferrell"/>
        <s v="Virginia Capers"/>
        <s v="JoAnna Garcia Swisher"/>
        <s v="JosÃ© Ferrer"/>
        <s v="Kevin Rankin"/>
        <s v="Carol Kane"/>
        <s v="Tim Daly"/>
        <s v="Matthew Daddario"/>
        <s v="Luke Benward"/>
        <s v="Katy Mixon"/>
        <s v="Erica Leerhsen"/>
        <s v="Rachel True"/>
        <s v="Mark Gatiss"/>
        <s v="Hutch Dano"/>
        <s v="Peter Vaughan"/>
        <s v="Nicole Ari Parker"/>
        <s v="Rosanna Arquette"/>
        <s v="Danny Pino"/>
        <s v="Joey Lawrence"/>
        <s v="Firass Dirani"/>
        <s v="Will Forte"/>
        <s v="Cinda McCain"/>
        <s v="Akie Kotabe"/>
        <s v="Patrick Bergin"/>
        <s v="George C. Scott"/>
        <s v="Nina Hoss"/>
        <s v="Cam Clarke"/>
        <s v="The Edge"/>
        <s v="Adrian Paul"/>
        <s v="Faizon Love"/>
        <s v="Jimmy Fallon"/>
        <s v="Brian Van Holt"/>
        <s v="Keith Allen"/>
        <s v="Kyla Pratt"/>
        <s v="Nicole de Boer"/>
        <s v="Michael Raymond-James"/>
        <s v="Archie Panjabi"/>
        <s v="Jodi Lyn O'Keefe"/>
        <s v="Campbell Scott"/>
        <s v="Anna Madeley"/>
        <s v="S. Epatha Merkerson"/>
        <s v="Zach Gilford"/>
        <s v="Susan Ward"/>
        <s v="Corbin Bernsen"/>
        <s v="Agnes Bruckner"/>
        <s v="Eduardo Noriega"/>
        <s v="Pamela Reed"/>
        <s v="Kalim Chandler"/>
        <s v="Gustav FrÃ¶hlich"/>
        <s v="Cyril Raffaelli"/>
        <s v="Chen Chang"/>
        <s v="Vladimir Garin"/>
        <s v="Petchtai Wongkamlao"/>
        <s v="JJ Feild"/>
        <s v="Gina Bellman"/>
        <s v="Wendy Crewson"/>
        <s v="Gael Le Cornec"/>
        <s v="Hans Matheson"/>
        <s v="Lucy Gaskell"/>
        <s v="Rodrigo De la Serna"/>
        <s v="Daniel Wu"/>
        <s v="Chris Elliott"/>
        <s v="Jeremy Davies"/>
        <s v="Saurabh Shukla"/>
        <s v="Lois Smith"/>
        <s v="Andrea Martin"/>
        <s v="Linda Kozlowski"/>
        <s v="Chris Marquette"/>
        <s v="Steve Gonsalves"/>
        <s v="Elaine Hendrix"/>
        <s v="Mike Nawrocki"/>
        <s v="Khandi Alexander"/>
        <s v="Roger Guenveur Smith"/>
        <s v="James D'Arcy"/>
        <s v="Lance Gross"/>
        <s v="Joan Plowright"/>
        <s v="Bethany Joy Lenz"/>
        <s v="Eliza Coupe"/>
        <s v="Kane Hodder"/>
        <s v="Jackson Nicoll"/>
        <s v="Sharon Lawrence"/>
        <s v="Julie Kavner"/>
        <s v="Terry Pheto"/>
        <s v="Angela Featherstone"/>
        <s v="Todd Boyce"/>
        <s v="Joseph Cotten"/>
        <s v="Ruth Sheen"/>
        <s v="Sara Forestier"/>
        <s v="Mathieu Kassovitz"/>
        <s v="Shawn Yue"/>
        <s v="Katherine LaNasa"/>
        <s v="Olaf Lubaszenko"/>
        <s v="Stephen Marcus"/>
        <s v="Marian Dziedziel"/>
        <s v="Bruno Ganz"/>
        <s v="Lola DueÃ±as"/>
        <s v="Paul Brannigan"/>
        <s v="Stephanie Danielson"/>
        <s v="Sean Kingston"/>
        <s v="Rodney Eastman"/>
        <s v="Brighton Sharbino"/>
        <s v="Patrick Wayne"/>
        <s v="Brett Cullen"/>
        <s v="Mark Webber"/>
        <s v="Chris Brown"/>
        <s v="Dom DeLuise"/>
        <s v="Elliott Gould"/>
        <s v="Beth Grant"/>
        <s v="Kate del Castillo"/>
        <s v="Sonoya Mizuno"/>
        <s v="Orson Bean"/>
        <s v="Ella Wahlestedt"/>
        <s v="Kazunari Ninomiya"/>
        <s v="Jacob Tremblay"/>
        <s v="Jack Warden"/>
        <s v="David Dencik"/>
        <s v="Josie Loren"/>
        <s v="Kathryn Morris"/>
        <s v="Sarita Choudhury"/>
        <s v="Daniel Auteuil"/>
        <s v="Meghan Heffern"/>
        <s v="Ryan O'Neal"/>
        <s v="Ezra Miller"/>
        <s v="Ian Gomez"/>
        <s v="Isabella Rossellini"/>
        <s v="Luke Treadaway"/>
        <s v="Nikola Djuricko"/>
        <s v="Tara Platt"/>
        <s v="Dean Dawson"/>
        <s v="Aden Young"/>
        <s v="Louis Herthum"/>
        <s v="Everett McGill"/>
        <s v="Matt Smith"/>
        <s v="Margo Harshman"/>
        <s v="Mary Astor"/>
        <s v="Sheila Hancock"/>
        <s v="Vincent Gallo"/>
        <s v="Don Johnson"/>
        <s v="Eric Schweig"/>
        <s v="Gabriel Damon"/>
        <s v="Bin Won"/>
        <s v="Linda Blair"/>
        <s v="Robert Shaw"/>
        <s v="Randall 'Tex' Cobb"/>
        <s v="Jason George"/>
        <s v="Jason Cottle"/>
        <s v="Sid Haig"/>
        <s v="Eric Winter"/>
        <s v="Alex Russell"/>
        <s v="Amy Irving"/>
        <s v="Michael Palin"/>
        <s v="Katherine Boecher"/>
        <s v="Kirby Bliss Blanton"/>
        <s v="Alessandro Nivola"/>
        <s v="Jerry Nelson"/>
        <s v="Ashley Ashida Dixon"/>
        <s v="Richard Dysart"/>
        <s v="Kathryn Erbe"/>
        <s v="Kelvin Taylor"/>
        <s v="Mare Winningham"/>
        <s v="Erika Christensen"/>
        <s v="Anne Meara"/>
        <s v="Joanna 'JoJo' Levesque"/>
        <s v="Patton Oswalt"/>
        <s v="Edi Gathegi"/>
        <s v="Eddie Cibrian"/>
        <s v="Rosemarie DeWitt"/>
        <s v="Michael Lerner"/>
        <s v="Martin Semmelrogge"/>
        <s v="Barry Watson"/>
        <s v="Andy Lau"/>
        <s v="Curtiss Cook"/>
        <s v="Jonny Weston"/>
        <s v="Veronika Dash"/>
        <s v="Aleksa Palladino"/>
        <s v="Joseph Cross"/>
        <s v="Kelly Clarkson"/>
        <s v="Nick Damici"/>
        <s v="Kang-ho Song"/>
        <s v="Megan Park"/>
        <s v="Sabrina Ferilli"/>
        <s v="Michael Harding"/>
        <s v="Alden Ehrenreich"/>
        <s v="Erin Boyes"/>
        <s v="Tatyana Ali"/>
        <s v="Isaiah Washington"/>
        <s v="PÃ©ter Fancsikai"/>
        <s v="Ni Yan"/>
        <s v="Yuanyuan Gao"/>
        <s v="Meisa Kuroki"/>
        <s v="Kenneth Cranham"/>
        <s v="Michael Dorman"/>
        <s v="Kelly LeBrock"/>
        <s v="Connor Corum"/>
        <s v="Matt Marr"/>
        <s v="Fred Gwynne"/>
        <s v="Tetsu Watanabe"/>
        <s v="Caroline Dhavernas"/>
        <s v="Ching Wan Lau"/>
        <s v="Harry Carey Jr."/>
        <s v="Peter Cushing"/>
        <s v="Klaus Kinski"/>
        <s v="Selton Mello"/>
        <s v="Matt Prokop"/>
        <s v="Jack McGee"/>
        <s v="Mireille Enos"/>
        <s v="John Enos III"/>
        <s v="Shawnee Smith"/>
        <s v="Sid Caesar"/>
        <s v="Alicia Keys"/>
        <s v="Gabrielle Carteris"/>
        <s v="Bud Cort"/>
        <s v="Fiona Glascott"/>
        <s v="Steven Berkoff"/>
        <s v="Jason London"/>
        <s v="John Witherspoon"/>
        <s v="Sheridan Smith"/>
        <s v="Leonardo DiCaprio"/>
        <s v="Alan Van Sprang"/>
        <s v="Max Casella"/>
        <s v="Andrew Keegan"/>
        <s v="Wayne Pygram"/>
        <s v="Anthony Zerbe"/>
        <s v="David Kennedy"/>
        <s v="Sean Harris"/>
        <s v="Gena Rowlands"/>
        <s v="Lina Esco"/>
        <s v="Deborra-Lee Furness"/>
        <s v="John Abraham"/>
        <s v="Giancarlo Giannini"/>
        <s v="Gary Lockwood"/>
        <s v="Dee Wallace"/>
        <s v="Marc Donato"/>
        <s v="Kelli Williams"/>
        <s v="Johnny Flynn"/>
        <s v="Boman Irani"/>
        <s v="Taylor Handley"/>
        <s v="Eduardo VerÃ¡stegui"/>
        <s v="Eric Elmosnino"/>
        <s v="Harold Ramis"/>
        <s v="Keegan Connor Tracy"/>
        <s v="Richard Beymer"/>
        <s v="Kevin Nealon"/>
        <s v="Patricia Belcher"/>
        <s v="Ron Moody"/>
        <s v="Andrew Lawrence"/>
        <s v="Bruce Spence"/>
        <s v="Vernon Wells"/>
        <s v="Hayley Kiyoko"/>
        <s v="Vanity"/>
        <s v="Austin O'Brien"/>
        <s v="Alexis Dziena"/>
        <s v="Al Leong"/>
        <s v="Kevin Tighe"/>
        <s v="Shiri Appleby"/>
        <s v="William Smith"/>
        <s v="Oona Laurence"/>
        <s v="Herbert Lom"/>
        <s v="Jessica Capshaw"/>
        <s v="Clarence Williams III"/>
        <s v="Richard Lynch"/>
        <s v="Brandon T. Jackson"/>
        <s v="Celia Imrie"/>
        <s v="Nicholas Turturro"/>
        <s v="Simon Rhee"/>
        <s v="Lindy Booth"/>
        <s v="Paul Ben-Victor"/>
        <s v="Zayn Malik"/>
        <s v="Philip Baker Hall"/>
        <s v="Allison Tolman"/>
        <s v="Chad Allen"/>
        <s v="Mark Moses"/>
        <s v="Johanna Braddy"/>
        <s v="Clotilde Mollet"/>
        <s v="Iddo Goldberg"/>
        <s v="Tamala Jones"/>
        <s v="Toby Huss"/>
        <s v="Jennifer Garner"/>
        <s v="Evan Ross"/>
        <s v="Waris Ahluwalia"/>
        <s v="Lesley Ann Warren"/>
        <s v="Tracey Walter"/>
        <s v="Tim DeKay"/>
        <s v="Stephanie Vogt"/>
        <s v="Maria Dizzia"/>
        <s v="Eddie 'Piolin' Sotelo"/>
        <s v="John Neville"/>
        <s v="Rekha"/>
        <s v="Scott A. Martin"/>
        <s v="Lee Majors"/>
        <s v="Norah Jones"/>
        <s v="Jeanne Tripplehorn"/>
        <s v="Sergej Trifunovic"/>
        <s v="Karen Mok"/>
        <s v="Cheryl Tiegs"/>
        <s v="Claire Foy"/>
        <s v="Aitana SÃ¡nchez-GijÃ³n"/>
        <s v="Ryan Donowho"/>
        <s v="Danny Dyer"/>
        <s v="Daryl Sabara"/>
        <s v="Toby Stephens"/>
        <s v="DulÃ© Hill"/>
        <s v="Ally Sheedy"/>
        <s v="Michael Winslow"/>
        <s v="AndrÃ©s Montiel"/>
        <s v="Jared Gilman"/>
        <s v="Harvey Weinstein"/>
        <s v="Reef Ireland"/>
        <s v="Drew Waters"/>
        <s v="Leonor Watling"/>
        <s v="Gyton Grantley"/>
        <s v="Craig Fairbrass"/>
        <s v="Mishael Morgan"/>
        <s v="Charlotte BÃ¸ving"/>
        <s v="Jesse Moss"/>
        <s v="Luke Perry"/>
        <s v="Woo-sung Jung"/>
        <s v="Katrina Bowden"/>
        <s v="Victor Rivers"/>
        <s v="Burt Kwouk"/>
        <s v="Emmanuelle Riva"/>
        <s v="Heather O'Rourke"/>
        <s v="Roger Cross"/>
        <s v="Joe Flaherty"/>
        <s v="Michaela McManus"/>
        <s v="Steven Michael Quezada"/>
        <s v="Keisha Castle-Hughes"/>
        <s v="Katrina Kaif"/>
        <s v="Edwin Neal"/>
        <s v="Scout Taylor-Compton"/>
        <s v="Paul Michael Glaser"/>
        <s v="Earl Cameron"/>
        <s v="Shanley Caswell"/>
        <s v="Alessandro Preziosi"/>
        <s v="Alex Vincent"/>
        <s v="Tucker Albrizzi"/>
        <s v="Lauren German"/>
        <s v="Denholm Elliott"/>
        <s v="Crystal Lowe"/>
        <s v="Tate Taylor"/>
        <s v="Nicky Katt"/>
        <s v="Rory Culkin"/>
        <s v="Drew Fuller"/>
        <s v="Katherine Kelly Lang"/>
        <s v="John Carradine"/>
        <s v="John Doman"/>
        <s v="Garry Shandling"/>
        <s v="Jun Kunimura"/>
        <s v="Heather Morris"/>
        <s v="Chatchai Plengpanich"/>
        <s v="Adrienne Barbeau"/>
        <s v="Julie Engelbrecht"/>
        <s v="Vince Colosimo"/>
        <s v="Thure Lindhardt"/>
        <s v="Kip Pardue"/>
        <s v="Ronit Elkabetz"/>
        <s v="Steven Waddington"/>
        <s v="MaÃ¯wenn"/>
        <s v="James Arnold Taylor"/>
        <s v="Jami Gertz"/>
        <s v="Frederic Forrest"/>
        <s v="David Hemmings"/>
        <s v="Louisa Milwood-Haigh"/>
        <s v="Max Beesley"/>
        <s v="Sung-kee Ahn"/>
        <s v="Jimmy Shergill"/>
        <s v="Casey Siemaszko"/>
        <s v="Clive Standen"/>
        <s v="Orla Fitzgerald"/>
        <s v="Madhuri Dixit"/>
        <s v="Deborah Kerr"/>
        <s v="BergÃ¼zar Korel"/>
        <s v="Jim Henson"/>
        <s v="Lindsay Price"/>
        <s v="Angela Cartwright"/>
        <s v="Howard Morris"/>
        <s v="Steven Christopher Parker"/>
        <s v="Frances Lee McCain"/>
        <s v="Megan Burns"/>
        <s v="Marques Houston"/>
        <s v="Lynn Whitfield"/>
        <s v="David Denman"/>
        <s v="Lola Glaudini"/>
        <s v="Dabney Coleman"/>
        <s v="Natalie Stephany Aguilar"/>
        <s v="George Lazenby"/>
        <s v="Heather Langenkamp"/>
        <s v="Sean Michael Afable"/>
        <s v="Justin Theroux"/>
        <s v="Richard Howland"/>
        <s v="Julie Benz"/>
        <s v="Omar Metwally"/>
        <s v="Ben Falcone"/>
        <s v="Dan Byrd"/>
        <s v="John de Lancie"/>
        <s v="Vince Vieluf"/>
        <s v="Robbie Kay"/>
        <s v="Laurel Holloman"/>
        <s v="Marina Sirtis"/>
        <s v="Mick Lally"/>
        <s v="Karen Pittman"/>
        <s v="Tony Devon"/>
        <s v="Larry Drake"/>
        <s v="Chris Owen"/>
        <s v="Zen McGrath"/>
        <s v="Takeshi Kusao"/>
        <s v="Roy Dupuis"/>
        <s v="Josh Henderson"/>
        <s v="Ruby Lin"/>
        <s v="Lucy Fry"/>
        <s v="Mark Wingett"/>
        <s v="Helena Mattsson"/>
        <s v="Jessica Tandy"/>
        <s v="Anita Mui"/>
        <s v="Reda Kateb"/>
        <s v="Paul Gross"/>
        <s v="Brenda Strong"/>
        <s v="Edouard Baer"/>
        <s v="Om Puri"/>
        <s v="Jenny Agutter"/>
        <s v="Michael McElhatton"/>
        <s v="Nathin Butler"/>
        <s v="Mary Goggin"/>
        <s v="Elyas M'Barek"/>
        <s v="Aki Aleong"/>
        <s v="Lois Maxwell"/>
        <s v="Cynthia Rhodes"/>
        <s v="Ian Mune"/>
        <s v="Alex Pettyfer"/>
        <s v="Emma Caulfield"/>
        <s v="Geoffrey Holder"/>
        <s v="Sakina Jaffrey"/>
        <s v="Tate Donovan"/>
        <s v="Michael J. Burg"/>
        <s v="HervÃ© Villechaize"/>
        <s v="Shauna Macdonald"/>
        <s v="Michael Jordan"/>
        <s v="Allison Miller"/>
        <s v="Mary Tyler Moore"/>
        <s v="Ken Foree"/>
        <s v="Rick Fox"/>
        <s v="Omar Epps"/>
        <s v="Matthew McGrory"/>
        <s v="Elizabeth MacRae"/>
        <s v="Fred Melamed"/>
        <s v="Richard E. Grant"/>
        <s v="Teddy Sears"/>
        <s v="Barbara Hershey"/>
        <s v="George Wendt"/>
        <s v="David Gulpilil"/>
        <s v="Nathaniel Lees"/>
        <s v="Preity Zinta"/>
        <s v="Randy Couture"/>
        <s v="Tim Guinee"/>
        <s v="Cheryl Ladd"/>
        <s v="Marley Shelton"/>
        <s v="Terence Hill"/>
        <s v="Isabelle Nanty"/>
        <s v="Chris Pontius"/>
        <s v="Susie Abromeit"/>
        <s v="Casey Affleck"/>
        <s v="Yuriy Tsurilo"/>
        <s v="David Della Rocco"/>
        <s v="Louis Koo"/>
        <s v="Wendee Lee"/>
        <s v="Kate Higgins"/>
        <s v="Christopher Judge"/>
        <s v="Justin Edward Seale"/>
        <s v="Johanna Wokalek"/>
        <s v="Jason Cerbone"/>
        <s v="MÃ©lissa DÃ©sormeaux-Poulin"/>
        <s v="Silvio Muccino"/>
        <s v="Brendan Coyle"/>
        <s v="Fernanda Machado"/>
        <s v="Annabelle Wallis"/>
        <s v="Magda Szubanski"/>
        <s v="Lloyd Avery II"/>
        <s v="Rosanna DeSoto"/>
        <s v="Len Cariou"/>
        <s v="David Margulies"/>
        <s v="Marin Hinkle"/>
        <s v="Paula Kelly"/>
        <s v="Juliane KÃ¶hler"/>
        <s v="Eric Johnson"/>
        <s v="Julia Ormond"/>
        <s v="Matt Frewer"/>
        <s v="Sara-Marie Maltha"/>
        <s v="Chulpan Khamatova"/>
        <s v="Mark Bazeley"/>
        <s v="Clu Gulager"/>
        <s v="Fortunato Cerlino"/>
        <s v="Jason Mewes"/>
        <s v="Stevie Wonder"/>
        <s v="Ted Cassidy"/>
        <s v="Glynis Johns"/>
        <s v="Elizabeth McGovern"/>
        <s v="George Chakiris"/>
        <s v="Rodney Dangerfield"/>
        <s v="Kelly Jo Minter"/>
        <s v="John D'Leo"/>
        <s v="Lillian Gish"/>
        <s v="Ossie Davis"/>
        <s v="Richard Norton"/>
        <s v="Tuppence Middleton"/>
        <s v="Tamara Glynn"/>
        <s v="Brandon Smith"/>
        <s v="Daryl Hannah"/>
        <s v="Alona Tal"/>
        <s v="Annette Badland"/>
        <s v="Windell Middlebrooks"/>
        <s v="Jason Dohring"/>
        <s v="Miriam Shor"/>
        <s v="Ryan Bollman"/>
        <s v="Monda Scott"/>
        <s v="Lynne Thigpen"/>
        <s v="Warren Oates"/>
        <s v="Michael Elphick"/>
        <s v="Bryan Dick"/>
        <s v="Kari Wuhrer"/>
        <s v="Kendrick Cross"/>
        <s v="Nathalie Baye"/>
        <s v="Russell Wong"/>
        <s v="Diane Ladd"/>
        <s v="Pat Buchanan"/>
        <s v="M. Emmet Walsh"/>
        <s v="Sean Cook"/>
        <s v="Blake Ritson"/>
        <s v="Leslie Carlson"/>
        <s v="CÃ©cile De France"/>
        <s v="Shawn Parsons"/>
        <s v="Tygo Gernandt"/>
        <s v="Michael Jai White"/>
        <s v="Paul Scofield"/>
        <s v="John Billingsley"/>
        <s v="Nathan Jones"/>
        <s v="Belinda Stewart-Wilson"/>
        <s v="Parminder Nagra"/>
        <s v="Edie Falco"/>
        <s v="Wayne Brady"/>
        <s v="Mithun Chakraborty"/>
        <s v="Pablo Rosso"/>
        <s v="Alexis Biesiada"/>
        <s v="Richard Bull"/>
        <s v="Avery Schreiber"/>
        <s v="FranÃ§ois BerlÃ©and"/>
        <s v="Luke Kirby"/>
        <s v="Louis Lombardi"/>
        <s v="Kati Outinen"/>
        <s v="Albert Dupontel"/>
        <s v="Hitoshi Matsumoto"/>
        <s v="Steven Mackintosh"/>
        <s v="Cree Kelly"/>
        <s v="Paddy Considine"/>
        <s v="SynnÃ¸ve Macody Lund"/>
        <s v="Adam Butcher"/>
        <s v="Jessica Chastain"/>
        <s v="Bill Erwin"/>
        <s v="Bipasha Basu"/>
        <s v="John Gallagher Jr."/>
        <s v="Amiah Miller"/>
        <s v="Sprague Grayden"/>
        <s v="Shelley Hennig"/>
        <s v="Jessica Lindsey"/>
        <s v="Brendon Eggertsen"/>
        <s v="Jean Simmons"/>
        <s v="Robert J. Wilke"/>
        <s v="Gloria Sandoval"/>
        <s v="Rory Cochrane"/>
        <s v="Gary Lewis"/>
        <s v="Tisha Campbell-Martin"/>
        <s v="Jack Thompson"/>
        <s v="Constance Shulman"/>
        <s v="Monica Calhoun"/>
        <s v="Edwin Hodge"/>
        <s v="Cameron Mills"/>
        <s v="Peter Ustinov"/>
        <s v="Lindsay Wagner"/>
        <s v="Peter Mark Richman"/>
        <s v="Kim Darby"/>
        <s v="Daniel GimÃ©nez Cacho"/>
        <s v="Dylan Moran"/>
        <s v="Randy Wayne"/>
        <s v="Clifton James"/>
        <s v="Kathleen Kinmont"/>
        <s v="Deborah Foreman"/>
        <s v="William Sanderson"/>
        <s v="Ryan Robbins"/>
        <s v="Claire Geare"/>
        <s v="George Sanders"/>
        <s v="Helen Hayes"/>
        <s v="Colleen O'Shaughnessey"/>
        <s v="Patrick Fugit"/>
        <s v="StÃ©phane Rousseau"/>
        <s v="Kerr Smith"/>
        <s v="Carl Weathers"/>
        <s v="Kevin Corrigan"/>
        <s v="Woody Strode"/>
        <s v="Matt Berry"/>
        <s v="Guillaume Denaiffe"/>
        <s v="Michael Lonsdale"/>
        <s v="Tim Thomerson"/>
        <s v="Bobby Batson"/>
        <s v="Scott Takeda"/>
        <s v="Jane Adams"/>
        <s v="Tim Russ"/>
        <s v="Greg Germann"/>
        <s v="Darryl Cox"/>
        <s v="Bhoomika Chawla"/>
        <s v="Megan Ambuhl Graner"/>
        <s v="Don Gordon"/>
        <s v="Paul Fix"/>
        <s v="Marc Trottier"/>
        <s v="Patch Darragh"/>
        <s v="Daniel Stewart Sherman"/>
        <s v="Jacqueline Bisset"/>
        <s v="Sandra Staggs"/>
        <s v="Tony Corvillo"/>
        <s v="Doug Bradley"/>
        <s v="John Stamos"/>
        <s v="Patricia Neal"/>
        <s v="Cyndi Lauper"/>
        <s v="Esai Morales"/>
        <s v="IrÃ¨ne Jacob"/>
        <s v="Sofia Black-D'Elia"/>
        <s v="Natasha Henstridge"/>
        <s v="Cody Howard"/>
        <s v="Michael Dudikoff"/>
        <s v="Ivan Barnev"/>
        <s v="Takashi Miike"/>
        <s v="Lukas Haas"/>
        <s v="Greg Grunberg"/>
        <s v="Lou Perryman"/>
        <s v="Bob Dylan"/>
        <s v="Isild Le Besco"/>
        <s v="Diganth"/>
        <s v="Sharon Small"/>
        <s v="Gary Farmer"/>
        <s v="Jacques Gamblin"/>
        <s v="Douglas Smith"/>
        <s v="Matthew Sunderland"/>
        <s v="Bubba Smith"/>
        <s v="Christopher Atkins"/>
        <s v="James Fleet"/>
        <s v="Richard Basehart"/>
        <s v="Indiana Evans"/>
        <s v="Kevin Michael Richardson"/>
        <s v="Jeanne Crain"/>
        <s v="Juan Luis Galiardo"/>
        <s v="Sarah Drew"/>
        <s v="Mary McDonnell"/>
        <s v="Gerardo Taracena"/>
        <s v="Fedja van HuÃªt"/>
        <s v="Nicholas Gonzalez"/>
        <s v="Yeong-ae Lee"/>
        <s v="Clovis Fouin"/>
        <s v="Anthony Chau-Sang Wong"/>
        <s v="Dominique McElligott"/>
        <s v="Artyom Bogucharskiy"/>
        <s v="Sana Saeed"/>
        <s v="Michael Berryman"/>
        <s v="Dove Cameron"/>
        <s v="Sameer Ali Khan"/>
        <s v="Jonathan Crombie"/>
        <s v="Michael J. Morris"/>
        <s v="James Fox"/>
        <s v="Rawiri Paratene"/>
        <s v="Abhishek Bachchan"/>
        <s v="Claude-Oliver Rudolph"/>
        <s v="Maury Chaykin"/>
        <s v="Aleksey Chadov"/>
        <s v="Susan Clark"/>
        <s v="Duane Jones"/>
        <s v="Dorothy Lamour"/>
        <s v="J.D. Evermore"/>
        <s v="Harold Gould"/>
        <s v="Hill Harper"/>
        <s v="Katy Jurado"/>
        <s v="Mia Wasikowska"/>
        <s v="Lorelei Linklater"/>
        <s v="Dr. Dre"/>
        <s v="Kevin McCarthy"/>
        <s v="William Hickey"/>
        <s v="BelÃ©n Rueda"/>
        <s v="John Vernon"/>
        <s v="Stephen McHattie"/>
        <s v="Alan Taylor"/>
        <s v="Aaron Hughes"/>
        <s v="Lou Taylor Pucci"/>
        <s v="Gina McKee"/>
        <s v="Balinese Tari Legong Dancers"/>
        <s v="Eva LaRue"/>
        <s v="Blair Underwood"/>
        <s v="Ricky Schroder"/>
        <s v="Leos Carax"/>
        <s v="Dan Futterman"/>
        <s v="Lane Smith"/>
        <s v="Kathleen Robertson"/>
        <s v="Adriana Barraza"/>
        <s v="Jordan Trovillion"/>
        <s v="Alan Williams"/>
        <s v="Danny Arroyo"/>
        <s v="Enrique VillÃ©n"/>
        <s v="Michael Cerveris"/>
        <s v="Tiffany Thornton"/>
        <s v="Clemens Schick"/>
        <s v="Eamonn Walker"/>
        <s v="Angelo Tsarouchas"/>
        <s v="Elena Lyadova"/>
        <s v="Ken Howard"/>
        <s v="Bonnie Lee Bouman"/>
        <s v="Marian Marsh"/>
        <s v="Shannon Woodward"/>
        <s v="Jessica McNamee"/>
        <s v="Rachel Sterling"/>
        <s v="Susannah York"/>
        <s v="George Reeves"/>
        <s v="Reece Ritchie"/>
        <s v="Slim Pickens"/>
        <s v="Howard Keel"/>
        <s v="Seu Jorge"/>
        <s v="Reginald Owen"/>
        <s v="Susan Blommaert"/>
        <s v="Jamie Farr"/>
        <s v="Barnard Hughes"/>
        <s v="Lloyd Bridges"/>
        <s v="Larenz Tate"/>
        <s v="Peter Finch"/>
        <s v="Kate Dickie"/>
        <s v="Master P"/>
        <s v="Frank Vincent"/>
        <s v="Lynn Redgrave"/>
        <s v="Soledad Villamil"/>
        <s v="Gloria Votsis"/>
        <s v="Dan Hicks"/>
        <s v="Zaide Silvia GutiÃ©rrez"/>
        <s v="Johanna MÃ¸rck"/>
        <s v="Geoff Stults"/>
        <s v="Mykel Shannon Jenkins"/>
        <s v="Christian Campbell"/>
        <s v="Ash Cook"/>
        <s v="Jerry Brown"/>
        <s v="Shelly Varod"/>
        <s v="Jeff Fahey"/>
        <s v="Joe Egan"/>
        <s v="Sofie GrÃ¥bÃ¸l"/>
        <s v="Adrian Gonzalez"/>
        <s v="Matt Gerald"/>
        <s v="John Simm"/>
        <s v="Rus Blackwell"/>
        <s v="Alexandra Rapaport"/>
        <s v="Darren McGavin"/>
        <s v="Perry King"/>
        <s v="Rupert Graves"/>
        <s v="Agame Malembo-Emene"/>
        <s v="Terry Walters"/>
        <s v="Wilson Guerrero"/>
        <s v="Eric Dane"/>
        <s v="Gert FrÃ¶be"/>
        <s v="Lionel Barrymore"/>
        <s v="Molly Ephraim"/>
        <s v="Dick Clark"/>
        <s v="Daoming Chen"/>
        <s v="Robert Rusler"/>
        <s v="Adelaide Kane"/>
        <s v="Victoria Leigh"/>
        <s v="Mikki Padilla"/>
        <s v="Judith Anderson"/>
        <s v="Gregory Sierra"/>
        <s v="Eric Stuart"/>
        <s v="Ron Palillo"/>
        <s v="Sessue Hayakawa"/>
        <s v="Royal Dano"/>
        <s v="Leslie Jordan"/>
        <s v="Lila Kedrova"/>
        <s v="LisaGay Hamilton"/>
        <s v="Montgomery Clift"/>
        <s v="Deon Richmond"/>
        <s v="Seth Green"/>
        <s v="Walter Brennan"/>
        <s v="Jimmy Jean-Louis"/>
        <s v="Ariane Labed"/>
        <s v="Robert Neary"/>
        <s v="A. Michael Baldwin"/>
        <s v="Lupe Ontiveros"/>
        <s v="Jessica De Gouw"/>
        <s v="Lisa Ray"/>
        <s v="Jimi Mistry"/>
        <s v="Jack Albertson"/>
        <s v="Zach Galligan"/>
        <s v="George Hamilton"/>
        <s v="Stuart Margolin"/>
        <s v="Rob McElhenney"/>
        <s v="Grace Gummer"/>
        <s v="Nambitha Mpumlwana"/>
        <s v="Joe Howard"/>
        <s v="Ji-tae Yu"/>
        <s v="Michael Bolten"/>
        <s v="Robb Wells"/>
        <s v="HÃ©ctor JimÃ©nez"/>
        <s v="Kevin Gage"/>
        <s v="Harry Treadaway"/>
        <s v="Megalyn Echikunwoke"/>
        <s v="Megan Hilty"/>
        <s v="William Atherton"/>
        <s v="Amanda Mealing"/>
        <s v="Kostja Ullmann"/>
        <s v="Betsy Russell"/>
        <s v="Patti LuPone"/>
        <s v="Darren Keefe Reiher"/>
        <s v="Kristi Clainos"/>
        <s v="Ashley Martin"/>
        <s v="Alex Meraz"/>
        <s v="Angie Dickinson"/>
        <s v="Sarah Rafferty"/>
        <s v="David Bianchi"/>
        <s v="Shantel VanSanten"/>
        <s v="Brooke Newton"/>
        <s v="Jack Taylor"/>
        <s v="Stacy Keach"/>
        <s v="Cybill Shepherd"/>
        <s v="Matheus Nachtergaele"/>
        <s v="Glenn Ford"/>
        <s v="Michael Nouri"/>
        <s v="Patrick Bauchau"/>
        <s v="Patrick Brammall"/>
        <s v="Gregory Cruz"/>
        <s v="Paula Jai Parker"/>
        <s v="Joe E. Brown"/>
        <s v="Terry Kiser"/>
        <s v="Terry"/>
        <s v="Sanjay Dutt"/>
        <s v="Patricia Richardson"/>
        <s v="Kelly Reno"/>
        <s v="Neeru Bajwa"/>
        <s v="Frank Hvam"/>
        <s v="Cesar Romero"/>
        <s v="Ariane Schluter"/>
        <s v="Esther Williams"/>
        <s v="David Huddleston"/>
        <s v="Tom Everett"/>
        <s v="Agata Trzebuchowska"/>
        <s v="Laurie Metcalf"/>
        <s v="Gabrielle Reece"/>
        <s v="Nacho Vigalondo"/>
        <s v="Bo Huang"/>
        <s v="Nick Searcy"/>
        <s v="Joel Fuhrman"/>
        <s v="Alanna Ubach"/>
        <s v="Zackary Steven Graham"/>
        <s v="Melvyn Douglas"/>
        <s v="La'Princess Jackson"/>
        <s v="Michael Weston"/>
        <s v="Hans Weingartner"/>
        <s v="Michel CÃ´tÃ©"/>
        <s v="Ato Essandoh"/>
        <s v="Christopher Simpson"/>
        <s v="Joshua Ormond"/>
        <s v="Elden Henson"/>
        <s v="Tal Bachman"/>
        <s v="Sheryl Crow"/>
        <s v="Diana Scarwid"/>
        <s v="Carly Schroeder"/>
        <s v="Emily Pearson"/>
        <s v="Anupam Kher"/>
        <s v="RÃ¼diger Vogler"/>
        <s v="Cecilia Pillado"/>
        <s v="Emmanuel Kabongo"/>
        <s v="Kevin Leslie"/>
        <s v="Basil Rathbone"/>
        <s v="Ava Gardner"/>
        <s v="Deems Taylor"/>
        <s v="Sebastian Aguilar"/>
        <s v="Dana Kimmell"/>
        <s v="Melanie Kinnaman"/>
        <s v="Louise Fletcher"/>
        <s v="Kayla Ewell"/>
        <s v="Greer Garson"/>
        <s v="Ethan Peck"/>
        <s v="Zohra Segal"/>
        <s v="Daniel Kash"/>
        <s v="Teresa Wright"/>
        <s v="Nick Stahl"/>
        <s v="Per Christian Ellefsen"/>
        <s v="Arturo Castro"/>
        <s v="Martha Higareda"/>
        <s v="David Proval"/>
        <s v="Michael Chapman"/>
        <s v="Maria Doyle Kennedy"/>
        <s v="Daniela Bianchi"/>
        <s v="Jessica Dublin"/>
        <s v="Alan Autry"/>
        <s v="John Beck"/>
        <s v="Ruby Harris"/>
        <s v="Brock Peters"/>
        <s v="Brendan Sexton III"/>
        <s v="Julia Taylor Ross"/>
        <s v="Ulrich MÃ¼he"/>
        <s v="Alex Kendrick"/>
        <s v="Jackie Gleason"/>
        <s v="Spencer Tracy"/>
        <s v="Charles Linton"/>
        <s v="Irene Bedard"/>
        <s v="James Urbaniak"/>
        <s v="Albert Delpy"/>
        <s v="Jorge Salinas"/>
        <s v="Sarah Clarke"/>
        <s v="Celeste Holm"/>
        <s v="Shelley Waggener"/>
        <s v="Brendan Mackey"/>
        <s v="Don Ameche"/>
        <s v="Brad William Henke"/>
        <s v="George W. Bush"/>
        <s v="Emily Ratajkowski"/>
        <s v="Gano Grills"/>
        <s v="Leonor Varela"/>
        <s v="Tawny Kitaen"/>
        <s v="Peter Stickles"/>
        <s v="Ronny Dayag"/>
        <s v="Kirby Heyborne"/>
        <s v="Dick Cheney"/>
        <s v="Buzz Aldrin"/>
        <s v="Bill Maher"/>
        <s v="Manny Perez"/>
        <s v="Krysta Rodriguez"/>
        <s v="Isabelle Adjani"/>
        <s v="Nathan Parsons"/>
        <s v="Stephane Gauger"/>
        <s v="Bobby Deol"/>
        <s v="Neil Maskell"/>
        <s v="Caleb Landry Jones"/>
        <s v="Colin Ferguson"/>
        <s v="Sanjay Mishra"/>
        <s v="Jansen Panettiere"/>
        <s v="Kent McCord"/>
        <s v="Michael McLafferty"/>
        <s v="James Kyson"/>
        <s v="James Corden"/>
        <s v="Kenneth Nkosi"/>
        <s v="Sean Rogerson"/>
        <s v="Tommy Knight"/>
        <s v="William Lee Scott"/>
        <s v="Tim Rice"/>
        <s v="Charlotte Rae"/>
        <s v="Linus Roache"/>
        <s v="Mario Cimarro"/>
        <s v="Everett Sloane"/>
        <s v="Ben Schwartz"/>
        <s v="Lex Barker"/>
        <s v="Zero Mostel"/>
        <s v="Eddie Vedder"/>
        <s v="Kevin Alejandro"/>
        <s v="Wray Crawford"/>
        <s v="Michael Aaron Milligan"/>
        <s v="Anthony Edwards"/>
        <s v="Mike 'The Miz' Mizanin"/>
        <s v="Ahmed Hassan"/>
        <s v="Lizzie BrocherÃ©"/>
        <s v="Remo"/>
        <s v="Philippe Petit"/>
        <s v="Peter Feeney"/>
        <s v="Adam Ratcliffe"/>
        <s v="Ashley Bell"/>
        <s v="Ana Claudia TalancÃ³n"/>
        <s v="Gina Montana"/>
        <s v="Paul Williams"/>
        <s v="David Patrick Kelly"/>
        <s v="Bill Irwin"/>
        <s v="T.R. Silambarasan"/>
        <s v="J.J. Abrams"/>
        <s v="Lhakpa Dorji"/>
        <s v="Jim Backus"/>
        <s v="Luke Edwards"/>
        <s v="Keenan Tracey"/>
        <s v="Ludger Pistor"/>
        <s v="Will Estes"/>
        <s v="CJ Adams"/>
        <s v="Chris Cleveland"/>
        <s v="Eugenio Derbez"/>
        <s v="Gordon Jump"/>
        <s v="Illeana Douglas"/>
        <s v="Natalie Press"/>
        <s v="Nimrat Kaur"/>
        <s v="Ann Miller"/>
        <s v="Donna Reed"/>
        <s v="Ben Johnson"/>
        <s v="Michael Welch"/>
        <s v="Clifton Powell"/>
        <s v="Lamman Rucker"/>
        <s v="Adel Karam"/>
        <s v="Pixie Davies"/>
        <s v="Lior Ashkenazi"/>
        <s v="Revathy"/>
        <s v="Jean-Paul Belmondo"/>
        <s v="Marisa Coughlan"/>
        <s v="Gage Golightly"/>
        <s v="Cheryl Hines"/>
        <s v="Donald Gibb"/>
        <s v="Jean Arthur"/>
        <s v="Leo Fitzpatrick"/>
        <s v="Elizabeth Meriwether"/>
        <s v="Jennifer Westfeldt"/>
        <s v="T.J. Storm"/>
        <s v="Rhonda Fleming"/>
        <s v="GastÃ³n Pauls"/>
        <s v="Yuval Diskin"/>
        <s v="Alia Shawkat"/>
        <s v="Salvator Xuereb"/>
        <s v="Theresa Russell"/>
        <s v="Connor Paolo"/>
        <s v="Lisa Brave"/>
        <s v="Jeff Garlin"/>
        <s v="Stanley Blystone"/>
        <s v="Jim O'Heir"/>
        <s v="Jenny O'Hara"/>
        <s v="John Arcilla"/>
        <s v="Georgina Reilly"/>
        <s v="Joey Lauren Adams"/>
        <s v="Jaime Zevallos"/>
        <s v="Bruce Hopkins"/>
        <s v="Jon Hunter"/>
        <s v="Sarah Lind"/>
        <s v="Joe Armstrong"/>
        <s v="Amber Marshall"/>
        <s v="Johnny Messner"/>
        <s v="Balthazar Getty"/>
        <s v="Glen Powell"/>
        <s v="Billy Gilbert"/>
        <s v="Mercedes MorÃ¡n"/>
        <s v="Gabriel Beristain"/>
        <s v="Christina Moore"/>
        <s v="Adam DiMarco"/>
        <s v="LÃ©a Drucker"/>
        <s v="Jonathan Mangum"/>
        <s v="Michael Douglas"/>
        <s v="Paprika Steen"/>
        <s v="Kieu Chinh"/>
        <s v="Tucker Smallwood"/>
        <s v="Aziz Muradillayev"/>
        <s v="Lenore Zann"/>
        <s v="Uday Chopra"/>
        <s v="Bryan Callen"/>
        <s v="Chloe Bridges"/>
        <s v="Joan Fontaine"/>
        <s v="Adrienne King"/>
        <s v="Jane Wyman"/>
        <s v="Jenni Rivera"/>
        <s v="Jean Peters"/>
        <s v="Walter Pidgeon"/>
        <s v="Riley Keough"/>
        <s v="Elvis Nolasco"/>
        <s v="Laura San Giacomo"/>
        <s v="Vera Wilson"/>
        <s v="Randeep Hooda"/>
        <s v="John Forsythe"/>
        <s v="Nigel Bruce"/>
        <s v="Luigi Pistilli"/>
        <s v="Regina CasÃ©"/>
        <s v="Marshall Allman"/>
        <s v="Coyote Shivers"/>
        <s v="Johnny Amaro"/>
        <s v="Antonio ArruÃ©"/>
        <s v="Denise Boutte"/>
        <s v="Kristin Booth"/>
        <s v="Victor Zinck Jr."/>
        <s v="Cleavon Little"/>
        <s v="Sabrina Carmichael"/>
        <s v="Deirdre Lorenz"/>
        <s v="Dane Cook"/>
        <s v="Gary Stretch"/>
        <s v="John Jarratt"/>
        <s v="CindyMarie Small"/>
        <s v="Frank Rautenbach"/>
        <s v="Marilyn Norry"/>
        <s v="Yayan Ruhian"/>
        <s v="Anella Vastola"/>
        <s v="Claude Rains"/>
        <s v="Rosie Traynor"/>
        <s v="Shazahn Padamsee"/>
        <s v="Ron Rifkin"/>
        <s v="Burgess Meredith"/>
        <s v="Renee Olstead"/>
        <s v="Jack Lord"/>
        <s v="Ingrid BolsÃ¸ Berdal"/>
        <s v="Ashley Laurence"/>
        <s v="Robin Givens"/>
        <s v="Naomi Nishida"/>
        <s v="Claudiu Trandafir"/>
        <s v="Cynthia Myers"/>
        <s v="Neville Brand"/>
        <s v="Al Gore"/>
        <s v="Richard Jaeckel"/>
        <s v="Keith Richards"/>
        <s v="Alex Lawther"/>
        <s v="Eric Schlosser"/>
        <s v="Robert Amaya"/>
        <s v="Callie Thorne"/>
        <s v="Julia Garner"/>
        <s v="Jenny Slate"/>
        <s v="Michael O'Keefe"/>
        <s v="Lou Adler"/>
        <s v="Natasha Gregson Wagner"/>
        <s v="Phyllis Diller"/>
        <s v="Saul Williams"/>
        <s v="Frank Gerrish"/>
        <s v="Manoj Bajpayee"/>
        <s v="Dian Bachar"/>
        <s v="Nat Wolff"/>
        <s v="Scandar Copti"/>
        <s v="Cara Seymour"/>
        <s v="Herman Koto"/>
        <s v="Marv Albert"/>
        <s v="Rufus Graham"/>
        <s v="Tom Hamann"/>
        <s v="Brian Whitaker"/>
        <s v="Anil Kapoor"/>
        <s v="Patsy Kensit"/>
        <s v="Louis Mustillo"/>
        <s v="James Gunn"/>
        <s v="Emily Baldoni"/>
        <s v="Alexia Rasmussen"/>
        <s v="Paul Blackthorne"/>
        <s v="Vanilla Ice"/>
        <s v="Mariel Hemingway"/>
        <s v="Frank Whaley"/>
        <s v="Andrea Vergara"/>
        <s v="Ayesha Omar"/>
        <s v="Matt Walsh"/>
        <s v="A.J. Buckley"/>
        <s v="Lauren C. Mayhew"/>
        <s v="Eddie Albert"/>
        <s v="Janette Armand"/>
        <s v="GermÃ¡n Alcarazu"/>
        <s v="Marlene Forte"/>
        <s v="Sticky Fingaz"/>
        <s v="Anslem Richardson"/>
        <s v="Alexander Vlahos"/>
        <s v="Pierre Dulat"/>
        <s v="Chloe Rose"/>
        <s v="Shona Kay"/>
        <s v="David DeLuise"/>
        <s v="Gia Mantegna"/>
        <s v="Mike Colter"/>
        <s v="Robert Kennedy Jr."/>
        <s v="Vlad Ivanov"/>
        <s v="Brian Dorton"/>
        <s v="G.J. Echternkamp"/>
        <s v="David Gallagher"/>
        <s v="Reza Sixo Safai"/>
        <s v="Melonie Diaz"/>
        <s v="Donnie Dunagan"/>
        <s v="Rian Bishop"/>
        <s v="Christophe Cherki"/>
        <s v="Janel Parrish"/>
        <s v="D. David Morin"/>
        <s v="Johnny Harris"/>
        <s v="Christopher Berry"/>
        <s v="Samaire Armstrong"/>
        <s v="Leila Hatami"/>
        <s v="Stephen McCole"/>
        <s v="Ken Leung"/>
        <s v="Todd Field"/>
        <s v="Francis Lederer"/>
        <s v="Melora Walters"/>
        <s v="Hilda Bernard"/>
        <s v="Tom Guiry"/>
        <s v="Eion Bailey"/>
        <s v="Kurt Angle"/>
        <s v="Stig Frode Henriksen"/>
        <s v="Larry Bagby"/>
        <s v="Alan Pietruszewski"/>
        <s v="Ron Howard"/>
        <s v="Katy Helvenston-Wettengal"/>
        <s v="Fred Armisen"/>
        <s v="Larry King"/>
        <s v="Jake Ryan"/>
        <s v="Stefania Sandrelli"/>
        <s v="Christel Khalil"/>
        <s v="Nichola Burley"/>
        <s v="Jennifer Lee Wiggins"/>
        <s v="Arthur Agee"/>
        <s v="Christopher Toler"/>
        <s v="Bruce Altman"/>
        <s v="Kara Hayward"/>
        <s v="Wesley Jonathan"/>
        <s v="Tristan Mack Wilds"/>
        <s v="Akima"/>
        <s v="Robinne Lee"/>
        <s v="Steffinnie Phrommany"/>
        <s v="Lee Armstrong"/>
        <s v="Dave Fennoy"/>
        <s v="Madison Lintz"/>
        <s v="Lorraine Ziff"/>
        <s v="Edward Everett Horton"/>
        <s v="Joshua Leonard"/>
        <s v="Jimi Hendrix"/>
        <s v="Barry Dennen"/>
        <s v="David A.R. White"/>
        <s v="Matthew Feeney"/>
        <s v="Angela Nordeng"/>
        <s v="Garba TourÃ©"/>
        <s v="Colin Andrews"/>
        <s v="FÃ©lix Moati"/>
        <s v="Ringo Starr"/>
        <s v="Sally Kirkland"/>
        <s v="Spela Colja"/>
        <s v="Ken Bevel"/>
        <s v="Pant Shirt Baba"/>
        <s v="Peter Breck"/>
        <s v="Saul Stein"/>
        <s v="Hoke Howell"/>
        <s v="Eva Carrozza"/>
        <s v="Bill Clinton"/>
        <s v="Vince McMahon"/>
        <s v="Lincoln Hoppe"/>
        <s v="Zubaida Sahar"/>
        <s v="Peter Riegert"/>
        <s v="Ari Gold"/>
        <s v="Big Budah"/>
        <s v="William Katt"/>
        <s v="Heather Matarazzo"/>
        <s v="LisaRaye McCoy"/>
        <s v="Seymour Cassel"/>
        <s v="Ricky Jay"/>
        <s v="Minoru Chiaki"/>
        <s v="Greg Speirs"/>
        <s v="Tina Louise"/>
        <s v="Jake Sandvig"/>
        <s v="Jack Plotnick"/>
        <s v="Amber Benson"/>
        <s v="Whitney Able"/>
        <s v="Joanne Whalley"/>
        <s v="Ann Dowd"/>
        <s v="Christa B. Allen"/>
        <s v="Zheng Xu"/>
        <s v="Jacques Brel"/>
        <s v="Rai Alexandra"/>
        <s v="Bruce Vilanch"/>
        <s v="John McGlothlin"/>
        <s v="Tim Abell"/>
        <s v="Christian Alvarez"/>
        <s v="Randy Jay Burrell"/>
        <s v="Jennifer Landa"/>
        <s v="Joel Paul Reisig"/>
        <s v="Sarah Callan"/>
        <s v="Jeff Delaney"/>
        <s v="Mark Torgl"/>
        <s v="George T. Odom"/>
        <s v="Nicholas Farrell"/>
        <s v="Dennis L.A. White"/>
        <s v="Lloyd Kaufman"/>
        <s v="Cheyenne Jackson"/>
        <s v="Dick Powell"/>
        <s v="Jack Canfield"/>
        <s v="Taylor Nichols"/>
        <s v="Frida Hallgren"/>
        <s v="Ace Marrero"/>
        <s v="Eve Plumb"/>
        <s v="Ashley Palmer"/>
        <s v="Jay Adams"/>
        <s v="Jesse Garcia"/>
        <s v="Sue Corcoran"/>
        <s v="Jonathan Caouette"/>
        <s v="Chris Cox"/>
        <s v="Paul Elia"/>
        <s v="David Warbeck"/>
        <s v="Ron Lynch"/>
        <s v="Andrew Daly"/>
        <s v="Jeff Seymour"/>
        <s v="Roshan Seth"/>
        <s v="Michelle Nolden"/>
        <s v="Ingrid Thulin"/>
        <s v="Mae Marsh"/>
        <s v="DeForest Kelley"/>
        <s v="Bessie Love"/>
        <s v="Betsy Baker"/>
        <s v="Nora Arnezeder"/>
        <s v="Joe Bishop"/>
        <s v="Steve James"/>
        <s v="Ellen Block"/>
        <s v="Tracy Spiridakos"/>
        <s v="Natalie Welch"/>
        <s v="Lee J. Cobb"/>
        <s v="Alan Hale"/>
        <s v="Mary Tsoni"/>
        <s v="Gary Coleman"/>
        <s v="Janet McTeer"/>
        <s v="Zinedine Soualem"/>
        <s v="Mark Caven"/>
        <s v="Lucy"/>
        <s v="Anna Karina"/>
        <s v="Beatrice Ntuba"/>
        <s v="Gloria Foster"/>
        <s v="Eli Marienthal"/>
        <s v="Eddie Jones"/>
        <s v="Alexander Wraith"/>
        <s v="Elizabeth Stenholt"/>
        <s v="Wilhelm von Homburg"/>
        <s v="Joanna Cassidy"/>
        <s v="Pierre Prieur"/>
        <s v="Carmen Argenziano"/>
        <s v="Matt Servitto"/>
        <s v="Jason Tobin"/>
        <s v="Mike White"/>
        <s v="Rizwan Manji"/>
        <s v="Nicholas Simmons"/>
        <s v="Bill Martone"/>
        <s v="Anne Archer"/>
        <s v="Charlie Bewley"/>
        <s v="Clint Jordan"/>
        <s v="Gus Van Sant"/>
        <s v="James Norton"/>
        <s v="Flaco Navaja"/>
        <s v="Natalie Canerday"/>
        <s v="Luke Mably"/>
        <s v="Samantha Buck"/>
        <s v="Mark Hengst"/>
        <s v="Lorne Cardinal"/>
        <s v="Marty Lindsey"/>
        <s v="Derek Brandon"/>
        <s v="Kate Flannery"/>
        <s v="June Lockhart"/>
        <s v="Steve Duin"/>
        <s v="Brit Morgan"/>
        <s v="Dana Blackstone"/>
        <s v="RenÃ©e AdorÃ©e"/>
        <s v="Jacob Zachar"/>
        <s v="Brock Baker"/>
        <s v="James Lance"/>
        <s v="Vivian Lamolli"/>
        <s v="Donald Austin"/>
        <s v="Nancy Ison"/>
        <s v="Cecil Kellaway"/>
        <s v="Steve Bisley"/>
        <s v="Alex DÃ©sert"/>
        <s v="Gian Maria VolontÃ¨"/>
        <s v="Gilbert Roland"/>
        <s v="Jasper Johal"/>
        <s v="Chris Thomas"/>
        <s v="Sebastian Schipper"/>
        <s v="Leo Rossi"/>
        <s v="Natasha Bedingfield"/>
        <s v="Stevan Mena"/>
        <s v="Adam Rifkin"/>
        <s v="Ryan Kennedy"/>
        <s v="Jennifer Lafleur"/>
        <s v="Victoria Lachelle"/>
        <s v="Bertrand Cantat"/>
        <s v="Sylvia Eckhausen"/>
        <s v="Evelyn Jefferson"/>
        <s v="Jordan Bridges"/>
        <s v="Chase Masterson"/>
        <s v="Robert Turano"/>
        <s v="Robin Bartlett"/>
        <s v="Alex Emanuel"/>
        <s v="Amir Farrokh Hashemian"/>
        <s v="Chris New"/>
        <s v="Joie Lee"/>
        <s v="Stacie Evans"/>
        <s v="Ana Maria Guran"/>
        <s v="William Mapother"/>
        <s v="Joe Lev"/>
        <s v="Aaron Stanford"/>
        <s v="MarkÃ©ta IrglovÃ¡"/>
        <s v="Eugene Roche"/>
        <s v="Rowan Isaacson"/>
        <s v="Martin Compston"/>
        <s v="Bill Allen"/>
        <s v="Bill Melendez"/>
        <s v="Hugh Ducklow"/>
        <s v="Jesse Jane"/>
        <s v="Xinhua Jiang"/>
        <s v="Pat Boone"/>
        <s v="Hassan Johnson"/>
        <s v="Mike Birbiglia"/>
        <s v="Valentine"/>
        <s v="Macha MÃ©ril"/>
        <s v="Erin Bethea"/>
        <s v="Cassidy Gifford"/>
        <s v="Jack Nance"/>
        <s v="Johnnie Walker"/>
        <s v="Keenen Ivory Wayans"/>
        <s v="Chuck Mitchell"/>
        <s v="Brian Howe"/>
        <s v="Gabriela Castillo"/>
        <s v="Edmund McMillen"/>
        <s v="Adam Rayner"/>
        <s v="John Ireland"/>
        <s v="Hugh Mun"/>
        <s v="Trevor Howard"/>
        <s v="Dottie Alexander"/>
        <s v="Seth Ackerman"/>
        <s v="Clint Mansell"/>
        <s v="Meredith Scott Lynn"/>
        <s v="Tom Ardavany"/>
        <s v="Steve Diasparra"/>
        <s v="Amanda Kearsan"/>
        <s v="Sean Whalen"/>
        <s v="Lena Dunham"/>
        <s v="Jason Evers"/>
        <s v="Vincent Duvall"/>
        <s v="Courtney Bell"/>
        <s v="Michael McGlone"/>
        <s v="Shailene Garnett"/>
        <s v="Sonia Braga"/>
        <s v="Jeremy Sande"/>
        <s v="Chelse Swain"/>
        <s v="David Mersault"/>
        <s v="Olivia Cooke"/>
        <s v="Greg Aronowitz"/>
        <s v="Paul Eenhoorn"/>
        <s v="Jon Gries"/>
        <s v="Eddie Rouse"/>
        <s v="Christa Miller"/>
        <s v="Johnny Walter"/>
        <s v="Patricia Raven"/>
        <s v="Levon Helm"/>
        <s v="Thomas Brophy"/>
        <s v="Kirpatrick Thomas"/>
        <s v="Kate Dollenmayer"/>
        <s v="Ron Gelner"/>
        <s v="Tony Way"/>
        <s v="Brian O'Halloran"/>
        <s v="Bobby Kendall"/>
        <s v="Panchito GÃ³mez"/>
        <s v="Katharine Isabelle"/>
        <s v="Richard Linklater"/>
        <s v="Mikaal Bates"/>
        <s v="Suzi Lorraine"/>
        <s v="Lisa Arnold"/>
        <s v="Alana Kaniewski"/>
        <s v="Katie Aselton"/>
        <s v="Olwenya Maina"/>
        <s v="Heather Burns"/>
        <s v="Jason Trost"/>
        <s v="Mink Stole"/>
        <s v="BÃ©atrice Dalle"/>
        <s v="Nargess Mamizadeh"/>
        <s v="Michael Parle"/>
        <s v="Anna Nakagawa"/>
        <s v="Michael Cortez"/>
        <s v="Joe Coffey"/>
        <s v="Stanley B. Herman"/>
        <s v="David Sullivan"/>
        <s v="Edgar Tancangco"/>
        <s v="Peter Marquardt"/>
        <s v="John Considine"/>
        <s v="Caitlin FitzGerald"/>
        <s v="Daphne Zuniga"/>
        <s v="Valorie Curry"/>
        <s v="Maxwell Moody"/>
        <s v="Brian Herzlinger"/>
      </sharedItems>
    </cacheField>
    <cacheField name="actor_1_facebook_likes" numFmtId="0">
      <sharedItems containsString="0" containsBlank="1" containsNumber="1" containsInteger="1" minValue="0" maxValue="640000"/>
    </cacheField>
    <cacheField name="gross" numFmtId="0">
      <sharedItems containsString="0" containsBlank="1" containsNumber="1" containsInteger="1" minValue="162" maxValue="760505847" count="4036">
        <n v="760505847"/>
        <n v="309404152"/>
        <n v="200074175"/>
        <n v="448130642"/>
        <m/>
        <n v="73058679"/>
        <n v="336530303"/>
        <n v="200807262"/>
        <n v="458991599"/>
        <n v="301956980"/>
        <n v="330249062"/>
        <n v="200069408"/>
        <n v="168368427"/>
        <n v="423032628"/>
        <n v="89289910"/>
        <n v="291021565"/>
        <n v="141614023"/>
        <n v="623279547"/>
        <n v="241063875"/>
        <n v="179020854"/>
        <n v="255108370"/>
        <n v="262030663"/>
        <n v="105219735"/>
        <n v="258355354"/>
        <n v="70083519"/>
        <n v="218051260"/>
        <n v="658672302"/>
        <n v="407197282"/>
        <n v="65173160"/>
        <n v="652177271"/>
        <n v="304360277"/>
        <n v="373377893"/>
        <n v="408992272"/>
        <n v="334185206"/>
        <n v="234360014"/>
        <n v="268488329"/>
        <n v="402076689"/>
        <n v="245428137"/>
        <n v="234903076"/>
        <n v="202853933"/>
        <n v="172051787"/>
        <n v="191450875"/>
        <n v="116593191"/>
        <n v="414984497"/>
        <n v="125320003"/>
        <n v="350034110"/>
        <n v="202351611"/>
        <n v="233914986"/>
        <n v="228756232"/>
        <n v="65171860"/>
        <n v="144812796"/>
        <n v="90755643"/>
        <n v="101785482"/>
        <n v="352358779"/>
        <n v="317011114"/>
        <n v="123070338"/>
        <n v="237282182"/>
        <n v="130468626"/>
        <n v="223806889"/>
        <n v="140080850"/>
        <n v="166112167"/>
        <n v="137850096"/>
        <n v="47375327"/>
        <n v="124051759"/>
        <n v="291709845"/>
        <n v="154985087"/>
        <n v="533316061"/>
        <n v="292979556"/>
        <n v="198332128"/>
        <n v="318298180"/>
        <n v="73820094"/>
        <n v="113745408"/>
        <n v="102176165"/>
        <n v="161087183"/>
        <n v="100289690"/>
        <n v="100189501"/>
        <n v="88246220"/>
        <n v="150167630"/>
        <n v="356454367"/>
        <n v="362645141"/>
        <n v="312057433"/>
        <n v="155111815"/>
        <n v="241407328"/>
        <n v="208543795"/>
        <n v="38297305"/>
        <n v="259746958"/>
        <n v="238371987"/>
        <n v="93417865"/>
        <n v="222487711"/>
        <n v="189412677"/>
        <n v="665426"/>
        <n v="102315545"/>
        <n v="217387997"/>
        <n v="150350192"/>
        <n v="333130696"/>
        <n v="187991439"/>
        <n v="292568851"/>
        <n v="303001229"/>
        <n v="144512310"/>
        <n v="127490802"/>
        <n v="146405371"/>
        <n v="281666058"/>
        <n v="63143812"/>
        <n v="60655503"/>
        <n v="76846624"/>
        <n v="320706665"/>
        <n v="46978995"/>
        <n v="89732035"/>
        <n v="104383624"/>
        <n v="198539855"/>
        <n v="318759914"/>
        <n v="34293771"/>
        <n v="292000866"/>
        <n v="289994397"/>
        <n v="227946274"/>
        <n v="256386216"/>
        <n v="206456431"/>
        <n v="206435493"/>
        <n v="205343774"/>
        <n v="179982968"/>
        <n v="177243721"/>
        <n v="179883016"/>
        <n v="139259759"/>
        <n v="400736600"/>
        <n v="281492479"/>
        <n v="206360018"/>
        <n v="153629485"/>
        <n v="133375846"/>
        <n v="181015141"/>
        <n v="114053579"/>
        <n v="119420252"/>
        <n v="83640426"/>
        <n v="79711678"/>
        <n v="195000874"/>
        <n v="61937495"/>
        <n v="126597121"/>
        <n v="165230261"/>
        <n v="131564731"/>
        <n v="133382309"/>
        <n v="73103784"/>
        <n v="21379315"/>
        <n v="64459316"/>
        <n v="34964818"/>
        <n v="111505642"/>
        <n v="133228348"/>
        <n v="216366733"/>
        <n v="160201106"/>
        <n v="118099659"/>
        <n v="201573391"/>
        <n v="190418803"/>
        <n v="82161969"/>
        <n v="143523463"/>
        <n v="209364921"/>
        <n v="103400692"/>
        <n v="110332737"/>
        <n v="111110575"/>
        <n v="65007045"/>
        <n v="257704099"/>
        <n v="403706375"/>
        <n v="176997107"/>
        <n v="31141074"/>
        <n v="31704416"/>
        <n v="107503316"/>
        <n v="129734803"/>
        <n v="132122995"/>
        <n v="122512052"/>
        <n v="68642452"/>
        <n v="32131830"/>
        <n v="176636816"/>
        <n v="126930660"/>
        <n v="93926386"/>
        <n v="292298923"/>
        <n v="63992328"/>
        <n v="134518390"/>
        <n v="52792307"/>
        <n v="183635922"/>
        <n v="83024900"/>
        <n v="123207194"/>
        <n v="83348920"/>
        <n v="227137090"/>
        <n v="215395021"/>
        <n v="180191634"/>
        <n v="424645577"/>
        <n v="177343675"/>
        <n v="234277056"/>
        <n v="138396624"/>
        <n v="149234747"/>
        <n v="118311368"/>
        <n v="101160529"/>
        <n v="77564037"/>
        <n v="249358727"/>
        <n v="49551662"/>
        <n v="60522097"/>
        <n v="137748063"/>
        <n v="113733726"/>
        <n v="148337537"/>
        <n v="317557891"/>
        <n v="33592415"/>
        <n v="305388685"/>
        <n v="337103873"/>
        <n v="217536138"/>
        <n v="131536019"/>
        <n v="214948780"/>
        <n v="209805005"/>
        <n v="186830669"/>
        <n v="163192114"/>
        <n v="119412921"/>
        <n v="32694788"/>
        <n v="113165635"/>
        <n v="107285004"/>
        <n v="260031035"/>
        <n v="186739919"/>
        <n v="215397307"/>
        <n v="182618434"/>
        <n v="131920333"/>
        <n v="124976634"/>
        <n v="115802596"/>
        <n v="108521835"/>
        <n v="100685880"/>
        <n v="126464904"/>
        <n v="64736114"/>
        <n v="93050117"/>
        <n v="57637485"/>
        <n v="58607007"/>
        <n v="43929341"/>
        <n v="30212620"/>
        <n v="76418654"/>
        <n v="89021735"/>
        <n v="380262555"/>
        <n v="310675583"/>
        <n v="289907418"/>
        <n v="132550960"/>
        <n v="474544677"/>
        <n v="187165546"/>
        <n v="40911830"/>
        <n v="47952020"/>
        <n v="190871240"/>
        <n v="274084951"/>
        <n v="67155742"/>
        <n v="81638674"/>
        <n v="56114221"/>
        <n v="250863268"/>
        <n v="155181732"/>
        <n v="125332007"/>
        <n v="113330342"/>
        <n v="125531634"/>
        <n v="186336103"/>
        <n v="129995817"/>
        <n v="102608827"/>
        <n v="42776259"/>
        <n v="98780042"/>
        <n v="106369117"/>
        <n v="142614158"/>
        <n v="50026353"/>
        <n v="66002193"/>
        <n v="85463309"/>
        <n v="71017784"/>
        <n v="48068396"/>
        <n v="61656849"/>
        <n v="134520804"/>
        <n v="313837577"/>
        <n v="24004159"/>
        <n v="58183966"/>
        <n v="100446895"/>
        <n v="144795350"/>
        <n v="47396698"/>
        <n v="140015224"/>
        <n v="104374107"/>
        <n v="228430993"/>
        <n v="35799026"/>
        <n v="6712451"/>
        <n v="101643008"/>
        <n v="187670866"/>
        <n v="132014112"/>
        <n v="261970615"/>
        <n v="167007184"/>
        <n v="180011740"/>
        <n v="204843350"/>
        <n v="97030725"/>
        <n v="130127620"/>
        <n v="146282411"/>
        <n v="65452312"/>
        <n v="148383780"/>
        <n v="119219978"/>
        <n v="101228120"/>
        <n v="162804648"/>
        <n v="100117603"/>
        <n v="89296573"/>
        <n v="85017401"/>
        <n v="173005002"/>
        <n v="75030163"/>
        <n v="77222184"/>
        <n v="107515297"/>
        <n v="67631157"/>
        <n v="66862068"/>
        <n v="57366262"/>
        <n v="116866727"/>
        <n v="184031112"/>
        <n v="54700065"/>
        <n v="27098580"/>
        <n v="55673333"/>
        <n v="40198710"/>
        <n v="72660029"/>
        <n v="38120554"/>
        <n v="49392095"/>
        <n v="39292022"/>
        <n v="28772222"/>
        <n v="17010646"/>
        <n v="24985612"/>
        <n v="4411102"/>
        <n v="35024475"/>
        <n v="130174897"/>
        <n v="10200000"/>
        <n v="202007640"/>
        <n v="77679638"/>
        <n v="9213"/>
        <n v="58867694"/>
        <n v="59475623"/>
        <n v="108638745"/>
        <n v="86897182"/>
        <n v="63540020"/>
        <n v="95328937"/>
        <n v="50802661"/>
        <n v="161317423"/>
        <n v="201148159"/>
        <n v="43982842"/>
        <n v="380838870"/>
        <n v="377019252"/>
        <n v="340478898"/>
        <n v="17176900"/>
        <n v="131144183"/>
        <n v="23014504"/>
        <n v="181166115"/>
        <n v="176740650"/>
        <n v="71148699"/>
        <n v="67344392"/>
        <n v="22406362"/>
        <n v="261437578"/>
        <n v="11000000"/>
        <n v="88761720"/>
        <n v="250147615"/>
        <n v="245823397"/>
        <n v="81557479"/>
        <n v="226138454"/>
        <n v="155370362"/>
        <n v="124870275"/>
        <n v="196573705"/>
        <n v="58229120"/>
        <n v="125305545"/>
        <n v="132373442"/>
        <n v="120618403"/>
        <n v="110416702"/>
        <n v="102515793"/>
        <n v="100012500"/>
        <n v="209019489"/>
        <n v="84037039"/>
        <n v="85884815"/>
        <n v="83077470"/>
        <n v="100018837"/>
        <n v="78747585"/>
        <n v="78616689"/>
        <n v="75817994"/>
        <n v="100853835"/>
        <n v="73209340"/>
        <n v="72515360"/>
        <n v="68558662"/>
        <n v="65653758"/>
        <n v="64685359"/>
        <n v="61355436"/>
        <n v="26871"/>
        <n v="60874615"/>
        <n v="143618384"/>
        <n v="58220776"/>
        <n v="47474112"/>
        <n v="42877165"/>
        <n v="35168677"/>
        <n v="37567440"/>
        <n v="61644321"/>
        <n v="190562"/>
        <n v="120147445"/>
        <n v="241688385"/>
        <n v="233630478"/>
        <n v="197992827"/>
        <n v="176049130"/>
        <n v="172620724"/>
        <n v="183405771"/>
        <n v="20315324"/>
        <n v="148313048"/>
        <n v="127706877"/>
        <n v="126149655"/>
        <n v="66941559"/>
        <n v="78009155"/>
        <n v="63224849"/>
        <n v="111544445"/>
        <n v="112703470"/>
        <n v="117144465"/>
        <n v="84303558"/>
        <n v="150832203"/>
        <n v="51396781"/>
        <n v="47592825"/>
        <n v="50016394"/>
        <n v="57010853"/>
        <n v="62494975"/>
        <n v="46440491"/>
        <n v="44606335"/>
        <n v="40048332"/>
        <n v="64933670"/>
        <n v="31494270"/>
        <n v="31111260"/>
        <n v="123307945"/>
        <n v="153288182"/>
        <n v="13401683"/>
        <n v="137340146"/>
        <n v="43575716"/>
        <n v="80170146"/>
        <n v="75754670"/>
        <n v="33048353"/>
        <n v="34543701"/>
        <n v="242589580"/>
        <n v="102981571"/>
        <n v="180965237"/>
        <n v="407999255"/>
        <n v="254455986"/>
        <n v="162831698"/>
        <n v="155019340"/>
        <n v="145771527"/>
        <n v="82506325"/>
        <n v="140459099"/>
        <n v="53215979"/>
        <n v="158115031"/>
        <n v="133103929"/>
        <n v="133668525"/>
        <n v="130313314"/>
        <n v="124590960"/>
        <n v="127968405"/>
        <n v="120136047"/>
        <n v="128200012"/>
        <n v="112225777"/>
        <n v="109993847"/>
        <n v="104054514"/>
        <n v="103028109"/>
        <n v="101087161"/>
        <n v="101111837"/>
        <n v="95632614"/>
        <n v="94822707"/>
        <n v="92969824"/>
        <n v="91188905"/>
        <n v="90443603"/>
        <n v="82226474"/>
        <n v="79363785"/>
        <n v="76081498"/>
        <n v="85707116"/>
        <n v="74329966"/>
        <n v="100169068"/>
        <n v="73215310"/>
        <n v="80360866"/>
        <n v="69102910"/>
        <n v="65948711"/>
        <n v="821997"/>
        <n v="169692572"/>
        <n v="60507228"/>
        <n v="56684819"/>
        <n v="50628009"/>
        <n v="69772969"/>
        <n v="45356386"/>
        <n v="55350897"/>
        <n v="39442871"/>
        <n v="37899638"/>
        <n v="37754208"/>
        <n v="27779888"/>
        <n v="38542418"/>
        <n v="34566746"/>
        <n v="32885565"/>
        <n v="36073232"/>
        <n v="21471685"/>
        <n v="20950820"/>
        <n v="19673424"/>
        <n v="19480739"/>
        <n v="17593391"/>
        <n v="18318000"/>
        <n v="27356090"/>
        <n v="17473245"/>
        <n v="15131330"/>
        <n v="19406406"/>
        <n v="1891821"/>
        <n v="23219748"/>
        <n v="170708996"/>
        <n v="422783777"/>
        <n v="103812241"/>
        <n v="119793567"/>
        <n v="92930005"/>
        <n v="67286731"/>
        <n v="74158157"/>
        <n v="127083765"/>
        <n v="1339152"/>
        <n v="15071514"/>
        <n v="26000610"/>
        <n v="323505540"/>
        <n v="66462600"/>
        <n v="368049635"/>
        <n v="306124059"/>
        <n v="229074524"/>
        <n v="193136719"/>
        <n v="35286428"/>
        <n v="157299717"/>
        <n v="134568845"/>
        <n v="134006721"/>
        <n v="195329763"/>
        <n v="120776832"/>
        <n v="118823091"/>
        <n v="41814863"/>
        <n v="97360069"/>
        <n v="117698894"/>
        <n v="162001186"/>
        <n v="77032279"/>
        <n v="73023275"/>
        <n v="68473360"/>
        <n v="66636385"/>
        <n v="160762022"/>
        <n v="103338338"/>
        <n v="55808744"/>
        <n v="47379090"/>
        <n v="43426961"/>
        <n v="47000485"/>
        <n v="45434443"/>
        <n v="42044321"/>
        <n v="73661010"/>
        <n v="41523271"/>
        <n v="37600435"/>
        <n v="39251128"/>
        <n v="83503161"/>
        <n v="34636443"/>
        <n v="22751979"/>
        <n v="30013346"/>
        <n v="14567883"/>
        <n v="90820"/>
        <n v="5409517"/>
        <n v="21009180"/>
        <n v="94999143"/>
        <n v="336029560"/>
        <n v="36381716"/>
        <n v="55585389"/>
        <n v="36976367"/>
        <n v="107225164"/>
        <n v="70224196"/>
        <n v="51814190"/>
        <n v="47456450"/>
        <n v="148213377"/>
        <n v="112950721"/>
        <n v="75600000"/>
        <n v="62647540"/>
        <n v="183132370"/>
        <n v="27796042"/>
        <n v="32616869"/>
        <n v="18947630"/>
        <n v="114195633"/>
        <n v="144156464"/>
        <n v="227965690"/>
        <n v="436471036"/>
        <n v="244052771"/>
        <n v="152149590"/>
        <n v="141204016"/>
        <n v="162495848"/>
        <n v="136448821"/>
        <n v="120523073"/>
        <n v="119654900"/>
        <n v="117541000"/>
        <n v="116643346"/>
        <n v="100614858"/>
        <n v="42272747"/>
        <n v="80281096"/>
        <n v="219613391"/>
        <n v="78120196"/>
        <n v="98895417"/>
        <n v="70117571"/>
        <n v="83552429"/>
        <n v="66257002"/>
        <n v="65012000"/>
        <n v="79883359"/>
        <n v="78031620"/>
        <n v="54222000"/>
        <n v="52474616"/>
        <n v="55942830"/>
        <n v="40932372"/>
        <n v="38345403"/>
        <n v="37901509"/>
        <n v="48430355"/>
        <n v="30157016"/>
        <n v="28031250"/>
        <n v="33105600"/>
        <n v="62321039"/>
        <n v="38509342"/>
        <n v="19076815"/>
        <n v="25093607"/>
        <n v="18990542"/>
        <n v="14294842"/>
        <n v="19819494"/>
        <n v="13596911"/>
        <n v="8460990"/>
        <n v="7097125"/>
        <n v="37760080"/>
        <n v="5851188"/>
        <n v="25121291"/>
        <n v="18821279"/>
        <n v="118471320"/>
        <n v="300523113"/>
        <n v="71069884"/>
        <n v="251501645"/>
        <n v="35324232"/>
        <n v="81257500"/>
        <n v="617840"/>
        <n v="29655590"/>
        <n v="45045037"/>
        <n v="28965197"/>
        <n v="27550735"/>
        <n v="39380442"/>
        <n v="72980108"/>
        <n v="37516013"/>
        <n v="87704396"/>
        <n v="83892374"/>
        <n v="5932060"/>
        <n v="216119491"/>
        <n v="43568507"/>
        <n v="182805123"/>
        <n v="176387405"/>
        <n v="33685268"/>
        <n v="182204440"/>
        <n v="171383253"/>
        <n v="172071312"/>
        <n v="139225854"/>
        <n v="148775460"/>
        <n v="115731542"/>
        <n v="100468793"/>
        <n v="93771072"/>
        <n v="100448498"/>
        <n v="115603980"/>
        <n v="90454043"/>
        <n v="84049211"/>
        <n v="70450000"/>
        <n v="69688384"/>
        <n v="70236496"/>
        <n v="63695760"/>
        <n v="59617068"/>
        <n v="55637680"/>
        <n v="85911262"/>
        <n v="53846915"/>
        <n v="54758461"/>
        <n v="52397389"/>
        <n v="38966057"/>
        <n v="42345531"/>
        <n v="36064910"/>
        <n v="33328051"/>
        <n v="32598931"/>
        <n v="28045540"/>
        <n v="37023395"/>
        <n v="43532294"/>
        <n v="17218080"/>
        <n v="10014234"/>
        <n v="19059018"/>
        <n v="1987287"/>
        <n v="24407944"/>
        <n v="13750556"/>
        <n v="31054924"/>
        <n v="43247140"/>
        <n v="2208939"/>
        <n v="213079163"/>
        <n v="19548064"/>
        <n v="356784000"/>
        <n v="25052000"/>
        <n v="122012710"/>
        <n v="72413"/>
        <n v="58255287"/>
        <n v="77086030"/>
        <n v="65000000"/>
        <n v="32178777"/>
        <n v="15738632"/>
        <n v="54116191"/>
        <n v="118153533"/>
        <n v="108012170"/>
        <n v="210592590"/>
        <n v="279167575"/>
        <n v="143151473"/>
        <n v="136801374"/>
        <n v="168213584"/>
        <n v="135381507"/>
        <n v="167735396"/>
        <n v="121468960"/>
        <n v="106635996"/>
        <n v="102678089"/>
        <n v="125603360"/>
        <n v="101217900"/>
        <n v="104148781"/>
        <n v="75573300"/>
        <n v="93375151"/>
        <n v="106126012"/>
        <n v="93307796"/>
        <n v="90646554"/>
        <n v="109176215"/>
        <n v="82670733"/>
        <n v="82569532"/>
        <n v="81687587"/>
        <n v="80574010"/>
        <n v="75764085"/>
        <n v="90356857"/>
        <n v="75530832"/>
        <n v="75370763"/>
        <n v="100003492"/>
        <n v="90341670"/>
        <n v="74540762"/>
        <n v="80033643"/>
        <n v="73648142"/>
        <n v="71844424"/>
        <n v="75638743"/>
        <n v="66734992"/>
        <n v="75280058"/>
        <n v="64505912"/>
        <n v="77862546"/>
        <n v="61112916"/>
        <n v="88200225"/>
        <n v="60573641"/>
        <n v="59035104"/>
        <n v="56702901"/>
        <n v="55994557"/>
        <n v="54910560"/>
        <n v="53789313"/>
        <n v="51045801"/>
        <n v="50818750"/>
        <n v="50189179"/>
        <n v="50024083"/>
        <n v="50549107"/>
        <n v="56443482"/>
        <n v="62401264"/>
        <n v="47748610"/>
        <n v="46975183"/>
        <n v="50807639"/>
        <n v="46611204"/>
        <n v="257756197"/>
        <n v="48472213"/>
        <n v="43060566"/>
        <n v="45996718"/>
        <n v="43337279"/>
        <n v="37479778"/>
        <n v="36965395"/>
        <n v="40559930"/>
        <n v="36830057"/>
        <n v="36279230"/>
        <n v="42194060"/>
        <n v="43119879"/>
        <n v="35096190"/>
        <n v="35754555"/>
        <n v="43290977"/>
        <n v="33927476"/>
        <n v="32122249"/>
        <n v="40076438"/>
        <n v="32940507"/>
        <n v="31670931"/>
        <n v="30695227"/>
        <n v="32522352"/>
        <n v="28424210"/>
        <n v="26082914"/>
        <n v="29136626"/>
        <n v="26288320"/>
        <n v="26616590"/>
        <n v="30063805"/>
        <n v="22518325"/>
        <n v="13082288"/>
        <n v="18208078"/>
        <n v="14218868"/>
        <n v="22451"/>
        <n v="31165421"/>
        <n v="11802056"/>
        <n v="25472967"/>
        <n v="22362500"/>
        <n v="17281832"/>
        <n v="19781879"/>
        <n v="7605668"/>
        <n v="4535117"/>
        <n v="4426297"/>
        <n v="10166502"/>
        <n v="363024263"/>
        <n v="12065985"/>
        <n v="350123553"/>
        <n v="80021740"/>
        <n v="48291624"/>
        <n v="35231365"/>
        <n v="53715611"/>
        <n v="31199215"/>
        <n v="29580087"/>
        <n v="44665963"/>
        <n v="60128566"/>
        <n v="49875589"/>
        <n v="60984028"/>
        <n v="36931089"/>
        <n v="51317350"/>
        <n v="28328132"/>
        <n v="51774002"/>
        <n v="25528495"/>
        <n v="113006880"/>
        <n v="45860039"/>
        <n v="329691196"/>
        <n v="217326336"/>
        <n v="166225040"/>
        <n v="141600000"/>
        <n v="134218018"/>
        <n v="128769345"/>
        <n v="177575142"/>
        <n v="105263257"/>
        <n v="104354205"/>
        <n v="107100855"/>
        <n v="98711404"/>
        <n v="100328194"/>
        <n v="101530738"/>
        <n v="93815117"/>
        <n v="91400000"/>
        <n v="162586036"/>
        <n v="89706988"/>
        <n v="83000000"/>
        <n v="78745923"/>
        <n v="70098138"/>
        <n v="66365290"/>
        <n v="66207920"/>
        <n v="63408614"/>
        <n v="58422650"/>
        <n v="56932305"/>
        <n v="68750000"/>
        <n v="68218041"/>
        <n v="25040293"/>
        <n v="55747724"/>
        <n v="55473600"/>
        <n v="49994804"/>
        <n v="41609593"/>
        <n v="38553833"/>
        <n v="76137505"/>
        <n v="34350553"/>
        <n v="34238611"/>
        <n v="34098563"/>
        <n v="33828318"/>
        <n v="33472850"/>
        <n v="31051126"/>
        <n v="35707327"/>
        <n v="20550712"/>
        <n v="18573791"/>
        <n v="51225796"/>
        <n v="16264475"/>
        <n v="25857987"/>
        <n v="12870569"/>
        <n v="11466088"/>
        <n v="16088610"/>
        <n v="51178893"/>
        <n v="6768055"/>
        <n v="39440655"/>
        <n v="6167817"/>
        <n v="81645152"/>
        <n v="69951824"/>
        <n v="9483821"/>
        <n v="66676062"/>
        <n v="26838389"/>
        <n v="75604320"/>
        <n v="108200000"/>
        <n v="5660084"/>
        <n v="7221458"/>
        <n v="70327868"/>
        <n v="58297830"/>
        <n v="57386369"/>
        <n v="45207112"/>
        <n v="62563543"/>
        <n v="33574332"/>
        <n v="73343413"/>
        <n v="25031037"/>
        <n v="22843047"/>
        <n v="5755286"/>
        <n v="164435221"/>
        <n v="95720716"/>
        <n v="118683135"/>
        <n v="143704210"/>
        <n v="110476776"/>
        <n v="80270227"/>
        <n v="36385763"/>
        <n v="37035845"/>
        <n v="34580635"/>
        <n v="42438300"/>
        <n v="23324666"/>
        <n v="23020488"/>
        <n v="90567722"/>
        <n v="72601713"/>
        <n v="35092918"/>
        <n v="296623634"/>
        <n v="267652016"/>
        <n v="62453315"/>
        <n v="165500000"/>
        <n v="153620822"/>
        <n v="218628680"/>
        <n v="147637474"/>
        <n v="135014968"/>
        <n v="2175312"/>
        <n v="126203320"/>
        <n v="126975169"/>
        <n v="125548685"/>
        <n v="105807520"/>
        <n v="191616238"/>
        <n v="105264608"/>
        <n v="97680195"/>
        <n v="126088877"/>
        <n v="91030827"/>
        <n v="150315155"/>
        <n v="127997349"/>
        <n v="88504640"/>
        <n v="81517441"/>
        <n v="81022333"/>
        <n v="75621915"/>
        <n v="79948113"/>
        <n v="88658172"/>
        <n v="75888270"/>
        <n v="84244877"/>
        <n v="75367693"/>
        <n v="73701902"/>
        <n v="75605492"/>
        <n v="67823573"/>
        <n v="91439400"/>
        <n v="67128202"/>
        <n v="70496802"/>
        <n v="60470220"/>
        <n v="58336565"/>
        <n v="66002004"/>
        <n v="54997476"/>
        <n v="55682070"/>
        <n v="52752475"/>
        <n v="55092830"/>
        <n v="50815288"/>
        <n v="52822418"/>
        <n v="50150619"/>
        <n v="48745150"/>
        <n v="50007168"/>
        <n v="48154732"/>
        <n v="48265581"/>
        <n v="46982632"/>
        <n v="44737059"/>
        <n v="56724080"/>
        <n v="44484065"/>
        <n v="47553512"/>
        <n v="42610000"/>
        <n v="41482207"/>
        <n v="47105085"/>
        <n v="41256277"/>
        <n v="50740078"/>
        <n v="40203020"/>
        <n v="40905277"/>
        <n v="38590500"/>
        <n v="39177541"/>
        <n v="39778599"/>
        <n v="37486138"/>
        <n v="38105077"/>
        <n v="35168395"/>
        <n v="32800000"/>
        <n v="33643461"/>
        <n v="32741596"/>
        <n v="31874869"/>
        <n v="30306268"/>
        <n v="27667947"/>
        <n v="27067160"/>
        <n v="26616999"/>
        <n v="26536120"/>
        <n v="26199517"/>
        <n v="25450527"/>
        <n v="25407250"/>
        <n v="23159305"/>
        <n v="24006726"/>
        <n v="20389967"/>
        <n v="19593740"/>
        <n v="19118247"/>
        <n v="26442251"/>
        <n v="17114882"/>
        <n v="18472363"/>
        <n v="14131298"/>
        <n v="21557240"/>
        <n v="21283440"/>
        <n v="10556196"/>
        <n v="16671505"/>
        <n v="10400000"/>
        <n v="9528092"/>
        <n v="10137232"/>
        <n v="9795017"/>
        <n v="20488579"/>
        <n v="19445217"/>
        <n v="8355815"/>
        <n v="28837115"/>
        <n v="6471394"/>
        <n v="6291602"/>
        <n v="10706786"/>
        <n v="8742261"/>
        <n v="43905746"/>
        <n v="21413502"/>
        <n v="7994115"/>
        <n v="124107476"/>
        <n v="197171806"/>
        <n v="12802907"/>
        <n v="31569268"/>
        <n v="66488090"/>
        <n v="95308367"/>
        <n v="60652036"/>
        <n v="1206135"/>
        <n v="56607223"/>
        <n v="50173190"/>
        <n v="47095453"/>
        <n v="37879996"/>
        <n v="25900000"/>
        <n v="53574088"/>
        <n v="89253340"/>
        <n v="37339525"/>
        <n v="60154431"/>
        <n v="528972"/>
        <n v="103738726"/>
        <n v="69304264"/>
        <n v="29781453"/>
        <n v="15519841"/>
        <n v="5600000"/>
        <n v="126805112"/>
        <n v="93607673"/>
        <n v="67263182"/>
        <n v="92001027"/>
        <n v="10539414"/>
        <n v="58918501"/>
        <n v="181395380"/>
        <n v="14946229"/>
        <n v="130512915"/>
        <n v="139852971"/>
        <n v="110000082"/>
        <n v="106807667"/>
        <n v="101702060"/>
        <n v="95149435"/>
        <n v="100768056"/>
        <n v="92115211"/>
        <n v="93452056"/>
        <n v="83287363"/>
        <n v="82931301"/>
        <n v="60962878"/>
        <n v="76261036"/>
        <n v="71423726"/>
        <n v="71277420"/>
        <n v="88625922"/>
        <n v="70001065"/>
        <n v="67253092"/>
        <n v="66790248"/>
        <n v="65557989"/>
        <n v="60786269"/>
        <n v="59365105"/>
        <n v="162792677"/>
        <n v="31598308"/>
        <n v="57362581"/>
        <n v="53854588"/>
        <n v="52580895"/>
        <n v="51019112"/>
        <n v="48114556"/>
        <n v="50648679"/>
        <n v="46280507"/>
        <n v="38360195"/>
        <n v="46815748"/>
        <n v="35617599"/>
        <n v="47307550"/>
        <n v="32003620"/>
        <n v="27972410"/>
        <n v="28133159"/>
        <n v="27400000"/>
        <n v="24343673"/>
        <n v="22877808"/>
        <n v="36883539"/>
        <n v="22531698"/>
        <n v="20400913"/>
        <n v="20101861"/>
        <n v="25200412"/>
        <n v="19719930"/>
        <n v="19377727"/>
        <n v="17300889"/>
        <n v="15527125"/>
        <n v="13560960"/>
        <n v="15523168"/>
        <n v="11146409"/>
        <n v="7916887"/>
        <n v="6565495"/>
        <n v="15279680"/>
        <n v="7262288"/>
        <n v="4584886"/>
        <n v="2154540"/>
        <n v="8129455"/>
        <n v="136019448"/>
        <n v="183875760"/>
        <n v="67061228"/>
        <n v="53300852"/>
        <n v="150415432"/>
        <n v="44834712"/>
        <n v="84300000"/>
        <n v="1500000"/>
        <n v="62318875"/>
        <n v="5773519"/>
        <n v="51768623"/>
        <n v="37035515"/>
        <n v="24520892"/>
        <n v="24430272"/>
        <n v="158348400"/>
        <n v="31136950"/>
        <n v="29113588"/>
        <n v="138447667"/>
        <n v="116006080"/>
        <n v="106793915"/>
        <n v="87856565"/>
        <n v="70100000"/>
        <n v="159578352"/>
        <n v="57750000"/>
        <n v="45290318"/>
        <n v="41543207"/>
        <n v="41252428"/>
        <n v="35228696"/>
        <n v="59992760"/>
        <n v="34667015"/>
        <n v="37652565"/>
        <n v="24375436"/>
        <n v="20915465"/>
        <n v="24127895"/>
        <n v="84961"/>
        <n v="26404753"/>
        <n v="6105175"/>
        <n v="5664251"/>
        <n v="1260917"/>
        <n v="116724075"/>
        <n v="56083966"/>
        <n v="22108977"/>
        <n v="293501675"/>
        <n v="18600911"/>
        <n v="7204138"/>
        <n v="90800000"/>
        <n v="150117807"/>
        <n v="163947053"/>
        <n v="116735231"/>
        <n v="118500000"/>
        <n v="126546825"/>
        <n v="166147885"/>
        <n v="111760631"/>
        <n v="108706165"/>
        <n v="138614544"/>
        <n v="125069696"/>
        <n v="107458785"/>
        <n v="102310175"/>
        <n v="96917897"/>
        <n v="93952276"/>
        <n v="90703745"/>
        <n v="89138076"/>
        <n v="87666629"/>
        <n v="90353764"/>
        <n v="82522790"/>
        <n v="94125426"/>
        <n v="95001343"/>
        <n v="81292135"/>
        <n v="86208010"/>
        <n v="81593527"/>
        <n v="75274748"/>
        <n v="90835030"/>
        <n v="72455275"/>
        <n v="75305995"/>
        <n v="74098862"/>
        <n v="72266306"/>
        <n v="71347010"/>
        <n v="70836296"/>
        <n v="70405498"/>
        <n v="70163652"/>
        <n v="66808615"/>
        <n v="64149837"/>
        <n v="83906114"/>
        <n v="66466372"/>
        <n v="72306065"/>
        <n v="59068786"/>
        <n v="60923325"/>
        <n v="57887882"/>
        <n v="53955614"/>
        <n v="54967359"/>
        <n v="54228104"/>
        <n v="57981889"/>
        <n v="61094903"/>
        <n v="53082743"/>
        <n v="54414716"/>
        <n v="57011847"/>
        <n v="50859889"/>
        <n v="51185897"/>
        <n v="52000688"/>
        <n v="49851591"/>
        <n v="47781388"/>
        <n v="52320979"/>
        <n v="47806295"/>
        <n v="51853450"/>
        <n v="46012734"/>
        <n v="47034272"/>
        <n v="45856732"/>
        <n v="59588068"/>
        <n v="44175394"/>
        <n v="45500797"/>
        <n v="41797066"/>
        <n v="38087756"/>
        <n v="37752931"/>
        <n v="50562555"/>
        <n v="37371385"/>
        <n v="37101011"/>
        <n v="38176892"/>
        <n v="36283504"/>
        <n v="35183792"/>
        <n v="38543473"/>
        <n v="36037909"/>
        <n v="42575718"/>
        <n v="33864342"/>
        <n v="33508922"/>
        <n v="42071069"/>
        <n v="32853640"/>
        <n v="42615685"/>
        <n v="32055248"/>
        <n v="31836745"/>
        <n v="30993544"/>
        <n v="30981850"/>
        <n v="30199105"/>
        <n v="29077547"/>
        <n v="29374178"/>
        <n v="28535768"/>
        <n v="27663982"/>
        <n v="27053815"/>
        <n v="26814957"/>
        <n v="25178165"/>
        <n v="25117498"/>
        <n v="32645"/>
        <n v="24332324"/>
        <n v="36665854"/>
        <n v="22717758"/>
        <n v="22433915"/>
        <n v="22326247"/>
        <n v="21176322"/>
        <n v="20300000"/>
        <n v="20302961"/>
        <n v="15962471"/>
        <n v="14942422"/>
        <n v="14967182"/>
        <n v="18996755"/>
        <n v="14375181"/>
        <n v="20999103"/>
        <n v="14448589"/>
        <n v="14358033"/>
        <n v="33201661"/>
        <n v="14018364"/>
        <n v="13395939"/>
        <n v="20113965"/>
        <n v="13376506"/>
        <n v="13208023"/>
        <n v="13838130"/>
        <n v="9652000"/>
        <n v="12081447"/>
        <n v="7000000"/>
        <n v="10431220"/>
        <n v="10326062"/>
        <n v="6114237"/>
        <n v="4835968"/>
        <n v="4777007"/>
        <n v="3675072"/>
        <n v="18438149"/>
        <n v="511920"/>
        <n v="10640645"/>
        <n v="652526"/>
        <n v="80050171"/>
        <n v="7564000"/>
        <n v="876671"/>
        <n v="2869369"/>
        <n v="128978"/>
        <n v="77231"/>
        <n v="4563029"/>
        <n v="463730"/>
        <n v="50693162"/>
        <n v="6498000"/>
        <n v="63411478"/>
        <n v="42640890"/>
        <n v="35287788"/>
        <n v="25335935"/>
        <n v="5881504"/>
        <n v="60000000"/>
        <n v="29802761"/>
        <n v="626809"/>
        <n v="127214072"/>
        <n v="88915214"/>
        <n v="30400000"/>
        <n v="85570368"/>
        <n v="75668868"/>
        <n v="6594136"/>
        <n v="58700247"/>
        <n v="50668906"/>
        <n v="39177215"/>
        <n v="40334024"/>
        <n v="71038190"/>
        <n v="24044532"/>
        <n v="22770864"/>
        <n v="18653746"/>
        <n v="17305211"/>
        <n v="16991902"/>
        <n v="47536959"/>
        <n v="10300000"/>
        <n v="13782838"/>
        <n v="41997790"/>
        <n v="6482195"/>
        <n v="623374"/>
        <n v="7871693"/>
        <n v="16377274"/>
        <n v="9589875"/>
        <n v="34912982"/>
        <n v="109712885"/>
        <n v="92173235"/>
        <n v="41102171"/>
        <n v="60338891"/>
        <n v="48006503"/>
        <n v="26903709"/>
        <n v="22450975"/>
        <n v="44867349"/>
        <n v="46813366"/>
        <n v="72279690"/>
        <n v="191449475"/>
        <n v="71026631"/>
        <n v="68208190"/>
        <n v="150368971"/>
        <n v="50129186"/>
        <n v="55500000"/>
        <n v="50213619"/>
        <n v="42019483"/>
        <n v="23360779"/>
        <n v="26183197"/>
        <n v="20991497"/>
        <n v="13052741"/>
        <n v="14378353"/>
        <n v="33037754"/>
        <n v="12339633"/>
        <n v="2954405"/>
        <n v="30105968"/>
        <n v="37788228"/>
        <n v="277313371"/>
        <n v="2126511"/>
        <n v="205399422"/>
        <n v="251188924"/>
        <n v="1068392"/>
        <n v="144731527"/>
        <n v="255950375"/>
        <n v="112692062"/>
        <n v="117528646"/>
        <n v="171031347"/>
        <n v="124732962"/>
        <n v="82300000"/>
        <n v="134455175"/>
        <n v="79100000"/>
        <n v="81159365"/>
        <n v="110008260"/>
        <n v="67962333"/>
        <n v="78651430"/>
        <n v="64604977"/>
        <n v="63939454"/>
        <n v="63826569"/>
        <n v="60054449"/>
        <n v="26505000"/>
        <n v="61280963"/>
        <n v="56876365"/>
        <n v="59699513"/>
        <n v="54132596"/>
        <n v="52277485"/>
        <n v="55802754"/>
        <n v="55291815"/>
        <n v="83299761"/>
        <n v="48169908"/>
        <n v="67523385"/>
        <n v="49474048"/>
        <n v="45802315"/>
        <n v="43792641"/>
        <n v="57651794"/>
        <n v="43894863"/>
        <n v="41954997"/>
        <n v="39532308"/>
        <n v="76600000"/>
        <n v="39692139"/>
        <n v="40687294"/>
        <n v="37553932"/>
        <n v="37481242"/>
        <n v="39026186"/>
        <n v="33422806"/>
        <n v="33423521"/>
        <n v="32519322"/>
        <n v="37617947"/>
        <n v="32048809"/>
        <n v="33987757"/>
        <n v="37304950"/>
        <n v="30691439"/>
        <n v="30307804"/>
        <n v="30669413"/>
        <n v="28687835"/>
        <n v="26494611"/>
        <n v="25266129"/>
        <n v="25863915"/>
        <n v="25078937"/>
        <n v="28995450"/>
        <n v="24276500"/>
        <n v="20981633"/>
        <n v="22913677"/>
        <n v="34531832"/>
        <n v="28064226"/>
        <n v="19447478"/>
        <n v="19389454"/>
        <n v="25871834"/>
        <n v="19692608"/>
        <n v="19294901"/>
        <n v="20275446"/>
        <n v="34507079"/>
        <n v="18306166"/>
        <n v="17609982"/>
        <n v="16831505"/>
        <n v="17596256"/>
        <n v="14998070"/>
        <n v="14587732"/>
        <n v="18317151"/>
        <n v="11405825"/>
        <n v="13264986"/>
        <n v="10991381"/>
        <n v="10268846"/>
        <n v="13303319"/>
        <n v="10076136"/>
        <n v="10499968"/>
        <n v="7659747"/>
        <n v="7948159"/>
        <n v="11631245"/>
        <n v="10137502"/>
        <n v="6448817"/>
        <n v="7458269"/>
        <n v="4651977"/>
        <n v="4496583"/>
        <n v="2221994"/>
        <n v="6592103"/>
        <n v="1877179"/>
        <n v="630779"/>
        <n v="5100937"/>
        <n v="102413606"/>
        <n v="10214013"/>
        <n v="32000000"/>
        <n v="10139254"/>
        <n v="11227940"/>
        <n v="183125"/>
        <n v="15081783"/>
        <n v="37432299"/>
        <n v="10654581"/>
        <n v="6543194"/>
        <n v="13101142"/>
        <n v="8324748"/>
        <n v="141340178"/>
        <n v="51758599"/>
        <n v="117559438"/>
        <n v="4091"/>
        <n v="21426805"/>
        <n v="35057332"/>
        <n v="34014398"/>
        <n v="28927720"/>
        <n v="33682273"/>
        <n v="4280577"/>
        <n v="17120019"/>
        <n v="8406264"/>
        <n v="309125409"/>
        <n v="10955425"/>
        <n v="34180954"/>
        <n v="17225675"/>
        <n v="173381405"/>
        <n v="104632573"/>
        <n v="81150692"/>
        <n v="60328558"/>
        <n v="80197993"/>
        <n v="169076745"/>
        <n v="101470202"/>
        <n v="50041732"/>
        <n v="48814909"/>
        <n v="57744720"/>
        <n v="21784432"/>
        <n v="37911876"/>
        <n v="54696902"/>
        <n v="36733909"/>
        <n v="35063732"/>
        <n v="99462"/>
        <n v="32701088"/>
        <n v="31493782"/>
        <n v="43095600"/>
        <n v="18636537"/>
        <n v="17848322"/>
        <n v="16640210"/>
        <n v="13763130"/>
        <n v="10956379"/>
        <n v="4357000"/>
        <n v="22525921"/>
        <n v="3562749"/>
        <n v="2899970"/>
        <n v="1304837"/>
        <n v="78800000"/>
        <n v="17797316"/>
        <n v="82528097"/>
        <n v="14268533"/>
        <n v="87100000"/>
        <n v="93749203"/>
        <n v="62700000"/>
        <n v="59073773"/>
        <n v="24185781"/>
        <n v="53133888"/>
        <n v="44983704"/>
        <n v="58879132"/>
        <n v="72077000"/>
        <n v="170684505"/>
        <n v="163479795"/>
        <n v="145096820"/>
        <n v="191796233"/>
        <n v="121248145"/>
        <n v="125014030"/>
        <n v="11854694"/>
        <n v="115648585"/>
        <n v="122012643"/>
        <n v="116631310"/>
        <n v="114324072"/>
        <n v="113502246"/>
        <n v="108360000"/>
        <n v="108244774"/>
        <n v="105444419"/>
        <n v="100125340"/>
        <n v="115646235"/>
        <n v="85416609"/>
        <n v="90135191"/>
        <n v="100422786"/>
        <n v="106694016"/>
        <n v="64286"/>
        <n v="76806312"/>
        <n v="79566871"/>
        <n v="76501438"/>
        <n v="74787599"/>
        <n v="66528842"/>
        <n v="83813460"/>
        <n v="65010106"/>
        <n v="66359959"/>
        <n v="66468315"/>
        <n v="64172251"/>
        <n v="66600000"/>
        <n v="63536011"/>
        <n v="62877175"/>
        <n v="74484168"/>
        <n v="60269340"/>
        <n v="60033780"/>
        <n v="58715510"/>
        <n v="58156435"/>
        <n v="56044241"/>
        <n v="56816662"/>
        <n v="64238770"/>
        <n v="52937130"/>
        <n v="52799004"/>
        <n v="55210049"/>
        <n v="51432423"/>
        <n v="51109400"/>
        <n v="50300000"/>
        <n v="56068547"/>
        <n v="53680848"/>
        <n v="49186871"/>
        <n v="50921738"/>
        <n v="53021560"/>
        <n v="45645204"/>
        <n v="44328238"/>
        <n v="53337608"/>
        <n v="42643187"/>
        <n v="46875468"/>
        <n v="52418902"/>
        <n v="42057340"/>
        <n v="42478175"/>
        <n v="41407470"/>
        <n v="42385520"/>
        <n v="40118420"/>
        <n v="40137776"/>
        <n v="39568996"/>
        <n v="42043633"/>
        <n v="38232624"/>
        <n v="38413606"/>
        <n v="38122105"/>
        <n v="38747385"/>
        <n v="40247512"/>
        <n v="35927406"/>
        <n v="35565975"/>
        <n v="35266619"/>
        <n v="34703228"/>
        <n v="38432823"/>
        <n v="32095318"/>
        <n v="31743332"/>
        <n v="32154410"/>
        <n v="28165882"/>
        <n v="26687172"/>
        <n v="26096584"/>
        <n v="26525834"/>
        <n v="30513940"/>
        <n v="23209440"/>
        <n v="24048000"/>
        <n v="22526144"/>
        <n v="30523568"/>
        <n v="23070045"/>
        <n v="20422207"/>
        <n v="28644770"/>
        <n v="21800302"/>
        <n v="21129348"/>
        <n v="18500966"/>
        <n v="19976073"/>
        <n v="18967571"/>
        <n v="17100000"/>
        <n v="17266505"/>
        <n v="32357532"/>
        <n v="16930884"/>
        <n v="18324242"/>
        <n v="16323969"/>
        <n v="16999046"/>
        <n v="16295774"/>
        <n v="15709385"/>
        <n v="14888028"/>
        <n v="14208384"/>
        <n v="12831121"/>
        <n v="18298649"/>
        <n v="12712093"/>
        <n v="11576087"/>
        <n v="11900000"/>
        <n v="9353573"/>
        <n v="12026670"/>
        <n v="14334645"/>
        <n v="12189514"/>
        <n v="10134754"/>
        <n v="8535575"/>
        <n v="7689458"/>
        <n v="7501404"/>
        <n v="19316646"/>
        <n v="10965209"/>
        <n v="26830000"/>
        <n v="5300000"/>
        <n v="10880926"/>
        <n v="3752725"/>
        <n v="3517797"/>
        <n v="3101301"/>
        <n v="2975649"/>
        <n v="668171"/>
        <n v="480314"/>
        <n v="3904982"/>
        <n v="127437"/>
        <n v="537580"/>
        <n v="183436380"/>
        <n v="119518352"/>
        <n v="37036404"/>
        <n v="22359293"/>
        <n v="18593156"/>
        <n v="16930185"/>
        <n v="63034755"/>
        <n v="5899797"/>
        <n v="4554569"/>
        <n v="17016190"/>
        <n v="6301131"/>
        <n v="217350219"/>
        <n v="161029270"/>
        <n v="179870271"/>
        <n v="100491683"/>
        <n v="74058698"/>
        <n v="55845943"/>
        <n v="81350242"/>
        <n v="67266300"/>
        <n v="70235322"/>
        <n v="7443007"/>
        <n v="64371181"/>
        <n v="58885635"/>
        <n v="60400856"/>
        <n v="52353636"/>
        <n v="51475962"/>
        <n v="63910583"/>
        <n v="62300000"/>
        <n v="49968653"/>
        <n v="44450000"/>
        <n v="45162741"/>
        <n v="71346930"/>
        <n v="39514713"/>
        <n v="43097652"/>
        <n v="48043505"/>
        <n v="37053924"/>
        <n v="33000377"/>
        <n v="66950483"/>
        <n v="38372662"/>
        <n v="27000000"/>
        <n v="31600000"/>
        <n v="30688364"/>
        <n v="28563179"/>
        <n v="16779636"/>
        <n v="10762178"/>
        <n v="17324744"/>
        <n v="8888143"/>
        <n v="24268828"/>
        <n v="8119205"/>
        <n v="8434601"/>
        <n v="6998324"/>
        <n v="10907291"/>
        <n v="5532301"/>
        <n v="2775593"/>
        <n v="28751715"/>
        <n v="20285518"/>
        <n v="67900000"/>
        <n v="148734225"/>
        <n v="49185998"/>
        <n v="42168445"/>
        <n v="26400000"/>
        <n v="17508670"/>
        <n v="9664316"/>
        <n v="74888996"/>
        <n v="69586544"/>
        <n v="60491560"/>
        <n v="54200000"/>
        <n v="44087387"/>
        <n v="30920167"/>
        <n v="40566655"/>
        <n v="31768374"/>
        <n v="22494487"/>
        <n v="21500000"/>
        <n v="4463292"/>
        <n v="14337579"/>
        <n v="13823741"/>
        <n v="10297897"/>
        <n v="13248477"/>
        <n v="8712564"/>
        <n v="7486906"/>
        <n v="38536376"/>
        <n v="41008532"/>
        <n v="5204007"/>
        <n v="4485485"/>
        <n v="4476235"/>
        <n v="1089365"/>
        <n v="763044"/>
        <n v="20819129"/>
        <n v="110222438"/>
        <n v="109243478"/>
        <n v="100241322"/>
        <n v="25977365"/>
        <n v="91457688"/>
        <n v="87341380"/>
        <n v="65703412"/>
        <n v="58328680"/>
        <n v="61490000"/>
        <n v="50800000"/>
        <n v="57859105"/>
        <n v="46455802"/>
        <n v="45506619"/>
        <n v="40168080"/>
        <n v="49874933"/>
        <n v="45489752"/>
        <n v="36985501"/>
        <n v="33200000"/>
        <n v="28501651"/>
        <n v="23222861"/>
        <n v="54540525"/>
        <n v="16252765"/>
        <n v="16005978"/>
        <n v="14469428"/>
        <n v="13829734"/>
        <n v="1075288"/>
        <n v="7496522"/>
        <n v="20047715"/>
        <n v="12276810"/>
        <n v="33565375"/>
        <n v="499263"/>
        <n v="219200000"/>
        <n v="172825435"/>
        <n v="148085755"/>
        <n v="25517500"/>
        <n v="145000989"/>
        <n v="26761283"/>
        <n v="121945720"/>
        <n v="96067179"/>
        <n v="169705587"/>
        <n v="3254172"/>
        <n v="84185387"/>
        <n v="82163317"/>
        <n v="80920948"/>
        <n v="80034302"/>
        <n v="78656813"/>
        <n v="76270454"/>
        <n v="74273505"/>
        <n v="134141530"/>
        <n v="71500556"/>
        <n v="71309760"/>
        <n v="89808372"/>
        <n v="77264926"/>
        <n v="70625986"/>
        <n v="56505065"/>
        <n v="55973336"/>
        <n v="54098051"/>
        <n v="60443237"/>
        <n v="82234139"/>
        <n v="51676606"/>
        <n v="52528330"/>
        <n v="51533608"/>
        <n v="51097664"/>
        <n v="84136909"/>
        <n v="46836394"/>
        <n v="47285499"/>
        <n v="47124400"/>
        <n v="44700000"/>
        <n v="44455658"/>
        <n v="43984230"/>
        <n v="66489425"/>
        <n v="41067398"/>
        <n v="40218903"/>
        <n v="39880476"/>
        <n v="39399750"/>
        <n v="38230435"/>
        <n v="39008741"/>
        <n v="36833473"/>
        <n v="48237389"/>
        <n v="36310118"/>
        <n v="36447959"/>
        <n v="45089048"/>
        <n v="35990505"/>
        <n v="35143332"/>
        <n v="35000629"/>
        <n v="34604054"/>
        <n v="41597830"/>
        <n v="33687630"/>
        <n v="32553210"/>
        <n v="31526393"/>
        <n v="41229"/>
        <n v="31655091"/>
        <n v="30012990"/>
        <n v="32368960"/>
        <n v="14500000"/>
        <n v="29247405"/>
        <n v="30538669"/>
        <n v="25615792"/>
        <n v="28341469"/>
        <n v="25590119"/>
        <n v="24944213"/>
        <n v="33631221"/>
        <n v="37738400"/>
        <n v="24381334"/>
        <n v="21835784"/>
        <n v="15785632"/>
        <n v="21554585"/>
        <n v="22200000"/>
        <n v="80014842"/>
        <n v="23527955"/>
        <n v="24042490"/>
        <n v="22466994"/>
        <n v="17791031"/>
        <n v="17718223"/>
        <n v="15361537"/>
        <n v="16647384"/>
        <n v="16118077"/>
        <n v="15091542"/>
        <n v="15331289"/>
        <n v="15045676"/>
        <n v="17427926"/>
        <n v="14983572"/>
        <n v="14637490"/>
        <n v="14589444"/>
        <n v="14095303"/>
        <n v="13973532"/>
        <n v="1865774"/>
        <n v="13920741"/>
        <n v="18860403"/>
        <n v="13038660"/>
        <n v="28831145"/>
        <n v="11538204"/>
        <n v="11008432"/>
        <n v="12188642"/>
        <n v="11100000"/>
        <n v="13651662"/>
        <n v="11030963"/>
        <n v="10769960"/>
        <n v="10911750"/>
        <n v="10719367"/>
        <n v="10114315"/>
        <n v="49122319"/>
        <n v="10070000"/>
        <n v="10324441"/>
        <n v="7156933"/>
        <n v="9286314"/>
        <n v="56692"/>
        <n v="5654777"/>
        <n v="5516708"/>
        <n v="5128124"/>
        <n v="4064333"/>
        <n v="4006906"/>
        <n v="3073392"/>
        <n v="1550000"/>
        <n v="871527"/>
        <n v="12495865"/>
        <n v="777423"/>
        <n v="1186957"/>
        <n v="85433"/>
        <n v="1697956"/>
        <n v="183662"/>
        <n v="134904"/>
        <n v="16969390"/>
        <n v="129115"/>
        <n v="34700000"/>
        <n v="717753"/>
        <n v="109713132"/>
        <n v="70269171"/>
        <n v="101334374"/>
        <n v="1512815"/>
        <n v="65182182"/>
        <n v="57262492"/>
        <n v="80000000"/>
        <n v="74608545"/>
        <n v="41895491"/>
        <n v="39989008"/>
        <n v="32662299"/>
        <n v="31452765"/>
        <n v="25167270"/>
        <n v="32416109"/>
        <n v="20218"/>
        <n v="28871190"/>
        <n v="16964743"/>
        <n v="16290976"/>
        <n v="13000000"/>
        <n v="12372410"/>
        <n v="8427204"/>
        <n v="9639242"/>
        <n v="25003072"/>
        <n v="6144806"/>
        <n v="4308981"/>
        <n v="669276"/>
        <n v="42880"/>
        <n v="23225911"/>
        <n v="4710455"/>
        <n v="75590286"/>
        <n v="161487252"/>
        <n v="290158751"/>
        <n v="65807024"/>
        <n v="86930411"/>
        <n v="53302314"/>
        <n v="40962534"/>
        <n v="39235088"/>
        <n v="27338033"/>
        <n v="25556065"/>
        <n v="21973182"/>
        <n v="4756"/>
        <n v="18653615"/>
        <n v="13019253"/>
        <n v="18934858"/>
        <n v="20763013"/>
        <n v="12782508"/>
        <n v="11508423"/>
        <n v="10660147"/>
        <n v="7434726"/>
        <n v="6777589"/>
        <n v="6109075"/>
        <n v="2708188"/>
        <n v="16123851"/>
        <n v="71975611"/>
        <n v="38119483"/>
        <n v="4190530"/>
        <n v="217631306"/>
        <n v="176483808"/>
        <n v="144833357"/>
        <n v="75597042"/>
        <n v="90636983"/>
        <n v="70960517"/>
        <n v="55762229"/>
        <n v="54235441"/>
        <n v="50728000"/>
        <n v="40270895"/>
        <n v="59696176"/>
        <n v="51483949"/>
        <n v="36020063"/>
        <n v="33313582"/>
        <n v="25842000"/>
        <n v="22264487"/>
        <n v="30659817"/>
        <n v="3108216"/>
        <n v="19351569"/>
        <n v="49002815"/>
        <n v="19283782"/>
        <n v="30059386"/>
        <n v="17951431"/>
        <n v="29997095"/>
        <n v="14252830"/>
        <n v="19783777"/>
        <n v="13555988"/>
        <n v="12784713"/>
        <n v="10696210"/>
        <n v="5974653"/>
        <n v="5000000"/>
        <n v="9694105"/>
        <n v="16027866"/>
        <n v="4829497"/>
        <n v="4398392"/>
        <n v="1050445"/>
        <n v="13746550"/>
        <n v="20668843"/>
        <n v="2963012"/>
        <n v="1796024"/>
        <n v="634277"/>
        <n v="11326836"/>
        <n v="49024969"/>
        <n v="22294341"/>
        <n v="24362501"/>
        <n v="16684352"/>
        <n v="46700000"/>
        <n v="52008288"/>
        <n v="8579684"/>
        <n v="42660000"/>
        <n v="40219708"/>
        <n v="132088910"/>
        <n v="36581633"/>
        <n v="37721949"/>
        <n v="25296447"/>
        <n v="24848292"/>
        <n v="17757087"/>
        <n v="9430988"/>
        <n v="16284360"/>
        <n v="6830957"/>
        <n v="24104113"/>
        <n v="15593"/>
        <n v="958319"/>
        <n v="69700000"/>
        <n v="2840417"/>
        <n v="242374454"/>
        <n v="173585516"/>
        <n v="128300000"/>
        <n v="20259297"/>
        <n v="153665036"/>
        <n v="132541238"/>
        <n v="130727000"/>
        <n v="121697350"/>
        <n v="117224271"/>
        <n v="102922376"/>
        <n v="94497271"/>
        <n v="137387272"/>
        <n v="82301521"/>
        <n v="84518155"/>
        <n v="81257845"/>
        <n v="70360285"/>
        <n v="69148997"/>
        <n v="82624961"/>
        <n v="67325559"/>
        <n v="62933793"/>
        <n v="56667870"/>
        <n v="56398162"/>
        <n v="60072596"/>
        <n v="56362352"/>
        <n v="56154094"/>
        <n v="65623128"/>
        <n v="55461307"/>
        <n v="48546578"/>
        <n v="48423368"/>
        <n v="52066000"/>
        <n v="47887943"/>
        <n v="46363118"/>
        <n v="47852604"/>
        <n v="45542421"/>
        <n v="41573740"/>
        <n v="42652003"/>
        <n v="39737645"/>
        <n v="44988180"/>
        <n v="39263506"/>
        <n v="39143839"/>
        <n v="37672350"/>
        <n v="38037513"/>
        <n v="37442180"/>
        <n v="35596227"/>
        <n v="35422828"/>
        <n v="36658108"/>
        <n v="34300771"/>
        <n v="34290142"/>
        <n v="33422556"/>
        <n v="32774834"/>
        <n v="34334256"/>
        <n v="32051917"/>
        <n v="32014289"/>
        <n v="31838002"/>
        <n v="36874745"/>
        <n v="30079316"/>
        <n v="35033759"/>
        <n v="29753944"/>
        <n v="29062561"/>
        <n v="31146570"/>
        <n v="27277055"/>
        <n v="26876529"/>
        <n v="53146000"/>
        <n v="30028592"/>
        <n v="34126138"/>
        <n v="25677801"/>
        <n v="26415649"/>
        <n v="26003149"/>
        <n v="25584685"/>
        <n v="29975979"/>
        <n v="31584722"/>
        <n v="23179303"/>
        <n v="23078294"/>
        <n v="21413105"/>
        <n v="25077977"/>
        <n v="23292105"/>
        <n v="26870825"/>
        <n v="20916309"/>
        <n v="21200000"/>
        <n v="28876924"/>
        <n v="20207003"/>
        <n v="20241395"/>
        <n v="19151864"/>
        <n v="23393765"/>
        <n v="18882880"/>
        <n v="8500000"/>
        <n v="18252684"/>
        <n v="19661987"/>
        <n v="18352454"/>
        <n v="17803796"/>
        <n v="17529157"/>
        <n v="25753840"/>
        <n v="18081626"/>
        <n v="17518220"/>
        <n v="17104669"/>
        <n v="16988996"/>
        <n v="15797907"/>
        <n v="16248701"/>
        <n v="15712072"/>
        <n v="15408822"/>
        <n v="15464026"/>
        <n v="14359793"/>
        <n v="8000000"/>
        <n v="14174654"/>
        <n v="15988876"/>
        <n v="13801755"/>
        <n v="13987482"/>
        <n v="14291570"/>
        <n v="12181484"/>
        <n v="13630226"/>
        <n v="13383737"/>
        <n v="13391174"/>
        <n v="12987647"/>
        <n v="12469811"/>
        <n v="12398628"/>
        <n v="13214030"/>
        <n v="12232937"/>
        <n v="12134420"/>
        <n v="11784000"/>
        <n v="11169531"/>
        <n v="11034436"/>
        <n v="12626905"/>
        <n v="10569071"/>
        <n v="10544143"/>
        <n v="13650738"/>
        <n v="10555348"/>
        <n v="9714482"/>
        <n v="9525276"/>
        <n v="8855646"/>
        <n v="9109322"/>
        <n v="8326035"/>
        <n v="8104069"/>
        <n v="8054280"/>
        <n v="8093318"/>
        <n v="7382993"/>
        <n v="8888355"/>
        <n v="7001720"/>
        <n v="7268659"/>
        <n v="6852144"/>
        <n v="6563357"/>
        <n v="6201757"/>
        <n v="6420319"/>
        <n v="5702083"/>
        <n v="5480996"/>
        <n v="6002756"/>
        <n v="5132655"/>
        <n v="5205343"/>
        <n v="5005883"/>
        <n v="5749134"/>
        <n v="4234040"/>
        <n v="4001121"/>
        <n v="3749061"/>
        <n v="3519627"/>
        <n v="3081925"/>
        <n v="2298191"/>
        <n v="2353728"/>
        <n v="2000000"/>
        <n v="1900725"/>
        <n v="2246000"/>
        <n v="1646664"/>
        <n v="1190018"/>
        <n v="1027749"/>
        <n v="882710"/>
        <n v="1064277"/>
        <n v="531009"/>
        <n v="410388"/>
        <n v="375474"/>
        <n v="578382"/>
        <n v="305070"/>
        <n v="206678"/>
        <n v="146072"/>
        <n v="1183354"/>
        <n v="121972"/>
        <n v="263365"/>
        <n v="54734"/>
        <n v="8047690"/>
        <n v="476270"/>
        <n v="184208848"/>
        <n v="100292856"/>
        <n v="58571513"/>
        <n v="51431160"/>
        <n v="103001286"/>
        <n v="41867960"/>
        <n v="210609762"/>
        <n v="40846082"/>
        <n v="51697449"/>
        <n v="27758465"/>
        <n v="56127162"/>
        <n v="1357042"/>
        <n v="15911333"/>
        <n v="39103378"/>
        <n v="10049886"/>
        <n v="8600000"/>
        <n v="21483154"/>
        <n v="8396942"/>
        <n v="12561"/>
        <n v="6923891"/>
        <n v="5308553"/>
        <n v="2119994"/>
        <n v="1292527"/>
        <n v="560512"/>
        <n v="64255243"/>
        <n v="22245861"/>
        <n v="20433940"/>
        <n v="10562387"/>
        <n v="18439082"/>
        <n v="150056505"/>
        <n v="119938730"/>
        <n v="114968774"/>
        <n v="128505958"/>
        <n v="95001351"/>
        <n v="76400000"/>
        <n v="75072454"/>
        <n v="65535067"/>
        <n v="13998282"/>
        <n v="6061759"/>
        <n v="64955956"/>
        <n v="60057639"/>
        <n v="53868030"/>
        <n v="59573085"/>
        <n v="52691009"/>
        <n v="59735548"/>
        <n v="51600000"/>
        <n v="43818159"/>
        <n v="86049418"/>
        <n v="43601508"/>
        <n v="41300105"/>
        <n v="41382841"/>
        <n v="42335698"/>
        <n v="33404871"/>
        <n v="31471430"/>
        <n v="30222640"/>
        <n v="26906039"/>
        <n v="21378000"/>
        <n v="43853424"/>
        <n v="23993605"/>
        <n v="45250"/>
        <n v="22927390"/>
        <n v="4250320"/>
        <n v="22452209"/>
        <n v="18329466"/>
        <n v="17071230"/>
        <n v="17174870"/>
        <n v="26284475"/>
        <n v="16702864"/>
        <n v="15561627"/>
        <n v="17750583"/>
        <n v="14793904"/>
        <n v="15281286"/>
        <n v="13491653"/>
        <n v="10494494"/>
        <n v="7837632"/>
        <n v="15155772"/>
        <n v="8508843"/>
        <n v="7739049"/>
        <n v="6734844"/>
        <n v="6000000"/>
        <n v="6615578"/>
        <n v="5887457"/>
        <n v="13362308"/>
        <n v="5701643"/>
        <n v="5694401"/>
        <n v="5333658"/>
        <n v="4414535"/>
        <n v="4806750"/>
        <n v="3707794"/>
        <n v="3203044"/>
        <n v="4435083"/>
        <n v="2222647"/>
        <n v="3500000"/>
        <n v="676698"/>
        <n v="3419967"/>
        <n v="145118"/>
        <n v="229311"/>
        <n v="63260"/>
        <n v="121463226"/>
        <n v="90485233"/>
        <n v="58006147"/>
        <n v="51053787"/>
        <n v="23472900"/>
        <n v="39687528"/>
        <n v="7017178"/>
        <n v="325491"/>
        <n v="96471845"/>
        <n v="85200000"/>
        <n v="72000000"/>
        <n v="72219395"/>
        <n v="82389560"/>
        <n v="71502303"/>
        <n v="19179969"/>
        <n v="47000000"/>
        <n v="37566230"/>
        <n v="70492685"/>
        <n v="35635046"/>
        <n v="45670855"/>
        <n v="37939782"/>
        <n v="30324946"/>
        <n v="27854896"/>
        <n v="41777564"/>
        <n v="22734486"/>
        <n v="44469602"/>
        <n v="24708699"/>
        <n v="21160089"/>
        <n v="64998368"/>
        <n v="19693891"/>
        <n v="16311763"/>
        <n v="12693621"/>
        <n v="15655665"/>
        <n v="11634458"/>
        <n v="27154426"/>
        <n v="54239856"/>
        <n v="8662318"/>
        <n v="7156725"/>
        <n v="15681020"/>
        <n v="7070459"/>
        <n v="6855137"/>
        <n v="2694071"/>
        <n v="2315683"/>
        <n v="39825798"/>
        <n v="1569918"/>
        <n v="106869"/>
        <n v="273420"/>
        <n v="4930798"/>
        <n v="59847242"/>
        <n v="220914"/>
        <n v="43848100"/>
        <n v="42700000"/>
        <n v="18663911"/>
        <n v="11702090"/>
        <n v="13005485"/>
        <n v="95860116"/>
        <n v="127175354"/>
        <n v="92823600"/>
        <n v="54000000"/>
        <n v="68525609"/>
        <n v="52885587"/>
        <n v="44667095"/>
        <n v="42638165"/>
        <n v="45507053"/>
        <n v="39511038"/>
        <n v="6462576"/>
        <n v="40363530"/>
        <n v="37623143"/>
        <n v="33357476"/>
        <n v="28734552"/>
        <n v="37300107"/>
        <n v="27087695"/>
        <n v="30102717"/>
        <n v="23618786"/>
        <n v="26896744"/>
        <n v="23213577"/>
        <n v="20627372"/>
        <n v="16346122"/>
        <n v="16204793"/>
        <n v="15427192"/>
        <n v="14792779"/>
        <n v="19057024"/>
        <n v="14108518"/>
        <n v="13854000"/>
        <n v="77324422"/>
        <n v="15500000"/>
        <n v="11540112"/>
        <n v="4734235"/>
        <n v="4839383"/>
        <n v="4193025"/>
        <n v="5900000"/>
        <n v="2849142"/>
        <n v="1686429"/>
        <n v="1984743"/>
        <n v="1666262"/>
        <n v="2319187"/>
        <n v="13922211"/>
        <n v="23091"/>
        <n v="336467"/>
        <n v="2964"/>
        <n v="2428883"/>
        <n v="13571817"/>
        <n v="1554566"/>
        <n v="508867"/>
        <n v="1181197"/>
        <n v="81525"/>
        <n v="7774730"/>
        <n v="234760500"/>
        <n v="285761243"/>
        <n v="167780960"/>
        <n v="177200000"/>
        <n v="176781728"/>
        <n v="128067808"/>
        <n v="130058047"/>
        <n v="138795342"/>
        <n v="111936400"/>
        <n v="317040"/>
        <n v="94175854"/>
        <n v="91121452"/>
        <n v="69800000"/>
        <n v="79900000"/>
        <n v="64001297"/>
        <n v="71588220"/>
        <n v="61400000"/>
        <n v="101978840"/>
        <n v="56437947"/>
        <n v="73326666"/>
        <n v="55184721"/>
        <n v="50003300"/>
        <n v="54322273"/>
        <n v="47860214"/>
        <n v="47811275"/>
        <n v="43022524"/>
        <n v="42672630"/>
        <n v="42919096"/>
        <n v="42592530"/>
        <n v="40064955"/>
        <n v="39100956"/>
        <n v="44886089"/>
        <n v="37882551"/>
        <n v="40983001"/>
        <n v="35007180"/>
        <n v="35887263"/>
        <n v="34308901"/>
        <n v="33771174"/>
        <n v="33386128"/>
        <n v="37877959"/>
        <n v="32721635"/>
        <n v="31585300"/>
        <n v="30259652"/>
        <n v="30857814"/>
        <n v="30226144"/>
        <n v="35054909"/>
        <n v="29302097"/>
        <n v="29106737"/>
        <n v="28637507"/>
        <n v="30127963"/>
        <n v="32645546"/>
        <n v="27441122"/>
        <n v="28014536"/>
        <n v="33860010"/>
        <n v="26421314"/>
        <n v="24881000"/>
        <n v="23089926"/>
        <n v="26161406"/>
        <n v="22954968"/>
        <n v="26384919"/>
        <n v="22189039"/>
        <n v="20998709"/>
        <n v="20801344"/>
        <n v="21468807"/>
        <n v="19158074"/>
        <n v="18843314"/>
        <n v="20566327"/>
        <n v="20218921"/>
        <n v="17411331"/>
        <n v="21383298"/>
        <n v="24984868"/>
        <n v="16459004"/>
        <n v="15700000"/>
        <n v="15100000"/>
        <n v="14938570"/>
        <n v="17237244"/>
        <n v="14249005"/>
        <n v="12701880"/>
        <n v="10353690"/>
        <n v="12801190"/>
        <n v="12549485"/>
        <n v="13766014"/>
        <n v="13034417"/>
        <n v="11632420"/>
        <n v="12212417"/>
        <n v="11614236"/>
        <n v="13337299"/>
        <n v="10763469"/>
        <n v="11144518"/>
        <n v="15608545"/>
        <n v="10443316"/>
        <n v="10494147"/>
        <n v="9929000"/>
        <n v="10411980"/>
        <n v="17439163"/>
        <n v="9396487"/>
        <n v="9059588"/>
        <n v="9172810"/>
        <n v="8735529"/>
        <n v="8586376"/>
        <n v="8378141"/>
        <n v="8080116"/>
        <n v="7757130"/>
        <n v="9123834"/>
        <n v="6409206"/>
        <n v="6373693"/>
        <n v="7556708"/>
        <n v="5306447"/>
        <n v="5217498"/>
        <n v="5023275"/>
        <n v="4956401"/>
        <n v="4235837"/>
        <n v="4002955"/>
        <n v="7219578"/>
        <n v="3525161"/>
        <n v="3247816"/>
        <n v="2412045"/>
        <n v="2203641"/>
        <n v="1953732"/>
        <n v="1954202"/>
        <n v="1294640"/>
        <n v="819852"/>
        <n v="26435"/>
        <n v="1197786"/>
        <n v="529766"/>
        <n v="613556"/>
        <n v="353743"/>
        <n v="502028"/>
        <n v="102055"/>
        <n v="122288"/>
        <n v="73548"/>
        <n v="28870"/>
        <n v="22723"/>
        <n v="20380"/>
        <n v="70906973"/>
        <n v="66009973"/>
        <n v="46338728"/>
        <n v="7691700"/>
        <n v="101157447"/>
        <n v="74205"/>
        <n v="141319195"/>
        <n v="156645693"/>
        <n v="178406268"/>
        <n v="109306210"/>
        <n v="70001698"/>
        <n v="68856263"/>
        <n v="51527787"/>
        <n v="61356221"/>
        <n v="46800000"/>
        <n v="38048637"/>
        <n v="35010192"/>
        <n v="34793160"/>
        <n v="30628981"/>
        <n v="29959436"/>
        <n v="25571351"/>
        <n v="27515786"/>
        <n v="25482931"/>
        <n v="19900000"/>
        <n v="16298046"/>
        <n v="15549702"/>
        <n v="15483540"/>
        <n v="20246959"/>
        <n v="15062898"/>
        <n v="14348123"/>
        <n v="15171475"/>
        <n v="13640000"/>
        <n v="12550242"/>
        <n v="12610731"/>
        <n v="11204499"/>
        <n v="10397365"/>
        <n v="9402410"/>
        <n v="5990075"/>
        <n v="5459824"/>
        <n v="5108820"/>
        <n v="4741987"/>
        <n v="4291965"/>
        <n v="3100650"/>
        <n v="2474000"/>
        <n v="2656324"/>
        <n v="1000000"/>
        <n v="3958500"/>
        <n v="403649"/>
        <n v="274299"/>
        <n v="183088"/>
        <n v="46495"/>
        <n v="1752214"/>
        <n v="83025853"/>
        <n v="56631572"/>
        <n v="15854988"/>
        <n v="12282677"/>
        <n v="447093"/>
        <n v="7060876"/>
        <n v="14989761"/>
        <n v="687081"/>
        <n v="5501940"/>
        <n v="2086345"/>
        <n v="2605039"/>
        <n v="123922370"/>
        <n v="163591"/>
        <n v="73000942"/>
        <n v="106952327"/>
        <n v="57300000"/>
        <n v="91038276"/>
        <n v="49369900"/>
        <n v="61693523"/>
        <n v="46729374"/>
        <n v="44726644"/>
        <n v="44134898"/>
        <n v="48637684"/>
        <n v="38176108"/>
        <n v="28972187"/>
        <n v="27979400"/>
        <n v="54257433"/>
        <n v="23947"/>
        <n v="60008303"/>
        <n v="49121934"/>
        <n v="27141959"/>
        <n v="27052167"/>
        <n v="26539321"/>
        <n v="28501605"/>
        <n v="52543632"/>
        <n v="25592632"/>
        <n v="25440971"/>
        <n v="22858926"/>
        <n v="22235901"/>
        <n v="38916903"/>
        <n v="16929123"/>
        <n v="13753931"/>
        <n v="10996440"/>
        <n v="8026971"/>
        <n v="14677654"/>
        <n v="9975684"/>
        <n v="7881335"/>
        <n v="6241697"/>
        <n v="5871603"/>
        <n v="16574731"/>
        <n v="5002310"/>
        <n v="4919896"/>
        <n v="25675765"/>
        <n v="4857376"/>
        <n v="3169424"/>
        <n v="18004225"/>
        <n v="3058380"/>
        <n v="3074838"/>
        <n v="2104000"/>
        <n v="1172769"/>
        <n v="17738570"/>
        <n v="1200000"/>
        <n v="1150403"/>
        <n v="403932"/>
        <n v="1712111"/>
        <n v="1024175"/>
        <n v="301305"/>
        <n v="51872378"/>
        <n v="31662"/>
        <n v="28399192"/>
        <n v="2035566"/>
        <n v="21078145"/>
        <n v="14060950"/>
        <n v="12281500"/>
        <n v="10725228"/>
        <n v="214966"/>
        <n v="11956207"/>
        <n v="5949693"/>
        <n v="9030581"/>
        <n v="4157491"/>
        <n v="1508689"/>
        <n v="1227324"/>
        <n v="4360548"/>
        <n v="26589953"/>
        <n v="1039869"/>
        <n v="48092846"/>
        <n v="1110186"/>
        <n v="1089445"/>
        <n v="204565000"/>
        <n v="260000000"/>
        <n v="101736215"/>
        <n v="71442"/>
        <n v="79817937"/>
        <n v="91547205"/>
        <n v="75074950"/>
        <n v="78900000"/>
        <n v="72217000"/>
        <n v="79568000"/>
        <n v="65500000"/>
        <n v="70011073"/>
        <n v="65269010"/>
        <n v="63071133"/>
        <n v="39647595"/>
        <n v="38087366"/>
        <n v="64572496"/>
        <n v="42365600"/>
        <n v="37188667"/>
        <n v="54724272"/>
        <n v="31597131"/>
        <n v="31691811"/>
        <n v="31397498"/>
        <n v="31179516"/>
        <n v="31155435"/>
        <n v="27281507"/>
        <n v="25776062"/>
        <n v="25240988"/>
        <n v="124868837"/>
        <n v="22905674"/>
        <n v="25277561"/>
        <n v="21133087"/>
        <n v="37707719"/>
        <n v="18761993"/>
        <n v="18595716"/>
        <n v="31990064"/>
        <n v="17321573"/>
        <n v="17613460"/>
        <n v="21088568"/>
        <n v="17292381"/>
        <n v="16300302"/>
        <n v="27829874"/>
        <n v="13960203"/>
        <n v="12902790"/>
        <n v="21520719"/>
        <n v="12796277"/>
        <n v="11634362"/>
        <n v="11433134"/>
        <n v="10198766"/>
        <n v="15294553"/>
        <n v="11041228"/>
        <n v="7918283"/>
        <n v="22331028"/>
        <n v="8134217"/>
        <n v="6982680"/>
        <n v="6739141"/>
        <n v="5542025"/>
        <n v="5032496"/>
        <n v="6754898"/>
        <n v="4922166"/>
        <n v="4903000"/>
        <n v="4717455"/>
        <n v="3148482"/>
        <n v="2326407"/>
        <n v="2201412"/>
        <n v="2060953"/>
        <n v="3950294"/>
        <n v="2835886"/>
        <n v="1779284"/>
        <n v="1702277"/>
        <n v="261481"/>
        <n v="1506998"/>
        <n v="860002"/>
        <n v="548934"/>
        <n v="447750"/>
        <n v="333976"/>
        <n v="141853"/>
        <n v="303439"/>
        <n v="793352"/>
        <n v="214202"/>
        <n v="195888"/>
        <n v="175370"/>
        <n v="190666"/>
        <n v="119922"/>
        <n v="17149"/>
        <n v="14616"/>
        <n v="91443253"/>
        <n v="30093107"/>
        <n v="57469179"/>
        <n v="48856"/>
        <n v="148170000"/>
        <n v="460935665"/>
        <n v="35537564"/>
        <n v="111722000"/>
        <n v="10230"/>
        <n v="90556401"/>
        <n v="93571803"/>
        <n v="72755517"/>
        <n v="52929168"/>
        <n v="50461335"/>
        <n v="49797148"/>
        <n v="46563158"/>
        <n v="41227069"/>
        <n v="39025000"/>
        <n v="38201895"/>
        <n v="27669413"/>
        <n v="37766350"/>
        <n v="23978402"/>
        <n v="21370057"/>
        <n v="4884663"/>
        <n v="38317535"/>
        <n v="13903262"/>
        <n v="13592872"/>
        <n v="18381787"/>
        <n v="13558739"/>
        <n v="13103828"/>
        <n v="33305037"/>
        <n v="10214647"/>
        <n v="11501093"/>
        <n v="4814244"/>
        <n v="9170214"/>
        <n v="4068087"/>
        <n v="3753806"/>
        <n v="3034181"/>
        <n v="2832826"/>
        <n v="13214255"/>
        <n v="16017403"/>
        <n v="2807854"/>
        <n v="540085"/>
        <n v="352786"/>
        <n v="56729973"/>
        <n v="399879"/>
        <n v="3275443"/>
        <n v="18535191"/>
        <n v="23838"/>
        <n v="22160085"/>
        <n v="56715371"/>
        <n v="434949459"/>
        <n v="11043445"/>
        <n v="125169"/>
        <n v="1165104"/>
        <n v="1066555"/>
        <n v="5669081"/>
        <n v="138339411"/>
        <n v="80150343"/>
        <n v="85300000"/>
        <n v="68353550"/>
        <n v="78845130"/>
        <n v="63319509"/>
        <n v="63270259"/>
        <n v="55865715"/>
        <n v="63231524"/>
        <n v="52293982"/>
        <n v="50752337"/>
        <n v="110175871"/>
        <n v="38624000"/>
        <n v="37470017"/>
        <n v="40485039"/>
        <n v="16800000"/>
        <n v="46377022"/>
        <n v="36696761"/>
        <n v="36200000"/>
        <n v="35794166"/>
        <n v="33583175"/>
        <n v="32983713"/>
        <n v="52200504"/>
        <n v="33000000"/>
        <n v="32101000"/>
        <n v="31487293"/>
        <n v="30651422"/>
        <n v="30306281"/>
        <n v="29500000"/>
        <n v="30050028"/>
        <n v="29392418"/>
        <n v="28563926"/>
        <n v="28435406"/>
        <n v="25339117"/>
        <n v="25600000"/>
        <n v="27736779"/>
        <n v="24397469"/>
        <n v="20384136"/>
        <n v="25464480"/>
        <n v="20338609"/>
        <n v="18272447"/>
        <n v="17378977"/>
        <n v="17096053"/>
        <n v="21371425"/>
        <n v="33071558"/>
        <n v="17655201"/>
        <n v="16247775"/>
        <n v="16153600"/>
        <n v="16033556"/>
        <n v="16667084"/>
        <n v="15417771"/>
        <n v="15156200"/>
        <n v="21589307"/>
        <n v="20339754"/>
        <n v="28873374"/>
        <n v="15102127"/>
        <n v="13684949"/>
        <n v="14597405"/>
        <n v="12570442"/>
        <n v="12514138"/>
        <n v="43771291"/>
        <n v="11703287"/>
        <n v="11560259"/>
        <n v="10824921"/>
        <n v="10561238"/>
        <n v="14479776"/>
        <n v="9801782"/>
        <n v="8070311"/>
        <n v="8460995"/>
        <n v="8111360"/>
        <n v="8828771"/>
        <n v="7563670"/>
        <n v="6619173"/>
        <n v="6857503"/>
        <n v="6712241"/>
        <n v="6842058"/>
        <n v="6491350"/>
        <n v="9473382"/>
        <n v="6197866"/>
        <n v="6044618"/>
        <n v="7764027"/>
        <n v="5998971"/>
        <n v="21569041"/>
        <n v="4356743"/>
        <n v="5484375"/>
        <n v="5348317"/>
        <n v="4244155"/>
        <n v="5004648"/>
        <n v="3333823"/>
        <n v="3275585"/>
        <n v="3193102"/>
        <n v="54557348"/>
        <n v="3041803"/>
        <n v="3060858"/>
        <n v="1055654"/>
        <n v="2331318"/>
        <n v="2185266"/>
        <n v="26583369"/>
        <n v="800000"/>
        <n v="7574066"/>
        <n v="1754319"/>
        <n v="1641788"/>
        <n v="1631839"/>
        <n v="1309849"/>
        <n v="1939441"/>
        <n v="1276984"/>
        <n v="1987762"/>
        <n v="1474508"/>
        <n v="1011054"/>
        <n v="900926"/>
        <n v="866778"/>
        <n v="836641"/>
        <n v="598645"/>
        <n v="578527"/>
        <n v="488872"/>
        <n v="365734"/>
        <n v="231417"/>
        <n v="3093491"/>
        <n v="244465"/>
        <n v="756452"/>
        <n v="228524"/>
        <n v="226792"/>
        <n v="221210"/>
        <n v="136432"/>
        <n v="131617"/>
        <n v="152857"/>
        <n v="126247"/>
        <n v="82739"/>
        <n v="169379"/>
        <n v="15447"/>
        <n v="19348"/>
        <n v="100503"/>
        <n v="92900"/>
        <n v="140987"/>
        <n v="5561"/>
        <n v="3607"/>
        <n v="70527"/>
        <n v="11835"/>
        <n v="128486"/>
        <n v="16025394"/>
        <n v="2483955"/>
        <n v="57176582"/>
        <n v="43100000"/>
        <n v="225377"/>
        <n v="14114488"/>
        <n v="46300000"/>
        <n v="12899702"/>
        <n v="113155"/>
        <n v="2600000"/>
        <n v="1602466"/>
        <n v="3029870"/>
        <n v="3047539"/>
        <n v="30859000"/>
        <n v="3571735"/>
        <n v="50000000"/>
        <n v="63600000"/>
        <n v="36049108"/>
        <n v="34074895"/>
        <n v="33244684"/>
        <n v="24530513"/>
        <n v="71519230"/>
        <n v="20035310"/>
        <n v="18225165"/>
        <n v="17804273"/>
        <n v="16938179"/>
        <n v="90400000"/>
        <n v="16235293"/>
        <n v="11827301"/>
        <n v="10161099"/>
        <n v="6610326"/>
        <n v="6126237"/>
        <n v="6047856"/>
        <n v="4681503"/>
        <n v="4350774"/>
        <n v="3420871"/>
        <n v="2955039"/>
        <n v="1530535"/>
        <n v="4881867"/>
        <n v="1043487"/>
        <n v="770629"/>
        <n v="11860839"/>
        <n v="454255"/>
        <n v="349618"/>
        <n v="112935"/>
        <n v="883887"/>
        <n v="13751"/>
        <n v="145109"/>
        <n v="1046166"/>
        <n v="2874"/>
        <n v="174635000"/>
        <n v="171320"/>
        <n v="14373825"/>
        <n v="162"/>
        <n v="32222567"/>
        <n v="39462438"/>
        <n v="29200000"/>
        <n v="21564616"/>
        <n v="14879556"/>
        <n v="13569248"/>
        <n v="34017854"/>
        <n v="4273372"/>
        <n v="4440055"/>
        <n v="4018695"/>
        <n v="6262942"/>
        <n v="1997807"/>
        <n v="1207007"/>
        <n v="1829142"/>
        <n v="3827466"/>
        <n v="140244"/>
        <n v="107930000"/>
        <n v="76657000"/>
        <n v="32279955"/>
        <n v="4992159"/>
        <n v="163214286"/>
        <n v="59889948"/>
        <n v="52287414"/>
        <n v="45063889"/>
        <n v="40066497"/>
        <n v="36500000"/>
        <n v="27362712"/>
        <n v="34746109"/>
        <n v="34963967"/>
        <n v="25926543"/>
        <n v="26049082"/>
        <n v="22551000"/>
        <n v="22800000"/>
        <n v="18090181"/>
        <n v="17843379"/>
        <n v="18811135"/>
        <n v="17278980"/>
        <n v="16699684"/>
        <n v="15047419"/>
        <n v="14015786"/>
        <n v="10269307"/>
        <n v="17536788"/>
        <n v="58401464"/>
        <n v="8880705"/>
        <n v="8279017"/>
        <n v="10106233"/>
        <n v="4692814"/>
        <n v="5018450"/>
        <n v="25967000"/>
        <n v="3442820"/>
        <n v="3205244"/>
        <n v="3076425"/>
        <n v="2275557"/>
        <n v="1789892"/>
        <n v="6350058"/>
        <n v="1094798"/>
        <n v="1071240"/>
        <n v="532190"/>
        <n v="686383"/>
        <n v="16168741"/>
        <n v="568695"/>
        <n v="398420"/>
        <n v="336456"/>
        <n v="146083"/>
        <n v="298110"/>
        <n v="127144"/>
        <n v="117190"/>
        <n v="108662"/>
        <n v="53481"/>
        <n v="23106"/>
        <n v="52961"/>
        <n v="439162"/>
        <n v="50000"/>
        <n v="671240"/>
        <n v="10105505"/>
        <n v="882290"/>
        <n v="106593296"/>
        <n v="43490057"/>
        <n v="32333860"/>
        <n v="24792061"/>
        <n v="17544812"/>
        <n v="12574715"/>
        <n v="10281585"/>
        <n v="5100000"/>
        <n v="10460089"/>
        <n v="4239767"/>
        <n v="4131640"/>
        <n v="3347439"/>
        <n v="10814185"/>
        <n v="533344"/>
        <n v="206400"/>
        <n v="197148"/>
        <n v="3014541"/>
        <n v="872643"/>
        <n v="4443403"/>
        <n v="1330827"/>
        <n v="1818681"/>
        <n v="12610552"/>
        <n v="143492840"/>
        <n v="43800000"/>
        <n v="134821952"/>
        <n v="94900000"/>
        <n v="32391374"/>
        <n v="40158000"/>
        <n v="113709992"/>
        <n v="32131483"/>
        <n v="35400000"/>
        <n v="34099640"/>
        <n v="31973840"/>
        <n v="37295394"/>
        <n v="31501218"/>
        <n v="28747570"/>
        <n v="25625110"/>
        <n v="25000000"/>
        <n v="21000000"/>
        <n v="20257000"/>
        <n v="26005908"/>
        <n v="18642318"/>
        <n v="15818967"/>
        <n v="14891000"/>
        <n v="16901126"/>
        <n v="17474107"/>
        <n v="14003141"/>
        <n v="12583510"/>
        <n v="9190525"/>
        <n v="9176553"/>
        <n v="9094451"/>
        <n v="14612840"/>
        <n v="9166863"/>
        <n v="8373585"/>
        <n v="7292175"/>
        <n v="6601079"/>
        <n v="6165429"/>
        <n v="5694308"/>
        <n v="5430822"/>
        <n v="4720371"/>
        <n v="2921738"/>
        <n v="2344847"/>
        <n v="7455447"/>
        <n v="2148212"/>
        <n v="2062066"/>
        <n v="1654367"/>
        <n v="1738692"/>
        <n v="2209479"/>
        <n v="1889522"/>
        <n v="1110286"/>
        <n v="700000"/>
        <n v="1768416"/>
        <n v="1425993"/>
        <n v="306715"/>
        <n v="382946"/>
        <n v="518134"/>
        <n v="236266"/>
        <n v="196067"/>
        <n v="532988"/>
        <n v="453079"/>
        <n v="46451"/>
        <n v="233103"/>
        <n v="41400000"/>
        <n v="7993039"/>
        <n v="927107"/>
        <n v="49526"/>
        <n v="10696"/>
        <n v="31607598"/>
        <n v="6857096"/>
        <n v="223878"/>
        <n v="828"/>
        <n v="8060"/>
        <n v="84263837"/>
        <n v="110029"/>
        <n v="57504069"/>
        <n v="54215416"/>
        <n v="31899000"/>
        <n v="24103594"/>
        <n v="16842303"/>
        <n v="13367101"/>
        <n v="10149779"/>
        <n v="6173485"/>
        <n v="4000304"/>
        <n v="2338695"/>
        <n v="2024854"/>
        <n v="2268296"/>
        <n v="1029017"/>
        <n v="64148"/>
        <n v="66637"/>
        <n v="871577"/>
        <n v="38400000"/>
        <n v="4063859"/>
        <n v="449558"/>
        <n v="2122561"/>
        <n v="181360000"/>
        <n v="137963328"/>
        <n v="119078393"/>
        <n v="102308900"/>
        <n v="102300000"/>
        <n v="54800000"/>
        <n v="43650000"/>
        <n v="39800000"/>
        <n v="27457409"/>
        <n v="25047631"/>
        <n v="23272306"/>
        <n v="22168359"/>
        <n v="21005329"/>
        <n v="26236603"/>
        <n v="20400000"/>
        <n v="18621249"/>
        <n v="25244700"/>
        <n v="14545844"/>
        <n v="13235267"/>
        <n v="12674183"/>
        <n v="17508936"/>
        <n v="12793213"/>
        <n v="11883495"/>
        <n v="11797927"/>
        <n v="17605861"/>
        <n v="11642254"/>
        <n v="9203192"/>
        <n v="7518876"/>
        <n v="8596914"/>
        <n v="6851636"/>
        <n v="11434867"/>
        <n v="5895238"/>
        <n v="6670712"/>
        <n v="5359774"/>
        <n v="4693919"/>
        <n v="4859475"/>
        <n v="4595000"/>
        <n v="4542775"/>
        <n v="3588432"/>
        <n v="4394936"/>
        <n v="3029081"/>
        <n v="3273588"/>
        <n v="2207975"/>
        <n v="2025238"/>
        <n v="1028337"/>
        <n v="2077046"/>
        <n v="267194"/>
        <n v="869325"/>
        <n v="399611"/>
        <n v="181798"/>
        <n v="115862"/>
        <n v="1346503"/>
        <n v="117560"/>
        <n v="54606"/>
        <n v="36497"/>
        <n v="23807"/>
        <n v="65804"/>
        <n v="3895664"/>
        <n v="20200"/>
        <n v="542860"/>
        <n v="15059"/>
        <n v="11905519"/>
        <n v="69582"/>
        <n v="32541719"/>
        <n v="3064356"/>
        <n v="7009668"/>
        <n v="352684"/>
        <n v="27024"/>
        <n v="531806"/>
        <n v="159600000"/>
        <n v="58800000"/>
        <n v="50382128"/>
        <n v="35811509"/>
        <n v="24475193"/>
        <n v="6200756"/>
        <n v="1292119"/>
        <n v="3629758"/>
        <n v="6239558"/>
        <n v="1056102"/>
        <n v="27545445"/>
        <n v="56007"/>
        <n v="611709"/>
        <n v="753501"/>
        <n v="22770"/>
        <n v="2197331"/>
        <n v="27445"/>
        <n v="766487"/>
        <n v="18434"/>
        <n v="1196752"/>
        <n v="795126"/>
        <n v="563699"/>
        <n v="83574831"/>
        <n v="87025093"/>
        <n v="71897215"/>
        <n v="64267897"/>
        <n v="56536016"/>
        <n v="104007828"/>
        <n v="50820940"/>
        <n v="44793200"/>
        <n v="44456509"/>
        <n v="53884821"/>
        <n v="36000000"/>
        <n v="34872293"/>
        <n v="34468224"/>
        <n v="32453345"/>
        <n v="27296514"/>
        <n v="25799043"/>
        <n v="25530884"/>
        <n v="27689474"/>
        <n v="24138847"/>
        <n v="21994911"/>
        <n v="21501098"/>
        <n v="19281235"/>
        <n v="19421271"/>
        <n v="20733485"/>
        <n v="24809547"/>
        <n v="19097994"/>
        <n v="23031390"/>
        <n v="21197315"/>
        <n v="17382982"/>
        <n v="14821531"/>
        <n v="18656400"/>
        <n v="14343976"/>
        <n v="241437427"/>
        <n v="14123773"/>
        <n v="15126948"/>
        <n v="13622333"/>
        <n v="13464388"/>
        <n v="13350177"/>
        <n v="13269963"/>
        <n v="17768000"/>
        <n v="12947763"/>
        <n v="14100000"/>
        <n v="12200000"/>
        <n v="17683670"/>
        <n v="12055108"/>
        <n v="27285953"/>
        <n v="11675178"/>
        <n v="10572742"/>
        <n v="9658370"/>
        <n v="9628751"/>
        <n v="8786715"/>
        <n v="3432342"/>
        <n v="6755271"/>
        <n v="6157157"/>
        <n v="6088249"/>
        <n v="5480318"/>
        <n v="5308707"/>
        <n v="5009677"/>
        <n v="4328294"/>
        <n v="4074023"/>
        <n v="4306697"/>
        <n v="3950029"/>
        <n v="4040588"/>
        <n v="3049135"/>
        <n v="4700361"/>
        <n v="2711210"/>
        <n v="1980338"/>
        <n v="1082044"/>
        <n v="1100000"/>
        <n v="2445646"/>
        <n v="2221809"/>
        <n v="296665"/>
        <n v="3219029"/>
        <n v="830210"/>
        <n v="1040879"/>
        <n v="326308"/>
        <n v="240425"/>
        <n v="228830"/>
        <n v="223615"/>
        <n v="124720"/>
        <n v="99147"/>
        <n v="65069140"/>
        <n v="65087"/>
        <n v="16066"/>
        <n v="37440"/>
        <n v="617228"/>
        <n v="274385"/>
        <n v="24475416"/>
        <n v="47277326"/>
        <n v="1247453"/>
        <n v="1729969"/>
        <n v="1705139"/>
        <n v="238774"/>
        <n v="8025872"/>
        <n v="778565"/>
        <n v="1340891"/>
        <n v="513836"/>
        <n v="434417"/>
        <n v="728"/>
        <n v="81200000"/>
        <n v="52700832"/>
        <n v="13060843"/>
        <n v="3798532"/>
        <n v="3609278"/>
        <n v="1687311"/>
        <n v="10429707"/>
        <n v="727883"/>
        <n v="1391770"/>
        <n v="713413"/>
        <n v="410241"/>
        <n v="278821"/>
        <n v="211667"/>
        <n v="706622"/>
        <n v="92191"/>
        <n v="49413"/>
        <n v="199652"/>
        <n v="181655"/>
        <n v="108229"/>
        <n v="112000000"/>
        <n v="8691"/>
        <n v="26345"/>
        <n v="6940281"/>
        <n v="188870"/>
        <n v="20772796"/>
        <n v="199228"/>
        <n v="2542264"/>
        <n v="1487477"/>
        <n v="62549000"/>
        <n v="105500000"/>
        <n v="101055"/>
        <n v="44566004"/>
        <n v="39200000"/>
        <n v="31252964"/>
        <n v="131175"/>
        <n v="31968347"/>
        <n v="35385560"/>
        <n v="20803237"/>
        <n v="13008928"/>
        <n v="10941801"/>
        <n v="15152879"/>
        <n v="25359200"/>
        <n v="10515579"/>
        <n v="10097096"/>
        <n v="9821335"/>
        <n v="8243880"/>
        <n v="7825820"/>
        <n v="7557877"/>
        <n v="7159147"/>
        <n v="17314483"/>
        <n v="6525762"/>
        <n v="4613815"/>
        <n v="4301331"/>
        <n v="4046737"/>
        <n v="3713002"/>
        <n v="3468572"/>
        <n v="2892582"/>
        <n v="2800000"/>
        <n v="2426851"/>
        <n v="1325073"/>
        <n v="864959"/>
        <n v="2601847"/>
        <n v="1429260"/>
        <n v="562059"/>
        <n v="399793"/>
        <n v="371897"/>
        <n v="302204"/>
        <n v="354704"/>
        <n v="265107"/>
        <n v="185577"/>
        <n v="100412"/>
        <n v="58214"/>
        <n v="75078"/>
        <n v="64359"/>
        <n v="317125"/>
        <n v="146402"/>
        <n v="18469"/>
        <n v="12836"/>
        <n v="20262"/>
        <n v="4063"/>
        <n v="198655278"/>
        <n v="143653"/>
        <n v="14873"/>
        <n v="304137"/>
        <n v="37606"/>
        <n v="2956000"/>
        <n v="19959"/>
        <n v="2706659"/>
        <n v="45857453"/>
        <n v="83400000"/>
        <n v="27900000"/>
        <n v="14000000"/>
        <n v="25138292"/>
        <n v="10305534"/>
        <n v="9449219"/>
        <n v="6390032"/>
        <n v="20167424"/>
        <n v="5923044"/>
        <n v="3293258"/>
        <n v="886410"/>
        <n v="252652"/>
        <n v="220234"/>
        <n v="101228"/>
        <n v="96793"/>
        <n v="123777"/>
        <n v="29233"/>
        <n v="77413017"/>
        <n v="5354039"/>
        <n v="2926565"/>
        <n v="13092000"/>
        <n v="7563397"/>
        <n v="104257"/>
        <n v="17311"/>
        <n v="610968"/>
        <n v="8108247"/>
        <n v="7680"/>
        <n v="3766595"/>
        <n v="2277396"/>
        <n v="6517198"/>
        <n v="5776314"/>
        <n v="51100000"/>
        <n v="16501785"/>
        <n v="38168022"/>
        <n v="84749884"/>
        <n v="24788807"/>
        <n v="21244913"/>
        <n v="377420"/>
        <n v="30000000"/>
        <n v="20966644"/>
        <n v="64423650"/>
        <n v="48056940"/>
        <n v="19184015"/>
        <n v="24629916"/>
        <n v="19472057"/>
        <n v="27200000"/>
        <n v="15369573"/>
        <n v="15935068"/>
        <n v="11694528"/>
        <n v="229094"/>
        <n v="10017041"/>
        <n v="9016377"/>
        <n v="7059537"/>
        <n v="8114507"/>
        <n v="7888703"/>
        <n v="7282851"/>
        <n v="6879730"/>
        <n v="5844929"/>
        <n v="3222857"/>
        <n v="4170647"/>
        <n v="4142507"/>
        <n v="4109095"/>
        <n v="4033268"/>
        <n v="3902679"/>
        <n v="3559990"/>
        <n v="3287435"/>
        <n v="3071947"/>
        <n v="2961991"/>
        <n v="4063238"/>
        <n v="2912363"/>
        <n v="3000000"/>
        <n v="2223990"/>
        <n v="1821983"/>
        <n v="2181290"/>
        <n v="2848578"/>
        <n v="703002"/>
        <n v="3105269"/>
        <n v="252726"/>
        <n v="373060"/>
        <n v="1007535"/>
        <n v="418268"/>
        <n v="200803"/>
        <n v="95016"/>
        <n v="73678"/>
        <n v="143000"/>
        <n v="39852"/>
        <n v="22000"/>
        <n v="128937"/>
        <n v="5005"/>
        <n v="5595428"/>
        <n v="3123749"/>
        <n v="100675"/>
        <n v="3645438"/>
        <n v="22201636"/>
        <n v="19170001"/>
        <n v="22202612"/>
        <n v="86300000"/>
        <n v="952620"/>
        <n v="9054736"/>
        <n v="119500000"/>
        <n v="32600000"/>
        <n v="3826455"/>
        <n v="3130592"/>
        <n v="475000"/>
        <n v="2276368"/>
        <n v="38108"/>
        <n v="40041683"/>
        <n v="33349949"/>
        <n v="25809813"/>
        <n v="14400000"/>
        <n v="32230907"/>
        <n v="6401336"/>
        <n v="26781723"/>
        <n v="5400000"/>
        <n v="1282084"/>
        <n v="1186323"/>
        <n v="1094998"/>
        <n v="3325638"/>
        <n v="395592"/>
        <n v="6851969"/>
        <n v="333658"/>
        <n v="12995673"/>
        <n v="173783"/>
        <n v="118666"/>
        <n v="71904"/>
        <n v="99851"/>
        <n v="115504"/>
        <n v="5725"/>
        <n v="75727"/>
        <n v="322157"/>
        <n v="5731103"/>
        <n v="978908"/>
        <n v="438653"/>
        <n v="327919"/>
        <n v="178739"/>
        <n v="565592"/>
        <n v="27012"/>
        <n v="21300000"/>
        <n v="379643"/>
        <n v="12985267"/>
        <n v="23650000"/>
        <n v="510092"/>
        <n v="313436"/>
        <n v="3330"/>
        <n v="24800000"/>
        <n v="792966"/>
        <n v="14673301"/>
        <n v="9003011"/>
        <n v="11546543"/>
        <n v="11533945"/>
        <n v="12555230"/>
        <n v="11284657"/>
        <n v="34522221"/>
        <n v="7002255"/>
        <n v="6719300"/>
        <n v="6003587"/>
        <n v="5792822"/>
        <n v="5383834"/>
        <n v="4599680"/>
        <n v="6531491"/>
        <n v="4581222"/>
        <n v="3885134"/>
        <n v="4311834"/>
        <n v="3590010"/>
        <n v="3300230"/>
        <n v="3335839"/>
        <n v="2557668"/>
        <n v="2506446"/>
        <n v="7369373"/>
        <n v="1984378"/>
        <n v="2283276"/>
        <n v="1098224"/>
        <n v="1430185"/>
        <n v="1477002"/>
        <n v="1134049"/>
        <n v="977600"/>
        <n v="653621"/>
        <n v="110000"/>
        <n v="444354"/>
        <n v="535249"/>
        <n v="371081"/>
        <n v="347578"/>
        <n v="124494"/>
        <n v="120620"/>
        <n v="100669"/>
        <n v="186354"/>
        <n v="55202"/>
        <n v="549632"/>
        <n v="137945"/>
        <n v="17580"/>
        <n v="12667"/>
        <n v="198407"/>
        <n v="5824"/>
        <n v="2843"/>
        <n v="4958"/>
        <n v="13220"/>
        <n v="7927"/>
        <n v="2436"/>
        <n v="4556"/>
        <n v="4600000"/>
        <n v="1420578"/>
        <n v="1028658"/>
        <n v="466702"/>
        <n v="18435"/>
        <n v="95236"/>
        <n v="2957978"/>
        <n v="444044"/>
        <n v="40990055"/>
        <n v="1445366"/>
        <n v="5709616"/>
        <n v="12784397"/>
        <n v="3050934"/>
        <n v="841206"/>
        <n v="638476"/>
        <n v="505295"/>
        <n v="7267324"/>
        <n v="145540"/>
        <n v="12589108"/>
        <n v="35918429"/>
        <n v="92401"/>
        <n v="1943649"/>
        <n v="992238"/>
        <n v="4231500"/>
        <n v="396035"/>
        <n v="2507106"/>
        <n v="6026908"/>
        <n v="2592808"/>
        <n v="1060591"/>
        <n v="155972"/>
        <n v="129319"/>
        <n v="26893"/>
        <n v="2580"/>
        <n v="19067631"/>
        <n v="11806119"/>
        <n v="7417210"/>
        <n v="7362100"/>
        <n v="7022940"/>
        <n v="5132222"/>
        <n v="2365931"/>
        <n v="53991137"/>
        <n v="1221261"/>
        <n v="2408553"/>
        <n v="712294"/>
        <n v="3447339"/>
        <n v="418953"/>
        <n v="406035"/>
        <n v="402820"/>
        <n v="373967"/>
        <n v="194568"/>
        <n v="163245"/>
        <n v="119841"/>
        <n v="173066"/>
        <n v="92362"/>
        <n v="105943"/>
        <n v="183490"/>
        <n v="3478"/>
        <n v="52166"/>
        <n v="1163508"/>
        <n v="184925485"/>
        <n v="304124"/>
        <n v="36830"/>
        <n v="231186"/>
        <n v="3650677"/>
        <n v="1647780"/>
        <n v="695229"/>
        <n v="638951"/>
        <n v="609042"/>
        <n v="1521"/>
        <n v="19539"/>
        <n v="100358"/>
        <n v="19100000"/>
        <n v="2833383"/>
        <n v="24741700"/>
        <n v="55153403"/>
        <n v="18488314"/>
        <n v="11278"/>
        <n v="13876974"/>
        <n v="9180275"/>
        <n v="2199853"/>
        <n v="2859955"/>
        <n v="2812029"/>
        <n v="6100000"/>
        <n v="375723"/>
        <n v="594904"/>
        <n v="58936"/>
        <n v="24784"/>
        <n v="7826"/>
        <n v="3830"/>
        <n v="2850263"/>
        <n v="16101109"/>
        <n v="6013"/>
        <n v="1400000"/>
        <n v="247740"/>
        <n v="39659"/>
        <n v="56129"/>
        <n v="4105123"/>
        <n v="117235247"/>
        <n v="31537320"/>
        <n v="17986000"/>
        <n v="16067035"/>
        <n v="18112929"/>
        <n v="14564027"/>
        <n v="20773070"/>
        <n v="10042266"/>
        <n v="10037390"/>
        <n v="9701559"/>
        <n v="9013113"/>
        <n v="53245055"/>
        <n v="9000000"/>
        <n v="23808111"/>
        <n v="5355376"/>
        <n v="7186670"/>
        <n v="5997134"/>
        <n v="4417124"/>
        <n v="5355847"/>
        <n v="3386698"/>
        <n v="5283379"/>
        <n v="2981638"/>
        <n v="3122616"/>
        <n v="2508841"/>
        <n v="4946250"/>
        <n v="1950218"/>
        <n v="1277257"/>
        <n v="1677838"/>
        <n v="1744858"/>
        <n v="982214"/>
        <n v="798341"/>
        <n v="610991"/>
        <n v="582024"/>
        <n v="548712"/>
        <n v="464655"/>
        <n v="464126"/>
        <n v="428535"/>
        <n v="750100"/>
        <n v="621240"/>
        <n v="104077"/>
        <n v="334658"/>
        <n v="279282"/>
        <n v="484221"/>
        <n v="274661"/>
        <n v="144431"/>
        <n v="227241"/>
        <n v="112521"/>
        <n v="287761"/>
        <n v="100240"/>
        <n v="96734"/>
        <n v="49000"/>
        <n v="100659"/>
        <n v="48430"/>
        <n v="21210"/>
        <n v="22434"/>
        <n v="12996"/>
        <n v="10018"/>
        <n v="62480"/>
        <n v="6387"/>
        <n v="5494"/>
        <n v="721"/>
        <n v="703"/>
        <n v="9600000"/>
        <n v="20186"/>
        <n v="1185783"/>
        <n v="1007962"/>
        <n v="381186"/>
        <n v="439958"/>
        <n v="16097842"/>
        <n v="6643"/>
        <n v="102797150"/>
        <n v="442638"/>
        <n v="819939"/>
        <n v="1243961"/>
        <n v="3094687"/>
        <n v="15278"/>
        <n v="7098492"/>
        <n v="4771000"/>
        <n v="1001437"/>
        <n v="2073984"/>
        <n v="9950"/>
        <n v="144583"/>
        <n v="58163"/>
        <n v="35688"/>
        <n v="41709"/>
        <n v="1310270"/>
        <n v="115000000"/>
        <n v="5518918"/>
        <n v="4007792"/>
        <n v="7705974"/>
        <n v="26297"/>
        <n v="77501"/>
        <n v="47329"/>
        <n v="18378"/>
        <n v="7830611"/>
        <n v="3278611"/>
        <n v="1141829"/>
        <n v="2694973"/>
        <n v="10508"/>
        <n v="2301777"/>
        <n v="169719"/>
        <n v="140530114"/>
        <n v="13300000"/>
        <n v="171988"/>
        <n v="23616"/>
        <n v="13493"/>
        <n v="79043"/>
        <n v="515005"/>
        <n v="2245"/>
        <n v="33451479"/>
        <n v="39552600"/>
        <n v="30500882"/>
        <n v="17000000"/>
        <n v="8044906"/>
        <n v="5739376"/>
        <n v="3773863"/>
        <n v="3117666"/>
        <n v="2047570"/>
        <n v="1250798"/>
        <n v="1127331"/>
        <n v="906666"/>
        <n v="1114943"/>
        <n v="1111615"/>
        <n v="985341"/>
        <n v="603943"/>
        <n v="334041"/>
        <n v="295468"/>
        <n v="243347"/>
        <n v="154077"/>
        <n v="342936"/>
        <n v="151389"/>
        <n v="269061"/>
        <n v="133778"/>
        <n v="52850"/>
        <n v="98017"/>
        <n v="31937"/>
        <n v="13134"/>
        <n v="237301"/>
        <n v="12055"/>
        <n v="1332"/>
        <n v="316842"/>
        <n v="21199"/>
        <n v="2712293"/>
        <n v="768045"/>
        <n v="379122"/>
        <n v="23000"/>
        <n v="2300000"/>
        <n v="2938208"/>
        <n v="9910"/>
        <n v="44540956"/>
        <n v="258113"/>
        <n v="107917283"/>
        <n v="1293295"/>
        <n v="1229197"/>
        <n v="1689999"/>
        <n v="11798"/>
        <n v="592014"/>
        <n v="425899"/>
        <n v="126387"/>
        <n v="80276912"/>
        <n v="25918"/>
        <n v="617172"/>
        <n v="2808000"/>
        <n v="12843"/>
        <n v="34151"/>
        <n v="1523883"/>
        <n v="4000000"/>
        <n v="84689"/>
        <n v="246574"/>
        <n v="110197"/>
        <n v="7707563"/>
        <n v="1281176"/>
        <n v="16115878"/>
        <n v="1652472"/>
        <n v="2360184"/>
        <n v="255352"/>
        <n v="856942"/>
        <n v="32631"/>
        <n v="16892"/>
        <n v="12438"/>
        <n v="40542"/>
        <n v="5199"/>
        <n v="1711"/>
        <n v="2468"/>
        <n v="318622"/>
        <n v="12006514"/>
        <n v="4186931"/>
        <n v="3799339"/>
        <n v="1977544"/>
        <n v="1050600"/>
        <n v="902835"/>
        <n v="489220"/>
        <n v="212285"/>
        <n v="203134"/>
        <n v="191309"/>
        <n v="3388210"/>
        <n v="177840"/>
        <n v="47111"/>
        <n v="49494"/>
        <n v="45661"/>
        <n v="18195"/>
        <n v="104792"/>
        <n v="111300"/>
        <n v="1027119"/>
        <n v="4505922"/>
        <n v="381225"/>
        <n v="2428241"/>
        <n v="78030"/>
        <n v="59774"/>
        <n v="174682"/>
        <n v="215185"/>
        <n v="140016"/>
        <n v="15542"/>
        <n v="1111"/>
        <n v="925402"/>
        <n v="469947"/>
        <n v="7137502"/>
        <n v="1316074"/>
        <n v="15180000"/>
        <n v="2882062"/>
        <n v="9437933"/>
        <n v="110720"/>
        <n v="155984"/>
        <n v="4914"/>
        <n v="5858"/>
        <n v="6706368"/>
        <n v="405614"/>
        <n v="1573712"/>
        <n v="10174663"/>
        <n v="22757819"/>
        <n v="5228617"/>
        <n v="2643689"/>
        <n v="110536"/>
        <n v="59379"/>
        <n v="3216970"/>
        <n v="33598"/>
        <n v="536767"/>
        <n v="11529368"/>
        <n v="40557"/>
        <n v="30084"/>
        <n v="10246600"/>
        <n v="389804"/>
        <n v="241816"/>
        <n v="277233"/>
        <n v="321952"/>
        <n v="24705"/>
        <n v="243768"/>
        <n v="9609"/>
        <n v="3151130"/>
        <n v="8231"/>
        <n v="2856622"/>
        <n v="1227508"/>
        <n v="192467"/>
        <n v="76382"/>
        <n v="180483"/>
        <n v="136007"/>
        <n v="673780"/>
        <n v="94596"/>
        <n v="424760"/>
        <n v="70071"/>
        <n v="2040920"/>
        <n v="4584"/>
        <n v="10443"/>
        <n v="85222"/>
      </sharedItems>
    </cacheField>
    <cacheField name="genres" numFmtId="0">
      <sharedItems count="914">
        <s v="Action|Adventure|Fantasy|Sci-Fi"/>
        <s v="Action|Adventure|Fantasy"/>
        <s v="Action|Adventure|Thriller"/>
        <s v="Action|Thriller"/>
        <s v="Documentary"/>
        <s v="Action|Adventure|Sci-Fi"/>
        <s v="Action|Adventure|Romance"/>
        <s v="Adventure|Animation|Comedy|Family|Fantasy|Musical|Romance"/>
        <s v="Adventure|Family|Fantasy|Mystery"/>
        <s v="Action|Adventure"/>
        <s v="Action|Adventure|Western"/>
        <s v="Action|Adventure|Family|Fantasy"/>
        <s v="Action|Adventure|Comedy|Family|Fantasy|Sci-Fi"/>
        <s v="Adventure|Fantasy"/>
        <s v="Action|Adventure|Drama|History"/>
        <s v="Adventure|Family|Fantasy"/>
        <s v="Action|Adventure|Drama|Romance"/>
        <s v="Drama|Romance"/>
        <s v="Action|Adventure|Sci-Fi|Thriller"/>
        <s v="Action|Adventure|Fantasy|Romance"/>
        <s v="Action|Adventure|Fantasy|Sci-Fi|Thriller"/>
        <s v="Adventure|Animation|Comedy|Family|Fantasy"/>
        <s v="Adventure|Animation|Comedy|Family|Sport"/>
        <s v="Action|Crime|Thriller"/>
        <s v="Action|Adventure|Horror|Sci-Fi|Thriller"/>
        <s v="Adventure|Animation|Family|Sci-Fi"/>
        <s v="Action|Comedy|Crime|Thriller"/>
        <s v="Animation|Drama|Family|Fantasy"/>
        <s v="Action|Crime|Drama|Thriller"/>
        <s v="Adventure|Animation|Comedy|Family"/>
        <s v="Action|Adventure|Animation|Comedy|Family|Sci-Fi"/>
        <s v="Adventure|Drama|Family|Mystery"/>
        <s v="Action|Comedy|Sci-Fi|Western"/>
        <s v="Action|Adventure|Fantasy|Horror|Thriller"/>
        <s v="Action|Adventure|Comedy|Sci-Fi"/>
        <s v="Comedy|Family|Fantasy"/>
        <s v="Adventure|Animation|Comedy|Drama|Family|Fantasy"/>
        <s v="Adventure|Drama|Family|Fantasy"/>
        <s v="Action|Adventure|Drama|Fantasy"/>
        <s v="Action|Adventure|Family|Fantasy|Romance"/>
        <s v="Action|Adventure|Drama|Sci-Fi"/>
        <s v="Action|Adventure|Romance|Sci-Fi"/>
        <s v="Action|Adventure|Family|Mystery|Sci-Fi"/>
        <s v="Action|Adventure|Animation|Comedy|Drama|Family|Sci-Fi"/>
        <s v="Adventure|Animation|Comedy|Family|Sci-Fi"/>
        <s v="Adventure|Animation|Family|Fantasy"/>
        <s v="Action|Sci-Fi"/>
        <s v="Adventure|Drama|Sci-Fi"/>
        <s v="Action|Adventure|Drama|Horror|Sci-Fi"/>
        <s v="Drama|Fantasy|Romance"/>
        <s v="Adventure|Sci-Fi"/>
        <s v="Action|Adventure|Drama|Thriller"/>
        <s v="Action|Drama|History|Romance|War"/>
        <s v="Action|Adventure|Biography|Drama|History|Romance|War"/>
        <s v="Action|Drama"/>
        <s v="Drama|Horror|Sci-Fi"/>
        <s v="Adventure|Comedy|Family|Fantasy"/>
        <s v="Animation|Comedy|Family|Fantasy"/>
        <s v="Action|Adventure|Animation|Comedy|Family"/>
        <s v="Adventure|Animation|Comedy|Family|Fantasy|Musical"/>
        <s v="Mystery|Thriller"/>
        <s v="Adventure|Animation|Comedy|Drama|Family"/>
        <s v="Action|Adventure|Animation|Comedy|Family|Fantasy|Sci-Fi"/>
        <s v="Comedy|Fantasy|Horror"/>
        <s v="Drama|Fantasy|Horror|Thriller"/>
        <s v="Action|Drama|Thriller"/>
        <s v="Adventure"/>
        <s v="Action|Comedy|Fantasy|Sci-Fi"/>
        <s v="Action|Adventure|Comedy|Family|Fantasy|Mystery|Sci-Fi"/>
        <s v="Action|Adventure|Animation|Fantasy"/>
        <s v="Comedy|Crime"/>
        <s v="Action|Drama|History|War"/>
        <s v="Action|Adventure|Drama"/>
        <s v="Action|Adventure|Animation|Comedy|Family|Fantasy"/>
        <s v="Action|Drama|Mystery|Sci-Fi"/>
        <s v="Action|Adventure|Comedy|Thriller"/>
        <s v="Action|Adventure|Animation|Fantasy|Romance|Sci-Fi"/>
        <s v="Action|Adventure|Drama|History|War"/>
        <s v="Adventure|Drama|Fantasy|Romance"/>
        <s v="Animation|Comedy|Family|Musical"/>
        <s v="Action|Crime|Drama|Mystery|Thriller"/>
        <s v="Adventure|Drama|Thriller|Western"/>
        <s v="Adventure|Animation|Comedy|Family|Western"/>
        <s v="Action|Mystery|Thriller"/>
        <s v="Adventure|Sci-Fi|Thriller"/>
        <s v="Adventure|Animation|Comedy|Family|Fantasy|Sci-Fi"/>
        <s v="Action|Crime|Mystery|Thriller"/>
        <s v="Action|Adventure|Family|Mystery"/>
        <s v="Adventure|Drama|Romance|War"/>
        <s v="Adventure|Animation|Family|Thriller"/>
        <s v="Action|Fantasy"/>
        <s v="Action|Animation|Comedy|Family|Sci-Fi"/>
        <s v="Action|Comedy|Fantasy"/>
        <s v="Fantasy"/>
        <s v="Adventure|Animation|Comedy|Family|Musical"/>
        <s v="Action|Adventure|Crime|Mystery|Thriller"/>
        <s v="Action|Adventure|History"/>
        <s v="Action"/>
        <s v="Adventure|Drama|Fantasy"/>
        <s v="Action|Fantasy|Thriller"/>
        <s v="Action|Adventure|Comedy|Crime"/>
        <s v="Adventure|Mystery|Sci-Fi"/>
        <s v="Action|Drama|Sci-Fi|Thriller"/>
        <s v="Action|Crime|Sci-Fi|Thriller"/>
        <s v="Action|Family|Sport"/>
        <s v="Comedy|Drama|Romance"/>
        <s v="Action|Comedy|Romance"/>
        <s v="Action|Adventure|Mystery|Sci-Fi"/>
        <s v="Action|Drama|War"/>
        <s v="Adventure|Drama|Sci-Fi|Thriller"/>
        <s v="Action|Adventure|Comedy|Family|Fantasy"/>
        <s v="Crime|Thriller"/>
        <s v="Action|Comedy|Crime|Romance|Thriller"/>
        <s v="Biography|Drama"/>
        <s v="Action|Comedy|Crime|Sci-Fi|Thriller"/>
        <s v="Action|Adventure|Crime"/>
        <s v="Action|Drama|Fantasy|War"/>
        <s v="Animation|Comedy|Family|Music|Western"/>
        <s v="Action|Adventure|Mystery|Sci-Fi|Thriller"/>
        <s v="Action|Drama|Sci-Fi|Sport"/>
        <s v="Action|Crime|Romance|Thriller"/>
        <s v="Action|Adventure|Comedy"/>
        <s v="Biography|Drama|Sport"/>
        <s v="Action|Mystery|Sci-Fi|Thriller"/>
        <s v="Animation|Family|Fantasy|Musical|Romance"/>
        <s v="Comedy"/>
        <s v="Action|Adventure|Romance|Sci-Fi|Thriller"/>
        <s v="Comedy|Romance"/>
        <s v="Action|Drama|Romance"/>
        <s v="Biography|Crime|Drama|History|Romance"/>
        <s v="Biography|Crime|Drama"/>
        <s v="Action|Comedy|Thriller"/>
        <s v="Action|Comedy|Crime"/>
        <s v="Action|Drama|Mystery|Thriller"/>
        <s v="Drama|Western"/>
        <s v="Animation|Drama|Family|Musical|Romance"/>
        <s v="Action|Adventure|Comedy|Family|Mystery"/>
        <s v="Action|Romance|Thriller"/>
        <s v="Action|Fantasy|Horror|Mystery"/>
        <s v="Adventure|Drama|Thriller"/>
        <s v="Biography|Comedy|Crime|Drama"/>
        <s v="Action|Sci-Fi|War"/>
        <s v="Drama|Sci-Fi"/>
        <s v="Action|Adventure|Animation|Family|Fantasy"/>
        <s v="Action|Crime|Fantasy|Romance|Thriller"/>
        <s v="Adventure|Comedy|Sci-Fi"/>
        <s v="Action|Crime|Sport|Thriller"/>
        <s v="Action|Adventure|Biography|Drama|History|Thriller"/>
        <s v="Action|Comedy|Sci-Fi"/>
        <s v="Action|Drama|Thriller|War"/>
        <s v="Drama|Mystery|Thriller"/>
        <s v="Action|Adventure|Fantasy|Thriller"/>
        <s v="Crime|Drama"/>
        <s v="Drama|History|Romance|War"/>
        <s v="Animation|Comedy|Family|Sport"/>
        <s v="Comedy|Sci-Fi|Thriller"/>
        <s v="Drama|History|War"/>
        <s v="Adventure|Animation|Comedy|Family|Romance"/>
        <s v="Drama|Family|Fantasy|Romance"/>
        <s v="Drama|Fantasy|Thriller"/>
        <s v="Drama|Mystery|Romance|Sci-Fi|Thriller"/>
        <s v="Drama|History|War|Western"/>
        <s v="Action|Adventure|Animation|Family"/>
        <s v="Adventure|Comedy|Family|Mystery|Sci-Fi"/>
        <s v="Drama|Fantasy|Horror|Mystery|Thriller"/>
        <s v="Animation|Comedy|Family|Sci-Fi"/>
        <s v="Adventure|Comedy|Drama|Fantasy|Romance"/>
        <s v="Action|Adventure|Comedy|Crime|Thriller"/>
        <s v="Crime|Drama|Thriller"/>
        <s v="Adventure|Animation|Family|Fantasy|Musical|War"/>
        <s v="Action|Comedy"/>
        <s v="Crime|Drama|Mystery|Thriller"/>
        <s v="Adventure|Drama|History"/>
        <s v="Action|Adventure|Animation|Family|Fantasy|Sci-Fi"/>
        <s v="Adventure|Animation|Comedy|Family|Fantasy|Music"/>
        <s v="Drama|History|Thriller|War"/>
        <s v="Action|Animation|Comedy|Sci-Fi"/>
        <s v="Comedy|Family|Fantasy|Horror|Mystery"/>
        <s v="Drama|Mystery|Sci-Fi|Thriller"/>
        <s v="Action|Horror|Sci-Fi|Thriller"/>
        <s v="Crime|Mystery|Thriller"/>
        <s v="Action|Adventure|Comedy|Crime|Mystery|Thriller"/>
        <s v="Comedy|Drama|Sci-Fi"/>
        <s v="Action|Family|Fantasy|Musical"/>
        <s v="Drama|History|Sport"/>
        <s v="Adventure|Drama|Romance"/>
        <s v="Animation|Comedy|Family|Music|Romance"/>
        <s v="Animation|Comedy|Family|Fantasy|Musical|Romance"/>
        <s v="Crime|Drama|Horror|Mystery|Thriller"/>
        <s v="Adventure|Comedy|Family"/>
        <s v="Action|Adventure|Comedy|Fantasy"/>
        <s v="Comedy|Drama|Music|Musical"/>
        <s v="Adventure|Comedy|Drama|Family|Fantasy"/>
        <s v="Action|Comedy|Fantasy|Romance"/>
        <s v="Comedy|Romance|Sci-Fi"/>
        <s v="Adventure|Comedy|Mystery"/>
        <s v="Comedy|Drama|Fantasy|Romance"/>
        <s v="Action|Comedy|Family|Fantasy"/>
        <s v="Action|Adventure|Fantasy|Horror|Sci-Fi"/>
        <s v="Crime|Drama|History|Mystery|Thriller"/>
        <s v="Comedy|Drama"/>
        <s v="Adventure|Animation|Comedy|Drama|Family|Fantasy|Sci-Fi"/>
        <s v="Action|Drama|Romance|Sci-Fi|Thriller"/>
        <s v="Comedy|Crime|Sport"/>
        <s v="Comedy|Family|Fantasy|Romance"/>
        <s v="Action|Adventure|Crime|Drama|Sci-Fi|Thriller"/>
        <s v="Adventure|Drama|History|Romance|War"/>
        <s v="Comedy|Family|Sci-Fi"/>
        <s v="Fantasy|Horror|Mystery|Thriller"/>
        <s v="Adventure|Animation|Comedy|Family|Fantasy|Sci-Fi|Sport"/>
        <s v="Adventure|Comedy|Crime|Family|Mystery"/>
        <s v="Drama|Sci-Fi|Thriller"/>
        <s v="Action|Crime|Mystery|Romance|Thriller"/>
        <s v="Action|Adventure|Comedy|Romance"/>
        <s v="Adventure|Animation|Family|Western"/>
        <s v="Comedy|Family|Romance"/>
        <s v="Action|Adventure|Family|Sci-Fi|Thriller"/>
        <s v="Animation|Family|Fantasy|Music"/>
        <s v="Action|Adventure|Family|Fantasy|Thriller"/>
        <s v="Comedy|Fantasy"/>
        <s v="Action|Adventure|Comedy|Fantasy|Thriller"/>
        <s v="Drama|Horror|Mystery|Sci-Fi"/>
        <s v="Action|Sci-Fi|Thriller"/>
        <s v="Drama|History|Thriller"/>
        <s v="Adventure|Animation|Family"/>
        <s v="Drama|Musical|Romance"/>
        <s v="Documentary|Drama"/>
        <s v="Action|Adventure|Drama|History|Romance"/>
        <s v="Animation|Family"/>
        <s v="Adventure|Animation|Drama|Family|Musical"/>
        <s v="Animation|Comedy|Family|Fantasy|Sci-Fi"/>
        <s v="Adventure|Animation|Drama|Family|Fantasy"/>
        <s v="Sci-Fi|Thriller"/>
        <s v="Animation|Comedy|Family"/>
        <s v="Action|Crime|Fantasy|Thriller"/>
        <s v="Comedy|Drama|Family|Music|Musical|Romance"/>
        <s v="Horror|Mystery|Thriller"/>
        <s v="Action|Adventure|Comedy|Family|Sci-Fi"/>
        <s v="Comedy|Family"/>
        <s v="Biography|Comedy|Drama|History"/>
        <s v="Drama|Music|Musical"/>
        <s v="Crime|Drama|Mystery"/>
        <s v="Comedy|Crime|Music"/>
        <s v="Action|Comedy|Romance|Thriller"/>
        <s v="Animation|Comedy|Family|Fantasy|Mystery"/>
        <s v="Comedy|Crime|Drama|Romance"/>
        <s v="Action|Adventure|Romance|Thriller"/>
        <s v="Drama|History|Romance"/>
        <s v="Action|Drama|Fantasy|Romance"/>
        <s v="Action|Adventure|Animation|Family|Sci-Fi"/>
        <s v="Action|Drama|Sci-Fi"/>
        <s v="Drama|Horror|Sci-Fi|Thriller"/>
        <s v="Animation|Comedy|Fantasy"/>
        <s v="Action|Animation|Comedy|Family"/>
        <s v="Action|Adventure|Comedy|Romance|Thriller"/>
        <s v="Action|Comedy|Sport"/>
        <s v="Biography|Drama|History|War"/>
        <s v="Adventure|Animation|Comedy"/>
        <s v="Action|Drama|Sport"/>
        <s v="Adventure|Drama|Family"/>
        <s v="Drama|Mystery|Romance|Thriller"/>
        <s v="Adventure|Animation|Comedy|Family|Fantasy|Romance"/>
        <s v="Adventure|Drama|War"/>
        <s v="Action|Adventure|Crime|Thriller"/>
        <s v="Adventure|Drama|Fantasy|Mystery|Thriller"/>
        <s v="Fantasy|Mystery|Romance|Sci-Fi|Thriller"/>
        <s v="Drama|Fantasy|Mystery|Thriller"/>
        <s v="Animation|Comedy|Family|Fantasy|Music"/>
        <s v="Drama|Horror|Romance|Thriller"/>
        <s v="Drama|War"/>
        <s v="Drama"/>
        <s v="Action|Drama|Fantasy|Horror|War"/>
        <s v="Adventure|Family|Fantasy|Romance"/>
        <s v="Adventure|Biography|Drama|History|War"/>
        <s v="Action|Adventure|Horror|Sci-Fi"/>
        <s v="Action|Fantasy|Horror"/>
        <s v="Comedy|Drama|Musical|Romance"/>
        <s v="Action|Sci-Fi|Sport"/>
        <s v="Action|Adventure|Animation|Comedy|Crime|Family|Fantasy"/>
        <s v="Adventure|Animation|Family|Fantasy|Musical"/>
        <s v="Action|Crime|Mystery|Sci-Fi|Thriller"/>
        <s v="Action|Comedy|Crime|Drama|Thriller"/>
        <s v="Adventure|Drama|History|Romance"/>
        <s v="Biography|Drama|Thriller"/>
        <s v="Action|Drama|History|Thriller"/>
        <s v="Action|Adventure|Fantasy|War"/>
        <s v="Comedy|Fantasy|Romance"/>
        <s v="Action|Adventure|Comedy|Romance|Thriller|Western"/>
        <s v="Biography|Drama|Sport|War"/>
        <s v="Comedy|Drama|Family|Musical"/>
        <s v="Action|Adventure|Fantasy|Horror|Sci-Fi|Thriller"/>
        <s v="Drama|Sport"/>
        <s v="Action|Fantasy|Sci-Fi|Thriller"/>
        <s v="Drama|Mystery|Romance"/>
        <s v="Adventure|Biography|Drama|History|Sport|Thriller"/>
        <s v="Crime|Drama|Fantasy"/>
        <s v="Adventure|Biography|Crime|Drama|Western"/>
        <s v="Action|War"/>
        <s v="Comedy|Romance|Sport"/>
        <s v="Crime|Drama|Mystery|Thriller|Western"/>
        <s v="Comedy|Sport"/>
        <s v="Comedy|Drama|Family"/>
        <s v="Crime|Drama|Fantasy|Mystery"/>
        <s v="Adventure|Animation|Biography|Drama|Family|Fantasy|Musical"/>
        <s v="Drama|Romance|Western"/>
        <s v="Documentary|Music"/>
        <s v="Drama|Thriller"/>
        <s v="Animation|Family|Fantasy"/>
        <s v="Action|Fantasy|Horror|Sci-Fi"/>
        <s v="Biography|Comedy|Drama"/>
        <s v="Action|Horror|Sci-Fi"/>
        <s v="Adventure|Comedy"/>
        <s v="Biography|Drama|History|Sport"/>
        <s v="Comedy|Crime|Romance|Thriller"/>
        <s v="Comedy|Crime|Romance"/>
        <s v="Horror|Mystery|Sci-Fi|Thriller"/>
        <s v="Biography|Drama|Music"/>
        <s v="Drama|Fantasy|Sport"/>
        <s v="Adventure|Comedy|Drama|Music"/>
        <s v="Action|Fantasy|Horror|Sci-Fi|Thriller"/>
        <s v="Adventure|Animation|Comedy|Drama|Family|Fantasy|Romance"/>
        <s v="Horror|Sci-Fi|Thriller"/>
        <s v="Drama|Fantasy|Mystery|Romance|Thriller"/>
        <s v="Action|Adventure|Drama|History|Romance|War"/>
        <s v="Drama|Fantasy|Mystery|Romance"/>
        <s v="Fantasy|Horror|Mystery|Romance"/>
        <s v="Adventure|Comedy|Family|Romance|Sci-Fi"/>
        <s v="Drama|Horror|Thriller"/>
        <s v="Action|Comedy|Mystery|Romance"/>
        <s v="Action|Adventure|Comedy|Romance|Sci-Fi"/>
        <s v="Action|Biography|Drama|History|Thriller|War"/>
        <s v="Adventure|Comedy|Family|Fantasy|Horror"/>
        <s v="Comedy|Family|Romance|Sci-Fi"/>
        <s v="Action|Adventure|Thriller|War"/>
        <s v="Comedy|Drama|Romance|Sport"/>
        <s v="Comedy|Western"/>
        <s v="Action|Comedy|Crime|Drama"/>
        <s v="Drama|Music|Romance|War"/>
        <s v="Action|Comedy|Drama|Family|Thriller"/>
        <s v="Action|Crime"/>
        <s v="Adventure|Animation|Drama|Family|History|Musical|Romance"/>
        <s v="Action|Adventure|Drama|Romance|Sci-Fi"/>
        <s v="Action|Adventure|Comedy|Family|Romance"/>
        <s v="Action|Adventure|Comedy|Western"/>
        <s v="Biography|Drama|History|Musical"/>
        <s v="Adventure|Drama|Horror|Thriller"/>
        <s v="Action|Drama|Sport|Thriller"/>
        <s v="Drama|Musical|Romance|Thriller"/>
        <s v="Comedy|Drama|Family|Fantasy"/>
        <s v="Adventure|Comedy|Crime|Family|Musical"/>
        <s v="Drama|Music|Musical|Romance"/>
        <s v="Drama|Mystery|Romance|War"/>
        <s v="Crime|Drama|Romance"/>
        <s v="Crime|Horror|Mystery|Thriller"/>
        <s v="Adventure|Animation|Drama|Family|Fantasy|Musical|Mystery|Romance"/>
        <s v="Action|Horror|Thriller"/>
        <s v="Drama|History|Horror"/>
        <s v="Drama|Romance|Sport"/>
        <s v="Comedy|Family|Musical|Romance"/>
        <s v="Romance|Sci-Fi|Thriller"/>
        <s v="Biography|Comedy|Drama|Romance"/>
        <s v="Mystery|Sci-Fi|Thriller"/>
        <s v="Drama|Fantasy|Horror"/>
        <s v="Adventure|Comedy|Drama|Fantasy|Musical"/>
        <s v="Horror|Mystery"/>
        <s v="Action|Adventure|Family|Fantasy|Sci-Fi|Thriller"/>
        <s v="Adventure|Comedy|Family|Fantasy|Romance|Sport"/>
        <s v="Adventure|Horror|Mystery"/>
        <s v="Crime|Drama|Romance|Thriller"/>
        <s v="Comedy|Crime|Drama|Thriller"/>
        <s v="Drama|Fantasy"/>
        <s v="Adventure|Comedy|Drama"/>
        <s v="Action|Biography|Drama|History|War"/>
        <s v="Adventure|Comedy|Fantasy"/>
        <s v="Adventure|Comedy|Crime|Drama|Family"/>
        <s v="Action|Biography|Crime|Drama|Thriller"/>
        <s v="Comedy|Sci-Fi"/>
        <s v="Drama|Romance|Sci-Fi"/>
        <s v="Action|Adventure|Comedy|Crime|Music|Mystery"/>
        <s v="Comedy|Drama|Music"/>
        <s v="Action|Crime|Drama|Sci-Fi|Thriller"/>
        <s v="Horror|Thriller"/>
        <s v="Action|Adventure|Comedy|Drama|War"/>
        <s v="Drama|Mystery|Sci-Fi"/>
        <s v="Crime|Drama|Music"/>
        <s v="Adventure|Crime|Drama|Western"/>
        <s v="Comedy|Drama|Thriller"/>
        <s v="Drama|Romance|War"/>
        <s v="Action|Comedy|Crime|Music|Romance|Thriller"/>
        <s v="Crime|Romance|Thriller"/>
        <s v="Action|Adventure|Drama|Sci-Fi|Thriller"/>
        <s v="Action|Drama|Fantasy|Thriller|Western"/>
        <s v="Action|Drama|Mystery|Thriller|War"/>
        <s v="Biography|Crime|Drama|Thriller"/>
        <s v="Action|Comedy|Crime|Romance"/>
        <s v="Action|Adventure|Family|Fantasy|Sci-Fi"/>
        <s v="Adventure|Comedy|Family|Musical"/>
        <s v="Action|Horror"/>
        <s v="Action|Adventure|Horror|Thriller"/>
        <s v="Comedy|Drama|Music|Romance"/>
        <s v="Action|Crime|Drama|Romance|Thriller"/>
        <s v="Comedy|Family|Romance|Sport"/>
        <s v="Drama|Family|Fantasy"/>
        <s v="Drama|Fantasy|Musical|Romance"/>
        <s v="Adventure|Comedy|Family|Fantasy|Sci-Fi"/>
        <s v="Comedy|Musical"/>
        <s v="Biography|Drama|History"/>
        <s v="Action|Crime|Drama|Thriller|War"/>
        <s v="Comedy|Crime|Thriller"/>
        <s v="Drama|Fantasy|Horror|Mystery"/>
        <s v="Action|Animation|Comedy|Family|Fantasy"/>
        <s v="Biography|Drama|History|Thriller"/>
        <s v="Action|Adventure|Crime|Drama|Mystery|Thriller"/>
        <s v="Animation|Family|Fantasy|Musical"/>
        <s v="Adventure|Drama|Western"/>
        <s v="Biography|Drama|History|Romance"/>
        <s v="Drama|Horror|Mystery|Thriller"/>
        <s v="Action|Fantasy|Western"/>
        <s v="Comedy|War"/>
        <s v="Drama|Music"/>
        <s v="Action|Drama|Family|Sport"/>
        <s v="Action|Biography|Drama|Thriller|War"/>
        <s v="Comedy|Drama|Sport"/>
        <s v="Adventure|Comedy|Sci-Fi|Western"/>
        <s v="Fantasy|Horror|Romance"/>
        <s v="Biography|Drama|Romance"/>
        <s v="Action|Adventure|Drama|Romance|War"/>
        <s v="Adventure|Comedy|Crime|Romance"/>
        <s v="Comedy|Drama|Family|Fantasy|Romance"/>
        <s v="Horror"/>
        <s v="Comedy|Music"/>
        <s v="Action|Adventure|Drama|Romance|Thriller"/>
        <s v="Biography|Drama|Music|Musical"/>
        <s v="Drama|History"/>
        <s v="Comedy|Music|Romance"/>
        <s v="Action|Adventure|Crime|Fantasy|Mystery|Thriller"/>
        <s v="Adventure|Drama|Mystery"/>
        <s v="Biography|Crime|Drama|Music"/>
        <s v="Crime|Drama|Horror|Thriller"/>
        <s v="Adventure|Animation|Comedy|Drama|Family|Fantasy|Musical"/>
        <s v="Action|Adventure|Comedy|Music|Thriller"/>
        <s v="Adventure|Animation|Comedy|Crime|Family"/>
        <s v="Comedy|Romance|Sci-Fi|Thriller"/>
        <s v="Comedy|Crime|Family|Romance"/>
        <s v="Crime|Horror|Thriller"/>
        <s v="Action|Horror|Mystery|Sci-Fi|Thriller"/>
        <s v="Comedy|Fantasy|Sci-Fi"/>
        <s v="Adventure|Animation|Comedy|Fantasy|Romance"/>
        <s v="Action|Adventure|Family|Thriller"/>
        <s v="Adventure|Comedy|Drama|Romance|Thriller|War"/>
        <s v="Adventure|Animation|Comedy|Fantasy|Music|Romance"/>
        <s v="Action|Drama|Fantasy"/>
        <s v="Action|Adventure|Drama|Fantasy|War"/>
        <s v="Drama|Fantasy|Romance|Sci-Fi"/>
        <s v="Animation|Comedy|Family|Horror|Sci-Fi"/>
        <s v="Biography|Drama|Romance|Sport"/>
        <s v="Action|Biography|Drama"/>
        <s v="Adventure|Drama"/>
        <s v="Horror|Mystery|Sci-Fi"/>
        <s v="Action|Adventure|Drama|Thriller|Western"/>
        <s v="Adventure|Family|Fantasy|Sci-Fi"/>
        <s v="Adventure|Comedy|History|Romance"/>
        <s v="Action|Biography|Drama|Sport"/>
        <s v="Drama|Family"/>
        <s v="Action|Adventure|Crime|Drama|Family|Fantasy|Romance|Thriller"/>
        <s v="Biography|Comedy|Romance"/>
        <s v="Action|Biography|Drama|History"/>
        <s v="Biography|Drama|War"/>
        <s v="Adventure|Comedy|Family|Sci-Fi"/>
        <s v="Biography|Drama|Family|History|Sport"/>
        <s v="Biography|Comedy|Drama|History|Music"/>
        <s v="Fantasy|Horror"/>
        <s v="Comedy|Drama|Family|Sport"/>
        <s v="Comedy|Drama|Romance|Sci-Fi"/>
        <s v="Adventure|Animation|Comedy|Family|War"/>
        <s v="Action|Comedy|Sci-Fi|Thriller"/>
        <s v="Comedy|Horror"/>
        <s v="Drama|Thriller|War"/>
        <s v="Action|Western"/>
        <s v="Action|Adventure|Family|Sci-Fi"/>
        <s v="Adventure|Biography|Drama|Thriller"/>
        <s v="Drama|Romance|War|Western"/>
        <s v="Action|Comedy|Crime|Western"/>
        <s v="Action|Adventure|Comedy|Drama|Thriller"/>
        <s v="Drama|Music|Romance"/>
        <s v="Action|Adventure|Crime|Drama|Thriller"/>
        <s v="Adventure|Comedy|Family|Sport"/>
        <s v="Comedy|Drama|Fantasy"/>
        <s v="Comedy|Family|Sport"/>
        <s v="Action|Adventure|Drama|Family"/>
        <s v="Action|Comedy|War"/>
        <s v="Drama|Family|Sport"/>
        <s v="Action|Thriller|Western"/>
        <s v="Action|Drama|Fantasy|Horror|Thriller"/>
        <s v="Animation|Comedy|Family|Fantasy|Musical"/>
        <s v="Action|Adventure|Comedy|Fantasy|Romance"/>
        <s v="Action|Crime|Drama|Mystery|Sci-Fi|Thriller"/>
        <s v="Adventure|Comedy|Crime|Drama"/>
        <s v="Drama|Mystery"/>
        <s v="Comedy|Fantasy|Horror|Thriller"/>
        <s v="Crime|Drama|Mystery|Sci-Fi|Thriller"/>
        <s v="Comedy|Crime|Musical"/>
        <s v="Comedy|Drama|Family|Music|Romance"/>
        <s v="Comedy|Horror|Romance"/>
        <s v="Comedy|Family|Fantasy|Sport"/>
        <s v="Animation|Comedy|Family|Mystery|Sci-Fi"/>
        <s v="Adventure|Comedy|Drama|Family|Sport"/>
        <s v="Animation|Drama|Family|Fantasy|Musical|Romance"/>
        <s v="Comedy|Horror|Musical|Sci-Fi"/>
        <s v="Crime|Drama|Sport"/>
        <s v="Action|Adventure|Animation|Drama|Mystery|Sci-Fi|Thriller"/>
        <s v="Action|Adventure|Crime|Drama|Romance"/>
        <s v="Action|Comedy|Horror"/>
        <s v="Adventure|Horror|Thriller"/>
        <s v="Adventure|Fantasy|Mystery"/>
        <s v="Action|Drama|Romance|Sport"/>
        <s v="Biography|Crime|Drama|History|Western"/>
        <s v="Action|Biography|Crime|Drama"/>
        <s v="Adventure|Animation|Fantasy"/>
        <s v="Adventure|Animation|Comedy|Fantasy"/>
        <s v="Biography|Drama|Music|Romance"/>
        <s v="Adventure|Drama|Mystery|Sci-Fi|Thriller"/>
        <s v="Biography|Comedy|Crime|Drama|Romance|Thriller"/>
        <s v="Biography|Crime|Drama|History|Music"/>
        <s v="Adventure|Animation|Comedy|Drama|Family|Musical"/>
        <s v="Biography|Comedy|Drama|Music|Romance"/>
        <s v="Adventure|Animation|Sci-Fi"/>
        <s v="Drama|Romance|Thriller"/>
        <s v="Action|Fantasy|Horror|Thriller"/>
        <s v="Adventure|Biography"/>
        <s v="Action|Comedy|Family"/>
        <s v="Action|Horror|Romance"/>
        <s v="Adventure|Drama|History|Romance|Thriller|War"/>
        <s v="Crime|Drama|Sci-Fi|Thriller"/>
        <s v="Action|Comedy|Crime|Music"/>
        <s v="Comedy|Drama|Family|Romance"/>
        <s v="Action|Drama|Fantasy|Mystery|Sci-Fi|Thriller"/>
        <s v="Adventure|Family|Fantasy|Horror|Mystery"/>
        <s v="Action|Crime|Drama|History|Western"/>
        <s v="Comedy|Crime|Drama"/>
        <s v="Comedy|Family|Fantasy|Music|Romance"/>
        <s v="Adventure|Comedy|Crime|Music"/>
        <s v="Action|Adventure|Comedy|Sci-Fi|Thriller"/>
        <s v="Action|Crime|Drama|Western"/>
        <s v="Action|Adventure|Comedy|Family|Romance|Sci-Fi"/>
        <s v="Action|Fantasy|Romance|Sci-Fi"/>
        <s v="Comedy|Crime|Mystery|Romance"/>
        <s v="Adventure|Family"/>
        <s v="Action|Drama|Music|Romance"/>
        <s v="Adventure|Comedy|Family|Fantasy|Horror|Mystery"/>
        <s v="Adventure|Fantasy|Mystery|Thriller"/>
        <s v="Action|Biography|Drama|History|Romance|Western"/>
        <s v="Fantasy|Horror|Mystery"/>
        <s v="Biography|Drama|Family"/>
        <s v="Action|Adventure|Comedy|Crime|Family|Romance|Thriller"/>
        <s v="Comedy|Fantasy|Horror|Romance"/>
        <s v="Comedy|Family|Music"/>
        <s v="Action|Comedy|Music"/>
        <s v="Adventure|Comedy|Crime"/>
        <s v="Biography|Comedy|Drama|Sport"/>
        <s v="Fantasy|Horror|Thriller"/>
        <s v="Comedy|Drama|Romance|Thriller"/>
        <s v="Adventure|Comedy|Family|Romance"/>
        <s v="Adventure|Family|Fantasy|Musical"/>
        <s v="Biography|Crime|Drama|History|Thriller"/>
        <s v="Action|Animation|Comedy|Family|Fantasy|Sci-Fi"/>
        <s v="Crime|Drama|History"/>
        <s v="Biography|Drama|Thriller|War"/>
        <s v="Drama|Music|Mystery|Romance|Thriller"/>
        <s v="Action|Adventure|Fantasy|Horror"/>
        <s v="Crime|Drama|Mystery|Romance"/>
        <s v="Action|Adventure|History|Romance"/>
        <s v="Action|Drama|Western"/>
        <s v="Adventure|Comedy|Family|Fantasy|Music|Sci-Fi"/>
        <s v="Adventure|Family|Fantasy|Music|Musical"/>
        <s v="Action|Adventure|Animation|Comedy|Fantasy"/>
        <s v="Adventure|Comedy|Horror|Sci-Fi"/>
        <s v="Horror|Sci-Fi"/>
        <s v="Biography|Comedy|Drama|Family|Sport"/>
        <s v="Action|Crime|Drama|Thriller|Western"/>
        <s v="Action|Drama|History"/>
        <s v="Drama|Fantasy|Romance|Thriller"/>
        <s v="Thriller"/>
        <s v="Comedy|Mystery"/>
        <s v="Comedy|Drama|Musical|Romance|War"/>
        <s v="Drama|History|Music|Romance|War"/>
        <s v="Comedy|History"/>
        <s v="Adventure|Animation|Family|Sport"/>
        <s v="Animation|Comedy|Fantasy|Musical"/>
        <s v="Game-Show|Reality-TV|Romance"/>
        <s v="Action|Comedy|Documentary"/>
        <s v="Adventure|Comedy|Drama|Family|Romance"/>
        <s v="Adventure|Comedy|Drama|Family|Mystery"/>
        <s v="Drama|Family|Music|Romance"/>
        <s v="Fantasy|Romance"/>
        <s v="Adventure|Animation|Family|Musical"/>
        <s v="Animation|Comedy|Drama|Family|Musical"/>
        <s v="Biography|Crime|Drama|History"/>
        <s v="Adventure|Comedy|Fantasy|Music|Sci-Fi"/>
        <s v="Comedy|Drama|Musical|Romance|Western"/>
        <s v="Action|Adventure|Drama|Mystery"/>
        <s v="Comedy|Crime|Family|Mystery|Romance|Thriller"/>
        <s v="Action|Adventure|Drama|Romance|Western"/>
        <s v="Adventure|Crime|Mystery|Sci-Fi|Thriller"/>
        <s v="Crime|Drama|Western"/>
        <s v="Adventure|Comedy|Drama|Fantasy"/>
        <s v="Adventure|Biography|Drama"/>
        <s v="Adventure|Drama|Horror|Mystery|Thriller"/>
        <s v="Crime|Fantasy|Horror"/>
        <s v="Animation|Family|Fantasy|Mystery"/>
        <s v="Action|Comedy|Crime|Fantasy"/>
        <s v="Comedy|Family|Music|Musical"/>
        <s v="Crime|Documentary|News"/>
        <s v="Drama|Mystery|Romance|Thriller|War"/>
        <s v="Action|Crime|Drama|Sport"/>
        <s v="Comedy|Drama|Music|War"/>
        <s v="Comedy|Musical|Romance"/>
        <s v="Comedy|Drama|Music|Musical|Romance"/>
        <s v="Comedy|Crime|Drama|Mystery|Romance"/>
        <s v="Biography|Comedy|Drama|History|Music|Musical"/>
        <s v="Animation|Drama|Mystery|Sci-Fi|Thriller"/>
        <s v="Adventure|Comedy|Drama|Romance"/>
        <s v="Comedy|Drama|Mystery|Romance|Thriller|War"/>
        <s v="Biography|Comedy|Musical"/>
        <s v="Action|Adventure|Animation|Family|Sci-Fi|Thriller"/>
        <s v="Crime|Drama|Mystery|Romance|Thriller"/>
        <s v="Comedy|Family|Fantasy|Sci-Fi"/>
        <s v="Action|Comedy|Crime|Fantasy|Horror|Mystery|Sci-Fi|Thriller"/>
        <s v="Romance|Short"/>
        <s v="Animation"/>
        <s v="Drama|Horror"/>
        <s v="Comedy|Drama|Reality-TV|Romance"/>
        <s v="Adventure|Comedy|Romance"/>
        <s v="Family|Fantasy|Music"/>
        <s v="Crime|Drama|Music|Thriller"/>
        <s v="Action|Drama|Fantasy|Mystery|Thriller"/>
        <s v="Biography|Drama|History|Music"/>
        <s v="Biography|Drama|Family|Sport"/>
        <s v="Comedy|Drama|War"/>
        <s v="Biography|Drama|Romance|War"/>
        <s v="Action|Horror|Romance|Sci-Fi|Thriller"/>
        <s v="Music"/>
        <s v="Action|Drama|History|Romance|War|Western"/>
        <s v="Action|Animation|Sci-Fi|Thriller"/>
        <s v="Action|Animation|Comedy|Crime|Family"/>
        <s v="Drama|Family|Music|Musical"/>
        <s v="Drama|Family|Musical|Romance"/>
        <s v="Comedy|Drama|Family|Fantasy|Sci-Fi"/>
        <s v="Comedy|Crime|Drama|Music|Romance"/>
        <s v="Adventure|Comedy|Family|Fantasy|Musical"/>
        <s v="Adventure|Crime|Drama|Romance"/>
        <s v="Comedy|Mystery|Sci-Fi|Thriller"/>
        <s v="Sci-Fi"/>
        <s v="Drama|Fantasy|War"/>
        <s v="Action|Comedy|Crime|Family"/>
        <s v="Action|Comedy|Mystery"/>
        <s v="Comedy|Crime|Mystery"/>
        <s v="Action|Crime|Sci-Fi"/>
        <s v="Comedy|Horror|Sci-Fi"/>
        <s v="Action|Comedy|Drama|Thriller"/>
        <s v="Drama|Family|Romance"/>
        <s v="Adventure|Comedy|Family|Music|Romance"/>
        <s v="Comedy|Horror|Thriller"/>
        <s v="Comedy|Family|Music|Romance"/>
        <s v="Adventure|Fantasy|Horror|Mystery|Thriller"/>
        <s v="Crime|Drama|Musical|Romance"/>
        <s v="Family|Music|Romance"/>
        <s v="Drama|Fantasy|Mystery|Sci-Fi"/>
        <s v="Biography|Drama|History|Thriller|War"/>
        <s v="Adventure|Crime|Drama|Mystery|Western"/>
        <s v="Drama|Fantasy|Horror|Romance"/>
        <s v="Comedy|Crime|Drama|Thriller|War"/>
        <s v="Action|Adventure|Drama|History|Thriller|War"/>
        <s v="Action|Comedy|Drama|War"/>
        <s v="Comedy|Drama|Fantasy|Music|Romance"/>
        <s v="Biography|Drama|Fantasy|History"/>
        <s v="Biography"/>
        <s v="Drama|Family|Music"/>
        <s v="Adventure|Mystery|Thriller"/>
        <s v="Comedy|Mystery|Romance"/>
        <s v="Biography|Crime|Drama|War"/>
        <s v="Crime|Drama|Music|Mystery|Thriller"/>
        <s v="Biography|Comedy|Drama|War"/>
        <s v="Comedy|Crime|Family|Sci-Fi"/>
        <s v="Adventure|Family|Sci-Fi"/>
        <s v="Adventure|Comedy|Romance|Sci-Fi"/>
        <s v="Action|Adventure|Comedy|Family"/>
        <s v="Biography|Comedy|Crime|Drama|Romance"/>
        <s v="Crime|Drama|Musical"/>
        <s v="Animation|Comedy|Crime|Drama|Family"/>
        <s v="Action|Adventure|Comedy|Fantasy|Mystery"/>
        <s v="Action|Adventure|Drama|Thriller|War"/>
        <s v="Crime|Drama|Music|Romance"/>
        <s v="Adventure|Animation|Comedy|Crime"/>
        <s v="Adventure|Comedy|Fantasy|Sci-Fi"/>
        <s v="Comedy|Drama|Family|Fantasy|Musical"/>
        <s v="Action|Adventure|Biography|Drama|History"/>
        <s v="Comedy|Crime|Family"/>
        <s v="Adventure|Drama|Thriller|War"/>
        <s v="Comedy|Drama|Horror|Sci-Fi"/>
        <s v="Adventure|Crime|Thriller"/>
        <s v="Mystery|Romance|Sci-Fi|Thriller"/>
        <s v="Fantasy|Mystery|Thriller"/>
        <s v="Family|Musical"/>
        <s v="Adventure|Crime|Drama|Mystery|Thriller"/>
        <s v="Drama|Fantasy|Music|Romance"/>
        <s v="Adventure|Drama|History|War"/>
        <s v="Family|Sci-Fi"/>
        <s v="Drama|History|Romance|Western"/>
        <s v="Adventure|Comedy|Music|Sci-Fi"/>
        <s v="Drama|Family|Musical"/>
        <s v="Action|Comedy|Drama|Music"/>
        <s v="Fantasy|Horror|Sci-Fi"/>
        <s v="Western"/>
        <s v="Comedy|Romance|Thriller"/>
        <s v="Biography|Crime|Drama|Romance"/>
        <s v="Adventure|Comedy|Drama|Romance|Sci-Fi"/>
        <s v="Drama|Music|Mystery|Romance"/>
        <s v="Action|Crime|Drama"/>
        <s v="Adventure|Biography|Drama|War"/>
        <s v="Action|Comedy|Drama"/>
        <s v="Adventure|Animation"/>
        <s v="Comedy|Drama|Horror|Romance"/>
        <s v="Action|Comedy|Drama|Western"/>
        <s v="Comedy|Crime|Drama|Mystery"/>
        <s v="Adventure|Animation|Fantasy|Horror|Sci-Fi"/>
        <s v="Action|Drama|Romance|Thriller"/>
        <s v="Biography|Comedy|Drama|Family|Romance"/>
        <s v="Action|Biography|Drama|History|Romance|War"/>
        <s v="Action|Animation|Fantasy|Horror|Mystery|Sci-Fi|Thriller"/>
        <s v="Action|Adventure|Animation|Drama|Fantasy|Sci-Fi"/>
        <s v="Horror|Musical|Sci-Fi"/>
        <s v="Biography|Drama|Family|Musical|Romance"/>
        <s v="Comedy|Crime|Drama|Romance|Thriller"/>
        <s v="Adventure|Drama|Fantasy|Mystery"/>
        <s v="Animation|Comedy|Drama|Romance"/>
        <s v="Comedy|Crime|Musical|Romance"/>
        <s v="Comedy|Crime|Musical|Mystery"/>
        <s v="Action|Animation|Sci-Fi"/>
        <s v="Drama|War|Western"/>
        <s v="Drama|Romance|Sci-Fi|Thriller"/>
        <s v="Animation|Biography|Drama|War"/>
        <s v="Adventure|Fantasy|Thriller"/>
        <s v="Documentary|Sport"/>
        <s v="Crime|Horror"/>
        <s v="Adventure|Biography|Drama|History"/>
        <s v="Action|Crime|Horror|Sci-Fi|Thriller"/>
        <s v="Comedy|Fantasy|Horror|Mystery"/>
        <s v="Action|Adventure|Animation|Comedy|Drama|Family|Fantasy|Thriller"/>
        <s v="Action|Adventure|Drama|Fantasy|Sci-Fi"/>
        <s v="Drama|Mystery|War"/>
        <s v="Action|Comedy|Crime|Drama|Romance|Thriller"/>
        <s v="Comedy|Drama|Musical"/>
        <s v="Mystery|Romance|Thriller"/>
        <s v="Adventure|Comedy|Drama|Family"/>
        <s v="Action|Adventure|Drama|Western"/>
        <s v="Musical|Romance"/>
        <s v="Documentary|Drama|War"/>
        <s v="Biography|Crime|Drama|Western"/>
        <s v="Comedy|Family|Fantasy|Musical"/>
        <s v="Crime|Drama|Musical|Romance|Thriller"/>
        <s v="Fantasy|Horror|Romance|Thriller"/>
        <s v="Adventure|Documentary|Short"/>
        <s v="Adventure|Crime|Drama|Thriller"/>
        <s v="Thriller|War"/>
        <s v="Action|Sport"/>
        <s v="Musical"/>
        <s v="Mystery|Western"/>
        <s v="Comedy|Drama|History|Romance"/>
        <s v="Comedy|Horror|Sci-Fi|Thriller"/>
        <s v="Drama|Horror|Mystery|Sci-Fi|Thriller"/>
        <s v="Comedy|Documentary"/>
        <s v="Adventure|Drama|Family|Fantasy|Sci-Fi"/>
        <s v="Adventure|Drama|Family|Romance|Western"/>
        <s v="Adventure|Horror"/>
        <s v="Comedy|Music|Sci-Fi"/>
        <s v="Biography|Crime|Drama|Romance|Thriller"/>
        <s v="Comedy|Crime|Drama|Mystery|Thriller"/>
        <s v="Biography|Crime|Drama|Mystery|Thriller"/>
        <s v="Crime|Horror|Music|Thriller"/>
        <s v="Crime|Documentary|War"/>
        <s v="Crime|Thriller|War"/>
        <s v="Comedy|Crime|Horror|Thriller"/>
        <s v="Animation|Comedy"/>
        <s v="Family"/>
        <s v="Comedy|Drama|Romance|War"/>
        <s v="Biography|Drama|Romance|Western"/>
        <s v="Drama|Musical"/>
        <s v="Adventure|Comedy|Western"/>
        <s v="Action|Drama|History|Thriller|War"/>
        <s v="Fantasy|Thriller"/>
        <s v="Drama|Horror|Mystery"/>
        <s v="Adventure|Drama|History|Thriller|War"/>
        <s v="Comedy|Documentary|Drama|Fantasy|Mystery|Sci-Fi"/>
        <s v="Crime|Drama|Fantasy|Romance"/>
        <s v="Action|Crime|Horror|Thriller"/>
        <s v="Comedy|Horror|Mystery"/>
        <s v="Drama|Family|History|Musical"/>
        <s v="Adventure|Biography|Drama|Romance"/>
        <s v="Adventure|War|Western"/>
        <s v="Biography|Comedy|Musical|Romance|Western"/>
        <s v="Adventure|Comedy|Musical|Romance"/>
        <s v="Comedy|Drama|Romance|Western"/>
        <s v="Action|Adventure|Comedy|Musical"/>
        <s v="Comedy|Drama|Fantasy|Horror"/>
        <s v="Action|Biography|Crime|Drama|Family|Fantasy"/>
        <s v="Action|Animation|Crime|Sci-Fi|Thriller"/>
        <s v="Action|Comedy|Horror|Thriller"/>
        <s v="Crime|Documentary|Drama"/>
        <s v="Biography|Comedy|Documentary"/>
        <s v="Comedy|Thriller"/>
        <s v="Comedy|Documentary|Music"/>
        <s v="Action|Adventure|Romance|Western"/>
        <s v="Crime|Drama|History|Romance"/>
        <s v="Family|Fantasy|Musical"/>
        <s v="Comedy|Drama|Horror"/>
        <s v="Drama|Family|Western"/>
        <s v="Comedy|Drama|Horror|Sci-Fi|Thriller"/>
        <s v="Drama|Horror|Romance"/>
        <s v="Adventure|Crime|Drama"/>
        <s v="Action|Adventure|Crime|Drama"/>
        <s v="Adventure|Family|Sport"/>
        <s v="Romance"/>
        <s v="Action|Adventure|Animation|Comedy|Sci-Fi"/>
        <s v="Drama|Fantasy|Romance|War"/>
        <s v="Documentary|History|Sport"/>
        <s v="Action|Drama|Horror|Thriller"/>
        <s v="Comedy|Crime|Drama|Sci-Fi"/>
        <s v="Comedy|Family|Musical|Romance|Short"/>
        <s v="Comedy|Documentary|War"/>
        <s v="Comedy|Drama|Mystery|Romance|Thriller"/>
        <s v="Action|Comedy|Horror|Sci-Fi"/>
        <s v="Adventure|Drama|Romance|Western"/>
        <s v="Animation|Comedy|Drama"/>
        <s v="Adventure|Documentary|Drama|Sport"/>
        <s v="Crime|Documentary"/>
        <s v="Animation|Biography|Documentary|Drama|History|War"/>
        <s v="Documentary|War"/>
        <s v="Documentary|History"/>
        <s v="Biography|Documentary|History"/>
        <s v="Action|Adventure|Comedy|Drama|Music|Sci-Fi"/>
        <s v="Biography|Comedy|Drama|Music"/>
        <s v="Animation|Comedy|Family|Romance"/>
        <s v="Horror|Romance|Sci-Fi"/>
        <s v="Action|Comedy|Fantasy|Horror"/>
        <s v="Crime|Drama|Film-Noir|Mystery|Thriller"/>
        <s v="Comedy|Fantasy|Musical|Sci-Fi"/>
        <s v="Action|Adventure|History|Western"/>
        <s v="Documentary|Drama|History|News"/>
        <s v="Biography|Crime|Documentary|History|Thriller"/>
        <s v="Crime|Drama|Film-Noir"/>
        <s v="Film-Noir|Mystery|Romance|Thriller"/>
        <s v="Comedy|Crime|Sci-Fi|Thriller"/>
        <s v="Adventure|Comedy|Horror"/>
        <s v="Action|Crime|Drama|Mystery"/>
        <s v="Horror|Romance|Thriller"/>
        <s v="Drama|Film-Noir|Mystery|Thriller"/>
        <s v="Drama|Film-Noir"/>
        <s v="Crime|Film-Noir|Thriller"/>
        <s v="Action|Adventure|Romance|War"/>
        <s v="Action|Horror|Mystery|Thriller"/>
        <s v="Adventure|Comedy|Sport"/>
        <s v="Comedy|Horror|Musical"/>
        <s v="Adventure|Comedy|History"/>
        <s v="Action|Drama|Romance|War"/>
        <s v="Biography|Documentary|Music"/>
        <s v="Comedy|Fantasy|Mystery"/>
        <s v="Biography|Crime|Documentary|History"/>
        <s v="Adventure|Biography|Documentary|Drama"/>
        <s v="Action|Adventure|Comedy|Fantasy|Sci-Fi"/>
        <s v="Drama|Musical|Sci-Fi"/>
        <s v="Documentary|News"/>
        <s v="Comedy|Fantasy|Thriller"/>
        <s v="Animation|Drama|Family"/>
        <s v="Drama|Fantasy|Sci-Fi"/>
        <s v="Action|Comedy|Drama|Sci-Fi"/>
        <s v="Action|Adventure|Drama|War"/>
        <s v="Horror|Sci-Fi|Short|Thriller"/>
        <s v="Action|Adventure|Animation|Comedy|Fantasy|Sci-Fi"/>
        <s v="Thriller|Western"/>
        <s v="Documentary|Drama|Sport"/>
        <s v="Documentary|History|Music"/>
        <s v="Biography|Documentary|Drama"/>
        <s v="Adventure|Family|Romance"/>
        <s v="Adventure|Biography|Drama|Horror|Thriller"/>
        <s v="Documentary|Family|Music"/>
        <s v="Biography|Documentary|Sport"/>
        <s v="History"/>
        <s v="Action|Romance|Sport"/>
        <s v="Horror|Musical"/>
        <s v="Comedy|Mystery|Thriller"/>
        <s v="Action|Biography|Documentary|Sport"/>
        <s v="Comedy|Fantasy|Horror|Musical"/>
        <s v="Drama|Fantasy|Sci-Fi|Thriller"/>
        <s v="Biography|Documentary"/>
        <s v="Animation|Drama"/>
        <s v="Action|Fantasy|Horror|Mystery|Thriller"/>
        <s v="Action|Comedy|Sci-Fi|Sport"/>
        <s v="Comedy|Crime|Drama|Horror|Mystery|Thriller"/>
        <s v="Action|Adventure|Mystery|Romance|Thriller"/>
        <s v="Animation|Comedy|Drama|Fantasy|Sci-Fi"/>
        <s v="Action|Drama|Fantasy|Sci-Fi"/>
        <s v="Comedy|Short"/>
        <s v="Adventure|Drama|Fantasy|Thriller|Western"/>
        <s v="Adventure|Horror|Sci-Fi"/>
        <s v="Comedy|Drama|History|Musical|Romance"/>
        <s v="Comedy|Horror|Mystery|Thriller"/>
        <s v="Drama|Music|Mystery|Romance|Sci-Fi"/>
        <s v="Adventure|Documentary"/>
        <s v="Documentary|Family"/>
        <s v="Comedy|Crime|Drama|Horror|Thriller"/>
        <s v="Comedy|Documentary|Drama"/>
        <s v="Crime|Drama|Horror"/>
        <s v="Comedy|Crime|Horror"/>
      </sharedItems>
    </cacheField>
    <cacheField name="actor_1_name" numFmtId="0">
      <sharedItems containsBlank="1" count="2098">
        <s v="CCH Pounder"/>
        <s v="Johnny Depp"/>
        <s v="Christoph Waltz"/>
        <s v="Tom Hardy"/>
        <s v="Doug Walker"/>
        <s v="Daryl Sabara"/>
        <s v="J.K. Simmons"/>
        <s v="Brad Garrett"/>
        <s v="Chris Hemsworth"/>
        <s v="Alan Rickman"/>
        <s v="Henry Cavill"/>
        <s v="Kevin Spacey"/>
        <s v="Giancarlo Giannini"/>
        <s v="Peter Dinklage"/>
        <s v="Will Smith"/>
        <s v="Aidan Turner"/>
        <s v="Emma Stone"/>
        <s v="Mark Addy"/>
        <s v="Christopher Lee"/>
        <s v="Naomi Watts"/>
        <s v="Leonardo DiCaprio"/>
        <s v="Robert Downey Jr."/>
        <s v="Liam Neeson"/>
        <s v="Bryce Dallas Howard"/>
        <s v="Albert Finney"/>
        <s v="Hugh Jackman"/>
        <s v="Steve Buscemi"/>
        <s v="Glenn Morshower"/>
        <s v="Bingbing Li"/>
        <s v="Tim Holmes"/>
        <s v="Jeff Bridges"/>
        <s v="Joe Mantegna"/>
        <s v="Ryan Reynolds"/>
        <s v="Tom Hanks"/>
        <s v="Christian Bale"/>
        <s v="Jason Statham"/>
        <s v="Peter Capaldi"/>
        <s v="Jennifer Lawrence"/>
        <s v="Benedict Cumberbatch"/>
        <s v="Eddie Marsan"/>
        <s v="Jake Gyllenhaal"/>
        <s v="Charlie Hunnam"/>
        <s v="Harrison Ford"/>
        <s v="A.J. Buckley"/>
        <s v="Kelly Macdonald"/>
        <s v="Sofia Boutella"/>
        <s v="John Ratzenberger"/>
        <s v="Tzi Ma"/>
        <s v="Oliver Platt"/>
        <s v="Robin Wright"/>
        <s v="Channing Tatum"/>
        <s v="Jim Broadbent"/>
        <s v="Amy Poehler"/>
        <s v="ChloÃ« Grace Moretz"/>
        <s v="Jet Li"/>
        <s v="Jimmy Bennett"/>
        <s v="Tom Cruise"/>
        <s v="Jeanne Tripplehorn"/>
        <s v="Joseph Gordon-Levitt"/>
        <s v="Scarlett Johansson"/>
        <s v="Angelina Jolie Pitt"/>
        <s v="Gary Oldman"/>
        <s v="Tamsin Egerton"/>
        <s v="Keanu Reeves"/>
        <s v="Jon Hamm"/>
        <s v="Judy Greer"/>
        <s v="Damon Wayans Jr."/>
        <s v="Jack McBrayer"/>
        <s v="Vivica A. Fox"/>
        <s v="Gerard Butler"/>
        <s v="Nick Stahl"/>
        <s v="Bradley Cooper"/>
        <s v="Matthew McConaughey"/>
        <s v="Mark Chinnery"/>
        <s v="Paul Walker"/>
        <s v="Brad Pitt"/>
        <s v="Nicolas Cage"/>
        <s v="Justin Timberlake"/>
        <s v="Dominic Cooper"/>
        <s v="Bruce Spence"/>
        <s v="Jennifer Garner"/>
        <s v="Zack Ward"/>
        <s v="Anthony Hopkins"/>
        <s v="Robert Pattinson"/>
        <s v="Janeane Garofalo"/>
        <s v="Bernie Mac"/>
        <s v="Robin Williams"/>
        <s v="Essie Davis"/>
        <s v="Josh Gad"/>
        <s v="Steve Bastoni"/>
        <s v="Kelli Garner"/>
        <s v="Matthew Broderick"/>
        <s v="Seychelle Gabriel"/>
        <s v="Philip Seymour Hoffman"/>
        <s v="Elisabeth Harnois"/>
        <s v="Ty Burrell"/>
        <s v="Jada Pinkett Smith"/>
        <s v="Toby Stephens"/>
        <s v="Ed Begley Jr."/>
        <s v="Bruce Willis"/>
        <s v="John Michael Higgins"/>
        <s v="Sam Shepard"/>
        <s v="Matt Frewer"/>
        <s v="Kevin Rankin"/>
        <s v="Chris Evans"/>
        <s v="Colin Salmon"/>
        <s v="James D'Arcy"/>
        <s v="Don Johnson"/>
        <s v="Mark Rylance"/>
        <s v="Matt Damon"/>
        <s v="Jim Parsons"/>
        <s v="Salma Hayek"/>
        <s v="Toby Jones"/>
        <s v="Daniel Radcliffe"/>
        <s v="Alfre Woodard"/>
        <s v="Rupert Grint"/>
        <s v="Miguel Ferrer"/>
        <s v="Ronny Cox"/>
        <s v="Tony Curran"/>
        <s v="Jeremy Renner"/>
        <s v="Michael Gough"/>
        <s v="Clint Howard"/>
        <s v="Karen Allen"/>
        <s v="Suraj Sharma"/>
        <s v="Demi Moore"/>
        <s v="Michael Fassbender"/>
        <s v="Nathan Lane"/>
        <s v="Vin Diesel"/>
        <s v="Scott Porter"/>
        <s v="Shelley Conn"/>
        <s v="Morgan Freeman"/>
        <s v="Natalie Portman"/>
        <s v="Alain Delon"/>
        <s v="Noel Fisher"/>
        <s v="Phaldut Sharma"/>
        <s v="Jamie RenÃ©e Smith"/>
        <s v="Stephen Amell"/>
        <s v="Tim Blake Nelson"/>
        <s v="Dwayne Johnson"/>
        <s v="Vincent Schiavelli"/>
        <s v="Heath Ledger"/>
        <s v="Kate Winslet"/>
        <s v="James Corden"/>
        <s v="George Peppard"/>
        <s v="Eva Green"/>
        <s v="Mahadeo Shivraj"/>
        <s v="Jacob Tremblay"/>
        <s v="Jason Patric"/>
        <s v="Sean Hayes"/>
        <s v="Chazz Palminteri"/>
        <s v="Oprah Winfrey"/>
        <s v="Mathew Buck"/>
        <s v="Del Zamora"/>
        <s v="Djimon Hounsou"/>
        <s v="Cary-Hiroyuki Tagawa"/>
        <s v="Joe Morton"/>
        <s v="Denzel Washington"/>
        <s v="Jamie Lee Curtis"/>
        <s v="Robert De Niro"/>
        <s v="Vanessa Williams"/>
        <s v="Eartha Kitt"/>
        <s v="Catherine O'Hara"/>
        <s v="Josh Hutcherson"/>
        <s v="Jake Busey"/>
        <s v="Abbie Cornish"/>
        <s v="Frances Conroy"/>
        <s v="Will Ferrell"/>
        <s v="Ray Winstone"/>
        <s v="Jamie Kennedy"/>
        <s v="Rosario Dawson"/>
        <s v="Francesca Capaldi"/>
        <s v="Ben Gazzara"/>
        <s v="Jon Lovitz"/>
        <s v="Ioan Gruffudd"/>
        <s v="Milla Jovovich"/>
        <s v="Chris Noth"/>
        <s v="Frank Welker"/>
        <s v="Hayley Atwell"/>
        <s v="Michael Imperioli"/>
        <s v="Alexander Gould"/>
        <s v="Orlando Bloom"/>
        <s v="Michael Jeter"/>
        <s v="James Franco"/>
        <s v="Martin Short"/>
        <s v="Dennis Quaid"/>
        <s v="Holly Hunter"/>
        <s v="Christopher Masterson"/>
        <s v="Logan Lerman"/>
        <s v="Mei MelanÃ§on"/>
        <s v="Will Forte"/>
        <s v="Denis Leary"/>
        <s v="Adam Scott"/>
        <s v="Bill Murray"/>
        <s v="Ming-Na Wen"/>
        <s v="Leonard Nimoy"/>
        <s v="Bella Thorne"/>
        <s v="Adam Sandler"/>
        <s v="Haley Joel Osment"/>
        <s v="Marsha Thomason"/>
        <s v="Greg Grunberg"/>
        <s v="Curtiss Cook"/>
        <s v="Alun Armstrong"/>
        <s v="Don Cheadle"/>
        <s v="Anne Hathaway"/>
        <s v="William Smith"/>
        <s v="Paddy Considine"/>
        <s v="Shirley Henderson"/>
        <s v="Jeff Bennett"/>
        <s v="Caroline Dhavernas"/>
        <s v="Meryl Streep"/>
        <s v="Al Pacino"/>
        <s v="Jon Favreau"/>
        <s v="Bob Hoskins"/>
        <s v="F. Murray Abraham"/>
        <s v="Li Gong"/>
        <s v="Amber Stevens West"/>
        <s v="Raymond Cruz"/>
        <s v="Roy Scheider"/>
        <s v="Julia Roberts"/>
        <s v="Anna Kendrick"/>
        <s v="Larry Miller"/>
        <s v="Sarah Michelle Gellar"/>
        <s v="Wood Harris"/>
        <s v="Ted Danson"/>
        <s v="Kristen Stewart"/>
        <s v="Seth MacFarlane"/>
        <s v="Robert Duvall"/>
        <s v="Tia Carrere"/>
        <s v="Elden Henson"/>
        <s v="Roger Rees"/>
        <s v="Vanessa Redgrave"/>
        <s v="Elizabeth Montgomery"/>
        <s v="Quincy Jones"/>
        <s v="Charlize Theron"/>
        <s v="Michael Emerson"/>
        <s v="Nissim Renard"/>
        <s v="Bruce Greenwood"/>
        <s v="Sylvester Stallone"/>
        <s v="Charlie Rowe"/>
        <s v="Richard Tyson"/>
        <s v="Brendan Fraser"/>
        <s v="Fergie"/>
        <s v="Olivia Williams"/>
        <s v="Adam Goldberg"/>
        <s v="Bob Neill"/>
        <s v="Mia Farrow"/>
        <s v="Pedro ArmendÃ¡riz Jr."/>
        <s v="David Oyelowo"/>
        <s v="Sasha Roiz"/>
        <s v="Sariann Monaco"/>
        <s v="Steve Coogan"/>
        <s v="Jason Flemyng"/>
        <s v="Steve Carell"/>
        <s v="Ariana Richards"/>
        <s v="Jerry Stiller"/>
        <s v="Harold Perrineau"/>
        <s v="Nicholas Lea"/>
        <s v="Loretta Devine"/>
        <s v="Adam Arkin"/>
        <s v="Ayelet Zurer"/>
        <s v="Tom Selleck"/>
        <s v="Julia Ormond"/>
        <s v="Bai Ling"/>
        <s v="Connie Nielsen"/>
        <s v="Christopher Meloni"/>
        <s v="Peter Coyote"/>
        <s v="Raven-SymonÃ©"/>
        <s v="Mhairi Calvey"/>
        <s v="Albert Brooks"/>
        <s v="Martin Landau"/>
        <s v="David Gant"/>
        <s v="Rory Culkin"/>
        <s v="Rupert Everett"/>
        <s v="Tim Conway"/>
        <s v="Lili Taylor"/>
        <s v="Nicole Beharie"/>
        <s v="Sanaa Lathan"/>
        <s v="LeVar Burton"/>
        <s v="David Hyde Pierce"/>
        <s v="Jeremy Irvine"/>
        <s v="Michael Biehn"/>
        <s v="Frank Langella"/>
        <s v="Gary Cole"/>
        <s v="Theo James"/>
        <s v="James Martin Kelly"/>
        <s v="LL Cool J"/>
        <s v="Talisa Soto"/>
        <s v="Ron Howard"/>
        <s v="Lea Michele"/>
        <s v="Charlotte Rampling"/>
        <s v="Roxanne McKee"/>
        <s v="Vincent Pastore"/>
        <s v="Max Minghella"/>
        <s v="Jenna Fischer"/>
        <s v="Michael Raymond-James"/>
        <s v="Rufus Sewell"/>
        <s v="Will Patton"/>
        <s v="Hector Elizondo"/>
        <s v="Colin Firth"/>
        <s v="Rami Malek"/>
        <s v="Goran Visnjic"/>
        <s v="Judge Reinhold"/>
        <s v="Finn Wittrock"/>
        <s v="Clint Eastwood"/>
        <s v="Delroy Lindo"/>
        <s v="Sayed Badreya"/>
        <s v="QuvenzhanÃ© Wallis"/>
        <s v="Lea Thompson"/>
        <s v="Maura Tierney"/>
        <s v="Melina Kanakaredes"/>
        <s v="Pamela Reed"/>
        <s v="Michael Rapaport"/>
        <s v="Caitlin Stasey"/>
        <s v="Ian McNeice"/>
        <s v="Michael Kelly"/>
        <s v="Michael Smiley"/>
        <s v="Verne Troyer"/>
        <s v="Wayne Knight"/>
        <s v="Si Won Choi"/>
        <s v="Shawna Waldron"/>
        <s v="Craig Stark"/>
        <s v="Eric Dane"/>
        <s v="Jill Hennessy"/>
        <s v="Patrick Fugit"/>
        <s v="Izabella Scorupco"/>
        <s v="Daniel von Bargen"/>
        <s v="Natascha McElhone"/>
        <s v="Anjelica Huston"/>
        <s v="Carol Ann Susi"/>
        <s v="Dorian Missick"/>
        <s v="Taylor Lautner"/>
        <s v="Ki Hong Lee"/>
        <s v="Billy Burke"/>
        <s v="Misha Gabriel Hamilton"/>
        <s v="Estella Warren"/>
        <s v="Jennifer Saunders"/>
        <s v="Zooey Deschanel"/>
        <s v="Snoop Dogg"/>
        <s v="Jim Belushi"/>
        <s v="James Babson"/>
        <s v="Ivana Milicevic"/>
        <s v="Emma Watson"/>
        <s v="Bianca Kajlich"/>
        <s v="Romany Malco"/>
        <s v="Peter Greene"/>
        <s v="Colm Feore"/>
        <s v="Gary Dourdan"/>
        <s v="Tate Donovan"/>
        <s v="Isaac Hempstead Wright"/>
        <s v="Eileen Brennan"/>
        <s v="Ryan Gosling"/>
        <s v="Olivia Wilde"/>
        <s v="Steven Anthony Lawrence"/>
        <s v="Blair Brown"/>
        <s v="Cedric the Entertainer"/>
        <s v="Bojana Novakovic"/>
        <s v="John Kapelos"/>
        <s v="Sunny Mabrey"/>
        <s v="Josh Wingate"/>
        <s v="Sean Pertwee"/>
        <s v="Clifton Collins Jr."/>
        <s v="Robert Forster"/>
        <s v="Matt Bomer"/>
        <s v="Marc Blucas"/>
        <s v="Dougray Scott"/>
        <s v="Kelly Preston"/>
        <s v="Odeya Rush"/>
        <s v="Nate Richert"/>
        <s v="Jon Heder"/>
        <s v="Taylor Negron"/>
        <s v="Robert Baker"/>
        <s v="Barry Corbin"/>
        <s v="Jesse McCartney"/>
        <s v="Marlon Brando"/>
        <s v="Alyson Hannigan"/>
        <s v="Mila Kunis"/>
        <s v="Eric Idle"/>
        <s v="Erika Christensen"/>
        <s v="David Carradine"/>
        <s v="Christopher Judge"/>
        <s v="Xander Berkeley"/>
        <s v="Madeline Carroll"/>
        <s v="Charles S. Dutton"/>
        <s v="Andrea Corr"/>
        <s v="Tom Wilkinson"/>
        <s v="Julie Walters"/>
        <s v="Eddie Redmayne"/>
        <s v="Billy Campbell"/>
        <s v="Stephen Root"/>
        <s v="Sophia Myles"/>
        <s v="Denis Lavant"/>
        <s v="James Mason"/>
        <s v="Norman Reedus"/>
        <s v="Todd Stashwick"/>
        <s v="Margot Kidder"/>
        <s v="Todd Giebenhain"/>
        <s v="Kirsten Dunst"/>
        <s v="Quentin Tarantino"/>
        <s v="Jennifer Ehle"/>
        <s v="Alice Greczyn"/>
        <s v="Matt Price"/>
        <s v="Kasia Smutniak"/>
        <s v="Jaime King"/>
        <s v="Rob Paulsen"/>
        <s v="Kathleen Freeman"/>
        <s v="Lupe Ontiveros"/>
        <s v="Joel Courtney"/>
        <s v="Bill Duke"/>
        <s v="Dylan Walsh"/>
        <s v="Fann Wong"/>
        <s v="Bernard Hill"/>
        <s v="Scoot McNairy"/>
        <s v="Olivier Martinez"/>
        <s v="Alex Pettyfer"/>
        <s v="Viggo Mortensen"/>
        <s v="Deborah Kara Unger"/>
        <s v="Radha Mitchell"/>
        <s v="Matt Walsh"/>
        <s v="Louis Lombardi"/>
        <s v="Armin Mueller-Stahl"/>
        <s v="Mike Starr"/>
        <s v="Amber Valletta"/>
        <s v="ShÃ´ Kosugi"/>
        <s v="David Jason"/>
        <s v="Muse Watson"/>
        <s v="J.D. Evermore"/>
        <s v="Grey Damon"/>
        <s v="Christina Milian"/>
        <s v="Paul Brooke"/>
        <s v="Mia Kirshner"/>
        <s v="Julie Benz"/>
        <s v="Ian Ziering"/>
        <s v="Alden Ehrenreich"/>
        <s v="Chris Klein"/>
        <s v="Tobias Menzies"/>
        <s v="Lauren Holly"/>
        <s v="Michael O'Neill"/>
        <s v="P.J. Soles"/>
        <s v="Corinna Harney"/>
        <s v="Nandita Das"/>
        <s v="Charlie Korsmo"/>
        <s v="Mark Margolis"/>
        <s v="Rosie Perez"/>
        <s v="Donatas Banionis"/>
        <s v="Joseph Gilgun"/>
        <s v="Laurence Olivier"/>
        <s v="Jonathan Winters"/>
        <s v="Regina Hall"/>
        <s v="Candice Bergen"/>
        <s v="Bradley Whitford"/>
        <s v="Natasha Lyonne"/>
        <s v="Bill Cobbs"/>
        <s v="Sydney Pollack"/>
        <s v="Adam Garcia"/>
        <s v="Lucille Ball"/>
        <s v="Dania Ramirez"/>
        <s v="DemiÃ¡n Bichir"/>
        <s v="Richard Burgi"/>
        <s v="Kevin McNally"/>
        <s v="Virginia Madsen"/>
        <s v="Jim Sturgess"/>
        <s v="Alexa PenaVega"/>
        <s v="John de Lancie"/>
        <s v="Malese Jow"/>
        <s v="Costas Mandylor"/>
        <s v="Marcela Mar"/>
        <s v="Pierre Perrier"/>
        <s v="Sam Waterston"/>
        <s v="Daniel Kaluuya"/>
        <s v="Clea DuVall"/>
        <s v="Mel Blanc"/>
        <s v="Judith Chapman"/>
        <s v="Augustus Prew"/>
        <s v="Imelda Staunton"/>
        <s v="John Witherspoon"/>
        <s v="Debra Messing"/>
        <s v="Bono"/>
        <s v="Robert Davi"/>
        <s v="Fisher Stevens"/>
        <s v="Tony Cox"/>
        <s v="Omar Sy"/>
        <s v="Mekhi Phifer"/>
        <s v="Jamel Debbouze"/>
        <s v="Julian Sands"/>
        <s v="Robert Clohessy"/>
        <s v="Joel McHale"/>
        <s v="Martin Kove"/>
        <s v="Tom Welling"/>
        <s v="Jerry Ferrara"/>
        <s v="Javier Botet"/>
        <s v="Andrew Garfield"/>
        <s v="Carmen Perez"/>
        <s v="Beau Mirchoff"/>
        <s v="Kelly Rutherford"/>
        <s v="Olivia Munn"/>
        <s v="Wes Studi"/>
        <s v="Bokeem Woodbine"/>
        <s v="Jason Alexander"/>
        <s v="Sally Kirkland"/>
        <s v="Matthew Perry"/>
        <s v="Krista Allen"/>
        <s v="Joaquim de Almeida"/>
        <s v="Pink"/>
        <s v="Lisa Ann Walter"/>
        <s v="Michael Jai White"/>
        <s v="Rudy Youngblood"/>
        <s v="Joe Don Baker"/>
        <s v="Topher Grace"/>
        <s v="Brian Dennehy"/>
        <s v="Gena Rowlands"/>
        <s v="Busy Philipps"/>
        <s v="Johnny Cannizzaro"/>
        <s v="Lorraine Bracco"/>
        <s v="Sam Trammell"/>
        <s v="Macaulay Culkin"/>
        <s v="Bobby Lee"/>
        <s v="Miriam Margolyes"/>
        <s v="Alison Brie"/>
        <s v="Michael Wincott"/>
        <s v="James Wilcox"/>
        <s v="Emma Bell"/>
        <s v="Jimmy Fallon"/>
        <s v="Bruce Dinsmore"/>
        <s v="Noah Bean"/>
        <s v="50 Cent"/>
        <s v="Oliver Hudson"/>
        <s v="Catherine Deneuve"/>
        <s v="Stephen Rea"/>
        <s v="Jordi MollÃ "/>
        <s v="Mira Sorvino"/>
        <s v="Dane Cook"/>
        <s v="Bobbie Phillips"/>
        <s v="Carol Kane"/>
        <s v="Richard Epcar"/>
        <s v="Mathieu Kassovitz"/>
        <s v="Mary-Kate Olsen"/>
        <s v="Omar Epps"/>
        <s v="Justin Theroux"/>
        <s v="M. Emmet Walsh"/>
        <s v="Bridgette Wilson-Sampras"/>
        <s v="John Gatins"/>
        <s v="Sarah Roemer"/>
        <s v="James Brolin"/>
        <s v="Jennifer Jason Leigh"/>
        <s v="Jay Hernandez"/>
        <s v="Tamannaah Bhatia"/>
        <s v="Arliss Howard"/>
        <s v="Colin Ferguson"/>
        <s v="Adam Baldwin"/>
        <s v="Takeshi Kaneshiro"/>
        <s v="Ethan Embry"/>
        <s v="Austin Pendleton"/>
        <s v="Tony Chiu Wai Leung"/>
        <s v="Blythe Auffarth"/>
        <s v="Sarah Silverman"/>
        <s v="D.B. Woodside"/>
        <s v="Sonia Braga"/>
        <s v="Beth Grant"/>
        <s v="Mo'Nique"/>
        <s v="Wilford Brimley"/>
        <s v="Gregory Scott Cummins"/>
        <s v="Tom Skerritt"/>
        <s v="Mike Howard"/>
        <s v="Hayden Christensen"/>
        <s v="Patton Oswalt"/>
        <s v="Laura-Leigh"/>
        <s v="Yuliya Snigir"/>
        <s v="Kathleen Quinlan"/>
        <s v="Bernie Casey"/>
        <s v="Charlie McDermott"/>
        <s v="Rick Yune"/>
        <s v="Blair Underwood"/>
        <s v="Stockard Channing"/>
        <s v="Cheryl Hines"/>
        <s v="Mike Tyson"/>
        <s v="Rene Russo"/>
        <s v="Catherine Dyer"/>
        <s v="Jon Foo"/>
        <s v="Amy Schumer"/>
        <s v="Michael Angarano"/>
        <s v="Natasha Henstridge"/>
        <s v="Dylan Baker"/>
        <s v="Scott Glenn"/>
        <s v="Charlyne Yi"/>
        <s v="Craig Parker"/>
        <s v="Heather O'Rourke"/>
        <s v="Danneel Ackles"/>
        <s v="Ashley Williams"/>
        <s v="Jodi Lyn O'Keefe"/>
        <s v="Tatum O'Neal"/>
        <s v="Emilia Fox"/>
        <s v="Keisha Castle-Hughes"/>
        <s v="Robert Ri'chard"/>
        <s v="Aaliyah"/>
        <s v="Brian Blessed"/>
        <s v="Cicely Tyson"/>
        <s v="Daniel Mays"/>
        <s v="Frank Whaley"/>
        <s v="Mitch Pileggi"/>
        <s v="Ken Arnold"/>
        <s v="Drake Bell"/>
        <s v="Alona Tal"/>
        <s v="Shannon Elizabeth"/>
        <s v="Jim Gaffigan"/>
        <s v="Alex Russell"/>
        <s v="Rosanna Arquette"/>
        <s v="Tim Meadows"/>
        <s v="Gregory Smith"/>
        <s v="Michiel Huisman"/>
        <s v="Paul Sorvino"/>
        <s v="Mireille Enos"/>
        <s v="Kevin Zegers"/>
        <s v="Marley Shelton"/>
        <s v="Archie Panjabi"/>
        <s v="Ruth Wilson"/>
        <s v="Oliver Reed"/>
        <s v="Jeremy W. Auman"/>
        <s v="Maricel Ãlvarez"/>
        <s v="Richard E. Grant"/>
        <s v="David Paymer"/>
        <s v="Rumi Hiiragi"/>
        <s v="Tiago Riani"/>
        <s v="Liam Aiken"/>
        <s v="Terry Pheto"/>
        <s v="Nia Long"/>
        <s v="Kyle Hebert"/>
        <s v="Ryan Guzman"/>
        <s v="Lin Shaye"/>
        <s v="Laura Harring"/>
        <s v="Ryan Kruger"/>
        <s v="James Coburn"/>
        <s v="Ana de la Reguera"/>
        <s v="Matt Lucas"/>
        <s v="Brandon T. Jackson"/>
        <s v="Illeana Douglas"/>
        <s v="Callum Rennie"/>
        <s v="Ken Howard"/>
        <s v="Frances Fisher"/>
        <s v="Alice Braga"/>
        <s v="George Kennedy"/>
        <s v="Joan Plowright"/>
        <s v="Rob Riggle"/>
        <s v="Alicia Witt"/>
        <s v="Desmond Llewelyn"/>
        <s v="Sharlto Copley"/>
        <s v="John Doman"/>
        <s v="Emily Osment"/>
        <s v="Elizabeth Daily"/>
        <s v="George Carlin"/>
        <s v="Hope Davis"/>
        <s v="Cory Hardrict"/>
        <s v="Zach Gilford"/>
        <s v="Josh Charles"/>
        <s v="Tina Fey"/>
        <s v="Antony Starr"/>
        <s v="Kurt Fuller"/>
        <s v="Brenda Song"/>
        <s v="Patrick Macnee"/>
        <s v="Mark Gatiss"/>
        <s v="Kate Upton"/>
        <s v="Mehcad Brooks"/>
        <s v="Edgar Arreola"/>
        <s v="Alyson Stoner"/>
        <s v="Faizon Love"/>
        <s v="Danny Huston"/>
        <s v="Carmen Electra"/>
        <s v="Yaphet Kotto"/>
        <s v="Jessica Barden"/>
        <s v="Brian Thompson"/>
        <s v="Debi Mazar"/>
        <s v="Devin Ratray"/>
        <s v="Craig Ferguson"/>
        <s v="Warren Beatty"/>
        <s v="Tika Sumpter"/>
        <s v="Rainn Wilson"/>
        <s v="Sarah Polley"/>
        <s v="Eddie Cibrian"/>
        <s v="Jessica ParÃ©"/>
        <s v="Grace Phipps"/>
        <s v="Saffron Burrows"/>
        <s v="Ian Whyte"/>
        <s v="Annabella Sciorra"/>
        <s v="Ã“lafur Darri Ã“lafsson"/>
        <s v="Tyler Labine"/>
        <s v="Emir Kusturica"/>
        <s v="Emily Watson"/>
        <s v="Dong-gun Jang"/>
        <s v="Steve Howey"/>
        <s v="Louise Bourgoin"/>
        <s v="Paz Vega"/>
        <s v="Konstantin Khabenskiy"/>
        <s v="Sandra Ellis Lafferty"/>
        <s v="Amanda Schull"/>
        <s v="Lisa Edelstein"/>
        <s v="Dick Clark"/>
        <s v="Aldis Hodge"/>
        <s v="Joe Lo Truglio"/>
        <s v="Eddie Cahill"/>
        <s v="Shun Oguri"/>
        <s v="Julian Glover"/>
        <s v="Lilli Lavine"/>
        <s v="Mia Sara"/>
        <s v="David Lyons"/>
        <s v="Vinessa Shaw"/>
        <s v="ZoÃ« Kravitz"/>
        <s v="Elizabeth McGovern"/>
        <s v="Talulah Riley"/>
        <s v="Philip Baker Hall"/>
        <s v="Jacques Perrin"/>
        <s v="Samaire Armstrong"/>
        <s v="Scott Grimes"/>
        <s v="Mara Wilson"/>
        <s v="Dominic Flores"/>
        <s v="Matt Smith"/>
        <s v="Tenzin Thuthob Tsarong"/>
        <s v="Louis Jourdan"/>
        <s v="Harold Ramis"/>
        <s v="Richard Wilson"/>
        <s v="Phil Davis"/>
        <s v="Ellen Burstyn"/>
        <s v="John Belushi"/>
        <s v="America Ferrera"/>
        <s v="Dolly Parton"/>
        <s v="Sharon Small"/>
        <s v="Gerald McRaney"/>
        <s v="Jackie Gleason"/>
        <s v="Piper Laurie"/>
        <s v="Harry Lennix"/>
        <s v="Meat Loaf"/>
        <s v="Kim-Marie Woodhouse"/>
        <s v="Erick Avari"/>
        <s v="Rob McElhenney"/>
        <s v="Ryan O'Neal"/>
        <s v="Robert Pine"/>
        <s v="Sarah Carter"/>
        <s v="Daniel Roebuck"/>
        <s v="Pam Ferris"/>
        <s v="Rip Torn"/>
        <s v="Christopher Lambert"/>
        <s v="David Conrad"/>
        <s v="Woody Allen"/>
        <s v="Paul Hogan"/>
        <s v="Christo Jivkov"/>
        <s v="Luke Bracey"/>
        <s v="Katharine Isabelle"/>
        <s v="Cara Delevingne"/>
        <s v="Mike Vogel"/>
        <s v="Kevin Nash"/>
        <s v="Bruce McGill"/>
        <s v="Lena Olin"/>
        <s v="Mary Lynn Rajskub"/>
        <s v="Bailee Madison"/>
        <s v="Lee Remick"/>
        <s v="Chelan Simmons"/>
        <s v="Blythe Danner"/>
        <s v="Darcy Donavan"/>
        <s v="Heather Locklear"/>
        <s v="Jim Meskimen"/>
        <s v="Dave Chappelle"/>
        <s v="Nicki Aycox"/>
        <s v="Lily Atkinson"/>
        <s v="Nicholas Gonzalez"/>
        <s v="Fanny Ardant"/>
        <s v="Alexis Arquette"/>
        <s v="Joseph Cotten"/>
        <s v="Ari Graynor"/>
        <s v="Jere Burns"/>
        <s v="Connie Ray"/>
        <s v="Aimee Garcia"/>
        <s v="Justin Fletcher"/>
        <s v="Claudia Christian"/>
        <s v="Tyler James Williams"/>
        <s v="Dianne Wiest"/>
        <s v="Stephen Dillane"/>
        <s v="Laura Ramsey"/>
        <s v="Mark Valley"/>
        <s v="Frank Grillo"/>
        <s v="Chris Marquette"/>
        <s v="Martin Starr"/>
        <s v="Sissy Spacek"/>
        <s v="Chris Zylka"/>
        <s v="Frank Finlay"/>
        <s v="Marco TreviÃ±o"/>
        <s v="Victor Wong"/>
        <s v="Dany Boon"/>
        <s v="Tom Berenger"/>
        <s v="John Doe"/>
        <s v="Kyra Sedgwick"/>
        <s v="Alexander SkarsgÃ¥rd"/>
        <s v="Brian Bosworth"/>
        <s v="Tanya Roberts"/>
        <s v="Cheech Marin"/>
        <s v="Donald Faison"/>
        <s v="Don McKellar"/>
        <s v="Dallas Barnett"/>
        <s v="Zoe Kazan"/>
        <s v="FranÃ§ois Cluzet"/>
        <s v="Scout Taylor-Compton"/>
        <s v="Yolande Moreau"/>
        <s v="Sergey Garmash"/>
        <s v="Rod Steiger"/>
        <s v="Siu-Wong Fan"/>
        <s v="Minnie Driver"/>
        <s v="Gerry Bednob"/>
        <s v="Lena Horne"/>
        <s v="Willie Garson"/>
        <s v="Donald Pleasence"/>
        <s v="Seymour Cassel"/>
        <s v="Judith Barsi"/>
        <s v="Tasha Smith"/>
        <s v="Alessandro Nivola"/>
        <s v="Tom Burke"/>
        <s v="Cole Hauser"/>
        <s v="Romola Garai"/>
        <s v="Bingbing Fan"/>
        <s v="Drew Powell"/>
        <s v="Joan Rivers"/>
        <s v="Cem Yilmaz"/>
        <s v="Manish Dayal"/>
        <s v="Roma Downey"/>
        <s v="Denis O'Hare"/>
        <s v="Carlos Ponce"/>
        <s v="Jack Reynor"/>
        <s v="Radivoje Bukvic"/>
        <s v="Amanda Detmer"/>
        <s v="Zachary Gordon"/>
        <s v="Rock Hudson"/>
        <s v="Ed Skrein"/>
        <s v="Gary Lewis"/>
        <s v="Romain Duris"/>
        <s v="Pablo Rago"/>
        <s v="Ornella Muti"/>
        <s v="Paige Turco"/>
        <s v="Hunter Parrish"/>
        <s v="Omari Hardwick"/>
        <s v="Jason London"/>
        <s v="Chris Harrison"/>
        <s v="Elaine Hendrix"/>
        <s v="Bob Balaban"/>
        <s v="Ian Somerhalder"/>
        <s v="Dean Stockwell"/>
        <s v="Angus T. Jones"/>
        <s v="Bam Margera"/>
        <s v="Mackenzie Foy"/>
        <s v="Miranda Cosgrove"/>
        <s v="Shailene Woodley"/>
        <s v="Leonard Roberts"/>
        <s v="Sam Claflin"/>
        <s v="John Amos"/>
        <s v="Barry Watson"/>
        <s v="Kath Soucie"/>
        <s v="Lamman Rucker"/>
        <s v="Billy Crudup"/>
        <s v="Richard Lawson"/>
        <s v="Violante Placido"/>
        <s v="Jon Seda"/>
        <s v="Diedrich Bader"/>
        <s v="Jeremy Shada"/>
        <s v="Gunnar Hansen"/>
        <s v="William McNamara"/>
        <s v="Marisa Saks"/>
        <s v="Peter Firth"/>
        <s v="Isaiah Washington"/>
        <s v="Sela Ward"/>
        <s v="Johnny Lewis"/>
        <s v="Kay Panabaker"/>
        <s v="Jay Laga'aia"/>
        <s v="Leighton Meester"/>
        <s v="Kevin Sussman"/>
        <s v="Kurtwood Smith"/>
        <s v="Samira Wiley"/>
        <s v="Sheryl Lee"/>
        <s v="Pablo Sevilla"/>
        <s v="Janet Leigh"/>
        <s v="Mako"/>
        <s v="Shengyi Huang"/>
        <s v="Leah Remini"/>
        <s v="Mustafa Haidari"/>
        <s v="Thomas Lennon"/>
        <s v="Andy Dick"/>
        <s v="Ronald Reagan"/>
        <s v="Andrew Fiscella"/>
        <s v="James Callis"/>
        <s v="Aasif Mandvi"/>
        <s v="Taylor Cole"/>
        <s v="Quinton Aaron"/>
        <s v="Aisha Tyler"/>
        <s v="Scott Baio"/>
        <s v="Debbie Reynolds"/>
        <s v="Sammy Davis Jr."/>
        <s v="Martin Dew"/>
        <s v="Chris Brown"/>
        <s v="Chriss Anglin"/>
        <s v="Kevin Alejandro"/>
        <s v="Catherine Lough Haggquist"/>
        <s v="Cameron Bright"/>
        <s v="Landon Liboiron"/>
        <s v="Dylan Authors"/>
        <s v="Isabelle Adjani"/>
        <s v="Steve Guttenberg"/>
        <s v="Donny Boaz"/>
        <s v="Damon Wayans"/>
        <s v="William Hootkins"/>
        <s v="Esai Morales"/>
        <s v="Jiao Xu"/>
        <s v="Christian Clavier"/>
        <s v="Marco St. John"/>
        <s v="Peter Vaughan"/>
        <s v="Necar Zadegan"/>
        <s v="Andy Lau"/>
        <s v="Mani Bharathi"/>
        <s v="Joey D. Vieira"/>
        <s v="Moritz Bleibtreu"/>
        <s v="Mary McDonnell"/>
        <s v="Dan Byrd"/>
        <s v="David Arquette"/>
        <s v="Scatman Crothers"/>
        <s v="Jeffrey Combs"/>
        <s v="Eric Mendenhall"/>
        <s v="Kari J. Kramer"/>
        <s v="Taran Killam"/>
        <s v="Mem Ferda"/>
        <s v="Nicole 'Snooki' Polizzi"/>
        <s v="Bunta Sugawara"/>
        <s v="Katrina Bowden"/>
        <s v="Darci Kistler"/>
        <s v="Tony Nappo"/>
        <s v="Louis Koo"/>
        <s v="Craig Roberts"/>
        <s v="Luenell"/>
        <s v="Linda Cardellini"/>
        <s v="Craig T. Nelson"/>
        <s v="Nia Vardalos"/>
        <s v="Shane Black"/>
        <s v="Jeffrey Jones"/>
        <s v="Raoul Bova"/>
        <s v="Kristin Scott Thomas"/>
        <s v="Peter Gallagher"/>
        <s v="Sally Hawkins"/>
        <s v="Christian Clemenson"/>
        <s v="Christian Monzon"/>
        <s v="Hulk Hogan"/>
        <s v="Bob Newhart"/>
        <s v="Collette Wolfe"/>
        <s v="Nicholas Rowe"/>
        <s v="Kelsey Grammer"/>
        <s v="Alan Ruck"/>
        <s v="Jason Robards"/>
        <s v="Nancy Allen"/>
        <s v="Rebecca Budig"/>
        <s v="Joan Allen"/>
        <s v="Yaya DaCosta"/>
        <s v="David Margulies"/>
        <s v="Ian McDiarmid"/>
        <s v="David Masterson"/>
        <s v="Tadanobu Asano"/>
        <s v="Barry Bostwick"/>
        <s v="Julie Christie"/>
        <s v="Poppy Montgomery"/>
        <s v="Ulrich Tukur"/>
        <s v="James Hetfield"/>
        <s v="Austin Nichols"/>
        <s v="Edgar RamÃ­rez"/>
        <s v="Takuya Kimura"/>
        <s v="Greg Nicotero"/>
        <s v="Ernie Reyes Jr."/>
        <s v="Vanessa Ferlito"/>
        <s v="Jason Momoa"/>
        <s v="Cassie Ventura"/>
        <s v="Henry Ian Cusick"/>
        <s v="Jennifer Hudson"/>
        <s v="Kirk Fox"/>
        <s v="Fionnula Flanagan"/>
        <s v="Jeremy Brett"/>
        <s v="Chris Moss"/>
        <s v="Emmanuelle Vaugier"/>
        <s v="Kevin Grevioux"/>
        <s v="Morgan Saylor"/>
        <s v="T.I."/>
        <s v="Thomas F. Wilson"/>
        <s v="Ava Gardner"/>
        <s v="Lou Taylor Pucci"/>
        <s v="DeRay Davis"/>
        <s v="Aidan Quinn"/>
        <s v="Tippi Hedren"/>
        <s v="Brenda Fricker"/>
        <s v="Julianna Guill"/>
        <s v="Hal Holbrook"/>
        <s v="Danny Strong"/>
        <s v="Bruno Kirby"/>
        <s v="Ethan Suplee"/>
        <s v="BÃ©rÃ©nice Bejo"/>
        <s v="Clive Russell"/>
        <s v="Jennifer Esposito"/>
        <s v="Ivana Baquero"/>
        <s v="Leslie Bibb"/>
        <s v="Brittany Daniel"/>
        <s v="Bolo Yeung"/>
        <s v="Bill Bailey"/>
        <s v="Gustaf SkarsgÃ¥rd"/>
        <s v="Gretchen Mol"/>
        <s v="Farrah Fawcett"/>
        <s v="Lochlyn Munro"/>
        <s v="Alison Lohman"/>
        <s v="Charles Napier"/>
        <s v="Paz de la Huerta"/>
        <s v="Steven Van Zandt"/>
        <s v="David Alpay"/>
        <s v="Bruce Dern"/>
        <s v="Carole Bouquet"/>
        <s v="Dustin Milligan"/>
        <s v="Chen Chang"/>
        <s v="Bex Taylor-Klaus"/>
        <s v="Nicole Dionne"/>
        <s v="Beverly D'Angelo"/>
        <s v="Jackson Nicoll"/>
        <s v="Roger Allam"/>
        <s v="Frankie Muniz"/>
        <s v="Clayton Snyder"/>
        <s v="Jordana Brewster"/>
        <s v="Rae'Ven Kelly"/>
        <s v="Claude Rains"/>
        <s v="Tony Goldwyn"/>
        <s v="Jack Davenport"/>
        <s v="Jessie T. Usher"/>
        <s v="Kim Director"/>
        <s v="Christine Taylor"/>
        <s v="Sierra McCormick"/>
        <s v="Kieran Culkin"/>
        <s v="Jeff Kober"/>
        <s v="William Hurt"/>
        <s v="Kelly Carlson"/>
        <s v="Jason Priestley"/>
        <s v="Yuri Lowenthal"/>
        <s v="Daniel Stern"/>
        <s v="Trevor Morgan"/>
        <s v="Oliver James"/>
        <s v="David Ogden Stiers"/>
        <s v="Khandi Alexander"/>
        <s v="Elizabeth Berrington"/>
        <s v="Larry David"/>
        <s v="Matthew Settle"/>
        <s v="Levon Helm"/>
        <s v="Anna Silk"/>
        <s v="Thomas Kretschmann"/>
        <s v="Curtis Armstrong"/>
        <s v="Thomas Stroppel"/>
        <s v="Brigitte Helm"/>
        <s v="David Belle"/>
        <s v="Qi Shu"/>
        <s v="Konstantin Lavronenko"/>
        <s v="Nirut Sirichanya"/>
        <s v="Christopher Heyerdahl"/>
        <s v="Eddie Izzard"/>
        <s v="Stephen Graham"/>
        <s v="Anna Friel"/>
        <s v="Birgitte Hjort SÃ¸rensen"/>
        <s v="Bruce Payne"/>
        <s v="Maximilian Dirr"/>
        <s v="Samantha Morton"/>
        <s v="Sharon Leal"/>
        <s v="Anil Kapoor"/>
        <s v="Fred Gwynne"/>
        <s v="MarÃ­a Valverde"/>
        <s v="Doug E. Doug"/>
        <s v="Jensen Ackles"/>
        <s v="Caroline Munro"/>
        <s v="Amy Bruni"/>
        <s v="Phil Vischer"/>
        <s v="Janet Jackson"/>
        <s v="Mike Epps"/>
        <s v="Linda Blair"/>
        <s v="Lily Tomlin"/>
        <s v="Peter Mensah"/>
        <s v="Monica Potter"/>
        <s v="Thomas McDonell"/>
        <s v="Emmanuelle Seigner"/>
        <s v="Derek Luke"/>
        <s v="Melissa Sagemiller"/>
        <s v="Seth Gilliam"/>
        <s v="Lesley Manville"/>
        <s v="Mathieu Amalric"/>
        <s v="Sebastian Koch"/>
        <s v="Woo-sung Jung"/>
        <s v="John Heard"/>
        <s v="Krystyna Janda"/>
        <s v="Jacek Koman"/>
        <s v="BelÃ©n Rueda"/>
        <s v="Jason Mewes"/>
        <s v="Usher Raymond"/>
        <s v="Sean Patrick Thomas"/>
        <s v="Tuesday Knight"/>
        <s v="Jack Palance"/>
        <s v="Ã“scar Jaenada"/>
        <s v="Chris Elliott"/>
        <s v="Kathleen Turner"/>
        <s v="Jenny Agutter"/>
        <s v="Elina Alminas"/>
        <s v="Teo Halm"/>
        <s v="Yuki Matsuzaki"/>
        <s v="Don Rickles"/>
        <s v="Michael Nyqvist"/>
        <s v="Justin Chon"/>
        <s v="Burt Young"/>
        <s v="John Boyega"/>
        <s v="Jelena Jovanova"/>
        <s v="Steve Irwin"/>
        <s v="Dameon Clarke"/>
        <s v="Rae Dawn Chong"/>
        <s v="Gabriel Millman"/>
        <s v="Julian Morris"/>
        <s v="David Niven"/>
        <s v="Richard Johnson"/>
        <s v="Isabella Rossellini"/>
        <s v="Min-sik Choi"/>
        <s v="Sean Young"/>
        <s v="Alex Veadov"/>
        <s v="Shelley Duvall"/>
        <s v="Britney Spears"/>
        <s v="Dax Flame"/>
        <s v="George C. Scott"/>
        <s v="Steven Mackintosh"/>
        <s v="Lexie Contursi"/>
        <s v="Talia Shire"/>
        <s v="Tammin Sursok"/>
        <s v="Nat Wolff"/>
        <s v="Common"/>
        <s v="JÃ¼rgen Prochnow"/>
        <s v="Heather Matarazzo"/>
        <s v="Tom Hughes"/>
        <s v="Nate Parker"/>
        <s v="Gary Weeks"/>
        <s v="Melanie Griffith"/>
        <s v="Jill Clayburgh"/>
        <s v="Anika Noni Rose"/>
        <s v="Doona Bae"/>
        <s v="Jeremy Davies"/>
        <s v="Toni Servillo"/>
        <s v="Mia Wasikowska"/>
        <s v="David Richmond-Peck"/>
        <s v="Eamonn Walker"/>
        <s v="Eva Amurri Martino"/>
        <s v="Marcell Nagy"/>
        <s v="Honglei Sun"/>
        <s v="David Hewlett"/>
        <s v="Ye Liu"/>
        <s v="Richard Coyle"/>
        <s v="Rachael Carpani"/>
        <s v="Jacob Vargas"/>
        <s v="Gary Daniels"/>
        <s v="Miko Hughes"/>
        <s v="Tatsuo Matsumura"/>
        <s v="Wei Tang"/>
        <s v="Phoebe Cates"/>
        <s v="Wagner Moura"/>
        <s v="Lucas Grabeel"/>
        <s v="Zoe Ventoura"/>
        <s v="Corbin Bernsen"/>
        <s v="Lily Cole"/>
        <s v="Lauren German"/>
        <s v="Lois Smith"/>
        <s v="Madeline Kahn"/>
        <s v="Steven Bauer"/>
        <s v="Louise Fletcher"/>
        <s v="Lee Majors"/>
        <s v="Luke Newberry"/>
        <s v="Patricia Tallman"/>
        <s v="Michael McKean"/>
        <s v="Phyllida Law"/>
        <s v="Sam Riley"/>
        <s v="John Cassavetes"/>
        <s v="Nora Dunn"/>
        <s v="John Howard"/>
        <s v="Shah Rukh Khan"/>
        <s v="Keir Dullea"/>
        <s v="Henry Thomas"/>
        <s v="Ricky Schroder"/>
        <s v="Antonia Thomas"/>
        <s v="Arjun Rampal"/>
        <s v="Jon Gries"/>
        <s v="Santiago Cabrera"/>
        <s v="Karin Viard"/>
        <s v="Boris Kodjoe"/>
        <s v="Richard Burton"/>
        <s v="Lane Smith"/>
        <s v="Tina Turner"/>
        <s v="Lauren Cohan"/>
        <s v="Jeff Fahey"/>
        <s v="Laila Haley"/>
        <s v="Billy Drago"/>
        <s v="Jurnee Smollett-Bell"/>
        <s v="David Zayas"/>
        <s v="Tina Desai"/>
        <s v="Ben Feldman"/>
        <s v="Steve Oedekerk"/>
        <s v="Reba McEntire"/>
        <s v="Byron Mann"/>
        <s v="Wendi McLendon-Covey"/>
        <s v="Harry Styles"/>
        <s v="Chase Ellison"/>
        <s v="Jasper Cole"/>
        <s v="Sophie Okonedo"/>
        <s v="Michaela Conlin"/>
        <s v="Daniel Sharman"/>
        <s v="Johannes Silberschneider"/>
        <s v="Dylan Moran"/>
        <s v="Bernadette Peters"/>
        <s v="Flavio Parenti"/>
        <s v="Robert Picardo"/>
        <s v="Peter Fonda"/>
        <s v="Eric Stoltz"/>
        <s v="Cliff Robertson"/>
        <s v="Scott Mechlowicz"/>
        <s v="Gillian White"/>
        <s v="Eoin Macken"/>
        <s v="Miranda Richardson"/>
        <s v="Naseeruddin Shah"/>
        <s v="Bashar Rahal"/>
        <s v="Wei Zhao"/>
        <s v="Vincent Gallo"/>
        <s v="Isabelle Huppert"/>
        <s v="Numan Acar"/>
        <s v="Kip Pardue"/>
        <s v="Danny Dyer"/>
        <s v="Jorge Luis Moreno"/>
        <s v="Adrian Martinez"/>
        <s v="Stephanie Szostak"/>
        <s v="Madison Pettis"/>
        <s v="Nicholas Hamilton"/>
        <s v="Drew Fuller"/>
        <s v="Jim Carter"/>
        <s v="Damian Walshe-Howling"/>
        <s v="Teryl Rothery"/>
        <s v="Shane Pollard"/>
        <s v="Veronica Ferres"/>
        <s v="Ingvar Eggert SigurÃ°sson"/>
        <s v="Sendhil Ramamurthy"/>
        <s v="Jimi Mistry"/>
        <s v="Kang-ho Song"/>
        <s v="Tyler Mane"/>
        <s v="Danny Pino"/>
        <s v="Daniella Alonso"/>
        <s v="Carmen Maura"/>
        <s v="John Vernon"/>
        <s v="Jizelle Jade"/>
        <s v="BÃ¡rbara Mori"/>
        <s v="Noah Taylor"/>
        <s v="Topol"/>
        <s v="Riccardo Scamarcio"/>
        <s v="Catherine Hicks"/>
        <s v="Michael Moore"/>
        <s v="Noel Gugliemi"/>
        <s v="Don Ameche"/>
        <s v="Kristin Lehman"/>
        <s v="Ronn Moss"/>
        <s v="Jung-min Hwang"/>
        <s v="Sarunyu Wongkrachang"/>
        <s v="Lambert Wilson"/>
        <s v="Q'orianka Kilcher"/>
        <s v="Jacqueline McKenzie"/>
        <s v="Lars Mikkelsen"/>
        <s v="Harrison Gilbertson"/>
        <s v="Dee Bradley Baker"/>
        <s v="David Keith"/>
        <s v="Jane Fonda"/>
        <s v="BjÃ¸rn Sundquist"/>
        <s v="Jacinda Barrett"/>
        <s v="Mariah Carey"/>
        <s v="Abigail Spencer"/>
        <s v="Yu-mi Jeong"/>
        <s v="Robert Redford"/>
        <s v="Mary Elizabeth Mastrantonio"/>
        <s v="Katrina Kaif"/>
        <s v="Padraic Delaney"/>
        <s v="Ranbir Kapoor"/>
        <s v="Peter Ustinov"/>
        <s v="Necati Sasmaz"/>
        <s v="Eleanor Parker"/>
        <s v="Marshall Bell"/>
        <s v="Noah Huntley"/>
        <s v="Jennifer Freeman"/>
        <s v="James Kyson"/>
        <s v="Mackenzie Davis"/>
        <s v="Brian Doyle-Murray"/>
        <s v="Tina Gilton"/>
        <s v="Telly Savalas"/>
        <s v="Nick Wechsler"/>
        <s v="Stephen Collins"/>
        <s v="Alexandra Maria Lara"/>
        <s v="Christopher Nicholas Smith"/>
        <s v="Cameron Monaghan"/>
        <s v="Faye Dunaway"/>
        <s v="Sean Lennon"/>
        <s v="Alexia Fast"/>
        <s v="Ian Tracey"/>
        <s v="Mitsuo Iwata"/>
        <s v="Stephen McHattie"/>
        <s v="Rachel Ann Mullins"/>
        <s v="Leehom Wang"/>
        <s v="Celia Imrie"/>
        <s v="Mckenna Grace"/>
        <s v="Spencer Wilding"/>
        <s v="Scott Takeda"/>
        <s v="FranÃ§oise Yip"/>
        <s v="Joely Richardson"/>
        <s v="Molly Parker"/>
        <s v="Eric Johnson"/>
        <s v="Sandrine Kiberlain"/>
        <s v="Akon"/>
        <s v="Saif Ali Khan"/>
        <s v="Max Riemelt"/>
        <s v="George Coe"/>
        <s v="Darren Shahlavi"/>
        <s v="Michael Nouri"/>
        <s v="Sullivan Stapleton"/>
        <s v="MyAnna Buring"/>
        <s v="Sid Haig"/>
        <s v="Kimberly Elise"/>
        <s v="Bernard Fox"/>
        <s v="Michael Stuhlbarg"/>
        <s v="Irvin Kershner"/>
        <s v="Jonathan Brandis"/>
        <s v="Indira Varma"/>
        <s v="Roy Billing"/>
        <s v="Michael J. Pollard"/>
        <s v="Melinda Clarke"/>
        <s v="Ezra Miller"/>
        <s v="Samantha Barks"/>
        <s v="Nathalie Fay"/>
        <s v="Geoff Stults"/>
        <s v="Lynn Cohen"/>
        <s v="Leonid Yarmolnik"/>
        <s v="Michael Wong"/>
        <s v="Erin Fitzgerald"/>
        <s v="Debi Derryberry"/>
        <s v="Ben Browder"/>
        <s v="Gordon Pinsent"/>
        <s v="Rex Baker"/>
        <s v="Heike Makatsch"/>
        <s v="Glenn Plummer"/>
        <s v="Lubna Azabal"/>
        <s v="Laura Morante"/>
        <s v="Deborah Mailman"/>
        <s v="John Cothran"/>
        <s v="Rita Moreno"/>
        <s v="Angie Dickinson"/>
        <s v="Greg Germann"/>
        <s v="David Wayne"/>
        <s v="Leon"/>
        <s v="Merab Ninidze"/>
        <s v="Emily Podleski"/>
        <s v="Florian Lukas"/>
        <s v="Linnea Quigley"/>
        <s v="Maria Pia Calzone"/>
        <s v="Olivia Newton-John"/>
        <s v="Osama bin Laden"/>
        <s v="Katharine Ross"/>
        <s v="Ed Wynn"/>
        <s v="Lisa Wilcox"/>
        <s v="Tisha Campbell-Martin"/>
        <s v="Sammo Kam-Bo Hung"/>
        <s v="Hugh M. Hefner"/>
        <s v="Francis Capra"/>
        <s v="John Cameron Mitchell"/>
        <s v="Antoni Corone"/>
        <s v="Rachel Alig"/>
        <s v="Chelcie Ross"/>
        <s v="William Holden"/>
        <s v="Lesley-Anne Down"/>
        <s v="Michael Berryman"/>
        <s v="BenoÃ®t Magimel"/>
        <s v="James Nesbitt"/>
        <s v="Noam Chomsky"/>
        <s v="Catherine Bell"/>
        <s v="Pruitt Taylor Vince"/>
        <s v="Drew Waters"/>
        <s v="Debbie Harry"/>
        <s v="Yorick van Wageningen"/>
        <s v="Jeanne Moreau"/>
        <s v="Simon Bird"/>
        <s v="Wesley Jonathan"/>
        <s v="Asin"/>
        <s v="Jonathan D. Mellor"/>
        <s v="Kayla Jackson"/>
        <s v="Alice Krige"/>
        <s v="Stephen Macht"/>
        <s v="Jean-Baptiste Maunier"/>
        <s v="Alexis Dziena"/>
        <s v="Ruby Dee"/>
        <s v="Jean-Pierre LÃ©aud"/>
        <s v="Philippe Nahon"/>
        <s v="Lindsay Kay Hayward"/>
        <s v="Anupam Kher"/>
        <s v="Kim Shaw"/>
        <s v="Aksel Hennie"/>
        <s v="Russell Tovey"/>
        <s v="Campbell Scott"/>
        <s v="Teresa Wright"/>
        <s v="Abhishek Bachchan"/>
        <s v="Johanna Braddy"/>
        <s v="John Saxon"/>
        <s v="Eugenio Derbez"/>
        <s v="Matt Shively"/>
        <s v="Burt Kwouk"/>
        <s v="Richard Cabral"/>
        <s v="James Lafferty"/>
        <s v="William Schallert"/>
        <s v="Tony Bonner"/>
        <s v="John Beasley"/>
        <s v="Gene Tierney"/>
        <s v="Kane Hodder"/>
        <s v="Maribel VerdÃº"/>
        <s v="Peter Serafinowicz"/>
        <s v="Jessica Lowndes"/>
        <s v="Warren Christie"/>
        <s v="Sterling Jerins"/>
        <s v="Vanna Bonta"/>
        <s v="Gina Lollobrigida"/>
        <s v="Fred Willard"/>
        <s v="Gary Cooper"/>
        <s v="Lara Jill Miller"/>
        <s v="Marie-JosÃ©e Croze"/>
        <s v="Robert Shaw"/>
        <s v="Brendan Fehr"/>
        <s v="Fran Drescher"/>
        <s v="Claudia Cardinale"/>
        <s v="Norbert Ferrer"/>
        <s v="Cassandra Peterson"/>
        <s v="Kim Dickens"/>
        <s v="Dana Delany"/>
        <s v="Alia Shawkat"/>
        <s v="Liza Minnelli"/>
        <s v="Andrew Wilson"/>
        <s v="Akshaye Khanna"/>
        <s v="Jeffrey Frost"/>
        <s v="Raymond Burr"/>
        <s v="Judith Anderson"/>
        <s v="Meghan Ory"/>
        <s v="Ocean James"/>
        <s v="Mike Figueroa"/>
        <s v="Glenn Campbell"/>
        <s v="Luis Tosar"/>
        <s v="Dave Legeno"/>
        <s v="Teri Polo"/>
        <s v="James Frain"/>
        <s v="David Huddleston"/>
        <s v="David Raizor"/>
        <s v="Mikal Vega"/>
        <s v="Julia Jentsch"/>
        <s v="Udo Kier"/>
        <s v="Katy Mixon"/>
        <s v="Alex Rocco"/>
        <s v="Bill Johnson"/>
        <s v="Maria Conchita Alonso"/>
        <s v="Bhama"/>
        <s v="Keith Carradine"/>
        <s v="Sara Forestier"/>
        <s v="William Kircher"/>
        <s v="Brooke Shields"/>
        <s v="Royal Dano"/>
        <s v="Dan Fogler"/>
        <s v="Dana Andrews"/>
        <s v="MÃ­a Maestro"/>
        <s v="Alex Kendrick"/>
        <s v="Jaime Camil"/>
        <s v="Jan Decleir"/>
        <s v="Rich Pecci"/>
        <s v="Nicolas Giraud"/>
        <s v="Simon Yam"/>
        <s v="Oksana Akinshina"/>
        <s v="Jimmy Shergill"/>
        <s v="Katherine McNamara"/>
        <s v="Sid Caesar"/>
        <s v="Nimrat Kaur"/>
        <s v="Fabian Bolin"/>
        <s v="Vidya Balan"/>
        <s v="Yangzom Brauen"/>
        <s v="Art Hindle"/>
        <s v="Julian Richings"/>
        <s v="Judith O'Dea"/>
        <s v="Gloria Grahame"/>
        <s v="Molly C. Quinn"/>
        <s v="Meg Foster"/>
        <s v="Marlee Matlin"/>
        <s v="Ellar Coltrane"/>
        <s v="Angell Conwell"/>
        <s v="Montgomery Clift"/>
        <s v="Geraldine Chaplin"/>
        <s v="Ashley Rickards"/>
        <s v="Roscoe Lee Browne"/>
        <s v="Anna Gunn"/>
        <s v="Stephanie Leonidas"/>
        <s v="Collin Alfredo St. Dic"/>
        <s v="Kylie Minogue"/>
        <s v="Peter McNamara"/>
        <s v="Lauren Ambrose"/>
        <s v="Hector Kotsifakis"/>
        <s v="Noah Emmerich"/>
        <s v="Rachel Griffiths"/>
        <s v="Connor Paolo"/>
        <s v="Doug Brochu"/>
        <s v="Ed Speleers"/>
        <s v="Saad Siddiqui"/>
        <s v="Jean Harlow"/>
        <s v="Lily Rabe"/>
        <s v="Robin McLeavy"/>
        <s v="Kristen Quintrall"/>
        <s v="Eric Mabius"/>
        <s v="Rachel Hendrix"/>
        <s v="Hattie McDaniel"/>
        <s v="Tom Cullen"/>
        <s v="Keenan Wynn"/>
        <s v="Kayvan Novak"/>
        <s v="Fernanda Montenegro"/>
        <s v="Gladys Cooper"/>
        <s v="Alice Olivia Clarke"/>
        <s v="Brenda Vaccaro"/>
        <s v="Peter Graves"/>
        <s v="Ta'Rhonda Jones"/>
        <s v="Slim Pickens"/>
        <s v="John Forsythe"/>
        <s v="Colleen Dewhurst"/>
        <s v="Bernard Cribbins"/>
        <s v="Joe Estevez"/>
        <s v="John Mahoney"/>
        <s v="Ricardo DarÃ­n"/>
        <s v="Gideon Emery"/>
        <s v="Ted Raimi"/>
        <s v="Wanda Sykes"/>
        <s v="Elpidia Carrillo"/>
        <s v="Otto Jespersen"/>
        <s v="Diahann Carroll"/>
        <s v="Jane Goodall"/>
        <s v="Chris Brochu"/>
        <s v="Murray Bartlett"/>
        <s v="Corbin Bleu"/>
        <s v="Thomas Bo Larsen"/>
        <s v="Armando Riesco"/>
        <s v="Roddy McDowall"/>
        <s v="FranÃ§ois BÃ©gaudeau"/>
        <s v="Lee Marvin"/>
        <s v="Catalina Sandino Moreno"/>
        <s v="Honor Blackman"/>
        <s v="Sarah Gadon"/>
        <s v="Donna Reed"/>
        <s v="Sprague Grayden"/>
        <s v="Clu Gulager"/>
        <s v="Rhys Wakefield"/>
        <s v="Danielle Kotch"/>
        <s v="Nancy O'Dell"/>
        <s v="Burl Ives"/>
        <s v="Linda Harrison"/>
        <s v="Veronica Taylor"/>
        <s v="Ed Lauter"/>
        <s v="Fred MacMurray"/>
        <s v="Tamara Toumanova"/>
        <s v="Shirley Jones"/>
        <s v="Maximilian Schell"/>
        <s v="Matthew Senreich"/>
        <s v="Seamus Davey-Fitzpatrick"/>
        <s v="John Astin"/>
        <s v="Angus Scrimm"/>
        <s v="John Abraham"/>
        <s v="Callie Thorne"/>
        <s v="Peter Ostrum"/>
        <s v="Kristy Swanson"/>
        <s v="Greta Gerwig"/>
        <s v="Eddie Griffin"/>
        <s v="Robyn Lively"/>
        <s v="Kevin Pollak"/>
        <s v="William Morgan Sheppard"/>
        <s v="Michael Gross"/>
        <s v="Susan Hampshire"/>
        <s v="Alicja Bachleda"/>
        <s v="Johnny Pacar"/>
        <s v="Matt Cohen"/>
        <s v="Neil Hopkins"/>
        <s v="Tom Everett Scott"/>
        <s v="John Savage"/>
        <s v="French Stewart"/>
        <s v="Everett McGill"/>
        <s v="Ann-Margret"/>
        <s v="Anthony L. Fernandez"/>
        <s v="Dyan Cannon"/>
        <s v="Olivia Rose Keegan"/>
        <s v="Greg Crowe"/>
        <s v="CÃ©cile De France"/>
        <s v="Maeve Dermody"/>
        <s v="Isaac Hayes"/>
        <s v="Nehemiah Persoff"/>
        <s v="Margaret Hamilton"/>
        <s v="Megan Park"/>
        <s v="Teri Garr"/>
        <s v="Bhavkhandan Singh Rakhra"/>
        <s v="Iben Hjejle"/>
        <s v="Rijk de Gooyer"/>
        <s v="Spencer Tracy"/>
        <s v="Judie Aronson"/>
        <s v="Joanna Kulig"/>
        <s v="Rupert Graves"/>
        <s v="Gerry Lopez"/>
        <s v="Karra Elejalde"/>
        <s v="Jack Kao"/>
        <s v="Brianna Brown"/>
        <s v="Joe Cross"/>
        <s v="Essence Atkins"/>
        <s v="Barack Obama"/>
        <s v="Tom Atkins"/>
        <s v="Patricia Neal"/>
        <s v="David Jason Perez"/>
        <s v="Hanno PÃ¶schl"/>
        <s v="Patrick Huard"/>
        <s v="Joan Chen"/>
        <s v="Satish Kaushik"/>
        <s v="Bill Maher"/>
        <s v="Dustin Lance Black"/>
        <s v="Benno FÃ¼rmann"/>
        <s v="Leonor Varela"/>
        <s v="Ashley Scott"/>
        <s v="Anthony 'Citric' Campos"/>
        <s v="Simon Merrells"/>
        <s v="Esther Williams"/>
        <s v="Jossara Jinaro"/>
        <s v="Agnes Moorehead"/>
        <s v="Leopold Stokowski"/>
        <s v="Nicole Smolen"/>
        <s v="Richard Brooker"/>
        <s v="Tiffany Helm"/>
        <s v="Brian Austin Green"/>
        <s v="Jessica Tandy"/>
        <s v="Saeed Jaffrey"/>
        <s v="Rachel Skarsten"/>
        <s v="Myrna Loy"/>
        <s v="JÃ¸rgen Langhelle"/>
        <s v="Michael Derek"/>
        <s v="Manuela Velasco"/>
        <s v="Travis Myers"/>
        <s v="Walter Hendrix III"/>
        <s v="James Ransone"/>
        <s v="Phoebe Legere"/>
        <s v="Carroll O'Connor"/>
        <s v="Maika Monroe"/>
        <s v="Vernon Wells"/>
        <s v="Alicia Goranson"/>
        <s v="Eric Sheffer Stevens"/>
        <s v="Ben Davies"/>
        <s v="Hedy Lamarr"/>
        <s v="Michel Robin"/>
        <s v="Michael Greyeyes"/>
        <s v="Vernon Dobtcheff"/>
        <s v="Adriana Barraza"/>
        <s v="Nicholas Aaron"/>
        <s v="Tyrone Power"/>
        <s v="Najarra Townsend"/>
        <s v="Vanessa Lengies"/>
        <s v="Henry Silva"/>
        <s v="Kathleen Wilhoite"/>
        <s v="Stephen Colbert"/>
        <s v="Sook-Yin Lee"/>
        <s v="Ari Folman"/>
        <s v="Noah Danby"/>
        <s v="John F. Kennedy"/>
        <s v="Danny Aiello"/>
        <s v="Alanna Ubach"/>
        <s v="Matt Bennett"/>
        <s v="Jess Weixler"/>
        <s v="Jeffrey Falcon"/>
        <s v="Karisma Kapoor"/>
        <s v="Paul Kaye"/>
        <s v="Merritt Wever"/>
        <s v="Brad William Henke"/>
        <s v="Jordi Vilasuso"/>
        <s v="Rapulana Seiphemo"/>
        <s v="Mackenzie Gray"/>
        <s v="Peter McQuinn"/>
        <s v="Daniel Baldwin"/>
        <s v="Alice Cooper"/>
        <s v="Paul Sheehan"/>
        <s v="Steven Weber"/>
        <s v="Rita Hayworth"/>
        <s v="Mircea Monroe"/>
        <s v="Sunil Narkar"/>
        <s v="Kate Maberly"/>
        <s v="Jon Mack"/>
        <s v="Buster Keaton"/>
        <s v="Trenton Rostedt"/>
        <s v="Melissa Bolona"/>
        <s v="Paul McGillion"/>
        <s v="Khalid Abdalla"/>
        <s v="Karl E. Landler"/>
        <s v="Lauren Gottlieb"/>
        <s v="Paul McGill"/>
        <s v="Siobhan Marshall"/>
        <s v="Logan Browning"/>
        <s v="Caleb Landry Jones"/>
        <s v="DamiÃ¡n AlcÃ¡zar"/>
        <s v="Donna Murphy"/>
        <s v="Hansika Motwani"/>
        <s v="Tshewang Dendup"/>
        <s v="Humphrey Bogart"/>
        <s v="George Newbern"/>
        <s v="Kimberley Crossman"/>
        <s v="Christian Keyes"/>
        <s v="James Duval"/>
        <s v="Matthew Alan"/>
        <s v="Sarah Butler"/>
        <s v="Ally Walker"/>
        <s v="Nawazuddin Siddiqui"/>
        <s v="Jean Arthur"/>
        <s v="Harry Carey Jr."/>
        <s v="Shawnee Smith"/>
        <s v="Yasmine Al Massri"/>
        <s v="Ohad Knoller"/>
        <s v="Annabelle Wallis"/>
        <s v="Dustin Ingram"/>
        <s v="Lew Temple"/>
        <s v="William Baldwin"/>
        <s v="Scott Cohen"/>
        <s v="Matthew Ziff"/>
        <s v="Norman Lloyd"/>
        <s v="Ami Ayalon"/>
        <s v="Beau Bridges"/>
        <s v="Donald Glover"/>
        <s v="Ward G. Smith"/>
        <s v="Paul Guilfoyle"/>
        <s v="Jessy Schram"/>
        <s v="Joel David Moore"/>
        <s v="Paulette Goddard"/>
        <s v="Jay Mohr"/>
        <s v="Brian Lee Franklin"/>
        <s v="Angela Sarafyan"/>
        <s v="Morgana O'Reilly"/>
        <s v="Lee Scott"/>
        <s v="Nicole MuÃ±oz"/>
        <s v="Monica Barladeanu"/>
        <s v="Ashanti"/>
        <s v="Brighton Sharbino"/>
        <s v="Katrina Law"/>
        <s v="Timothy Hutton"/>
        <s v="Adriana Caselotti"/>
        <s v="Brigitte Bardot"/>
        <s v="Zak Penn"/>
        <s v="Camren Bicondova"/>
        <s v="Jessica Szohr"/>
        <s v="Burgess Meredith"/>
        <s v="Karl Malden"/>
        <s v="Ulrich Thomsen"/>
        <s v="Long Nguyen"/>
        <s v="James Morrison"/>
        <s v="Elina Abai Kyzy"/>
        <s v="Maury Chaykin"/>
        <s v="Noureen DeWulf"/>
        <s v="Betsy Palmer"/>
        <s v="Ray Milland"/>
        <s v="Vic Mignogna"/>
        <s v="Geoffrey Arend"/>
        <s v="Zuhair Haddad"/>
        <s v="Ximena Ayala"/>
        <s v="Jerry Mathers"/>
        <s v="Spring Byington"/>
        <s v="Alex Huszar"/>
        <s v="Jason Marsden"/>
        <s v="Lemmy"/>
        <m/>
        <s v="DÃ©borah RÃ©vy"/>
        <s v="Nataniel SÃ¡nchez"/>
        <s v="Rich Ceraulo"/>
        <s v="Errol Flynn"/>
        <s v="Christie Burke"/>
        <s v="Redd Foxx"/>
        <s v="Seregon O'Dassey"/>
        <s v="Richard Cawthorne"/>
        <s v="Terry Kiser"/>
        <s v="Sarah Murphy-Dyson"/>
        <s v="Sean Cameron Michael"/>
        <s v="Chris Gauthier"/>
        <s v="Iko Uwais"/>
        <s v="Piero MaggiÃ²"/>
        <s v="Talia Zucker"/>
        <s v="Christopher Abbott"/>
        <s v="Shelley Hennig"/>
        <s v="Ursula Andress"/>
        <s v="Andrew Robinson"/>
        <s v="Benjamin A. Onyango"/>
        <s v="Hiroshi Abe"/>
        <s v="Fernanda Andrade"/>
        <s v="James Drury"/>
        <s v="Billy West"/>
        <s v="James Brown"/>
        <s v="Mick Jagger"/>
        <s v="Juliet Stevenson"/>
        <s v="W. Earl Brown"/>
        <s v="Michael Pollan"/>
        <s v="Gaby Hoffmann"/>
        <s v="Sheryl Crow"/>
        <s v="Kevin Corrigan"/>
        <s v="Sonja Sohn"/>
        <s v="Trey Parker"/>
        <s v="Shahir Kabaha"/>
        <s v="Steven Yeun"/>
        <s v="Shiri Appleby"/>
        <s v="Anwar Congo"/>
        <s v="Alex Gibney"/>
        <s v="PelÃ©"/>
        <s v="Kumar Gaurav"/>
        <s v="Josh Swanson"/>
        <s v="G.W. Krauss"/>
        <s v="Emraan Hashmi"/>
        <s v="Lena Dunham"/>
        <s v="Harvey Fierstein"/>
        <s v="Patrick Renna"/>
        <s v="Yul Vazquez"/>
        <s v="Will Rothhaar"/>
        <s v="Jordana Spiro"/>
        <s v="Nora Zehetner"/>
        <s v="Frances Bay"/>
        <s v="Scott Levy"/>
        <s v="Kenny Johnston"/>
        <s v="Rasheed Naz"/>
        <s v="Ilene Graff"/>
        <s v="Jason Ritter"/>
        <s v="Nicole Randall Johnson"/>
        <s v="Randy Wayne"/>
        <s v="Russell Hodgkinson"/>
        <s v="Maureen McCormick"/>
        <s v="Ãlex Angulo"/>
        <s v="Katie Aselton"/>
        <s v="David Oakes"/>
        <s v="Magi Avila"/>
        <s v="Boyd Banks"/>
        <s v="Angelina Armani"/>
        <s v="Jason K. Wixom"/>
        <s v="Justin Baldoni"/>
        <s v="Monique Candelaria"/>
        <s v="Eric Lloyd"/>
        <s v="Kimberly Williams-Paisley"/>
        <s v="Alma Martinez"/>
        <s v="Justin Kirk"/>
        <s v="Anamaria Marinca"/>
        <s v="Odessa Rae"/>
        <s v="Sarah Kazemy"/>
        <s v="Ahna O'Reilly"/>
        <s v="Sam Edwards"/>
        <s v="John Enos III"/>
        <s v="Stana Roumillac"/>
        <s v="James Wolk"/>
        <s v="Gavin MacLeod"/>
        <s v="Lorraine Stanley"/>
        <s v="Tommy O'Reilly"/>
        <s v="Shahab Hosseini"/>
        <s v="Jo Hartley"/>
        <s v="Allison Dean"/>
        <s v="Victor Rasuk"/>
        <s v="Louise Brooks"/>
        <s v="Norma Aleandro"/>
        <s v="Zachary Knighton"/>
        <s v="Shane Dawson"/>
        <s v="Corbin Allred"/>
        <s v="Taylor Pigeon"/>
        <s v="Scott Helvenston"/>
        <s v="Isaac C. Singleton Jr."/>
        <s v="Jean-Louis Trintignant"/>
        <s v="Raymond J. Barry"/>
        <s v="Luke Grimes"/>
        <s v="Dichen Lachman"/>
        <s v="William Gates"/>
        <s v="Kevin Scott Richardson"/>
        <s v="Adam LeFevre"/>
        <s v="Laura Fraser"/>
        <s v="Irene Bedard"/>
        <s v="Hill Harper"/>
        <s v="Trey Loney"/>
        <s v="Richard Curtis"/>
        <s v="Leven Rambin"/>
        <s v="Ginger Rogers"/>
        <s v="Heather Donahue"/>
        <s v="Joe Cocker"/>
        <s v="David Zucker"/>
        <s v="Stacy Keach"/>
        <s v="Kendyl Joi"/>
        <s v="Aliou TourÃ©"/>
        <s v="Karen Alexander"/>
        <s v="Russell Wong"/>
        <s v="Paula GarcÃ©s"/>
        <s v="Paul McCartney"/>
        <s v="Dario Nozic Serini"/>
        <s v="Kirk Cameron"/>
        <s v="Bhole Baba"/>
        <s v="Frances Bavier"/>
        <s v="Blanchard Ryan"/>
        <s v="Woody Strode"/>
        <s v="Heather Berman"/>
        <s v="Ken Burns"/>
        <s v="Terry Funk"/>
        <s v="Kirby Heyborne"/>
        <s v="Marina Golbahari"/>
        <s v="Rachel Dratch"/>
        <s v="Rachel True"/>
        <s v="Sasha Alexander"/>
        <s v="Edie Falco"/>
        <s v="Monica Calhoun"/>
        <s v="David Mamet"/>
        <s v="Takashi Shimura"/>
        <s v="Tommy Sheppard"/>
        <s v="Monique Gabriela Curnen"/>
        <s v="Haley Ramm"/>
        <s v="Tori Spelling"/>
        <s v="Bo Huang"/>
        <s v="Brian Eno"/>
        <s v="Daston Kalili"/>
        <s v="Carol Channing"/>
        <s v="Vincent Chimato"/>
        <s v="Emma Caulfield"/>
        <s v="Mike Beckingham"/>
        <s v="Shaun Sipos"/>
        <s v="Manny Perez"/>
        <s v="Jennifer Hale"/>
        <s v="Mary Kate Wiles"/>
        <s v="Carrie Bradstreet"/>
        <s v="Elizabeth Streb"/>
        <s v="Mike Stanley"/>
        <s v="Patrick Kilpatrick"/>
        <s v="Lawrence Gilliard Jr."/>
        <s v="Luis Sanchez"/>
        <s v="John Karyus"/>
        <s v="Jennifer Lafleur"/>
        <s v="Bob Proctor"/>
        <s v="Chris Eigeman"/>
        <s v="Jack E. Curenton"/>
        <s v="Micah Sloat"/>
        <s v="Tony Alva"/>
        <s v="Emily Rios"/>
        <s v="Tony Doupe"/>
        <s v="Greg Ayres"/>
        <s v="Bill Farmer"/>
        <s v="Catriona MacColl"/>
        <s v="Brendon Small"/>
        <s v="Treat Williams"/>
        <s v="Dov Tiefenbach"/>
        <s v="R. Brandon Johnson"/>
        <s v="Liv Ullmann"/>
        <s v="Lillian Gish"/>
        <s v="Walter Koenig"/>
        <s v="Anita Page"/>
        <s v="America Olivo"/>
        <s v="Amos Oz"/>
        <s v="Mark Zupan"/>
        <s v="Michael Dudikoff"/>
        <s v="Carol Block"/>
        <s v="Tom E. Nicholson"/>
        <s v="Jack Warden"/>
        <s v="Claudette Colbert"/>
        <s v="Angeliki Papoulia"/>
        <s v="James Cagney"/>
        <s v="Kimberly J. Brown"/>
        <s v="Simon Abkarian"/>
        <s v="Kevin Howarth"/>
        <s v="Daniel London"/>
        <s v="John Robinson"/>
        <s v="Embeth Davidtz"/>
        <s v="Jean-Paul Belmondo"/>
        <s v="Vera Ngassa"/>
        <s v="Robert John Burke"/>
        <s v="Don Wallace"/>
        <s v="Lalaine"/>
        <s v="Trish Basinger"/>
        <s v="Tatyana Ali"/>
        <s v="Michael Des Barres"/>
        <s v="Rumi Missabu"/>
        <s v="Dreama Walker"/>
        <s v="Aunjanue Ellis"/>
        <s v="Hector Echavarria"/>
        <s v="Parry Shen"/>
        <s v="Nicole Ari Parker"/>
        <s v="Purva Bedi"/>
        <s v="Keri Maletto"/>
        <s v="Charis Michelsen"/>
        <s v="Amir Talai"/>
        <s v="Marshal Hilton"/>
        <s v="Ally Sheedy"/>
        <s v="Samantha Futerman"/>
        <s v="Nolan Gerard Funk"/>
        <s v="Judy Marte"/>
        <s v="Michael Abbott Jr."/>
        <s v="James Urbaniak"/>
        <s v="Dustin Fitzsimons"/>
        <s v="Eme Ikwuakor"/>
        <s v="Florence Henderson"/>
        <s v="Victoria Jackson"/>
        <s v="Sam Adams"/>
        <s v="Noah Segan"/>
        <s v="Joshua Ray Bell"/>
        <s v="John Gilbert"/>
        <s v="Matthew Emerick"/>
        <s v="Mark Fantasia"/>
        <s v="Brendan Doogie Milewski"/>
        <s v="Dan Futterman"/>
        <s v="Christina Hart"/>
        <s v="Kenneth Tobey"/>
        <s v="Hugh Keays-Byrne"/>
        <s v="Mae West"/>
        <s v="The Dalai Lama"/>
        <s v="Michael Joiner"/>
        <s v="Devid Striesow"/>
        <s v="William Joseph Elk III"/>
        <s v="Matisyahu"/>
        <s v="Marri Savinar"/>
        <s v="Melanie Papalia"/>
        <s v="Susan Chambers"/>
        <s v="Marina Vlady"/>
        <s v="Hanne Aagesen"/>
        <s v="William Katt"/>
        <s v="Darryl Hunt"/>
        <s v="John Newton"/>
        <s v="Elaine Bromka"/>
        <s v="Paul Hickert"/>
        <s v="Bahare Seddiqi"/>
        <s v="S. Epatha Merkerson"/>
        <s v="Abigail Evans"/>
        <s v="Iulia Ciochina"/>
        <s v="Robin Lord Taylor"/>
        <s v="Charla Cochran"/>
        <s v="Bebe Neuwirth"/>
        <s v="Glen Hansard"/>
        <s v="Marilyn Rising"/>
        <s v="Temple Grandin"/>
        <s v="Alan Brent"/>
        <s v="Joel Moody"/>
        <s v="Peter Robbins"/>
        <s v="Naderev Sano"/>
        <s v="Lisa Ann"/>
        <s v="Ariel Hsing"/>
        <s v="J.D. Williams"/>
        <s v="Christopher Denham"/>
        <s v="Mark Duplass"/>
        <s v="Diane Sorrentino"/>
        <s v="Philippe Leroy"/>
        <s v="Jason Stuart"/>
        <s v="Richard Moll"/>
        <s v="Pfeifer Brown"/>
        <s v="Hal Landon Jr."/>
        <s v="Stephen Carr"/>
        <s v="Robert Townsend"/>
        <s v="Leon Isaac Kennedy"/>
        <s v="Fay Masterson"/>
        <s v="Kevin P. Farley"/>
        <s v="Jonathan Blow"/>
        <s v="Sheldon Leonard"/>
        <s v="Claire Gordon-Harper"/>
        <s v="Jon Brion"/>
        <s v="Jack McGee"/>
        <s v="Michelle Simone Miller"/>
        <s v="Chemeeka Walker"/>
        <s v="Virginia Leith"/>
        <s v="Ty Parker"/>
        <s v="Justin Gordon"/>
        <s v="Shari Albert"/>
        <s v="Paul Daniel Ayotte"/>
        <s v="Marcello Mastroianni"/>
        <s v="Dan Novy"/>
        <s v="Chris 'Wonder' Schoeck"/>
        <s v="Taliesin Jaffe"/>
        <s v="Jan Haley"/>
        <s v="Paul Schneider"/>
        <s v="Derick Martini"/>
        <s v="Elissa Dowling"/>
        <s v="Ringo Starr"/>
        <s v="Julianne Gabert"/>
        <s v="Joseph Campanella"/>
        <s v="Andrew Bujalski"/>
        <s v="Nichole Ceballos"/>
        <s v="Don Brooks"/>
        <s v="Stacy Edwards"/>
        <s v="Franky G"/>
        <s v="Tommy Pallotta"/>
        <s v="Tjasa Ferme"/>
        <s v="Kristen Seavey"/>
        <s v="Shannen Fields"/>
        <s v="Ashley Tramonte"/>
        <s v="Robbie Barnes"/>
        <s v="Paul Ogola"/>
        <s v="Zoe Lister-Jones"/>
        <s v="Sean Whalen"/>
        <s v="Divine"/>
        <s v="Maggie Cheung"/>
        <s v="Fereshteh Sadre Orafaiy"/>
        <s v="Patrick O'Donnell"/>
        <s v="KÃ´ji Yakusho"/>
        <s v="Tatiana Suarez-Pico"/>
        <s v="Julianna Pitt"/>
        <s v="Shane Carruth"/>
        <s v="Ian Gamazon"/>
        <s v="Carlos Gallardo"/>
        <s v="Richard Jewell"/>
        <s v="Kerry BishÃ©"/>
        <s v="Natalie Zea"/>
        <s v="Eva Boehnke"/>
        <s v="John August"/>
      </sharedItems>
    </cacheField>
    <cacheField name="movie_title" numFmtId="0">
      <sharedItems containsDate="1" containsMixedTypes="1" minDate="1899-12-30T02:13:00" maxDate="1900-01-10T10:39:04" count="4917">
        <s v="Avatar"/>
        <s v="Pirates of the Caribbean: At World's End"/>
        <s v="Spectre"/>
        <s v="The Dark Knight Rises"/>
        <s v="Star Wars: Episode VII - The Force Awakens            "/>
        <s v="John Carter"/>
        <s v="Spider-Man 3"/>
        <s v="Tangled"/>
        <s v="Avengers: Age of Ultron"/>
        <s v="Harry Potter and the Half-Blood Prince"/>
        <s v="Batman v Superman: Dawn of Justice"/>
        <s v="Superman Returns"/>
        <s v="Quantum of Solace"/>
        <s v="Pirates of the Caribbean: Dead Man's Chest"/>
        <s v="The Lone Ranger"/>
        <s v="Man of Steel"/>
        <s v="The Chronicles of Narnia: Prince Caspian"/>
        <s v="The Avengers"/>
        <s v="Pirates of the Caribbean: On Stranger Tides"/>
        <s v="Men in Black 3"/>
        <s v="The Hobbit: The Battle of the Five Armies"/>
        <s v="The Amazing Spider-Man"/>
        <s v="Robin Hood"/>
        <s v="The Hobbit: The Desolation of Smaug"/>
        <s v="The Golden Compass"/>
        <s v="King Kong"/>
        <s v="Titanic"/>
        <s v="Captain America: Civil War"/>
        <s v="Battleship"/>
        <s v="Jurassic World"/>
        <s v="Skyfall"/>
        <s v="Spider-Man 2"/>
        <s v="Iron Man 3"/>
        <s v="Alice in Wonderland"/>
        <s v="X-Men: The Last Stand"/>
        <s v="Monsters University"/>
        <s v="Transformers: Revenge of the Fallen"/>
        <s v="Transformers: Age of Extinction"/>
        <s v="Oz the Great and Powerful"/>
        <s v="The Amazing Spider-Man 2"/>
        <s v="TRON: Legacy"/>
        <s v="Cars 2"/>
        <s v="Green Lantern"/>
        <s v="Toy Story 3"/>
        <s v="Terminator Salvation"/>
        <s v="Furious 7"/>
        <s v="World War Z"/>
        <s v="X-Men: Days of Future Past"/>
        <s v="Star Trek Into Darkness"/>
        <s v="Jack the Giant Slayer"/>
        <s v="The Great Gatsby"/>
        <s v="Prince of Persia: The Sands of Time"/>
        <s v="Pacific Rim"/>
        <s v="Transformers: Dark of the Moon"/>
        <s v="Indiana Jones and the Kingdom of the Crystal Skull"/>
        <s v="The Good Dinosaur"/>
        <s v="Brave"/>
        <s v="Star Trek Beyond"/>
        <s v="WALLÂ·E"/>
        <s v="Rush Hour 3"/>
        <n v="2012"/>
        <s v="A Christmas Carol"/>
        <s v="Jupiter Ascending"/>
        <s v="The Legend of Tarzan"/>
        <s v="The Chronicles of Narnia: The Lion, the Witch and the Wardrobe"/>
        <s v="X-Men: Apocalypse"/>
        <s v="The Dark Knight"/>
        <s v="Up"/>
        <s v="Monsters vs. Aliens"/>
        <s v="Iron Man"/>
        <s v="Hugo"/>
        <s v="Wild Wild West"/>
        <s v="The Mummy: Tomb of the Dragon Emperor"/>
        <s v="Suicide Squad"/>
        <s v="Evan Almighty"/>
        <s v="Edge of Tomorrow"/>
        <s v="Waterworld"/>
        <s v="G.I. Joe: The Rise of Cobra"/>
        <s v="Inside Out"/>
        <s v="The Jungle Book"/>
        <s v="Iron Man 2"/>
        <s v="Snow White and the Huntsman"/>
        <s v="Maleficent"/>
        <s v="Dawn of the Planet of the Apes"/>
        <s v="The Lovers"/>
        <s v="47 Ronin"/>
        <s v="Captain America: The Winter Soldier"/>
        <s v="Shrek Forever After"/>
        <s v="Tomorrowland"/>
        <s v="Big Hero 6"/>
        <s v="Wreck-It Ralph"/>
        <s v="The Polar Express"/>
        <s v="Independence Day: Resurgence"/>
        <s v="How to Train Your Dragon"/>
        <s v="Terminator 3: Rise of the Machines"/>
        <s v="Guardians of the Galaxy"/>
        <s v="Interstellar"/>
        <s v="Inception"/>
        <s v="Godzilla Resurgence"/>
        <s v="The Hobbit: An Unexpected Journey"/>
        <s v="The Fast and the Furious"/>
        <s v="The Curious Case of Benjamin Button"/>
        <s v="X-Men: First Class"/>
        <s v="The Hunger Games: Mockingjay - Part 2"/>
        <s v="The Sorcerer's Apprentice"/>
        <s v="Poseidon"/>
        <s v="Alice Through the Looking Glass"/>
        <s v="Shrek the Third"/>
        <s v="Warcraft"/>
        <s v="Terminator Genisys"/>
        <s v="The Chronicles of Narnia: The Voyage of the Dawn Treader"/>
        <s v="Pearl Harbor"/>
        <s v="Transformers"/>
        <s v="Alexander"/>
        <s v="Harry Potter and the Order of the Phoenix"/>
        <s v="Harry Potter and the Goblet of Fire"/>
        <s v="Hancock"/>
        <s v="I Am Legend"/>
        <s v="Charlie and the Chocolate Factory"/>
        <s v="Ratatouille"/>
        <s v="Batman Begins"/>
        <s v="Madagascar: Escape 2 Africa"/>
        <s v="Night at the Museum: Battle of the Smithsonian"/>
        <s v="X-Men Origins: Wolverine"/>
        <s v="The Matrix Revolutions"/>
        <s v="Frozen"/>
        <s v="The Matrix Reloaded"/>
        <s v="Thor: The Dark World"/>
        <s v="Mad Max: Fury Road"/>
        <s v="Angels &amp; Demons"/>
        <s v="Thor"/>
        <s v="Bolt"/>
        <s v="G-Force"/>
        <s v="Wrath of the Titans"/>
        <s v="Dark Shadows"/>
        <s v="Mission: Impossible - Rogue Nation"/>
        <s v="The Wolfman"/>
        <s v="Bee Movie"/>
        <s v="Kung Fu Panda 2"/>
        <s v="The Last Airbender"/>
        <s v="Mission: Impossible III"/>
        <s v="White House Down"/>
        <s v="Mars Needs Moms"/>
        <s v="Flushed Away"/>
        <s v="Pan"/>
        <s v="Mr. Peabody &amp; Sherman"/>
        <s v="Troy"/>
        <s v="Madagascar 3: Europe's Most Wanted"/>
        <s v="Die Another Day"/>
        <s v="Ghostbusters"/>
        <s v="Armageddon"/>
        <s v="Men in Black II"/>
        <s v="Beowulf"/>
        <s v="Kung Fu Panda 3"/>
        <s v="Mission: Impossible - Ghost Protocol"/>
        <s v="Rise of the Guardians"/>
        <s v="Fun with Dick and Jane"/>
        <s v="The Last Samurai"/>
        <s v="Exodus: Gods and Kings"/>
        <s v="Star Trek"/>
        <s v="Spider-Man"/>
        <s v="How to Train Your Dragon 2"/>
        <s v="Gods of Egypt"/>
        <s v="Stealth"/>
        <s v="Watchmen"/>
        <s v="Lethal Weapon 4"/>
        <s v="Hulk"/>
        <s v="G.I. Joe: Retaliation"/>
        <s v="Sahara"/>
        <s v="Final Fantasy: The Spirits Within"/>
        <s v="Captain America: The First Avenger"/>
        <s v="The World Is Not Enough"/>
        <s v="Master and Commander: The Far Side of the World"/>
        <s v="The Twilight Saga: Breaking Dawn - Part 2"/>
        <s v="Happy Feet 2"/>
        <s v="The Incredible Hulk"/>
        <s v="Miami Vice            "/>
        <s v="The BFG"/>
        <s v="The Revenant"/>
        <s v="Turbo"/>
        <s v="Rango"/>
        <s v="Penguins of Madagascar"/>
        <s v="The Bourne Ultimatum"/>
        <s v="Kung Fu Panda"/>
        <s v="Ant-Man"/>
        <s v="The Hunger Games: Catching Fire"/>
        <s v="Home"/>
        <s v="War of the Worlds"/>
        <s v="Bad Boys II"/>
        <s v="Puss in Boots"/>
        <s v="Salt"/>
        <s v="Noah"/>
        <s v="The Adventures of Tintin"/>
        <s v="Harry Potter and the Prisoner of Azkaban"/>
        <s v="Australia"/>
        <s v="After Earth"/>
        <s v="Dinosaur"/>
        <s v="Harry Potter and the Deathly Hallows: Part II"/>
        <s v="Night at the Museum: Secret of the Tomb"/>
        <s v="Megamind"/>
        <s v="Harry Potter and the Sorcerer's Stone"/>
        <s v="R.I.P.D."/>
        <s v="Pirates of the Caribbean: The Curse of the Black Pearl"/>
        <s v="Harry Potter and the Deathly Hallows: Part I"/>
        <s v="The Hunger Games: Mockingjay - Part 1"/>
        <s v="The Da Vinci Code"/>
        <s v="Rio 2"/>
        <s v="X-Men 2"/>
        <s v="Fast Five"/>
        <s v="Sherlock Holmes: A Game of Shadows"/>
        <s v="Clash of the Titans"/>
        <s v="Total Recall"/>
        <s v="The 13th Warrior"/>
        <s v="The Bourne Legacy"/>
        <s v="Batman &amp; Robin"/>
        <s v="How the Grinch Stole Christmas"/>
        <s v="The Day After Tomorrow"/>
        <s v="Mission: Impossible II"/>
        <s v="The Perfect Storm"/>
        <s v="Fantastic 4: Rise of the Silver Surfer"/>
        <s v="Life of Pi"/>
        <s v="Ghost Rider"/>
        <s v="Jason Bourne"/>
        <s v="Charlie's Angels: Full Throttle"/>
        <s v="Prometheus"/>
        <s v="Stuart Little 2"/>
        <s v="Elysium"/>
        <s v="The Chronicles of Riddick"/>
        <s v="RoboCop"/>
        <s v="Speed Racer"/>
        <s v="How Do You Know"/>
        <s v="Knight and Day"/>
        <s v="Oblivion"/>
        <s v="Star Wars: Episode III - Revenge of the Sith"/>
        <s v="Star Wars: Episode II - Attack of the Clones"/>
        <s v="Monsters, Inc."/>
        <s v="The Wolverine"/>
        <s v="Star Wars: Episode I - The Phantom Menace"/>
        <s v="The Croods"/>
        <s v="Asterix at the Olympic Games"/>
        <s v="Windtalkers"/>
        <s v="The Huntsman: Winter's War"/>
        <s v="Teenage Mutant Ninja Turtles"/>
        <s v="Gravity"/>
        <s v="Dante's Peak"/>
        <s v="Teenage Mutant Ninja Turtles: Out of the Shadows"/>
        <s v="Fantastic Four"/>
        <s v="Night at the Museum"/>
        <s v="San Andreas"/>
        <s v="Tomorrow Never Dies"/>
        <s v="The Patriot"/>
        <s v="Ocean's Twelve"/>
        <s v="Mr. &amp; Mrs. Smith"/>
        <s v="Insurgent"/>
        <s v="The Aviator"/>
        <s v="Gulliver's Travels"/>
        <s v="The Green Hornet"/>
        <s v="The A-Team            "/>
        <s v="300: Rise of an Empire"/>
        <s v="The Smurfs"/>
        <s v="Home on the Range"/>
        <s v="Allegiant"/>
        <s v="Real Steel"/>
        <s v="The Smurfs 2"/>
        <s v="Speed 2: Cruise Control"/>
        <s v="Ender's Game"/>
        <s v="Live Free or Die Hard"/>
        <s v="The Lord of the Rings: The Fellowship of the Ring"/>
        <s v="Around the World in 80 Days"/>
        <s v="Ali"/>
        <s v="The Cat in the Hat"/>
        <s v="I, Robot"/>
        <s v="Kingdom of Heaven"/>
        <s v="Stuart Little"/>
        <s v="The Princess and the Frog"/>
        <s v="The Martian"/>
        <s v="10,000 B.C.            "/>
        <s v="The Island"/>
        <s v="Town &amp; Country"/>
        <s v="Gone in Sixty Seconds"/>
        <s v="Gladiator"/>
        <s v="Minority Report"/>
        <s v="Harry Potter and the Chamber of Secrets"/>
        <s v="Casino Royale"/>
        <s v="Planet of the Apes"/>
        <s v="Terminator 2: Judgment Day"/>
        <s v="Public Enemies"/>
        <s v="American Gangster"/>
        <s v="True Lies"/>
        <s v="The Taking of Pelham 1 2 3"/>
        <s v="Little Fockers"/>
        <s v="The Other Guys"/>
        <s v="Eraser"/>
        <s v="Django Unchained"/>
        <s v="The Hunchback of Notre Dame"/>
        <s v="The Emperor's New Groove"/>
        <s v="The Expendables 2"/>
        <s v="National Treasure"/>
        <s v="Eragon"/>
        <s v="Where the Wild Things Are"/>
        <s v="Epic"/>
        <s v="The Tourist"/>
        <s v="End of Days"/>
        <s v="Blood Diamond"/>
        <s v="The Wolf of Wall Street"/>
        <s v="Batman Forever"/>
        <s v="Starship Troopers"/>
        <s v="Cloud Atlas"/>
        <s v="Legend of the Guardians: The Owls of Ga'Hoole"/>
        <s v="Catwoman"/>
        <s v="Hercules"/>
        <s v="Treasure Planet"/>
        <s v="Land of the Lost"/>
        <s v="The Expendables 3"/>
        <s v="Point Break"/>
        <s v="Son of the Mask"/>
        <s v="In the Heart of the Sea"/>
        <s v="The Adventures of Pluto Nash"/>
        <s v="Green Zone"/>
        <s v="The Peanuts Movie"/>
        <s v="The Spanish Prisoner"/>
        <s v="The Mummy Returns"/>
        <s v="Gangs of New York"/>
        <s v="The Flowers of War"/>
        <s v="Surf's Up"/>
        <s v="The Stepford Wives"/>
        <s v="Black Hawk Down"/>
        <s v="The Campaign"/>
        <s v="The Fifth Element"/>
        <s v="Sex and the City 2"/>
        <s v="The Road to El Dorado"/>
        <s v="Ice Age: Continental Drift"/>
        <s v="Cinderella"/>
        <s v="The Lovely Bones"/>
        <s v="Finding Nemo"/>
        <s v="The Lord of the Rings: The Return of the King"/>
        <s v="The Lord of the Rings: The Two Towers"/>
        <s v="Seventh Son"/>
        <s v="Lara Croft: Tomb Raider"/>
        <s v="Transcendence"/>
        <s v="Jurassic Park III"/>
        <s v="Rise of the Planet of the Apes"/>
        <s v="The Spiderwick Chronicles"/>
        <s v="A Good Day to Die Hard"/>
        <s v="The Alamo"/>
        <s v="The Incredibles"/>
        <s v="Cutthroat Island"/>
        <s v="Percy Jackson &amp; the Olympians: The Lightning Thief"/>
        <s v="Men in Black"/>
        <s v="Toy Story 2"/>
        <s v="Unstoppable"/>
        <s v="Rush Hour 2"/>
        <s v="What Lies Beneath"/>
        <s v="Cloudy with a Chance of Meatballs"/>
        <s v="Ice Age: Dawn of the Dinosaurs"/>
        <s v="The Secret Life of Walter Mitty"/>
        <s v="Charlie's Angels"/>
        <s v="The Departed"/>
        <s v="Mulan"/>
        <s v="Tropic Thunder"/>
        <s v="The Girl with the Dragon Tattoo"/>
        <s v="Die Hard with a Vengeance"/>
        <s v="Sherlock Holmes"/>
        <s v="Ben-Hur"/>
        <s v="Atlantis: The Lost Empire"/>
        <s v="Alvin and the Chipmunks: The Road Chip"/>
        <s v="Valkyrie"/>
        <s v="You Don't Mess with the Zohan"/>
        <s v="Pixels"/>
        <s v="A.I. Artificial Intelligence"/>
        <s v="The Haunted Mansion"/>
        <s v="Contact"/>
        <s v="Hollow Man"/>
        <s v="The Interpreter"/>
        <s v="Percy Jackson: Sea of Monsters"/>
        <s v="Lara Croft Tomb Raider: The Cradle of Life"/>
        <s v="Now You See Me 2"/>
        <s v="The Saint"/>
        <s v="Spy Game"/>
        <s v="Mission to Mars"/>
        <s v="Rio"/>
        <s v="Bicentennial Man"/>
        <s v="Volcano"/>
        <s v="The Devil's Own"/>
        <s v="K-19: The Widowmaker"/>
        <s v="Conan the Barbarian"/>
        <s v="Cinderella Man"/>
        <s v="The Nutcracker in 3D"/>
        <s v="Seabiscuit"/>
        <s v="Twister"/>
        <s v="Cast Away"/>
        <s v="Happy Feet"/>
        <s v="The Bourne Supremacy"/>
        <s v="Air Force One"/>
        <s v="Ocean's Eleven"/>
        <s v="The Three Musketeers"/>
        <s v="Hotel Transylvania"/>
        <s v="Enchanted"/>
        <s v="Hannibal            "/>
        <s v="Safe House"/>
        <s v="102 Dalmatians"/>
        <s v="Tower Heist"/>
        <s v="The Holiday"/>
        <s v="Enemy of the State"/>
        <s v="It's Complicated"/>
        <s v="Ocean's Thirteen"/>
        <s v="Open Season"/>
        <s v="Divergent"/>
        <s v="Enemy at the Gates"/>
        <s v="The Rundown"/>
        <s v="Last Action Hero"/>
        <s v="Memoirs of a Geisha"/>
        <s v="The Fast and the Furious: Tokyo Drift"/>
        <s v="Arthur Christmas"/>
        <s v="Meet Joe Black"/>
        <s v="Collateral Damage"/>
        <s v="All That Jazz"/>
        <s v="Mirror Mirror"/>
        <s v="Scott Pilgrim vs. the World"/>
        <s v="The Core"/>
        <s v="Nutty Professor II: The Klumps"/>
        <s v="Scooby-Doo"/>
        <s v="Dredd"/>
        <s v="Click"/>
        <s v="Creepshow"/>
        <s v="Cats &amp; Dogs: The Revenge of Kitty Galore"/>
        <s v="Jumper"/>
        <s v="Hellboy II: The Golden Army"/>
        <s v="Zodiac"/>
        <s v="The 6th Day"/>
        <s v="Bruce Almighty"/>
        <s v="The Expendables"/>
        <s v="Mission: Impossible"/>
        <s v="The Hunger Games"/>
        <s v="The Hangover Part II"/>
        <s v="Batman Returns"/>
        <s v="Over the Hedge"/>
        <s v="Lilo &amp; Stitch"/>
        <s v="Charlotte's Web"/>
        <s v="Deep Impact"/>
        <s v="RED 2"/>
        <s v="The Longest Yard"/>
        <s v="Alvin and the Chipmunks: Chipwrecked"/>
        <s v="Grown Ups 2"/>
        <s v="Get Smart"/>
        <s v="Something's Gotta Give"/>
        <s v="Shutter Island"/>
        <s v="Four Christmases"/>
        <s v="Robots"/>
        <s v="Face/Off"/>
        <s v="Bedtime Stories"/>
        <s v="Road to Perdition"/>
        <s v="Just Go with It"/>
        <s v="Daredevil            "/>
        <s v="Con Air"/>
        <s v="Eagle Eye"/>
        <s v="Cold Mountain"/>
        <s v="The Book of Eli"/>
        <s v="Flubber"/>
        <s v="The Haunting"/>
        <s v="Space Jam"/>
        <s v="The Pink Panther"/>
        <s v="The Day the Earth Stood Still"/>
        <s v="Conspiracy Theory"/>
        <s v="Fury"/>
        <s v="Six Days Seven Nights"/>
        <s v="Yogi Bear"/>
        <s v="Spirit: Stallion of the Cimarron"/>
        <s v="Zookeeper"/>
        <s v="Lost in Space"/>
        <s v="The Manchurian Candidate"/>
        <s v="DÃ©jÃ  Vu"/>
        <s v="Hotel Transylvania 2"/>
        <s v="Bewitched            "/>
        <s v="Fantasia 2000"/>
        <s v="The Time Machine"/>
        <s v="Mighty Joe Young"/>
        <s v="Swordfish"/>
        <s v="The Legend of Zorro"/>
        <s v="What Dreams May Come"/>
        <s v="Little Nicky"/>
        <s v="The Brothers Grimm"/>
        <s v="Mars Attacks!"/>
        <s v="Evolution"/>
        <s v="The Edge"/>
        <s v="Surrogates"/>
        <s v="Thirteen Days"/>
        <s v="Daylight"/>
        <s v="Walking with Dinosaurs 3D"/>
        <s v="Battlefield Earth"/>
        <s v="Looney Tunes: Back in Action"/>
        <s v="Nine"/>
        <s v="Timeline"/>
        <s v="The Postman"/>
        <s v="Babe: Pig in the City"/>
        <s v="The Last Witch Hunter"/>
        <s v="Red Planet"/>
        <s v="Arthur and the Invisibles"/>
        <s v="Oceans"/>
        <s v="A Sound of Thunder"/>
        <s v="Pompeii"/>
        <s v="Top Cat Begins"/>
        <s v="A Beautiful Mind"/>
        <s v="The Lion King"/>
        <s v="Journey 2: The Mysterious Island"/>
        <s v="Cloudy with a Chance of Meatballs 2"/>
        <s v="Red Dragon"/>
        <s v="Hidalgo"/>
        <s v="Jack and Jill"/>
        <s v="2 Fast 2 Furious"/>
        <s v="The Little Prince"/>
        <s v="The Invasion"/>
        <s v="The Adventures of Rocky &amp; Bullwinkle"/>
        <s v="The Secret Life of Pets"/>
        <s v="The League of Extraordinary Gentlemen"/>
        <s v="Despicable Me 2"/>
        <s v="Independence Day"/>
        <s v="The Lost World: Jurassic Park"/>
        <s v="Madagascar"/>
        <s v="Children of Men"/>
        <s v="X-Men"/>
        <s v="Wanted"/>
        <s v="The Rock"/>
        <s v="Ice Age: The Meltdown"/>
        <s v="50 First Dates"/>
        <s v="Hairspray"/>
        <s v="Exorcist: The Beginning"/>
        <s v="Inspector Gadget"/>
        <s v="Now You See Me"/>
        <s v="Grown Ups"/>
        <s v="The Terminal"/>
        <s v="Constantine            "/>
        <s v="Hotel for Dogs"/>
        <s v="Vertical Limit"/>
        <s v="Charlie Wilson's War"/>
        <s v="Shark Tale"/>
        <s v="Dreamgirls"/>
        <s v="Life            "/>
        <s v="Be Cool"/>
        <s v="Munich"/>
        <s v="Tears of the Sun"/>
        <s v="Killers"/>
        <s v="The Man from U.N.C.L.E."/>
        <s v="Spanglish"/>
        <s v="Monster House"/>
        <s v="Bandits"/>
        <s v="First Knight"/>
        <s v="Anna and the King"/>
        <s v="Immortals"/>
        <s v="Hostage"/>
        <s v="Titan A.E."/>
        <s v="Hollywood Homicide"/>
        <s v="Soldier"/>
        <s v="Carriers"/>
        <s v="Monkeybone"/>
        <s v="Flight of the Phoenix"/>
        <s v="Unbreakable"/>
        <s v="Minions"/>
        <s v="Sucker Punch"/>
        <s v="Snake Eyes"/>
        <s v="Sphere"/>
        <s v="The Angry Birds Movie"/>
        <s v="Fool's Gold"/>
        <s v="Funny People"/>
        <s v="The Kingdom"/>
        <s v="Talladega Nights: The Ballad of Ricky Bobby"/>
        <s v="Dr. Dolittle 2"/>
        <s v="Braveheart"/>
        <s v="Jarhead"/>
        <s v="The Simpsons Movie"/>
        <s v="The Majestic"/>
        <s v="Driven"/>
        <s v="Two Brothers"/>
        <s v="The Village"/>
        <s v="Doctor Dolittle"/>
        <s v="Signs"/>
        <s v="Shrek 2"/>
        <s v="Cars"/>
        <s v="Runaway Bride"/>
        <s v="xXx"/>
        <s v="The SpongeBob Movie: Sponge Out of Water"/>
        <s v="Ransom"/>
        <s v="Inglourious Basterds"/>
        <s v="Hook"/>
        <s v="Die Hard 2"/>
        <s v="S.W.A.T."/>
        <s v="Sleepy Hollow            "/>
        <s v="Vanilla Sky"/>
        <s v="Lady in the Water"/>
        <s v="AVP: Alien vs. Predator"/>
        <s v="Alvin and the Chipmunks: The Squeakquel"/>
        <s v="We Were Soldiers"/>
        <s v="Olympus Has Fallen"/>
        <s v="Star Trek: Insurrection"/>
        <s v="Battle Los Angeles"/>
        <s v="Big Fish"/>
        <s v="Wolf"/>
        <s v="War Horse"/>
        <s v="The Monuments Men"/>
        <s v="The Abyss"/>
        <s v="Wall Street: Money Never Sleeps"/>
        <s v="Dracula Untold"/>
        <s v="The Siege"/>
        <s v="Stardust"/>
        <s v="Seven Years in Tibet"/>
        <s v="The Dilemma"/>
        <s v="Bad Company"/>
        <s v="Doom"/>
        <s v="I Spy"/>
        <s v="Underworld: Awakening"/>
        <s v="Rock of Ages"/>
        <s v="Hart's War"/>
        <s v="Killer Elite"/>
        <s v="Rollerball"/>
        <s v="Ballistic: Ecks vs. Sever"/>
        <s v="Hard Rain"/>
        <s v="Osmosis Jones"/>
        <s v="Legends of Oz: Dorothy's Return"/>
        <s v="Blackhat"/>
        <s v="Sky Captain and the World of Tomorrow"/>
        <s v="Basic Instinct 2"/>
        <s v="Escape Plan"/>
        <s v="The Legend of Hercules"/>
        <s v="The Sum of All Fears"/>
        <s v="The Twilight Saga: Eclipse"/>
        <s v="The Score"/>
        <s v="Despicable Me"/>
        <s v="Money Train"/>
        <s v="Ted 2"/>
        <s v="Agora"/>
        <s v="Mystery Men"/>
        <s v="Hall Pass"/>
        <s v="The Insider"/>
        <s v="The Finest Hours"/>
        <s v="Body of Lies"/>
        <s v="Dinner for Schmucks"/>
        <s v="Abraham Lincoln: Vampire Hunter"/>
        <s v="Entrapment"/>
        <s v="Last Man Standing            "/>
        <s v="The X Files"/>
        <s v="The Last Legion"/>
        <s v="Saving Private Ryan"/>
        <s v="Need for Speed"/>
        <s v="What Women Want"/>
        <s v="Ice Age"/>
        <s v="Dreamcatcher"/>
        <s v="Lincoln"/>
        <s v="The Matrix"/>
        <s v="Apollo 13"/>
        <s v="The Santa Clause 2"/>
        <s v="Les MisÃ©rables"/>
        <s v="You've Got Mail"/>
        <s v="Step Brothers"/>
        <s v="The Mask of Zorro"/>
        <s v="Due Date"/>
        <s v="Unbroken"/>
        <s v="Space Cowboys"/>
        <s v="Cliffhanger"/>
        <s v="Broken Arrow"/>
        <s v="The Kid"/>
        <s v="World Trade Center"/>
        <s v="Mona Lisa Smile"/>
        <s v="The Dictator"/>
        <s v="Eyes Wide Shut"/>
        <s v="Annie"/>
        <s v="Focus"/>
        <s v="This Means War"/>
        <s v="Blade: Trinity"/>
        <s v="Red Dawn"/>
        <s v="Primary Colors"/>
        <s v="Resident Evil: Retribution"/>
        <s v="Death Race"/>
        <s v="The Long Kiss Goodnight"/>
        <s v="Proof of Life"/>
        <s v="Zathura: A Space Adventure"/>
        <s v="Fight Club"/>
        <s v="We Are Marshall"/>
        <s v="The Missing            "/>
        <s v="Hudson Hawk"/>
        <s v="Lucky Numbers"/>
        <s v="I, Frankenstein"/>
        <s v="Oliver Twist"/>
        <s v="Elektra"/>
        <s v="Sin City: A Dame to Kill For"/>
        <s v="Random Hearts"/>
        <s v="Everest"/>
        <s v="Perfume: The Story of a Murderer"/>
        <s v="Austin Powers in Goldmember"/>
        <s v="Astro Boy"/>
        <s v="Jurassic Park"/>
        <s v="Wyatt Earp"/>
        <s v="Clear and Present Danger"/>
        <s v="Dragon Blade"/>
        <s v="Littleman"/>
        <s v="U-571"/>
        <s v="The American President"/>
        <s v="The Love Guru"/>
        <s v="3000 Miles to Graceland"/>
        <s v="The Hateful Eight"/>
        <s v="Blades of Glory"/>
        <s v="Hop"/>
        <n v="300"/>
        <s v="Meet the Fockers"/>
        <s v="Marley &amp; Me"/>
        <s v="The Green Mile"/>
        <s v="Wild Hogs"/>
        <s v="Chicken Little"/>
        <s v="Gone Girl"/>
        <s v="The Bourne Identity"/>
        <s v="GoldenEye"/>
        <s v="The General's Daughter"/>
        <s v="The Truman Show"/>
        <s v="The Prince of Egypt"/>
        <s v="Daddy Day Care"/>
        <s v="2 Guns"/>
        <s v="Cats &amp; Dogs"/>
        <s v="The Italian Job"/>
        <s v="Two Weeks Notice"/>
        <s v="Antz"/>
        <s v="Couples Retreat"/>
        <s v="Days of Thunder"/>
        <s v="Cheaper by the Dozen 2"/>
        <s v="The Scorch Trials"/>
        <s v="Eat Pray Love"/>
        <s v="The Family Man"/>
        <s v="RED"/>
        <s v="Any Given Sunday"/>
        <s v="The Horse Whisperer"/>
        <s v="Collateral"/>
        <s v="The Scorpion King"/>
        <s v="Ladder 49"/>
        <s v="Jack Reacher"/>
        <s v="Deep Blue Sea"/>
        <s v="This Is It"/>
        <s v="Contagion"/>
        <s v="Kangaroo Jack"/>
        <s v="Coraline"/>
        <s v="The Happening"/>
        <s v="Man on Fire"/>
        <s v="The Shaggy Dog"/>
        <s v="Starsky &amp; Hutch"/>
        <s v="Jingle All the Way"/>
        <s v="Hellboy"/>
        <s v="A Civil Action"/>
        <s v="ParaNorman"/>
        <s v="The Jackal"/>
        <s v="Paycheck"/>
        <s v="Up Close &amp; Personal"/>
        <s v="The Tale of Despereaux"/>
        <s v="Rules of Engagement            "/>
        <s v="The Tuxedo"/>
        <s v="Under Siege 2: Dark Territory"/>
        <s v="Jack Ryan: Shadow Recruit"/>
        <s v="Joy"/>
        <s v="London Has Fallen"/>
        <s v="Alien: Resurrection"/>
        <s v="Shooter"/>
        <s v="The Boxtrolls"/>
        <s v="Practical Magic"/>
        <s v="The Lego Movie"/>
        <s v="Miss Congeniality 2: Armed and Fabulous"/>
        <s v="Reign of Fire"/>
        <s v="Gangster Squad"/>
        <s v="Year One"/>
        <s v="Invictus"/>
        <s v="State of Play"/>
        <s v="Duplicity"/>
        <s v="My Favorite Martian"/>
        <s v="The Sentinel"/>
        <s v="Planet 51"/>
        <s v="Star Trek: Nemesis"/>
        <s v="Intolerable Cruelty"/>
        <s v="Trouble with the Curve"/>
        <s v="Edge of Darkness"/>
        <s v="The Relic"/>
        <s v="Analyze That"/>
        <s v="Righteous Kill"/>
        <s v="Mercury Rising"/>
        <s v="The Soloist"/>
        <s v="The Legend of Bagger Vance"/>
        <s v="Almost Famous"/>
        <s v="Garfield 2"/>
        <s v="xXx: State of the Union"/>
        <s v="Priest"/>
        <s v="Sinbad: Legend of the Seven Seas"/>
        <s v="Event Horizon"/>
        <s v="Dragonfly"/>
        <s v="The Black Dahlia"/>
        <s v="Flyboys"/>
        <s v="The Last Castle"/>
        <s v="Supernova"/>
        <s v="Winter's Tale"/>
        <s v="The Mortal Instruments: City of Bones"/>
        <s v="Meet Dave"/>
        <s v="Dark Water"/>
        <s v="Edtv"/>
        <s v="Inkheart"/>
        <s v="The Spirit"/>
        <s v="Mortdecai"/>
        <s v="In the Name of the King: A Dungeon Siege Tale"/>
        <s v="Beyond Borders"/>
        <s v="Xi you ji zhi: Sun Wukong san da Baigu Jing"/>
        <s v="The Great Raid"/>
        <s v="Deadpool"/>
        <s v="Holy Man"/>
        <s v="American Sniper"/>
        <s v="Goosebumps"/>
        <s v="Sabrina, the Teenage Witch            "/>
        <s v="Just Like Heaven"/>
        <s v="The Flintstones in Viva Rock Vegas"/>
        <s v="Rambo III"/>
        <s v="Leatherheads"/>
        <s v="The Ridiculous 6"/>
        <s v="Did You Hear About the Morgans?"/>
        <s v="The Internship"/>
        <s v="Resident Evil: Afterlife"/>
        <s v="Red Tails"/>
        <s v="Sex and the City            "/>
        <s v="The Devil's Advocate"/>
        <s v="That's My Boy"/>
        <s v="DragonHeart"/>
        <s v="After the Sunset"/>
        <s v="Ghost Rider: Spirit of Vengeance"/>
        <s v="Captain Corelli's Mandolin"/>
        <s v="Anger Management            "/>
        <s v="The Pacifier"/>
        <s v="Walking Tall"/>
        <s v="Forrest Gump"/>
        <s v="Alvin and the Chipmunks"/>
        <s v="Meet the Parents"/>
        <s v="Pocahontas"/>
        <s v="Superman"/>
        <s v="The Nutty Professor"/>
        <s v="Hitch"/>
        <s v="George of the Jungle"/>
        <s v="American Wedding"/>
        <s v="Captain Phillips"/>
        <s v="Date Night"/>
        <s v="Casper"/>
        <s v="The Equalizer"/>
        <s v="Maid in Manhattan"/>
        <s v="Crimson Tide"/>
        <s v="The Pursuit of Happyness"/>
        <s v="Flightplan"/>
        <s v="Disclosure"/>
        <s v="City of Angels"/>
        <s v="Kill Bill: Vol. 1"/>
        <s v="Bowfinger"/>
        <s v="Stargate SG-1            "/>
        <s v="Kill Bill: Vol. 2"/>
        <s v="Tango &amp; Cash"/>
        <s v="Death Becomes Her"/>
        <s v="Shanghai Noon"/>
        <s v="Executive Decision"/>
        <s v="Mr. Popper's Penguins"/>
        <s v="The Forbidden Kingdom"/>
        <s v="Free Birds"/>
        <s v="Alien 3"/>
        <s v="Evita"/>
        <s v="Ronin"/>
        <s v="The Ghost and the Darkness"/>
        <s v="Paddington"/>
        <s v="The Watch"/>
        <s v="The Hunted"/>
        <s v="Instinct"/>
        <s v="Stuck on You"/>
        <s v="Semi-Pro"/>
        <s v="The Pirates! Band of Misfits"/>
        <s v="Changeling"/>
        <s v="Chain Reaction"/>
        <s v="The Fan"/>
        <s v="The Phantom of the Opera"/>
        <s v="Elizabeth: The Golden Age"/>
        <s v="Ã†on Flux"/>
        <s v="Gods and Generals"/>
        <s v="Turbulence"/>
        <s v="Imagine That"/>
        <s v="Muppets Most Wanted"/>
        <s v="Thunderbirds"/>
        <s v="Burlesque"/>
        <s v="A Very Long Engagement"/>
        <s v="Lolita"/>
        <s v="Eye See You"/>
        <s v="Blade II"/>
        <s v="Seven Pounds"/>
        <s v="Bullet to the Head"/>
        <s v="The Godfather: Part III"/>
        <s v="Elizabethtown"/>
        <s v="You, Me and Dupree"/>
        <s v="Superman II"/>
        <s v="Gigli"/>
        <s v="All the King's Men"/>
        <s v="Shaft"/>
        <s v="Anastasia"/>
        <s v="Moulin Rouge!"/>
        <s v="Domestic Disturbance"/>
        <s v="Black Mass"/>
        <s v="Flags of Our Fathers"/>
        <s v="Law Abiding Citizen"/>
        <s v="Grindhouse"/>
        <s v="Beloved"/>
        <s v="Lucky You"/>
        <s v="Catch Me If You Can"/>
        <s v="Zero Dark Thirty"/>
        <s v="The Break-Up"/>
        <s v="Mamma Mia!"/>
        <s v="Valentine's Day"/>
        <s v="The Dukes of Hazzard"/>
        <s v="The Thin Red Line"/>
        <s v="The Change-Up"/>
        <s v="Man on the Moon"/>
        <s v="Casino"/>
        <s v="From Paris with Love"/>
        <s v="Bulletproof Monk"/>
        <s v="Me, Myself &amp; Irene"/>
        <s v="Barnyard"/>
        <s v="Deck the Halls"/>
        <s v="The Twilight Saga: New Moon"/>
        <s v="Shrek"/>
        <s v="The Adjustment Bureau"/>
        <s v="Robin Hood: Prince of Thieves"/>
        <s v="Jerry Maguire"/>
        <s v="Ted"/>
        <s v="As Good as It Gets"/>
        <s v="Patch Adams"/>
        <s v="Anchorman 2: The Legend Continues"/>
        <s v="Mr. Deeds"/>
        <s v="Super 8"/>
        <s v="Erin Brockovich"/>
        <s v="How to Lose a Guy in 10 Days"/>
        <s v="22 Jump Street"/>
        <s v="Interview with the Vampire: The Vampire Chronicles"/>
        <s v="Yes Man"/>
        <s v="Central Intelligence"/>
        <s v="Stepmom"/>
        <s v="Daddy's Home"/>
        <s v="Into the Woods"/>
        <s v="Inside Man"/>
        <s v="Payback"/>
        <s v="Congo"/>
        <s v="We Bought a Zoo"/>
        <s v="Knowing"/>
        <s v="Failure to Launch"/>
        <s v="The Ring Two"/>
        <s v="Crazy, Stupid, Love."/>
        <s v="Garfield"/>
        <s v="Christmas with the Kranks"/>
        <s v="Moneyball"/>
        <s v="Outbreak"/>
        <s v="Non-Stop"/>
        <s v="Race to Witch Mountain"/>
        <s v="V for Vendetta"/>
        <s v="Shanghai Knights"/>
        <s v="Unforgotten            "/>
        <s v="Curious George"/>
        <s v="Herbie Fully Loaded"/>
        <s v="Don't Say a Word"/>
        <s v="Hansel &amp; Gretel: Witch Hunters"/>
        <s v="Unfaithful"/>
        <s v="I Am Number Four"/>
        <s v="Syriana"/>
        <s v="13 Hours"/>
        <s v="The Book of Life"/>
        <s v="Firewall"/>
        <s v="Absolute Power"/>
        <s v="G.I. Jane"/>
        <s v="The Game"/>
        <s v="Silent Hill"/>
        <s v="The Replacements"/>
        <s v="American Reunion"/>
        <s v="The Negotiator"/>
        <s v="Into the Storm"/>
        <s v="Beverly Hills Cop III"/>
        <s v="Gremlins 2: The New Batch"/>
        <s v="The Judge"/>
        <s v="The Peacemaker"/>
        <s v="Resident Evil: Apocalypse"/>
        <s v="Bridget Jones: The Edge of Reason"/>
        <s v="Out of Time"/>
        <s v="On Deadly Ground"/>
        <s v="The Adventures of Sharkboy and Lavagirl 3-D"/>
        <s v="The Beach"/>
        <s v="Raising Helen"/>
        <s v="Ninja Assassin"/>
        <s v="For Love of the Game"/>
        <s v="A Touch of Frost            "/>
        <s v="Striptease"/>
        <s v="Marmaduke"/>
        <s v="Hereafter"/>
        <s v="Murder by Numbers"/>
        <s v="Assassins"/>
        <s v="Hannibal Rising"/>
        <s v="The Story of Us"/>
        <s v="The Host"/>
        <s v="Basic"/>
        <s v="Blood Work"/>
        <s v="The International"/>
        <s v="Escape from L.A."/>
        <s v="Twisted            "/>
        <s v="The Iron Giant"/>
        <s v="The Life Aquatic with Steve Zissou"/>
        <s v="Free State of Jones"/>
        <s v="The Life of David Gale"/>
        <s v="Man of the House"/>
        <s v="Run All Night"/>
        <s v="Eastern Promises"/>
        <s v="Into the Blue"/>
        <s v="The Messenger: The Story of Joan of Arc"/>
        <s v="Your Highness"/>
        <s v="Dream House"/>
        <s v="Mad City"/>
        <s v="Baby's Day Out"/>
        <s v="The Scarlet Letter"/>
        <s v="Fair Game"/>
        <s v="Defiance            "/>
        <s v="Domino"/>
        <s v="Jade"/>
        <s v="Gamer"/>
        <s v="Beautiful Creatures"/>
        <s v="Death to Smoochy"/>
        <s v="Zoolander 2"/>
        <s v="The Big Bounce"/>
        <s v="What Planet Are You From?"/>
        <s v="Drive Angry"/>
        <s v="Street Fighter: The Legend of Chun-Li"/>
        <s v="The One"/>
        <s v="Outlander            "/>
        <s v="The Adventures of Ford Fairlane"/>
        <s v="Pirate Radio"/>
        <s v="Traffic"/>
        <s v="Indiana Jones and the Last Crusade"/>
        <s v="Anna Karenina"/>
        <s v="Chappie"/>
        <s v="The Bone Collector"/>
        <s v="Panic Room"/>
        <s v="The Tooth Fairy"/>
        <s v="Three Kings"/>
        <s v="Child 44"/>
        <s v="Rat Race"/>
        <s v="K-PAX"/>
        <s v="Kate &amp; Leopold"/>
        <s v="Bedazzled"/>
        <s v="The Cotton Club"/>
        <s v="3:10 to Yuma"/>
        <s v="Taken 3"/>
        <s v="Out of Sight"/>
        <s v="The Cable Guy"/>
        <s v="Earth"/>
        <s v="Dick Tracy"/>
        <s v="The Thomas Crown Affair"/>
        <s v="Riding in Cars with Boys"/>
        <s v="First Blood"/>
        <s v="Solaris"/>
        <s v="Happily N'Ever After"/>
        <s v="Mary Reilly"/>
        <s v="My Best Friend's Wedding"/>
        <s v="America's Sweethearts"/>
        <s v="Insomnia"/>
        <s v="Star Trek: First Contact"/>
        <s v="Jonah Hex"/>
        <s v="Courage Under Fire"/>
        <s v="Liar Liar"/>
        <s v="The Infiltrator"/>
        <s v="Inchon"/>
        <s v="The Flintstones"/>
        <s v="Taken 2"/>
        <s v="Scary Movie 3"/>
        <s v="Miss Congeniality"/>
        <s v="Journey to the Center of the Earth"/>
        <s v="The Princess Diaries 2: Royal Engagement"/>
        <s v="The Pelican Brief"/>
        <s v="The Client"/>
        <s v="The Bucket List"/>
        <s v="Patriot Games"/>
        <s v="Monster-in-Law"/>
        <s v="Prisoners"/>
        <s v="Training Day"/>
        <s v="Galaxy Quest"/>
        <s v="Scary Movie 2"/>
        <s v="The Muppets"/>
        <s v="Blade"/>
        <s v="Coach Carter"/>
        <s v="Changing Lanes"/>
        <s v="Anaconda"/>
        <s v="Coyote Ugly"/>
        <s v="Love Actually"/>
        <s v="A Bug's Life"/>
        <s v="From Hell"/>
        <s v="The Specialist"/>
        <s v="Tin Cup"/>
        <s v="Yours, Mine and Ours"/>
        <s v="Kicking &amp; Screaming"/>
        <s v="The Hitchhiker's Guide to the Galaxy"/>
        <s v="Fat Albert"/>
        <s v="Resident Evil: Extinction"/>
        <s v="Blended"/>
        <s v="Last Holiday"/>
        <s v="The River Wild"/>
        <s v="The Indian in the Cupboard"/>
        <s v="Savages"/>
        <s v="Cellular"/>
        <s v="Johnny English"/>
        <s v="The Ant Bully"/>
        <s v="Dune"/>
        <s v="Across the Universe"/>
        <s v="Revolutionary Road"/>
        <s v="16 Blocks"/>
        <s v="Babylon A.D."/>
        <s v="The Glimmer Man"/>
        <s v="Multiplicity"/>
        <s v="Aliens in the Attic"/>
        <s v="The Pledge"/>
        <s v="The Producers"/>
        <s v="The Phantom"/>
        <s v="All the Pretty Horses"/>
        <s v="Nixon"/>
        <s v="The Ghost Writer"/>
        <s v="Deep Rising"/>
        <s v="Miracle at St. Anna"/>
        <s v="Curse of the Golden Flower"/>
        <s v="Bangkok Dangerous"/>
        <s v="Big Trouble"/>
        <s v="Love in the Time of Cholera"/>
        <s v="The Returned            "/>
        <s v="Shadow Conspiracy"/>
        <s v="Johnny English Reborn"/>
        <s v="Foodfight!"/>
        <s v="Argo"/>
        <s v="The Fugitive"/>
        <s v="The Bounty Hunter"/>
        <s v="Sleepers"/>
        <s v="Rambo: First Blood Part II"/>
        <s v="The Juror"/>
        <s v="Pinocchio"/>
        <s v="Heaven's Gate"/>
        <s v="Underworld: Evolution"/>
        <s v="Victor Frankenstein"/>
        <s v="Finding Forrester"/>
        <s v="28 Days"/>
        <s v="Unleashed"/>
        <s v="The Sweetest Thing"/>
        <s v="The Firm"/>
        <s v="Charlie St. Cloud"/>
        <s v="The Mechanic"/>
        <s v="21 Jump Street"/>
        <s v="Notting Hill"/>
        <s v="Chicken Run"/>
        <s v="Along Came Polly"/>
        <s v="Boomerang"/>
        <s v="The Heat"/>
        <s v="Cleopatra"/>
        <s v="Here Comes the Boom"/>
        <s v="High Crimes"/>
        <s v="The Mirror Has Two Faces"/>
        <s v="The Mothman Prophecies"/>
        <s v="BrÃ¼no"/>
        <s v="Licence to Kill"/>
        <s v="Red Riding Hood"/>
        <s v="15 Minutes"/>
        <s v="Super Mario Bros."/>
        <s v="Lord of War"/>
        <s v="Hero"/>
        <s v="One for the Money"/>
        <s v="The Interview"/>
        <s v="The Warrior's Way"/>
        <s v="McHale's Navy            "/>
        <s v="Micmacs"/>
        <s v="8 Mile"/>
        <s v="Animal Kingdom: Let's go Ape"/>
        <s v="A Knight's Tale"/>
        <s v="The Medallion"/>
        <s v="The Sixth Sense"/>
        <s v="Man on a Ledge"/>
        <s v="The Big Year"/>
        <s v="The Karate Kid"/>
        <s v="American Hustle"/>
        <s v="The Proposal"/>
        <s v="Double Jeopardy"/>
        <s v="Back to the Future Part II"/>
        <s v="Lucy"/>
        <s v="Fifty Shades of Grey"/>
        <s v="Spy Kids 3-D: Game Over"/>
        <s v="A Time to Kill"/>
        <s v="Cheaper by the Dozen"/>
        <s v="Lone Survivor"/>
        <s v="A League of Their Own"/>
        <s v="The Conjuring 2"/>
        <s v="The Social Network"/>
        <s v="He's Just Not That Into You"/>
        <s v="Scary Movie 4"/>
        <s v="Scream 3"/>
        <s v="Back to the Future Part III"/>
        <s v="Get Hard"/>
        <s v="Bram Stoker's Dracula"/>
        <s v="Julie &amp; Julia"/>
        <n v="42"/>
        <s v="The Talented Mr. Ripley"/>
        <s v="Dumb and Dumber To"/>
        <s v="Eight Below"/>
        <s v="The Intern"/>
        <s v="Ride Along 2"/>
        <s v="The Last of the Mohicans"/>
        <s v="Ray"/>
        <s v="Sin City"/>
        <s v="Vantage Point"/>
        <s v="I Love You, Man"/>
        <s v="Shallow Hal"/>
        <s v="JFK"/>
        <s v="Big Momma's House 2"/>
        <s v="The Mexican"/>
        <s v="17 Again"/>
        <s v="The Other Woman"/>
        <s v="The Final Destination"/>
        <s v="Bridge of Spies"/>
        <s v="Behind Enemy Lines"/>
        <s v="Get Him to the Greek"/>
        <s v="Shall We Dance"/>
        <s v="Small Soldiers"/>
        <s v="Spawn"/>
        <s v="The Count of Monte Cristo"/>
        <s v="The Lincoln Lawyer"/>
        <s v="Unknown"/>
        <s v="The Prestige"/>
        <s v="Horrible Bosses 2"/>
        <s v="Escape from Planet Earth"/>
        <s v="Apocalypto"/>
        <s v="The Living Daylights"/>
        <s v="Predators"/>
        <s v="Legal Eagles"/>
        <s v="Secret Window"/>
        <s v="The Lake House"/>
        <s v="The Skeleton Key"/>
        <s v="The Odd Life of Timothy Green"/>
        <s v="Made of Honor"/>
        <s v="Jersey Boys"/>
        <s v="The Rainmaker"/>
        <s v="Gothika"/>
        <s v="Amistad"/>
        <s v="Medicine Man"/>
        <s v="Aliens vs. Predator: Requiem"/>
        <s v="RiÂ¢hie RiÂ¢h"/>
        <s v="Autumn in New York"/>
        <s v="Music and Lyrics"/>
        <s v="Paul"/>
        <s v="The Guilt Trip"/>
        <s v="Scream 4"/>
        <s v="8MM"/>
        <s v="The Doors"/>
        <s v="Sex Tape"/>
        <s v="Hanging Up"/>
        <s v="Final Destination 5"/>
        <s v="Mickey Blue Eyes"/>
        <s v="Pay It Forward"/>
        <s v="Fever Pitch"/>
        <s v="Arthur            "/>
        <s v="Drillbit Taylor"/>
        <s v="A Million Ways to Die in the West"/>
        <s v="The Shadow"/>
        <s v="Extremely Loud &amp; Incredibly Close"/>
        <s v="Morning Glory"/>
        <s v="Get Rich or Die Tryin'"/>
        <s v="The Art of War"/>
        <s v="Rent"/>
        <s v="Bless the Child"/>
        <s v="The Out-of-Towners"/>
        <s v="The Island of Dr. Moreau"/>
        <s v="The Musketeer"/>
        <s v="The Other Boleyn Girl"/>
        <s v="Sweet November"/>
        <s v="The Reaping"/>
        <s v="Mean Streets"/>
        <s v="Renaissance Man"/>
        <s v="Colombiana"/>
        <s v="The Magic Sword: Quest for Camelot"/>
        <s v="City by the Sea"/>
        <s v="At First Sight"/>
        <s v="Torque"/>
        <s v="City Hall"/>
        <s v="Showgirls"/>
        <s v="Marie Antoinette"/>
        <s v="Kiss of Death"/>
        <s v="Get Carter"/>
        <s v="The Impossible"/>
        <s v="Ishtar"/>
        <s v="Fantastic Mr. Fox"/>
        <s v="Life or Something Like It"/>
        <s v="Memoirs of an Invisible Man"/>
        <s v="AmÃ©lie"/>
        <s v="New York Minute"/>
        <s v="Alfie"/>
        <s v="Big Miracle"/>
        <s v="The Deep End of the Ocean"/>
        <s v="Feardotcom"/>
        <s v="Cirque du Freak: The Vampire's Assistant"/>
        <s v="Duplex"/>
        <s v="Soul Men"/>
        <s v="Raise the Titanic"/>
        <s v="Universal Soldier: The Return"/>
        <s v="Pandorum"/>
        <s v="Impostor"/>
        <s v="Extreme Ops"/>
        <s v="Just Visiting"/>
        <s v="Sunshine"/>
        <s v="A Thousand Words"/>
        <s v="Delgo"/>
        <s v="The Gunman"/>
        <s v="Alex Rider: Operation Stormbreaker"/>
        <s v="Disturbia"/>
        <s v="Hackers"/>
        <s v="The Hunting Party"/>
        <s v="The Hudsucker Proxy"/>
        <s v="The Warlords"/>
        <s v="Nomad: The Warrior"/>
        <s v="Snowpiercer"/>
        <s v="A Monster in Paris"/>
        <s v="The Last Shot"/>
        <s v="The Crow"/>
        <s v="Baahubali: The Beginning"/>
        <s v="The Time Traveler's Wife"/>
        <s v="Because I Said So"/>
        <s v="Frankenweenie"/>
        <s v="Serenity"/>
        <s v="Against the Ropes"/>
        <s v="Superman III"/>
        <s v="Grudge Match"/>
        <s v="Red Cliff"/>
        <s v="Sweet Home Alabama"/>
        <s v="The Ugly Truth"/>
        <s v="Sgt. Bilko"/>
        <s v="Spy Kids 2: Island of Lost Dreams"/>
        <s v="Star Trek: Generations"/>
        <s v="The Grandmaster"/>
        <s v="Water for Elephants"/>
        <s v="3rd Rock from the Sun            "/>
        <s v="Dragon Nest: Warriors' Dawn"/>
        <s v="The Hurricane"/>
        <s v="Enough"/>
        <s v="Heartbreakers"/>
        <s v="Paul Blart: Mall Cop 2"/>
        <s v="Angel Eyes"/>
        <s v="Joe Somebody"/>
        <s v="The Ninth Gate"/>
        <s v="Extreme Measures"/>
        <s v="Rock Star"/>
        <s v="Precious"/>
        <s v="White Squall"/>
        <s v="The Thing"/>
        <s v="Riddick"/>
        <s v="Switchback"/>
        <s v="Texas Rangers"/>
        <s v="City of Ember"/>
        <s v="The Master"/>
        <s v="Virgin Territory"/>
        <s v="The Express"/>
        <s v="The 5th Wave"/>
        <s v="Creed"/>
        <s v="The Town"/>
        <s v="What to Expect When You're Expecting"/>
        <s v="Burn After Reading"/>
        <s v="Nim's Island"/>
        <s v="Rush"/>
        <s v="Magnolia"/>
        <s v="Cop Out"/>
        <s v="How to Be Single"/>
        <s v="Dolphin Tale"/>
        <s v="Twilight"/>
        <s v="John Q"/>
        <s v="Blue Streak"/>
        <s v="We're the Millers"/>
        <s v="Obitaemyy ostrov"/>
        <s v="Breakdown"/>
        <s v="Never Say Never Again"/>
        <s v="Hot Tub Time Machine"/>
        <s v="Dolphin Tale 2"/>
        <s v="Reindeer Games"/>
        <s v="A Man Apart"/>
        <s v="Aloha"/>
        <s v="Ghosts of Mississippi"/>
        <s v="Snow Falling on Cedars"/>
        <s v="The Rite"/>
        <s v="Gattaca"/>
        <s v="Isn't She Great"/>
        <s v="Space Chimps"/>
        <s v="Head of State"/>
        <s v="The Hangover"/>
        <s v="Ip Man 3"/>
        <s v="Austin Powers: The Spy Who Shagged Me"/>
        <s v="Batman"/>
        <s v="There Be Dragons"/>
        <s v="Lethal Weapon 3"/>
        <s v="The Blind Side"/>
        <s v="Rush Hour            "/>
        <s v="Spy Kids"/>
        <s v="Horrible Bosses"/>
        <s v="True Grit"/>
        <s v="The Devil Wears Prada"/>
        <s v="Star Trek: The Motion Picture"/>
        <s v="Identity Thief"/>
        <s v="Cape Fear"/>
        <n v="21"/>
        <s v="Trainwreck"/>
        <s v="Guess Who"/>
        <s v="The English Patient"/>
        <s v="L.A. Confidential"/>
        <s v="Sky High"/>
        <s v="In &amp; Out"/>
        <s v="Species"/>
        <s v="A Nightmare on Elm Street"/>
        <s v="The Cell"/>
        <s v="The Man in the Iron Mask"/>
        <s v="Secretariat"/>
        <s v="TMNT"/>
        <s v="Radio"/>
        <s v="Friends with Benefits"/>
        <s v="Neighbors 2: Sorority Rising"/>
        <s v="Saving Mr. Banks"/>
        <s v="Malcolm X"/>
        <s v="This Is 40"/>
        <s v="Old Dogs"/>
        <s v="Underworld: Rise of the Lycans"/>
        <s v="License to Wed"/>
        <s v="The Benchwarmers"/>
        <s v="Must Love Dogs"/>
        <s v="Donnie Brasco"/>
        <s v="Resident Evil"/>
        <s v="Poltergeist"/>
        <s v="The Ladykillers"/>
        <s v="Max Payne"/>
        <s v="In Time"/>
        <s v="The Back-up Plan"/>
        <s v="Something Borrowed"/>
        <s v="Hit the Floor            "/>
        <s v="Black Knight"/>
        <s v="The Bad News Bears"/>
        <s v="Street Fighter"/>
        <s v="The Pianist"/>
        <s v="The Nativity Story"/>
        <s v="House of Wax"/>
        <s v="Closer"/>
        <s v="J. Edgar"/>
        <s v="Mirrors"/>
        <s v="Queen of the Damned"/>
        <s v="Predator 2"/>
        <s v="Untraceable"/>
        <s v="Blast from the Past"/>
        <s v="Flash Gordon"/>
        <s v="Jersey Girl"/>
        <s v="Alex Cross"/>
        <s v="Midnight in the Garden of Good and Evil"/>
        <s v="Heist"/>
        <s v="Nanny McPhee Returns"/>
        <s v="Hoffa"/>
        <s v="The X Files: I Want to Believe"/>
        <s v="Ella Enchanted"/>
        <s v="Concussion"/>
        <s v="Abduction"/>
        <s v="Valiant"/>
        <s v="Wonder Boys"/>
        <s v="Superhero Movie"/>
        <s v="Broken City"/>
        <s v="Cursed"/>
        <s v="Premium Rush"/>
        <s v="Hot Pursuit"/>
        <s v="The Four Feathers"/>
        <s v="Parker"/>
        <s v="Wimbledon"/>
        <s v="Furry Vengeance"/>
        <s v="Bait"/>
        <s v="Krull"/>
        <s v="Lions for Lambs"/>
        <s v="Flight of the Intruder"/>
        <s v="Walk Hard: The Dewey Cox Story"/>
        <s v="The Shipping News"/>
        <s v="American Outlaws"/>
        <s v="The Young Victoria"/>
        <s v="Whiteout"/>
        <s v="The Tree of Life"/>
        <s v="Knock Off"/>
        <s v="Sabotage"/>
        <s v="The Order"/>
        <s v="Punisher: War Zone"/>
        <s v="Zoom"/>
        <s v="The Walk"/>
        <s v="Warriors of Virtue"/>
        <s v="A Good Year"/>
        <s v="Luther            "/>
        <s v="Radio Flyer"/>
        <s v="Blood In, Blood Out"/>
        <s v="Smilla's Sense of Snow"/>
        <s v="Femme Fatale"/>
        <s v="Lion of the Desert"/>
        <s v="The Horseman on the Roof"/>
        <s v="Ride with the Devil"/>
        <s v="Biutiful"/>
        <s v="Bandidas"/>
        <s v="Black Water Transit"/>
        <s v="The Maze Runner"/>
        <s v="Unfinished Business"/>
        <s v="The Age of Innocence"/>
        <s v="The Fountain"/>
        <s v="Chill Factor"/>
        <s v="Stolen"/>
        <s v="Ponyo"/>
        <s v="The Longest Ride"/>
        <s v="The Astronaut's Wife"/>
        <s v="I Dreamed of Africa"/>
        <s v="Playing for Keeps"/>
        <s v="Mandela: Long Walk to Freedom"/>
        <s v="Reds"/>
        <s v="A Few Good Men"/>
        <s v="Exit Wounds"/>
        <s v="Big Momma's House"/>
        <s v="Thunder and the House of Magic"/>
        <s v="The Darkest Hour"/>
        <s v="Step Up Revolution"/>
        <s v="Snakes on a Plane"/>
        <s v="The Watcher"/>
        <s v="The Punisher"/>
        <s v="Goal! The Dream Begins"/>
        <s v="Safe"/>
        <s v="Pushing Tin"/>
        <s v="Star Wars: Episode VI - Return of the Jedi"/>
        <s v="Doomsday"/>
        <s v="The Reader"/>
        <s v="Wanderlust"/>
        <s v="Elf"/>
        <s v="Phenomenon"/>
        <s v="Snow Dogs"/>
        <s v="Scrooged"/>
        <s v="Nacho Libre"/>
        <s v="Bridesmaids"/>
        <s v="This Is the End"/>
        <s v="Stigmata"/>
        <s v="Men of Honor"/>
        <s v="Takers"/>
        <s v="The Big Wedding"/>
        <s v="Big Mommas: Like Father, Like Son"/>
        <s v="Source Code"/>
        <s v="Alive"/>
        <s v="The Number 23"/>
        <s v="The Young and Prodigious T.S. Spivet"/>
        <n v="1941"/>
        <s v="Dreamer: Inspired by a True Story"/>
        <s v="A History of Violence"/>
        <s v="Transporter 2"/>
        <s v="The Quick and the Dead"/>
        <s v="Laws of Attraction"/>
        <s v="Bringing Out the Dead"/>
        <s v="Repo Men"/>
        <s v="Dragon Wars: D-War"/>
        <s v="Bogus"/>
        <s v="The Incredible Burt Wonderstone"/>
        <s v="Cats Don't Dance"/>
        <s v="Cradle Will Rock"/>
        <s v="The Good German"/>
        <s v="George and the Dragon"/>
        <s v="Apocalypse Now"/>
        <s v="Going the Distance"/>
        <s v="Mr. Holland's Opus"/>
        <s v="Criminal"/>
        <s v="Out of Africa"/>
        <s v="Flight"/>
        <s v="Moonraker"/>
        <s v="The Grand Budapest Hotel"/>
        <s v="Hearts in Atlantis"/>
        <s v="Arachnophobia"/>
        <s v="Frequency"/>
        <s v="Vacation"/>
        <s v="Get Shorty"/>
        <s v="Chicago"/>
        <s v="Big Daddy"/>
        <s v="American Pie 2"/>
        <s v="Toy Story"/>
        <s v="Speed"/>
        <s v="The Vow"/>
        <s v="Extraordinary Measures"/>
        <s v="Remember the Titans"/>
        <s v="The Hunt for Red October"/>
        <s v="Lee Daniels' The Butler"/>
        <s v="Dodgeball: A True Underdog Story"/>
        <s v="The Addams Family"/>
        <s v="Ace Ventura: When Nature Calls"/>
        <s v="The Princess Diaries"/>
        <s v="The First Wives Club"/>
        <s v="Se7en"/>
        <s v="District 9"/>
        <s v="The SpongeBob SquarePants Movie"/>
        <s v="Mystic River"/>
        <s v="Million Dollar Baby"/>
        <s v="Analyze This"/>
        <s v="The Notebook"/>
        <s v="27 Dresses"/>
        <s v="Hannah Montana: The Movie"/>
        <s v="Rugrats in Paris: The Movie"/>
        <s v="The Prince of Tides"/>
        <s v="Legends of the Fall"/>
        <s v="Up in the Air"/>
        <s v="About Schmidt"/>
        <s v="Warm Bodies"/>
        <s v="Looper"/>
        <s v="Down to Earth"/>
        <s v="Babe"/>
        <s v="Hope Springs"/>
        <s v="Forgetting Sarah Marshall"/>
        <s v="Friday Night Lights            "/>
        <s v="Four Brothers"/>
        <s v="Baby Mama"/>
        <s v="Hope Floats"/>
        <s v="Bride Wars"/>
        <s v="Without a Paddle"/>
        <s v="13 Going on 30"/>
        <s v="Midnight in Paris"/>
        <s v="The Nut Job"/>
        <s v="Blow"/>
        <s v="Message in a Bottle"/>
        <s v="Star Trek V: The Final Frontier"/>
        <s v="Like Mike"/>
        <s v="Naked Gun 33 1/3: The Final Insult"/>
        <s v="A View to a Kill"/>
        <s v="The Curse of the Were-Rabbit"/>
        <s v="P.S. I Love You"/>
        <s v="Racing Stripes"/>
        <s v="Atonement"/>
        <s v="Letters to Juliet"/>
        <s v="Black Rain"/>
        <s v="The Three Stooges"/>
        <s v="Corpse Bride"/>
        <s v="Glory Road"/>
        <s v="Sicario"/>
        <s v="Southpaw"/>
        <s v="Drag Me to Hell"/>
        <s v="The Age of Adaline"/>
        <s v="Secondhand Lions"/>
        <s v="Step Up 3D"/>
        <s v="Blue Crush"/>
        <s v="Stranger Than Fiction"/>
        <s v="30 Days of Night"/>
        <s v="The Cabin in the Woods"/>
        <s v="Meet the Spartans"/>
        <s v="Midnight Run"/>
        <s v="The Running Man"/>
        <s v="Little Shop of Horrors"/>
        <s v="Hanna"/>
        <s v="The Family            "/>
        <s v="Mortal Kombat: Annihilation"/>
        <s v="Larry Crowne"/>
        <s v="Carrie"/>
        <s v="Take the Lead"/>
        <s v="Entourage            "/>
        <s v="Gridiron Gang"/>
        <s v="What's the Worst That Could Happen?"/>
        <n v="9"/>
        <s v="Side Effects"/>
        <s v="The Prince and Me"/>
        <s v="Winnie the Pooh"/>
        <s v="Dumb and Dumberer: When Harry Met Lloyd"/>
        <s v="Bulworth"/>
        <s v="Get on Up"/>
        <s v="One True Thing"/>
        <s v="Virtuosity"/>
        <s v="My Super Ex-Girlfriend"/>
        <s v="Deliver Us from Evil"/>
        <s v="Sanctum"/>
        <s v="Little Black Book"/>
        <s v="The Five-Year Engagement"/>
        <s v="Mr 3000"/>
        <s v="The Next Three Days"/>
        <s v="Ultraviolet"/>
        <s v="Assault on Precinct 13"/>
        <s v="The Replacement Killers"/>
        <s v="Fled"/>
        <s v="Eight Legged Freaks"/>
        <s v="Love &amp; Other Drugs"/>
        <s v="88 Minutes"/>
        <s v="North Country"/>
        <s v="The Whole Ten Yards"/>
        <s v="Splice"/>
        <s v="Howard the Duck"/>
        <s v="Pride and Glory"/>
        <s v="The Cave"/>
        <s v="Alex &amp; Emma"/>
        <s v="Wicker Park"/>
        <s v="Fright Night"/>
        <s v="The New World"/>
        <s v="Wing Commander"/>
        <s v="In Dreams"/>
        <s v="Dragonball: Evolution"/>
        <s v="The Last Stand"/>
        <s v="Godsend"/>
        <s v="Chasing Liberty"/>
        <s v="Hoodwinked Too! Hood vs. Evil"/>
        <s v="An Unfinished Life"/>
        <s v="The Imaginarium of Doctor Parnassus"/>
        <s v="Barney's Version"/>
        <s v="Trapped            "/>
        <s v="Runner Runner"/>
        <s v="Antitrust"/>
        <s v="Glory"/>
        <s v="Once Upon a Time in America"/>
        <s v="Dead Man Down"/>
        <s v="The Merchant of Venice"/>
        <s v="The Good Thief"/>
        <s v="Supercross"/>
        <s v="Miss Potter"/>
        <s v="The Promise"/>
        <s v="DOA: Dead or Alive"/>
        <s v="The Assassination of Jesse James by the Coward Robert Ford"/>
        <n v="1911"/>
        <s v="Little Nicholas"/>
        <s v="Wild Card"/>
        <s v="Machine Gun Preacher"/>
        <s v="Animals United"/>
        <s v="The Color of Freedom"/>
        <s v="United Passions"/>
        <s v="Grace of Monaco"/>
        <s v="A Warrior's Tail"/>
        <s v="Ripley's Game"/>
        <s v="Sausage Party"/>
        <s v="Pitch Perfect 2"/>
        <s v="Walk the Line"/>
        <s v="12 Monkeys            "/>
        <s v="Keeping the Faith"/>
        <s v="The Borrowers"/>
        <s v="Frost/Nixon"/>
        <s v="Confessions of a Dangerous Mind"/>
        <s v="Serving Sara"/>
        <s v="The Boss"/>
        <s v="Cry Freedom"/>
        <s v="Mumford"/>
        <s v="Seed of Chucky"/>
        <s v="The Jacket"/>
        <s v="Aladdin"/>
        <s v="Straight Outta Compton"/>
        <s v="Indiana Jones and the Temple of Doom"/>
        <s v="The Rugrats Movie"/>
        <s v="Along Came a Spider"/>
        <s v="Florence Foster Jenkins"/>
        <s v="Once Upon a Time in Mexico"/>
        <s v="Die Hard"/>
        <s v="Role Models"/>
        <s v="The Big Short"/>
        <s v="Taking Woodstock"/>
        <s v="Miracle"/>
        <s v="Dawn of the Dead"/>
        <s v="The Wedding Planner"/>
        <s v="Harlock: Space Pirate"/>
        <s v="The Royal Tenenbaums"/>
        <s v="Identity"/>
        <s v="Last Vegas"/>
        <s v="For Your Eyes Only"/>
        <s v="Serendipity"/>
        <s v="Timecop"/>
        <s v="Zoolander"/>
        <s v="Safe Haven"/>
        <s v="Hocus Pocus"/>
        <s v="No Reservations"/>
        <s v="Kick-Ass"/>
        <s v="30 Minutes or Less"/>
        <s v="Dracula 2000"/>
        <s v="Alexander and the Terrible, Horrible, No Good, Very Bad Day"/>
        <s v="Pride &amp; Prejudice"/>
        <s v="Blade Runner"/>
        <s v="Rob Roy"/>
        <s v="3 Days to Kill"/>
        <s v="We Own the Night"/>
        <s v="Lost Souls"/>
        <s v="Winged Migration"/>
        <s v="Just My Luck"/>
        <s v="Mystery, Alaska"/>
        <s v="The Spy Next Door"/>
        <s v="A Simple Wish"/>
        <s v="Ghosts of Mars"/>
        <s v="Our Brand Is Crisis"/>
        <s v="Pride and Prejudice and Zombies"/>
        <s v="Kundun"/>
        <s v="How to Lose Friends &amp; Alienate People"/>
        <s v="Kick-Ass 2"/>
        <s v="Captain Alatriste: The Spanish Musketeer"/>
        <s v="Brick Mansions"/>
        <s v="Octopussy"/>
        <s v="Knocked Up"/>
        <s v="My Sister's Keeper"/>
        <s v="Welcome Home, Roscoe Jenkins"/>
        <s v="A Passage to India"/>
        <s v="Notes on a Scandal"/>
        <s v="Rendition"/>
        <s v="Limitless            "/>
        <s v="Star Trek VI: The Undiscovered Country"/>
        <s v="Divine Secrets of the Ya-Ya Sisterhood"/>
        <s v="Kiss the Girls"/>
        <s v="The Blues Brothers"/>
        <s v="The Sisterhood of the Traveling Pants 2"/>
        <s v="Joyful Noise"/>
        <s v="About a Boy"/>
        <s v="Lake Placid"/>
        <s v="Lucky Number Slevin"/>
        <s v="The Right Stuff"/>
        <s v="Anonymous"/>
        <s v="The NeverEnding Story"/>
        <s v="Dark City"/>
        <s v="The Duchess"/>
        <s v="The Honeymooners            "/>
        <s v="Return to Oz"/>
        <s v="The Newton Boys"/>
        <s v="Case 39"/>
        <s v="Suspect Zero"/>
        <s v="Martian Child"/>
        <s v="Spy Kids: All the Time in the World in 4D"/>
        <s v="Money Monster"/>
        <s v="Formula 51"/>
        <s v="Flawless"/>
        <s v="Mindhunters"/>
        <s v="What Just Happened"/>
        <s v="The Statement"/>
        <s v="The Magic Flute"/>
        <s v="Paul Blart: Mall Cop"/>
        <s v="Freaky Friday"/>
        <s v="The 40-Year-Old Virgin"/>
        <s v="Shakespeare in Love"/>
        <s v="A Walk Among the Tombstones"/>
        <s v="Kindergarten Cop"/>
        <s v="Pineapple Express"/>
        <s v="Ever After: A Cinderella Story"/>
        <s v="Open Range"/>
        <s v="Flatliners"/>
        <s v="It's Always Sunny in Philadelphia            "/>
        <s v="A Bridge Too Far"/>
        <s v="Red Eye"/>
        <s v="Final Destination 2"/>
        <s v="O Brother, Where Art Thou?"/>
        <s v="Legion"/>
        <s v="Pain &amp; Gain"/>
        <s v="In Good Company"/>
        <s v="Clockstoppers"/>
        <s v="Silverado"/>
        <s v="Brothers"/>
        <s v="Agent Cody Banks 2: Destination London"/>
        <s v="New Year's Eve"/>
        <s v="Original Sin"/>
        <s v="The Raven"/>
        <s v="Welcome to Mooseport"/>
        <s v="Highlander: The Final Dimension"/>
        <s v="Blood and Wine"/>
        <s v="Snow White: A Tale of Terror"/>
        <s v="The Curse of the Jade Scorpion"/>
        <s v="Accidental Love"/>
        <s v="Flipper"/>
        <s v="Self/less"/>
        <s v="The Constant Gardener"/>
        <s v="The Passion of the Christ"/>
        <s v="Mrs. Doubtfire"/>
        <s v="Rain Man"/>
        <s v="Gran Torino"/>
        <s v="W."/>
        <s v="Taken"/>
        <s v="The Best of Me"/>
        <s v="The Bodyguard"/>
        <s v="Schindler's List"/>
        <s v="The Help"/>
        <s v="The Fifth Estate"/>
        <s v="Scooby-Doo 2: Monsters Unleashed"/>
        <s v="Viy"/>
        <s v="Freddy vs. Jason"/>
        <s v="The Face of an Angel"/>
        <s v="Jimmy Neutron: Boy Genius"/>
        <s v="Cloverfield"/>
        <s v="Teenage Mutant Ninja Turtles II: The Secret of the Ooze"/>
        <s v="The Untouchables"/>
        <s v="No Country for Old Men"/>
        <s v="Ride Along"/>
        <s v="Bridget Jones's Diary"/>
        <s v="Chocolat"/>
        <s v="Legally Blonde 2: Red, White &amp; Blonde"/>
        <s v="Parental Guidance"/>
        <s v="No Strings Attached"/>
        <s v="Tombstone"/>
        <s v="Romeo Must Die"/>
        <s v="The Omen"/>
        <s v="Final Destination 3"/>
        <s v="The Lucky One"/>
        <s v="Bridge to Terabithia"/>
        <s v="Finding Neverland"/>
        <s v="A Madea Christmas"/>
        <s v="The Grey"/>
        <s v="Hide and Seek"/>
        <s v="Anchorman: The Legend of Ron Burgundy"/>
        <s v="Goodfellas"/>
        <s v="Agent Cody Banks"/>
        <s v="Nanny McPhee"/>
        <s v="Scarface"/>
        <s v="Nothing to Lose"/>
        <s v="The Last Emperor"/>
        <s v="Contraband"/>
        <s v="Money Talks"/>
        <s v="There Will Be Blood"/>
        <s v="The Wild Thornberrys Movie"/>
        <s v="Rugrats Go Wild"/>
        <s v="Undercover Brother"/>
        <s v="The Sisterhood of the Traveling Pants"/>
        <s v="Kiss of the Dragon"/>
        <s v="The House Bunny"/>
        <s v="Beauty Shop"/>
        <s v="Million Dollar Arm"/>
        <s v="The Giver"/>
        <s v="What a Girl Wants"/>
        <s v="Jeepers Creepers II"/>
        <s v="Good Luck Chuck"/>
        <s v="Cradle 2 the Grave"/>
        <s v="The Hours"/>
        <s v="She's the Man"/>
        <s v="Mr. Bean's Holiday"/>
        <s v="Anacondas: The Hunt for the Blood Orchid"/>
        <s v="Blood Ties"/>
        <s v="August Rush"/>
        <s v="Elizabeth"/>
        <s v="Bride of Chucky"/>
        <s v="Tora! Tora! Tora!"/>
        <s v="Spice World"/>
        <s v="The Sitter"/>
        <s v="Dance Flick"/>
        <s v="The Shawshank Redemption"/>
        <s v="Crocodile Dundee in Los Angeles"/>
        <s v="Kingpin"/>
        <s v="The Gambler"/>
        <s v="August: Osage County"/>
        <s v="Ice Princess"/>
        <s v="A Lot Like Love"/>
        <s v="Eddie the Eagle"/>
        <s v="He Got Game"/>
        <s v="Don Juan DeMarco"/>
        <s v="Shaun the Sheep            "/>
        <s v="Dear John"/>
        <s v="The Losers"/>
        <s v="Don't Be Afraid of the Dark"/>
        <s v="War"/>
        <s v="Punch-Drunk Love"/>
        <s v="EuroTrip"/>
        <s v="Half Past Dead"/>
        <s v="Unaccompanied Minors"/>
        <s v="Bright Lights, Big City"/>
        <s v="The Adventures of Pinocchio"/>
        <s v="The Greatest Game Ever Played"/>
        <s v="The Box"/>
        <s v="The Ruins"/>
        <s v="The Next Best Thing"/>
        <s v="My Soul to Take"/>
        <s v="The Girl Next Door"/>
        <s v="Maximum Risk"/>
        <s v="Stealing Harvard"/>
        <s v="Legend"/>
        <s v="Hot Rod"/>
        <s v="Shark Night 3D"/>
        <s v="Angela's Ashes"/>
        <s v="Draft Day"/>
        <s v="Lifeforce"/>
        <s v="The Powerpuff Girls            "/>
        <s v="The Conspirator"/>
        <s v="Lords of Dogtown"/>
        <s v="The 33"/>
        <s v="Big Trouble in Little China"/>
        <s v="A Perfect Plan"/>
        <s v="Warrior"/>
        <s v="Michael Collins"/>
        <s v="Gettysburg"/>
        <s v="Stop-Loss"/>
        <s v="Abandon"/>
        <s v="Brokedown Palace"/>
        <s v="The Possession"/>
        <s v="Mrs. Winterbourne"/>
        <s v="Straw Dogs"/>
        <s v="The Hoax"/>
        <s v="Stone Cold"/>
        <s v="The Road"/>
        <s v="Sheena"/>
        <s v="Underclassman"/>
        <s v="Say It Isn't So"/>
        <s v="The World's Fastest Indian"/>
        <s v="Tank Girl"/>
        <s v="King's Ransom"/>
        <s v="Blindness"/>
        <s v="BloodRayne"/>
        <s v="Carnage"/>
        <s v="Where the Truth Lies"/>
        <s v="Cirque du Soleil: Worlds Away"/>
        <s v="Without Limits"/>
        <s v="Me and Orson Welles"/>
        <s v="The Best Offer"/>
        <s v="Bad Lieutenant: Port of Call New Orleans"/>
        <s v="A Turtle's Tale: Sammy's Adventures"/>
        <s v="Little White Lies"/>
        <s v="Love Ranch"/>
        <s v="The True Story of Puss'N Boots"/>
        <s v="Space Dogs"/>
        <s v="The Counselor"/>
        <s v="Ironclad"/>
        <s v="Waterloo"/>
        <s v="Kung Fu Killer"/>
        <s v="Red Sky"/>
        <s v="Dangerous Liaisons"/>
        <s v="On the Road"/>
        <s v="Star Trek IV: The Voyage Home"/>
        <s v="Rocky Balboa"/>
        <s v="Scream 2"/>
        <s v="Jane Got a Gun"/>
        <s v="Think Like a Man Too"/>
        <s v="The Whole Nine Yards"/>
        <s v="Footloose"/>
        <s v="Old School"/>
        <s v="The Fisher King"/>
        <s v="I Still Know What You Did Last Summer"/>
        <s v="Return to Me"/>
        <s v="Zack and Miri Make a Porno"/>
        <s v="Nurse Betty"/>
        <s v="The Men Who Stare at Goats"/>
        <s v="Double Take"/>
        <s v="Girl, Interrupted"/>
        <s v="Win a Date with Tad Hamilton!"/>
        <s v="Muppets from Space"/>
        <s v="The Wiz"/>
        <s v="Ready to Rumble"/>
        <s v="Play It to the Bone"/>
        <s v="I Don't Know How She Does It"/>
        <s v="Piranha 3D"/>
        <s v="Beyond the Sea"/>
        <s v="Meet the Deedles"/>
        <s v="The Princess and the Cobbler"/>
        <s v="The Bridge of San Luis Rey"/>
        <s v="Faster"/>
        <s v="Howl's Moving Castle"/>
        <s v="Zombieland"/>
        <s v="The Waterboy"/>
        <s v="Star Wars: Episode V - The Empire Strikes Back"/>
        <s v="Bad Boys"/>
        <s v="The Naked Gun 2Â½: The Smell of Fear"/>
        <s v="Final Destination"/>
        <s v="The Ides of March"/>
        <s v="Pitch Black"/>
        <s v="Someone Like You..."/>
        <s v="Her"/>
        <s v="Joy Ride"/>
        <s v="The Adventurer: The Curse of the Midas Box"/>
        <s v="Anywhere But Here"/>
        <s v="The Crew"/>
        <s v="Haywire"/>
        <s v="Jaws: The Revenge"/>
        <s v="Marvin's Room"/>
        <s v="The Longshots"/>
        <s v="The End of the Affair"/>
        <s v="Harley Davidson and the Marlboro Man"/>
        <s v="In the Valley of Elah"/>
        <s v="Coco Before Chanel"/>
        <s v="Forsaken"/>
        <s v="ChÃ©ri"/>
        <s v="Rogue            "/>
        <s v="Vanity Fair"/>
        <s v="Bodyguards and Assassins"/>
        <n v="1408"/>
        <s v="Spaceballs"/>
        <s v="The Water Diviner"/>
        <s v="Ghost"/>
        <s v="There's Something About Mary"/>
        <s v="The Santa Clause"/>
        <s v="The Rookie"/>
        <s v="The Game Plan"/>
        <s v="The Bridges of Madison County"/>
        <s v="The Animal"/>
        <s v="Gandhi"/>
        <s v="The Hundred-Foot Journey"/>
        <s v="The Net"/>
        <s v="I Am Sam"/>
        <s v="Son of God"/>
        <s v="Underworld"/>
        <s v="Derailed"/>
        <s v="The Informant!"/>
        <s v="Shadowlands"/>
        <s v="Deuce Bigalow: European Gigolo"/>
        <s v="Delivery Man"/>
        <s v="Our Kind of Traitor"/>
        <s v="Saving Silverman"/>
        <s v="Diary of a Wimpy Kid: Dog Days"/>
        <s v="Summer of Sam"/>
        <s v="Jay and Silent Bob Strike Back"/>
        <s v="The Glass House"/>
        <s v="Hail, Caesar!"/>
        <s v="Josie and the Pussycats"/>
        <s v="Homefront"/>
        <s v="The Little Vampire"/>
        <s v="I Heart Huckabees"/>
        <s v="RoboCop 3"/>
        <s v="Megiddo: The Omega Code 2"/>
        <s v="Darling Lili"/>
        <s v="Dudley Do-Right"/>
        <s v="The Transporter Refueled"/>
        <s v="The Libertine"/>
        <s v="Black Book"/>
        <s v="Joyeux Noel"/>
        <s v="Hit and Run"/>
        <s v="Mad Money"/>
        <s v="Before I Go to Sleep"/>
        <s v="Sorcerer"/>
        <s v="Stone"/>
        <s v="MoliÃ¨re"/>
        <s v="Out of the Furnace"/>
        <s v="Michael Clayton"/>
        <s v="My Fellow Americans"/>
        <s v="Arlington Road"/>
        <s v="Underdogs"/>
        <s v="To Rome with Love"/>
        <s v="Firefox"/>
        <s v="South Park: Bigger Longer &amp; Uncut"/>
        <s v="Death at a Funeral"/>
        <s v="Teenage Mutant Ninja Turtles III"/>
        <s v="Hardball"/>
        <s v="Silver Linings Playbook"/>
        <s v="Freedom Writers"/>
        <s v="For Colored Girls"/>
        <s v="The Transporter"/>
        <s v="Never Back Down"/>
        <s v="The Rage: Carrie 2"/>
        <s v="The Bachelor            "/>
        <s v="Away We Go"/>
        <s v="Swing Vote"/>
        <s v="Moonlight Mile"/>
        <s v="Tinker Tailor Soldier Spy"/>
        <s v="Molly"/>
        <s v="The Beaver"/>
        <s v="The Best Little Whorehouse in Texas"/>
        <s v="eXistenZ"/>
        <s v="Raiders of the Lost Ark"/>
        <s v="Home Alone 2: Lost in New York"/>
        <s v="Close Encounters of the Third Kind"/>
        <s v="Pulse"/>
        <s v="Beverly Hills Cop II"/>
        <s v="Bringing Down the House"/>
        <s v="The Silence of the Lambs"/>
        <s v="Wayne's World"/>
        <s v="Jackass 3D"/>
        <s v="Jaws 2"/>
        <s v="Beverly Hills Chihuahua"/>
        <s v="The Conjuring"/>
        <s v="Are We There Yet?"/>
        <s v="Tammy"/>
        <s v="School of Rock"/>
        <s v="Mortal Kombat"/>
        <s v="White Chicks"/>
        <s v="The Descendants"/>
        <s v="Holes"/>
        <s v="The Last Song"/>
        <s v="12 Years a Slave"/>
        <s v="Drumline"/>
        <s v="Why Did I Get Married Too?"/>
        <s v="Edward Scissorhands"/>
        <s v="Me Before You"/>
        <s v="Madea's Witness Protection"/>
        <s v="The French Connection"/>
        <s v="Bad Moms"/>
        <s v="Date Movie"/>
        <s v="Return to Never Land"/>
        <s v="Selma"/>
        <s v="The Jungle Book 2"/>
        <s v="Boogeyman"/>
        <s v="Premonition"/>
        <s v="The Tigger Movie"/>
        <s v="Orphan"/>
        <s v="Max"/>
        <s v="Meet the Browns            "/>
        <s v="Epic Movie"/>
        <s v="Spotlight"/>
        <s v="Lakeview Terrace"/>
        <s v="The Grudge 2"/>
        <s v="How Stella Got Her Groove Back"/>
        <s v="Bill &amp; Ted's Bogus Journey"/>
        <s v="Man of the Year"/>
        <s v="The Black Hole"/>
        <s v="The American"/>
        <s v="Selena"/>
        <s v="Vampires Suck"/>
        <s v="Babel"/>
        <s v="This Is Where I Leave You"/>
        <s v="Doubt"/>
        <s v="Team America: World Police"/>
        <s v="Texas Chainsaw 3D"/>
        <s v="Copycat"/>
        <s v="Scary Movie 5"/>
        <s v="Paint Your Wagon"/>
        <s v="Milk"/>
        <s v="Risen"/>
        <s v="Ghost Ship"/>
        <s v="A Very Harold &amp; Kumar 3D Christmas"/>
        <s v="Wild Things"/>
        <s v="The Stepfather"/>
        <s v="The Debt"/>
        <s v="High Fidelity"/>
        <s v="One Missed Call"/>
        <s v="Eye for an Eye"/>
        <s v="The Bank Job"/>
        <s v="Eternal Sunshine of the Spotless Mind"/>
        <s v="You Again"/>
        <s v="Street Kings"/>
        <s v="The World's End"/>
        <s v="Nancy Drew"/>
        <s v="Daybreakers"/>
        <s v="She's Out of My League"/>
        <s v="Monte Carlo"/>
        <s v="Stay Alive"/>
        <s v="Quigley Down Under"/>
        <s v="Alpha and Omega"/>
        <s v="The Covenant"/>
        <s v="Stick It"/>
        <s v="Shorts"/>
        <s v="To Die For"/>
        <s v="Nerve"/>
        <s v="Appaloosa"/>
        <s v="Vampires"/>
        <s v="Yu-Gi-Oh! Duel Monsters            "/>
        <s v="Psycho"/>
        <s v="My Best Friend's Girl"/>
        <s v="Endless Love"/>
        <s v="Georgia Rule"/>
        <s v="Under the Rainbow"/>
        <s v="Ladyhawke"/>
        <s v="Simon Birch"/>
        <s v="Reign Over Me"/>
        <s v="Into the Wild"/>
        <s v="School for Scoundrels"/>
        <s v="Silent Hill: Revelation 3D"/>
        <s v="From Dusk Till Dawn"/>
        <s v="Pooh's Heffalump Movie"/>
        <s v="Home for the Holidays"/>
        <s v="Kung Fu Hustle"/>
        <s v="Fired Up            "/>
        <s v="The Country Bears"/>
        <s v="The Kite Runner"/>
        <s v="21 Grams"/>
        <s v="Paparazzi"/>
        <s v="A Guy Thing"/>
        <s v="Loser"/>
        <s v="Capitalism: A Love Story"/>
        <s v="The Greatest Story Ever Told"/>
        <s v="Secret in Their Eyes"/>
        <s v="Disaster Movie"/>
        <s v="Armored"/>
        <s v="The Man Who Knew Too Little"/>
        <s v="What's Your Number?"/>
        <s v="Lockout"/>
        <s v="Envy"/>
        <s v="Crank: High Voltage"/>
        <s v="Bullets Over Broadway"/>
        <s v="One Night with the King"/>
        <s v="The Quiet American"/>
        <s v="The Weather Man"/>
        <s v="Undisputed"/>
        <s v="Ghost Town"/>
        <s v="12 Rounds"/>
        <s v="Let Me In"/>
        <s v="3 Ninjas Kick Back"/>
        <s v="Be Kind Rewind"/>
        <s v="Mrs Henderson Presents"/>
        <s v="Triple 9"/>
        <s v="Deconstructing Harry"/>
        <s v="Three to Tango"/>
        <s v="Burnt"/>
        <s v="We're No Angels"/>
        <s v="Everyone Says I Love You"/>
        <s v="Death Sentence"/>
        <s v="Everybody's Fine"/>
        <s v="Superbabies: Baby Geniuses 2"/>
        <s v="The Man"/>
        <s v="Code Name: The Cleaner"/>
        <s v="Connie and Carla"/>
        <s v="Sweet Charity"/>
        <s v="Inherent Vice"/>
        <s v="Doogal"/>
        <s v="Battle of the Year"/>
        <s v="Perception            "/>
        <s v="An American Carol"/>
        <s v="Machete Kills"/>
        <s v="Willard"/>
        <s v="Strange Wilderness"/>
        <s v="Topsy-Turvy"/>
        <s v="Little Boy"/>
        <s v="A Dangerous Method"/>
        <s v="A Scanner Darkly"/>
        <s v="Chasing Mavericks"/>
        <s v="Alone in the Dark"/>
        <s v="Bandslam"/>
        <s v="Birth"/>
        <s v="A Most Violent Year"/>
        <s v="Passchendaele"/>
        <s v="Flash of Genius"/>
        <s v="I'm Not There."/>
        <s v="The Cold Light of Day"/>
        <s v="The Brothers Bloom"/>
        <s v="Synecdoche, New York"/>
        <s v="Princess Mononoke"/>
        <s v="Bon voyage"/>
        <s v="Can't Stop the Music"/>
        <s v="The Proposition"/>
        <s v="Courage"/>
        <s v="Marci X"/>
        <s v="Equilibrium"/>
        <s v="The Children of Huang Shi"/>
        <s v="The Yards"/>
        <s v="The Oogieloves in the Big Balloon Adventure"/>
        <s v="By the Sea"/>
        <s v="Steamboy"/>
        <s v="The Game of Their Lives"/>
        <s v="All Good Things"/>
        <s v="Rapa Nui"/>
        <s v="CJ7"/>
        <s v="Les couloirs du temps: Les visiteurs II"/>
        <s v="Dylan Dog: Dead of Night"/>
        <s v="People I Know"/>
        <s v="The Doombolt Chase            "/>
        <s v="The Tempest"/>
        <s v="Regression"/>
        <s v="The Touch"/>
        <s v="Three Kingdoms: Resurrection of the Dragon"/>
        <s v="Shattered"/>
        <s v="Zambezia"/>
        <s v="Ramanujan"/>
        <s v="Dwegons and Leprechauns"/>
        <s v="Hands of Stone"/>
        <s v="Survivor"/>
        <s v="The Frozen Ground"/>
        <s v="The Painted Veil"/>
        <s v="The Baader Meinhof Complex"/>
        <s v="Dances with Wolves"/>
        <s v="Bad Teacher"/>
        <s v="Sea of Love"/>
        <s v="A Cinderella Story"/>
        <s v="Scream"/>
        <s v="Thir13en Ghosts"/>
        <s v="The Shining"/>
        <s v="Back to the Future"/>
        <s v="House on Haunted Hill"/>
        <s v="I Can Do Bad All by Myself"/>
        <s v="Fight Valley"/>
        <s v="The Switch"/>
        <s v="Just Married"/>
        <s v="The Devil's Double"/>
        <s v="Gone, Baby, Gone            "/>
        <s v="Thomas and the Magic Railroad"/>
        <s v="The Crazies"/>
        <s v="Spirited Away"/>
        <s v="Firestorm"/>
        <s v="The Bounty"/>
        <s v="The Book Thief"/>
        <s v="Sex Drive"/>
        <s v="Leap Year"/>
        <s v="The Fall of the Roman Empire"/>
        <s v="Take Me Home Tonight"/>
        <s v="Won't Back Down"/>
        <s v="The Nutcracker"/>
        <s v="Kansas City"/>
        <s v="Indignation"/>
        <s v="The Amityville Horror"/>
        <s v="Adaptation."/>
        <s v="Land of the Dead"/>
        <s v="Out of Inferno"/>
        <s v="Fear and Loathing in Las Vegas"/>
        <s v="The Invention of Lying"/>
        <s v="Neighbors"/>
        <s v="The Mask"/>
        <s v="Big"/>
        <s v="Borat: Cultural Learnings of America for Make Benefit Glorious Nation of Kazakhstan"/>
        <s v="Legally Blonde"/>
        <s v="Star Trek III: The Search for Spock"/>
        <s v="The Exorcism of Emily Rose"/>
        <s v="Deuce Bigalow: Male Gigolo"/>
        <s v="Left Behind"/>
        <s v="The Family Stone"/>
        <s v="Barbershop 2: Back in Business"/>
        <s v="Bad Santa"/>
        <s v="Austin Powers: International Man of Mystery"/>
        <s v="My Big Fat Greek Wedding 2"/>
        <s v="Diary of a Wimpy Kid: Rodrick Rules"/>
        <s v="Predator"/>
        <s v="Amadeus"/>
        <s v="Prom Night"/>
        <s v="Mean Girls"/>
        <s v="Under the Tuscan Sun"/>
        <s v="Gosford Park"/>
        <s v="The O.C.            "/>
        <s v="Peggy Sue Got Married"/>
        <s v="Birdman or (The Unexpected Virtue of Ignorance)"/>
        <s v="Blue Jasmine"/>
        <s v="United 93"/>
        <s v="Honey"/>
        <s v="Spy Hard"/>
        <s v="The Fog"/>
        <s v="Soul Surfer"/>
        <s v="Catch-22"/>
        <s v="Observe and Report"/>
        <s v="Conan the Destroyer"/>
        <s v="Raging Bull"/>
        <s v="Love Happens"/>
        <s v="Young Sherlock Holmes"/>
        <s v="Fame"/>
        <s v="127 Hours"/>
        <s v="Small Time Crooks"/>
        <s v="Center Stage"/>
        <s v="Love the Coopers"/>
        <s v="Catch That Kid"/>
        <s v="Life as a House"/>
        <s v="Steve Jobs"/>
        <s v="I Love You, Beth Cooper"/>
        <s v="Youth in Revolt"/>
        <s v="The Legend of the Lone Ranger"/>
        <s v="The Tailor of Panama"/>
        <s v="Blow Out"/>
        <s v="Getaway"/>
        <s v="The Ice Storm"/>
        <s v="And So It Goes"/>
        <s v="Troop Beverly Hills"/>
        <s v="Being Julia"/>
        <s v="9Â½ Weeks"/>
        <s v="Dragonslayer"/>
        <s v="The Last Station"/>
        <s v="Ed Wood"/>
        <s v="Labor Day"/>
        <s v="Mongol: The Rise of Genghis Khan"/>
        <s v="RocknRolla"/>
        <s v="Megaforce"/>
        <s v="Hamlet"/>
        <s v="Mao's Last Dancer"/>
        <s v="Midnight Special"/>
        <s v="Anything Else"/>
        <s v="The Railway Man"/>
        <s v="Unforgettable            "/>
        <s v="The White Ribbon"/>
        <s v="Restoration"/>
        <s v="The Wraith"/>
        <s v="The Salton Sea"/>
        <s v="Metallica Through the Never"/>
        <s v="The Informers"/>
        <s v="Carlos            "/>
        <s v="I Come with the Rain"/>
        <s v="One Man's Hero"/>
        <s v="Day of the Dead"/>
        <s v="I Am Wrath"/>
        <s v="Renaissance"/>
        <s v="Red Sonja"/>
        <s v="Red Lights"/>
        <s v="Superbad"/>
        <s v="Madea Goes to Jail"/>
        <s v="Wolves"/>
        <s v="Step Up 2: The Streets"/>
        <s v="Hoodwinked!"/>
        <s v="Hotel Rwanda"/>
        <s v="Hitman"/>
        <s v="Black Nativity"/>
        <s v="The Prince"/>
        <s v="City of Ghosts"/>
        <s v="The Others"/>
        <s v="Aliens"/>
        <s v="My Fair Lady"/>
        <s v="I Know What You Did Last Summer"/>
        <s v="Let's Be Cops"/>
        <s v="Sideways"/>
        <s v="Beerfest"/>
        <s v="Halloween"/>
        <s v="Good Boy!"/>
        <s v="The Best Man Holiday"/>
        <s v="Smokin' Aces"/>
        <s v="Saw 3D: The Final Chapter"/>
        <s v="40 Days and 40 Nights"/>
        <s v="A Night at the Roxbury"/>
        <s v="Beastly"/>
        <s v="The Hills Have Eyes"/>
        <s v="Dickie Roberts: Former Child Star"/>
        <s v="McFarland, USA"/>
        <s v="Lottery Ticket"/>
        <s v="ATL"/>
        <s v="Pitch Perfect"/>
        <s v="Summer Catch"/>
        <s v="A Simple Plan"/>
        <s v="They"/>
        <s v="Larry the Cable Guy: Health Inspector"/>
        <s v="The Adventures of Elmo in Grouchland"/>
        <s v="Brooklyn's Finest"/>
        <s v="55 Days at Peking"/>
        <s v="Evil Dead"/>
        <s v="My Life in Ruins"/>
        <s v="American Dreamz"/>
        <s v="Superman IV: The Quest for Peace"/>
        <s v="How She Move"/>
        <s v="Running Scared"/>
        <s v="Bobby Jones: Stroke of Genius"/>
        <s v="Shanghai Surprise"/>
        <s v="The Illusionist"/>
        <s v="Roar"/>
        <s v="Veronica Guerin"/>
        <s v="Escobar: Paradise Lost"/>
        <s v="Southland Tales"/>
        <s v="Dragon Hunters"/>
        <s v="Damnation Alley"/>
        <s v="The Apparition"/>
        <s v="My Girl"/>
        <s v="Fur: An Imaginary Portrait of Diane Arbus"/>
        <s v="Wall Street"/>
        <s v="Sense and Sensibility"/>
        <s v="Becoming Jane"/>
        <s v="Sydney White"/>
        <s v="House of Sand and Fog"/>
        <s v="Dead Poets Society"/>
        <s v="Dumb &amp; Dumber"/>
        <s v="When Harry Met Sally..."/>
        <s v="The Verdict"/>
        <s v="Road Trip"/>
        <s v="Varsity Blues"/>
        <s v="The Artist"/>
        <s v="The Unborn"/>
        <s v="Moonrise Kingdom"/>
        <s v="The Texas Chainsaw Massacre: The Beginning"/>
        <s v="The Young Messiah"/>
        <s v="The Master of Disguise"/>
        <s v="Pan's Labyrinth"/>
        <s v="The Messengers            "/>
        <s v="See Spot Run"/>
        <s v="Baby Boy"/>
        <s v="The Roommate"/>
        <s v="Joe Dirt"/>
        <s v="Double Impact"/>
        <s v="Hot Fuzz"/>
        <s v="The Women"/>
        <s v="Vicky Cristina Barcelona"/>
        <s v="Arn: The Knight Templar"/>
        <s v="Boys and Girls"/>
        <s v="White Oleander"/>
        <s v="Jennifer's Body"/>
        <s v="Drowning Mona"/>
        <s v="Radio Days"/>
        <s v="Remember Me"/>
        <s v="How to Deal"/>
        <s v="My Stepmother Is an Alien"/>
        <s v="Philadelphia"/>
        <s v="The Thirteenth Floor"/>
        <s v="The Cookout"/>
        <s v="Meteor"/>
        <s v="Duets"/>
        <s v="Hollywood Ending"/>
        <s v="Detroit Rock City"/>
        <s v="Highlander"/>
        <s v="Things We Lost in the Fire"/>
        <s v="Steel"/>
        <s v="The Immigrant"/>
        <s v="The White Countess"/>
        <s v="Trance"/>
        <s v="Soul Plane"/>
        <s v="Welcome to the Sticks"/>
        <s v="Good"/>
        <s v="Enter the Void"/>
        <s v="Vamps"/>
        <s v="Hachi: A Dog's Tale"/>
        <s v="Zulu"/>
        <s v="The Homesman"/>
        <s v="Juwanna Mann"/>
        <s v="Lilyhammer            "/>
        <s v="Ararat"/>
        <s v="Madison"/>
        <s v="Slow Burn"/>
        <s v="Wasabi"/>
        <s v="Slither"/>
        <s v="Beverly Hills Cop"/>
        <s v="Home Alone"/>
        <s v="3 Men and a Baby"/>
        <s v="Tootsie"/>
        <s v="Top Gun"/>
        <s v="Crouching Tiger, Hidden Dragon"/>
        <s v="American Beauty"/>
        <s v="The King's Speech"/>
        <s v="Twins"/>
        <s v="Scream: The TV Series            "/>
        <s v="The Yellow Handkerchief"/>
        <s v="The Color Purple"/>
        <s v="Tidal Wave"/>
        <s v="The Imitation Game"/>
        <s v="Private Benjamin"/>
        <s v="Coal Miner's Daughter"/>
        <s v="Diary of a Wimpy Kid"/>
        <s v="Mama"/>
        <s v="National Lampoon's Vacation"/>
        <s v="Bad Grandpa"/>
        <s v="The Queen"/>
        <s v="Beetlejuice"/>
        <s v="Why Did I Get Married?"/>
        <s v="Little Women"/>
        <s v="The Woman in Black"/>
        <s v="When a Stranger Calls"/>
        <s v="Big Fat Liar"/>
        <s v="The Deer Hunter"/>
        <s v="Wag the Dog"/>
        <s v="The Lizzie McGuire Movie"/>
        <s v="Snitch"/>
        <s v="Krampus"/>
        <s v="The Faculty"/>
        <s v="What's Love Got to Do with It"/>
        <s v="Cop Land"/>
        <s v="Not Another Teen Movie"/>
        <s v="End of Watch"/>
        <s v="The Skulls"/>
        <s v="The Theory of Everything"/>
        <s v="Malibu's Most Wanted"/>
        <s v="Where the Heart Is"/>
        <s v="Lawrence of Arabia"/>
        <s v="Halloween II"/>
        <s v="Wild"/>
        <s v="The Last House on the Left"/>
        <s v="The Wedding Date"/>
        <s v="Halloween: Resurrection"/>
        <s v="The Princess Bride"/>
        <s v="The Great Debaters"/>
        <s v="Drive"/>
        <s v="Confessions of a Teenage Drama Queen"/>
        <s v="The Object of My Affection"/>
        <s v="28 Weeks Later"/>
        <s v="When the Game Stands Tall"/>
        <s v="Because of Winn-Dixie"/>
        <s v="Love &amp; Basketball"/>
        <s v="Grosse Pointe Blank"/>
        <s v="All About Steve"/>
        <s v="Book of Shadows: Blair Witch 2"/>
        <s v="The Craft"/>
        <s v="Match Point"/>
        <s v="Ramona and Beezus"/>
        <s v="The Remains of the Day"/>
        <s v="Boogie Nights"/>
        <s v="Nowhere to Run"/>
        <s v="Flicka"/>
        <s v="The Hills Have Eyes II"/>
        <s v="Urban Legends: Final Cut"/>
        <s v="Tuck Everlasting"/>
        <s v="The Marine"/>
        <s v="Keanu"/>
        <s v="Country Strong"/>
        <s v="Disturbing Behavior"/>
        <s v="The Place Beyond the Pines"/>
        <s v="The November Man"/>
        <s v="Eye of the Beholder"/>
        <s v="The Hurt Locker"/>
        <s v="Firestarter"/>
        <s v="Killing Them Softly"/>
        <s v="A Most Wanted Man"/>
        <s v="Freddy Got Fingered"/>
        <s v="The Pirates Who Don't Do Anything: A VeggieTales Movie"/>
        <s v="U2 3D"/>
        <s v="Highlander: Endgame"/>
        <s v="Idlewild"/>
        <s v="One Day"/>
        <s v="Whip It"/>
        <s v="Knockaround Guys"/>
        <s v="Confidence"/>
        <s v="The Muse"/>
        <s v="De-Lovely"/>
        <s v="New York Stories"/>
        <s v="Barney's Great Adventure"/>
        <s v="The Man with the Iron Fists"/>
        <s v="Home Fries"/>
        <s v="Here on Earth"/>
        <s v="Brazil"/>
        <s v="Raise Your Voice"/>
        <s v="The Dead Zone            "/>
        <s v="The Big Lebowski"/>
        <s v="Black Snake Moan"/>
        <s v="Dark Blue"/>
        <s v="A Mighty Heart"/>
        <s v="Whatever It Takes"/>
        <s v="Boat Trip"/>
        <s v="The Importance of Being Earnest"/>
        <s v="The Love Letter"/>
        <s v="Hoot"/>
        <s v="In Bruges"/>
        <s v="Peeples"/>
        <s v="The Rocker"/>
        <s v="Post Grad"/>
        <s v="Promised Land"/>
        <s v="Whatever Works"/>
        <s v="The In Crowd"/>
        <s v="Three Burials"/>
        <s v="Jakob the Liar"/>
        <s v="Kiss Kiss Bang Bang"/>
        <s v="Idle Hands"/>
        <s v="Mulholland Drive"/>
        <s v="Blood and Chocolate"/>
        <s v="You Will Meet a Tall Dark Stranger"/>
        <s v="Never Let Me Go"/>
        <s v="The Company            "/>
        <s v="Transsiberian"/>
        <s v="The Clan of the Cave Bear"/>
        <s v="Crazy in Alabama"/>
        <s v="Funny Games"/>
        <s v="Listening"/>
        <s v="Felicia's Journey"/>
        <s v="Metropolis"/>
        <s v="District B13"/>
        <s v="Things to Do in Denver When You're Dead"/>
        <s v="The Assassin"/>
        <s v="Buffalo Soldiers"/>
        <s v="The Return"/>
        <s v="Ong-bak 2"/>
        <s v="Centurion"/>
        <s v="Silent Trigger"/>
        <s v="The Midnight Meat Train"/>
        <s v="Winnie Mandela"/>
        <s v="The Son of No One"/>
        <s v="All the Queen's Men"/>
        <s v="The Good Night"/>
        <s v="Bathory: Countess of Blood"/>
        <s v="Khumba"/>
        <s v="Automata"/>
        <s v="Dungeons &amp; Dragons: Wrath of the Dragon God"/>
        <s v="Chiamatemi Francesco - Il Papa della gente"/>
        <s v="Shinjuku Incident"/>
        <s v="Pandaemonium"/>
        <s v="Groundhog Day"/>
        <s v="Magic Mike XXL"/>
        <s v="Romeo + Juliet"/>
        <s v="Sarah's Key"/>
        <s v="Freedom"/>
        <s v="Unforgiven"/>
        <s v="Manderlay"/>
        <s v="Slumdog Millionaire"/>
        <s v="Fatal Attraction"/>
        <s v="Pretty Woman"/>
        <s v="Towering Inferno            "/>
        <s v="Crocodile Dundee II"/>
        <s v="Broken Horses"/>
        <s v="Born on the Fourth of July"/>
        <s v="Cool Runnings"/>
        <s v="My Bloody Valentine"/>
        <s v="Stomp the Yard"/>
        <s v="The Spy Who Loved Me"/>
        <s v="Ghost Hunters            "/>
        <s v="Urban Legend"/>
        <s v="Good Deeds"/>
        <s v="White Fang"/>
        <s v="Superstar"/>
        <s v="The Iron Lady"/>
        <s v="Jonah: A VeggieTales Movie"/>
        <s v="Poetic Justice"/>
        <s v="All About the Benjamins"/>
        <s v="Vampire in Brooklyn"/>
        <s v="Exorcist II: The Heretic"/>
        <s v="An American Haunting"/>
        <s v="My Boss's Daughter"/>
        <s v="A Perfect Getaway"/>
        <s v="Our Family Wedding"/>
        <s v="Dead Man on Campus"/>
        <s v="Tea with Mussolini"/>
        <s v="Thinner"/>
        <s v="New York, New York"/>
        <s v="Crooklyn"/>
        <s v="I Think I Love My Wife"/>
        <s v="Jason X"/>
        <s v="Bobby"/>
        <s v="Head Over Heels"/>
        <s v="Fun Size"/>
        <s v="The Diving Bell and the Butterfly"/>
        <s v="Little Children"/>
        <s v="Gossip"/>
        <s v="A Walk on the Moon"/>
        <s v="Catch a Fire"/>
        <s v="Soul Survivors"/>
        <s v="Jefferson in Paris"/>
        <s v="Easy Virtue"/>
        <s v="Caravans"/>
        <s v="Mr. Turner"/>
        <s v="Wild Grass"/>
        <s v="Amen."/>
        <s v="Reign of Assassins"/>
        <s v="The Lucky Ones"/>
        <s v="Margaret"/>
        <s v="Stan Helsing"/>
        <s v="Flipped"/>
        <s v="Brokeback Mountain"/>
        <s v="Clueless"/>
        <s v="Far from Heaven"/>
        <s v="Hot Tub Time Machine 2"/>
        <s v="Dekalog            "/>
        <s v="Quills"/>
        <s v="Seven Psychopaths"/>
        <s v="The Caveman's Valentine"/>
        <s v="The Border            "/>
        <s v="Downfall"/>
        <s v="The Sea Inside"/>
        <s v="Under the Skin"/>
        <s v="Good Morning, Vietnam"/>
        <s v="The Last Godfather"/>
        <s v="Justin Bieber: Never Say Never"/>
        <s v="Black Swan"/>
        <s v="The Godfather: Part II"/>
        <s v="Save the Last Dance"/>
        <s v="A Nightmare on Elm Street 4: The Dream Master"/>
        <s v="Miracles from Heaven"/>
        <s v="Dude, Where's My Car?"/>
        <s v="Young Guns"/>
        <s v="St. Vincent"/>
        <s v="About Last Night"/>
        <s v="10 Things I Hate About You"/>
        <s v="The New Guy"/>
        <s v="Loaded Weapon 1"/>
        <s v="The Shallows"/>
        <s v="The Butterfly Effect"/>
        <s v="Snow Day"/>
        <s v="This Christmas"/>
        <s v="Baby Geniuses"/>
        <s v="The Big Hit"/>
        <s v="Harriet the Spy"/>
        <s v="Child's Play 2"/>
        <s v="No Good Deed"/>
        <s v="The Mist"/>
        <s v="Ex Machina"/>
        <s v="Being John Malkovich"/>
        <s v="Two Can Play That Game"/>
        <s v="Earth to Echo"/>
        <s v="Crazy/Beautiful"/>
        <s v="Letters from Iwo Jima"/>
        <s v="The Astronaut Farmer"/>
        <s v="Woo"/>
        <s v="Room"/>
        <s v="Dirty Work"/>
        <s v="Serial Mom"/>
        <s v="Dick"/>
        <s v="Del 1 - MÃ¤n som hatar kvinnor            "/>
        <s v="Light It Up"/>
        <n v="54"/>
        <s v="Bubble Boy"/>
        <s v="Birthday Girl"/>
        <s v="21 &amp; Over"/>
        <s v="Paris, je t'aime"/>
        <s v="Resurrecting the Champ"/>
        <s v="Admission"/>
        <s v="The Widow of Saint-Pierre"/>
        <s v="Chloe"/>
        <s v="Faithful"/>
        <s v="Find Me Guilty"/>
        <s v="The Perks of Being a Wallflower"/>
        <s v="Excessive Force"/>
        <s v="Infamous"/>
        <s v="The Claim"/>
        <s v="The Vatican Tapes"/>
        <s v="Attack the Block"/>
        <s v="In the Land of Blood and Honey"/>
        <s v="The Call"/>
        <s v="Operation Chromite"/>
        <s v="The Crocodile Hunter: Collision Course"/>
        <s v="I Love You Phillip Morris"/>
        <s v="Quest for Fire"/>
        <s v="Antwone Fisher"/>
        <s v="The Emperor's Club"/>
        <s v="True Romance"/>
        <s v="Womb"/>
        <s v="Glengarry Glen Ross"/>
        <s v="The Killer Inside Me"/>
        <s v="Cat People"/>
        <s v="Sorority Row"/>
        <s v="The Prisoner of Zenda"/>
        <s v="Lars and the Real Girl"/>
        <s v="The Boy in the Striped Pajamas"/>
        <s v="Dancer in the Dark"/>
        <s v="Oscar and Lucinda"/>
        <s v="The Funeral"/>
        <s v="Solitary Man"/>
        <s v="Machete"/>
        <s v="Casino Jack"/>
        <s v="The Land Before Time"/>
        <s v="Tae Guk Gi: The Brotherhood of War"/>
        <s v="The Perfect Game"/>
        <s v="The Exorcist"/>
        <s v="Jaws"/>
        <s v="American Pie"/>
        <s v="Ernest &amp; Celestine"/>
        <s v="The Golden Child"/>
        <s v="Think Like a Man"/>
        <s v="Barbershop"/>
        <s v="Star Trek II: The Wrath of Khan"/>
        <s v="Ace Ventura: Pet Detective"/>
        <s v="WarGames"/>
        <s v="Witness"/>
        <s v="Act of Valor"/>
        <s v="Step Up"/>
        <s v="Beavis and Butt-Head Do America"/>
        <s v="Jackie Brown"/>
        <s v="Harold &amp; Kumar Escape from Guantanamo Bay"/>
        <s v="Chronicle"/>
        <s v="Yentl"/>
        <s v="Time Bandits"/>
        <s v="Crossroads"/>
        <s v="Project X"/>
        <s v="Patton"/>
        <s v="One Hour Photo"/>
        <s v="Quarantine"/>
        <s v="The Eye"/>
        <s v="Johnson Family Vacation"/>
        <s v="How High"/>
        <s v="The Muppet Christmas Carol"/>
        <s v="Frida"/>
        <s v="Katy Perry: Part of Me"/>
        <s v="The Fault in Our Stars"/>
        <s v="Rounders"/>
        <s v="Top Five"/>
        <s v="Prophecy"/>
        <s v="Stir of Echoes"/>
        <s v="Spartacus: War of the Damned            "/>
        <s v="Philomena"/>
        <s v="The Upside of Anger"/>
        <s v="The Boys from Brazil"/>
        <s v="Aquamarine"/>
        <s v="Paper Towns"/>
        <s v="My Baby's Daddy"/>
        <s v="Nebraska"/>
        <s v="Tales from the Crypt: Demon Knight"/>
        <s v="Max Keeble's Big Move"/>
        <s v="Young Adult"/>
        <s v="Crank"/>
        <s v="How to Be a Player"/>
        <s v="Living Out Loud"/>
        <s v="Just Wright"/>
        <s v="Rachel Getting Married"/>
        <s v="The Postman Always Rings Twice"/>
        <s v="Girl with a Pearl Earring"/>
        <s v="Das Boot"/>
        <s v="Sorority Boys"/>
        <s v="About Time"/>
        <s v="House of Flying Daggers"/>
        <s v="Arbitrage"/>
        <s v="Project Almanac"/>
        <s v="Cadillac Records"/>
        <s v="Screwed"/>
        <s v="Fortress"/>
        <s v="For Your Consideration"/>
        <s v="Celebrity"/>
        <s v="Running with Scissors"/>
        <s v="From Justin to Kelly"/>
        <s v="Girl 6"/>
        <s v="In the Cut"/>
        <s v="Two Lovers"/>
        <s v="Last Orders"/>
        <s v="The Pursuit of D.B. Cooper"/>
        <s v="Ravenous"/>
        <s v="Charlie Bartlett"/>
        <s v="The Great Beauty"/>
        <s v="The Dangerous Lives of Altar Boys"/>
        <s v="Stoker"/>
        <n v="2046"/>
        <s v="Married Life"/>
        <s v="Duma"/>
        <s v="Ondine"/>
        <s v="Brother"/>
        <s v="Welcome to Collinwood"/>
        <s v="Critical Care"/>
        <s v="The Life Before Her Eyes"/>
        <s v="Darling Companion"/>
        <s v="Trade"/>
        <s v="Fateless"/>
        <s v="Breakfast of Champions"/>
        <s v="A Woman, a Gun and a Noodle Shop"/>
        <s v="Cypher"/>
        <s v="City of Life and Death"/>
        <s v="Legend of Kung Fu Rabbit"/>
        <s v="Space Battleship Yamato"/>
        <s v="5 Days of War"/>
        <s v="Triangle"/>
        <s v="10 Days in a Madhouse"/>
        <s v="Heaven Is for Real"/>
        <s v="Snatch"/>
        <s v="Dancin' It's On"/>
        <s v="Pet Sematary"/>
        <s v="Madadayo"/>
        <s v="The Cry of the Owl"/>
        <s v="A Tale of Three Cities"/>
        <s v="Gremlins"/>
        <s v="Star Wars: Episode IV - A New Hope"/>
        <s v="Dirty Grandpa"/>
        <s v="Doctor Zhivago"/>
        <s v="Trash"/>
        <s v="High School Musical 3: Senior Year"/>
        <s v="The Fighter"/>
        <s v="Jackass Number Two"/>
        <s v="My Cousin Vinny"/>
        <s v="If I Stay"/>
        <s v="Drive Hard"/>
        <s v="Major League"/>
        <s v="St. Trinian's"/>
        <s v="Phone Booth"/>
        <s v="A Walk to Remember"/>
        <s v="Dead Man Walking"/>
        <s v="Cruel Intentions"/>
        <s v="Saw VI"/>
        <s v="History of the World: Part I"/>
        <s v="The Secret Life of Bees"/>
        <s v="Corky Romano"/>
        <s v="Raising Cain"/>
        <s v="F.I.S.T."/>
        <s v="Invaders from Mars"/>
        <s v="Brooklyn"/>
        <s v="Barry Lyndon"/>
        <s v="Out Cold"/>
        <s v="The Ladies Man"/>
        <s v="Quartet"/>
        <s v="Tomcats"/>
        <s v="Frailty"/>
        <s v="Woman in Gold"/>
        <s v="Kinsey"/>
        <s v="Army of Darkness"/>
        <s v="Slackers"/>
        <s v="What's Eating Gilbert Grape"/>
        <s v="The Visual Bible: The Gospel of John"/>
        <s v="Vera Drake"/>
        <s v="The Guru"/>
        <s v="The Perez Family"/>
        <s v="Inside Llewyn Davis"/>
        <s v="O"/>
        <s v="Return to the Blue Lagoon"/>
        <s v="The Molly Maguires"/>
        <s v="Romance &amp; Cigarettes"/>
        <s v="Copying Beethoven"/>
        <s v="Brighton Rock"/>
        <s v="Saw V"/>
        <s v="Machine Gun McCain"/>
        <s v="LOL"/>
        <s v="Jindabyne"/>
        <s v="Kabhi Alvida Naa Kehna"/>
        <s v="An Ideal Husband"/>
        <s v="The Last Days on Mars"/>
        <s v="Darkness"/>
        <s v="2001: A Space Odyssey"/>
        <s v="E.T. the Extra-Terrestrial"/>
        <s v="In the Land of Women"/>
        <s v="The Blue Butterfly"/>
        <s v="There Goes My Baby"/>
        <s v="Lovesick            "/>
        <s v="Housefull"/>
        <s v="September Dawn"/>
        <s v="For Greater Glory: The True Story of Cristiada"/>
        <s v="La Famille BÃ©lier"/>
        <s v="Good Will Hunting"/>
        <s v="Misconduct"/>
        <s v="Saw III"/>
        <s v="Stripes"/>
        <s v="Bring It On"/>
        <s v="The Purge: Election Year"/>
        <s v="She's All That"/>
        <s v="Saw IV"/>
        <s v="White Noise"/>
        <s v="Madea's Family Reunion"/>
        <s v="The Color of Money"/>
        <s v="The Longest Day"/>
        <s v="The Mighty Ducks"/>
        <s v="The Grudge"/>
        <s v="Happy Gilmore"/>
        <s v="Jeepers Creepers"/>
        <s v="Bill &amp; Ted's Excellent Adventure"/>
        <s v="Oliver!"/>
        <s v="The Best Exotic Marigold Hotel"/>
        <s v="Recess: School's Out"/>
        <s v="Mad Max Beyond Thunderdome"/>
        <s v="Commando"/>
        <s v="The Boy"/>
        <s v="Devil"/>
        <s v="Friday After Next"/>
        <s v="Insidious: Chapter 3"/>
        <s v="The Last Dragon"/>
        <s v="The Lawnmower Man"/>
        <s v="Nick and Norah's Infinite Playlist"/>
        <s v="Dogma"/>
        <s v="The Banger Sisters"/>
        <s v="Twilight Zone: The Movie"/>
        <s v="Road House"/>
        <s v="A Low Down Dirty Shame"/>
        <s v="Swimfan"/>
        <s v="Employee of the Month"/>
        <s v="Can't Hardly Wait"/>
        <s v="The Outsiders"/>
        <s v="Pete's Dragon"/>
        <s v="The Dead Zone"/>
        <s v="Sinister 2"/>
        <s v="Sparkle"/>
        <s v="Valentine"/>
        <s v="The Fourth Kind"/>
        <s v="A Prairie Home Companion"/>
        <s v="Sugar Hill"/>
        <s v="Invasion U.S.A."/>
        <s v="Roll Bounce"/>
        <s v="Rushmore"/>
        <s v="Skyline"/>
        <s v="The Second Best Exotic Marigold Hotel"/>
        <s v="Kit Kittredge: An American Girl"/>
        <s v="The Perfect Man"/>
        <s v="Mo' Better Blues"/>
        <s v="Kung Pow: Enter the Fist"/>
        <s v="Tremors"/>
        <s v="Wrong Turn"/>
        <s v="The Long Riders"/>
        <s v="The Corruptor"/>
        <s v="Mud"/>
        <s v="Reno 911!: Miami"/>
        <s v="One Direction: This Is Us"/>
        <s v="The Goods: Live Hard, Sell Hard"/>
        <s v="Hey Arnold! The Movie"/>
        <s v="My Week with Marilyn"/>
        <s v="The Matador"/>
        <s v="Love Jones"/>
        <s v="The Gift"/>
        <s v="End of the Spear"/>
        <s v="Get Over It"/>
        <s v="Office Space"/>
        <s v="Drop Dead Gorgeous"/>
        <s v="Big Eyes"/>
        <s v="Very Bad Things"/>
        <s v="Sleepover"/>
        <s v="Body Double"/>
        <s v="MacGruber"/>
        <s v="Dirty Pretty Things"/>
        <s v="Movie 43"/>
        <s v="Over Her Dead Body"/>
        <s v="Seeking a Friend for the End of the World"/>
        <s v="Cedar Rapids"/>
        <s v="Bones            "/>
        <s v="American History X"/>
        <s v="The Collection"/>
        <s v="Teacher's Pet"/>
        <s v="The Red Violin"/>
        <s v="The Straight Story"/>
        <s v="Deuces Wild"/>
        <s v="Bad Words"/>
        <s v="Run, Fatboy, Run"/>
        <s v="Heartbeeps"/>
        <s v="Black or White"/>
        <s v="On the Line"/>
        <s v="Rescue Dawn"/>
        <s v="Danny Collins"/>
        <s v="Jeff, Who Lives at Home"/>
        <s v="I Am Love"/>
        <s v="Atlas Shrugged II: The Strike"/>
        <s v="Romeo Is Bleeding"/>
        <s v="The Limey"/>
        <s v="Crash"/>
        <s v="The House of Mirth"/>
        <s v="Malone"/>
        <s v="Peaceful Warrior"/>
        <s v="Bucky Larson: Born to Be a Star"/>
        <s v="Bamboozled"/>
        <s v="The Forest"/>
        <s v="Sphinx"/>
        <s v="While We're Young"/>
        <s v="A Better Life"/>
        <s v="Spider"/>
        <s v="Gun Shy"/>
        <s v="Nicholas Nickleby"/>
        <s v="The Iceman"/>
        <s v="Krrish"/>
        <s v="Cecil B. DeMented"/>
        <s v="Killer Joe"/>
        <s v="The Joneses"/>
        <s v="Owning Mahowny"/>
        <s v="The Brothers Solomon"/>
        <s v="My Blueberry Nights"/>
        <s v="Illuminata"/>
        <s v="Swept Away"/>
        <s v="War, Inc."/>
        <s v="Shaolin Soccer"/>
        <s v="The Brown Bunny"/>
        <s v="The Swindle"/>
        <s v="Rosewater"/>
        <s v="The Chambermaid on the Titanic"/>
        <s v="Coriolanus"/>
        <s v="Imaginary Heroes"/>
        <s v="High Heels and Low Lifes"/>
        <s v="World's Greatest Dad"/>
        <s v="Severance"/>
        <s v="Edmond"/>
        <s v="Welcome to the Rileys"/>
        <s v="Police Academy: Mission to Moscow"/>
        <s v="Blood Done Sign My Name"/>
        <s v="Cinco de Mayo, La Batalla"/>
        <s v="Elsa &amp; Fred"/>
        <s v="An Alan Smithee Film: Burn Hollywood Burn"/>
        <s v="The Open Road"/>
        <s v="The Good Guy"/>
        <s v="Motherhood"/>
        <s v="Free Style"/>
        <s v="Strangerland"/>
        <s v="The Janky Promoters"/>
        <s v="Blonde Ambition"/>
        <s v="The Oxford Murders"/>
        <s v="The Reef"/>
        <s v="Eulogy"/>
        <s v="White Noise 2: The Light"/>
        <s v="You Got Served: Beat the World"/>
        <s v="Fifty Dead Men Walking"/>
        <s v="Jungle Shuffle"/>
        <s v="Adam Resurrected"/>
        <s v="Of Horses and Men"/>
        <s v="It's a Wonderful Afterlife"/>
        <s v="The Devil's Tomb"/>
        <s v="Partition"/>
        <s v="Good Intentions"/>
        <s v="The Good, the Bad, the Weird"/>
        <s v="Nurse 3D"/>
        <s v="Gunless"/>
        <s v="Adventureland"/>
        <s v="The Lost City"/>
        <s v="Next Friday"/>
        <s v="American Heist"/>
        <s v="You Only Live Twice"/>
        <s v="Plastic"/>
        <s v="Amour"/>
        <s v="Poltergeist III"/>
        <s v="Re-Kill"/>
        <s v="It's a Mad, Mad, Mad, Mad World"/>
        <s v="Volver"/>
        <s v="Heavy Metal"/>
        <s v="Gentlemen Broncos"/>
        <s v="Richard III"/>
        <s v="Into the Grizzly Maze"/>
        <s v="Kites"/>
        <s v="Melancholia"/>
        <s v="Red Dog"/>
        <s v="Jab Tak Hai Jaan"/>
        <s v="Alien"/>
        <s v="The Texas Chain Saw Massacre"/>
        <s v="The Runaways"/>
        <s v="Fiddler on the Roof"/>
        <s v="Thunderball"/>
        <s v="Detention"/>
        <s v="Loose Cannons"/>
        <s v="Set It Off"/>
        <s v="The Best Man"/>
        <s v="Child's Play"/>
        <s v="Sicko"/>
        <s v="The Purge: Anarchy"/>
        <s v="Down to You"/>
        <s v="Harold &amp; Kumar Go to White Castle"/>
        <s v="The Contender"/>
        <s v="Boiler Room"/>
        <s v="Trading Places"/>
        <s v="Black Christmas"/>
        <s v="Breakin' All the Rules"/>
        <s v="Henry V"/>
        <s v="The Savages"/>
        <s v="Chasing Papi"/>
        <s v="The Way of the Gun"/>
        <s v="Igby Goes Down"/>
        <s v="PCU"/>
        <s v="The Ultimate Gift"/>
        <s v="The Bold and the Beautiful            "/>
        <s v="The Ice Pirates"/>
        <s v="Gracie"/>
        <s v="Trust the Man"/>
        <s v="Hamlet 2"/>
        <s v="Velvet Goldmine"/>
        <s v="The Wailing"/>
        <s v="Glee: The 3D Concert Movie"/>
        <s v="The Legend of Suriyothai"/>
        <s v="Two Evil Eyes"/>
        <s v="Barbecue"/>
        <s v="All or Nothing"/>
        <s v="Princess Kaiulani"/>
        <s v="Opal Dream"/>
        <s v="Flame and Citron"/>
        <s v="Undiscovered"/>
        <s v="Red Riding: In the Year of Our Lord 1974"/>
        <s v="The Girl on the Train"/>
        <s v="Veronika Decides to Die"/>
        <s v="Crocodile Dundee"/>
        <s v="Ultramarines: A Warhammer 40,000 Movie"/>
        <s v="The I Inside"/>
        <s v="Beneath Hill 60"/>
        <s v="Polisse"/>
        <s v="Awake"/>
        <s v="Star Wars: The Clone Wars            "/>
        <s v="Skin Trade"/>
        <s v="The Lost Boys"/>
        <s v="Crazy Heart"/>
        <s v="The Rose"/>
        <s v="Baggage Claim"/>
        <s v="Barbarella"/>
        <s v="Shipwrecked"/>
        <s v="Election"/>
        <s v="The Namesake"/>
        <s v="The DUFF"/>
        <s v="Glitter"/>
        <s v="The Haunting in Connecticut 2: Ghosts of Georgia"/>
        <s v="Silmido"/>
        <s v="Bright Star"/>
        <s v="My Name Is Khan"/>
        <s v="All Is Lost"/>
        <s v="Limbo"/>
        <s v="Namastey London"/>
        <s v="The Wind That Shakes the Barley"/>
        <s v="Yeh Jawaani Hai Deewani"/>
        <s v="Quo Vadis"/>
        <s v="Repo! The Genetic Opera"/>
        <s v="Valley of the Wolves: Iraq"/>
        <s v="Pulp Fiction"/>
        <s v="The Muppet Movie"/>
        <s v="Nightcrawler"/>
        <s v="Club Dread"/>
        <s v="The Sound of Music"/>
        <s v="Splash"/>
        <s v="Little Miss Sunshine"/>
        <s v="Stand by Me"/>
        <s v="28 Days Later..."/>
        <s v="You Got Served"/>
        <s v="Escape from Alcatraz"/>
        <s v="Brown Sugar"/>
        <s v="A Thin Line Between Love and Hate"/>
        <s v="50/50"/>
        <s v="Shutter"/>
        <s v="That Awkward Moment"/>
        <s v="Modern Problems"/>
        <s v="Kicks"/>
        <s v="Much Ado About Nothing"/>
        <s v="On Her Majesty's Secret Service"/>
        <s v="The Player            "/>
        <s v="New Nightmare"/>
        <s v="Drive Me Crazy"/>
        <s v="Akeelah and the Bee"/>
        <s v="Half Baked"/>
        <s v="New in Town"/>
        <s v="American Psycho"/>
        <s v="The Good Girl"/>
        <s v="Bon Cop Bad Cop"/>
        <s v="The Boondock Saints II: All Saints Day"/>
        <s v="The City of Your Final Destination"/>
        <s v="Enough Said"/>
        <s v="Easy A"/>
        <s v="The Inkwell"/>
        <s v="Shadow of the Vampire"/>
        <s v="Prom"/>
        <s v="The Pallbearer"/>
        <s v="Held Up"/>
        <s v="Woman on Top"/>
        <s v="Howards End"/>
        <s v="Preacher            "/>
        <s v="Anomalisa"/>
        <s v="Another Year"/>
        <s v="8 Women"/>
        <s v="Showdown in Little Tokyo"/>
        <s v="Clay Pigeons"/>
        <s v="It's Kind of a Funny Story"/>
        <s v="Made in Dagenham"/>
        <s v="When Did You Last See Your Father?"/>
        <s v="Prefontaine"/>
        <s v="The Wicked Lady"/>
        <s v="The Secret of Kells"/>
        <s v="Begin Again"/>
        <s v="Down in the Valley"/>
        <s v="Brooklyn Rules"/>
        <s v="Restless"/>
        <s v="The Singing Detective"/>
        <s v="The Land Girls"/>
        <s v="Fido"/>
        <s v="The Wendell Baker Story"/>
        <s v="Wild Target"/>
        <s v="Pathology"/>
        <s v="Wuthering Heights            "/>
        <s v="10th &amp; Wolf"/>
        <s v="Dear Wendy"/>
        <s v="Aloft"/>
        <s v="Akira"/>
        <s v="The Death and Life of Bobby Z"/>
        <s v="The Rocket: The Legend of Rocket Richard"/>
        <s v="Swelter"/>
        <s v="My Lucky Star"/>
        <s v="Imagine Me &amp; You"/>
        <s v="Mr. Church"/>
        <s v="Swimming Pool"/>
        <s v="Green Street 3: Never Back Down"/>
        <s v="The Blood of Heroes"/>
        <s v="Code of Honor"/>
        <s v="Driving Miss Daisy"/>
        <s v="Soul Food"/>
        <s v="Rumble in the Bronx"/>
        <s v="Far from Men"/>
        <s v="Thank You for Smoking"/>
        <s v="Hostel: Part II"/>
        <s v="An Education"/>
        <s v="Shopgirl"/>
        <s v="The Hotel New Hampshire"/>
        <s v="Narc"/>
        <s v="Men with Brooms"/>
        <s v="Witless Protection"/>
        <s v="The Work and the Glory"/>
        <s v="Extract"/>
        <s v="Masked and Anonymous"/>
        <s v="Alias Betty"/>
        <s v="Code 46"/>
        <s v="Outside Bet"/>
        <s v="Albert Nobbs"/>
        <s v="Black November"/>
        <s v="Ta Ra Rum Pum"/>
        <s v="Persepolis"/>
        <s v="The Hole"/>
        <s v="The Wave"/>
        <s v="The Neon Demon"/>
        <s v="Harry Brown"/>
        <s v="The Omega Code"/>
        <s v="Juno"/>
        <s v="Pound of Flesh"/>
        <s v="Diamonds Are Forever"/>
        <s v="The Godfather"/>
        <s v="Flashdance"/>
        <s v="500 Days of Summer"/>
        <s v="The Piano"/>
        <s v="Magic Mike"/>
        <s v="Darkness Falls"/>
        <s v="Live and Let Die"/>
        <s v="My Dog Skip"/>
        <s v="Definitely, Maybe"/>
        <s v="Jumping the Broom"/>
        <s v="Good Night, and Good Luck."/>
        <s v="Capote"/>
        <s v="Desperado"/>
        <s v="Fargo            "/>
        <s v="Logan's Run"/>
        <s v="The Man with the Golden Gun"/>
        <s v="Action Jackson"/>
        <s v="The Descent"/>
        <s v="Michael Jordan to the Max"/>
        <s v="Devil's Due"/>
        <s v="Flirting with Disaster"/>
        <s v="The Devil's Rejects"/>
        <s v="Buffy the Vampire Slayer            "/>
        <s v="Dope"/>
        <s v="In Too Deep"/>
        <s v="House of 1000 Corpses"/>
        <s v="Alien Zone"/>
        <s v="A Serious Man"/>
        <s v="Get Low"/>
        <s v="Warlock"/>
        <s v="Beyond the Lights"/>
        <s v="A Single Man"/>
        <s v="The Last Temptation of Christ"/>
        <s v="Outside Providence"/>
        <s v="Bride &amp; Prejudice"/>
        <s v="Rabbit-Proof Fence"/>
        <s v="Who's Your Caddy?"/>
        <s v="Split Second"/>
        <s v="Nikita            "/>
        <s v="The Other Side of Heaven"/>
        <s v="Dark Angel            "/>
        <s v="Veer-Zaara"/>
        <s v="Redbelt"/>
        <s v="Cyrus"/>
        <s v="A Dog of Flanders"/>
        <s v="Auto Focus"/>
        <s v="Factory Girl"/>
        <s v="We Need to Talk About Kevin"/>
        <s v="The Christmas Candle"/>
        <s v="The Mighty Macs"/>
        <s v="Losin' It"/>
        <s v="Mother and Child"/>
        <s v="March or Die"/>
        <s v="Les visiteurs"/>
        <s v="Somewhere"/>
        <s v="I Hope They Serve Beer in Hell"/>
        <s v="Chairman of the Board"/>
        <s v="Hesher"/>
        <s v="Dom Hemingway"/>
        <s v="Gerry"/>
        <s v="The Heart of Me"/>
        <s v="Freeheld"/>
        <s v="The Extra Man"/>
        <s v="Hard to Be a God"/>
        <s v="Ca$h"/>
        <s v="Wah-Wah"/>
        <s v="The Boondock Saints"/>
        <s v="Z Storm"/>
        <s v="Twixt"/>
        <s v="Snow Queen"/>
        <s v="Alpha and Omega 4: The Legend of the Saw Toothed Cave"/>
        <s v="Pale Rider"/>
        <s v="Stargate: The Ark of Truth"/>
        <s v="Dazed and Confused"/>
        <s v="High School Musical 2"/>
        <s v="Two Lovers and a Bear"/>
        <s v="Criminal Activities"/>
        <s v="Aimee &amp; Jaguar"/>
        <s v="The Chumscrubber"/>
        <s v="Shade"/>
        <s v="House at the End of the Street"/>
        <s v="Incendies"/>
        <s v="Remember Me, My Love"/>
        <s v="Perrier's Bounty"/>
        <s v="Elite Squad"/>
        <s v="Annabelle"/>
        <s v="Bran Nue Dae"/>
        <s v="Boyz n the Hood"/>
        <s v="La Bamba"/>
        <s v="The Four Seasons"/>
        <s v="Dressed to Kill"/>
        <s v="The Adventures of Huck Finn"/>
        <s v="Go"/>
        <s v="Friends with Money"/>
        <s v="The Andromeda Strain"/>
        <s v="Bats"/>
        <s v="Nowhere in Africa"/>
        <s v="Shame"/>
        <s v="Layer Cake"/>
        <s v="The Work and the Glory II: American Zion"/>
        <s v="The East"/>
        <s v="A Home at the End of the World"/>
        <s v="Aberdeen"/>
        <s v="The Messenger"/>
        <s v="Tracker"/>
        <s v="Control"/>
        <s v="The Terminator"/>
        <s v="Good Bye Lenin!"/>
        <s v="The Damned United"/>
        <s v="The Return of the Living Dead"/>
        <s v="Gomorrah            "/>
        <s v="Mallrats"/>
        <s v="Grease"/>
        <s v="Platoon"/>
        <s v="Fahrenheit 9/11"/>
        <s v="Butch Cassidy and the Sundance Kid"/>
        <s v="Mary Poppins"/>
        <s v="Ordinary People"/>
        <s v="West Side Story"/>
        <s v="Caddyshack"/>
        <s v="The Brothers"/>
        <s v="The Wood"/>
        <s v="The Usual Suspects"/>
        <s v="A Nightmare on Elm Street 5: The Dream Child"/>
        <s v="Van Wilder: Party Liaison"/>
        <s v="The Wrestler"/>
        <s v="Duel in the Sun"/>
        <s v="Best in Show"/>
        <s v="Escape from New York"/>
        <s v="School Daze"/>
        <s v="Daddy Day Camp"/>
        <s v="Mr. Nice Guy"/>
        <s v="A Mighty Wind"/>
        <s v="Mystic Pizza"/>
        <s v="War &amp; Peace            "/>
        <s v="Sliding Doors"/>
        <s v="Tales from the Hood"/>
        <s v="The Last King of Scotland"/>
        <s v="Halloween 5"/>
        <s v="Bernie"/>
        <s v="Dolphins and Whales 3D: Tribes of the Ocean"/>
        <s v="Pollock"/>
        <s v="200 Cigarettes"/>
        <s v="The Words"/>
        <s v="Casa de mi Padre"/>
        <s v="City Island"/>
        <s v="The Guard"/>
        <s v="College"/>
        <s v="The Virgin Suicides"/>
        <s v="Little Voice"/>
        <s v="Miss March"/>
        <s v="Wish I Was Here"/>
        <s v="Simply Irresistible"/>
        <s v="Veronica Mars            "/>
        <s v="Hedwig and the Angry Inch"/>
        <s v="Only the Strong"/>
        <s v="Goddess of Love"/>
        <s v="Shattered Glass"/>
        <s v="Novocaine"/>
        <s v="The Business of Strangers"/>
        <s v="The Wild Bunch"/>
        <s v="The Wackness"/>
        <s v="The Great Train Robbery"/>
        <s v="Morvern Callar"/>
        <s v="Beastmaster 2: Through the Portal of Time"/>
        <s v="The 5th Quarter"/>
        <s v="The Flower of Evil"/>
        <s v="The Greatest"/>
        <s v="Snow Flower and the Secret Fan"/>
        <s v="Come Early Morning"/>
        <s v="Lucky Break"/>
        <s v="Julia"/>
        <s v="Surfer, Dude"/>
        <s v="Lake of Fire"/>
        <d v="1899-12-30T11:14:00"/>
        <s v="Men of War"/>
        <s v="Don McKay"/>
        <s v="Deadfall"/>
        <s v="A Shine of Rainbows"/>
        <s v="The Hit List"/>
        <s v="Emma            "/>
        <s v="Videodrome"/>
        <s v="L'auberge espagnole"/>
        <s v="Song One"/>
        <s v="Winter in Wartime"/>
        <s v="Freaky Deaky"/>
        <s v="The Train"/>
        <s v="Trade of Innocents"/>
        <s v="The Protector"/>
        <s v="Stiff Upper Lips"/>
        <s v="The Inbetweeners            "/>
        <s v="Bend It Like Beckham"/>
        <s v="Sunshine State"/>
        <s v="Crossover"/>
        <s v="Khiladi 786"/>
        <s v="[Rec] 2"/>
        <s v="Standing Ovation"/>
        <s v="The Sting"/>
        <s v="Chariots of Fire"/>
        <s v="Diary of a Mad Black Woman"/>
        <s v="Shine"/>
        <s v="Don Jon"/>
        <s v="High Plains Drifter"/>
        <s v="Ghost World"/>
        <s v="Iris"/>
        <s v="Galaxina"/>
        <s v="The Chorus"/>
        <s v="Mambo Italiano"/>
        <s v="Wonderland"/>
        <s v="Do the Right Thing"/>
        <s v="Harvard Man"/>
        <s v="Le Havre"/>
        <s v="Irreversible"/>
        <s v="R100"/>
        <s v="Rang De Basanti"/>
        <s v="Animals"/>
        <s v="Salvation Boulevard"/>
        <s v="The Ten"/>
        <s v="A Room for Romeo Brass"/>
        <s v="Headhunters"/>
        <s v="Grabbers"/>
        <s v="Saint Ralph"/>
        <s v="Miss Julie"/>
        <s v="Somewhere in Time"/>
        <s v="Dum Maaro Dum"/>
        <s v="Insidious: Chapter 2"/>
        <s v="Saw II"/>
        <s v="10 Cloverfield Lane"/>
        <s v="Jackass: The Movie"/>
        <s v="Lights Out"/>
        <s v="Paranormal Activity 3"/>
        <s v="Ouija"/>
        <s v="A Nightmare on Elm Street 3: Dream Warriors"/>
        <s v="Instructions Not Included"/>
        <s v="Paranormal Activity 4"/>
        <s v="The Robe"/>
        <s v="The Return of the Pink Panther"/>
        <s v="Freddy's Dead: The Final Nightmare"/>
        <s v="Monster"/>
        <s v="20,000 Leagues Under the Sea"/>
        <s v="Paranormal Activity: The Marked Ones"/>
        <s v="The Elephant Man"/>
        <s v="Dallas Buyers Club"/>
        <s v="The Lazarus Effect"/>
        <s v="Memento"/>
        <s v="Oculus"/>
        <s v="Clerks II"/>
        <s v="Billy Elliot"/>
        <s v="The Way Way Back"/>
        <s v="House Party 2"/>
        <s v="The Man from Snowy River"/>
        <s v="Doug's 1st Movie"/>
        <s v="The Apostle"/>
        <s v="Mommie Dearest"/>
        <s v="Our Idiot Brother"/>
        <s v="Race"/>
        <s v="The Players Club"/>
        <s v="As Above, So Below"/>
        <s v="Addicted"/>
        <s v="Eve's Bayou"/>
        <s v="Still Alice"/>
        <s v="The Egyptian"/>
        <s v="Nighthawks"/>
        <s v="Friday the 13th Part VIII: Jason Takes Manhattan"/>
        <s v="My Big Fat Greek Wedding"/>
        <s v="Spring Breakers"/>
        <s v="Halloween: The Curse of Michael Myers"/>
        <s v="Y Tu MamÃ¡ TambiÃ©n"/>
        <s v="Shaun of the Dead"/>
        <s v="The Haunting of Molly Hartley"/>
        <s v="Lone Star"/>
        <s v="Halloween 4: The Return of Michael Myers"/>
        <s v="April Fool's Day"/>
        <s v="Diner"/>
        <s v="Lone Wolf McQuade"/>
        <s v="Apollo 18"/>
        <s v="Sunshine Cleaning"/>
        <s v="No Escape"/>
        <s v="The Beastmaster"/>
        <s v="Solomon and Sheba"/>
        <s v="Fifty Shades of Black"/>
        <s v="Not Easily Broken"/>
        <s v="A Farewell to Arms"/>
        <s v="The Perfect Match"/>
        <s v="Digimon: The Movie"/>
        <s v="Saved!"/>
        <s v="The Barbarian Invasions"/>
        <s v="Robin and Marian"/>
        <s v="The Forsaken"/>
        <s v="Force 10 from Navarone"/>
        <s v="UHF"/>
        <s v="Grandma's Boy"/>
        <s v="Slums of Beverly Hills"/>
        <s v="Once Upon a Time in the West"/>
        <s v="Made"/>
        <s v="Moon"/>
        <s v="Keeping Up with the Steins"/>
        <s v="Sea Rex 3D: Journey to a Prehistoric World"/>
        <s v="The Sweet Hereafter"/>
        <s v="Of Gods and Men"/>
        <s v="Bottle Shock"/>
        <s v="Jekyll and Hyde... Together Again"/>
        <s v="Heavenly Creatures"/>
        <s v="90 Minutes in Heaven"/>
        <s v="Everything Must Go"/>
        <s v="Zero Effect"/>
        <s v="The Machinist"/>
        <s v="Light Sleeper"/>
        <s v="Kill the Messenger"/>
        <s v="Rabbit Hole"/>
        <s v="Party Monster"/>
        <s v="Green Room"/>
        <s v="The Oh in Ohio"/>
        <s v="Atlas Shrugged: Who Is John Galt?"/>
        <s v="Bottle Rocket"/>
        <s v="Albino Alligator"/>
        <s v="Gandhi, My Father"/>
        <s v="Standard Operating Procedure"/>
        <s v="Out of the Blue"/>
        <s v="Tucker and Dale vs Evil"/>
        <s v="Lovely, Still"/>
        <s v="Tycoon"/>
        <s v="Desert Blue"/>
        <s v="Decoys"/>
        <s v="The Visit"/>
        <s v="Redacted"/>
        <s v="Fascination"/>
        <s v="Saving Grace            "/>
        <s v="Area 51"/>
        <s v="Sleep Tight"/>
        <s v="The Cottage"/>
        <s v="Dead Like Me: Life After Death"/>
        <s v="Farce of the Penguins"/>
        <s v="Flying By"/>
        <s v="Psych            "/>
        <s v="Rudderless"/>
        <s v="Henry &amp; Me"/>
        <s v="Christmas Eve"/>
        <s v="We Have Your Husband"/>
        <s v="Dying of the Light"/>
        <s v="Born of War"/>
        <s v="Capricorn One"/>
        <s v="Should've Been Romeo"/>
        <s v="Running Forever"/>
        <s v="Yoga Hosers"/>
        <s v="Navy Seals vs. Zombies"/>
        <s v="I Served the King of England"/>
        <s v="Soul Kitchen"/>
        <s v="Sling Blade"/>
        <s v="The Awakening"/>
        <s v="Hostel"/>
        <s v="Tristram Shandy: A Cock and Bull Story"/>
        <s v="Take Shelter"/>
        <s v="Lady in White"/>
        <s v="Driving Lessons"/>
        <s v="Let's Kill Ward's Wife"/>
        <s v="The Texas Chainsaw Massacre 2"/>
        <s v="Pat Garrett &amp; Billy the Kid"/>
        <s v="Only God Forgives"/>
        <s v="Camping sauvage"/>
        <s v="Without Men"/>
        <s v="Barfi"/>
        <s v="Dear Frankie"/>
        <s v="All Hat"/>
        <s v="The Names of Love"/>
        <s v="Treading Water"/>
        <s v="Savage Grace"/>
        <s v="Police Academy"/>
        <s v="The Blue Lagoon"/>
        <s v="Four Weddings and a Funeral"/>
        <s v="Fast Times at Ridgemont High"/>
        <s v="Moby Dick"/>
        <s v="25th Hour"/>
        <s v="Secrets and Lies            "/>
        <s v="Bound"/>
        <s v="Requiem for a Dream"/>
        <s v="State Fair"/>
        <s v="Tango"/>
        <s v="Salvador"/>
        <s v="Moms' Night Out"/>
        <s v="Donnie Darko"/>
        <s v="Saving Private Perez"/>
        <s v="Character"/>
        <s v="Spun"/>
        <s v="Life During Wartime"/>
        <s v="Lady Vengeance"/>
        <s v="Mozart's Sister"/>
        <s v="Mean Machine"/>
        <s v="Exiled"/>
        <s v="Blackthorn"/>
        <s v="Lilya 4-Ever"/>
        <s v="After.Life"/>
        <s v="Fugly"/>
        <s v="One Flew Over the Cuckoo's Nest"/>
        <s v="R.L. Stine's Monsterville: The Cabinet of Souls"/>
        <s v="Silent Movie"/>
        <s v="Airlift"/>
        <s v="Anne of Green Gables            "/>
        <s v="Falcon Rising"/>
        <s v="The Sweeney"/>
        <s v="Sexy Beast"/>
        <s v="Easy Money"/>
        <s v="Whale Rider"/>
        <s v="Paa"/>
        <s v="Cargo"/>
        <s v="High School Musical"/>
        <s v="Animal Kingdom            "/>
        <s v="Love and Death on Long Island"/>
        <s v="Night Watch"/>
        <s v="The Crying Game"/>
        <s v="Porky's"/>
        <s v="Survival of the Dead"/>
        <s v="Night of the Living Dead"/>
        <s v="Lost in Translation"/>
        <s v="Annie Hall"/>
        <s v="The Greatest Show on Earth"/>
        <s v="Monster's Ball"/>
        <s v="Maggie"/>
        <s v="Leaving Las Vegas"/>
        <s v="Hansel &amp; Gretel Get Baked"/>
        <s v="The Front Page"/>
        <s v="The Boy Next Door"/>
        <s v="Trapeze"/>
        <s v="The Kids Are All Right"/>
        <s v="They Live"/>
        <s v="The Great Escape"/>
        <s v="What the #$*! Do We (K)now!?"/>
        <s v="The Last Exorcism Part II"/>
        <s v="Boyhood"/>
        <s v="Scoop"/>
        <s v="The Wash"/>
        <s v="3 Strikes"/>
        <s v="The Cooler"/>
        <s v="The Misfits"/>
        <s v="The Night Listener"/>
        <s v="The Jerky Boys"/>
        <s v="The Orphanage"/>
        <s v="A Haunted House 2"/>
        <s v="The Rules of Attraction"/>
        <s v="Topaz"/>
        <s v="Let's Go to Prison"/>
        <s v="Four Rooms"/>
        <s v="Secretary"/>
        <s v="The Real Cancun"/>
        <s v="Talk Radio"/>
        <s v="Waiting for Guffman"/>
        <s v="Love Stinks"/>
        <s v="You Kill Me"/>
        <s v="Thumbsucker"/>
        <s v="Red State"/>
        <s v="Mirrormask"/>
        <s v="Samsara"/>
        <s v="The Barbarians"/>
        <s v="The Art of Getting By"/>
        <s v="Zipper"/>
        <s v="Poolhall Junkies"/>
        <s v="The Loss of Sexual Innocence"/>
        <s v="Holy Motors"/>
        <s v="Joe"/>
        <s v="Shooting Fish"/>
        <s v="Prison"/>
        <s v="Psycho Beach Party"/>
        <s v="The Big Tease"/>
        <s v="Buen DÃ­a, RamÃ³n"/>
        <s v="Trust"/>
        <s v="An Everlasting Piece"/>
        <s v="Among Giants"/>
        <s v="Adore"/>
        <s v="The Velocity of Gary"/>
        <s v="Mondays in the Sun"/>
        <s v="Stake Land"/>
        <s v="Sonny with a Chance            "/>
        <s v="The Last Time I Committed Suicide"/>
        <s v="Futuro Beach"/>
        <s v="Another Happy Day"/>
        <s v="A Lonely Place to Die"/>
        <s v="Nothing"/>
        <s v="The Geographer Drank His Globe Away"/>
        <n v="1776"/>
        <s v="Inescapable"/>
        <s v="Hell's Angels"/>
        <s v="Purple Violets"/>
        <s v="The Veil"/>
        <s v="The Loved Ones"/>
        <s v="No Vacancy"/>
        <s v="How to Fall in Love"/>
        <s v="The Perfect Wave"/>
        <s v="A Man for All Seasons"/>
        <s v="Network"/>
        <s v="Gone with the Wind"/>
        <s v="Desert Dancer"/>
        <s v="Major Dundee"/>
        <s v="Down for Life"/>
        <s v="Annie Get Your Gun"/>
        <s v="Four Lions"/>
        <s v="House of Sand"/>
        <s v="Defendor"/>
        <s v="The Pirate"/>
        <s v="The Good Heart"/>
        <s v="The History Boys"/>
        <s v="M*A*S*H            "/>
        <s v="Midnight Cowboy"/>
        <s v="The Full Monty"/>
        <s v="Airplane!"/>
        <s v="Chain of Command"/>
        <s v="Friday"/>
        <s v="Menace II Society"/>
        <s v="Empire            "/>
        <s v="Creepshow 2"/>
        <s v="The Ballad of Cable Hogue"/>
        <s v="In Cold Blood"/>
        <s v="The Nun's Story"/>
        <s v="Harper"/>
        <s v="Frenzy"/>
        <s v="The Witch"/>
        <s v="I Got the Hook Up"/>
        <s v="She's the One"/>
        <s v="Gods and Monsters"/>
        <s v="The Secret in Their Eyes"/>
        <s v="Train"/>
        <s v="Evil Dead II"/>
        <s v="Pootie Tang"/>
        <s v="Sharknado"/>
        <s v="La otra conquista"/>
        <s v="Trollhunter"/>
        <s v="Ira &amp; Abby"/>
        <s v="Winter Passing"/>
        <s v="D.E.B.S."/>
        <s v="The Masked Saint"/>
        <s v="The Betrayed"/>
        <s v="Taxman"/>
        <s v="The Secret            "/>
        <d v="1899-12-30T02:13:00"/>
        <s v="Batman: The Dark Knight Returns, Part 2"/>
        <s v="Time to Choose"/>
        <s v="In the Name of the King: The Last Job"/>
        <s v="Wicked Blood"/>
        <s v="Dawn Patrol"/>
        <s v="Lords of London"/>
        <s v="High Anxiety"/>
        <s v="March of the Penguins"/>
        <s v="Margin Call"/>
        <s v="August"/>
        <s v="Choke"/>
        <s v="Whiplash"/>
        <s v="City of God"/>
        <s v="Human Traffic"/>
        <s v="Day One"/>
        <s v="The Dead Girl"/>
        <s v="The Hunt"/>
        <s v="A Christmas Story"/>
        <s v="Bella"/>
        <s v="Class of 1984"/>
        <s v="The Opposite Sex"/>
        <s v="Dreaming of Joseph Lees"/>
        <s v="The Class"/>
        <s v="Rosemary's Baby"/>
        <s v="The Man Who Shot Liberty Valance"/>
        <s v="Adam"/>
        <s v="Maria Full of Grace"/>
        <s v="Beginners"/>
        <s v="Feast"/>
        <s v="Animal House"/>
        <s v="Goldfinger"/>
        <s v="Antiviral"/>
        <s v="It's a Wonderful Life"/>
        <s v="Trainspotting"/>
        <s v="The Original Kings of Comedy"/>
        <s v="Paranormal Activity 2"/>
        <s v="Waking Ned Devine"/>
        <s v="Bowling for Columbine"/>
        <s v="Coming Home"/>
        <s v="A Nightmare on Elm Street 2: Freddy's Revenge"/>
        <s v="A Room with a View"/>
        <s v="The Purge"/>
        <s v="Sinister"/>
        <s v="Martin Lawrence Live: Runteldat"/>
        <s v="Cat on a Hot Tin Roof"/>
        <s v="Beneath the Planet of the Apes"/>
        <s v="Air Bud"/>
        <s v="PokÃ©mon 3: The Movie"/>
        <s v="Jason Lives: Friday the 13th Part VI"/>
        <s v="The Bridge on the River Kwai"/>
        <s v="Spaced Invaders"/>
        <s v="Family Plot"/>
        <s v="The Apartment"/>
        <s v="Jason Goes to Hell: The Final Friday"/>
        <s v="Torn Curtain"/>
        <s v="Dave Chappelle's Block Party"/>
        <s v="Slow West"/>
        <s v="Krush Groove"/>
        <s v="Next Day Air"/>
        <s v="Elmer Gantry"/>
        <s v="Judgment at Nuremberg"/>
        <s v="Trippin'"/>
        <s v="Robot Chicken            "/>
        <s v="Red River"/>
        <s v="Phat Girlz"/>
        <s v="Before Midnight"/>
        <s v="Teen Wolf Too"/>
        <s v="Phantasm II"/>
        <s v="Woman Thou Art Loosed"/>
        <s v="Real Women Have Curves"/>
        <s v="Deadline Gallipoli            "/>
        <s v="Water"/>
        <s v="East Is East"/>
        <s v="Whipped"/>
        <s v="Kama Sutra: A Tale of Love"/>
        <s v="Please Give"/>
        <s v="Willy Wonka &amp; the Chocolate Factory"/>
        <s v="Warlock: The Armageddon"/>
        <s v="8 Heads in a Duffel Bag"/>
        <s v="Days of Heaven"/>
        <s v="Thirteen Conversations About One Thing"/>
        <s v="Jawbreaker"/>
        <s v="Basquiat"/>
        <s v="Frances Ha"/>
        <s v="Tsotsi"/>
        <s v="Happiness"/>
        <s v="DysFunktional Family"/>
        <s v="Tusk"/>
        <s v="Oldboy"/>
        <s v="Letters to God"/>
        <s v="Hobo with a Shotgun"/>
        <s v="Compadres"/>
        <s v="Freeway"/>
        <s v="Love's Abiding Joy"/>
        <s v="Fish Tank"/>
        <s v="Damsels in Distress"/>
        <s v="Creature            "/>
        <s v="Bachelorette"/>
        <s v="BrainDead            "/>
        <s v="Brave New Girl"/>
        <s v="Tim and Eric's Billion Dollar Movie"/>
        <s v="The Grand            "/>
        <s v="Summer Storm"/>
        <s v="Fort McCoy"/>
        <s v="Chain Letter"/>
        <s v="Just Looking"/>
        <s v="The Divide"/>
        <s v="The Eclipse"/>
        <s v="Demonic"/>
        <s v="My Big Fat Independent Movie"/>
        <s v="The Deported"/>
        <s v="Tanner Hall"/>
        <s v="Open Road"/>
        <s v="They Came Together"/>
        <s v="30 Nights of Paranormal Activity with the Devil Inside the Girl with the Dragon Tattoo"/>
        <s v="Never Back Down 2: The Beatdown"/>
        <s v="Point Blank"/>
        <s v="Four Single Fathers"/>
        <s v="Enter the Dangerous Mind"/>
        <s v="Something Wicked"/>
        <s v="AWOL-72"/>
        <s v="Iguana"/>
        <s v="Chicago Overcoat"/>
        <s v="Barry Munday"/>
        <s v="Central Station"/>
        <s v="Pocketful of Miracles"/>
        <s v="Close Range"/>
        <s v="Boynton Beach Club"/>
        <s v="Amnesiac"/>
        <s v="Freakonomics"/>
        <s v="High Tension"/>
        <s v="Griff the Invisible"/>
        <s v="Unnatural"/>
        <s v="Hustle &amp; Flow"/>
        <s v="Some Like It Hot"/>
        <s v="Friday the 13th Part VII: The New Blood"/>
        <s v="The Wizard of Oz"/>
        <s v="Young Frankenstein"/>
        <s v="Diary of the Dead"/>
        <s v="Lage Raho Munna Bhai"/>
        <s v="Ulee's Gold"/>
        <s v="The Black Stallion"/>
        <s v="Sardaar Ji"/>
        <s v="Journey to Saturn"/>
        <s v="Donovan's Reef"/>
        <s v="The Dress"/>
        <s v="A Guy Named Joe"/>
        <s v="Blazing Saddles"/>
        <s v="Friday the 13th: The Final Chapter"/>
        <s v="Ida"/>
        <s v="Maurice"/>
        <s v="Beer League"/>
        <s v="Riding Giants"/>
        <s v="Timecrimes"/>
        <s v="Silver Medallist"/>
        <s v="Timber Falls"/>
        <s v="Singin' in the Rain"/>
        <s v="Fat, Sick &amp; Nearly Dead"/>
        <s v="A Haunted House"/>
        <s v="2016: Obama's America"/>
        <s v="That Thing You Do!"/>
        <s v="Halloween III: Season of the Witch"/>
        <s v="Escape from the Planet of the Apes"/>
        <s v="Hud"/>
        <s v="Kevin Hart: Let Me Explain"/>
        <s v="My Own Private Idaho"/>
        <s v="Garden State"/>
        <s v="Before Sunrise"/>
        <s v="Sur le seuil"/>
        <s v="Jesus' Son"/>
        <s v="Saving Face"/>
        <s v="Brick Lane"/>
        <s v="Robot &amp; Frank"/>
        <s v="My Life Without Me"/>
        <s v="The Spectacular Now"/>
        <s v="Marilyn Hotchkiss' Ballroom Dancing and Charm School"/>
        <s v="Religulous"/>
        <s v="Fuel"/>
        <s v="Valley of the Heart's Delight"/>
        <s v="Eye of the Dolphin"/>
        <s v="8: The Mormon Proposition"/>
        <s v="The Other End of the Line"/>
        <s v="Anatomy"/>
        <s v="Sleep Dealer"/>
        <s v="Super"/>
        <s v="Christmas Mail"/>
        <s v="Stung"/>
        <s v="Antibirth"/>
        <s v="Get on the Bus"/>
        <s v="Thr3e"/>
        <s v="Idiocracy"/>
        <s v="The Rise of the Krays"/>
        <s v="This Is England"/>
        <s v="Alien Uprising"/>
        <s v="Bathing Beauty"/>
        <s v="Go for It!"/>
        <s v="Dancer, Texas Pop. 81"/>
        <s v="Show Boat"/>
        <s v="Redemption Road"/>
        <s v="The Calling"/>
        <s v="The Brave Little Toaster"/>
        <s v="Fantasia"/>
        <s v="8 Days"/>
        <s v="Friday the 13th Part III"/>
        <s v="Friday the 13th: A New Beginning"/>
        <s v="The Last Sin Eater"/>
        <s v="Do You Believe?"/>
        <s v="Impact Point"/>
        <s v="The Valley of Decision"/>
        <s v="Eden"/>
        <s v="Chicken Tikka Masala"/>
        <s v="Always Woodstock"/>
        <s v="Jack Brooks: Monster Slayer"/>
        <s v="The Best Years of Our Lives"/>
        <s v="Bully"/>
        <s v="Elling"/>
        <s v="Mi America"/>
        <s v="[Rec]"/>
        <s v="Lies in Plain Sight"/>
        <s v="Sharkskin"/>
        <s v="Containment"/>
        <s v="The Timber"/>
        <s v="From Russia with Love"/>
        <s v="The Toxic Avenger Part II"/>
        <s v="In the Heat of the Night            "/>
        <s v="Sleeper"/>
        <s v="It Follows"/>
        <s v="Everything You Always Wanted to Know About Sex * But Were Afraid to Ask"/>
        <s v="To Kill a Mockingbird"/>
        <s v="Mad Max 2: The Road Warrior"/>
        <s v="The Legend of Drunken Master"/>
        <s v="Boys Don't Cry"/>
        <s v="Silent House"/>
        <s v="The Lives of Others"/>
        <s v="Courageous"/>
        <s v="The Hustler"/>
        <s v="Boom Town"/>
        <s v="The Triplets of Belleville"/>
        <s v="Smoke Signals"/>
        <s v="American Splendor"/>
        <s v="Before Sunset"/>
        <s v="Amores Perros"/>
        <s v="Thirteen"/>
        <s v="Gentleman's Agreement"/>
        <s v="Winter's Bone"/>
        <s v="Touching the Void"/>
        <s v="Alexander's Ragtime Band"/>
        <s v="Me and You and Everyone We Know"/>
        <s v="Inside Job"/>
        <s v="We Are Your Friends"/>
        <s v="Ghost Dog: The Way of the Samurai"/>
        <s v="Harsh Times"/>
        <s v="Captive"/>
        <s v="Full Frontal"/>
        <s v="Witchboard"/>
        <s v="Strangers with Candy            "/>
        <s v="Shortbus"/>
        <s v="Waltz with Bashir"/>
        <s v="The Book of Mormon Movie, Volume 1: The Journey"/>
        <s v="No End in Sight"/>
        <s v="The Diary of a Teenage Girl"/>
        <s v="Get Real            "/>
        <s v="In the Shadow of the Moon"/>
        <s v="Meek's Cutoff"/>
        <s v="Inside Deep Throat"/>
        <s v="Dinner Rush"/>
        <s v="Clockwatchers"/>
        <s v="The Virginity Hit"/>
        <s v="Subway"/>
        <s v="House of D"/>
        <s v="Teeth"/>
        <s v="Six-String Samurai"/>
        <s v="Hum To Mohabbat Karega"/>
        <s v="It's All Gone Pete Tong"/>
        <s v="Saint John of Las Vegas"/>
        <s v="24 7: Twenty Four Seven"/>
        <s v="Stonewall"/>
        <s v="Eureka            "/>
        <s v="Roadside Romeo"/>
        <s v="This Thing of Ours"/>
        <s v="The Lost Medallion: The Adventures of Billy Stone"/>
        <s v="The Last Five Years"/>
        <s v="The Missing Person"/>
        <s v="Return of the Living Dead III"/>
        <s v="London"/>
        <s v="Sherrybaby"/>
        <s v="Circle"/>
        <s v="Eden Lake"/>
        <s v="Plush"/>
        <s v="Vampire Killers"/>
        <s v="Gangster's Paradise: Jerusalema"/>
        <s v="Freeze Frame"/>
        <s v="Grave Encounters"/>
        <s v="Stitches"/>
        <s v="Nine Dead"/>
        <s v="To Be Frank, Sinatra at 100"/>
        <s v="Bananas"/>
        <s v="Supercapitalist"/>
        <s v="Rockaway"/>
        <s v="Wings            "/>
        <s v="The Lady from Shanghai"/>
        <s v="No Man's Land: The Rise of Reeker"/>
        <s v="Highway"/>
        <s v="Small Apartments"/>
        <s v="Coffee Town"/>
        <s v="The Ghastly Love of Johnny X"/>
        <s v="All Is Bright"/>
        <s v="The Torture Chamber of Dr. Sadism"/>
        <s v="Straight A's"/>
        <s v="A Funny Thing Happened on the Way to the Forum"/>
        <s v="Slacker Uprising"/>
        <s v="The Legend of Hell's Gate: An American Conspiracy"/>
        <s v="The Walking Deceased"/>
        <s v="The Curse of Downers Grove"/>
        <s v="Shark Lake"/>
        <s v="River's Edge"/>
        <s v="Northfork"/>
        <s v="The Marine 4: Moving Target"/>
        <s v="Buried"/>
        <s v="Submarine"/>
        <s v="The Square"/>
        <s v="One to Another"/>
        <s v="ABCD (Any Body Can Dance)"/>
        <s v="Man on Wire"/>
        <s v="Abandoned"/>
        <s v="Brotherly Love"/>
        <s v="The Last Exorcism"/>
        <s v="Nowhere Boy"/>
        <s v="A Streetcar Named Desire"/>
        <s v="Dr. Strangelove or: How I Learned to Stop Worrying and Love the Bomb"/>
        <s v="El crimen del padre Amaro"/>
        <s v="Beasts of the Southern Wild"/>
        <s v="Battle for the Planet of the Apes"/>
        <s v="Songcatcher"/>
        <s v="Higher Ground"/>
        <s v="Vaalu"/>
        <s v="The Greatest Movie Ever Sold"/>
        <s v="Ed and His Dead Mother"/>
        <s v="Travelers and Magicians"/>
        <s v="Hang 'Em High"/>
        <s v="Deadline - U.S.A."/>
        <s v="Sublime"/>
        <s v="A Beginner's Guide to Snuff"/>
        <s v="Independence Daysaster"/>
        <s v="Dysfunctional Friends"/>
        <s v="Run Lola Run"/>
        <s v="May"/>
        <s v="Against the Wild"/>
        <s v="Living Dark: The Story of Ted the Caver"/>
        <s v="Under the Same Moon"/>
        <s v="Conquest of the Planet of the Apes"/>
        <s v="In the Bedroom"/>
        <s v="I Spit on Your Grave"/>
        <s v="Happy, Texas"/>
        <s v="My Summer of Love"/>
        <s v="The Lunchbox"/>
        <s v="Yes"/>
        <s v="You Can't Take It with You"/>
        <s v="From Here to Eternity"/>
        <s v="She Wore a Yellow Ribbon"/>
        <s v="Grace Unplugged"/>
        <s v="Foolish"/>
        <s v="N-Secure"/>
        <s v="Caramel"/>
        <s v="Out of the Dark"/>
        <s v="The Bubble"/>
        <s v="The Conversation"/>
        <s v="Dil Jo Bhi Kahey..."/>
        <s v="Mississippi Mermaid"/>
        <s v="I Love Your Work"/>
        <s v="Cabin Fever"/>
        <s v="Waitress"/>
        <s v="Bloodsport"/>
        <s v="Mr. Smith Goes to Washington"/>
        <s v="Kids"/>
        <s v="The Squid and the Whale"/>
        <s v="Kissing Jessica Stein"/>
        <s v="Kickboxer: Vengeance"/>
        <s v="Spellbound"/>
        <s v="Exotica"/>
        <s v="Buffalo '66"/>
        <s v="Insidious"/>
        <s v="Repo Man"/>
        <s v="Nine Queens"/>
        <s v="The Gatekeepers"/>
        <s v="The Ballad of Jack and Rose"/>
        <s v="The To Do List"/>
        <s v="Killing Zoe"/>
        <s v="The Believer"/>
        <s v="Snow Angels"/>
        <s v="Unsullied"/>
        <s v="Session 9"/>
        <s v="I Want Someone to Eat Cheese With"/>
        <s v="Mooz-Lum"/>
        <s v="Hatchet"/>
        <s v="Modern Times"/>
        <s v="Stolen Summer"/>
        <s v="My Name Is Bruce"/>
        <s v="The Salon"/>
        <s v="Road Hard"/>
        <s v="Forty Shades of Blue"/>
        <s v="Amigo"/>
        <s v="Pontypool"/>
        <s v="Trucker"/>
        <s v="Me You and Five Bucks"/>
        <s v="The Lords of Salem"/>
        <s v="Housebound"/>
        <s v="Wal-Mart: The High Cost of Low Price"/>
        <s v="Fetching Cody"/>
        <s v="Once Upon a Time in Queens"/>
        <s v="Closer to the Moon"/>
        <s v="Mutant World"/>
        <s v="Growing Up Smith"/>
        <s v="Checkmate"/>
        <s v="#Horror"/>
        <s v="Wind Walkers"/>
        <s v="Snow White and the Seven Dwarfs"/>
        <s v="The Holy Girl"/>
        <s v="Shalako"/>
        <s v="Incident at Loch Ness"/>
        <s v="The Dog Lover"/>
        <s v="Girl House"/>
        <s v="The Blue Room"/>
        <s v="House at the End of the Drive"/>
        <s v="Batman: The Movie"/>
        <s v="Lock, Stock and Two Smoking Barrels"/>
        <s v="The Ballad of Gregorio Cortez"/>
        <s v="The Streets of San Francisco            "/>
        <s v="The Celebration"/>
        <s v="Trees Lounge"/>
        <s v="Journey from the Fall"/>
        <s v="The Basket"/>
        <s v="Eddie: The Sleepwalking Cannibal"/>
        <s v="Space: Above and Beyond            "/>
        <s v="Queen of the Mountains"/>
        <s v="Def-Con 4"/>
        <s v="The Hebrew Hammer"/>
        <s v="Neal 'N' Nikki"/>
        <s v="The 41-Year-Old Virgin Who Knocked Up Sarah Marshall and Felt Superbad About It"/>
        <s v="Forget Me Not"/>
        <s v="Rebecca"/>
        <s v="Friday the 13th Part 2"/>
        <s v="The Lost Weekend"/>
        <s v="C.H.U.D."/>
        <s v="Filly Brown"/>
        <s v="The Lion of Judah"/>
        <s v="Niagara"/>
        <s v="How Green Was My Valley"/>
        <s v="The Girlfriend Experience            "/>
        <s v="Da Sweet Blood of Jesus"/>
        <s v="Sex, Lies, and Videotape"/>
        <s v="Saw"/>
        <s v="Super Troopers"/>
        <s v="The Algerian"/>
        <s v="The Amazing Catfish"/>
        <s v="Monsoon Wedding"/>
        <s v="You Can Count on Me"/>
        <s v="The Trouble with Harry"/>
        <s v="But I'm a Cheerleader"/>
        <s v="Home Run"/>
        <s v="Reservoir Dogs"/>
        <s v="The Blue Bird"/>
        <s v="The Good, the Bad and the Ugly"/>
        <s v="The Second Mother"/>
        <s v="Blue Like Jazz"/>
        <s v="Down and Out with the Dolls"/>
        <s v="Pink Ribbons, Inc."/>
        <s v="Certifiably Jonathan"/>
        <s v="Q"/>
        <s v="The Knife of Don Juan"/>
        <s v="Grand Theft Parsons"/>
        <s v="Extreme Movie"/>
        <s v="The Charge of the Light Brigade"/>
        <s v="Below Zero"/>
        <s v="Crowsnest"/>
        <s v="Airborne"/>
        <s v="Cotton Comes to Harlem"/>
        <s v="The Wicked Within"/>
        <s v="Bleeding Hearts"/>
        <s v="Waiting..."/>
        <s v="Dead Man's Shoes"/>
        <s v="Wolf Creek            "/>
        <s v="From a Whisper to a Scream"/>
        <s v="Sex with Strangers"/>
        <s v="Dracula: Pages from a Virgin's Diary"/>
        <s v="Faith Like Potatoes"/>
        <s v="Beyond the Black Rainbow"/>
        <s v="The Raid: Redemption"/>
        <s v="The Dead Undead"/>
        <s v="The Vatican Exorcisms"/>
        <s v="Casablanca"/>
        <s v="Lake Mungo"/>
        <s v="Rocket Singh: Salesman of the Year"/>
        <s v="Silent Running"/>
        <s v="Rocky"/>
        <s v="The Sleepwalker"/>
        <s v="Tom Jones"/>
        <s v="Unfriended"/>
        <s v="Taxi Driver"/>
        <s v="The Howling"/>
        <s v="Dr. No"/>
        <s v="Chernobyl Diaries"/>
        <s v="Hellraiser"/>
        <s v="God's Not Dead 2"/>
        <s v="Cry_Wolf"/>
        <s v="Godzilla 2000"/>
        <s v="Blue Valentine"/>
        <s v="Transamerica"/>
        <s v="The Devil Inside"/>
        <s v="Beyond the Valley of the Dolls"/>
        <s v="Love Me Tender"/>
        <s v="An Inconvenient Truth"/>
        <s v="Sands of Iwo Jima"/>
        <s v="Shine a Light"/>
        <s v="The Green Inferno"/>
        <s v="Departure"/>
        <s v="The Sessions"/>
        <s v="Food, Inc."/>
        <s v="October Baby"/>
        <s v="Next Stop Wonderland"/>
        <s v="The Skeleton Twins"/>
        <s v="Martha Marcy May Marlene"/>
        <s v="Obvious Child"/>
        <s v="Frozen River"/>
        <s v="20 Feet from Stardom"/>
        <s v="Two Girls and a Guy"/>
        <s v="Walking and Talking"/>
        <s v="Who Killed the Electric Car?"/>
        <s v="The Broken Hearts Club: A Romantic Comedy"/>
        <s v="Bubba Ho-Tep"/>
        <s v="Slam"/>
        <s v="Brigham City"/>
        <s v="Fiza"/>
        <s v="Orgazmo"/>
        <s v="All the Real Girls"/>
        <s v="Dream with the Fishes"/>
        <s v="Blue Car"/>
        <s v="Luminarias"/>
        <s v="Palo Alto"/>
        <s v="Ajami"/>
        <s v="Wristcutters: A Love Story"/>
        <s v="I Origins"/>
        <s v="The Battle of Shaker Heights"/>
        <s v="The Act of Killing"/>
        <s v="Taxi to the Dark Side"/>
        <s v="Once in a Lifetime: The Extraordinary Story of the New York Cosmos"/>
        <s v="Guiana 1838"/>
        <s v="Lisa Picard Is Famous"/>
        <s v="Antarctica: A Year on Ice"/>
        <s v="A Lego Brickumentary"/>
        <s v="Hardflip"/>
        <s v="Chocolate: Deep Dark Secrets"/>
        <s v="The House of the Devil"/>
        <s v="The Perfect Host"/>
        <s v="Safe Men"/>
        <s v="Speedway Junky"/>
        <s v="The Last Big Thing"/>
        <s v="The Specials"/>
        <s v="16 to Life"/>
        <s v="Alone with Her"/>
        <s v="Creative Control"/>
        <s v="Special"/>
        <s v="Sparkler"/>
        <s v="The Helix... Loaded"/>
        <s v="In Her Line of Fire"/>
        <s v="The Jimmy Show"/>
        <s v="Heli"/>
        <s v="Karachi se Lahore"/>
        <s v="Loving Annabelle"/>
        <s v="Hits"/>
        <s v="Jimmy and Judy"/>
        <s v="Frat Party"/>
        <s v="The Party's Over"/>
        <s v="Proud"/>
        <s v="The Poker House"/>
        <s v="Childless"/>
        <s v="ZMD: Zombies of Mass Destruction"/>
        <s v="Snow White: A Deadly Summer"/>
        <s v="Hidden Away"/>
        <s v="My Last Day Without You"/>
        <s v="Steppin: The Movie"/>
        <s v="Doc Holliday's Revenge"/>
        <s v="Black Rock"/>
        <s v="Truth or Die"/>
        <s v="The Pet"/>
        <s v="Bang Bang Baby"/>
        <s v="Fear Clinic"/>
        <s v="Zombie Hunter"/>
        <s v="A Fine Step"/>
        <s v="Charly"/>
        <s v="Banshee Chapter"/>
        <s v="Jesse            "/>
        <s v="Ask Me Anything"/>
        <s v="And Then Came Love"/>
        <s v="Food Chains"/>
        <s v="On the Waterfront"/>
        <s v="L!fe Happens"/>
        <s v="4 Months, 3 Weeks and 2 Days"/>
        <s v="The Horror Network Vol. 1"/>
        <s v="Hard Candy"/>
        <s v="The Quiet"/>
        <s v="Circumstance"/>
        <s v="Fruitvale Station"/>
        <s v="The Brass Teapot"/>
        <s v="Bambi"/>
        <s v="The Hammer"/>
        <s v="Latter Days"/>
        <s v="Elza"/>
        <n v="1982"/>
        <s v="For a Good Time, Call..."/>
        <s v="Celeste &amp; Jesse Forever"/>
        <s v="Time Changer"/>
        <s v="London to Brighton"/>
        <s v="American Hero"/>
        <s v="Windsor Drive"/>
        <s v="A Separation"/>
        <s v="Crying with Laughter"/>
        <s v="Welcome to the Dollhouse"/>
        <s v="Ruby in Paradise"/>
        <s v="Raising Victor Vargas"/>
        <s v="Pandora's Box"/>
        <s v="Harrison Montgomery"/>
        <s v="Live-In Maid"/>
        <s v="Deterrence"/>
        <s v="The Mudge Boy"/>
        <s v="The Young Unknowns"/>
        <s v="Not Cool"/>
        <s v="Dead Snow"/>
        <s v="Saints and Soldiers"/>
        <s v="Vessel"/>
        <s v="American Graffiti"/>
        <s v="Iraq for Sale: The War Profiteers"/>
        <s v="Aqua Teen Hunger Force Colon Movie Film for Theaters"/>
        <s v="Safety Not Guaranteed"/>
        <s v="Kevin Hart: Laugh at My Pain"/>
        <s v="Kill List"/>
        <s v="The Innkeepers"/>
        <s v="The Conformist"/>
        <s v="Interview with the Assassin"/>
        <s v="Donkey Punch"/>
        <s v="All the Boys Love Mandy Lane"/>
        <s v="Bled"/>
        <s v="High Noon"/>
        <s v="Hoop Dreams"/>
        <s v="Rize"/>
        <s v="Destiny"/>
        <s v="L.I.E."/>
        <s v="The Sisterhood of Night"/>
        <s v="B-Girl"/>
        <s v="Half Nelson"/>
        <s v="Naturally Native"/>
        <s v="Hav Plenty"/>
        <s v="Adulterers"/>
        <s v="Escape from Tomorrow"/>
        <s v="Starsuckers"/>
        <s v="The Hadza: Last of the First"/>
        <s v="After"/>
        <s v="Treachery"/>
        <s v="Walter"/>
        <s v="Top Hat"/>
        <s v="The Blair Witch Project"/>
        <s v="Woodstock"/>
        <s v="The Kentucky Fried Movie"/>
        <s v="Mercy Streets"/>
        <s v="Arnolds Park"/>
        <s v="Broken Vessels"/>
        <s v="Water &amp; Power"/>
        <s v="They Will Have to Kill Us First"/>
        <s v="Crop Circles: Quest for Truth"/>
        <s v="Light from the Darkroom"/>
        <s v="Irreplaceable"/>
        <s v="The Maid's Room"/>
        <s v="A Hard Day's Night"/>
        <s v="The Harvest/La Cosecha"/>
        <s v="Love Letters"/>
        <s v="Julija in alfa Romeo"/>
        <s v="Fireproof"/>
        <s v="Faith Connections"/>
        <s v="Benji"/>
        <s v="Open Water"/>
        <s v="High Road"/>
        <s v="Kingdom of the Spiders"/>
        <s v="Mad Hot Ballroom"/>
        <s v="The Station Agent"/>
        <s v="To Save a Life"/>
        <s v="Wordplay"/>
        <s v="Beyond the Mat"/>
        <s v="The Singles Ward"/>
        <s v="Osama"/>
        <s v="Sholem Aleichem: Laughing in the Darkness"/>
        <s v="Groove"/>
        <s v="The R.M."/>
        <s v="Twin Falls Idaho"/>
        <s v="Mean Creek"/>
        <s v="Hurricane Streets"/>
        <s v="Never Again"/>
        <s v="Civil Brand"/>
        <s v="Lonesome Jim"/>
        <s v="Drinking Buddies"/>
        <s v="Deceptive Practice: The Mysteries and Mentors of Ricky Jay"/>
        <s v="Seven Samurai"/>
        <s v="The Other Dream Team"/>
        <s v="Johnny Suede"/>
        <s v="Finishing the Game: The Search for a New Bruce Lee"/>
        <s v="Rubber"/>
        <s v="Kiss the Bride"/>
        <s v="The Slaughter Rule"/>
        <s v="Monsters"/>
        <s v="The Californians"/>
        <s v="The Living Wake"/>
        <s v="Detention of the Dead"/>
        <s v="Crazy Stone"/>
        <s v="Scott Walker: 30 Century Man"/>
        <s v="Everything Put Together"/>
        <s v="Good Kill"/>
        <s v="Insomnia Manica"/>
        <s v="The Outrageous Sophie Tucker"/>
        <s v="Now Is Good"/>
        <s v="Girls Gone Dead"/>
        <s v="America Is Still the Place"/>
        <s v="Subconscious"/>
        <s v="Enter Nowhere"/>
        <s v="The King of Najayo"/>
        <s v="Fight to the Finish"/>
        <s v="Alleluia! The Devil's Carnival"/>
        <s v="The Sound and the Shadow"/>
        <s v="Rodeo Girl"/>
        <s v="Born to Fly: Elizabeth Streb vs. Gravity"/>
        <s v="The Little Ponderosa Zoo"/>
        <s v="The Toxic Avenger"/>
        <s v="Straight Out of Brooklyn"/>
        <s v="Bloody Sunday"/>
        <s v="Diamond Ruff"/>
        <s v="Conversations with Other Women"/>
        <s v="Poultrygeist: Night of the Chicken Dead"/>
        <s v="Mutual Friends"/>
        <s v="42nd Street"/>
        <s v="Rise of the Entrepreneur: The Search for a Better Way"/>
        <s v="Metropolitan"/>
        <s v="As It Is in Heaven"/>
        <s v="Roadside"/>
        <s v="Napoleon Dynamite"/>
        <s v="Blue Ruin"/>
        <s v="Paranormal Activity"/>
        <s v="Dogtown and Z-Boys"/>
        <s v="Monty Python and the Holy Grail"/>
        <s v="QuinceaÃ±era"/>
        <s v="Gory Gory Hallelujah"/>
        <s v="Heroes            "/>
        <s v="Tarnation"/>
        <s v="I Want Your Money"/>
        <s v="Love in the Time of Monsters"/>
        <s v="The Beyond"/>
        <s v="Home Movies            "/>
        <s v="What Happens in Vegas"/>
        <s v="The Dark Hours"/>
        <s v="My Beautiful Laundrette"/>
        <s v="Fabled"/>
        <s v="Show Me"/>
        <s v="Cries &amp; Whispers"/>
        <s v="Intolerance: Love's Struggle Throughout the Ages"/>
        <s v="Trekkies"/>
        <s v="The Broadway Melody"/>
        <s v="The Evil Dead"/>
        <s v="Maniac"/>
        <s v="Censored Voices"/>
        <s v="Murderball"/>
        <s v="American Ninja 2: The Confrontation"/>
        <s v="51 Birch Street"/>
        <s v="Revolution            "/>
        <s v="Rotor DR1"/>
        <s v="12 Angry Men"/>
        <s v="My Dog Tulip"/>
        <s v="It Happened One Night"/>
        <s v="Dogtooth"/>
        <s v="Tupac: Resurrection"/>
        <s v="Tumbleweeds"/>
        <s v="The Prophecy"/>
        <s v="When the Cat's Away"/>
        <s v="Pieces of April"/>
        <s v="The Big Swap"/>
        <s v="Old Joy"/>
        <s v="Wendy and Lucy"/>
        <s v="3 Backyards"/>
        <s v="Pierrot le Fou"/>
        <s v="Sisters in Law"/>
        <s v="Ayurveda: Art of Being"/>
        <s v="Nothing But a Man"/>
        <s v="First Love, Last Rites"/>
        <s v="Fighting Tommy Riley"/>
        <s v="Royal Kill"/>
        <s v="The Looking Glass"/>
        <s v="Death Race 2000"/>
        <s v="Locker 13"/>
        <s v="Midnight Cabaret"/>
        <s v="Anderson's Cross"/>
        <s v="Bizarre"/>
        <s v="Graduation Day"/>
        <s v="Some Guy Who Kills People"/>
        <s v="Compliance"/>
        <s v="Chasing Amy"/>
        <s v="Lovely &amp; Amazing"/>
        <s v="Death Calls"/>
        <s v="Better Luck Tomorrow"/>
        <s v="The Incredibly True Adventure of Two Girls in Love"/>
        <s v="Chuck &amp; Buck"/>
        <s v="American Desi"/>
        <s v="Amidst the Devil's Wings"/>
        <s v="Cube"/>
        <s v="Love and Other Catastrophes"/>
        <s v="I Married a Strange Person!"/>
        <s v="November"/>
        <s v="Like Crazy"/>
        <s v="Teeth and Blood"/>
        <s v="Sugar Town"/>
        <s v="The Motel"/>
        <s v="The Canyons"/>
        <s v="Happy Valley            "/>
        <s v="On the Outs"/>
        <s v="Shotgun Stories"/>
        <s v="Exam"/>
        <s v="The Sticky Fingers of Time"/>
        <s v="Sunday School Musical"/>
        <s v="Rust"/>
        <s v="Ink"/>
        <s v="The Christmas Bunny"/>
        <s v="Jesus People"/>
        <s v="Butterfly"/>
        <s v="UnDivided"/>
        <s v="The Frozen"/>
        <s v="Horse Camp"/>
        <s v="Give Me Shelter"/>
        <s v="The Big Parade"/>
        <s v="Little Big Top"/>
        <s v="Along the Roadside"/>
        <s v="Bronson"/>
        <s v="Western Religion"/>
        <s v="Burn"/>
        <s v="Urbania"/>
        <s v="The Stewardesses"/>
        <s v="The Beast from 20,000 Fathoms"/>
        <s v="Mad Max"/>
        <s v="Swingers"/>
        <s v="A Fistful of Dollars"/>
        <s v="She Done Him Wrong"/>
        <s v="Short Cut to Nirvana: Kumbh Mela"/>
        <s v="The Grace Card"/>
        <s v="Middle of Nowhere"/>
        <n v="3"/>
        <s v="The Business of Fancydancing"/>
        <s v="Call + Response"/>
        <s v="Malevolence"/>
        <s v="Shooting the Warwicks"/>
        <s v="Super Hybrid"/>
        <s v="Baghead"/>
        <s v="Solitude"/>
        <s v="The Case of the Grinning Cat"/>
        <s v="Ordet"/>
        <s v="Good Dick"/>
        <s v="The Man from Earth"/>
        <s v="The Trials of Darryl Hunt"/>
        <s v="An American Girl Holiday"/>
        <s v="Yesterday Was a Lie"/>
        <s v="Theresa Is a Mother"/>
        <s v="H."/>
        <s v="Archaeology of a Woman"/>
        <s v="Children of Heaven"/>
        <s v="Weekend"/>
        <s v="She's Gotta Have It"/>
        <s v="Butterfly Girl"/>
        <s v="The World Is Mine"/>
        <s v="Another Earth"/>
        <s v="Sweet Sweetback's Baadasssss Song"/>
        <s v="Perfect Cowboy"/>
        <s v="Tadpole"/>
        <s v="Once"/>
        <s v="The Woman Chaser"/>
        <s v="The Horse Boy"/>
        <s v="When the Lights Went Out"/>
        <s v="Heroes of Dirt"/>
        <s v="A Charlie Brown Christmas"/>
        <s v="Antarctic Edge: 70Â° South"/>
        <s v="Aroused"/>
        <s v="Top Spin"/>
        <s v="Roger &amp; Me"/>
        <s v="An American in Hollywood"/>
        <s v="Sound of My Voice"/>
        <s v="The Brain That Sings"/>
        <s v="The Blood of My Brother"/>
        <s v="Your Sister's Sister"/>
        <s v="Romantic Schemer"/>
        <s v="A Dog's Breakfast"/>
        <s v="Une Femme MariÃ©e"/>
        <s v="The Birth of a Nation"/>
        <s v="The Work and the Story"/>
        <s v="Facing the Giants"/>
        <s v="The Gallows"/>
        <s v="Eraserhead"/>
        <s v="Over the Hill to the Poorhouse"/>
        <s v="Hollywood Shuffle"/>
        <s v="The Mighty"/>
        <s v="Penitentiary"/>
        <s v="The Lost Skeleton of Cadavra"/>
        <s v="Dude, Where's My Dog?!"/>
        <s v="Cheap Thrills"/>
        <s v="Indie Game: The Movie"/>
        <s v="Closure"/>
        <s v="Open Secret"/>
        <s v="Echo Dr."/>
        <s v="The Night Visitor"/>
        <s v="The Past is a Grotesque Animal"/>
        <s v="Peace, Propaganda &amp; the Promised Land"/>
        <s v="Pi"/>
        <s v="I Love You, Don't Touch Me!"/>
        <s v="20 Dates"/>
        <s v="Queen Crab"/>
        <s v="Super Size Me"/>
        <s v="The FP"/>
        <s v="Happy Christmas"/>
        <s v="The Brain That Wouldn't Die"/>
        <s v="Tiger Orange"/>
        <s v="Supporting Characters"/>
        <s v="Absentia"/>
        <s v="The Brothers McMullen"/>
        <s v="The Dirties"/>
        <s v="Gabriela"/>
        <s v="Tiny Furniture"/>
        <s v="Hayride"/>
        <s v="The Naked Ape"/>
        <s v="Counting"/>
        <s v="The Call of Cthulhu"/>
        <s v="Bending Steel"/>
        <s v="The Signal"/>
        <s v="The Image Revolution"/>
        <s v="This Is Martin Bonner"/>
        <s v="A True Story"/>
        <s v="George Washington"/>
        <s v="Smiling Fish &amp; Goat on Fire"/>
        <s v="Dawn of the Crescent Moon"/>
        <s v="Raymond Did It"/>
        <s v="The Last Waltz"/>
        <s v="Run, Hide, Die"/>
        <s v="The Exploding Girl"/>
        <s v="The Legend of God's Gun"/>
        <s v="Mutual Appreciation"/>
        <s v="Her Cry: La Llorona Investigation"/>
        <s v="Down Terrace"/>
        <s v="Clerks"/>
        <s v="Pink Narcissus"/>
        <s v="Funny Ha Ha"/>
        <s v="In the Company of Men"/>
        <s v="Manito"/>
        <s v="Rampage"/>
        <s v="Slacker"/>
        <s v="Dutch Kills"/>
        <s v="Dry Spell"/>
        <s v="Flywheel"/>
        <s v="Exeter"/>
        <s v="The Ridges"/>
        <s v="The Puffy Chair"/>
        <s v="Stories of Our Lives"/>
        <s v="Breaking Upwards"/>
        <s v="All Superheroes Must Die"/>
        <s v="Pink Flamingos"/>
        <s v="Clean"/>
        <s v="The Circle"/>
        <s v="Tin Can Man"/>
        <s v="The Cure"/>
        <s v="On the Downlow"/>
        <s v="Sanctuary; Quite a Conundrum"/>
        <s v="Bang"/>
        <s v="Primer"/>
        <s v="Cavite"/>
        <s v="El Mariachi"/>
        <s v="The Mongol King"/>
        <s v="Newlyweds"/>
        <s v="Signed Sealed Delivered"/>
        <s v="The Following            "/>
        <s v="A Plague So Pleasant"/>
        <s v="Shanghai Calling"/>
        <s v="My Date with Drew"/>
      </sharedItems>
    </cacheField>
    <cacheField name="num_voted_users" numFmtId="0">
      <sharedItems containsSemiMixedTypes="0" containsString="0" containsNumber="1" containsInteger="1" minValue="5" maxValue="1689764"/>
    </cacheField>
    <cacheField name="cast_total_facebook_likes" numFmtId="0">
      <sharedItems containsSemiMixedTypes="0" containsString="0" containsNumber="1" containsInteger="1" minValue="0" maxValue="656730"/>
    </cacheField>
    <cacheField name="actor_3_name" numFmtId="0">
      <sharedItems containsBlank="1" count="3522">
        <s v="Wes Studi"/>
        <s v="Jack Davenport"/>
        <s v="Stephanie Sigman"/>
        <s v="Joseph Gordon-Levitt"/>
        <m/>
        <s v="Polly Walker"/>
        <s v="Kirsten Dunst"/>
        <s v="M.C. Gainey"/>
        <s v="Scarlett Johansson"/>
        <s v="Rupert Grint"/>
        <s v="Alan D. Purwin"/>
        <s v="Frank Langella"/>
        <s v="Rory Kinnear"/>
        <s v="Tom Wilkinson"/>
        <s v="Harry Lennix"/>
        <s v="DamiÃ¡n AlcÃ¡zar"/>
        <s v="Stephen Graham"/>
        <s v="Nicole Scherzinger"/>
        <s v="James Nesbitt"/>
        <s v="Chris Zylka"/>
        <s v="Scott Grimes"/>
        <s v="Kristin Scott Thomas"/>
        <s v="Evan Parke"/>
        <s v="Gloria Stuart"/>
        <s v="Chris Evans"/>
        <s v="Tadanobu Asano"/>
        <s v="Omar Sy"/>
        <s v="Don Cheadle"/>
        <s v="Anne Hathaway"/>
        <s v="Daniel Cudmore"/>
        <s v="Sean Hayes"/>
        <s v="Ramon Rodriguez"/>
        <s v="Kelsey Grammer"/>
        <s v="James Franco"/>
        <s v="B.J. Novak"/>
        <s v="James Frain"/>
        <s v="Eddie Izzard"/>
        <s v="Taika Waititi"/>
        <s v="Don Rickles"/>
        <s v="Common"/>
        <s v="Vin Diesel"/>
        <s v="Mireille Enos"/>
        <s v="Hugh Jackman"/>
        <s v="Noel Clarke"/>
        <s v="Ralph Brown"/>
        <s v="Steve Bisley"/>
        <s v="Reece Ritchie"/>
        <s v="Larry Joe Campbell"/>
        <s v="Kevin Dunn"/>
        <s v="Jim Broadbent"/>
        <s v="Peter Sohn"/>
        <s v="Julie Walters"/>
        <s v="Lydia Wilson"/>
        <s v="Jeff Garlin"/>
        <s v="NoÃ©mie Lenoir"/>
        <s v="Tom McCarthy"/>
        <s v="Gary Oldman"/>
        <s v="Eddie Redmayne"/>
        <s v="Casper Crump"/>
        <s v="Shane Rangi"/>
        <s v="Tye Sheridan"/>
        <s v="Morgan Freeman"/>
        <s v="Jess Harnell"/>
        <s v="Stephen Colbert"/>
        <s v="Jon Favreau"/>
        <s v="Ray Winstone"/>
        <s v="Bai Ling"/>
        <s v="Russell Wong"/>
        <s v="Ike Barinholtz"/>
        <s v="Steve Carell"/>
        <s v="Noah Taylor"/>
        <s v="Zakes Mokae"/>
        <s v="Leo Howard"/>
        <s v="Phyllis Smith"/>
        <s v="Garry Shandling"/>
        <s v="Sam Claflin"/>
        <s v="Sam Riley"/>
        <s v="Kodi Smit-McPhee"/>
        <s v="Bipasha Basu"/>
        <s v="Jin Akanishi"/>
        <s v="Hayley Atwell"/>
        <s v="Mary Kay Place"/>
        <s v="Thomas Robinson"/>
        <s v="Abraham Benrubi"/>
        <s v="Joe Lo Truglio"/>
        <s v="Peter Scolari"/>
        <s v="Judd Hirsch"/>
        <s v="Craig Ferguson"/>
        <s v="Carolyn Hennesy"/>
        <s v="Djimon Hounsou"/>
        <s v="Mackenzie Foy"/>
        <s v="Atsuko Maeda"/>
        <s v="Jordana Brewster"/>
        <s v="Julia Ormond"/>
        <s v="Oliver Platt"/>
        <s v="Josh Hutcherson"/>
        <s v="Robert Capron"/>
        <s v="Andre Braugher"/>
        <s v="Rupert Everett"/>
        <s v="Ruth Negga"/>
        <s v="Matt Smith"/>
        <s v="Laura Brent"/>
        <s v="Mako"/>
        <s v="Brian Blessed"/>
        <s v="Fiona Shaw"/>
        <s v="Eddie Marsan"/>
        <s v="Willow Smith"/>
        <s v="David Kelly"/>
        <s v="Brian Dennehy"/>
        <s v="Cedric the Entertainer"/>
        <s v="Steve Coogan"/>
        <s v="Dominic Monaghan"/>
        <s v="Nona Gaye"/>
        <s v="Livvy Stubenrauch"/>
        <s v="Helmut Bakaitis"/>
        <s v="Anthony Hopkins"/>
        <s v="ZoÃ« Kravitz"/>
        <s v="Armin Mueller-Stahl"/>
        <s v="James Lipton"/>
        <s v="Niecy Nash"/>
        <s v="Lily James"/>
        <s v="Christopher Lee"/>
        <s v="Sean Harris"/>
        <s v="Art Malik"/>
        <s v="Rip Torn"/>
        <s v="Mike Bell"/>
        <s v="Aasif Mandvi"/>
        <s v="Matt Craven"/>
        <s v="Tom Everett Scott"/>
        <s v="David Suchet"/>
        <s v="Nonso Anozie"/>
        <s v="Karan Brar"/>
        <s v="Julian Glover"/>
        <s v="Rick Yune"/>
        <s v="Zach Woods"/>
        <s v="Will Patton"/>
        <s v="Sebastian RochÃ©"/>
        <s v="Wayne Knight"/>
        <s v="Michael Nyqvist"/>
        <s v="Khamani Griffin"/>
        <s v="David Herman"/>
        <s v="Chad Lindberg"/>
        <s v="Ben Mendelsohn"/>
        <s v="Bruce Greenwood"/>
        <s v="America Ferrera"/>
        <s v="Bryan Brown"/>
        <s v="Richard Roxburgh"/>
        <s v="Stephen McHattie"/>
        <s v="Darlene Love"/>
        <s v="Celia Weston"/>
        <s v="Elodie Yung"/>
        <s v="Delroy Lindo"/>
        <s v="Jean Simmons"/>
        <s v="Desmond Llewelyn"/>
        <s v="David Threlfall"/>
        <s v="Taylor Lautner"/>
        <s v="William Hurt"/>
        <s v="John Diehl"/>
        <s v="Rafe Spall"/>
        <s v="Lukas Haas"/>
        <s v="Ben Schwartz"/>
        <s v="Stephen Root"/>
        <s v="Andy Richter"/>
        <s v="Albert Finney"/>
        <s v="Dan Fogler"/>
        <s v="T.I."/>
        <s v="Sandra Ellis Lafferty"/>
        <s v="April Winchell"/>
        <s v="Rick Gonzalez"/>
        <s v="Jordi MollÃ "/>
        <s v="Amy Sedaris"/>
        <s v="August Diehl"/>
        <s v="Logan Lerman"/>
        <s v="Tony Curran"/>
        <s v="Eddie Baroo"/>
        <s v="Glenn Morshower"/>
        <s v="Della Reese"/>
        <s v="Ralph Ineson"/>
        <s v="Will Ferrell"/>
        <s v="Verne Troyer"/>
        <s v="Stephanie Szostak"/>
        <s v="Alfred Enoch"/>
        <s v="JÃ¼rgen Prochnow"/>
        <s v="Jeffrey Garcia"/>
        <s v="Aaron Stanford"/>
        <s v="Dwayne Johnson"/>
        <s v="Paul Anderson"/>
        <s v="Alexa Davalos"/>
        <s v="Marshall Bell"/>
        <s v="Clive Russell"/>
        <s v="Stacy Keach"/>
        <s v="John Glover"/>
        <s v="Molly Shannon"/>
        <s v="Sela Ward"/>
        <s v="Bob Gunton"/>
        <s v="Tabu"/>
        <s v="Peter Fonda"/>
        <s v="Ato Essandoh"/>
        <s v="Justin Theroux"/>
        <s v="Melanie Griffith"/>
        <s v="Alice Braga"/>
        <s v="Christina Cox"/>
        <s v="Jennifer Ehle"/>
        <s v="Nicholas Elia"/>
        <s v="Teyonah Parris"/>
        <s v="ZoÃ« Bell"/>
        <s v="Hayden Christensen"/>
        <s v="James Coburn"/>
        <s v="Rila Fukushima"/>
        <s v="Ian McDiarmid"/>
        <s v="Nicolas Cage"/>
        <s v="Vanessa Hessler"/>
        <s v="Noah Emmerich"/>
        <s v="Charlize Theron"/>
        <s v="Jeremy Howard"/>
        <s v="Amy Warren"/>
        <s v="Tzi Ma"/>
        <s v="Brad Garrett"/>
        <s v="Tim Heidecker"/>
        <s v="Archie Panjabi"/>
        <s v="Joe Don Baker"/>
        <s v="Mini Anden"/>
        <s v="Stephanie March"/>
        <s v="Mekhi Phifer"/>
        <s v="Frances Conroy"/>
        <s v="Olly Alexander"/>
        <s v="Chad L. Coleman"/>
        <s v="Dwight Schultz"/>
        <s v="Peter Mensah"/>
        <s v="Madison McKinley"/>
        <s v="G.W. Bailey"/>
        <s v="Olga Fonda"/>
        <s v="Vanessa Matsui"/>
        <s v="Lois Chiles"/>
        <s v="Aramis Knight"/>
        <s v="Cyril Raffaelli"/>
        <s v="Billy Boyd"/>
        <s v="CÃ©cile De France"/>
        <s v="Joe Morton"/>
        <s v="Spencer Breslin"/>
        <s v="Chi McBride"/>
        <s v="Philip Glenister"/>
        <s v="Jeffrey Jones"/>
        <s v="Anika Noni Rose"/>
        <s v="Benedict Wong"/>
        <s v="Robert Duvall"/>
        <s v="Oliver Reed"/>
        <s v="Jessica Capshaw"/>
        <s v="Emma Watson"/>
        <s v="Ivana Milicevic"/>
        <s v="Erick Avari"/>
        <s v="S. Epatha Merkerson"/>
        <s v="RZA"/>
        <s v="Tom Arnold"/>
        <s v="Michael Rispoli"/>
        <s v="Teri Polo"/>
        <s v="Derek Jeter"/>
        <s v="Roma Maffia"/>
        <s v="Bill Fagerbakke"/>
        <s v="John Fiedler"/>
        <s v="Bruce Willis"/>
        <s v="Annie Parisse"/>
        <s v="Gary Lewis"/>
        <s v="Max Records"/>
        <s v="Troy Evans"/>
        <s v="Rufus Sewell"/>
        <s v="Udo Kier"/>
        <s v="Stephen Collins"/>
        <s v="Debi Mazar"/>
        <s v="Seth Gilliam"/>
        <s v="Anthony LaPaglia"/>
        <s v="Alex Borstein"/>
        <s v="Ingrid BolsÃ¸ Berdal"/>
        <s v="Michael Wincott"/>
        <s v="Bobb'e J. Thompson"/>
        <s v="Harrison Ford"/>
        <s v="Ben Stein"/>
        <s v="Frank Dillane"/>
        <s v="Burt Young"/>
        <s v="Igal Naor"/>
        <s v="Bill Melendez"/>
        <s v="Campbell Scott"/>
        <s v="Patricia Velasquez"/>
        <s v="Shigeo Kobayashi"/>
        <s v="Jon Heder"/>
        <s v="Roger Bart"/>
        <s v="Ewen Bremner"/>
        <s v="Katherine LaNasa"/>
        <s v="Kristin Davis"/>
        <s v="Elton John"/>
        <s v="Drake"/>
        <s v="Bernard Hill"/>
        <s v="Olivia Williams"/>
        <s v="Chris Barrie"/>
        <s v="Clifton Collins Jr."/>
        <s v="Alessandro Nivola"/>
        <s v="Tyler Labine"/>
        <s v="Joan Plowright"/>
        <s v="Megalyn Echikunwoke"/>
        <s v="Lou Romano"/>
        <s v="Matthew Modine"/>
        <s v="Linda Fiorentino"/>
        <s v="Ethan Suplee"/>
        <s v="Harris Yulin"/>
        <s v="Miranda Otto"/>
        <s v="Al Roker"/>
        <s v="Kelly Keaton"/>
        <s v="Joey Slotnick"/>
        <s v="Kelly Lynch"/>
        <s v="June Foray"/>
        <s v="Brandon T. Jackson"/>
        <s v="Joely Richardson"/>
        <s v="Kevin Chamberlin"/>
        <s v="Robert Maillet"/>
        <s v="Moises Arias"/>
        <s v="Cree Summer"/>
        <s v="Jesse McCartney"/>
        <s v="Thomas Kretschmann"/>
        <s v="Kevin Nealon"/>
        <s v="Josh Gad"/>
        <s v="Kevin Sussman"/>
        <s v="Marc John Jefferies"/>
        <s v="Larry King"/>
        <s v="Michael Wright"/>
        <s v="Sanaa Lathan"/>
        <s v="Velibor Topic"/>
        <s v="Catherine McCormack"/>
        <s v="Kim Delaney"/>
        <s v="Will.i.am"/>
        <s v="John Michael Higgins"/>
        <s v="Gaby Hoffmann"/>
        <s v="Natascha McElhone"/>
        <s v="Lex Shrapnel"/>
        <s v="Sandahl Bergman"/>
        <s v="Rosemarie DeWitt"/>
        <s v="Richard E. Grant"/>
        <s v="Michael O'Neill"/>
        <s v="Jami Gertz"/>
        <s v="Nick Searcy"/>
        <s v="Elizabeth Daily"/>
        <s v="Oksana Akinshina"/>
        <s v="Dean Stockwell"/>
        <s v="Elliott Gould"/>
        <s v="Orlando Bloom"/>
        <s v="Jon Lovitz"/>
        <s v="Fred Tatasciore"/>
        <s v="Hettienne Park"/>
        <s v="Sam Shepard"/>
        <s v="Jim Carter"/>
        <s v="Sarah Parish"/>
        <s v="Lisa Bonet"/>
        <s v="Zoe Kazan"/>
        <s v="Brad Pitt"/>
        <s v="Jane Krakowski"/>
        <s v="Clemens Schick"/>
        <s v="Karl Yune"/>
        <s v="Nikki Griffin"/>
        <s v="Michael Palin"/>
        <s v="Jake Weber"/>
        <s v="Jsu Garcia"/>
        <s v="Max Wright"/>
        <s v="Danny Woodburn"/>
        <s v="Ellen Wong"/>
        <s v="Rekha Sharma"/>
        <s v="Chris Elliott"/>
        <s v="Miguel A. NÃºÃ±ez Jr."/>
        <s v="Rakie Ayola"/>
        <s v="Julie Kavner"/>
        <s v="Adrienne Barbeau"/>
        <s v="Katt Williams"/>
        <s v="Tom Hulce"/>
        <s v="Brian Steele"/>
        <s v="Anthony Edwards"/>
        <s v="Tony Goldwyn"/>
        <s v="Lisa Ann Walter"/>
        <s v="Jet Li"/>
        <s v="Vanessa Redgrave"/>
        <s v="Anthony Reynolds"/>
        <s v="Mike Tyson"/>
        <s v="Andrew Bryniarski"/>
        <s v="Catherine O'Hara"/>
        <s v="David Ogden Stiers"/>
        <s v="Oprah Winfrey"/>
        <s v="Garrick Hagon"/>
        <s v="Dalip Singh"/>
        <s v="Lauren Gottlieb"/>
        <s v="Paul Michael Glaser"/>
        <s v="Nellie Sciutto"/>
        <s v="Katy Mixon"/>
        <s v="Paula Abdul"/>
        <s v="Joan Allen"/>
        <s v="Kathryn Joosten"/>
        <s v="Liam Aiken"/>
        <s v="Charlie Cox"/>
        <s v="Dave Chappelle"/>
        <s v="Cameron Boyce"/>
        <s v="Charlie Hunnam"/>
        <s v="Sam Lloyd"/>
        <s v="Virginia Madsen"/>
        <s v="Michael Jordan"/>
        <s v="William Abadie"/>
        <s v="Juan Riedinger"/>
        <s v="Michael Potts"/>
        <s v="Jim Parrack"/>
        <s v="Josh Robert Thompson"/>
        <s v="Zahn McClarnon"/>
        <s v="Nicholas Turturro"/>
        <s v="June Lockhart"/>
        <s v="Jose Pablo Cantillo"/>
        <s v="Michael Brandon"/>
        <s v="Fran Drescher"/>
        <s v="Dick York"/>
        <s v="Russi Taylor"/>
        <s v="Josh Stamberg"/>
        <s v="David Paymer"/>
        <s v="Adrian Alonso"/>
        <s v="Rosalind Chao"/>
        <s v="Michael McKean"/>
        <s v="Mackenzie Crook"/>
        <s v="Julie-Marie Parmentier"/>
        <s v="Bart the Bear"/>
        <s v="Boris Kodjoe"/>
        <s v="Bruce Thomas"/>
        <s v="Amy Brenneman"/>
        <s v="Madison Rothschild"/>
        <s v="John Topor"/>
        <s v="Heather Locklear"/>
        <s v="Andrea Di Stefano"/>
        <s v="Ethan Embry"/>
        <s v="Larenz Tate"/>
        <s v="Glenne Headly"/>
        <s v="Lotte Verbeek"/>
        <s v="Tom Sizemore"/>
        <s v="Penny Balfour"/>
        <s v="Rie Miyazawa"/>
        <s v="Jemima Rooper"/>
        <s v="Dylan Schombing"/>
        <s v="Ben Diskin"/>
        <s v="Niketa Calame"/>
        <s v="Melissa Sturm"/>
        <s v="Emily Watson"/>
        <s v="Tim Meadows"/>
        <s v="Mo Gallini"/>
        <s v="Jeremy Northam"/>
        <s v="Jonathan Winters"/>
        <s v="Albert Brooks"/>
        <s v="Mary McDonnell"/>
        <s v="Vanessa Lee Chester"/>
        <s v="Rita Davies"/>
        <s v="Bruce Davison"/>
        <s v="Bokeem Woodbine"/>
        <s v="Jay Leno"/>
        <s v="Allen Covert"/>
        <s v="Paul Dooley"/>
        <s v="Izabella Scorupco"/>
        <s v="Michael Kelly"/>
        <s v="Salma Hayek"/>
        <s v="Barry Shabaka Henley"/>
        <s v="Charles Halford"/>
        <s v="Yvette Nicole Brown"/>
        <s v="Jud Tylor"/>
        <s v="Angelina Jolie Pitt"/>
        <s v="Damian Lewis"/>
        <s v="Mathieu Amalric"/>
        <s v="Cole Hauser"/>
        <s v="Christian Berkel"/>
        <s v="Sarah Steele"/>
        <s v="Azura Skye"/>
        <s v="John Gielgud"/>
        <s v="Randall Duk Kim"/>
        <s v="Steve Byers"/>
        <s v="Ransford Doherty"/>
        <s v="Nathan Lane"/>
        <s v="Lena Olin"/>
        <s v="Jason Scott Lee"/>
        <s v="Lou Taylor Pucci"/>
        <s v="Megan Mullally"/>
        <s v="Scott Glenn"/>
        <s v="John Heard"/>
        <s v="Huey Lewis"/>
        <s v="Keegan-Michael Key"/>
        <s v="Alexis Dziena"/>
        <s v="Maude Apatow"/>
        <s v="Tim McGraw"/>
        <s v="Gary Cole"/>
        <s v="Kevin Pollak"/>
        <s v="James Robinson"/>
        <s v="James Morrison"/>
        <s v="Marcia Wallace"/>
        <s v="Jeffrey DeMunn"/>
        <s v="CristiÃ¡n de la Fuente"/>
        <s v="Oanh Nguyen"/>
        <s v="Peter Boyle"/>
        <s v="Cherry Jones"/>
        <s v="Conrad Vernon"/>
        <s v="George Carlin"/>
        <s v="Hector Elizondo"/>
        <s v="Leila Arcieri"/>
        <s v="Eddie Deezen"/>
        <s v="Rene Russo"/>
        <s v="Christoph Waltz"/>
        <s v="Bob Hoskins"/>
        <s v="Franco Nero"/>
        <s v="LL Cool J"/>
        <s v="Lyndie Greenwood"/>
        <s v="Bob Balaban"/>
        <s v="Raoul Bova"/>
        <s v="Chris Klein"/>
        <s v="Radha Mitchell"/>
        <s v="Michael Dorn"/>
        <s v="Ron Rifkin"/>
        <s v="Mary Elizabeth Mastrantonio"/>
        <s v="John Buffalo Mailer"/>
        <s v="Zach McGowan"/>
        <s v="Mark Valley"/>
        <s v="Nathaniel Parker"/>
        <s v="Victor Wong"/>
        <s v="Chelcie Ross"/>
        <s v="Garcelle Beauvais"/>
        <s v="Dexter Fletcher"/>
        <s v="Tate Taylor"/>
        <s v="Sandrine Holt"/>
        <s v="Celina Beach"/>
        <s v="Rory Cochrane"/>
        <s v="Gregg Henry"/>
        <s v="Randy Quaid"/>
        <s v="David Hyde Pierce"/>
        <s v="Jim Belushi"/>
        <s v="Brandon Molale"/>
        <s v="Neil Maskell"/>
        <s v="Matt Gerald"/>
        <s v="Gaia Weiss"/>
        <s v="Philip Baker Hall"/>
        <s v="Anna Kendrick"/>
        <s v="Gary Farmer"/>
        <s v="Jack McBrayer"/>
        <s v="Aida Turturro"/>
        <s v="Seth MacFarlane"/>
        <s v="Rupert Evans"/>
        <s v="Stephen Merchant"/>
        <s v="Graham McTavish"/>
        <s v="Michael Gaston"/>
        <s v="Benjamin Walker"/>
        <s v="Maury Chaykin"/>
        <s v="Nancy Travis"/>
        <s v="Owen Teale"/>
        <s v="Matt Damon"/>
        <s v="Loretta Devine"/>
        <s v="Denis Leary"/>
        <s v="Reece Thompson"/>
        <s v="Bruce McGill"/>
        <s v="Gloria Foster"/>
        <s v="Kathleen Quinlan"/>
        <s v="Eric Lloyd"/>
        <s v="Andrea Savage"/>
        <s v="Stuart Wilson"/>
        <s v="Matt Walsh"/>
        <s v="Alex Russell"/>
        <s v="William Devane"/>
        <s v="Janine Turner"/>
        <s v="Daniel von Bargen"/>
        <s v="Armando Riesco"/>
        <s v="Marian Seldes"/>
        <s v="Horatio Sanz"/>
        <s v="Sydney Pollack"/>
        <s v="David Zayas"/>
        <s v="Gerald McRaney"/>
        <s v="Warren Christie"/>
        <s v="William Smith"/>
        <s v="Paul Guilfoyle"/>
        <s v="Bingbing Li"/>
        <s v="Yvonne Zima"/>
        <s v="Michael Kitchen"/>
        <s v="Jonah Bobo"/>
        <s v="Eugenie Bondurant"/>
        <s v="Brian Geraghty"/>
        <s v="Frances O'Connor"/>
        <s v="Richard Schiff"/>
        <s v="Tony Noble"/>
        <s v="Goran Visnjic"/>
        <s v="Eva Green"/>
        <s v="Bill Cobbs"/>
        <s v="Tom Goodman-Hill"/>
        <s v="Simon Chandler"/>
        <s v="Robert Wagner"/>
        <s v="Dee Bradley Baker"/>
        <s v="Bob Peck"/>
        <s v="Isabella Rossellini"/>
        <s v="Raymond Cruz"/>
        <s v="Sung-jun Yoo"/>
        <s v="John Witherspoon"/>
        <s v="David Keith"/>
        <s v="Wendie Malick"/>
        <s v="Ice-T"/>
        <s v="Chelsea Handler"/>
        <s v="Vincent Regan"/>
        <s v="Haley Bennett"/>
        <s v="Michael Jeter"/>
        <s v="Drew Sidora"/>
        <s v="Emily Ratajkowski"/>
        <s v="Nicky NaudÃ©"/>
        <s v="TchÃ©ky Karyo"/>
        <s v="Clarence Williams III"/>
        <s v="Peter Krause"/>
        <s v="Eden Riegel"/>
        <s v="Fred Ward"/>
        <s v="Miriam Margolyes"/>
        <s v="Jimmy Shubert"/>
        <s v="Dana Ivey"/>
        <s v="Anne Bancroft"/>
        <s v="Tasha Smith"/>
        <s v="Alyson Stoner"/>
        <s v="Rosa Salazar"/>
        <s v="Billy Crudup"/>
        <s v="Amber Valletta"/>
        <s v="Jaqueline Fleming"/>
        <s v="Jessalyn Gilsig"/>
        <s v="Jacinda Barrett"/>
        <s v="David Oyelowo"/>
        <s v="Saffron Burrows"/>
        <s v="Judith Hill"/>
        <s v="Griffin Kane"/>
        <s v="Bill Hunter"/>
        <s v="John Hodgman"/>
        <s v="Kristen Connolly"/>
        <s v="Giancarlo Giannini"/>
        <s v="Fred Williamson"/>
        <s v="Jake Lloyd"/>
        <s v="Elaine Stritch"/>
        <s v="Sophie Okonedo"/>
        <s v="Callum Rennie"/>
        <s v="Adhir Kalyan"/>
        <s v="Ritchie Coster"/>
        <s v="Patrick Kilpatrick"/>
        <s v="Gemma Chan"/>
        <s v="Bradley Cooper"/>
        <s v="Julian Kostov"/>
        <s v="Louis Ferreira"/>
        <s v="Tracy Morgan"/>
        <s v="Stockard Channing"/>
        <s v="Alison Brie"/>
        <s v="Treat Williams"/>
        <s v="Matthew McConaughey"/>
        <s v="Wade Williams"/>
        <s v="Xander Berkeley"/>
        <s v="Leleti Khumalo"/>
        <s v="Michael Weston"/>
        <s v="Denis O'Hare"/>
        <s v="Michael Lerner"/>
        <s v="Martin Donovan"/>
        <s v="James Corden"/>
        <s v="Jonathan Frakes"/>
        <s v="Julia Duffy"/>
        <s v="Chi Muoi Lo"/>
        <s v="Joe Viterelli"/>
        <s v="50 Cent"/>
        <s v="Carrie Preston"/>
        <s v="Rachael Harris"/>
        <s v="Michael Angarano"/>
        <s v="Ben Falcone"/>
        <s v="Xzibit"/>
        <s v="Jacob Hopkins"/>
        <s v="Timothy West"/>
        <s v="Mike Starr"/>
        <s v="Philip Winchester"/>
        <s v="Michael Irby"/>
        <s v="Vanessa Marshall"/>
        <s v="Kevin Corrigan"/>
        <s v="CCH Pounder"/>
        <s v="Shawn Christian"/>
        <s v="Ariel Gade"/>
        <s v="Clint Howard"/>
        <s v="Jamie Foreman"/>
        <s v="Louis Lombardi"/>
        <s v="Ulrich Thomsen"/>
        <s v="Tania Saulnier"/>
        <s v="Eddie Peng"/>
        <s v="Paolo Montalban"/>
        <s v="Stefan Kapicic"/>
        <s v="Eric McCormack"/>
        <s v="Keir O'Donnell"/>
        <s v="Ken Marino"/>
        <s v="Caroline Rhea"/>
        <s v="Willie Garson"/>
        <s v="Richard Crenna"/>
        <s v="Matt Bushell"/>
        <s v="Kevin Brown"/>
        <s v="Rob Riggle"/>
        <s v="Shawn Roberts"/>
        <s v="Tristan Mack Wilds"/>
        <s v="Cynthia Nixon"/>
        <s v="Will Forte"/>
        <s v="Terry O'Neill"/>
        <s v="Chris Penn"/>
        <s v="Christopher Lambert"/>
        <s v="Mihalis Giannatos"/>
        <s v="Brian Austin Green"/>
        <s v="Tate Donovan"/>
        <s v="Michael Bowen"/>
        <s v="Sam Anderson"/>
        <s v="Matthew Gray Gubler"/>
        <s v="Irene Bedard"/>
        <s v="Ned Beatty"/>
        <s v="Holland Taylor"/>
        <s v="Fred Willard"/>
        <s v="Michael Chernus"/>
        <s v="Cathy Moriarty"/>
        <s v="James Wilcox"/>
        <s v="Natasha Richardson"/>
        <s v="Ricky Schroder"/>
        <s v="James Karen"/>
        <s v="Haley Ramm"/>
        <s v="Colm Feore"/>
        <s v="Chiaki Kuriyama"/>
        <s v="Jamie Kennedy"/>
        <s v="Gary Jones"/>
        <s v="Brion James"/>
        <s v="Kate Luyben"/>
        <s v="J.T. Walsh"/>
        <s v="Paul McGann"/>
        <s v="Peter Polycarpou"/>
        <s v="Michael Lonsdale"/>
        <s v="Om Puri"/>
        <s v="Sally Hawkins"/>
        <s v="Rex Linn"/>
        <s v="John Ashton"/>
        <s v="Seymour Cassel"/>
        <s v="Ellen Barkin"/>
        <s v="Miranda Richardson"/>
        <s v="Paterson Joseph"/>
        <s v="John Castle"/>
        <s v="Hugh Bonneville"/>
        <s v="Brady Corbet"/>
        <s v="David Walton"/>
        <s v="Albert Dupontel"/>
        <s v="Lois Maxwell"/>
        <s v="Charles S. Dutton"/>
        <s v="Madison Pettis"/>
        <s v="Jon Seda"/>
        <s v="Bridget Fonda"/>
        <s v="Judy Greer"/>
        <s v="Amanda Detmer"/>
        <s v="Jackie Cooper"/>
        <s v="David Backus"/>
        <s v="Bernadette Peters"/>
        <s v="Matt O'Leary"/>
        <s v="Adam Scott"/>
        <s v="Hill Harper"/>
        <s v="Kelvin Han Yee"/>
        <s v="Jennifer Garner"/>
        <s v="Parker Sawyers"/>
        <s v="Ann-Margret"/>
        <s v="Dash Mihok"/>
        <s v="Mircea Monroe"/>
        <s v="Tom Dreesen"/>
        <s v="Rebecca Dayan"/>
        <s v="Victoria Smurfit"/>
        <s v="Rob Moran"/>
        <s v="Maurice LaMarche"/>
        <s v="Alia Shawkat"/>
        <s v="Bobby Block"/>
        <s v="Jon Stewart"/>
        <s v="Bonnie Hunt"/>
        <s v="Tom Skerritt"/>
        <s v="Shirley Knight"/>
        <s v="Monica Potter"/>
        <s v="Peter Gallagher"/>
        <s v="Zach Mills"/>
        <s v="Conchata Ferrell"/>
        <s v="Thomas Lennon"/>
        <s v="Amber Stevens West"/>
        <s v="Danny Masterson"/>
        <s v="Megan Park"/>
        <s v="Herbert Russell"/>
        <s v="Mark L. Young"/>
        <s v="Peter Gerety"/>
        <s v="Grant Heslov"/>
        <s v="Chandler Canterbury"/>
        <s v="Zooey Deschanel"/>
        <s v="Sissy Spacek"/>
        <s v="Michael Monks"/>
        <s v="Jake Busey"/>
        <s v="Scoot McNairy"/>
        <s v="Rupert Graves"/>
        <s v="Georgina Chapman"/>
        <s v="Nicola Walker"/>
        <s v="Alexander Gould"/>
        <s v="Cheryl Hines"/>
        <s v="Conrad Goode"/>
        <s v="Chad Lowe"/>
        <s v="Reuben Langdon"/>
        <s v="Kayvan Novak"/>
        <s v="David Costabile"/>
        <s v="Ana de la Reguera"/>
        <s v="Mary Lynn Rajskub"/>
        <s v="Charles Martinet"/>
        <s v="Alice Krige"/>
        <s v="Faizon Love"/>
        <s v="Natasha Lyonne"/>
        <s v="Siobhan Fallon Hogan"/>
        <s v="Scott Lawrence"/>
        <s v="Gilbert R. Hill"/>
        <s v="Phoebe Cates"/>
        <s v="Leighton Meester"/>
        <s v="Marcel Iures"/>
        <s v="Mike Epps"/>
        <s v="Celia Imrie"/>
        <s v="John Billingsley"/>
        <s v="Sven-Ole Thorsen"/>
        <s v="Taylor Dooley"/>
        <s v="Peter Youngblood Hills"/>
        <s v="Rain"/>
        <s v="Carmine Giovinazzo"/>
        <s v="John Lyons"/>
        <s v="Agnes Bruckner"/>
        <s v="Kelly Rowan"/>
        <s v="Richard Brake"/>
        <s v="Rita Wilson"/>
        <s v="Rachel Roberts"/>
        <s v="Tim Daly"/>
        <s v="Rick Hoffman"/>
        <s v="Michelle Forbes"/>
        <s v="Aaron Hill"/>
        <s v="M. Emmet Walsh"/>
        <s v="Jessica Collins"/>
        <s v="Kelli Garner"/>
        <s v="Raza Jaffrey"/>
        <s v="Ashley Scott"/>
        <s v="Rab Affleck"/>
        <s v="Sarah Gadon"/>
        <s v="William Atherton"/>
        <s v="Demi Moore"/>
        <s v="Brooke Smith"/>
        <s v="Grant Bowler"/>
        <s v="Edgar RamÃ­rez"/>
        <s v="Alison Lohman"/>
        <s v="Pruitt Taylor Vince"/>
        <s v="Willie Nelson"/>
        <s v="Josie Ho"/>
        <s v="Stephen Walters"/>
        <s v="David Patrick Kelly"/>
        <s v="Tom Sturridge"/>
        <s v="James Lew"/>
        <s v="Alison Doody"/>
        <s v="Matthew Macfadyen"/>
        <s v="Leland Orser"/>
        <s v="Mel Rodriguez"/>
        <s v="Steve Bacic"/>
        <s v="Mykelti Williamson"/>
        <s v="Michael Nardone"/>
        <s v="Vince Vieluf"/>
        <s v="Alfre Woodard"/>
        <s v="Bradley Whitford"/>
        <s v="Brian Doyle-Murray"/>
        <s v="Fred Gwynne"/>
        <s v="Gretchen Mol"/>
        <s v="Jon Gries"/>
        <s v="Keith Hudson"/>
        <s v="Andy Dick"/>
        <s v="Eric Peterson"/>
        <s v="Alissa Dean"/>
        <s v="Chris Mulkey"/>
        <s v="Natalya Bondarchuk"/>
        <s v="Rob Paulsen"/>
        <s v="George Cole"/>
        <s v="Crystal Lowe"/>
        <s v="Julia Jones"/>
        <s v="Randall 'Tex' Cobb"/>
        <s v="Olympia Dukakis"/>
        <s v="Jacqueline Bisset"/>
        <s v="Harvey Korman"/>
        <s v="D.B. Sweeney"/>
        <s v="Jenny McCarthy"/>
        <s v="Heather Burns"/>
        <s v="Anita Briem"/>
        <s v="Brad Renfro"/>
        <s v="Patrick Bergin"/>
        <s v="Dylan Minnette"/>
        <s v="Tom Berenger"/>
        <s v="Robin Sachs"/>
        <s v="Steve Whitmire"/>
        <s v="Robert Ri'chard"/>
        <s v="Bruce Altman"/>
        <s v="Kari Wuhrer"/>
        <s v="Izabella Miko"/>
        <s v="Kris Marshall"/>
        <s v="John Ratzenberger"/>
        <s v="Ian Richardson"/>
        <s v="Emilio Estefan Jr."/>
        <s v="Tim Matheson"/>
        <s v="Alice Greczyn"/>
        <s v="James Tumminia"/>
        <s v="Joel McHale"/>
        <s v="Timothy Hutton"/>
        <s v="William Lucking"/>
        <s v="Gary Stretch"/>
        <s v="Will Beinbrink"/>
        <s v="Ben Miller"/>
        <s v="Julia Roberts"/>
        <s v="JosÃ© Ferrer"/>
        <s v="Robert Clohessy"/>
        <s v="Joe Komara"/>
        <s v="Sasha Roiz"/>
        <s v="David Belle"/>
        <s v="Keenen Ivory Wayans"/>
        <s v="Obba BabatundÃ©"/>
        <s v="Nels Lennarson"/>
        <s v="Matthew Broderick"/>
        <s v="Kristy Swanson"/>
        <s v="Laz Alonso"/>
        <s v="Man Li"/>
        <s v="James With"/>
        <s v="Omar Epps"/>
        <s v="Unax Ugalde"/>
        <s v="CÃ©line Sallette"/>
        <s v="Togo Igawa"/>
        <s v="Harvey Fierstein"/>
        <s v="Peter Greene"/>
        <s v="Minnie Driver"/>
        <s v="Martin Kove"/>
        <s v="Anne Heche"/>
        <s v="Cliff Edwards"/>
        <s v="Isabelle Huppert"/>
        <s v="Derek Jacobi"/>
        <s v="Daniel Mays"/>
        <s v="Michael Nouri"/>
        <s v="Elizabeth Perkins"/>
        <s v="Chelsea Bond"/>
        <s v="Wilford Brimley"/>
        <s v="Valerie Tian"/>
        <s v="Dylan Moran"/>
        <s v="Julia Sawalha"/>
        <s v="Debra Messing"/>
        <s v="Geoffrey Holder"/>
        <s v="DemiÃ¡n Bichir"/>
        <s v="Roddy McDowall"/>
        <s v="Charice"/>
        <s v="Mimi Rogers"/>
        <s v="David Eigenberg"/>
        <s v="Slash"/>
        <s v="Anthony Zerbe"/>
        <s v="Jared Burke"/>
        <s v="Maggie Cheung"/>
        <s v="Patrick Fischler"/>
        <s v="Anders Holm"/>
        <s v="Jed Brophy"/>
        <s v="Bob Hastings"/>
        <s v="AndrÃ© Dussollier"/>
        <s v="Evan Jones"/>
        <s v="MÃ©lissa Theuriau"/>
        <s v="BÃ©rÃ©nice Bejo"/>
        <s v="Anthony Chau-Sang Wong"/>
        <s v="J. Smith-Cameron"/>
        <s v="JoBeth Williams"/>
        <s v="William Bassett"/>
        <s v="Craig T. Nelson"/>
        <s v="Bruce Campbell"/>
        <s v="Thomas F. Wilson"/>
        <s v="Amr Waked"/>
        <s v="Alexa PenaVega"/>
        <s v="Dan Bilzerian"/>
        <s v="Rosie O'Donnell"/>
        <s v="Robin Atkin Downes"/>
        <s v="Marcella Lentz-Pope"/>
        <s v="Sachiko Ishida"/>
        <s v="Regina Hall"/>
        <s v="Nancy O'Dell"/>
        <s v="Vanessa Ferlito"/>
        <s v="Nicole Beharie"/>
        <s v="Wendy Crewson"/>
        <s v="Eric Schweig"/>
        <s v="Jason Douglas"/>
        <s v="Jane Curtin"/>
        <s v="Susan Ward"/>
        <s v="Cheryl Penland"/>
        <s v="Marisol Nichols"/>
        <s v="David Thornton"/>
        <s v="Shantel VanSanten"/>
        <s v="Amy Ryan"/>
        <s v="Sam Jaeger"/>
        <s v="Lino Facioli"/>
        <s v="Omar Benson Miller"/>
        <s v="Robert Picardo"/>
        <s v="Miko Hughes"/>
        <s v="Frances Fisher"/>
        <s v="Aidan Quinn"/>
        <s v="Lindsay Sloane"/>
        <s v="Jonathan Morgan Heit"/>
        <s v="Jonathan Brewer"/>
        <s v="Derek Mears"/>
        <s v="Roscoe Lee Browne"/>
        <s v="Ebon Moss-Bachrach"/>
        <s v="Joy Bryant"/>
        <s v="Scott Vance"/>
        <s v="Sean Connery"/>
        <s v="Ian Whyte"/>
        <s v="Jonathan Hyde"/>
        <s v="Jeremy Owen"/>
        <s v="Julene Renee"/>
        <s v="Shenae Grimes-Beech"/>
        <s v="Anthony Heald"/>
        <s v="Nat Faxon"/>
        <s v="Jesse James"/>
        <s v="Courtney B. Vance"/>
        <s v="Vincent Pastore"/>
        <s v="Angie Dickinson"/>
        <s v="Ione Skye"/>
        <s v="Daniel Brochu"/>
        <s v="John Kapelos"/>
        <s v="Stephen Henderson"/>
        <s v="Vanessa Aspillaga"/>
        <s v="Anne Archer"/>
        <s v="Jesse L. Martin"/>
        <s v="Angela Bettis"/>
        <s v="Carlease Burke"/>
        <s v="Marco Hofschneider"/>
        <s v="Stephen Rea"/>
        <s v="Benedict Cumberbatch"/>
        <s v="William Ragsdale"/>
        <s v="David Proval"/>
        <s v="Lillo Brancato"/>
        <s v="Jesse Borrego"/>
        <s v="Eric Idle"/>
        <s v="John Doman"/>
        <s v="Steven Weber"/>
        <s v="Christina Milian"/>
        <s v="Robert Davi"/>
        <s v="Lauren Lee Smith"/>
        <s v="Oaklee Pendergast"/>
        <s v="Isabelle Adjani"/>
        <s v="Helen McCrory"/>
        <s v="James Gammon"/>
        <s v="Patricia Heaton"/>
        <s v="Isabelle Nanty"/>
        <s v="Riley Smith"/>
        <s v="Andrew Daly"/>
        <s v="Jonathan Jackson"/>
        <s v="Patrick Fugit"/>
        <s v="Eddie Rouse"/>
        <s v="Tim Guinee"/>
        <s v="John Aylward"/>
        <s v="Troy Garity"/>
        <s v="Greg Collins"/>
        <s v="Kelly Ripa"/>
        <s v="Jasmine Trinca"/>
        <s v="Ashley Walters"/>
        <s v="Lorraine Bracco"/>
        <s v="Ljubomir Kerekes"/>
        <s v="John Mahoney"/>
        <s v="Andy Lau"/>
        <s v="Kang-ho Song"/>
        <s v="FranÃ§ois Cluzet"/>
        <s v="Tim Blake Nelson"/>
        <s v="Prabhas"/>
        <s v="Michelle Nolden"/>
        <s v="Atticus Shaffer"/>
        <s v="Michael Hitchcock"/>
        <s v="Oscar Gale"/>
        <s v="Wei Zhao"/>
        <s v="Courtney Gains"/>
        <s v="Eric Winter"/>
        <s v="Max Casella"/>
        <s v="Emily Osment"/>
        <s v="Elvis Tsui"/>
        <s v="Kristen Johnston"/>
        <s v="Jiao Xu"/>
        <s v="Deborah Kara Unger"/>
        <s v="Billy Campbell"/>
        <s v="Eduardo VerÃ¡stegui"/>
        <s v="Kari Matchett"/>
        <s v="Bill Nunn"/>
        <s v="Matthew Glave"/>
        <s v="Mariah Carey"/>
        <s v="David Clennon"/>
        <s v="Ted Markland"/>
        <s v="Leonor Varela"/>
        <s v="Harry Treadaway"/>
        <s v="Bruce Goodchild"/>
        <s v="David Walliams"/>
        <s v="Nick Robinson"/>
        <s v="Owen Burke"/>
        <s v="Christopher James Baker"/>
        <s v="Alexandra Maria Lara"/>
        <s v="Jim Meskimen"/>
        <s v="Nicholas Braun"/>
        <s v="Harry Connick Jr."/>
        <s v="Tamala Jones"/>
        <s v="Aleksey Serebryakov"/>
        <s v="Barbara Carrera"/>
        <s v="Bill Murray"/>
        <s v="Toby Jones"/>
        <s v="Mason Gamble"/>
        <s v="John Larroquette"/>
        <s v="Omid Abtahi"/>
        <s v="Kwok-Kwan Chan"/>
        <s v="William Hootkins"/>
        <s v="Lily Cole"/>
        <s v="Kim Dickens"/>
        <s v="Daryl Sabara"/>
        <s v="Reginald Ballard"/>
        <s v="Bruce Green"/>
        <s v="Rebecca Mader"/>
        <s v="Walter Koenig"/>
        <s v="Josh Segarra"/>
        <s v="Sherri Shepherd"/>
        <s v="Lauren Ambrose"/>
        <s v="Jordan Lund"/>
        <s v="Amanda Wyss"/>
        <s v="Judith GodrÃ¨che"/>
        <s v="Dylan Walsh"/>
        <s v="Debra Winger"/>
        <s v="Masi Oka"/>
        <s v="Kiersey Clemons"/>
        <s v="Al Freeman Jr."/>
        <s v="Mackenzie Aladjem"/>
        <s v="Steven Mackintosh"/>
        <s v="Mindy Kaling"/>
        <s v="Colin Salmon"/>
        <s v="Jamie Hector"/>
        <s v="Justin Timberlake"/>
        <s v="Tom Bosley"/>
        <s v="Kirsten Day"/>
        <s v="Logan Browning"/>
        <s v="Joyce Van Patten"/>
        <s v="Kylie Minogue"/>
        <s v="Ed Stoppard"/>
        <s v="Shaun Toub"/>
        <s v="Brian Van Holt"/>
        <s v="Colin Stinton"/>
        <s v="Kaitlyn Dever"/>
        <s v="Bruce Spence"/>
        <s v="Kevin Peter Hall"/>
        <s v="Joseph Cross"/>
        <s v="Douglas Smith"/>
        <s v="Sam J. Jones"/>
        <s v="Carmen Ejogo"/>
        <s v="Leon Rippy"/>
        <s v="Eros Vlahos"/>
        <s v="Nicki Aycox"/>
        <s v="Joanna Lumley"/>
        <s v="Richard Cetrone"/>
        <s v="Pip Torrens"/>
        <s v="Richard Thomas"/>
        <s v="Marion Ross"/>
        <s v="Michael Beach"/>
        <s v="Michael Mosley"/>
        <s v="Alex Jennings"/>
        <s v="Wendell Pierce"/>
        <s v="Austin Nichols"/>
        <s v="Matt Prokop"/>
        <s v="Richard Brancatisano"/>
        <s v="Lysette Anthony"/>
        <s v="Andrew Garfield"/>
        <s v="Christopher Rich"/>
        <s v="Matt Price"/>
        <s v="Jason Behr"/>
        <s v="Shawn Doyle"/>
        <s v="Ray Nicholas"/>
        <s v="Maurice Compte"/>
        <s v="Benno FÃ¼rmann"/>
        <s v="Jade Kindar-Martin"/>
        <s v="Angus Macfadyen"/>
        <s v="Richard Coyle"/>
        <s v="Warren Brown"/>
        <s v="Rie Rasmussen"/>
        <s v="Isabelle CarrÃ©"/>
        <s v="Tobey Maguire"/>
        <s v="Eduard FernÃ¡ndez"/>
        <s v="Dwight Yoakam"/>
        <s v="Beverly D'Angelo"/>
        <s v="Jacob Latimore"/>
        <s v="Melissa McMeekin"/>
        <s v="Mark Margolis"/>
        <s v="Hudson Leick"/>
        <s v="Sami Gayle"/>
        <s v="Yuria Nara"/>
        <s v="Hayley Lovitt"/>
        <s v="Clea DuVall"/>
        <s v="Vincent Perez"/>
        <s v="Tony Kgoroge"/>
        <s v="Tichina Arnold"/>
        <s v="Joe Ochman"/>
        <s v="Dato Bakhtadze"/>
        <s v="Misha Gabriel Hamilton"/>
        <s v="Rachel Blanchard"/>
        <s v="Chris Ellis"/>
        <s v="Eddie Jemison"/>
        <s v="Stephen Dillane"/>
        <s v="Robert John Burke"/>
        <s v="Kenny Baker"/>
        <s v="Jeremy Crutchley"/>
        <s v="Susanne Lothar"/>
        <s v="David Gallagher"/>
        <s v="Robert Mitchum"/>
        <s v="HÃ©ctor JimÃ©nez"/>
        <s v="Steve Bannos"/>
        <s v="Portia de Rossi"/>
        <s v="Michael Rapaport"/>
        <s v="Jay Hernandez"/>
        <s v="Topher Grace"/>
        <s v="Portia Doubleday"/>
        <s v="Russell Peters"/>
        <s v="Michael DeLorenzo"/>
        <s v="Ed Lauter"/>
        <s v="Judy Davis"/>
        <s v="Holmes Osborne"/>
        <s v="Roberts Blossom"/>
        <s v="Nora Dunn"/>
        <s v="Sonja Sohn"/>
        <s v="Andrea Martin"/>
        <s v="Hal Holbrook"/>
        <s v="Simon Callow"/>
        <s v="Jim Gaffigan"/>
        <s v="Jean Louisa Kelly"/>
        <s v="Doug Cockle"/>
        <s v="Nadine Velazquez"/>
        <s v="F. Murray Abraham"/>
        <s v="Hope Davis"/>
        <s v="Brian McNamara"/>
        <s v="Jayne Eastwood"/>
        <s v="Joey Lauren Adams"/>
        <s v="Jim Varney"/>
        <s v="Dillon Casey"/>
        <s v="Alan Ruck"/>
        <s v="Joel David Moore"/>
        <s v="Carel Struycken"/>
        <s v="Heather Matarazzo"/>
        <s v="Reg E. Cathey"/>
        <s v="Jason Cope"/>
        <s v="Rodger Bumpass"/>
        <s v="Tom Guiry"/>
        <s v="Mike Colter"/>
        <s v="Gena Rowlands"/>
        <s v="Yetta Gottesman"/>
        <s v="Debbie Reynolds"/>
        <s v="Melinda Dillon"/>
        <s v="Chris Lowell"/>
        <s v="Howard Hesseman"/>
        <s v="Daniel Rindress-Kay"/>
        <s v="Tracie Thoms"/>
        <s v="Wanda Sykes"/>
        <s v="Jean Smart"/>
        <s v="Maria Thayer"/>
        <s v="Scott Porter"/>
        <s v="Fionnula Flanagan"/>
        <s v="Romany Malco"/>
        <s v="Candice Bergen"/>
        <s v="Bonnie Somerville"/>
        <s v="Christa B. Allen"/>
        <s v="Nina Arianda"/>
        <s v="Raphael Sbarge"/>
        <s v="Anne Meara"/>
        <s v="Priscilla Presley"/>
        <s v="Tanya Roberts"/>
        <s v="Peter Sallis"/>
        <s v="Nellie McKay"/>
        <s v="Brenda Blethyn"/>
        <s v="Luisa Ranieri"/>
        <s v="Kate Capshaw"/>
        <s v="Derek Luke"/>
        <s v="Daniel Kaluuya"/>
        <s v="Oona Laurence"/>
        <s v="Reggie Lee"/>
        <s v="Ellen Burstyn"/>
        <s v="Emmanuelle Vaugier"/>
        <s v="Facundo Lombard"/>
        <s v="Sanoe Lake"/>
        <s v="Danny Rhodes"/>
        <s v="Megan Franich"/>
        <s v="Method Man"/>
        <s v="Richard Dawson"/>
        <s v="Tisha Campbell-Martin"/>
        <s v="John Macmillan"/>
        <s v="Liam James"/>
        <s v="Robin Shou"/>
        <s v="Randall Park"/>
        <s v="Jasika Nicole"/>
        <s v="Kevin Dillon"/>
        <s v="Tom Kane"/>
        <s v="Katie Lowes"/>
        <s v="Luke Mably"/>
        <s v="Huell Howser"/>
        <s v="Cheri Oteri"/>
        <s v="Graham Beckel"/>
        <s v="Aunjanue Ellis"/>
        <s v="Traci Lords"/>
        <s v="Dave Annable"/>
        <s v="Paul Sorvino"/>
        <s v="Aisha Hinds"/>
        <s v="Nick Chinlund"/>
        <s v="Hugh Dillon"/>
        <s v="Natasha Henstridge"/>
        <s v="Delphine ChanÃ©ac"/>
        <s v="Jordan Prentice"/>
        <s v="Frank Grillo"/>
        <s v="Robert Costanzo"/>
        <s v="Mark Camacho"/>
        <s v="Sandra Vergara"/>
        <s v="Christiana Leucas"/>
        <s v="Munro Chambers"/>
        <s v="Terence Maynard"/>
        <s v="Cheech Marin"/>
        <s v="Lynda Boyd"/>
        <s v="Paul Gross"/>
        <s v="BjÃ¶rn Hlynur Haraldsson"/>
        <s v="Ned Bellamy"/>
        <s v="James Biberi"/>
        <s v="Steve Howey"/>
        <s v="Lucy Boynton"/>
        <s v="Nicholas Tse"/>
        <s v="Sarah Carter"/>
        <s v="Jaycee Chan"/>
        <s v="Kad Merad"/>
        <s v="Jason Alexander"/>
        <s v="Kathy Baker"/>
        <s v="Tyrone Keogh"/>
        <s v="Jemima West"/>
        <s v="Sergey Garmash"/>
        <s v="Chiara Caselli"/>
        <s v="Hana Mae Lee"/>
        <s v="Tyler Hilton"/>
        <s v="Tom Noonan"/>
        <s v="Mark Williams"/>
        <s v="Jennifer Hall"/>
        <s v="Penelope Wilton"/>
        <s v="Hannah Spearritt"/>
        <s v="Angel Coulby"/>
        <s v="Scott Weinger"/>
        <s v="R. Marcos Taylor"/>
        <s v="Christine Cavanaugh"/>
        <s v="John Sessions"/>
        <s v="Enrique Iglesias"/>
        <s v="Reginald VelJohnson"/>
        <s v="Charlie Talbert"/>
        <s v="Demetri Martin"/>
        <s v="Kenneth Mitchell"/>
        <s v="Alex Rocco"/>
        <s v="Haruma Miura"/>
        <s v="Ann Talman"/>
        <s v="Gloria Reuben"/>
        <s v="Mimi Kirkland"/>
        <s v="Larry Bagby"/>
        <s v="Jeri Ryan"/>
        <s v="Simon Woods"/>
        <s v="Eric Stoltz"/>
        <s v="TÃ³mas Lemarquis"/>
        <s v="Antoni Corone"/>
        <s v="Ben Chaplin"/>
        <s v="Ron Eldard"/>
        <s v="George Lopez"/>
        <s v="Kathleen Turner"/>
        <s v="Tencho Gyalpo"/>
        <s v="Fenella Woolgar"/>
        <s v="Augustus Prew"/>
        <s v="Eduardo Noriega"/>
        <s v="Steven Berkoff"/>
        <s v="Charlyne Yi"/>
        <s v="Jeffrey Markle"/>
        <s v="Shaun Parkes"/>
        <s v="Meryl Streep"/>
        <s v="Jake McDorman"/>
        <s v="Nichelle Nichols"/>
        <s v="Matthew Settle"/>
        <s v="Tatyana Ali"/>
        <s v="Ray Charles"/>
        <s v="Michael Rady"/>
        <s v="Peter McNicholl"/>
        <s v="Ty Olsson"/>
        <s v="Dorian Missick"/>
        <s v="Alan Oppenheimer"/>
        <s v="Charlotte Rampling"/>
        <s v="Joyce Randolph"/>
        <s v="Tim Rose"/>
        <s v="Vanesa Tomasino"/>
        <s v="William Mapother"/>
        <s v="Chris Bauer"/>
        <s v="Paul Barber"/>
        <s v="Eion Bailey"/>
        <s v="Kristen Stewart"/>
        <s v="John Neville"/>
        <s v="Joseph Kaiser"/>
        <s v="Gerry Bednob"/>
        <s v="David Harbour"/>
        <s v="Penelope Ann Miller"/>
        <s v="Rosie Perez"/>
        <s v="Jeanne Moreau"/>
        <s v="Julian Richings"/>
        <s v="Glenn Howerton"/>
        <s v="Wolfgang Preiss"/>
        <s v="Suzie Plakson"/>
        <s v="Keegan Connor Tracy"/>
        <s v="Dennis Quaid"/>
        <s v="Jason George"/>
        <s v="Brad Leland"/>
        <s v="Bailee Madison"/>
        <s v="Seth Meyers"/>
        <s v="Jack Thompson"/>
        <s v="Kevin McNally"/>
        <s v="Maura Tierney"/>
        <s v="Mario Van Peebles"/>
        <s v="Monica Keena"/>
        <s v="Jessica Wesson"/>
        <s v="Donald Sumpter"/>
        <s v="Hristo Shopov"/>
        <s v="Matthew Lawrence"/>
        <s v="Beth Grant"/>
        <s v="Ahney Her"/>
        <s v="Clarke Peters"/>
        <s v="DeVaughn Nixon"/>
        <s v="Caroline Goodall"/>
        <s v="Mike Vogel"/>
        <s v="Jamie Blackley"/>
        <s v="Agnia Ditkovskite"/>
        <s v="Zack Ward"/>
        <s v="Sara Stewart"/>
        <s v="Liza Lapira"/>
        <s v="Ernie Reyes Jr."/>
        <s v="Charles Martin Smith"/>
        <s v="Barry Corbin"/>
        <s v="Bryan Callen"/>
        <s v="Shirley Henderson"/>
        <s v="Hugh O'Conor"/>
        <s v="Bob Newhart"/>
        <s v="Powers Boothe"/>
        <s v="Aaliyah"/>
        <s v="Billie Whitelaw"/>
        <s v="Jay R. Ferguson"/>
        <s v="Kelly Macdonald"/>
        <s v="Larry the Cable Guy"/>
        <s v="James Badge Dale"/>
        <s v="Chris Gauthier"/>
        <s v="Imelda Staunton"/>
        <s v="Rebecca Gayheart"/>
        <s v="Kevin Breznahan"/>
        <s v="Nancy Cartwright"/>
        <s v="Kyle Schmid"/>
        <s v="Max Ryan"/>
        <s v="LisaRaye McCoy"/>
        <s v="Gregory Alan Williams"/>
        <s v="Alexander SkarsgÃ¥rd"/>
        <s v="Kelly Preston"/>
        <s v="Billy Aaron Brown"/>
        <s v="Chelan Simmons"/>
        <s v="DMX"/>
        <s v="Laura Ramsey"/>
        <s v="Steve Pemberton"/>
        <s v="Johnny Messner"/>
        <s v="Eric Cantona"/>
        <s v="Vince Corazza"/>
        <s v="James Whitmore"/>
        <s v="Victoria Beckham"/>
        <s v="Kylie Bunbury"/>
        <s v="Linda Kozlowski"/>
        <s v="Richard Tyson"/>
        <s v="Griffin Cleveland"/>
        <s v="Amy Stewart"/>
        <s v="James Read"/>
        <s v="Tim McInnerny"/>
        <s v="Rosario Dawson"/>
        <s v="Faye Dunaway"/>
        <s v="Kate Harbour"/>
        <s v="Ã“scar Jaenada"/>
        <s v="Don McManus"/>
        <s v="Jacob Pitts"/>
        <s v="Tony Plana"/>
        <s v="Swoosie Kurtz"/>
        <s v="Bebe Neuwirth"/>
        <s v="Amanda Tilson"/>
        <s v="Sergio CalderÃ³n"/>
        <s v="Illeana Douglas"/>
        <s v="Zena Grey"/>
        <s v="Jacob Young"/>
        <s v="Paul Ben-Victor"/>
        <s v="Tara Fitzgerald"/>
        <s v="Chris Parnell"/>
        <s v="Katharine McPhee"/>
        <s v="Pauline McLynn"/>
        <s v="Patrick St. Esprit"/>
        <s v="Peter Firth"/>
        <s v="Rebecca De Mornay"/>
        <s v="Jacob Vargas"/>
        <s v="Peter Kwong"/>
        <s v="Alice Pol"/>
        <s v="James Patrick Stuart"/>
        <s v="Abbie Cornish"/>
        <s v="Daniel Lapaine"/>
        <s v="Natasha Calis"/>
        <s v="Cathryn de Prume"/>
        <s v="Rhys Coiro"/>
        <s v="Richard Gant"/>
        <s v="Ted Wass"/>
        <s v="Kaylee DeFer"/>
        <s v="Jack Plotnick"/>
        <s v="Craig Hall"/>
        <s v="Jeff Kober"/>
        <s v="YÃ»suke Iseya"/>
        <s v="Michael ParÃ©"/>
        <s v="Julie Adams"/>
        <s v="Igor Zaripov"/>
        <s v="James Tupper"/>
        <s v="Liya Kebede"/>
        <s v="Shawn Hatosy"/>
        <s v="Gilles Lellouche"/>
        <s v="Gil Birmingham"/>
        <s v="JÃ©rÃ´me Deschamps"/>
        <s v="Aleksandr Bashirov"/>
        <s v="Jack Hawkins"/>
        <s v="Wai-Keung Lau"/>
        <s v="Kevin Williamson"/>
        <s v="Boyd Holbrook"/>
        <s v="Lori Singer"/>
        <s v="Harry Shearer"/>
        <s v="Jennifer Schwalbach Smith"/>
        <s v="Kathleen Wilhoite"/>
        <s v="David Arquette"/>
        <s v="Theresa Merritt"/>
        <s v="Martin Landau"/>
        <s v="Lolita Davidovich"/>
        <s v="Jessica Szohr"/>
        <s v="A.J. Langer"/>
        <s v="Clive Revill"/>
        <s v="Geraldine Chaplin"/>
        <s v="Derek Graf"/>
        <s v="Peter Dante"/>
        <s v="Anthony Daniels"/>
        <s v="Theresa Randle"/>
        <s v="O.J. Simpson"/>
        <s v="Kerr Smith"/>
        <s v="Catherine Dent"/>
        <s v="Matt Letscher"/>
        <s v="Dell Yount"/>
        <s v="Oliver Stark"/>
        <s v="Lainie Kazan"/>
        <s v="Lynn Whitfield"/>
        <s v="Garrett Morris"/>
        <s v="James Bolam"/>
        <s v="Don Johnson"/>
        <s v="Marie Gillain"/>
        <s v="Gaye Brown"/>
        <s v="Lillete Dubey"/>
        <s v="Alexandra Silber"/>
        <s v="Michael Winslow"/>
        <s v="Steve Bastoni"/>
        <s v="Phil Leeds"/>
        <s v="Angus T. Jones"/>
        <s v="Debra Monk"/>
        <s v="Colleen Haskell"/>
        <s v="Juhi Chawla"/>
        <s v="Ray McKinnon"/>
        <s v="Darwin Shaw"/>
        <s v="Shane Brolly"/>
        <s v="Julian Fellowes"/>
        <s v="Charles Keating"/>
        <s v="Matthew Daddario"/>
        <s v="Grigoriy Dobrygin"/>
        <s v="Kyle Gass"/>
        <s v="Jason Mewes"/>
        <s v="Trevor Morgan"/>
        <s v="Alden Ehrenreich"/>
        <s v="Aries Spears"/>
        <s v="Jeremy Kemp"/>
        <s v="Radivoje Bukvic"/>
        <s v="Beau Bridges"/>
        <s v="Roger Cross"/>
        <s v="Anne-Marie Duff"/>
        <s v="Amidou"/>
        <s v="Fabrice Luchini"/>
        <s v="Dendrie Taylor"/>
        <s v="Gabriel AlmirÃ³n"/>
        <s v="Alessandra Mastronardi"/>
        <s v="Kenneth Colley"/>
        <s v="Trey Parker"/>
        <s v="Matt Hill"/>
        <s v="DeWayne Warren"/>
        <s v="Kimberly Elise"/>
        <s v="Matt Schulze"/>
        <s v="Leslie Hope"/>
        <s v="Eddie Kaye Thomas"/>
        <s v="Bob Clendenin"/>
        <s v="Sarah Wynter"/>
        <s v="Riley Thomas Stewart"/>
        <s v="Dom DeLuise"/>
        <s v="Devin Ratray"/>
        <s v="Ronny Cox"/>
        <s v="Steve Harris"/>
        <s v="Kurt Fuller"/>
        <s v="Chris Pontius"/>
        <s v="Joseph Mascolo"/>
        <s v="Ali Hillis"/>
        <s v="Hayley McFarland"/>
        <s v="Jay Mohr"/>
        <s v="Mike White"/>
        <s v="Bridgette Wilson-Sampras"/>
        <s v="Brittany Daniel"/>
        <s v="Ski Carr"/>
        <s v="Melissa Ordway"/>
        <s v="Taran Killam"/>
        <s v="Jason Weaver"/>
        <s v="Brendan Coyle"/>
        <s v="Romeo Miller"/>
        <s v="Tony Lo Bianco"/>
        <s v="Jada Pinkett Smith"/>
        <s v="Tony Jay"/>
        <s v="Charles Mesure"/>
        <s v="Marc Macaulay"/>
        <s v="Ken Sansom"/>
        <s v="Aryana Engineer"/>
        <s v="Edgar Arreola"/>
        <s v="Denise Boutte"/>
        <s v="Brian d'Arcy James"/>
        <s v="Robert Pine"/>
        <s v="Matthew Knight"/>
        <s v="Alex Winter"/>
        <s v="Amy Poehler"/>
        <s v="Yvette Mimieux"/>
        <s v="Filippo Timi"/>
        <s v="Anneliese van der Pol"/>
        <s v="Dermot Crowley"/>
        <s v="Jane Fonda"/>
        <s v="Shaun Sipos"/>
        <s v="Ray Walston"/>
        <s v="Lucas Grabeel"/>
        <s v="MarÃ­a Botto"/>
        <s v="Francesca Rettondini"/>
        <s v="Paula GarcÃ©s"/>
        <s v="Jeff Perry"/>
        <s v="Skyler Samuels"/>
        <s v="Romi Aboulafia"/>
        <s v="Margaret Cho"/>
        <s v="Christine Lakin"/>
        <s v="Noel Gugliemi"/>
        <s v="Jasper Levine"/>
        <s v="Tiffany Lamb"/>
        <s v="Geoff Stults"/>
        <s v="Brett Cullen"/>
        <s v="Samaire Armstrong"/>
        <s v="Toby Hemingway"/>
        <s v="John Patrick Amedori"/>
        <s v="Jake Short"/>
        <s v="Emily Meade"/>
        <s v="Tom Bower"/>
        <s v="Maximilian Schell"/>
        <s v="John Gavin"/>
        <s v="Riki Lindhome"/>
        <s v="Rhys Wakefield"/>
        <s v="Billy Barty"/>
        <s v="Leo McKern"/>
        <s v="John de Lancie"/>
        <s v="Steve Guttenberg"/>
        <s v="Qiu Yuen"/>
        <s v="Sharon Lawrence"/>
        <s v="Khalid Abdalla"/>
        <s v="Danny Huston"/>
        <s v="Kelly Carlson"/>
        <s v="James Brolin"/>
        <s v="Zak Orth"/>
        <s v="Bernie Sanders"/>
        <s v="Joe Cole"/>
        <s v="Lorna Raver"/>
        <s v="Joanne Whalley"/>
        <s v="Ed Begley Jr."/>
        <s v="Jacky Ido"/>
        <s v="Sam Lerner"/>
        <s v="David Carradine"/>
        <s v="Dianne Wiest"/>
        <s v="Nimrat Kaur"/>
        <s v="Jordan Carlos"/>
        <s v="Nick Gomez"/>
        <s v="Don Stark"/>
        <s v="Melonie Diaz"/>
        <s v="Sarah Solemani"/>
        <s v="David Ramsey"/>
        <s v="Riccardo Scamarcio"/>
        <s v="James Russo"/>
        <s v="Jeff DeRocker"/>
        <s v="Edi Gathegi"/>
        <s v="Brendan Sexton III"/>
        <s v="Peter Wingfield"/>
        <s v="Gigi Rice"/>
        <s v="Ben Vereen"/>
        <s v="Serena Scott Thomas"/>
        <s v="Scott Wolf"/>
        <s v="Gary Coleman"/>
        <s v="Marko Zaror"/>
        <s v="Jackie Burroughs"/>
        <s v="Lesley Manville"/>
        <s v="Leven Rambin"/>
        <s v="Karin Konoval"/>
        <s v="Ryan Donowho"/>
        <s v="Caroline Dhavernas"/>
        <s v="Victoria Learn"/>
        <s v="Tyrone Benskin"/>
        <s v="Nora Zehetner"/>
        <s v="Samantha Morton"/>
        <s v="Virginie Ledoyen"/>
        <s v="Caitlyn Jenner"/>
        <s v="Brent Anderson"/>
        <s v="Sean Pertwee"/>
        <s v="Matthew Walker"/>
        <s v="Toni Braxton"/>
        <s v="Melvil Poupaud"/>
        <s v="Rosalind Ayres"/>
        <s v="Jimmy Jean-Louis"/>
        <s v="Chi Chung Lam"/>
        <s v="Marie-Anne Chazel"/>
        <s v="Mark Webber"/>
        <s v="Ewen Solon"/>
        <s v="Tom Conti"/>
        <s v="Elea Oberon"/>
        <s v="Andy On"/>
        <s v="Noureen DeWulf"/>
        <s v="Kevin McGowan"/>
        <s v="Jacqueline Lovell"/>
        <s v="Robert Forster"/>
        <s v="Jodi Lyn O'Keefe"/>
        <s v="Alan David"/>
        <s v="Martina Gedeck"/>
        <s v="Julie Gonzalo"/>
        <s v="Roger Jackson"/>
        <s v="Joe Turkel"/>
        <s v="J.J. Cohen"/>
        <s v="Hope Olaide Wilson"/>
        <s v="Cabrina Collesides"/>
        <s v="Kelli Barrett"/>
        <s v="David Moscow"/>
        <s v="Ludivine Sagnier"/>
        <s v="Paul 'Pauly D' DelVecchio"/>
        <s v="Miyu Irino"/>
        <s v="Terence Yin"/>
        <s v="Laurence Olivier"/>
        <s v="Roger Allam"/>
        <s v="Dominique McElligott"/>
        <s v="Stephen Boyd"/>
        <s v="Dante Brown"/>
        <s v="Margaret Tracey"/>
        <s v="Tracy Letts"/>
        <s v="Ryan Reynolds"/>
        <s v="Roger Willie"/>
        <s v="Pedro Miguel Arce"/>
        <s v="Ching Wan Lau"/>
        <s v="Martin Starr"/>
        <s v="Chester"/>
        <s v="Alanna Ubach"/>
        <s v="JR Bourne"/>
        <s v="Bree Turner"/>
        <s v="Quinton Aaron"/>
        <s v="Tyrone Giordano"/>
        <s v="Kenan Thompson"/>
        <s v="Joey Fatone"/>
        <s v="Fran Kranz"/>
        <s v="Carl Weathers"/>
        <s v="Collins Pennie"/>
        <s v="Neil Flynn"/>
        <s v="Mario Monicelli"/>
        <s v="Tom Hollander"/>
        <s v="Merritt Wever"/>
        <s v="Andrew Dice Clay"/>
        <s v="Susan Blommaert"/>
        <s v="Nicollette Sheridan"/>
        <s v="Janet Leigh"/>
        <s v="Martin Balsam"/>
        <s v="Dan Bakkedahl"/>
        <s v="Grace Jones"/>
        <s v="Frank Vincent"/>
        <s v="Freddie Jones"/>
        <s v="Kate Burton"/>
        <s v="Ethan Stiefel"/>
        <s v="TimothÃ©e Chalamet"/>
        <s v="Kevin G. Schmidt"/>
        <s v="Michael Stuhlbarg"/>
        <s v="Michael Horse"/>
        <s v="John McMartin"/>
        <s v="Bruce Payne"/>
        <s v="Henry Czerny"/>
        <s v="Frankie Valli"/>
        <s v="Kellie Martin"/>
        <s v="Juliet Stevenson"/>
        <s v="Kim Chan"/>
        <s v="Albert Salmi"/>
        <s v="Honglei Sun"/>
        <s v="Henry Silva"/>
        <s v="Richard Briers"/>
        <s v="Aden Young"/>
        <s v="Paul Sparks"/>
        <s v="Fisher Stevens"/>
        <s v="Sam Reid"/>
        <s v="Dallas Roberts"/>
        <s v="Leonie Benesch"/>
        <s v="James Cullen Bressack"/>
        <s v="Nick Cassavetes"/>
        <s v="Lars Ulrich"/>
        <s v="Katharina SchÃ¼ttler"/>
        <s v="Shawn Yue"/>
        <s v="Mark Moses"/>
        <s v="Joseph Pilato"/>
        <s v="Amanda Schull"/>
        <s v="Kevork Malikyan"/>
        <s v="Craig Roberts"/>
        <s v="Luis Rosado"/>
        <s v="Hakeem Kae-Kazim"/>
        <s v="Vondie Curtis-Hall"/>
        <s v="Jessica Lowndes"/>
        <s v="Rob Campbell"/>
        <s v="Eric Sykes"/>
        <s v="Jenette Goldstein"/>
        <s v="Theodore Bikel"/>
        <s v="James D'Arcy"/>
        <s v="Jay Chandrasekhar"/>
        <s v="P.J. Soles"/>
        <s v="Eddie Cibrian"/>
        <s v="Betsy Russell"/>
        <s v="Paulo Costanzo"/>
        <s v="Dan Hedaya"/>
        <s v="Erik Knudsen"/>
        <s v="Vinessa Shaw"/>
        <s v="Mary McCormack"/>
        <s v="Diana Maria Riva"/>
        <s v="Shad Moss"/>
        <s v="Malika"/>
        <s v="Ben Platt"/>
        <s v="Marc Blucas"/>
        <s v="Megyn Price"/>
        <s v="Caroll Spinney"/>
        <s v="John Ireland"/>
        <s v="Ellen Sandweiss"/>
        <s v="Rachel Dratch"/>
        <s v="Conrad Coates"/>
        <s v="Paul Freeman"/>
        <s v="Clyde Kusatsu"/>
        <s v="Jake Wood"/>
        <s v="Gerard McSorley"/>
        <s v="Carlos Bardem"/>
        <s v="Chris Andrew Ciulla"/>
        <s v="Mary Mouser"/>
        <s v="Paul Winfield"/>
        <s v="Tim Williams"/>
        <s v="Griffin Dunne"/>
        <s v="Matt Servitto"/>
        <s v="Laurence Fox"/>
        <s v="Samm Levine"/>
        <s v="Kurtwood Smith"/>
        <s v="Teri Garr"/>
        <s v="Harley Jane Kozak"/>
        <s v="Jack Warden"/>
        <s v="Mark Walters"/>
        <s v="Rachel Brosnahan"/>
        <s v="Lew Temple"/>
        <s v="Finn Ireland"/>
        <s v="Sergi LÃ³pez"/>
        <s v="Angell Conwell"/>
        <s v="Kamel Krifa"/>
        <s v="Christopher Evan Welch"/>
        <s v="Tsianina Joelson"/>
        <s v="Marc Donato"/>
        <s v="Cynthia Stevenson"/>
        <s v="Tracey Walter"/>
        <s v="Ruby Jerins"/>
        <s v="Trent Ford"/>
        <s v="Jason Robards"/>
        <s v="Brad William Henke"/>
        <s v="Jenifer Lewis"/>
        <s v="Brian Keith"/>
        <s v="Shannon Tweed"/>
        <s v="Robin Weigert"/>
        <s v="Angela Sarafyan"/>
        <s v="Lynn Redgrave"/>
        <s v="Tuppence Middleton"/>
        <s v="Michel Galabru"/>
        <s v="Ivan Sergei"/>
        <s v="Conrad Kemp"/>
        <s v="Tommy Karlsen"/>
        <s v="Charles Aznavour"/>
        <s v="William Shockley"/>
        <s v="Michel Muller"/>
        <s v="Adrian Pasdar"/>
        <s v="Sihung Lung"/>
        <s v="Ara Celi"/>
        <s v="Hugh O'Brian"/>
        <s v="Jason Wiles"/>
        <s v="Kyung-gu Sol"/>
        <s v="Allen Leech"/>
        <s v="Levon Helm"/>
        <s v="Isabelle NÃ©lisse"/>
        <s v="Grasie Mercedes"/>
        <s v="Glenn Shadix"/>
        <s v="Lamman Rucker"/>
        <s v="Jessica Raine"/>
        <s v="Lee Majors"/>
        <s v="John Savage"/>
        <s v="Allison Tolman"/>
        <s v="Dororthy Thorton"/>
        <s v="Janeane Garofalo"/>
        <s v="Mia Kirshner"/>
        <s v="William Petersen"/>
        <s v="Simon McBurney"/>
        <s v="Blair Underwood"/>
        <s v="Margot Kidder"/>
        <s v="Martha MacIsaac"/>
        <s v="Bianca Kajlich"/>
        <s v="AndrÃ© the Giant"/>
        <s v="Russ Tamblyn"/>
        <s v="Kali Rocha"/>
        <s v="Ser'Darius Blain"/>
        <s v="Eva Marie Saint"/>
        <s v="Mitchell Ryan"/>
        <s v="Kurt Loder"/>
        <s v="Brenda Strong"/>
        <s v="Jason Spevack"/>
        <s v="Nina Hartley"/>
        <s v="Joss Ackland"/>
        <s v="Drew Powell"/>
        <s v="Katharine Isabelle"/>
        <s v="Angelo Anthony Pizza"/>
        <s v="GeneviÃ¨ve Bujold"/>
        <s v="Homayoun Ershadi"/>
        <s v="Phil Vischer"/>
        <s v="Larry Mullen Jr."/>
        <s v="Adam Copeland"/>
        <s v="Kevin Gage"/>
        <s v="Sandra Nelson"/>
        <s v="Mia Farrow"/>
        <s v="Shirley Douglas"/>
        <s v="Daniel Wu"/>
        <s v="Shelley Duvall"/>
        <s v="Elaine Hendrix"/>
        <s v="Jason Ritter"/>
        <s v="Chris Bruno"/>
        <s v="Steve Buscemi"/>
        <s v="Michael Michele"/>
        <s v="Dan Futterman"/>
        <s v="Marla Sokoloff"/>
        <s v="Estelle Parsons"/>
        <s v="Eric Godon"/>
        <s v="Diahann Carroll"/>
        <s v="Bobby Coleman"/>
        <s v="Terry Kinney"/>
        <s v="Conleth Hill"/>
        <s v="A.J. Buckley"/>
        <s v="Guillermo Arriaga"/>
        <s v="Larry Miller"/>
        <s v="Elden Henson"/>
        <s v="Laura Harring"/>
        <s v="Chris Geere"/>
        <s v="Mac McDonald"/>
        <s v="Mike Muscat"/>
        <s v="Amber Marie Bollinger"/>
        <s v="Rudolf Klein-Rogge"/>
        <s v="Dany Verissimo-Petit"/>
        <s v="Satoshi Tsumabuki"/>
        <s v="Leon"/>
        <s v="Nataliya Vdovina"/>
        <s v="Sarunyu Wongkrachang"/>
        <s v="Dave Legeno"/>
        <s v="Conrad Dunn"/>
        <s v="Leslie Bibb"/>
        <s v="Aubrey Poo"/>
        <s v="Edward Fox"/>
        <s v="Keith Allen"/>
        <s v="Steven Elder"/>
        <s v="Ferdinando Vetere"/>
        <s v="Yasuaki Kurata"/>
        <s v="Linus Roache"/>
        <s v="Kevin Nash"/>
        <s v="Arben Bajraktaraj"/>
        <s v="Bart Shatto"/>
        <s v="Jean-Marc Barr"/>
        <s v="Ayush Mahesh Khedekar"/>
        <s v="Joe Flaherty"/>
        <s v="John Meillon"/>
        <s v="Chad Bishop"/>
        <s v="Stephen Baldwin"/>
        <s v="Malik Yoba"/>
        <s v="Barbara Bach"/>
        <s v="Jason Hawes"/>
        <s v="Susan Hogan"/>
        <s v="Olivia Colman"/>
        <s v="Shelby Vischer"/>
        <s v="Maya Angelou"/>
        <s v="Gino Salvano"/>
        <s v="Allen Payne"/>
        <s v="Vernon Dobtcheff"/>
        <s v="Marley Shelton"/>
        <s v="Lupe Ontiveros"/>
        <s v="Poppy Montgomery"/>
        <s v="Paolo Seganti"/>
        <s v="Isaiah Washington"/>
        <s v="Lexa Doig"/>
        <s v="China Chow"/>
        <s v="Osric Chau"/>
        <s v="Isaach De BankolÃ©"/>
        <s v="Jane Adams"/>
        <s v="Noam Jenkins"/>
        <s v="Tovah Feldshuh"/>
        <s v="Bonnie Henna"/>
        <s v="Candace Kroslak"/>
        <s v="Nigel Whitmey"/>
        <s v="Behrouz Vossoughi"/>
        <s v="Karl Johnson"/>
        <s v="Edouard Baer"/>
        <s v="Ulrich MÃ¼he"/>
        <s v="Kelly Lin"/>
        <s v="John Gallagher Jr."/>
        <s v="Diora Baird"/>
        <s v="Elisa Donovan"/>
        <s v="Collette Wolfe"/>
        <s v="Olgierd Lukaszewicz"/>
        <s v="Amelia Warner"/>
        <s v="Jaroslaw Boberek"/>
        <s v="Tamar Novas"/>
        <s v="Alison Chand"/>
        <s v="Bruno Kirby"/>
        <s v="Boys II Men"/>
        <s v="Fredro Starr"/>
        <s v="Brooke Bundy"/>
        <s v="Martin Henderson"/>
        <s v="Andrew Keegan"/>
        <s v="Gene Simmons"/>
        <s v="Sedona Legge"/>
        <s v="Cameron Bright"/>
        <s v="Ruby Dee"/>
        <s v="Antonio Sabato Jr."/>
        <s v="Charlotte Sullivan"/>
        <s v="Greg Germann"/>
        <s v="Henry Simmons"/>
        <s v="Corey Johnson"/>
        <s v="Jason Gray-Stanford"/>
        <s v="Rolando Molina"/>
        <s v="ShidÃ´ Nakamura"/>
        <s v="Bruce Dern"/>
        <s v="Cas Anvar"/>
        <s v="Traylor Howard"/>
        <s v="Lena Endre"/>
        <s v="Sarah Wright"/>
        <s v="Catalina Sandino Moreno"/>
        <s v="Peter Coyote"/>
        <s v="Yves Jacques"/>
        <s v="Natalie Lisinska"/>
        <s v="Paul Mazursky"/>
        <s v="Kate Walsh"/>
        <s v="Thomas Ian Griffith"/>
        <s v="Dougray Scott"/>
        <s v="Jodie Whittaker"/>
        <s v="Branko Djuric"/>
        <s v="Jung-jae Lee"/>
        <s v="Annie Golden"/>
        <s v="Gary Schwartz"/>
        <s v="Rob Morrow"/>
        <s v="Hannah Murray"/>
        <s v="Jude Ciccolella"/>
        <s v="Rumer Willis"/>
        <s v="Ronald Colman"/>
        <s v="Paul Schneider"/>
        <s v="Cara Horgan"/>
        <s v="BjÃ¶rk"/>
        <s v="Christian Campbell"/>
        <s v="Bill Erwin"/>
        <s v="Dong-gun Jang"/>
        <s v="Lee J. Cobb"/>
        <s v="Murray Hamilton"/>
        <s v="Lambert Wilson"/>
        <s v="Charlotte Lewis"/>
        <s v="David Margulies"/>
        <s v="Ally Sheedy"/>
        <s v="Rorke Denver"/>
        <s v="Josh Henderson"/>
        <s v="Ashley Hinshaw"/>
        <s v="Steven Hill"/>
        <s v="Dave Allen"/>
        <s v="Oliver Cooper"/>
        <s v="Bill Hickman"/>
        <s v="Connie Nielsen"/>
        <s v="Dania Ramirez"/>
        <s v="T.J. Thyne"/>
        <s v="Valeria Golino"/>
        <s v="Anthony Burrell"/>
        <s v="Nat Wolff"/>
        <s v="J.B. Smoove"/>
        <s v="Robert Foxworth"/>
        <s v="Lusia Strus"/>
        <s v="Viva Bianca"/>
        <s v="Peter Hermann"/>
        <s v="Dichen Lachman"/>
        <s v="Meg Crosbie"/>
        <s v="Lark Voorhies"/>
        <s v="Mehcad Brooks"/>
        <s v="Bill Irwin"/>
        <s v="John Colicos"/>
        <s v="Herbert GrÃ¶nemeyer"/>
        <s v="Harland Williams"/>
        <s v="Lindsay Duncan"/>
        <s v="Zhengyong Zhang"/>
        <s v="Sofia Black-D'Elia"/>
        <s v="Tammy Blanchard"/>
        <s v="Sherman Hemsley"/>
        <s v="Greg Mottola"/>
        <s v="Dagmara Dominczyk"/>
        <s v="Brian Dietzen"/>
        <s v="Susan Gardner"/>
        <s v="Samantha Ivers"/>
        <s v="JJ Feild"/>
        <s v="Ah-sung Ko"/>
        <s v="Paul Gleason"/>
        <s v="Serena Grandi"/>
        <s v="Jake Richardson"/>
        <s v="Harmony Korine"/>
        <s v="Timothy Webber"/>
        <s v="Alicja Bachleda"/>
        <s v="James Shigeta"/>
        <s v="Andy Davoli"/>
        <s v="BÃ¡lint PÃ©ntek"/>
        <s v="Dahong Ni"/>
        <s v="Ryu Kohata"/>
        <s v="Rebecca Black"/>
        <s v="Hiroyuki Ikeuchi"/>
        <s v="Ana Imnadze"/>
        <s v="Emma Lung"/>
        <s v="Alexandra Callas"/>
        <s v="Jason Flemyng"/>
        <s v="Ginger Jensen"/>
        <s v="Denise Crosby"/>
        <s v="Akira Terao"/>
        <s v="Hailu Qin"/>
        <s v="Zach Galligan"/>
        <s v="Jason Mantzoukas"/>
        <s v="Daniel Zettel"/>
        <s v="Corbin Bleu"/>
        <s v="Lane Smith"/>
        <s v="Christopher Sommers"/>
        <s v="Tamsin Egerton"/>
        <s v="Richard T. Jones"/>
        <s v="Paz de la Huerta"/>
        <s v="Robert Prosky"/>
        <s v="Eric Mabius"/>
        <s v="George Newbern"/>
        <s v="Jennifer Hudson"/>
        <s v="Peter Berg"/>
        <s v="Rod Steiger"/>
        <s v="Eva Birthistle"/>
        <s v="Hardy KrÃ¼ger"/>
        <s v="Pauline Collins"/>
        <s v="Elizabeth McGovern"/>
        <s v="Dylan Baker"/>
        <s v="Embeth Davidtz"/>
        <s v="Jim Rash"/>
        <s v="Kevin Tighe"/>
        <s v="Scott Handy"/>
        <s v="Jimi Mistry"/>
        <s v="Vincent Gallo"/>
        <s v="Alex Karpovsky"/>
        <s v="Lisa Pelikan"/>
        <s v="Samantha Eggar"/>
        <s v="Angus Barnett"/>
        <s v="Geoff Bell"/>
        <s v="Scott Patterson"/>
        <s v="Britt Ekland"/>
        <s v="Alix Freihage"/>
        <s v="Max Cullen"/>
        <s v="Preity Zinta"/>
        <s v="Tom Cullen"/>
        <s v="Francesc PagÃ¨s"/>
        <s v="Glenn Beck"/>
        <s v="Dustin Milligan"/>
        <s v="Raoul Max Trujillo"/>
        <s v="Hannah Britland"/>
        <s v="Riteish Deshmukh"/>
        <s v="FranÃ§ois Damiens"/>
        <s v="Glen Powell"/>
        <s v="Leigh Whannell"/>
        <s v="Judge Reinhold"/>
        <s v="Clare Kramer"/>
        <s v="Kieran Culkin"/>
        <s v="Mike Dopud"/>
        <s v="Eddie Albert"/>
        <s v="Ted Raimi"/>
        <s v="Frances Bay"/>
        <s v="Jonathan Breck"/>
        <s v="Al Leong"/>
        <s v="Jack Wild"/>
        <s v="Dabney Coleman"/>
        <s v="Angelo Rossitto"/>
        <s v="Rae Dawn Chong"/>
        <s v="Stephanie Lemelin"/>
        <s v="Geoffrey Arend"/>
        <s v="Keshia Knight Pulliam"/>
        <s v="Aaron Yoo"/>
        <s v="Sal Lopez"/>
        <s v="Vic Morrow"/>
        <s v="Jessica Simpson"/>
        <s v="Charlie Korsmo"/>
        <s v="Tom Waits"/>
        <s v="Isiah Whitlock Jr."/>
        <s v="Jaden Klein"/>
        <s v="Johnny Whitworth"/>
        <s v="Lily Tomlin"/>
        <s v="Eddie Jones"/>
        <s v="Ronald Pickup"/>
        <s v="Vanessa Lengies"/>
        <s v="Charlie Murphy"/>
        <s v="Jennifer Tung"/>
        <s v="Michael Gross"/>
        <s v="Carlos Alazraqui"/>
        <s v="Niall Horan"/>
        <s v="Charles Napier"/>
        <s v="Jack Guzman"/>
        <s v="Carmen Electra"/>
        <s v="Diedrich Bader"/>
        <s v="Jon Polito"/>
        <s v="Jeanne Tripplehorn"/>
        <s v="Hunter Parrish"/>
        <s v="Wendi McLendon-Covey"/>
        <s v="Rob Huebel"/>
        <s v="Tamara Taylor"/>
        <s v="Lee Tergesen"/>
        <s v="Jerry Stiller"/>
        <s v="Carlo Cecchi"/>
        <s v="Everett McGill"/>
        <s v="Frankie Muniz"/>
        <s v="Patricia Belcher"/>
        <s v="India de Beaufort"/>
        <s v="Christopher Guest"/>
        <s v="Jillian Estell"/>
        <s v="Dave Foley"/>
        <s v="FranÃ§ois Chau"/>
        <s v="Melissa Benoist"/>
        <s v="Alba Rohrwacher"/>
        <s v="Esai Morales"/>
        <s v="Jennifer Esposito"/>
        <s v="Dennis Burkley"/>
        <s v="Gen Seto"/>
        <s v="Dree Hemingway"/>
        <s v="Robert Peters"/>
        <s v="Mitch Pileggi"/>
        <s v="Sharat Saxena"/>
        <s v="Carol Sutton"/>
        <s v="Robert Pralgo"/>
        <s v="Adriane Lenox"/>
        <s v="George DiCenzo"/>
        <s v="Anna Vareschi"/>
        <s v="Michel Serrault"/>
        <s v="Haluk Bilginer"/>
        <s v="Romane Bohringer"/>
        <s v="Lubna Azabal"/>
        <s v="Larry Fessenden"/>
        <s v="Laura Harris"/>
        <s v="Jeffrey Combs"/>
        <s v="Kerry Cahill"/>
        <s v="Lee Norris"/>
        <s v="William Miller"/>
        <s v="Ryan O'Neal"/>
        <s v="Ted Danson"/>
        <s v="Sandra EcheverrÃ­a"/>
        <s v="Sean Keenan"/>
        <s v="Glenn Plummer"/>
        <s v="Danny Sapani"/>
        <s v="Adrienne Pickering"/>
        <s v="Adrian Holmes"/>
        <s v="Chase Armitage"/>
        <s v="Michael McElhatton"/>
        <s v="Amanda Troop"/>
        <s v="SigrÃ­Ã°ur MarÃ­a EgilsdÃ³ttir"/>
        <s v="Shabana Azmi"/>
        <s v="Jason London"/>
        <s v="John Light"/>
        <s v="Dal-su Oh"/>
        <s v="Enrique Murciano"/>
        <s v="Akon"/>
        <s v="Malese Jow"/>
        <s v="Jean-Louis Trintignant"/>
        <s v="Zelda Rubinstein"/>
        <s v="Jesse Garcia"/>
        <s v="Spencer Tracy"/>
        <s v="Antonio de la Torre"/>
        <s v="Don Francks"/>
        <s v="Luisa D'Oliveira"/>
        <s v="Kabir Bedi"/>
        <s v="Luke Ford"/>
        <s v="Vic Waghorn"/>
        <s v="Bolaji Badejo"/>
        <s v="Marilyn Burns"/>
        <s v="Johnny Lewis"/>
        <s v="Rosalind Harris"/>
        <s v="Parker Bagley"/>
        <s v="Lunetta Savino"/>
        <s v="Jarrod Bunch"/>
        <s v="Dinah Manoff"/>
        <s v="Bill Clinton"/>
        <s v="Roberta Valderrama"/>
        <s v="Ralph Bellamy"/>
        <s v="Patrick Cranshaw"/>
        <s v="Danny Webb"/>
        <s v="Gbenga Akinnagbe"/>
        <s v="Maria Conchita Alonso"/>
        <s v="Dylan Kussman"/>
        <s v="Chris Young"/>
        <s v="Hunter Tylo"/>
        <s v="Robert Urich"/>
        <s v="Carly Schroeder"/>
        <s v="Janet McTeer"/>
        <s v="Woo-hee Chun"/>
        <s v="Kevin McHale"/>
        <s v="Mai Charoenpura"/>
        <s v="Sally Kirkland"/>
        <s v="Lionel Abelanski"/>
        <s v="Gary McDonald"/>
        <s v="Shaun Evans"/>
        <s v="Peter Callan"/>
        <s v="Perrey Reeves"/>
        <s v="John Henshaw"/>
        <s v="Ã‰milie Dequenne"/>
        <s v="Jonathan Tucker"/>
        <s v="David Gulpilil"/>
        <s v="Steve Le Marquand"/>
        <s v="Karin Viard"/>
        <s v="Celina Jade"/>
        <s v="Jason Patric"/>
        <s v="Debrianna Mansini"/>
        <s v="Alan Bates"/>
        <s v="Milo O'Shea"/>
        <s v="Stian Smestad"/>
        <s v="Molly Hagan"/>
        <s v="Valarie Pettiford"/>
        <s v="Brad James"/>
        <s v="Samuel Roukin"/>
        <s v="Christopher B. Duncan"/>
        <s v="Vanessa Martinez"/>
        <s v="Martin Lucey"/>
        <s v="Aditya Roy Kapoor"/>
        <s v="Robert Taylor"/>
        <s v="Ghassan Massoud"/>
        <s v="Phil LaMarr"/>
        <s v="James Huang"/>
        <s v="Nicholas Hammond"/>
        <s v="Patrick Cronin"/>
        <s v="Jill Talley"/>
        <s v="Casey Siemaszko"/>
        <s v="David Schneider"/>
        <s v="Steve Harvey"/>
        <s v="Bryce Dallas Howard"/>
        <s v="Daisy Betts"/>
        <s v="Josh Pais"/>
        <s v="Justin Hall"/>
        <s v="Jeff Marlow"/>
        <s v="Tracy Middendorf"/>
        <s v="Keri Lynn Pratt"/>
        <s v="Samantha Mathis"/>
        <s v="Sarain Boylan"/>
        <s v="Diego Velazquez"/>
        <s v="Michaela Watkins"/>
        <s v="Fred Armisen"/>
        <s v="Aimee Teegarden"/>
        <s v="Carol Kane"/>
        <s v="Mark Feuerstein"/>
        <s v="Samuel West"/>
        <s v="David Thewlis"/>
        <s v="Phil Davis"/>
        <s v="Emmanuelle BÃ©art"/>
        <s v="Vernee Watson"/>
        <s v="Kevin Rahm"/>
        <s v="Gina McKee"/>
        <s v="Amy Locane"/>
        <s v="Evan McGuire"/>
        <s v="Mary Catherine Garrison"/>
        <s v="Rory Culkin"/>
        <s v="Alexa Havins"/>
        <s v="Kesun Loder"/>
        <s v="William Shimell"/>
        <s v="TesshÃ´ Genda"/>
        <s v="Julie LeBreton"/>
        <s v="Jack Kao"/>
        <s v="Darren Boyd"/>
        <s v="Natalie Coughlin"/>
        <s v="Jean-Claude Lecas"/>
        <s v="Kacey Clarke"/>
        <s v="Anna Katarina"/>
        <s v="Craig Sheffer"/>
        <s v="Patti LuPone"/>
        <s v="Vivica A. Fox"/>
        <s v="Garvin Cross"/>
        <s v="Ãngela Molina"/>
        <s v="Todd Louiso"/>
        <s v="Stanislav Ianevski"/>
        <s v="Ellie Kendrick"/>
        <s v="Nastassja Kinski"/>
        <s v="Alan Van Sprang"/>
        <s v="Richard Bull"/>
        <s v="Tiffany Dupont"/>
        <s v="Roschdy Zem"/>
        <s v="Natalie Mendoza"/>
        <s v="Razaaq Adoti"/>
        <s v="Vic Aviles"/>
        <s v="Danielle Darrieux"/>
        <s v="Jennifer Ulrich"/>
        <s v="Charles Baker"/>
        <s v="Ayla Kell"/>
        <s v="Rainn Wilson"/>
        <s v="Brahim Achabbakhe"/>
        <s v="Jill St. John"/>
        <s v="Lee Ving"/>
        <s v="GeneviÃ¨ve Lemon"/>
        <s v="Angus Sampson"/>
        <s v="Clifton James"/>
        <s v="Cody Linley"/>
        <s v="Paulina Gerzon"/>
        <s v="Kwesi Ameyaw"/>
        <s v="Peter Ustinov"/>
        <s v="Craig Conway"/>
        <s v="Bob Costas"/>
        <s v="Vanessa Ray"/>
        <s v="Emma Caulfield"/>
        <s v="Nia Long"/>
        <s v="Erin Daniels"/>
        <s v="Charles Aidman"/>
        <s v="Peter Breitmayer"/>
        <s v="Darryl Stephens"/>
        <s v="Anupam Kher"/>
        <s v="Deborah Mailman"/>
        <s v="Lil' Wayne"/>
        <s v="Alastair Duncan"/>
        <s v="Miriama Smith"/>
        <s v="Katie Aselton"/>
        <s v="Ashley Gerasimovich"/>
        <s v="Jennifer Butler"/>
        <s v="Rick Rossovich"/>
        <s v="Carla Gallo"/>
        <s v="Jack O'Halloran"/>
        <s v="ValÃ©rie Lemercier"/>
        <s v="Erin Wasson"/>
        <s v="Derek Wayne Johnson"/>
        <s v="Richard Graham"/>
        <s v="Eleanor Bron"/>
        <s v="Luke Grimes"/>
        <s v="Valentin Golubenko"/>
        <s v="Paul Sanchez"/>
        <s v="Bob Marley"/>
        <s v="Stephen Au"/>
        <s v="Ivan Okhlobystin"/>
        <s v="Cindy Robinson"/>
        <s v="Sydney Penny"/>
        <s v="Julian Sands"/>
        <s v="Olesya Rulin"/>
        <s v="John Ralston"/>
        <s v="Travis Aaron Wade"/>
        <s v="Maria Schrader"/>
        <s v="Tim DeKay"/>
        <s v="Mark De Alessandro"/>
        <s v="Gil Bellows"/>
        <s v="Ahmad Massad"/>
        <s v="Giulia Michelini"/>
        <s v="AndrÃ© Ramiro"/>
        <s v="Gabriel Bateman"/>
        <s v="Jessica Mauboy"/>
        <s v="Na'Blonka Durden"/>
        <s v="Danielle von Zerneck"/>
        <s v="Sandy Dennis"/>
        <s v="Nancy Allen"/>
        <s v="Jake Cherry"/>
        <s v="Eric Christmas"/>
        <s v="Matthias Habich"/>
        <s v="Stellan SkarsgÃ¥rd"/>
        <s v="Eamonn Walker"/>
        <s v="Temuera Morrison"/>
        <s v="Burghart KlauÃŸner"/>
        <s v="Maurice RoÃ«ves"/>
        <s v="Beverly Randolph"/>
        <s v="Marco D'Amore"/>
        <s v="Sid Caesar"/>
        <s v="Ricky Martin"/>
        <s v="Kenneth Mars"/>
        <s v="Elsa Lanchester"/>
        <s v="Richard Beymer"/>
        <s v="Matthew Borlenghi"/>
        <s v="Erik Estrada"/>
        <s v="Ajay Naidu"/>
        <s v="Jennifer Jones"/>
        <s v="Tom Atkins"/>
        <s v="Rachel Blakely"/>
        <s v="John Lynch"/>
        <s v="David Alan Grier"/>
        <s v="Abby Mukiibi Nkaaga"/>
        <s v="Rick Dial"/>
        <s v="Amy Madigan"/>
        <s v="Olivia Wilde"/>
        <s v="Luis E. Carazo"/>
        <s v="Dominik GarcÃ­a-Lorido"/>
        <s v="Wale Ojo"/>
        <s v="Raquel Alessi"/>
        <s v="Lawrence Gilliard Jr."/>
        <s v="Enrico Colantoni"/>
        <s v="Todd Susman"/>
        <s v="Alexis Kendra"/>
        <s v="Polly Noonan"/>
        <s v="Frederick Weller"/>
        <s v="L.Q. Jones"/>
        <s v="Pamela Salem"/>
        <s v="Paul Popplewell"/>
        <s v="Marc Singer"/>
        <s v="Sammy Nagi Njuguna"/>
        <s v="MÃ©lanie Doutey"/>
        <s v="Cara Seymour"/>
        <s v="Ji-hyun Jun"/>
        <s v="Ritchie Montgomery"/>
        <s v="Peter McNamara"/>
        <s v="Bill Baird"/>
        <s v="Robert Wahlberg"/>
        <s v="John Bell"/>
        <s v="Reiner Schwarz"/>
        <s v="Iddo Goldberg"/>
        <s v="Li Jun Li"/>
        <s v="Martijn Lakemeier"/>
        <s v="Bill Duke"/>
        <s v="Michel Simon"/>
        <s v="Trieu Tran"/>
        <s v="Johnny Nguyen"/>
        <s v="James Buckley"/>
        <s v="Eva Marcille"/>
        <s v="Johnny Lever"/>
        <s v="Andrea Ros"/>
        <s v="Kayla Raparelli"/>
        <s v="Nicholas Bell"/>
        <s v="Tony Danza"/>
        <s v="John Hillerman"/>
        <s v="GÃ©rard Jugnot"/>
        <s v="Claudia Ferri"/>
        <s v="Franky G"/>
        <s v="Danny Aiello"/>
        <s v="Jean-Pierre Darroussin"/>
        <s v="Jo Prestia"/>
        <s v="Shinobu Terajima"/>
        <s v="Madhavan"/>
        <s v="David Dastmalchian"/>
        <s v="Mike Eshaq"/>
        <s v="Ron Silver"/>
        <s v="Shane Meadows"/>
        <s v="Julie R. Ã˜lgaard"/>
        <s v="Bronagh Gallagher"/>
        <s v="Gordon Pinsent"/>
        <s v="Colin Farrell"/>
        <s v="George Voskovec"/>
        <s v="Prateik"/>
        <s v="Shawnee Smith"/>
        <s v="Sumalee Montano"/>
        <s v="Christopher Nicholas Smith"/>
        <s v="Daren Kagasoff"/>
        <s v="Jennifer Rubin"/>
        <s v="Hugo Stiglitz"/>
        <s v="Alisha Boe"/>
        <s v="Victor Mature"/>
        <s v="Catherine Schell"/>
        <s v="Yaphet Kotto"/>
        <s v="Paul Lukas"/>
        <s v="Molly Ephraim"/>
        <s v="Donald Glover"/>
        <s v="Jorja Fox"/>
        <s v="Garrett Ryan"/>
        <s v="Brian O'Halloran"/>
        <s v="Jamie Draven"/>
        <s v="Helen Martin"/>
        <s v="Tom Burlinson"/>
        <s v="Alice Playten"/>
        <s v="June Carter Cash"/>
        <s v="Diana Scarwid"/>
        <s v="David Kross"/>
        <s v="Chrystale Wilson"/>
        <s v="Perdita Weeks"/>
        <s v="Sharon Leal"/>
        <s v="Persis Khambatta"/>
        <s v="Scott Reeves"/>
        <s v="Rachel Korine"/>
        <s v="MarÃ­a Aura"/>
        <s v="Miriam Colon"/>
        <s v="Ellie Cornell"/>
        <s v="Clayton Rohner"/>
        <s v="Robert Beltran"/>
        <s v="Andrew Airlie"/>
        <s v="Sahajak Boonthanakit"/>
        <s v="Finlay Currie"/>
        <s v="Wood Harris"/>
        <s v="Adolphe Menjou"/>
        <s v="Lauren London"/>
        <s v="Mona Marshall"/>
        <s v="Eva Amurri Martino"/>
        <s v="Marina Hands"/>
        <s v="Nicol Williamson"/>
        <s v="Michael Richards"/>
        <s v="Shirley Jones"/>
        <s v="Jessica Walter"/>
        <s v="Jack Elam"/>
        <s v="Jonathan Silverman"/>
        <s v="Carter Jenkins"/>
        <s v="Chloe Hollings"/>
        <s v="Simon Baker"/>
        <s v="Olivier Rabourdin"/>
        <s v="Bess Armstrong"/>
        <s v="Liz Mullane"/>
        <s v="Cynthia Barrett"/>
        <s v="Angela Featherstone"/>
        <s v="Marilyn Manson"/>
        <s v="Winter Ave Zoli"/>
        <s v="Kristoffer Polaha"/>
        <s v="Lumi Cavazos"/>
        <s v="Darshan Jariwala"/>
        <s v="Ken Davis"/>
        <s v="Jim Byrnes"/>
        <s v="Laraine Day"/>
        <s v="Sara Gilbert"/>
        <s v="Corey Sevier"/>
        <s v="Olivia DeJonge"/>
        <s v="Kel O'Neill"/>
        <s v="Alice Evans"/>
        <s v="Jelena Nik"/>
        <s v="Marta Etura"/>
        <s v="Georgia Groome"/>
        <s v="Katie Leclerc"/>
        <s v="Timothy Omundson"/>
        <s v="David Adam Flannery"/>
        <s v="Nicholas Gonzalez"/>
        <s v="Tomiwa Edun"/>
        <s v="Lisa Kay"/>
        <s v="Costas Mandylor"/>
        <s v="Ed Quinn"/>
        <s v="Milan Lasica"/>
        <s v="Birol Ãœnel"/>
        <s v="Joseph Mawle"/>
        <s v="Robert Longstreet"/>
        <s v="Katherine Helmond"/>
        <s v="Jim Siedow"/>
        <s v="Yayaying Rhatha Phongam"/>
        <s v="Emmanuelle Bercot"/>
        <s v="Camryn Manheim"/>
        <s v="Dileep Raj"/>
        <s v="Jack McElhone"/>
        <s v="Zinedine Soualem"/>
        <s v="Kim Ly"/>
        <s v="Paul Glover"/>
        <s v="Vincent Schiavelli"/>
        <s v="James Robertson Justice"/>
        <s v="KaDee Strickland"/>
        <s v="Peter Spellos"/>
        <s v="Louise Lasser"/>
        <s v="Frank McHugh"/>
        <s v="Miguel Ãngel SolÃ¡"/>
        <s v="Juan FernÃ¡ndez"/>
        <s v="James Duval"/>
        <s v="JoaquÃ­n Cosio"/>
        <s v="Hans Kesting"/>
        <s v="Debbie Harry"/>
        <s v="Hye-jeong Kang"/>
        <s v="Marie FÃ©ret"/>
        <s v="Danny Dyer"/>
        <s v="Lyubov Agapova"/>
        <s v="Dimple Kapadia"/>
        <s v="Louise Fletcher"/>
        <s v="Braeden Lemasters"/>
        <s v="Purab Kohli"/>
        <s v="Megan Follows"/>
        <s v="Lateef Crowder"/>
        <s v="Alan Ford"/>
        <s v="Amanda Redman"/>
        <s v="Matias Varela"/>
        <s v="Tammy Davis"/>
        <s v="Paresh Rawal"/>
        <s v="Anna Katharina Schwabroh"/>
        <s v="Zhanna Friske"/>
        <s v="Tony Ganios"/>
        <s v="Kathleen Munroe"/>
        <s v="S. William Hinzman"/>
        <s v="Catherine Lambert"/>
        <s v="Cornel Wilde"/>
        <s v="Marcus Lyle Brown"/>
        <s v="David A Cole"/>
        <s v="Lochlyn Munro"/>
        <s v="David Wayne"/>
        <s v="Adam Hicks"/>
        <s v="Sidney James"/>
        <s v="Yaya DaCosta"/>
        <s v="George 'Buck' Flower"/>
        <s v="Gordon Jackson"/>
        <s v="Armin Shimerman"/>
        <s v="Ashley Bell"/>
        <s v="Libby Villari"/>
        <s v="DJ Pooh"/>
        <s v="Thelma Ritter"/>
        <s v="Peter Appel"/>
        <s v="Fernando Cayo"/>
        <s v="Gabriel Iglesias"/>
        <s v="Philippe Noiret"/>
        <s v="Amy Hill"/>
        <s v="Lili Taylor"/>
        <s v="Lesley Ann Warren"/>
        <s v="Benjamin Fletcher"/>
        <s v="Bill Johnson"/>
        <s v="Rob Brydon"/>
        <s v="Puti Sri Candra Dewi"/>
        <s v="Richard Lynch"/>
        <s v="Elena Satine"/>
        <s v="Denis Lavant"/>
        <s v="Ronnie Gene Blevins"/>
        <s v="Hal Landon Jr."/>
        <s v="Beth Broderick"/>
        <s v="Arcelia RamÃ­rez"/>
        <s v="Zoe Levin"/>
        <s v="Rob Jarvis"/>
        <s v="Olivia d'Abo"/>
        <s v="Aida Folch"/>
        <s v="Nick Damici"/>
        <s v="Brandon Mychal Smith"/>
        <s v="JesuÃ­ta Barbosa"/>
        <s v="Marie-JosÃ©e Croze"/>
        <s v="Eugenia Khirivskaya"/>
        <s v="Howard Caine"/>
        <s v="Fadia Nadda"/>
        <s v="James Hall"/>
        <s v="Peter Jacobson"/>
        <s v="Kira McLean"/>
        <s v="Victoria Thaine"/>
        <s v="Black Thomas"/>
        <s v="Brooke D'Orsay"/>
        <s v="Diana Vickers"/>
        <s v="Paul Scofield"/>
        <s v="William Holden"/>
        <s v="Thomas Mitchell"/>
        <s v="Marama Corlett"/>
        <s v="Warren Oates"/>
        <s v="Betty Hutton"/>
        <s v="Alex Macqueen"/>
        <s v="Fernanda Torres"/>
        <s v="Ellen Ross"/>
        <s v="Mike Farrell"/>
        <s v="John McGiver"/>
        <s v="Lesley Sharp"/>
        <s v="Barbara Billingsley"/>
        <s v="Jon Osbeck"/>
        <s v="Tony Cox"/>
        <s v="Khandi Alexander"/>
        <s v="Dorothy Lamour"/>
        <s v="Will Geer"/>
        <s v="Beatrice Straight"/>
        <s v="Shelley Winters"/>
        <s v="Clive Swift"/>
        <s v="Anthony Johnson"/>
        <s v="Michael McGlone"/>
        <s v="Kevin J. O'Connor"/>
        <s v="Guillermo Francella"/>
        <s v="Derek Magyar"/>
        <s v="Kassie Wesley DePaiva"/>
        <s v="Robert Vaughn"/>
        <s v="Cassandra Scerbo"/>
        <s v="DamiÃ¡n Delgado"/>
        <s v="Glenn Erland Tosterud"/>
        <s v="Lara Jean Chorostecki"/>
        <s v="Blaine Anderson"/>
        <s v="Robert Townsend"/>
        <s v="Genevieve O'Reilly"/>
        <s v="Jere Burns"/>
        <s v="Grey Griffin"/>
        <s v="Peter Agnefjall"/>
        <s v="Ralitsa Paskaleva"/>
        <s v="Glen Murphy"/>
        <s v="Dick Van Patten"/>
        <s v="Ashley Williams"/>
        <s v="Edward Conna"/>
        <s v="Alexandre Rodrigues"/>
        <s v="Luis Antonio"/>
        <s v="Piper Laurie"/>
        <s v="Hana Shuan"/>
        <s v="Scott Schwartz"/>
        <s v="Timothy Van Patten"/>
        <s v="Josh Hopkins"/>
        <s v="AngÃ©lica Sancio"/>
        <s v="Charles Grodin"/>
        <s v="Vera Miles"/>
        <s v="Amy Irving"/>
        <s v="Yenny Paola Vega"/>
        <s v="Mary Page Keller"/>
        <s v="Henry Rollins"/>
        <s v="Caleb Landry Jones"/>
        <s v="Micah Sloat"/>
        <s v="Ni Yan"/>
        <s v="Denholm Elliott"/>
        <s v="James Ransone"/>
        <s v="Dayna Devon"/>
        <s v="Jack Carson"/>
        <s v="Victor Buono"/>
        <s v="Lisa Ortiz"/>
        <s v="Vincent Guastaferro"/>
        <s v="Tonya Lee Williams"/>
        <s v="David White"/>
        <s v="Erin Gray"/>
        <s v="David Opatoshu"/>
        <s v="Lauryn Hill"/>
        <s v="Bobby Brown"/>
        <s v="Edward Andrews"/>
        <s v="Countess Vaughn"/>
        <s v="Breckin Meyer"/>
        <s v="Harry Carey Jr."/>
        <s v="Joyful Drake"/>
        <s v="Athina Rachel Tsangari"/>
        <s v="Kim Darby"/>
        <s v="James Le Gros"/>
        <s v="Clifton Powell"/>
        <s v="Seema Biswas"/>
        <s v="David Heyman"/>
        <s v="Rekha"/>
        <s v="Ann Morgan Guilbert"/>
        <s v="Julie Dawn Cole"/>
        <s v="Paula Marshall"/>
        <s v="Dyan Cannon"/>
        <s v="Richard Libertini"/>
        <s v="Jeff Conaway"/>
        <s v="Courtney Love"/>
        <s v="Rapulana Seiphemo"/>
        <s v="Robert Noble"/>
        <s v="Michael Parks"/>
        <s v="Christopher Schmidt"/>
        <s v="Molly Dunsworth"/>
        <s v="Erick Elias"/>
        <s v="Brianna Brown"/>
        <s v="Jason Maza"/>
        <s v="Andrew Rannells"/>
        <s v="Zach Grenier"/>
        <s v="Lindsey Haun"/>
        <s v="Bob Ross"/>
        <s v="Tim Healy"/>
        <s v="Robert Stadlober"/>
        <s v="Brendan Fehr"/>
        <s v="Noah Segan"/>
        <s v="Peter Onorati"/>
        <s v="Rosanna Arquette"/>
        <s v="Jim Norton"/>
        <s v="David Douglas"/>
        <s v="Talia Shire"/>
        <s v="Chris Kattan"/>
        <s v="Emily Nelson"/>
        <s v="Olivia Alexander"/>
        <s v="Jillian Murray"/>
        <s v="Carroll O'Connor"/>
        <s v="Salvatore Santone"/>
        <s v="Jason Priestley"/>
        <s v="John Robinson"/>
        <s v="Brett Wagner"/>
        <s v="Fabio Testi"/>
        <s v="Shea Whigham"/>
        <s v="Othon Bastos"/>
        <s v="Scott Evans"/>
        <s v="Brenda Vaccaro"/>
        <s v="Mia Barron"/>
        <s v="Tempestt Bledsoe"/>
        <s v="Oana Pellea"/>
        <s v="Kelly Paterniti"/>
        <s v="Allegra Carpenter"/>
        <s v="Elise Neal"/>
        <s v="George Raft"/>
        <s v="William Butler"/>
        <s v="Billie Burke"/>
        <s v="Joe Dinicol"/>
        <s v="Jimmy Shergill"/>
        <s v="Vanessa Zima"/>
        <s v="Hoyt Axton"/>
        <s v="Diljit Dosanjh"/>
        <s v="Casper Christensen"/>
        <s v="Henri Garcin"/>
        <s v="Irene Dunne"/>
        <s v="Kimberly Beck"/>
        <s v="Agata Kulesza"/>
        <s v="Laird John Hamilton"/>
        <s v="BÃ¡rbara Goenaga"/>
        <s v="Zheng Xu"/>
        <s v="Cyd Charisse"/>
        <s v="Amy Badberg"/>
        <s v="Dinesh D'Souza"/>
        <s v="Nancy Kyes"/>
        <s v="Sal Mineo"/>
        <s v="Whit Bissell"/>
        <s v="Dana Hanna"/>
        <s v="Flea"/>
        <s v="Jill Flint"/>
        <s v="Dominik Castell"/>
        <s v="Jean Pierre Bergeron"/>
        <s v="Jessica Hecht"/>
        <s v="Tannishtha Chatterjee"/>
        <s v="Ana Gasteyer"/>
        <s v="Amanda Plummer"/>
        <s v="Dayo Okeniyi"/>
        <s v="Michael Bower"/>
        <s v="Steve Burg"/>
        <s v="George W. Bush"/>
        <s v="George Harris"/>
        <s v="Gavin Newsom"/>
        <s v="Shriya Saran"/>
        <s v="Sebastian Blomberg"/>
        <s v="Tenoch Huerta"/>
        <s v="Paul T. Taylor"/>
        <s v="David Masterson"/>
        <s v="Justine Waddell"/>
        <s v="Kris Sommerville"/>
        <s v="Jack O'Connell"/>
        <s v="Bianca Brigitte VanDamme"/>
        <s v="Red Skelton"/>
        <s v="Rene Rosado"/>
        <s v="Alexandra Holden"/>
        <s v="Howard Keel"/>
        <s v="Luke Perry"/>
        <s v="Christopher Heyerdahl"/>
        <s v="Mindy Sterling"/>
        <s v="Ivette Alvarez"/>
        <s v="Catherine Parks"/>
        <s v="Dominick Brascia"/>
        <s v="Linden Ashby"/>
        <s v="Lionel Barrymore"/>
        <s v="Brad Schmidt"/>
        <s v="Shobu Kapoor"/>
        <s v="Stefanie Drummond"/>
        <s v="Dana Andrews"/>
        <s v="Sven Nordin"/>
        <s v="Brad Lee Wind"/>
        <s v="Carlos Lasarte"/>
        <s v="Cheyenne Haynes"/>
        <s v="Carmen Argenziano"/>
        <s v="Louise Brealey"/>
        <s v="Shaun O'Hagan"/>
        <s v="Lisa Gaye"/>
        <s v="Crystal R. Fox"/>
        <s v="Mews Small"/>
        <s v="Jake Weary"/>
        <s v="William Windom"/>
        <s v="Kjell Nilsson"/>
        <s v="Ho-Sung Pak"/>
        <s v="Jeannetta Arnette"/>
        <s v="Adam Trese"/>
        <s v="T.C. Stallings"/>
        <s v="Claudette Colbert"/>
        <s v="BÃ©atrice Bonifassi"/>
        <s v="Daniel Tay"/>
        <s v="Marie Pillet"/>
        <s v="Goya Toledo"/>
        <s v="Kip Pardue"/>
        <s v="John Garfield"/>
        <s v="Lauren Sweetser"/>
        <s v="Joe Simpson"/>
        <s v="John Carradine"/>
        <s v="Miranda July"/>
        <s v="Barney Frank"/>
        <s v="Jonny Weston"/>
        <s v="Richard Portnow"/>
        <s v="Sydelle Noel"/>
        <s v="Rose Marie"/>
        <s v="Raphael Barker"/>
        <s v="Zahava Solomon"/>
        <s v="Bruce Newbold"/>
        <s v="Donald Rumsfeld"/>
        <s v="Austin Lyon"/>
        <s v="Debrah Farentino"/>
        <s v="Neil Armstrong"/>
        <s v="Linda Lovelace"/>
        <s v="Zack Pearlman"/>
        <s v="Jean-Hugues Anglade"/>
        <s v="John Hensley"/>
        <s v="Kim De Angelo"/>
        <s v="Shakti Kapoor"/>
        <s v="Kate Magowan"/>
        <s v="Karl Collins"/>
        <s v="Salli Richardson-Whitfield"/>
        <s v="Javed Jaffrey"/>
        <s v="Chuck Zito"/>
        <s v="Tiya Sircar"/>
        <s v="Charly Bivona"/>
        <s v="Paul Adelstein"/>
        <s v="Sarah Douglas"/>
        <s v="Dane Cook"/>
        <s v="Michelle Hurst"/>
        <s v="Kaiwi Lyman-Mersereau"/>
        <s v="Lorraine Stanley"/>
        <s v="Marlene Forte"/>
        <s v="Silvia Colloca"/>
        <s v="Robert Hobbs"/>
        <s v="Ian McNeice"/>
        <s v="Ashleigh Gryzko"/>
        <s v="Jemma Curran"/>
        <s v="Louis Walsh"/>
        <s v="Kathy Uyen"/>
        <s v="Ricardo Chavira"/>
        <s v="Amy Yasbeck"/>
        <s v="Ted de Corsia"/>
        <s v="Mark Rolston"/>
        <s v="Matt Lucas"/>
        <s v="Paul Williams"/>
        <s v="Karin Dor"/>
        <s v="Josh Meyers"/>
        <s v="Phil Silvers"/>
        <s v="Steve Earle"/>
        <s v="Dave Sheridan"/>
        <s v="James Chalke"/>
        <s v="David Lewis"/>
        <s v="Erik Palladino"/>
        <s v="Aida Elkashef"/>
        <s v="Pierre Perrier"/>
        <s v="Prabhudheva"/>
        <s v="Jean-Louis Blondeau"/>
        <s v="Rachel Nash"/>
        <s v="Patrick Fabian"/>
        <s v="Kim Hunter"/>
        <s v="Keenan Wynn"/>
        <s v="Pedro ArmendÃ¡riz Jr."/>
        <s v="Dwight Henry"/>
        <s v="Claude Akins"/>
        <s v="Brahmanandam"/>
        <s v="Donald Trump"/>
        <s v="Sonam Kinga"/>
        <s v="Alan Hale Jr."/>
        <s v="Bree Williamson"/>
        <s v="Nicholas Carella"/>
        <s v="Armin Rohde"/>
        <s v="Erin Pitt"/>
        <s v="Circus-Szalewski"/>
        <s v="Kate del Castillo"/>
        <s v="John Randolph"/>
        <s v="Karen Allen"/>
        <s v="Daniel Franzese"/>
        <s v="Dean Andrews"/>
        <s v="Stephanie Leonidas"/>
        <s v="Deborah Kerr"/>
        <s v="Victor McLaglen"/>
        <s v="Marla Gibbs"/>
        <s v="Nadine Labaki"/>
        <s v="Alejandro Furth"/>
        <s v="Yousef 'Joe' Sweid"/>
        <s v="Cindy Williams"/>
        <s v="Bhoomika Chawla"/>
        <s v="Michel Bouquet"/>
        <s v="Nicky Katt"/>
        <s v="Samuel Davis"/>
        <s v="Ken Siu"/>
        <s v="Justin Pierce"/>
        <s v="Owen Kline"/>
        <s v="Brian Stepanek"/>
        <s v="Sam Medina"/>
        <s v="Leo G. Carroll"/>
        <s v="Sarah Polley"/>
        <s v="Jan-Michael Vincent"/>
        <s v="Philip Friedman"/>
        <s v="Miguel Sandoval"/>
        <s v="Leticia BrÃ©dice"/>
        <s v="Yaakov Peri"/>
        <s v="Ryan McDonald"/>
        <s v="Summer Phoenix"/>
        <s v="Malone Thomas"/>
        <s v="Evan Ross"/>
        <s v="Joel Murray"/>
        <s v="Fred Malatesta"/>
        <s v="Timothy Patrick Quill"/>
        <s v="Darren E. Burrows"/>
        <s v="Ronnie Lazaro"/>
        <s v="Boyd Banks"/>
        <s v="Michael Elian"/>
        <s v="Michael Berryman"/>
        <s v="Cameron Rhodes"/>
        <s v="Matt Hunter"/>
        <s v="Kyla Wise"/>
        <s v="Martin Hancock"/>
        <s v="John DeSantis"/>
        <s v="Lydia Hearst"/>
        <s v="Kiowa Gordon"/>
        <s v="Lucille La Verne"/>
        <s v="MarÃ­a Alche"/>
        <s v="Honor Blackman"/>
        <s v="John Bailey"/>
        <s v="Cullen Douglas"/>
        <s v="Chasty Ballesteros"/>
        <s v="Laurent Poitrenaux"/>
        <s v="Angela Jones"/>
        <s v="Burt Ward"/>
        <s v="Trine Dyrholm"/>
        <s v="Cat Ly"/>
        <s v="Georgina Reilly"/>
        <s v="Kristen Cloke"/>
        <s v="Mirlan Abdulayev"/>
        <s v="Tim Choate"/>
        <s v="Samantha McLeod"/>
        <s v="Matt Crabtree"/>
        <s v="Christopher Atkins"/>
        <s v="George Sanders"/>
        <s v="Amy Steel"/>
        <s v="Frank Faylen"/>
        <s v="Sam McMurray"/>
        <s v="Jorge Diaz"/>
        <s v="Will Wright"/>
        <s v="Barry Fitzgerald"/>
        <s v="Felicia Pearson"/>
        <s v="Steven Brill"/>
        <s v="Ben Youcef"/>
        <s v="JosÃ© Manuel Orozco Angulo"/>
        <s v="Royal Dano"/>
        <s v="Scott Elrod"/>
        <s v="Gale Sondergaard"/>
        <s v="Enzo Petito"/>
        <s v="Luis Miranda"/>
        <s v="Eric Lange"/>
        <s v="ZoÃ« Poledouris"/>
        <s v="Yassine Azzouz"/>
        <s v="Juan Carlos Montoya"/>
        <s v="Jim Cody Williams"/>
        <s v="Spring Byington"/>
        <s v="Michael Eisner"/>
        <s v="Chelsey Reist"/>
        <s v="Brittney Powell"/>
        <s v="Calvin Lockhart"/>
        <s v="Patrick Muldoon"/>
        <s v="Dustin Diamond"/>
        <s v="George Newton"/>
        <s v="Lucy Fry"/>
        <s v="Susan Tyrrell"/>
        <s v="Brent Neale"/>
        <s v="Jeanne Neilson"/>
        <s v="Eva Bourne"/>
        <s v="Donny Alamsyah"/>
        <s v="Matthew R. Anderson"/>
        <s v="Joe Marino"/>
        <s v="Conrad Veidt"/>
        <s v="Martin Sharpe"/>
        <s v="Gauhar Khan"/>
        <s v="Jesse Vint"/>
        <s v="Gitte Witt"/>
        <s v="Hugh Griffith"/>
        <s v="Heather Sossaman"/>
        <s v="Dee Wallace"/>
        <s v="Jonathan Sadowski"/>
        <s v="Clare Higgins"/>
        <s v="Maria Canals-Barrera"/>
        <s v="Lindy Booth"/>
        <s v="Sakae Kimura"/>
        <s v="Paul Borghese"/>
        <s v="Brian Johnson"/>
        <s v="Harrison Page"/>
        <s v="Debra Paget"/>
        <s v="Forrest Tucker"/>
        <s v="Albert Maysles"/>
        <s v="Magda Apanowicz"/>
        <s v="Niamh Cusack"/>
        <s v="Rhea Perlman"/>
        <s v="Barbara Kowalcyk"/>
        <s v="Jason Burkey"/>
        <s v="Kathleen Rose Perkins"/>
        <s v="Jake Lacy"/>
        <s v="Misty Upham"/>
        <s v="Merry Clayton"/>
        <s v="Angel David"/>
        <s v="Colette Divine"/>
        <s v="Ella Joyce"/>
        <s v="Bonz Malone"/>
        <s v="Rick Macy"/>
        <s v="Jaya Bhaduri"/>
        <s v="Matt Stone"/>
        <s v="Kathryn Erbe"/>
        <s v="Olivia Crocicchia"/>
        <s v="Ranin Karim"/>
        <s v="Chase Ellison"/>
        <s v="Venida Evans"/>
        <s v="Syamsul Arifin"/>
        <s v="Greg D'Agostino"/>
        <s v="Ahmet Ertegun"/>
        <s v="Aasheekaa Bathija"/>
        <s v="Melissa Gilbert"/>
        <s v="Anthony Powell"/>
        <s v="Jason Bateman"/>
        <s v="Raquel Elizabeth Ames"/>
        <s v="Sunil Shetty"/>
        <s v="Adrienne Frantz"/>
        <s v="James Lorinz"/>
        <s v="Hallee Hirsh"/>
        <s v="Jonathon Trent"/>
        <s v="Meredith Hagner"/>
        <s v="Ian Bohen"/>
        <s v="Veronica Cartwright"/>
        <s v="Jennifer Sky"/>
        <s v="Jesse Hutch"/>
        <s v="Heather Bucha"/>
        <s v="Gabriel Reyes"/>
        <s v="Javed Sheikh"/>
        <s v="Laura Breckenridge"/>
        <s v="James Eckhouse"/>
        <s v="Alicia Ziegler"/>
        <s v="Louise Sorel"/>
        <s v="Janet Hubert"/>
        <s v="Diane Venora"/>
        <s v="Kevin Hamedani"/>
        <s v="Tim Abell"/>
        <s v="Joseba Ugalde"/>
        <s v="Chrystee Pharris"/>
        <s v="Randy Jay Burrell"/>
        <s v="Jay Paulson"/>
        <s v="Jennie Jacques"/>
        <s v="Summer Napoles"/>
        <s v="Kristian Bruun"/>
        <s v="Fiona Dourif"/>
        <s v="Jarrod Phillips"/>
        <s v="Claire Bloom"/>
        <s v="Michael McMillian"/>
        <s v="Bruno Campos"/>
        <s v="Eartha Kitt"/>
        <s v="Eve Ensler"/>
        <s v="Alexandru Potocean"/>
        <s v="Jan Cornet"/>
        <s v="Patrick Wilson"/>
        <s v="Edie Falco"/>
        <s v="Sina Amedson"/>
        <s v="Ariana Neal"/>
        <s v="Ann Gillis"/>
        <s v="Adam Carolla"/>
        <s v="Teddy Doloir"/>
        <s v="Nia Vardalos"/>
        <s v="Hal Linden"/>
        <s v="Michelle Tabora"/>
        <s v="Matt Cohen"/>
        <s v="Peyman Moaadi"/>
        <s v="Joe Cassidy"/>
        <s v="Christina Vidal"/>
        <s v="Dorothy Lyman"/>
        <s v="Judy Marte"/>
        <s v="Fritz Kortner"/>
        <s v="Diane Baker"/>
        <s v="Claudia LapacÃ³"/>
        <s v="Arly Jover"/>
        <s v="Cherami Leigh"/>
        <s v="Ane Dahl Torp"/>
        <s v="Kirby Heyborne"/>
        <s v="Whit Spurgeon"/>
        <s v="Mackenzie Phillips"/>
        <s v="Donna Zovko"/>
        <s v="Jeanette Branch"/>
        <s v="Pat Healy"/>
        <s v="Dominique Sanda"/>
        <s v="Renee Faia"/>
        <s v="Tom Burke"/>
        <s v="Whitney Able"/>
        <s v="Michele Morrow"/>
        <s v="Lon Chaney Jr."/>
        <s v="Isiah Thomas"/>
        <s v="Tommy the Clown"/>
        <s v="Walter Masterson"/>
        <s v="Louis Ozawa Changchien"/>
        <s v="Jeff Lima"/>
        <s v="Max Gail"/>
        <s v="Chenoa Maxwell"/>
        <s v="Danielle Savre"/>
        <s v="Amy Lucas"/>
        <s v="Jane Goodall"/>
        <s v="Karolina Wydra"/>
        <s v="Michael Biehn"/>
        <s v="Eric Blore"/>
        <s v="Michael C. Williams"/>
        <s v="Joan Baez"/>
        <s v="Tara Strohmeier"/>
        <s v="Cynthia Watros"/>
        <s v="Tac Fitzgerald"/>
        <s v="Brent David Fraser"/>
        <s v="Exie Booker"/>
        <s v="Khaira Arby"/>
        <s v="Francine Blake"/>
        <s v="Lymari Nadal"/>
        <s v="Marianne Denicourt"/>
        <s v="John Brodsky"/>
        <s v="George Harrison"/>
        <s v="Andrej Nahtigal"/>
        <s v="Erin Bethea"/>
        <s v="Shriman Umeshanad Brahmachari"/>
        <s v="Edgar Buchanan"/>
        <s v="Daniel Travis"/>
        <s v="Abby Elliott"/>
        <s v="Tiffany Bolling"/>
        <s v="Paul Daggett"/>
        <s v="D. David Morin"/>
        <s v="Bob Dole"/>
        <s v="Mick Foley"/>
        <s v="Daryn Tufts"/>
        <s v="Mohamad Haref Harati"/>
        <s v="Jason Kravits"/>
        <s v="Denny Kirkwood"/>
        <s v="Curt Doussett"/>
        <s v="Lynn Cohen"/>
        <s v="Ti West"/>
        <s v="Dick Cavett"/>
        <s v="Kamatari Fujiwara"/>
        <s v="Mickey Hart"/>
        <s v="Nick Cave"/>
        <s v="Joe McQueen"/>
        <s v="Cecelia Antoinette"/>
        <s v="Garrett M. Brown"/>
        <s v="Eddie Spears"/>
        <s v="Ricky Catter"/>
        <s v="Matthew Cowles"/>
        <s v="Max Adler"/>
        <s v="Zhonghua Chen"/>
        <s v="Damon Albarn"/>
        <s v="Stafford Douglas"/>
        <s v="Chin-Chien Chang"/>
        <s v="Tony Bennett"/>
        <s v="Paddy Considine"/>
        <s v="Al Sapienza"/>
        <s v="Tom Stedham"/>
        <s v="Christopher Denham"/>
        <s v="Claudette LalÃ­"/>
        <s v="Vincent De Paul"/>
        <s v="Terrance Zdunich"/>
        <s v="Felix Avitia"/>
        <s v="Yassie Hawkes"/>
        <s v="Laura Flanders"/>
        <s v="Jamison Stalsworth"/>
        <s v="Pat Ryan"/>
        <s v="Matty Rich"/>
        <s v="Tim Pigott-Smith"/>
        <s v="Kate Graham"/>
        <s v="Michael Stahl-David"/>
        <s v="George Brent"/>
        <s v="Eric Worre"/>
        <s v="Ellia Thompson"/>
        <s v="Nils-Anders VallgÃ¥rda"/>
        <s v="Alan Pietruszewski"/>
        <s v="Amy Hargreaves"/>
        <s v="Amber Armstrong"/>
        <s v="Jeff Ament"/>
        <s v="Terry Jones"/>
        <s v="Alicia Sixtos"/>
        <s v="David Frederick White"/>
        <s v="Greg Grunberg"/>
        <s v="Renee Leblanc"/>
        <s v="Mike Huckabee"/>
        <s v="Alex Sanborn"/>
        <s v="Al Cliver"/>
        <s v="Melissa Bardin Galsky"/>
        <s v="Michelle Krusiec"/>
        <s v="Gordon Currie"/>
        <s v="Garry Cooper"/>
        <s v="Desmond Askew"/>
        <s v="Gabriel Hogan"/>
        <s v="Erland Josephson"/>
        <s v="Walter Long"/>
        <s v="James Doohan"/>
        <s v="Charles King"/>
        <s v="Liane Balaban"/>
        <s v="Andy Cohn"/>
        <s v="Larry Poindexter"/>
        <s v="Mike Block"/>
        <s v="David Lyons"/>
        <s v="Christian Kapper"/>
        <s v="Walter Connolly"/>
        <s v="Sissy Petropoulou"/>
        <s v="Todd Bridges"/>
        <s v="Lois Smith"/>
        <s v="Jane Bradbury"/>
        <s v="Thierry Harcourt"/>
        <s v="Will Oldham"/>
        <s v="Graziella Galvani"/>
        <s v="Ivan Dixon"/>
        <s v="Natasha Gregson Wagner"/>
        <s v="Christina Chambers"/>
        <s v="Darren Kendrick"/>
        <s v="Mary Norwood"/>
        <s v="Thom Mathews"/>
        <s v="Ryan Carnes"/>
        <s v="Raquel Nave"/>
        <s v="Vanna White"/>
        <s v="Ahmed Best"/>
        <s v="James McCaffrey"/>
        <s v="Raven Goodwin"/>
        <s v="Ron RoggÃ©"/>
        <s v="Collin Kahey"/>
        <s v="Stephanie Berry"/>
        <s v="Chris Weitz"/>
        <s v="Anil Kumar"/>
        <s v="Barbie Castro"/>
        <s v="Nicole de Boer"/>
        <s v="Matt Day"/>
        <s v="Richard Spore"/>
        <s v="Finola Hughes"/>
        <s v="Clint Jung"/>
        <s v="John Doe"/>
        <s v="Jackie Nova"/>
        <s v="James Deen"/>
        <s v="Sarah Lancashire"/>
        <s v="Dominic ColÃ³n"/>
        <s v="Travis Smith"/>
        <s v="Pollyanna McIntosh"/>
        <s v="Terumi Matthews"/>
        <s v="Debra Lynn Hull"/>
        <s v="Kirsten Collins"/>
        <s v="Jessica Duffy"/>
        <s v="Charles Irving Beale"/>
        <s v="Tim Bagley"/>
        <s v="Stuart Whitman"/>
        <s v="Jeff Jacob"/>
        <s v="Sedona James"/>
        <s v="Annelyse Ahmad"/>
        <s v="Claire Adams"/>
        <s v="Travis Betz"/>
        <s v="Sheldon Bailey"/>
        <s v="Matt King"/>
        <s v="Greg Jackson"/>
        <s v="Craig Dougherty"/>
        <s v="Matt Keeslar"/>
        <s v="William Condos"/>
        <s v="Ross Elliott"/>
        <s v="Joanne Samuel"/>
        <s v="Blake Lindsley"/>
        <s v="Aldo Sambrell"/>
        <s v="Louise Beavers"/>
        <s v="Swami Krishnanad"/>
        <s v="Michael Higgenbottom"/>
        <s v="Lorraine Toussaint"/>
        <s v="Sophie Rois"/>
        <s v="Cynthia Geary"/>
        <s v="Madeleine Albright"/>
        <s v="Richard Glover"/>
        <s v="Bethany Blakey"/>
        <s v="John Reardon"/>
        <s v="Elise Muller"/>
        <s v="Ali Daniels"/>
        <s v="LÃ©on Schwartzenberg"/>
        <s v="Ejner Federspiel"/>
        <s v="David Lee Smith"/>
        <s v="John Reeves"/>
        <s v="Bruce Gooch"/>
        <s v="H.M. Wynant"/>
        <s v="Matthew Gumley"/>
        <s v="Elaine Bromka"/>
        <s v="Mohammad Amir Naji"/>
        <s v="Vauxhall Jermaine"/>
        <s v="Tracy Camilla Johns"/>
        <s v="Emily Gorell"/>
        <s v="Ana Vatamanu"/>
        <s v="Flint Beverage"/>
        <s v="Melvin Van Peebles"/>
        <s v="Sienna Beckman"/>
        <s v="Darren Healy"/>
        <s v="Max Kerstein"/>
        <s v="Simon Baron-Cohen"/>
        <s v="Kate Ashfield"/>
        <s v="Lia Tucker"/>
        <s v="Christopher Shea"/>
        <s v="Mike Brett"/>
        <s v="Kayden Kross"/>
        <s v="Michael Landers"/>
        <s v="Bob Eubanks"/>
        <s v="Samantha Esteban"/>
        <s v="Constance Wu"/>
        <s v="Mel Eslyn"/>
        <s v="Paul McGillion"/>
        <s v="Rita Maiden"/>
        <s v="Christopher Robin Miller"/>
        <s v="Shannen Fields"/>
        <s v="Reese Mishler"/>
        <s v="Charlotte Stewart"/>
        <s v="Mary Carr"/>
        <s v="Wilbur 'Hi-Fi' White"/>
        <s v="Larry Blamire"/>
        <s v="Brandon Middleton"/>
        <s v="Elissa Dowling"/>
        <s v="Phil Fish"/>
        <s v="Arthur O'Connell"/>
        <s v="Johnathan Hurley"/>
        <s v="Andrew Keir"/>
        <s v="David Barnes"/>
        <s v="Arik Ascherman"/>
        <s v="Stanley B. Herman"/>
        <s v="Tim DeZarn"/>
        <s v="Robert McKee"/>
        <s v="A.J. DeLucia"/>
        <s v="Amelia Giancarlo"/>
        <s v="James DeBello"/>
        <s v="Bruce Kerr"/>
        <s v="Loanne Bishop"/>
        <s v="Erin Cipolletti"/>
        <s v="Maxine Bahns"/>
        <s v="Matt Johnson"/>
        <s v="Joffre Soares"/>
        <s v="Jemima Kirke"/>
        <s v="Corlandos Scott"/>
        <s v="Amanda MacDonald"/>
        <s v="Barry Lynch"/>
        <s v="Beau Knapp"/>
        <s v="Jeff Dowd"/>
        <s v="Demetrius Grosse"/>
        <s v="Kelen Coleman"/>
        <s v="Damian Jewan Lee"/>
        <s v="Ion Overman"/>
        <s v="Shiree Nelson"/>
        <s v="Lindsay Felton"/>
        <s v="Bob Dylan"/>
        <s v="Ronee Collins"/>
        <s v="Jordan Scovel"/>
        <s v="Christian Anderson"/>
        <s v="Justin Rice"/>
        <s v="Parker Riggs"/>
        <s v="David Schaal"/>
        <s v="Jeff Anderson"/>
        <s v="Jason Dixie"/>
        <s v="Casper Martinez"/>
        <s v="Jean Caffeine"/>
        <s v="Damon Owlia"/>
        <s v="Travis Legge"/>
        <s v="Janet Lee Dapper"/>
        <s v="Lindsay MacDonald"/>
        <s v="Brandon Landers"/>
        <s v="Bari Hyman"/>
        <s v="Mugambi Nthiga"/>
        <s v="Nick Principe"/>
        <s v="Edith Massey"/>
        <s v="Don McKellar"/>
        <s v="Mojgan Faramarzi"/>
        <s v="Emma Eliza Regan"/>
        <s v="Denden"/>
        <s v="Eric Ambriz"/>
        <s v="John Lucas"/>
        <s v="James Noble"/>
        <s v="Casey Gooden"/>
        <s v="Quynn Ton"/>
        <s v="Consuelo GÃ³mez"/>
        <s v="Sara Stepnicka"/>
        <s v="Daniella Pineda"/>
        <s v="Sam Underwood"/>
        <s v="David Chandler"/>
        <s v="Eliza Coupe"/>
        <s v="Jon Gunn"/>
      </sharedItems>
    </cacheField>
    <cacheField name="facenumber_in_poster" numFmtId="0">
      <sharedItems containsString="0" containsBlank="1" containsNumber="1" containsInteger="1" minValue="0" maxValue="43"/>
    </cacheField>
    <cacheField name="plot_keywords" numFmtId="0">
      <sharedItems containsBlank="1"/>
    </cacheField>
    <cacheField name="movie_imdb_link" numFmtId="0">
      <sharedItems count="4919">
        <s v="http://www.imdb.com/title/tt0499549/?ref_=fn_tt_tt_1"/>
        <s v="http://www.imdb.com/title/tt0449088/?ref_=fn_tt_tt_1"/>
        <s v="http://www.imdb.com/title/tt2379713/?ref_=fn_tt_tt_1"/>
        <s v="http://www.imdb.com/title/tt1345836/?ref_=fn_tt_tt_1"/>
        <s v="http://www.imdb.com/title/tt5289954/?ref_=fn_tt_tt_1"/>
        <s v="http://www.imdb.com/title/tt0401729/?ref_=fn_tt_tt_1"/>
        <s v="http://www.imdb.com/title/tt0413300/?ref_=fn_tt_tt_1"/>
        <s v="http://www.imdb.com/title/tt0398286/?ref_=fn_tt_tt_1"/>
        <s v="http://www.imdb.com/title/tt2395427/?ref_=fn_tt_tt_1"/>
        <s v="http://www.imdb.com/title/tt0417741/?ref_=fn_tt_tt_1"/>
        <s v="http://www.imdb.com/title/tt2975590/?ref_=fn_tt_tt_1"/>
        <s v="http://www.imdb.com/title/tt0348150/?ref_=fn_tt_tt_1"/>
        <s v="http://www.imdb.com/title/tt0830515/?ref_=fn_tt_tt_1"/>
        <s v="http://www.imdb.com/title/tt0383574/?ref_=fn_tt_tt_1"/>
        <s v="http://www.imdb.com/title/tt1210819/?ref_=fn_tt_tt_1"/>
        <s v="http://www.imdb.com/title/tt0770828/?ref_=fn_tt_tt_1"/>
        <s v="http://www.imdb.com/title/tt0499448/?ref_=fn_tt_tt_1"/>
        <s v="http://www.imdb.com/title/tt0848228/?ref_=fn_tt_tt_1"/>
        <s v="http://www.imdb.com/title/tt1298650/?ref_=fn_tt_tt_1"/>
        <s v="http://www.imdb.com/title/tt1409024/?ref_=fn_tt_tt_1"/>
        <s v="http://www.imdb.com/title/tt2310332/?ref_=fn_tt_tt_1"/>
        <s v="http://www.imdb.com/title/tt0948470/?ref_=fn_tt_tt_1"/>
        <s v="http://www.imdb.com/title/tt0955308/?ref_=fn_tt_tt_1"/>
        <s v="http://www.imdb.com/title/tt1170358/?ref_=fn_tt_tt_1"/>
        <s v="http://www.imdb.com/title/tt0385752/?ref_=fn_tt_tt_1"/>
        <s v="http://www.imdb.com/title/tt0360717/?ref_=fn_tt_tt_1"/>
        <s v="http://www.imdb.com/title/tt0120338/?ref_=fn_tt_tt_1"/>
        <s v="http://www.imdb.com/title/tt3498820/?ref_=fn_tt_tt_1"/>
        <s v="http://www.imdb.com/title/tt1440129/?ref_=fn_tt_tt_1"/>
        <s v="http://www.imdb.com/title/tt0369610/?ref_=fn_tt_tt_1"/>
        <s v="http://www.imdb.com/title/tt1074638/?ref_=fn_tt_tt_1"/>
        <s v="http://www.imdb.com/title/tt0316654/?ref_=fn_tt_tt_1"/>
        <s v="http://www.imdb.com/title/tt1300854/?ref_=fn_tt_tt_1"/>
        <s v="http://www.imdb.com/title/tt1014759/?ref_=fn_tt_tt_1"/>
        <s v="http://www.imdb.com/title/tt0376994/?ref_=fn_tt_tt_1"/>
        <s v="http://www.imdb.com/title/tt1453405/?ref_=fn_tt_tt_1"/>
        <s v="http://www.imdb.com/title/tt1055369/?ref_=fn_tt_tt_1"/>
        <s v="http://www.imdb.com/title/tt2109248/?ref_=fn_tt_tt_1"/>
        <s v="http://www.imdb.com/title/tt1623205/?ref_=fn_tt_tt_1"/>
        <s v="http://www.imdb.com/title/tt1872181/?ref_=fn_tt_tt_1"/>
        <s v="http://www.imdb.com/title/tt1104001/?ref_=fn_tt_tt_1"/>
        <s v="http://www.imdb.com/title/tt1216475/?ref_=fn_tt_tt_1"/>
        <s v="http://www.imdb.com/title/tt1133985/?ref_=fn_tt_tt_1"/>
        <s v="http://www.imdb.com/title/tt0435761/?ref_=fn_tt_tt_1"/>
        <s v="http://www.imdb.com/title/tt0438488/?ref_=fn_tt_tt_1"/>
        <s v="http://www.imdb.com/title/tt2820852/?ref_=fn_tt_tt_1"/>
        <s v="http://www.imdb.com/title/tt0816711/?ref_=fn_tt_tt_1"/>
        <s v="http://www.imdb.com/title/tt1877832/?ref_=fn_tt_tt_1"/>
        <s v="http://www.imdb.com/title/tt1408101/?ref_=fn_tt_tt_1"/>
        <s v="http://www.imdb.com/title/tt1351685/?ref_=fn_tt_tt_1"/>
        <s v="http://www.imdb.com/title/tt1343092/?ref_=fn_tt_tt_1"/>
        <s v="http://www.imdb.com/title/tt0473075/?ref_=fn_tt_tt_1"/>
        <s v="http://www.imdb.com/title/tt1663662/?ref_=fn_tt_tt_1"/>
        <s v="http://www.imdb.com/title/tt1399103/?ref_=fn_tt_tt_1"/>
        <s v="http://www.imdb.com/title/tt0367882/?ref_=fn_tt_tt_1"/>
        <s v="http://www.imdb.com/title/tt1979388/?ref_=fn_tt_tt_1"/>
        <s v="http://www.imdb.com/title/tt1217209/?ref_=fn_tt_tt_1"/>
        <s v="http://www.imdb.com/title/tt2660888/?ref_=fn_tt_tt_1"/>
        <s v="http://www.imdb.com/title/tt0910970/?ref_=fn_tt_tt_1"/>
        <s v="http://www.imdb.com/title/tt0293564/?ref_=fn_tt_tt_1"/>
        <s v="http://www.imdb.com/title/tt1190080/?ref_=fn_tt_tt_1"/>
        <s v="http://www.imdb.com/title/tt1067106/?ref_=fn_tt_tt_1"/>
        <s v="http://www.imdb.com/title/tt1617661/?ref_=fn_tt_tt_1"/>
        <s v="http://www.imdb.com/title/tt0918940/?ref_=fn_tt_tt_1"/>
        <s v="http://www.imdb.com/title/tt0363771/?ref_=fn_tt_tt_1"/>
        <s v="http://www.imdb.com/title/tt3385516/?ref_=fn_tt_tt_1"/>
        <s v="http://www.imdb.com/title/tt0468569/?ref_=fn_tt_tt_1"/>
        <s v="http://www.imdb.com/title/tt1049413/?ref_=fn_tt_tt_1"/>
        <s v="http://www.imdb.com/title/tt0892782/?ref_=fn_tt_tt_1"/>
        <s v="http://www.imdb.com/title/tt0371746/?ref_=fn_tt_tt_1"/>
        <s v="http://www.imdb.com/title/tt0970179/?ref_=fn_tt_tt_1"/>
        <s v="http://www.imdb.com/title/tt0120891/?ref_=fn_tt_tt_1"/>
        <s v="http://www.imdb.com/title/tt0859163/?ref_=fn_tt_tt_1"/>
        <s v="http://www.imdb.com/title/tt1386697/?ref_=fn_tt_tt_1"/>
        <s v="http://www.imdb.com/title/tt0413099/?ref_=fn_tt_tt_1"/>
        <s v="http://www.imdb.com/title/tt1631867/?ref_=fn_tt_tt_1"/>
        <s v="http://www.imdb.com/title/tt0114898/?ref_=fn_tt_tt_1"/>
        <s v="http://www.imdb.com/title/tt1046173/?ref_=fn_tt_tt_1"/>
        <s v="http://www.imdb.com/title/tt2096673/?ref_=fn_tt_tt_1"/>
        <s v="http://www.imdb.com/title/tt3040964/?ref_=fn_tt_tt_1"/>
        <s v="http://www.imdb.com/title/tt1228705/?ref_=fn_tt_tt_1"/>
        <s v="http://www.imdb.com/title/tt1735898/?ref_=fn_tt_tt_1"/>
        <s v="http://www.imdb.com/title/tt1587310/?ref_=fn_tt_tt_1"/>
        <s v="http://www.imdb.com/title/tt2103281/?ref_=fn_tt_tt_1"/>
        <s v="http://www.imdb.com/title/tt1321869/?ref_=fn_tt_tt_1"/>
        <s v="http://www.imdb.com/title/tt1335975/?ref_=fn_tt_tt_1"/>
        <s v="http://www.imdb.com/title/tt1843866/?ref_=fn_tt_tt_1"/>
        <s v="http://www.imdb.com/title/tt0892791/?ref_=fn_tt_tt_1"/>
        <s v="http://www.imdb.com/title/tt1964418/?ref_=fn_tt_tt_1"/>
        <s v="http://www.imdb.com/title/tt2245084/?ref_=fn_tt_tt_1"/>
        <s v="http://www.imdb.com/title/tt1772341/?ref_=fn_tt_tt_1"/>
        <s v="http://www.imdb.com/title/tt0338348/?ref_=fn_tt_tt_1"/>
        <s v="http://www.imdb.com/title/tt1628841/?ref_=fn_tt_tt_1"/>
        <s v="http://www.imdb.com/title/tt0892769/?ref_=fn_tt_tt_1"/>
        <s v="http://www.imdb.com/title/tt0181852/?ref_=fn_tt_tt_1"/>
        <s v="http://www.imdb.com/title/tt2015381/?ref_=fn_tt_tt_1"/>
        <s v="http://www.imdb.com/title/tt0816692/?ref_=fn_tt_tt_1"/>
        <s v="http://www.imdb.com/title/tt1375666/?ref_=fn_tt_tt_1"/>
        <s v="http://www.imdb.com/title/tt4262980/?ref_=fn_tt_tt_1"/>
        <s v="http://www.imdb.com/title/tt0903624/?ref_=fn_tt_tt_1"/>
        <s v="http://www.imdb.com/title/tt0232500/?ref_=fn_tt_tt_1"/>
        <s v="http://www.imdb.com/title/tt0421715/?ref_=fn_tt_tt_1"/>
        <s v="http://www.imdb.com/title/tt1270798/?ref_=fn_tt_tt_1"/>
        <s v="http://www.imdb.com/title/tt1951266/?ref_=fn_tt_tt_1"/>
        <s v="http://www.imdb.com/title/tt0963966/?ref_=fn_tt_tt_1"/>
        <s v="http://www.imdb.com/title/tt0409182/?ref_=fn_tt_tt_1"/>
        <s v="http://www.imdb.com/title/tt2567026/?ref_=fn_tt_tt_1"/>
        <s v="http://www.imdb.com/title/tt0413267/?ref_=fn_tt_tt_1"/>
        <s v="http://www.imdb.com/title/tt0803096/?ref_=fn_tt_tt_1"/>
        <s v="http://www.imdb.com/title/tt1340138/?ref_=fn_tt_tt_1"/>
        <s v="http://www.imdb.com/title/tt0980970/?ref_=fn_tt_tt_1"/>
        <s v="http://www.imdb.com/title/tt0213149/?ref_=fn_tt_tt_1"/>
        <s v="http://www.imdb.com/title/tt0418279/?ref_=fn_tt_tt_1"/>
        <s v="http://www.imdb.com/title/tt0346491/?ref_=fn_tt_tt_1"/>
        <s v="http://www.imdb.com/title/tt0373889/?ref_=fn_tt_tt_1"/>
        <s v="http://www.imdb.com/title/tt0330373/?ref_=fn_tt_tt_1"/>
        <s v="http://www.imdb.com/title/tt0448157/?ref_=fn_tt_tt_1"/>
        <s v="http://www.imdb.com/title/tt0480249/?ref_=fn_tt_tt_1"/>
        <s v="http://www.imdb.com/title/tt0367594/?ref_=fn_tt_tt_1"/>
        <s v="http://www.imdb.com/title/tt0382932/?ref_=fn_tt_tt_1"/>
        <s v="http://www.imdb.com/title/tt0372784/?ref_=fn_tt_tt_1"/>
        <s v="http://www.imdb.com/title/tt0479952/?ref_=fn_tt_tt_1"/>
        <s v="http://www.imdb.com/title/tt1078912/?ref_=fn_tt_tt_1"/>
        <s v="http://www.imdb.com/title/tt0458525/?ref_=fn_tt_tt_1"/>
        <s v="http://www.imdb.com/title/tt0242653/?ref_=fn_tt_tt_1"/>
        <s v="http://www.imdb.com/title/tt2294629/?ref_=fn_tt_tt_1"/>
        <s v="http://www.imdb.com/title/tt0234215/?ref_=fn_tt_tt_1"/>
        <s v="http://www.imdb.com/title/tt1981115/?ref_=fn_tt_tt_1"/>
        <s v="http://www.imdb.com/title/tt1392190/?ref_=fn_tt_tt_1"/>
        <s v="http://www.imdb.com/title/tt0808151/?ref_=fn_tt_tt_1"/>
        <s v="http://www.imdb.com/title/tt0800369/?ref_=fn_tt_tt_1"/>
        <s v="http://www.imdb.com/title/tt0397892/?ref_=fn_tt_tt_1"/>
        <s v="http://www.imdb.com/title/tt0436339/?ref_=fn_tt_tt_1"/>
        <s v="http://www.imdb.com/title/tt1646987/?ref_=fn_tt_tt_1"/>
        <s v="http://www.imdb.com/title/tt1077368/?ref_=fn_tt_tt_1"/>
        <s v="http://www.imdb.com/title/tt2381249/?ref_=fn_tt_tt_1"/>
        <s v="http://www.imdb.com/title/tt0780653/?ref_=fn_tt_tt_1"/>
        <s v="http://www.imdb.com/title/tt0389790/?ref_=fn_tt_tt_1"/>
        <s v="http://www.imdb.com/title/tt1302011/?ref_=fn_tt_tt_1"/>
        <s v="http://www.imdb.com/title/tt0938283/?ref_=fn_tt_tt_1"/>
        <s v="http://www.imdb.com/title/tt0317919/?ref_=fn_tt_tt_1"/>
        <s v="http://www.imdb.com/title/tt2334879/?ref_=fn_tt_tt_1"/>
        <s v="http://www.imdb.com/title/tt1305591/?ref_=fn_tt_tt_1"/>
        <s v="http://www.imdb.com/title/tt0424095/?ref_=fn_tt_tt_1"/>
        <s v="http://www.imdb.com/title/tt3332064/?ref_=fn_tt_tt_1"/>
        <s v="http://www.imdb.com/title/tt0864835/?ref_=fn_tt_tt_1"/>
        <s v="http://www.imdb.com/title/tt0332452/?ref_=fn_tt_tt_1"/>
        <s v="http://www.imdb.com/title/tt1277953/?ref_=fn_tt_tt_1"/>
        <s v="http://www.imdb.com/title/tt0246460/?ref_=fn_tt_tt_1"/>
        <s v="http://www.imdb.com/title/tt1289401/?ref_=fn_tt_tt_1"/>
        <s v="http://www.imdb.com/title/tt0120591/?ref_=fn_tt_tt_1"/>
        <s v="http://www.imdb.com/title/tt0120912/?ref_=fn_tt_tt_1"/>
        <s v="http://www.imdb.com/title/tt0442933/?ref_=fn_tt_tt_1"/>
        <s v="http://www.imdb.com/title/tt2267968/?ref_=fn_tt_tt_1"/>
        <s v="http://www.imdb.com/title/tt1229238/?ref_=fn_tt_tt_1"/>
        <s v="http://www.imdb.com/title/tt1446192/?ref_=fn_tt_tt_1"/>
        <s v="http://www.imdb.com/title/tt0369441/?ref_=fn_tt_tt_1"/>
        <s v="http://www.imdb.com/title/tt0325710/?ref_=fn_tt_tt_1"/>
        <s v="http://www.imdb.com/title/tt1528100/?ref_=fn_tt_tt_1"/>
        <s v="http://www.imdb.com/title/tt0796366/?ref_=fn_tt_tt_1"/>
        <s v="http://www.imdb.com/title/tt0145487/?ref_=fn_tt_tt_1"/>
        <s v="http://www.imdb.com/title/tt1646971/?ref_=fn_tt_tt_1"/>
        <s v="http://www.imdb.com/title/tt2404233/?ref_=fn_tt_tt_1"/>
        <s v="http://www.imdb.com/title/tt0382992/?ref_=fn_tt_tt_1"/>
        <s v="http://www.imdb.com/title/tt0409459/?ref_=fn_tt_tt_1"/>
        <s v="http://www.imdb.com/title/tt0122151/?ref_=fn_tt_tt_1"/>
        <s v="http://www.imdb.com/title/tt0286716/?ref_=fn_tt_tt_1"/>
        <s v="http://www.imdb.com/title/tt1583421/?ref_=fn_tt_tt_1"/>
        <s v="http://www.imdb.com/title/tt0318649/?ref_=fn_tt_tt_1"/>
        <s v="http://www.imdb.com/title/tt0173840/?ref_=fn_tt_tt_1"/>
        <s v="http://www.imdb.com/title/tt0458339/?ref_=fn_tt_tt_1"/>
        <s v="http://www.imdb.com/title/tt0143145/?ref_=fn_tt_tt_1"/>
        <s v="http://www.imdb.com/title/tt0311113/?ref_=fn_tt_tt_1"/>
        <s v="http://www.imdb.com/title/tt1673434/?ref_=fn_tt_tt_1"/>
        <s v="http://www.imdb.com/title/tt1402488/?ref_=fn_tt_tt_1"/>
        <s v="http://www.imdb.com/title/tt0800080/?ref_=fn_tt_tt_1"/>
        <s v="http://www.imdb.com/title/tt0086759/?ref_=fn_tt_tt_1"/>
        <s v="http://www.imdb.com/title/tt3691740/?ref_=fn_tt_tt_1"/>
        <s v="http://www.imdb.com/title/tt1663202/?ref_=fn_tt_tt_1"/>
        <s v="http://www.imdb.com/title/tt1860353/?ref_=fn_tt_tt_1"/>
        <s v="http://www.imdb.com/title/tt1192628/?ref_=fn_tt_tt_1"/>
        <s v="http://www.imdb.com/title/tt1911658/?ref_=fn_tt_tt_1"/>
        <s v="http://www.imdb.com/title/tt0440963/?ref_=fn_tt_tt_1"/>
        <s v="http://www.imdb.com/title/tt0441773/?ref_=fn_tt_tt_1"/>
        <s v="http://www.imdb.com/title/tt0478970/?ref_=fn_tt_tt_1"/>
        <s v="http://www.imdb.com/title/tt1951264/?ref_=fn_tt_tt_1"/>
        <s v="http://www.imdb.com/title/tt2224026/?ref_=fn_tt_tt_1"/>
        <s v="http://www.imdb.com/title/tt0407304/?ref_=fn_tt_tt_1"/>
        <s v="http://www.imdb.com/title/tt0172156/?ref_=fn_tt_tt_1"/>
        <s v="http://www.imdb.com/title/tt0448694/?ref_=fn_tt_tt_1"/>
        <s v="http://www.imdb.com/title/tt0944835/?ref_=fn_tt_tt_1"/>
        <s v="http://www.imdb.com/title/tt1959490/?ref_=fn_tt_tt_1"/>
        <s v="http://www.imdb.com/title/tt0983193/?ref_=fn_tt_tt_1"/>
        <s v="http://www.imdb.com/title/tt0304141/?ref_=fn_tt_tt_1"/>
        <s v="http://www.imdb.com/title/tt0455824/?ref_=fn_tt_tt_1"/>
        <s v="http://www.imdb.com/title/tt1815862/?ref_=fn_tt_tt_1"/>
        <s v="http://www.imdb.com/title/tt0130623/?ref_=fn_tt_tt_1"/>
        <s v="http://www.imdb.com/title/tt1680310/?ref_=fn_tt_tt_1"/>
        <s v="http://www.imdb.com/title/tt2692250/?ref_=fn_tt_tt_1"/>
        <s v="http://www.imdb.com/title/tt1001526/?ref_=fn_tt_tt_1"/>
        <s v="http://www.imdb.com/title/tt0241527/?ref_=fn_tt_tt_1"/>
        <s v="http://www.imdb.com/title/tt0790736/?ref_=fn_tt_tt_1"/>
        <s v="http://www.imdb.com/title/tt0325980/?ref_=fn_tt_tt_1"/>
        <s v="http://www.imdb.com/title/tt1571403/?ref_=fn_tt_tt_1"/>
        <s v="http://www.imdb.com/title/tt1951265/?ref_=fn_tt_tt_1"/>
        <s v="http://www.imdb.com/title/tt0382625/?ref_=fn_tt_tt_1"/>
        <s v="http://www.imdb.com/title/tt2357291/?ref_=fn_tt_tt_1"/>
        <s v="http://www.imdb.com/title/tt0290334/?ref_=fn_tt_tt_1"/>
        <s v="http://www.imdb.com/title/tt1596343/?ref_=fn_tt_tt_1"/>
        <s v="http://www.imdb.com/title/tt1515091/?ref_=fn_tt_tt_1"/>
        <s v="http://www.imdb.com/title/tt0800320/?ref_=fn_tt_tt_1"/>
        <s v="http://www.imdb.com/title/tt0100802/?ref_=fn_tt_tt_1"/>
        <s v="http://www.imdb.com/title/tt0120657/?ref_=fn_tt_tt_1"/>
        <s v="http://www.imdb.com/title/tt1194173/?ref_=fn_tt_tt_1"/>
        <s v="http://www.imdb.com/title/tt0118688/?ref_=fn_tt_tt_1"/>
        <s v="http://www.imdb.com/title/tt0170016/?ref_=fn_tt_tt_1"/>
        <s v="http://www.imdb.com/title/tt0319262/?ref_=fn_tt_tt_1"/>
        <s v="http://www.imdb.com/title/tt0120755/?ref_=fn_tt_tt_1"/>
        <s v="http://www.imdb.com/title/tt0177971/?ref_=fn_tt_tt_1"/>
        <s v="http://www.imdb.com/title/tt0486576/?ref_=fn_tt_tt_1"/>
        <s v="http://www.imdb.com/title/tt0454876/?ref_=fn_tt_tt_1"/>
        <s v="http://www.imdb.com/title/tt0259324/?ref_=fn_tt_tt_1"/>
        <s v="http://www.imdb.com/title/tt4196776/?ref_=fn_tt_tt_1"/>
        <s v="http://www.imdb.com/title/tt0305357/?ref_=fn_tt_tt_1"/>
        <s v="http://www.imdb.com/title/tt1446714/?ref_=fn_tt_tt_1"/>
        <s v="http://www.imdb.com/title/tt0243585/?ref_=fn_tt_tt_1"/>
        <s v="http://www.imdb.com/title/tt1535108/?ref_=fn_tt_tt_1"/>
        <s v="http://www.imdb.com/title/tt0296572/?ref_=fn_tt_tt_1"/>
        <s v="http://www.imdb.com/title/tt1234721/?ref_=fn_tt_tt_1"/>
        <s v="http://www.imdb.com/title/tt0811080/?ref_=fn_tt_tt_1"/>
        <s v="http://www.imdb.com/title/tt1341188/?ref_=fn_tt_tt_1"/>
        <s v="http://www.imdb.com/title/tt1013743/?ref_=fn_tt_tt_1"/>
        <s v="http://www.imdb.com/title/tt1483013/?ref_=fn_tt_tt_1"/>
        <s v="http://www.imdb.com/title/tt0121766/?ref_=fn_tt_tt_1"/>
        <s v="http://www.imdb.com/title/tt0121765/?ref_=fn_tt_tt_1"/>
        <s v="http://www.imdb.com/title/tt0198781/?ref_=fn_tt_tt_1"/>
        <s v="http://www.imdb.com/title/tt1430132/?ref_=fn_tt_tt_1"/>
        <s v="http://www.imdb.com/title/tt0120915/?ref_=fn_tt_tt_1"/>
        <s v="http://www.imdb.com/title/tt0481499/?ref_=fn_tt_tt_1"/>
        <s v="http://www.imdb.com/title/tt0463872/?ref_=fn_tt_tt_1"/>
        <s v="http://www.imdb.com/title/tt0245562/?ref_=fn_tt_tt_1"/>
        <s v="http://www.imdb.com/title/tt2381991/?ref_=fn_tt_tt_1"/>
        <s v="http://www.imdb.com/title/tt1291150/?ref_=fn_tt_tt_1"/>
        <s v="http://www.imdb.com/title/tt1454468/?ref_=fn_tt_tt_1"/>
        <s v="http://www.imdb.com/title/tt0118928/?ref_=fn_tt_tt_1"/>
        <s v="http://www.imdb.com/title/tt3949660/?ref_=fn_tt_tt_1"/>
        <s v="http://www.imdb.com/title/tt1502712/?ref_=fn_tt_tt_1"/>
        <s v="http://www.imdb.com/title/tt0477347/?ref_=fn_tt_tt_1"/>
        <s v="http://www.imdb.com/title/tt2126355/?ref_=fn_tt_tt_1"/>
        <s v="http://www.imdb.com/title/tt0120347/?ref_=fn_tt_tt_1"/>
        <s v="http://www.imdb.com/title/tt0187393/?ref_=fn_tt_tt_1"/>
        <s v="http://www.imdb.com/title/tt0349903/?ref_=fn_tt_tt_1"/>
        <s v="http://www.imdb.com/title/tt0356910/?ref_=fn_tt_tt_1"/>
        <s v="http://www.imdb.com/title/tt2908446/?ref_=fn_tt_tt_1"/>
        <s v="http://www.imdb.com/title/tt0338751/?ref_=fn_tt_tt_1"/>
        <s v="http://www.imdb.com/title/tt1320261/?ref_=fn_tt_tt_1"/>
        <s v="http://www.imdb.com/title/tt0990407/?ref_=fn_tt_tt_1"/>
        <s v="http://www.imdb.com/title/tt0084967/?ref_=fn_tt_tt_1"/>
        <s v="http://www.imdb.com/title/tt1253863/?ref_=fn_tt_tt_1"/>
        <s v="http://www.imdb.com/title/tt0472181/?ref_=fn_tt_tt_1"/>
        <s v="http://www.imdb.com/title/tt0299172/?ref_=fn_tt_tt_1"/>
        <s v="http://www.imdb.com/title/tt3410834/?ref_=fn_tt_tt_1"/>
        <s v="http://www.imdb.com/title/tt0433035/?ref_=fn_tt_tt_1"/>
        <s v="http://www.imdb.com/title/tt2017020/?ref_=fn_tt_tt_1"/>
        <s v="http://www.imdb.com/title/tt0120179/?ref_=fn_tt_tt_1"/>
        <s v="http://www.imdb.com/title/tt1731141/?ref_=fn_tt_tt_1"/>
        <s v="http://www.imdb.com/title/tt0337978/?ref_=fn_tt_tt_1"/>
        <s v="http://www.imdb.com/title/tt0120737/?ref_=fn_tt_tt_1"/>
        <s v="http://www.imdb.com/title/tt0327437/?ref_=fn_tt_tt_1"/>
        <s v="http://www.imdb.com/title/tt0248667/?ref_=fn_tt_tt_1"/>
        <s v="http://www.imdb.com/title/tt0312528/?ref_=fn_tt_tt_1"/>
        <s v="http://www.imdb.com/title/tt0343818/?ref_=fn_tt_tt_1"/>
        <s v="http://www.imdb.com/title/tt0320661/?ref_=fn_tt_tt_1"/>
        <s v="http://www.imdb.com/title/tt0164912/?ref_=fn_tt_tt_1"/>
        <s v="http://www.imdb.com/title/tt0780521/?ref_=fn_tt_tt_1"/>
        <s v="http://www.imdb.com/title/tt3659388/?ref_=fn_tt_tt_1"/>
        <s v="http://www.imdb.com/title/tt1869849/?ref_=fn_tt_tt_1"/>
        <s v="http://www.imdb.com/title/tt0399201/?ref_=fn_tt_tt_1"/>
        <s v="http://www.imdb.com/title/tt0141907/?ref_=fn_tt_tt_1"/>
        <s v="http://www.imdb.com/title/tt0187078/?ref_=fn_tt_tt_1"/>
        <s v="http://www.imdb.com/title/tt0172495/?ref_=fn_tt_tt_1"/>
        <s v="http://www.imdb.com/title/tt0181689/?ref_=fn_tt_tt_1"/>
        <s v="http://www.imdb.com/title/tt0295297/?ref_=fn_tt_tt_1"/>
        <s v="http://www.imdb.com/title/tt0381061/?ref_=fn_tt_tt_1"/>
        <s v="http://www.imdb.com/title/tt0133152/?ref_=fn_tt_tt_1"/>
        <s v="http://www.imdb.com/title/tt0103064/?ref_=fn_tt_tt_1"/>
        <s v="http://www.imdb.com/title/tt1152836/?ref_=fn_tt_tt_1"/>
        <s v="http://www.imdb.com/title/tt0765429/?ref_=fn_tt_tt_1"/>
        <s v="http://www.imdb.com/title/tt0111503/?ref_=fn_tt_tt_1"/>
        <s v="http://www.imdb.com/title/tt1111422/?ref_=fn_tt_tt_1"/>
        <s v="http://www.imdb.com/title/tt0970866/?ref_=fn_tt_tt_1"/>
        <s v="http://www.imdb.com/title/tt1386588/?ref_=fn_tt_tt_1"/>
        <s v="http://www.imdb.com/title/tt0116213/?ref_=fn_tt_tt_1"/>
        <s v="http://www.imdb.com/title/tt1853728/?ref_=fn_tt_tt_1"/>
        <s v="http://www.imdb.com/title/tt0116583/?ref_=fn_tt_tt_1"/>
        <s v="http://www.imdb.com/title/tt0120917/?ref_=fn_tt_tt_1"/>
        <s v="http://www.imdb.com/title/tt1764651/?ref_=fn_tt_tt_1"/>
        <s v="http://www.imdb.com/title/tt0368891/?ref_=fn_tt_tt_1"/>
        <s v="http://www.imdb.com/title/tt0449010/?ref_=fn_tt_tt_1"/>
        <s v="http://www.imdb.com/title/tt0386117/?ref_=fn_tt_tt_1"/>
        <s v="http://www.imdb.com/title/tt0848537/?ref_=fn_tt_tt_1"/>
        <s v="http://www.imdb.com/title/tt1243957/?ref_=fn_tt_tt_1"/>
        <s v="http://www.imdb.com/title/tt0146675/?ref_=fn_tt_tt_1"/>
        <s v="http://www.imdb.com/title/tt0450259/?ref_=fn_tt_tt_1"/>
        <s v="http://www.imdb.com/title/tt0993846/?ref_=fn_tt_tt_1"/>
        <s v="http://www.imdb.com/title/tt0112462/?ref_=fn_tt_tt_1"/>
        <s v="http://www.imdb.com/title/tt0120201/?ref_=fn_tt_tt_1"/>
        <s v="http://www.imdb.com/title/tt1371111/?ref_=fn_tt_tt_1"/>
        <s v="http://www.imdb.com/title/tt1219342/?ref_=fn_tt_tt_1"/>
        <s v="http://www.imdb.com/title/tt0327554/?ref_=fn_tt_tt_1"/>
        <s v="http://www.imdb.com/title/tt1267297/?ref_=fn_tt_tt_1"/>
        <s v="http://www.imdb.com/title/tt0133240/?ref_=fn_tt_tt_1"/>
        <s v="http://www.imdb.com/title/tt0457400/?ref_=fn_tt_tt_1"/>
        <s v="http://www.imdb.com/title/tt2333784/?ref_=fn_tt_tt_1"/>
        <s v="http://www.imdb.com/title/tt2058673/?ref_=fn_tt_tt_1"/>
        <s v="http://www.imdb.com/title/tt0362165/?ref_=fn_tt_tt_1"/>
        <s v="http://www.imdb.com/title/tt1390411/?ref_=fn_tt_tt_1"/>
        <s v="http://www.imdb.com/title/tt0180052/?ref_=fn_tt_tt_1"/>
        <s v="http://www.imdb.com/title/tt0947810/?ref_=fn_tt_tt_1"/>
        <s v="http://www.imdb.com/title/tt2452042/?ref_=fn_tt_tt_1"/>
        <s v="http://www.imdb.com/title/tt0120176/?ref_=fn_tt_tt_1"/>
        <s v="http://www.imdb.com/title/tt0209163/?ref_=fn_tt_tt_1"/>
        <s v="http://www.imdb.com/title/tt0217505/?ref_=fn_tt_tt_1"/>
        <s v="http://www.imdb.com/title/tt1410063/?ref_=fn_tt_tt_1"/>
        <s v="http://www.imdb.com/title/tt0423294/?ref_=fn_tt_tt_1"/>
        <s v="http://www.imdb.com/title/tt0327162/?ref_=fn_tt_tt_1"/>
        <s v="http://www.imdb.com/title/tt0265086/?ref_=fn_tt_tt_1"/>
        <s v="http://www.imdb.com/title/tt1790886/?ref_=fn_tt_tt_1"/>
        <s v="http://www.imdb.com/title/tt0119116/?ref_=fn_tt_tt_1"/>
        <s v="http://www.imdb.com/title/tt1261945/?ref_=fn_tt_tt_1"/>
        <s v="http://www.imdb.com/title/tt0138749/?ref_=fn_tt_tt_1"/>
        <s v="http://www.imdb.com/title/tt1667889/?ref_=fn_tt_tt_1"/>
        <s v="http://www.imdb.com/title/tt1661199/?ref_=fn_tt_tt_1"/>
        <s v="http://www.imdb.com/title/tt0380510/?ref_=fn_tt_tt_1"/>
        <s v="http://www.imdb.com/title/tt0266543/?ref_=fn_tt_tt_1"/>
        <s v="http://www.imdb.com/title/tt0167260/?ref_=fn_tt_tt_1"/>
        <s v="http://www.imdb.com/title/tt0167261/?ref_=fn_tt_tt_1"/>
        <s v="http://www.imdb.com/title/tt1121096/?ref_=fn_tt_tt_1"/>
        <s v="http://www.imdb.com/title/tt0146316/?ref_=fn_tt_tt_1"/>
        <s v="http://www.imdb.com/title/tt2209764/?ref_=fn_tt_tt_1"/>
        <s v="http://www.imdb.com/title/tt0163025/?ref_=fn_tt_tt_1"/>
        <s v="http://www.imdb.com/title/tt1318514/?ref_=fn_tt_tt_1"/>
        <s v="http://www.imdb.com/title/tt0416236/?ref_=fn_tt_tt_1"/>
        <s v="http://www.imdb.com/title/tt1606378/?ref_=fn_tt_tt_1"/>
        <s v="http://www.imdb.com/title/tt0318974/?ref_=fn_tt_tt_1"/>
        <s v="http://www.imdb.com/title/tt0317705/?ref_=fn_tt_tt_1"/>
        <s v="http://www.imdb.com/title/tt0112760/?ref_=fn_tt_tt_1"/>
        <s v="http://www.imdb.com/title/tt0814255/?ref_=fn_tt_tt_1"/>
        <s v="http://www.imdb.com/title/tt0119654/?ref_=fn_tt_tt_1"/>
        <s v="http://www.imdb.com/title/tt0120363/?ref_=fn_tt_tt_1"/>
        <s v="http://www.imdb.com/title/tt0477080/?ref_=fn_tt_tt_1"/>
        <s v="http://www.imdb.com/title/tt0266915/?ref_=fn_tt_tt_1"/>
        <s v="http://www.imdb.com/title/tt0161081/?ref_=fn_tt_tt_1"/>
        <s v="http://www.imdb.com/title/tt0844471/?ref_=fn_tt_tt_1"/>
        <s v="http://www.imdb.com/title/tt1080016/?ref_=fn_tt_tt_1"/>
        <s v="http://www.imdb.com/title/tt0359950/?ref_=fn_tt_tt_1"/>
        <s v="http://www.imdb.com/title/tt0160127/?ref_=fn_tt_tt_1"/>
        <s v="http://www.imdb.com/title/tt0407887/?ref_=fn_tt_tt_1"/>
        <s v="http://www.imdb.com/title/tt0120762/?ref_=fn_tt_tt_1"/>
        <s v="http://www.imdb.com/title/tt0942385/?ref_=fn_tt_tt_1"/>
        <s v="http://www.imdb.com/title/tt1568346/?ref_=fn_tt_tt_1"/>
        <s v="http://www.imdb.com/title/tt0112864/?ref_=fn_tt_tt_1"/>
        <s v="http://www.imdb.com/title/tt0988045/?ref_=fn_tt_tt_1"/>
        <s v="http://www.imdb.com/title/tt2638144/?ref_=fn_tt_tt_1"/>
        <s v="http://www.imdb.com/title/tt0230011/?ref_=fn_tt_tt_1"/>
        <s v="http://www.imdb.com/title/tt2974918/?ref_=fn_tt_tt_1"/>
        <s v="http://www.imdb.com/title/tt0985699/?ref_=fn_tt_tt_1"/>
        <s v="http://www.imdb.com/title/tt0960144/?ref_=fn_tt_tt_1"/>
        <s v="http://www.imdb.com/title/tt2120120/?ref_=fn_tt_tt_1"/>
        <s v="http://www.imdb.com/title/tt0212720/?ref_=fn_tt_tt_1"/>
        <s v="http://www.imdb.com/title/tt0338094/?ref_=fn_tt_tt_1"/>
        <s v="http://www.imdb.com/title/tt0118884/?ref_=fn_tt_tt_1"/>
        <s v="http://www.imdb.com/title/tt0164052/?ref_=fn_tt_tt_1"/>
        <s v="http://www.imdb.com/title/tt0373926/?ref_=fn_tt_tt_1"/>
        <s v="http://www.imdb.com/title/tt1854564/?ref_=fn_tt_tt_1"/>
        <s v="http://www.imdb.com/title/tt0325703/?ref_=fn_tt_tt_1"/>
        <s v="http://www.imdb.com/title/tt3110958/?ref_=fn_tt_tt_1"/>
        <s v="http://www.imdb.com/title/tt0120053/?ref_=fn_tt_tt_1"/>
        <s v="http://www.imdb.com/title/tt0266987/?ref_=fn_tt_tt_1"/>
        <s v="http://www.imdb.com/title/tt0183523/?ref_=fn_tt_tt_1"/>
        <s v="http://www.imdb.com/title/tt1436562/?ref_=fn_tt_tt_1"/>
        <s v="http://www.imdb.com/title/tt0182789/?ref_=fn_tt_tt_1"/>
        <s v="http://www.imdb.com/title/tt0120461/?ref_=fn_tt_tt_1"/>
        <s v="http://www.imdb.com/title/tt0118972/?ref_=fn_tt_tt_1"/>
        <s v="http://www.imdb.com/title/tt0267626/?ref_=fn_tt_tt_1"/>
        <s v="http://www.imdb.com/title/tt0082198/?ref_=fn_tt_tt_1"/>
        <s v="http://www.imdb.com/title/tt0352248/?ref_=fn_tt_tt_1"/>
        <s v="http://www.imdb.com/title/tt1041804/?ref_=fn_tt_tt_1"/>
        <s v="http://www.imdb.com/title/tt0329575/?ref_=fn_tt_tt_1"/>
        <s v="http://www.imdb.com/title/tt0117998/?ref_=fn_tt_tt_1"/>
        <s v="http://www.imdb.com/title/tt0162222/?ref_=fn_tt_tt_1"/>
        <s v="http://www.imdb.com/title/tt0366548/?ref_=fn_tt_tt_1"/>
        <s v="http://www.imdb.com/title/tt0372183/?ref_=fn_tt_tt_1"/>
        <s v="http://www.imdb.com/title/tt0118571/?ref_=fn_tt_tt_1"/>
        <s v="http://www.imdb.com/title/tt0240772/?ref_=fn_tt_tt_1"/>
        <s v="http://www.imdb.com/title/tt1509767/?ref_=fn_tt_tt_1"/>
        <s v="http://www.imdb.com/title/tt0837562/?ref_=fn_tt_tt_1"/>
        <s v="http://www.imdb.com/title/tt0461770/?ref_=fn_tt_tt_1"/>
        <s v="http://www.imdb.com/title/tt2243973/?ref_=fn_tt_tt_1"/>
        <s v="http://www.imdb.com/title/tt1599348/?ref_=fn_tt_tt_1"/>
        <s v="http://www.imdb.com/title/tt0211181/?ref_=fn_tt_tt_1"/>
        <s v="http://www.imdb.com/title/tt0471042/?ref_=fn_tt_tt_1"/>
        <s v="http://www.imdb.com/title/tt0457939/?ref_=fn_tt_tt_1"/>
        <s v="http://www.imdb.com/title/tt0120660/?ref_=fn_tt_tt_1"/>
        <s v="http://www.imdb.com/title/tt1230414/?ref_=fn_tt_tt_1"/>
        <s v="http://www.imdb.com/title/tt0496806/?ref_=fn_tt_tt_1"/>
        <s v="http://www.imdb.com/title/tt0400717/?ref_=fn_tt_tt_1"/>
        <s v="http://www.imdb.com/title/tt1840309/?ref_=fn_tt_tt_1"/>
        <s v="http://www.imdb.com/title/tt0215750/?ref_=fn_tt_tt_1"/>
        <s v="http://www.imdb.com/title/tt0327850/?ref_=fn_tt_tt_1"/>
        <s v="http://www.imdb.com/title/tt0107362/?ref_=fn_tt_tt_1"/>
        <s v="http://www.imdb.com/title/tt0397535/?ref_=fn_tt_tt_1"/>
        <s v="http://www.imdb.com/title/tt0463985/?ref_=fn_tt_tt_1"/>
        <s v="http://www.imdb.com/title/tt1430607/?ref_=fn_tt_tt_1"/>
        <s v="http://www.imdb.com/title/tt0119643/?ref_=fn_tt_tt_1"/>
        <s v="http://www.imdb.com/title/tt0233469/?ref_=fn_tt_tt_1"/>
        <s v="http://www.imdb.com/title/tt0078754/?ref_=fn_tt_tt_1"/>
        <s v="http://www.imdb.com/title/tt1667353/?ref_=fn_tt_tt_1"/>
        <s v="http://www.imdb.com/title/tt0446029/?ref_=fn_tt_tt_1"/>
        <s v="http://www.imdb.com/title/tt0298814/?ref_=fn_tt_tt_1"/>
        <s v="http://www.imdb.com/title/tt0144528/?ref_=fn_tt_tt_1"/>
        <s v="http://www.imdb.com/title/tt0267913/?ref_=fn_tt_tt_1"/>
        <s v="http://www.imdb.com/title/tt1343727/?ref_=fn_tt_tt_1"/>
        <s v="http://www.imdb.com/title/tt0389860/?ref_=fn_tt_tt_1"/>
        <s v="http://www.imdb.com/title/tt0083767/?ref_=fn_tt_tt_1"/>
        <s v="http://www.imdb.com/title/tt1287468/?ref_=fn_tt_tt_1"/>
        <s v="http://www.imdb.com/title/tt0489099/?ref_=fn_tt_tt_1"/>
        <s v="http://www.imdb.com/title/tt0411477/?ref_=fn_tt_tt_1"/>
        <s v="http://www.imdb.com/title/tt0443706/?ref_=fn_tt_tt_1"/>
        <s v="http://www.imdb.com/title/tt0216216/?ref_=fn_tt_tt_1"/>
        <s v="http://www.imdb.com/title/tt0315327/?ref_=fn_tt_tt_1"/>
        <s v="http://www.imdb.com/title/tt1320253/?ref_=fn_tt_tt_1"/>
        <s v="http://www.imdb.com/title/tt0117060/?ref_=fn_tt_tt_1"/>
        <s v="http://www.imdb.com/title/tt1392170/?ref_=fn_tt_tt_1"/>
        <s v="http://www.imdb.com/title/tt1411697/?ref_=fn_tt_tt_1"/>
        <s v="http://www.imdb.com/title/tt0103776/?ref_=fn_tt_tt_1"/>
        <s v="http://www.imdb.com/title/tt0327084/?ref_=fn_tt_tt_1"/>
        <s v="http://www.imdb.com/title/tt0275847/?ref_=fn_tt_tt_1"/>
        <s v="http://www.imdb.com/title/tt0413895/?ref_=fn_tt_tt_1"/>
        <s v="http://www.imdb.com/title/tt0120647/?ref_=fn_tt_tt_1"/>
        <s v="http://www.imdb.com/title/tt1821694/?ref_=fn_tt_tt_1"/>
        <s v="http://www.imdb.com/title/tt0398165/?ref_=fn_tt_tt_1"/>
        <s v="http://www.imdb.com/title/tt1615918/?ref_=fn_tt_tt_1"/>
        <s v="http://www.imdb.com/title/tt2191701/?ref_=fn_tt_tt_1"/>
        <s v="http://www.imdb.com/title/tt0425061/?ref_=fn_tt_tt_1"/>
        <s v="http://www.imdb.com/title/tt0337741/?ref_=fn_tt_tt_1"/>
        <s v="http://www.imdb.com/title/tt1130884/?ref_=fn_tt_tt_1"/>
        <s v="http://www.imdb.com/title/tt0369436/?ref_=fn_tt_tt_1"/>
        <s v="http://www.imdb.com/title/tt0358082/?ref_=fn_tt_tt_1"/>
        <s v="http://www.imdb.com/title/tt0119094/?ref_=fn_tt_tt_1"/>
        <s v="http://www.imdb.com/title/tt0960731/?ref_=fn_tt_tt_1"/>
        <s v="http://www.imdb.com/title/tt0257044/?ref_=fn_tt_tt_1"/>
        <s v="http://www.imdb.com/title/tt1564367/?ref_=fn_tt_tt_1"/>
        <s v="http://www.imdb.com/title/tt3322312/?ref_=fn_tt_tt_1"/>
        <s v="http://www.imdb.com/title/tt0118880/?ref_=fn_tt_tt_1"/>
        <s v="http://www.imdb.com/title/tt1059786/?ref_=fn_tt_tt_1"/>
        <s v="http://www.imdb.com/title/tt0159365/?ref_=fn_tt_tt_1"/>
        <s v="http://www.imdb.com/title/tt1037705/?ref_=fn_tt_tt_1"/>
        <s v="http://www.imdb.com/title/tt0119137/?ref_=fn_tt_tt_1"/>
        <s v="http://www.imdb.com/title/tt0171363/?ref_=fn_tt_tt_1"/>
        <s v="http://www.imdb.com/title/tt0117705/?ref_=fn_tt_tt_1"/>
        <s v="http://www.imdb.com/title/tt0383216/?ref_=fn_tt_tt_1"/>
        <s v="http://www.imdb.com/title/tt0970416/?ref_=fn_tt_tt_1"/>
        <s v="http://www.imdb.com/title/tt0118883/?ref_=fn_tt_tt_1"/>
        <s v="http://www.imdb.com/title/tt2713180/?ref_=fn_tt_tt_1"/>
        <s v="http://www.imdb.com/title/tt0120828/?ref_=fn_tt_tt_1"/>
        <s v="http://www.imdb.com/title/tt1302067/?ref_=fn_tt_tt_1"/>
        <s v="http://www.imdb.com/title/tt0166813/?ref_=fn_tt_tt_1"/>
        <s v="http://www.imdb.com/title/tt1222817/?ref_=fn_tt_tt_1"/>
        <s v="http://www.imdb.com/title/tt0120738/?ref_=fn_tt_tt_1"/>
        <s v="http://www.imdb.com/title/tt0368008/?ref_=fn_tt_tt_1"/>
        <s v="http://www.imdb.com/title/tt0119033/?ref_=fn_tt_tt_1"/>
        <s v="http://www.imdb.com/title/tt2510894/?ref_=fn_tt_tt_1"/>
        <s v="http://www.imdb.com/title/tt0057733/?ref_=fn_tt_tt_1"/>
        <s v="http://www.imdb.com/title/tt0120910/?ref_=fn_tt_tt_1"/>
        <s v="http://www.imdb.com/title/tt0268695/?ref_=fn_tt_tt_1"/>
        <s v="http://www.imdb.com/title/tt0120751/?ref_=fn_tt_tt_1"/>
        <s v="http://www.imdb.com/title/tt0244244/?ref_=fn_tt_tt_1"/>
        <s v="http://www.imdb.com/title/tt0386140/?ref_=fn_tt_tt_1"/>
        <s v="http://www.imdb.com/title/tt0120889/?ref_=fn_tt_tt_1"/>
        <s v="http://www.imdb.com/title/tt0185431/?ref_=fn_tt_tt_1"/>
        <s v="http://www.imdb.com/title/tt0355295/?ref_=fn_tt_tt_1"/>
        <s v="http://www.imdb.com/title/tt0116996/?ref_=fn_tt_tt_1"/>
        <s v="http://www.imdb.com/title/tt4291590/?ref_=fn_tt_tt_1"/>
        <s v="http://www.imdb.com/title/tt0119051/?ref_=fn_tt_tt_1"/>
        <s v="http://www.imdb.com/title/tt0986263/?ref_=fn_tt_tt_1"/>
        <s v="http://www.imdb.com/title/tt0146309/?ref_=fn_tt_tt_1"/>
        <s v="http://www.imdb.com/title/tt0116040/?ref_=fn_tt_tt_1"/>
        <s v="http://www.imdb.com/title/tt1762399/?ref_=fn_tt_tt_1"/>
        <s v="http://www.imdb.com/title/tt0185183/?ref_=fn_tt_tt_1"/>
        <s v="http://www.imdb.com/title/tt0318155/?ref_=fn_tt_tt_1"/>
        <s v="http://www.imdb.com/title/tt0875034/?ref_=fn_tt_tt_1"/>
        <s v="http://www.imdb.com/title/tt0300556/?ref_=fn_tt_tt_1"/>
        <s v="http://www.imdb.com/title/tt0119925/?ref_=fn_tt_tt_1"/>
        <s v="http://www.imdb.com/title/tt0120595/?ref_=fn_tt_tt_1"/>
        <s v="http://www.imdb.com/title/tt1618442/?ref_=fn_tt_tt_1"/>
        <s v="http://www.imdb.com/title/tt0199753/?ref_=fn_tt_tt_1"/>
        <s v="http://www.imdb.com/title/tt0344854/?ref_=fn_tt_tt_1"/>
        <s v="http://www.imdb.com/title/tt0765128/?ref_=fn_tt_tt_1"/>
        <s v="http://www.imdb.com/title/tt0318081/?ref_=fn_tt_tt_1"/>
        <s v="http://www.imdb.com/title/tt1921064/?ref_=fn_tt_tt_1"/>
        <s v="http://www.imdb.com/title/tt4057916/?ref_=fn_tt_tt_1"/>
        <s v="http://www.imdb.com/title/tt0268978/?ref_=fn_tt_tt_1"/>
        <s v="http://www.imdb.com/title/tt0110357/?ref_=fn_tt_tt_1"/>
        <s v="http://www.imdb.com/title/tt1397514/?ref_=fn_tt_tt_1"/>
        <s v="http://www.imdb.com/title/tt1985966/?ref_=fn_tt_tt_1"/>
        <s v="http://www.imdb.com/title/tt0289765/?ref_=fn_tt_tt_1"/>
        <s v="http://www.imdb.com/title/tt0317648/?ref_=fn_tt_tt_1"/>
        <s v="http://www.imdb.com/title/tt0810913/?ref_=fn_tt_tt_1"/>
        <s v="http://www.imdb.com/title/tt0322259/?ref_=fn_tt_tt_1"/>
        <s v="http://www.imdb.com/title/tt1754656/?ref_=fn_tt_tt_1"/>
        <s v="http://www.imdb.com/title/tt0427392/?ref_=fn_tt_tt_1"/>
        <s v="http://www.imdb.com/title/tt0131704/?ref_=fn_tt_tt_1"/>
        <s v="http://www.imdb.com/title/tt2709768/?ref_=fn_tt_tt_1"/>
        <s v="http://www.imdb.com/title/tt0311429/?ref_=fn_tt_tt_1"/>
        <s v="http://www.imdb.com/title/tt1690953/?ref_=fn_tt_tt_1"/>
        <s v="http://www.imdb.com/title/tt0116629/?ref_=fn_tt_tt_1"/>
        <s v="http://www.imdb.com/title/tt0119567/?ref_=fn_tt_tt_1"/>
        <s v="http://www.imdb.com/title/tt0351283/?ref_=fn_tt_tt_1"/>
        <s v="http://www.imdb.com/title/tt0206634/?ref_=fn_tt_tt_1"/>
        <s v="http://www.imdb.com/title/tt0120903/?ref_=fn_tt_tt_1"/>
        <s v="http://www.imdb.com/title/tt0493464/?ref_=fn_tt_tt_1"/>
        <s v="http://www.imdb.com/title/tt0117500/?ref_=fn_tt_tt_1"/>
        <s v="http://www.imdb.com/title/tt0438097/?ref_=fn_tt_tt_1"/>
        <s v="http://www.imdb.com/title/tt0343660/?ref_=fn_tt_tt_1"/>
        <s v="http://www.imdb.com/title/tt0427327/?ref_=fn_tt_tt_1"/>
        <s v="http://www.imdb.com/title/tt0204313/?ref_=fn_tt_tt_1"/>
        <s v="http://www.imdb.com/title/tt0141369/?ref_=fn_tt_tt_1"/>
        <s v="http://www.imdb.com/title/tt1670345/?ref_=fn_tt_tt_1"/>
        <s v="http://www.imdb.com/title/tt1375670/?ref_=fn_tt_tt_1"/>
        <s v="http://www.imdb.com/title/tt0362227/?ref_=fn_tt_tt_1"/>
        <s v="http://www.imdb.com/title/tt3489184/?ref_=fn_tt_tt_1"/>
        <s v="http://www.imdb.com/title/tt0785006/?ref_=fn_tt_tt_1"/>
        <s v="http://www.imdb.com/title/tt0190865/?ref_=fn_tt_tt_1"/>
        <s v="http://www.imdb.com/title/tt0472062/?ref_=fn_tt_tt_1"/>
        <s v="http://www.imdb.com/title/tt0307453/?ref_=fn_tt_tt_1"/>
        <s v="http://www.imdb.com/title/tt0443489/?ref_=fn_tt_tt_1"/>
        <s v="http://www.imdb.com/title/tt0874936/?ref_=fn_tt_tt_1"/>
        <s v="http://www.imdb.com/title/tt0377471/?ref_=fn_tt_tt_1"/>
        <s v="http://www.imdb.com/title/tt0408306/?ref_=fn_tt_tt_1"/>
        <s v="http://www.imdb.com/title/tt0314353/?ref_=fn_tt_tt_1"/>
        <s v="http://www.imdb.com/title/tt1103153/?ref_=fn_tt_tt_1"/>
        <s v="http://www.imdb.com/title/tt1638355/?ref_=fn_tt_tt_1"/>
        <s v="http://www.imdb.com/title/tt0371246/?ref_=fn_tt_tt_1"/>
        <s v="http://www.imdb.com/title/tt0385880/?ref_=fn_tt_tt_1"/>
        <s v="http://www.imdb.com/title/tt0219965/?ref_=fn_tt_tt_1"/>
        <s v="http://www.imdb.com/title/tt0113071/?ref_=fn_tt_tt_1"/>
        <s v="http://www.imdb.com/title/tt0166485/?ref_=fn_tt_tt_1"/>
        <s v="http://www.imdb.com/title/tt1253864/?ref_=fn_tt_tt_1"/>
        <s v="http://www.imdb.com/title/tt0340163/?ref_=fn_tt_tt_1"/>
        <s v="http://www.imdb.com/title/tt0120913/?ref_=fn_tt_tt_1"/>
        <s v="http://www.imdb.com/title/tt0329717/?ref_=fn_tt_tt_1"/>
        <s v="http://www.imdb.com/title/tt0120157/?ref_=fn_tt_tt_1"/>
        <s v="http://www.imdb.com/title/tt0806203/?ref_=fn_tt_tt_1"/>
        <s v="http://www.imdb.com/title/tt0166276/?ref_=fn_tt_tt_1"/>
        <s v="http://www.imdb.com/title/tt0377062/?ref_=fn_tt_tt_1"/>
        <s v="http://www.imdb.com/title/tt0217869/?ref_=fn_tt_tt_1"/>
        <s v="http://www.imdb.com/title/tt2293640/?ref_=fn_tt_tt_1"/>
        <s v="http://www.imdb.com/title/tt0978764/?ref_=fn_tt_tt_1"/>
        <s v="http://www.imdb.com/title/tt0120832/?ref_=fn_tt_tt_1"/>
        <s v="http://www.imdb.com/title/tt0120184/?ref_=fn_tt_tt_1"/>
        <s v="http://www.imdb.com/title/tt1985949/?ref_=fn_tt_tt_1"/>
        <s v="http://www.imdb.com/title/tt0770752/?ref_=fn_tt_tt_1"/>
        <s v="http://www.imdb.com/title/tt1201167/?ref_=fn_tt_tt_1"/>
        <s v="http://www.imdb.com/title/tt0431197/?ref_=fn_tt_tt_1"/>
        <s v="http://www.imdb.com/title/tt0415306/?ref_=fn_tt_tt_1"/>
        <s v="http://www.imdb.com/title/tt0240462/?ref_=fn_tt_tt_1"/>
        <s v="http://www.imdb.com/title/tt0112573/?ref_=fn_tt_tt_1"/>
        <s v="http://www.imdb.com/title/tt0418763/?ref_=fn_tt_tt_1"/>
        <s v="http://www.imdb.com/title/tt0462538/?ref_=fn_tt_tt_1"/>
        <s v="http://www.imdb.com/title/tt0268995/?ref_=fn_tt_tt_1"/>
        <s v="http://www.imdb.com/title/tt0132245/?ref_=fn_tt_tt_1"/>
        <s v="http://www.imdb.com/title/tt0338512/?ref_=fn_tt_tt_1"/>
        <s v="http://www.imdb.com/title/tt0368447/?ref_=fn_tt_tt_1"/>
        <s v="http://www.imdb.com/title/tt0118998/?ref_=fn_tt_tt_1"/>
        <s v="http://www.imdb.com/title/tt0286106/?ref_=fn_tt_tt_1"/>
        <s v="http://www.imdb.com/title/tt0298148/?ref_=fn_tt_tt_1"/>
        <s v="http://www.imdb.com/title/tt0317219/?ref_=fn_tt_tt_1"/>
        <s v="http://www.imdb.com/title/tt0163187/?ref_=fn_tt_tt_1"/>
        <s v="http://www.imdb.com/title/tt0295701/?ref_=fn_tt_tt_1"/>
        <s v="http://www.imdb.com/title/tt2279373/?ref_=fn_tt_tt_1"/>
        <s v="http://www.imdb.com/title/tt0117438/?ref_=fn_tt_tt_1"/>
        <s v="http://www.imdb.com/title/tt0361748/?ref_=fn_tt_tt_1"/>
        <s v="http://www.imdb.com/title/tt0102057/?ref_=fn_tt_tt_1"/>
        <s v="http://www.imdb.com/title/tt0099423/?ref_=fn_tt_tt_1"/>
        <s v="http://www.imdb.com/title/tt0257076/?ref_=fn_tt_tt_1"/>
        <s v="http://www.imdb.com/title/tt2647544/?ref_=fn_tt_tt_1"/>
        <s v="http://www.imdb.com/title/tt0259711/?ref_=fn_tt_tt_1"/>
        <s v="http://www.imdb.com/title/tt0452637/?ref_=fn_tt_tt_1"/>
        <s v="http://www.imdb.com/title/tt0370263/?ref_=fn_tt_tt_1"/>
        <s v="http://www.imdb.com/title/tt1231580/?ref_=fn_tt_tt_1"/>
        <s v="http://www.imdb.com/title/tt0277434/?ref_=fn_tt_tt_1"/>
        <s v="http://www.imdb.com/title/tt2302755/?ref_=fn_tt_tt_1"/>
        <s v="http://www.imdb.com/title/tt0120844/?ref_=fn_tt_tt_1"/>
        <s v="http://www.imdb.com/title/tt1217613/?ref_=fn_tt_tt_1"/>
        <s v="http://www.imdb.com/title/tt0319061/?ref_=fn_tt_tt_1"/>
        <s v="http://www.imdb.com/title/tt0111742/?ref_=fn_tt_tt_1"/>
        <s v="http://www.imdb.com/title/tt1568911/?ref_=fn_tt_tt_1"/>
        <s v="http://www.imdb.com/title/tt2177771/?ref_=fn_tt_tt_1"/>
        <s v="http://www.imdb.com/title/tt0096754/?ref_=fn_tt_tt_1"/>
        <s v="http://www.imdb.com/title/tt1027718/?ref_=fn_tt_tt_1"/>
        <s v="http://www.imdb.com/title/tt0829150/?ref_=fn_tt_tt_1"/>
        <s v="http://www.imdb.com/title/tt0133952/?ref_=fn_tt_tt_1"/>
        <s v="http://www.imdb.com/title/tt0486655/?ref_=fn_tt_tt_1"/>
        <s v="http://www.imdb.com/title/tt0120102/?ref_=fn_tt_tt_1"/>
        <s v="http://www.imdb.com/title/tt1578275/?ref_=fn_tt_tt_1"/>
        <s v="http://www.imdb.com/title/tt0280486/?ref_=fn_tt_tt_1"/>
        <s v="http://www.imdb.com/title/tt0419706/?ref_=fn_tt_tt_1"/>
        <s v="http://www.imdb.com/title/tt0297181/?ref_=fn_tt_tt_1"/>
        <s v="http://www.imdb.com/title/tt1496025/?ref_=fn_tt_tt_1"/>
        <s v="http://www.imdb.com/title/tt1336608/?ref_=fn_tt_tt_1"/>
        <s v="http://www.imdb.com/title/tt0251114/?ref_=fn_tt_tt_1"/>
        <s v="http://www.imdb.com/title/tt1448755/?ref_=fn_tt_tt_1"/>
        <s v="http://www.imdb.com/title/tt0246894/?ref_=fn_tt_tt_1"/>
        <s v="http://www.imdb.com/title/tt0308208/?ref_=fn_tt_tt_1"/>
        <s v="http://www.imdb.com/title/tt0120696/?ref_=fn_tt_tt_1"/>
        <s v="http://www.imdb.com/title/tt0181739/?ref_=fn_tt_tt_1"/>
        <s v="http://www.imdb.com/title/tt0884726/?ref_=fn_tt_tt_1"/>
        <s v="http://www.imdb.com/title/tt2717822/?ref_=fn_tt_tt_1"/>
        <s v="http://www.imdb.com/title/tt0346156/?ref_=fn_tt_tt_1"/>
        <s v="http://www.imdb.com/title/tt0430912/?ref_=fn_tt_tt_1"/>
        <s v="http://www.imdb.com/title/tt1211956/?ref_=fn_tt_tt_1"/>
        <s v="http://www.imdb.com/title/tt1043726/?ref_=fn_tt_tt_1"/>
        <s v="http://www.imdb.com/title/tt0164184/?ref_=fn_tt_tt_1"/>
        <s v="http://www.imdb.com/title/tt1325004/?ref_=fn_tt_tt_1"/>
        <s v="http://www.imdb.com/title/tt0227445/?ref_=fn_tt_tt_1"/>
        <s v="http://www.imdb.com/title/tt1323594/?ref_=fn_tt_tt_1"/>
        <s v="http://www.imdb.com/title/tt0113845/?ref_=fn_tt_tt_1"/>
        <s v="http://www.imdb.com/title/tt2637276/?ref_=fn_tt_tt_1"/>
        <s v="http://www.imdb.com/title/tt1186830/?ref_=fn_tt_tt_1"/>
        <s v="http://www.imdb.com/title/tt0132347/?ref_=fn_tt_tt_1"/>
        <s v="http://www.imdb.com/title/tt0480687/?ref_=fn_tt_tt_1"/>
        <s v="http://www.imdb.com/title/tt0140352/?ref_=fn_tt_tt_1"/>
        <s v="http://www.imdb.com/title/tt2025690/?ref_=fn_tt_tt_1"/>
        <s v="http://www.imdb.com/title/tt0758774/?ref_=fn_tt_tt_1"/>
        <s v="http://www.imdb.com/title/tt0427152/?ref_=fn_tt_tt_1"/>
        <s v="http://www.imdb.com/title/tt1611224/?ref_=fn_tt_tt_1"/>
        <s v="http://www.imdb.com/title/tt0137494/?ref_=fn_tt_tt_1"/>
        <s v="http://www.imdb.com/title/tt1828327/?ref_=fn_tt_tt_1"/>
        <s v="http://www.imdb.com/title/tt0120902/?ref_=fn_tt_tt_1"/>
        <s v="http://www.imdb.com/title/tt0462396/?ref_=fn_tt_tt_1"/>
        <s v="http://www.imdb.com/title/tt0120815/?ref_=fn_tt_tt_1"/>
        <s v="http://www.imdb.com/title/tt2369135/?ref_=fn_tt_tt_1"/>
        <s v="http://www.imdb.com/title/tt0207201/?ref_=fn_tt_tt_1"/>
        <s v="http://www.imdb.com/title/tt0268380/?ref_=fn_tt_tt_1"/>
        <s v="http://www.imdb.com/title/tt0285531/?ref_=fn_tt_tt_1"/>
        <s v="http://www.imdb.com/title/tt0443272/?ref_=fn_tt_tt_1"/>
        <s v="http://www.imdb.com/title/tt0133093/?ref_=fn_tt_tt_1"/>
        <s v="http://www.imdb.com/title/tt0112384/?ref_=fn_tt_tt_1"/>
        <s v="http://www.imdb.com/title/tt0304669/?ref_=fn_tt_tt_1"/>
        <s v="http://www.imdb.com/title/tt1707386/?ref_=fn_tt_tt_1"/>
        <s v="http://www.imdb.com/title/tt0128853/?ref_=fn_tt_tt_1"/>
        <s v="http://www.imdb.com/title/tt0838283/?ref_=fn_tt_tt_1"/>
        <s v="http://www.imdb.com/title/tt0120746/?ref_=fn_tt_tt_1"/>
        <s v="http://www.imdb.com/title/tt1231583/?ref_=fn_tt_tt_1"/>
        <s v="http://www.imdb.com/title/tt1809398/?ref_=fn_tt_tt_1"/>
        <s v="http://www.imdb.com/title/tt0186566/?ref_=fn_tt_tt_1"/>
        <s v="http://www.imdb.com/title/tt0106582/?ref_=fn_tt_tt_1"/>
        <s v="http://www.imdb.com/title/tt0115759/?ref_=fn_tt_tt_1"/>
        <s v="http://www.imdb.com/title/tt0219854/?ref_=fn_tt_tt_1"/>
        <s v="http://www.imdb.com/title/tt0469641/?ref_=fn_tt_tt_1"/>
        <s v="http://www.imdb.com/title/tt0304415/?ref_=fn_tt_tt_1"/>
        <s v="http://www.imdb.com/title/tt1645170/?ref_=fn_tt_tt_1"/>
        <s v="http://www.imdb.com/title/tt0120663/?ref_=fn_tt_tt_1"/>
        <s v="http://www.imdb.com/title/tt1823664/?ref_=fn_tt_tt_1"/>
        <s v="http://www.imdb.com/title/tt2381941/?ref_=fn_tt_tt_1"/>
        <s v="http://www.imdb.com/title/tt1596350/?ref_=fn_tt_tt_1"/>
        <s v="http://www.imdb.com/title/tt0359013/?ref_=fn_tt_tt_1"/>
        <s v="http://www.imdb.com/title/tt0087985/?ref_=fn_tt_tt_1"/>
        <s v="http://www.imdb.com/title/tt0119942/?ref_=fn_tt_tt_1"/>
        <s v="http://www.imdb.com/title/tt1855325/?ref_=fn_tt_tt_1"/>
        <s v="http://www.imdb.com/title/tt0452608/?ref_=fn_tt_tt_1"/>
        <s v="http://www.imdb.com/title/tt0116908/?ref_=fn_tt_tt_1"/>
        <s v="http://www.imdb.com/title/tt0228750/?ref_=fn_tt_tt_1"/>
        <s v="http://www.imdb.com/title/tt0406375/?ref_=fn_tt_tt_1"/>
        <s v="http://www.imdb.com/title/tt0137523/?ref_=fn_tt_tt_1"/>
        <s v="http://www.imdb.com/title/tt0758794/?ref_=fn_tt_tt_1"/>
        <s v="http://www.imdb.com/title/tt3877200/?ref_=fn_tt_tt_1"/>
        <s v="http://www.imdb.com/title/tt0102070/?ref_=fn_tt_tt_1"/>
        <s v="http://www.imdb.com/title/tt0219952/?ref_=fn_tt_tt_1"/>
        <s v="http://www.imdb.com/title/tt1418377/?ref_=fn_tt_tt_1"/>
        <s v="http://www.imdb.com/title/tt0380599/?ref_=fn_tt_tt_1"/>
        <s v="http://www.imdb.com/title/tt0357277/?ref_=fn_tt_tt_1"/>
        <s v="http://www.imdb.com/title/tt0458481/?ref_=fn_tt_tt_1"/>
        <s v="http://www.imdb.com/title/tt0156934/?ref_=fn_tt_tt_1"/>
        <s v="http://www.imdb.com/title/tt2719848/?ref_=fn_tt_tt_1"/>
        <s v="http://www.imdb.com/title/tt0396171/?ref_=fn_tt_tt_1"/>
        <s v="http://www.imdb.com/title/tt0295178/?ref_=fn_tt_tt_1"/>
        <s v="http://www.imdb.com/title/tt0375568/?ref_=fn_tt_tt_1"/>
        <s v="http://www.imdb.com/title/tt0107290/?ref_=fn_tt_tt_1"/>
        <s v="http://www.imdb.com/title/tt0111756/?ref_=fn_tt_tt_1"/>
        <s v="http://www.imdb.com/title/tt0109444/?ref_=fn_tt_tt_1"/>
        <s v="http://www.imdb.com/title/tt3672840/?ref_=fn_tt_tt_1"/>
        <s v="http://www.imdb.com/title/tt0430304/?ref_=fn_tt_tt_1"/>
        <s v="http://www.imdb.com/title/tt0141926/?ref_=fn_tt_tt_1"/>
        <s v="http://www.imdb.com/title/tt0112346/?ref_=fn_tt_tt_1"/>
        <s v="http://www.imdb.com/title/tt0811138/?ref_=fn_tt_tt_1"/>
        <s v="http://www.imdb.com/title/tt0233142/?ref_=fn_tt_tt_1"/>
        <s v="http://www.imdb.com/title/tt3460252/?ref_=fn_tt_tt_1"/>
        <s v="http://www.imdb.com/title/tt0445934/?ref_=fn_tt_tt_1"/>
        <s v="http://www.imdb.com/title/tt1411704/?ref_=fn_tt_tt_1"/>
        <s v="http://www.imdb.com/title/tt0416449/?ref_=fn_tt_tt_1"/>
        <s v="http://www.imdb.com/title/tt0290002/?ref_=fn_tt_tt_1"/>
        <s v="http://www.imdb.com/title/tt0822832/?ref_=fn_tt_tt_1"/>
        <s v="http://www.imdb.com/title/tt0120689/?ref_=fn_tt_tt_1"/>
        <s v="http://www.imdb.com/title/tt0486946/?ref_=fn_tt_tt_1"/>
        <s v="http://www.imdb.com/title/tt0371606/?ref_=fn_tt_tt_1"/>
        <s v="http://www.imdb.com/title/tt2267998/?ref_=fn_tt_tt_1"/>
        <s v="http://www.imdb.com/title/tt0258463/?ref_=fn_tt_tt_1"/>
        <s v="http://www.imdb.com/title/tt0113189/?ref_=fn_tt_tt_1"/>
        <s v="http://www.imdb.com/title/tt0144214/?ref_=fn_tt_tt_1"/>
        <s v="http://www.imdb.com/title/tt0120382/?ref_=fn_tt_tt_1"/>
        <s v="http://www.imdb.com/title/tt0120794/?ref_=fn_tt_tt_1"/>
        <s v="http://www.imdb.com/title/tt0317303/?ref_=fn_tt_tt_1"/>
        <s v="http://www.imdb.com/title/tt1272878/?ref_=fn_tt_tt_1"/>
        <s v="http://www.imdb.com/title/tt0239395/?ref_=fn_tt_tt_1"/>
        <s v="http://www.imdb.com/title/tt0317740/?ref_=fn_tt_tt_1"/>
        <s v="http://www.imdb.com/title/tt0313737/?ref_=fn_tt_tt_1"/>
        <s v="http://www.imdb.com/title/tt0120587/?ref_=fn_tt_tt_1"/>
        <s v="http://www.imdb.com/title/tt1078940/?ref_=fn_tt_tt_1"/>
        <s v="http://www.imdb.com/title/tt0099371/?ref_=fn_tt_tt_1"/>
        <s v="http://www.imdb.com/title/tt0452598/?ref_=fn_tt_tt_1"/>
        <s v="http://www.imdb.com/title/tt4046784/?ref_=fn_tt_tt_1"/>
        <s v="http://www.imdb.com/title/tt0879870/?ref_=fn_tt_tt_1"/>
        <s v="http://www.imdb.com/title/tt0218967/?ref_=fn_tt_tt_1"/>
        <s v="http://www.imdb.com/title/tt1245526/?ref_=fn_tt_tt_1"/>
        <s v="http://www.imdb.com/title/tt0146838/?ref_=fn_tt_tt_1"/>
        <s v="http://www.imdb.com/title/tt0119314/?ref_=fn_tt_tt_1"/>
        <s v="http://www.imdb.com/title/tt0369339/?ref_=fn_tt_tt_1"/>
        <s v="http://www.imdb.com/title/tt0277296/?ref_=fn_tt_tt_1"/>
        <s v="http://www.imdb.com/title/tt0349710/?ref_=fn_tt_tt_1"/>
        <s v="http://www.imdb.com/title/tt0790724/?ref_=fn_tt_tt_1"/>
        <s v="http://www.imdb.com/title/tt0149261/?ref_=fn_tt_tt_1"/>
        <s v="http://www.imdb.com/title/tt1477715/?ref_=fn_tt_tt_1"/>
        <s v="http://www.imdb.com/title/tt1598778/?ref_=fn_tt_tt_1"/>
        <s v="http://www.imdb.com/title/tt0257568/?ref_=fn_tt_tt_1"/>
        <s v="http://www.imdb.com/title/tt0327597/?ref_=fn_tt_tt_1"/>
        <s v="http://www.imdb.com/title/tt0949731/?ref_=fn_tt_tt_1"/>
        <s v="http://www.imdb.com/title/tt0328107/?ref_=fn_tt_tt_1"/>
        <s v="http://www.imdb.com/title/tt0393735/?ref_=fn_tt_tt_1"/>
        <s v="http://www.imdb.com/title/tt0335438/?ref_=fn_tt_tt_1"/>
        <s v="http://www.imdb.com/title/tt0116705/?ref_=fn_tt_tt_1"/>
        <s v="http://www.imdb.com/title/tt0167190/?ref_=fn_tt_tt_1"/>
        <s v="http://www.imdb.com/title/tt0120633/?ref_=fn_tt_tt_1"/>
        <s v="http://www.imdb.com/title/tt1623288/?ref_=fn_tt_tt_1"/>
        <s v="http://www.imdb.com/title/tt0119395/?ref_=fn_tt_tt_1"/>
        <s v="http://www.imdb.com/title/tt0338337/?ref_=fn_tt_tt_1"/>
        <s v="http://www.imdb.com/title/tt0118055/?ref_=fn_tt_tt_1"/>
        <s v="http://www.imdb.com/title/tt0420238/?ref_=fn_tt_tt_1"/>
        <s v="http://www.imdb.com/title/tt0790772/?ref_=fn_tt_tt_1"/>
        <s v="http://www.imdb.com/title/tt0290095/?ref_=fn_tt_tt_1"/>
        <s v="http://www.imdb.com/title/tt0114781/?ref_=fn_tt_tt_1"/>
        <s v="http://www.imdb.com/title/tt1205537/?ref_=fn_tt_tt_1"/>
        <s v="http://www.imdb.com/title/tt2446980/?ref_=fn_tt_tt_1"/>
        <s v="http://www.imdb.com/title/tt3300542/?ref_=fn_tt_tt_1"/>
        <s v="http://www.imdb.com/title/tt0118583/?ref_=fn_tt_tt_1"/>
        <s v="http://www.imdb.com/title/tt0822854/?ref_=fn_tt_tt_1"/>
        <s v="http://www.imdb.com/title/tt0787474/?ref_=fn_tt_tt_1"/>
        <s v="http://www.imdb.com/title/tt0120791/?ref_=fn_tt_tt_1"/>
        <s v="http://www.imdb.com/title/tt1490017/?ref_=fn_tt_tt_1"/>
        <s v="http://www.imdb.com/title/tt0385307/?ref_=fn_tt_tt_1"/>
        <s v="http://www.imdb.com/title/tt0253556/?ref_=fn_tt_tt_1"/>
        <s v="http://www.imdb.com/title/tt1321870/?ref_=fn_tt_tt_1"/>
        <s v="http://www.imdb.com/title/tt1045778/?ref_=fn_tt_tt_1"/>
        <s v="http://www.imdb.com/title/tt1057500/?ref_=fn_tt_tt_1"/>
        <s v="http://www.imdb.com/title/tt0473705/?ref_=fn_tt_tt_1"/>
        <s v="http://www.imdb.com/title/tt1135487/?ref_=fn_tt_tt_1"/>
        <s v="http://www.imdb.com/title/tt0120764/?ref_=fn_tt_tt_1"/>
        <s v="http://www.imdb.com/title/tt0443632/?ref_=fn_tt_tt_1"/>
        <s v="http://www.imdb.com/title/tt0762125/?ref_=fn_tt_tt_1"/>
        <s v="http://www.imdb.com/title/tt0253754/?ref_=fn_tt_tt_1"/>
        <s v="http://www.imdb.com/title/tt0138524/?ref_=fn_tt_tt_1"/>
        <s v="http://www.imdb.com/title/tt2083383/?ref_=fn_tt_tt_1"/>
        <s v="http://www.imdb.com/title/tt1226273/?ref_=fn_tt_tt_1"/>
        <s v="http://www.imdb.com/title/tt0120004/?ref_=fn_tt_tt_1"/>
        <s v="http://www.imdb.com/title/tt0289848/?ref_=fn_tt_tt_1"/>
        <s v="http://www.imdb.com/title/tt1034331/?ref_=fn_tt_tt_1"/>
        <s v="http://www.imdb.com/title/tt0120749/?ref_=fn_tt_tt_1"/>
        <s v="http://www.imdb.com/title/tt0821642/?ref_=fn_tt_tt_1"/>
        <s v="http://www.imdb.com/title/tt0146984/?ref_=fn_tt_tt_1"/>
        <s v="http://www.imdb.com/title/tt0181875/?ref_=fn_tt_tt_1"/>
        <s v="http://www.imdb.com/title/tt0455499/?ref_=fn_tt_tt_1"/>
        <s v="http://www.imdb.com/title/tt0329774/?ref_=fn_tt_tt_1"/>
        <s v="http://www.imdb.com/title/tt0822847/?ref_=fn_tt_tt_1"/>
        <s v="http://www.imdb.com/title/tt0165982/?ref_=fn_tt_tt_1"/>
        <s v="http://www.imdb.com/title/tt0119081/?ref_=fn_tt_tt_1"/>
        <s v="http://www.imdb.com/title/tt0259288/?ref_=fn_tt_tt_1"/>
        <s v="http://www.imdb.com/title/tt0387877/?ref_=fn_tt_tt_1"/>
        <s v="http://www.imdb.com/title/tt0454824/?ref_=fn_tt_tt_1"/>
        <s v="http://www.imdb.com/title/tt0272020/?ref_=fn_tt_tt_1"/>
        <s v="http://www.imdb.com/title/tt0134983/?ref_=fn_tt_tt_1"/>
        <s v="http://www.imdb.com/title/tt1837709/?ref_=fn_tt_tt_1"/>
        <s v="http://www.imdb.com/title/tt1538403/?ref_=fn_tt_tt_1"/>
        <s v="http://www.imdb.com/title/tt0765476/?ref_=fn_tt_tt_1"/>
        <s v="http://www.imdb.com/title/tt0382628/?ref_=fn_tt_tt_1"/>
        <s v="http://www.imdb.com/title/tt0131369/?ref_=fn_tt_tt_1"/>
        <s v="http://www.imdb.com/title/tt0494238/?ref_=fn_tt_tt_1"/>
        <s v="http://www.imdb.com/title/tt0831887/?ref_=fn_tt_tt_1"/>
        <s v="http://www.imdb.com/title/tt3045616/?ref_=fn_tt_tt_1"/>
        <s v="http://www.imdb.com/title/tt0460780/?ref_=fn_tt_tt_1"/>
        <s v="http://www.imdb.com/title/tt0294357/?ref_=fn_tt_tt_1"/>
        <s v="http://www.imdb.com/title/tt4591310/?ref_=fn_tt_tt_1"/>
        <s v="http://www.imdb.com/title/tt0326905/?ref_=fn_tt_tt_1"/>
        <s v="http://www.imdb.com/title/tt1431045/?ref_=fn_tt_tt_1"/>
        <s v="http://www.imdb.com/title/tt0120701/?ref_=fn_tt_tt_1"/>
        <s v="http://www.imdb.com/title/tt2179136/?ref_=fn_tt_tt_1"/>
        <s v="http://www.imdb.com/title/tt1051904/?ref_=fn_tt_tt_1"/>
        <s v="http://www.imdb.com/title/tt0115341/?ref_=fn_tt_tt_1"/>
        <s v="http://www.imdb.com/title/tt0425123/?ref_=fn_tt_tt_1"/>
        <s v="http://www.imdb.com/title/tt0158622/?ref_=fn_tt_tt_1"/>
        <s v="http://www.imdb.com/title/tt0095956/?ref_=fn_tt_tt_1"/>
        <s v="http://www.imdb.com/title/tt0379865/?ref_=fn_tt_tt_1"/>
        <s v="http://www.imdb.com/title/tt2479478/?ref_=fn_tt_tt_1"/>
        <s v="http://www.imdb.com/title/tt1314228/?ref_=fn_tt_tt_1"/>
        <s v="http://www.imdb.com/title/tt2234155/?ref_=fn_tt_tt_1"/>
        <s v="http://www.imdb.com/title/tt1220634/?ref_=fn_tt_tt_1"/>
        <s v="http://www.imdb.com/title/tt0485985/?ref_=fn_tt_tt_1"/>
        <s v="http://www.imdb.com/title/tt0159206/?ref_=fn_tt_tt_1"/>
        <s v="http://www.imdb.com/title/tt0118971/?ref_=fn_tt_tt_1"/>
        <s v="http://www.imdb.com/title/tt1232200/?ref_=fn_tt_tt_1"/>
        <s v="http://www.imdb.com/title/tt0116136/?ref_=fn_tt_tt_1"/>
        <s v="http://www.imdb.com/title/tt0367479/?ref_=fn_tt_tt_1"/>
        <s v="http://www.imdb.com/title/tt1071875/?ref_=fn_tt_tt_1"/>
        <s v="http://www.imdb.com/title/tt0238112/?ref_=fn_tt_tt_1"/>
        <s v="http://www.imdb.com/title/tt1986770/?ref_=fn_tt_tt_1"/>
        <s v="http://www.imdb.com/title/tt0395699/?ref_=fn_tt_tt_1"/>
        <s v="http://www.imdb.com/title/tt0351977/?ref_=fn_tt_tt_1"/>
        <s v="http://www.imdb.com/title/tt0109830/?ref_=fn_tt_tt_1"/>
        <s v="http://www.imdb.com/title/tt0952640/?ref_=fn_tt_tt_1"/>
        <s v="http://www.imdb.com/title/tt0212338/?ref_=fn_tt_tt_1"/>
        <s v="http://www.imdb.com/title/tt0114148/?ref_=fn_tt_tt_1"/>
        <s v="http://www.imdb.com/title/tt0078346/?ref_=fn_tt_tt_1"/>
        <s v="http://www.imdb.com/title/tt0117218/?ref_=fn_tt_tt_1"/>
        <s v="http://www.imdb.com/title/tt0386588/?ref_=fn_tt_tt_1"/>
        <s v="http://www.imdb.com/title/tt0119190/?ref_=fn_tt_tt_1"/>
        <s v="http://www.imdb.com/title/tt0328828/?ref_=fn_tt_tt_1"/>
        <s v="http://www.imdb.com/title/tt1535109/?ref_=fn_tt_tt_1"/>
        <s v="http://www.imdb.com/title/tt1279935/?ref_=fn_tt_tt_1"/>
        <s v="http://www.imdb.com/title/tt0112642/?ref_=fn_tt_tt_1"/>
        <s v="http://www.imdb.com/title/tt0455944/?ref_=fn_tt_tt_1"/>
        <s v="http://www.imdb.com/title/tt0252076/?ref_=fn_tt_tt_1"/>
        <s v="http://www.imdb.com/title/tt0112740/?ref_=fn_tt_tt_1"/>
        <s v="http://www.imdb.com/title/tt0454921/?ref_=fn_tt_tt_1"/>
        <s v="http://www.imdb.com/title/tt0408790/?ref_=fn_tt_tt_1"/>
        <s v="http://www.imdb.com/title/tt0109635/?ref_=fn_tt_tt_1"/>
        <s v="http://www.imdb.com/title/tt0120632/?ref_=fn_tt_tt_1"/>
        <s v="http://www.imdb.com/title/tt0266697/?ref_=fn_tt_tt_1"/>
        <s v="http://www.imdb.com/title/tt0131325/?ref_=fn_tt_tt_1"/>
        <s v="http://www.imdb.com/title/tt0118480/?ref_=fn_tt_tt_1"/>
        <s v="http://www.imdb.com/title/tt0378194/?ref_=fn_tt_tt_1"/>
        <s v="http://www.imdb.com/title/tt0098439/?ref_=fn_tt_tt_1"/>
        <s v="http://www.imdb.com/title/tt0104070/?ref_=fn_tt_tt_1"/>
        <s v="http://www.imdb.com/title/tt0184894/?ref_=fn_tt_tt_1"/>
        <s v="http://www.imdb.com/title/tt0116253/?ref_=fn_tt_tt_1"/>
        <s v="http://www.imdb.com/title/tt1396218/?ref_=fn_tt_tt_1"/>
        <s v="http://www.imdb.com/title/tt0865556/?ref_=fn_tt_tt_1"/>
        <s v="http://www.imdb.com/title/tt1621039/?ref_=fn_tt_tt_1"/>
        <s v="http://www.imdb.com/title/tt0103644/?ref_=fn_tt_tt_1"/>
        <s v="http://www.imdb.com/title/tt0116250/?ref_=fn_tt_tt_1"/>
        <s v="http://www.imdb.com/title/tt0122690/?ref_=fn_tt_tt_1"/>
        <s v="http://www.imdb.com/title/tt0116409/?ref_=fn_tt_tt_1"/>
        <s v="http://www.imdb.com/title/tt1109624/?ref_=fn_tt_tt_1"/>
        <s v="http://www.imdb.com/title/tt1298649/?ref_=fn_tt_tt_1"/>
        <s v="http://www.imdb.com/title/tt0269347/?ref_=fn_tt_tt_1"/>
        <s v="http://www.imdb.com/title/tt0128278/?ref_=fn_tt_tt_1"/>
        <s v="http://www.imdb.com/title/tt0338466/?ref_=fn_tt_tt_1"/>
        <s v="http://www.imdb.com/title/tt0839980/?ref_=fn_tt_tt_1"/>
        <s v="http://www.imdb.com/title/tt1430626/?ref_=fn_tt_tt_1"/>
        <s v="http://www.imdb.com/title/tt0824747/?ref_=fn_tt_tt_1"/>
        <s v="http://www.imdb.com/title/tt0115857/?ref_=fn_tt_tt_1"/>
        <s v="http://www.imdb.com/title/tt0116277/?ref_=fn_tt_tt_1"/>
        <s v="http://www.imdb.com/title/tt0293508/?ref_=fn_tt_tt_1"/>
        <s v="http://www.imdb.com/title/tt0414055/?ref_=fn_tt_tt_1"/>
        <s v="http://www.imdb.com/title/tt0402022/?ref_=fn_tt_tt_1"/>
        <s v="http://www.imdb.com/title/tt0279111/?ref_=fn_tt_tt_1"/>
        <s v="http://www.imdb.com/title/tt0120390/?ref_=fn_tt_tt_1"/>
        <s v="http://www.imdb.com/title/tt0780567/?ref_=fn_tt_tt_1"/>
        <s v="http://www.imdb.com/title/tt2281587/?ref_=fn_tt_tt_1"/>
        <s v="http://www.imdb.com/title/tt0167456/?ref_=fn_tt_tt_1"/>
        <s v="http://www.imdb.com/title/tt1126591/?ref_=fn_tt_tt_1"/>
        <s v="http://www.imdb.com/title/tt0344510/?ref_=fn_tt_tt_1"/>
        <s v="http://www.imdb.com/title/tt0056193/?ref_=fn_tt_tt_1"/>
        <s v="http://www.imdb.com/title/tt0160184/?ref_=fn_tt_tt_1"/>
        <s v="http://www.imdb.com/title/tt0187738/?ref_=fn_tt_tt_1"/>
        <s v="http://www.imdb.com/title/tt0814314/?ref_=fn_tt_tt_1"/>
        <s v="http://www.imdb.com/title/tt1308729/?ref_=fn_tt_tt_1"/>
        <s v="http://www.imdb.com/title/tt0099674/?ref_=fn_tt_tt_1"/>
        <s v="http://www.imdb.com/title/tt0368709/?ref_=fn_tt_tt_1"/>
        <s v="http://www.imdb.com/title/tt0463034/?ref_=fn_tt_tt_1"/>
        <s v="http://www.imdb.com/title/tt0081573/?ref_=fn_tt_tt_1"/>
        <s v="http://www.imdb.com/title/tt0299930/?ref_=fn_tt_tt_1"/>
        <s v="http://www.imdb.com/title/tt0405676/?ref_=fn_tt_tt_1"/>
        <s v="http://www.imdb.com/title/tt0162650/?ref_=fn_tt_tt_1"/>
        <s v="http://www.imdb.com/title/tt0118617/?ref_=fn_tt_tt_1"/>
        <s v="http://www.imdb.com/title/tt0203009/?ref_=fn_tt_tt_1"/>
        <s v="http://www.imdb.com/title/tt0249478/?ref_=fn_tt_tt_1"/>
        <s v="http://www.imdb.com/title/tt1355683/?ref_=fn_tt_tt_1"/>
        <s v="http://www.imdb.com/title/tt0418689/?ref_=fn_tt_tt_1"/>
        <s v="http://www.imdb.com/title/tt1197624/?ref_=fn_tt_tt_1"/>
        <s v="http://www.imdb.com/title/tt0462322/?ref_=fn_tt_tt_1"/>
        <s v="http://www.imdb.com/title/tt0120603/?ref_=fn_tt_tt_1"/>
        <s v="http://www.imdb.com/title/tt0338216/?ref_=fn_tt_tt_1"/>
        <s v="http://www.imdb.com/title/tt0264464/?ref_=fn_tt_tt_1"/>
        <s v="http://www.imdb.com/title/tt1790885/?ref_=fn_tt_tt_1"/>
        <s v="http://www.imdb.com/title/tt0452594/?ref_=fn_tt_tt_1"/>
        <s v="http://www.imdb.com/title/tt0795421/?ref_=fn_tt_tt_1"/>
        <s v="http://www.imdb.com/title/tt0817230/?ref_=fn_tt_tt_1"/>
        <s v="http://www.imdb.com/title/tt0377818/?ref_=fn_tt_tt_1"/>
        <s v="http://www.imdb.com/title/tt0120863/?ref_=fn_tt_tt_1"/>
        <s v="http://www.imdb.com/title/tt1488555/?ref_=fn_tt_tt_1"/>
        <s v="http://www.imdb.com/title/tt0125664/?ref_=fn_tt_tt_1"/>
        <s v="http://www.imdb.com/title/tt0112641/?ref_=fn_tt_tt_1"/>
        <s v="http://www.imdb.com/title/tt1179034/?ref_=fn_tt_tt_1"/>
        <s v="http://www.imdb.com/title/tt0245803/?ref_=fn_tt_tt_1"/>
        <s v="http://www.imdb.com/title/tt0183505/?ref_=fn_tt_tt_1"/>
        <s v="http://www.imdb.com/title/tt0414853/?ref_=fn_tt_tt_1"/>
        <s v="http://www.imdb.com/title/tt0790604/?ref_=fn_tt_tt_1"/>
        <s v="http://www.imdb.com/title/tt1259571/?ref_=fn_tt_tt_1"/>
        <s v="http://www.imdb.com/title/tt0126029/?ref_=fn_tt_tt_1"/>
        <s v="http://www.imdb.com/title/tt1385826/?ref_=fn_tt_tt_1"/>
        <s v="http://www.imdb.com/title/tt0102798/?ref_=fn_tt_tt_1"/>
        <s v="http://www.imdb.com/title/tt0116695/?ref_=fn_tt_tt_1"/>
        <s v="http://www.imdb.com/title/tt1637725/?ref_=fn_tt_tt_1"/>
        <s v="http://www.imdb.com/title/tt0119822/?ref_=fn_tt_tt_1"/>
        <s v="http://www.imdb.com/title/tt0129290/?ref_=fn_tt_tt_1"/>
        <s v="http://www.imdb.com/title/tt1229340/?ref_=fn_tt_tt_1"/>
        <s v="http://www.imdb.com/title/tt0280590/?ref_=fn_tt_tt_1"/>
        <s v="http://www.imdb.com/title/tt1650062/?ref_=fn_tt_tt_1"/>
        <s v="http://www.imdb.com/title/tt0195685/?ref_=fn_tt_tt_1"/>
        <s v="http://www.imdb.com/title/tt0251127/?ref_=fn_tt_tt_1"/>
        <s v="http://www.imdb.com/title/tt2294449/?ref_=fn_tt_tt_1"/>
        <s v="http://www.imdb.com/title/tt0110148/?ref_=fn_tt_tt_1"/>
        <s v="http://www.imdb.com/title/tt1068680/?ref_=fn_tt_tt_1"/>
        <s v="http://www.imdb.com/title/tt1489889/?ref_=fn_tt_tt_1"/>
        <s v="http://www.imdb.com/title/tt0120686/?ref_=fn_tt_tt_1"/>
        <s v="http://www.imdb.com/title/tt1528854/?ref_=fn_tt_tt_1"/>
        <s v="http://www.imdb.com/title/tt2180411/?ref_=fn_tt_tt_1"/>
        <s v="http://www.imdb.com/title/tt0454848/?ref_=fn_tt_tt_1"/>
        <s v="http://www.imdb.com/title/tt0120784/?ref_=fn_tt_tt_1"/>
        <s v="http://www.imdb.com/title/tt0112715/?ref_=fn_tt_tt_1"/>
        <s v="http://www.imdb.com/title/tt1389137/?ref_=fn_tt_tt_1"/>
        <s v="http://www.imdb.com/title/tt0448011/?ref_=fn_tt_tt_1"/>
        <s v="http://www.imdb.com/title/tt0427229/?ref_=fn_tt_tt_1"/>
        <s v="http://www.imdb.com/title/tt0377109/?ref_=fn_tt_tt_1"/>
        <s v="http://www.imdb.com/title/tt1570728/?ref_=fn_tt_tt_1"/>
        <s v="http://www.imdb.com/title/tt0356634/?ref_=fn_tt_tt_1"/>
        <s v="http://www.imdb.com/title/tt0388419/?ref_=fn_tt_tt_1"/>
        <s v="http://www.imdb.com/title/tt1210166/?ref_=fn_tt_tt_1"/>
        <s v="http://www.imdb.com/title/tt0114069/?ref_=fn_tt_tt_1"/>
        <s v="http://www.imdb.com/title/tt2024469/?ref_=fn_tt_tt_1"/>
        <s v="http://www.imdb.com/title/tt1075417/?ref_=fn_tt_tt_1"/>
        <s v="http://www.imdb.com/title/tt0434409/?ref_=fn_tt_tt_1"/>
        <s v="http://www.imdb.com/title/tt0300471/?ref_=fn_tt_tt_1"/>
        <s v="http://www.imdb.com/title/tt4192812/?ref_=fn_tt_tt_1"/>
        <s v="http://www.imdb.com/title/tt0381971/?ref_=fn_tt_tt_1"/>
        <s v="http://www.imdb.com/title/tt0400497/?ref_=fn_tt_tt_1"/>
        <s v="http://www.imdb.com/title/tt0260866/?ref_=fn_tt_tt_1"/>
        <s v="http://www.imdb.com/title/tt1428538/?ref_=fn_tt_tt_1"/>
        <s v="http://www.imdb.com/title/tt0250797/?ref_=fn_tt_tt_1"/>
        <s v="http://www.imdb.com/title/tt1464540/?ref_=fn_tt_tt_1"/>
        <s v="http://www.imdb.com/title/tt0365737/?ref_=fn_tt_tt_1"/>
        <s v="http://www.imdb.com/title/tt4172430/?ref_=fn_tt_tt_1"/>
        <s v="http://www.imdb.com/title/tt2262227/?ref_=fn_tt_tt_1"/>
        <s v="http://www.imdb.com/title/tt0408345/?ref_=fn_tt_tt_1"/>
        <s v="http://www.imdb.com/title/tt0118548/?ref_=fn_tt_tt_1"/>
        <s v="http://www.imdb.com/title/tt0119173/?ref_=fn_tt_tt_1"/>
        <s v="http://www.imdb.com/title/tt0119174/?ref_=fn_tt_tt_1"/>
        <s v="http://www.imdb.com/title/tt0384537/?ref_=fn_tt_tt_1"/>
        <s v="http://www.imdb.com/title/tt0191397/?ref_=fn_tt_tt_1"/>
        <s v="http://www.imdb.com/title/tt1605630/?ref_=fn_tt_tt_1"/>
        <s v="http://www.imdb.com/title/tt0120768/?ref_=fn_tt_tt_1"/>
        <s v="http://www.imdb.com/title/tt2106361/?ref_=fn_tt_tt_1"/>
        <s v="http://www.imdb.com/title/tt0109254/?ref_=fn_tt_tt_1"/>
        <s v="http://www.imdb.com/title/tt0099700/?ref_=fn_tt_tt_1"/>
        <s v="http://www.imdb.com/title/tt1872194/?ref_=fn_tt_tt_1"/>
        <s v="http://www.imdb.com/title/tt0119874/?ref_=fn_tt_tt_1"/>
        <s v="http://www.imdb.com/title/tt0318627/?ref_=fn_tt_tt_1"/>
        <s v="http://www.imdb.com/title/tt0317198/?ref_=fn_tt_tt_1"/>
        <s v="http://www.imdb.com/title/tt0313443/?ref_=fn_tt_tt_1"/>
        <s v="http://www.imdb.com/title/tt0110725/?ref_=fn_tt_tt_1"/>
        <s v="http://www.imdb.com/title/tt0424774/?ref_=fn_tt_tt_1"/>
        <s v="http://www.imdb.com/title/tt0163978/?ref_=fn_tt_tt_1"/>
        <s v="http://www.imdb.com/title/tt0350028/?ref_=fn_tt_tt_1"/>
        <s v="http://www.imdb.com/title/tt1186367/?ref_=fn_tt_tt_1"/>
        <s v="http://www.imdb.com/title/tt0126916/?ref_=fn_tt_tt_1"/>
        <s v="http://www.imdb.com/title/tt0108967/?ref_=fn_tt_tt_1"/>
        <s v="http://www.imdb.com/title/tt0117765/?ref_=fn_tt_tt_1"/>
        <s v="http://www.imdb.com/title/tt1392197/?ref_=fn_tt_tt_1"/>
        <s v="http://www.imdb.com/title/tt1212419/?ref_=fn_tt_tt_1"/>
        <s v="http://www.imdb.com/title/tt0264935/?ref_=fn_tt_tt_1"/>
        <s v="http://www.imdb.com/title/tt0112401/?ref_=fn_tt_tt_1"/>
        <s v="http://www.imdb.com/title/tt0367959/?ref_=fn_tt_tt_1"/>
        <s v="http://www.imdb.com/title/tt0160916/?ref_=fn_tt_tt_1"/>
        <s v="http://www.imdb.com/title/tt1517260/?ref_=fn_tt_tt_1"/>
        <s v="http://www.imdb.com/title/tt0264395/?ref_=fn_tt_tt_1"/>
        <s v="http://www.imdb.com/title/tt0309377/?ref_=fn_tt_tt_1"/>
        <s v="http://www.imdb.com/title/tt0963178/?ref_=fn_tt_tt_1"/>
        <s v="http://www.imdb.com/title/tt0116225/?ref_=fn_tt_tt_1"/>
        <s v="http://www.imdb.com/title/tt2355844/?ref_=fn_tt_tt_1"/>
        <s v="http://www.imdb.com/title/tt0129167/?ref_=fn_tt_tt_1"/>
        <s v="http://www.imdb.com/title/tt0362270/?ref_=fn_tt_tt_1"/>
        <s v="http://www.imdb.com/title/tt1124037/?ref_=fn_tt_tt_1"/>
        <s v="http://www.imdb.com/title/tt0289992/?ref_=fn_tt_tt_1"/>
        <s v="http://www.imdb.com/title/tt0331933/?ref_=fn_tt_tt_1"/>
        <s v="http://www.imdb.com/title/tt2199571/?ref_=fn_tt_tt_1"/>
        <s v="http://www.imdb.com/title/tt0765443/?ref_=fn_tt_tt_1"/>
        <s v="http://www.imdb.com/title/tt0378109/?ref_=fn_tt_tt_1"/>
        <s v="http://www.imdb.com/title/tt0151137/?ref_=fn_tt_tt_1"/>
        <s v="http://www.imdb.com/title/tt1240982/?ref_=fn_tt_tt_1"/>
        <s v="http://www.imdb.com/title/tt1462041/?ref_=fn_tt_tt_1"/>
        <s v="http://www.imdb.com/title/tt0119592/?ref_=fn_tt_tt_1"/>
        <s v="http://www.imdb.com/title/tt0109190/?ref_=fn_tt_tt_1"/>
        <s v="http://www.imdb.com/title/tt0114345/?ref_=fn_tt_tt_1"/>
        <s v="http://www.imdb.com/title/tt0977855/?ref_=fn_tt_tt_1"/>
        <s v="http://www.imdb.com/title/tt2189221/?ref_=fn_tt_tt_1"/>
        <s v="http://www.imdb.com/title/tt0421054/?ref_=fn_tt_tt_1"/>
        <s v="http://www.imdb.com/title/tt0113451/?ref_=fn_tt_tt_1"/>
        <s v="http://www.imdb.com/title/tt1034032/?ref_=fn_tt_tt_1"/>
        <s v="http://www.imdb.com/title/tt1559547/?ref_=fn_tt_tt_1"/>
        <s v="http://www.imdb.com/title/tt0266452/?ref_=fn_tt_tt_1"/>
        <s v="http://www.imdb.com/title/tt1608290/?ref_=fn_tt_tt_1"/>
        <s v="http://www.imdb.com/title/tt0315824/?ref_=fn_tt_tt_1"/>
        <s v="http://www.imdb.com/title/tt0181151/?ref_=fn_tt_tt_1"/>
        <s v="http://www.imdb.com/title/tt1502404/?ref_=fn_tt_tt_1"/>
        <s v="http://www.imdb.com/title/tt0891592/?ref_=fn_tt_tt_1"/>
        <s v="http://www.imdb.com/title/tt0267804/?ref_=fn_tt_tt_1"/>
        <s v="http://www.imdb.com/title/tt3006802/?ref_=fn_tt_tt_1"/>
        <s v="http://www.imdb.com/title/tt0098987/?ref_=fn_tt_tt_1"/>
        <s v="http://www.imdb.com/title/tt1131729/?ref_=fn_tt_tt_1"/>
        <s v="http://www.imdb.com/title/tt0181865/?ref_=fn_tt_tt_1"/>
        <s v="http://www.imdb.com/title/tt0097576/?ref_=fn_tt_tt_1"/>
        <s v="http://www.imdb.com/title/tt1781769/?ref_=fn_tt_tt_1"/>
        <s v="http://www.imdb.com/title/tt1823672/?ref_=fn_tt_tt_1"/>
        <s v="http://www.imdb.com/title/tt0145681/?ref_=fn_tt_tt_1"/>
        <s v="http://www.imdb.com/title/tt0258000/?ref_=fn_tt_tt_1"/>
        <s v="http://www.imdb.com/title/tt0473553/?ref_=fn_tt_tt_1"/>
        <s v="http://www.imdb.com/title/tt0120188/?ref_=fn_tt_tt_1"/>
        <s v="http://www.imdb.com/title/tt1014763/?ref_=fn_tt_tt_1"/>
        <s v="http://www.imdb.com/title/tt0250687/?ref_=fn_tt_tt_1"/>
        <s v="http://www.imdb.com/title/tt0272152/?ref_=fn_tt_tt_1"/>
        <s v="http://www.imdb.com/title/tt0035423/?ref_=fn_tt_tt_1"/>
        <s v="http://www.imdb.com/title/tt0230030/?ref_=fn_tt_tt_1"/>
        <s v="http://www.imdb.com/title/tt0087089/?ref_=fn_tt_tt_1"/>
        <s v="http://www.imdb.com/title/tt0381849/?ref_=fn_tt_tt_1"/>
        <s v="http://www.imdb.com/title/tt2446042/?ref_=fn_tt_tt_1"/>
        <s v="http://www.imdb.com/title/tt0120780/?ref_=fn_tt_tt_1"/>
        <s v="http://www.imdb.com/title/tt0115798/?ref_=fn_tt_tt_1"/>
        <s v="http://www.imdb.com/title/tt0150433/?ref_=fn_tt_tt_1"/>
        <s v="http://www.imdb.com/title/tt0099422/?ref_=fn_tt_tt_1"/>
        <s v="http://www.imdb.com/title/tt0155267/?ref_=fn_tt_tt_1"/>
        <s v="http://www.imdb.com/title/tt0200027/?ref_=fn_tt_tt_1"/>
        <s v="http://www.imdb.com/title/tt0083944/?ref_=fn_tt_tt_1"/>
        <s v="http://www.imdb.com/title/tt0069293/?ref_=fn_tt_tt_1"/>
        <s v="http://www.imdb.com/title/tt0308353/?ref_=fn_tt_tt_1"/>
        <s v="http://www.imdb.com/title/tt0117002/?ref_=fn_tt_tt_1"/>
        <s v="http://www.imdb.com/title/tt0119738/?ref_=fn_tt_tt_1"/>
        <s v="http://www.imdb.com/title/tt0265029/?ref_=fn_tt_tt_1"/>
        <s v="http://www.imdb.com/title/tt0278504/?ref_=fn_tt_tt_1"/>
        <s v="http://www.imdb.com/title/tt0117731/?ref_=fn_tt_tt_1"/>
        <s v="http://www.imdb.com/title/tt1075747/?ref_=fn_tt_tt_1"/>
        <s v="http://www.imdb.com/title/tt0115956/?ref_=fn_tt_tt_1"/>
        <s v="http://www.imdb.com/title/tt0119528/?ref_=fn_tt_tt_1"/>
        <s v="http://www.imdb.com/title/tt1355631/?ref_=fn_tt_tt_1"/>
        <s v="http://www.imdb.com/title/tt0084132/?ref_=fn_tt_tt_1"/>
        <s v="http://www.imdb.com/title/tt0109813/?ref_=fn_tt_tt_1"/>
        <s v="http://www.imdb.com/title/tt1397280/?ref_=fn_tt_tt_1"/>
        <s v="http://www.imdb.com/title/tt0306047/?ref_=fn_tt_tt_1"/>
        <s v="http://www.imdb.com/title/tt0212346/?ref_=fn_tt_tt_1"/>
        <s v="http://www.imdb.com/title/tt0373051/?ref_=fn_tt_tt_1"/>
        <s v="http://www.imdb.com/title/tt0368933/?ref_=fn_tt_tt_1"/>
        <s v="http://www.imdb.com/title/tt0107798/?ref_=fn_tt_tt_1"/>
        <s v="http://www.imdb.com/title/tt0109446/?ref_=fn_tt_tt_1"/>
        <s v="http://www.imdb.com/title/tt0825232/?ref_=fn_tt_tt_1"/>
        <s v="http://www.imdb.com/title/tt0105112/?ref_=fn_tt_tt_1"/>
        <s v="http://www.imdb.com/title/tt0369735/?ref_=fn_tt_tt_1"/>
        <s v="http://www.imdb.com/title/tt1392214/?ref_=fn_tt_tt_1"/>
        <s v="http://www.imdb.com/title/tt0139654/?ref_=fn_tt_tt_1"/>
        <s v="http://www.imdb.com/title/tt0177789/?ref_=fn_tt_tt_1"/>
        <s v="http://www.imdb.com/title/tt0257106/?ref_=fn_tt_tt_1"/>
        <s v="http://www.imdb.com/title/tt1204342/?ref_=fn_tt_tt_1"/>
        <s v="http://www.imdb.com/title/tt0120611/?ref_=fn_tt_tt_1"/>
        <s v="http://www.imdb.com/title/tt0393162/?ref_=fn_tt_tt_1"/>
        <s v="http://www.imdb.com/title/tt0264472/?ref_=fn_tt_tt_1"/>
        <s v="http://www.imdb.com/title/tt0118615/?ref_=fn_tt_tt_1"/>
        <s v="http://www.imdb.com/title/tt0200550/?ref_=fn_tt_tt_1"/>
        <s v="http://www.imdb.com/title/tt0314331/?ref_=fn_tt_tt_1"/>
        <s v="http://www.imdb.com/title/tt0120623/?ref_=fn_tt_tt_1"/>
        <s v="http://www.imdb.com/title/tt0120681/?ref_=fn_tt_tt_1"/>
        <s v="http://www.imdb.com/title/tt0111255/?ref_=fn_tt_tt_1"/>
        <s v="http://www.imdb.com/title/tt0117918/?ref_=fn_tt_tt_1"/>
        <s v="http://www.imdb.com/title/tt0063829/?ref_=fn_tt_tt_1"/>
        <s v="http://www.imdb.com/title/tt0384642/?ref_=fn_tt_tt_1"/>
        <s v="http://www.imdb.com/title/tt0371724/?ref_=fn_tt_tt_1"/>
        <s v="http://www.imdb.com/title/tt0396592/?ref_=fn_tt_tt_1"/>
        <s v="http://www.imdb.com/title/tt0432021/?ref_=fn_tt_tt_1"/>
        <s v="http://www.imdb.com/title/tt1086772/?ref_=fn_tt_tt_1"/>
        <s v="http://www.imdb.com/title/tt0408985/?ref_=fn_tt_tt_1"/>
        <s v="http://www.imdb.com/title/tt0110997/?ref_=fn_tt_tt_1"/>
        <s v="http://www.imdb.com/title/tt0113419/?ref_=fn_tt_tt_1"/>
        <s v="http://www.imdb.com/title/tt1615065/?ref_=fn_tt_tt_1"/>
        <s v="http://www.imdb.com/title/tt0337921/?ref_=fn_tt_tt_1"/>
        <s v="http://www.imdb.com/title/tt0274166/?ref_=fn_tt_tt_1"/>
        <s v="http://www.imdb.com/title/tt0429589/?ref_=fn_tt_tt_1"/>
        <s v="http://www.imdb.com/title/tt0087182/?ref_=fn_tt_tt_1"/>
        <s v="http://www.imdb.com/title/tt0445922/?ref_=fn_tt_tt_1"/>
        <s v="http://www.imdb.com/title/tt0959337/?ref_=fn_tt_tt_1"/>
        <s v="http://www.imdb.com/title/tt0450232/?ref_=fn_tt_tt_1"/>
        <s v="http://www.imdb.com/title/tt0364970/?ref_=fn_tt_tt_1"/>
        <s v="http://www.imdb.com/title/tt0116421/?ref_=fn_tt_tt_1"/>
        <s v="http://www.imdb.com/title/tt0117108/?ref_=fn_tt_tt_1"/>
        <s v="http://www.imdb.com/title/tt0775552/?ref_=fn_tt_tt_1"/>
        <s v="http://www.imdb.com/title/tt0237572/?ref_=fn_tt_tt_1"/>
        <s v="http://www.imdb.com/title/tt0395251/?ref_=fn_tt_tt_1"/>
        <s v="http://www.imdb.com/title/tt0117331/?ref_=fn_tt_tt_1"/>
        <s v="http://www.imdb.com/title/tt0149624/?ref_=fn_tt_tt_1"/>
        <s v="http://www.imdb.com/title/tt0113987/?ref_=fn_tt_tt_1"/>
        <s v="http://www.imdb.com/title/tt1139328/?ref_=fn_tt_tt_1"/>
        <s v="http://www.imdb.com/title/tt0118956/?ref_=fn_tt_tt_1"/>
        <s v="http://www.imdb.com/title/tt1046997/?ref_=fn_tt_tt_1"/>
        <s v="http://www.imdb.com/title/tt0473444/?ref_=fn_tt_tt_1"/>
        <s v="http://www.imdb.com/title/tt0814022/?ref_=fn_tt_tt_1"/>
        <s v="http://www.imdb.com/title/tt0246464/?ref_=fn_tt_tt_1"/>
        <s v="http://www.imdb.com/title/tt0484740/?ref_=fn_tt_tt_1"/>
        <s v="http://www.imdb.com/title/tt2521668/?ref_=fn_tt_tt_1"/>
        <s v="http://www.imdb.com/title/tt0120107/?ref_=fn_tt_tt_1"/>
        <s v="http://www.imdb.com/title/tt1634122/?ref_=fn_tt_tt_1"/>
        <s v="http://www.imdb.com/title/tt0249516/?ref_=fn_tt_tt_1"/>
        <s v="http://www.imdb.com/title/tt1024648/?ref_=fn_tt_tt_1"/>
        <s v="http://www.imdb.com/title/tt0106977/?ref_=fn_tt_tt_1"/>
        <s v="http://www.imdb.com/title/tt1038919/?ref_=fn_tt_tt_1"/>
        <s v="http://www.imdb.com/title/tt0117665/?ref_=fn_tt_tt_1"/>
        <s v="http://www.imdb.com/title/tt0089880/?ref_=fn_tt_tt_1"/>
        <s v="http://www.imdb.com/title/tt0116731/?ref_=fn_tt_tt_1"/>
        <s v="http://www.imdb.com/title/tt0032910/?ref_=fn_tt_tt_1"/>
        <s v="http://www.imdb.com/title/tt0080855/?ref_=fn_tt_tt_1"/>
        <s v="http://www.imdb.com/title/tt0401855/?ref_=fn_tt_tt_1"/>
        <s v="http://www.imdb.com/title/tt1976009/?ref_=fn_tt_tt_1"/>
        <s v="http://www.imdb.com/title/tt0181536/?ref_=fn_tt_tt_1"/>
        <s v="http://www.imdb.com/title/tt0191754/?ref_=fn_tt_tt_1"/>
        <s v="http://www.imdb.com/title/tt0342258/?ref_=fn_tt_tt_1"/>
        <s v="http://www.imdb.com/title/tt0253867/?ref_=fn_tt_tt_1"/>
        <s v="http://www.imdb.com/title/tt0106918/?ref_=fn_tt_tt_1"/>
        <s v="http://www.imdb.com/title/tt1438254/?ref_=fn_tt_tt_1"/>
        <s v="http://www.imdb.com/title/tt0472399/?ref_=fn_tt_tt_1"/>
        <s v="http://www.imdb.com/title/tt1232829/?ref_=fn_tt_tt_1"/>
        <s v="http://www.imdb.com/title/tt0125439/?ref_=fn_tt_tt_1"/>
        <s v="http://www.imdb.com/title/tt0120630/?ref_=fn_tt_tt_1"/>
        <s v="http://www.imdb.com/title/tt0343135/?ref_=fn_tt_tt_1"/>
        <s v="http://www.imdb.com/title/tt0103859/?ref_=fn_tt_tt_1"/>
        <s v="http://www.imdb.com/title/tt2404463/?ref_=fn_tt_tt_1"/>
        <s v="http://www.imdb.com/title/tt0056937/?ref_=fn_tt_tt_1"/>
        <s v="http://www.imdb.com/title/tt1648179/?ref_=fn_tt_tt_1"/>
        <s v="http://www.imdb.com/title/tt0257756/?ref_=fn_tt_tt_1"/>
        <s v="http://www.imdb.com/title/tt0117057/?ref_=fn_tt_tt_1"/>
        <s v="http://www.imdb.com/title/tt0265349/?ref_=fn_tt_tt_1"/>
        <s v="http://www.imdb.com/title/tt0889583/?ref_=fn_tt_tt_1"/>
        <s v="http://www.imdb.com/title/tt0097742/?ref_=fn_tt_tt_1"/>
        <s v="http://www.imdb.com/title/tt1486185/?ref_=fn_tt_tt_1"/>
        <s v="http://www.imdb.com/title/tt0179626/?ref_=fn_tt_tt_1"/>
        <s v="http://www.imdb.com/title/tt0108255/?ref_=fn_tt_tt_1"/>
        <s v="http://www.imdb.com/title/tt0399295/?ref_=fn_tt_tt_1"/>
        <s v="http://www.imdb.com/title/tt0299977/?ref_=fn_tt_tt_1"/>
        <s v="http://www.imdb.com/title/tt1598828/?ref_=fn_tt_tt_1"/>
        <s v="http://www.imdb.com/title/tt2788710/?ref_=fn_tt_tt_1"/>
        <s v="http://www.imdb.com/title/tt1032751/?ref_=fn_tt_tt_1"/>
        <s v="http://www.imdb.com/title/tt0055689/?ref_=fn_tt_tt_1"/>
        <s v="http://www.imdb.com/title/tt1149361/?ref_=fn_tt_tt_1"/>
        <s v="http://www.imdb.com/title/tt0298203/?ref_=fn_tt_tt_1"/>
        <s v="http://www.imdb.com/title/tt1220911/?ref_=fn_tt_tt_1"/>
        <s v="http://www.imdb.com/title/tt0183790/?ref_=fn_tt_tt_1"/>
        <s v="http://www.imdb.com/title/tt0288045/?ref_=fn_tt_tt_1"/>
        <s v="http://www.imdb.com/title/tt0167404/?ref_=fn_tt_tt_1"/>
        <s v="http://www.imdb.com/title/tt1568338/?ref_=fn_tt_tt_1"/>
        <s v="http://www.imdb.com/title/tt1053810/?ref_=fn_tt_tt_1"/>
        <s v="http://www.imdb.com/title/tt0087538/?ref_=fn_tt_tt_1"/>
        <s v="http://www.imdb.com/title/tt1800241/?ref_=fn_tt_tt_1"/>
        <s v="http://www.imdb.com/title/tt1041829/?ref_=fn_tt_tt_1"/>
        <s v="http://www.imdb.com/title/tt0150377/?ref_=fn_tt_tt_1"/>
        <s v="http://www.imdb.com/title/tt0096874/?ref_=fn_tt_tt_1"/>
        <s v="http://www.imdb.com/title/tt2872732/?ref_=fn_tt_tt_1"/>
        <s v="http://www.imdb.com/title/tt2322441/?ref_=fn_tt_tt_1"/>
        <s v="http://www.imdb.com/title/tt0338459/?ref_=fn_tt_tt_1"/>
        <s v="http://www.imdb.com/title/tt0117913/?ref_=fn_tt_tt_1"/>
        <s v="http://www.imdb.com/title/tt0349205/?ref_=fn_tt_tt_1"/>
        <s v="http://www.imdb.com/title/tt1091191/?ref_=fn_tt_tt_1"/>
        <s v="http://www.imdb.com/title/tt0104694/?ref_=fn_tt_tt_1"/>
        <s v="http://www.imdb.com/title/tt3065204/?ref_=fn_tt_tt_1"/>
        <s v="http://www.imdb.com/title/tt1285016/?ref_=fn_tt_tt_1"/>
        <s v="http://www.imdb.com/title/tt1001508/?ref_=fn_tt_tt_1"/>
        <s v="http://www.imdb.com/title/tt0362120/?ref_=fn_tt_tt_1"/>
        <s v="http://www.imdb.com/title/tt0134084/?ref_=fn_tt_tt_1"/>
        <s v="http://www.imdb.com/title/tt0099088/?ref_=fn_tt_tt_1"/>
        <s v="http://www.imdb.com/title/tt2561572/?ref_=fn_tt_tt_1"/>
        <s v="http://www.imdb.com/title/tt0103874/?ref_=fn_tt_tt_1"/>
        <s v="http://www.imdb.com/title/tt1135503/?ref_=fn_tt_tt_1"/>
        <s v="http://www.imdb.com/title/tt0453562/?ref_=fn_tt_tt_1"/>
        <s v="http://www.imdb.com/title/tt0134119/?ref_=fn_tt_tt_1"/>
        <s v="http://www.imdb.com/title/tt2096672/?ref_=fn_tt_tt_1"/>
        <s v="http://www.imdb.com/title/tt0397313/?ref_=fn_tt_tt_1"/>
        <s v="http://www.imdb.com/title/tt2361509/?ref_=fn_tt_tt_1"/>
        <s v="http://www.imdb.com/title/tt2869728/?ref_=fn_tt_tt_1"/>
        <s v="http://www.imdb.com/title/tt0104691/?ref_=fn_tt_tt_1"/>
        <s v="http://www.imdb.com/title/tt0350258/?ref_=fn_tt_tt_1"/>
        <s v="http://www.imdb.com/title/tt0401792/?ref_=fn_tt_tt_1"/>
        <s v="http://www.imdb.com/title/tt0443274/?ref_=fn_tt_tt_1"/>
        <s v="http://www.imdb.com/title/tt1155056/?ref_=fn_tt_tt_1"/>
        <s v="http://www.imdb.com/title/tt0256380/?ref_=fn_tt_tt_1"/>
        <s v="http://www.imdb.com/title/tt0102138/?ref_=fn_tt_tt_1"/>
        <s v="http://www.imdb.com/title/tt0421729/?ref_=fn_tt_tt_1"/>
        <s v="http://www.imdb.com/title/tt0236493/?ref_=fn_tt_tt_1"/>
        <s v="http://www.imdb.com/title/tt0974661/?ref_=fn_tt_tt_1"/>
        <s v="http://www.imdb.com/title/tt2203939/?ref_=fn_tt_tt_1"/>
        <s v="http://www.imdb.com/title/tt1144884/?ref_=fn_tt_tt_1"/>
        <s v="http://www.imdb.com/title/tt3682448/?ref_=fn_tt_tt_1"/>
        <s v="http://www.imdb.com/title/tt0159273/?ref_=fn_tt_tt_1"/>
        <s v="http://www.imdb.com/title/tt1226229/?ref_=fn_tt_tt_1"/>
        <s v="http://www.imdb.com/title/tt0358135/?ref_=fn_tt_tt_1"/>
        <s v="http://www.imdb.com/title/tt0122718/?ref_=fn_tt_tt_1"/>
        <s v="http://www.imdb.com/title/tt0120177/?ref_=fn_tt_tt_1"/>
        <s v="http://www.imdb.com/title/tt0245844/?ref_=fn_tt_tt_1"/>
        <s v="http://www.imdb.com/title/tt1189340/?ref_=fn_tt_tt_1"/>
        <s v="http://www.imdb.com/title/tt1401152/?ref_=fn_tt_tt_1"/>
        <s v="http://www.imdb.com/title/tt0482571/?ref_=fn_tt_tt_1"/>
        <s v="http://www.imdb.com/title/tt2170439/?ref_=fn_tt_tt_1"/>
        <s v="http://www.imdb.com/title/tt0765446/?ref_=fn_tt_tt_1"/>
        <s v="http://www.imdb.com/title/tt0472043/?ref_=fn_tt_tt_1"/>
        <s v="http://www.imdb.com/title/tt0093428/?ref_=fn_tt_tt_1"/>
        <s v="http://www.imdb.com/title/tt1424381/?ref_=fn_tt_tt_1"/>
        <s v="http://www.imdb.com/title/tt0091396/?ref_=fn_tt_tt_1"/>
        <s v="http://www.imdb.com/title/tt0363988/?ref_=fn_tt_tt_1"/>
        <s v="http://www.imdb.com/title/tt0410297/?ref_=fn_tt_tt_1"/>
        <s v="http://www.imdb.com/title/tt0397101/?ref_=fn_tt_tt_1"/>
        <s v="http://www.imdb.com/title/tt1462769/?ref_=fn_tt_tt_1"/>
        <s v="http://www.imdb.com/title/tt0866439/?ref_=fn_tt_tt_1"/>
        <s v="http://www.imdb.com/title/tt1742044/?ref_=fn_tt_tt_1"/>
        <s v="http://www.imdb.com/title/tt0119978/?ref_=fn_tt_tt_1"/>
        <s v="http://www.imdb.com/title/tt0348836/?ref_=fn_tt_tt_1"/>
        <s v="http://www.imdb.com/title/tt0118607/?ref_=fn_tt_tt_1"/>
        <s v="http://www.imdb.com/title/tt0104839/?ref_=fn_tt_tt_1"/>
        <s v="http://www.imdb.com/title/tt0758730/?ref_=fn_tt_tt_1"/>
        <s v="http://www.imdb.com/title/tt0110989/?ref_=fn_tt_tt_1"/>
        <s v="http://www.imdb.com/title/tt0174480/?ref_=fn_tt_tt_1"/>
        <s v="http://www.imdb.com/title/tt0758766/?ref_=fn_tt_tt_1"/>
        <s v="http://www.imdb.com/title/tt1092026/?ref_=fn_tt_tt_1"/>
        <s v="http://www.imdb.com/title/tt1694020/?ref_=fn_tt_tt_1"/>
        <s v="http://www.imdb.com/title/tt1262416/?ref_=fn_tt_tt_1"/>
        <s v="http://www.imdb.com/title/tt0134273/?ref_=fn_tt_tt_1"/>
        <s v="http://www.imdb.com/title/tt0101761/?ref_=fn_tt_tt_1"/>
        <s v="http://www.imdb.com/title/tt1956620/?ref_=fn_tt_tt_1"/>
        <s v="http://www.imdb.com/title/tt0162983/?ref_=fn_tt_tt_1"/>
        <s v="http://www.imdb.com/title/tt1622979/?ref_=fn_tt_tt_1"/>
        <s v="http://www.imdb.com/title/tt0130121/?ref_=fn_tt_tt_1"/>
        <s v="http://www.imdb.com/title/tt0223897/?ref_=fn_tt_tt_1"/>
        <s v="http://www.imdb.com/title/tt0332047/?ref_=fn_tt_tt_1"/>
        <s v="http://www.imdb.com/title/tt0169414/?ref_=fn_tt_tt_1"/>
        <s v="http://www.imdb.com/title/tt0817538/?ref_=fn_tt_tt_1"/>
        <s v="http://www.imdb.com/title/tt2557490/?ref_=fn_tt_tt_1"/>
        <s v="http://www.imdb.com/title/tt0111143/?ref_=fn_tt_tt_1"/>
        <s v="http://www.imdb.com/title/tt0477302/?ref_=fn_tt_tt_1"/>
        <s v="http://www.imdb.com/title/tt1126618/?ref_=fn_tt_tt_1"/>
        <s v="http://www.imdb.com/title/tt0430308/?ref_=fn_tt_tt_1"/>
        <s v="http://www.imdb.com/title/tt0160009/?ref_=fn_tt_tt_1"/>
        <s v="http://www.imdb.com/title/tt0294870/?ref_=fn_tt_tt_1"/>
        <s v="http://www.imdb.com/title/tt0163983/?ref_=fn_tt_tt_1"/>
        <s v="http://www.imdb.com/title/tt0129280/?ref_=fn_tt_tt_1"/>
        <s v="http://www.imdb.com/title/tt0116654/?ref_=fn_tt_tt_1"/>
        <s v="http://www.imdb.com/title/tt0246544/?ref_=fn_tt_tt_1"/>
        <s v="http://www.imdb.com/title/tt0467200/?ref_=fn_tt_tt_1"/>
        <s v="http://www.imdb.com/title/tt0230838/?ref_=fn_tt_tt_1"/>
        <s v="http://www.imdb.com/title/tt0444682/?ref_=fn_tt_tt_1"/>
        <s v="http://www.imdb.com/title/tt0070379/?ref_=fn_tt_tt_1"/>
        <s v="http://www.imdb.com/title/tt0110971/?ref_=fn_tt_tt_1"/>
        <s v="http://www.imdb.com/title/tt1657507/?ref_=fn_tt_tt_1"/>
        <s v="http://www.imdb.com/title/tt0120800/?ref_=fn_tt_tt_1"/>
        <s v="http://www.imdb.com/title/tt0269095/?ref_=fn_tt_tt_1"/>
        <s v="http://www.imdb.com/title/tt0132512/?ref_=fn_tt_tt_1"/>
        <s v="http://www.imdb.com/title/tt0329691/?ref_=fn_tt_tt_1"/>
        <s v="http://www.imdb.com/title/tt0115907/?ref_=fn_tt_tt_1"/>
        <s v="http://www.imdb.com/title/tt0114436/?ref_=fn_tt_tt_1"/>
        <s v="http://www.imdb.com/title/tt0422720/?ref_=fn_tt_tt_1"/>
        <s v="http://www.imdb.com/title/tt0113552/?ref_=fn_tt_tt_1"/>
        <s v="http://www.imdb.com/title/tt0208988/?ref_=fn_tt_tt_1"/>
        <s v="http://www.imdb.com/title/tt1649419/?ref_=fn_tt_tt_1"/>
        <s v="http://www.imdb.com/title/tt0093278/?ref_=fn_tt_tt_1"/>
        <s v="http://www.imdb.com/title/tt0432283/?ref_=fn_tt_tt_1"/>
        <s v="http://www.imdb.com/title/tt0282687/?ref_=fn_tt_tt_1"/>
        <s v="http://www.imdb.com/title/tt0104850/?ref_=fn_tt_tt_1"/>
        <s v="http://www.imdb.com/title/tt0211915/?ref_=fn_tt_tt_1"/>
        <s v="http://www.imdb.com/title/tt0363282/?ref_=fn_tt_tt_1"/>
        <s v="http://www.imdb.com/title/tt0375173/?ref_=fn_tt_tt_1"/>
        <s v="http://www.imdb.com/title/tt1430615/?ref_=fn_tt_tt_1"/>
        <s v="http://www.imdb.com/title/tt0120646/?ref_=fn_tt_tt_1"/>
        <s v="http://www.imdb.com/title/tt0295254/?ref_=fn_tt_tt_1"/>
        <s v="http://www.imdb.com/title/tt0450405/?ref_=fn_tt_tt_1"/>
        <s v="http://www.imdb.com/title/tt0266489/?ref_=fn_tt_tt_1"/>
        <s v="http://www.imdb.com/title/tt1111948/?ref_=fn_tt_tt_1"/>
        <s v="http://www.imdb.com/title/tt0081400/?ref_=fn_tt_tt_1"/>
        <s v="http://www.imdb.com/title/tt0176269/?ref_=fn_tt_tt_1"/>
        <s v="http://www.imdb.com/title/tt1188729/?ref_=fn_tt_tt_1"/>
        <s v="http://www.imdb.com/title/tt0160399/?ref_=fn_tt_tt_1"/>
        <s v="http://www.imdb.com/title/tt0283160/?ref_=fn_tt_tt_1"/>
        <s v="http://www.imdb.com/title/tt0189192/?ref_=fn_tt_tt_1"/>
        <s v="http://www.imdb.com/title/tt0448134/?ref_=fn_tt_tt_1"/>
        <s v="http://www.imdb.com/title/tt0763831/?ref_=fn_tt_tt_1"/>
        <s v="http://www.imdb.com/title/tt0361500/?ref_=fn_tt_tt_1"/>
        <s v="http://www.imdb.com/title/tt2515034/?ref_=fn_tt_tt_1"/>
        <s v="http://www.imdb.com/title/tt0457495/?ref_=fn_tt_tt_1"/>
        <s v="http://www.imdb.com/title/tt0486822/?ref_=fn_tt_tt_1"/>
        <s v="http://www.imdb.com/title/tt0113243/?ref_=fn_tt_tt_1"/>
        <s v="http://www.imdb.com/title/tt0455782/?ref_=fn_tt_tt_1"/>
        <s v="http://www.imdb.com/title/tt0110074/?ref_=fn_tt_tt_1"/>
        <s v="http://www.imdb.com/title/tt0913968/?ref_=fn_tt_tt_1"/>
        <s v="http://www.imdb.com/title/tt0374089/?ref_=fn_tt_tt_1"/>
        <s v="http://www.imdb.com/title/tt1706620/?ref_=fn_tt_tt_1"/>
        <s v="http://www.imdb.com/title/tt0961097/?ref_=fn_tt_tt_1"/>
        <s v="http://www.imdb.com/title/tt0357054/?ref_=fn_tt_tt_1"/>
        <s v="http://www.imdb.com/title/tt0109506/?ref_=fn_tt_tt_1"/>
        <s v="http://www.imdb.com/title/tt2631186/?ref_=fn_tt_tt_1"/>
        <s v="http://www.imdb.com/title/tt0452694/?ref_=fn_tt_tt_1"/>
        <s v="http://www.imdb.com/title/tt0490084/?ref_=fn_tt_tt_1"/>
        <s v="http://www.imdb.com/title/tt1142977/?ref_=fn_tt_tt_1"/>
        <s v="http://www.imdb.com/title/tt0379786/?ref_=fn_tt_tt_1"/>
        <s v="http://www.imdb.com/title/tt0312329/?ref_=fn_tt_tt_1"/>
        <s v="http://www.imdb.com/title/tt0086393/?ref_=fn_tt_tt_1"/>
        <s v="http://www.imdb.com/title/tt1661382/?ref_=fn_tt_tt_1"/>
        <s v="http://www.imdb.com/title/tt0425637/?ref_=fn_tt_tt_1"/>
        <s v="http://www.imdb.com/title/tt0256415/?ref_=fn_tt_tt_1"/>
        <s v="http://www.imdb.com/title/tt1142988/?ref_=fn_tt_tt_1"/>
        <s v="http://www.imdb.com/title/tt0117608/?ref_=fn_tt_tt_1"/>
        <s v="http://www.imdb.com/title/tt0287717/?ref_=fn_tt_tt_1"/>
        <s v="http://www.imdb.com/title/tt0111280/?ref_=fn_tt_tt_1"/>
        <s v="http://www.imdb.com/title/tt1462900/?ref_=fn_tt_tt_1"/>
        <s v="http://www.imdb.com/title/tt1067583/?ref_=fn_tt_tt_1"/>
        <s v="http://www.imdb.com/title/tt0115082/?ref_=fn_tt_tt_1"/>
        <s v="http://www.imdb.com/title/tt2911342/?ref_=fn_tt_tt_1"/>
        <s v="http://www.imdb.com/title/tt0174856/?ref_=fn_tt_tt_1"/>
        <s v="http://www.imdb.com/title/tt0278435/?ref_=fn_tt_tt_1"/>
        <s v="http://www.imdb.com/title/tt0125022/?ref_=fn_tt_tt_1"/>
        <s v="http://www.imdb.com/title/tt3450650/?ref_=fn_tt_tt_1"/>
        <s v="http://www.imdb.com/title/tt0225071/?ref_=fn_tt_tt_1"/>
        <s v="http://www.imdb.com/title/tt0279889/?ref_=fn_tt_tt_1"/>
        <s v="http://www.imdb.com/title/tt0142688/?ref_=fn_tt_tt_1"/>
        <s v="http://www.imdb.com/title/tt0116259/?ref_=fn_tt_tt_1"/>
        <s v="http://www.imdb.com/title/tt0202470/?ref_=fn_tt_tt_1"/>
        <s v="http://www.imdb.com/title/tt0929632/?ref_=fn_tt_tt_1"/>
        <s v="http://www.imdb.com/title/tt0118158/?ref_=fn_tt_tt_1"/>
        <s v="http://www.imdb.com/title/tt0084787/?ref_=fn_tt_tt_1"/>
        <s v="http://www.imdb.com/title/tt1411250/?ref_=fn_tt_tt_1"/>
        <s v="http://www.imdb.com/title/tt0119210/?ref_=fn_tt_tt_1"/>
        <s v="http://www.imdb.com/title/tt0193560/?ref_=fn_tt_tt_1"/>
        <s v="http://www.imdb.com/title/tt0970411/?ref_=fn_tt_tt_1"/>
        <s v="http://www.imdb.com/title/tt1560747/?ref_=fn_tt_tt_1"/>
        <s v="http://www.imdb.com/title/tt0437954/?ref_=fn_tt_tt_1"/>
        <s v="http://www.imdb.com/title/tt0469903/?ref_=fn_tt_tt_1"/>
        <s v="http://www.imdb.com/title/tt2304933/?ref_=fn_tt_tt_1"/>
        <s v="http://www.imdb.com/title/tt3076658/?ref_=fn_tt_tt_1"/>
        <s v="http://www.imdb.com/title/tt0840361/?ref_=fn_tt_tt_1"/>
        <s v="http://www.imdb.com/title/tt1586265/?ref_=fn_tt_tt_1"/>
        <s v="http://www.imdb.com/title/tt0887883/?ref_=fn_tt_tt_1"/>
        <s v="http://www.imdb.com/title/tt0410377/?ref_=fn_tt_tt_1"/>
        <s v="http://www.imdb.com/title/tt1979320/?ref_=fn_tt_tt_1"/>
        <s v="http://www.imdb.com/title/tt0175880/?ref_=fn_tt_tt_1"/>
        <s v="http://www.imdb.com/title/tt1385867/?ref_=fn_tt_tt_1"/>
        <s v="http://www.imdb.com/title/tt1292566/?ref_=fn_tt_tt_1"/>
        <s v="http://www.imdb.com/title/tt1564349/?ref_=fn_tt_tt_1"/>
        <s v="http://www.imdb.com/title/tt1099212/?ref_=fn_tt_tt_1"/>
        <s v="http://www.imdb.com/title/tt0251160/?ref_=fn_tt_tt_1"/>
        <s v="http://www.imdb.com/title/tt0181316/?ref_=fn_tt_tt_1"/>
        <s v="http://www.imdb.com/title/tt1723121/?ref_=fn_tt_tt_1"/>
        <s v="http://www.imdb.com/title/tt0972558/?ref_=fn_tt_tt_1"/>
        <s v="http://www.imdb.com/title/tt0118771/?ref_=fn_tt_tt_1"/>
        <s v="http://www.imdb.com/title/tt0086006/?ref_=fn_tt_tt_1"/>
        <s v="http://www.imdb.com/title/tt1231587/?ref_=fn_tt_tt_1"/>
        <s v="http://www.imdb.com/title/tt2978462/?ref_=fn_tt_tt_1"/>
        <s v="http://www.imdb.com/title/tt0184858/?ref_=fn_tt_tt_1"/>
        <s v="http://www.imdb.com/title/tt0266465/?ref_=fn_tt_tt_1"/>
        <s v="http://www.imdb.com/title/tt1243974/?ref_=fn_tt_tt_1"/>
        <s v="http://www.imdb.com/title/tt0116410/?ref_=fn_tt_tt_1"/>
        <s v="http://www.imdb.com/title/tt0120834/?ref_=fn_tt_tt_1"/>
        <s v="http://www.imdb.com/title/tt1161864/?ref_=fn_tt_tt_1"/>
        <s v="http://www.imdb.com/title/tt0119177/?ref_=fn_tt_tt_1"/>
        <s v="http://www.imdb.com/title/tt0141399/?ref_=fn_tt_tt_1"/>
        <s v="http://www.imdb.com/title/tt0482603/?ref_=fn_tt_tt_1"/>
        <s v="http://www.imdb.com/title/tt0325537/?ref_=fn_tt_tt_1"/>
        <s v="http://www.imdb.com/title/tt1119646/?ref_=fn_tt_tt_1"/>
        <s v="http://www.imdb.com/title/tt2888046/?ref_=fn_tt_tt_1"/>
        <s v="http://www.imdb.com/title/tt0145660/?ref_=fn_tt_tt_1"/>
        <s v="http://www.imdb.com/title/tt0096895/?ref_=fn_tt_tt_1"/>
        <s v="http://www.imdb.com/title/tt1316616/?ref_=fn_tt_tt_1"/>
        <s v="http://www.imdb.com/title/tt0104714/?ref_=fn_tt_tt_1"/>
        <s v="http://www.imdb.com/title/tt0878804/?ref_=fn_tt_tt_1"/>
        <s v="http://www.imdb.com/title/tt4085584/?ref_=fn_tt_tt_1"/>
        <s v="http://www.imdb.com/title/tt0227538/?ref_=fn_tt_tt_1"/>
        <s v="http://www.imdb.com/title/tt1499658/?ref_=fn_tt_tt_1"/>
        <s v="http://www.imdb.com/title/tt1403865/?ref_=fn_tt_tt_1"/>
        <s v="http://www.imdb.com/title/tt0458352/?ref_=fn_tt_tt_1"/>
        <s v="http://www.imdb.com/title/tt0079945/?ref_=fn_tt_tt_1"/>
        <s v="http://www.imdb.com/title/tt2024432/?ref_=fn_tt_tt_1"/>
        <s v="http://www.imdb.com/title/tt0101540/?ref_=fn_tt_tt_1"/>
        <s v="http://www.imdb.com/title/tt0478087/?ref_=fn_tt_tt_1"/>
        <s v="http://www.imdb.com/title/tt3152624/?ref_=fn_tt_tt_1"/>
        <s v="http://www.imdb.com/title/tt0372237/?ref_=fn_tt_tt_1"/>
        <s v="http://www.imdb.com/title/tt0116209/?ref_=fn_tt_tt_1"/>
        <s v="http://www.imdb.com/title/tt0119488/?ref_=fn_tt_tt_1"/>
        <s v="http://www.imdb.com/title/tt0405325/?ref_=fn_tt_tt_1"/>
        <s v="http://www.imdb.com/title/tt0119360/?ref_=fn_tt_tt_1"/>
        <s v="http://www.imdb.com/title/tt0114508/?ref_=fn_tt_tt_1"/>
        <s v="http://www.imdb.com/title/tt0087800/?ref_=fn_tt_tt_1"/>
        <s v="http://www.imdb.com/title/tt0209958/?ref_=fn_tt_tt_1"/>
        <s v="http://www.imdb.com/title/tt0120744/?ref_=fn_tt_tt_1"/>
        <s v="http://www.imdb.com/title/tt1028576/?ref_=fn_tt_tt_1"/>
        <s v="http://www.imdb.com/title/tt0453556/?ref_=fn_tt_tt_1"/>
        <s v="http://www.imdb.com/title/tt0316465/?ref_=fn_tt_tt_1"/>
        <s v="http://www.imdb.com/title/tt1632708/?ref_=fn_tt_tt_1"/>
        <s v="http://www.imdb.com/title/tt4438848/?ref_=fn_tt_tt_1"/>
        <s v="http://www.imdb.com/title/tt2140373/?ref_=fn_tt_tt_1"/>
        <s v="http://www.imdb.com/title/tt0104797/?ref_=fn_tt_tt_1"/>
        <s v="http://www.imdb.com/title/tt1758830/?ref_=fn_tt_tt_1"/>
        <s v="http://www.imdb.com/title/tt0976238/?ref_=fn_tt_tt_1"/>
        <s v="http://www.imdb.com/title/tt0834001/?ref_=fn_tt_tt_1"/>
        <s v="http://www.imdb.com/title/tt0762114/?ref_=fn_tt_tt_1"/>
        <s v="http://www.imdb.com/title/tt0437863/?ref_=fn_tt_tt_1"/>
        <s v="http://www.imdb.com/title/tt0417001/?ref_=fn_tt_tt_1"/>
        <s v="http://www.imdb.com/title/tt0119008/?ref_=fn_tt_tt_1"/>
        <s v="http://www.imdb.com/title/tt0120804/?ref_=fn_tt_tt_1"/>
        <s v="http://www.imdb.com/title/tt0084516/?ref_=fn_tt_tt_1"/>
        <s v="http://www.imdb.com/title/tt0335245/?ref_=fn_tt_tt_1"/>
        <s v="http://www.imdb.com/title/tt0467197/?ref_=fn_tt_tt_1"/>
        <s v="http://www.imdb.com/title/tt1637688/?ref_=fn_tt_tt_1"/>
        <s v="http://www.imdb.com/title/tt1212436/?ref_=fn_tt_tt_1"/>
        <s v="http://www.imdb.com/title/tt0491152/?ref_=fn_tt_tt_1"/>
        <s v="http://www.imdb.com/title/tt2368645/?ref_=fn_tt_tt_1"/>
        <s v="http://www.imdb.com/title/tt0265087/?ref_=fn_tt_tt_1"/>
        <s v="http://www.imdb.com/title/tt0074174/?ref_=fn_tt_tt_1"/>
        <s v="http://www.imdb.com/title/tt0111301/?ref_=fn_tt_tt_1"/>
        <s v="http://www.imdb.com/title/tt0253474/?ref_=fn_tt_tt_1"/>
        <s v="http://www.imdb.com/title/tt0762121/?ref_=fn_tt_tt_1"/>
        <s v="http://www.imdb.com/title/tt0397065/?ref_=fn_tt_tt_1"/>
        <s v="http://www.imdb.com/title/tt0376541/?ref_=fn_tt_tt_1"/>
        <s v="http://www.imdb.com/title/tt1616195/?ref_=fn_tt_tt_1"/>
        <s v="http://www.imdb.com/title/tt0790686/?ref_=fn_tt_tt_1"/>
        <s v="http://www.imdb.com/title/tt0238546/?ref_=fn_tt_tt_1"/>
        <s v="http://www.imdb.com/title/tt0100403/?ref_=fn_tt_tt_1"/>
        <s v="http://www.imdb.com/title/tt0880578/?ref_=fn_tt_tt_1"/>
        <s v="http://www.imdb.com/title/tt0124298/?ref_=fn_tt_tt_1"/>
        <s v="http://www.imdb.com/title/tt0080745/?ref_=fn_tt_tt_1"/>
        <s v="http://www.imdb.com/title/tt0300051/?ref_=fn_tt_tt_1"/>
        <s v="http://www.imdb.com/title/tt1712170/?ref_=fn_tt_tt_1"/>
        <s v="http://www.imdb.com/title/tt0119668/?ref_=fn_tt_tt_1"/>
        <s v="http://www.imdb.com/title/tt3276924/?ref_=fn_tt_tt_1"/>
        <s v="http://www.imdb.com/title/tt1415283/?ref_=fn_tt_tt_1"/>
        <s v="http://www.imdb.com/title/tt0104427/?ref_=fn_tt_tt_1"/>
        <s v="http://www.imdb.com/title/tt0443701/?ref_=fn_tt_tt_1"/>
        <s v="http://www.imdb.com/title/tt0327679/?ref_=fn_tt_tt_1"/>
        <s v="http://www.imdb.com/title/tt3322364/?ref_=fn_tt_tt_1"/>
        <s v="http://www.imdb.com/title/tt1600195/?ref_=fn_tt_tt_1"/>
        <s v="http://www.imdb.com/title/tt0361089/?ref_=fn_tt_tt_1"/>
        <s v="http://www.imdb.com/title/tt0185014/?ref_=fn_tt_tt_1"/>
        <s v="http://www.imdb.com/title/tt0426592/?ref_=fn_tt_tt_1"/>
        <s v="http://www.imdb.com/title/tt1235522/?ref_=fn_tt_tt_1"/>
        <s v="http://www.imdb.com/title/tt0257516/?ref_=fn_tt_tt_1"/>
        <s v="http://www.imdb.com/title/tt1547234/?ref_=fn_tt_tt_1"/>
        <s v="http://www.imdb.com/title/tt2967224/?ref_=fn_tt_tt_1"/>
        <s v="http://www.imdb.com/title/tt0240510/?ref_=fn_tt_tt_1"/>
        <s v="http://www.imdb.com/title/tt1904996/?ref_=fn_tt_tt_1"/>
        <s v="http://www.imdb.com/title/tt0360201/?ref_=fn_tt_tt_1"/>
        <s v="http://www.imdb.com/title/tt0492389/?ref_=fn_tt_tt_1"/>
        <s v="http://www.imdb.com/title/tt1438173/?ref_=fn_tt_tt_1"/>
        <s v="http://www.imdb.com/title/tt0085811/?ref_=fn_tt_tt_1"/>
        <s v="http://www.imdb.com/title/tt0891527/?ref_=fn_tt_tt_1"/>
        <s v="http://www.imdb.com/title/tt0099587/?ref_=fn_tt_tt_1"/>
        <s v="http://www.imdb.com/title/tt0841046/?ref_=fn_tt_tt_1"/>
        <s v="http://www.imdb.com/title/tt0120824/?ref_=fn_tt_tt_1"/>
        <s v="http://www.imdb.com/title/tt0244000/?ref_=fn_tt_tt_1"/>
        <s v="http://www.imdb.com/title/tt0962736/?ref_=fn_tt_tt_1"/>
        <s v="http://www.imdb.com/title/tt0365929/?ref_=fn_tt_tt_1"/>
        <s v="http://www.imdb.com/title/tt0478304/?ref_=fn_tt_tt_1"/>
        <s v="http://www.imdb.com/title/tt0120724/?ref_=fn_tt_tt_1"/>
        <s v="http://www.imdb.com/title/tt1742334/?ref_=fn_tt_tt_1"/>
        <s v="http://www.imdb.com/title/tt0304711/?ref_=fn_tt_tt_1"/>
        <s v="http://www.imdb.com/title/tt0450314/?ref_=fn_tt_tt_1"/>
        <s v="http://www.imdb.com/title/tt0383060/?ref_=fn_tt_tt_1"/>
        <s v="http://www.imdb.com/title/tt3488710/?ref_=fn_tt_tt_1"/>
        <s v="http://www.imdb.com/title/tt0120479/?ref_=fn_tt_tt_1"/>
        <s v="http://www.imdb.com/title/tt0401445/?ref_=fn_tt_tt_1"/>
        <s v="http://www.imdb.com/title/tt1474684/?ref_=fn_tt_tt_1"/>
        <s v="http://www.imdb.com/title/tt0105211/?ref_=fn_tt_tt_1"/>
        <s v="http://www.imdb.com/title/tt0106469/?ref_=fn_tt_tt_1"/>
        <s v="http://www.imdb.com/title/tt0120152/?ref_=fn_tt_tt_1"/>
        <s v="http://www.imdb.com/title/tt0280665/?ref_=fn_tt_tt_1"/>
        <s v="http://www.imdb.com/title/tt0081059/?ref_=fn_tt_tt_1"/>
        <s v="http://www.imdb.com/title/tt0113362/?ref_=fn_tt_tt_1"/>
        <s v="http://www.imdb.com/title/tt0134154/?ref_=fn_tt_tt_1"/>
        <s v="http://www.imdb.com/title/tt1164999/?ref_=fn_tt_tt_1"/>
        <s v="http://www.imdb.com/title/tt0416496/?ref_=fn_tt_tt_1"/>
        <s v="http://www.imdb.com/title/tt0490087/?ref_=fn_tt_tt_1"/>
        <s v="http://www.imdb.com/title/tt1790864/?ref_=fn_tt_tt_1"/>
        <s v="http://www.imdb.com/title/tt2358925/?ref_=fn_tt_tt_1"/>
        <s v="http://www.imdb.com/title/tt0106226/?ref_=fn_tt_tt_1"/>
        <s v="http://www.imdb.com/title/tt0414993/?ref_=fn_tt_tt_1"/>
        <s v="http://www.imdb.com/title/tt0163579/?ref_=fn_tt_tt_1"/>
        <s v="http://www.imdb.com/title/tt1656186/?ref_=fn_tt_tt_1"/>
        <s v="http://www.imdb.com/title/tt0876563/?ref_=fn_tt_tt_1"/>
        <s v="http://www.imdb.com/title/tt2726560/?ref_=fn_tt_tt_1"/>
        <s v="http://www.imdb.com/title/tt0138304/?ref_=fn_tt_tt_1"/>
        <s v="http://www.imdb.com/title/tt0167203/?ref_=fn_tt_tt_1"/>
        <s v="http://www.imdb.com/title/tt1540128/?ref_=fn_tt_tt_1"/>
        <s v="http://www.imdb.com/title/tt2304771/?ref_=fn_tt_tt_1"/>
        <s v="http://www.imdb.com/title/tt0082979/?ref_=fn_tt_tt_1"/>
        <s v="http://www.imdb.com/title/tt0104257/?ref_=fn_tt_tt_1"/>
        <s v="http://www.imdb.com/title/tt0242445/?ref_=fn_tt_tt_1"/>
        <s v="http://www.imdb.com/title/tt0208003/?ref_=fn_tt_tt_1"/>
        <s v="http://www.imdb.com/title/tt3148834/?ref_=fn_tt_tt_1"/>
        <s v="http://www.imdb.com/title/tt1093357/?ref_=fn_tt_tt_1"/>
        <s v="http://www.imdb.com/title/tt1800741/?ref_=fn_tt_tt_1"/>
        <s v="http://www.imdb.com/title/tt0417148/?ref_=fn_tt_tt_1"/>
        <s v="http://www.imdb.com/title/tt0204626/?ref_=fn_tt_tt_1"/>
        <s v="http://www.imdb.com/title/tt0330793/?ref_=fn_tt_tt_1"/>
        <s v="http://www.imdb.com/title/tt0380389/?ref_=fn_tt_tt_1"/>
        <s v="http://www.imdb.com/title/tt1656190/?ref_=fn_tt_tt_1"/>
        <s v="http://www.imdb.com/title/tt0120797/?ref_=fn_tt_tt_1"/>
        <s v="http://www.imdb.com/title/tt0086190/?ref_=fn_tt_tt_1"/>
        <s v="http://www.imdb.com/title/tt0483607/?ref_=fn_tt_tt_1"/>
        <s v="http://www.imdb.com/title/tt0976051/?ref_=fn_tt_tt_1"/>
        <s v="http://www.imdb.com/title/tt1655460/?ref_=fn_tt_tt_1"/>
        <s v="http://www.imdb.com/title/tt0319343/?ref_=fn_tt_tt_1"/>
        <s v="http://www.imdb.com/title/tt0117333/?ref_=fn_tt_tt_1"/>
        <s v="http://www.imdb.com/title/tt0281373/?ref_=fn_tt_tt_1"/>
        <s v="http://www.imdb.com/title/tt0096061/?ref_=fn_tt_tt_1"/>
        <s v="http://www.imdb.com/title/tt0457510/?ref_=fn_tt_tt_1"/>
        <s v="http://www.imdb.com/title/tt1478338/?ref_=fn_tt_tt_1"/>
        <s v="http://www.imdb.com/title/tt1245492/?ref_=fn_tt_tt_1"/>
        <s v="http://www.imdb.com/title/tt0145531/?ref_=fn_tt_tt_1"/>
        <s v="http://www.imdb.com/title/tt0203019/?ref_=fn_tt_tt_1"/>
        <s v="http://www.imdb.com/title/tt1135084/?ref_=fn_tt_tt_1"/>
        <s v="http://www.imdb.com/title/tt1931435/?ref_=fn_tt_tt_1"/>
        <s v="http://www.imdb.com/title/tt1464174/?ref_=fn_tt_tt_1"/>
        <s v="http://www.imdb.com/title/tt0945513/?ref_=fn_tt_tt_1"/>
        <s v="http://www.imdb.com/title/tt0106246/?ref_=fn_tt_tt_1"/>
        <s v="http://www.imdb.com/title/tt0481369/?ref_=fn_tt_tt_1"/>
        <s v="http://www.imdb.com/title/tt1981107/?ref_=fn_tt_tt_1"/>
        <s v="http://www.imdb.com/title/tt0078723/?ref_=fn_tt_tt_1"/>
        <s v="http://www.imdb.com/title/tt0418647/?ref_=fn_tt_tt_1"/>
        <s v="http://www.imdb.com/title/tt0399146/?ref_=fn_tt_tt_1"/>
        <s v="http://www.imdb.com/title/tt0388482/?ref_=fn_tt_tt_1"/>
        <s v="http://www.imdb.com/title/tt0114214/?ref_=fn_tt_tt_1"/>
        <s v="http://www.imdb.com/title/tt0323033/?ref_=fn_tt_tt_1"/>
        <s v="http://www.imdb.com/title/tt0163988/?ref_=fn_tt_tt_1"/>
        <s v="http://www.imdb.com/title/tt1053424/?ref_=fn_tt_tt_1"/>
        <s v="http://www.imdb.com/title/tt0372873/?ref_=fn_tt_tt_1"/>
        <s v="http://www.imdb.com/title/tt0115725/?ref_=fn_tt_tt_1"/>
        <s v="http://www.imdb.com/title/tt0790628/?ref_=fn_tt_tt_1"/>
        <s v="http://www.imdb.com/title/tt0118829/?ref_=fn_tt_tt_1"/>
        <s v="http://www.imdb.com/title/tt0150216/?ref_=fn_tt_tt_1"/>
        <s v="http://www.imdb.com/title/tt0452624/?ref_=fn_tt_tt_1"/>
        <s v="http://www.imdb.com/title/tt0306892/?ref_=fn_tt_tt_1"/>
        <s v="http://www.imdb.com/title/tt0078788/?ref_=fn_tt_tt_1"/>
        <s v="http://www.imdb.com/title/tt1322312/?ref_=fn_tt_tt_1"/>
        <s v="http://www.imdb.com/title/tt0113862/?ref_=fn_tt_tt_1"/>
        <s v="http://www.imdb.com/title/tt3014866/?ref_=fn_tt_tt_1"/>
        <s v="http://www.imdb.com/title/tt0089755/?ref_=fn_tt_tt_1"/>
        <s v="http://www.imdb.com/title/tt1907668/?ref_=fn_tt_tt_1"/>
        <s v="http://www.imdb.com/title/tt0079574/?ref_=fn_tt_tt_1"/>
        <s v="http://www.imdb.com/title/tt2278388/?ref_=fn_tt_tt_1"/>
        <s v="http://www.imdb.com/title/tt0252501/?ref_=fn_tt_tt_1"/>
        <s v="http://www.imdb.com/title/tt0099052/?ref_=fn_tt_tt_1"/>
        <s v="http://www.imdb.com/title/tt0186151/?ref_=fn_tt_tt_1"/>
        <s v="http://www.imdb.com/title/tt1524930/?ref_=fn_tt_tt_1"/>
        <s v="http://www.imdb.com/title/tt0113161/?ref_=fn_tt_tt_1"/>
        <s v="http://www.imdb.com/title/tt0299658/?ref_=fn_tt_tt_1"/>
        <s v="http://www.imdb.com/title/tt0142342/?ref_=fn_tt_tt_1"/>
        <s v="http://www.imdb.com/title/tt0252866/?ref_=fn_tt_tt_1"/>
        <s v="http://www.imdb.com/title/tt0114709/?ref_=fn_tt_tt_1"/>
        <s v="http://www.imdb.com/title/tt0111257/?ref_=fn_tt_tt_1"/>
        <s v="http://www.imdb.com/title/tt1606389/?ref_=fn_tt_tt_1"/>
        <s v="http://www.imdb.com/title/tt1244659/?ref_=fn_tt_tt_1"/>
        <s v="http://www.imdb.com/title/tt0210945/?ref_=fn_tt_tt_1"/>
        <s v="http://www.imdb.com/title/tt0099810/?ref_=fn_tt_tt_1"/>
        <s v="http://www.imdb.com/title/tt1327773/?ref_=fn_tt_tt_1"/>
        <s v="http://www.imdb.com/title/tt0364725/?ref_=fn_tt_tt_1"/>
        <s v="http://www.imdb.com/title/tt0101272/?ref_=fn_tt_tt_1"/>
        <s v="http://www.imdb.com/title/tt0112281/?ref_=fn_tt_tt_1"/>
        <s v="http://www.imdb.com/title/tt0247638/?ref_=fn_tt_tt_1"/>
        <s v="http://www.imdb.com/title/tt0116313/?ref_=fn_tt_tt_1"/>
        <s v="http://www.imdb.com/title/tt0114369/?ref_=fn_tt_tt_1"/>
        <s v="http://www.imdb.com/title/tt1136608/?ref_=fn_tt_tt_1"/>
        <s v="http://www.imdb.com/title/tt0345950/?ref_=fn_tt_tt_1"/>
        <s v="http://www.imdb.com/title/tt0327056/?ref_=fn_tt_tt_1"/>
        <s v="http://www.imdb.com/title/tt0405159/?ref_=fn_tt_tt_1"/>
        <s v="http://www.imdb.com/title/tt0122933/?ref_=fn_tt_tt_1"/>
        <s v="http://www.imdb.com/title/tt0332280/?ref_=fn_tt_tt_1"/>
        <s v="http://www.imdb.com/title/tt0988595/?ref_=fn_tt_tt_1"/>
        <s v="http://www.imdb.com/title/tt1114677/?ref_=fn_tt_tt_1"/>
        <s v="http://www.imdb.com/title/tt0213203/?ref_=fn_tt_tt_1"/>
        <s v="http://www.imdb.com/title/tt0102713/?ref_=fn_tt_tt_1"/>
        <s v="http://www.imdb.com/title/tt0110322/?ref_=fn_tt_tt_1"/>
        <s v="http://www.imdb.com/title/tt1193138/?ref_=fn_tt_tt_1"/>
        <s v="http://www.imdb.com/title/tt0257360/?ref_=fn_tt_tt_1"/>
        <s v="http://www.imdb.com/title/tt1588173/?ref_=fn_tt_tt_1"/>
        <s v="http://www.imdb.com/title/tt1276104/?ref_=fn_tt_tt_1"/>
        <s v="http://www.imdb.com/title/tt0231775/?ref_=fn_tt_tt_1"/>
        <s v="http://www.imdb.com/title/tt0112431/?ref_=fn_tt_tt_1"/>
        <s v="http://www.imdb.com/title/tt1535438/?ref_=fn_tt_tt_1"/>
        <s v="http://www.imdb.com/title/tt0800039/?ref_=fn_tt_tt_1"/>
        <s v="http://www.imdb.com/title/tt0758745/?ref_=fn_tt_tt_1"/>
        <s v="http://www.imdb.com/title/tt0430105/?ref_=fn_tt_tt_1"/>
        <s v="http://www.imdb.com/title/tt0871426/?ref_=fn_tt_tt_1"/>
        <s v="http://www.imdb.com/title/tt0119313/?ref_=fn_tt_tt_1"/>
        <s v="http://www.imdb.com/title/tt0901476/?ref_=fn_tt_tt_1"/>
        <s v="http://www.imdb.com/title/tt0364751/?ref_=fn_tt_tt_1"/>
        <s v="http://www.imdb.com/title/tt0337563/?ref_=fn_tt_tt_1"/>
        <s v="http://www.imdb.com/title/tt1605783/?ref_=fn_tt_tt_1"/>
        <s v="http://www.imdb.com/title/tt1821658/?ref_=fn_tt_tt_1"/>
        <s v="http://www.imdb.com/title/tt0221027/?ref_=fn_tt_tt_1"/>
        <s v="http://www.imdb.com/title/tt0139462/?ref_=fn_tt_tt_1"/>
        <s v="http://www.imdb.com/title/tt0098382/?ref_=fn_tt_tt_1"/>
        <s v="http://www.imdb.com/title/tt0308506/?ref_=fn_tt_tt_1"/>
        <s v="http://www.imdb.com/title/tt0110622/?ref_=fn_tt_tt_1"/>
        <s v="http://www.imdb.com/title/tt0090264/?ref_=fn_tt_tt_1"/>
        <s v="http://www.imdb.com/title/tt0312004/?ref_=fn_tt_tt_1"/>
        <s v="http://www.imdb.com/title/tt0431308/?ref_=fn_tt_tt_1"/>
        <s v="http://www.imdb.com/title/tt0376105/?ref_=fn_tt_tt_1"/>
        <s v="http://www.imdb.com/title/tt0783233/?ref_=fn_tt_tt_1"/>
        <s v="http://www.imdb.com/title/tt0892318/?ref_=fn_tt_tt_1"/>
        <s v="http://www.imdb.com/title/tt0096933/?ref_=fn_tt_tt_1"/>
        <s v="http://www.imdb.com/title/tt0383010/?ref_=fn_tt_tt_1"/>
        <s v="http://www.imdb.com/title/tt0121164/?ref_=fn_tt_tt_1"/>
        <s v="http://www.imdb.com/title/tt0385726/?ref_=fn_tt_tt_1"/>
        <s v="http://www.imdb.com/title/tt3397884/?ref_=fn_tt_tt_1"/>
        <s v="http://www.imdb.com/title/tt1798684/?ref_=fn_tt_tt_1"/>
        <s v="http://www.imdb.com/title/tt1127180/?ref_=fn_tt_tt_1"/>
        <s v="http://www.imdb.com/title/tt1655441/?ref_=fn_tt_tt_1"/>
        <s v="http://www.imdb.com/title/tt0327137/?ref_=fn_tt_tt_1"/>
        <s v="http://www.imdb.com/title/tt1193631/?ref_=fn_tt_tt_1"/>
        <s v="http://www.imdb.com/title/tt0300532/?ref_=fn_tt_tt_1"/>
        <s v="http://www.imdb.com/title/tt0420223/?ref_=fn_tt_tt_1"/>
        <s v="http://www.imdb.com/title/tt0389722/?ref_=fn_tt_tt_1"/>
        <s v="http://www.imdb.com/title/tt1259521/?ref_=fn_tt_tt_1"/>
        <s v="http://www.imdb.com/title/tt1073498/?ref_=fn_tt_tt_1"/>
        <s v="http://www.imdb.com/title/tt0095631/?ref_=fn_tt_tt_1"/>
        <s v="http://www.imdb.com/title/tt0093894/?ref_=fn_tt_tt_1"/>
        <s v="http://www.imdb.com/title/tt0091419/?ref_=fn_tt_tt_1"/>
        <s v="http://www.imdb.com/title/tt0993842/?ref_=fn_tt_tt_1"/>
        <s v="http://www.imdb.com/title/tt4428038/?ref_=fn_tt_tt_1"/>
        <s v="http://www.imdb.com/title/tt0119707/?ref_=fn_tt_tt_1"/>
        <s v="http://www.imdb.com/title/tt1583420/?ref_=fn_tt_tt_1"/>
        <s v="http://www.imdb.com/title/tt1939659/?ref_=fn_tt_tt_1"/>
        <s v="http://www.imdb.com/title/tt0446046/?ref_=fn_tt_tt_1"/>
        <s v="http://www.imdb.com/title/tt0387199/?ref_=fn_tt_tt_1"/>
        <s v="http://www.imdb.com/title/tt0421206/?ref_=fn_tt_tt_1"/>
        <s v="http://www.imdb.com/title/tt0161083/?ref_=fn_tt_tt_1"/>
        <s v="http://www.imdb.com/title/tt0472033/?ref_=fn_tt_tt_1"/>
        <s v="http://www.imdb.com/title/tt2053463/?ref_=fn_tt_tt_1"/>
        <s v="http://www.imdb.com/title/tt0337697/?ref_=fn_tt_tt_1"/>
        <s v="http://www.imdb.com/title/tt1449283/?ref_=fn_tt_tt_1"/>
        <s v="http://www.imdb.com/title/tt0329028/?ref_=fn_tt_tt_1"/>
        <s v="http://www.imdb.com/title/tt0118798/?ref_=fn_tt_tt_1"/>
        <s v="http://www.imdb.com/title/tt2473602/?ref_=fn_tt_tt_1"/>
        <s v="http://www.imdb.com/title/tt0120776/?ref_=fn_tt_tt_1"/>
        <s v="http://www.imdb.com/title/tt0114857/?ref_=fn_tt_tt_1"/>
        <s v="http://www.imdb.com/title/tt0465624/?ref_=fn_tt_tt_1"/>
        <s v="http://www.imdb.com/title/tt2377322/?ref_=fn_tt_tt_1"/>
        <s v="http://www.imdb.com/title/tt0881320/?ref_=fn_tt_tt_1"/>
        <s v="http://www.imdb.com/title/tt0361841/?ref_=fn_tt_tt_1"/>
        <s v="http://www.imdb.com/title/tt1195478/?ref_=fn_tt_tt_1"/>
        <s v="http://www.imdb.com/title/tt0339412/?ref_=fn_tt_tt_1"/>
        <s v="http://www.imdb.com/title/tt1458175/?ref_=fn_tt_tt_1"/>
        <s v="http://www.imdb.com/title/tt0370032/?ref_=fn_tt_tt_1"/>
        <s v="http://www.imdb.com/title/tt0398712/?ref_=fn_tt_tt_1"/>
        <s v="http://www.imdb.com/title/tt0120008/?ref_=fn_tt_tt_1"/>
        <s v="http://www.imdb.com/title/tt0116320/?ref_=fn_tt_tt_1"/>
        <s v="http://www.imdb.com/title/tt0271367/?ref_=fn_tt_tt_1"/>
        <s v="http://www.imdb.com/title/tt0758752/?ref_=fn_tt_tt_1"/>
        <s v="http://www.imdb.com/title/tt0411061/?ref_=fn_tt_tt_1"/>
        <s v="http://www.imdb.com/title/tt0395972/?ref_=fn_tt_tt_1"/>
        <s v="http://www.imdb.com/title/tt0327247/?ref_=fn_tt_tt_1"/>
        <s v="http://www.imdb.com/title/tt1017460/?ref_=fn_tt_tt_1"/>
        <s v="http://www.imdb.com/title/tt0091225/?ref_=fn_tt_tt_1"/>
        <s v="http://www.imdb.com/title/tt0482572/?ref_=fn_tt_tt_1"/>
        <s v="http://www.imdb.com/title/tt0402901/?ref_=fn_tt_tt_1"/>
        <s v="http://www.imdb.com/title/tt0318283/?ref_=fn_tt_tt_1"/>
        <s v="http://www.imdb.com/title/tt0324554/?ref_=fn_tt_tt_1"/>
        <s v="http://www.imdb.com/title/tt1438176/?ref_=fn_tt_tt_1"/>
        <s v="http://www.imdb.com/title/tt0402399/?ref_=fn_tt_tt_1"/>
        <s v="http://www.imdb.com/title/tt0131646/?ref_=fn_tt_tt_1"/>
        <s v="http://www.imdb.com/title/tt0120710/?ref_=fn_tt_tt_1"/>
        <s v="http://www.imdb.com/title/tt1098327/?ref_=fn_tt_tt_1"/>
        <s v="http://www.imdb.com/title/tt1549920/?ref_=fn_tt_tt_1"/>
        <s v="http://www.imdb.com/title/tt0335121/?ref_=fn_tt_tt_1"/>
        <s v="http://www.imdb.com/title/tt0360139/?ref_=fn_tt_tt_1"/>
        <s v="http://www.imdb.com/title/tt0844993/?ref_=fn_tt_tt_1"/>
        <s v="http://www.imdb.com/title/tt0350261/?ref_=fn_tt_tt_1"/>
        <s v="http://www.imdb.com/title/tt1054606/?ref_=fn_tt_tt_1"/>
        <s v="http://www.imdb.com/title/tt1423894/?ref_=fn_tt_tt_1"/>
        <s v="http://www.imdb.com/title/tt3561180/?ref_=fn_tt_tt_1"/>
        <s v="http://www.imdb.com/title/tt2364841/?ref_=fn_tt_tt_1"/>
        <s v="http://www.imdb.com/title/tt0218817/?ref_=fn_tt_tt_1"/>
        <s v="http://www.imdb.com/title/tt0097441/?ref_=fn_tt_tt_1"/>
        <s v="http://www.imdb.com/title/tt0087843/?ref_=fn_tt_tt_1"/>
        <s v="http://www.imdb.com/title/tt2101341/?ref_=fn_tt_tt_1"/>
        <s v="http://www.imdb.com/title/tt0379889/?ref_=fn_tt_tt_1"/>
        <s v="http://www.imdb.com/title/tt0281820/?ref_=fn_tt_tt_1"/>
        <s v="http://www.imdb.com/title/tt0403016/?ref_=fn_tt_tt_1"/>
        <s v="http://www.imdb.com/title/tt0482546/?ref_=fn_tt_tt_1"/>
        <s v="http://www.imdb.com/title/tt0417976/?ref_=fn_tt_tt_1"/>
        <s v="http://www.imdb.com/title/tt0398913/?ref_=fn_tt_tt_1"/>
        <s v="http://www.imdb.com/title/tt0443680/?ref_=fn_tt_tt_1"/>
        <s v="http://www.imdb.com/title/tt1772230/?ref_=fn_tt_tt_1"/>
        <s v="http://www.imdb.com/title/tt1264904/?ref_=fn_tt_tt_1"/>
        <s v="http://www.imdb.com/title/tt2231253/?ref_=fn_tt_tt_1"/>
        <s v="http://www.imdb.com/title/tt1586752/?ref_=fn_tt_tt_1"/>
        <s v="http://www.imdb.com/title/tt1620449/?ref_=fn_tt_tt_1"/>
        <s v="http://www.imdb.com/title/tt0438859/?ref_=fn_tt_tt_1"/>
        <s v="http://www.imdb.com/title/tt2814362/?ref_=fn_tt_tt_1"/>
        <s v="http://www.imdb.com/title/tt2095649/?ref_=fn_tt_tt_1"/>
        <s v="http://www.imdb.com/title/tt4075322/?ref_=fn_tt_tt_1"/>
        <s v="http://www.imdb.com/title/tt0265651/?ref_=fn_tt_tt_1"/>
        <s v="http://www.imdb.com/title/tt1700841/?ref_=fn_tt_tt_1"/>
        <s v="http://www.imdb.com/title/tt2848292/?ref_=fn_tt_tt_1"/>
        <s v="http://www.imdb.com/title/tt0358273/?ref_=fn_tt_tt_1"/>
        <s v="http://www.imdb.com/title/tt3148266/?ref_=fn_tt_tt_1"/>
        <s v="http://www.imdb.com/title/tt0171433/?ref_=fn_tt_tt_1"/>
        <s v="http://www.imdb.com/title/tt0118755/?ref_=fn_tt_tt_1"/>
        <s v="http://www.imdb.com/title/tt0870111/?ref_=fn_tt_tt_1"/>
        <s v="http://www.imdb.com/title/tt0270288/?ref_=fn_tt_tt_1"/>
        <s v="http://www.imdb.com/title/tt0261289/?ref_=fn_tt_tt_1"/>
        <s v="http://www.imdb.com/title/tt2702724/?ref_=fn_tt_tt_1"/>
        <s v="http://www.imdb.com/title/tt0092804/?ref_=fn_tt_tt_1"/>
        <s v="http://www.imdb.com/title/tt0140397/?ref_=fn_tt_tt_1"/>
        <s v="http://www.imdb.com/title/tt0387575/?ref_=fn_tt_tt_1"/>
        <s v="http://www.imdb.com/title/tt0366627/?ref_=fn_tt_tt_1"/>
        <s v="http://www.imdb.com/title/tt0103639/?ref_=fn_tt_tt_1"/>
        <s v="http://www.imdb.com/title/tt1398426/?ref_=fn_tt_tt_1"/>
        <s v="http://www.imdb.com/title/tt0087469/?ref_=fn_tt_tt_1"/>
        <s v="http://www.imdb.com/title/tt0134067/?ref_=fn_tt_tt_1"/>
        <s v="http://www.imdb.com/title/tt0164334/?ref_=fn_tt_tt_1"/>
        <s v="http://www.imdb.com/title/tt4136084/?ref_=fn_tt_tt_1"/>
        <s v="http://www.imdb.com/title/tt0285823/?ref_=fn_tt_tt_1"/>
        <s v="http://www.imdb.com/title/tt0095016/?ref_=fn_tt_tt_1"/>
        <s v="http://www.imdb.com/title/tt0430922/?ref_=fn_tt_tt_1"/>
        <s v="http://www.imdb.com/title/tt1596363/?ref_=fn_tt_tt_1"/>
        <s v="http://www.imdb.com/title/tt1127896/?ref_=fn_tt_tt_1"/>
        <s v="http://www.imdb.com/title/tt0349825/?ref_=fn_tt_tt_1"/>
        <s v="http://www.imdb.com/title/tt0363547/?ref_=fn_tt_tt_1"/>
        <s v="http://www.imdb.com/title/tt0209475/?ref_=fn_tt_tt_1"/>
        <s v="http://www.imdb.com/title/tt2668134/?ref_=fn_tt_tt_1"/>
        <s v="http://www.imdb.com/title/tt0265666/?ref_=fn_tt_tt_1"/>
        <s v="http://www.imdb.com/title/tt0309698/?ref_=fn_tt_tt_1"/>
        <s v="http://www.imdb.com/title/tt1204975/?ref_=fn_tt_tt_1"/>
        <s v="http://www.imdb.com/title/tt0082398/?ref_=fn_tt_tt_1"/>
        <s v="http://www.imdb.com/title/tt0240890/?ref_=fn_tt_tt_1"/>
        <s v="http://www.imdb.com/title/tt0111438/?ref_=fn_tt_tt_1"/>
        <s v="http://www.imdb.com/title/tt0196229/?ref_=fn_tt_tt_1"/>
        <s v="http://www.imdb.com/title/tt1702439/?ref_=fn_tt_tt_1"/>
        <s v="http://www.imdb.com/title/tt0107120/?ref_=fn_tt_tt_1"/>
        <s v="http://www.imdb.com/title/tt0481141/?ref_=fn_tt_tt_1"/>
        <s v="http://www.imdb.com/title/tt1250777/?ref_=fn_tt_tt_1"/>
        <s v="http://www.imdb.com/title/tt1622547/?ref_=fn_tt_tt_1"/>
        <s v="http://www.imdb.com/title/tt0219653/?ref_=fn_tt_tt_1"/>
        <s v="http://www.imdb.com/title/tt1698641/?ref_=fn_tt_tt_1"/>
        <s v="http://www.imdb.com/title/tt0414387/?ref_=fn_tt_tt_1"/>
        <s v="http://www.imdb.com/title/tt0083658/?ref_=fn_tt_tt_1"/>
        <s v="http://www.imdb.com/title/tt0114287/?ref_=fn_tt_tt_1"/>
        <s v="http://www.imdb.com/title/tt2172934/?ref_=fn_tt_tt_1"/>
        <s v="http://www.imdb.com/title/tt0498399/?ref_=fn_tt_tt_1"/>
        <s v="http://www.imdb.com/title/tt0160484/?ref_=fn_tt_tt_1"/>
        <s v="http://www.imdb.com/title/tt0301727/?ref_=fn_tt_tt_1"/>
        <s v="http://www.imdb.com/title/tt0397078/?ref_=fn_tt_tt_1"/>
        <s v="http://www.imdb.com/title/tt0134618/?ref_=fn_tt_tt_1"/>
        <s v="http://www.imdb.com/title/tt1273678/?ref_=fn_tt_tt_1"/>
        <s v="http://www.imdb.com/title/tt0120133/?ref_=fn_tt_tt_1"/>
        <s v="http://www.imdb.com/title/tt0228333/?ref_=fn_tt_tt_1"/>
        <s v="http://www.imdb.com/title/tt1018765/?ref_=fn_tt_tt_1"/>
        <s v="http://www.imdb.com/title/tt1374989/?ref_=fn_tt_tt_1"/>
        <s v="http://www.imdb.com/title/tt0119485/?ref_=fn_tt_tt_1"/>
        <s v="http://www.imdb.com/title/tt0455538/?ref_=fn_tt_tt_1"/>
        <s v="http://www.imdb.com/title/tt1650554/?ref_=fn_tt_tt_1"/>
        <s v="http://www.imdb.com/title/tt0395119/?ref_=fn_tt_tt_1"/>
        <s v="http://www.imdb.com/title/tt1430612/?ref_=fn_tt_tt_1"/>
        <s v="http://www.imdb.com/title/tt0086034/?ref_=fn_tt_tt_1"/>
        <s v="http://www.imdb.com/title/tt0478311/?ref_=fn_tt_tt_1"/>
        <s v="http://www.imdb.com/title/tt1078588/?ref_=fn_tt_tt_1"/>
        <s v="http://www.imdb.com/title/tt0494652/?ref_=fn_tt_tt_1"/>
        <s v="http://www.imdb.com/title/tt0087892/?ref_=fn_tt_tt_1"/>
        <s v="http://www.imdb.com/title/tt0465551/?ref_=fn_tt_tt_1"/>
        <s v="http://www.imdb.com/title/tt0804522/?ref_=fn_tt_tt_1"/>
        <s v="http://www.imdb.com/title/tt4422836/?ref_=fn_tt_tt_1"/>
        <s v="http://www.imdb.com/title/tt0102975/?ref_=fn_tt_tt_1"/>
        <s v="http://www.imdb.com/title/tt0279778/?ref_=fn_tt_tt_1"/>
        <s v="http://www.imdb.com/title/tt0119468/?ref_=fn_tt_tt_1"/>
        <s v="http://www.imdb.com/title/tt0080455/?ref_=fn_tt_tt_1"/>
        <s v="http://www.imdb.com/title/tt1018785/?ref_=fn_tt_tt_1"/>
        <s v="http://www.imdb.com/title/tt1710396/?ref_=fn_tt_tt_1"/>
        <s v="http://www.imdb.com/title/tt0276751/?ref_=fn_tt_tt_1"/>
        <s v="http://www.imdb.com/title/tt0139414/?ref_=fn_tt_tt_1"/>
        <s v="http://www.imdb.com/title/tt0425210/?ref_=fn_tt_tt_1"/>
        <s v="http://www.imdb.com/title/tt0086197/?ref_=fn_tt_tt_1"/>
        <s v="http://www.imdb.com/title/tt1521197/?ref_=fn_tt_tt_1"/>
        <s v="http://www.imdb.com/title/tt0088323/?ref_=fn_tt_tt_1"/>
        <s v="http://www.imdb.com/title/tt0118929/?ref_=fn_tt_tt_1"/>
        <s v="http://www.imdb.com/title/tt0864761/?ref_=fn_tt_tt_1"/>
        <s v="http://www.imdb.com/title/tt0042114/?ref_=fn_tt_tt_1"/>
        <s v="http://www.imdb.com/title/tt0089908/?ref_=fn_tt_tt_1"/>
        <s v="http://www.imdb.com/title/tt0120769/?ref_=fn_tt_tt_1"/>
        <s v="http://www.imdb.com/title/tt0795351/?ref_=fn_tt_tt_1"/>
        <s v="http://www.imdb.com/title/tt0324127/?ref_=fn_tt_tt_1"/>
        <s v="http://www.imdb.com/title/tt0415965/?ref_=fn_tt_tt_1"/>
        <s v="http://www.imdb.com/title/tt1517489/?ref_=fn_tt_tt_1"/>
        <s v="http://www.imdb.com/title/tt2241351/?ref_=fn_tt_tt_1"/>
        <s v="http://www.imdb.com/title/tt0227984/?ref_=fn_tt_tt_1"/>
        <s v="http://www.imdb.com/title/tt0155711/?ref_=fn_tt_tt_1"/>
        <s v="http://www.imdb.com/title/tt0297284/?ref_=fn_tt_tt_1"/>
        <s v="http://www.imdb.com/title/tt0486674/?ref_=fn_tt_tt_1"/>
        <s v="http://www.imdb.com/title/tt0340376/?ref_=fn_tt_tt_1"/>
        <s v="http://www.imdb.com/title/tt0475331/?ref_=fn_tt_tt_1"/>
        <s v="http://www.imdb.com/title/tt1114740/?ref_=fn_tt_tt_1"/>
        <s v="http://www.imdb.com/title/tt0322330/?ref_=fn_tt_tt_1"/>
        <s v="http://www.imdb.com/title/tt0405422/?ref_=fn_tt_tt_1"/>
        <s v="http://www.imdb.com/title/tt0138097/?ref_=fn_tt_tt_1"/>
        <s v="http://www.imdb.com/title/tt0365907/?ref_=fn_tt_tt_1"/>
        <s v="http://www.imdb.com/title/tt0099938/?ref_=fn_tt_tt_1"/>
        <s v="http://www.imdb.com/title/tt0910936/?ref_=fn_tt_tt_1"/>
        <s v="http://www.imdb.com/title/tt0120631/?ref_=fn_tt_tt_1"/>
        <s v="http://www.imdb.com/title/tt0316356/?ref_=fn_tt_tt_1"/>
        <s v="http://www.imdb.com/title/tt0099582/?ref_=fn_tt_tt_1"/>
        <s v="http://www.imdb.com/title/tt0472954/?ref_=fn_tt_tt_1"/>
        <s v="http://www.imdb.com/title/tt0075784/?ref_=fn_tt_tt_1"/>
        <s v="http://www.imdb.com/title/tt0421239/?ref_=fn_tt_tt_1"/>
        <s v="http://www.imdb.com/title/tt0309593/?ref_=fn_tt_tt_1"/>
        <s v="http://www.imdb.com/title/tt0190590/?ref_=fn_tt_tt_1"/>
        <s v="http://www.imdb.com/title/tt1038686/?ref_=fn_tt_tt_1"/>
        <s v="http://www.imdb.com/title/tt1980209/?ref_=fn_tt_tt_1"/>
        <s v="http://www.imdb.com/title/tt0385267/?ref_=fn_tt_tt_1"/>
        <s v="http://www.imdb.com/title/tt0157472/?ref_=fn_tt_tt_1"/>
        <s v="http://www.imdb.com/title/tt0090022/?ref_=fn_tt_tt_1"/>
        <s v="http://www.imdb.com/title/tt0765010/?ref_=fn_tt_tt_1"/>
        <s v="http://www.imdb.com/title/tt0358349/?ref_=fn_tt_tt_1"/>
        <s v="http://www.imdb.com/title/tt1598822/?ref_=fn_tt_tt_1"/>
        <s v="http://www.imdb.com/title/tt0218922/?ref_=fn_tt_tt_1"/>
        <s v="http://www.imdb.com/title/tt1486192/?ref_=fn_tt_tt_1"/>
        <s v="http://www.imdb.com/title/tt0361925/?ref_=fn_tt_tt_1"/>
        <s v="http://www.imdb.com/title/tt0110027/?ref_=fn_tt_tt_1"/>
        <s v="http://www.imdb.com/title/tt0115710/?ref_=fn_tt_tt_1"/>
        <s v="http://www.imdb.com/title/tt0119227/?ref_=fn_tt_tt_1"/>
        <s v="http://www.imdb.com/title/tt0256524/?ref_=fn_tt_tt_1"/>
        <s v="http://www.imdb.com/title/tt1137470/?ref_=fn_tt_tt_1"/>
        <s v="http://www.imdb.com/title/tt0116322/?ref_=fn_tt_tt_1"/>
        <s v="http://www.imdb.com/title/tt2140379/?ref_=fn_tt_tt_1"/>
        <s v="http://www.imdb.com/title/tt0387131/?ref_=fn_tt_tt_1"/>
        <s v="http://www.imdb.com/title/tt0335345/?ref_=fn_tt_tt_1"/>
        <s v="http://www.imdb.com/title/tt0107614/?ref_=fn_tt_tt_1"/>
        <s v="http://www.imdb.com/title/tt0095953/?ref_=fn_tt_tt_1"/>
        <s v="http://www.imdb.com/title/tt1205489/?ref_=fn_tt_tt_1"/>
        <s v="http://www.imdb.com/title/tt1175491/?ref_=fn_tt_tt_1"/>
        <s v="http://www.imdb.com/title/tt0936501/?ref_=fn_tt_tt_1"/>
        <s v="http://www.imdb.com/title/tt1972779/?ref_=fn_tt_tt_1"/>
        <s v="http://www.imdb.com/title/tt0103855/?ref_=fn_tt_tt_1"/>
        <s v="http://www.imdb.com/title/tt0108052/?ref_=fn_tt_tt_1"/>
        <s v="http://www.imdb.com/title/tt1454029/?ref_=fn_tt_tt_1"/>
        <s v="http://www.imdb.com/title/tt1837703/?ref_=fn_tt_tt_1"/>
        <s v="http://www.imdb.com/title/tt0331632/?ref_=fn_tt_tt_1"/>
        <s v="http://www.imdb.com/title/tt1224378/?ref_=fn_tt_tt_1"/>
        <s v="http://www.imdb.com/title/tt0329101/?ref_=fn_tt_tt_1"/>
        <s v="http://www.imdb.com/title/tt2967008/?ref_=fn_tt_tt_1"/>
        <s v="http://www.imdb.com/title/tt0268397/?ref_=fn_tt_tt_1"/>
        <s v="http://www.imdb.com/title/tt1060277/?ref_=fn_tt_tt_1"/>
        <s v="http://www.imdb.com/title/tt0103060/?ref_=fn_tt_tt_1"/>
        <s v="http://www.imdb.com/title/tt0094226/?ref_=fn_tt_tt_1"/>
        <s v="http://www.imdb.com/title/tt0477348/?ref_=fn_tt_tt_1"/>
        <s v="http://www.imdb.com/title/tt1408253/?ref_=fn_tt_tt_1"/>
        <s v="http://www.imdb.com/title/tt0243155/?ref_=fn_tt_tt_1"/>
        <s v="http://www.imdb.com/title/tt0241303/?ref_=fn_tt_tt_1"/>
        <s v="http://www.imdb.com/title/tt0333780/?ref_=fn_tt_tt_1"/>
        <s v="http://www.imdb.com/title/tt1047540/?ref_=fn_tt_tt_1"/>
        <s v="http://www.imdb.com/title/tt1411238/?ref_=fn_tt_tt_1"/>
        <s v="http://www.imdb.com/title/tt0108358/?ref_=fn_tt_tt_1"/>
        <s v="http://www.imdb.com/title/tt0165929/?ref_=fn_tt_tt_1"/>
        <s v="http://www.imdb.com/title/tt0075005/?ref_=fn_tt_tt_1"/>
        <s v="http://www.imdb.com/title/tt0414982/?ref_=fn_tt_tt_1"/>
        <s v="http://www.imdb.com/title/tt1327194/?ref_=fn_tt_tt_1"/>
        <s v="http://www.imdb.com/title/tt0398808/?ref_=fn_tt_tt_1"/>
        <s v="http://www.imdb.com/title/tt0308644/?ref_=fn_tt_tt_1"/>
        <s v="http://www.imdb.com/title/tt2609758/?ref_=fn_tt_tt_1"/>
        <s v="http://www.imdb.com/title/tt1601913/?ref_=fn_tt_tt_1"/>
        <s v="http://www.imdb.com/title/tt0382077/?ref_=fn_tt_tt_1"/>
        <s v="http://www.imdb.com/title/tt0357413/?ref_=fn_tt_tt_1"/>
        <s v="http://www.imdb.com/title/tt0099685/?ref_=fn_tt_tt_1"/>
        <s v="http://www.imdb.com/title/tt0313911/?ref_=fn_tt_tt_1"/>
        <s v="http://www.imdb.com/title/tt0396752/?ref_=fn_tt_tt_1"/>
        <s v="http://www.imdb.com/title/tt0086250/?ref_=fn_tt_tt_1"/>
        <s v="http://www.imdb.com/title/tt0119807/?ref_=fn_tt_tt_1"/>
        <s v="http://www.imdb.com/title/tt0093389/?ref_=fn_tt_tt_1"/>
        <s v="http://www.imdb.com/title/tt1524137/?ref_=fn_tt_tt_1"/>
        <s v="http://www.imdb.com/title/tt0119695/?ref_=fn_tt_tt_1"/>
        <s v="http://www.imdb.com/title/tt0469494/?ref_=fn_tt_tt_1"/>
        <s v="http://www.imdb.com/title/tt0282120/?ref_=fn_tt_tt_1"/>
        <s v="http://www.imdb.com/title/tt0337711/?ref_=fn_tt_tt_1"/>
        <s v="http://www.imdb.com/title/tt0279493/?ref_=fn_tt_tt_1"/>
        <s v="http://www.imdb.com/title/tt0403508/?ref_=fn_tt_tt_1"/>
        <s v="http://www.imdb.com/title/tt0271027/?ref_=fn_tt_tt_1"/>
        <s v="http://www.imdb.com/title/tt0852713/?ref_=fn_tt_tt_1"/>
        <s v="http://www.imdb.com/title/tt0388500/?ref_=fn_tt_tt_1"/>
        <s v="http://www.imdb.com/title/tt1647668/?ref_=fn_tt_tt_1"/>
        <s v="http://www.imdb.com/title/tt0435651/?ref_=fn_tt_tt_1"/>
        <s v="http://www.imdb.com/title/tt0286788/?ref_=fn_tt_tt_1"/>
        <s v="http://www.imdb.com/title/tt0301470/?ref_=fn_tt_tt_1"/>
        <s v="http://www.imdb.com/title/tt0452625/?ref_=fn_tt_tt_1"/>
        <s v="http://www.imdb.com/title/tt0306685/?ref_=fn_tt_tt_1"/>
        <s v="http://www.imdb.com/title/tt0274558/?ref_=fn_tt_tt_1"/>
        <s v="http://www.imdb.com/title/tt0454945/?ref_=fn_tt_tt_1"/>
        <s v="http://www.imdb.com/title/tt0453451/?ref_=fn_tt_tt_1"/>
        <s v="http://www.imdb.com/title/tt0366174/?ref_=fn_tt_tt_1"/>
        <s v="http://www.imdb.com/title/tt1747958/?ref_=fn_tt_tt_1"/>
        <s v="http://www.imdb.com/title/tt0426931/?ref_=fn_tt_tt_1"/>
        <s v="http://www.imdb.com/title/tt0127536/?ref_=fn_tt_tt_1"/>
        <s v="http://www.imdb.com/title/tt0144120/?ref_=fn_tt_tt_1"/>
        <s v="http://www.imdb.com/title/tt0066473/?ref_=fn_tt_tt_1"/>
        <s v="http://www.imdb.com/title/tt0120185/?ref_=fn_tt_tt_1"/>
        <s v="http://www.imdb.com/title/tt1366344/?ref_=fn_tt_tt_1"/>
        <s v="http://www.imdb.com/title/tt1153706/?ref_=fn_tt_tt_1"/>
        <s v="http://www.imdb.com/title/tt0111161/?ref_=fn_tt_tt_1"/>
        <s v="http://www.imdb.com/title/tt0231402/?ref_=fn_tt_tt_1"/>
        <s v="http://www.imdb.com/title/tt0116778/?ref_=fn_tt_tt_1"/>
        <s v="http://www.imdb.com/title/tt2039393/?ref_=fn_tt_tt_1"/>
        <s v="http://www.imdb.com/title/tt1322269/?ref_=fn_tt_tt_1"/>
        <s v="http://www.imdb.com/title/tt0396652/?ref_=fn_tt_tt_1"/>
        <s v="http://www.imdb.com/title/tt0391304/?ref_=fn_tt_tt_1"/>
        <s v="http://www.imdb.com/title/tt1083452/?ref_=fn_tt_tt_1"/>
        <s v="http://www.imdb.com/title/tt0124718/?ref_=fn_tt_tt_1"/>
        <s v="http://www.imdb.com/title/tt0112883/?ref_=fn_tt_tt_1"/>
        <s v="http://www.imdb.com/title/tt0983983/?ref_=fn_tt_tt_1"/>
        <s v="http://www.imdb.com/title/tt0989757/?ref_=fn_tt_tt_1"/>
        <s v="http://www.imdb.com/title/tt0480255/?ref_=fn_tt_tt_1"/>
        <s v="http://www.imdb.com/title/tt1270761/?ref_=fn_tt_tt_1"/>
        <s v="http://www.imdb.com/title/tt0499556/?ref_=fn_tt_tt_1"/>
        <s v="http://www.imdb.com/title/tt0272338/?ref_=fn_tt_tt_1"/>
        <s v="http://www.imdb.com/title/tt0356150/?ref_=fn_tt_tt_1"/>
        <s v="http://www.imdb.com/title/tt0297162/?ref_=fn_tt_tt_1"/>
        <s v="http://www.imdb.com/title/tt0488658/?ref_=fn_tt_tt_1"/>
        <s v="http://www.imdb.com/title/tt0094799/?ref_=fn_tt_tt_1"/>
        <s v="http://www.imdb.com/title/tt0115472/?ref_=fn_tt_tt_1"/>
        <s v="http://www.imdb.com/title/tt0388980/?ref_=fn_tt_tt_1"/>
        <s v="http://www.imdb.com/title/tt0362478/?ref_=fn_tt_tt_1"/>
        <s v="http://www.imdb.com/title/tt0963794/?ref_=fn_tt_tt_1"/>
        <s v="http://www.imdb.com/title/tt0156841/?ref_=fn_tt_tt_1"/>
        <s v="http://www.imdb.com/title/tt0872230/?ref_=fn_tt_tt_1"/>
        <s v="http://www.imdb.com/title/tt0265208/?ref_=fn_tt_tt_1"/>
        <s v="http://www.imdb.com/title/tt0117011/?ref_=fn_tt_tt_1"/>
        <s v="http://www.imdb.com/title/tt0265808/?ref_=fn_tt_tt_1"/>
        <s v="http://www.imdb.com/title/tt3569230/?ref_=fn_tt_tt_1"/>
        <s v="http://www.imdb.com/title/tt0787475/?ref_=fn_tt_tt_1"/>
        <s v="http://www.imdb.com/title/tt1633356/?ref_=fn_tt_tt_1"/>
        <s v="http://www.imdb.com/title/tt0145653/?ref_=fn_tt_tt_1"/>
        <s v="http://www.imdb.com/title/tt2223990/?ref_=fn_tt_tt_1"/>
        <s v="http://www.imdb.com/title/tt0089489/?ref_=fn_tt_tt_1"/>
        <s v="http://www.imdb.com/title/tt0175058/?ref_=fn_tt_tt_1"/>
        <s v="http://www.imdb.com/title/tt0968264/?ref_=fn_tt_tt_1"/>
        <s v="http://www.imdb.com/title/tt0355702/?ref_=fn_tt_tt_1"/>
        <s v="http://www.imdb.com/title/tt2006295/?ref_=fn_tt_tt_1"/>
        <s v="http://www.imdb.com/title/tt0090728/?ref_=fn_tt_tt_1"/>
        <s v="http://www.imdb.com/title/tt1986843/?ref_=fn_tt_tt_1"/>
        <s v="http://www.imdb.com/title/tt1291584/?ref_=fn_tt_tt_1"/>
        <s v="http://www.imdb.com/title/tt0117039/?ref_=fn_tt_tt_1"/>
        <s v="http://www.imdb.com/title/tt0107007/?ref_=fn_tt_tt_1"/>
        <s v="http://www.imdb.com/title/tt0489281/?ref_=fn_tt_tt_1"/>
        <s v="http://www.imdb.com/title/tt0267248/?ref_=fn_tt_tt_1"/>
        <s v="http://www.imdb.com/title/tt0120620/?ref_=fn_tt_tt_1"/>
        <s v="http://www.imdb.com/title/tt0431021/?ref_=fn_tt_tt_1"/>
        <s v="http://www.imdb.com/title/tt0117104/?ref_=fn_tt_tt_1"/>
        <s v="http://www.imdb.com/title/tt0999913/?ref_=fn_tt_tt_1"/>
        <s v="http://www.imdb.com/title/tt0462338/?ref_=fn_tt_tt_1"/>
        <s v="http://www.imdb.com/title/tt0102984/?ref_=fn_tt_tt_1"/>
        <s v="http://www.imdb.com/title/tt0898367/?ref_=fn_tt_tt_1"/>
        <s v="http://www.imdb.com/title/tt0088103/?ref_=fn_tt_tt_1"/>
        <s v="http://www.imdb.com/title/tt0373416/?ref_=fn_tt_tt_1"/>
        <s v="http://www.imdb.com/title/tt0239949/?ref_=fn_tt_tt_1"/>
        <s v="http://www.imdb.com/title/tt0412080/?ref_=fn_tt_tt_1"/>
        <s v="http://www.imdb.com/title/tt0114614/?ref_=fn_tt_tt_1"/>
        <s v="http://www.imdb.com/title/tt0388183/?ref_=fn_tt_tt_1"/>
        <s v="http://www.imdb.com/title/tt0861689/?ref_=fn_tt_tt_1"/>
        <s v="http://www.imdb.com/title/tt0383222/?ref_=fn_tt_tt_1"/>
        <s v="http://www.imdb.com/title/tt1692486/?ref_=fn_tt_tt_1"/>
        <s v="http://www.imdb.com/title/tt0373450/?ref_=fn_tt_tt_1"/>
        <s v="http://www.imdb.com/title/tt1792647/?ref_=fn_tt_tt_1"/>
        <s v="http://www.imdb.com/title/tt0119934/?ref_=fn_tt_tt_1"/>
        <s v="http://www.imdb.com/title/tt1175506/?ref_=fn_tt_tt_1"/>
        <s v="http://www.imdb.com/title/tt1924396/?ref_=fn_tt_tt_1"/>
        <s v="http://www.imdb.com/title/tt1095217/?ref_=fn_tt_tt_1"/>
        <s v="http://www.imdb.com/title/tt1230204/?ref_=fn_tt_tt_1"/>
        <s v="http://www.imdb.com/title/tt1440232/?ref_=fn_tt_tt_1"/>
        <s v="http://www.imdb.com/title/tt1125929/?ref_=fn_tt_tt_1"/>
        <s v="http://www.imdb.com/title/tt1239462/?ref_=fn_tt_tt_1"/>
        <s v="http://www.imdb.com/title/tt1272051/?ref_=fn_tt_tt_1"/>
        <s v="http://www.imdb.com/title/tt2193215/?ref_=fn_tt_tt_1"/>
        <s v="http://www.imdb.com/title/tt1233301/?ref_=fn_tt_tt_1"/>
        <s v="http://www.imdb.com/title/tt0066549/?ref_=fn_tt_tt_1"/>
        <s v="http://www.imdb.com/title/tt2952602/?ref_=fn_tt_tt_1"/>
        <s v="http://www.imdb.com/title/tt1946381/?ref_=fn_tt_tt_1"/>
        <s v="http://www.imdb.com/title/tt0094947/?ref_=fn_tt_tt_1"/>
        <s v="http://www.imdb.com/title/tt0337692/?ref_=fn_tt_tt_1"/>
        <s v="http://www.imdb.com/title/tt0092007/?ref_=fn_tt_tt_1"/>
        <s v="http://www.imdb.com/title/tt0479143/?ref_=fn_tt_tt_1"/>
        <s v="http://www.imdb.com/title/tt0120082/?ref_=fn_tt_tt_1"/>
        <s v="http://www.imdb.com/title/tt2140037/?ref_=fn_tt_tt_1"/>
        <s v="http://www.imdb.com/title/tt2239832/?ref_=fn_tt_tt_1"/>
        <s v="http://www.imdb.com/title/tt0190138/?ref_=fn_tt_tt_1"/>
        <s v="http://www.imdb.com/title/tt0087277/?ref_=fn_tt_tt_1"/>
        <s v="http://www.imdb.com/title/tt0302886/?ref_=fn_tt_tt_1"/>
        <s v="http://www.imdb.com/title/tt0101889/?ref_=fn_tt_tt_1"/>
        <s v="http://www.imdb.com/title/tt0130018/?ref_=fn_tt_tt_1"/>
        <s v="http://www.imdb.com/title/tt0122459/?ref_=fn_tt_tt_1"/>
        <s v="http://www.imdb.com/title/tt1007028/?ref_=fn_tt_tt_1"/>
        <s v="http://www.imdb.com/title/tt0171580/?ref_=fn_tt_tt_1"/>
        <s v="http://www.imdb.com/title/tt1234548/?ref_=fn_tt_tt_1"/>
        <s v="http://www.imdb.com/title/tt0238948/?ref_=fn_tt_tt_1"/>
        <s v="http://www.imdb.com/title/tt0172493/?ref_=fn_tt_tt_1"/>
        <s v="http://www.imdb.com/title/tt0335559/?ref_=fn_tt_tt_1"/>
        <s v="http://www.imdb.com/title/tt0158811/?ref_=fn_tt_tt_1"/>
        <s v="http://www.imdb.com/title/tt0078504/?ref_=fn_tt_tt_1"/>
        <s v="http://www.imdb.com/title/tt0217756/?ref_=fn_tt_tt_1"/>
        <s v="http://www.imdb.com/title/tt0196857/?ref_=fn_tt_tt_1"/>
        <s v="http://www.imdb.com/title/tt1742650/?ref_=fn_tt_tt_1"/>
        <s v="http://www.imdb.com/title/tt0464154/?ref_=fn_tt_tt_1"/>
        <s v="http://www.imdb.com/title/tt0363473/?ref_=fn_tt_tt_1"/>
        <s v="http://www.imdb.com/title/tt0120645/?ref_=fn_tt_tt_1"/>
        <s v="http://www.imdb.com/title/tt0112389/?ref_=fn_tt_tt_1"/>
        <s v="http://www.imdb.com/title/tt0356443/?ref_=fn_tt_tt_1"/>
        <s v="http://www.imdb.com/title/tt1433108/?ref_=fn_tt_tt_1"/>
        <s v="http://www.imdb.com/title/tt0347149/?ref_=fn_tt_tt_1"/>
        <s v="http://www.imdb.com/title/tt1156398/?ref_=fn_tt_tt_1"/>
        <s v="http://www.imdb.com/title/tt0120484/?ref_=fn_tt_tt_1"/>
        <s v="http://www.imdb.com/title/tt0080684/?ref_=fn_tt_tt_1"/>
        <s v="http://www.imdb.com/title/tt0112442/?ref_=fn_tt_tt_1"/>
        <s v="http://www.imdb.com/title/tt0102510/?ref_=fn_tt_tt_1"/>
        <s v="http://www.imdb.com/title/tt0195714/?ref_=fn_tt_tt_1"/>
        <s v="http://www.imdb.com/title/tt1124035/?ref_=fn_tt_tt_1"/>
        <s v="http://www.imdb.com/title/tt0134847/?ref_=fn_tt_tt_1"/>
        <s v="http://www.imdb.com/title/tt0244970/?ref_=fn_tt_tt_1"/>
        <s v="http://www.imdb.com/title/tt1798709/?ref_=fn_tt_tt_1"/>
        <s v="http://www.imdb.com/title/tt0206314/?ref_=fn_tt_tt_1"/>
        <s v="http://www.imdb.com/title/tt1376213/?ref_=fn_tt_tt_1"/>
        <s v="http://www.imdb.com/title/tt0149691/?ref_=fn_tt_tt_1"/>
        <s v="http://www.imdb.com/title/tt0198386/?ref_=fn_tt_tt_1"/>
        <s v="http://www.imdb.com/title/tt1506999/?ref_=fn_tt_tt_1"/>
        <s v="http://www.imdb.com/title/tt0093300/?ref_=fn_tt_tt_1"/>
        <s v="http://www.imdb.com/title/tt0116999/?ref_=fn_tt_tt_1"/>
        <s v="http://www.imdb.com/title/tt1091751/?ref_=fn_tt_tt_1"/>
        <s v="http://www.imdb.com/title/tt0172396/?ref_=fn_tt_tt_1"/>
        <s v="http://www.imdb.com/title/tt0102005/?ref_=fn_tt_tt_1"/>
        <s v="http://www.imdb.com/title/tt0478134/?ref_=fn_tt_tt_1"/>
        <s v="http://www.imdb.com/title/tt1035736/?ref_=fn_tt_tt_1"/>
        <s v="http://www.imdb.com/title/tt2271563/?ref_=fn_tt_tt_1"/>
        <s v="http://www.imdb.com/title/tt1179258/?ref_=fn_tt_tt_1"/>
        <s v="http://www.imdb.com/title/tt2397255/?ref_=fn_tt_tt_1"/>
        <s v="http://www.imdb.com/title/tt0241025/?ref_=fn_tt_tt_1"/>
        <s v="http://www.imdb.com/title/tt1403130/?ref_=fn_tt_tt_1"/>
        <s v="http://www.imdb.com/title/tt0450385/?ref_=fn_tt_tt_1"/>
        <s v="http://www.imdb.com/title/tt0094012/?ref_=fn_tt_tt_1"/>
        <s v="http://www.imdb.com/title/tt3007512/?ref_=fn_tt_tt_1"/>
        <s v="http://www.imdb.com/title/tt0099653/?ref_=fn_tt_tt_1"/>
        <s v="http://www.imdb.com/title/tt0129387/?ref_=fn_tt_tt_1"/>
        <s v="http://www.imdb.com/title/tt0111070/?ref_=fn_tt_tt_1"/>
        <s v="http://www.imdb.com/title/tt0265662/?ref_=fn_tt_tt_1"/>
        <s v="http://www.imdb.com/title/tt0492956/?ref_=fn_tt_tt_1"/>
        <s v="http://www.imdb.com/title/tt0112579/?ref_=fn_tt_tt_1"/>
        <s v="http://www.imdb.com/title/tt0255798/?ref_=fn_tt_tt_1"/>
        <s v="http://www.imdb.com/title/tt0083987/?ref_=fn_tt_tt_1"/>
        <s v="http://www.imdb.com/title/tt2980648/?ref_=fn_tt_tt_1"/>
        <s v="http://www.imdb.com/title/tt0113957/?ref_=fn_tt_tt_1"/>
        <s v="http://www.imdb.com/title/tt0277027/?ref_=fn_tt_tt_1"/>
        <s v="http://www.imdb.com/title/tt3210686/?ref_=fn_tt_tt_1"/>
        <s v="http://www.imdb.com/title/tt0320691/?ref_=fn_tt_tt_1"/>
        <s v="http://www.imdb.com/title/tt0398017/?ref_=fn_tt_tt_1"/>
        <s v="http://www.imdb.com/title/tt1130080/?ref_=fn_tt_tt_1"/>
        <s v="http://www.imdb.com/title/tt0108101/?ref_=fn_tt_tt_1"/>
        <s v="http://www.imdb.com/title/tt0367652/?ref_=fn_tt_tt_1"/>
        <s v="http://www.imdb.com/title/tt2387559/?ref_=fn_tt_tt_1"/>
        <s v="http://www.imdb.com/title/tt1995390/?ref_=fn_tt_tt_1"/>
        <s v="http://www.imdb.com/title/tt0239948/?ref_=fn_tt_tt_1"/>
        <s v="http://www.imdb.com/title/tt2023453/?ref_=fn_tt_tt_1"/>
        <s v="http://www.imdb.com/title/tt0162677/?ref_=fn_tt_tt_1"/>
        <s v="http://www.imdb.com/title/tt0261392/?ref_=fn_tt_tt_1"/>
        <s v="http://www.imdb.com/title/tt0221218/?ref_=fn_tt_tt_1"/>
        <s v="http://www.imdb.com/title/tt0475290/?ref_=fn_tt_tt_1"/>
        <s v="http://www.imdb.com/title/tt0236348/?ref_=fn_tt_tt_1"/>
        <s v="http://www.imdb.com/title/tt2312718/?ref_=fn_tt_tt_1"/>
        <s v="http://www.imdb.com/title/tt0192255/?ref_=fn_tt_tt_1"/>
        <s v="http://www.imdb.com/title/tt0356721/?ref_=fn_tt_tt_1"/>
        <s v="http://www.imdb.com/title/tt0107978/?ref_=fn_tt_tt_1"/>
        <s v="http://www.imdb.com/title/tt0263728/?ref_=fn_tt_tt_1"/>
        <s v="http://www.imdb.com/title/tt0065611/?ref_=fn_tt_tt_1"/>
        <s v="http://www.imdb.com/title/tt0160236/?ref_=fn_tt_tt_1"/>
        <s v="http://www.imdb.com/title/tt2938956/?ref_=fn_tt_tt_1"/>
        <s v="http://www.imdb.com/title/tt0375920/?ref_=fn_tt_tt_1"/>
        <s v="http://www.imdb.com/title/tt0389557/?ref_=fn_tt_tt_1"/>
        <s v="http://www.imdb.com/title/tt0424205/?ref_=fn_tt_tt_1"/>
        <s v="http://www.imdb.com/title/tt2097307/?ref_=fn_tt_tt_1"/>
        <s v="http://www.imdb.com/title/tt0951216/?ref_=fn_tt_tt_1"/>
        <s v="http://www.imdb.com/title/tt1726592/?ref_=fn_tt_tt_1"/>
        <s v="http://www.imdb.com/title/tt0076740/?ref_=fn_tt_tt_1"/>
        <s v="http://www.imdb.com/title/tt1423995/?ref_=fn_tt_tt_1"/>
        <s v="http://www.imdb.com/title/tt0796335/?ref_=fn_tt_tt_1"/>
        <s v="http://www.imdb.com/title/tt1206543/?ref_=fn_tt_tt_1"/>
        <s v="http://www.imdb.com/title/tt0465538/?ref_=fn_tt_tt_1"/>
        <s v="http://www.imdb.com/title/tt0117119/?ref_=fn_tt_tt_1"/>
        <s v="http://www.imdb.com/title/tt0137363/?ref_=fn_tt_tt_1"/>
        <s v="http://www.imdb.com/title/tt1634003/?ref_=fn_tt_tt_1"/>
        <s v="http://www.imdb.com/title/tt1859650/?ref_=fn_tt_tt_1"/>
        <s v="http://www.imdb.com/title/tt0083943/?ref_=fn_tt_tt_1"/>
        <s v="http://www.imdb.com/title/tt0158983/?ref_=fn_tt_tt_1"/>
        <s v="http://www.imdb.com/title/tt0795368/?ref_=fn_tt_tt_1"/>
        <s v="http://www.imdb.com/title/tt0108308/?ref_=fn_tt_tt_1"/>
        <s v="http://www.imdb.com/title/tt0180734/?ref_=fn_tt_tt_1"/>
        <s v="http://www.imdb.com/title/tt1045658/?ref_=fn_tt_tt_1"/>
        <s v="http://www.imdb.com/title/tt0463998/?ref_=fn_tt_tt_1"/>
        <s v="http://www.imdb.com/title/tt1405500/?ref_=fn_tt_tt_1"/>
        <s v="http://www.imdb.com/title/tt0293662/?ref_=fn_tt_tt_1"/>
        <s v="http://www.imdb.com/title/tt1023111/?ref_=fn_tt_tt_1"/>
        <s v="http://www.imdb.com/title/tt0144814/?ref_=fn_tt_tt_1"/>
        <s v="http://www.imdb.com/title/tt0313038/?ref_=fn_tt_tt_1"/>
        <s v="http://www.imdb.com/title/tt1176740/?ref_=fn_tt_tt_1"/>
        <s v="http://www.imdb.com/title/tt1027862/?ref_=fn_tt_tt_1"/>
        <s v="http://www.imdb.com/title/tt0179098/?ref_=fn_tt_tt_1"/>
        <s v="http://www.imdb.com/title/tt1340800/?ref_=fn_tt_tt_1"/>
        <s v="http://www.imdb.com/title/tt0143746/?ref_=fn_tt_tt_1"/>
        <s v="http://www.imdb.com/title/tt1321860/?ref_=fn_tt_tt_1"/>
        <s v="http://www.imdb.com/title/tt0083642/?ref_=fn_tt_tt_1"/>
        <s v="http://www.imdb.com/title/tt0120907/?ref_=fn_tt_tt_1"/>
        <s v="http://www.imdb.com/title/tt0082971/?ref_=fn_tt_tt_1"/>
        <s v="http://www.imdb.com/title/tt0104431/?ref_=fn_tt_tt_1"/>
        <s v="http://www.imdb.com/title/tt0075860/?ref_=fn_tt_tt_1"/>
        <s v="http://www.imdb.com/title/tt0454919/?ref_=fn_tt_tt_1"/>
        <s v="http://www.imdb.com/title/tt0092644/?ref_=fn_tt_tt_1"/>
        <s v="http://www.imdb.com/title/tt0305669/?ref_=fn_tt_tt_1"/>
        <s v="http://www.imdb.com/title/tt0102926/?ref_=fn_tt_tt_1"/>
        <s v="http://www.imdb.com/title/tt0105793/?ref_=fn_tt_tt_1"/>
        <s v="http://www.imdb.com/title/tt1116184/?ref_=fn_tt_tt_1"/>
        <s v="http://www.imdb.com/title/tt0077766/?ref_=fn_tt_tt_1"/>
        <s v="http://www.imdb.com/title/tt1014775/?ref_=fn_tt_tt_1"/>
        <s v="http://www.imdb.com/title/tt1457767/?ref_=fn_tt_tt_1"/>
        <s v="http://www.imdb.com/title/tt0368578/?ref_=fn_tt_tt_1"/>
        <s v="http://www.imdb.com/title/tt2103254/?ref_=fn_tt_tt_1"/>
        <s v="http://www.imdb.com/title/tt0332379/?ref_=fn_tt_tt_1"/>
        <s v="http://www.imdb.com/title/tt0113855/?ref_=fn_tt_tt_1"/>
        <s v="http://www.imdb.com/title/tt0381707/?ref_=fn_tt_tt_1"/>
        <s v="http://www.imdb.com/title/tt1033575/?ref_=fn_tt_tt_1"/>
        <s v="http://www.imdb.com/title/tt0311289/?ref_=fn_tt_tt_1"/>
        <s v="http://www.imdb.com/title/tt1294226/?ref_=fn_tt_tt_1"/>
        <s v="http://www.imdb.com/title/tt2024544/?ref_=fn_tt_tt_1"/>
        <s v="http://www.imdb.com/title/tt0303933/?ref_=fn_tt_tt_1"/>
        <s v="http://www.imdb.com/title/tt1391137/?ref_=fn_tt_tt_1"/>
        <s v="http://www.imdb.com/title/tt0099487/?ref_=fn_tt_tt_1"/>
        <s v="http://www.imdb.com/title/tt2674426/?ref_=fn_tt_tt_1"/>
        <s v="http://www.imdb.com/title/tt2215285/?ref_=fn_tt_tt_1"/>
        <s v="http://www.imdb.com/title/tt0067116/?ref_=fn_tt_tt_1"/>
        <s v="http://www.imdb.com/title/tt4651520/?ref_=fn_tt_tt_1"/>
        <s v="http://www.imdb.com/title/tt0466342/?ref_=fn_tt_tt_1"/>
        <s v="http://www.imdb.com/title/tt0280030/?ref_=fn_tt_tt_1"/>
        <s v="http://www.imdb.com/title/tt1020072/?ref_=fn_tt_tt_1"/>
        <s v="http://www.imdb.com/title/tt0283426/?ref_=fn_tt_tt_1"/>
        <s v="http://www.imdb.com/title/tt0357507/?ref_=fn_tt_tt_1"/>
        <s v="http://www.imdb.com/title/tt0477071/?ref_=fn_tt_tt_1"/>
        <s v="http://www.imdb.com/title/tt0220099/?ref_=fn_tt_tt_1"/>
        <s v="http://www.imdb.com/title/tt1148204/?ref_=fn_tt_tt_1"/>
        <s v="http://www.imdb.com/title/tt3369806/?ref_=fn_tt_tt_1"/>
        <s v="http://www.imdb.com/title/tt1319598/?ref_=fn_tt_tt_1"/>
        <s v="http://www.imdb.com/title/tt0799949/?ref_=fn_tt_tt_1"/>
        <s v="http://www.imdb.com/title/tt1895587/?ref_=fn_tt_tt_1"/>
        <s v="http://www.imdb.com/title/tt0947802/?ref_=fn_tt_tt_1"/>
        <s v="http://www.imdb.com/title/tt0433386/?ref_=fn_tt_tt_1"/>
        <s v="http://www.imdb.com/title/tt0120703/?ref_=fn_tt_tt_1"/>
        <s v="http://www.imdb.com/title/tt0101452/?ref_=fn_tt_tt_1"/>
        <s v="http://www.imdb.com/title/tt0483726/?ref_=fn_tt_tt_1"/>
        <s v="http://www.imdb.com/title/tt0078869/?ref_=fn_tt_tt_1"/>
        <s v="http://www.imdb.com/title/tt1440728/?ref_=fn_tt_tt_1"/>
        <s v="http://www.imdb.com/title/tt0120094/?ref_=fn_tt_tt_1"/>
        <s v="http://www.imdb.com/title/tt1666186/?ref_=fn_tt_tt_1"/>
        <s v="http://www.imdb.com/title/tt0449467/?ref_=fn_tt_tt_1"/>
        <s v="http://www.imdb.com/title/tt1371150/?ref_=fn_tt_tt_1"/>
        <s v="http://www.imdb.com/title/tt0918927/?ref_=fn_tt_tt_1"/>
        <s v="http://www.imdb.com/title/tt0372588/?ref_=fn_tt_tt_1"/>
        <s v="http://www.imdb.com/title/tt1572315/?ref_=fn_tt_tt_1"/>
        <s v="http://www.imdb.com/title/tt0112722/?ref_=fn_tt_tt_1"/>
        <s v="http://www.imdb.com/title/tt0795461/?ref_=fn_tt_tt_1"/>
        <s v="http://www.imdb.com/title/tt0064782/?ref_=fn_tt_tt_1"/>
        <s v="http://www.imdb.com/title/tt1013753/?ref_=fn_tt_tt_1"/>
        <s v="http://www.imdb.com/title/tt3231054/?ref_=fn_tt_tt_1"/>
        <s v="http://www.imdb.com/title/tt0288477/?ref_=fn_tt_tt_1"/>
        <s v="http://www.imdb.com/title/tt1268799/?ref_=fn_tt_tt_1"/>
        <s v="http://www.imdb.com/title/tt0120890/?ref_=fn_tt_tt_1"/>
        <s v="http://www.imdb.com/title/tt0814335/?ref_=fn_tt_tt_1"/>
        <s v="http://www.imdb.com/title/tt1226753/?ref_=fn_tt_tt_1"/>
        <s v="http://www.imdb.com/title/tt0146882/?ref_=fn_tt_tt_1"/>
        <s v="http://www.imdb.com/title/tt0479968/?ref_=fn_tt_tt_1"/>
        <s v="http://www.imdb.com/title/tt0116260/?ref_=fn_tt_tt_1"/>
        <s v="http://www.imdb.com/title/tt0200465/?ref_=fn_tt_tt_1"/>
        <s v="http://www.imdb.com/title/tt0338013/?ref_=fn_tt_tt_1"/>
        <s v="http://www.imdb.com/title/tt1414382/?ref_=fn_tt_tt_1"/>
        <s v="http://www.imdb.com/title/tt0421073/?ref_=fn_tt_tt_1"/>
        <s v="http://www.imdb.com/title/tt1213663/?ref_=fn_tt_tt_1"/>
        <s v="http://www.imdb.com/title/tt0479500/?ref_=fn_tt_tt_1"/>
        <s v="http://www.imdb.com/title/tt0433362/?ref_=fn_tt_tt_1"/>
        <s v="http://www.imdb.com/title/tt0815236/?ref_=fn_tt_tt_1"/>
        <s v="http://www.imdb.com/title/tt1067774/?ref_=fn_tt_tt_1"/>
        <s v="http://www.imdb.com/title/tt0441796/?ref_=fn_tt_tt_1"/>
        <s v="http://www.imdb.com/title/tt0102744/?ref_=fn_tt_tt_1"/>
        <s v="http://www.imdb.com/title/tt1213012/?ref_=fn_tt_tt_1"/>
        <s v="http://www.imdb.com/title/tt0475944/?ref_=fn_tt_tt_1"/>
        <s v="http://www.imdb.com/title/tt0430634/?ref_=fn_tt_tt_1"/>
        <s v="http://www.imdb.com/title/tt1100119/?ref_=fn_tt_tt_1"/>
        <s v="http://www.imdb.com/title/tt0114681/?ref_=fn_tt_tt_1"/>
        <s v="http://www.imdb.com/title/tt3531824/?ref_=fn_tt_tt_1"/>
        <s v="http://www.imdb.com/title/tt0800308/?ref_=fn_tt_tt_1"/>
        <s v="http://www.imdb.com/title/tt0120877/?ref_=fn_tt_tt_1"/>
        <s v="http://www.imdb.com/title/tt0249327/?ref_=fn_tt_tt_1"/>
        <s v="http://www.imdb.com/title/tt0054215/?ref_=fn_tt_tt_1"/>
        <s v="http://www.imdb.com/title/tt1046163/?ref_=fn_tt_tt_1"/>
        <s v="http://www.imdb.com/title/tt2318092/?ref_=fn_tt_tt_1"/>
        <s v="http://www.imdb.com/title/tt0791304/?ref_=fn_tt_tt_1"/>
        <s v="http://www.imdb.com/title/tt0083254/?ref_=fn_tt_tt_1"/>
        <s v="http://www.imdb.com/title/tt0089457/?ref_=fn_tt_tt_1"/>
        <s v="http://www.imdb.com/title/tt0124879/?ref_=fn_tt_tt_1"/>
        <s v="http://www.imdb.com/title/tt0490204/?ref_=fn_tt_tt_1"/>
        <s v="http://www.imdb.com/title/tt0758758/?ref_=fn_tt_tt_1"/>
        <s v="http://www.imdb.com/title/tt0462519/?ref_=fn_tt_tt_1"/>
        <s v="http://www.imdb.com/title/tt0938330/?ref_=fn_tt_tt_1"/>
        <s v="http://www.imdb.com/title/tt0116367/?ref_=fn_tt_tt_1"/>
        <s v="http://www.imdb.com/title/tt0407121/?ref_=fn_tt_tt_1"/>
        <s v="http://www.imdb.com/title/tt0113321/?ref_=fn_tt_tt_1"/>
        <s v="http://www.imdb.com/title/tt0373074/?ref_=fn_tt_tt_1"/>
        <s v="http://www.imdb.com/title/tt0118315/?ref_=fn_tt_tt_1"/>
        <s v="http://www.imdb.com/title/tt0276033/?ref_=fn_tt_tt_1"/>
        <s v="http://www.imdb.com/title/tt0419887/?ref_=fn_tt_tt_1"/>
        <s v="http://www.imdb.com/title/tt0315733/?ref_=fn_tt_tt_1"/>
        <s v="http://www.imdb.com/title/tt0338325/?ref_=fn_tt_tt_1"/>
        <s v="http://www.imdb.com/title/tt0295289/?ref_=fn_tt_tt_1"/>
        <s v="http://www.imdb.com/title/tt0217630/?ref_=fn_tt_tt_1"/>
        <s v="http://www.imdb.com/title/tt1232207/?ref_=fn_tt_tt_1"/>
        <s v="http://www.imdb.com/title/tt0059245/?ref_=fn_tt_tt_1"/>
        <s v="http://www.imdb.com/title/tt1741273/?ref_=fn_tt_tt_1"/>
        <s v="http://www.imdb.com/title/tt1213644/?ref_=fn_tt_tt_1"/>
        <s v="http://www.imdb.com/title/tt0913354/?ref_=fn_tt_tt_1"/>
        <s v="http://www.imdb.com/title/tt0120483/?ref_=fn_tt_tt_1"/>
        <s v="http://www.imdb.com/title/tt0770703/?ref_=fn_tt_tt_1"/>
        <s v="http://www.imdb.com/title/tt1592525/?ref_=fn_tt_tt_1"/>
        <s v="http://www.imdb.com/title/tt0326856/?ref_=fn_tt_tt_1"/>
        <s v="http://www.imdb.com/title/tt1121931/?ref_=fn_tt_tt_1"/>
        <s v="http://www.imdb.com/title/tt0109348/?ref_=fn_tt_tt_1"/>
        <s v="http://www.imdb.com/title/tt0430431/?ref_=fn_tt_tt_1"/>
        <s v="http://www.imdb.com/title/tt0258068/?ref_=fn_tt_tt_1"/>
        <s v="http://www.imdb.com/title/tt0384680/?ref_=fn_tt_tt_1"/>
        <s v="http://www.imdb.com/title/tt0281322/?ref_=fn_tt_tt_1"/>
        <s v="http://www.imdb.com/title/tt0995039/?ref_=fn_tt_tt_1"/>
        <s v="http://www.imdb.com/title/tt1160368/?ref_=fn_tt_tt_1"/>
        <s v="http://www.imdb.com/title/tt1228987/?ref_=fn_tt_tt_1"/>
        <s v="http://www.imdb.com/title/tt0109015/?ref_=fn_tt_tt_1"/>
        <s v="http://www.imdb.com/title/tt0799934/?ref_=fn_tt_tt_1"/>
        <s v="http://www.imdb.com/title/tt0413015/?ref_=fn_tt_tt_1"/>
        <s v="http://www.imdb.com/title/tt1712261/?ref_=fn_tt_tt_1"/>
        <s v="http://www.imdb.com/title/tt0118954/?ref_=fn_tt_tt_1"/>
        <s v="http://www.imdb.com/title/tt0144640/?ref_=fn_tt_tt_1"/>
        <s v="http://www.imdb.com/title/tt2503944/?ref_=fn_tt_tt_1"/>
        <s v="http://www.imdb.com/title/tt0098625/?ref_=fn_tt_tt_1"/>
        <s v="http://www.imdb.com/title/tt0116242/?ref_=fn_tt_tt_1"/>
        <s v="http://www.imdb.com/title/tt0804461/?ref_=fn_tt_tt_1"/>
        <s v="http://www.imdb.com/title/tt0780511/?ref_=fn_tt_tt_1"/>
        <s v="http://www.imdb.com/title/tt0270846/?ref_=fn_tt_tt_1"/>
        <s v="http://www.imdb.com/title/tt0399327/?ref_=fn_tt_tt_1"/>
        <s v="http://www.imdb.com/title/tt0462229/?ref_=fn_tt_tt_1"/>
        <s v="http://www.imdb.com/title/tt0345074/?ref_=fn_tt_tt_1"/>
        <s v="http://www.imdb.com/title/tt0065054/?ref_=fn_tt_tt_1"/>
        <s v="http://www.imdb.com/title/tt1791528/?ref_=fn_tt_tt_1"/>
        <s v="http://www.imdb.com/title/tt0763304/?ref_=fn_tt_tt_1"/>
        <s v="http://www.imdb.com/title/tt1532958/?ref_=fn_tt_tt_1"/>
        <s v="http://www.imdb.com/title/tt1714204/?ref_=fn_tt_tt_1"/>
        <s v="http://www.imdb.com/title/tt1190617/?ref_=fn_tt_tt_1"/>
        <s v="http://www.imdb.com/title/tt2002718/?ref_=fn_tt_tt_1"/>
        <s v="http://www.imdb.com/title/tt0310357/?ref_=fn_tt_tt_1"/>
        <s v="http://www.imdb.com/title/tt0489282/?ref_=fn_tt_tt_1"/>
        <s v="http://www.imdb.com/title/tt0151568/?ref_=fn_tt_tt_1"/>
        <s v="http://www.imdb.com/title/tt1810683/?ref_=fn_tt_tt_1"/>
        <s v="http://www.imdb.com/title/tt1571222/?ref_=fn_tt_tt_1"/>
        <s v="http://www.imdb.com/title/tt0405296/?ref_=fn_tt_tt_1"/>
        <s v="http://www.imdb.com/title/tt1629757/?ref_=fn_tt_tt_1"/>
        <s v="http://www.imdb.com/title/tt0369226/?ref_=fn_tt_tt_1"/>
        <s v="http://www.imdb.com/title/tt0976222/?ref_=fn_tt_tt_1"/>
        <s v="http://www.imdb.com/title/tt0337876/?ref_=fn_tt_tt_1"/>
        <s v="http://www.imdb.com/title/tt2937898/?ref_=fn_tt_tt_1"/>
        <s v="http://www.imdb.com/title/tt1092082/?ref_=fn_tt_tt_1"/>
        <s v="http://www.imdb.com/title/tt1054588/?ref_=fn_tt_tt_1"/>
        <s v="http://www.imdb.com/title/tt0368794/?ref_=fn_tt_tt_1"/>
        <s v="http://www.imdb.com/title/tt1366365/?ref_=fn_tt_tt_1"/>
        <s v="http://www.imdb.com/title/tt0844286/?ref_=fn_tt_tt_1"/>
        <s v="http://www.imdb.com/title/tt0383028/?ref_=fn_tt_tt_1"/>
        <s v="http://www.imdb.com/title/tt0119698/?ref_=fn_tt_tt_1"/>
        <s v="http://www.imdb.com/title/tt0310778/?ref_=fn_tt_tt_1"/>
        <s v="http://www.imdb.com/title/tt0080492/?ref_=fn_tt_tt_1"/>
        <s v="http://www.imdb.com/title/tt0421238/?ref_=fn_tt_tt_1"/>
        <s v="http://www.imdb.com/title/tt3719896/?ref_=fn_tt_tt_1"/>
        <s v="http://www.imdb.com/title/tt0266747/?ref_=fn_tt_tt_1"/>
        <s v="http://www.imdb.com/title/tt0238380/?ref_=fn_tt_tt_1"/>
        <s v="http://www.imdb.com/title/tt0889588/?ref_=fn_tt_tt_1"/>
        <s v="http://www.imdb.com/title/tt0138946/?ref_=fn_tt_tt_1"/>
        <s v="http://www.imdb.com/title/tt1520498/?ref_=fn_tt_tt_1"/>
        <s v="http://www.imdb.com/title/tt3707106/?ref_=fn_tt_tt_1"/>
        <s v="http://www.imdb.com/title/tt0348121/?ref_=fn_tt_tt_1"/>
        <s v="http://www.imdb.com/title/tt0354595/?ref_=fn_tt_tt_1"/>
        <s v="http://www.imdb.com/title/tt1175709/?ref_=fn_tt_tt_1"/>
        <s v="http://www.imdb.com/title/tt0110944/?ref_=fn_tt_tt_1"/>
        <s v="http://www.imdb.com/title/tt0940709/?ref_=fn_tt_tt_1"/>
        <s v="http://www.imdb.com/title/tt0120882/?ref_=fn_tt_tt_1"/>
        <s v="http://www.imdb.com/title/tt1013860/?ref_=fn_tt_tt_1"/>
        <s v="http://www.imdb.com/title/tt0274711/?ref_=fn_tt_tt_1"/>
        <s v="http://www.imdb.com/title/tt0166038/?ref_=fn_tt_tt_1"/>
        <s v="http://www.imdb.com/title/tt1274300/?ref_=fn_tt_tt_1"/>
        <s v="http://www.imdb.com/title/tt3319920/?ref_=fn_tt_tt_1"/>
        <s v="http://www.imdb.com/title/tt1128219/?ref_=fn_tt_tt_1"/>
        <s v="http://www.imdb.com/title/tt0882978/?ref_=fn_tt_tt_1"/>
        <s v="http://www.imdb.com/title/tt0489664/?ref_=fn_tt_tt_1"/>
        <s v="http://www.imdb.com/title/tt1488181/?ref_=fn_tt_tt_1"/>
        <s v="http://www.imdb.com/title/tt3037162/?ref_=fn_tt_tt_1"/>
        <s v="http://www.imdb.com/title/tt1134666/?ref_=fn_tt_tt_1"/>
        <s v="http://www.imdb.com/title/tt1781827/?ref_=fn_tt_tt_1"/>
        <s v="http://www.imdb.com/title/tt3247714/?ref_=fn_tt_tt_1"/>
        <s v="http://www.imdb.com/title/tt2005374/?ref_=fn_tt_tt_1"/>
        <s v="http://www.imdb.com/title/tt0446755/?ref_=fn_tt_tt_1"/>
        <s v="http://www.imdb.com/title/tt0765432/?ref_=fn_tt_tt_1"/>
        <s v="http://www.imdb.com/title/tt0099348/?ref_=fn_tt_tt_1"/>
        <s v="http://www.imdb.com/title/tt1284575/?ref_=fn_tt_tt_1"/>
        <s v="http://www.imdb.com/title/tt0098273/?ref_=fn_tt_tt_1"/>
        <s v="http://www.imdb.com/title/tt0356470/?ref_=fn_tt_tt_1"/>
        <s v="http://www.imdb.com/title/tt0117571/?ref_=fn_tt_tt_1"/>
        <s v="http://www.imdb.com/title/tt0245674/?ref_=fn_tt_tt_1"/>
        <s v="http://www.imdb.com/title/tt0081505/?ref_=fn_tt_tt_1"/>
        <s v="http://www.imdb.com/title/tt0088763/?ref_=fn_tt_tt_1"/>
        <s v="http://www.imdb.com/title/tt0185371/?ref_=fn_tt_tt_1"/>
        <s v="http://www.imdb.com/title/tt1385912/?ref_=fn_tt_tt_1"/>
        <s v="http://www.imdb.com/title/tt4280822/?ref_=fn_tt_tt_1"/>
        <s v="http://www.imdb.com/title/tt0889573/?ref_=fn_tt_tt_1"/>
        <s v="http://www.imdb.com/title/tt0305711/?ref_=fn_tt_tt_1"/>
        <s v="http://www.imdb.com/title/tt1270262/?ref_=fn_tt_tt_1"/>
        <s v="http://www.imdb.com/title/tt1697237/?ref_=fn_tt_tt_1"/>
        <s v="http://www.imdb.com/title/tt0205461/?ref_=fn_tt_tt_1"/>
        <s v="http://www.imdb.com/title/tt0455407/?ref_=fn_tt_tt_1"/>
        <s v="http://www.imdb.com/title/tt0245429/?ref_=fn_tt_tt_1"/>
        <s v="http://www.imdb.com/title/tt3341072/?ref_=fn_tt_tt_1"/>
        <s v="http://www.imdb.com/title/tt0086993/?ref_=fn_tt_tt_1"/>
        <s v="http://www.imdb.com/title/tt0816442/?ref_=fn_tt_tt_1"/>
        <s v="http://www.imdb.com/title/tt1135985/?ref_=fn_tt_tt_1"/>
        <s v="http://www.imdb.com/title/tt1216492/?ref_=fn_tt_tt_1"/>
        <s v="http://www.imdb.com/title/tt0058085/?ref_=fn_tt_tt_1"/>
        <s v="http://www.imdb.com/title/tt0810922/?ref_=fn_tt_tt_1"/>
        <s v="http://www.imdb.com/title/tt1870529/?ref_=fn_tt_tt_1"/>
        <s v="http://www.imdb.com/title/tt0107719/?ref_=fn_tt_tt_1"/>
        <s v="http://www.imdb.com/title/tt0116745/?ref_=fn_tt_tt_1"/>
        <s v="http://www.imdb.com/title/tt4193394/?ref_=fn_tt_tt_1"/>
        <s v="http://www.imdb.com/title/tt0384806/?ref_=fn_tt_tt_1"/>
        <s v="http://www.imdb.com/title/tt0268126/?ref_=fn_tt_tt_1"/>
        <s v="http://www.imdb.com/title/tt0418819/?ref_=fn_tt_tt_1"/>
        <s v="http://www.imdb.com/title/tt2957680/?ref_=fn_tt_tt_1"/>
        <s v="http://www.imdb.com/title/tt0120669/?ref_=fn_tt_tt_1"/>
        <s v="http://www.imdb.com/title/tt1058017/?ref_=fn_tt_tt_1"/>
        <s v="http://www.imdb.com/title/tt2004420/?ref_=fn_tt_tt_1"/>
        <s v="http://www.imdb.com/title/tt0110475/?ref_=fn_tt_tt_1"/>
        <s v="http://www.imdb.com/title/tt0094737/?ref_=fn_tt_tt_1"/>
        <s v="http://www.imdb.com/title/tt0443453/?ref_=fn_tt_tt_1"/>
        <s v="http://www.imdb.com/title/tt0250494/?ref_=fn_tt_tt_1"/>
        <s v="http://www.imdb.com/title/tt0088170/?ref_=fn_tt_tt_1"/>
        <s v="http://www.imdb.com/title/tt0404032/?ref_=fn_tt_tt_1"/>
        <s v="http://www.imdb.com/title/tt0205000/?ref_=fn_tt_tt_1"/>
        <s v="http://www.imdb.com/title/tt2467046/?ref_=fn_tt_tt_1"/>
        <s v="http://www.imdb.com/title/tt0356680/?ref_=fn_tt_tt_1"/>
        <s v="http://www.imdb.com/title/tt0337579/?ref_=fn_tt_tt_1"/>
        <s v="http://www.imdb.com/title/tt0307987/?ref_=fn_tt_tt_1"/>
        <s v="http://www.imdb.com/title/tt0118655/?ref_=fn_tt_tt_1"/>
        <s v="http://www.imdb.com/title/tt3760922/?ref_=fn_tt_tt_1"/>
        <s v="http://www.imdb.com/title/tt1650043/?ref_=fn_tt_tt_1"/>
        <s v="http://www.imdb.com/title/tt0093773/?ref_=fn_tt_tt_1"/>
        <s v="http://www.imdb.com/title/tt0086879/?ref_=fn_tt_tt_1"/>
        <s v="http://www.imdb.com/title/tt0926129/?ref_=fn_tt_tt_1"/>
        <s v="http://www.imdb.com/title/tt0377092/?ref_=fn_tt_tt_1"/>
        <s v="http://www.imdb.com/title/tt0328589/?ref_=fn_tt_tt_1"/>
        <s v="http://www.imdb.com/title/tt0280707/?ref_=fn_tt_tt_1"/>
        <s v="http://www.imdb.com/title/tt0362359/?ref_=fn_tt_tt_1"/>
        <s v="http://www.imdb.com/title/tt0091738/?ref_=fn_tt_tt_1"/>
        <s v="http://www.imdb.com/title/tt2562232/?ref_=fn_tt_tt_1"/>
        <s v="http://www.imdb.com/title/tt2334873/?ref_=fn_tt_tt_1"/>
        <s v="http://www.imdb.com/title/tt0475276/?ref_=fn_tt_tt_1"/>
        <s v="http://www.imdb.com/title/tt0322589/?ref_=fn_tt_tt_1"/>
        <s v="http://www.imdb.com/title/tt0117723/?ref_=fn_tt_tt_1"/>
        <s v="http://www.imdb.com/title/tt0080749/?ref_=fn_tt_tt_1"/>
        <s v="http://www.imdb.com/title/tt1596346/?ref_=fn_tt_tt_1"/>
        <s v="http://www.imdb.com/title/tt0065528/?ref_=fn_tt_tt_1"/>
        <s v="http://www.imdb.com/title/tt1197628/?ref_=fn_tt_tt_1"/>
        <s v="http://www.imdb.com/title/tt0087078/?ref_=fn_tt_tt_1"/>
        <s v="http://www.imdb.com/title/tt0081398/?ref_=fn_tt_tt_1"/>
        <s v="http://www.imdb.com/title/tt0899106/?ref_=fn_tt_tt_1"/>
        <s v="http://www.imdb.com/title/tt0090357/?ref_=fn_tt_tt_1"/>
        <s v="http://www.imdb.com/title/tt1016075/?ref_=fn_tt_tt_1"/>
        <s v="http://www.imdb.com/title/tt1542344/?ref_=fn_tt_tt_1"/>
        <s v="http://www.imdb.com/title/tt0196216/?ref_=fn_tt_tt_1"/>
        <s v="http://www.imdb.com/title/tt0210616/?ref_=fn_tt_tt_1"/>
        <s v="http://www.imdb.com/title/tt2279339/?ref_=fn_tt_tt_1"/>
        <s v="http://www.imdb.com/title/tt0337917/?ref_=fn_tt_tt_1"/>
        <s v="http://www.imdb.com/title/tt0264796/?ref_=fn_tt_tt_1"/>
        <s v="http://www.imdb.com/title/tt2080374/?ref_=fn_tt_tt_1"/>
        <s v="http://www.imdb.com/title/tt1032815/?ref_=fn_tt_tt_1"/>
        <s v="http://www.imdb.com/title/tt0403702/?ref_=fn_tt_tt_1"/>
        <s v="http://www.imdb.com/title/tt0082648/?ref_=fn_tt_tt_1"/>
        <s v="http://www.imdb.com/title/tt0236784/?ref_=fn_tt_tt_1"/>
        <s v="http://www.imdb.com/title/tt0082085/?ref_=fn_tt_tt_1"/>
        <s v="http://www.imdb.com/title/tt2167202/?ref_=fn_tt_tt_1"/>
        <s v="http://www.imdb.com/title/tt0119349/?ref_=fn_tt_tt_1"/>
        <s v="http://www.imdb.com/title/tt2465146/?ref_=fn_tt_tt_1"/>
        <s v="http://www.imdb.com/title/tt0098519/?ref_=fn_tt_tt_1"/>
        <s v="http://www.imdb.com/title/tt0340012/?ref_=fn_tt_tt_1"/>
        <s v="http://www.imdb.com/title/tt0091635/?ref_=fn_tt_tt_1"/>
        <s v="http://www.imdb.com/title/tt0082288/?ref_=fn_tt_tt_1"/>
        <s v="http://www.imdb.com/title/tt0824758/?ref_=fn_tt_tt_1"/>
        <s v="http://www.imdb.com/title/tt0109707/?ref_=fn_tt_tt_1"/>
        <s v="http://www.imdb.com/title/tt1967545/?ref_=fn_tt_tt_1"/>
        <s v="http://www.imdb.com/title/tt0416044/?ref_=fn_tt_tt_1"/>
        <s v="http://www.imdb.com/title/tt1032755/?ref_=fn_tt_tt_1"/>
        <s v="http://www.imdb.com/title/tt0084316/?ref_=fn_tt_tt_1"/>
        <s v="http://www.imdb.com/title/tt0116477/?ref_=fn_tt_tt_1"/>
        <s v="http://www.imdb.com/title/tt1071812/?ref_=fn_tt_tt_1"/>
        <s v="http://www.imdb.com/title/tt2649554/?ref_=fn_tt_tt_1"/>
        <s v="http://www.imdb.com/title/tt0313792/?ref_=fn_tt_tt_1"/>
        <s v="http://www.imdb.com/title/tt2058107/?ref_=fn_tt_tt_1"/>
        <s v="http://www.imdb.com/title/tt1842530/?ref_=fn_tt_tt_1"/>
        <s v="http://www.imdb.com/title/tt1149362/?ref_=fn_tt_tt_1"/>
        <s v="http://www.imdb.com/title/tt4517738/?ref_=fn_tt_tt_1"/>
        <s v="http://www.imdb.com/title/tt0092240/?ref_=fn_tt_tt_1"/>
        <s v="http://www.imdb.com/title/tt0235737/?ref_=fn_tt_tt_1"/>
        <s v="http://www.imdb.com/title/tt2172935/?ref_=fn_tt_tt_1"/>
        <s v="http://www.imdb.com/title/tt0865554/?ref_=fn_tt_tt_1"/>
        <s v="http://www.imdb.com/title/tt1321865/?ref_=fn_tt_tt_1"/>
        <s v="http://www.imdb.com/title/tt1024744/?ref_=fn_tt_tt_1"/>
        <s v="http://www.imdb.com/title/tt0120775/?ref_=fn_tt_tt_1"/>
        <s v="http://www.imdb.com/title/tt0088993/?ref_=fn_tt_tt_1"/>
        <s v="http://www.imdb.com/title/tt3212232/?ref_=fn_tt_tt_1"/>
        <s v="http://www.imdb.com/title/tt0386741/?ref_=fn_tt_tt_1"/>
        <s v="http://www.imdb.com/title/tt0089893/?ref_=fn_tt_tt_1"/>
        <s v="http://www.imdb.com/title/tt1748179/?ref_=fn_tt_tt_1"/>
        <s v="http://www.imdb.com/title/tt0829482/?ref_=fn_tt_tt_1"/>
        <s v="http://www.imdb.com/title/tt1142800/?ref_=fn_tt_tt_1"/>
        <s v="http://www.imdb.com/title/tt1403241/?ref_=fn_tt_tt_1"/>
        <s v="http://www.imdb.com/title/tt1023481/?ref_=fn_tt_tt_1"/>
        <s v="http://www.imdb.com/title/tt0443536/?ref_=fn_tt_tt_1"/>
        <s v="http://www.imdb.com/title/tt0395169/?ref_=fn_tt_tt_1"/>
        <s v="http://www.imdb.com/title/tt0465494/?ref_=fn_tt_tt_1"/>
        <s v="http://www.imdb.com/title/tt1425922/?ref_=fn_tt_tt_1"/>
        <s v="http://www.imdb.com/title/tt1085492/?ref_=fn_tt_tt_1"/>
        <s v="http://www.imdb.com/title/tt0164003/?ref_=fn_tt_tt_1"/>
        <s v="http://www.imdb.com/title/tt0230600/?ref_=fn_tt_tt_1"/>
        <s v="http://www.imdb.com/title/tt0090605/?ref_=fn_tt_tt_1"/>
        <s v="http://www.imdb.com/title/tt0058385/?ref_=fn_tt_tt_1"/>
        <s v="http://www.imdb.com/title/tt0119345/?ref_=fn_tt_tt_1"/>
        <s v="http://www.imdb.com/title/tt1924435/?ref_=fn_tt_tt_1"/>
        <s v="http://www.imdb.com/title/tt0375063/?ref_=fn_tt_tt_1"/>
        <s v="http://www.imdb.com/title/tt0486551/?ref_=fn_tt_tt_1"/>
        <s v="http://www.imdb.com/title/tt0077651/?ref_=fn_tt_tt_1"/>
        <s v="http://www.imdb.com/title/tt0326900/?ref_=fn_tt_tt_1"/>
        <s v="http://www.imdb.com/title/tt2083355/?ref_=fn_tt_tt_1"/>
        <s v="http://www.imdb.com/title/tt0475394/?ref_=fn_tt_tt_1"/>
        <s v="http://www.imdb.com/title/tt1477076/?ref_=fn_tt_tt_1"/>
        <s v="http://www.imdb.com/title/tt0243736/?ref_=fn_tt_tt_1"/>
        <s v="http://www.imdb.com/title/tt0120770/?ref_=fn_tt_tt_1"/>
        <s v="http://www.imdb.com/title/tt1152398/?ref_=fn_tt_tt_1"/>
        <s v="http://www.imdb.com/title/tt0454841/?ref_=fn_tt_tt_1"/>
        <s v="http://www.imdb.com/title/tt0325258/?ref_=fn_tt_tt_1"/>
        <s v="http://www.imdb.com/title/tt2097298/?ref_=fn_tt_tt_1"/>
        <s v="http://www.imdb.com/title/tt0979434/?ref_=fn_tt_tt_1"/>
        <s v="http://www.imdb.com/title/tt0466856/?ref_=fn_tt_tt_1"/>
        <s v="http://www.imdb.com/title/tt1981677/?ref_=fn_tt_tt_1"/>
        <s v="http://www.imdb.com/title/tt0234829/?ref_=fn_tt_tt_1"/>
        <s v="http://www.imdb.com/title/tt0120324/?ref_=fn_tt_tt_1"/>
        <s v="http://www.imdb.com/title/tt0283632/?ref_=fn_tt_tt_1"/>
        <s v="http://www.imdb.com/title/tt0462395/?ref_=fn_tt_tt_1"/>
        <s v="http://www.imdb.com/title/tt0159421/?ref_=fn_tt_tt_1"/>
        <s v="http://www.imdb.com/title/tt1210042/?ref_=fn_tt_tt_1"/>
        <s v="http://www.imdb.com/title/tt0056800/?ref_=fn_tt_tt_1"/>
        <s v="http://www.imdb.com/title/tt1288558/?ref_=fn_tt_tt_1"/>
        <s v="http://www.imdb.com/title/tt0865559/?ref_=fn_tt_tt_1"/>
        <s v="http://www.imdb.com/title/tt0465142/?ref_=fn_tt_tt_1"/>
        <s v="http://www.imdb.com/title/tt0094074/?ref_=fn_tt_tt_1"/>
        <s v="http://www.imdb.com/title/tt0770810/?ref_=fn_tt_tt_1"/>
        <s v="http://www.imdb.com/title/tt0404390/?ref_=fn_tt_tt_1"/>
        <s v="http://www.imdb.com/title/tt0375104/?ref_=fn_tt_tt_1"/>
        <s v="http://www.imdb.com/title/tt0091934/?ref_=fn_tt_tt_1"/>
        <s v="http://www.imdb.com/title/tt0443543/?ref_=fn_tt_tt_1"/>
        <s v="http://www.imdb.com/title/tt0083001/?ref_=fn_tt_tt_1"/>
        <s v="http://www.imdb.com/title/tt0312549/?ref_=fn_tt_tt_1"/>
        <s v="http://www.imdb.com/title/tt2515030/?ref_=fn_tt_tt_1"/>
        <s v="http://www.imdb.com/title/tt0405336/?ref_=fn_tt_tt_1"/>
        <s v="http://www.imdb.com/title/tt0944834/?ref_=fn_tt_tt_1"/>
        <s v="http://www.imdb.com/title/tt0075909/?ref_=fn_tt_tt_1"/>
        <s v="http://www.imdb.com/title/tt1433822/?ref_=fn_tt_tt_1"/>
        <s v="http://www.imdb.com/title/tt0102492/?ref_=fn_tt_tt_1"/>
        <s v="http://www.imdb.com/title/tt0422295/?ref_=fn_tt_tt_1"/>
        <s v="http://www.imdb.com/title/tt0094291/?ref_=fn_tt_tt_1"/>
        <s v="http://www.imdb.com/title/tt0114388/?ref_=fn_tt_tt_1"/>
        <s v="http://www.imdb.com/title/tt0416508/?ref_=fn_tt_tt_1"/>
        <s v="http://www.imdb.com/title/tt0815244/?ref_=fn_tt_tt_1"/>
        <s v="http://www.imdb.com/title/tt0315983/?ref_=fn_tt_tt_1"/>
        <s v="http://www.imdb.com/title/tt0097165/?ref_=fn_tt_tt_1"/>
        <s v="http://www.imdb.com/title/tt0109686/?ref_=fn_tt_tt_1"/>
        <s v="http://www.imdb.com/title/tt0098635/?ref_=fn_tt_tt_1"/>
        <s v="http://www.imdb.com/title/tt0084855/?ref_=fn_tt_tt_1"/>
        <s v="http://www.imdb.com/title/tt0215129/?ref_=fn_tt_tt_1"/>
        <s v="http://www.imdb.com/title/tt0139699/?ref_=fn_tt_tt_1"/>
        <s v="http://www.imdb.com/title/tt1655442/?ref_=fn_tt_tt_1"/>
        <s v="http://www.imdb.com/title/tt1139668/?ref_=fn_tt_tt_1"/>
        <s v="http://www.imdb.com/title/tt1748122/?ref_=fn_tt_tt_1"/>
        <s v="http://www.imdb.com/title/tt0420294/?ref_=fn_tt_tt_1"/>
        <s v="http://www.imdb.com/title/tt1002563/?ref_=fn_tt_tt_1"/>
        <s v="http://www.imdb.com/title/tt0295427/?ref_=fn_tt_tt_1"/>
        <s v="http://www.imdb.com/title/tt0457430/?ref_=fn_tt_tt_1"/>
        <s v="http://www.imdb.com/title/tt3513704/?ref_=fn_tt_tt_1"/>
        <s v="http://www.imdb.com/title/tt0250720/?ref_=fn_tt_tt_1"/>
        <s v="http://www.imdb.com/title/tt0255819/?ref_=fn_tt_tt_1"/>
        <s v="http://www.imdb.com/title/tt1265990/?ref_=fn_tt_tt_1"/>
        <s v="http://www.imdb.com/title/tt0245686/?ref_=fn_tt_tt_1"/>
        <s v="http://www.imdb.com/title/tt0101764/?ref_=fn_tt_tt_1"/>
        <s v="http://www.imdb.com/title/tt0425112/?ref_=fn_tt_tt_1"/>
        <s v="http://www.imdb.com/title/tt0430770/?ref_=fn_tt_tt_1"/>
        <s v="http://www.imdb.com/title/tt0497465/?ref_=fn_tt_tt_1"/>
        <s v="http://www.imdb.com/title/tt0837106/?ref_=fn_tt_tt_1"/>
        <s v="http://www.imdb.com/title/tt0204175/?ref_=fn_tt_tt_1"/>
        <s v="http://www.imdb.com/title/tt0283139/?ref_=fn_tt_tt_1"/>
        <s v="http://www.imdb.com/title/tt1131734/?ref_=fn_tt_tt_1"/>
        <s v="http://www.imdb.com/title/tt0186045/?ref_=fn_tt_tt_1"/>
        <s v="http://www.imdb.com/title/tt0093818/?ref_=fn_tt_tt_1"/>
        <s v="http://www.imdb.com/title/tt1403981/?ref_=fn_tt_tt_1"/>
        <s v="http://www.imdb.com/title/tt0319524/?ref_=fn_tt_tt_1"/>
        <s v="http://www.imdb.com/title/tt0095687/?ref_=fn_tt_tt_1"/>
        <s v="http://www.imdb.com/title/tt0107818/?ref_=fn_tt_tt_1"/>
        <s v="http://www.imdb.com/title/tt0139809/?ref_=fn_tt_tt_1"/>
        <s v="http://www.imdb.com/title/tt0380277/?ref_=fn_tt_tt_1"/>
        <s v="http://www.imdb.com/title/tt0079550/?ref_=fn_tt_tt_1"/>
        <s v="http://www.imdb.com/title/tt0134630/?ref_=fn_tt_tt_1"/>
        <s v="http://www.imdb.com/title/tt0278823/?ref_=fn_tt_tt_1"/>
        <s v="http://www.imdb.com/title/tt0165710/?ref_=fn_tt_tt_1"/>
        <s v="http://www.imdb.com/title/tt0091203/?ref_=fn_tt_tt_1"/>
        <s v="http://www.imdb.com/title/tt0469623/?ref_=fn_tt_tt_1"/>
        <s v="http://www.imdb.com/title/tt0120207/?ref_=fn_tt_tt_1"/>
        <s v="http://www.imdb.com/title/tt1951181/?ref_=fn_tt_tt_1"/>
        <s v="http://www.imdb.com/title/tt0384686/?ref_=fn_tt_tt_1"/>
        <s v="http://www.imdb.com/title/tt1924429/?ref_=fn_tt_tt_1"/>
        <s v="http://www.imdb.com/title/tt0367085/?ref_=fn_tt_tt_1"/>
        <s v="http://www.imdb.com/title/tt1064932/?ref_=fn_tt_tt_1"/>
        <s v="http://www.imdb.com/title/tt0436364/?ref_=fn_tt_tt_1"/>
        <s v="http://www.imdb.com/title/tt1191111/?ref_=fn_tt_tt_1"/>
        <s v="http://www.imdb.com/title/tt1545106/?ref_=fn_tt_tt_1"/>
        <s v="http://www.imdb.com/title/tt1028532/?ref_=fn_tt_tt_1"/>
        <s v="http://www.imdb.com/title/tt2249221/?ref_=fn_tt_tt_1"/>
        <s v="http://www.imdb.com/title/tt2398231/?ref_=fn_tt_tt_1"/>
        <s v="http://www.imdb.com/title/tt0247444/?ref_=fn_tt_tt_1"/>
        <s v="http://www.imdb.com/title/tt1958961/?ref_=fn_tt_tt_1"/>
        <s v="http://www.imdb.com/title/tt0273435/?ref_=fn_tt_tt_1"/>
        <s v="http://www.imdb.com/title/tt0206113/?ref_=fn_tt_tt_1"/>
        <s v="http://www.imdb.com/title/tt0376196/?ref_=fn_tt_tt_1"/>
        <s v="http://www.imdb.com/title/tt0281364/?ref_=fn_tt_tt_1"/>
        <s v="http://www.imdb.com/title/tt0439815/?ref_=fn_tt_tt_1"/>
        <s v="http://www.imdb.com/title/tt0086960/?ref_=fn_tt_tt_1"/>
        <s v="http://www.imdb.com/title/tt0099785/?ref_=fn_tt_tt_1"/>
        <s v="http://www.imdb.com/title/tt0094137/?ref_=fn_tt_tt_1"/>
        <s v="http://www.imdb.com/title/tt0084805/?ref_=fn_tt_tt_1"/>
        <s v="http://www.imdb.com/title/tt0092099/?ref_=fn_tt_tt_1"/>
        <s v="http://www.imdb.com/title/tt0190332/?ref_=fn_tt_tt_1"/>
        <s v="http://www.imdb.com/title/tt0169547/?ref_=fn_tt_tt_1"/>
        <s v="http://www.imdb.com/title/tt1504320/?ref_=fn_tt_tt_1"/>
        <s v="http://www.imdb.com/title/tt0096320/?ref_=fn_tt_tt_1"/>
        <s v="http://www.imdb.com/title/tt3921180/?ref_=fn_tt_tt_1"/>
        <s v="http://www.imdb.com/title/tt0954990/?ref_=fn_tt_tt_1"/>
        <s v="http://www.imdb.com/title/tt0088939/?ref_=fn_tt_tt_1"/>
        <s v="http://www.imdb.com/title/tt1153040/?ref_=fn_tt_tt_1"/>
        <s v="http://www.imdb.com/title/tt2084970/?ref_=fn_tt_tt_1"/>
        <s v="http://www.imdb.com/title/tt0081375/?ref_=fn_tt_tt_1"/>
        <s v="http://www.imdb.com/title/tt0080549/?ref_=fn_tt_tt_1"/>
        <s v="http://www.imdb.com/title/tt1196141/?ref_=fn_tt_tt_1"/>
        <s v="http://www.imdb.com/title/tt2023587/?ref_=fn_tt_tt_1"/>
        <s v="http://www.imdb.com/title/tt0085995/?ref_=fn_tt_tt_1"/>
        <s v="http://www.imdb.com/title/tt3063516/?ref_=fn_tt_tt_1"/>
        <s v="http://www.imdb.com/title/tt0436697/?ref_=fn_tt_tt_1"/>
        <s v="http://www.imdb.com/title/tt0094721/?ref_=fn_tt_tt_1"/>
        <s v="http://www.imdb.com/title/tt0906108/?ref_=fn_tt_tt_1"/>
        <s v="http://www.imdb.com/title/tt0110367/?ref_=fn_tt_tt_1"/>
        <s v="http://www.imdb.com/title/tt1596365/?ref_=fn_tt_tt_1"/>
        <s v="http://www.imdb.com/title/tt0455857/?ref_=fn_tt_tt_1"/>
        <s v="http://www.imdb.com/title/tt0265298/?ref_=fn_tt_tt_1"/>
        <s v="http://www.imdb.com/title/tt0077416/?ref_=fn_tt_tt_1"/>
        <s v="http://www.imdb.com/title/tt0120885/?ref_=fn_tt_tt_1"/>
        <s v="http://www.imdb.com/title/tt0306841/?ref_=fn_tt_tt_1"/>
        <s v="http://www.imdb.com/title/tt0882977/?ref_=fn_tt_tt_1"/>
        <s v="http://www.imdb.com/title/tt3850590/?ref_=fn_tt_tt_1"/>
        <s v="http://www.imdb.com/title/tt0133751/?ref_=fn_tt_tt_1"/>
        <s v="http://www.imdb.com/title/tt0108551/?ref_=fn_tt_tt_1"/>
        <s v="http://www.imdb.com/title/tt0118887/?ref_=fn_tt_tt_1"/>
        <s v="http://www.imdb.com/title/tt0277371/?ref_=fn_tt_tt_1"/>
        <s v="http://www.imdb.com/title/tt1855199/?ref_=fn_tt_tt_1"/>
        <s v="http://www.imdb.com/title/tt0192614/?ref_=fn_tt_tt_1"/>
        <s v="http://www.imdb.com/title/tt2980516/?ref_=fn_tt_tt_1"/>
        <s v="http://www.imdb.com/title/tt0328099/?ref_=fn_tt_tt_1"/>
        <s v="http://www.imdb.com/title/tt0198021/?ref_=fn_tt_tt_1"/>
        <s v="http://www.imdb.com/title/tt0056172/?ref_=fn_tt_tt_1"/>
        <s v="http://www.imdb.com/title/tt1311067/?ref_=fn_tt_tt_1"/>
        <s v="http://www.imdb.com/title/tt2305051/?ref_=fn_tt_tt_1"/>
        <s v="http://www.imdb.com/title/tt0844708/?ref_=fn_tt_tt_1"/>
        <s v="http://www.imdb.com/title/tt0372532/?ref_=fn_tt_tt_1"/>
        <s v="http://www.imdb.com/title/tt0220506/?ref_=fn_tt_tt_1"/>
        <s v="http://www.imdb.com/title/tt0093779/?ref_=fn_tt_tt_1"/>
        <s v="http://www.imdb.com/title/tt0427309/?ref_=fn_tt_tt_1"/>
        <s v="http://www.imdb.com/title/tt0780504/?ref_=fn_tt_tt_1"/>
        <s v="http://www.imdb.com/title/tt0361467/?ref_=fn_tt_tt_1"/>
        <s v="http://www.imdb.com/title/tt0120772/?ref_=fn_tt_tt_1"/>
        <s v="http://www.imdb.com/title/tt0463854/?ref_=fn_tt_tt_1"/>
        <s v="http://www.imdb.com/title/tt2247476/?ref_=fn_tt_tt_1"/>
        <s v="http://www.imdb.com/title/tt0317132/?ref_=fn_tt_tt_1"/>
        <s v="http://www.imdb.com/title/tt0199725/?ref_=fn_tt_tt_1"/>
        <s v="http://www.imdb.com/title/tt0119229/?ref_=fn_tt_tt_1"/>
        <s v="http://www.imdb.com/title/tt0881891/?ref_=fn_tt_tt_1"/>
        <s v="http://www.imdb.com/title/tt0229260/?ref_=fn_tt_tt_1"/>
        <s v="http://www.imdb.com/title/tt0115963/?ref_=fn_tt_tt_1"/>
        <s v="http://www.imdb.com/title/tt0416320/?ref_=fn_tt_tt_1"/>
        <s v="http://www.imdb.com/title/tt0493949/?ref_=fn_tt_tt_1"/>
        <s v="http://www.imdb.com/title/tt0107943/?ref_=fn_tt_tt_1"/>
        <s v="http://www.imdb.com/title/tt0118749/?ref_=fn_tt_tt_1"/>
        <s v="http://www.imdb.com/title/tt0107711/?ref_=fn_tt_tt_1"/>
        <s v="http://www.imdb.com/title/tt0434215/?ref_=fn_tt_tt_1"/>
        <s v="http://www.imdb.com/title/tt0800069/?ref_=fn_tt_tt_1"/>
        <s v="http://www.imdb.com/title/tt0192731/?ref_=fn_tt_tt_1"/>
        <s v="http://www.imdb.com/title/tt0283084/?ref_=fn_tt_tt_1"/>
        <s v="http://www.imdb.com/title/tt0419946/?ref_=fn_tt_tt_1"/>
        <s v="http://www.imdb.com/title/tt4139124/?ref_=fn_tt_tt_1"/>
        <s v="http://www.imdb.com/title/tt1555064/?ref_=fn_tt_tt_1"/>
        <s v="http://www.imdb.com/title/tt0134619/?ref_=fn_tt_tt_1"/>
        <s v="http://www.imdb.com/title/tt1817273/?ref_=fn_tt_tt_1"/>
        <s v="http://www.imdb.com/title/tt2402157/?ref_=fn_tt_tt_1"/>
        <s v="http://www.imdb.com/title/tt0120662/?ref_=fn_tt_tt_1"/>
        <s v="http://www.imdb.com/title/tt0887912/?ref_=fn_tt_tt_1"/>
        <s v="http://www.imdb.com/title/tt0087262/?ref_=fn_tt_tt_1"/>
        <s v="http://www.imdb.com/title/tt1764234/?ref_=fn_tt_tt_1"/>
        <s v="http://www.imdb.com/title/tt1972571/?ref_=fn_tt_tt_1"/>
        <s v="http://www.imdb.com/title/tt0240515/?ref_=fn_tt_tt_1"/>
        <s v="http://www.imdb.com/title/tt0475998/?ref_=fn_tt_tt_1"/>
        <s v="http://www.imdb.com/title/tt0892375/?ref_=fn_tt_tt_1"/>
        <s v="http://www.imdb.com/title/tt0144964/?ref_=fn_tt_tt_1"/>
        <s v="http://www.imdb.com/title/tt0417225/?ref_=fn_tt_tt_1"/>
        <s v="http://www.imdb.com/title/tt1563738/?ref_=fn_tt_tt_1"/>
        <s v="http://www.imdb.com/title/tt1172233/?ref_=fn_tt_tt_1"/>
        <s v="http://www.imdb.com/title/tt0211465/?ref_=fn_tt_tt_1"/>
        <s v="http://www.imdb.com/title/tt0310910/?ref_=fn_tt_tt_1"/>
        <s v="http://www.imdb.com/title/tt0164108/?ref_=fn_tt_tt_1"/>
        <s v="http://www.imdb.com/title/tt0352277/?ref_=fn_tt_tt_1"/>
        <s v="http://www.imdb.com/title/tt0097965/?ref_=fn_tt_tt_1"/>
        <s v="http://www.imdb.com/title/tt0120598/?ref_=fn_tt_tt_1"/>
        <s v="http://www.imdb.com/title/tt1258972/?ref_=fn_tt_tt_1"/>
        <s v="http://www.imdb.com/title/tt0119304/?ref_=fn_tt_tt_1"/>
        <s v="http://www.imdb.com/title/tt0195778/?ref_=fn_tt_tt_1"/>
        <s v="http://www.imdb.com/title/tt0088846/?ref_=fn_tt_tt_1"/>
        <s v="http://www.imdb.com/title/tt0361696/?ref_=fn_tt_tt_1"/>
        <s v="http://www.imdb.com/title/tt0281432/?ref_=fn_tt_tt_1"/>
        <s v="http://www.imdb.com/title/tt0118715/?ref_=fn_tt_tt_1"/>
        <s v="http://www.imdb.com/title/tt0462200/?ref_=fn_tt_tt_1"/>
        <s v="http://www.imdb.com/title/tt0279331/?ref_=fn_tt_tt_1"/>
        <s v="http://www.imdb.com/title/tt0829459/?ref_=fn_tt_tt_1"/>
        <s v="http://www.imdb.com/title/tt0202402/?ref_=fn_tt_tt_1"/>
        <s v="http://www.imdb.com/title/tt0285462/?ref_=fn_tt_tt_1"/>
        <s v="http://www.imdb.com/title/tt0278500/?ref_=fn_tt_tt_1"/>
        <s v="http://www.imdb.com/title/tt0140340/?ref_=fn_tt_tt_1"/>
        <s v="http://www.imdb.com/title/tt0453494/?ref_=fn_tt_tt_1"/>
        <s v="http://www.imdb.com/title/tt0780536/?ref_=fn_tt_tt_1"/>
        <s v="http://www.imdb.com/title/tt1699755/?ref_=fn_tt_tt_1"/>
        <s v="http://www.imdb.com/title/tt1031969/?ref_=fn_tt_tt_1"/>
        <s v="http://www.imdb.com/title/tt1142433/?ref_=fn_tt_tt_1"/>
        <s v="http://www.imdb.com/title/tt2091473/?ref_=fn_tt_tt_1"/>
        <s v="http://www.imdb.com/title/tt1178663/?ref_=fn_tt_tt_1"/>
        <s v="http://www.imdb.com/title/tt0163676/?ref_=fn_tt_tt_1"/>
        <s v="http://www.imdb.com/title/tt0419294/?ref_=fn_tt_tt_1"/>
        <s v="http://www.imdb.com/title/tt0120716/?ref_=fn_tt_tt_1"/>
        <s v="http://www.imdb.com/title/tt0373469/?ref_=fn_tt_tt_1"/>
        <s v="http://www.imdb.com/title/tt0138510/?ref_=fn_tt_tt_1"/>
        <s v="http://www.imdb.com/title/tt0166924/?ref_=fn_tt_tt_1"/>
        <s v="http://www.imdb.com/title/tt0397044/?ref_=fn_tt_tt_1"/>
        <s v="http://www.imdb.com/title/tt1182350/?ref_=fn_tt_tt_1"/>
        <s v="http://www.imdb.com/title/tt1334260/?ref_=fn_tt_tt_1"/>
        <s v="http://www.imdb.com/title/tt0488352/?ref_=fn_tt_tt_1"/>
        <s v="http://www.imdb.com/title/tt0800241/?ref_=fn_tt_tt_1"/>
        <s v="http://www.imdb.com/title/tt0090848/?ref_=fn_tt_tt_1"/>
        <s v="http://www.imdb.com/title/tt0142201/?ref_=fn_tt_tt_1"/>
        <s v="http://www.imdb.com/title/tt0808279/?ref_=fn_tt_tt_1"/>
        <s v="http://www.imdb.com/title/tt3153582/?ref_=fn_tt_tt_1"/>
        <s v="http://www.imdb.com/title/tt0165773/?ref_=fn_tt_tt_1"/>
        <s v="http://www.imdb.com/title/tt0017136/?ref_=fn_tt_tt_1"/>
        <s v="http://www.imdb.com/title/tt0414852/?ref_=fn_tt_tt_1"/>
        <s v="http://www.imdb.com/title/tt0114660/?ref_=fn_tt_tt_1"/>
        <s v="http://www.imdb.com/title/tt3508840/?ref_=fn_tt_tt_1"/>
        <s v="http://www.imdb.com/title/tt0252299/?ref_=fn_tt_tt_1"/>
        <s v="http://www.imdb.com/title/tt0376968/?ref_=fn_tt_tt_1"/>
        <s v="http://www.imdb.com/title/tt0785035/?ref_=fn_tt_tt_1"/>
        <s v="http://www.imdb.com/title/tt1020558/?ref_=fn_tt_tt_1"/>
        <s v="http://www.imdb.com/title/tt0117653/?ref_=fn_tt_tt_1"/>
        <s v="http://www.imdb.com/title/tt0805570/?ref_=fn_tt_tt_1"/>
        <s v="http://www.imdb.com/title/tt1551641/?ref_=fn_tt_tt_1"/>
        <s v="http://www.imdb.com/title/tt1535612/?ref_=fn_tt_tt_1"/>
        <s v="http://www.imdb.com/title/tt0252223/?ref_=fn_tt_tt_1"/>
        <s v="http://www.imdb.com/title/tt0484111/?ref_=fn_tt_tt_1"/>
        <s v="http://www.imdb.com/title/tt0469640/?ref_=fn_tt_tt_1"/>
        <s v="http://www.imdb.com/title/tt1487931/?ref_=fn_tt_tt_1"/>
        <s v="http://www.imdb.com/title/tt1971325/?ref_=fn_tt_tt_1"/>
        <s v="http://www.imdb.com/title/tt0406728/?ref_=fn_tt_tt_1"/>
        <s v="http://www.imdb.com/title/tt3856124/?ref_=fn_tt_tt_1"/>
        <s v="http://www.imdb.com/title/tt1075419/?ref_=fn_tt_tt_1"/>
        <s v="http://www.imdb.com/title/tt0210217/?ref_=fn_tt_tt_1"/>
        <s v="http://www.imdb.com/title/tt0107048/?ref_=fn_tt_tt_1"/>
        <s v="http://www.imdb.com/title/tt2268016/?ref_=fn_tt_tt_1"/>
        <s v="http://www.imdb.com/title/tt0117509/?ref_=fn_tt_tt_1"/>
        <s v="http://www.imdb.com/title/tt1668200/?ref_=fn_tt_tt_1"/>
        <s v="http://www.imdb.com/title/tt2584018/?ref_=fn_tt_tt_1"/>
        <s v="http://www.imdb.com/title/tt0105695/?ref_=fn_tt_tt_1"/>
        <s v="http://www.imdb.com/title/tt0342735/?ref_=fn_tt_tt_1"/>
        <s v="http://www.imdb.com/title/tt1010048/?ref_=fn_tt_tt_1"/>
        <s v="http://www.imdb.com/title/tt0093010/?ref_=fn_tt_tt_1"/>
        <s v="http://www.imdb.com/title/tt0100405/?ref_=fn_tt_tt_1"/>
        <s v="http://www.imdb.com/title/tt0691996/?ref_=fn_tt_tt_1"/>
        <s v="http://www.imdb.com/title/tt0092493/?ref_=fn_tt_tt_1"/>
        <s v="http://www.imdb.com/title/tt2503954/?ref_=fn_tt_tt_1"/>
        <s v="http://www.imdb.com/title/tt0096969/?ref_=fn_tt_tt_1"/>
        <s v="http://www.imdb.com/title/tt0106611/?ref_=fn_tt_tt_1"/>
        <s v="http://www.imdb.com/title/tt1179891/?ref_=fn_tt_tt_1"/>
        <s v="http://www.imdb.com/title/tt0775539/?ref_=fn_tt_tt_1"/>
        <s v="http://www.imdb.com/title/tt0076752/?ref_=fn_tt_tt_1"/>
        <s v="http://www.imdb.com/title/tt0426697/?ref_=fn_tt_tt_1"/>
        <s v="http://www.imdb.com/title/tt0146336/?ref_=fn_tt_tt_1"/>
        <s v="http://www.imdb.com/title/tt1885265/?ref_=fn_tt_tt_1"/>
        <s v="http://www.imdb.com/title/tt0103247/?ref_=fn_tt_tt_1"/>
        <s v="http://www.imdb.com/title/tt0167427/?ref_=fn_tt_tt_1"/>
        <s v="http://www.imdb.com/title/tt1007029/?ref_=fn_tt_tt_1"/>
        <s v="http://www.imdb.com/title/tt0298388/?ref_=fn_tt_tt_1"/>
        <s v="http://www.imdb.com/title/tt0107840/?ref_=fn_tt_tt_1"/>
        <s v="http://www.imdb.com/title/tt0278295/?ref_=fn_tt_tt_1"/>
        <s v="http://www.imdb.com/title/tt0114825/?ref_=fn_tt_tt_1"/>
        <s v="http://www.imdb.com/title/tt0076009/?ref_=fn_tt_tt_1"/>
        <s v="http://www.imdb.com/title/tt0429573/?ref_=fn_tt_tt_1"/>
        <s v="http://www.imdb.com/title/tt0270980/?ref_=fn_tt_tt_1"/>
        <s v="http://www.imdb.com/title/tt0971209/?ref_=fn_tt_tt_1"/>
        <s v="http://www.imdb.com/title/tt1305583/?ref_=fn_tt_tt_1"/>
        <s v="http://www.imdb.com/title/tt0118301/?ref_=fn_tt_tt_1"/>
        <s v="http://www.imdb.com/title/tt0120857/?ref_=fn_tt_tt_1"/>
        <s v="http://www.imdb.com/title/tt0117894/?ref_=fn_tt_tt_1"/>
        <s v="http://www.imdb.com/title/tt0076451/?ref_=fn_tt_tt_1"/>
        <s v="http://www.imdb.com/title/tt0109504/?ref_=fn_tt_tt_1"/>
        <s v="http://www.imdb.com/title/tt0770772/?ref_=fn_tt_tt_1"/>
        <s v="http://www.imdb.com/title/tt0211443/?ref_=fn_tt_tt_1"/>
        <s v="http://www.imdb.com/title/tt0308055/?ref_=fn_tt_tt_1"/>
        <s v="http://www.imdb.com/title/tt0192111/?ref_=fn_tt_tt_1"/>
        <s v="http://www.imdb.com/title/tt1663143/?ref_=fn_tt_tt_1"/>
        <s v="http://www.imdb.com/title/tt0401383/?ref_=fn_tt_tt_1"/>
        <s v="http://www.imdb.com/title/tt0404203/?ref_=fn_tt_tt_1"/>
        <s v="http://www.imdb.com/title/tt0176783/?ref_=fn_tt_tt_1"/>
        <s v="http://www.imdb.com/title/tt0120613/?ref_=fn_tt_tt_1"/>
        <s v="http://www.imdb.com/title/tt0437232/?ref_=fn_tt_tt_1"/>
        <s v="http://www.imdb.com/title/tt0218619/?ref_=fn_tt_tt_1"/>
        <s v="http://www.imdb.com/title/tt0113463/?ref_=fn_tt_tt_1"/>
        <s v="http://www.imdb.com/title/tt0808244/?ref_=fn_tt_tt_1"/>
        <s v="http://www.imdb.com/title/tt0077296/?ref_=fn_tt_tt_1"/>
        <s v="http://www.imdb.com/title/tt2473794/?ref_=fn_tt_tt_1"/>
        <s v="http://www.imdb.com/title/tt1156143/?ref_=fn_tt_tt_1"/>
        <s v="http://www.imdb.com/title/tt0280653/?ref_=fn_tt_tt_1"/>
        <s v="http://www.imdb.com/title/tt1460743/?ref_=fn_tt_tt_1"/>
        <s v="http://www.imdb.com/title/tt0981072/?ref_=fn_tt_tt_1"/>
        <s v="http://www.imdb.com/title/tt0466893/?ref_=fn_tt_tt_1"/>
        <s v="http://www.imdb.com/title/tt1185266/?ref_=fn_tt_tt_1"/>
        <s v="http://www.imdb.com/title/tt0817177/?ref_=fn_tt_tt_1"/>
        <s v="http://www.imdb.com/title/tt0388795/?ref_=fn_tt_tt_1"/>
        <s v="http://www.imdb.com/title/tt0112697/?ref_=fn_tt_tt_1"/>
        <s v="http://www.imdb.com/title/tt0297884/?ref_=fn_tt_tt_1"/>
        <s v="http://www.imdb.com/title/tt2637294/?ref_=fn_tt_tt_1"/>
        <s v="http://www.imdb.com/title/tt0092337/?ref_=fn_tt_tt_1"/>
        <s v="http://www.imdb.com/title/tt0180073/?ref_=fn_tt_tt_1"/>
        <s v="http://www.imdb.com/title/tt1931533/?ref_=fn_tt_tt_1"/>
        <s v="http://www.imdb.com/title/tt0182000/?ref_=fn_tt_tt_1"/>
        <s v="http://www.imdb.com/title/tt4048942/?ref_=fn_tt_tt_1"/>
        <s v="http://www.imdb.com/title/tt0363163/?ref_=fn_tt_tt_1"/>
        <s v="http://www.imdb.com/title/tt0369702/?ref_=fn_tt_tt_1"/>
        <s v="http://www.imdb.com/title/tt1441395/?ref_=fn_tt_tt_1"/>
        <s v="http://www.imdb.com/title/tt0093105/?ref_=fn_tt_tt_1"/>
        <s v="http://www.imdb.com/title/tt1584131/?ref_=fn_tt_tt_1"/>
        <s v="http://www.imdb.com/title/tt1702443/?ref_=fn_tt_tt_1"/>
        <s v="http://www.imdb.com/title/tt0947798/?ref_=fn_tt_tt_1"/>
        <s v="http://www.imdb.com/title/tt0071562/?ref_=fn_tt_tt_1"/>
        <s v="http://www.imdb.com/title/tt0206275/?ref_=fn_tt_tt_1"/>
        <s v="http://www.imdb.com/title/tt0095742/?ref_=fn_tt_tt_1"/>
        <s v="http://www.imdb.com/title/tt4257926/?ref_=fn_tt_tt_1"/>
        <s v="http://www.imdb.com/title/tt0242423/?ref_=fn_tt_tt_1"/>
        <s v="http://www.imdb.com/title/tt0096487/?ref_=fn_tt_tt_1"/>
        <s v="http://www.imdb.com/title/tt2170593/?ref_=fn_tt_tt_1"/>
        <s v="http://www.imdb.com/title/tt1826590/?ref_=fn_tt_tt_1"/>
        <s v="http://www.imdb.com/title/tt0147800/?ref_=fn_tt_tt_1"/>
        <s v="http://www.imdb.com/title/tt0241760/?ref_=fn_tt_tt_1"/>
        <s v="http://www.imdb.com/title/tt0107659/?ref_=fn_tt_tt_1"/>
        <s v="http://www.imdb.com/title/tt4052882/?ref_=fn_tt_tt_1"/>
        <s v="http://www.imdb.com/title/tt0289879/?ref_=fn_tt_tt_1"/>
        <s v="http://www.imdb.com/title/tt0184907/?ref_=fn_tt_tt_1"/>
        <s v="http://www.imdb.com/title/tt0937375/?ref_=fn_tt_tt_1"/>
        <s v="http://www.imdb.com/title/tt0118665/?ref_=fn_tt_tt_1"/>
        <s v="http://www.imdb.com/title/tt0120609/?ref_=fn_tt_tt_1"/>
        <s v="http://www.imdb.com/title/tt0116493/?ref_=fn_tt_tt_1"/>
        <s v="http://www.imdb.com/title/tt0099253/?ref_=fn_tt_tt_1"/>
        <s v="http://www.imdb.com/title/tt2011159/?ref_=fn_tt_tt_1"/>
        <s v="http://www.imdb.com/title/tt0884328/?ref_=fn_tt_tt_1"/>
        <s v="http://www.imdb.com/title/tt0470752/?ref_=fn_tt_tt_1"/>
        <s v="http://www.imdb.com/title/tt0120601/?ref_=fn_tt_tt_1"/>
        <s v="http://www.imdb.com/title/tt0269341/?ref_=fn_tt_tt_1"/>
        <s v="http://www.imdb.com/title/tt2183034/?ref_=fn_tt_tt_1"/>
        <s v="http://www.imdb.com/title/tt0250224/?ref_=fn_tt_tt_1"/>
        <s v="http://www.imdb.com/title/tt0498380/?ref_=fn_tt_tt_1"/>
        <s v="http://www.imdb.com/title/tt0469263/?ref_=fn_tt_tt_1"/>
        <s v="http://www.imdb.com/title/tt0120531/?ref_=fn_tt_tt_1"/>
        <s v="http://www.imdb.com/title/tt3170832/?ref_=fn_tt_tt_1"/>
        <s v="http://www.imdb.com/title/tt0120654/?ref_=fn_tt_tt_1"/>
        <s v="http://www.imdb.com/title/tt0111127/?ref_=fn_tt_tt_1"/>
        <s v="http://www.imdb.com/title/tt0144168/?ref_=fn_tt_tt_1"/>
        <s v="http://www.imdb.com/title/tt1639008/?ref_=fn_tt_tt_1"/>
        <s v="http://www.imdb.com/title/tt0172726/?ref_=fn_tt_tt_1"/>
        <s v="http://www.imdb.com/title/tt0120577/?ref_=fn_tt_tt_1"/>
        <s v="http://www.imdb.com/title/tt0258470/?ref_=fn_tt_tt_1"/>
        <s v="http://www.imdb.com/title/tt0188453/?ref_=fn_tt_tt_1"/>
        <s v="http://www.imdb.com/title/tt1711425/?ref_=fn_tt_tt_1"/>
        <s v="http://www.imdb.com/title/tt0401711/?ref_=fn_tt_tt_1"/>
        <s v="http://www.imdb.com/title/tt0416185/?ref_=fn_tt_tt_1"/>
        <s v="http://www.imdb.com/title/tt1814621/?ref_=fn_tt_tt_1"/>
        <s v="http://www.imdb.com/title/tt0191636/?ref_=fn_tt_tt_1"/>
        <s v="http://www.imdb.com/title/tt1352824/?ref_=fn_tt_tt_1"/>
        <s v="http://www.imdb.com/title/tt0116269/?ref_=fn_tt_tt_1"/>
        <s v="http://www.imdb.com/title/tt0419749/?ref_=fn_tt_tt_1"/>
        <s v="http://www.imdb.com/title/tt1659337/?ref_=fn_tt_tt_1"/>
        <s v="http://www.imdb.com/title/tt0104215/?ref_=fn_tt_tt_1"/>
        <s v="http://www.imdb.com/title/tt0420609/?ref_=fn_tt_tt_1"/>
        <s v="http://www.imdb.com/title/tt0218378/?ref_=fn_tt_tt_1"/>
        <s v="http://www.imdb.com/title/tt1524575/?ref_=fn_tt_tt_1"/>
        <s v="http://www.imdb.com/title/tt1478964/?ref_=fn_tt_tt_1"/>
        <s v="http://www.imdb.com/title/tt1714209/?ref_=fn_tt_tt_1"/>
        <s v="http://www.imdb.com/title/tt1911644/?ref_=fn_tt_tt_1"/>
        <s v="http://www.imdb.com/title/tt4939066/?ref_=fn_tt_tt_1"/>
        <s v="http://www.imdb.com/title/tt0305396/?ref_=fn_tt_tt_1"/>
        <s v="http://www.imdb.com/title/tt1045772/?ref_=fn_tt_tt_1"/>
        <s v="http://www.imdb.com/title/tt0082484/?ref_=fn_tt_tt_1"/>
        <s v="http://www.imdb.com/title/tt0168786/?ref_=fn_tt_tt_1"/>
        <s v="http://www.imdb.com/title/tt0283530/?ref_=fn_tt_tt_1"/>
        <s v="http://www.imdb.com/title/tt0108399/?ref_=fn_tt_tt_1"/>
        <s v="http://www.imdb.com/title/tt1216520/?ref_=fn_tt_tt_1"/>
        <s v="http://www.imdb.com/title/tt0104348/?ref_=fn_tt_tt_1"/>
        <s v="http://www.imdb.com/title/tt0954947/?ref_=fn_tt_tt_1"/>
        <s v="http://www.imdb.com/title/tt0083722/?ref_=fn_tt_tt_1"/>
        <s v="http://www.imdb.com/title/tt1232783/?ref_=fn_tt_tt_1"/>
        <s v="http://www.imdb.com/title/tt0029442/?ref_=fn_tt_tt_1"/>
        <s v="http://www.imdb.com/title/tt0805564/?ref_=fn_tt_tt_1"/>
        <s v="http://www.imdb.com/title/tt0914798/?ref_=fn_tt_tt_1"/>
        <s v="http://www.imdb.com/title/tt0168629/?ref_=fn_tt_tt_1"/>
        <s v="http://www.imdb.com/title/tt0119843/?ref_=fn_tt_tt_1"/>
        <s v="http://www.imdb.com/title/tt0116378/?ref_=fn_tt_tt_1"/>
        <s v="http://www.imdb.com/title/tt1294213/?ref_=fn_tt_tt_1"/>
        <s v="http://www.imdb.com/title/tt0985694/?ref_=fn_tt_tt_1"/>
        <s v="http://www.imdb.com/title/tt1194417/?ref_=fn_tt_tt_1"/>
        <s v="http://www.imdb.com/title/tt0095489/?ref_=fn_tt_tt_1"/>
        <s v="http://www.imdb.com/title/tt0386064/?ref_=fn_tt_tt_1"/>
        <s v="http://www.imdb.com/title/tt0473102/?ref_=fn_tt_tt_1"/>
        <s v="http://www.imdb.com/title/tt0070047/?ref_=fn_tt_tt_1"/>
        <s v="http://www.imdb.com/title/tt0073195/?ref_=fn_tt_tt_1"/>
        <s v="http://www.imdb.com/title/tt0163651/?ref_=fn_tt_tt_1"/>
        <s v="http://www.imdb.com/title/tt1816518/?ref_=fn_tt_tt_1"/>
        <s v="http://www.imdb.com/title/tt0091129/?ref_=fn_tt_tt_1"/>
        <s v="http://www.imdb.com/title/tt1621045/?ref_=fn_tt_tt_1"/>
        <s v="http://www.imdb.com/title/tt0303714/?ref_=fn_tt_tt_1"/>
        <s v="http://www.imdb.com/title/tt0084726/?ref_=fn_tt_tt_1"/>
        <s v="http://www.imdb.com/title/tt0109040/?ref_=fn_tt_tt_1"/>
        <s v="http://www.imdb.com/title/tt0086567/?ref_=fn_tt_tt_1"/>
        <s v="http://www.imdb.com/title/tt0090329/?ref_=fn_tt_tt_1"/>
        <s v="http://www.imdb.com/title/tt1591479/?ref_=fn_tt_tt_1"/>
        <s v="http://www.imdb.com/title/tt0462590/?ref_=fn_tt_tt_1"/>
        <s v="http://www.imdb.com/title/tt0115641/?ref_=fn_tt_tt_1"/>
        <s v="http://www.imdb.com/title/tt0119396/?ref_=fn_tt_tt_1"/>
        <s v="http://www.imdb.com/title/tt0481536/?ref_=fn_tt_tt_1"/>
        <s v="http://www.imdb.com/title/tt1706593/?ref_=fn_tt_tt_1"/>
        <s v="http://www.imdb.com/title/tt0086619/?ref_=fn_tt_tt_1"/>
        <s v="http://www.imdb.com/title/tt0081633/?ref_=fn_tt_tt_1"/>
        <s v="http://www.imdb.com/title/tt0275022/?ref_=fn_tt_tt_1"/>
        <s v="http://www.imdb.com/title/tt1636826/?ref_=fn_tt_tt_1"/>
        <s v="http://www.imdb.com/title/tt0066206/?ref_=fn_tt_tt_1"/>
        <s v="http://www.imdb.com/title/tt0265459/?ref_=fn_tt_tt_1"/>
        <s v="http://www.imdb.com/title/tt1082868/?ref_=fn_tt_tt_1"/>
        <s v="http://www.imdb.com/title/tt0406759/?ref_=fn_tt_tt_1"/>
        <s v="http://www.imdb.com/title/tt0359517/?ref_=fn_tt_tt_1"/>
        <s v="http://www.imdb.com/title/tt0278488/?ref_=fn_tt_tt_1"/>
        <s v="http://www.imdb.com/title/tt0104940/?ref_=fn_tt_tt_1"/>
        <s v="http://www.imdb.com/title/tt0120679/?ref_=fn_tt_tt_1"/>
        <s v="http://www.imdb.com/title/tt2215719/?ref_=fn_tt_tt_1"/>
        <s v="http://www.imdb.com/title/tt2582846/?ref_=fn_tt_tt_1"/>
        <s v="http://www.imdb.com/title/tt0128442/?ref_=fn_tt_tt_1"/>
        <s v="http://www.imdb.com/title/tt2784678/?ref_=fn_tt_tt_1"/>
        <s v="http://www.imdb.com/title/tt0079758/?ref_=fn_tt_tt_1"/>
        <s v="http://www.imdb.com/title/tt0164181/?ref_=fn_tt_tt_1"/>
        <s v="http://www.imdb.com/title/tt1442449/?ref_=fn_tt_tt_1"/>
        <s v="http://www.imdb.com/title/tt2431286/?ref_=fn_tt_tt_1"/>
        <s v="http://www.imdb.com/title/tt0365885/?ref_=fn_tt_tt_1"/>
        <s v="http://www.imdb.com/title/tt0077269/?ref_=fn_tt_tt_1"/>
        <s v="http://www.imdb.com/title/tt0429591/?ref_=fn_tt_tt_1"/>
        <s v="http://www.imdb.com/title/tt3622592/?ref_=fn_tt_tt_1"/>
        <s v="http://www.imdb.com/title/tt0332712/?ref_=fn_tt_tt_1"/>
        <s v="http://www.imdb.com/title/tt1821549/?ref_=fn_tt_tt_1"/>
        <s v="http://www.imdb.com/title/tt0114608/?ref_=fn_tt_tt_1"/>
        <s v="http://www.imdb.com/title/tt0273799/?ref_=fn_tt_tt_1"/>
        <s v="http://www.imdb.com/title/tt1625346/?ref_=fn_tt_tt_1"/>
        <s v="http://www.imdb.com/title/tt0479884/?ref_=fn_tt_tt_1"/>
        <s v="http://www.imdb.com/title/tt0119326/?ref_=fn_tt_tt_1"/>
        <s v="http://www.imdb.com/title/tt0120722/?ref_=fn_tt_tt_1"/>
        <s v="http://www.imdb.com/title/tt1407061/?ref_=fn_tt_tt_1"/>
        <s v="http://www.imdb.com/title/tt1084950/?ref_=fn_tt_tt_1"/>
        <s v="http://www.imdb.com/title/tt0082934/?ref_=fn_tt_tt_1"/>
        <s v="http://www.imdb.com/title/tt0335119/?ref_=fn_tt_tt_1"/>
        <s v="http://www.imdb.com/title/tt0082096/?ref_=fn_tt_tt_1"/>
        <s v="http://www.imdb.com/title/tt0279781/?ref_=fn_tt_tt_1"/>
        <s v="http://www.imdb.com/title/tt2194499/?ref_=fn_tt_tt_1"/>
        <s v="http://www.imdb.com/title/tt0385004/?ref_=fn_tt_tt_1"/>
        <s v="http://www.imdb.com/title/tt1764183/?ref_=fn_tt_tt_1"/>
        <s v="http://www.imdb.com/title/tt2436386/?ref_=fn_tt_tt_1"/>
        <s v="http://www.imdb.com/title/tt1042877/?ref_=fn_tt_tt_1"/>
        <s v="http://www.imdb.com/title/tt0156323/?ref_=fn_tt_tt_1"/>
        <s v="http://www.imdb.com/title/tt0106950/?ref_=fn_tt_tt_1"/>
        <s v="http://www.imdb.com/title/tt0470765/?ref_=fn_tt_tt_1"/>
        <s v="http://www.imdb.com/title/tt0120533/?ref_=fn_tt_tt_1"/>
        <s v="http://www.imdb.com/title/tt0439289/?ref_=fn_tt_tt_1"/>
        <s v="http://www.imdb.com/title/tt0339034/?ref_=fn_tt_tt_1"/>
        <s v="http://www.imdb.com/title/tt0116414/?ref_=fn_tt_tt_1"/>
        <s v="http://www.imdb.com/title/tt0199626/?ref_=fn_tt_tt_1"/>
        <s v="http://www.imdb.com/title/tt1103275/?ref_=fn_tt_tt_1"/>
        <s v="http://www.imdb.com/title/tt0253200/?ref_=fn_tt_tt_1"/>
        <s v="http://www.imdb.com/title/tt0468492/?ref_=fn_tt_tt_1"/>
        <s v="http://www.imdb.com/title/tt0082958/?ref_=fn_tt_tt_1"/>
        <s v="http://www.imdb.com/title/tt0129332/?ref_=fn_tt_tt_1"/>
        <s v="http://www.imdb.com/title/tt0423977/?ref_=fn_tt_tt_1"/>
        <s v="http://www.imdb.com/title/tt2358891/?ref_=fn_tt_tt_1"/>
        <s v="http://www.imdb.com/title/tt0238924/?ref_=fn_tt_tt_1"/>
        <s v="http://www.imdb.com/title/tt1682180/?ref_=fn_tt_tt_1"/>
        <s v="http://www.imdb.com/title/tt0212712/?ref_=fn_tt_tt_1"/>
        <s v="http://www.imdb.com/title/tt0804505/?ref_=fn_tt_tt_1"/>
        <s v="http://www.imdb.com/title/tt0361715/?ref_=fn_tt_tt_1"/>
        <s v="http://www.imdb.com/title/tt1235796/?ref_=fn_tt_tt_1"/>
        <s v="http://www.imdb.com/title/tt0222851/?ref_=fn_tt_tt_1"/>
        <s v="http://www.imdb.com/title/tt0271259/?ref_=fn_tt_tt_1"/>
        <s v="http://www.imdb.com/title/tt0118901/?ref_=fn_tt_tt_1"/>
        <s v="http://www.imdb.com/title/tt0815178/?ref_=fn_tt_tt_1"/>
        <s v="http://www.imdb.com/title/tt1730687/?ref_=fn_tt_tt_1"/>
        <s v="http://www.imdb.com/title/tt0399095/?ref_=fn_tt_tt_1"/>
        <s v="http://www.imdb.com/title/tt0367082/?ref_=fn_tt_tt_1"/>
        <s v="http://www.imdb.com/title/tt0120618/?ref_=fn_tt_tt_1"/>
        <s v="http://www.imdb.com/title/tt1428556/?ref_=fn_tt_tt_1"/>
        <s v="http://www.imdb.com/title/tt0284978/?ref_=fn_tt_tt_1"/>
        <s v="http://www.imdb.com/title/tt1124052/?ref_=fn_tt_tt_1"/>
        <s v="http://www.imdb.com/title/tt1876517/?ref_=fn_tt_tt_1"/>
        <s v="http://www.imdb.com/title/tt1477109/?ref_=fn_tt_tt_1"/>
        <s v="http://www.imdb.com/title/tt1486193/?ref_=fn_tt_tt_1"/>
        <s v="http://www.imdb.com/title/tt1187064/?ref_=fn_tt_tt_1"/>
        <s v="http://www.imdb.com/title/tt3453052/?ref_=fn_tt_tt_1"/>
        <s v="http://www.imdb.com/title/tt1929263/?ref_=fn_tt_tt_1"/>
        <s v="http://www.imdb.com/title/tt0208092/?ref_=fn_tt_tt_1"/>
        <s v="http://www.imdb.com/title/tt2598580/?ref_=fn_tt_tt_1"/>
        <s v="http://www.imdb.com/title/tt0098084/?ref_=fn_tt_tt_1"/>
        <s v="http://www.imdb.com/title/tt0107474/?ref_=fn_tt_tt_1"/>
        <s v="http://www.imdb.com/title/tt1034302/?ref_=fn_tt_tt_1"/>
        <s v="http://www.imdb.com/title/tt3682770/?ref_=fn_tt_tt_1"/>
        <s v="http://www.imdb.com/title/tt0087363/?ref_=fn_tt_tt_1"/>
        <s v="http://www.imdb.com/title/tt0076759/?ref_=fn_tt_tt_1"/>
        <s v="http://www.imdb.com/title/tt1860213/?ref_=fn_tt_tt_1"/>
        <s v="http://www.imdb.com/title/tt0059113/?ref_=fn_tt_tt_1"/>
        <s v="http://www.imdb.com/title/tt1921149/?ref_=fn_tt_tt_1"/>
        <s v="http://www.imdb.com/title/tt0962726/?ref_=fn_tt_tt_1"/>
        <s v="http://www.imdb.com/title/tt0964517/?ref_=fn_tt_tt_1"/>
        <s v="http://www.imdb.com/title/tt0493430/?ref_=fn_tt_tt_1"/>
        <s v="http://www.imdb.com/title/tt0104952/?ref_=fn_tt_tt_1"/>
        <s v="http://www.imdb.com/title/tt1355630/?ref_=fn_tt_tt_1"/>
        <s v="http://www.imdb.com/title/tt2968804/?ref_=fn_tt_tt_1"/>
        <s v="http://www.imdb.com/title/tt0097815/?ref_=fn_tt_tt_1"/>
        <s v="http://www.imdb.com/title/tt0964587/?ref_=fn_tt_tt_1"/>
        <s v="http://www.imdb.com/title/tt0183649/?ref_=fn_tt_tt_1"/>
        <s v="http://www.imdb.com/title/tt0281358/?ref_=fn_tt_tt_1"/>
        <s v="http://www.imdb.com/title/tt0112818/?ref_=fn_tt_tt_1"/>
        <s v="http://www.imdb.com/title/tt0139134/?ref_=fn_tt_tt_1"/>
        <s v="http://www.imdb.com/title/tt1233227/?ref_=fn_tt_tt_1"/>
        <s v="http://www.imdb.com/title/tt0082517/?ref_=fn_tt_tt_1"/>
        <s v="http://www.imdb.com/title/tt0416212/?ref_=fn_tt_tt_1"/>
        <s v="http://www.imdb.com/title/tt0250310/?ref_=fn_tt_tt_1"/>
        <s v="http://www.imdb.com/title/tt0105217/?ref_=fn_tt_tt_1"/>
        <s v="http://www.imdb.com/title/tt0077531/?ref_=fn_tt_tt_1"/>
        <s v="http://www.imdb.com/title/tt0091276/?ref_=fn_tt_tt_1"/>
        <s v="http://www.imdb.com/title/tt2381111/?ref_=fn_tt_tt_1"/>
        <s v="http://www.imdb.com/title/tt0072684/?ref_=fn_tt_tt_1"/>
        <s v="http://www.imdb.com/title/tt0253798/?ref_=fn_tt_tt_1"/>
        <s v="http://www.imdb.com/title/tt0213790/?ref_=fn_tt_tt_1"/>
        <s v="http://www.imdb.com/title/tt1441951/?ref_=fn_tt_tt_1"/>
        <s v="http://www.imdb.com/title/tt0246989/?ref_=fn_tt_tt_1"/>
        <s v="http://www.imdb.com/title/tt0264616/?ref_=fn_tt_tt_1"/>
        <s v="http://www.imdb.com/title/tt2404425/?ref_=fn_tt_tt_1"/>
        <s v="http://www.imdb.com/title/tt0362269/?ref_=fn_tt_tt_1"/>
        <s v="http://www.imdb.com/title/tt0106308/?ref_=fn_tt_tt_1"/>
        <s v="http://www.imdb.com/title/tt0240900/?ref_=fn_tt_tt_1"/>
        <s v="http://www.imdb.com/title/tt0108550/?ref_=fn_tt_tt_1"/>
        <s v="http://www.imdb.com/title/tt0377992/?ref_=fn_tt_tt_1"/>
        <s v="http://www.imdb.com/title/tt0383694/?ref_=fn_tt_tt_1"/>
        <s v="http://www.imdb.com/title/tt0280720/?ref_=fn_tt_tt_1"/>
        <s v="http://www.imdb.com/title/tt0114113/?ref_=fn_tt_tt_1"/>
        <s v="http://www.imdb.com/title/tt2042568/?ref_=fn_tt_tt_1"/>
        <s v="http://www.imdb.com/title/tt0184791/?ref_=fn_tt_tt_1"/>
        <s v="http://www.imdb.com/title/tt0102782/?ref_=fn_tt_tt_1"/>
        <s v="http://www.imdb.com/title/tt0066090/?ref_=fn_tt_tt_1"/>
        <s v="http://www.imdb.com/title/tt0368222/?ref_=fn_tt_tt_1"/>
        <s v="http://www.imdb.com/title/tt0424908/?ref_=fn_tt_tt_1"/>
        <s v="http://www.imdb.com/title/tt1233192/?ref_=fn_tt_tt_1"/>
        <s v="http://www.imdb.com/title/tt1132626/?ref_=fn_tt_tt_1"/>
        <s v="http://www.imdb.com/title/tt0065895/?ref_=fn_tt_tt_1"/>
        <s v="http://www.imdb.com/title/tt1592873/?ref_=fn_tt_tt_1"/>
        <s v="http://www.imdb.com/title/tt0382765/?ref_=fn_tt_tt_1"/>
        <s v="http://www.imdb.com/title/tt0449999/?ref_=fn_tt_tt_1"/>
        <s v="http://www.imdb.com/title/tt0122541/?ref_=fn_tt_tt_1"/>
        <s v="http://www.imdb.com/title/tt1709143/?ref_=fn_tt_tt_1"/>
        <s v="http://www.imdb.com/title/tt0273517/?ref_=fn_tt_tt_1"/>
        <s v="http://www.imdb.com/title/tt0062622/?ref_=fn_tt_tt_1"/>
        <s v="http://www.imdb.com/title/tt0083866/?ref_=fn_tt_tt_1"/>
        <s v="http://www.imdb.com/title/tt0419843/?ref_=fn_tt_tt_1"/>
        <s v="http://www.imdb.com/title/tt0313300/?ref_=fn_tt_tt_1"/>
        <s v="http://www.imdb.com/title/tt0108320/?ref_=fn_tt_tt_1"/>
        <s v="http://www.imdb.com/title/tt4051832/?ref_=fn_tt_tt_1"/>
        <s v="http://www.imdb.com/title/tt1573072/?ref_=fn_tt_tt_1"/>
        <s v="http://www.imdb.com/title/tt0473700/?ref_=fn_tt_tt_1"/>
        <s v="http://www.imdb.com/title/tt1566501/?ref_=fn_tt_tt_1"/>
        <s v="http://www.imdb.com/title/tt3547740/?ref_=fn_tt_tt_1"/>
        <s v="http://www.imdb.com/title/tt0119217/?ref_=fn_tt_tt_1"/>
        <s v="http://www.imdb.com/title/tt3658772/?ref_=fn_tt_tt_1"/>
        <s v="http://www.imdb.com/title/tt0489270/?ref_=fn_tt_tt_1"/>
        <s v="http://www.imdb.com/title/tt0083131/?ref_=fn_tt_tt_1"/>
        <s v="http://www.imdb.com/title/tt0204946/?ref_=fn_tt_tt_1"/>
        <s v="http://www.imdb.com/title/tt4094724/?ref_=fn_tt_tt_1"/>
        <s v="http://www.imdb.com/title/tt0160862/?ref_=fn_tt_tt_1"/>
        <s v="http://www.imdb.com/title/tt0890870/?ref_=fn_tt_tt_1"/>
        <s v="http://www.imdb.com/title/tt0375210/?ref_=fn_tt_tt_1"/>
        <s v="http://www.imdb.com/title/tt0455612/?ref_=fn_tt_tt_1"/>
        <s v="http://www.imdb.com/title/tt0090863/?ref_=fn_tt_tt_1"/>
        <s v="http://www.imdb.com/title/tt0056197/?ref_=fn_tt_tt_1"/>
        <s v="http://www.imdb.com/title/tt0104868/?ref_=fn_tt_tt_1"/>
        <s v="http://www.imdb.com/title/tt0391198/?ref_=fn_tt_tt_1"/>
        <s v="http://www.imdb.com/title/tt0116483/?ref_=fn_tt_tt_1"/>
        <s v="http://www.imdb.com/title/tt0263488/?ref_=fn_tt_tt_1"/>
        <s v="http://www.imdb.com/title/tt0096928/?ref_=fn_tt_tt_1"/>
        <s v="http://www.imdb.com/title/tt0063385/?ref_=fn_tt_tt_1"/>
        <s v="http://www.imdb.com/title/tt1412386/?ref_=fn_tt_tt_1"/>
        <s v="http://www.imdb.com/title/tt0265632/?ref_=fn_tt_tt_1"/>
        <s v="http://www.imdb.com/title/tt0089530/?ref_=fn_tt_tt_1"/>
        <s v="http://www.imdb.com/title/tt0088944/?ref_=fn_tt_tt_1"/>
        <s v="http://www.imdb.com/title/tt3882082/?ref_=fn_tt_tt_1"/>
        <s v="http://www.imdb.com/title/tt1314655/?ref_=fn_tt_tt_1"/>
        <s v="http://www.imdb.com/title/tt0293815/?ref_=fn_tt_tt_1"/>
        <s v="http://www.imdb.com/title/tt3195644/?ref_=fn_tt_tt_1"/>
        <s v="http://www.imdb.com/title/tt0089461/?ref_=fn_tt_tt_1"/>
        <s v="http://www.imdb.com/title/tt0104692/?ref_=fn_tt_tt_1"/>
        <s v="http://www.imdb.com/title/tt0981227/?ref_=fn_tt_tt_1"/>
        <s v="http://www.imdb.com/title/tt0120655/?ref_=fn_tt_tt_1"/>
        <s v="http://www.imdb.com/title/tt0280460/?ref_=fn_tt_tt_1"/>
        <s v="http://www.imdb.com/title/tt0086491/?ref_=fn_tt_tt_1"/>
        <s v="http://www.imdb.com/title/tt0098206/?ref_=fn_tt_tt_1"/>
        <s v="http://www.imdb.com/title/tt0110399/?ref_=fn_tt_tt_1"/>
        <s v="http://www.imdb.com/title/tt0283026/?ref_=fn_tt_tt_1"/>
        <s v="http://www.imdb.com/title/tt0424993/?ref_=fn_tt_tt_1"/>
        <s v="http://www.imdb.com/title/tt0127723/?ref_=fn_tt_tt_1"/>
        <s v="http://www.imdb.com/title/tt0086066/?ref_=fn_tt_tt_1"/>
        <s v="http://www.imdb.com/title/tt2788732/?ref_=fn_tt_tt_1"/>
        <s v="http://www.imdb.com/title/tt0085407/?ref_=fn_tt_tt_1"/>
        <s v="http://www.imdb.com/title/tt2752772/?ref_=fn_tt_tt_1"/>
        <s v="http://www.imdb.com/title/tt1876451/?ref_=fn_tt_tt_1"/>
        <s v="http://www.imdb.com/title/tt0242998/?ref_=fn_tt_tt_1"/>
        <s v="http://www.imdb.com/title/tt1220198/?ref_=fn_tt_tt_1"/>
        <s v="http://www.imdb.com/title/tt0420087/?ref_=fn_tt_tt_1"/>
        <s v="http://www.imdb.com/title/tt0107079/?ref_=fn_tt_tt_1"/>
        <s v="http://www.imdb.com/title/tt0089348/?ref_=fn_tt_tt_1"/>
        <s v="http://www.imdb.com/title/tt0403455/?ref_=fn_tt_tt_1"/>
        <s v="http://www.imdb.com/title/tt0128445/?ref_=fn_tt_tt_1"/>
        <s v="http://www.imdb.com/title/tt1564585/?ref_=fn_tt_tt_1"/>
        <s v="http://www.imdb.com/title/tt2555736/?ref_=fn_tt_tt_1"/>
        <s v="http://www.imdb.com/title/tt0846308/?ref_=fn_tt_tt_1"/>
        <s v="http://www.imdb.com/title/tt0380623/?ref_=fn_tt_tt_1"/>
        <s v="http://www.imdb.com/title/tt0100168/?ref_=fn_tt_tt_1"/>
        <s v="http://www.imdb.com/title/tt0240468/?ref_=fn_tt_tt_1"/>
        <s v="http://www.imdb.com/title/tt0100814/?ref_=fn_tt_tt_1"/>
        <s v="http://www.imdb.com/title/tt0295700/?ref_=fn_tt_tt_1"/>
        <s v="http://www.imdb.com/title/tt0081071/?ref_=fn_tt_tt_1"/>
        <s v="http://www.imdb.com/title/tt0142192/?ref_=fn_tt_tt_1"/>
        <s v="http://www.imdb.com/title/tt1935179/?ref_=fn_tt_tt_1"/>
        <s v="http://www.imdb.com/title/tt0499554/?ref_=fn_tt_tt_1"/>
        <s v="http://www.imdb.com/title/tt2515086/?ref_=fn_tt_tt_1"/>
        <s v="http://www.imdb.com/title/tt1092633/?ref_=fn_tt_tt_1"/>
        <s v="http://www.imdb.com/title/tt0314166/?ref_=fn_tt_tt_1"/>
        <s v="http://www.imdb.com/title/tt1655420/?ref_=fn_tt_tt_1"/>
        <s v="http://www.imdb.com/title/tt0365485/?ref_=fn_tt_tt_1"/>
        <s v="http://www.imdb.com/title/tt0119572/?ref_=fn_tt_tt_1"/>
        <s v="http://www.imdb.com/title/tt4178092/?ref_=fn_tt_tt_1"/>
        <s v="http://www.imdb.com/title/tt0399862/?ref_=fn_tt_tt_1"/>
        <s v="http://www.imdb.com/title/tt0192071/?ref_=fn_tt_tt_1"/>
        <s v="http://www.imdb.com/title/tt0151804/?ref_=fn_tt_tt_1"/>
        <s v="http://www.imdb.com/title/tt0157503/?ref_=fn_tt_tt_1"/>
        <s v="http://www.imdb.com/title/tt1126590/?ref_=fn_tt_tt_1"/>
        <s v="http://www.imdb.com/title/tt0124198/?ref_=fn_tt_tt_1"/>
        <s v="http://www.imdb.com/title/tt0368975/?ref_=fn_tt_tt_1"/>
        <s v="http://www.imdb.com/title/tt0086984/?ref_=fn_tt_tt_1"/>
        <s v="http://www.imdb.com/title/tt1470023/?ref_=fn_tt_tt_1"/>
        <s v="http://www.imdb.com/title/tt0301199/?ref_=fn_tt_tt_1"/>
        <s v="http://www.imdb.com/title/tt1333125/?ref_=fn_tt_tt_1"/>
        <s v="http://www.imdb.com/title/tt0785007/?ref_=fn_tt_tt_1"/>
        <s v="http://www.imdb.com/title/tt1307068/?ref_=fn_tt_tt_1"/>
        <s v="http://www.imdb.com/title/tt1477837/?ref_=fn_tt_tt_1"/>
        <s v="http://www.imdb.com/title/tt0460627/?ref_=fn_tt_tt_1"/>
        <s v="http://www.imdb.com/title/tt0120586/?ref_=fn_tt_tt_1"/>
        <s v="http://www.imdb.com/title/tt1748227/?ref_=fn_tt_tt_1"/>
        <s v="http://www.imdb.com/title/tt0350194/?ref_=fn_tt_tt_1"/>
        <s v="http://www.imdb.com/title/tt0120802/?ref_=fn_tt_tt_1"/>
        <s v="http://www.imdb.com/title/tt0166896/?ref_=fn_tt_tt_1"/>
        <s v="http://www.imdb.com/title/tt0231448/?ref_=fn_tt_tt_1"/>
        <s v="http://www.imdb.com/title/tt2170299/?ref_=fn_tt_tt_1"/>
        <s v="http://www.imdb.com/title/tt0425413/?ref_=fn_tt_tt_1"/>
        <s v="http://www.imdb.com/title/tt0082507/?ref_=fn_tt_tt_1"/>
        <s v="http://www.imdb.com/title/tt2883434/?ref_=fn_tt_tt_1"/>
        <s v="http://www.imdb.com/title/tt0279286/?ref_=fn_tt_tt_1"/>
        <s v="http://www.imdb.com/title/tt0462504/?ref_=fn_tt_tt_1"/>
        <s v="http://www.imdb.com/title/tt1772288/?ref_=fn_tt_tt_1"/>
        <s v="http://www.imdb.com/title/tt1588334/?ref_=fn_tt_tt_1"/>
        <s v="http://www.imdb.com/title/tt1226236/?ref_=fn_tt_tt_1"/>
        <s v="http://www.imdb.com/title/tt1985017/?ref_=fn_tt_tt_1"/>
        <s v="http://www.imdb.com/title/tt0107983/?ref_=fn_tt_tt_1"/>
        <s v="http://www.imdb.com/title/tt0165854/?ref_=fn_tt_tt_1"/>
        <s v="http://www.imdb.com/title/tt0375679/?ref_=fn_tt_tt_1"/>
        <s v="http://www.imdb.com/title/tt0200720/?ref_=fn_tt_tt_1"/>
        <s v="http://www.imdb.com/title/tt0093483/?ref_=fn_tt_tt_1"/>
        <s v="http://www.imdb.com/title/tt0438315/?ref_=fn_tt_tt_1"/>
        <s v="http://www.imdb.com/title/tt1411664/?ref_=fn_tt_tt_1"/>
        <s v="http://www.imdb.com/title/tt0215545/?ref_=fn_tt_tt_1"/>
        <s v="http://www.imdb.com/title/tt3387542/?ref_=fn_tt_tt_1"/>
        <s v="http://www.imdb.com/title/tt0083113/?ref_=fn_tt_tt_1"/>
        <s v="http://www.imdb.com/title/tt1791682/?ref_=fn_tt_tt_1"/>
        <s v="http://www.imdb.com/title/tt1554091/?ref_=fn_tt_tt_1"/>
        <s v="http://www.imdb.com/title/tt0278731/?ref_=fn_tt_tt_1"/>
        <s v="http://www.imdb.com/title/tt0171356/?ref_=fn_tt_tt_1"/>
        <s v="http://www.imdb.com/title/tt0309912/?ref_=fn_tt_tt_1"/>
        <s v="http://www.imdb.com/title/tt1491044/?ref_=fn_tt_tt_1"/>
        <s v="http://www.imdb.com/title/tt0432637/?ref_=fn_tt_tt_1"/>
        <s v="http://www.imdb.com/title/tt0173716/?ref_=fn_tt_tt_1"/>
        <s v="http://www.imdb.com/title/tt1726669/?ref_=fn_tt_tt_1"/>
        <s v="http://www.imdb.com/title/tt1285309/?ref_=fn_tt_tt_1"/>
        <s v="http://www.imdb.com/title/tt0285861/?ref_=fn_tt_tt_1"/>
        <s v="http://www.imdb.com/title/tt0784972/?ref_=fn_tt_tt_1"/>
        <s v="http://www.imdb.com/title/tt0765120/?ref_=fn_tt_tt_1"/>
        <s v="http://www.imdb.com/title/tt0120709/?ref_=fn_tt_tt_1"/>
        <s v="http://www.imdb.com/title/tt0291502/?ref_=fn_tt_tt_1"/>
        <s v="http://www.imdb.com/title/tt0884224/?ref_=fn_tt_tt_1"/>
        <s v="http://www.imdb.com/title/tt0286112/?ref_=fn_tt_tt_1"/>
        <s v="http://www.imdb.com/title/tt0330099/?ref_=fn_tt_tt_1"/>
        <s v="http://www.imdb.com/title/tt0120018/?ref_=fn_tt_tt_1"/>
        <s v="http://www.imdb.com/title/tt2752688/?ref_=fn_tt_tt_1"/>
        <s v="http://www.imdb.com/title/tt0129923/?ref_=fn_tt_tt_1"/>
        <s v="http://www.imdb.com/title/tt1372686/?ref_=fn_tt_tt_1"/>
        <s v="http://www.imdb.com/title/tt0373024/?ref_=fn_tt_tt_1"/>
        <s v="http://www.imdb.com/title/tt0253126/?ref_=fn_tt_tt_1"/>
        <s v="http://www.imdb.com/title/tt1262981/?ref_=fn_tt_tt_1"/>
        <s v="http://www.imdb.com/title/tt0464196/?ref_=fn_tt_tt_1"/>
        <s v="http://www.imdb.com/title/tt0443496/?ref_=fn_tt_tt_1"/>
        <s v="http://www.imdb.com/title/tt1183923/?ref_=fn_tt_tt_1"/>
        <s v="http://www.imdb.com/title/tt0110857/?ref_=fn_tt_tt_1"/>
        <s v="http://www.imdb.com/title/tt1210039/?ref_=fn_tt_tt_1"/>
        <s v="http://www.imdb.com/title/tt2553908/?ref_=fn_tt_tt_1"/>
        <s v="http://www.imdb.com/title/tt2113659/?ref_=fn_tt_tt_1"/>
        <s v="http://www.imdb.com/title/tt0118577/?ref_=fn_tt_tt_1"/>
        <s v="http://www.imdb.com/title/tt1007018/?ref_=fn_tt_tt_1"/>
        <s v="http://www.imdb.com/title/tt1247662/?ref_=fn_tt_tt_1"/>
        <s v="http://www.imdb.com/title/tt1220220/?ref_=fn_tt_tt_1"/>
        <s v="http://www.imdb.com/title/tt1128071/?ref_=fn_tt_tt_1"/>
        <s v="http://www.imdb.com/title/tt2325977/?ref_=fn_tt_tt_1"/>
        <s v="http://www.imdb.com/title/tt1210071/?ref_=fn_tt_tt_1"/>
        <s v="http://www.imdb.com/title/tt0887719/?ref_=fn_tt_tt_1"/>
        <s v="http://www.imdb.com/title/tt0488604/?ref_=fn_tt_tt_1"/>
        <s v="http://www.imdb.com/title/tt1320291/?ref_=fn_tt_tt_1"/>
        <s v="http://www.imdb.com/title/tt0349416/?ref_=fn_tt_tt_1"/>
        <s v="http://www.imdb.com/title/tt0496436/?ref_=fn_tt_tt_1"/>
        <s v="http://www.imdb.com/title/tt1568139/?ref_=fn_tt_tt_1"/>
        <s v="http://www.imdb.com/title/tt1097643/?ref_=fn_tt_tt_1"/>
        <s v="http://www.imdb.com/title/tt2722786/?ref_=fn_tt_tt_1"/>
        <s v="http://www.imdb.com/title/tt0479341/?ref_=fn_tt_tt_1"/>
        <s v="http://www.imdb.com/title/tt3074732/?ref_=fn_tt_tt_1"/>
        <s v="http://www.imdb.com/title/tt1319716/?ref_=fn_tt_tt_1"/>
        <s v="http://www.imdb.com/title/tt1147687/?ref_=fn_tt_tt_1"/>
        <s v="http://www.imdb.com/title/tt0213985/?ref_=fn_tt_tt_1"/>
        <s v="http://www.imdb.com/title/tt1070781/?ref_=fn_tt_tt_1"/>
        <s v="http://www.imdb.com/title/tt0901487/?ref_=fn_tt_tt_1"/>
        <s v="http://www.imdb.com/title/tt1913166/?ref_=fn_tt_tt_1"/>
        <s v="http://www.imdb.com/title/tt1376195/?ref_=fn_tt_tt_1"/>
        <s v="http://www.imdb.com/title/tt1091722/?ref_=fn_tt_tt_1"/>
        <s v="http://www.imdb.com/title/tt0343996/?ref_=fn_tt_tt_1"/>
        <s v="http://www.imdb.com/title/tt0195945/?ref_=fn_tt_tt_1"/>
        <s v="http://www.imdb.com/title/tt2923316/?ref_=fn_tt_tt_1"/>
        <s v="http://www.imdb.com/title/tt0062512/?ref_=fn_tt_tt_1"/>
        <s v="http://www.imdb.com/title/tt2556874/?ref_=fn_tt_tt_1"/>
        <s v="http://www.imdb.com/title/tt1602620/?ref_=fn_tt_tt_1"/>
        <s v="http://www.imdb.com/title/tt0095889/?ref_=fn_tt_tt_1"/>
        <s v="http://www.imdb.com/title/tt1612319/?ref_=fn_tt_tt_1"/>
        <s v="http://www.imdb.com/title/tt0057193/?ref_=fn_tt_tt_1"/>
        <s v="http://www.imdb.com/title/tt0441909/?ref_=fn_tt_tt_1"/>
        <s v="http://www.imdb.com/title/tt0082509/?ref_=fn_tt_tt_1"/>
        <s v="http://www.imdb.com/title/tt1161418/?ref_=fn_tt_tt_1"/>
        <s v="http://www.imdb.com/title/tt0114279/?ref_=fn_tt_tt_1"/>
        <s v="http://www.imdb.com/title/tt1694021/?ref_=fn_tt_tt_1"/>
        <s v="http://www.imdb.com/title/tt1198101/?ref_=fn_tt_tt_1"/>
        <s v="http://www.imdb.com/title/tt1527186/?ref_=fn_tt_tt_1"/>
        <s v="http://www.imdb.com/title/tt0803061/?ref_=fn_tt_tt_1"/>
        <s v="http://www.imdb.com/title/tt2176013/?ref_=fn_tt_tt_1"/>
        <s v="http://www.imdb.com/title/tt0078748/?ref_=fn_tt_tt_1"/>
        <s v="http://www.imdb.com/title/tt0072271/?ref_=fn_tt_tt_1"/>
        <s v="http://www.imdb.com/title/tt1017451/?ref_=fn_tt_tt_1"/>
        <s v="http://www.imdb.com/title/tt0067093/?ref_=fn_tt_tt_1"/>
        <s v="http://www.imdb.com/title/tt0059800/?ref_=fn_tt_tt_1"/>
        <s v="http://www.imdb.com/title/tt1701990/?ref_=fn_tt_tt_1"/>
        <s v="http://www.imdb.com/title/tt1405810/?ref_=fn_tt_tt_1"/>
        <s v="http://www.imdb.com/title/tt0117603/?ref_=fn_tt_tt_1"/>
        <s v="http://www.imdb.com/title/tt0168501/?ref_=fn_tt_tt_1"/>
        <s v="http://www.imdb.com/title/tt0094862/?ref_=fn_tt_tt_1"/>
        <s v="http://www.imdb.com/title/tt0386032/?ref_=fn_tt_tt_1"/>
        <s v="http://www.imdb.com/title/tt2975578/?ref_=fn_tt_tt_1"/>
        <s v="http://www.imdb.com/title/tt0186975/?ref_=fn_tt_tt_1"/>
        <s v="http://www.imdb.com/title/tt0366551/?ref_=fn_tt_tt_1"/>
        <s v="http://www.imdb.com/title/tt0208874/?ref_=fn_tt_tt_1"/>
        <s v="http://www.imdb.com/title/tt0181984/?ref_=fn_tt_tt_1"/>
        <s v="http://www.imdb.com/title/tt0086465/?ref_=fn_tt_tt_1"/>
        <s v="http://www.imdb.com/title/tt0454082/?ref_=fn_tt_tt_1"/>
        <s v="http://www.imdb.com/title/tt0349169/?ref_=fn_tt_tt_1"/>
        <s v="http://www.imdb.com/title/tt0097499/?ref_=fn_tt_tt_1"/>
        <s v="http://www.imdb.com/title/tt0775529/?ref_=fn_tt_tt_1"/>
        <s v="http://www.imdb.com/title/tt0323572/?ref_=fn_tt_tt_1"/>
        <s v="http://www.imdb.com/title/tt0202677/?ref_=fn_tt_tt_1"/>
        <s v="http://www.imdb.com/title/tt0280760/?ref_=fn_tt_tt_1"/>
        <s v="http://www.imdb.com/title/tt0110759/?ref_=fn_tt_tt_1"/>
        <s v="http://www.imdb.com/title/tt0482629/?ref_=fn_tt_tt_1"/>
        <s v="http://www.imdb.com/title/tt0092325/?ref_=fn_tt_tt_1"/>
        <s v="http://www.imdb.com/title/tt0087451/?ref_=fn_tt_tt_1"/>
        <s v="http://www.imdb.com/title/tt0441007/?ref_=fn_tt_tt_1"/>
        <s v="http://www.imdb.com/title/tt0427968/?ref_=fn_tt_tt_1"/>
        <s v="http://www.imdb.com/title/tt1104733/?ref_=fn_tt_tt_1"/>
        <s v="http://www.imdb.com/title/tt0120879/?ref_=fn_tt_tt_1"/>
        <s v="http://www.imdb.com/title/tt5215952/?ref_=fn_tt_tt_1"/>
        <s v="http://www.imdb.com/title/tt1922612/?ref_=fn_tt_tt_1"/>
        <s v="http://www.imdb.com/title/tt0290879/?ref_=fn_tt_tt_1"/>
        <s v="http://www.imdb.com/title/tt0100827/?ref_=fn_tt_tt_1"/>
        <s v="http://www.imdb.com/title/tt3202120/?ref_=fn_tt_tt_1"/>
        <s v="http://www.imdb.com/title/tt0286261/?ref_=fn_tt_tt_1"/>
        <s v="http://www.imdb.com/title/tt1185344/?ref_=fn_tt_tt_1"/>
        <s v="http://www.imdb.com/title/tt0420835/?ref_=fn_tt_tt_1"/>
        <s v="http://www.imdb.com/title/tt0920458/?ref_=fn_tt_tt_1"/>
        <s v="http://www.imdb.com/title/tt0434424/?ref_=fn_tt_tt_1"/>
        <s v="http://www.imdb.com/title/tt1259574/?ref_=fn_tt_tt_1"/>
        <s v="http://www.imdb.com/title/tt1183672/?ref_=fn_tt_tt_1"/>
        <s v="http://www.imdb.com/title/tt1068678/?ref_=fn_tt_tt_1"/>
        <s v="http://www.imdb.com/title/tt0090555/?ref_=fn_tt_tt_1"/>
        <s v="http://www.imdb.com/title/tt1679332/?ref_=fn_tt_tt_1"/>
        <s v="http://www.imdb.com/title/tt0325596/?ref_=fn_tt_tt_1"/>
        <s v="http://www.imdb.com/title/tt1418646/?ref_=fn_tt_tt_1"/>
        <s v="http://www.imdb.com/title/tt1661420/?ref_=fn_tt_tt_1"/>
        <s v="http://www.imdb.com/title/tt0211933/?ref_=fn_tt_tt_1"/>
        <s v="http://www.imdb.com/title/tt0458290/?ref_=fn_tt_tt_1"/>
        <s v="http://www.imdb.com/title/tt1641841/?ref_=fn_tt_tt_1"/>
        <s v="http://www.imdb.com/title/tt0093437/?ref_=fn_tt_tt_1"/>
        <s v="http://www.imdb.com/title/tt1263670/?ref_=fn_tt_tt_1"/>
        <s v="http://www.imdb.com/title/tt0079826/?ref_=fn_tt_tt_1"/>
        <s v="http://www.imdb.com/title/tt1171222/?ref_=fn_tt_tt_1"/>
        <s v="http://www.imdb.com/title/tt0062711/?ref_=fn_tt_tt_1"/>
        <s v="http://www.imdb.com/title/tt0099816/?ref_=fn_tt_tt_1"/>
        <s v="http://www.imdb.com/title/tt0126886/?ref_=fn_tt_tt_1"/>
        <s v="http://www.imdb.com/title/tt0433416/?ref_=fn_tt_tt_1"/>
        <s v="http://www.imdb.com/title/tt1666801/?ref_=fn_tt_tt_1"/>
        <s v="http://www.imdb.com/title/tt0118589/?ref_=fn_tt_tt_1"/>
        <s v="http://www.imdb.com/title/tt1457765/?ref_=fn_tt_tt_1"/>
        <s v="http://www.imdb.com/title/tt0387596/?ref_=fn_tt_tt_1"/>
        <s v="http://www.imdb.com/title/tt0810784/?ref_=fn_tt_tt_1"/>
        <s v="http://www.imdb.com/title/tt1188996/?ref_=fn_tt_tt_1"/>
        <s v="http://www.imdb.com/title/tt2017038/?ref_=fn_tt_tt_1"/>
        <s v="http://www.imdb.com/title/tt0164085/?ref_=fn_tt_tt_1"/>
        <s v="http://www.imdb.com/title/tt0795434/?ref_=fn_tt_tt_1"/>
        <s v="http://www.imdb.com/title/tt0460989/?ref_=fn_tt_tt_1"/>
        <s v="http://www.imdb.com/title/tt2178470/?ref_=fn_tt_tt_1"/>
        <s v="http://www.imdb.com/title/tt0043949/?ref_=fn_tt_tt_1"/>
        <s v="http://www.imdb.com/title/tt0963194/?ref_=fn_tt_tt_1"/>
        <s v="http://www.imdb.com/title/tt0493264/?ref_=fn_tt_tt_1"/>
        <s v="http://www.imdb.com/title/tt0110912/?ref_=fn_tt_tt_1"/>
        <s v="http://www.imdb.com/title/tt0079588/?ref_=fn_tt_tt_1"/>
        <s v="http://www.imdb.com/title/tt2872718/?ref_=fn_tt_tt_1"/>
        <s v="http://www.imdb.com/title/tt0331953/?ref_=fn_tt_tt_1"/>
        <s v="http://www.imdb.com/title/tt0059742/?ref_=fn_tt_tt_1"/>
        <s v="http://www.imdb.com/title/tt0088161/?ref_=fn_tt_tt_1"/>
        <s v="http://www.imdb.com/title/tt0449059/?ref_=fn_tt_tt_1"/>
        <s v="http://www.imdb.com/title/tt0092005/?ref_=fn_tt_tt_1"/>
        <s v="http://www.imdb.com/title/tt0289043/?ref_=fn_tt_tt_1"/>
        <s v="http://www.imdb.com/title/tt0365957/?ref_=fn_tt_tt_1"/>
        <s v="http://www.imdb.com/title/tt0079116/?ref_=fn_tt_tt_1"/>
        <s v="http://www.imdb.com/title/tt0297037/?ref_=fn_tt_tt_1"/>
        <s v="http://www.imdb.com/title/tt0117891/?ref_=fn_tt_tt_1"/>
        <s v="http://www.imdb.com/title/tt1306980/?ref_=fn_tt_tt_1"/>
        <s v="http://www.imdb.com/title/tt0482599/?ref_=fn_tt_tt_1"/>
        <s v="http://www.imdb.com/title/tt1800246/?ref_=fn_tt_tt_1"/>
        <s v="http://www.imdb.com/title/tt0082763/?ref_=fn_tt_tt_1"/>
        <s v="http://www.imdb.com/title/tt4254584/?ref_=fn_tt_tt_1"/>
        <s v="http://www.imdb.com/title/tt0107616/?ref_=fn_tt_tt_1"/>
        <s v="http://www.imdb.com/title/tt0064757/?ref_=fn_tt_tt_1"/>
        <s v="http://www.imdb.com/title/tt4474310/?ref_=fn_tt_tt_1"/>
        <s v="http://www.imdb.com/title/tt0111686/?ref_=fn_tt_tt_1"/>
        <s v="http://www.imdb.com/title/tt0164114/?ref_=fn_tt_tt_1"/>
        <s v="http://www.imdb.com/title/tt0437800/?ref_=fn_tt_tt_1"/>
        <s v="http://www.imdb.com/title/tt0120693/?ref_=fn_tt_tt_1"/>
        <s v="http://www.imdb.com/title/tt1095174/?ref_=fn_tt_tt_1"/>
        <s v="http://www.imdb.com/title/tt0144084/?ref_=fn_tt_tt_1"/>
        <s v="http://www.imdb.com/title/tt0279113/?ref_=fn_tt_tt_1"/>
        <s v="http://www.imdb.com/title/tt0479647/?ref_=fn_tt_tt_1"/>
        <s v="http://www.imdb.com/title/tt1300851/?ref_=fn_tt_tt_1"/>
        <s v="http://www.imdb.com/title/tt0896923/?ref_=fn_tt_tt_1"/>
        <s v="http://www.imdb.com/title/tt2390361/?ref_=fn_tt_tt_1"/>
        <s v="http://www.imdb.com/title/tt1282140/?ref_=fn_tt_tt_1"/>
        <s v="http://www.imdb.com/title/tt0110137/?ref_=fn_tt_tt_1"/>
        <s v="http://www.imdb.com/title/tt0189998/?ref_=fn_tt_tt_1"/>
        <s v="http://www.imdb.com/title/tt1604171/?ref_=fn_tt_tt_1"/>
        <s v="http://www.imdb.com/title/tt0117283/?ref_=fn_tt_tt_1"/>
        <s v="http://www.imdb.com/title/tt0165831/?ref_=fn_tt_tt_1"/>
        <s v="http://www.imdb.com/title/tt0206420/?ref_=fn_tt_tt_1"/>
        <s v="http://www.imdb.com/title/tt0104454/?ref_=fn_tt_tt_1"/>
        <s v="http://www.imdb.com/title/tt5016504/?ref_=fn_tt_tt_1"/>
        <s v="http://www.imdb.com/title/tt2401878/?ref_=fn_tt_tt_1"/>
        <s v="http://www.imdb.com/title/tt1431181/?ref_=fn_tt_tt_1"/>
        <s v="http://www.imdb.com/title/tt0283832/?ref_=fn_tt_tt_1"/>
        <s v="http://www.imdb.com/title/tt0102915/?ref_=fn_tt_tt_1"/>
        <s v="http://www.imdb.com/title/tt0118863/?ref_=fn_tt_tt_1"/>
        <s v="http://www.imdb.com/title/tt0804497/?ref_=fn_tt_tt_1"/>
        <s v="http://www.imdb.com/title/tt1371155/?ref_=fn_tt_tt_1"/>
        <s v="http://www.imdb.com/title/tt0829098/?ref_=fn_tt_tt_1"/>
        <s v="http://www.imdb.com/title/tt0119937/?ref_=fn_tt_tt_1"/>
        <s v="http://www.imdb.com/title/tt0086582/?ref_=fn_tt_tt_1"/>
        <s v="http://www.imdb.com/title/tt0485601/?ref_=fn_tt_tt_1"/>
        <s v="http://www.imdb.com/title/tt1980929/?ref_=fn_tt_tt_1"/>
        <s v="http://www.imdb.com/title/tt0398027/?ref_=fn_tt_tt_1"/>
        <s v="http://www.imdb.com/title/tt0283503/?ref_=fn_tt_tt_1"/>
        <s v="http://www.imdb.com/title/tt2241676/?ref_=fn_tt_tt_1"/>
        <s v="http://www.imdb.com/title/tt0314676/?ref_=fn_tt_tt_1"/>
        <s v="http://www.imdb.com/title/tt0119494/?ref_=fn_tt_tt_1"/>
        <s v="http://www.imdb.com/title/tt0457572/?ref_=fn_tt_tt_1"/>
        <s v="http://www.imdb.com/title/tt0373445/?ref_=fn_tt_tt_1"/>
        <s v="http://www.imdb.com/title/tt1235189/?ref_=fn_tt_tt_1"/>
        <s v="http://www.imdb.com/title/tt0964539/?ref_=fn_tt_tt_1"/>
        <s v="http://www.imdb.com/title/tt1238834/?ref_=fn_tt_tt_1"/>
        <s v="http://www.imdb.com/title/tt0360323/?ref_=fn_tt_tt_1"/>
        <s v="http://www.imdb.com/title/tt0342272/?ref_=fn_tt_tt_1"/>
        <s v="http://www.imdb.com/title/tt2494384/?ref_=fn_tt_tt_1"/>
        <s v="http://www.imdb.com/title/tt0094625/?ref_=fn_tt_tt_1"/>
        <s v="http://www.imdb.com/title/tt0473188/?ref_=fn_tt_tt_1"/>
        <s v="http://www.imdb.com/title/tt0460505/?ref_=fn_tt_tt_1"/>
        <s v="http://www.imdb.com/title/tt2112277/?ref_=fn_tt_tt_1"/>
        <s v="http://www.imdb.com/title/tt2102502/?ref_=fn_tt_tt_1"/>
        <s v="http://www.imdb.com/title/tt0421994/?ref_=fn_tt_tt_1"/>
        <s v="http://www.imdb.com/title/tt4196848/?ref_=fn_tt_tt_1"/>
        <s v="http://www.imdb.com/title/tt0324133/?ref_=fn_tt_tt_1"/>
        <s v="http://www.imdb.com/title/tt2628316/?ref_=fn_tt_tt_1"/>
        <s v="http://www.imdb.com/title/tt0094764/?ref_=fn_tt_tt_1"/>
        <s v="http://www.imdb.com/title/tt4060866/?ref_=fn_tt_tt_1"/>
        <s v="http://www.imdb.com/title/tt0097239/?ref_=fn_tt_tt_1"/>
        <s v="http://www.imdb.com/title/tt0120169/?ref_=fn_tt_tt_1"/>
        <s v="http://www.imdb.com/title/tt0113326/?ref_=fn_tt_tt_1"/>
        <s v="http://www.imdb.com/title/tt2936180/?ref_=fn_tt_tt_1"/>
        <s v="http://www.imdb.com/title/tt0427944/?ref_=fn_tt_tt_1"/>
        <s v="http://www.imdb.com/title/tt0498353/?ref_=fn_tt_tt_1"/>
        <s v="http://www.imdb.com/title/tt1174732/?ref_=fn_tt_tt_1"/>
        <s v="http://www.imdb.com/title/tt0338427/?ref_=fn_tt_tt_1"/>
        <s v="http://www.imdb.com/title/tt0087428/?ref_=fn_tt_tt_1"/>
        <s v="http://www.imdb.com/title/tt0272207/?ref_=fn_tt_tt_1"/>
        <s v="http://www.imdb.com/title/tt0263734/?ref_=fn_tt_tt_1"/>
        <s v="http://www.imdb.com/title/tt1001562/?ref_=fn_tt_tt_1"/>
        <s v="http://www.imdb.com/title/tt0410454/?ref_=fn_tt_tt_1"/>
        <s v="http://www.imdb.com/title/tt1225822/?ref_=fn_tt_tt_1"/>
        <s v="http://www.imdb.com/title/tt0319829/?ref_=fn_tt_tt_1"/>
        <s v="http://www.imdb.com/title/tt0269329/?ref_=fn_tt_tt_1"/>
        <s v="http://www.imdb.com/title/tt0345061/?ref_=fn_tt_tt_1"/>
        <s v="http://www.imdb.com/title/tt1772422/?ref_=fn_tt_tt_1"/>
        <s v="http://www.imdb.com/title/tt1602098/?ref_=fn_tt_tt_1"/>
        <s v="http://www.imdb.com/title/tt2147225/?ref_=fn_tt_tt_1"/>
        <s v="http://www.imdb.com/title/tt0833553/?ref_=fn_tt_tt_1"/>
        <s v="http://www.imdb.com/title/tt0808417/?ref_=fn_tt_tt_1"/>
        <s v="http://www.imdb.com/title/tt1085779/?ref_=fn_tt_tt_1"/>
        <s v="http://www.imdb.com/title/tt1063669/?ref_=fn_tt_tt_1"/>
        <s v="http://www.imdb.com/title/tt1974419/?ref_=fn_tt_tt_1"/>
        <s v="http://www.imdb.com/title/tt1289406/?ref_=fn_tt_tt_1"/>
        <s v="http://www.imdb.com/title/tt0203408/?ref_=fn_tt_tt_1"/>
        <s v="http://www.imdb.com/title/tt0467406/?ref_=fn_tt_tt_1"/>
        <s v="http://www.imdb.com/title/tt3488328/?ref_=fn_tt_tt_1"/>
        <s v="http://www.imdb.com/title/tt0066995/?ref_=fn_tt_tt_1"/>
        <s v="http://www.imdb.com/title/tt0068646/?ref_=fn_tt_tt_1"/>
        <s v="http://www.imdb.com/title/tt0085549/?ref_=fn_tt_tt_1"/>
        <s v="http://www.imdb.com/title/tt1022603/?ref_=fn_tt_tt_1"/>
        <s v="http://www.imdb.com/title/tt0107822/?ref_=fn_tt_tt_1"/>
        <s v="http://www.imdb.com/title/tt1915581/?ref_=fn_tt_tt_1"/>
        <s v="http://www.imdb.com/title/tt0282209/?ref_=fn_tt_tt_1"/>
        <s v="http://www.imdb.com/title/tt0070328/?ref_=fn_tt_tt_1"/>
        <s v="http://www.imdb.com/title/tt0156812/?ref_=fn_tt_tt_1"/>
        <s v="http://www.imdb.com/title/tt0832266/?ref_=fn_tt_tt_1"/>
        <s v="http://www.imdb.com/title/tt1640484/?ref_=fn_tt_tt_1"/>
        <s v="http://www.imdb.com/title/tt0433383/?ref_=fn_tt_tt_1"/>
        <s v="http://www.imdb.com/title/tt0379725/?ref_=fn_tt_tt_1"/>
        <s v="http://www.imdb.com/title/tt0112851/?ref_=fn_tt_tt_1"/>
        <s v="http://www.imdb.com/title/tt2802850/?ref_=fn_tt_tt_1"/>
        <s v="http://www.imdb.com/title/tt0074812/?ref_=fn_tt_tt_1"/>
        <s v="http://www.imdb.com/title/tt0071807/?ref_=fn_tt_tt_1"/>
        <s v="http://www.imdb.com/title/tt0094612/?ref_=fn_tt_tt_1"/>
        <s v="http://www.imdb.com/title/tt0435625/?ref_=fn_tt_tt_1"/>
        <s v="http://www.imdb.com/title/tt0245280/?ref_=fn_tt_tt_1"/>
        <s v="http://www.imdb.com/title/tt2752758/?ref_=fn_tt_tt_1"/>
        <s v="http://www.imdb.com/title/tt0116324/?ref_=fn_tt_tt_1"/>
        <s v="http://www.imdb.com/title/tt0395584/?ref_=fn_tt_tt_1"/>
        <s v="http://www.imdb.com/title/tt0118276/?ref_=fn_tt_tt_1"/>
        <s v="http://www.imdb.com/title/tt3850214/?ref_=fn_tt_tt_1"/>
        <s v="http://www.imdb.com/title/tt0160401/?ref_=fn_tt_tt_1"/>
        <s v="http://www.imdb.com/title/tt0251736/?ref_=fn_tt_tt_1"/>
        <s v="http://www.imdb.com/title/tt0072626/?ref_=fn_tt_tt_1"/>
        <s v="http://www.imdb.com/title/tt1019452/?ref_=fn_tt_tt_1"/>
        <s v="http://www.imdb.com/title/tt1194263/?ref_=fn_tt_tt_1"/>
        <s v="http://www.imdb.com/title/tt0098622/?ref_=fn_tt_tt_1"/>
        <s v="http://www.imdb.com/title/tt3125324/?ref_=fn_tt_tt_1"/>
        <s v="http://www.imdb.com/title/tt1315981/?ref_=fn_tt_tt_1"/>
        <s v="http://www.imdb.com/title/tt0095497/?ref_=fn_tt_tt_1"/>
        <s v="http://www.imdb.com/title/tt0125971/?ref_=fn_tt_tt_1"/>
        <s v="http://www.imdb.com/title/tt0361411/?ref_=fn_tt_tt_1"/>
        <s v="http://www.imdb.com/title/tt0252444/?ref_=fn_tt_tt_1"/>
        <s v="http://www.imdb.com/title/tt0785077/?ref_=fn_tt_tt_1"/>
        <s v="http://www.imdb.com/title/tt0105459/?ref_=fn_tt_tt_1"/>
        <s v="http://www.imdb.com/title/tt1592154/?ref_=fn_tt_tt_1"/>
        <s v="http://www.imdb.com/title/tt0250371/?ref_=fn_tt_tt_1"/>
        <s v="http://www.imdb.com/title/tt0204993/?ref_=fn_tt_tt_1"/>
        <s v="http://www.imdb.com/title/tt0420332/?ref_=fn_tt_tt_1"/>
        <s v="http://www.imdb.com/title/tt1012804/?ref_=fn_tt_tt_1"/>
        <s v="http://www.imdb.com/title/tt1336617/?ref_=fn_tt_tt_1"/>
        <s v="http://www.imdb.com/title/tt0160216/?ref_=fn_tt_tt_1"/>
        <s v="http://www.imdb.com/title/tt0298744/?ref_=fn_tt_tt_1"/>
        <s v="http://www.imdb.com/title/tt0432402/?ref_=fn_tt_tt_1"/>
        <s v="http://www.imdb.com/title/tt1242460/?ref_=fn_tt_tt_1"/>
        <s v="http://www.imdb.com/title/tt2739338/?ref_=fn_tt_tt_1"/>
        <s v="http://www.imdb.com/title/tt1034324/?ref_=fn_tt_tt_1"/>
        <s v="http://www.imdb.com/title/tt0085868/?ref_=fn_tt_tt_1"/>
        <s v="http://www.imdb.com/title/tt1121977/?ref_=fn_tt_tt_1"/>
        <s v="http://www.imdb.com/title/tt0076175/?ref_=fn_tt_tt_1"/>
        <s v="http://www.imdb.com/title/tt0108500/?ref_=fn_tt_tt_1"/>
        <s v="http://www.imdb.com/title/tt1421051/?ref_=fn_tt_tt_1"/>
        <s v="http://www.imdb.com/title/tt1220628/?ref_=fn_tt_tt_1"/>
        <s v="http://www.imdb.com/title/tt0118836/?ref_=fn_tt_tt_1"/>
        <s v="http://www.imdb.com/title/tt1403177/?ref_=fn_tt_tt_1"/>
        <s v="http://www.imdb.com/title/tt2402105/?ref_=fn_tt_tt_1"/>
        <s v="http://www.imdb.com/title/tt0302674/?ref_=fn_tt_tt_1"/>
        <s v="http://www.imdb.com/title/tt0301390/?ref_=fn_tt_tt_1"/>
        <s v="http://www.imdb.com/title/tt1658801/?ref_=fn_tt_tt_1"/>
        <s v="http://www.imdb.com/title/tt1361313/?ref_=fn_tt_tt_1"/>
        <s v="http://www.imdb.com/title/tt2328813/?ref_=fn_tt_tt_1"/>
        <s v="http://www.imdb.com/title/tt1106860/?ref_=fn_tt_tt_1"/>
        <s v="http://www.imdb.com/title/tt0419256/?ref_=fn_tt_tt_1"/>
        <s v="http://www.imdb.com/title/tt0144117/?ref_=fn_tt_tt_1"/>
        <s v="http://www.imdb.com/title/tt3469440/?ref_=fn_tt_tt_1"/>
        <s v="http://www.imdb.com/title/tt1756851/?ref_=fn_tt_tt_1"/>
        <s v="http://www.imdb.com/title/tt2243621/?ref_=fn_tt_tt_1"/>
        <s v="http://www.imdb.com/title/tt4061848/?ref_=fn_tt_tt_1"/>
        <s v="http://www.imdb.com/title/tt0089767/?ref_=fn_tt_tt_1"/>
        <s v="http://www.imdb.com/title/tt0942903/?ref_=fn_tt_tt_1"/>
        <s v="http://www.imdb.com/title/tt0106677/?ref_=fn_tt_tt_1"/>
        <s v="http://www.imdb.com/title/tt0810900/?ref_=fn_tt_tt_1"/>
        <s v="http://www.imdb.com/title/tt4412528/?ref_=fn_tt_tt_1"/>
        <s v="http://www.imdb.com/title/tt3687310/?ref_=fn_tt_tt_1"/>
        <s v="http://www.imdb.com/title/tt0130444/?ref_=fn_tt_tt_1"/>
        <s v="http://www.imdb.com/title/tt0406650/?ref_=fn_tt_tt_1"/>
        <s v="http://www.imdb.com/title/tt0323939/?ref_=fn_tt_tt_1"/>
        <s v="http://www.imdb.com/title/tt1582507/?ref_=fn_tt_tt_1"/>
        <s v="http://www.imdb.com/title/tt1255953/?ref_=fn_tt_tt_1"/>
        <s v="http://www.imdb.com/title/tt0323807/?ref_=fn_tt_tt_1"/>
        <s v="http://www.imdb.com/title/tt1003034/?ref_=fn_tt_tt_1"/>
        <s v="http://www.imdb.com/title/tt0861739/?ref_=fn_tt_tt_1"/>
        <s v="http://www.imdb.com/title/tt3322940/?ref_=fn_tt_tt_1"/>
        <s v="http://www.imdb.com/title/tt1148165/?ref_=fn_tt_tt_1"/>
        <s v="http://www.imdb.com/title/tt0101507/?ref_=fn_tt_tt_1"/>
        <s v="http://www.imdb.com/title/tt0093378/?ref_=fn_tt_tt_1"/>
        <s v="http://www.imdb.com/title/tt0082405/?ref_=fn_tt_tt_1"/>
        <s v="http://www.imdb.com/title/tt0080661/?ref_=fn_tt_tt_1"/>
        <s v="http://www.imdb.com/title/tt0106223/?ref_=fn_tt_tt_1"/>
        <s v="http://www.imdb.com/title/tt0139239/?ref_=fn_tt_tt_1"/>
        <s v="http://www.imdb.com/title/tt0436331/?ref_=fn_tt_tt_1"/>
        <s v="http://www.imdb.com/title/tt0066769/?ref_=fn_tt_tt_1"/>
        <s v="http://www.imdb.com/title/tt0200469/?ref_=fn_tt_tt_1"/>
        <s v="http://www.imdb.com/title/tt0161860/?ref_=fn_tt_tt_1"/>
        <s v="http://www.imdb.com/title/tt1723811/?ref_=fn_tt_tt_1"/>
        <s v="http://www.imdb.com/title/tt0375912/?ref_=fn_tt_tt_1"/>
        <s v="http://www.imdb.com/title/tt0457530/?ref_=fn_tt_tt_1"/>
        <s v="http://www.imdb.com/title/tt1869716/?ref_=fn_tt_tt_1"/>
        <s v="http://www.imdb.com/title/tt0359423/?ref_=fn_tt_tt_1"/>
        <s v="http://www.imdb.com/title/tt0168446/?ref_=fn_tt_tt_1"/>
        <s v="http://www.imdb.com/title/tt0790712/?ref_=fn_tt_tt_1"/>
        <s v="http://www.imdb.com/title/tt1414378/?ref_=fn_tt_tt_1"/>
        <s v="http://www.imdb.com/title/tt0421082/?ref_=fn_tt_tt_1"/>
        <s v="http://www.imdb.com/title/tt0088247/?ref_=fn_tt_tt_1"/>
        <s v="http://www.imdb.com/title/tt0301357/?ref_=fn_tt_tt_1"/>
        <s v="http://www.imdb.com/title/tt1226271/?ref_=fn_tt_tt_1"/>
        <s v="http://www.imdb.com/title/tt0089907/?ref_=fn_tt_tt_1"/>
        <s v="http://www.imdb.com/title/tt2049116/?ref_=fn_tt_tt_1"/>
        <s v="http://www.imdb.com/title/tt0113749/?ref_=fn_tt_tt_1"/>
        <s v="http://www.imdb.com/title/tt0077631/?ref_=fn_tt_tt_1"/>
        <s v="http://www.imdb.com/title/tt0091763/?ref_=fn_tt_tt_1"/>
        <s v="http://www.imdb.com/title/tt0361596/?ref_=fn_tt_tt_1"/>
        <s v="http://www.imdb.com/title/tt0064115/?ref_=fn_tt_tt_1"/>
        <s v="http://www.imdb.com/title/tt0058331/?ref_=fn_tt_tt_1"/>
        <s v="http://www.imdb.com/title/tt0081283/?ref_=fn_tt_tt_1"/>
        <s v="http://www.imdb.com/title/tt0055614/?ref_=fn_tt_tt_1"/>
        <s v="http://www.imdb.com/title/tt0080487/?ref_=fn_tt_tt_1"/>
        <s v="http://www.imdb.com/title/tt0250274/?ref_=fn_tt_tt_1"/>
        <s v="http://www.imdb.com/title/tt0161100/?ref_=fn_tt_tt_1"/>
        <s v="http://www.imdb.com/title/tt0114814/?ref_=fn_tt_tt_1"/>
        <s v="http://www.imdb.com/title/tt0097981/?ref_=fn_tt_tt_1"/>
        <s v="http://www.imdb.com/title/tt0283111/?ref_=fn_tt_tt_1"/>
        <s v="http://www.imdb.com/title/tt1125849/?ref_=fn_tt_tt_1"/>
        <s v="http://www.imdb.com/title/tt0038499/?ref_=fn_tt_tt_1"/>
        <s v="http://www.imdb.com/title/tt0218839/?ref_=fn_tt_tt_1"/>
        <s v="http://www.imdb.com/title/tt0082340/?ref_=fn_tt_tt_1"/>
        <s v="http://www.imdb.com/title/tt0096054/?ref_=fn_tt_tt_1"/>
        <s v="http://www.imdb.com/title/tt0462244/?ref_=fn_tt_tt_1"/>
        <s v="http://www.imdb.com/title/tt0117786/?ref_=fn_tt_tt_1"/>
        <s v="http://www.imdb.com/title/tt0310281/?ref_=fn_tt_tt_1"/>
        <s v="http://www.imdb.com/title/tt0095690/?ref_=fn_tt_tt_1"/>
        <s v="http://www.imdb.com/title/tt3910804/?ref_=fn_tt_tt_1"/>
        <s v="http://www.imdb.com/title/tt0120148/?ref_=fn_tt_tt_1"/>
        <s v="http://www.imdb.com/title/tt0114609/?ref_=fn_tt_tt_1"/>
        <s v="http://www.imdb.com/title/tt0455590/?ref_=fn_tt_tt_1"/>
        <s v="http://www.imdb.com/title/tt0097474/?ref_=fn_tt_tt_1"/>
        <s v="http://www.imdb.com/title/tt1704573/?ref_=fn_tt_tt_1"/>
        <s v="http://www.imdb.com/title/tt0996382/?ref_=fn_tt_tt_1"/>
        <s v="http://www.imdb.com/title/tt0183659/?ref_=fn_tt_tt_1"/>
        <s v="http://www.imdb.com/title/tt0137338/?ref_=fn_tt_tt_1"/>
        <s v="http://www.imdb.com/title/tt1840417/?ref_=fn_tt_tt_1"/>
        <s v="http://www.imdb.com/title/tt1702425/?ref_=fn_tt_tt_1"/>
        <s v="http://www.imdb.com/title/tt1174730/?ref_=fn_tt_tt_1"/>
        <s v="http://www.imdb.com/title/tt1540133/?ref_=fn_tt_tt_1"/>
        <s v="http://www.imdb.com/title/tt0844671/?ref_=fn_tt_tt_1"/>
        <s v="http://www.imdb.com/title/tt0159097/?ref_=fn_tt_tt_1"/>
        <s v="http://www.imdb.com/title/tt0147004/?ref_=fn_tt_tt_1"/>
        <s v="http://www.imdb.com/title/tt1151922/?ref_=fn_tt_tt_1"/>
        <s v="http://www.imdb.com/title/tt2870708/?ref_=fn_tt_tt_1"/>
        <s v="http://www.imdb.com/title/tt0145893/?ref_=fn_tt_tt_1"/>
        <s v="http://www.imdb.com/title/tt0412253/?ref_=fn_tt_tt_1"/>
        <s v="http://www.imdb.com/title/tt0248845/?ref_=fn_tt_tt_1"/>
        <s v="http://www.imdb.com/title/tt0107750/?ref_=fn_tt_tt_1"/>
        <s v="http://www.imdb.com/title/tt3432552/?ref_=fn_tt_tt_1"/>
        <s v="http://www.imdb.com/title/tt0323944/?ref_=fn_tt_tt_1"/>
        <s v="http://www.imdb.com/title/tt0234354/?ref_=fn_tt_tt_1"/>
        <s v="http://www.imdb.com/title/tt0270259/?ref_=fn_tt_tt_1"/>
        <s v="http://www.imdb.com/title/tt0065214/?ref_=fn_tt_tt_1"/>
        <s v="http://www.imdb.com/title/tt1082886/?ref_=fn_tt_tt_1"/>
        <s v="http://www.imdb.com/title/tt0079240/?ref_=fn_tt_tt_1"/>
        <s v="http://www.imdb.com/title/tt0300214/?ref_=fn_tt_tt_1"/>
        <s v="http://www.imdb.com/title/tt0101412/?ref_=fn_tt_tt_1"/>
        <s v="http://www.imdb.com/title/tt1130964/?ref_=fn_tt_tt_1"/>
        <s v="http://www.imdb.com/title/tt0322289/?ref_=fn_tt_tt_1"/>
        <s v="http://www.imdb.com/title/tt1226232/?ref_=fn_tt_tt_1"/>
        <s v="http://www.imdb.com/title/tt1541995/?ref_=fn_tt_tt_1"/>
        <s v="http://www.imdb.com/title/tt0457308/?ref_=fn_tt_tt_1"/>
        <s v="http://www.imdb.com/title/tt0246134/?ref_=fn_tt_tt_1"/>
        <s v="http://www.imdb.com/title/tt0076245/?ref_=fn_tt_tt_1"/>
        <s v="http://www.imdb.com/title/tt0976247/?ref_=fn_tt_tt_1"/>
        <s v="http://www.imdb.com/title/tt0841119/?ref_=fn_tt_tt_1"/>
        <s v="http://www.imdb.com/title/tt0331811/?ref_=fn_tt_tt_1"/>
        <s v="http://www.imdb.com/title/tt0110490/?ref_=fn_tt_tt_1"/>
        <s v="http://www.imdb.com/title/tt1281374/?ref_=fn_tt_tt_1"/>
        <s v="http://www.imdb.com/title/tt1667310/?ref_=fn_tt_tt_1"/>
        <s v="http://www.imdb.com/title/tt1014774/?ref_=fn_tt_tt_1"/>
        <s v="http://www.imdb.com/title/tt1575694/?ref_=fn_tt_tt_1"/>
        <s v="http://www.imdb.com/title/tt1366312/?ref_=fn_tt_tt_1"/>
        <s v="http://www.imdb.com/title/tt0086541/?ref_=fn_tt_tt_1"/>
        <s v="http://www.imdb.com/title/tt0283900/?ref_=fn_tt_tt_1"/>
        <s v="http://www.imdb.com/title/tt2182972/?ref_=fn_tt_tt_1"/>
        <s v="http://www.imdb.com/title/tt0795441/?ref_=fn_tt_tt_1"/>
        <s v="http://www.imdb.com/title/tt0938305/?ref_=fn_tt_tt_1"/>
        <s v="http://www.imdb.com/title/tt0059825/?ref_=fn_tt_tt_1"/>
        <s v="http://www.imdb.com/title/tt1772408/?ref_=fn_tt_tt_1"/>
        <s v="http://www.imdb.com/title/tt0427954/?ref_=fn_tt_tt_1"/>
        <s v="http://www.imdb.com/title/tt0120210/?ref_=fn_tt_tt_1"/>
        <s v="http://www.imdb.com/title/tt1220617/?ref_=fn_tt_tt_1"/>
        <s v="http://www.imdb.com/title/tt0286499/?ref_=fn_tt_tt_1"/>
        <s v="http://www.imdb.com/title/tt0286179/?ref_=fn_tt_tt_1"/>
        <s v="http://www.imdb.com/title/tt0473024/?ref_=fn_tt_tt_1"/>
        <s v="http://www.imdb.com/title/tt2166214/?ref_=fn_tt_tt_1"/>
        <s v="http://www.imdb.com/title/tt1245112/?ref_=fn_tt_tt_1"/>
        <s v="http://www.imdb.com/title/tt1303803/?ref_=fn_tt_tt_1"/>
        <s v="http://www.imdb.com/title/tt0070735/?ref_=fn_tt_tt_1"/>
        <s v="http://www.imdb.com/title/tt0082158/?ref_=fn_tt_tt_1"/>
        <s v="http://www.imdb.com/title/tt0422093/?ref_=fn_tt_tt_1"/>
        <s v="http://www.imdb.com/title/tt0117631/?ref_=fn_tt_tt_1"/>
        <s v="http://www.imdb.com/title/tt2229499/?ref_=fn_tt_tt_1"/>
        <s v="http://www.imdb.com/title/tt0068699/?ref_=fn_tt_tt_1"/>
        <s v="http://www.imdb.com/title/tt0162346/?ref_=fn_tt_tt_1"/>
        <s v="http://www.imdb.com/title/tt0280778/?ref_=fn_tt_tt_1"/>
        <s v="http://www.imdb.com/title/tt0080771/?ref_=fn_tt_tt_1"/>
        <s v="http://www.imdb.com/title/tt0372824/?ref_=fn_tt_tt_1"/>
        <s v="http://www.imdb.com/title/tt0330602/?ref_=fn_tt_tt_1"/>
        <s v="http://www.imdb.com/title/tt0335563/?ref_=fn_tt_tt_1"/>
        <s v="http://www.imdb.com/title/tt0097216/?ref_=fn_tt_tt_1"/>
        <s v="http://www.imdb.com/title/tt0242508/?ref_=fn_tt_tt_1"/>
        <s v="http://www.imdb.com/title/tt1508675/?ref_=fn_tt_tt_1"/>
        <s v="http://www.imdb.com/title/tt0290673/?ref_=fn_tt_tt_1"/>
        <s v="http://www.imdb.com/title/tt2914838/?ref_=fn_tt_tt_1"/>
        <s v="http://www.imdb.com/title/tt0405508/?ref_=fn_tt_tt_1"/>
        <s v="http://www.imdb.com/title/tt3297554/?ref_=fn_tt_tt_1"/>
        <s v="http://www.imdb.com/title/tt1251743/?ref_=fn_tt_tt_1"/>
        <s v="http://www.imdb.com/title/tt0811106/?ref_=fn_tt_tt_1"/>
        <s v="http://www.imdb.com/title/tt0202559/?ref_=fn_tt_tt_1"/>
        <s v="http://www.imdb.com/title/tt1614989/?ref_=fn_tt_tt_1"/>
        <s v="http://www.imdb.com/title/tt1525366/?ref_=fn_tt_tt_1"/>
        <s v="http://www.imdb.com/title/tt0384488/?ref_=fn_tt_tt_1"/>
        <s v="http://www.imdb.com/title/tt2667960/?ref_=fn_tt_tt_1"/>
        <s v="http://www.imdb.com/title/tt0081534/?ref_=fn_tt_tt_1"/>
        <s v="http://www.imdb.com/title/tt1618430/?ref_=fn_tt_tt_1"/>
        <s v="http://www.imdb.com/title/tt2226417/?ref_=fn_tt_tt_1"/>
        <s v="http://www.imdb.com/title/tt0432348/?ref_=fn_tt_tt_1"/>
        <s v="http://www.imdb.com/title/tt1179933/?ref_=fn_tt_tt_1"/>
        <s v="http://www.imdb.com/title/tt0322802/?ref_=fn_tt_tt_1"/>
        <s v="http://www.imdb.com/title/tt4786282/?ref_=fn_tt_tt_1"/>
        <s v="http://www.imdb.com/title/tt1778304/?ref_=fn_tt_tt_1"/>
        <s v="http://www.imdb.com/title/tt1204977/?ref_=fn_tt_tt_1"/>
        <s v="http://www.imdb.com/title/tt0093629/?ref_=fn_tt_tt_1"/>
        <s v="http://www.imdb.com/title/tt2378281/?ref_=fn_tt_tt_1"/>
        <s v="http://www.imdb.com/title/tt2109184/?ref_=fn_tt_tt_1"/>
        <s v="http://www.imdb.com/title/tt0046247/?ref_=fn_tt_tt_1"/>
        <s v="http://www.imdb.com/title/tt0072081/?ref_=fn_tt_tt_1"/>
        <s v="http://www.imdb.com/title/tt0101917/?ref_=fn_tt_tt_1"/>
        <s v="http://www.imdb.com/title/tt0340855/?ref_=fn_tt_tt_1"/>
        <s v="http://www.imdb.com/title/tt0046672/?ref_=fn_tt_tt_1"/>
        <s v="http://www.imdb.com/title/tt2473682/?ref_=fn_tt_tt_1"/>
        <s v="http://www.imdb.com/title/tt0080678/?ref_=fn_tt_tt_1"/>
        <s v="http://www.imdb.com/title/tt0790636/?ref_=fn_tt_tt_1"/>
        <s v="http://www.imdb.com/title/tt2918436/?ref_=fn_tt_tt_1"/>
        <s v="http://www.imdb.com/title/tt0209144/?ref_=fn_tt_tt_1"/>
        <s v="http://www.imdb.com/title/tt2388715/?ref_=fn_tt_tt_1"/>
        <s v="http://www.imdb.com/title/tt0424345/?ref_=fn_tt_tt_1"/>
        <s v="http://www.imdb.com/title/tt0249462/?ref_=fn_tt_tt_1"/>
        <s v="http://www.imdb.com/title/tt1727388/?ref_=fn_tt_tt_1"/>
        <s v="http://www.imdb.com/title/tt0102065/?ref_=fn_tt_tt_1"/>
        <s v="http://www.imdb.com/title/tt0084296/?ref_=fn_tt_tt_1"/>
        <s v="http://www.imdb.com/title/tt0187819/?ref_=fn_tt_tt_1"/>
        <s v="http://www.imdb.com/title/tt0118632/?ref_=fn_tt_tt_1"/>
        <s v="http://www.imdb.com/title/tt0082766/?ref_=fn_tt_tt_1"/>
        <s v="http://www.imdb.com/title/tt1637706/?ref_=fn_tt_tt_1"/>
        <s v="http://www.imdb.com/title/tt3499096/?ref_=fn_tt_tt_1"/>
        <s v="http://www.imdb.com/title/tt0119905/?ref_=fn_tt_tt_1"/>
        <s v="http://www.imdb.com/title/tt2870612/?ref_=fn_tt_tt_1"/>
        <s v="http://www.imdb.com/title/tt2205401/?ref_=fn_tt_tt_1"/>
        <s v="http://www.imdb.com/title/tt0119080/?ref_=fn_tt_tt_1"/>
        <s v="http://www.imdb.com/title/tt3316960/?ref_=fn_tt_tt_1"/>
        <s v="http://www.imdb.com/title/tt0046949/?ref_=fn_tt_tt_1"/>
        <s v="http://www.imdb.com/title/tt0082817/?ref_=fn_tt_tt_1"/>
        <s v="http://www.imdb.com/title/tt0097388/?ref_=fn_tt_tt_1"/>
        <s v="http://www.imdb.com/title/tt0259446/?ref_=fn_tt_tt_1"/>
        <s v="http://www.imdb.com/title/tt2101441/?ref_=fn_tt_tt_1"/>
        <s v="http://www.imdb.com/title/tt0113253/?ref_=fn_tt_tt_1"/>
        <s v="http://www.imdb.com/title/tt0245574/?ref_=fn_tt_tt_1"/>
        <s v="http://www.imdb.com/title/tt0365748/?ref_=fn_tt_tt_1"/>
        <s v="http://www.imdb.com/title/tt1045655/?ref_=fn_tt_tt_1"/>
        <s v="http://www.imdb.com/title/tt0116905/?ref_=fn_tt_tt_1"/>
        <s v="http://www.imdb.com/title/tt0095271/?ref_=fn_tt_tt_1"/>
        <s v="http://www.imdb.com/title/tt0090655/?ref_=fn_tt_tt_1"/>
        <s v="http://www.imdb.com/title/tt0083833/?ref_=fn_tt_tt_1"/>
        <s v="http://www.imdb.com/title/tt0085862/?ref_=fn_tt_tt_1"/>
        <s v="http://www.imdb.com/title/tt1772240/?ref_=fn_tt_tt_1"/>
        <s v="http://www.imdb.com/title/tt0862846/?ref_=fn_tt_tt_1"/>
        <s v="http://www.imdb.com/title/tt1781922/?ref_=fn_tt_tt_1"/>
        <s v="http://www.imdb.com/title/tt0083630/?ref_=fn_tt_tt_1"/>
        <s v="http://www.imdb.com/title/tt0053290/?ref_=fn_tt_tt_1"/>
        <s v="http://www.imdb.com/title/tt4667094/?ref_=fn_tt_tt_1"/>
        <s v="http://www.imdb.com/title/tt0795438/?ref_=fn_tt_tt_1"/>
        <s v="http://www.imdb.com/title/tt0022879/?ref_=fn_tt_tt_1"/>
        <s v="http://www.imdb.com/title/tt4871980/?ref_=fn_tt_tt_1"/>
        <s v="http://www.imdb.com/title/tt0259974/?ref_=fn_tt_tt_1"/>
        <s v="http://www.imdb.com/title/tt0332375/?ref_=fn_tt_tt_1"/>
        <s v="http://www.imdb.com/title/tt0338135/?ref_=fn_tt_tt_1"/>
        <s v="http://www.imdb.com/title/tt0075147/?ref_=fn_tt_tt_1"/>
        <s v="http://www.imdb.com/title/tt0245120/?ref_=fn_tt_tt_1"/>
        <s v="http://www.imdb.com/title/tt0077572/?ref_=fn_tt_tt_1"/>
        <s v="http://www.imdb.com/title/tt0098546/?ref_=fn_tt_tt_1"/>
        <s v="http://www.imdb.com/title/tt0456554/?ref_=fn_tt_tt_1"/>
        <s v="http://www.imdb.com/title/tt0120831/?ref_=fn_tt_tt_1"/>
        <s v="http://www.imdb.com/title/tt0064116/?ref_=fn_tt_tt_1"/>
        <s v="http://www.imdb.com/title/tt0227005/?ref_=fn_tt_tt_1"/>
        <s v="http://www.imdb.com/title/tt1182345/?ref_=fn_tt_tt_1"/>
        <s v="http://www.imdb.com/title/tt0415949/?ref_=fn_tt_tt_1"/>
        <s v="http://www.imdb.com/title/tt1529567/?ref_=fn_tt_tt_1"/>
        <s v="http://www.imdb.com/title/tt0120255/?ref_=fn_tt_tt_1"/>
        <s v="http://www.imdb.com/title/tt1588337/?ref_=fn_tt_tt_1"/>
        <s v="http://www.imdb.com/title/tt0914797/?ref_=fn_tt_tt_1"/>
        <s v="http://www.imdb.com/title/tt0084171/?ref_=fn_tt_tt_1"/>
        <s v="http://www.imdb.com/title/tt0110005/?ref_=fn_tt_tt_1"/>
        <s v="http://www.imdb.com/title/tt4337690/?ref_=fn_tt_tt_1"/>
        <s v="http://www.imdb.com/title/tt1531663/?ref_=fn_tt_tt_1"/>
        <s v="http://www.imdb.com/title/tt0120906/?ref_=fn_tt_tt_1"/>
        <s v="http://www.imdb.com/title/tt0361862/?ref_=fn_tt_tt_1"/>
        <s v="http://www.imdb.com/title/tt0102307/?ref_=fn_tt_tt_1"/>
        <s v="http://www.imdb.com/title/tt1216491/?ref_=fn_tt_tt_1"/>
        <s v="http://www.imdb.com/title/tt0935075/?ref_=fn_tt_tt_1"/>
        <s v="http://www.imdb.com/title/tt0320244/?ref_=fn_tt_tt_1"/>
        <s v="http://www.imdb.com/title/tt4062536/?ref_=fn_tt_tt_1"/>
        <s v="http://www.imdb.com/title/tt0422861/?ref_=fn_tt_tt_1"/>
        <s v="http://www.imdb.com/title/tt2800038/?ref_=fn_tt_tt_1"/>
        <s v="http://www.imdb.com/title/tt0115734/?ref_=fn_tt_tt_1"/>
        <s v="http://www.imdb.com/title/tt0115495/?ref_=fn_tt_tt_1"/>
        <s v="http://www.imdb.com/title/tt0459293/?ref_=fn_tt_tt_1"/>
        <s v="http://www.imdb.com/title/tt0896866/?ref_=fn_tt_tt_1"/>
        <s v="http://www.imdb.com/title/tt0081291/?ref_=fn_tt_tt_1"/>
        <s v="http://www.imdb.com/title/tt1465522/?ref_=fn_tt_tt_1"/>
        <s v="http://www.imdb.com/title/tt1150947/?ref_=fn_tt_tt_1"/>
        <s v="http://www.imdb.com/title/tt0039927/?ref_=fn_tt_tt_1"/>
        <s v="http://www.imdb.com/title/tt0126261/?ref_=fn_tt_tt_1"/>
        <s v="http://www.imdb.com/title/tt0357585/?ref_=fn_tt_tt_1"/>
        <s v="http://www.imdb.com/title/tt3567288/?ref_=fn_tt_tt_1"/>
        <s v="http://www.imdb.com/title/tt0937237/?ref_=fn_tt_tt_1"/>
        <s v="http://www.imdb.com/title/tt0305632/?ref_=fn_tt_tt_1"/>
        <s v="http://www.imdb.com/title/tt0830900/?ref_=fn_tt_tt_1"/>
        <s v="http://www.imdb.com/title/tt1519461/?ref_=fn_tt_tt_1"/>
        <s v="http://www.imdb.com/title/tt1437358/?ref_=fn_tt_tt_1"/>
        <s v="http://www.imdb.com/title/tt0465430/?ref_=fn_tt_tt_1"/>
        <s v="http://www.imdb.com/title/tt1079444/?ref_=fn_tt_tt_1"/>
        <s v="http://www.imdb.com/title/tt0488539/?ref_=fn_tt_tt_1"/>
        <s v="http://www.imdb.com/title/tt1131732/?ref_=fn_tt_tt_1"/>
        <s v="http://www.imdb.com/title/tt0491738/?ref_=fn_tt_tt_1"/>
        <s v="http://www.imdb.com/title/tt1798243/?ref_=fn_tt_tt_1"/>
        <s v="http://www.imdb.com/title/tt1460798/?ref_=fn_tt_tt_1"/>
        <s v="http://www.imdb.com/title/tt3703148/?ref_=fn_tt_tt_1"/>
        <s v="http://www.imdb.com/title/tt2063015/?ref_=fn_tt_tt_1"/>
        <s v="http://www.imdb.com/title/tt1274586/?ref_=fn_tt_tt_1"/>
        <s v="http://www.imdb.com/title/tt1554921/?ref_=fn_tt_tt_1"/>
        <s v="http://www.imdb.com/title/tt0077294/?ref_=fn_tt_tt_1"/>
        <s v="http://www.imdb.com/title/tt1717210/?ref_=fn_tt_tt_1"/>
        <s v="http://www.imdb.com/title/tt4453560/?ref_=fn_tt_tt_1"/>
        <s v="http://www.imdb.com/title/tt3838992/?ref_=fn_tt_tt_1"/>
        <s v="http://www.imdb.com/title/tt4511566/?ref_=fn_tt_tt_1"/>
        <s v="http://www.imdb.com/title/tt0284363/?ref_=fn_tt_tt_1"/>
        <s v="http://www.imdb.com/title/tt1244668/?ref_=fn_tt_tt_1"/>
        <s v="http://www.imdb.com/title/tt0117666/?ref_=fn_tt_tt_1"/>
        <s v="http://www.imdb.com/title/tt1687901/?ref_=fn_tt_tt_1"/>
        <s v="http://www.imdb.com/title/tt0450278/?ref_=fn_tt_tt_1"/>
        <s v="http://www.imdb.com/title/tt0423409/?ref_=fn_tt_tt_1"/>
        <s v="http://www.imdb.com/title/tt1675192/?ref_=fn_tt_tt_1"/>
        <s v="http://www.imdb.com/title/tt0095484/?ref_=fn_tt_tt_1"/>
        <s v="http://www.imdb.com/title/tt0446687/?ref_=fn_tt_tt_1"/>
        <s v="http://www.imdb.com/title/tt2980708/?ref_=fn_tt_tt_1"/>
        <s v="http://www.imdb.com/title/tt0092076/?ref_=fn_tt_tt_1"/>
        <s v="http://www.imdb.com/title/tt0070518/?ref_=fn_tt_tt_1"/>
        <s v="http://www.imdb.com/title/tt1602613/?ref_=fn_tt_tt_1"/>
        <s v="http://www.imdb.com/title/tt0451673/?ref_=fn_tt_tt_1"/>
        <s v="http://www.imdb.com/title/tt1547090/?ref_=fn_tt_tt_1"/>
        <s v="http://www.imdb.com/title/tt3099638/?ref_=fn_tt_tt_1"/>
        <s v="http://www.imdb.com/title/tt0377752/?ref_=fn_tt_tt_1"/>
        <s v="http://www.imdb.com/title/tt0903131/?ref_=fn_tt_tt_1"/>
        <s v="http://www.imdb.com/title/tt1646974/?ref_=fn_tt_tt_1"/>
        <s v="http://www.imdb.com/title/tt2091427/?ref_=fn_tt_tt_1"/>
        <s v="http://www.imdb.com/title/tt0379976/?ref_=fn_tt_tt_1"/>
        <s v="http://www.imdb.com/title/tt0839938/?ref_=fn_tt_tt_1"/>
        <s v="http://www.imdb.com/title/tt0087928/?ref_=fn_tt_tt_1"/>
        <s v="http://www.imdb.com/title/tt0080453/?ref_=fn_tt_tt_1"/>
        <s v="http://www.imdb.com/title/tt0109831/?ref_=fn_tt_tt_1"/>
        <s v="http://www.imdb.com/title/tt0083929/?ref_=fn_tt_tt_1"/>
        <s v="http://www.imdb.com/title/tt0049513/?ref_=fn_tt_tt_1"/>
        <s v="http://www.imdb.com/title/tt0307901/?ref_=fn_tt_tt_1"/>
        <s v="http://www.imdb.com/title/tt3516878/?ref_=fn_tt_tt_1"/>
        <s v="http://www.imdb.com/title/tt0115736/?ref_=fn_tt_tt_1"/>
        <s v="http://www.imdb.com/title/tt0180093/?ref_=fn_tt_tt_1"/>
        <s v="http://www.imdb.com/title/tt0038116/?ref_=fn_tt_tt_1"/>
        <s v="http://www.imdb.com/title/tt0120274/?ref_=fn_tt_tt_1"/>
        <s v="http://www.imdb.com/title/tt0091886/?ref_=fn_tt_tt_1"/>
        <s v="http://www.imdb.com/title/tt3014666/?ref_=fn_tt_tt_1"/>
        <s v="http://www.imdb.com/title/tt0246578/?ref_=fn_tt_tt_1"/>
        <s v="http://www.imdb.com/title/tt0461336/?ref_=fn_tt_tt_1"/>
        <s v="http://www.imdb.com/title/tt0119448/?ref_=fn_tt_tt_1"/>
        <s v="http://www.imdb.com/title/tt0283003/?ref_=fn_tt_tt_1"/>
        <s v="http://www.imdb.com/title/tt0808526/?ref_=fn_tt_tt_1"/>
        <s v="http://www.imdb.com/title/tt0451094/?ref_=fn_tt_tt_1"/>
        <s v="http://www.imdb.com/title/tt1653911/?ref_=fn_tt_tt_1"/>
        <s v="http://www.imdb.com/title/tt0291341/?ref_=fn_tt_tt_1"/>
        <s v="http://www.imdb.com/title/tt0796212/?ref_=fn_tt_tt_1"/>
        <s v="http://www.imdb.com/title/tt1629705/?ref_=fn_tt_tt_1"/>
        <s v="http://www.imdb.com/title/tt0300140/?ref_=fn_tt_tt_1"/>
        <s v="http://www.imdb.com/title/tt0838247/?ref_=fn_tt_tt_1"/>
        <s v="http://www.imdb.com/title/tt3683702/?ref_=fn_tt_tt_1"/>
        <s v="http://www.imdb.com/title/tt0073486/?ref_=fn_tt_tt_1"/>
        <s v="http://www.imdb.com/title/tt4386242/?ref_=fn_tt_tt_1"/>
        <s v="http://www.imdb.com/title/tt0075222/?ref_=fn_tt_tt_1"/>
        <s v="http://www.imdb.com/title/tt4387040/?ref_=fn_tt_tt_1"/>
        <s v="http://www.imdb.com/title/tt0088727/?ref_=fn_tt_tt_1"/>
        <s v="http://www.imdb.com/title/tt2295722/?ref_=fn_tt_tt_1"/>
        <s v="http://www.imdb.com/title/tt0857190/?ref_=fn_tt_tt_1"/>
        <s v="http://www.imdb.com/title/tt0203119/?ref_=fn_tt_tt_1"/>
        <s v="http://www.imdb.com/title/tt1291652/?ref_=fn_tt_tt_1"/>
        <s v="http://www.imdb.com/title/tt0298228/?ref_=fn_tt_tt_1"/>
        <s v="http://www.imdb.com/title/tt1532957/?ref_=fn_tt_tt_1"/>
        <s v="http://www.imdb.com/title/tt0381940/?ref_=fn_tt_tt_1"/>
        <s v="http://www.imdb.com/title/tt0475293/?ref_=fn_tt_tt_1"/>
        <s v="http://www.imdb.com/title/tt5574490/?ref_=fn_tt_tt_1"/>
        <s v="http://www.imdb.com/title/tt0119574/?ref_=fn_tt_tt_1"/>
        <s v="http://www.imdb.com/title/tt0403358/?ref_=fn_tt_tt_1"/>
        <s v="http://www.imdb.com/title/tt0104036/?ref_=fn_tt_tt_1"/>
        <s v="http://www.imdb.com/title/tt0084522/?ref_=fn_tt_tt_1"/>
        <s v="http://www.imdb.com/title/tt1134854/?ref_=fn_tt_tt_1"/>
        <s v="http://www.imdb.com/title/tt0063350/?ref_=fn_tt_tt_1"/>
        <s v="http://www.imdb.com/title/tt0335266/?ref_=fn_tt_tt_1"/>
        <s v="http://www.imdb.com/title/tt0075686/?ref_=fn_tt_tt_1"/>
        <s v="http://www.imdb.com/title/tt0044672/?ref_=fn_tt_tt_1"/>
        <s v="http://www.imdb.com/title/tt0285742/?ref_=fn_tt_tt_1"/>
        <s v="http://www.imdb.com/title/tt1881002/?ref_=fn_tt_tt_1"/>
        <s v="http://www.imdb.com/title/tt0113627/?ref_=fn_tt_tt_1"/>
        <s v="http://www.imdb.com/title/tt2081194/?ref_=fn_tt_tt_1"/>
        <s v="http://www.imdb.com/title/tt0071524/?ref_=fn_tt_tt_1"/>
        <s v="http://www.imdb.com/title/tt3181822/?ref_=fn_tt_tt_1"/>
        <s v="http://www.imdb.com/title/tt0049875/?ref_=fn_tt_tt_1"/>
        <s v="http://www.imdb.com/title/tt0842926/?ref_=fn_tt_tt_1"/>
        <s v="http://www.imdb.com/title/tt0096256/?ref_=fn_tt_tt_1"/>
        <s v="http://www.imdb.com/title/tt0057115/?ref_=fn_tt_tt_1"/>
        <s v="http://www.imdb.com/title/tt0399877/?ref_=fn_tt_tt_1"/>
        <s v="http://www.imdb.com/title/tt2034139/?ref_=fn_tt_tt_1"/>
        <s v="http://www.imdb.com/title/tt1065073/?ref_=fn_tt_tt_1"/>
        <s v="http://www.imdb.com/title/tt0457513/?ref_=fn_tt_tt_1"/>
        <s v="http://www.imdb.com/title/tt0290332/?ref_=fn_tt_tt_1"/>
        <s v="http://www.imdb.com/title/tt0199290/?ref_=fn_tt_tt_1"/>
        <s v="http://www.imdb.com/title/tt0318374/?ref_=fn_tt_tt_1"/>
        <s v="http://www.imdb.com/title/tt0055184/?ref_=fn_tt_tt_1"/>
        <s v="http://www.imdb.com/title/tt0448075/?ref_=fn_tt_tt_1"/>
        <s v="http://www.imdb.com/title/tt0110189/?ref_=fn_tt_tt_1"/>
        <s v="http://www.imdb.com/title/tt0464141/?ref_=fn_tt_tt_1"/>
        <s v="http://www.imdb.com/title/tt2828996/?ref_=fn_tt_tt_1"/>
        <s v="http://www.imdb.com/title/tt0292644/?ref_=fn_tt_tt_1"/>
        <s v="http://www.imdb.com/title/tt0065112/?ref_=fn_tt_tt_1"/>
        <s v="http://www.imdb.com/title/tt0454987/?ref_=fn_tt_tt_1"/>
        <s v="http://www.imdb.com/title/tt0113101/?ref_=fn_tt_tt_1"/>
        <s v="http://www.imdb.com/title/tt0274812/?ref_=fn_tt_tt_1"/>
        <s v="http://www.imdb.com/title/tt0360916/?ref_=fn_tt_tt_1"/>
        <s v="http://www.imdb.com/title/tt0096219/?ref_=fn_tt_tt_1"/>
        <s v="http://www.imdb.com/title/tt0118111/?ref_=fn_tt_tt_1"/>
        <s v="http://www.imdb.com/title/tt0188863/?ref_=fn_tt_tt_1"/>
        <s v="http://www.imdb.com/title/tt0796375/?ref_=fn_tt_tt_1"/>
        <s v="http://www.imdb.com/title/tt0318761/?ref_=fn_tt_tt_1"/>
        <s v="http://www.imdb.com/title/tt0873886/?ref_=fn_tt_tt_1"/>
        <s v="http://www.imdb.com/title/tt0366780/?ref_=fn_tt_tt_1"/>
        <s v="http://www.imdb.com/title/tt0770802/?ref_=fn_tt_tt_1"/>
        <s v="http://www.imdb.com/title/tt0092615/?ref_=fn_tt_tt_1"/>
        <s v="http://www.imdb.com/title/tt1645080/?ref_=fn_tt_tt_1"/>
        <s v="http://www.imdb.com/title/tt3346224/?ref_=fn_tt_tt_1"/>
        <s v="http://www.imdb.com/title/tt0273982/?ref_=fn_tt_tt_1"/>
        <s v="http://www.imdb.com/title/tt0126859/?ref_=fn_tt_tt_1"/>
        <s v="http://www.imdb.com/title/tt2076220/?ref_=fn_tt_tt_1"/>
        <s v="http://www.imdb.com/title/tt2382396/?ref_=fn_tt_tt_1"/>
        <s v="http://www.imdb.com/title/tt0120122/?ref_=fn_tt_tt_1"/>
        <s v="http://www.imdb.com/title/tt0095904/?ref_=fn_tt_tt_1"/>
        <s v="http://www.imdb.com/title/tt0206226/?ref_=fn_tt_tt_1"/>
        <s v="http://www.imdb.com/title/tt0156639/?ref_=fn_tt_tt_1"/>
        <s v="http://www.imdb.com/title/tt2876428/?ref_=fn_tt_tt_1"/>
        <s v="http://www.imdb.com/title/tt1529572/?ref_=fn_tt_tt_1"/>
        <s v="http://www.imdb.com/title/tt0218182/?ref_=fn_tt_tt_1"/>
        <s v="http://www.imdb.com/title/tt0122906/?ref_=fn_tt_tt_1"/>
        <s v="http://www.imdb.com/title/tt2103267/?ref_=fn_tt_tt_1"/>
        <s v="http://www.imdb.com/title/tt0120878/?ref_=fn_tt_tt_1"/>
        <s v="http://www.imdb.com/title/tt0319769/?ref_=fn_tt_tt_1"/>
        <s v="http://www.imdb.com/title/tt1464580/?ref_=fn_tt_tt_1"/>
        <s v="http://www.imdb.com/title/tt1252374/?ref_=fn_tt_tt_1"/>
        <s v="http://www.imdb.com/title/tt0119502/?ref_=fn_tt_tt_1"/>
        <s v="http://www.imdb.com/title/tt2199543/?ref_=fn_tt_tt_1"/>
        <s v="http://www.imdb.com/title/tt1719071/?ref_=fn_tt_tt_1"/>
        <s v="http://www.imdb.com/title/tt1422136/?ref_=fn_tt_tt_1"/>
        <s v="http://www.imdb.com/title/tt0298482/?ref_=fn_tt_tt_1"/>
        <s v="http://www.imdb.com/title/tt3155604/?ref_=fn_tt_tt_1"/>
        <s v="http://www.imdb.com/title/tt0068156/?ref_=fn_tt_tt_1"/>
        <s v="http://www.imdb.com/title/tt1844203/?ref_=fn_tt_tt_1"/>
        <s v="http://www.imdb.com/title/tt0020960/?ref_=fn_tt_tt_1"/>
        <s v="http://www.imdb.com/title/tt0491109/?ref_=fn_tt_tt_1"/>
        <s v="http://www.imdb.com/title/tt3533916/?ref_=fn_tt_tt_1"/>
        <s v="http://www.imdb.com/title/tt1316536/?ref_=fn_tt_tt_1"/>
        <s v="http://www.imdb.com/title/tt1854582/?ref_=fn_tt_tt_1"/>
        <s v="http://www.imdb.com/title/tt2395247/?ref_=fn_tt_tt_1"/>
        <s v="http://www.imdb.com/title/tt2414822/?ref_=fn_tt_tt_1"/>
        <s v="http://www.imdb.com/title/tt0060665/?ref_=fn_tt_tt_1"/>
        <s v="http://www.imdb.com/title/tt0074958/?ref_=fn_tt_tt_1"/>
        <s v="http://www.imdb.com/title/tt0031381/?ref_=fn_tt_tt_1"/>
        <s v="http://www.imdb.com/title/tt2403393/?ref_=fn_tt_tt_1"/>
        <s v="http://www.imdb.com/title/tt0059418/?ref_=fn_tt_tt_1"/>
        <s v="http://www.imdb.com/title/tt1056477/?ref_=fn_tt_tt_1"/>
        <s v="http://www.imdb.com/title/tt0042200/?ref_=fn_tt_tt_1"/>
        <s v="http://www.imdb.com/title/tt1341167/?ref_=fn_tt_tt_1"/>
        <s v="http://www.imdb.com/title/tt0373747/?ref_=fn_tt_tt_1"/>
        <s v="http://www.imdb.com/title/tt1303828/?ref_=fn_tt_tt_1"/>
        <s v="http://www.imdb.com/title/tt0040694/?ref_=fn_tt_tt_1"/>
        <s v="http://www.imdb.com/title/tt0808285/?ref_=fn_tt_tt_1"/>
        <s v="http://www.imdb.com/title/tt0464049/?ref_=fn_tt_tt_1"/>
        <s v="http://www.imdb.com/title/tt0068098/?ref_=fn_tt_tt_1"/>
        <s v="http://www.imdb.com/title/tt0064665/?ref_=fn_tt_tt_1"/>
        <s v="http://www.imdb.com/title/tt0119164/?ref_=fn_tt_tt_1"/>
        <s v="http://www.imdb.com/title/tt0080339/?ref_=fn_tt_tt_1"/>
        <s v="http://www.imdb.com/title/tt4340720/?ref_=fn_tt_tt_1"/>
        <s v="http://www.imdb.com/title/tt0113118/?ref_=fn_tt_tt_1"/>
        <s v="http://www.imdb.com/title/tt0107554/?ref_=fn_tt_tt_1"/>
        <s v="http://www.imdb.com/title/tt3228904/?ref_=fn_tt_tt_1"/>
        <s v="http://www.imdb.com/title/tt0092796/?ref_=fn_tt_tt_1"/>
        <s v="http://www.imdb.com/title/tt0065446/?ref_=fn_tt_tt_1"/>
        <s v="http://www.imdb.com/title/tt0061809/?ref_=fn_tt_tt_1"/>
        <s v="http://www.imdb.com/title/tt0053131/?ref_=fn_tt_tt_1"/>
        <s v="http://www.imdb.com/title/tt0060490/?ref_=fn_tt_tt_1"/>
        <s v="http://www.imdb.com/title/tt0068611/?ref_=fn_tt_tt_1"/>
        <s v="http://www.imdb.com/title/tt4263482/?ref_=fn_tt_tt_1"/>
        <s v="http://www.imdb.com/title/tt0131436/?ref_=fn_tt_tt_1"/>
        <s v="http://www.imdb.com/title/tt0117628/?ref_=fn_tt_tt_1"/>
        <s v="http://www.imdb.com/title/tt0120684/?ref_=fn_tt_tt_1"/>
        <s v="http://www.imdb.com/title/tt1305806/?ref_=fn_tt_tt_1"/>
        <s v="http://www.imdb.com/title/tt1015474/?ref_=fn_tt_tt_1"/>
        <s v="http://www.imdb.com/title/tt0092991/?ref_=fn_tt_tt_1"/>
        <s v="http://www.imdb.com/title/tt0258038/?ref_=fn_tt_tt_1"/>
        <s v="http://www.imdb.com/title/tt2724064/?ref_=fn_tt_tt_1"/>
        <s v="http://www.imdb.com/title/tt0175996/?ref_=fn_tt_tt_1"/>
        <s v="http://www.imdb.com/title/tt1740707/?ref_=fn_tt_tt_1"/>
        <s v="http://www.imdb.com/title/tt0480251/?ref_=fn_tt_tt_1"/>
        <s v="http://www.imdb.com/title/tt0380817/?ref_=fn_tt_tt_1"/>
        <s v="http://www.imdb.com/title/tt0367631/?ref_=fn_tt_tt_1"/>
        <s v="http://www.imdb.com/title/tt3103166/?ref_=fn_tt_tt_1"/>
        <s v="http://www.imdb.com/title/tt1074191/?ref_=fn_tt_tt_1"/>
        <s v="http://www.imdb.com/title/tt0138862/?ref_=fn_tt_tt_1"/>
        <s v="http://www.imdb.com/title/tt5116280/?ref_=fn_tt_tt_1"/>
        <s v="http://www.imdb.com/title/tt1002561/?ref_=fn_tt_tt_1"/>
        <s v="http://www.imdb.com/title/tt2166834/?ref_=fn_tt_tt_1"/>
        <s v="http://www.imdb.com/title/tt5001130/?ref_=fn_tt_tt_1"/>
        <s v="http://www.imdb.com/title/tt2379386/?ref_=fn_tt_tt_1"/>
        <s v="http://www.imdb.com/title/tt2761578/?ref_=fn_tt_tt_1"/>
        <s v="http://www.imdb.com/title/tt2073661/?ref_=fn_tt_tt_1"/>
        <s v="http://www.imdb.com/title/tt1800337/?ref_=fn_tt_tt_1"/>
        <s v="http://www.imdb.com/title/tt0076141/?ref_=fn_tt_tt_1"/>
        <s v="http://www.imdb.com/title/tt0428803/?ref_=fn_tt_tt_1"/>
        <s v="http://www.imdb.com/title/tt1615147/?ref_=fn_tt_tt_1"/>
        <s v="http://www.imdb.com/title/tt1753460/?ref_=fn_tt_tt_1"/>
        <s v="http://www.imdb.com/title/tt1024715/?ref_=fn_tt_tt_1"/>
        <s v="http://www.imdb.com/title/tt2582802/?ref_=fn_tt_tt_1"/>
        <s v="http://www.imdb.com/title/tt0317248/?ref_=fn_tt_tt_1"/>
        <s v="http://www.imdb.com/title/tt0188674/?ref_=fn_tt_tt_1"/>
        <s v="http://www.imdb.com/title/tt1850418/?ref_=fn_tt_tt_1"/>
        <s v="http://www.imdb.com/title/tt0783238/?ref_=fn_tt_tt_1"/>
        <s v="http://www.imdb.com/title/tt2106476/?ref_=fn_tt_tt_1"/>
        <s v="http://www.imdb.com/title/tt0085334/?ref_=fn_tt_tt_1"/>
        <s v="http://www.imdb.com/title/tt0482463/?ref_=fn_tt_tt_1"/>
        <s v="http://www.imdb.com/title/tt0083739/?ref_=fn_tt_tt_1"/>
        <s v="http://www.imdb.com/title/tt2796678/?ref_=fn_tt_tt_1"/>
        <s v="http://www.imdb.com/title/tt0144178/?ref_=fn_tt_tt_1"/>
        <s v="http://www.imdb.com/title/tt1068646/?ref_=fn_tt_tt_1"/>
        <s v="http://www.imdb.com/title/tt0063522/?ref_=fn_tt_tt_1"/>
        <s v="http://www.imdb.com/title/tt0056217/?ref_=fn_tt_tt_1"/>
        <s v="http://www.imdb.com/title/tt1185836/?ref_=fn_tt_tt_1"/>
        <s v="http://www.imdb.com/title/tt0390221/?ref_=fn_tt_tt_1"/>
        <s v="http://www.imdb.com/title/tt1532503/?ref_=fn_tt_tt_1"/>
        <s v="http://www.imdb.com/title/tt0426459/?ref_=fn_tt_tt_1"/>
        <s v="http://www.imdb.com/title/tt0077975/?ref_=fn_tt_tt_1"/>
        <s v="http://www.imdb.com/title/tt0058150/?ref_=fn_tt_tt_1"/>
        <s v="http://www.imdb.com/title/tt2099556/?ref_=fn_tt_tt_1"/>
        <s v="http://www.imdb.com/title/tt0038650/?ref_=fn_tt_tt_1"/>
        <s v="http://www.imdb.com/title/tt0117951/?ref_=fn_tt_tt_1"/>
        <s v="http://www.imdb.com/title/tt0236388/?ref_=fn_tt_tt_1"/>
        <s v="http://www.imdb.com/title/tt1536044/?ref_=fn_tt_tt_1"/>
        <s v="http://www.imdb.com/title/tt0166396/?ref_=fn_tt_tt_1"/>
        <s v="http://www.imdb.com/title/tt0310793/?ref_=fn_tt_tt_1"/>
        <s v="http://www.imdb.com/title/tt3125472/?ref_=fn_tt_tt_1"/>
        <s v="http://www.imdb.com/title/tt0089686/?ref_=fn_tt_tt_1"/>
        <s v="http://www.imdb.com/title/tt0091867/?ref_=fn_tt_tt_1"/>
        <s v="http://www.imdb.com/title/tt2184339/?ref_=fn_tt_tt_1"/>
        <s v="http://www.imdb.com/title/tt1922777/?ref_=fn_tt_tt_1"/>
        <s v="http://www.imdb.com/title/tt0327036/?ref_=fn_tt_tt_1"/>
        <s v="http://www.imdb.com/title/tt0051459/?ref_=fn_tt_tt_1"/>
        <s v="http://www.imdb.com/title/tt0065462/?ref_=fn_tt_tt_1"/>
        <s v="http://www.imdb.com/title/tt0118570/?ref_=fn_tt_tt_1"/>
        <s v="http://www.imdb.com/title/tt0235679/?ref_=fn_tt_tt_1"/>
        <s v="http://www.imdb.com/title/tt0091080/?ref_=fn_tt_tt_1"/>
        <s v="http://www.imdb.com/title/tt0050212/?ref_=fn_tt_tt_1"/>
        <s v="http://www.imdb.com/title/tt0100666/?ref_=fn_tt_tt_1"/>
        <s v="http://www.imdb.com/title/tt0074512/?ref_=fn_tt_tt_1"/>
        <s v="http://www.imdb.com/title/tt0053604/?ref_=fn_tt_tt_1"/>
        <s v="http://www.imdb.com/title/tt0107254/?ref_=fn_tt_tt_1"/>
        <s v="http://www.imdb.com/title/tt0061107/?ref_=fn_tt_tt_1"/>
        <s v="http://www.imdb.com/title/tt0425598/?ref_=fn_tt_tt_1"/>
        <s v="http://www.imdb.com/title/tt3205376/?ref_=fn_tt_tt_1"/>
        <s v="http://www.imdb.com/title/tt0089444/?ref_=fn_tt_tt_1"/>
        <s v="http://www.imdb.com/title/tt1097013/?ref_=fn_tt_tt_1"/>
        <s v="http://www.imdb.com/title/tt0053793/?ref_=fn_tt_tt_1"/>
        <s v="http://www.imdb.com/title/tt0055031/?ref_=fn_tt_tt_1"/>
        <s v="http://www.imdb.com/title/tt0160298/?ref_=fn_tt_tt_1"/>
        <s v="http://www.imdb.com/title/tt0437745/?ref_=fn_tt_tt_1"/>
        <s v="http://www.imdb.com/title/tt0040724/?ref_=fn_tt_tt_1"/>
        <s v="http://www.imdb.com/title/tt0490196/?ref_=fn_tt_tt_1"/>
        <s v="http://www.imdb.com/title/tt2209418/?ref_=fn_tt_tt_1"/>
        <s v="http://www.imdb.com/title/tt0094118/?ref_=fn_tt_tt_1"/>
        <s v="http://www.imdb.com/title/tt0095863/?ref_=fn_tt_tt_1"/>
        <s v="http://www.imdb.com/title/tt0399901/?ref_=fn_tt_tt_1"/>
        <s v="http://www.imdb.com/title/tt0296166/?ref_=fn_tt_tt_1"/>
        <s v="http://www.imdb.com/title/tt3458030/?ref_=fn_tt_tt_1"/>
        <s v="http://www.imdb.com/title/tt0240200/?ref_=fn_tt_tt_1"/>
        <s v="http://www.imdb.com/title/tt0166175/?ref_=fn_tt_tt_1"/>
        <s v="http://www.imdb.com/title/tt0174336/?ref_=fn_tt_tt_1"/>
        <s v="http://www.imdb.com/title/tt0116743/?ref_=fn_tt_tt_1"/>
        <s v="http://www.imdb.com/title/tt0878835/?ref_=fn_tt_tt_1"/>
        <s v="http://www.imdb.com/title/tt0067992/?ref_=fn_tt_tt_1"/>
        <s v="http://www.imdb.com/title/tt0108517/?ref_=fn_tt_tt_1"/>
        <s v="http://www.imdb.com/title/tt0118541/?ref_=fn_tt_tt_1"/>
        <s v="http://www.imdb.com/title/tt0077405/?ref_=fn_tt_tt_1"/>
        <s v="http://www.imdb.com/title/tt0268690/?ref_=fn_tt_tt_1"/>
        <s v="http://www.imdb.com/title/tt0155776/?ref_=fn_tt_tt_1"/>
        <s v="http://www.imdb.com/title/tt0115632/?ref_=fn_tt_tt_1"/>
        <s v="http://www.imdb.com/title/tt2347569/?ref_=fn_tt_tt_1"/>
        <s v="http://www.imdb.com/title/tt0468565/?ref_=fn_tt_tt_1"/>
        <s v="http://www.imdb.com/title/tt0147612/?ref_=fn_tt_tt_1"/>
        <s v="http://www.imdb.com/title/tt0337996/?ref_=fn_tt_tt_1"/>
        <s v="http://www.imdb.com/title/tt3099498/?ref_=fn_tt_tt_1"/>
        <s v="http://www.imdb.com/title/tt0364569/?ref_=fn_tt_tt_1"/>
        <s v="http://www.imdb.com/title/tt1462054/?ref_=fn_tt_tt_1"/>
        <s v="http://www.imdb.com/title/tt1640459/?ref_=fn_tt_tt_1"/>
        <s v="http://www.imdb.com/title/tt3367294/?ref_=fn_tt_tt_1"/>
        <s v="http://www.imdb.com/title/tt0116361/?ref_=fn_tt_tt_1"/>
        <s v="http://www.imdb.com/title/tt0785025/?ref_=fn_tt_tt_1"/>
        <s v="http://www.imdb.com/title/tt1232776/?ref_=fn_tt_tt_1"/>
        <s v="http://www.imdb.com/title/tt1667307/?ref_=fn_tt_tt_1"/>
        <s v="http://www.imdb.com/title/tt0156205/?ref_=fn_tt_tt_1"/>
        <s v="http://www.imdb.com/title/tt1920849/?ref_=fn_tt_tt_1"/>
        <s v="http://www.imdb.com/title/tt4877736/?ref_=fn_tt_tt_1"/>
        <s v="http://www.imdb.com/title/tt0403118/?ref_=fn_tt_tt_1"/>
        <s v="http://www.imdb.com/title/tt1855401/?ref_=fn_tt_tt_1"/>
        <s v="http://www.imdb.com/title/tt0118327/?ref_=fn_tt_tt_1"/>
        <s v="http://www.imdb.com/title/tt0420206/?ref_=fn_tt_tt_1"/>
        <s v="http://www.imdb.com/title/tt1282046/?ref_=fn_tt_tt_1"/>
        <s v="http://www.imdb.com/title/tt1148200/?ref_=fn_tt_tt_1"/>
        <s v="http://www.imdb.com/title/tt0162236/?ref_=fn_tt_tt_1"/>
        <s v="http://www.imdb.com/title/tt1535616/?ref_=fn_tt_tt_1"/>
        <s v="http://www.imdb.com/title/tt1346961/?ref_=fn_tt_tt_1"/>
        <s v="http://www.imdb.com/title/tt1841642/?ref_=fn_tt_tt_1"/>
        <s v="http://www.imdb.com/title/tt0385890/?ref_=fn_tt_tt_1"/>
        <s v="http://www.imdb.com/title/tt1390404/?ref_=fn_tt_tt_1"/>
        <s v="http://www.imdb.com/title/tt1151410/?ref_=fn_tt_tt_1"/>
        <s v="http://www.imdb.com/title/tt1922679/?ref_=fn_tt_tt_1"/>
        <s v="http://www.imdb.com/title/tt2398249/?ref_=fn_tt_tt_1"/>
        <s v="http://www.imdb.com/title/tt2417650/?ref_=fn_tt_tt_1"/>
        <s v="http://www.imdb.com/title/tt1754264/?ref_=fn_tt_tt_1"/>
        <s v="http://www.imdb.com/title/tt0062138/?ref_=fn_tt_tt_1"/>
        <s v="http://www.imdb.com/title/tt1252289/?ref_=fn_tt_tt_1"/>
        <s v="http://www.imdb.com/title/tt2229377/?ref_=fn_tt_tt_1"/>
        <s v="http://www.imdb.com/title/tt1327601/?ref_=fn_tt_tt_1"/>
        <s v="http://www.imdb.com/title/tt2048865/?ref_=fn_tt_tt_1"/>
        <s v="http://www.imdb.com/title/tt0095354/?ref_=fn_tt_tt_1"/>
        <s v="http://www.imdb.com/title/tt1085382/?ref_=fn_tt_tt_1"/>
        <s v="http://www.imdb.com/title/tt0482461/?ref_=fn_tt_tt_1"/>
        <s v="http://www.imdb.com/title/tt0140888/?ref_=fn_tt_tt_1"/>
        <s v="http://www.imdb.com/title/tt0055312/?ref_=fn_tt_tt_1"/>
        <s v="http://www.imdb.com/title/tt3511596/?ref_=fn_tt_tt_1"/>
        <s v="http://www.imdb.com/title/tt0439478/?ref_=fn_tt_tt_1"/>
        <s v="http://www.imdb.com/title/tt2837336/?ref_=fn_tt_tt_1"/>
        <s v="http://www.imdb.com/title/tt1152822/?ref_=fn_tt_tt_1"/>
        <s v="http://www.imdb.com/title/tt0338095/?ref_=fn_tt_tt_1"/>
        <s v="http://www.imdb.com/title/tt1509803/?ref_=fn_tt_tt_1"/>
        <s v="http://www.imdb.com/title/tt3551400/?ref_=fn_tt_tt_1"/>
        <s v="http://www.imdb.com/title/tt0410097/?ref_=fn_tt_tt_1"/>
        <s v="http://www.imdb.com/title/tt0053291/?ref_=fn_tt_tt_1"/>
        <s v="http://www.imdb.com/title/tt0095179/?ref_=fn_tt_tt_1"/>
        <s v="http://www.imdb.com/title/tt0032138/?ref_=fn_tt_tt_1"/>
        <s v="http://www.imdb.com/title/tt0072431/?ref_=fn_tt_tt_1"/>
        <s v="http://www.imdb.com/title/tt0848557/?ref_=fn_tt_tt_1"/>
        <s v="http://www.imdb.com/title/tt0456144/?ref_=fn_tt_tt_1"/>
        <s v="http://www.imdb.com/title/tt0120402/?ref_=fn_tt_tt_1"/>
        <s v="http://www.imdb.com/title/tt0078872/?ref_=fn_tt_tt_1"/>
        <s v="http://www.imdb.com/title/tt4080386/?ref_=fn_tt_tt_1"/>
        <s v="http://www.imdb.com/title/tt1095423/?ref_=fn_tt_tt_1"/>
        <s v="http://www.imdb.com/title/tt0057007/?ref_=fn_tt_tt_1"/>
        <s v="http://www.imdb.com/title/tt0116729/?ref_=fn_tt_tt_1"/>
        <s v="http://www.imdb.com/title/tt0035959/?ref_=fn_tt_tt_1"/>
        <s v="http://www.imdb.com/title/tt0071230/?ref_=fn_tt_tt_1"/>
        <s v="http://www.imdb.com/title/tt0087298/?ref_=fn_tt_tt_1"/>
        <s v="http://www.imdb.com/title/tt2718492/?ref_=fn_tt_tt_1"/>
        <s v="http://www.imdb.com/title/tt0093512/?ref_=fn_tt_tt_1"/>
        <s v="http://www.imdb.com/title/tt0453453/?ref_=fn_tt_tt_1"/>
        <s v="http://www.imdb.com/title/tt0389326/?ref_=fn_tt_tt_1"/>
        <s v="http://www.imdb.com/title/tt0480669/?ref_=fn_tt_tt_1"/>
        <s v="http://www.imdb.com/title/tt0851515/?ref_=fn_tt_tt_1"/>
        <s v="http://www.imdb.com/title/tt0857295/?ref_=fn_tt_tt_1"/>
        <s v="http://www.imdb.com/title/tt0045152/?ref_=fn_tt_tt_1"/>
        <s v="http://www.imdb.com/title/tt1227378/?ref_=fn_tt_tt_1"/>
        <s v="http://www.imdb.com/title/tt2243537/?ref_=fn_tt_tt_1"/>
        <s v="http://www.imdb.com/title/tt2247692/?ref_=fn_tt_tt_1"/>
        <s v="http://www.imdb.com/title/tt0117887/?ref_=fn_tt_tt_1"/>
        <s v="http://www.imdb.com/title/tt0085636/?ref_=fn_tt_tt_1"/>
        <s v="http://www.imdb.com/title/tt0067065/?ref_=fn_tt_tt_1"/>
        <s v="http://www.imdb.com/title/tt0057163/?ref_=fn_tt_tt_1"/>
        <s v="http://www.imdb.com/title/tt2609912/?ref_=fn_tt_tt_1"/>
        <s v="http://www.imdb.com/title/tt0102494/?ref_=fn_tt_tt_1"/>
        <s v="http://www.imdb.com/title/tt0333766/?ref_=fn_tt_tt_1"/>
        <s v="http://www.imdb.com/title/tt0112471/?ref_=fn_tt_tt_1"/>
        <s v="http://www.imdb.com/title/tt0380732/?ref_=fn_tt_tt_1"/>
        <s v="http://www.imdb.com/title/tt0186253/?ref_=fn_tt_tt_1"/>
        <s v="http://www.imdb.com/title/tt0384504/?ref_=fn_tt_tt_1"/>
        <s v="http://www.imdb.com/title/tt0940585/?ref_=fn_tt_tt_1"/>
        <s v="http://www.imdb.com/title/tt1990314/?ref_=fn_tt_tt_1"/>
        <s v="http://www.imdb.com/title/tt0314412/?ref_=fn_tt_tt_1"/>
        <s v="http://www.imdb.com/title/tt1714206/?ref_=fn_tt_tt_1"/>
        <s v="http://www.imdb.com/title/tt0283465/?ref_=fn_tt_tt_1"/>
        <s v="http://www.imdb.com/title/tt0815241/?ref_=fn_tt_tt_1"/>
        <s v="http://www.imdb.com/title/tt1294164/?ref_=fn_tt_tt_1"/>
        <s v="http://www.imdb.com/title/tt0472200/?ref_=fn_tt_tt_1"/>
        <s v="http://www.imdb.com/title/tt0465407/?ref_=fn_tt_tt_1"/>
        <s v="http://www.imdb.com/title/tt1484522/?ref_=fn_tt_tt_1"/>
        <s v="http://www.imdb.com/title/tt1049405/?ref_=fn_tt_tt_1"/>
        <s v="http://www.imdb.com/title/tt0187696/?ref_=fn_tt_tt_1"/>
        <s v="http://www.imdb.com/title/tt0804529/?ref_=fn_tt_tt_1"/>
        <s v="http://www.imdb.com/title/tt1512235/?ref_=fn_tt_tt_1"/>
        <s v="http://www.imdb.com/title/tt1663628/?ref_=fn_tt_tt_1"/>
        <s v="http://www.imdb.com/title/tt3300572/?ref_=fn_tt_tt_1"/>
        <s v="http://www.imdb.com/title/tt3333870/?ref_=fn_tt_tt_1"/>
        <s v="http://www.imdb.com/title/tt0116404/?ref_=fn_tt_tt_1"/>
        <s v="http://www.imdb.com/title/tt0486028/?ref_=fn_tt_tt_1"/>
        <s v="http://www.imdb.com/title/tt0387808/?ref_=fn_tt_tt_1"/>
        <s v="http://www.imdb.com/title/tt2945796/?ref_=fn_tt_tt_1"/>
        <s v="http://www.imdb.com/title/tt0480025/?ref_=fn_tt_tt_1"/>
        <s v="http://www.imdb.com/title/tt2040578/?ref_=fn_tt_tt_1"/>
        <s v="http://www.imdb.com/title/tt0036628/?ref_=fn_tt_tt_1"/>
        <s v="http://www.imdb.com/title/tt1307926/?ref_=fn_tt_tt_1"/>
        <s v="http://www.imdb.com/title/tt0118925/?ref_=fn_tt_tt_1"/>
        <s v="http://www.imdb.com/title/tt0044030/?ref_=fn_tt_tt_1"/>
        <s v="http://www.imdb.com/title/tt1470020/?ref_=fn_tt_tt_1"/>
        <s v="http://www.imdb.com/title/tt1666335/?ref_=fn_tt_tt_1"/>
        <s v="http://www.imdb.com/title/tt0092695/?ref_=fn_tt_tt_1"/>
        <s v="http://www.imdb.com/title/tt0032455/?ref_=fn_tt_tt_1"/>
        <s v="http://www.imdb.com/title/tt3111864/?ref_=fn_tt_tt_1"/>
        <s v="http://www.imdb.com/title/tt0083972/?ref_=fn_tt_tt_1"/>
        <s v="http://www.imdb.com/title/tt0089173/?ref_=fn_tt_tt_1"/>
        <s v="http://www.imdb.com/title/tt0810928/?ref_=fn_tt_tt_1"/>
        <s v="http://www.imdb.com/title/tt4056738/?ref_=fn_tt_tt_1"/>
        <s v="http://www.imdb.com/title/tt1086841/?ref_=fn_tt_tt_1"/>
        <s v="http://www.imdb.com/title/tt0038213/?ref_=fn_tt_tt_1"/>
        <s v="http://www.imdb.com/title/tt3032282/?ref_=fn_tt_tt_1"/>
        <s v="http://www.imdb.com/title/tt0449000/?ref_=fn_tt_tt_1"/>
        <s v="http://www.imdb.com/title/tt1995477/?ref_=fn_tt_tt_1"/>
        <s v="http://www.imdb.com/title/tt0816539/?ref_=fn_tt_tt_1"/>
        <s v="http://www.imdb.com/title/tt0036868/?ref_=fn_tt_tt_1"/>
        <s v="http://www.imdb.com/title/tt0242193/?ref_=fn_tt_tt_1"/>
        <s v="http://www.imdb.com/title/tt0279064/?ref_=fn_tt_tt_1"/>
        <s v="http://www.imdb.com/title/tt2460506/?ref_=fn_tt_tt_1"/>
        <s v="http://www.imdb.com/title/tt1038988/?ref_=fn_tt_tt_1"/>
        <s v="http://www.imdb.com/title/tt1675312/?ref_=fn_tt_tt_1"/>
        <s v="http://www.imdb.com/title/tt2317796/?ref_=fn_tt_tt_1"/>
        <s v="http://www.imdb.com/title/tt3561236/?ref_=fn_tt_tt_1"/>
        <s v="http://www.imdb.com/title/tt2215673/?ref_=fn_tt_tt_1"/>
        <s v="http://www.imdb.com/title/tt0057076/?ref_=fn_tt_tt_1"/>
        <s v="http://www.imdb.com/title/tt0098503/?ref_=fn_tt_tt_1"/>
        <s v="http://www.imdb.com/title/tt0094484/?ref_=fn_tt_tt_1"/>
        <s v="http://www.imdb.com/title/tt0070707/?ref_=fn_tt_tt_1"/>
        <s v="http://www.imdb.com/title/tt3235888/?ref_=fn_tt_tt_1"/>
        <s v="http://www.imdb.com/title/tt0068555/?ref_=fn_tt_tt_1"/>
        <s v="http://www.imdb.com/title/tt0056592/?ref_=fn_tt_tt_1"/>
        <s v="http://www.imdb.com/title/tt0082694/?ref_=fn_tt_tt_1"/>
        <s v="http://www.imdb.com/title/tt0111512/?ref_=fn_tt_tt_1"/>
        <s v="http://www.imdb.com/title/tt0171804/?ref_=fn_tt_tt_1"/>
        <s v="http://www.imdb.com/title/tt1767382/?ref_=fn_tt_tt_1"/>
        <s v="http://www.imdb.com/title/tt0405094/?ref_=fn_tt_tt_1"/>
        <s v="http://www.imdb.com/title/tt1630036/?ref_=fn_tt_tt_1"/>
        <s v="http://www.imdb.com/title/tt0054997/?ref_=fn_tt_tt_1"/>
        <s v="http://www.imdb.com/title/tt0032273/?ref_=fn_tt_tt_1"/>
        <s v="http://www.imdb.com/title/tt0286244/?ref_=fn_tt_tt_1"/>
        <s v="http://www.imdb.com/title/tt0120321/?ref_=fn_tt_tt_1"/>
        <s v="http://www.imdb.com/title/tt0305206/?ref_=fn_tt_tt_1"/>
        <s v="http://www.imdb.com/title/tt0381681/?ref_=fn_tt_tt_1"/>
        <s v="http://www.imdb.com/title/tt0245712/?ref_=fn_tt_tt_1"/>
        <s v="http://www.imdb.com/title/tt0328538/?ref_=fn_tt_tt_1"/>
        <s v="http://www.imdb.com/title/tt0039416/?ref_=fn_tt_tt_1"/>
        <s v="http://www.imdb.com/title/tt1399683/?ref_=fn_tt_tt_1"/>
        <s v="http://www.imdb.com/title/tt0379557/?ref_=fn_tt_tt_1"/>
        <s v="http://www.imdb.com/title/tt0029852/?ref_=fn_tt_tt_1"/>
        <s v="http://www.imdb.com/title/tt0415978/?ref_=fn_tt_tt_1"/>
        <s v="http://www.imdb.com/title/tt1645089/?ref_=fn_tt_tt_1"/>
        <s v="http://www.imdb.com/title/tt3787590/?ref_=fn_tt_tt_1"/>
        <s v="http://www.imdb.com/title/tt0165798/?ref_=fn_tt_tt_1"/>
        <s v="http://www.imdb.com/title/tt0433387/?ref_=fn_tt_tt_1"/>
        <s v="http://www.imdb.com/title/tt3268668/?ref_=fn_tt_tt_1"/>
        <s v="http://www.imdb.com/title/tt0290212/?ref_=fn_tt_tt_1"/>
        <s v="http://www.imdb.com/title/tt0090327/?ref_=fn_tt_tt_1"/>
        <s v="http://www.imdb.com/title/tt0194624/?ref_=fn_tt_tt_1"/>
        <s v="http://www.imdb.com/title/tt0367027/?ref_=fn_tt_tt_1"/>
        <s v="http://www.imdb.com/title/tt1185616/?ref_=fn_tt_tt_1"/>
        <s v="http://www.imdb.com/title/tt0349159/?ref_=fn_tt_tt_1"/>
        <s v="http://www.imdb.com/title/tt0912593/?ref_=fn_tt_tt_1"/>
        <s v="http://www.imdb.com/title/tt3172532/?ref_=fn_tt_tt_1"/>
        <s v="http://www.imdb.com/title/tt0212662/?ref_=fn_tt_tt_1"/>
        <s v="http://www.imdb.com/title/tt0925248/?ref_=fn_tt_tt_1"/>
        <s v="http://www.imdb.com/title/tt1518812/?ref_=fn_tt_tt_1"/>
        <s v="http://www.imdb.com/title/tt0418753/?ref_=fn_tt_tt_1"/>
        <s v="http://www.imdb.com/title/tt0229340/?ref_=fn_tt_tt_1"/>
        <s v="http://www.imdb.com/title/tt0118866/?ref_=fn_tt_tt_1"/>
        <s v="http://www.imdb.com/title/tt1695994/?ref_=fn_tt_tt_1"/>
        <s v="http://www.imdb.com/title/tt0090095/?ref_=fn_tt_tt_1"/>
        <s v="http://www.imdb.com/title/tt0372334/?ref_=fn_tt_tt_1"/>
        <s v="http://www.imdb.com/title/tt0780622/?ref_=fn_tt_tt_1"/>
        <s v="http://www.imdb.com/title/tt0118736/?ref_=fn_tt_tt_1"/>
        <s v="http://www.imdb.com/title/tt0249588/?ref_=fn_tt_tt_1"/>
        <s v="http://www.imdb.com/title/tt0388139/?ref_=fn_tt_tt_1"/>
        <s v="http://www.imdb.com/title/tt1276105/?ref_=fn_tt_tt_1"/>
        <s v="http://www.imdb.com/title/tt0120391/?ref_=fn_tt_tt_1"/>
        <s v="http://www.imdb.com/title/tt3018070/?ref_=fn_tt_tt_1"/>
        <s v="http://www.imdb.com/title/tt0796264/?ref_=fn_tt_tt_1"/>
        <s v="http://www.imdb.com/title/tt1050739/?ref_=fn_tt_tt_1"/>
        <s v="http://www.imdb.com/title/tt0338497/?ref_=fn_tt_tt_1"/>
        <s v="http://www.imdb.com/title/tt1390539/?ref_=fn_tt_tt_1"/>
        <s v="http://www.imdb.com/title/tt2474024/?ref_=fn_tt_tt_1"/>
        <s v="http://www.imdb.com/title/tt1105512/?ref_=fn_tt_tt_1"/>
        <s v="http://www.imdb.com/title/tt0107953/?ref_=fn_tt_tt_1"/>
        <s v="http://www.imdb.com/title/tt0449061/?ref_=fn_tt_tt_1"/>
        <s v="http://www.imdb.com/title/tt0423169/?ref_=fn_tt_tt_1"/>
        <s v="http://www.imdb.com/title/tt3118452/?ref_=fn_tt_tt_1"/>
        <s v="http://www.imdb.com/title/tt1020530/?ref_=fn_tt_tt_1"/>
        <s v="http://www.imdb.com/title/tt2226519/?ref_=fn_tt_tt_1"/>
        <s v="http://www.imdb.com/title/tt1020885/?ref_=fn_tt_tt_1"/>
        <s v="http://www.imdb.com/title/tt0783532/?ref_=fn_tt_tt_1"/>
        <s v="http://www.imdb.com/title/tt0363095/?ref_=fn_tt_tt_1"/>
        <s v="http://www.imdb.com/title/tt1703199/?ref_=fn_tt_tt_1"/>
        <s v="http://www.imdb.com/title/tt2126362/?ref_=fn_tt_tt_1"/>
        <s v="http://www.imdb.com/title/tt0959329/?ref_=fn_tt_tt_1"/>
        <s v="http://www.imdb.com/title/tt4704314/?ref_=fn_tt_tt_1"/>
        <s v="http://www.imdb.com/title/tt0066808/?ref_=fn_tt_tt_1"/>
        <s v="http://www.imdb.com/title/tt1734586/?ref_=fn_tt_tt_1"/>
        <s v="http://www.imdb.com/title/tt0796355/?ref_=fn_tt_tt_1"/>
        <s v="http://www.imdb.com/title/tt0098948/?ref_=fn_tt_tt_1"/>
        <s v="http://www.imdb.com/title/tt0040525/?ref_=fn_tt_tt_1"/>
        <s v="http://www.imdb.com/title/tt1090671/?ref_=fn_tt_tt_1"/>
        <s v="http://www.imdb.com/title/tt0165361/?ref_=fn_tt_tt_1"/>
        <s v="http://www.imdb.com/title/tt1272886/?ref_=fn_tt_tt_1"/>
        <s v="http://www.imdb.com/title/tt2234025/?ref_=fn_tt_tt_1"/>
        <s v="http://www.imdb.com/title/tt1754633/?ref_=fn_tt_tt_1"/>
        <s v="http://www.imdb.com/title/tt1462901/?ref_=fn_tt_tt_1"/>
        <s v="http://www.imdb.com/title/tt0062235/?ref_=fn_tt_tt_1"/>
        <s v="http://www.imdb.com/title/tt2024506/?ref_=fn_tt_tt_1"/>
        <s v="http://www.imdb.com/title/tt0060438/?ref_=fn_tt_tt_1"/>
        <s v="http://www.imdb.com/title/tt0850669/?ref_=fn_tt_tt_1"/>
        <s v="http://www.imdb.com/title/tt1220217/?ref_=fn_tt_tt_1"/>
        <s v="http://www.imdb.com/title/tt3499458/?ref_=fn_tt_tt_1"/>
        <s v="http://www.imdb.com/title/tt1772261/?ref_=fn_tt_tt_1"/>
        <s v="http://www.imdb.com/title/tt4416518/?ref_=fn_tt_tt_1"/>
        <s v="http://www.imdb.com/title/tt0091860/?ref_=fn_tt_tt_1"/>
        <s v="http://www.imdb.com/title/tt0322659/?ref_=fn_tt_tt_1"/>
        <s v="http://www.imdb.com/title/tt3528666/?ref_=fn_tt_tt_1"/>
        <s v="http://www.imdb.com/title/tt1462758/?ref_=fn_tt_tt_1"/>
        <s v="http://www.imdb.com/title/tt1440292/?ref_=fn_tt_tt_1"/>
        <s v="http://www.imdb.com/title/tt2486682/?ref_=fn_tt_tt_1"/>
        <s v="http://www.imdb.com/title/tt0486751/?ref_=fn_tt_tt_1"/>
        <s v="http://www.imdb.com/title/tt2321163/?ref_=fn_tt_tt_1"/>
        <s v="http://www.imdb.com/title/tt1155592/?ref_=fn_tt_tt_1"/>
        <s v="http://www.imdb.com/title/tt4519006/?ref_=fn_tt_tt_1"/>
        <s v="http://www.imdb.com/title/tt3262990/?ref_=fn_tt_tt_1"/>
        <s v="http://www.imdb.com/title/tt1320244/?ref_=fn_tt_tt_1"/>
        <s v="http://www.imdb.com/title/tt1266029/?ref_=fn_tt_tt_1"/>
        <s v="http://www.imdb.com/title/tt0044081/?ref_=fn_tt_tt_1"/>
        <s v="http://www.imdb.com/title/tt0057012/?ref_=fn_tt_tt_1"/>
        <s v="http://www.imdb.com/title/tt0313196/?ref_=fn_tt_tt_1"/>
        <s v="http://www.imdb.com/title/tt2125435/?ref_=fn_tt_tt_1"/>
        <s v="http://www.imdb.com/title/tt0069768/?ref_=fn_tt_tt_1"/>
        <s v="http://www.imdb.com/title/tt0210299/?ref_=fn_tt_tt_1"/>
        <s v="http://www.imdb.com/title/tt1562568/?ref_=fn_tt_tt_1"/>
        <s v="http://www.imdb.com/title/tt3566698/?ref_=fn_tt_tt_1"/>
        <s v="http://www.imdb.com/title/tt1743720/?ref_=fn_tt_tt_1"/>
        <s v="http://www.imdb.com/title/tt0106792/?ref_=fn_tt_tt_1"/>
        <s v="http://www.imdb.com/title/tt0378906/?ref_=fn_tt_tt_1"/>
        <s v="http://www.imdb.com/title/tt0061747/?ref_=fn_tt_tt_1"/>
        <s v="http://www.imdb.com/title/tt0044533/?ref_=fn_tt_tt_1"/>
        <s v="http://www.imdb.com/title/tt0822858/?ref_=fn_tt_tt_1"/>
        <s v="http://www.imdb.com/title/tt4058122/?ref_=fn_tt_tt_1"/>
        <s v="http://www.imdb.com/title/tt2645670/?ref_=fn_tt_tt_1"/>
        <s v="http://www.imdb.com/title/tt1653002/?ref_=fn_tt_tt_1"/>
        <s v="http://www.imdb.com/title/tt0130827/?ref_=fn_tt_tt_1"/>
        <s v="http://www.imdb.com/title/tt0303361/?ref_=fn_tt_tt_1"/>
        <s v="http://www.imdb.com/title/tt2475846/?ref_=fn_tt_tt_1"/>
        <s v="http://www.imdb.com/title/tt2100573/?ref_=fn_tt_tt_1"/>
        <s v="http://www.imdb.com/title/tt0796307/?ref_=fn_tt_tt_1"/>
        <s v="http://www.imdb.com/title/tt0068408/?ref_=fn_tt_tt_1"/>
        <s v="http://www.imdb.com/title/tt0247425/?ref_=fn_tt_tt_1"/>
        <s v="http://www.imdb.com/title/tt1242432/?ref_=fn_tt_tt_1"/>
        <s v="http://www.imdb.com/title/tt0162360/?ref_=fn_tt_tt_1"/>
        <s v="http://www.imdb.com/title/tt0382189/?ref_=fn_tt_tt_1"/>
        <s v="http://www.imdb.com/title/tt2350496/?ref_=fn_tt_tt_1"/>
        <s v="http://www.imdb.com/title/tt0381717/?ref_=fn_tt_tt_1"/>
        <s v="http://www.imdb.com/title/tt0030993/?ref_=fn_tt_tt_1"/>
        <s v="http://www.imdb.com/title/tt0045793/?ref_=fn_tt_tt_1"/>
        <s v="http://www.imdb.com/title/tt0041866/?ref_=fn_tt_tt_1"/>
        <s v="http://www.imdb.com/title/tt2349460/?ref_=fn_tt_tt_1"/>
        <s v="http://www.imdb.com/title/tt0166195/?ref_=fn_tt_tt_1"/>
        <s v="http://www.imdb.com/title/tt1289419/?ref_=fn_tt_tt_1"/>
        <s v="http://www.imdb.com/title/tt0825236/?ref_=fn_tt_tt_1"/>
        <s v="http://www.imdb.com/title/tt2872724/?ref_=fn_tt_tt_1"/>
        <s v="http://www.imdb.com/title/tt0476643/?ref_=fn_tt_tt_1"/>
        <s v="http://www.imdb.com/title/tt0071360/?ref_=fn_tt_tt_1"/>
        <s v="http://www.imdb.com/title/tt0442764/?ref_=fn_tt_tt_1"/>
        <s v="http://www.imdb.com/title/tt0064990/?ref_=fn_tt_tt_1"/>
        <s v="http://www.imdb.com/title/tt0322700/?ref_=fn_tt_tt_1"/>
        <s v="http://www.imdb.com/title/tt3832096/?ref_=fn_tt_tt_1"/>
        <s v="http://www.imdb.com/title/tt0473308/?ref_=fn_tt_tt_1"/>
        <s v="http://www.imdb.com/title/tt0092675/?ref_=fn_tt_tt_1"/>
        <s v="http://www.imdb.com/title/tt0031679/?ref_=fn_tt_tt_1"/>
        <s v="http://www.imdb.com/title/tt0113540/?ref_=fn_tt_tt_1"/>
        <s v="http://www.imdb.com/title/tt0367089/?ref_=fn_tt_tt_1"/>
        <s v="http://www.imdb.com/title/tt0264761/?ref_=fn_tt_tt_1"/>
        <s v="http://www.imdb.com/title/tt3082898/?ref_=fn_tt_tt_1"/>
        <s v="http://www.imdb.com/title/tt0038109/?ref_=fn_tt_tt_1"/>
        <s v="http://www.imdb.com/title/tt0109759/?ref_=fn_tt_tt_1"/>
        <s v="http://www.imdb.com/title/tt0118789/?ref_=fn_tt_tt_1"/>
        <s v="http://www.imdb.com/title/tt1591095/?ref_=fn_tt_tt_1"/>
        <s v="http://www.imdb.com/title/tt0087995/?ref_=fn_tt_tt_1"/>
        <s v="http://www.imdb.com/title/tt0247586/?ref_=fn_tt_tt_1"/>
        <s v="http://www.imdb.com/title/tt2309788/?ref_=fn_tt_tt_1"/>
        <s v="http://www.imdb.com/title/tt0357110/?ref_=fn_tt_tt_1"/>
        <s v="http://www.imdb.com/title/tt1758795/?ref_=fn_tt_tt_1"/>
        <s v="http://www.imdb.com/title/tt0110265/?ref_=fn_tt_tt_1"/>
        <s v="http://www.imdb.com/title/tt0247199/?ref_=fn_tt_tt_1"/>
        <s v="http://www.imdb.com/title/tt0453548/?ref_=fn_tt_tt_1"/>
        <s v="http://www.imdb.com/title/tt3139764/?ref_=fn_tt_tt_1"/>
        <s v="http://www.imdb.com/title/tt0261983/?ref_=fn_tt_tt_1"/>
        <s v="http://www.imdb.com/title/tt0391229/?ref_=fn_tt_tt_1"/>
        <s v="http://www.imdb.com/title/tt1450328/?ref_=fn_tt_tt_1"/>
        <s v="http://www.imdb.com/title/tt0422401/?ref_=fn_tt_tt_1"/>
        <s v="http://www.imdb.com/title/tt0027977/?ref_=fn_tt_tt_1"/>
        <s v="http://www.imdb.com/title/tt0286162/?ref_=fn_tt_tt_1"/>
        <s v="http://www.imdb.com/title/tt0489235/?ref_=fn_tt_tt_1"/>
        <s v="http://www.imdb.com/title/tt0436742/?ref_=fn_tt_tt_1"/>
        <s v="http://www.imdb.com/title/tt3110770/?ref_=fn_tt_tt_1"/>
        <s v="http://www.imdb.com/title/tt0395543/?ref_=fn_tt_tt_1"/>
        <s v="http://www.imdb.com/title/tt1562847/?ref_=fn_tt_tt_1"/>
        <s v="http://www.imdb.com/title/tt1226681/?ref_=fn_tt_tt_1"/>
        <s v="http://www.imdb.com/title/tt1087527/?ref_=fn_tt_tt_1"/>
        <s v="http://www.imdb.com/title/tt2265431/?ref_=fn_tt_tt_1"/>
        <s v="http://www.imdb.com/title/tt1731697/?ref_=fn_tt_tt_1"/>
        <s v="http://www.imdb.com/title/tt3504048/?ref_=fn_tt_tt_1"/>
        <s v="http://www.imdb.com/title/tt0473107/?ref_=fn_tt_tt_1"/>
        <s v="http://www.imdb.com/title/tt0475271/?ref_=fn_tt_tt_1"/>
        <s v="http://www.imdb.com/title/tt1639397/?ref_=fn_tt_tt_1"/>
        <s v="http://www.imdb.com/title/tt2017486/?ref_=fn_tt_tt_1"/>
        <s v="http://www.imdb.com/title/tt3626436/?ref_=fn_tt_tt_1"/>
        <s v="http://www.imdb.com/title/tt1105355/?ref_=fn_tt_tt_1"/>
        <s v="http://www.imdb.com/title/tt3781616/?ref_=fn_tt_tt_1"/>
        <s v="http://www.imdb.com/title/tt3526286/?ref_=fn_tt_tt_1"/>
        <s v="http://www.imdb.com/title/tt1236254/?ref_=fn_tt_tt_1"/>
        <s v="http://www.imdb.com/title/tt0029583/?ref_=fn_tt_tt_1"/>
        <s v="http://www.imdb.com/title/tt0300270/?ref_=fn_tt_tt_1"/>
        <s v="http://www.imdb.com/title/tt0063592/?ref_=fn_tt_tt_1"/>
        <s v="http://www.imdb.com/title/tt0374639/?ref_=fn_tt_tt_1"/>
        <s v="http://www.imdb.com/title/tt4063178/?ref_=fn_tt_tt_1"/>
        <s v="http://www.imdb.com/title/tt2577172/?ref_=fn_tt_tt_1"/>
        <s v="http://www.imdb.com/title/tt3230082/?ref_=fn_tt_tt_1"/>
        <s v="http://www.imdb.com/title/tt0464054/?ref_=fn_tt_tt_1"/>
        <s v="http://www.imdb.com/title/tt0060153/?ref_=fn_tt_tt_1"/>
        <s v="http://www.imdb.com/title/tt0120735/?ref_=fn_tt_tt_1"/>
        <s v="http://www.imdb.com/title/tt3551840/?ref_=fn_tt_tt_1"/>
        <s v="http://www.imdb.com/title/tt0068135/?ref_=fn_tt_tt_1"/>
        <s v="http://www.imdb.com/title/tt0154420/?ref_=fn_tt_tt_1"/>
        <s v="http://www.imdb.com/title/tt0117958/?ref_=fn_tt_tt_1"/>
        <s v="http://www.imdb.com/title/tt0433398/?ref_=fn_tt_tt_1"/>
        <s v="http://www.imdb.com/title/tt0190255/?ref_=fn_tt_tt_1"/>
        <s v="http://www.imdb.com/title/tt1480658/?ref_=fn_tt_tt_1"/>
        <s v="http://www.imdb.com/title/tt0112173/?ref_=fn_tt_tt_1"/>
        <s v="http://www.imdb.com/title/tt2640460/?ref_=fn_tt_tt_1"/>
        <s v="http://www.imdb.com/title/tt0087130/?ref_=fn_tt_tt_1"/>
        <s v="http://www.imdb.com/title/tt0317640/?ref_=fn_tt_tt_1"/>
        <s v="http://www.imdb.com/title/tt0470869/?ref_=fn_tt_tt_1"/>
        <s v="http://www.imdb.com/title/tt1498870/?ref_=fn_tt_tt_1"/>
        <s v="http://www.imdb.com/title/tt1147684/?ref_=fn_tt_tt_1"/>
        <s v="http://www.imdb.com/title/tt0032976/?ref_=fn_tt_tt_1"/>
        <s v="http://www.imdb.com/title/tt0082418/?ref_=fn_tt_tt_1"/>
        <s v="http://www.imdb.com/title/tt0037884/?ref_=fn_tt_tt_1"/>
        <s v="http://www.imdb.com/title/tt0087015/?ref_=fn_tt_tt_1"/>
        <s v="http://www.imdb.com/title/tt1869425/?ref_=fn_tt_tt_1"/>
        <s v="http://www.imdb.com/title/tt1212022/?ref_=fn_tt_tt_1"/>
        <s v="http://www.imdb.com/title/tt0046126/?ref_=fn_tt_tt_1"/>
        <s v="http://www.imdb.com/title/tt0033729/?ref_=fn_tt_tt_1"/>
        <s v="http://www.imdb.com/title/tt3846642/?ref_=fn_tt_tt_1"/>
        <s v="http://www.imdb.com/title/tt3104930/?ref_=fn_tt_tt_1"/>
        <s v="http://www.imdb.com/title/tt0098724/?ref_=fn_tt_tt_1"/>
        <s v="http://www.imdb.com/title/tt0387564/?ref_=fn_tt_tt_1"/>
        <s v="http://www.imdb.com/title/tt0247745/?ref_=fn_tt_tt_1"/>
        <s v="http://www.imdb.com/title/tt1681370/?ref_=fn_tt_tt_1"/>
        <s v="http://www.imdb.com/title/tt2414046/?ref_=fn_tt_tt_1"/>
        <s v="http://www.imdb.com/title/tt0265343/?ref_=fn_tt_tt_1"/>
        <s v="http://www.imdb.com/title/tt0203230/?ref_=fn_tt_tt_1"/>
        <s v="http://www.imdb.com/title/tt0048750/?ref_=fn_tt_tt_1"/>
        <s v="http://www.imdb.com/title/tt0179116/?ref_=fn_tt_tt_1"/>
        <s v="http://www.imdb.com/title/tt2051894/?ref_=fn_tt_tt_1"/>
        <s v="http://www.imdb.com/title/tt0105236/?ref_=fn_tt_tt_1"/>
        <s v="http://www.imdb.com/title/tt0032264/?ref_=fn_tt_tt_1"/>
        <s v="http://www.imdb.com/title/tt0060196/?ref_=fn_tt_tt_1"/>
        <s v="http://www.imdb.com/title/tt3742378/?ref_=fn_tt_tt_1"/>
        <s v="http://www.imdb.com/title/tt1758575/?ref_=fn_tt_tt_1"/>
        <s v="http://www.imdb.com/title/tt0283323/?ref_=fn_tt_tt_1"/>
        <s v="http://www.imdb.com/title/tt2035599/?ref_=fn_tt_tt_1"/>
        <s v="http://www.imdb.com/title/tt0976025/?ref_=fn_tt_tt_1"/>
        <s v="http://www.imdb.com/title/tt1879030/?ref_=fn_tt_tt_1"/>
        <s v="http://www.imdb.com/title/tt1349485/?ref_=fn_tt_tt_1"/>
        <s v="http://www.imdb.com/title/tt0338075/?ref_=fn_tt_tt_1"/>
        <s v="http://www.imdb.com/title/tt0806147/?ref_=fn_tt_tt_1"/>
        <s v="http://www.imdb.com/title/tt0027438/?ref_=fn_tt_tt_1"/>
        <s v="http://www.imdb.com/title/tt1641388/?ref_=fn_tt_tt_1"/>
        <s v="http://www.imdb.com/title/tt2180333/?ref_=fn_tt_tt_1"/>
        <s v="http://www.imdb.com/title/tt0106233/?ref_=fn_tt_tt_1"/>
        <s v="http://www.imdb.com/title/tt0065579/?ref_=fn_tt_tt_1"/>
        <s v="http://www.imdb.com/title/tt1943014/?ref_=fn_tt_tt_1"/>
        <s v="http://www.imdb.com/title/tt2622294/?ref_=fn_tt_tt_1"/>
        <s v="http://www.imdb.com/title/tt0348333/?ref_=fn_tt_tt_1"/>
        <s v="http://www.imdb.com/title/tt0419677/?ref_=fn_tt_tt_1"/>
        <s v="http://www.imdb.com/title/tt4460878/?ref_=fn_tt_tt_1"/>
        <s v="http://www.imdb.com/title/tt0091671/?ref_=fn_tt_tt_1"/>
        <s v="http://www.imdb.com/title/tt0304692/?ref_=fn_tt_tt_1"/>
        <s v="http://www.imdb.com/title/tt0293113/?ref_=fn_tt_tt_1"/>
        <s v="http://www.imdb.com/title/tt0850667/?ref_=fn_tt_tt_1"/>
        <s v="http://www.imdb.com/title/tt1534085/?ref_=fn_tt_tt_1"/>
        <s v="http://www.imdb.com/title/tt1899353/?ref_=fn_tt_tt_1"/>
        <s v="http://www.imdb.com/title/tt0923653/?ref_=fn_tt_tt_1"/>
        <s v="http://www.imdb.com/title/tt3043194/?ref_=fn_tt_tt_1"/>
        <s v="http://www.imdb.com/title/tt0034583/?ref_=fn_tt_tt_1"/>
        <s v="http://www.imdb.com/title/tt0816556/?ref_=fn_tt_tt_1"/>
        <s v="http://www.imdb.com/title/tt1434447/?ref_=fn_tt_tt_1"/>
        <s v="http://www.imdb.com/title/tt0067756/?ref_=fn_tt_tt_1"/>
        <s v="http://www.imdb.com/title/tt0075148/?ref_=fn_tt_tt_1"/>
        <s v="http://www.imdb.com/title/tt2723576/?ref_=fn_tt_tt_1"/>
        <s v="http://www.imdb.com/title/tt0057590/?ref_=fn_tt_tt_1"/>
        <s v="http://www.imdb.com/title/tt3713166/?ref_=fn_tt_tt_1"/>
        <s v="http://www.imdb.com/title/tt0075314/?ref_=fn_tt_tt_1"/>
        <s v="http://www.imdb.com/title/tt0082533/?ref_=fn_tt_tt_1"/>
        <s v="http://www.imdb.com/title/tt0055928/?ref_=fn_tt_tt_1"/>
        <s v="http://www.imdb.com/title/tt1991245/?ref_=fn_tt_tt_1"/>
        <s v="http://www.imdb.com/title/tt0093177/?ref_=fn_tt_tt_1"/>
        <s v="http://www.imdb.com/title/tt4824308/?ref_=fn_tt_tt_1"/>
        <s v="http://www.imdb.com/title/tt0384286/?ref_=fn_tt_tt_1"/>
        <s v="http://www.imdb.com/title/tt0188640/?ref_=fn_tt_tt_1"/>
        <s v="http://www.imdb.com/title/tt1120985/?ref_=fn_tt_tt_1"/>
        <s v="http://www.imdb.com/title/tt0407265/?ref_=fn_tt_tt_1"/>
        <s v="http://www.imdb.com/title/tt1560985/?ref_=fn_tt_tt_1"/>
        <s v="http://www.imdb.com/title/tt0065466/?ref_=fn_tt_tt_1"/>
        <s v="http://www.imdb.com/title/tt0049452/?ref_=fn_tt_tt_1"/>
        <s v="http://www.imdb.com/title/tt0497116/?ref_=fn_tt_tt_1"/>
        <s v="http://www.imdb.com/title/tt0041841/?ref_=fn_tt_tt_1"/>
        <s v="http://www.imdb.com/title/tt0893382/?ref_=fn_tt_tt_1"/>
        <s v="http://www.imdb.com/title/tt2403021/?ref_=fn_tt_tt_1"/>
        <s v="http://www.imdb.com/title/tt2248739/?ref_=fn_tt_tt_1"/>
        <s v="http://www.imdb.com/title/tt1866249/?ref_=fn_tt_tt_1"/>
        <s v="http://www.imdb.com/title/tt1286537/?ref_=fn_tt_tt_1"/>
        <s v="http://www.imdb.com/title/tt1720182/?ref_=fn_tt_tt_1"/>
        <s v="http://www.imdb.com/title/tt0119778/?ref_=fn_tt_tt_1"/>
        <s v="http://www.imdb.com/title/tt1571249/?ref_=fn_tt_tt_1"/>
        <s v="http://www.imdb.com/title/tt1441326/?ref_=fn_tt_tt_1"/>
        <s v="http://www.imdb.com/title/tt2910274/?ref_=fn_tt_tt_1"/>
        <s v="http://www.imdb.com/title/tt0978759/?ref_=fn_tt_tt_1"/>
        <s v="http://www.imdb.com/title/tt2396566/?ref_=fn_tt_tt_1"/>
        <s v="http://www.imdb.com/title/tt0124179/?ref_=fn_tt_tt_1"/>
        <s v="http://www.imdb.com/title/tt0118113/?ref_=fn_tt_tt_1"/>
        <s v="http://www.imdb.com/title/tt0489037/?ref_=fn_tt_tt_1"/>
        <s v="http://www.imdb.com/title/tt0222850/?ref_=fn_tt_tt_1"/>
        <s v="http://www.imdb.com/title/tt0281686/?ref_=fn_tt_tt_1"/>
        <s v="http://www.imdb.com/title/tt0139615/?ref_=fn_tt_tt_1"/>
        <s v="http://www.imdb.com/title/tt0268200/?ref_=fn_tt_tt_1"/>
        <s v="http://www.imdb.com/title/tt0248012/?ref_=fn_tt_tt_1"/>
        <s v="http://www.imdb.com/title/tt0124819/?ref_=fn_tt_tt_1"/>
        <s v="http://www.imdb.com/title/tt0299458/?ref_=fn_tt_tt_1"/>
        <s v="http://www.imdb.com/title/tt0119019/?ref_=fn_tt_tt_1"/>
        <s v="http://www.imdb.com/title/tt0290145/?ref_=fn_tt_tt_1"/>
        <s v="http://www.imdb.com/title/tt0160498/?ref_=fn_tt_tt_1"/>
        <s v="http://www.imdb.com/title/tt2479800/?ref_=fn_tt_tt_1"/>
        <s v="http://www.imdb.com/title/tt1077262/?ref_=fn_tt_tt_1"/>
        <s v="http://www.imdb.com/title/tt0477139/?ref_=fn_tt_tt_1"/>
        <s v="http://www.imdb.com/title/tt2884206/?ref_=fn_tt_tt_1"/>
        <s v="http://www.imdb.com/title/tt0357470/?ref_=fn_tt_tt_1"/>
        <s v="http://www.imdb.com/title/tt2375605/?ref_=fn_tt_tt_1"/>
        <s v="http://www.imdb.com/title/tt0854678/?ref_=fn_tt_tt_1"/>
        <s v="http://www.imdb.com/title/tt0489247/?ref_=fn_tt_tt_1"/>
        <s v="http://www.imdb.com/title/tt0428609/?ref_=fn_tt_tt_1"/>
        <s v="http://www.imdb.com/title/tt0233699/?ref_=fn_tt_tt_1"/>
        <s v="http://www.imdb.com/title/tt2361700/?ref_=fn_tt_tt_1"/>
        <s v="http://www.imdb.com/title/tt3214286/?ref_=fn_tt_tt_1"/>
        <s v="http://www.imdb.com/title/tt1907639/?ref_=fn_tt_tt_1"/>
        <s v="http://www.imdb.com/title/tt0454431/?ref_=fn_tt_tt_1"/>
        <s v="http://www.imdb.com/title/tt1172994/?ref_=fn_tt_tt_1"/>
        <s v="http://www.imdb.com/title/tt1334553/?ref_=fn_tt_tt_1"/>
        <s v="http://www.imdb.com/title/tt0120813/?ref_=fn_tt_tt_1"/>
        <s v="http://www.imdb.com/title/tt0155197/?ref_=fn_tt_tt_1"/>
        <s v="http://www.imdb.com/title/tt0161743/?ref_=fn_tt_tt_1"/>
        <s v="http://www.imdb.com/title/tt0181836/?ref_=fn_tt_tt_1"/>
        <s v="http://www.imdb.com/title/tt1130087/?ref_=fn_tt_tt_1"/>
        <s v="http://www.imdb.com/title/tt0472259/?ref_=fn_tt_tt_1"/>
        <s v="http://www.imdb.com/title/tt3277624/?ref_=fn_tt_tt_1"/>
        <s v="http://www.imdb.com/title/tt0479162/?ref_=fn_tt_tt_1"/>
        <s v="http://www.imdb.com/title/tt0124137/?ref_=fn_tt_tt_1"/>
        <s v="http://www.imdb.com/title/tt0401462/?ref_=fn_tt_tt_1"/>
        <s v="http://www.imdb.com/title/tt0487156/?ref_=fn_tt_tt_1"/>
        <s v="http://www.imdb.com/title/tt0271020/?ref_=fn_tt_tt_1"/>
        <s v="http://www.imdb.com/title/tt2852376/?ref_=fn_tt_tt_1"/>
        <s v="http://www.imdb.com/title/tt4590482/?ref_=fn_tt_tt_1"/>
        <s v="http://www.imdb.com/title/tt0323120/?ref_=fn_tt_tt_1"/>
        <s v="http://www.imdb.com/title/tt3145220/?ref_=fn_tt_tt_1"/>
        <s v="http://www.imdb.com/title/tt0425151/?ref_=fn_tt_tt_1"/>
        <s v="http://www.imdb.com/title/tt1414361/?ref_=fn_tt_tt_1"/>
        <s v="http://www.imdb.com/title/tt0060816/?ref_=fn_tt_tt_1"/>
        <s v="http://www.imdb.com/title/tt0393616/?ref_=fn_tt_tt_1"/>
        <s v="http://www.imdb.com/title/tt1014806/?ref_=fn_tt_tt_1"/>
        <s v="http://www.imdb.com/title/tt0867270/?ref_=fn_tt_tt_1"/>
        <s v="http://www.imdb.com/title/tt1134674/?ref_=fn_tt_tt_1"/>
        <s v="http://www.imdb.com/title/tt2149137/?ref_=fn_tt_tt_1"/>
        <s v="http://www.imdb.com/title/tt3289362/?ref_=fn_tt_tt_1"/>
        <s v="http://www.imdb.com/title/tt1679248/?ref_=fn_tt_tt_1"/>
        <s v="http://www.imdb.com/title/tt0826751/?ref_=fn_tt_tt_1"/>
        <s v="http://www.imdb.com/title/tt3359872/?ref_=fn_tt_tt_1"/>
        <s v="http://www.imdb.com/title/tt1930294/?ref_=fn_tt_tt_1"/>
        <s v="http://www.imdb.com/title/tt1838722/?ref_=fn_tt_tt_1"/>
        <s v="http://www.imdb.com/title/tt0825728/?ref_=fn_tt_tt_1"/>
        <s v="http://www.imdb.com/title/tt2655734/?ref_=fn_tt_tt_1"/>
        <s v="http://www.imdb.com/title/tt2165765/?ref_=fn_tt_tt_1"/>
        <s v="http://www.imdb.com/title/tt2446502/?ref_=fn_tt_tt_1"/>
        <s v="http://www.imdb.com/title/tt1604100/?ref_=fn_tt_tt_1"/>
        <s v="http://www.imdb.com/title/tt0062794/?ref_=fn_tt_tt_1"/>
        <s v="http://www.imdb.com/title/tt2011276/?ref_=fn_tt_tt_1"/>
        <s v="http://www.imdb.com/title/tt0156196/?ref_=fn_tt_tt_1"/>
        <s v="http://www.imdb.com/title/tt2505294/?ref_=fn_tt_tt_1"/>
        <s v="http://www.imdb.com/title/tt0825346/?ref_=fn_tt_tt_1"/>
        <s v="http://www.imdb.com/title/tt2141739/?ref_=fn_tt_tt_1"/>
        <s v="http://www.imdb.com/title/tt0047296/?ref_=fn_tt_tt_1"/>
        <s v="http://www.imdb.com/title/tt1726589/?ref_=fn_tt_tt_1"/>
        <s v="http://www.imdb.com/title/tt1032846/?ref_=fn_tt_tt_1"/>
        <s v="http://www.imdb.com/title/tt3034146/?ref_=fn_tt_tt_1"/>
        <s v="http://www.imdb.com/title/tt0424136/?ref_=fn_tt_tt_1"/>
        <s v="http://www.imdb.com/title/tt0414951/?ref_=fn_tt_tt_1"/>
        <s v="http://www.imdb.com/title/tt1684628/?ref_=fn_tt_tt_1"/>
        <s v="http://www.imdb.com/title/tt2334649/?ref_=fn_tt_tt_1"/>
        <s v="http://www.imdb.com/title/tt1935902/?ref_=fn_tt_tt_1"/>
        <s v="http://www.imdb.com/title/tt0034492/?ref_=fn_tt_tt_1"/>
        <s v="http://www.imdb.com/title/tt0814130/?ref_=fn_tt_tt_1"/>
        <s v="http://www.imdb.com/title/tt0345551/?ref_=fn_tt_tt_1"/>
        <s v="http://www.imdb.com/title/tt1852001/?ref_=fn_tt_tt_1"/>
        <s v="http://www.imdb.com/title/tt2388621/?ref_=fn_tt_tt_1"/>
        <s v="http://www.imdb.com/title/tt1996264/?ref_=fn_tt_tt_1"/>
        <s v="http://www.imdb.com/title/tt1405365/?ref_=fn_tt_tt_1"/>
        <s v="http://www.imdb.com/title/tt0295725/?ref_=fn_tt_tt_1"/>
        <s v="http://www.imdb.com/title/tt0490166/?ref_=fn_tt_tt_1"/>
        <s v="http://www.imdb.com/title/tt4733536/?ref_=fn_tt_tt_1"/>
        <s v="http://www.imdb.com/title/tt2311428/?ref_=fn_tt_tt_1"/>
        <s v="http://www.imdb.com/title/tt1832382/?ref_=fn_tt_tt_1"/>
        <s v="http://www.imdb.com/title/tt1349478/?ref_=fn_tt_tt_1"/>
        <s v="http://www.imdb.com/title/tt0114906/?ref_=fn_tt_tt_1"/>
        <s v="http://www.imdb.com/title/tt0108000/?ref_=fn_tt_tt_1"/>
        <s v="http://www.imdb.com/title/tt0316188/?ref_=fn_tt_tt_1"/>
        <s v="http://www.imdb.com/title/tt0018737/?ref_=fn_tt_tt_1"/>
        <s v="http://www.imdb.com/title/tt0870118/?ref_=fn_tt_tt_1"/>
        <s v="http://www.imdb.com/title/tt0356453/?ref_=fn_tt_tt_1"/>
        <s v="http://www.imdb.com/title/tt0158583/?ref_=fn_tt_tt_1"/>
        <s v="http://www.imdb.com/title/tt0339419/?ref_=fn_tt_tt_1"/>
        <s v="http://www.imdb.com/title/tt0186719/?ref_=fn_tt_tt_1"/>
        <s v="http://www.imdb.com/title/tt3569356/?ref_=fn_tt_tt_1"/>
        <s v="http://www.imdb.com/title/tt1278340/?ref_=fn_tt_tt_1"/>
        <s v="http://www.imdb.com/title/tt0373283/?ref_=fn_tt_tt_1"/>
        <s v="http://www.imdb.com/title/tt2164708/?ref_=fn_tt_tt_1"/>
        <s v="http://www.imdb.com/title/tt0069704/?ref_=fn_tt_tt_1"/>
        <s v="http://www.imdb.com/title/tt0815181/?ref_=fn_tt_tt_1"/>
        <s v="http://www.imdb.com/title/tt0455326/?ref_=fn_tt_tt_1"/>
        <s v="http://www.imdb.com/title/tt1862079/?ref_=fn_tt_tt_1"/>
        <s v="http://www.imdb.com/title/tt1999192/?ref_=fn_tt_tt_1"/>
        <s v="http://www.imdb.com/title/tt1788391/?ref_=fn_tt_tt_1"/>
        <s v="http://www.imdb.com/title/tt1594562/?ref_=fn_tt_tt_1"/>
        <s v="http://www.imdb.com/title/tt0065571/?ref_=fn_tt_tt_1"/>
        <s v="http://www.imdb.com/title/tt0308411/?ref_=fn_tt_tt_1"/>
        <s v="http://www.imdb.com/title/tt0988849/?ref_=fn_tt_tt_1"/>
        <s v="http://www.imdb.com/title/tt0490076/?ref_=fn_tt_tt_1"/>
        <s v="http://www.imdb.com/title/tt0997143/?ref_=fn_tt_tt_1"/>
        <s v="http://www.imdb.com/title/tt0044706/?ref_=fn_tt_tt_1"/>
        <s v="http://www.imdb.com/title/tt0110057/?ref_=fn_tt_tt_1"/>
        <s v="http://www.imdb.com/title/tt0436724/?ref_=fn_tt_tt_1"/>
        <s v="http://www.imdb.com/title/tt2983582/?ref_=fn_tt_tt_1"/>
        <s v="http://www.imdb.com/title/tt0242587/?ref_=fn_tt_tt_1"/>
        <s v="http://www.imdb.com/title/tt1015471/?ref_=fn_tt_tt_1"/>
        <s v="http://www.imdb.com/title/tt0964179/?ref_=fn_tt_tt_1"/>
        <s v="http://www.imdb.com/title/tt0468489/?ref_=fn_tt_tt_1"/>
        <s v="http://www.imdb.com/title/tt0133117/?ref_=fn_tt_tt_1"/>
        <s v="http://www.imdb.com/title/tt0126938/?ref_=fn_tt_tt_1"/>
        <s v="http://www.imdb.com/title/tt4044464/?ref_=fn_tt_tt_1"/>
        <s v="http://www.imdb.com/title/tt2187884/?ref_=fn_tt_tt_1"/>
        <s v="http://www.imdb.com/title/tt1510934/?ref_=fn_tt_tt_1"/>
        <s v="http://www.imdb.com/title/tt2139721/?ref_=fn_tt_tt_1"/>
        <s v="http://www.imdb.com/title/tt1799508/?ref_=fn_tt_tt_1"/>
        <s v="http://www.imdb.com/title/tt2380301/?ref_=fn_tt_tt_1"/>
        <s v="http://www.imdb.com/title/tt2016335/?ref_=fn_tt_tt_1"/>
        <s v="http://www.imdb.com/title/tt0027125/?ref_=fn_tt_tt_1"/>
        <s v="http://www.imdb.com/title/tt0185937/?ref_=fn_tt_tt_1"/>
        <s v="http://www.imdb.com/title/tt0066580/?ref_=fn_tt_tt_1"/>
        <s v="http://www.imdb.com/title/tt0076257/?ref_=fn_tt_tt_1"/>
        <s v="http://www.imdb.com/title/tt0243415/?ref_=fn_tt_tt_1"/>
        <s v="http://www.imdb.com/title/tt1074931/?ref_=fn_tt_tt_1"/>
        <s v="http://www.imdb.com/title/tt0149964/?ref_=fn_tt_tt_1"/>
        <s v="http://www.imdb.com/title/tt2052015/?ref_=fn_tt_tt_1"/>
        <s v="http://www.imdb.com/title/tt4333662/?ref_=fn_tt_tt_1"/>
        <s v="http://www.imdb.com/title/tt0331225/?ref_=fn_tt_tt_1"/>
        <s v="http://www.imdb.com/title/tt3130704/?ref_=fn_tt_tt_1"/>
        <s v="http://www.imdb.com/title/tt5078326/?ref_=fn_tt_tt_1"/>
        <s v="http://www.imdb.com/title/tt2263814/?ref_=fn_tt_tt_1"/>
        <s v="http://www.imdb.com/title/tt0058182/?ref_=fn_tt_tt_1"/>
        <s v="http://www.imdb.com/title/tt1981703/?ref_=fn_tt_tt_1"/>
        <s v="http://www.imdb.com/title/tt0085871/?ref_=fn_tt_tt_1"/>
        <s v="http://www.imdb.com/title/tt4374230/?ref_=fn_tt_tt_1"/>
        <s v="http://www.imdb.com/title/tt1129423/?ref_=fn_tt_tt_1"/>
        <s v="http://www.imdb.com/title/tt2768766/?ref_=fn_tt_tt_1"/>
        <s v="http://www.imdb.com/title/tt0071206/?ref_=fn_tt_tt_1"/>
        <s v="http://www.imdb.com/title/tt0374102/?ref_=fn_tt_tt_1"/>
        <s v="http://www.imdb.com/title/tt1692084/?ref_=fn_tt_tt_1"/>
        <s v="http://www.imdb.com/title/tt0076271/?ref_=fn_tt_tt_1"/>
        <s v="http://www.imdb.com/title/tt0438205/?ref_=fn_tt_tt_1"/>
        <s v="http://www.imdb.com/title/tt0340377/?ref_=fn_tt_tt_1"/>
        <s v="http://www.imdb.com/title/tt1270286/?ref_=fn_tt_tt_1"/>
        <s v="http://www.imdb.com/title/tt0492506/?ref_=fn_tt_tt_1"/>
        <s v="http://www.imdb.com/title/tt0218043/?ref_=fn_tt_tt_1"/>
        <s v="http://www.imdb.com/title/tt0306069/?ref_=fn_tt_tt_1"/>
        <s v="http://www.imdb.com/title/tt0368913/?ref_=fn_tt_tt_1"/>
        <s v="http://www.imdb.com/title/tt1976608/?ref_=fn_tt_tt_1"/>
        <s v="http://www.imdb.com/title/tt0212974/?ref_=fn_tt_tt_1"/>
        <s v="http://www.imdb.com/title/tt0341540/?ref_=fn_tt_tt_1"/>
        <s v="http://www.imdb.com/title/tt0162830/?ref_=fn_tt_tt_1"/>
        <s v="http://www.imdb.com/title/tt0377091/?ref_=fn_tt_tt_1"/>
        <s v="http://www.imdb.com/title/tt0119338/?ref_=fn_tt_tt_1"/>
        <s v="http://www.imdb.com/title/tt0244094/?ref_=fn_tt_tt_1"/>
        <s v="http://www.imdb.com/title/tt0326806/?ref_=fn_tt_tt_1"/>
        <s v="http://www.imdb.com/title/tt0385056/?ref_=fn_tt_tt_1"/>
        <s v="http://www.imdb.com/title/tt2265398/?ref_=fn_tt_tt_1"/>
        <s v="http://www.imdb.com/title/tt2654360/?ref_=fn_tt_tt_1"/>
        <s v="http://www.imdb.com/title/tt0047478/?ref_=fn_tt_tt_1"/>
        <s v="http://www.imdb.com/title/tt1606829/?ref_=fn_tt_tt_1"/>
        <s v="http://www.imdb.com/title/tt0104567/?ref_=fn_tt_tt_1"/>
        <s v="http://www.imdb.com/title/tt0843850/?ref_=fn_tt_tt_1"/>
        <s v="http://www.imdb.com/title/tt1612774/?ref_=fn_tt_tt_1"/>
        <s v="http://www.imdb.com/title/tt0893346/?ref_=fn_tt_tt_1"/>
        <s v="http://www.imdb.com/title/tt0266971/?ref_=fn_tt_tt_1"/>
        <s v="http://www.imdb.com/title/tt1470827/?ref_=fn_tt_tt_1"/>
        <s v="http://www.imdb.com/title/tt0377043/?ref_=fn_tt_tt_1"/>
        <s v="http://www.imdb.com/title/tt0489212/?ref_=fn_tt_tt_1"/>
        <s v="http://www.imdb.com/title/tt1865346/?ref_=fn_tt_tt_1"/>
        <s v="http://www.imdb.com/title/tt0843270/?ref_=fn_tt_tt_1"/>
        <s v="http://www.imdb.com/title/tt0486541/?ref_=fn_tt_tt_1"/>
        <s v="http://www.imdb.com/title/tt0228277/?ref_=fn_tt_tt_1"/>
        <s v="http://www.imdb.com/title/tt3297330/?ref_=fn_tt_tt_1"/>
        <s v="http://www.imdb.com/title/tt0455556/?ref_=fn_tt_tt_1"/>
        <s v="http://www.imdb.com/title/tt2825768/?ref_=fn_tt_tt_1"/>
        <s v="http://www.imdb.com/title/tt1937264/?ref_=fn_tt_tt_1"/>
        <s v="http://www.imdb.com/title/tt1884318/?ref_=fn_tt_tt_1"/>
        <s v="http://www.imdb.com/title/tt3417110/?ref_=fn_tt_tt_1"/>
        <s v="http://www.imdb.com/title/tt2909932/?ref_=fn_tt_tt_1"/>
        <s v="http://www.imdb.com/title/tt1631707/?ref_=fn_tt_tt_1"/>
        <s v="http://www.imdb.com/title/tt2275671/?ref_=fn_tt_tt_1"/>
        <s v="http://www.imdb.com/title/tt3152288/?ref_=fn_tt_tt_1"/>
        <s v="http://www.imdb.com/title/tt3892618/?ref_=fn_tt_tt_1"/>
        <s v="http://www.imdb.com/title/tt2190180/?ref_=fn_tt_tt_1"/>
        <s v="http://www.imdb.com/title/tt4062896/?ref_=fn_tt_tt_1"/>
        <s v="http://www.imdb.com/title/tt2246526/?ref_=fn_tt_tt_1"/>
        <s v="http://www.imdb.com/title/tt3846442/?ref_=fn_tt_tt_1"/>
        <s v="http://www.imdb.com/title/tt0090190/?ref_=fn_tt_tt_1"/>
        <s v="http://www.imdb.com/title/tt0102989/?ref_=fn_tt_tt_1"/>
        <s v="http://www.imdb.com/title/tt0280491/?ref_=fn_tt_tt_1"/>
        <s v="http://www.imdb.com/title/tt2111292/?ref_=fn_tt_tt_1"/>
        <s v="http://www.imdb.com/title/tt0435623/?ref_=fn_tt_tt_1"/>
        <s v="http://www.imdb.com/title/tt0462485/?ref_=fn_tt_tt_1"/>
        <s v="http://www.imdb.com/title/tt2112209/?ref_=fn_tt_tt_1"/>
        <s v="http://www.imdb.com/title/tt0024034/?ref_=fn_tt_tt_1"/>
        <s v="http://www.imdb.com/title/tt4273494/?ref_=fn_tt_tt_1"/>
        <s v="http://www.imdb.com/title/tt0100142/?ref_=fn_tt_tt_1"/>
        <s v="http://www.imdb.com/title/tt0382330/?ref_=fn_tt_tt_1"/>
        <s v="http://www.imdb.com/title/tt1958007/?ref_=fn_tt_tt_1"/>
        <s v="http://www.imdb.com/title/tt0374900/?ref_=fn_tt_tt_1"/>
        <s v="http://www.imdb.com/title/tt2359024/?ref_=fn_tt_tt_1"/>
        <s v="http://www.imdb.com/title/tt1179904/?ref_=fn_tt_tt_1"/>
        <s v="http://www.imdb.com/title/tt0275309/?ref_=fn_tt_tt_1"/>
        <s v="http://www.imdb.com/title/tt0071853/?ref_=fn_tt_tt_1"/>
        <s v="http://www.imdb.com/title/tt0451176/?ref_=fn_tt_tt_1"/>
        <s v="http://www.imdb.com/title/tt0396041/?ref_=fn_tt_tt_1"/>
        <s v="http://www.imdb.com/title/tt0813715/?ref_=fn_tt_tt_1"/>
        <s v="http://www.imdb.com/title/tt0390538/?ref_=fn_tt_tt_1"/>
        <s v="http://www.imdb.com/title/tt1560957/?ref_=fn_tt_tt_1"/>
        <s v="http://www.imdb.com/title/tt2403415/?ref_=fn_tt_tt_1"/>
        <s v="http://www.imdb.com/title/tt0082307/?ref_=fn_tt_tt_1"/>
        <s v="http://www.imdb.com/title/tt0197159/?ref_=fn_tt_tt_1"/>
        <s v="http://www.imdb.com/title/tt1033643/?ref_=fn_tt_tt_1"/>
        <s v="http://www.imdb.com/title/tt0402249/?ref_=fn_tt_tt_1"/>
        <s v="http://www.imdb.com/title/tt0091578/?ref_=fn_tt_tt_1"/>
        <s v="http://www.imdb.com/title/tt0299863/?ref_=fn_tt_tt_1"/>
        <s v="http://www.imdb.com/title/tt0414510/?ref_=fn_tt_tt_1"/>
        <s v="http://www.imdb.com/title/tt0069467/?ref_=fn_tt_tt_1"/>
        <s v="http://www.imdb.com/title/tt0006864/?ref_=fn_tt_tt_1"/>
        <s v="http://www.imdb.com/title/tt0120370/?ref_=fn_tt_tt_1"/>
        <s v="http://www.imdb.com/title/tt0019729/?ref_=fn_tt_tt_1"/>
        <s v="http://www.imdb.com/title/tt0083907/?ref_=fn_tt_tt_1"/>
        <s v="http://www.imdb.com/title/tt2103217/?ref_=fn_tt_tt_1"/>
        <s v="http://www.imdb.com/title/tt3457376/?ref_=fn_tt_tt_1"/>
        <s v="http://www.imdb.com/title/tt0436613/?ref_=fn_tt_tt_1"/>
        <s v="http://www.imdb.com/title/tt0092548/?ref_=fn_tt_tt_1"/>
        <s v="http://www.imdb.com/title/tt0468442/?ref_=fn_tt_tt_1"/>
        <s v="http://www.imdb.com/title/tt2070791/?ref_=fn_tt_tt_1"/>
        <s v="http://www.imdb.com/title/tt4162992/?ref_=fn_tt_tt_1"/>
        <s v="http://www.imdb.com/title/tt0050083/?ref_=fn_tt_tt_1"/>
        <s v="http://www.imdb.com/title/tt0843358/?ref_=fn_tt_tt_1"/>
        <s v="http://www.imdb.com/title/tt0025316/?ref_=fn_tt_tt_1"/>
        <s v="http://www.imdb.com/title/tt1379182/?ref_=fn_tt_tt_1"/>
        <s v="http://www.imdb.com/title/tt0343121/?ref_=fn_tt_tt_1"/>
        <s v="http://www.imdb.com/title/tt0161023/?ref_=fn_tt_tt_1"/>
        <s v="http://www.imdb.com/title/tt0114194/?ref_=fn_tt_tt_1"/>
        <s v="http://www.imdb.com/title/tt0115856/?ref_=fn_tt_tt_1"/>
        <s v="http://www.imdb.com/title/tt0311648/?ref_=fn_tt_tt_1"/>
        <s v="http://www.imdb.com/title/tt0118717/?ref_=fn_tt_tt_1"/>
        <s v="http://www.imdb.com/title/tt0468526/?ref_=fn_tt_tt_1"/>
        <s v="http://www.imdb.com/title/tt1152850/?ref_=fn_tt_tt_1"/>
        <s v="http://www.imdb.com/title/tt1314190/?ref_=fn_tt_tt_1"/>
        <s v="http://www.imdb.com/title/tt0059592/?ref_=fn_tt_tt_1"/>
        <s v="http://www.imdb.com/title/tt0474361/?ref_=fn_tt_tt_1"/>
        <s v="http://www.imdb.com/title/tt0221809/?ref_=fn_tt_tt_1"/>
        <s v="http://www.imdb.com/title/tt0058414/?ref_=fn_tt_tt_1"/>
        <s v="http://www.imdb.com/title/tt0128214/?ref_=fn_tt_tt_1"/>
        <s v="http://www.imdb.com/title/tt0366444/?ref_=fn_tt_tt_1"/>
        <s v="http://www.imdb.com/title/tt0421237/?ref_=fn_tt_tt_1"/>
        <s v="http://www.imdb.com/title/tt2912776/?ref_=fn_tt_tt_1"/>
        <s v="http://www.imdb.com/title/tt0072856/?ref_=fn_tt_tt_1"/>
        <s v="http://www.imdb.com/title/tt1241226/?ref_=fn_tt_tt_1"/>
        <s v="http://www.imdb.com/title/tt0100146/?ref_=fn_tt_tt_1"/>
        <s v="http://www.imdb.com/title/tt0393049/?ref_=fn_tt_tt_1"/>
        <s v="http://www.imdb.com/title/tt3904272/?ref_=fn_tt_tt_1"/>
        <s v="http://www.imdb.com/title/tt0082467/?ref_=fn_tt_tt_1"/>
        <s v="http://www.imdb.com/title/tt1568341/?ref_=fn_tt_tt_1"/>
        <s v="http://www.imdb.com/title/tt1971352/?ref_=fn_tt_tt_1"/>
        <s v="http://www.imdb.com/title/tt0118842/?ref_=fn_tt_tt_1"/>
        <s v="http://www.imdb.com/title/tt0258273/?ref_=fn_tt_tt_1"/>
        <s v="http://www.imdb.com/title/tt1328873/?ref_=fn_tt_tt_1"/>
        <s v="http://www.imdb.com/title/tt0280477/?ref_=fn_tt_tt_1"/>
        <s v="http://www.imdb.com/title/tt0113416/?ref_=fn_tt_tt_1"/>
        <s v="http://www.imdb.com/title/tt0200530/?ref_=fn_tt_tt_1"/>
        <s v="http://www.imdb.com/title/tt0203289/?ref_=fn_tt_tt_1"/>
        <s v="http://www.imdb.com/title/tt3976258/?ref_=fn_tt_tt_1"/>
        <s v="http://www.imdb.com/title/tt0123755/?ref_=fn_tt_tt_1"/>
        <s v="http://www.imdb.com/title/tt0116931/?ref_=fn_tt_tt_1"/>
        <s v="http://www.imdb.com/title/tt0119346/?ref_=fn_tt_tt_1"/>
        <s v="http://www.imdb.com/title/tt0368089/?ref_=fn_tt_tt_1"/>
        <s v="http://www.imdb.com/title/tt1758692/?ref_=fn_tt_tt_1"/>
        <s v="http://www.imdb.com/title/tt1991199/?ref_=fn_tt_tt_1"/>
        <s v="http://www.imdb.com/title/tt0173390/?ref_=fn_tt_tt_1"/>
        <s v="http://www.imdb.com/title/tt0436607/?ref_=fn_tt_tt_1"/>
        <s v="http://www.imdb.com/title/tt2292959/?ref_=fn_tt_tt_1"/>
        <s v="http://www.imdb.com/title/tt3428912/?ref_=fn_tt_tt_1"/>
        <s v="http://www.imdb.com/title/tt0389235/?ref_=fn_tt_tt_1"/>
        <s v="http://www.imdb.com/title/tt0952682/?ref_=fn_tt_tt_1"/>
        <s v="http://www.imdb.com/title/tt1258197/?ref_=fn_tt_tt_1"/>
        <s v="http://www.imdb.com/title/tt0127302/?ref_=fn_tt_tt_1"/>
        <s v="http://www.imdb.com/title/tt1270792/?ref_=fn_tt_tt_1"/>
        <s v="http://www.imdb.com/title/tt1360826/?ref_=fn_tt_tt_1"/>
        <s v="http://www.imdb.com/title/tt1071804/?ref_=fn_tt_tt_1"/>
        <s v="http://www.imdb.com/title/tt1640714/?ref_=fn_tt_tt_1"/>
        <s v="http://www.imdb.com/title/tt1003002/?ref_=fn_tt_tt_1"/>
        <s v="http://www.imdb.com/title/tt0082122/?ref_=fn_tt_tt_1"/>
        <s v="http://www.imdb.com/title/tt3564748/?ref_=fn_tt_tt_1"/>
        <s v="http://www.imdb.com/title/tt2363439/?ref_=fn_tt_tt_1"/>
        <s v="http://www.imdb.com/title/tt3421204/?ref_=fn_tt_tt_1"/>
        <s v="http://www.imdb.com/title/tt2559658/?ref_=fn_tt_tt_1"/>
        <s v="http://www.imdb.com/title/tt0015624/?ref_=fn_tt_tt_1"/>
        <s v="http://www.imdb.com/title/tt0469690/?ref_=fn_tt_tt_1"/>
        <s v="http://www.imdb.com/title/tt2290113/?ref_=fn_tt_tt_1"/>
        <s v="http://www.imdb.com/title/tt1172570/?ref_=fn_tt_tt_1"/>
        <s v="http://www.imdb.com/title/tt3210710/?ref_=fn_tt_tt_1"/>
        <s v="http://www.imdb.com/title/tt1781784/?ref_=fn_tt_tt_1"/>
        <s v="http://www.imdb.com/title/tt0182508/?ref_=fn_tt_tt_1"/>
        <s v="http://www.imdb.com/title/tt0168192/?ref_=fn_tt_tt_1"/>
        <s v="http://www.imdb.com/title/tt0045546/?ref_=fn_tt_tt_1"/>
        <s v="http://www.imdb.com/title/tt0079501/?ref_=fn_tt_tt_1"/>
        <s v="http://www.imdb.com/title/tt0117802/?ref_=fn_tt_tt_1"/>
        <s v="http://www.imdb.com/title/tt0058461/?ref_=fn_tt_tt_1"/>
        <s v="http://www.imdb.com/title/tt0024548/?ref_=fn_tt_tt_1"/>
        <s v="http://www.imdb.com/title/tt0420723/?ref_=fn_tt_tt_1"/>
        <s v="http://www.imdb.com/title/tt1544600/?ref_=fn_tt_tt_1"/>
        <s v="http://www.imdb.com/title/tt1211890/?ref_=fn_tt_tt_1"/>
        <s v="http://www.imdb.com/title/tt1517177/?ref_=fn_tt_tt_1"/>
        <s v="http://www.imdb.com/title/tt0303313/?ref_=fn_tt_tt_1"/>
        <s v="http://www.imdb.com/title/tt1301130/?ref_=fn_tt_tt_1"/>
        <s v="http://www.imdb.com/title/tt0388230/?ref_=fn_tt_tt_1"/>
        <s v="http://www.imdb.com/title/tt2690560/?ref_=fn_tt_tt_1"/>
        <s v="http://www.imdb.com/title/tt1152827/?ref_=fn_tt_tt_1"/>
        <s v="http://www.imdb.com/title/tt0923600/?ref_=fn_tt_tt_1"/>
        <s v="http://www.imdb.com/title/tt3565836/?ref_=fn_tt_tt_1"/>
        <s v="http://www.imdb.com/title/tt0437123/?ref_=fn_tt_tt_1"/>
        <s v="http://www.imdb.com/title/tt0048452/?ref_=fn_tt_tt_1"/>
        <s v="http://www.imdb.com/title/tt0944101/?ref_=fn_tt_tt_1"/>
        <s v="http://www.imdb.com/title/tt0756683/?ref_=fn_tt_tt_1"/>
        <s v="http://www.imdb.com/title/tt0446055/?ref_=fn_tt_tt_1"/>
        <s v="http://www.imdb.com/title/tt0412366/?ref_=fn_tt_tt_1"/>
        <s v="http://www.imdb.com/title/tt0448182/?ref_=fn_tt_tt_1"/>
        <s v="http://www.imdb.com/title/tt1989646/?ref_=fn_tt_tt_1"/>
        <s v="http://www.imdb.com/title/tt3666210/?ref_=fn_tt_tt_1"/>
        <s v="http://www.imdb.com/title/tt1702455/?ref_=fn_tt_tt_1"/>
        <s v="http://www.imdb.com/title/tt0118849/?ref_=fn_tt_tt_1"/>
        <s v="http://www.imdb.com/title/tt1714210/?ref_=fn_tt_tt_1"/>
        <s v="http://www.imdb.com/title/tt0091939/?ref_=fn_tt_tt_1"/>
        <s v="http://www.imdb.com/title/tt2421956/?ref_=fn_tt_tt_1"/>
        <s v="http://www.imdb.com/title/tt4707756/?ref_=fn_tt_tt_1"/>
        <s v="http://www.imdb.com/title/tt1549572/?ref_=fn_tt_tt_1"/>
        <s v="http://www.imdb.com/title/tt0067810/?ref_=fn_tt_tt_1"/>
        <s v="http://www.imdb.com/title/tt3581098/?ref_=fn_tt_tt_1"/>
        <s v="http://www.imdb.com/title/tt0271219/?ref_=fn_tt_tt_1"/>
        <s v="http://www.imdb.com/title/tt0907657/?ref_=fn_tt_tt_1"/>
        <s v="http://www.imdb.com/title/tt0217894/?ref_=fn_tt_tt_1"/>
        <s v="http://www.imdb.com/title/tt1333668/?ref_=fn_tt_tt_1"/>
        <s v="http://www.imdb.com/title/tt1743993/?ref_=fn_tt_tt_1"/>
        <s v="http://www.imdb.com/title/tt1934172/?ref_=fn_tt_tt_1"/>
        <s v="http://www.imdb.com/title/tt0059026/?ref_=fn_tt_tt_1"/>
        <s v="http://www.imdb.com/title/tt2780714/?ref_=fn_tt_tt_1"/>
        <s v="http://www.imdb.com/title/tt2403815/?ref_=fn_tt_tt_1"/>
        <s v="http://www.imdb.com/title/tt4219836/?ref_=fn_tt_tt_1"/>
        <s v="http://www.imdb.com/title/tt0098213/?ref_=fn_tt_tt_1"/>
        <s v="http://www.imdb.com/title/tt2125430/?ref_=fn_tt_tt_1"/>
        <s v="http://www.imdb.com/title/tt1748207/?ref_=fn_tt_tt_1"/>
        <s v="http://www.imdb.com/title/tt2638024/?ref_=fn_tt_tt_1"/>
        <s v="http://www.imdb.com/title/tt0488873/?ref_=fn_tt_tt_1"/>
        <s v="http://www.imdb.com/title/tt1742336/?ref_=fn_tt_tt_1"/>
        <s v="http://www.imdb.com/title/tt4607906/?ref_=fn_tt_tt_1"/>
        <s v="http://www.imdb.com/title/tt0796314/?ref_=fn_tt_tt_1"/>
        <s v="http://www.imdb.com/title/tt0058701/?ref_=fn_tt_tt_1"/>
        <s v="http://www.imdb.com/title/tt4196450/?ref_=fn_tt_tt_1"/>
        <s v="http://www.imdb.com/title/tt0339921/?ref_=fn_tt_tt_1"/>
        <s v="http://www.imdb.com/title/tt0805526/?ref_=fn_tt_tt_1"/>
        <s v="http://www.imdb.com/title/tt2309260/?ref_=fn_tt_tt_1"/>
        <s v="http://www.imdb.com/title/tt0074486/?ref_=fn_tt_tt_1"/>
        <s v="http://www.imdb.com/title/tt0011549/?ref_=fn_tt_tt_1"/>
        <s v="http://www.imdb.com/title/tt0093200/?ref_=fn_tt_tt_1"/>
        <s v="http://www.imdb.com/title/tt0119670/?ref_=fn_tt_tt_1"/>
        <s v="http://www.imdb.com/title/tt0079709/?ref_=fn_tt_tt_1"/>
        <s v="http://www.imdb.com/title/tt0307109/?ref_=fn_tt_tt_1"/>
        <s v="http://www.imdb.com/title/tt3109200/?ref_=fn_tt_tt_1"/>
        <s v="http://www.imdb.com/title/tt2389182/?ref_=fn_tt_tt_1"/>
        <s v="http://www.imdb.com/title/tt1942884/?ref_=fn_tt_tt_1"/>
        <s v="http://www.imdb.com/title/tt0480011/?ref_=fn_tt_tt_1"/>
        <s v="http://www.imdb.com/title/tt0040671/?ref_=fn_tt_tt_1"/>
        <s v="http://www.imdb.com/title/tt2343473/?ref_=fn_tt_tt_1"/>
        <s v="http://www.imdb.com/title/tt0066141/?ref_=fn_tt_tt_1"/>
        <s v="http://www.imdb.com/title/tt3072636/?ref_=fn_tt_tt_1"/>
        <s v="http://www.imdb.com/title/tt0428959/?ref_=fn_tt_tt_1"/>
        <s v="http://www.imdb.com/title/tt0138704/?ref_=fn_tt_tt_1"/>
        <s v="http://www.imdb.com/title/tt0130019/?ref_=fn_tt_tt_1"/>
        <s v="http://www.imdb.com/title/tt0138987/?ref_=fn_tt_tt_1"/>
        <s v="http://www.imdb.com/title/tt2319456/?ref_=fn_tt_tt_1"/>
        <s v="http://www.imdb.com/title/tt0390521/?ref_=fn_tt_tt_1"/>
        <s v="http://www.imdb.com/title/tt1296373/?ref_=fn_tt_tt_1"/>
        <s v="http://www.imdb.com/title/tt2955096/?ref_=fn_tt_tt_1"/>
        <s v="http://www.imdb.com/title/tt0052646/?ref_=fn_tt_tt_1"/>
        <s v="http://www.imdb.com/title/tt2866824/?ref_=fn_tt_tt_1"/>
        <s v="http://www.imdb.com/title/tt1874789/?ref_=fn_tt_tt_1"/>
        <s v="http://www.imdb.com/title/tt1610996/?ref_=fn_tt_tt_1"/>
        <s v="http://www.imdb.com/title/tt0112585/?ref_=fn_tt_tt_1"/>
        <s v="http://www.imdb.com/title/tt2334896/?ref_=fn_tt_tt_1"/>
        <s v="http://www.imdb.com/title/tt0085575/?ref_=fn_tt_tt_1"/>
        <s v="http://www.imdb.com/title/tt1570989/?ref_=fn_tt_tt_1"/>
        <s v="http://www.imdb.com/title/tt1861343/?ref_=fn_tt_tt_1"/>
        <s v="http://www.imdb.com/title/tt0381053/?ref_=fn_tt_tt_1"/>
        <s v="http://www.imdb.com/title/tt4462082/?ref_=fn_tt_tt_1"/>
        <s v="http://www.imdb.com/title/tt0478988/?ref_=fn_tt_tt_1"/>
        <s v="http://www.imdb.com/title/tt2181837/?ref_=fn_tt_tt_1"/>
        <s v="http://www.imdb.com/title/tt2910814/?ref_=fn_tt_tt_1"/>
        <s v="http://www.imdb.com/title/tt2294916/?ref_=fn_tt_tt_1"/>
        <s v="http://www.imdb.com/title/tt1798291/?ref_=fn_tt_tt_1"/>
        <s v="http://www.imdb.com/title/tt1524083/?ref_=fn_tt_tt_1"/>
        <s v="http://www.imdb.com/title/tt0262432/?ref_=fn_tt_tt_1"/>
        <s v="http://www.imdb.com/title/tt0162348/?ref_=fn_tt_tt_1"/>
        <s v="http://www.imdb.com/title/tt3157318/?ref_=fn_tt_tt_1"/>
        <s v="http://www.imdb.com/title/tt1716760/?ref_=fn_tt_tt_1"/>
        <s v="http://www.imdb.com/title/tt0077838/?ref_=fn_tt_tt_1"/>
        <s v="http://www.imdb.com/title/tt2442662/?ref_=fn_tt_tt_1"/>
        <s v="http://www.imdb.com/title/tt1294161/?ref_=fn_tt_tt_1"/>
        <s v="http://www.imdb.com/title/tt1073221/?ref_=fn_tt_tt_1"/>
        <s v="http://www.imdb.com/title/tt0446747/?ref_=fn_tt_tt_1"/>
        <s v="http://www.imdb.com/title/tt2469216/?ref_=fn_tt_tt_1"/>
        <s v="http://www.imdb.com/title/tt1489167/?ref_=fn_tt_tt_1"/>
        <s v="http://www.imdb.com/title/tt0109445/?ref_=fn_tt_tt_1"/>
        <s v="http://www.imdb.com/title/tt0067580/?ref_=fn_tt_tt_1"/>
        <s v="http://www.imdb.com/title/tt0327753/?ref_=fn_tt_tt_1"/>
        <s v="http://www.imdb.com/title/tt0119361/?ref_=fn_tt_tt_1"/>
        <s v="http://www.imdb.com/title/tt0298050/?ref_=fn_tt_tt_1"/>
        <s v="http://www.imdb.com/title/tt1337057/?ref_=fn_tt_tt_1"/>
        <s v="http://www.imdb.com/title/tt0102943/?ref_=fn_tt_tt_1"/>
        <s v="http://www.imdb.com/title/tt2759066/?ref_=fn_tt_tt_1"/>
        <s v="http://www.imdb.com/title/tt2375036/?ref_=fn_tt_tt_1"/>
        <s v="http://www.imdb.com/title/tt0425027/?ref_=fn_tt_tt_1"/>
        <s v="http://www.imdb.com/title/tt1945044/?ref_=fn_tt_tt_1"/>
        <s v="http://www.imdb.com/title/tt1781935/?ref_=fn_tt_tt_1"/>
        <s v="http://www.imdb.com/title/tt0436689/?ref_=fn_tt_tt_1"/>
        <s v="http://www.imdb.com/title/tt3973612/?ref_=fn_tt_tt_1"/>
        <s v="http://www.imdb.com/title/tt1247644/?ref_=fn_tt_tt_1"/>
        <s v="http://www.imdb.com/title/tt1836212/?ref_=fn_tt_tt_1"/>
        <s v="http://www.imdb.com/title/tt0069089/?ref_=fn_tt_tt_1"/>
        <s v="http://www.imdb.com/title/tt0388838/?ref_=fn_tt_tt_1"/>
        <s v="http://www.imdb.com/title/tt0255094/?ref_=fn_tt_tt_1"/>
        <s v="http://www.imdb.com/title/tt1235811/?ref_=fn_tt_tt_1"/>
        <s v="http://www.imdb.com/title/tt0123948/?ref_=fn_tt_tt_1"/>
        <s v="http://www.imdb.com/title/tt0390323/?ref_=fn_tt_tt_1"/>
        <s v="http://www.imdb.com/title/tt2049518/?ref_=fn_tt_tt_1"/>
        <s v="http://www.imdb.com/title/tt0109266/?ref_=fn_tt_tt_1"/>
        <s v="http://www.imdb.com/title/tt0390384/?ref_=fn_tt_tt_1"/>
        <s v="http://www.imdb.com/title/tt0428303/?ref_=fn_tt_tt_1"/>
        <s v="http://www.imdb.com/title/tt0104815/?ref_=fn_tt_tt_1"/>
        <s v="http://www.imdb.com/title/tt0430371/?ref_=fn_tt_tt_1"/>
        <s v="http://www.imdb.com/title/tt1880418/?ref_=fn_tt_tt_1"/>
        <s v="http://www.imdb.com/title/tt3000844/?ref_=fn_tt_tt_1"/>
        <s v="http://www.imdb.com/title/tt2071645/?ref_=fn_tt_tt_1"/>
        <s v="http://www.imdb.com/title/tt2107644/?ref_=fn_tt_tt_1"/>
        <s v="http://www.imdb.com/title/tt2070597/?ref_=fn_tt_tt_1"/>
        <s v="http://www.imdb.com/title/tt0378407/?ref_=fn_tt_tt_1"/>
      </sharedItems>
    </cacheField>
    <cacheField name="num_user_for_reviews" numFmtId="0">
      <sharedItems containsString="0" containsBlank="1" containsNumber="1" containsInteger="1" minValue="1" maxValue="5060"/>
    </cacheField>
    <cacheField name="language" numFmtId="0">
      <sharedItems containsBlank="1" count="48">
        <s v="English"/>
        <m/>
        <s v="Japanese"/>
        <s v="French"/>
        <s v="Mandarin"/>
        <s v="Aboriginal"/>
        <s v="Spanish"/>
        <s v="Filipino"/>
        <s v="Hindi"/>
        <s v="Russian"/>
        <s v="Maya"/>
        <s v="Kazakh"/>
        <s v="Telugu"/>
        <s v="Cantonese"/>
        <s v="Icelandic"/>
        <s v="German"/>
        <s v="Aramaic"/>
        <s v="Italian"/>
        <s v="Dutch"/>
        <s v="Dari"/>
        <s v="Hebrew"/>
        <s v="Chinese"/>
        <s v="Mongolian"/>
        <s v="Swedish"/>
        <s v="Korean"/>
        <s v="Thai"/>
        <s v="Polish"/>
        <s v="Bosnian"/>
        <s v="None"/>
        <s v="Hungarian"/>
        <s v="Portuguese"/>
        <s v="Danish"/>
        <s v="Arabic"/>
        <s v="Norwegian"/>
        <s v="Czech"/>
        <s v="Kannada"/>
        <s v="Zulu"/>
        <s v="Panjabi"/>
        <s v="Tamil"/>
        <s v="Dzongkha"/>
        <s v="Vietnamese"/>
        <s v="Indonesian"/>
        <s v="Urdu"/>
        <s v="Romanian"/>
        <s v="Persian"/>
        <s v="Slovenian"/>
        <s v="Greek"/>
        <s v="Swahili"/>
      </sharedItems>
    </cacheField>
    <cacheField name="country" numFmtId="0">
      <sharedItems containsBlank="1" count="66">
        <s v="USA"/>
        <s v="UK"/>
        <m/>
        <s v="New Zealand"/>
        <s v="Canada"/>
        <s v="Australia"/>
        <s v="Belgium"/>
        <s v="Japan"/>
        <s v="Germany"/>
        <s v="China"/>
        <s v="France"/>
        <s v="New Line"/>
        <s v="Mexico"/>
        <s v="Spain"/>
        <s v="Hong Kong"/>
        <s v="Czech Republic"/>
        <s v="India"/>
        <s v="Soviet Union"/>
        <s v="South Korea"/>
        <s v="Peru"/>
        <s v="Italy"/>
        <s v="Russia"/>
        <s v="Aruba"/>
        <s v="Denmark"/>
        <s v="Libya"/>
        <s v="Ireland"/>
        <s v="South Africa"/>
        <s v="Iceland"/>
        <s v="Switzerland"/>
        <s v="Romania"/>
        <s v="West Germany"/>
        <s v="Chile"/>
        <s v="Netherlands"/>
        <s v="Hungary"/>
        <s v="Panama"/>
        <s v="Greece"/>
        <s v="Sweden"/>
        <s v="Norway"/>
        <s v="Taiwan"/>
        <s v="Official site"/>
        <s v="Cambodia"/>
        <s v="Thailand"/>
        <s v="Slovakia"/>
        <s v="Bulgaria"/>
        <s v="Iran"/>
        <s v="Poland"/>
        <s v="Georgia"/>
        <s v="Turkey"/>
        <s v="Nigeria"/>
        <s v="Brazil"/>
        <s v="Finland"/>
        <s v="Bahamas"/>
        <s v="Argentina"/>
        <s v="Colombia"/>
        <s v="Israel"/>
        <s v="Egypt"/>
        <s v="Kyrgyzstan"/>
        <s v="Indonesia"/>
        <s v="Pakistan"/>
        <s v="Slovenia"/>
        <s v="Afghanistan"/>
        <s v="Dominican Republic"/>
        <s v="Cameroon"/>
        <s v="United Arab Emirates"/>
        <s v="Kenya"/>
        <s v="Philippines"/>
      </sharedItems>
    </cacheField>
    <cacheField name="content_rating" numFmtId="0">
      <sharedItems containsBlank="1"/>
    </cacheField>
    <cacheField name="budget" numFmtId="42">
      <sharedItems containsString="0" containsBlank="1" containsNumber="1" containsInteger="1" minValue="218" maxValue="12215500000" count="440">
        <n v="237000000"/>
        <n v="300000000"/>
        <n v="245000000"/>
        <n v="250000000"/>
        <m/>
        <n v="263700000"/>
        <n v="258000000"/>
        <n v="260000000"/>
        <n v="209000000"/>
        <n v="200000000"/>
        <n v="225000000"/>
        <n v="215000000"/>
        <n v="220000000"/>
        <n v="230000000"/>
        <n v="180000000"/>
        <n v="207000000"/>
        <n v="150000000"/>
        <n v="210000000"/>
        <n v="170000000"/>
        <n v="190000000"/>
        <n v="195000000"/>
        <n v="105000000"/>
        <n v="185000000"/>
        <n v="140000000"/>
        <n v="176000000"/>
        <n v="178000000"/>
        <n v="175000000"/>
        <n v="145000000"/>
        <n v="165000000"/>
        <n v="160000000"/>
        <n v="38000000"/>
        <n v="155000000"/>
        <n v="100000000"/>
        <n v="149000000"/>
        <n v="142000000"/>
        <n v="144000000"/>
        <n v="139000000"/>
        <n v="135000000"/>
        <n v="130000000"/>
        <n v="137000000"/>
        <n v="120000000"/>
        <n v="1500000"/>
        <n v="132000000"/>
        <n v="110000000"/>
        <n v="125000000"/>
        <n v="127500000"/>
        <n v="127000000"/>
        <n v="103000000"/>
        <n v="65000000"/>
        <n v="85000000"/>
        <n v="123000000"/>
        <n v="115000000"/>
        <n v="117000000"/>
        <n v="113000000"/>
        <n v="78000000"/>
        <n v="116000000"/>
        <n v="112000000"/>
        <n v="93000000"/>
        <n v="107000000"/>
        <n v="109000000"/>
        <n v="133000000"/>
        <n v="108000000"/>
        <n v="126000000"/>
        <n v="90000000"/>
        <n v="102000000"/>
        <n v="92000000"/>
        <n v="83000000"/>
        <n v="80000000"/>
        <n v="84000000"/>
        <n v="99000000"/>
        <n v="10000000"/>
        <n v="98000000"/>
        <n v="94000000"/>
        <n v="95000000"/>
        <n v="75000000"/>
        <n v="88000000"/>
        <n v="68000000"/>
        <n v="86000000"/>
        <n v="20000000"/>
        <n v="87000000"/>
        <n v="70000000"/>
        <n v="60000000"/>
        <n v="35000000"/>
        <n v="8000000"/>
        <n v="82000000"/>
        <n v="81000000"/>
        <n v="79000000"/>
        <n v="44000000"/>
        <n v="40000000"/>
        <n v="52000000"/>
        <n v="58000000"/>
        <n v="45000000"/>
        <n v="76000000"/>
        <n v="81200000"/>
        <n v="73000000"/>
        <n v="50000000"/>
        <n v="53000000"/>
        <n v="55000000"/>
        <n v="74000000"/>
        <n v="69000000"/>
        <n v="72000000"/>
        <n v="59660000"/>
        <n v="71500000"/>
        <n v="66000000"/>
        <n v="69500000"/>
        <n v="36000000"/>
        <n v="59000000"/>
        <n v="63000000"/>
        <n v="62000000"/>
        <n v="61000000"/>
        <n v="50100000"/>
        <n v="16900000"/>
        <n v="43000000"/>
        <n v="64000000"/>
        <n v="42000000"/>
        <n v="48000000"/>
        <n v="30000000"/>
        <n v="68005000"/>
        <n v="58800000"/>
        <n v="3000000"/>
        <n v="57000000"/>
        <n v="56000000"/>
        <n v="54000000"/>
        <n v="1400000"/>
        <n v="71000000"/>
        <n v="47000000"/>
        <n v="2000000"/>
        <n v="46000000"/>
        <n v="52500000"/>
        <n v="51000000"/>
        <n v="50200000"/>
        <n v="25000000"/>
        <n v="390000000"/>
        <n v="49900000"/>
        <n v="22000000"/>
        <n v="18000000"/>
        <n v="49000000"/>
        <n v="14000000"/>
        <n v="1000000"/>
        <n v="2500000"/>
        <n v="26000000"/>
        <n v="44500000"/>
        <n v="2600000"/>
        <n v="31115000"/>
        <n v="32000000"/>
        <n v="31000000"/>
        <n v="27000000"/>
        <n v="41000000"/>
        <n v="34000000"/>
        <n v="500000"/>
        <n v="77000000"/>
        <n v="24000000"/>
        <n v="33000000"/>
        <n v="39200000"/>
        <n v="23000000"/>
        <n v="18026148"/>
        <n v="39000000"/>
        <n v="553632000"/>
        <n v="38600000"/>
        <n v="15000000"/>
        <n v="37000000"/>
        <n v="29500000"/>
        <n v="35200000"/>
        <n v="29000000"/>
        <n v="1800000"/>
        <n v="10700000"/>
        <n v="19000000"/>
        <n v="32500000"/>
        <n v="28000000"/>
        <n v="31500000"/>
        <n v="6500000"/>
        <n v="30250000"/>
        <n v="34200000"/>
        <n v="17000000"/>
        <n v="27800000"/>
        <n v="21000000"/>
        <n v="12000000"/>
        <n v="27500000"/>
        <n v="16000000"/>
        <n v="13500000"/>
        <n v="25530000"/>
        <n v="25100000"/>
        <n v="2800000"/>
        <n v="25500000"/>
        <n v="21150000"/>
        <n v="13000000"/>
        <n v="8200000"/>
        <n v="23600000"/>
        <n v="12500000"/>
        <n v="19430000"/>
        <n v="11000000"/>
        <n v="22700000"/>
        <n v="22500000"/>
        <n v="23500000"/>
        <n v="21500000"/>
        <n v="9000000"/>
        <n v="19400870"/>
        <n v="19800000"/>
        <n v="806947"/>
        <n v="19500000"/>
        <n v="8700000"/>
        <n v="2400000000"/>
        <n v="2127519898"/>
        <n v="13000"/>
        <n v="27220000"/>
        <n v="19400000"/>
        <n v="18500000"/>
        <n v="2700000"/>
        <n v="11350000"/>
        <n v="3500000"/>
        <n v="17900000"/>
        <n v="17500000"/>
        <n v="300000"/>
        <n v="4000000"/>
        <n v="16500000"/>
        <n v="16800000"/>
        <n v="16400000"/>
        <n v="15600000"/>
        <n v="17700000"/>
        <n v="15500000"/>
        <n v="15300000"/>
        <n v="9800000"/>
        <n v="7000000"/>
        <n v="11500000"/>
        <n v="6000000"/>
        <n v="14600000"/>
        <n v="14800000"/>
        <n v="14500000"/>
        <n v="14400000"/>
        <n v="14200000"/>
        <n v="15800000"/>
        <n v="8500000"/>
        <n v="13400000"/>
        <n v="13200000"/>
        <n v="8495000"/>
        <n v="12620000"/>
        <n v="3660000"/>
        <n v="12800000"/>
        <n v="10500000"/>
        <n v="9600000"/>
        <n v="5000000"/>
        <n v="12215500000"/>
        <n v="9200000"/>
        <n v="2500000000"/>
        <n v="7500000"/>
        <n v="11900000"/>
        <n v="10800000"/>
        <n v="700000000"/>
        <n v="10600000"/>
        <n v="10818775"/>
        <n v="13800000"/>
        <n v="12305523"/>
        <n v="12600000"/>
        <n v="6400000"/>
        <n v="6200000"/>
        <n v="9500000"/>
        <n v="8900000"/>
        <n v="9400000"/>
        <n v="9300000"/>
        <n v="600000000"/>
        <n v="7400000"/>
        <n v="7217600"/>
        <n v="83532"/>
        <n v="400000000"/>
        <n v="11400000"/>
        <n v="8800000"/>
        <n v="8600000"/>
        <n v="7623000"/>
        <n v="8300000"/>
        <n v="8550000"/>
        <n v="7200000"/>
        <n v="1100000000"/>
        <n v="7900000"/>
        <n v="7700000"/>
        <n v="4500000"/>
        <n v="7300000"/>
        <n v="6600000"/>
        <n v="2300000"/>
        <n v="350000"/>
        <n v="4825000"/>
        <n v="6900000"/>
        <n v="6800000"/>
        <n v="4800000"/>
        <n v="6244087"/>
        <n v="7840000"/>
        <n v="5952000"/>
        <n v="5300000"/>
        <n v="6700000"/>
        <n v="3500159"/>
        <n v="5600000"/>
        <n v="5500000"/>
        <n v="3850000"/>
        <n v="5250000"/>
        <n v="30300000"/>
        <n v="5100000"/>
        <n v="4900000"/>
        <n v="3300000"/>
        <n v="800000"/>
        <n v="2200000"/>
        <n v="3209000"/>
        <n v="84450000"/>
        <n v="890000"/>
        <n v="4700000"/>
        <n v="4638783"/>
        <n v="4600000"/>
        <n v="4200000000"/>
        <n v="4400000"/>
        <n v="4200000"/>
        <n v="114000"/>
        <n v="3600000"/>
        <n v="3200000"/>
        <n v="3400000"/>
        <n v="1300000"/>
        <n v="650000"/>
        <n v="3950000"/>
        <n v="3800000"/>
        <n v="3977000"/>
        <n v="3768785"/>
        <n v="3700000"/>
        <n v="3716946"/>
        <n v="19900000"/>
        <n v="3440000"/>
        <n v="4300000"/>
        <n v="3180000"/>
        <n v="4490375"/>
        <n v="1900000"/>
        <n v="2900000"/>
        <n v="2883848"/>
        <n v="2686585"/>
        <n v="2650000"/>
        <n v="2627000"/>
        <n v="2540800"/>
        <n v="34000"/>
        <n v="8400000"/>
        <n v="2400000"/>
        <n v="2361000"/>
        <n v="2450000"/>
        <n v="2295429"/>
        <n v="2280000"/>
        <n v="2160000"/>
        <n v="1200000"/>
        <n v="2100000"/>
        <n v="1614000"/>
        <n v="14000"/>
        <n v="100000"/>
        <n v="1250000"/>
        <n v="1950000"/>
        <n v="1750000"/>
        <n v="1700000"/>
        <n v="1644736"/>
        <n v="1650000"/>
        <n v="1600000"/>
        <n v="1100000"/>
        <n v="1696377"/>
        <n v="1455000"/>
        <n v="3150000"/>
        <n v="1377800"/>
        <n v="960000"/>
        <n v="1592000"/>
        <n v="1288000"/>
        <n v="427000"/>
        <n v="1420000"/>
        <n v="695393"/>
        <n v="950000"/>
        <n v="1000000000"/>
        <n v="900000"/>
        <n v="989000"/>
        <n v="913000"/>
        <n v="910000"/>
        <n v="930000"/>
        <n v="590000"/>
        <n v="850000"/>
        <n v="825000"/>
        <n v="990000"/>
        <n v="600000"/>
        <n v="780000"/>
        <n v="777000"/>
        <n v="750000"/>
        <n v="700000"/>
        <n v="400000"/>
        <n v="625000"/>
        <n v="609000"/>
        <n v="60000"/>
        <n v="560000"/>
        <n v="550000"/>
        <n v="46000"/>
        <n v="150000"/>
        <n v="475000"/>
        <n v="450000"/>
        <n v="439000"/>
        <n v="225000"/>
        <n v="1066167"/>
        <n v="15000"/>
        <n v="229575"/>
        <n v="218"/>
        <n v="385907"/>
        <n v="375000"/>
        <n v="379000"/>
        <n v="1750211"/>
        <n v="325000"/>
        <n v="312000"/>
        <n v="200000"/>
        <n v="160000"/>
        <n v="250000"/>
        <n v="270000"/>
        <n v="290000"/>
        <n v="365000"/>
        <n v="245000"/>
        <n v="240000"/>
        <n v="210000"/>
        <n v="180000"/>
        <n v="120000"/>
        <n v="175000"/>
        <n v="168000"/>
        <n v="125000"/>
        <n v="103000"/>
        <n v="20000"/>
        <n v="40000"/>
        <n v="70000"/>
        <n v="75000"/>
        <n v="65000"/>
        <n v="62000"/>
        <n v="25000"/>
        <n v="50000"/>
        <n v="42000"/>
        <n v="45000"/>
        <n v="30000"/>
        <n v="230000"/>
        <n v="27000"/>
        <n v="24000"/>
        <n v="23000"/>
        <n v="22000"/>
        <n v="17350"/>
        <n v="10000"/>
        <n v="4500"/>
        <n v="7000"/>
        <n v="3250"/>
        <n v="9000"/>
        <n v="1400"/>
        <n v="1100"/>
      </sharedItems>
    </cacheField>
    <cacheField name="title_year" numFmtId="0">
      <sharedItems containsString="0" containsBlank="1" containsNumber="1" containsInteger="1" minValue="1916" maxValue="2016" count="92">
        <n v="2009"/>
        <n v="2007"/>
        <n v="2015"/>
        <n v="2012"/>
        <m/>
        <n v="2010"/>
        <n v="2016"/>
        <n v="2006"/>
        <n v="2008"/>
        <n v="2013"/>
        <n v="2011"/>
        <n v="2014"/>
        <n v="2005"/>
        <n v="1997"/>
        <n v="2004"/>
        <n v="1999"/>
        <n v="1995"/>
        <n v="2003"/>
        <n v="2001"/>
        <n v="2002"/>
        <n v="1998"/>
        <n v="2000"/>
        <n v="1990"/>
        <n v="1991"/>
        <n v="1994"/>
        <n v="1996"/>
        <n v="1982"/>
        <n v="1993"/>
        <n v="1979"/>
        <n v="1992"/>
        <n v="1989"/>
        <n v="1984"/>
        <n v="1988"/>
        <n v="1978"/>
        <n v="1962"/>
        <n v="1980"/>
        <n v="1972"/>
        <n v="1981"/>
        <n v="1968"/>
        <n v="1985"/>
        <n v="1940"/>
        <n v="1963"/>
        <n v="1987"/>
        <n v="1986"/>
        <n v="1973"/>
        <n v="1983"/>
        <n v="1976"/>
        <n v="1977"/>
        <n v="1970"/>
        <n v="1971"/>
        <n v="1969"/>
        <n v="1960"/>
        <n v="1965"/>
        <n v="1964"/>
        <n v="1927"/>
        <n v="1974"/>
        <n v="1937"/>
        <n v="1975"/>
        <n v="1967"/>
        <n v="1951"/>
        <n v="1961"/>
        <n v="1946"/>
        <n v="1953"/>
        <n v="1954"/>
        <n v="1959"/>
        <n v="1932"/>
        <n v="1947"/>
        <n v="1956"/>
        <n v="1945"/>
        <n v="1952"/>
        <n v="1930"/>
        <n v="1966"/>
        <n v="1939"/>
        <n v="1950"/>
        <n v="1948"/>
        <n v="1958"/>
        <n v="1957"/>
        <n v="1943"/>
        <n v="1944"/>
        <n v="1938"/>
        <n v="1949"/>
        <n v="1936"/>
        <n v="1941"/>
        <n v="1955"/>
        <n v="1942"/>
        <n v="1929"/>
        <n v="1935"/>
        <n v="1933"/>
        <n v="1916"/>
        <n v="1934"/>
        <n v="1925"/>
        <n v="1920"/>
      </sharedItems>
    </cacheField>
    <cacheField name="actor_2_facebook_likes" numFmtId="0">
      <sharedItems containsString="0" containsBlank="1" containsNumber="1" containsInteger="1" minValue="0" maxValue="137000"/>
    </cacheField>
    <cacheField name="imdb_score" numFmtId="0">
      <sharedItems containsSemiMixedTypes="0" containsString="0" containsNumber="1" minValue="1.6" maxValue="9.5" count="78">
        <n v="7.9"/>
        <n v="7.1"/>
        <n v="6.8"/>
        <n v="8.5"/>
        <n v="6.6"/>
        <n v="6.2"/>
        <n v="7.8"/>
        <n v="7.5"/>
        <n v="6.9"/>
        <n v="6.1"/>
        <n v="6.7"/>
        <n v="7.3"/>
        <n v="6.5"/>
        <n v="7.2"/>
        <n v="8.1"/>
        <n v="7"/>
        <n v="7.7"/>
        <n v="8.1999999999999993"/>
        <n v="5.9"/>
        <n v="6"/>
        <n v="5.7"/>
        <n v="6.4"/>
        <n v="6.3"/>
        <n v="5.6"/>
        <n v="8.3000000000000007"/>
        <n v="8"/>
        <n v="8.4"/>
        <n v="5.8"/>
        <n v="5.4"/>
        <n v="9"/>
        <n v="4.8"/>
        <n v="5.2"/>
        <n v="7.6"/>
        <n v="4.5"/>
        <n v="5.5"/>
        <n v="8.6"/>
        <n v="8.8000000000000007"/>
        <n v="5.0999999999999996"/>
        <n v="7.4"/>
        <n v="4.2"/>
        <n v="5"/>
        <n v="4.9000000000000004"/>
        <n v="3.7"/>
        <n v="5.3"/>
        <n v="4.3"/>
        <n v="3.8"/>
        <n v="4.4000000000000004"/>
        <n v="3.3"/>
        <n v="2.2000000000000002"/>
        <n v="8.9"/>
        <n v="8.6999999999999993"/>
        <n v="4.5999999999999996"/>
        <n v="2.4"/>
        <n v="3.4"/>
        <n v="4.0999999999999996"/>
        <n v="4.7"/>
        <n v="3"/>
        <n v="3.6"/>
        <n v="3.5"/>
        <n v="2.7"/>
        <n v="1.7"/>
        <n v="4"/>
        <n v="2"/>
        <n v="9.3000000000000007"/>
        <n v="2.9"/>
        <n v="3.9"/>
        <n v="2.8"/>
        <n v="2.2999999999999998"/>
        <n v="1.9"/>
        <n v="3.1"/>
        <n v="9.5"/>
        <n v="9.1"/>
        <n v="1.6"/>
        <n v="2.5"/>
        <n v="2.1"/>
        <n v="3.2"/>
        <n v="9.1999999999999993"/>
        <n v="2.6"/>
      </sharedItems>
    </cacheField>
    <cacheField name="aspect_ratio" numFmtId="0">
      <sharedItems containsString="0" containsBlank="1" containsNumber="1" minValue="1.18" maxValue="16"/>
    </cacheField>
    <cacheField name="movie_facebook_likes" numFmtId="0">
      <sharedItems containsSemiMixedTypes="0" containsString="0" containsNumber="1" containsInteger="1" minValue="0" maxValue="349000" count="876">
        <n v="33000"/>
        <n v="0"/>
        <n v="85000"/>
        <n v="164000"/>
        <n v="24000"/>
        <n v="29000"/>
        <n v="118000"/>
        <n v="10000"/>
        <n v="197000"/>
        <n v="5000"/>
        <n v="48000"/>
        <n v="123000"/>
        <n v="58000"/>
        <n v="40000"/>
        <n v="65000"/>
        <n v="56000"/>
        <n v="17000"/>
        <n v="83000"/>
        <n v="26000"/>
        <n v="72000"/>
        <n v="44000"/>
        <n v="150000"/>
        <n v="80000"/>
        <n v="95000"/>
        <n v="60000"/>
        <n v="41000"/>
        <n v="30000"/>
        <n v="94000"/>
        <n v="129000"/>
        <n v="82000"/>
        <n v="92000"/>
        <n v="22000"/>
        <n v="115000"/>
        <n v="23000"/>
        <n v="46000"/>
        <n v="20000"/>
        <n v="39000"/>
        <n v="16000"/>
        <n v="13000"/>
        <n v="54000"/>
        <n v="37000"/>
        <n v="27000"/>
        <n v="42000"/>
        <n v="2000"/>
        <n v="77000"/>
        <n v="18000"/>
        <n v="53000"/>
        <n v="89000"/>
        <n v="45000"/>
        <n v="677"/>
        <n v="35000"/>
        <n v="55000"/>
        <n v="67000"/>
        <n v="96000"/>
        <n v="349000"/>
        <n v="175000"/>
        <n v="166000"/>
        <n v="14000"/>
        <n v="38000"/>
        <n v="11000"/>
        <n v="8000"/>
        <n v="15000"/>
        <n v="63000"/>
        <n v="191000"/>
        <n v="19000"/>
        <n v="47000"/>
        <n v="62000"/>
        <n v="3000"/>
        <n v="25000"/>
        <n v="51000"/>
        <n v="190000"/>
        <n v="6000"/>
        <n v="61000"/>
        <n v="71000"/>
        <n v="40"/>
        <n v="25"/>
        <n v="52000"/>
        <n v="31000"/>
        <n v="122000"/>
        <n v="97000"/>
        <n v="459"/>
        <n v="68000"/>
        <n v="28000"/>
        <n v="291"/>
        <n v="147000"/>
        <n v="12000"/>
        <n v="4000"/>
        <n v="304"/>
        <n v="36000"/>
        <n v="894"/>
        <n v="21000"/>
        <n v="946"/>
        <n v="153000"/>
        <n v="53"/>
        <n v="199000"/>
        <n v="108000"/>
        <n v="138000"/>
        <n v="124000"/>
        <n v="881"/>
        <n v="416"/>
        <n v="578"/>
        <n v="66000"/>
        <n v="701"/>
        <n v="1000"/>
        <n v="9000"/>
        <n v="70000"/>
        <n v="988"/>
        <n v="979"/>
        <n v="788"/>
        <n v="59000"/>
        <n v="372"/>
        <n v="863"/>
        <n v="49000"/>
        <n v="941"/>
        <n v="374"/>
        <n v="7000"/>
        <n v="57000"/>
        <n v="140000"/>
        <n v="91"/>
        <n v="607"/>
        <n v="951"/>
        <n v="32000"/>
        <n v="257"/>
        <n v="665"/>
        <n v="964"/>
        <n v="995"/>
        <n v="785"/>
        <n v="138"/>
        <n v="413"/>
        <n v="893"/>
        <n v="509"/>
        <n v="105000"/>
        <n v="43000"/>
        <n v="648"/>
        <n v="683"/>
        <n v="880"/>
        <n v="266"/>
        <n v="886"/>
        <n v="694"/>
        <n v="34000"/>
        <n v="792"/>
        <n v="531"/>
        <n v="997"/>
        <n v="584"/>
        <n v="391"/>
        <n v="815"/>
        <n v="764"/>
        <n v="617"/>
        <n v="98000"/>
        <n v="144000"/>
        <n v="688"/>
        <n v="892"/>
        <n v="177"/>
        <n v="295"/>
        <n v="114000"/>
        <n v="912"/>
        <n v="146000"/>
        <n v="885"/>
        <n v="781"/>
        <n v="858"/>
        <n v="747"/>
        <n v="829"/>
        <n v="797"/>
        <n v="64000"/>
        <n v="621"/>
        <n v="448"/>
        <n v="690"/>
        <n v="956"/>
        <n v="846"/>
        <n v="470"/>
        <n v="589"/>
        <n v="791"/>
        <n v="641"/>
        <n v="426"/>
        <n v="117000"/>
        <n v="296"/>
        <n v="112000"/>
        <n v="990"/>
        <n v="500"/>
        <n v="472"/>
        <n v="782"/>
        <n v="960"/>
        <n v="953"/>
        <n v="316"/>
        <n v="610"/>
        <n v="437"/>
        <n v="361"/>
        <n v="853"/>
        <n v="672"/>
        <n v="605"/>
        <n v="74000"/>
        <n v="90000"/>
        <n v="795"/>
        <n v="955"/>
        <n v="624"/>
        <n v="970"/>
        <n v="773"/>
        <n v="669"/>
        <n v="812"/>
        <n v="718"/>
        <n v="877"/>
        <n v="705"/>
        <n v="915"/>
        <n v="779"/>
        <n v="697"/>
        <n v="943"/>
        <n v="422"/>
        <n v="288"/>
        <n v="255"/>
        <n v="352"/>
        <n v="828"/>
        <n v="522"/>
        <n v="261"/>
        <n v="616"/>
        <n v="975"/>
        <n v="115"/>
        <n v="86000"/>
        <n v="743"/>
        <n v="593"/>
        <n v="451"/>
        <n v="916"/>
        <n v="652"/>
        <n v="68"/>
        <n v="353"/>
        <n v="748"/>
        <n v="50000"/>
        <n v="455"/>
        <n v="161"/>
        <n v="505"/>
        <n v="101000"/>
        <n v="681"/>
        <n v="663"/>
        <n v="263"/>
        <n v="390"/>
        <n v="445"/>
        <n v="301"/>
        <n v="702"/>
        <n v="394"/>
        <n v="279"/>
        <n v="299"/>
        <n v="680"/>
        <n v="309"/>
        <n v="555"/>
        <n v="604"/>
        <n v="754"/>
        <n v="835"/>
        <n v="630"/>
        <n v="849"/>
        <n v="579"/>
        <n v="612"/>
        <n v="866"/>
        <n v="328"/>
        <n v="401"/>
        <n v="158"/>
        <n v="565"/>
        <n v="211"/>
        <n v="823"/>
        <n v="265"/>
        <n v="89"/>
        <n v="478"/>
        <n v="989"/>
        <n v="689"/>
        <n v="168"/>
        <n v="911"/>
        <n v="389"/>
        <n v="474"/>
        <n v="366"/>
        <n v="240"/>
        <n v="852"/>
        <n v="591"/>
        <n v="133"/>
        <n v="638"/>
        <n v="919"/>
        <n v="913"/>
        <n v="949"/>
        <n v="538"/>
        <n v="452"/>
        <n v="433"/>
        <n v="471"/>
        <n v="704"/>
        <n v="494"/>
        <n v="561"/>
        <n v="675"/>
        <n v="262"/>
        <n v="633"/>
        <n v="26"/>
        <n v="120"/>
        <n v="314"/>
        <n v="742"/>
        <n v="463"/>
        <n v="783"/>
        <n v="350"/>
        <n v="643"/>
        <n v="625"/>
        <n v="559"/>
        <n v="290"/>
        <n v="149000"/>
        <n v="181"/>
        <n v="883"/>
        <n v="81000"/>
        <n v="75000"/>
        <n v="602"/>
        <n v="78000"/>
        <n v="771"/>
        <n v="592"/>
        <n v="484"/>
        <n v="491"/>
        <n v="999"/>
        <n v="629"/>
        <n v="204"/>
        <n v="462"/>
        <n v="654"/>
        <n v="387"/>
        <n v="287"/>
        <n v="447"/>
        <n v="201"/>
        <n v="209"/>
        <n v="76000"/>
        <n v="418"/>
        <n v="99000"/>
        <n v="517"/>
        <n v="73000"/>
        <n v="464"/>
        <n v="845"/>
        <n v="315"/>
        <n v="817"/>
        <n v="188"/>
        <n v="359"/>
        <n v="736"/>
        <n v="874"/>
        <n v="167"/>
        <n v="260"/>
        <n v="319"/>
        <n v="145"/>
        <n v="826"/>
        <n v="504"/>
        <n v="567"/>
        <n v="488"/>
        <n v="425"/>
        <n v="660"/>
        <n v="542"/>
        <n v="666"/>
        <n v="187"/>
        <n v="329"/>
        <n v="671"/>
        <n v="686"/>
        <n v="657"/>
        <n v="901"/>
        <n v="834"/>
        <n v="564"/>
        <n v="498"/>
        <n v="377"/>
        <n v="246"/>
        <n v="378"/>
        <n v="503"/>
        <n v="215"/>
        <n v="581"/>
        <n v="982"/>
        <n v="348"/>
        <n v="739"/>
        <n v="206"/>
        <n v="83"/>
        <n v="937"/>
        <n v="507"/>
        <n v="942"/>
        <n v="636"/>
        <n v="90"/>
        <n v="200"/>
        <n v="891"/>
        <n v="876"/>
        <n v="619"/>
        <n v="650"/>
        <n v="153"/>
        <n v="839"/>
        <n v="408"/>
        <n v="148000"/>
        <n v="376"/>
        <n v="532"/>
        <n v="767"/>
        <n v="765"/>
        <n v="887"/>
        <n v="804"/>
        <n v="716"/>
        <n v="104"/>
        <n v="272"/>
        <n v="687"/>
        <n v="758"/>
        <n v="897"/>
        <n v="141"/>
        <n v="365"/>
        <n v="284"/>
        <n v="800"/>
        <n v="131000"/>
        <n v="806"/>
        <n v="302"/>
        <n v="227"/>
        <n v="347"/>
        <n v="930"/>
        <n v="613"/>
        <n v="590"/>
        <n v="431"/>
        <n v="124"/>
        <n v="501"/>
        <n v="264"/>
        <n v="4"/>
        <n v="269"/>
        <n v="713"/>
        <n v="983"/>
        <n v="977"/>
        <n v="444"/>
        <n v="311"/>
        <n v="855"/>
        <n v="676"/>
        <n v="233"/>
        <n v="924"/>
        <n v="548"/>
        <n v="346"/>
        <n v="847"/>
        <n v="608"/>
        <n v="971"/>
        <n v="235"/>
        <n v="241"/>
        <n v="831"/>
        <n v="973"/>
        <n v="399"/>
        <n v="136"/>
        <n v="217"/>
        <n v="30"/>
        <n v="58"/>
        <n v="70"/>
        <n v="332"/>
        <n v="560"/>
        <n v="238"/>
        <n v="228"/>
        <n v="599"/>
        <n v="588"/>
        <n v="813"/>
        <n v="562"/>
        <n v="827"/>
        <n v="342"/>
        <n v="271"/>
        <n v="320"/>
        <n v="476"/>
        <n v="814"/>
        <n v="110"/>
        <n v="339"/>
        <n v="419"/>
        <n v="300"/>
        <n v="154"/>
        <n v="903"/>
        <n v="393"/>
        <n v="487"/>
        <n v="492"/>
        <n v="371"/>
        <n v="818"/>
        <n v="392"/>
        <n v="573"/>
        <n v="762"/>
        <n v="356"/>
        <n v="921"/>
        <n v="939"/>
        <n v="824"/>
        <n v="282"/>
        <n v="191"/>
        <n v="558"/>
        <n v="165000"/>
        <n v="896"/>
        <n v="810"/>
        <n v="466"/>
        <n v="243"/>
        <n v="673"/>
        <n v="327"/>
        <n v="175"/>
        <n v="116"/>
        <n v="489"/>
        <n v="566"/>
        <n v="622"/>
        <n v="251"/>
        <n v="436"/>
        <n v="247"/>
        <n v="576"/>
        <n v="923"/>
        <n v="816"/>
        <n v="515"/>
        <n v="647"/>
        <n v="157"/>
        <n v="733"/>
        <n v="843"/>
        <n v="708"/>
        <n v="664"/>
        <n v="193"/>
        <n v="473"/>
        <n v="18"/>
        <n v="821"/>
        <n v="277"/>
        <n v="998"/>
        <n v="373"/>
        <n v="184"/>
        <n v="530"/>
        <n v="889"/>
        <n v="411"/>
        <n v="645"/>
        <n v="932"/>
        <n v="905"/>
        <n v="860"/>
        <n v="231"/>
        <n v="127"/>
        <n v="76"/>
        <n v="512"/>
        <n v="934"/>
        <n v="64"/>
        <n v="502"/>
        <n v="106000"/>
        <n v="833"/>
        <n v="109000"/>
        <n v="862"/>
        <n v="679"/>
        <n v="22"/>
        <n v="618"/>
        <n v="186"/>
        <n v="69"/>
        <n v="107"/>
        <n v="139"/>
        <n v="337"/>
        <n v="344"/>
        <n v="770"/>
        <n v="93000"/>
        <n v="902"/>
        <n v="549"/>
        <n v="151"/>
        <n v="439"/>
        <n v="242"/>
        <n v="656"/>
        <n v="305"/>
        <n v="135"/>
        <n v="423"/>
        <n v="88"/>
        <n v="458"/>
        <n v="784"/>
        <n v="634"/>
        <n v="355"/>
        <n v="443"/>
        <n v="774"/>
        <n v="541"/>
        <n v="745"/>
        <n v="449"/>
        <n v="405"/>
        <n v="550"/>
        <n v="174"/>
        <n v="967"/>
        <n v="85"/>
        <n v="659"/>
        <n v="646"/>
        <n v="119"/>
        <n v="250"/>
        <n v="981"/>
        <n v="744"/>
        <n v="368"/>
        <n v="720"/>
        <n v="331"/>
        <n v="851"/>
        <n v="441"/>
        <n v="808"/>
        <n v="518"/>
        <n v="49"/>
        <n v="398"/>
        <n v="944"/>
        <n v="345"/>
        <n v="208"/>
        <n v="106"/>
        <n v="533"/>
        <n v="74"/>
        <n v="725"/>
        <n v="952"/>
        <n v="33"/>
        <n v="117"/>
        <n v="661"/>
        <n v="321"/>
        <n v="370"/>
        <n v="546"/>
        <n v="402"/>
        <n v="160"/>
        <n v="695"/>
        <n v="486"/>
        <n v="746"/>
        <n v="850"/>
        <n v="957"/>
        <n v="898"/>
        <n v="580"/>
        <n v="838"/>
        <n v="313"/>
        <n v="375"/>
        <n v="128"/>
        <n v="278"/>
        <n v="196"/>
        <n v="341"/>
        <n v="467"/>
        <n v="495"/>
        <n v="938"/>
        <n v="125"/>
        <n v="77"/>
        <n v="859"/>
        <n v="429"/>
        <n v="79"/>
        <n v="412"/>
        <n v="226"/>
        <n v="434"/>
        <n v="75"/>
        <n v="143"/>
        <n v="294"/>
        <n v="520"/>
        <n v="438"/>
        <n v="81"/>
        <n v="205"/>
        <n v="508"/>
        <n v="140"/>
        <n v="31"/>
        <n v="655"/>
        <n v="223"/>
        <n v="108"/>
        <n v="129"/>
        <n v="978"/>
        <n v="407"/>
        <n v="44"/>
        <n v="446"/>
        <n v="357"/>
        <n v="962"/>
        <n v="122"/>
        <n v="724"/>
        <n v="97"/>
        <n v="55"/>
        <n v="453"/>
        <n v="41"/>
        <n v="586"/>
        <n v="479"/>
        <n v="802"/>
        <n v="19"/>
        <n v="830"/>
        <n v="403"/>
        <n v="256"/>
        <n v="985"/>
        <n v="926"/>
        <n v="28"/>
        <n v="84"/>
        <n v="289"/>
        <n v="29"/>
        <n v="52"/>
        <n v="224"/>
        <n v="570"/>
        <n v="176"/>
        <n v="275"/>
        <n v="543"/>
        <n v="109"/>
        <n v="244"/>
        <n v="113"/>
        <n v="421"/>
        <n v="620"/>
        <n v="963"/>
        <n v="232"/>
        <n v="575"/>
        <n v="270"/>
        <n v="738"/>
        <n v="213"/>
        <n v="740"/>
        <n v="207"/>
        <n v="729"/>
        <n v="249"/>
        <n v="920"/>
        <n v="323"/>
        <n v="225"/>
        <n v="274"/>
        <n v="777"/>
        <n v="639"/>
        <n v="38"/>
        <n v="165"/>
        <n v="190"/>
        <n v="35"/>
        <n v="750"/>
        <n v="864"/>
        <n v="11"/>
        <n v="2"/>
        <n v="199"/>
        <n v="285"/>
        <n v="539"/>
        <n v="528"/>
        <n v="62"/>
        <n v="61"/>
        <n v="283"/>
        <n v="842"/>
        <n v="118"/>
        <n v="414"/>
        <n v="931"/>
        <n v="131"/>
        <n v="987"/>
        <n v="872"/>
        <n v="111"/>
        <n v="614"/>
        <n v="182"/>
        <n v="132"/>
        <n v="98"/>
        <n v="325"/>
        <n v="798"/>
        <n v="170"/>
        <n v="237"/>
        <n v="456"/>
        <n v="385"/>
        <n v="358"/>
        <n v="280"/>
        <n v="360"/>
        <n v="121"/>
        <n v="721"/>
        <n v="482"/>
        <n v="606"/>
        <n v="799"/>
        <n v="100"/>
        <n v="63"/>
        <n v="710"/>
        <n v="609"/>
        <n v="933"/>
        <n v="635"/>
        <n v="545"/>
        <n v="837"/>
        <n v="595"/>
        <n v="367"/>
        <n v="417"/>
        <n v="430"/>
        <n v="47"/>
        <n v="450"/>
        <n v="442"/>
        <n v="48"/>
        <n v="54"/>
        <n v="32"/>
        <n v="406"/>
        <n v="395"/>
        <n v="37"/>
        <n v="229"/>
        <n v="480"/>
        <n v="968"/>
        <n v="369"/>
        <n v="349"/>
        <n v="381"/>
        <n v="50"/>
        <n v="254"/>
        <n v="819"/>
        <n v="39"/>
        <n v="16"/>
        <n v="144"/>
        <n v="79000"/>
        <n v="172"/>
        <n v="870"/>
        <n v="162"/>
        <n v="14"/>
        <n v="380"/>
        <n v="763"/>
        <n v="236"/>
        <n v="60"/>
        <n v="134"/>
        <n v="43"/>
        <n v="166"/>
        <n v="974"/>
        <n v="857"/>
        <n v="10"/>
        <n v="715"/>
        <n v="195"/>
        <n v="825"/>
        <n v="805"/>
        <n v="651"/>
        <n v="728"/>
        <n v="298"/>
        <n v="544"/>
        <n v="511"/>
        <n v="82"/>
        <n v="169"/>
        <n v="8"/>
        <n v="569"/>
        <n v="326"/>
        <n v="73"/>
        <n v="794"/>
        <n v="869"/>
        <n v="844"/>
        <n v="9"/>
        <n v="682"/>
        <n v="415"/>
        <n v="307"/>
        <n v="212"/>
        <n v="216"/>
        <n v="594"/>
        <n v="57"/>
        <n v="400"/>
        <n v="969"/>
        <n v="220"/>
        <n v="66"/>
        <n v="632"/>
        <n v="221"/>
        <n v="756"/>
        <n v="27"/>
        <n v="87"/>
        <n v="477"/>
        <n v="954"/>
        <n v="51"/>
        <n v="234"/>
        <n v="603"/>
        <n v="92"/>
        <n v="571"/>
        <n v="24"/>
        <n v="150"/>
        <n v="587"/>
        <n v="706"/>
        <n v="210"/>
        <n v="793"/>
        <n v="17"/>
        <n v="42"/>
        <n v="259"/>
        <n v="297"/>
        <n v="3"/>
        <n v="936"/>
        <n v="884"/>
        <n v="698"/>
        <n v="409"/>
        <n v="312"/>
        <n v="219"/>
        <n v="130"/>
        <n v="396"/>
        <n v="163"/>
        <n v="420"/>
        <n v="523"/>
        <n v="303"/>
        <n v="102"/>
        <n v="203"/>
        <n v="5"/>
        <n v="12"/>
        <n v="34"/>
        <n v="36"/>
        <n v="7"/>
        <n v="126"/>
        <n v="180"/>
        <n v="86"/>
        <n v="155"/>
        <n v="183"/>
        <n v="23"/>
        <n v="707"/>
        <n v="123"/>
        <n v="460"/>
        <n v="865"/>
        <n v="194"/>
        <n v="526"/>
        <n v="691"/>
        <n v="583"/>
        <n v="379"/>
        <n v="363"/>
        <n v="114"/>
        <n v="46"/>
        <n v="178"/>
        <n v="93"/>
        <n v="67"/>
        <n v="519"/>
        <n v="71"/>
        <n v="72"/>
        <n v="801"/>
        <n v="465"/>
        <n v="96"/>
        <n v="198"/>
        <n v="267"/>
        <n v="142"/>
        <n v="65"/>
        <n v="197"/>
        <n v="667"/>
        <n v="239"/>
        <n v="13"/>
        <n v="535"/>
        <n v="45"/>
        <n v="324"/>
        <n v="171"/>
        <n v="105"/>
        <n v="424"/>
        <n v="2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43">
  <r>
    <x v="0"/>
    <s v="Color"/>
    <x v="0"/>
    <n v="723"/>
    <n v="178"/>
    <n v="0"/>
    <n v="855"/>
    <x v="0"/>
    <n v="1000"/>
    <x v="0"/>
    <x v="0"/>
    <x v="0"/>
    <x v="0"/>
    <n v="886204"/>
    <n v="4834"/>
    <x v="0"/>
    <n v="0"/>
    <s v="avatar|future|marine|native|paraplegic"/>
    <x v="0"/>
    <n v="3054"/>
    <x v="0"/>
    <x v="0"/>
    <s v="PG-13"/>
    <x v="0"/>
    <x v="0"/>
    <n v="936"/>
    <x v="0"/>
    <n v="1.78"/>
    <x v="0"/>
  </r>
  <r>
    <x v="1"/>
    <s v="Color"/>
    <x v="1"/>
    <n v="302"/>
    <n v="169"/>
    <n v="563"/>
    <n v="1000"/>
    <x v="1"/>
    <n v="40000"/>
    <x v="1"/>
    <x v="1"/>
    <x v="1"/>
    <x v="1"/>
    <n v="471220"/>
    <n v="48350"/>
    <x v="1"/>
    <n v="0"/>
    <s v="goddess|marriage ceremony|marriage proposal|pirate|singapore"/>
    <x v="1"/>
    <n v="1238"/>
    <x v="0"/>
    <x v="0"/>
    <s v="PG-13"/>
    <x v="1"/>
    <x v="1"/>
    <n v="5000"/>
    <x v="1"/>
    <n v="2.35"/>
    <x v="1"/>
  </r>
  <r>
    <x v="2"/>
    <s v="Color"/>
    <x v="2"/>
    <n v="602"/>
    <n v="148"/>
    <n v="0"/>
    <n v="161"/>
    <x v="2"/>
    <n v="11000"/>
    <x v="2"/>
    <x v="2"/>
    <x v="2"/>
    <x v="2"/>
    <n v="275868"/>
    <n v="11700"/>
    <x v="2"/>
    <n v="1"/>
    <s v="bomb|espionage|sequel|spy|terrorist"/>
    <x v="2"/>
    <n v="994"/>
    <x v="0"/>
    <x v="1"/>
    <s v="PG-13"/>
    <x v="2"/>
    <x v="2"/>
    <n v="393"/>
    <x v="2"/>
    <n v="2.35"/>
    <x v="2"/>
  </r>
  <r>
    <x v="3"/>
    <s v="Color"/>
    <x v="3"/>
    <n v="813"/>
    <n v="164"/>
    <n v="22000"/>
    <n v="23000"/>
    <x v="3"/>
    <n v="27000"/>
    <x v="3"/>
    <x v="3"/>
    <x v="3"/>
    <x v="3"/>
    <n v="1144337"/>
    <n v="106759"/>
    <x v="3"/>
    <n v="0"/>
    <s v="deception|imprisonment|lawlessness|police officer|terrorist plot"/>
    <x v="3"/>
    <n v="2701"/>
    <x v="0"/>
    <x v="0"/>
    <s v="PG-13"/>
    <x v="3"/>
    <x v="3"/>
    <n v="23000"/>
    <x v="3"/>
    <n v="2.35"/>
    <x v="3"/>
  </r>
  <r>
    <x v="4"/>
    <m/>
    <x v="4"/>
    <m/>
    <m/>
    <n v="131"/>
    <m/>
    <x v="4"/>
    <n v="131"/>
    <x v="4"/>
    <x v="4"/>
    <x v="4"/>
    <x v="4"/>
    <n v="8"/>
    <n v="143"/>
    <x v="4"/>
    <n v="0"/>
    <m/>
    <x v="4"/>
    <m/>
    <x v="1"/>
    <x v="2"/>
    <m/>
    <x v="4"/>
    <x v="4"/>
    <n v="12"/>
    <x v="1"/>
    <m/>
    <x v="1"/>
  </r>
  <r>
    <x v="5"/>
    <s v="Color"/>
    <x v="5"/>
    <n v="462"/>
    <n v="132"/>
    <n v="475"/>
    <n v="530"/>
    <x v="5"/>
    <n v="640"/>
    <x v="5"/>
    <x v="5"/>
    <x v="5"/>
    <x v="5"/>
    <n v="212204"/>
    <n v="1873"/>
    <x v="5"/>
    <n v="1"/>
    <s v="alien|american civil war|male nipple|mars|princess"/>
    <x v="5"/>
    <n v="738"/>
    <x v="0"/>
    <x v="0"/>
    <s v="PG-13"/>
    <x v="5"/>
    <x v="3"/>
    <n v="632"/>
    <x v="4"/>
    <n v="2.35"/>
    <x v="4"/>
  </r>
  <r>
    <x v="6"/>
    <s v="Color"/>
    <x v="6"/>
    <n v="392"/>
    <n v="156"/>
    <n v="0"/>
    <n v="4000"/>
    <x v="6"/>
    <n v="24000"/>
    <x v="6"/>
    <x v="6"/>
    <x v="6"/>
    <x v="6"/>
    <n v="383056"/>
    <n v="46055"/>
    <x v="6"/>
    <n v="0"/>
    <s v="sandman|spider man|symbiote|venom|villain"/>
    <x v="6"/>
    <n v="1902"/>
    <x v="0"/>
    <x v="0"/>
    <s v="PG-13"/>
    <x v="6"/>
    <x v="1"/>
    <n v="11000"/>
    <x v="5"/>
    <n v="2.35"/>
    <x v="1"/>
  </r>
  <r>
    <x v="7"/>
    <s v="Color"/>
    <x v="7"/>
    <n v="324"/>
    <n v="100"/>
    <n v="15"/>
    <n v="284"/>
    <x v="7"/>
    <n v="799"/>
    <x v="7"/>
    <x v="7"/>
    <x v="7"/>
    <x v="7"/>
    <n v="294810"/>
    <n v="2036"/>
    <x v="7"/>
    <n v="1"/>
    <s v="17th century|based on fairy tale|disney|flower|tower"/>
    <x v="7"/>
    <n v="387"/>
    <x v="0"/>
    <x v="0"/>
    <s v="PG"/>
    <x v="7"/>
    <x v="5"/>
    <n v="553"/>
    <x v="6"/>
    <n v="1.85"/>
    <x v="5"/>
  </r>
  <r>
    <x v="8"/>
    <s v="Color"/>
    <x v="8"/>
    <n v="635"/>
    <n v="141"/>
    <n v="0"/>
    <n v="19000"/>
    <x v="8"/>
    <n v="26000"/>
    <x v="8"/>
    <x v="5"/>
    <x v="8"/>
    <x v="8"/>
    <n v="462669"/>
    <n v="92000"/>
    <x v="8"/>
    <n v="4"/>
    <s v="artificial intelligence|based on comic book|captain america|marvel cinematic universe|superhero"/>
    <x v="8"/>
    <n v="1117"/>
    <x v="0"/>
    <x v="0"/>
    <s v="PG-13"/>
    <x v="3"/>
    <x v="2"/>
    <n v="21000"/>
    <x v="7"/>
    <n v="2.35"/>
    <x v="6"/>
  </r>
  <r>
    <x v="9"/>
    <s v="Color"/>
    <x v="9"/>
    <n v="375"/>
    <n v="153"/>
    <n v="282"/>
    <n v="10000"/>
    <x v="9"/>
    <n v="25000"/>
    <x v="9"/>
    <x v="8"/>
    <x v="9"/>
    <x v="9"/>
    <n v="321795"/>
    <n v="58753"/>
    <x v="9"/>
    <n v="3"/>
    <s v="blood|book|love|potion|professor"/>
    <x v="9"/>
    <n v="973"/>
    <x v="0"/>
    <x v="1"/>
    <s v="PG"/>
    <x v="3"/>
    <x v="0"/>
    <n v="11000"/>
    <x v="7"/>
    <n v="2.35"/>
    <x v="7"/>
  </r>
  <r>
    <x v="10"/>
    <s v="Color"/>
    <x v="10"/>
    <n v="673"/>
    <n v="183"/>
    <n v="0"/>
    <n v="2000"/>
    <x v="10"/>
    <n v="15000"/>
    <x v="10"/>
    <x v="5"/>
    <x v="10"/>
    <x v="10"/>
    <n v="371639"/>
    <n v="24450"/>
    <x v="10"/>
    <n v="0"/>
    <s v="based on comic book|batman|sequel to a reboot|superhero|superman"/>
    <x v="10"/>
    <n v="3018"/>
    <x v="0"/>
    <x v="0"/>
    <s v="PG-13"/>
    <x v="3"/>
    <x v="6"/>
    <n v="4000"/>
    <x v="8"/>
    <n v="2.35"/>
    <x v="8"/>
  </r>
  <r>
    <x v="11"/>
    <s v="Color"/>
    <x v="11"/>
    <n v="434"/>
    <n v="169"/>
    <n v="0"/>
    <n v="903"/>
    <x v="11"/>
    <n v="18000"/>
    <x v="11"/>
    <x v="5"/>
    <x v="11"/>
    <x v="11"/>
    <n v="240396"/>
    <n v="29991"/>
    <x v="11"/>
    <n v="0"/>
    <s v="crystal|epic|lex luthor|lois lane|return to earth"/>
    <x v="11"/>
    <n v="2367"/>
    <x v="0"/>
    <x v="0"/>
    <s v="PG-13"/>
    <x v="8"/>
    <x v="7"/>
    <n v="10000"/>
    <x v="9"/>
    <n v="2.35"/>
    <x v="1"/>
  </r>
  <r>
    <x v="12"/>
    <s v="Color"/>
    <x v="12"/>
    <n v="403"/>
    <n v="106"/>
    <n v="395"/>
    <n v="393"/>
    <x v="12"/>
    <n v="451"/>
    <x v="12"/>
    <x v="9"/>
    <x v="12"/>
    <x v="12"/>
    <n v="330784"/>
    <n v="2023"/>
    <x v="12"/>
    <n v="1"/>
    <s v="action hero|attempted rape|bond girl|official james bond series|revenge"/>
    <x v="12"/>
    <n v="1243"/>
    <x v="0"/>
    <x v="1"/>
    <s v="PG-13"/>
    <x v="9"/>
    <x v="8"/>
    <n v="412"/>
    <x v="10"/>
    <n v="2.35"/>
    <x v="1"/>
  </r>
  <r>
    <x v="13"/>
    <s v="Color"/>
    <x v="1"/>
    <n v="313"/>
    <n v="151"/>
    <n v="563"/>
    <n v="1000"/>
    <x v="1"/>
    <n v="40000"/>
    <x v="13"/>
    <x v="1"/>
    <x v="1"/>
    <x v="13"/>
    <n v="522040"/>
    <n v="48486"/>
    <x v="1"/>
    <n v="2"/>
    <s v="box office hit|giant squid|heart|liar's dice|monster"/>
    <x v="13"/>
    <n v="1832"/>
    <x v="0"/>
    <x v="0"/>
    <s v="PG-13"/>
    <x v="10"/>
    <x v="7"/>
    <n v="5000"/>
    <x v="11"/>
    <n v="2.35"/>
    <x v="9"/>
  </r>
  <r>
    <x v="14"/>
    <s v="Color"/>
    <x v="1"/>
    <n v="450"/>
    <n v="150"/>
    <n v="563"/>
    <n v="1000"/>
    <x v="13"/>
    <n v="40000"/>
    <x v="14"/>
    <x v="10"/>
    <x v="1"/>
    <x v="14"/>
    <n v="181792"/>
    <n v="45757"/>
    <x v="13"/>
    <n v="1"/>
    <s v="horse|outlaw|texas|texas ranger|train"/>
    <x v="14"/>
    <n v="711"/>
    <x v="0"/>
    <x v="0"/>
    <s v="PG-13"/>
    <x v="11"/>
    <x v="9"/>
    <n v="2000"/>
    <x v="12"/>
    <n v="2.35"/>
    <x v="10"/>
  </r>
  <r>
    <x v="15"/>
    <s v="Color"/>
    <x v="10"/>
    <n v="733"/>
    <n v="143"/>
    <n v="0"/>
    <n v="748"/>
    <x v="14"/>
    <n v="15000"/>
    <x v="15"/>
    <x v="0"/>
    <x v="10"/>
    <x v="15"/>
    <n v="548573"/>
    <n v="20495"/>
    <x v="14"/>
    <n v="0"/>
    <s v="based on comic book|british actor playing american character|final battle|origin of hero|reboot"/>
    <x v="15"/>
    <n v="2536"/>
    <x v="0"/>
    <x v="0"/>
    <s v="PG-13"/>
    <x v="10"/>
    <x v="9"/>
    <n v="3000"/>
    <x v="13"/>
    <n v="2.35"/>
    <x v="6"/>
  </r>
  <r>
    <x v="16"/>
    <s v="Color"/>
    <x v="13"/>
    <n v="258"/>
    <n v="150"/>
    <n v="80"/>
    <n v="201"/>
    <x v="15"/>
    <n v="22000"/>
    <x v="16"/>
    <x v="11"/>
    <x v="13"/>
    <x v="16"/>
    <n v="149922"/>
    <n v="22697"/>
    <x v="15"/>
    <n v="4"/>
    <s v="brother brother relationship|brother sister relationship|good versus evil|king|narnia"/>
    <x v="16"/>
    <n v="438"/>
    <x v="0"/>
    <x v="0"/>
    <s v="PG"/>
    <x v="10"/>
    <x v="8"/>
    <n v="216"/>
    <x v="4"/>
    <n v="2.35"/>
    <x v="1"/>
  </r>
  <r>
    <x v="17"/>
    <s v="Color"/>
    <x v="8"/>
    <n v="703"/>
    <n v="173"/>
    <n v="0"/>
    <n v="19000"/>
    <x v="8"/>
    <n v="26000"/>
    <x v="17"/>
    <x v="5"/>
    <x v="8"/>
    <x v="17"/>
    <n v="995415"/>
    <n v="87697"/>
    <x v="8"/>
    <n v="3"/>
    <s v="alien invasion|assassin|battle|iron man|soldier"/>
    <x v="17"/>
    <n v="1722"/>
    <x v="0"/>
    <x v="0"/>
    <s v="PG-13"/>
    <x v="12"/>
    <x v="3"/>
    <n v="21000"/>
    <x v="14"/>
    <n v="1.85"/>
    <x v="11"/>
  </r>
  <r>
    <x v="18"/>
    <s v="Color"/>
    <x v="14"/>
    <n v="448"/>
    <n v="136"/>
    <n v="252"/>
    <n v="1000"/>
    <x v="16"/>
    <n v="40000"/>
    <x v="18"/>
    <x v="1"/>
    <x v="1"/>
    <x v="18"/>
    <n v="370704"/>
    <n v="54083"/>
    <x v="16"/>
    <n v="4"/>
    <s v="blackbeard|captain|pirate|revenge|soldier"/>
    <x v="18"/>
    <n v="484"/>
    <x v="0"/>
    <x v="0"/>
    <s v="PG-13"/>
    <x v="3"/>
    <x v="10"/>
    <n v="11000"/>
    <x v="10"/>
    <n v="2.35"/>
    <x v="12"/>
  </r>
  <r>
    <x v="19"/>
    <s v="Color"/>
    <x v="15"/>
    <n v="451"/>
    <n v="106"/>
    <n v="188"/>
    <n v="718"/>
    <x v="17"/>
    <n v="10000"/>
    <x v="19"/>
    <x v="12"/>
    <x v="14"/>
    <x v="19"/>
    <n v="268154"/>
    <n v="12572"/>
    <x v="17"/>
    <n v="1"/>
    <s v="alien|criminal|m.i.b.|maximum security prison|prison"/>
    <x v="19"/>
    <n v="341"/>
    <x v="0"/>
    <x v="0"/>
    <s v="PG-13"/>
    <x v="10"/>
    <x v="3"/>
    <n v="816"/>
    <x v="2"/>
    <n v="1.85"/>
    <x v="13"/>
  </r>
  <r>
    <x v="20"/>
    <s v="Color"/>
    <x v="16"/>
    <n v="422"/>
    <n v="164"/>
    <n v="0"/>
    <n v="773"/>
    <x v="18"/>
    <n v="5000"/>
    <x v="20"/>
    <x v="13"/>
    <x v="15"/>
    <x v="20"/>
    <n v="354228"/>
    <n v="9152"/>
    <x v="18"/>
    <n v="0"/>
    <s v="army|elf|hobbit|middle earth|orc"/>
    <x v="20"/>
    <n v="802"/>
    <x v="0"/>
    <x v="3"/>
    <s v="PG-13"/>
    <x v="3"/>
    <x v="11"/>
    <n v="972"/>
    <x v="7"/>
    <n v="2.35"/>
    <x v="14"/>
  </r>
  <r>
    <x v="21"/>
    <s v="Color"/>
    <x v="17"/>
    <n v="599"/>
    <n v="153"/>
    <n v="464"/>
    <n v="963"/>
    <x v="19"/>
    <n v="15000"/>
    <x v="21"/>
    <x v="1"/>
    <x v="16"/>
    <x v="21"/>
    <n v="451803"/>
    <n v="28489"/>
    <x v="19"/>
    <n v="0"/>
    <s v="lizard|outcast|spider|spider man|teenager"/>
    <x v="21"/>
    <n v="1225"/>
    <x v="0"/>
    <x v="0"/>
    <s v="PG-13"/>
    <x v="13"/>
    <x v="3"/>
    <n v="10000"/>
    <x v="15"/>
    <n v="2.35"/>
    <x v="15"/>
  </r>
  <r>
    <x v="22"/>
    <s v="Color"/>
    <x v="18"/>
    <n v="343"/>
    <n v="156"/>
    <n v="0"/>
    <n v="738"/>
    <x v="20"/>
    <n v="891"/>
    <x v="22"/>
    <x v="14"/>
    <x v="17"/>
    <x v="22"/>
    <n v="211765"/>
    <n v="3244"/>
    <x v="20"/>
    <n v="0"/>
    <s v="1190s|archer|england|king of england|robin hood"/>
    <x v="22"/>
    <n v="546"/>
    <x v="0"/>
    <x v="0"/>
    <s v="PG-13"/>
    <x v="9"/>
    <x v="5"/>
    <n v="882"/>
    <x v="10"/>
    <n v="2.35"/>
    <x v="16"/>
  </r>
  <r>
    <x v="23"/>
    <s v="Color"/>
    <x v="16"/>
    <n v="509"/>
    <n v="186"/>
    <n v="0"/>
    <n v="773"/>
    <x v="18"/>
    <n v="5000"/>
    <x v="23"/>
    <x v="13"/>
    <x v="15"/>
    <x v="23"/>
    <n v="483540"/>
    <n v="9152"/>
    <x v="18"/>
    <n v="6"/>
    <s v="dwarf|elf|lake town|mountain|sword and sorcery"/>
    <x v="23"/>
    <n v="951"/>
    <x v="0"/>
    <x v="0"/>
    <s v="PG-13"/>
    <x v="10"/>
    <x v="9"/>
    <n v="972"/>
    <x v="0"/>
    <n v="2.35"/>
    <x v="17"/>
  </r>
  <r>
    <x v="24"/>
    <s v="Color"/>
    <x v="19"/>
    <n v="251"/>
    <n v="113"/>
    <n v="129"/>
    <n v="1000"/>
    <x v="21"/>
    <n v="16000"/>
    <x v="24"/>
    <x v="15"/>
    <x v="18"/>
    <x v="24"/>
    <n v="149019"/>
    <n v="24106"/>
    <x v="21"/>
    <n v="2"/>
    <s v="children|epic|friend|girl|quest"/>
    <x v="24"/>
    <n v="666"/>
    <x v="0"/>
    <x v="0"/>
    <s v="PG-13"/>
    <x v="14"/>
    <x v="1"/>
    <n v="6000"/>
    <x v="9"/>
    <n v="2.35"/>
    <x v="1"/>
  </r>
  <r>
    <x v="25"/>
    <s v="Color"/>
    <x v="16"/>
    <n v="446"/>
    <n v="201"/>
    <n v="0"/>
    <n v="84"/>
    <x v="22"/>
    <n v="6000"/>
    <x v="25"/>
    <x v="16"/>
    <x v="19"/>
    <x v="25"/>
    <n v="316018"/>
    <n v="7123"/>
    <x v="22"/>
    <n v="0"/>
    <s v="animal name in title|ape abducts a woman|gorilla|island|king kong"/>
    <x v="25"/>
    <n v="2618"/>
    <x v="0"/>
    <x v="3"/>
    <s v="PG-13"/>
    <x v="15"/>
    <x v="12"/>
    <n v="919"/>
    <x v="13"/>
    <n v="2.35"/>
    <x v="1"/>
  </r>
  <r>
    <x v="26"/>
    <s v="Color"/>
    <x v="0"/>
    <n v="315"/>
    <n v="194"/>
    <n v="0"/>
    <n v="794"/>
    <x v="23"/>
    <n v="29000"/>
    <x v="26"/>
    <x v="17"/>
    <x v="20"/>
    <x v="26"/>
    <n v="793059"/>
    <n v="45223"/>
    <x v="23"/>
    <n v="0"/>
    <s v="artist|love|ship|titanic|wet"/>
    <x v="26"/>
    <n v="2528"/>
    <x v="0"/>
    <x v="0"/>
    <s v="PG-13"/>
    <x v="9"/>
    <x v="13"/>
    <n v="14000"/>
    <x v="16"/>
    <n v="2.35"/>
    <x v="18"/>
  </r>
  <r>
    <x v="27"/>
    <s v="Color"/>
    <x v="20"/>
    <n v="516"/>
    <n v="147"/>
    <n v="94"/>
    <n v="11000"/>
    <x v="24"/>
    <n v="21000"/>
    <x v="27"/>
    <x v="5"/>
    <x v="21"/>
    <x v="27"/>
    <n v="272670"/>
    <n v="64798"/>
    <x v="24"/>
    <n v="0"/>
    <s v="based on comic book|knife|marvel cinematic universe|returning character killed off|superhero"/>
    <x v="27"/>
    <n v="1022"/>
    <x v="0"/>
    <x v="0"/>
    <s v="PG-13"/>
    <x v="3"/>
    <x v="6"/>
    <n v="19000"/>
    <x v="17"/>
    <n v="2.35"/>
    <x v="19"/>
  </r>
  <r>
    <x v="28"/>
    <s v="Color"/>
    <x v="21"/>
    <n v="377"/>
    <n v="131"/>
    <n v="532"/>
    <n v="627"/>
    <x v="25"/>
    <n v="14000"/>
    <x v="28"/>
    <x v="18"/>
    <x v="22"/>
    <x v="28"/>
    <n v="202382"/>
    <n v="26679"/>
    <x v="25"/>
    <n v="0"/>
    <s v="box office flop|hawaii|naval|oahu hawaii|ship"/>
    <x v="28"/>
    <n v="751"/>
    <x v="0"/>
    <x v="0"/>
    <s v="PG-13"/>
    <x v="8"/>
    <x v="3"/>
    <n v="10000"/>
    <x v="18"/>
    <n v="2.35"/>
    <x v="20"/>
  </r>
  <r>
    <x v="29"/>
    <s v="Color"/>
    <x v="22"/>
    <n v="644"/>
    <n v="124"/>
    <n v="365"/>
    <n v="1000"/>
    <x v="26"/>
    <n v="3000"/>
    <x v="29"/>
    <x v="18"/>
    <x v="23"/>
    <x v="29"/>
    <n v="418214"/>
    <n v="8458"/>
    <x v="26"/>
    <n v="0"/>
    <s v="dinosaur|disaster film|experiment gone wrong|jurassic park|velociraptor"/>
    <x v="29"/>
    <n v="1290"/>
    <x v="0"/>
    <x v="0"/>
    <s v="PG-13"/>
    <x v="16"/>
    <x v="2"/>
    <n v="2000"/>
    <x v="15"/>
    <n v="2"/>
    <x v="21"/>
  </r>
  <r>
    <x v="30"/>
    <s v="Color"/>
    <x v="2"/>
    <n v="750"/>
    <n v="143"/>
    <n v="0"/>
    <n v="393"/>
    <x v="27"/>
    <n v="883"/>
    <x v="30"/>
    <x v="2"/>
    <x v="24"/>
    <x v="30"/>
    <n v="522030"/>
    <n v="2039"/>
    <x v="12"/>
    <n v="0"/>
    <s v="brawl|childhood home|computer cracker|intelligence agency|terrorist cell"/>
    <x v="30"/>
    <n v="1498"/>
    <x v="0"/>
    <x v="1"/>
    <s v="PG-13"/>
    <x v="9"/>
    <x v="3"/>
    <n v="563"/>
    <x v="6"/>
    <n v="2.35"/>
    <x v="22"/>
  </r>
  <r>
    <x v="31"/>
    <s v="Color"/>
    <x v="6"/>
    <n v="300"/>
    <n v="135"/>
    <n v="0"/>
    <n v="4000"/>
    <x v="6"/>
    <n v="24000"/>
    <x v="31"/>
    <x v="19"/>
    <x v="6"/>
    <x v="31"/>
    <n v="411164"/>
    <n v="43388"/>
    <x v="6"/>
    <n v="1"/>
    <s v="death|doctor|scientist|super villain|tentacle"/>
    <x v="31"/>
    <n v="1303"/>
    <x v="0"/>
    <x v="0"/>
    <s v="PG-13"/>
    <x v="9"/>
    <x v="14"/>
    <n v="11000"/>
    <x v="11"/>
    <n v="2.35"/>
    <x v="1"/>
  </r>
  <r>
    <x v="32"/>
    <s v="Color"/>
    <x v="23"/>
    <n v="608"/>
    <n v="195"/>
    <n v="1000"/>
    <n v="3000"/>
    <x v="28"/>
    <n v="21000"/>
    <x v="32"/>
    <x v="5"/>
    <x v="21"/>
    <x v="32"/>
    <n v="557489"/>
    <n v="30426"/>
    <x v="27"/>
    <n v="3"/>
    <s v="armor|explosion|human bomb|missile attack|terrorist"/>
    <x v="32"/>
    <n v="1187"/>
    <x v="0"/>
    <x v="0"/>
    <s v="PG-13"/>
    <x v="9"/>
    <x v="9"/>
    <n v="4000"/>
    <x v="13"/>
    <n v="2.35"/>
    <x v="23"/>
  </r>
  <r>
    <x v="33"/>
    <s v="Color"/>
    <x v="24"/>
    <n v="451"/>
    <n v="108"/>
    <n v="13000"/>
    <n v="11000"/>
    <x v="29"/>
    <n v="40000"/>
    <x v="33"/>
    <x v="15"/>
    <x v="1"/>
    <x v="33"/>
    <n v="306320"/>
    <n v="79957"/>
    <x v="28"/>
    <n v="0"/>
    <s v="alice in wonderland|mistaking reality for dream|queen|shrinking|shrinking potion"/>
    <x v="33"/>
    <n v="736"/>
    <x v="0"/>
    <x v="0"/>
    <s v="PG"/>
    <x v="9"/>
    <x v="5"/>
    <n v="25000"/>
    <x v="12"/>
    <n v="1.85"/>
    <x v="4"/>
  </r>
  <r>
    <x v="34"/>
    <s v="Color"/>
    <x v="25"/>
    <n v="334"/>
    <n v="104"/>
    <n v="420"/>
    <n v="560"/>
    <x v="30"/>
    <n v="20000"/>
    <x v="34"/>
    <x v="20"/>
    <x v="25"/>
    <x v="34"/>
    <n v="383427"/>
    <n v="21714"/>
    <x v="29"/>
    <n v="0"/>
    <s v="battle|mutant|outrage|walking through a wall|x men"/>
    <x v="34"/>
    <n v="1912"/>
    <x v="0"/>
    <x v="4"/>
    <s v="PG-13"/>
    <x v="17"/>
    <x v="7"/>
    <n v="808"/>
    <x v="2"/>
    <n v="2.35"/>
    <x v="1"/>
  </r>
  <r>
    <x v="35"/>
    <s v="Color"/>
    <x v="26"/>
    <n v="376"/>
    <n v="104"/>
    <n v="37"/>
    <n v="760"/>
    <x v="31"/>
    <n v="12000"/>
    <x v="35"/>
    <x v="21"/>
    <x v="26"/>
    <x v="35"/>
    <n v="235025"/>
    <n v="14863"/>
    <x v="30"/>
    <n v="0"/>
    <s v="cheating|fraternity|monster|singing in a car|university"/>
    <x v="35"/>
    <n v="265"/>
    <x v="0"/>
    <x v="0"/>
    <s v="G"/>
    <x v="9"/>
    <x v="9"/>
    <n v="779"/>
    <x v="11"/>
    <n v="1.85"/>
    <x v="20"/>
  </r>
  <r>
    <x v="36"/>
    <s v="Color"/>
    <x v="27"/>
    <n v="366"/>
    <n v="150"/>
    <n v="0"/>
    <n v="464"/>
    <x v="32"/>
    <n v="894"/>
    <x v="36"/>
    <x v="5"/>
    <x v="27"/>
    <x v="36"/>
    <n v="323207"/>
    <n v="3218"/>
    <x v="31"/>
    <n v="0"/>
    <s v="autobot|decepticon|machine|sun|symbol"/>
    <x v="36"/>
    <n v="1439"/>
    <x v="0"/>
    <x v="0"/>
    <s v="PG-13"/>
    <x v="9"/>
    <x v="0"/>
    <n v="581"/>
    <x v="19"/>
    <n v="2.35"/>
    <x v="1"/>
  </r>
  <r>
    <x v="37"/>
    <s v="Color"/>
    <x v="27"/>
    <n v="378"/>
    <n v="165"/>
    <n v="0"/>
    <n v="808"/>
    <x v="33"/>
    <n v="974"/>
    <x v="37"/>
    <x v="5"/>
    <x v="28"/>
    <x v="37"/>
    <n v="242420"/>
    <n v="3988"/>
    <x v="32"/>
    <n v="2"/>
    <s v="blockbuster|bumblebee the character|semi truck and trailer|texas|truck"/>
    <x v="37"/>
    <n v="918"/>
    <x v="0"/>
    <x v="0"/>
    <s v="PG-13"/>
    <x v="17"/>
    <x v="11"/>
    <n v="956"/>
    <x v="20"/>
    <n v="2.35"/>
    <x v="15"/>
  </r>
  <r>
    <x v="38"/>
    <s v="Color"/>
    <x v="6"/>
    <n v="525"/>
    <n v="130"/>
    <n v="0"/>
    <n v="11000"/>
    <x v="34"/>
    <n v="44000"/>
    <x v="38"/>
    <x v="15"/>
    <x v="29"/>
    <x v="38"/>
    <n v="175409"/>
    <n v="73441"/>
    <x v="33"/>
    <n v="4"/>
    <s v="circus|magic|magician|oz|witch"/>
    <x v="38"/>
    <n v="511"/>
    <x v="0"/>
    <x v="0"/>
    <s v="PG"/>
    <x v="11"/>
    <x v="9"/>
    <n v="15000"/>
    <x v="21"/>
    <n v="2.35"/>
    <x v="24"/>
  </r>
  <r>
    <x v="39"/>
    <s v="Color"/>
    <x v="17"/>
    <n v="495"/>
    <n v="142"/>
    <n v="464"/>
    <n v="825"/>
    <x v="19"/>
    <n v="15000"/>
    <x v="39"/>
    <x v="0"/>
    <x v="16"/>
    <x v="39"/>
    <n v="321227"/>
    <n v="28631"/>
    <x v="34"/>
    <n v="0"/>
    <s v="costumed hero|death of girlfriend|masked vigilante|returning character killed off|teenager"/>
    <x v="39"/>
    <n v="1067"/>
    <x v="0"/>
    <x v="0"/>
    <s v="PG-13"/>
    <x v="9"/>
    <x v="11"/>
    <n v="10000"/>
    <x v="10"/>
    <n v="2.35"/>
    <x v="25"/>
  </r>
  <r>
    <x v="40"/>
    <s v="Color"/>
    <x v="28"/>
    <n v="469"/>
    <n v="125"/>
    <n v="364"/>
    <n v="1000"/>
    <x v="35"/>
    <n v="12000"/>
    <x v="40"/>
    <x v="5"/>
    <x v="30"/>
    <x v="40"/>
    <n v="264183"/>
    <n v="25550"/>
    <x v="35"/>
    <n v="0"/>
    <s v="arcade|bridge|disappearance|escape|warrior"/>
    <x v="40"/>
    <n v="665"/>
    <x v="0"/>
    <x v="0"/>
    <s v="PG"/>
    <x v="18"/>
    <x v="5"/>
    <n v="10000"/>
    <x v="2"/>
    <n v="2.35"/>
    <x v="26"/>
  </r>
  <r>
    <x v="41"/>
    <s v="Color"/>
    <x v="29"/>
    <n v="304"/>
    <n v="106"/>
    <n v="487"/>
    <n v="776"/>
    <x v="22"/>
    <n v="1000"/>
    <x v="41"/>
    <x v="22"/>
    <x v="31"/>
    <x v="41"/>
    <n v="101178"/>
    <n v="4482"/>
    <x v="36"/>
    <n v="0"/>
    <s v="best friend|car race|conspiracy|gadget car|spy"/>
    <x v="41"/>
    <n v="283"/>
    <x v="0"/>
    <x v="0"/>
    <s v="G"/>
    <x v="9"/>
    <x v="10"/>
    <n v="919"/>
    <x v="22"/>
    <n v="2.35"/>
    <x v="7"/>
  </r>
  <r>
    <x v="42"/>
    <s v="Color"/>
    <x v="30"/>
    <n v="436"/>
    <n v="123"/>
    <n v="258"/>
    <n v="326"/>
    <x v="36"/>
    <n v="16000"/>
    <x v="42"/>
    <x v="5"/>
    <x v="32"/>
    <x v="42"/>
    <n v="223393"/>
    <n v="17657"/>
    <x v="37"/>
    <n v="2"/>
    <s v="autopsy|lantern|planet|ring|test pilot"/>
    <x v="42"/>
    <n v="550"/>
    <x v="0"/>
    <x v="0"/>
    <s v="PG-13"/>
    <x v="9"/>
    <x v="10"/>
    <n v="368"/>
    <x v="23"/>
    <n v="2.35"/>
    <x v="4"/>
  </r>
  <r>
    <x v="43"/>
    <s v="Color"/>
    <x v="31"/>
    <n v="453"/>
    <n v="103"/>
    <n v="125"/>
    <n v="721"/>
    <x v="37"/>
    <n v="15000"/>
    <x v="43"/>
    <x v="21"/>
    <x v="33"/>
    <x v="43"/>
    <n v="544884"/>
    <n v="19085"/>
    <x v="38"/>
    <n v="3"/>
    <s v="college|day care|escape|teddy bear|toy"/>
    <x v="43"/>
    <n v="733"/>
    <x v="0"/>
    <x v="0"/>
    <s v="G"/>
    <x v="9"/>
    <x v="5"/>
    <n v="1000"/>
    <x v="24"/>
    <n v="1.85"/>
    <x v="26"/>
  </r>
  <r>
    <x v="44"/>
    <s v="Color"/>
    <x v="32"/>
    <n v="422"/>
    <n v="118"/>
    <n v="368"/>
    <n v="988"/>
    <x v="38"/>
    <n v="23000"/>
    <x v="44"/>
    <x v="5"/>
    <x v="34"/>
    <x v="44"/>
    <n v="286095"/>
    <n v="27468"/>
    <x v="39"/>
    <n v="0"/>
    <s v="death row|future|machine|rescue|skynet"/>
    <x v="44"/>
    <n v="974"/>
    <x v="0"/>
    <x v="0"/>
    <s v="PG-13"/>
    <x v="9"/>
    <x v="0"/>
    <n v="3000"/>
    <x v="4"/>
    <n v="2.35"/>
    <x v="1"/>
  </r>
  <r>
    <x v="45"/>
    <s v="Color"/>
    <x v="33"/>
    <n v="424"/>
    <n v="140"/>
    <n v="0"/>
    <n v="14000"/>
    <x v="39"/>
    <n v="26000"/>
    <x v="45"/>
    <x v="23"/>
    <x v="35"/>
    <x v="45"/>
    <n v="278232"/>
    <n v="79150"/>
    <x v="40"/>
    <n v="0"/>
    <s v="car falling off a cliff|hospital|revenge|star died before release|terrorist"/>
    <x v="45"/>
    <n v="657"/>
    <x v="0"/>
    <x v="0"/>
    <s v="PG-13"/>
    <x v="19"/>
    <x v="2"/>
    <n v="23000"/>
    <x v="13"/>
    <n v="2.35"/>
    <x v="27"/>
  </r>
  <r>
    <x v="46"/>
    <s v="Color"/>
    <x v="12"/>
    <n v="654"/>
    <n v="123"/>
    <n v="395"/>
    <n v="1000"/>
    <x v="40"/>
    <n v="17000"/>
    <x v="46"/>
    <x v="24"/>
    <x v="36"/>
    <x v="46"/>
    <n v="465019"/>
    <n v="32392"/>
    <x v="41"/>
    <n v="0"/>
    <s v="chaos|disease|infection|pandemic|zombie"/>
    <x v="46"/>
    <n v="995"/>
    <x v="0"/>
    <x v="0"/>
    <s v="PG-13"/>
    <x v="19"/>
    <x v="9"/>
    <n v="11000"/>
    <x v="15"/>
    <n v="2.35"/>
    <x v="28"/>
  </r>
  <r>
    <x v="47"/>
    <s v="Color"/>
    <x v="11"/>
    <n v="539"/>
    <n v="149"/>
    <n v="0"/>
    <n v="20000"/>
    <x v="41"/>
    <n v="34000"/>
    <x v="47"/>
    <x v="20"/>
    <x v="37"/>
    <x v="47"/>
    <n v="514125"/>
    <n v="91434"/>
    <x v="42"/>
    <n v="7"/>
    <s v="dystopia|super strength|supernatural power|time paradox|time travel"/>
    <x v="47"/>
    <n v="752"/>
    <x v="0"/>
    <x v="0"/>
    <s v="PG-13"/>
    <x v="9"/>
    <x v="11"/>
    <n v="22000"/>
    <x v="25"/>
    <n v="2.35"/>
    <x v="29"/>
  </r>
  <r>
    <x v="48"/>
    <s v="Color"/>
    <x v="34"/>
    <n v="590"/>
    <n v="132"/>
    <n v="14000"/>
    <n v="928"/>
    <x v="42"/>
    <n v="19000"/>
    <x v="48"/>
    <x v="5"/>
    <x v="38"/>
    <x v="48"/>
    <n v="395573"/>
    <n v="21411"/>
    <x v="43"/>
    <n v="0"/>
    <s v="admiral|captain|manhunt|mission|space"/>
    <x v="48"/>
    <n v="1171"/>
    <x v="0"/>
    <x v="0"/>
    <s v="PG-13"/>
    <x v="19"/>
    <x v="9"/>
    <n v="981"/>
    <x v="6"/>
    <n v="2.35"/>
    <x v="30"/>
  </r>
  <r>
    <x v="49"/>
    <s v="Color"/>
    <x v="11"/>
    <n v="338"/>
    <n v="114"/>
    <n v="0"/>
    <n v="140"/>
    <x v="43"/>
    <n v="979"/>
    <x v="49"/>
    <x v="13"/>
    <x v="39"/>
    <x v="49"/>
    <n v="106416"/>
    <n v="1766"/>
    <x v="44"/>
    <n v="1"/>
    <s v="bean|giant|king|no opening credits|princess"/>
    <x v="49"/>
    <n v="205"/>
    <x v="0"/>
    <x v="0"/>
    <s v="PG-13"/>
    <x v="20"/>
    <x v="9"/>
    <n v="557"/>
    <x v="22"/>
    <n v="2.35"/>
    <x v="31"/>
  </r>
  <r>
    <x v="50"/>
    <s v="Color"/>
    <x v="35"/>
    <n v="490"/>
    <n v="143"/>
    <n v="1000"/>
    <n v="77"/>
    <x v="44"/>
    <n v="29000"/>
    <x v="50"/>
    <x v="17"/>
    <x v="20"/>
    <x v="50"/>
    <n v="362912"/>
    <n v="29770"/>
    <x v="45"/>
    <n v="4"/>
    <s v="ingratitude|mansion|party|title appears in writing|tragedy"/>
    <x v="50"/>
    <n v="753"/>
    <x v="0"/>
    <x v="5"/>
    <s v="PG-13"/>
    <x v="21"/>
    <x v="9"/>
    <n v="509"/>
    <x v="11"/>
    <n v="2.35"/>
    <x v="32"/>
  </r>
  <r>
    <x v="51"/>
    <s v="Color"/>
    <x v="36"/>
    <n v="306"/>
    <n v="116"/>
    <n v="179"/>
    <n v="236"/>
    <x v="45"/>
    <n v="15000"/>
    <x v="51"/>
    <x v="19"/>
    <x v="40"/>
    <x v="51"/>
    <n v="222403"/>
    <n v="16149"/>
    <x v="46"/>
    <n v="2"/>
    <s v="alamut|dagger|king|persia|princess"/>
    <x v="51"/>
    <n v="453"/>
    <x v="0"/>
    <x v="0"/>
    <s v="PG-13"/>
    <x v="9"/>
    <x v="5"/>
    <n v="567"/>
    <x v="4"/>
    <n v="2.35"/>
    <x v="33"/>
  </r>
  <r>
    <x v="52"/>
    <s v="Color"/>
    <x v="37"/>
    <n v="575"/>
    <n v="131"/>
    <n v="0"/>
    <n v="919"/>
    <x v="46"/>
    <n v="16000"/>
    <x v="52"/>
    <x v="5"/>
    <x v="41"/>
    <x v="52"/>
    <n v="381148"/>
    <n v="19166"/>
    <x v="47"/>
    <n v="0"/>
    <s v="giant monster|kaiju|pilot|portal|robot"/>
    <x v="52"/>
    <n v="1106"/>
    <x v="0"/>
    <x v="0"/>
    <s v="PG-13"/>
    <x v="19"/>
    <x v="9"/>
    <n v="968"/>
    <x v="15"/>
    <n v="1.85"/>
    <x v="17"/>
  </r>
  <r>
    <x v="53"/>
    <s v="Color"/>
    <x v="27"/>
    <n v="428"/>
    <n v="154"/>
    <n v="0"/>
    <n v="581"/>
    <x v="47"/>
    <n v="894"/>
    <x v="53"/>
    <x v="5"/>
    <x v="27"/>
    <x v="53"/>
    <n v="326180"/>
    <n v="2593"/>
    <x v="48"/>
    <n v="2"/>
    <s v="autobot|decepticon|job interview|moon|spacecraft"/>
    <x v="53"/>
    <n v="899"/>
    <x v="0"/>
    <x v="0"/>
    <s v="PG-13"/>
    <x v="20"/>
    <x v="10"/>
    <n v="829"/>
    <x v="22"/>
    <n v="2.35"/>
    <x v="34"/>
  </r>
  <r>
    <x v="54"/>
    <s v="Color"/>
    <x v="38"/>
    <n v="470"/>
    <n v="122"/>
    <n v="14000"/>
    <n v="1000"/>
    <x v="48"/>
    <n v="11000"/>
    <x v="54"/>
    <x v="1"/>
    <x v="42"/>
    <x v="54"/>
    <n v="333847"/>
    <n v="14959"/>
    <x v="49"/>
    <n v="2"/>
    <s v="cult figure|femme fatale|indiana jones|unsubtitled foreign language|year 1957"/>
    <x v="54"/>
    <n v="2054"/>
    <x v="0"/>
    <x v="0"/>
    <s v="PG-13"/>
    <x v="22"/>
    <x v="8"/>
    <n v="1000"/>
    <x v="5"/>
    <n v="2.35"/>
    <x v="9"/>
  </r>
  <r>
    <x v="55"/>
    <s v="Color"/>
    <x v="39"/>
    <n v="298"/>
    <n v="93"/>
    <n v="113"/>
    <n v="113"/>
    <x v="49"/>
    <n v="275"/>
    <x v="55"/>
    <x v="21"/>
    <x v="43"/>
    <x v="55"/>
    <n v="62836"/>
    <n v="696"/>
    <x v="50"/>
    <n v="0"/>
    <s v="apatosaurus|asteroid|dinosaur|fear|river"/>
    <x v="55"/>
    <n v="345"/>
    <x v="0"/>
    <x v="0"/>
    <s v="PG"/>
    <x v="4"/>
    <x v="2"/>
    <n v="150"/>
    <x v="2"/>
    <n v="2.35"/>
    <x v="35"/>
  </r>
  <r>
    <x v="56"/>
    <s v="Color"/>
    <x v="40"/>
    <n v="488"/>
    <n v="93"/>
    <n v="56"/>
    <n v="838"/>
    <x v="37"/>
    <n v="2000"/>
    <x v="56"/>
    <x v="21"/>
    <x v="44"/>
    <x v="56"/>
    <n v="273556"/>
    <n v="5005"/>
    <x v="51"/>
    <n v="0"/>
    <s v="archery|coming of age|female warrior|princess|rebellious daughter"/>
    <x v="56"/>
    <n v="428"/>
    <x v="0"/>
    <x v="0"/>
    <s v="PG"/>
    <x v="22"/>
    <x v="3"/>
    <n v="1000"/>
    <x v="13"/>
    <n v="2.35"/>
    <x v="36"/>
  </r>
  <r>
    <x v="57"/>
    <s v="Color"/>
    <x v="41"/>
    <n v="322"/>
    <n v="122"/>
    <n v="681"/>
    <n v="105"/>
    <x v="50"/>
    <n v="998"/>
    <x v="57"/>
    <x v="18"/>
    <x v="45"/>
    <x v="57"/>
    <n v="53607"/>
    <n v="1327"/>
    <x v="52"/>
    <n v="4"/>
    <s v="hatred|sequel|space opera|star trek|third part"/>
    <x v="57"/>
    <n v="432"/>
    <x v="0"/>
    <x v="0"/>
    <s v="PG-13"/>
    <x v="22"/>
    <x v="6"/>
    <n v="119"/>
    <x v="7"/>
    <n v="2.35"/>
    <x v="26"/>
  </r>
  <r>
    <x v="58"/>
    <s v="Color"/>
    <x v="5"/>
    <n v="421"/>
    <n v="98"/>
    <n v="475"/>
    <n v="522"/>
    <x v="51"/>
    <n v="1000"/>
    <x v="58"/>
    <x v="25"/>
    <x v="46"/>
    <x v="58"/>
    <n v="718837"/>
    <n v="2975"/>
    <x v="53"/>
    <n v="0"/>
    <s v="earth|obesity|plant|robot|soil"/>
    <x v="58"/>
    <n v="1043"/>
    <x v="0"/>
    <x v="0"/>
    <s v="G"/>
    <x v="14"/>
    <x v="8"/>
    <n v="729"/>
    <x v="26"/>
    <n v="2.35"/>
    <x v="37"/>
  </r>
  <r>
    <x v="59"/>
    <s v="Color"/>
    <x v="25"/>
    <n v="162"/>
    <n v="91"/>
    <n v="420"/>
    <n v="173"/>
    <x v="52"/>
    <n v="268"/>
    <x v="59"/>
    <x v="26"/>
    <x v="47"/>
    <x v="59"/>
    <n v="121084"/>
    <n v="1125"/>
    <x v="54"/>
    <n v="2"/>
    <s v="ambassador|assassination|chinese|french|triad"/>
    <x v="59"/>
    <n v="221"/>
    <x v="0"/>
    <x v="0"/>
    <s v="PG-13"/>
    <x v="23"/>
    <x v="1"/>
    <n v="268"/>
    <x v="5"/>
    <n v="2.35"/>
    <x v="1"/>
  </r>
  <r>
    <x v="60"/>
    <s v="Color"/>
    <x v="42"/>
    <n v="367"/>
    <n v="158"/>
    <n v="776"/>
    <n v="310"/>
    <x v="53"/>
    <n v="1000"/>
    <x v="60"/>
    <x v="5"/>
    <x v="48"/>
    <x v="60"/>
    <n v="283418"/>
    <n v="2144"/>
    <x v="55"/>
    <n v="0"/>
    <s v="ark|catastrophe|geologist|president|writer"/>
    <x v="60"/>
    <n v="1055"/>
    <x v="0"/>
    <x v="0"/>
    <s v="PG-13"/>
    <x v="9"/>
    <x v="0"/>
    <n v="468"/>
    <x v="27"/>
    <n v="2.35"/>
    <x v="38"/>
  </r>
  <r>
    <x v="61"/>
    <s v="Color"/>
    <x v="43"/>
    <n v="240"/>
    <n v="96"/>
    <n v="0"/>
    <n v="10000"/>
    <x v="54"/>
    <n v="18000"/>
    <x v="61"/>
    <x v="27"/>
    <x v="49"/>
    <x v="61"/>
    <n v="72809"/>
    <n v="48878"/>
    <x v="56"/>
    <n v="0"/>
    <s v="charles dickens|christmas|christmas eve|ghost|scrooge"/>
    <x v="61"/>
    <n v="249"/>
    <x v="0"/>
    <x v="0"/>
    <s v="PG"/>
    <x v="9"/>
    <x v="0"/>
    <n v="14000"/>
    <x v="2"/>
    <n v="2.35"/>
    <x v="1"/>
  </r>
  <r>
    <x v="62"/>
    <s v="Color"/>
    <x v="44"/>
    <n v="384"/>
    <n v="127"/>
    <n v="0"/>
    <n v="13000"/>
    <x v="34"/>
    <n v="17000"/>
    <x v="62"/>
    <x v="5"/>
    <x v="50"/>
    <x v="62"/>
    <n v="139593"/>
    <n v="47334"/>
    <x v="57"/>
    <n v="1"/>
    <s v="box office flop|critically bashed|planet earth|space opera|woman in bra and panties"/>
    <x v="62"/>
    <n v="720"/>
    <x v="0"/>
    <x v="0"/>
    <s v="PG-13"/>
    <x v="24"/>
    <x v="2"/>
    <n v="15000"/>
    <x v="28"/>
    <n v="2.35"/>
    <x v="20"/>
  </r>
  <r>
    <x v="63"/>
    <s v="Color"/>
    <x v="9"/>
    <n v="248"/>
    <n v="110"/>
    <n v="282"/>
    <n v="103"/>
    <x v="25"/>
    <n v="11000"/>
    <x v="63"/>
    <x v="16"/>
    <x v="2"/>
    <x v="63"/>
    <n v="42372"/>
    <n v="21175"/>
    <x v="58"/>
    <n v="2"/>
    <s v="africa|capture|jungle|male objectification|tarzan"/>
    <x v="63"/>
    <n v="239"/>
    <x v="0"/>
    <x v="0"/>
    <s v="PG-13"/>
    <x v="14"/>
    <x v="6"/>
    <n v="10000"/>
    <x v="4"/>
    <n v="2.35"/>
    <x v="5"/>
  </r>
  <r>
    <x v="64"/>
    <s v="Color"/>
    <x v="13"/>
    <n v="284"/>
    <n v="150"/>
    <n v="80"/>
    <n v="82"/>
    <x v="55"/>
    <n v="1000"/>
    <x v="64"/>
    <x v="15"/>
    <x v="51"/>
    <x v="64"/>
    <n v="286506"/>
    <n v="1317"/>
    <x v="59"/>
    <n v="5"/>
    <s v="hide and seek|lion|magic|professor|snow"/>
    <x v="64"/>
    <n v="1463"/>
    <x v="0"/>
    <x v="0"/>
    <s v="PG"/>
    <x v="14"/>
    <x v="12"/>
    <n v="190"/>
    <x v="8"/>
    <n v="2.35"/>
    <x v="1"/>
  </r>
  <r>
    <x v="65"/>
    <s v="Color"/>
    <x v="11"/>
    <n v="396"/>
    <n v="144"/>
    <n v="0"/>
    <n v="1000"/>
    <x v="56"/>
    <n v="34000"/>
    <x v="65"/>
    <x v="5"/>
    <x v="37"/>
    <x v="65"/>
    <n v="148379"/>
    <n v="49684"/>
    <x v="60"/>
    <n v="6"/>
    <s v="mutant|superhero|superhero team|x men|year 1983"/>
    <x v="65"/>
    <n v="622"/>
    <x v="0"/>
    <x v="0"/>
    <s v="PG-13"/>
    <x v="25"/>
    <x v="6"/>
    <n v="13000"/>
    <x v="11"/>
    <n v="2.35"/>
    <x v="39"/>
  </r>
  <r>
    <x v="66"/>
    <s v="Color"/>
    <x v="3"/>
    <n v="645"/>
    <n v="152"/>
    <n v="22000"/>
    <n v="11000"/>
    <x v="57"/>
    <n v="23000"/>
    <x v="66"/>
    <x v="28"/>
    <x v="34"/>
    <x v="66"/>
    <n v="1676169"/>
    <n v="57802"/>
    <x v="61"/>
    <n v="0"/>
    <s v="based on comic book|dc comics|psychopath|star died before release|urban setting"/>
    <x v="66"/>
    <n v="4667"/>
    <x v="0"/>
    <x v="0"/>
    <s v="PG-13"/>
    <x v="22"/>
    <x v="8"/>
    <n v="13000"/>
    <x v="29"/>
    <n v="2.35"/>
    <x v="40"/>
  </r>
  <r>
    <x v="67"/>
    <s v="Color"/>
    <x v="45"/>
    <n v="408"/>
    <n v="96"/>
    <n v="0"/>
    <n v="262"/>
    <x v="58"/>
    <n v="1000"/>
    <x v="67"/>
    <x v="29"/>
    <x v="46"/>
    <x v="67"/>
    <n v="665575"/>
    <n v="2635"/>
    <x v="62"/>
    <n v="1"/>
    <s v="balloon|house|promise|retirement|skeleton"/>
    <x v="67"/>
    <n v="704"/>
    <x v="0"/>
    <x v="0"/>
    <s v="PG"/>
    <x v="26"/>
    <x v="0"/>
    <n v="848"/>
    <x v="24"/>
    <n v="1.85"/>
    <x v="41"/>
  </r>
  <r>
    <x v="68"/>
    <s v="Color"/>
    <x v="46"/>
    <n v="219"/>
    <n v="94"/>
    <n v="11"/>
    <n v="459"/>
    <x v="59"/>
    <n v="1000"/>
    <x v="68"/>
    <x v="30"/>
    <x v="52"/>
    <x v="68"/>
    <n v="114553"/>
    <n v="2579"/>
    <x v="63"/>
    <n v="2"/>
    <s v="alien|alien invasion|alien space craft|giant|giantess"/>
    <x v="68"/>
    <n v="187"/>
    <x v="0"/>
    <x v="0"/>
    <s v="PG"/>
    <x v="26"/>
    <x v="0"/>
    <n v="973"/>
    <x v="12"/>
    <n v="2.35"/>
    <x v="1"/>
  </r>
  <r>
    <x v="69"/>
    <s v="Color"/>
    <x v="47"/>
    <n v="486"/>
    <n v="126"/>
    <n v="4000"/>
    <n v="4000"/>
    <x v="60"/>
    <n v="21000"/>
    <x v="69"/>
    <x v="5"/>
    <x v="21"/>
    <x v="69"/>
    <n v="696338"/>
    <n v="39252"/>
    <x v="64"/>
    <n v="3"/>
    <s v="afghanistan|billionaire|inventor|playboy|u.s. air force"/>
    <x v="69"/>
    <n v="1055"/>
    <x v="0"/>
    <x v="0"/>
    <s v="PG-13"/>
    <x v="23"/>
    <x v="8"/>
    <n v="12000"/>
    <x v="0"/>
    <n v="2.35"/>
    <x v="7"/>
  </r>
  <r>
    <x v="70"/>
    <s v="Color"/>
    <x v="48"/>
    <n v="682"/>
    <n v="126"/>
    <n v="17000"/>
    <n v="1000"/>
    <x v="61"/>
    <n v="17000"/>
    <x v="70"/>
    <x v="31"/>
    <x v="53"/>
    <x v="70"/>
    <n v="245333"/>
    <n v="36017"/>
    <x v="65"/>
    <n v="0"/>
    <s v="automaton|mechanical|railway station|steampunk|train"/>
    <x v="70"/>
    <n v="678"/>
    <x v="0"/>
    <x v="0"/>
    <s v="PG"/>
    <x v="18"/>
    <x v="10"/>
    <n v="16000"/>
    <x v="7"/>
    <n v="1.85"/>
    <x v="42"/>
  </r>
  <r>
    <x v="71"/>
    <s v="Color"/>
    <x v="15"/>
    <n v="85"/>
    <n v="106"/>
    <n v="188"/>
    <n v="582"/>
    <x v="62"/>
    <n v="10000"/>
    <x v="71"/>
    <x v="32"/>
    <x v="14"/>
    <x v="71"/>
    <n v="129601"/>
    <n v="15870"/>
    <x v="66"/>
    <n v="2"/>
    <s v="buddy movie|general|inventor|steampunk|utah"/>
    <x v="71"/>
    <n v="648"/>
    <x v="0"/>
    <x v="0"/>
    <s v="PG-13"/>
    <x v="18"/>
    <x v="15"/>
    <n v="4000"/>
    <x v="30"/>
    <n v="1.85"/>
    <x v="1"/>
  </r>
  <r>
    <x v="72"/>
    <s v="Color"/>
    <x v="49"/>
    <n v="264"/>
    <n v="112"/>
    <n v="357"/>
    <n v="595"/>
    <x v="63"/>
    <n v="5000"/>
    <x v="72"/>
    <x v="33"/>
    <x v="54"/>
    <x v="72"/>
    <n v="117927"/>
    <n v="9131"/>
    <x v="67"/>
    <n v="2"/>
    <s v="army|china|emperor|mummy|shangri la"/>
    <x v="72"/>
    <n v="501"/>
    <x v="0"/>
    <x v="0"/>
    <s v="PG-13"/>
    <x v="27"/>
    <x v="8"/>
    <n v="3000"/>
    <x v="31"/>
    <n v="2.35"/>
    <x v="1"/>
  </r>
  <r>
    <x v="73"/>
    <s v="Color"/>
    <x v="50"/>
    <n v="418"/>
    <n v="123"/>
    <n v="452"/>
    <n v="329"/>
    <x v="64"/>
    <n v="10000"/>
    <x v="73"/>
    <x v="34"/>
    <x v="14"/>
    <x v="73"/>
    <n v="118992"/>
    <n v="11287"/>
    <x v="68"/>
    <n v="8"/>
    <s v="based on comic book|critically bashed|father daughter relationship|reference to superman|super villain"/>
    <x v="73"/>
    <n v="971"/>
    <x v="0"/>
    <x v="0"/>
    <s v="PG-13"/>
    <x v="26"/>
    <x v="6"/>
    <n v="336"/>
    <x v="8"/>
    <n v="2.35"/>
    <x v="22"/>
  </r>
  <r>
    <x v="74"/>
    <s v="Color"/>
    <x v="51"/>
    <n v="186"/>
    <n v="96"/>
    <n v="293"/>
    <n v="7000"/>
    <x v="65"/>
    <n v="87000"/>
    <x v="74"/>
    <x v="35"/>
    <x v="55"/>
    <x v="74"/>
    <n v="115099"/>
    <n v="108016"/>
    <x v="69"/>
    <n v="0"/>
    <s v="ark|change|congressman|depiction of god|flood"/>
    <x v="74"/>
    <n v="257"/>
    <x v="0"/>
    <x v="0"/>
    <s v="PG"/>
    <x v="26"/>
    <x v="1"/>
    <n v="11000"/>
    <x v="28"/>
    <n v="2.35"/>
    <x v="43"/>
  </r>
  <r>
    <x v="75"/>
    <s v="Color"/>
    <x v="52"/>
    <n v="585"/>
    <n v="113"/>
    <n v="218"/>
    <n v="509"/>
    <x v="66"/>
    <n v="10000"/>
    <x v="75"/>
    <x v="5"/>
    <x v="56"/>
    <x v="75"/>
    <n v="431620"/>
    <n v="12652"/>
    <x v="70"/>
    <n v="1"/>
    <s v="alien|combat|dying repeatedly|end of the world|time loop"/>
    <x v="75"/>
    <n v="741"/>
    <x v="0"/>
    <x v="0"/>
    <s v="PG-13"/>
    <x v="25"/>
    <x v="11"/>
    <n v="854"/>
    <x v="0"/>
    <n v="2.35"/>
    <x v="44"/>
  </r>
  <r>
    <x v="76"/>
    <s v="Color"/>
    <x v="53"/>
    <n v="91"/>
    <n v="176"/>
    <n v="58"/>
    <n v="60"/>
    <x v="67"/>
    <n v="711"/>
    <x v="76"/>
    <x v="18"/>
    <x v="57"/>
    <x v="76"/>
    <n v="144337"/>
    <n v="1004"/>
    <x v="71"/>
    <n v="0"/>
    <s v="future|sail|sea|smoker|water"/>
    <x v="76"/>
    <n v="309"/>
    <x v="0"/>
    <x v="0"/>
    <s v="PG-13"/>
    <x v="26"/>
    <x v="16"/>
    <n v="60"/>
    <x v="9"/>
    <n v="1.85"/>
    <x v="1"/>
  </r>
  <r>
    <x v="77"/>
    <s v="Color"/>
    <x v="54"/>
    <n v="250"/>
    <n v="118"/>
    <n v="208"/>
    <n v="570"/>
    <x v="68"/>
    <n v="23000"/>
    <x v="77"/>
    <x v="18"/>
    <x v="58"/>
    <x v="77"/>
    <n v="174578"/>
    <n v="26683"/>
    <x v="72"/>
    <n v="4"/>
    <s v="cobra|gi joe|snake|train|warhead"/>
    <x v="77"/>
    <n v="534"/>
    <x v="0"/>
    <x v="0"/>
    <s v="PG-13"/>
    <x v="26"/>
    <x v="0"/>
    <n v="2000"/>
    <x v="27"/>
    <n v="2.35"/>
    <x v="1"/>
  </r>
  <r>
    <x v="78"/>
    <s v="Color"/>
    <x v="45"/>
    <n v="536"/>
    <n v="95"/>
    <n v="0"/>
    <n v="384"/>
    <x v="69"/>
    <n v="1000"/>
    <x v="78"/>
    <x v="36"/>
    <x v="52"/>
    <x v="78"/>
    <n v="345198"/>
    <n v="2944"/>
    <x v="73"/>
    <n v="1"/>
    <s v="anger|joy|memory|running away|sadness"/>
    <x v="78"/>
    <n v="773"/>
    <x v="0"/>
    <x v="0"/>
    <s v="PG"/>
    <x v="26"/>
    <x v="2"/>
    <n v="767"/>
    <x v="24"/>
    <n v="1.85"/>
    <x v="6"/>
  </r>
  <r>
    <x v="79"/>
    <s v="Color"/>
    <x v="47"/>
    <n v="370"/>
    <n v="106"/>
    <n v="4000"/>
    <n v="591"/>
    <x v="70"/>
    <n v="19000"/>
    <x v="79"/>
    <x v="37"/>
    <x v="59"/>
    <x v="79"/>
    <n v="106072"/>
    <n v="32921"/>
    <x v="74"/>
    <n v="0"/>
    <s v="fire|jungle|remake|tiger|wolf"/>
    <x v="79"/>
    <n v="398"/>
    <x v="0"/>
    <x v="1"/>
    <s v="PG"/>
    <x v="26"/>
    <x v="6"/>
    <n v="13000"/>
    <x v="6"/>
    <n v="1.85"/>
    <x v="14"/>
  </r>
  <r>
    <x v="80"/>
    <s v="Color"/>
    <x v="47"/>
    <n v="453"/>
    <n v="124"/>
    <n v="4000"/>
    <n v="4000"/>
    <x v="24"/>
    <n v="21000"/>
    <x v="80"/>
    <x v="5"/>
    <x v="21"/>
    <x v="80"/>
    <n v="522371"/>
    <n v="48638"/>
    <x v="64"/>
    <n v="4"/>
    <s v="hammer|military|monaco|revenge|tony stark"/>
    <x v="80"/>
    <n v="723"/>
    <x v="0"/>
    <x v="0"/>
    <s v="PG-13"/>
    <x v="9"/>
    <x v="5"/>
    <n v="19000"/>
    <x v="15"/>
    <n v="2.35"/>
    <x v="45"/>
  </r>
  <r>
    <x v="81"/>
    <s v="Color"/>
    <x v="55"/>
    <n v="416"/>
    <n v="132"/>
    <n v="274"/>
    <n v="11000"/>
    <x v="71"/>
    <n v="26000"/>
    <x v="81"/>
    <x v="38"/>
    <x v="8"/>
    <x v="81"/>
    <n v="228554"/>
    <n v="72881"/>
    <x v="75"/>
    <n v="0"/>
    <s v="evil queen|fairy tale|magic|queen|snow white"/>
    <x v="81"/>
    <n v="710"/>
    <x v="0"/>
    <x v="0"/>
    <s v="PG-13"/>
    <x v="18"/>
    <x v="3"/>
    <n v="17000"/>
    <x v="9"/>
    <n v="2.35"/>
    <x v="46"/>
  </r>
  <r>
    <x v="82"/>
    <s v="Color"/>
    <x v="56"/>
    <n v="401"/>
    <n v="97"/>
    <n v="171"/>
    <n v="846"/>
    <x v="72"/>
    <n v="11000"/>
    <x v="82"/>
    <x v="39"/>
    <x v="60"/>
    <x v="82"/>
    <n v="252257"/>
    <n v="15516"/>
    <x v="76"/>
    <n v="2"/>
    <s v="curse|dark fantasy|fairy|king|kingdom"/>
    <x v="82"/>
    <n v="634"/>
    <x v="0"/>
    <x v="0"/>
    <s v="PG"/>
    <x v="14"/>
    <x v="11"/>
    <n v="2000"/>
    <x v="15"/>
    <n v="2.35"/>
    <x v="47"/>
  </r>
  <r>
    <x v="83"/>
    <s v="Color"/>
    <x v="57"/>
    <n v="521"/>
    <n v="130"/>
    <n v="198"/>
    <n v="884"/>
    <x v="26"/>
    <n v="10000"/>
    <x v="83"/>
    <x v="40"/>
    <x v="61"/>
    <x v="83"/>
    <n v="317542"/>
    <n v="14363"/>
    <x v="77"/>
    <n v="0"/>
    <s v="ape|dam|leader|post apocalypse|sequel"/>
    <x v="83"/>
    <n v="620"/>
    <x v="0"/>
    <x v="0"/>
    <s v="PG-13"/>
    <x v="18"/>
    <x v="11"/>
    <n v="2000"/>
    <x v="32"/>
    <n v="1.85"/>
    <x v="48"/>
  </r>
  <r>
    <x v="84"/>
    <s v="Color"/>
    <x v="58"/>
    <n v="10"/>
    <n v="109"/>
    <n v="596"/>
    <n v="283"/>
    <x v="73"/>
    <n v="622"/>
    <x v="4"/>
    <x v="41"/>
    <x v="62"/>
    <x v="84"/>
    <n v="2138"/>
    <n v="1982"/>
    <x v="78"/>
    <n v="3"/>
    <s v="1770s|british india|great barrier reef|india|ring"/>
    <x v="84"/>
    <n v="15"/>
    <x v="0"/>
    <x v="6"/>
    <s v="R"/>
    <x v="4"/>
    <x v="2"/>
    <n v="525"/>
    <x v="33"/>
    <m/>
    <x v="49"/>
  </r>
  <r>
    <x v="85"/>
    <s v="Color"/>
    <x v="59"/>
    <n v="218"/>
    <n v="128"/>
    <n v="47"/>
    <n v="982"/>
    <x v="74"/>
    <n v="18000"/>
    <x v="84"/>
    <x v="38"/>
    <x v="63"/>
    <x v="85"/>
    <n v="116994"/>
    <n v="20965"/>
    <x v="79"/>
    <n v="2"/>
    <s v="box office flop|ronin|samurai|shogun|tournament"/>
    <x v="85"/>
    <n v="324"/>
    <x v="0"/>
    <x v="0"/>
    <s v="PG-13"/>
    <x v="26"/>
    <x v="9"/>
    <n v="1000"/>
    <x v="22"/>
    <n v="2.35"/>
    <x v="50"/>
  </r>
  <r>
    <x v="86"/>
    <s v="Color"/>
    <x v="20"/>
    <n v="576"/>
    <n v="136"/>
    <n v="94"/>
    <n v="2000"/>
    <x v="75"/>
    <n v="19000"/>
    <x v="85"/>
    <x v="5"/>
    <x v="59"/>
    <x v="86"/>
    <n v="496749"/>
    <n v="36188"/>
    <x v="80"/>
    <n v="1"/>
    <s v="conspiracy|heroism|megalomaniac|super soldier|world domination"/>
    <x v="86"/>
    <n v="742"/>
    <x v="0"/>
    <x v="0"/>
    <s v="PG-13"/>
    <x v="18"/>
    <x v="11"/>
    <n v="11000"/>
    <x v="6"/>
    <n v="2.35"/>
    <x v="51"/>
  </r>
  <r>
    <x v="87"/>
    <s v="Color"/>
    <x v="60"/>
    <n v="226"/>
    <n v="93"/>
    <n v="31"/>
    <n v="213"/>
    <x v="76"/>
    <n v="4000"/>
    <x v="86"/>
    <x v="21"/>
    <x v="64"/>
    <x v="87"/>
    <n v="138661"/>
    <n v="4628"/>
    <x v="81"/>
    <n v="2"/>
    <s v="alternate world|fairy tale parody|female warrior|ogre|true love"/>
    <x v="87"/>
    <n v="173"/>
    <x v="0"/>
    <x v="0"/>
    <s v="PG"/>
    <x v="28"/>
    <x v="5"/>
    <n v="225"/>
    <x v="21"/>
    <n v="2.35"/>
    <x v="1"/>
  </r>
  <r>
    <x v="88"/>
    <s v="Color"/>
    <x v="61"/>
    <n v="443"/>
    <n v="130"/>
    <n v="663"/>
    <n v="604"/>
    <x v="77"/>
    <n v="2000"/>
    <x v="87"/>
    <x v="42"/>
    <x v="65"/>
    <x v="88"/>
    <n v="128306"/>
    <n v="5046"/>
    <x v="82"/>
    <n v="2"/>
    <s v="boy genius|futuristic city|inventor|teenage girl|time travel"/>
    <x v="88"/>
    <n v="497"/>
    <x v="0"/>
    <x v="0"/>
    <s v="PG"/>
    <x v="19"/>
    <x v="2"/>
    <n v="638"/>
    <x v="12"/>
    <n v="2.2000000000000002"/>
    <x v="40"/>
  </r>
  <r>
    <x v="89"/>
    <s v="Color"/>
    <x v="62"/>
    <n v="384"/>
    <n v="102"/>
    <n v="38"/>
    <n v="562"/>
    <x v="78"/>
    <n v="756"/>
    <x v="88"/>
    <x v="43"/>
    <x v="66"/>
    <x v="89"/>
    <n v="279093"/>
    <n v="2963"/>
    <x v="83"/>
    <n v="0"/>
    <s v="high tech|martial arts|masked man|robot|superhero"/>
    <x v="89"/>
    <n v="433"/>
    <x v="0"/>
    <x v="0"/>
    <s v="PG"/>
    <x v="28"/>
    <x v="11"/>
    <n v="719"/>
    <x v="0"/>
    <n v="2.39"/>
    <x v="25"/>
  </r>
  <r>
    <x v="90"/>
    <s v="Color"/>
    <x v="63"/>
    <n v="377"/>
    <n v="101"/>
    <n v="66"/>
    <n v="833"/>
    <x v="79"/>
    <n v="975"/>
    <x v="89"/>
    <x v="44"/>
    <x v="67"/>
    <x v="90"/>
    <n v="272534"/>
    <n v="4451"/>
    <x v="84"/>
    <n v="1"/>
    <s v="arcade|candy|glitch|king|medal"/>
    <x v="90"/>
    <n v="345"/>
    <x v="0"/>
    <x v="0"/>
    <s v="PG"/>
    <x v="28"/>
    <x v="3"/>
    <n v="931"/>
    <x v="6"/>
    <n v="2.35"/>
    <x v="13"/>
  </r>
  <r>
    <x v="91"/>
    <s v="Color"/>
    <x v="43"/>
    <n v="188"/>
    <n v="100"/>
    <n v="0"/>
    <n v="267"/>
    <x v="80"/>
    <n v="15000"/>
    <x v="90"/>
    <x v="45"/>
    <x v="33"/>
    <x v="91"/>
    <n v="120798"/>
    <n v="16264"/>
    <x v="85"/>
    <n v="0"/>
    <s v="boy|christmas|christmas eve|north pole|train"/>
    <x v="91"/>
    <n v="444"/>
    <x v="0"/>
    <x v="0"/>
    <s v="G"/>
    <x v="28"/>
    <x v="14"/>
    <n v="726"/>
    <x v="4"/>
    <n v="2.35"/>
    <x v="7"/>
  </r>
  <r>
    <x v="92"/>
    <s v="Color"/>
    <x v="42"/>
    <n v="286"/>
    <n v="120"/>
    <n v="776"/>
    <n v="535"/>
    <x v="81"/>
    <n v="890"/>
    <x v="91"/>
    <x v="5"/>
    <x v="68"/>
    <x v="92"/>
    <n v="58137"/>
    <n v="3233"/>
    <x v="86"/>
    <n v="0"/>
    <s v="alien|battle|defense|independence day|mothership"/>
    <x v="92"/>
    <n v="520"/>
    <x v="0"/>
    <x v="0"/>
    <s v="PG-13"/>
    <x v="28"/>
    <x v="6"/>
    <n v="812"/>
    <x v="34"/>
    <n v="2.35"/>
    <x v="52"/>
  </r>
  <r>
    <x v="93"/>
    <s v="Color"/>
    <x v="64"/>
    <n v="288"/>
    <n v="98"/>
    <n v="255"/>
    <n v="759"/>
    <x v="82"/>
    <n v="18000"/>
    <x v="92"/>
    <x v="45"/>
    <x v="69"/>
    <x v="93"/>
    <n v="485430"/>
    <n v="20453"/>
    <x v="87"/>
    <n v="0"/>
    <s v="dragon|island|training|viking|village"/>
    <x v="93"/>
    <n v="492"/>
    <x v="0"/>
    <x v="0"/>
    <s v="PG"/>
    <x v="28"/>
    <x v="5"/>
    <n v="953"/>
    <x v="17"/>
    <n v="2.35"/>
    <x v="0"/>
  </r>
  <r>
    <x v="94"/>
    <s v="Color"/>
    <x v="65"/>
    <n v="280"/>
    <n v="109"/>
    <n v="84"/>
    <n v="191"/>
    <x v="83"/>
    <n v="648"/>
    <x v="93"/>
    <x v="46"/>
    <x v="70"/>
    <x v="94"/>
    <n v="305340"/>
    <n v="1769"/>
    <x v="88"/>
    <n v="0"/>
    <s v="drifter|exploding truck|future|machine|skynet"/>
    <x v="94"/>
    <n v="1676"/>
    <x v="0"/>
    <x v="0"/>
    <s v="R"/>
    <x v="9"/>
    <x v="17"/>
    <n v="284"/>
    <x v="21"/>
    <n v="2.35"/>
    <x v="1"/>
  </r>
  <r>
    <x v="95"/>
    <s v="Color"/>
    <x v="66"/>
    <n v="653"/>
    <n v="121"/>
    <n v="571"/>
    <n v="3000"/>
    <x v="84"/>
    <n v="14000"/>
    <x v="94"/>
    <x v="5"/>
    <x v="71"/>
    <x v="95"/>
    <n v="682155"/>
    <n v="32438"/>
    <x v="89"/>
    <n v="3"/>
    <s v="bounty hunter|outer space|raccoon|talking animal|tree"/>
    <x v="95"/>
    <n v="1097"/>
    <x v="0"/>
    <x v="0"/>
    <s v="PG-13"/>
    <x v="18"/>
    <x v="11"/>
    <n v="14000"/>
    <x v="14"/>
    <n v="2.35"/>
    <x v="53"/>
  </r>
  <r>
    <x v="96"/>
    <s v="Color"/>
    <x v="3"/>
    <n v="712"/>
    <n v="169"/>
    <n v="22000"/>
    <n v="6000"/>
    <x v="85"/>
    <n v="11000"/>
    <x v="95"/>
    <x v="47"/>
    <x v="72"/>
    <x v="96"/>
    <n v="928227"/>
    <n v="31488"/>
    <x v="90"/>
    <n v="1"/>
    <s v="black hole|father daughter relationship|saving the world|space travel|wormhole"/>
    <x v="96"/>
    <n v="2725"/>
    <x v="0"/>
    <x v="0"/>
    <s v="PG-13"/>
    <x v="28"/>
    <x v="11"/>
    <n v="11000"/>
    <x v="35"/>
    <n v="2.35"/>
    <x v="54"/>
  </r>
  <r>
    <x v="97"/>
    <s v="Color"/>
    <x v="3"/>
    <n v="642"/>
    <n v="148"/>
    <n v="22000"/>
    <n v="23000"/>
    <x v="86"/>
    <n v="29000"/>
    <x v="96"/>
    <x v="18"/>
    <x v="20"/>
    <x v="97"/>
    <n v="1468200"/>
    <n v="81115"/>
    <x v="3"/>
    <n v="0"/>
    <s v="ambiguous ending|corporate espionage|dream|subconscious|thief"/>
    <x v="97"/>
    <n v="2803"/>
    <x v="0"/>
    <x v="0"/>
    <s v="PG-13"/>
    <x v="29"/>
    <x v="5"/>
    <n v="27000"/>
    <x v="36"/>
    <n v="2.35"/>
    <x v="55"/>
  </r>
  <r>
    <x v="98"/>
    <s v="Color"/>
    <x v="67"/>
    <n v="1"/>
    <n v="120"/>
    <n v="28"/>
    <n v="12"/>
    <x v="87"/>
    <n v="544"/>
    <x v="4"/>
    <x v="48"/>
    <x v="73"/>
    <x v="98"/>
    <n v="374"/>
    <n v="699"/>
    <x v="91"/>
    <n v="0"/>
    <s v="blood|godzilla|monster|sequel"/>
    <x v="98"/>
    <n v="13"/>
    <x v="2"/>
    <x v="7"/>
    <m/>
    <x v="4"/>
    <x v="6"/>
    <n v="106"/>
    <x v="17"/>
    <n v="2.35"/>
    <x v="1"/>
  </r>
  <r>
    <x v="99"/>
    <s v="Color"/>
    <x v="16"/>
    <n v="645"/>
    <n v="182"/>
    <n v="0"/>
    <n v="773"/>
    <x v="18"/>
    <n v="5000"/>
    <x v="97"/>
    <x v="13"/>
    <x v="15"/>
    <x v="99"/>
    <n v="637246"/>
    <n v="9152"/>
    <x v="18"/>
    <m/>
    <s v="dragon|dwarf|hobbit|orc|wizard"/>
    <x v="99"/>
    <n v="1367"/>
    <x v="0"/>
    <x v="0"/>
    <s v="PG-13"/>
    <x v="14"/>
    <x v="3"/>
    <n v="972"/>
    <x v="0"/>
    <n v="2.35"/>
    <x v="56"/>
  </r>
  <r>
    <x v="100"/>
    <s v="Color"/>
    <x v="49"/>
    <n v="187"/>
    <n v="106"/>
    <n v="357"/>
    <n v="4000"/>
    <x v="84"/>
    <n v="23000"/>
    <x v="98"/>
    <x v="23"/>
    <x v="74"/>
    <x v="100"/>
    <n v="272223"/>
    <n v="45327"/>
    <x v="92"/>
    <n v="2"/>
    <s v="eighteen wheeler|illegal street racing|truck|trucker|undercover cop"/>
    <x v="100"/>
    <n v="988"/>
    <x v="0"/>
    <x v="0"/>
    <s v="PG-13"/>
    <x v="30"/>
    <x v="18"/>
    <n v="14000"/>
    <x v="10"/>
    <n v="2.35"/>
    <x v="57"/>
  </r>
  <r>
    <x v="101"/>
    <s v="Color"/>
    <x v="68"/>
    <n v="362"/>
    <n v="166"/>
    <n v="21000"/>
    <n v="919"/>
    <x v="88"/>
    <n v="11000"/>
    <x v="99"/>
    <x v="49"/>
    <x v="75"/>
    <x v="101"/>
    <n v="459346"/>
    <n v="13333"/>
    <x v="93"/>
    <n v="2"/>
    <s v="deformed baby|diary|lingerie slip|older man younger woman relationship|premature aging"/>
    <x v="101"/>
    <n v="822"/>
    <x v="0"/>
    <x v="0"/>
    <s v="PG-13"/>
    <x v="16"/>
    <x v="8"/>
    <n v="1000"/>
    <x v="6"/>
    <n v="2.35"/>
    <x v="33"/>
  </r>
  <r>
    <x v="102"/>
    <s v="Color"/>
    <x v="69"/>
    <n v="500"/>
    <n v="132"/>
    <n v="905"/>
    <n v="1000"/>
    <x v="56"/>
    <n v="34000"/>
    <x v="100"/>
    <x v="5"/>
    <x v="37"/>
    <x v="102"/>
    <n v="518537"/>
    <n v="50983"/>
    <x v="94"/>
    <n v="3"/>
    <s v="cia|cia agent|mutant|nuclear war|professor"/>
    <x v="102"/>
    <n v="698"/>
    <x v="0"/>
    <x v="0"/>
    <s v="PG-13"/>
    <x v="29"/>
    <x v="10"/>
    <n v="13000"/>
    <x v="6"/>
    <n v="2.35"/>
    <x v="39"/>
  </r>
  <r>
    <x v="103"/>
    <s v="Color"/>
    <x v="70"/>
    <n v="389"/>
    <n v="137"/>
    <n v="508"/>
    <n v="14000"/>
    <x v="89"/>
    <n v="34000"/>
    <x v="101"/>
    <x v="50"/>
    <x v="37"/>
    <x v="103"/>
    <n v="166137"/>
    <n v="81385"/>
    <x v="95"/>
    <n v="1"/>
    <s v="death of sister|dystopia|execution|rebellion|revolution"/>
    <x v="103"/>
    <n v="383"/>
    <x v="0"/>
    <x v="0"/>
    <s v="PG-13"/>
    <x v="29"/>
    <x v="2"/>
    <n v="22000"/>
    <x v="4"/>
    <n v="2.35"/>
    <x v="58"/>
  </r>
  <r>
    <x v="104"/>
    <s v="Color"/>
    <x v="71"/>
    <n v="235"/>
    <n v="109"/>
    <n v="226"/>
    <n v="370"/>
    <x v="90"/>
    <n v="12000"/>
    <x v="102"/>
    <x v="11"/>
    <x v="76"/>
    <x v="104"/>
    <n v="124185"/>
    <n v="13388"/>
    <x v="96"/>
    <n v="0"/>
    <s v="chosen one|enchanted object|love|spell|training"/>
    <x v="104"/>
    <n v="238"/>
    <x v="0"/>
    <x v="0"/>
    <s v="PG"/>
    <x v="16"/>
    <x v="5"/>
    <n v="418"/>
    <x v="9"/>
    <n v="2.35"/>
    <x v="59"/>
  </r>
  <r>
    <x v="105"/>
    <s v="Color"/>
    <x v="72"/>
    <n v="231"/>
    <n v="98"/>
    <n v="249"/>
    <n v="702"/>
    <x v="91"/>
    <n v="87000"/>
    <x v="103"/>
    <x v="51"/>
    <x v="55"/>
    <x v="105"/>
    <n v="82380"/>
    <n v="92456"/>
    <x v="97"/>
    <n v="0"/>
    <s v="cruise|escape|ocean|passenger|water"/>
    <x v="105"/>
    <n v="629"/>
    <x v="0"/>
    <x v="0"/>
    <s v="PG-13"/>
    <x v="29"/>
    <x v="7"/>
    <n v="2000"/>
    <x v="23"/>
    <n v="2.35"/>
    <x v="1"/>
  </r>
  <r>
    <x v="106"/>
    <s v="Color"/>
    <x v="73"/>
    <n v="218"/>
    <n v="113"/>
    <n v="33"/>
    <n v="11000"/>
    <x v="29"/>
    <n v="40000"/>
    <x v="104"/>
    <x v="15"/>
    <x v="1"/>
    <x v="106"/>
    <n v="21352"/>
    <n v="80806"/>
    <x v="28"/>
    <n v="1"/>
    <s v="clock|dark fantasy|mad hatter|queen|sequel"/>
    <x v="106"/>
    <n v="131"/>
    <x v="0"/>
    <x v="0"/>
    <s v="PG"/>
    <x v="18"/>
    <x v="6"/>
    <n v="25000"/>
    <x v="21"/>
    <n v="1.85"/>
    <x v="26"/>
  </r>
  <r>
    <x v="107"/>
    <s v="Color"/>
    <x v="74"/>
    <n v="227"/>
    <n v="93"/>
    <n v="50"/>
    <n v="692"/>
    <x v="92"/>
    <n v="3000"/>
    <x v="105"/>
    <x v="21"/>
    <x v="77"/>
    <x v="107"/>
    <n v="211971"/>
    <n v="4705"/>
    <x v="98"/>
    <n v="2"/>
    <s v="disney spoof|fairy tale|prince|princess|tough guy"/>
    <x v="107"/>
    <n v="326"/>
    <x v="0"/>
    <x v="0"/>
    <s v="PG"/>
    <x v="29"/>
    <x v="1"/>
    <n v="795"/>
    <x v="9"/>
    <n v="1.85"/>
    <x v="1"/>
  </r>
  <r>
    <x v="108"/>
    <s v="Color"/>
    <x v="75"/>
    <n v="275"/>
    <n v="123"/>
    <n v="0"/>
    <n v="648"/>
    <x v="93"/>
    <n v="3000"/>
    <x v="106"/>
    <x v="1"/>
    <x v="78"/>
    <x v="108"/>
    <n v="111609"/>
    <n v="5505"/>
    <x v="99"/>
    <n v="0"/>
    <s v="based on video game|fictional language|fictional war|orc|sword and sorcery"/>
    <x v="108"/>
    <n v="781"/>
    <x v="0"/>
    <x v="0"/>
    <s v="PG-13"/>
    <x v="29"/>
    <x v="6"/>
    <n v="716"/>
    <x v="11"/>
    <n v="2.35"/>
    <x v="47"/>
  </r>
  <r>
    <x v="109"/>
    <s v="Color"/>
    <x v="76"/>
    <n v="474"/>
    <n v="126"/>
    <n v="230"/>
    <n v="2000"/>
    <x v="94"/>
    <n v="24000"/>
    <x v="107"/>
    <x v="5"/>
    <x v="6"/>
    <x v="109"/>
    <n v="188457"/>
    <n v="38873"/>
    <x v="100"/>
    <n v="2"/>
    <s v="alternate timeline|cyborg|future|robot|time machine"/>
    <x v="109"/>
    <n v="867"/>
    <x v="0"/>
    <x v="0"/>
    <s v="PG-13"/>
    <x v="31"/>
    <x v="2"/>
    <n v="10000"/>
    <x v="4"/>
    <n v="2.35"/>
    <x v="29"/>
  </r>
  <r>
    <x v="110"/>
    <s v="Color"/>
    <x v="77"/>
    <n v="228"/>
    <n v="113"/>
    <n v="150"/>
    <n v="59"/>
    <x v="95"/>
    <n v="531"/>
    <x v="108"/>
    <x v="15"/>
    <x v="79"/>
    <x v="110"/>
    <n v="106446"/>
    <n v="764"/>
    <x v="101"/>
    <n v="4"/>
    <s v="dragon|king|mouse|quest|warrior"/>
    <x v="110"/>
    <n v="227"/>
    <x v="0"/>
    <x v="0"/>
    <s v="PG"/>
    <x v="31"/>
    <x v="5"/>
    <n v="82"/>
    <x v="22"/>
    <n v="1.78"/>
    <x v="59"/>
  </r>
  <r>
    <x v="111"/>
    <s v=" Black and White"/>
    <x v="27"/>
    <n v="191"/>
    <n v="184"/>
    <n v="0"/>
    <n v="691"/>
    <x v="96"/>
    <n v="3000"/>
    <x v="109"/>
    <x v="52"/>
    <x v="80"/>
    <x v="111"/>
    <n v="254111"/>
    <n v="5401"/>
    <x v="102"/>
    <n v="0"/>
    <s v="air raid|black smoke|japanese military|japanese navy|sunday"/>
    <x v="111"/>
    <n v="1999"/>
    <x v="0"/>
    <x v="0"/>
    <s v="PG-13"/>
    <x v="23"/>
    <x v="18"/>
    <n v="961"/>
    <x v="9"/>
    <n v="2.35"/>
    <x v="1"/>
  </r>
  <r>
    <x v="112"/>
    <s v="Color"/>
    <x v="27"/>
    <n v="396"/>
    <n v="144"/>
    <n v="0"/>
    <n v="581"/>
    <x v="97"/>
    <n v="662"/>
    <x v="110"/>
    <x v="5"/>
    <x v="81"/>
    <x v="112"/>
    <n v="513158"/>
    <n v="2333"/>
    <x v="48"/>
    <n v="0"/>
    <s v="alien contact|autobot|decepticon|robot vs. robot|teenage hero"/>
    <x v="112"/>
    <n v="1782"/>
    <x v="0"/>
    <x v="0"/>
    <s v="PG-13"/>
    <x v="16"/>
    <x v="1"/>
    <n v="599"/>
    <x v="1"/>
    <n v="2.35"/>
    <x v="60"/>
  </r>
  <r>
    <x v="113"/>
    <s v="Color"/>
    <x v="78"/>
    <n v="248"/>
    <n v="206"/>
    <n v="0"/>
    <n v="591"/>
    <x v="98"/>
    <n v="12000"/>
    <x v="111"/>
    <x v="53"/>
    <x v="82"/>
    <x v="113"/>
    <n v="138863"/>
    <n v="24598"/>
    <x v="103"/>
    <n v="3"/>
    <s v="ancient greece|conquest|greek|greek myth|king"/>
    <x v="113"/>
    <n v="1390"/>
    <x v="0"/>
    <x v="8"/>
    <s v="R"/>
    <x v="31"/>
    <x v="14"/>
    <n v="11000"/>
    <x v="34"/>
    <n v="2.35"/>
    <x v="1"/>
  </r>
  <r>
    <x v="114"/>
    <s v="Color"/>
    <x v="9"/>
    <n v="329"/>
    <n v="138"/>
    <n v="282"/>
    <n v="687"/>
    <x v="9"/>
    <n v="21000"/>
    <x v="112"/>
    <x v="8"/>
    <x v="83"/>
    <x v="114"/>
    <n v="355137"/>
    <n v="33433"/>
    <x v="104"/>
    <n v="3"/>
    <s v="battle|magic|school|teacher|wizard"/>
    <x v="114"/>
    <n v="1108"/>
    <x v="0"/>
    <x v="1"/>
    <s v="PG-13"/>
    <x v="16"/>
    <x v="1"/>
    <n v="11000"/>
    <x v="7"/>
    <n v="2.35"/>
    <x v="1"/>
  </r>
  <r>
    <x v="115"/>
    <s v="Color"/>
    <x v="36"/>
    <n v="295"/>
    <n v="157"/>
    <n v="179"/>
    <n v="10000"/>
    <x v="9"/>
    <n v="21000"/>
    <x v="113"/>
    <x v="8"/>
    <x v="83"/>
    <x v="115"/>
    <n v="385670"/>
    <n v="53413"/>
    <x v="9"/>
    <n v="1"/>
    <s v="fire|goblet|magic|tournament|wizard"/>
    <x v="115"/>
    <n v="1896"/>
    <x v="0"/>
    <x v="1"/>
    <s v="PG-13"/>
    <x v="16"/>
    <x v="12"/>
    <n v="11000"/>
    <x v="32"/>
    <n v="2.35"/>
    <x v="1"/>
  </r>
  <r>
    <x v="116"/>
    <s v="Color"/>
    <x v="21"/>
    <n v="318"/>
    <n v="102"/>
    <n v="532"/>
    <n v="979"/>
    <x v="99"/>
    <n v="10000"/>
    <x v="114"/>
    <x v="54"/>
    <x v="14"/>
    <x v="116"/>
    <n v="343648"/>
    <n v="21584"/>
    <x v="105"/>
    <n v="0"/>
    <s v="bully comeuppance|destruction|prison|superhero|tough girl"/>
    <x v="116"/>
    <n v="590"/>
    <x v="0"/>
    <x v="0"/>
    <s v="PG-13"/>
    <x v="16"/>
    <x v="8"/>
    <n v="9000"/>
    <x v="21"/>
    <n v="2.35"/>
    <x v="1"/>
  </r>
  <r>
    <x v="117"/>
    <s v="Color"/>
    <x v="70"/>
    <n v="323"/>
    <n v="104"/>
    <n v="508"/>
    <n v="558"/>
    <x v="100"/>
    <n v="10000"/>
    <x v="115"/>
    <x v="55"/>
    <x v="14"/>
    <x v="117"/>
    <n v="530870"/>
    <n v="13076"/>
    <x v="106"/>
    <n v="0"/>
    <s v="new york city|pandemic|post apocalypse|survivalist|virus"/>
    <x v="117"/>
    <n v="1413"/>
    <x v="0"/>
    <x v="0"/>
    <s v="PG-13"/>
    <x v="16"/>
    <x v="1"/>
    <n v="1000"/>
    <x v="13"/>
    <n v="2.35"/>
    <x v="59"/>
  </r>
  <r>
    <x v="118"/>
    <s v="Color"/>
    <x v="24"/>
    <n v="276"/>
    <n v="115"/>
    <n v="13000"/>
    <n v="588"/>
    <x v="61"/>
    <n v="40000"/>
    <x v="116"/>
    <x v="56"/>
    <x v="1"/>
    <x v="118"/>
    <n v="320284"/>
    <n v="57844"/>
    <x v="107"/>
    <n v="3"/>
    <s v="chocolate|diminution|miniaturization|physical flexability|ticket"/>
    <x v="118"/>
    <n v="1361"/>
    <x v="0"/>
    <x v="0"/>
    <s v="PG"/>
    <x v="16"/>
    <x v="12"/>
    <n v="16000"/>
    <x v="10"/>
    <n v="1.85"/>
    <x v="1"/>
  </r>
  <r>
    <x v="119"/>
    <s v="Color"/>
    <x v="61"/>
    <n v="318"/>
    <n v="111"/>
    <n v="663"/>
    <n v="954"/>
    <x v="37"/>
    <n v="1000"/>
    <x v="117"/>
    <x v="57"/>
    <x v="84"/>
    <x v="119"/>
    <n v="473887"/>
    <n v="4764"/>
    <x v="108"/>
    <n v="0"/>
    <s v="chef|food|french|rat|restaurant"/>
    <x v="119"/>
    <n v="626"/>
    <x v="0"/>
    <x v="0"/>
    <s v="G"/>
    <x v="16"/>
    <x v="1"/>
    <n v="1000"/>
    <x v="25"/>
    <n v="2.35"/>
    <x v="7"/>
  </r>
  <r>
    <x v="120"/>
    <s v="Color"/>
    <x v="3"/>
    <n v="478"/>
    <n v="128"/>
    <n v="22000"/>
    <n v="11000"/>
    <x v="101"/>
    <n v="23000"/>
    <x v="118"/>
    <x v="9"/>
    <x v="34"/>
    <x v="120"/>
    <n v="980946"/>
    <n v="59558"/>
    <x v="61"/>
    <n v="0"/>
    <s v="armored car|gangster|gotham|mixed martial arts|social decay"/>
    <x v="120"/>
    <n v="2685"/>
    <x v="0"/>
    <x v="0"/>
    <s v="PG-13"/>
    <x v="16"/>
    <x v="12"/>
    <n v="14000"/>
    <x v="24"/>
    <n v="2.35"/>
    <x v="61"/>
  </r>
  <r>
    <x v="121"/>
    <s v="Color"/>
    <x v="79"/>
    <n v="167"/>
    <n v="89"/>
    <n v="35"/>
    <n v="436"/>
    <x v="102"/>
    <n v="1000"/>
    <x v="119"/>
    <x v="58"/>
    <x v="85"/>
    <x v="121"/>
    <n v="146019"/>
    <n v="3285"/>
    <x v="109"/>
    <n v="0"/>
    <s v="africa|madagascar|new york city|sequel|zoo"/>
    <x v="121"/>
    <n v="119"/>
    <x v="0"/>
    <x v="0"/>
    <s v="PG"/>
    <x v="16"/>
    <x v="8"/>
    <n v="851"/>
    <x v="10"/>
    <n v="1.85"/>
    <x v="1"/>
  </r>
  <r>
    <x v="122"/>
    <s v="Color"/>
    <x v="80"/>
    <n v="185"/>
    <n v="105"/>
    <n v="189"/>
    <n v="1000"/>
    <x v="103"/>
    <n v="49000"/>
    <x v="120"/>
    <x v="56"/>
    <x v="86"/>
    <x v="122"/>
    <n v="130272"/>
    <n v="54039"/>
    <x v="110"/>
    <n v="2"/>
    <s v="hdtv|motorcycle|museum|security guard|tyrannosaurus rex"/>
    <x v="122"/>
    <n v="209"/>
    <x v="0"/>
    <x v="0"/>
    <s v="PG"/>
    <x v="16"/>
    <x v="0"/>
    <n v="3000"/>
    <x v="18"/>
    <n v="2.35"/>
    <x v="43"/>
  </r>
  <r>
    <x v="123"/>
    <s v="Color"/>
    <x v="81"/>
    <n v="350"/>
    <n v="119"/>
    <n v="151"/>
    <n v="2000"/>
    <x v="104"/>
    <n v="20000"/>
    <x v="121"/>
    <x v="20"/>
    <x v="25"/>
    <x v="123"/>
    <n v="361924"/>
    <n v="40054"/>
    <x v="111"/>
    <n v="0"/>
    <s v="army|civil war|claw fight|commando|wolverine the character"/>
    <x v="123"/>
    <n v="641"/>
    <x v="0"/>
    <x v="0"/>
    <s v="PG-13"/>
    <x v="16"/>
    <x v="0"/>
    <n v="16000"/>
    <x v="10"/>
    <n v="2.35"/>
    <x v="1"/>
  </r>
  <r>
    <x v="124"/>
    <s v="Color"/>
    <x v="44"/>
    <n v="245"/>
    <n v="129"/>
    <n v="0"/>
    <n v="233"/>
    <x v="105"/>
    <n v="309"/>
    <x v="122"/>
    <x v="46"/>
    <x v="87"/>
    <x v="124"/>
    <n v="364948"/>
    <n v="1062"/>
    <x v="112"/>
    <n v="0"/>
    <s v="battle|epic|fight|future|machine"/>
    <x v="124"/>
    <n v="2121"/>
    <x v="0"/>
    <x v="5"/>
    <s v="R"/>
    <x v="16"/>
    <x v="17"/>
    <n v="269"/>
    <x v="10"/>
    <n v="2.35"/>
    <x v="1"/>
  </r>
  <r>
    <x v="125"/>
    <s v="Color"/>
    <x v="82"/>
    <n v="406"/>
    <n v="102"/>
    <n v="69"/>
    <n v="490"/>
    <x v="106"/>
    <n v="1000"/>
    <x v="123"/>
    <x v="59"/>
    <x v="88"/>
    <x v="125"/>
    <n v="421658"/>
    <n v="2582"/>
    <x v="113"/>
    <n v="0"/>
    <s v="magic|sister love|sister sister relationship|snow|snowman"/>
    <x v="125"/>
    <n v="904"/>
    <x v="0"/>
    <x v="0"/>
    <s v="PG"/>
    <x v="16"/>
    <x v="9"/>
    <n v="523"/>
    <x v="32"/>
    <n v="2.2400000000000002"/>
    <x v="12"/>
  </r>
  <r>
    <x v="126"/>
    <s v="Color"/>
    <x v="44"/>
    <n v="275"/>
    <n v="138"/>
    <n v="0"/>
    <n v="30"/>
    <x v="107"/>
    <n v="234"/>
    <x v="124"/>
    <x v="46"/>
    <x v="89"/>
    <x v="126"/>
    <n v="421818"/>
    <n v="534"/>
    <x v="114"/>
    <n v="0"/>
    <s v="car motorcycle chase|one against many|oracle|prophecy|stylized violence"/>
    <x v="126"/>
    <n v="2789"/>
    <x v="0"/>
    <x v="0"/>
    <s v="R"/>
    <x v="16"/>
    <x v="17"/>
    <n v="198"/>
    <x v="13"/>
    <n v="2.35"/>
    <x v="1"/>
  </r>
  <r>
    <x v="127"/>
    <s v="Color"/>
    <x v="76"/>
    <n v="486"/>
    <n v="112"/>
    <n v="230"/>
    <n v="12000"/>
    <x v="108"/>
    <n v="26000"/>
    <x v="125"/>
    <x v="1"/>
    <x v="8"/>
    <x v="127"/>
    <n v="414070"/>
    <n v="59803"/>
    <x v="115"/>
    <n v="3"/>
    <s v="arrest|portal|thor|warrior|weapon"/>
    <x v="127"/>
    <n v="532"/>
    <x v="0"/>
    <x v="0"/>
    <s v="PG-13"/>
    <x v="18"/>
    <x v="9"/>
    <n v="20000"/>
    <x v="1"/>
    <n v="2.35"/>
    <x v="62"/>
  </r>
  <r>
    <x v="128"/>
    <s v="Color"/>
    <x v="83"/>
    <n v="739"/>
    <n v="120"/>
    <n v="750"/>
    <n v="943"/>
    <x v="99"/>
    <n v="27000"/>
    <x v="126"/>
    <x v="18"/>
    <x v="3"/>
    <x v="128"/>
    <n v="552503"/>
    <n v="40025"/>
    <x v="116"/>
    <n v="0"/>
    <s v="australia|desert|escape|on the run|post apocalypse"/>
    <x v="128"/>
    <n v="1588"/>
    <x v="0"/>
    <x v="5"/>
    <s v="R"/>
    <x v="16"/>
    <x v="2"/>
    <n v="9000"/>
    <x v="14"/>
    <n v="2.35"/>
    <x v="63"/>
  </r>
  <r>
    <x v="129"/>
    <s v="Color"/>
    <x v="84"/>
    <n v="298"/>
    <n v="146"/>
    <n v="2000"/>
    <n v="294"/>
    <x v="109"/>
    <n v="15000"/>
    <x v="127"/>
    <x v="60"/>
    <x v="33"/>
    <x v="129"/>
    <n v="207839"/>
    <n v="16948"/>
    <x v="117"/>
    <n v="2"/>
    <s v="conclave|illuminati|murder|reference to bernini|reference to raphael"/>
    <x v="129"/>
    <n v="435"/>
    <x v="0"/>
    <x v="0"/>
    <s v="PG-13"/>
    <x v="16"/>
    <x v="0"/>
    <n v="745"/>
    <x v="10"/>
    <n v="2.35"/>
    <x v="1"/>
  </r>
  <r>
    <x v="130"/>
    <s v="Color"/>
    <x v="85"/>
    <n v="516"/>
    <n v="115"/>
    <n v="0"/>
    <n v="12000"/>
    <x v="108"/>
    <n v="26000"/>
    <x v="128"/>
    <x v="1"/>
    <x v="8"/>
    <x v="130"/>
    <n v="536314"/>
    <n v="60059"/>
    <x v="115"/>
    <n v="1"/>
    <s v="battle|marvel cinematic universe|scientist|thor|throne"/>
    <x v="130"/>
    <n v="738"/>
    <x v="0"/>
    <x v="0"/>
    <s v="PG-13"/>
    <x v="16"/>
    <x v="10"/>
    <n v="20000"/>
    <x v="15"/>
    <n v="2.35"/>
    <x v="62"/>
  </r>
  <r>
    <x v="131"/>
    <s v="Color"/>
    <x v="86"/>
    <n v="225"/>
    <n v="96"/>
    <n v="59"/>
    <n v="699"/>
    <x v="110"/>
    <n v="17000"/>
    <x v="129"/>
    <x v="61"/>
    <x v="53"/>
    <x v="131"/>
    <n v="146766"/>
    <n v="20007"/>
    <x v="118"/>
    <n v="0"/>
    <s v="cat|dog|hamster|new york city|superpower"/>
    <x v="131"/>
    <n v="178"/>
    <x v="0"/>
    <x v="0"/>
    <s v="PG"/>
    <x v="16"/>
    <x v="8"/>
    <n v="759"/>
    <x v="8"/>
    <n v="1.85"/>
    <x v="1"/>
  </r>
  <r>
    <x v="132"/>
    <s v="Color"/>
    <x v="87"/>
    <n v="145"/>
    <n v="88"/>
    <n v="12"/>
    <n v="182"/>
    <x v="111"/>
    <n v="730"/>
    <x v="130"/>
    <x v="62"/>
    <x v="90"/>
    <x v="132"/>
    <n v="33042"/>
    <n v="2217"/>
    <x v="119"/>
    <n v="0"/>
    <s v="fbi director|guinea pig|household appliance|secret agent|talking mouse"/>
    <x v="132"/>
    <n v="90"/>
    <x v="0"/>
    <x v="0"/>
    <s v="PG"/>
    <x v="16"/>
    <x v="0"/>
    <n v="607"/>
    <x v="37"/>
    <n v="2.35"/>
    <x v="1"/>
  </r>
  <r>
    <x v="133"/>
    <s v="Color"/>
    <x v="88"/>
    <n v="310"/>
    <n v="99"/>
    <n v="473"/>
    <n v="502"/>
    <x v="112"/>
    <n v="14000"/>
    <x v="131"/>
    <x v="1"/>
    <x v="22"/>
    <x v="133"/>
    <n v="152826"/>
    <n v="16184"/>
    <x v="120"/>
    <n v="0"/>
    <s v="ares|hades|titan|underworld|zeus"/>
    <x v="133"/>
    <n v="253"/>
    <x v="0"/>
    <x v="0"/>
    <s v="PG-13"/>
    <x v="16"/>
    <x v="3"/>
    <n v="897"/>
    <x v="27"/>
    <n v="1.85"/>
    <x v="64"/>
  </r>
  <r>
    <x v="134"/>
    <s v="Color"/>
    <x v="24"/>
    <n v="526"/>
    <n v="113"/>
    <n v="13000"/>
    <n v="16000"/>
    <x v="113"/>
    <n v="40000"/>
    <x v="132"/>
    <x v="63"/>
    <x v="1"/>
    <x v="134"/>
    <n v="199039"/>
    <n v="80849"/>
    <x v="121"/>
    <n v="7"/>
    <s v="camera shot of feet|cartoon on tv|female stockinged feet|female stockinged soles|foot closeup"/>
    <x v="134"/>
    <n v="479"/>
    <x v="0"/>
    <x v="0"/>
    <s v="PG-13"/>
    <x v="32"/>
    <x v="3"/>
    <n v="17000"/>
    <x v="5"/>
    <n v="1.85"/>
    <x v="29"/>
  </r>
  <r>
    <x v="135"/>
    <s v="Color"/>
    <x v="89"/>
    <n v="465"/>
    <n v="131"/>
    <n v="188"/>
    <n v="641"/>
    <x v="114"/>
    <n v="10000"/>
    <x v="133"/>
    <x v="2"/>
    <x v="56"/>
    <x v="135"/>
    <n v="232187"/>
    <n v="21840"/>
    <x v="122"/>
    <n v="0"/>
    <s v="capture|computer hacker|mission|rogue agent|spy"/>
    <x v="135"/>
    <n v="440"/>
    <x v="0"/>
    <x v="9"/>
    <s v="PG-13"/>
    <x v="16"/>
    <x v="2"/>
    <n v="10000"/>
    <x v="38"/>
    <n v="2.35"/>
    <x v="65"/>
  </r>
  <r>
    <x v="136"/>
    <s v="Color"/>
    <x v="90"/>
    <n v="357"/>
    <n v="119"/>
    <n v="394"/>
    <n v="162"/>
    <x v="115"/>
    <n v="12000"/>
    <x v="134"/>
    <x v="64"/>
    <x v="82"/>
    <x v="136"/>
    <n v="89442"/>
    <n v="13071"/>
    <x v="123"/>
    <n v="0"/>
    <s v="asylum|death|full moon|transformation|werewolf"/>
    <x v="136"/>
    <n v="432"/>
    <x v="0"/>
    <x v="0"/>
    <s v="R"/>
    <x v="16"/>
    <x v="5"/>
    <n v="490"/>
    <x v="27"/>
    <n v="1.85"/>
    <x v="1"/>
  </r>
  <r>
    <x v="63"/>
    <s v="Color"/>
    <x v="9"/>
    <n v="248"/>
    <n v="110"/>
    <n v="282"/>
    <n v="103"/>
    <x v="25"/>
    <n v="11000"/>
    <x v="63"/>
    <x v="16"/>
    <x v="2"/>
    <x v="63"/>
    <n v="42372"/>
    <n v="21175"/>
    <x v="58"/>
    <n v="2"/>
    <s v="africa|capture|jungle|male objectification|tarzan"/>
    <x v="63"/>
    <n v="239"/>
    <x v="0"/>
    <x v="0"/>
    <s v="PG-13"/>
    <x v="14"/>
    <x v="6"/>
    <n v="10000"/>
    <x v="4"/>
    <n v="2.35"/>
    <x v="5"/>
  </r>
  <r>
    <x v="137"/>
    <s v="Color"/>
    <x v="91"/>
    <n v="194"/>
    <n v="91"/>
    <n v="58"/>
    <n v="826"/>
    <x v="116"/>
    <n v="2000"/>
    <x v="135"/>
    <x v="29"/>
    <x v="91"/>
    <x v="137"/>
    <n v="105902"/>
    <n v="6576"/>
    <x v="124"/>
    <n v="0"/>
    <s v="bee|dream sequence|egg|scatological humor|squashed bug"/>
    <x v="137"/>
    <n v="206"/>
    <x v="0"/>
    <x v="0"/>
    <s v="PG"/>
    <x v="16"/>
    <x v="1"/>
    <n v="852"/>
    <x v="5"/>
    <n v="1.85"/>
    <x v="1"/>
  </r>
  <r>
    <x v="138"/>
    <s v="Color"/>
    <x v="92"/>
    <n v="284"/>
    <n v="90"/>
    <n v="90"/>
    <n v="15"/>
    <x v="117"/>
    <n v="11000"/>
    <x v="136"/>
    <x v="58"/>
    <x v="60"/>
    <x v="138"/>
    <n v="182718"/>
    <n v="21015"/>
    <x v="125"/>
    <n v="0"/>
    <s v="china|kung fu|panda|peacock|tigress"/>
    <x v="138"/>
    <n v="209"/>
    <x v="0"/>
    <x v="0"/>
    <s v="PG"/>
    <x v="16"/>
    <x v="10"/>
    <n v="10000"/>
    <x v="11"/>
    <n v="2.35"/>
    <x v="35"/>
  </r>
  <r>
    <x v="139"/>
    <s v="Color"/>
    <x v="93"/>
    <n v="280"/>
    <n v="103"/>
    <n v="0"/>
    <n v="346"/>
    <x v="118"/>
    <n v="1000"/>
    <x v="137"/>
    <x v="11"/>
    <x v="92"/>
    <x v="139"/>
    <n v="118951"/>
    <n v="2857"/>
    <x v="126"/>
    <n v="0"/>
    <s v="avatar|fire|kingdom|tribe|water"/>
    <x v="139"/>
    <n v="1382"/>
    <x v="0"/>
    <x v="0"/>
    <s v="PG"/>
    <x v="16"/>
    <x v="5"/>
    <n v="756"/>
    <x v="39"/>
    <n v="2.35"/>
    <x v="45"/>
  </r>
  <r>
    <x v="140"/>
    <s v="Color"/>
    <x v="34"/>
    <n v="310"/>
    <n v="124"/>
    <n v="14000"/>
    <n v="979"/>
    <x v="119"/>
    <n v="22000"/>
    <x v="138"/>
    <x v="2"/>
    <x v="93"/>
    <x v="140"/>
    <n v="256695"/>
    <n v="34817"/>
    <x v="105"/>
    <n v="0"/>
    <s v="arms dealer|fictional government agency|mission|rescue|vatican"/>
    <x v="140"/>
    <n v="871"/>
    <x v="0"/>
    <x v="0"/>
    <s v="PG-13"/>
    <x v="16"/>
    <x v="7"/>
    <n v="10000"/>
    <x v="8"/>
    <n v="2.35"/>
    <x v="1"/>
  </r>
  <r>
    <x v="141"/>
    <s v="Color"/>
    <x v="42"/>
    <n v="339"/>
    <n v="131"/>
    <n v="776"/>
    <n v="256"/>
    <x v="120"/>
    <n v="17000"/>
    <x v="139"/>
    <x v="65"/>
    <x v="50"/>
    <x v="141"/>
    <n v="164238"/>
    <n v="18204"/>
    <x v="127"/>
    <n v="2"/>
    <s v="black u.s. president|president|secret service|tour|white house"/>
    <x v="141"/>
    <n v="434"/>
    <x v="0"/>
    <x v="0"/>
    <s v="PG-13"/>
    <x v="16"/>
    <x v="9"/>
    <n v="551"/>
    <x v="21"/>
    <n v="2.35"/>
    <x v="0"/>
  </r>
  <r>
    <x v="142"/>
    <s v="Color"/>
    <x v="94"/>
    <n v="132"/>
    <n v="88"/>
    <n v="25"/>
    <n v="433"/>
    <x v="121"/>
    <n v="921"/>
    <x v="140"/>
    <x v="30"/>
    <x v="94"/>
    <x v="142"/>
    <n v="17590"/>
    <n v="2652"/>
    <x v="128"/>
    <n v="0"/>
    <s v="boy|martian|rescue|robot|sexism"/>
    <x v="142"/>
    <n v="112"/>
    <x v="0"/>
    <x v="0"/>
    <s v="PG"/>
    <x v="16"/>
    <x v="10"/>
    <n v="562"/>
    <x v="28"/>
    <n v="2.35"/>
    <x v="1"/>
  </r>
  <r>
    <x v="143"/>
    <s v="Color"/>
    <x v="95"/>
    <n v="135"/>
    <n v="85"/>
    <n v="42"/>
    <n v="586"/>
    <x v="23"/>
    <n v="20000"/>
    <x v="141"/>
    <x v="29"/>
    <x v="25"/>
    <x v="143"/>
    <n v="85086"/>
    <n v="35161"/>
    <x v="129"/>
    <n v="0"/>
    <s v="boat|frog|rat|sewer|toad"/>
    <x v="143"/>
    <n v="122"/>
    <x v="0"/>
    <x v="1"/>
    <s v="PG"/>
    <x v="33"/>
    <x v="7"/>
    <n v="14000"/>
    <x v="10"/>
    <n v="1.85"/>
    <x v="1"/>
  </r>
  <r>
    <x v="144"/>
    <s v="Color"/>
    <x v="96"/>
    <n v="256"/>
    <n v="111"/>
    <n v="456"/>
    <n v="394"/>
    <x v="122"/>
    <n v="20000"/>
    <x v="142"/>
    <x v="15"/>
    <x v="25"/>
    <x v="144"/>
    <n v="39956"/>
    <n v="21393"/>
    <x v="130"/>
    <n v="4"/>
    <s v="1940s|child hero|fantasy world|orphan|reference to peter pan"/>
    <x v="144"/>
    <n v="186"/>
    <x v="0"/>
    <x v="0"/>
    <s v="PG"/>
    <x v="16"/>
    <x v="2"/>
    <n v="548"/>
    <x v="27"/>
    <n v="2.35"/>
    <x v="4"/>
  </r>
  <r>
    <x v="145"/>
    <s v="Color"/>
    <x v="97"/>
    <n v="196"/>
    <n v="92"/>
    <n v="50"/>
    <n v="517"/>
    <x v="123"/>
    <n v="3000"/>
    <x v="143"/>
    <x v="44"/>
    <x v="95"/>
    <x v="145"/>
    <n v="47900"/>
    <n v="5810"/>
    <x v="131"/>
    <n v="2"/>
    <s v="dog|father son relationship|inventor|talking dog|time travel"/>
    <x v="145"/>
    <n v="130"/>
    <x v="0"/>
    <x v="0"/>
    <s v="PG"/>
    <x v="27"/>
    <x v="11"/>
    <n v="1000"/>
    <x v="8"/>
    <n v="1.85"/>
    <x v="59"/>
  </r>
  <r>
    <x v="146"/>
    <s v="Color"/>
    <x v="72"/>
    <n v="220"/>
    <n v="196"/>
    <n v="249"/>
    <n v="844"/>
    <x v="1"/>
    <n v="11000"/>
    <x v="144"/>
    <x v="66"/>
    <x v="75"/>
    <x v="146"/>
    <n v="381672"/>
    <n v="17944"/>
    <x v="132"/>
    <n v="2"/>
    <s v="greek|mythology|prince|trojan|troy"/>
    <x v="146"/>
    <n v="1694"/>
    <x v="0"/>
    <x v="0"/>
    <s v="R"/>
    <x v="26"/>
    <x v="14"/>
    <n v="5000"/>
    <x v="13"/>
    <n v="2.35"/>
    <x v="1"/>
  </r>
  <r>
    <x v="147"/>
    <s v="Color"/>
    <x v="79"/>
    <n v="211"/>
    <n v="93"/>
    <n v="35"/>
    <n v="436"/>
    <x v="124"/>
    <n v="851"/>
    <x v="145"/>
    <x v="29"/>
    <x v="96"/>
    <x v="147"/>
    <n v="119213"/>
    <n v="2444"/>
    <x v="109"/>
    <n v="0"/>
    <s v="animal|circus|island name in title|lemur|penguin"/>
    <x v="147"/>
    <n v="154"/>
    <x v="0"/>
    <x v="0"/>
    <s v="PG"/>
    <x v="27"/>
    <x v="3"/>
    <n v="770"/>
    <x v="8"/>
    <n v="1.85"/>
    <x v="16"/>
  </r>
  <r>
    <x v="148"/>
    <s v=" Black and White"/>
    <x v="98"/>
    <n v="264"/>
    <n v="133"/>
    <n v="93"/>
    <n v="746"/>
    <x v="125"/>
    <n v="769"/>
    <x v="146"/>
    <x v="2"/>
    <x v="97"/>
    <x v="148"/>
    <n v="169914"/>
    <n v="2538"/>
    <x v="133"/>
    <n v="0"/>
    <s v="catfight|clinic|colonel|diamond|patricide"/>
    <x v="148"/>
    <n v="1185"/>
    <x v="0"/>
    <x v="1"/>
    <s v="PG-13"/>
    <x v="34"/>
    <x v="19"/>
    <n v="766"/>
    <x v="9"/>
    <n v="2.35"/>
    <x v="1"/>
  </r>
  <r>
    <x v="149"/>
    <s v="Color"/>
    <x v="99"/>
    <n v="464"/>
    <n v="116"/>
    <n v="176"/>
    <n v="322"/>
    <x v="126"/>
    <n v="783"/>
    <x v="147"/>
    <x v="67"/>
    <x v="98"/>
    <x v="149"/>
    <n v="69757"/>
    <n v="2097"/>
    <x v="134"/>
    <n v="4"/>
    <s v="ghost|ghostbuster|ghostbusters|male objectification|reboot"/>
    <x v="149"/>
    <n v="1211"/>
    <x v="0"/>
    <x v="0"/>
    <s v="PG-13"/>
    <x v="35"/>
    <x v="6"/>
    <n v="370"/>
    <x v="34"/>
    <n v="2.35"/>
    <x v="66"/>
  </r>
  <r>
    <x v="150"/>
    <s v="Color"/>
    <x v="27"/>
    <n v="167"/>
    <n v="153"/>
    <n v="0"/>
    <n v="537"/>
    <x v="127"/>
    <n v="13000"/>
    <x v="148"/>
    <x v="18"/>
    <x v="99"/>
    <x v="150"/>
    <n v="322395"/>
    <n v="26029"/>
    <x v="135"/>
    <n v="0"/>
    <s v="asteroid|astronaut|bomb|meteorite|outer space"/>
    <x v="150"/>
    <n v="1171"/>
    <x v="0"/>
    <x v="0"/>
    <s v="PG-13"/>
    <x v="23"/>
    <x v="20"/>
    <n v="12000"/>
    <x v="4"/>
    <n v="2.35"/>
    <x v="59"/>
  </r>
  <r>
    <x v="151"/>
    <s v="Color"/>
    <x v="15"/>
    <n v="208"/>
    <n v="88"/>
    <n v="188"/>
    <n v="826"/>
    <x v="128"/>
    <n v="10000"/>
    <x v="149"/>
    <x v="68"/>
    <x v="14"/>
    <x v="151"/>
    <n v="270207"/>
    <n v="14823"/>
    <x v="124"/>
    <n v="2"/>
    <s v="alien|lingerie|lingerie model|m.i.b.|pug"/>
    <x v="151"/>
    <n v="606"/>
    <x v="0"/>
    <x v="0"/>
    <s v="PG-13"/>
    <x v="23"/>
    <x v="19"/>
    <n v="3000"/>
    <x v="9"/>
    <n v="1.85"/>
    <x v="43"/>
  </r>
  <r>
    <x v="152"/>
    <s v="Color"/>
    <x v="43"/>
    <n v="287"/>
    <n v="115"/>
    <n v="0"/>
    <n v="964"/>
    <x v="129"/>
    <n v="18000"/>
    <x v="150"/>
    <x v="69"/>
    <x v="49"/>
    <x v="152"/>
    <n v="142440"/>
    <n v="31523"/>
    <x v="136"/>
    <n v="1"/>
    <s v="creature|demon|king|reward|warrior"/>
    <x v="152"/>
    <n v="505"/>
    <x v="0"/>
    <x v="0"/>
    <s v="PG-13"/>
    <x v="16"/>
    <x v="1"/>
    <n v="12000"/>
    <x v="22"/>
    <n v="2.35"/>
    <x v="67"/>
  </r>
  <r>
    <x v="153"/>
    <s v="Color"/>
    <x v="100"/>
    <n v="210"/>
    <n v="95"/>
    <n v="5"/>
    <n v="967"/>
    <x v="98"/>
    <n v="24000"/>
    <x v="151"/>
    <x v="58"/>
    <x v="6"/>
    <x v="153"/>
    <n v="64322"/>
    <n v="36095"/>
    <x v="137"/>
    <n v="0"/>
    <s v="china|kung fu|panda|pig|village"/>
    <x v="153"/>
    <n v="145"/>
    <x v="0"/>
    <x v="0"/>
    <s v="PG"/>
    <x v="27"/>
    <x v="6"/>
    <n v="11000"/>
    <x v="13"/>
    <n v="2.35"/>
    <x v="4"/>
  </r>
  <r>
    <x v="154"/>
    <s v="Color"/>
    <x v="61"/>
    <n v="432"/>
    <n v="133"/>
    <n v="663"/>
    <n v="690"/>
    <x v="114"/>
    <n v="10000"/>
    <x v="152"/>
    <x v="2"/>
    <x v="56"/>
    <x v="154"/>
    <n v="365104"/>
    <n v="21768"/>
    <x v="138"/>
    <n v="3"/>
    <s v="dubai|kremlin|race against time|russian|terrorist"/>
    <x v="154"/>
    <n v="512"/>
    <x v="0"/>
    <x v="0"/>
    <s v="PG-13"/>
    <x v="27"/>
    <x v="10"/>
    <n v="10000"/>
    <x v="38"/>
    <n v="2.35"/>
    <x v="50"/>
  </r>
  <r>
    <x v="155"/>
    <s v="Color"/>
    <x v="101"/>
    <n v="256"/>
    <n v="97"/>
    <n v="52"/>
    <n v="161"/>
    <x v="130"/>
    <n v="20000"/>
    <x v="153"/>
    <x v="45"/>
    <x v="25"/>
    <x v="155"/>
    <n v="123553"/>
    <n v="20645"/>
    <x v="139"/>
    <n v="0"/>
    <s v="belief|box office hit|children|new york city|tooth"/>
    <x v="155"/>
    <n v="174"/>
    <x v="0"/>
    <x v="0"/>
    <s v="PG"/>
    <x v="27"/>
    <x v="3"/>
    <n v="315"/>
    <x v="11"/>
    <n v="1.85"/>
    <x v="68"/>
  </r>
  <r>
    <x v="156"/>
    <s v="Color"/>
    <x v="102"/>
    <n v="135"/>
    <n v="90"/>
    <n v="23"/>
    <n v="233"/>
    <x v="131"/>
    <n v="957"/>
    <x v="154"/>
    <x v="70"/>
    <x v="100"/>
    <x v="156"/>
    <n v="110788"/>
    <n v="1997"/>
    <x v="140"/>
    <n v="1"/>
    <s v="animal abuse|ceo|heist|suburb|unemployment"/>
    <x v="156"/>
    <n v="258"/>
    <x v="0"/>
    <x v="0"/>
    <s v="PG-13"/>
    <x v="32"/>
    <x v="12"/>
    <n v="550"/>
    <x v="9"/>
    <n v="2.35"/>
    <x v="43"/>
  </r>
  <r>
    <x v="157"/>
    <s v="Color"/>
    <x v="103"/>
    <n v="190"/>
    <n v="154"/>
    <n v="380"/>
    <n v="445"/>
    <x v="132"/>
    <n v="10000"/>
    <x v="155"/>
    <x v="71"/>
    <x v="56"/>
    <x v="157"/>
    <n v="317166"/>
    <n v="11945"/>
    <x v="141"/>
    <n v="1"/>
    <s v="captain|emperor|honor|japan|samurai"/>
    <x v="157"/>
    <n v="928"/>
    <x v="0"/>
    <x v="0"/>
    <s v="R"/>
    <x v="23"/>
    <x v="17"/>
    <n v="956"/>
    <x v="16"/>
    <n v="2.35"/>
    <x v="1"/>
  </r>
  <r>
    <x v="158"/>
    <s v="Color"/>
    <x v="18"/>
    <n v="314"/>
    <n v="150"/>
    <n v="0"/>
    <n v="748"/>
    <x v="133"/>
    <n v="23000"/>
    <x v="156"/>
    <x v="72"/>
    <x v="34"/>
    <x v="158"/>
    <n v="128682"/>
    <n v="26490"/>
    <x v="142"/>
    <n v="0"/>
    <s v="egypt|exodus|moses|pharaoh|plague"/>
    <x v="158"/>
    <n v="657"/>
    <x v="0"/>
    <x v="1"/>
    <s v="PG-13"/>
    <x v="23"/>
    <x v="11"/>
    <n v="893"/>
    <x v="9"/>
    <n v="2.35"/>
    <x v="69"/>
  </r>
  <r>
    <x v="159"/>
    <s v="Color"/>
    <x v="34"/>
    <n v="518"/>
    <n v="127"/>
    <n v="14000"/>
    <n v="981"/>
    <x v="134"/>
    <n v="26000"/>
    <x v="157"/>
    <x v="5"/>
    <x v="8"/>
    <x v="159"/>
    <n v="504419"/>
    <n v="39284"/>
    <x v="143"/>
    <n v="0"/>
    <s v="box office hit|future|lifted by the throat|star trek|vulcan"/>
    <x v="159"/>
    <n v="1559"/>
    <x v="0"/>
    <x v="0"/>
    <s v="PG-13"/>
    <x v="16"/>
    <x v="0"/>
    <n v="12000"/>
    <x v="25"/>
    <n v="2.35"/>
    <x v="64"/>
  </r>
  <r>
    <x v="160"/>
    <s v="Color"/>
    <x v="6"/>
    <n v="291"/>
    <n v="121"/>
    <n v="0"/>
    <n v="4000"/>
    <x v="6"/>
    <n v="24000"/>
    <x v="158"/>
    <x v="19"/>
    <x v="6"/>
    <x v="160"/>
    <n v="544665"/>
    <n v="40484"/>
    <x v="6"/>
    <n v="0"/>
    <s v="evil|goblin|spider|spider man|superhero"/>
    <x v="160"/>
    <n v="2012"/>
    <x v="0"/>
    <x v="0"/>
    <s v="PG-13"/>
    <x v="36"/>
    <x v="19"/>
    <n v="11000"/>
    <x v="11"/>
    <n v="1.85"/>
    <x v="9"/>
  </r>
  <r>
    <x v="161"/>
    <s v="Color"/>
    <x v="64"/>
    <n v="292"/>
    <n v="102"/>
    <n v="255"/>
    <n v="953"/>
    <x v="135"/>
    <n v="18000"/>
    <x v="159"/>
    <x v="73"/>
    <x v="69"/>
    <x v="161"/>
    <n v="221128"/>
    <n v="23378"/>
    <x v="144"/>
    <n v="5"/>
    <s v="dragon|father son relationship|husband wife relationship|mother son relationship|viking"/>
    <x v="161"/>
    <n v="343"/>
    <x v="0"/>
    <x v="0"/>
    <s v="PG"/>
    <x v="27"/>
    <x v="11"/>
    <n v="3000"/>
    <x v="0"/>
    <n v="2.35"/>
    <x v="34"/>
  </r>
  <r>
    <x v="162"/>
    <s v="Color"/>
    <x v="104"/>
    <n v="184"/>
    <n v="126"/>
    <n v="295"/>
    <n v="284"/>
    <x v="136"/>
    <n v="18000"/>
    <x v="160"/>
    <x v="1"/>
    <x v="69"/>
    <x v="162"/>
    <n v="51892"/>
    <n v="19769"/>
    <x v="145"/>
    <n v="4"/>
    <s v="ancient egypt|egypt|egyptian|egyptian god|egyptian goddess"/>
    <x v="162"/>
    <n v="273"/>
    <x v="0"/>
    <x v="0"/>
    <s v="PG-13"/>
    <x v="23"/>
    <x v="6"/>
    <n v="934"/>
    <x v="34"/>
    <n v="2.35"/>
    <x v="4"/>
  </r>
  <r>
    <x v="163"/>
    <s v="Color"/>
    <x v="49"/>
    <n v="145"/>
    <n v="121"/>
    <n v="357"/>
    <n v="653"/>
    <x v="137"/>
    <n v="820"/>
    <x v="161"/>
    <x v="18"/>
    <x v="101"/>
    <x v="163"/>
    <n v="45455"/>
    <n v="2705"/>
    <x v="146"/>
    <n v="0"/>
    <s v="artificial intelligence|box office flop|fighter jet|navy|pilot"/>
    <x v="163"/>
    <n v="388"/>
    <x v="0"/>
    <x v="0"/>
    <s v="PG-13"/>
    <x v="37"/>
    <x v="12"/>
    <n v="780"/>
    <x v="40"/>
    <n v="2.35"/>
    <x v="1"/>
  </r>
  <r>
    <x v="164"/>
    <s v="Color"/>
    <x v="10"/>
    <n v="451"/>
    <n v="215"/>
    <n v="0"/>
    <n v="413"/>
    <x v="138"/>
    <n v="986"/>
    <x v="162"/>
    <x v="74"/>
    <x v="102"/>
    <x v="164"/>
    <n v="392474"/>
    <n v="2530"/>
    <x v="147"/>
    <n v="1"/>
    <s v="conspiracy|cynicism|false promise of the american dream|male full frontal nudity|male nudity"/>
    <x v="164"/>
    <n v="1229"/>
    <x v="0"/>
    <x v="0"/>
    <s v="R"/>
    <x v="38"/>
    <x v="0"/>
    <n v="745"/>
    <x v="16"/>
    <n v="2.35"/>
    <x v="45"/>
  </r>
  <r>
    <x v="165"/>
    <s v="Color"/>
    <x v="105"/>
    <n v="141"/>
    <n v="127"/>
    <n v="503"/>
    <n v="91"/>
    <x v="139"/>
    <n v="5000"/>
    <x v="163"/>
    <x v="23"/>
    <x v="54"/>
    <x v="165"/>
    <n v="127497"/>
    <n v="6171"/>
    <x v="148"/>
    <n v="2"/>
    <s v="kung fu|lapd|martial arts|private investigator|triad"/>
    <x v="165"/>
    <n v="287"/>
    <x v="0"/>
    <x v="0"/>
    <s v="R"/>
    <x v="23"/>
    <x v="20"/>
    <n v="808"/>
    <x v="4"/>
    <n v="2.35"/>
    <x v="1"/>
  </r>
  <r>
    <x v="166"/>
    <s v="Color"/>
    <x v="106"/>
    <n v="267"/>
    <n v="138"/>
    <n v="0"/>
    <n v="258"/>
    <x v="140"/>
    <n v="820"/>
    <x v="164"/>
    <x v="46"/>
    <x v="103"/>
    <x v="166"/>
    <n v="212106"/>
    <n v="1814"/>
    <x v="149"/>
    <n v="0"/>
    <s v="1980s|c 130 hercules|monster|panzer|san francisco california"/>
    <x v="166"/>
    <n v="1445"/>
    <x v="0"/>
    <x v="0"/>
    <s v="PG-13"/>
    <x v="39"/>
    <x v="17"/>
    <n v="300"/>
    <x v="20"/>
    <n v="1.85"/>
    <x v="1"/>
  </r>
  <r>
    <x v="167"/>
    <s v="Color"/>
    <x v="107"/>
    <n v="351"/>
    <n v="122"/>
    <n v="209"/>
    <n v="934"/>
    <x v="141"/>
    <n v="17000"/>
    <x v="165"/>
    <x v="18"/>
    <x v="50"/>
    <x v="167"/>
    <n v="146352"/>
    <n v="31958"/>
    <x v="150"/>
    <n v="6"/>
    <s v="general|gi joe|martial arts|ninja|president"/>
    <x v="167"/>
    <n v="288"/>
    <x v="0"/>
    <x v="0"/>
    <s v="PG-13"/>
    <x v="38"/>
    <x v="9"/>
    <n v="12000"/>
    <x v="27"/>
    <n v="2.35"/>
    <x v="42"/>
  </r>
  <r>
    <x v="168"/>
    <s v="Color"/>
    <x v="108"/>
    <n v="163"/>
    <n v="124"/>
    <n v="42"/>
    <n v="848"/>
    <x v="59"/>
    <n v="11000"/>
    <x v="166"/>
    <x v="75"/>
    <x v="72"/>
    <x v="168"/>
    <n v="77673"/>
    <n v="13073"/>
    <x v="151"/>
    <n v="3"/>
    <s v="beach|civil war|desert|dictator|ship"/>
    <x v="168"/>
    <n v="463"/>
    <x v="0"/>
    <x v="1"/>
    <s v="PG-13"/>
    <x v="38"/>
    <x v="12"/>
    <n v="973"/>
    <x v="19"/>
    <n v="2.35"/>
    <x v="1"/>
  </r>
  <r>
    <x v="169"/>
    <s v="Color"/>
    <x v="109"/>
    <n v="166"/>
    <n v="106"/>
    <n v="6"/>
    <n v="422"/>
    <x v="142"/>
    <n v="12000"/>
    <x v="167"/>
    <x v="76"/>
    <x v="26"/>
    <x v="169"/>
    <n v="72259"/>
    <n v="15015"/>
    <x v="152"/>
    <n v="1"/>
    <s v="general|military|scientist|soldier|year 2065"/>
    <x v="169"/>
    <n v="788"/>
    <x v="0"/>
    <x v="0"/>
    <s v="PG-13"/>
    <x v="39"/>
    <x v="18"/>
    <n v="2000"/>
    <x v="21"/>
    <n v="1.85"/>
    <x v="1"/>
  </r>
  <r>
    <x v="170"/>
    <s v="Color"/>
    <x v="90"/>
    <n v="510"/>
    <n v="124"/>
    <n v="394"/>
    <n v="2000"/>
    <x v="143"/>
    <n v="11000"/>
    <x v="168"/>
    <x v="5"/>
    <x v="104"/>
    <x v="170"/>
    <n v="508818"/>
    <n v="19761"/>
    <x v="80"/>
    <n v="0"/>
    <s v="arctic|captain america|scientist|tesseract|war bond"/>
    <x v="170"/>
    <n v="679"/>
    <x v="0"/>
    <x v="0"/>
    <s v="PG-13"/>
    <x v="23"/>
    <x v="10"/>
    <n v="3000"/>
    <x v="8"/>
    <n v="2.35"/>
    <x v="34"/>
  </r>
  <r>
    <x v="171"/>
    <s v="Color"/>
    <x v="77"/>
    <n v="197"/>
    <n v="128"/>
    <n v="150"/>
    <n v="244"/>
    <x v="144"/>
    <n v="766"/>
    <x v="169"/>
    <x v="2"/>
    <x v="105"/>
    <x v="171"/>
    <n v="157519"/>
    <n v="2037"/>
    <x v="153"/>
    <n v="2"/>
    <s v="british|oil|scientist|terrorist|tycoon"/>
    <x v="171"/>
    <n v="683"/>
    <x v="0"/>
    <x v="1"/>
    <s v="PG-13"/>
    <x v="37"/>
    <x v="15"/>
    <n v="536"/>
    <x v="21"/>
    <n v="2.35"/>
    <x v="43"/>
  </r>
  <r>
    <x v="172"/>
    <s v="Color"/>
    <x v="110"/>
    <n v="244"/>
    <n v="138"/>
    <n v="608"/>
    <n v="168"/>
    <x v="145"/>
    <n v="613"/>
    <x v="170"/>
    <x v="77"/>
    <x v="106"/>
    <x v="172"/>
    <n v="168207"/>
    <n v="1205"/>
    <x v="154"/>
    <n v="1"/>
    <s v="1800s|napoleonic wars|pursuit|royal navy|ship"/>
    <x v="172"/>
    <n v="684"/>
    <x v="0"/>
    <x v="0"/>
    <s v="PG-13"/>
    <x v="16"/>
    <x v="17"/>
    <n v="172"/>
    <x v="38"/>
    <n v="2.35"/>
    <x v="1"/>
  </r>
  <r>
    <x v="173"/>
    <s v="Color"/>
    <x v="111"/>
    <n v="322"/>
    <n v="115"/>
    <n v="386"/>
    <n v="12000"/>
    <x v="71"/>
    <n v="21000"/>
    <x v="171"/>
    <x v="78"/>
    <x v="83"/>
    <x v="173"/>
    <n v="185394"/>
    <n v="59177"/>
    <x v="155"/>
    <n v="3"/>
    <s v="battle|friend|super strength|vampire|vision"/>
    <x v="173"/>
    <n v="329"/>
    <x v="0"/>
    <x v="0"/>
    <s v="PG-13"/>
    <x v="40"/>
    <x v="3"/>
    <n v="17000"/>
    <x v="34"/>
    <n v="2.35"/>
    <x v="14"/>
  </r>
  <r>
    <x v="174"/>
    <s v="Color"/>
    <x v="83"/>
    <n v="156"/>
    <n v="100"/>
    <n v="750"/>
    <n v="988"/>
    <x v="40"/>
    <n v="49000"/>
    <x v="172"/>
    <x v="79"/>
    <x v="86"/>
    <x v="174"/>
    <n v="32399"/>
    <n v="62644"/>
    <x v="39"/>
    <n v="0"/>
    <s v="3d|antarctica|krill|penguin|sequel"/>
    <x v="174"/>
    <n v="79"/>
    <x v="0"/>
    <x v="5"/>
    <s v="PG"/>
    <x v="37"/>
    <x v="10"/>
    <n v="11000"/>
    <x v="18"/>
    <n v="2.35"/>
    <x v="1"/>
  </r>
  <r>
    <x v="175"/>
    <s v="Color"/>
    <x v="112"/>
    <n v="354"/>
    <n v="135"/>
    <n v="255"/>
    <n v="882"/>
    <x v="146"/>
    <n v="3000"/>
    <x v="173"/>
    <x v="5"/>
    <x v="95"/>
    <x v="175"/>
    <n v="326286"/>
    <n v="5811"/>
    <x v="156"/>
    <n v="0"/>
    <s v="antidote|cure|hulk|marvel cinematic universe|opening action scene"/>
    <x v="175"/>
    <n v="643"/>
    <x v="0"/>
    <x v="0"/>
    <s v="PG-13"/>
    <x v="16"/>
    <x v="8"/>
    <n v="1000"/>
    <x v="2"/>
    <n v="2.35"/>
    <x v="1"/>
  </r>
  <r>
    <x v="176"/>
    <s v="Color"/>
    <x v="113"/>
    <n v="21"/>
    <n v="60"/>
    <m/>
    <n v="184"/>
    <x v="147"/>
    <n v="982"/>
    <x v="4"/>
    <x v="80"/>
    <x v="107"/>
    <x v="176"/>
    <n v="16769"/>
    <n v="1687"/>
    <x v="157"/>
    <n v="2"/>
    <s v="cult tv|detective|drugs|police|undercover"/>
    <x v="176"/>
    <n v="74"/>
    <x v="0"/>
    <x v="0"/>
    <s v="TV-14"/>
    <x v="41"/>
    <x v="4"/>
    <n v="321"/>
    <x v="7"/>
    <n v="1.33"/>
    <x v="1"/>
  </r>
  <r>
    <x v="177"/>
    <s v="Color"/>
    <x v="38"/>
    <n v="252"/>
    <n v="117"/>
    <n v="14000"/>
    <n v="358"/>
    <x v="148"/>
    <n v="535"/>
    <x v="174"/>
    <x v="15"/>
    <x v="108"/>
    <x v="177"/>
    <n v="12572"/>
    <n v="1950"/>
    <x v="158"/>
    <n v="0"/>
    <s v="cannibal|evil brother|giant|london england|queen"/>
    <x v="177"/>
    <n v="106"/>
    <x v="0"/>
    <x v="1"/>
    <s v="PG"/>
    <x v="23"/>
    <x v="6"/>
    <n v="400"/>
    <x v="2"/>
    <n v="2.35"/>
    <x v="41"/>
  </r>
  <r>
    <x v="178"/>
    <s v="Color"/>
    <x v="114"/>
    <n v="556"/>
    <n v="156"/>
    <n v="0"/>
    <n v="733"/>
    <x v="86"/>
    <n v="29000"/>
    <x v="175"/>
    <x v="81"/>
    <x v="20"/>
    <x v="178"/>
    <n v="406020"/>
    <n v="57108"/>
    <x v="159"/>
    <n v="0"/>
    <s v="bear attack|cauterizing a wound|native american|revenge|survival"/>
    <x v="178"/>
    <n v="1188"/>
    <x v="0"/>
    <x v="0"/>
    <s v="R"/>
    <x v="37"/>
    <x v="2"/>
    <n v="27000"/>
    <x v="14"/>
    <n v="2.35"/>
    <x v="70"/>
  </r>
  <r>
    <x v="179"/>
    <s v="Color"/>
    <x v="115"/>
    <n v="166"/>
    <n v="96"/>
    <n v="13"/>
    <n v="463"/>
    <x v="149"/>
    <n v="16000"/>
    <x v="176"/>
    <x v="22"/>
    <x v="32"/>
    <x v="179"/>
    <n v="62424"/>
    <n v="17416"/>
    <x v="160"/>
    <n v="0"/>
    <s v="accident|freak accident|race|snail|underdog"/>
    <x v="179"/>
    <n v="90"/>
    <x v="0"/>
    <x v="0"/>
    <s v="PG"/>
    <x v="37"/>
    <x v="9"/>
    <n v="881"/>
    <x v="12"/>
    <n v="2.35"/>
    <x v="38"/>
  </r>
  <r>
    <x v="180"/>
    <s v="Color"/>
    <x v="1"/>
    <n v="362"/>
    <n v="107"/>
    <n v="563"/>
    <n v="939"/>
    <x v="48"/>
    <n v="40000"/>
    <x v="177"/>
    <x v="82"/>
    <x v="1"/>
    <x v="180"/>
    <n v="183208"/>
    <n v="43291"/>
    <x v="161"/>
    <n v="0"/>
    <s v="chameleon|lizard|sheriff|water|western town"/>
    <x v="180"/>
    <n v="337"/>
    <x v="0"/>
    <x v="0"/>
    <s v="PG"/>
    <x v="37"/>
    <x v="10"/>
    <n v="1000"/>
    <x v="13"/>
    <n v="2.35"/>
    <x v="18"/>
  </r>
  <r>
    <x v="181"/>
    <s v="Color"/>
    <x v="79"/>
    <n v="153"/>
    <n v="92"/>
    <n v="35"/>
    <n v="179"/>
    <x v="150"/>
    <n v="19000"/>
    <x v="178"/>
    <x v="29"/>
    <x v="38"/>
    <x v="181"/>
    <n v="60230"/>
    <n v="19963"/>
    <x v="162"/>
    <n v="0"/>
    <s v="little girl|park|spy|statue of liberty|television van"/>
    <x v="181"/>
    <n v="118"/>
    <x v="0"/>
    <x v="0"/>
    <s v="PG"/>
    <x v="42"/>
    <x v="11"/>
    <n v="411"/>
    <x v="10"/>
    <n v="1.85"/>
    <x v="59"/>
  </r>
  <r>
    <x v="182"/>
    <s v="Color"/>
    <x v="116"/>
    <n v="329"/>
    <n v="115"/>
    <n v="521"/>
    <n v="883"/>
    <x v="112"/>
    <n v="13000"/>
    <x v="179"/>
    <x v="83"/>
    <x v="109"/>
    <x v="182"/>
    <n v="491077"/>
    <n v="17369"/>
    <x v="163"/>
    <n v="0"/>
    <s v="action hero|cia|dark past|flashback|memory"/>
    <x v="182"/>
    <n v="820"/>
    <x v="0"/>
    <x v="0"/>
    <s v="PG-13"/>
    <x v="43"/>
    <x v="1"/>
    <n v="897"/>
    <x v="14"/>
    <n v="2.35"/>
    <x v="1"/>
  </r>
  <r>
    <x v="183"/>
    <s v="Color"/>
    <x v="117"/>
    <n v="266"/>
    <n v="92"/>
    <n v="54"/>
    <n v="562"/>
    <x v="151"/>
    <n v="11000"/>
    <x v="180"/>
    <x v="58"/>
    <x v="60"/>
    <x v="183"/>
    <n v="307029"/>
    <n v="12754"/>
    <x v="164"/>
    <n v="0"/>
    <s v="kung fu|kung fu master|master|panda|snow leopard"/>
    <x v="183"/>
    <n v="360"/>
    <x v="0"/>
    <x v="0"/>
    <s v="PG"/>
    <x v="38"/>
    <x v="8"/>
    <n v="967"/>
    <x v="32"/>
    <n v="2.35"/>
    <x v="71"/>
  </r>
  <r>
    <x v="184"/>
    <s v="Color"/>
    <x v="118"/>
    <n v="517"/>
    <n v="117"/>
    <n v="235"/>
    <n v="680"/>
    <x v="152"/>
    <n v="2000"/>
    <x v="181"/>
    <x v="34"/>
    <x v="65"/>
    <x v="184"/>
    <n v="313866"/>
    <n v="5730"/>
    <x v="165"/>
    <n v="6"/>
    <s v="ant|chinatown san francisco|heist|sabotage|vault"/>
    <x v="184"/>
    <n v="549"/>
    <x v="0"/>
    <x v="0"/>
    <s v="PG-13"/>
    <x v="38"/>
    <x v="2"/>
    <n v="2000"/>
    <x v="38"/>
    <n v="1.85"/>
    <x v="72"/>
  </r>
  <r>
    <x v="185"/>
    <s v="Color"/>
    <x v="70"/>
    <n v="502"/>
    <n v="146"/>
    <n v="508"/>
    <n v="523"/>
    <x v="153"/>
    <n v="34000"/>
    <x v="182"/>
    <x v="84"/>
    <x v="37"/>
    <x v="185"/>
    <n v="498397"/>
    <n v="49355"/>
    <x v="166"/>
    <n v="1"/>
    <s v="president|snow|television|tour|uprising"/>
    <x v="185"/>
    <n v="706"/>
    <x v="0"/>
    <x v="0"/>
    <s v="PG-13"/>
    <x v="38"/>
    <x v="9"/>
    <n v="14000"/>
    <x v="32"/>
    <n v="2.35"/>
    <x v="29"/>
  </r>
  <r>
    <x v="173"/>
    <s v="Color"/>
    <x v="111"/>
    <n v="322"/>
    <n v="115"/>
    <n v="386"/>
    <n v="12000"/>
    <x v="71"/>
    <n v="21000"/>
    <x v="171"/>
    <x v="78"/>
    <x v="83"/>
    <x v="173"/>
    <n v="185394"/>
    <n v="59177"/>
    <x v="155"/>
    <n v="3"/>
    <s v="battle|friend|super strength|vampire|vision"/>
    <x v="173"/>
    <n v="329"/>
    <x v="0"/>
    <x v="0"/>
    <s v="PG-13"/>
    <x v="40"/>
    <x v="3"/>
    <n v="17000"/>
    <x v="34"/>
    <n v="2.35"/>
    <x v="14"/>
  </r>
  <r>
    <x v="186"/>
    <s v="Color"/>
    <x v="119"/>
    <n v="165"/>
    <n v="94"/>
    <n v="12"/>
    <n v="183"/>
    <x v="154"/>
    <n v="17000"/>
    <x v="183"/>
    <x v="85"/>
    <x v="110"/>
    <x v="186"/>
    <n v="70121"/>
    <n v="17883"/>
    <x v="167"/>
    <n v="0"/>
    <s v="alien friendship|alien invasion|australia|flying car|mother daughter relationship"/>
    <x v="186"/>
    <n v="214"/>
    <x v="0"/>
    <x v="0"/>
    <s v="PG"/>
    <x v="37"/>
    <x v="2"/>
    <n v="523"/>
    <x v="10"/>
    <n v="1.85"/>
    <x v="18"/>
  </r>
  <r>
    <x v="187"/>
    <s v="Color"/>
    <x v="38"/>
    <n v="401"/>
    <n v="116"/>
    <n v="14000"/>
    <n v="807"/>
    <x v="155"/>
    <n v="10000"/>
    <x v="184"/>
    <x v="84"/>
    <x v="56"/>
    <x v="187"/>
    <n v="334345"/>
    <n v="12758"/>
    <x v="168"/>
    <n v="0"/>
    <s v="alien|fight|storm|survival|tripod"/>
    <x v="187"/>
    <n v="2741"/>
    <x v="0"/>
    <x v="0"/>
    <s v="PG-13"/>
    <x v="42"/>
    <x v="12"/>
    <n v="1000"/>
    <x v="12"/>
    <n v="1.85"/>
    <x v="1"/>
  </r>
  <r>
    <x v="188"/>
    <s v="Color"/>
    <x v="27"/>
    <n v="94"/>
    <n v="147"/>
    <n v="0"/>
    <n v="877"/>
    <x v="156"/>
    <n v="10000"/>
    <x v="185"/>
    <x v="26"/>
    <x v="14"/>
    <x v="188"/>
    <n v="178126"/>
    <n v="12954"/>
    <x v="169"/>
    <n v="1"/>
    <s v="cuba|dea|drugs|money|undercover"/>
    <x v="188"/>
    <n v="511"/>
    <x v="0"/>
    <x v="0"/>
    <s v="R"/>
    <x v="38"/>
    <x v="17"/>
    <n v="898"/>
    <x v="4"/>
    <n v="2.35"/>
    <x v="1"/>
  </r>
  <r>
    <x v="189"/>
    <s v="Color"/>
    <x v="74"/>
    <n v="246"/>
    <n v="90"/>
    <n v="50"/>
    <n v="397"/>
    <x v="157"/>
    <n v="4000"/>
    <x v="186"/>
    <x v="73"/>
    <x v="111"/>
    <x v="189"/>
    <n v="114287"/>
    <n v="5046"/>
    <x v="170"/>
    <n v="0"/>
    <s v="betrayal|egg|friend|goose|hero"/>
    <x v="189"/>
    <n v="137"/>
    <x v="0"/>
    <x v="0"/>
    <s v="PG"/>
    <x v="38"/>
    <x v="10"/>
    <n v="442"/>
    <x v="10"/>
    <n v="2.35"/>
    <x v="37"/>
  </r>
  <r>
    <x v="190"/>
    <s v="Color"/>
    <x v="120"/>
    <n v="330"/>
    <n v="101"/>
    <n v="176"/>
    <n v="282"/>
    <x v="158"/>
    <n v="11000"/>
    <x v="187"/>
    <x v="86"/>
    <x v="60"/>
    <x v="190"/>
    <n v="245621"/>
    <n v="12406"/>
    <x v="171"/>
    <n v="1"/>
    <s v="cia|on the run|russian|russian spy|strong female lead"/>
    <x v="190"/>
    <n v="514"/>
    <x v="0"/>
    <x v="0"/>
    <s v="PG-13"/>
    <x v="43"/>
    <x v="5"/>
    <n v="702"/>
    <x v="21"/>
    <n v="2.35"/>
    <x v="33"/>
  </r>
  <r>
    <x v="191"/>
    <s v="Color"/>
    <x v="121"/>
    <n v="434"/>
    <n v="138"/>
    <n v="0"/>
    <n v="8000"/>
    <x v="159"/>
    <n v="12000"/>
    <x v="188"/>
    <x v="72"/>
    <x v="82"/>
    <x v="191"/>
    <n v="200022"/>
    <n v="32355"/>
    <x v="172"/>
    <n v="2"/>
    <s v="ark|flood|noah's ark|water|wrath of god"/>
    <x v="191"/>
    <n v="1240"/>
    <x v="0"/>
    <x v="0"/>
    <s v="PG-13"/>
    <x v="44"/>
    <x v="11"/>
    <n v="9000"/>
    <x v="27"/>
    <n v="1.85"/>
    <x v="73"/>
  </r>
  <r>
    <x v="192"/>
    <s v="Color"/>
    <x v="38"/>
    <n v="440"/>
    <n v="107"/>
    <n v="14000"/>
    <n v="845"/>
    <x v="160"/>
    <n v="2000"/>
    <x v="189"/>
    <x v="87"/>
    <x v="112"/>
    <x v="192"/>
    <n v="177383"/>
    <n v="4631"/>
    <x v="173"/>
    <n v="1"/>
    <s v="captain|morocco|ship|tintin|treasure"/>
    <x v="192"/>
    <n v="447"/>
    <x v="0"/>
    <x v="0"/>
    <s v="PG"/>
    <x v="37"/>
    <x v="10"/>
    <n v="871"/>
    <x v="38"/>
    <n v="2.35"/>
    <x v="20"/>
  </r>
  <r>
    <x v="193"/>
    <s v="Color"/>
    <x v="122"/>
    <n v="274"/>
    <n v="142"/>
    <n v="0"/>
    <n v="10000"/>
    <x v="117"/>
    <n v="11000"/>
    <x v="190"/>
    <x v="8"/>
    <x v="113"/>
    <x v="193"/>
    <n v="382255"/>
    <n v="33284"/>
    <x v="9"/>
    <n v="3"/>
    <s v="magic|muggle|serial killer|traitor|wizard"/>
    <x v="193"/>
    <n v="1504"/>
    <x v="0"/>
    <x v="1"/>
    <s v="PG"/>
    <x v="38"/>
    <x v="14"/>
    <n v="10000"/>
    <x v="6"/>
    <n v="2.35"/>
    <x v="59"/>
  </r>
  <r>
    <x v="194"/>
    <s v="Color"/>
    <x v="35"/>
    <n v="245"/>
    <n v="165"/>
    <n v="1000"/>
    <n v="165"/>
    <x v="161"/>
    <n v="309"/>
    <x v="191"/>
    <x v="88"/>
    <x v="87"/>
    <x v="194"/>
    <n v="102338"/>
    <n v="921"/>
    <x v="174"/>
    <n v="0"/>
    <s v="australia|cattle|darwin|drover|japanese"/>
    <x v="194"/>
    <n v="450"/>
    <x v="0"/>
    <x v="5"/>
    <s v="PG-13"/>
    <x v="38"/>
    <x v="8"/>
    <n v="284"/>
    <x v="4"/>
    <n v="2.35"/>
    <x v="1"/>
  </r>
  <r>
    <x v="195"/>
    <s v="Color"/>
    <x v="93"/>
    <n v="349"/>
    <n v="100"/>
    <n v="0"/>
    <n v="894"/>
    <x v="162"/>
    <n v="10000"/>
    <x v="192"/>
    <x v="5"/>
    <x v="14"/>
    <x v="195"/>
    <n v="158720"/>
    <n v="14168"/>
    <x v="175"/>
    <n v="0"/>
    <s v="box office flop|father son team|fear|race against time|real life father and son playing father and son"/>
    <x v="195"/>
    <n v="744"/>
    <x v="0"/>
    <x v="0"/>
    <s v="PG-13"/>
    <x v="38"/>
    <x v="9"/>
    <n v="943"/>
    <x v="41"/>
    <n v="2.35"/>
    <x v="40"/>
  </r>
  <r>
    <x v="196"/>
    <s v="Color"/>
    <x v="123"/>
    <n v="145"/>
    <n v="82"/>
    <n v="0"/>
    <n v="388"/>
    <x v="163"/>
    <n v="1000"/>
    <x v="193"/>
    <x v="89"/>
    <x v="114"/>
    <x v="196"/>
    <n v="38438"/>
    <n v="2945"/>
    <x v="176"/>
    <n v="1"/>
    <s v="egg|iguanodon|lemur|meteor|nesting grounds"/>
    <x v="196"/>
    <n v="241"/>
    <x v="0"/>
    <x v="0"/>
    <s v="PG"/>
    <x v="45"/>
    <x v="21"/>
    <n v="558"/>
    <x v="12"/>
    <n v="1.85"/>
    <x v="1"/>
  </r>
  <r>
    <x v="197"/>
    <s v="Color"/>
    <x v="124"/>
    <n v="1"/>
    <m/>
    <n v="0"/>
    <n v="159"/>
    <x v="164"/>
    <n v="10000"/>
    <x v="4"/>
    <x v="90"/>
    <x v="115"/>
    <x v="197"/>
    <n v="381"/>
    <n v="11036"/>
    <x v="177"/>
    <n v="1"/>
    <m/>
    <x v="197"/>
    <n v="2"/>
    <x v="0"/>
    <x v="1"/>
    <m/>
    <x v="4"/>
    <x v="10"/>
    <n v="570"/>
    <x v="7"/>
    <m/>
    <x v="74"/>
  </r>
  <r>
    <x v="198"/>
    <s v="Color"/>
    <x v="80"/>
    <n v="154"/>
    <n v="98"/>
    <n v="189"/>
    <n v="1000"/>
    <x v="103"/>
    <n v="49000"/>
    <x v="194"/>
    <x v="56"/>
    <x v="86"/>
    <x v="198"/>
    <n v="67223"/>
    <n v="53587"/>
    <x v="110"/>
    <n v="7"/>
    <s v="museum|museum of natural history manhattan new york city|night watchman|star died before release|tablet"/>
    <x v="198"/>
    <n v="126"/>
    <x v="0"/>
    <x v="0"/>
    <s v="PG"/>
    <x v="46"/>
    <x v="11"/>
    <n v="3000"/>
    <x v="5"/>
    <n v="1.85"/>
    <x v="59"/>
  </r>
  <r>
    <x v="199"/>
    <s v="Color"/>
    <x v="125"/>
    <n v="233"/>
    <n v="95"/>
    <n v="96"/>
    <n v="8000"/>
    <x v="40"/>
    <n v="24000"/>
    <x v="195"/>
    <x v="91"/>
    <x v="6"/>
    <x v="199"/>
    <n v="172754"/>
    <n v="46120"/>
    <x v="178"/>
    <n v="3"/>
    <s v="battle|city|planet|prison|superhero"/>
    <x v="199"/>
    <n v="187"/>
    <x v="0"/>
    <x v="0"/>
    <s v="PG"/>
    <x v="38"/>
    <x v="5"/>
    <n v="11000"/>
    <x v="11"/>
    <n v="2.35"/>
    <x v="38"/>
  </r>
  <r>
    <x v="200"/>
    <s v="Color"/>
    <x v="126"/>
    <n v="258"/>
    <n v="159"/>
    <n v="0"/>
    <n v="645"/>
    <x v="165"/>
    <n v="11000"/>
    <x v="196"/>
    <x v="15"/>
    <x v="113"/>
    <x v="200"/>
    <n v="444683"/>
    <n v="13191"/>
    <x v="179"/>
    <n v="4"/>
    <s v="based on novel|birthday|evil wizard|quidditch|wizard"/>
    <x v="200"/>
    <n v="1571"/>
    <x v="0"/>
    <x v="1"/>
    <s v="PG"/>
    <x v="44"/>
    <x v="18"/>
    <n v="687"/>
    <x v="7"/>
    <n v="2.35"/>
    <x v="37"/>
  </r>
  <r>
    <x v="201"/>
    <s v="Color"/>
    <x v="127"/>
    <n v="208"/>
    <n v="96"/>
    <n v="124"/>
    <n v="1000"/>
    <x v="60"/>
    <n v="16000"/>
    <x v="197"/>
    <x v="92"/>
    <x v="32"/>
    <x v="201"/>
    <n v="91640"/>
    <n v="31549"/>
    <x v="180"/>
    <n v="2"/>
    <s v="drug dealer|gold|partner|police|undead"/>
    <x v="201"/>
    <n v="210"/>
    <x v="0"/>
    <x v="0"/>
    <s v="PG-13"/>
    <x v="38"/>
    <x v="9"/>
    <n v="12000"/>
    <x v="23"/>
    <n v="2.35"/>
    <x v="35"/>
  </r>
  <r>
    <x v="98"/>
    <s v="Color"/>
    <x v="67"/>
    <n v="1"/>
    <n v="120"/>
    <n v="28"/>
    <n v="12"/>
    <x v="87"/>
    <n v="544"/>
    <x v="4"/>
    <x v="48"/>
    <x v="73"/>
    <x v="98"/>
    <n v="374"/>
    <n v="699"/>
    <x v="91"/>
    <n v="0"/>
    <s v="blood|godzilla|monster|sequel"/>
    <x v="98"/>
    <n v="13"/>
    <x v="2"/>
    <x v="7"/>
    <m/>
    <x v="4"/>
    <x v="6"/>
    <n v="106"/>
    <x v="17"/>
    <n v="2.35"/>
    <x v="1"/>
  </r>
  <r>
    <x v="202"/>
    <s v="Color"/>
    <x v="1"/>
    <n v="271"/>
    <n v="143"/>
    <n v="563"/>
    <n v="1000"/>
    <x v="1"/>
    <n v="40000"/>
    <x v="198"/>
    <x v="1"/>
    <x v="1"/>
    <x v="202"/>
    <n v="809474"/>
    <n v="48184"/>
    <x v="1"/>
    <n v="3"/>
    <s v="caribbean|curse|governor|pirate|undead"/>
    <x v="202"/>
    <n v="2113"/>
    <x v="0"/>
    <x v="0"/>
    <s v="PG-13"/>
    <x v="23"/>
    <x v="17"/>
    <n v="5000"/>
    <x v="14"/>
    <n v="2.35"/>
    <x v="7"/>
  </r>
  <r>
    <x v="203"/>
    <s v="Color"/>
    <x v="124"/>
    <n v="4"/>
    <m/>
    <n v="0"/>
    <n v="1000"/>
    <x v="166"/>
    <n v="10000"/>
    <x v="4"/>
    <x v="93"/>
    <x v="115"/>
    <x v="203"/>
    <n v="252"/>
    <n v="14719"/>
    <x v="181"/>
    <n v="1"/>
    <m/>
    <x v="203"/>
    <n v="2"/>
    <x v="0"/>
    <x v="1"/>
    <m/>
    <x v="4"/>
    <x v="5"/>
    <n v="2000"/>
    <x v="21"/>
    <m/>
    <x v="75"/>
  </r>
  <r>
    <x v="204"/>
    <s v="Color"/>
    <x v="70"/>
    <n v="403"/>
    <n v="123"/>
    <n v="508"/>
    <n v="14000"/>
    <x v="89"/>
    <n v="34000"/>
    <x v="199"/>
    <x v="84"/>
    <x v="37"/>
    <x v="204"/>
    <n v="305008"/>
    <n v="81385"/>
    <x v="95"/>
    <n v="1"/>
    <s v="based on young adult novel|manipulation|rebellion|symbol|uprising"/>
    <x v="204"/>
    <n v="591"/>
    <x v="0"/>
    <x v="0"/>
    <s v="PG-13"/>
    <x v="44"/>
    <x v="11"/>
    <n v="22000"/>
    <x v="10"/>
    <n v="2.35"/>
    <x v="76"/>
  </r>
  <r>
    <x v="205"/>
    <s v="Color"/>
    <x v="84"/>
    <n v="294"/>
    <n v="174"/>
    <n v="2000"/>
    <n v="362"/>
    <x v="167"/>
    <n v="15000"/>
    <x v="200"/>
    <x v="60"/>
    <x v="33"/>
    <x v="205"/>
    <n v="314253"/>
    <n v="16008"/>
    <x v="182"/>
    <n v="2"/>
    <s v="based on supposedly true story|holy grail|mary magdalene|opus dei|secret"/>
    <x v="205"/>
    <n v="1966"/>
    <x v="0"/>
    <x v="0"/>
    <s v="PG-13"/>
    <x v="44"/>
    <x v="7"/>
    <n v="574"/>
    <x v="4"/>
    <n v="2.35"/>
    <x v="1"/>
  </r>
  <r>
    <x v="206"/>
    <s v="Color"/>
    <x v="128"/>
    <n v="159"/>
    <n v="101"/>
    <n v="107"/>
    <n v="56"/>
    <x v="168"/>
    <n v="688"/>
    <x v="201"/>
    <x v="94"/>
    <x v="116"/>
    <x v="206"/>
    <n v="58498"/>
    <n v="1031"/>
    <x v="183"/>
    <n v="0"/>
    <s v="amazon|bird|father in law|jungle|no opening credits"/>
    <x v="206"/>
    <n v="99"/>
    <x v="0"/>
    <x v="0"/>
    <s v="G"/>
    <x v="47"/>
    <x v="11"/>
    <n v="237"/>
    <x v="21"/>
    <n v="2.35"/>
    <x v="1"/>
  </r>
  <r>
    <x v="207"/>
    <s v="Color"/>
    <x v="11"/>
    <n v="289"/>
    <n v="134"/>
    <n v="0"/>
    <n v="346"/>
    <x v="169"/>
    <n v="20000"/>
    <x v="202"/>
    <x v="20"/>
    <x v="25"/>
    <x v="207"/>
    <n v="405973"/>
    <n v="20952"/>
    <x v="184"/>
    <n v="4"/>
    <s v="mutant|prison|professor|school|x men"/>
    <x v="207"/>
    <n v="1055"/>
    <x v="0"/>
    <x v="4"/>
    <s v="PG-13"/>
    <x v="43"/>
    <x v="17"/>
    <n v="505"/>
    <x v="7"/>
    <n v="2.35"/>
    <x v="1"/>
  </r>
  <r>
    <x v="208"/>
    <s v="Color"/>
    <x v="41"/>
    <n v="342"/>
    <n v="132"/>
    <n v="681"/>
    <n v="12000"/>
    <x v="84"/>
    <n v="23000"/>
    <x v="203"/>
    <x v="23"/>
    <x v="74"/>
    <x v="208"/>
    <n v="284792"/>
    <n v="55345"/>
    <x v="185"/>
    <n v="3"/>
    <s v="drug lord|drugs|federal agent|heist|police"/>
    <x v="208"/>
    <n v="366"/>
    <x v="0"/>
    <x v="0"/>
    <s v="PG-13"/>
    <x v="44"/>
    <x v="10"/>
    <n v="14000"/>
    <x v="11"/>
    <n v="2.35"/>
    <x v="39"/>
  </r>
  <r>
    <x v="209"/>
    <s v="Color"/>
    <x v="129"/>
    <n v="382"/>
    <n v="129"/>
    <n v="0"/>
    <n v="154"/>
    <x v="170"/>
    <n v="21000"/>
    <x v="204"/>
    <x v="95"/>
    <x v="21"/>
    <x v="209"/>
    <n v="338635"/>
    <n v="22403"/>
    <x v="186"/>
    <n v="2"/>
    <s v="factory|gypsy|investigation|sherlock holmes|train"/>
    <x v="209"/>
    <n v="412"/>
    <x v="0"/>
    <x v="0"/>
    <s v="PG-13"/>
    <x v="44"/>
    <x v="10"/>
    <n v="979"/>
    <x v="7"/>
    <n v="2.35"/>
    <x v="36"/>
  </r>
  <r>
    <x v="210"/>
    <s v="Color"/>
    <x v="112"/>
    <n v="344"/>
    <n v="106"/>
    <n v="255"/>
    <n v="850"/>
    <x v="88"/>
    <n v="14000"/>
    <x v="205"/>
    <x v="1"/>
    <x v="22"/>
    <x v="210"/>
    <n v="229679"/>
    <n v="18003"/>
    <x v="187"/>
    <n v="0"/>
    <s v="famous line|hand to hand combat|kraken|rape|zeus"/>
    <x v="210"/>
    <n v="637"/>
    <x v="0"/>
    <x v="0"/>
    <s v="PG-13"/>
    <x v="44"/>
    <x v="5"/>
    <n v="1000"/>
    <x v="27"/>
    <n v="2.35"/>
    <x v="61"/>
  </r>
  <r>
    <x v="211"/>
    <s v="Color"/>
    <x v="130"/>
    <n v="196"/>
    <n v="113"/>
    <n v="719"/>
    <n v="217"/>
    <x v="171"/>
    <n v="605"/>
    <x v="206"/>
    <x v="46"/>
    <x v="117"/>
    <x v="211"/>
    <n v="240241"/>
    <n v="1441"/>
    <x v="188"/>
    <n v="0"/>
    <s v="ambiguous ending|false memory|implanted memory|memory|space colony"/>
    <x v="211"/>
    <n v="391"/>
    <x v="0"/>
    <x v="0"/>
    <s v="R"/>
    <x v="48"/>
    <x v="22"/>
    <n v="308"/>
    <x v="7"/>
    <n v="1.85"/>
    <x v="1"/>
  </r>
  <r>
    <x v="212"/>
    <s v="Color"/>
    <x v="131"/>
    <n v="85"/>
    <n v="102"/>
    <n v="323"/>
    <n v="241"/>
    <x v="172"/>
    <n v="845"/>
    <x v="207"/>
    <x v="96"/>
    <x v="118"/>
    <x v="212"/>
    <n v="101411"/>
    <n v="1815"/>
    <x v="189"/>
    <n v="1"/>
    <s v="arab|battle|combat|viking|warrior"/>
    <x v="212"/>
    <n v="546"/>
    <x v="0"/>
    <x v="0"/>
    <s v="R"/>
    <x v="49"/>
    <x v="15"/>
    <n v="372"/>
    <x v="4"/>
    <n v="2.35"/>
    <x v="1"/>
  </r>
  <r>
    <x v="213"/>
    <s v="Color"/>
    <x v="132"/>
    <n v="436"/>
    <n v="135"/>
    <n v="209"/>
    <n v="602"/>
    <x v="173"/>
    <n v="10000"/>
    <x v="208"/>
    <x v="2"/>
    <x v="119"/>
    <x v="213"/>
    <n v="229823"/>
    <n v="12175"/>
    <x v="190"/>
    <n v="0"/>
    <s v="assassin|cia|drone|pill|wolf"/>
    <x v="213"/>
    <n v="504"/>
    <x v="0"/>
    <x v="0"/>
    <s v="PG-13"/>
    <x v="44"/>
    <x v="3"/>
    <n v="826"/>
    <x v="10"/>
    <n v="2.35"/>
    <x v="77"/>
  </r>
  <r>
    <x v="214"/>
    <s v="Color"/>
    <x v="133"/>
    <n v="183"/>
    <n v="125"/>
    <n v="541"/>
    <n v="409"/>
    <x v="174"/>
    <n v="920"/>
    <x v="209"/>
    <x v="97"/>
    <x v="120"/>
    <x v="214"/>
    <n v="189855"/>
    <n v="2699"/>
    <x v="191"/>
    <n v="3"/>
    <s v="butler|critically bashed|cure|freeze|gotham"/>
    <x v="214"/>
    <n v="1018"/>
    <x v="0"/>
    <x v="0"/>
    <s v="PG-13"/>
    <x v="44"/>
    <x v="13"/>
    <n v="890"/>
    <x v="42"/>
    <n v="1.85"/>
    <x v="1"/>
  </r>
  <r>
    <x v="215"/>
    <s v="Color"/>
    <x v="84"/>
    <n v="175"/>
    <n v="110"/>
    <n v="2000"/>
    <n v="636"/>
    <x v="175"/>
    <n v="1000"/>
    <x v="210"/>
    <x v="35"/>
    <x v="121"/>
    <x v="215"/>
    <n v="141414"/>
    <n v="4146"/>
    <x v="192"/>
    <n v="0"/>
    <s v="box office hit|christmas|materialism|public humiliation|snowflake"/>
    <x v="215"/>
    <n v="482"/>
    <x v="0"/>
    <x v="0"/>
    <s v="PG"/>
    <x v="50"/>
    <x v="21"/>
    <n v="722"/>
    <x v="19"/>
    <n v="1.85"/>
    <x v="1"/>
  </r>
  <r>
    <x v="216"/>
    <s v="Color"/>
    <x v="42"/>
    <n v="239"/>
    <n v="124"/>
    <n v="776"/>
    <n v="812"/>
    <x v="68"/>
    <n v="15000"/>
    <x v="211"/>
    <x v="18"/>
    <x v="40"/>
    <x v="216"/>
    <n v="333248"/>
    <n v="20553"/>
    <x v="193"/>
    <n v="0"/>
    <s v="climate|end of the world|global warming|natural disaster|weather"/>
    <x v="216"/>
    <n v="1159"/>
    <x v="0"/>
    <x v="0"/>
    <s v="PG-13"/>
    <x v="44"/>
    <x v="14"/>
    <n v="2000"/>
    <x v="21"/>
    <n v="2.35"/>
    <x v="64"/>
  </r>
  <r>
    <x v="217"/>
    <s v="Color"/>
    <x v="134"/>
    <n v="237"/>
    <n v="123"/>
    <n v="610"/>
    <n v="653"/>
    <x v="176"/>
    <n v="10000"/>
    <x v="212"/>
    <x v="2"/>
    <x v="56"/>
    <x v="217"/>
    <n v="242188"/>
    <n v="11930"/>
    <x v="146"/>
    <n v="0"/>
    <s v="cure|mission|terrorist|thief|virus"/>
    <x v="217"/>
    <n v="1426"/>
    <x v="0"/>
    <x v="0"/>
    <s v="PG-13"/>
    <x v="44"/>
    <x v="21"/>
    <n v="794"/>
    <x v="9"/>
    <n v="2.35"/>
    <x v="1"/>
  </r>
  <r>
    <x v="218"/>
    <s v="Color"/>
    <x v="72"/>
    <n v="231"/>
    <n v="130"/>
    <n v="249"/>
    <n v="461"/>
    <x v="177"/>
    <n v="784"/>
    <x v="213"/>
    <x v="51"/>
    <x v="122"/>
    <x v="218"/>
    <n v="133076"/>
    <n v="2684"/>
    <x v="194"/>
    <n v="0"/>
    <s v="death|fish|fishing|sea|storm"/>
    <x v="218"/>
    <n v="779"/>
    <x v="0"/>
    <x v="0"/>
    <s v="PG-13"/>
    <x v="23"/>
    <x v="21"/>
    <n v="638"/>
    <x v="21"/>
    <n v="2.35"/>
    <x v="1"/>
  </r>
  <r>
    <x v="219"/>
    <s v="Color"/>
    <x v="135"/>
    <n v="262"/>
    <n v="92"/>
    <n v="167"/>
    <n v="702"/>
    <x v="178"/>
    <n v="11000"/>
    <x v="214"/>
    <x v="18"/>
    <x v="104"/>
    <x v="219"/>
    <n v="213275"/>
    <n v="15302"/>
    <x v="97"/>
    <n v="3"/>
    <s v="fantastic four|space|strong female character|strong female lead|superheroine"/>
    <x v="219"/>
    <n v="436"/>
    <x v="0"/>
    <x v="0"/>
    <s v="PG"/>
    <x v="38"/>
    <x v="1"/>
    <n v="2000"/>
    <x v="23"/>
    <n v="2.35"/>
    <x v="1"/>
  </r>
  <r>
    <x v="220"/>
    <s v="Color"/>
    <x v="106"/>
    <n v="552"/>
    <n v="127"/>
    <n v="0"/>
    <n v="341"/>
    <x v="179"/>
    <n v="774"/>
    <x v="215"/>
    <x v="98"/>
    <x v="123"/>
    <x v="220"/>
    <n v="440084"/>
    <n v="2121"/>
    <x v="195"/>
    <n v="0"/>
    <s v="animal|faith|india|journey|tiger"/>
    <x v="220"/>
    <n v="755"/>
    <x v="0"/>
    <x v="0"/>
    <s v="PG"/>
    <x v="40"/>
    <x v="3"/>
    <n v="358"/>
    <x v="25"/>
    <n v="1.85"/>
    <x v="78"/>
  </r>
  <r>
    <x v="221"/>
    <s v="Color"/>
    <x v="136"/>
    <n v="276"/>
    <n v="123"/>
    <n v="160"/>
    <n v="402"/>
    <x v="180"/>
    <n v="12000"/>
    <x v="216"/>
    <x v="99"/>
    <x v="76"/>
    <x v="221"/>
    <n v="182661"/>
    <n v="14017"/>
    <x v="196"/>
    <n v="1"/>
    <s v="blackheart|devil|father|ghost|mephistopheles"/>
    <x v="221"/>
    <n v="681"/>
    <x v="0"/>
    <x v="0"/>
    <s v="PG-13"/>
    <x v="43"/>
    <x v="1"/>
    <n v="701"/>
    <x v="31"/>
    <n v="2.35"/>
    <x v="1"/>
  </r>
  <r>
    <x v="222"/>
    <s v="Color"/>
    <x v="116"/>
    <n v="267"/>
    <n v="123"/>
    <n v="521"/>
    <n v="265"/>
    <x v="181"/>
    <n v="13000"/>
    <x v="217"/>
    <x v="3"/>
    <x v="109"/>
    <x v="222"/>
    <n v="40123"/>
    <n v="13752"/>
    <x v="197"/>
    <n v="0"/>
    <s v="black ops|chase|cia|cia agent|repeated scene"/>
    <x v="222"/>
    <n v="297"/>
    <x v="0"/>
    <x v="1"/>
    <s v="PG-13"/>
    <x v="40"/>
    <x v="6"/>
    <n v="365"/>
    <x v="1"/>
    <n v="2.35"/>
    <x v="77"/>
  </r>
  <r>
    <x v="223"/>
    <s v="Color"/>
    <x v="32"/>
    <n v="102"/>
    <n v="107"/>
    <n v="368"/>
    <n v="1000"/>
    <x v="182"/>
    <n v="2000"/>
    <x v="218"/>
    <x v="100"/>
    <x v="124"/>
    <x v="223"/>
    <n v="100821"/>
    <n v="4046"/>
    <x v="198"/>
    <n v="0"/>
    <s v="fbi|murder|ring|witness protection|witness protection program"/>
    <x v="223"/>
    <n v="554"/>
    <x v="0"/>
    <x v="0"/>
    <s v="PG-13"/>
    <x v="40"/>
    <x v="17"/>
    <n v="1000"/>
    <x v="30"/>
    <n v="2.35"/>
    <x v="1"/>
  </r>
  <r>
    <x v="224"/>
    <s v="Color"/>
    <x v="18"/>
    <n v="775"/>
    <n v="124"/>
    <n v="0"/>
    <n v="641"/>
    <x v="99"/>
    <n v="13000"/>
    <x v="219"/>
    <x v="101"/>
    <x v="125"/>
    <x v="224"/>
    <n v="456260"/>
    <n v="24098"/>
    <x v="122"/>
    <n v="0"/>
    <s v="cave painting|medical scanner|planet|pregnant with an alien fetus|suspended animation"/>
    <x v="224"/>
    <n v="2326"/>
    <x v="0"/>
    <x v="0"/>
    <s v="R"/>
    <x v="38"/>
    <x v="3"/>
    <n v="9000"/>
    <x v="15"/>
    <n v="2.35"/>
    <x v="79"/>
  </r>
  <r>
    <x v="225"/>
    <s v="Color"/>
    <x v="97"/>
    <n v="71"/>
    <n v="77"/>
    <n v="50"/>
    <n v="537"/>
    <x v="183"/>
    <n v="886"/>
    <x v="220"/>
    <x v="21"/>
    <x v="126"/>
    <x v="225"/>
    <n v="36471"/>
    <n v="2682"/>
    <x v="199"/>
    <n v="0"/>
    <s v="anthropomorphic mouse|falcon|marshmallow|second part|soccer"/>
    <x v="225"/>
    <n v="69"/>
    <x v="0"/>
    <x v="0"/>
    <s v="PG"/>
    <x v="40"/>
    <x v="19"/>
    <n v="799"/>
    <x v="28"/>
    <n v="1.85"/>
    <x v="80"/>
  </r>
  <r>
    <x v="226"/>
    <s v="Color"/>
    <x v="137"/>
    <n v="476"/>
    <n v="109"/>
    <n v="662"/>
    <n v="1000"/>
    <x v="72"/>
    <n v="13000"/>
    <x v="221"/>
    <x v="102"/>
    <x v="109"/>
    <x v="226"/>
    <n v="338087"/>
    <n v="17689"/>
    <x v="200"/>
    <n v="0"/>
    <s v="christ figure|class differences|messiah|saviour|social commentary"/>
    <x v="226"/>
    <n v="814"/>
    <x v="0"/>
    <x v="0"/>
    <s v="R"/>
    <x v="51"/>
    <x v="9"/>
    <n v="2000"/>
    <x v="4"/>
    <n v="2.35"/>
    <x v="72"/>
  </r>
  <r>
    <x v="227"/>
    <s v="Color"/>
    <x v="138"/>
    <n v="207"/>
    <n v="134"/>
    <n v="123"/>
    <n v="567"/>
    <x v="184"/>
    <n v="14000"/>
    <x v="222"/>
    <x v="18"/>
    <x v="127"/>
    <x v="227"/>
    <n v="183909"/>
    <n v="17159"/>
    <x v="201"/>
    <n v="0"/>
    <s v="bounty hunter|escape|necromonger|planet|warrior"/>
    <x v="227"/>
    <n v="666"/>
    <x v="0"/>
    <x v="0"/>
    <s v="PG-13"/>
    <x v="21"/>
    <x v="14"/>
    <n v="850"/>
    <x v="10"/>
    <n v="2.35"/>
    <x v="1"/>
  </r>
  <r>
    <x v="228"/>
    <s v="Color"/>
    <x v="139"/>
    <n v="492"/>
    <n v="117"/>
    <n v="294"/>
    <n v="1000"/>
    <x v="185"/>
    <n v="10000"/>
    <x v="223"/>
    <x v="103"/>
    <x v="61"/>
    <x v="228"/>
    <n v="182899"/>
    <n v="14161"/>
    <x v="202"/>
    <n v="0"/>
    <s v="law enforcement|police|robocop|robot|technology"/>
    <x v="228"/>
    <n v="630"/>
    <x v="0"/>
    <x v="0"/>
    <s v="PG-13"/>
    <x v="32"/>
    <x v="11"/>
    <n v="2000"/>
    <x v="5"/>
    <n v="2.35"/>
    <x v="24"/>
  </r>
  <r>
    <x v="229"/>
    <s v="Color"/>
    <x v="44"/>
    <n v="284"/>
    <n v="135"/>
    <n v="0"/>
    <n v="87"/>
    <x v="186"/>
    <n v="690"/>
    <x v="224"/>
    <x v="104"/>
    <x v="128"/>
    <x v="229"/>
    <n v="57873"/>
    <n v="902"/>
    <x v="203"/>
    <n v="0"/>
    <s v="based on anime|based on cartoon|gadget car|racer|speed"/>
    <x v="229"/>
    <n v="414"/>
    <x v="0"/>
    <x v="0"/>
    <s v="PG"/>
    <x v="40"/>
    <x v="8"/>
    <n v="107"/>
    <x v="9"/>
    <n v="2.35"/>
    <x v="1"/>
  </r>
  <r>
    <x v="230"/>
    <s v="Color"/>
    <x v="140"/>
    <n v="168"/>
    <n v="121"/>
    <n v="274"/>
    <n v="157"/>
    <x v="187"/>
    <n v="273"/>
    <x v="225"/>
    <x v="105"/>
    <x v="129"/>
    <x v="230"/>
    <n v="35066"/>
    <n v="993"/>
    <x v="204"/>
    <n v="4"/>
    <s v="embarrassment|falling in love|love|love triangle|revelation"/>
    <x v="230"/>
    <n v="196"/>
    <x v="0"/>
    <x v="0"/>
    <s v="PG-13"/>
    <x v="40"/>
    <x v="5"/>
    <n v="216"/>
    <x v="43"/>
    <n v="1.85"/>
    <x v="1"/>
  </r>
  <r>
    <x v="231"/>
    <s v="Color"/>
    <x v="141"/>
    <n v="283"/>
    <n v="117"/>
    <n v="446"/>
    <n v="877"/>
    <x v="188"/>
    <n v="10000"/>
    <x v="226"/>
    <x v="106"/>
    <x v="56"/>
    <x v="231"/>
    <n v="148280"/>
    <n v="12731"/>
    <x v="169"/>
    <n v="0"/>
    <s v="chase|fbi|garage|spy|surveillance"/>
    <x v="231"/>
    <n v="348"/>
    <x v="0"/>
    <x v="0"/>
    <s v="PG-13"/>
    <x v="52"/>
    <x v="5"/>
    <n v="973"/>
    <x v="22"/>
    <n v="2.35"/>
    <x v="59"/>
  </r>
  <r>
    <x v="232"/>
    <s v="Color"/>
    <x v="28"/>
    <n v="539"/>
    <n v="124"/>
    <n v="364"/>
    <n v="1000"/>
    <x v="119"/>
    <n v="11000"/>
    <x v="227"/>
    <x v="107"/>
    <x v="130"/>
    <x v="232"/>
    <n v="387436"/>
    <n v="22004"/>
    <x v="205"/>
    <n v="0"/>
    <s v="cabin in the woods|drone|flying through a thunderstorm|post apocalypse|sex in a pool"/>
    <x v="232"/>
    <n v="892"/>
    <x v="0"/>
    <x v="0"/>
    <s v="PG-13"/>
    <x v="40"/>
    <x v="9"/>
    <n v="10000"/>
    <x v="15"/>
    <n v="2.35"/>
    <x v="73"/>
  </r>
  <r>
    <x v="233"/>
    <s v="Color"/>
    <x v="142"/>
    <n v="359"/>
    <n v="140"/>
    <n v="0"/>
    <n v="4000"/>
    <x v="61"/>
    <n v="20000"/>
    <x v="228"/>
    <x v="0"/>
    <x v="131"/>
    <x v="233"/>
    <n v="520104"/>
    <n v="44042"/>
    <x v="206"/>
    <n v="4"/>
    <s v="elongated cry of no|friends become enemies|kicked in the butt|robotic midwife|vision"/>
    <x v="233"/>
    <n v="3286"/>
    <x v="0"/>
    <x v="0"/>
    <s v="PG-13"/>
    <x v="53"/>
    <x v="12"/>
    <n v="16000"/>
    <x v="32"/>
    <n v="2.35"/>
    <x v="7"/>
  </r>
  <r>
    <x v="234"/>
    <s v="Color"/>
    <x v="142"/>
    <n v="284"/>
    <n v="142"/>
    <n v="0"/>
    <n v="4000"/>
    <x v="61"/>
    <n v="20000"/>
    <x v="229"/>
    <x v="0"/>
    <x v="131"/>
    <x v="234"/>
    <n v="464310"/>
    <n v="42990"/>
    <x v="206"/>
    <n v="3"/>
    <s v="martial arts|murdered before giving protagonist information|part computer animation|prequel|prequel to cult film"/>
    <x v="234"/>
    <n v="3516"/>
    <x v="0"/>
    <x v="0"/>
    <s v="PG"/>
    <x v="51"/>
    <x v="19"/>
    <n v="16000"/>
    <x v="10"/>
    <n v="1.78"/>
    <x v="1"/>
  </r>
  <r>
    <x v="235"/>
    <s v="Color"/>
    <x v="45"/>
    <n v="250"/>
    <n v="92"/>
    <n v="0"/>
    <n v="773"/>
    <x v="37"/>
    <n v="12000"/>
    <x v="230"/>
    <x v="21"/>
    <x v="26"/>
    <x v="235"/>
    <n v="585659"/>
    <n v="15013"/>
    <x v="207"/>
    <n v="0"/>
    <s v="friend|little girl|monster|rival|scream"/>
    <x v="235"/>
    <n v="593"/>
    <x v="0"/>
    <x v="0"/>
    <s v="G"/>
    <x v="51"/>
    <x v="18"/>
    <n v="1000"/>
    <x v="14"/>
    <n v="1.85"/>
    <x v="1"/>
  </r>
  <r>
    <x v="236"/>
    <s v="Color"/>
    <x v="141"/>
    <n v="440"/>
    <n v="138"/>
    <n v="446"/>
    <n v="929"/>
    <x v="189"/>
    <n v="20000"/>
    <x v="231"/>
    <x v="18"/>
    <x v="25"/>
    <x v="236"/>
    <n v="328067"/>
    <n v="23755"/>
    <x v="208"/>
    <n v="1"/>
    <s v="healing power|marvel comics|mecha|regeneration|self healing"/>
    <x v="236"/>
    <n v="533"/>
    <x v="0"/>
    <x v="0"/>
    <s v="PG-13"/>
    <x v="40"/>
    <x v="9"/>
    <n v="992"/>
    <x v="10"/>
    <n v="2.35"/>
    <x v="81"/>
  </r>
  <r>
    <x v="237"/>
    <s v="Color"/>
    <x v="142"/>
    <n v="320"/>
    <n v="136"/>
    <n v="0"/>
    <n v="1000"/>
    <x v="101"/>
    <n v="20000"/>
    <x v="232"/>
    <x v="0"/>
    <x v="131"/>
    <x v="237"/>
    <n v="534658"/>
    <n v="37723"/>
    <x v="209"/>
    <n v="1"/>
    <s v="alien|character says i have a bad feeling about this|hand to hand combat|seven word title|wilhelm scream"/>
    <x v="237"/>
    <n v="3597"/>
    <x v="0"/>
    <x v="0"/>
    <s v="PG"/>
    <x v="51"/>
    <x v="15"/>
    <n v="14000"/>
    <x v="12"/>
    <n v="2.35"/>
    <x v="38"/>
  </r>
  <r>
    <x v="238"/>
    <s v="Color"/>
    <x v="143"/>
    <n v="257"/>
    <n v="98"/>
    <n v="16"/>
    <n v="12000"/>
    <x v="190"/>
    <n v="16000"/>
    <x v="233"/>
    <x v="21"/>
    <x v="32"/>
    <x v="238"/>
    <n v="150618"/>
    <n v="43286"/>
    <x v="210"/>
    <n v="3"/>
    <s v="cave|caveman|journey|strict father|survival"/>
    <x v="238"/>
    <n v="195"/>
    <x v="0"/>
    <x v="0"/>
    <s v="PG"/>
    <x v="37"/>
    <x v="9"/>
    <n v="15000"/>
    <x v="11"/>
    <n v="2.35"/>
    <x v="82"/>
  </r>
  <r>
    <x v="239"/>
    <s v="Color"/>
    <x v="144"/>
    <n v="33"/>
    <n v="116"/>
    <n v="0"/>
    <n v="141"/>
    <x v="191"/>
    <n v="936"/>
    <x v="4"/>
    <x v="56"/>
    <x v="132"/>
    <x v="239"/>
    <n v="20567"/>
    <n v="1609"/>
    <x v="211"/>
    <n v="1"/>
    <s v="1st century b.c.|lightsaber|local blockbuster|magical potion|potion"/>
    <x v="239"/>
    <n v="36"/>
    <x v="3"/>
    <x v="10"/>
    <m/>
    <x v="54"/>
    <x v="8"/>
    <n v="276"/>
    <x v="37"/>
    <n v="2.35"/>
    <x v="83"/>
  </r>
  <r>
    <x v="240"/>
    <s v="Color"/>
    <x v="134"/>
    <n v="152"/>
    <n v="153"/>
    <n v="610"/>
    <n v="617"/>
    <x v="192"/>
    <n v="12000"/>
    <x v="234"/>
    <x v="108"/>
    <x v="76"/>
    <x v="240"/>
    <n v="55994"/>
    <n v="15046"/>
    <x v="212"/>
    <n v="0"/>
    <s v="code|duty|steel helmet|u.s. marine|u.s. soldier"/>
    <x v="240"/>
    <n v="454"/>
    <x v="0"/>
    <x v="0"/>
    <s v="R"/>
    <x v="51"/>
    <x v="19"/>
    <n v="836"/>
    <x v="19"/>
    <n v="2.35"/>
    <x v="1"/>
  </r>
  <r>
    <x v="241"/>
    <s v="Color"/>
    <x v="145"/>
    <n v="231"/>
    <n v="120"/>
    <n v="19"/>
    <n v="9000"/>
    <x v="16"/>
    <n v="26000"/>
    <x v="235"/>
    <x v="38"/>
    <x v="8"/>
    <x v="241"/>
    <n v="37750"/>
    <n v="46719"/>
    <x v="213"/>
    <n v="2"/>
    <s v="based on fairy tale|dark fantasy|fairy tale|second part|sequel"/>
    <x v="241"/>
    <n v="134"/>
    <x v="0"/>
    <x v="0"/>
    <s v="PG-13"/>
    <x v="51"/>
    <x v="6"/>
    <n v="11000"/>
    <x v="9"/>
    <n v="2.35"/>
    <x v="37"/>
  </r>
  <r>
    <x v="242"/>
    <s v="Color"/>
    <x v="88"/>
    <n v="348"/>
    <n v="101"/>
    <n v="473"/>
    <n v="429"/>
    <x v="193"/>
    <n v="833"/>
    <x v="236"/>
    <x v="34"/>
    <x v="133"/>
    <x v="242"/>
    <n v="167085"/>
    <n v="2690"/>
    <x v="214"/>
    <n v="0"/>
    <s v="18 wheeler|mutant|ninja|sewer|turtle"/>
    <x v="242"/>
    <n v="491"/>
    <x v="0"/>
    <x v="0"/>
    <s v="PG-13"/>
    <x v="44"/>
    <x v="11"/>
    <n v="809"/>
    <x v="18"/>
    <n v="2.35"/>
    <x v="66"/>
  </r>
  <r>
    <x v="243"/>
    <s v="Color"/>
    <x v="122"/>
    <n v="738"/>
    <n v="91"/>
    <n v="0"/>
    <n v="13"/>
    <x v="194"/>
    <n v="39"/>
    <x v="237"/>
    <x v="109"/>
    <x v="134"/>
    <x v="243"/>
    <n v="582917"/>
    <n v="87"/>
    <x v="215"/>
    <n v="0"/>
    <s v="box office hit|long take|sole survivor|space|space station"/>
    <x v="243"/>
    <n v="1885"/>
    <x v="0"/>
    <x v="1"/>
    <s v="PG-13"/>
    <x v="32"/>
    <x v="9"/>
    <n v="23"/>
    <x v="6"/>
    <n v="2.35"/>
    <x v="84"/>
  </r>
  <r>
    <x v="244"/>
    <s v="Color"/>
    <x v="146"/>
    <n v="93"/>
    <n v="108"/>
    <n v="79"/>
    <n v="268"/>
    <x v="195"/>
    <n v="650"/>
    <x v="238"/>
    <x v="2"/>
    <x v="135"/>
    <x v="244"/>
    <n v="62271"/>
    <n v="1569"/>
    <x v="216"/>
    <n v="1"/>
    <s v="ash|escape|lava|mayor|volcano"/>
    <x v="244"/>
    <n v="277"/>
    <x v="0"/>
    <x v="0"/>
    <s v="PG-13"/>
    <x v="55"/>
    <x v="13"/>
    <n v="293"/>
    <x v="27"/>
    <n v="2.35"/>
    <x v="1"/>
  </r>
  <r>
    <x v="245"/>
    <s v="Color"/>
    <x v="147"/>
    <n v="181"/>
    <n v="112"/>
    <n v="13"/>
    <n v="799"/>
    <x v="196"/>
    <n v="5000"/>
    <x v="239"/>
    <x v="34"/>
    <x v="136"/>
    <x v="245"/>
    <n v="17533"/>
    <n v="8306"/>
    <x v="217"/>
    <m/>
    <s v="based on comic book|brother brother relationship|rat|sequel|turtle"/>
    <x v="245"/>
    <n v="115"/>
    <x v="0"/>
    <x v="0"/>
    <s v="PG-13"/>
    <x v="37"/>
    <x v="6"/>
    <n v="833"/>
    <x v="22"/>
    <n v="2.35"/>
    <x v="85"/>
  </r>
  <r>
    <x v="246"/>
    <s v="Color"/>
    <x v="148"/>
    <n v="369"/>
    <n v="100"/>
    <n v="128"/>
    <n v="78"/>
    <x v="197"/>
    <n v="596"/>
    <x v="240"/>
    <x v="5"/>
    <x v="137"/>
    <x v="246"/>
    <n v="110486"/>
    <n v="1261"/>
    <x v="218"/>
    <n v="3"/>
    <s v="box office flop|critically bashed|portal|teleportation|troubled production"/>
    <x v="246"/>
    <n v="695"/>
    <x v="0"/>
    <x v="0"/>
    <s v="PG-13"/>
    <x v="40"/>
    <x v="2"/>
    <n v="360"/>
    <x v="44"/>
    <n v="2.35"/>
    <x v="25"/>
  </r>
  <r>
    <x v="247"/>
    <s v="Color"/>
    <x v="80"/>
    <n v="179"/>
    <n v="108"/>
    <n v="189"/>
    <n v="1000"/>
    <x v="103"/>
    <n v="49000"/>
    <x v="241"/>
    <x v="110"/>
    <x v="86"/>
    <x v="247"/>
    <n v="234480"/>
    <n v="55486"/>
    <x v="110"/>
    <n v="2"/>
    <s v="chaos|museum|museum of natural history|night watchman|watchman"/>
    <x v="247"/>
    <n v="444"/>
    <x v="0"/>
    <x v="0"/>
    <s v="PG"/>
    <x v="43"/>
    <x v="7"/>
    <n v="3000"/>
    <x v="21"/>
    <n v="1.85"/>
    <x v="67"/>
  </r>
  <r>
    <x v="248"/>
    <s v="Color"/>
    <x v="149"/>
    <n v="358"/>
    <n v="114"/>
    <n v="62"/>
    <n v="884"/>
    <x v="178"/>
    <n v="12000"/>
    <x v="242"/>
    <x v="51"/>
    <x v="138"/>
    <x v="248"/>
    <n v="147497"/>
    <n v="16718"/>
    <x v="219"/>
    <n v="0"/>
    <s v="disaster movie|earthquake|journey|natural disaster|san andreas fault"/>
    <x v="248"/>
    <n v="499"/>
    <x v="0"/>
    <x v="0"/>
    <s v="PG-13"/>
    <x v="43"/>
    <x v="2"/>
    <n v="2000"/>
    <x v="9"/>
    <n v="2.35"/>
    <x v="76"/>
  </r>
  <r>
    <x v="249"/>
    <s v="Color"/>
    <x v="150"/>
    <n v="160"/>
    <n v="119"/>
    <n v="55"/>
    <n v="387"/>
    <x v="125"/>
    <n v="811"/>
    <x v="243"/>
    <x v="2"/>
    <x v="139"/>
    <x v="249"/>
    <n v="149680"/>
    <n v="2958"/>
    <x v="220"/>
    <n v="3"/>
    <s v="ex boyfriend ex girlfriend relationship|media tycoon|megalomaniac|official james bond series|world war three"/>
    <x v="249"/>
    <n v="328"/>
    <x v="0"/>
    <x v="1"/>
    <s v="PG-13"/>
    <x v="43"/>
    <x v="13"/>
    <n v="766"/>
    <x v="12"/>
    <n v="2.35"/>
    <x v="1"/>
  </r>
  <r>
    <x v="250"/>
    <s v="Color"/>
    <x v="42"/>
    <n v="192"/>
    <n v="142"/>
    <n v="776"/>
    <n v="1000"/>
    <x v="198"/>
    <n v="13000"/>
    <x v="244"/>
    <x v="71"/>
    <x v="140"/>
    <x v="250"/>
    <n v="207613"/>
    <n v="19454"/>
    <x v="13"/>
    <n v="1"/>
    <s v="american revolution|british|french|hero|standoff"/>
    <x v="250"/>
    <n v="1144"/>
    <x v="0"/>
    <x v="0"/>
    <s v="R"/>
    <x v="43"/>
    <x v="21"/>
    <n v="2000"/>
    <x v="1"/>
    <n v="2.35"/>
    <x v="86"/>
  </r>
  <r>
    <x v="251"/>
    <s v="Color"/>
    <x v="151"/>
    <n v="198"/>
    <n v="125"/>
    <n v="0"/>
    <n v="350"/>
    <x v="199"/>
    <n v="11000"/>
    <x v="245"/>
    <x v="111"/>
    <x v="75"/>
    <x v="251"/>
    <n v="284852"/>
    <n v="19359"/>
    <x v="221"/>
    <n v="0"/>
    <s v="father daughter relationship|heist|pretending to be pregnant|sequel|thief"/>
    <x v="251"/>
    <n v="627"/>
    <x v="0"/>
    <x v="0"/>
    <s v="PG-13"/>
    <x v="43"/>
    <x v="14"/>
    <n v="8000"/>
    <x v="21"/>
    <n v="2.35"/>
    <x v="1"/>
  </r>
  <r>
    <x v="252"/>
    <s v="Color"/>
    <x v="52"/>
    <n v="233"/>
    <n v="126"/>
    <n v="218"/>
    <n v="322"/>
    <x v="98"/>
    <n v="11000"/>
    <x v="246"/>
    <x v="112"/>
    <x v="75"/>
    <x v="252"/>
    <n v="348861"/>
    <n v="22722"/>
    <x v="222"/>
    <n v="2"/>
    <s v="assassin|marriage|secret agent|suburb|target"/>
    <x v="252"/>
    <n v="798"/>
    <x v="0"/>
    <x v="0"/>
    <s v="PG-13"/>
    <x v="40"/>
    <x v="12"/>
    <n v="11000"/>
    <x v="12"/>
    <n v="2.35"/>
    <x v="1"/>
  </r>
  <r>
    <x v="253"/>
    <s v="Color"/>
    <x v="127"/>
    <n v="263"/>
    <n v="119"/>
    <n v="124"/>
    <n v="1000"/>
    <x v="200"/>
    <n v="14000"/>
    <x v="247"/>
    <x v="84"/>
    <x v="141"/>
    <x v="253"/>
    <n v="154621"/>
    <n v="22622"/>
    <x v="223"/>
    <n v="0"/>
    <s v="action heroine|falling from height|mind control|trainhopping|truth serum"/>
    <x v="253"/>
    <n v="258"/>
    <x v="0"/>
    <x v="0"/>
    <s v="PG-13"/>
    <x v="43"/>
    <x v="2"/>
    <n v="5000"/>
    <x v="22"/>
    <n v="2.35"/>
    <x v="41"/>
  </r>
  <r>
    <x v="254"/>
    <s v=" Black and White"/>
    <x v="48"/>
    <n v="267"/>
    <n v="170"/>
    <n v="17000"/>
    <n v="827"/>
    <x v="201"/>
    <n v="29000"/>
    <x v="248"/>
    <x v="113"/>
    <x v="20"/>
    <x v="254"/>
    <n v="264318"/>
    <n v="34582"/>
    <x v="224"/>
    <n v="0"/>
    <s v="1920s|aviation|fight|spruce goose|test flight"/>
    <x v="254"/>
    <n v="799"/>
    <x v="0"/>
    <x v="0"/>
    <s v="PG-13"/>
    <x v="43"/>
    <x v="14"/>
    <n v="3000"/>
    <x v="7"/>
    <n v="2.35"/>
    <x v="1"/>
  </r>
  <r>
    <x v="255"/>
    <s v="Color"/>
    <x v="46"/>
    <n v="184"/>
    <n v="85"/>
    <n v="11"/>
    <n v="116"/>
    <x v="202"/>
    <n v="480"/>
    <x v="249"/>
    <x v="56"/>
    <x v="142"/>
    <x v="255"/>
    <n v="53160"/>
    <n v="1173"/>
    <x v="225"/>
    <n v="1"/>
    <s v="bermuda triangle|box office hit|shipwrecked|travel|travel writer"/>
    <x v="255"/>
    <n v="121"/>
    <x v="0"/>
    <x v="0"/>
    <s v="PG"/>
    <x v="56"/>
    <x v="5"/>
    <n v="392"/>
    <x v="41"/>
    <n v="2.35"/>
    <x v="1"/>
  </r>
  <r>
    <x v="256"/>
    <s v="Color"/>
    <x v="152"/>
    <n v="447"/>
    <n v="119"/>
    <n v="1000"/>
    <n v="741"/>
    <x v="203"/>
    <n v="11000"/>
    <x v="250"/>
    <x v="114"/>
    <x v="2"/>
    <x v="256"/>
    <n v="136019"/>
    <n v="13391"/>
    <x v="226"/>
    <n v="0"/>
    <s v="heir|kung fu|party|playboy|superhero"/>
    <x v="256"/>
    <n v="443"/>
    <x v="0"/>
    <x v="0"/>
    <s v="PG-13"/>
    <x v="40"/>
    <x v="10"/>
    <n v="1000"/>
    <x v="27"/>
    <n v="2.35"/>
    <x v="57"/>
  </r>
  <r>
    <x v="257"/>
    <s v="Color"/>
    <x v="113"/>
    <n v="29"/>
    <n v="60"/>
    <m/>
    <n v="432"/>
    <x v="204"/>
    <n v="669"/>
    <x v="4"/>
    <x v="115"/>
    <x v="143"/>
    <x v="257"/>
    <n v="25402"/>
    <n v="1655"/>
    <x v="227"/>
    <n v="4"/>
    <s v="1980s|cult tv|famous opening theme|good versus evil|hero for hire"/>
    <x v="257"/>
    <n v="97"/>
    <x v="0"/>
    <x v="0"/>
    <s v="TV-PG"/>
    <x v="4"/>
    <x v="4"/>
    <n v="554"/>
    <x v="32"/>
    <n v="4"/>
    <x v="1"/>
  </r>
  <r>
    <x v="258"/>
    <s v="Color"/>
    <x v="153"/>
    <n v="366"/>
    <n v="102"/>
    <n v="263"/>
    <n v="1000"/>
    <x v="205"/>
    <n v="6000"/>
    <x v="251"/>
    <x v="116"/>
    <x v="144"/>
    <x v="258"/>
    <n v="225273"/>
    <n v="10583"/>
    <x v="228"/>
    <n v="0"/>
    <s v="army|commander|female rear nudity|greek|navy"/>
    <x v="258"/>
    <n v="523"/>
    <x v="0"/>
    <x v="0"/>
    <s v="R"/>
    <x v="43"/>
    <x v="11"/>
    <n v="1000"/>
    <x v="5"/>
    <n v="2.35"/>
    <x v="73"/>
  </r>
  <r>
    <x v="259"/>
    <s v="Color"/>
    <x v="154"/>
    <n v="172"/>
    <n v="103"/>
    <n v="67"/>
    <n v="111"/>
    <x v="206"/>
    <n v="383"/>
    <x v="252"/>
    <x v="21"/>
    <x v="145"/>
    <x v="259"/>
    <n v="66593"/>
    <n v="692"/>
    <x v="229"/>
    <n v="3"/>
    <s v="blue|new york|new york city|no opening credits|smurf"/>
    <x v="259"/>
    <n v="153"/>
    <x v="0"/>
    <x v="0"/>
    <s v="PG"/>
    <x v="43"/>
    <x v="10"/>
    <n v="113"/>
    <x v="34"/>
    <n v="1.78"/>
    <x v="77"/>
  </r>
  <r>
    <x v="260"/>
    <s v="Color"/>
    <x v="155"/>
    <n v="104"/>
    <n v="76"/>
    <n v="6"/>
    <n v="421"/>
    <x v="207"/>
    <n v="12000"/>
    <x v="253"/>
    <x v="117"/>
    <x v="26"/>
    <x v="260"/>
    <n v="13581"/>
    <n v="13607"/>
    <x v="230"/>
    <n v="0"/>
    <s v="cattle|cow|dairy farm|farm|rustler"/>
    <x v="260"/>
    <n v="88"/>
    <x v="0"/>
    <x v="0"/>
    <s v="PG"/>
    <x v="43"/>
    <x v="14"/>
    <n v="513"/>
    <x v="28"/>
    <n v="1.78"/>
    <x v="87"/>
  </r>
  <r>
    <x v="261"/>
    <s v="Color"/>
    <x v="127"/>
    <n v="181"/>
    <n v="120"/>
    <n v="124"/>
    <n v="943"/>
    <x v="200"/>
    <n v="6000"/>
    <x v="254"/>
    <x v="118"/>
    <x v="19"/>
    <x v="261"/>
    <n v="44296"/>
    <n v="12452"/>
    <x v="116"/>
    <n v="3"/>
    <s v="based on young adult novel|dystopia|genetic experimentation|strong female character|strong female lead"/>
    <x v="261"/>
    <n v="144"/>
    <x v="0"/>
    <x v="0"/>
    <s v="PG-13"/>
    <x v="43"/>
    <x v="6"/>
    <n v="5000"/>
    <x v="27"/>
    <n v="2.35"/>
    <x v="85"/>
  </r>
  <r>
    <x v="262"/>
    <s v="Color"/>
    <x v="80"/>
    <n v="327"/>
    <n v="127"/>
    <n v="189"/>
    <n v="544"/>
    <x v="208"/>
    <n v="20000"/>
    <x v="255"/>
    <x v="119"/>
    <x v="25"/>
    <x v="262"/>
    <n v="254841"/>
    <n v="22254"/>
    <x v="231"/>
    <n v="1"/>
    <s v="arena|boxing|boxing movie|robot|robot battle"/>
    <x v="262"/>
    <n v="426"/>
    <x v="0"/>
    <x v="0"/>
    <s v="PG-13"/>
    <x v="43"/>
    <x v="10"/>
    <n v="929"/>
    <x v="1"/>
    <n v="2.35"/>
    <x v="88"/>
  </r>
  <r>
    <x v="263"/>
    <s v="Color"/>
    <x v="154"/>
    <n v="125"/>
    <n v="105"/>
    <n v="67"/>
    <n v="40"/>
    <x v="209"/>
    <n v="681"/>
    <x v="256"/>
    <x v="21"/>
    <x v="146"/>
    <x v="263"/>
    <n v="27257"/>
    <n v="914"/>
    <x v="232"/>
    <n v="3"/>
    <s v="based on cartoon|box office hit|no opening credits|sequel|smurf"/>
    <x v="263"/>
    <n v="59"/>
    <x v="0"/>
    <x v="0"/>
    <s v="PG"/>
    <x v="21"/>
    <x v="9"/>
    <n v="71"/>
    <x v="28"/>
    <n v="1.85"/>
    <x v="1"/>
  </r>
  <r>
    <x v="264"/>
    <s v="Color"/>
    <x v="156"/>
    <n v="79"/>
    <n v="121"/>
    <n v="101"/>
    <n v="202"/>
    <x v="36"/>
    <n v="673"/>
    <x v="257"/>
    <x v="120"/>
    <x v="147"/>
    <x v="264"/>
    <n v="60573"/>
    <n v="2027"/>
    <x v="233"/>
    <n v="0"/>
    <s v="collision course|computer|cruise|diamonds|ship run aground"/>
    <x v="264"/>
    <n v="248"/>
    <x v="0"/>
    <x v="0"/>
    <s v="PG-13"/>
    <x v="29"/>
    <x v="13"/>
    <n v="368"/>
    <x v="42"/>
    <n v="2.35"/>
    <x v="89"/>
  </r>
  <r>
    <x v="265"/>
    <s v="Color"/>
    <x v="81"/>
    <n v="326"/>
    <n v="114"/>
    <n v="151"/>
    <n v="430"/>
    <x v="210"/>
    <n v="11000"/>
    <x v="258"/>
    <x v="46"/>
    <x v="42"/>
    <x v="265"/>
    <n v="184561"/>
    <n v="12908"/>
    <x v="234"/>
    <n v="4"/>
    <s v="alien|future|manipulation|simulation|training"/>
    <x v="265"/>
    <n v="554"/>
    <x v="0"/>
    <x v="0"/>
    <s v="PG-13"/>
    <x v="43"/>
    <x v="9"/>
    <n v="635"/>
    <x v="10"/>
    <n v="2.35"/>
    <x v="11"/>
  </r>
  <r>
    <x v="266"/>
    <s v="Color"/>
    <x v="157"/>
    <n v="354"/>
    <n v="129"/>
    <n v="235"/>
    <n v="297"/>
    <x v="211"/>
    <n v="13000"/>
    <x v="259"/>
    <x v="2"/>
    <x v="99"/>
    <x v="266"/>
    <n v="336235"/>
    <n v="13961"/>
    <x v="235"/>
    <n v="1"/>
    <s v="fbi|hacker|independence day|police|terrorist"/>
    <x v="266"/>
    <n v="782"/>
    <x v="0"/>
    <x v="0"/>
    <s v="PG-13"/>
    <x v="43"/>
    <x v="1"/>
    <n v="300"/>
    <x v="13"/>
    <n v="2.35"/>
    <x v="1"/>
  </r>
  <r>
    <x v="267"/>
    <s v="Color"/>
    <x v="16"/>
    <n v="297"/>
    <n v="171"/>
    <n v="0"/>
    <n v="857"/>
    <x v="1"/>
    <n v="16000"/>
    <x v="260"/>
    <x v="38"/>
    <x v="18"/>
    <x v="267"/>
    <n v="1238746"/>
    <n v="22342"/>
    <x v="236"/>
    <n v="2"/>
    <s v="elf|hobbit|middle earth|quest|ring"/>
    <x v="267"/>
    <n v="5060"/>
    <x v="0"/>
    <x v="3"/>
    <s v="PG-13"/>
    <x v="57"/>
    <x v="18"/>
    <n v="5000"/>
    <x v="36"/>
    <n v="2.35"/>
    <x v="90"/>
  </r>
  <r>
    <x v="268"/>
    <s v="Color"/>
    <x v="158"/>
    <n v="188"/>
    <n v="120"/>
    <n v="153"/>
    <n v="447"/>
    <x v="212"/>
    <n v="1000"/>
    <x v="261"/>
    <x v="121"/>
    <x v="51"/>
    <x v="268"/>
    <n v="68720"/>
    <n v="3175"/>
    <x v="237"/>
    <n v="0"/>
    <s v="19th century|around the world|inventor|martial arts|train"/>
    <x v="268"/>
    <n v="191"/>
    <x v="0"/>
    <x v="0"/>
    <s v="PG"/>
    <x v="43"/>
    <x v="14"/>
    <n v="1000"/>
    <x v="27"/>
    <n v="2.35"/>
    <x v="1"/>
  </r>
  <r>
    <x v="269"/>
    <s v=" Black and White"/>
    <x v="159"/>
    <n v="174"/>
    <n v="165"/>
    <n v="0"/>
    <n v="780"/>
    <x v="102"/>
    <n v="10000"/>
    <x v="262"/>
    <x v="122"/>
    <x v="14"/>
    <x v="269"/>
    <n v="79186"/>
    <n v="14196"/>
    <x v="238"/>
    <n v="1"/>
    <s v="african american protagonist|african americans|boxing gym|gym|rumble in the jungle"/>
    <x v="269"/>
    <n v="386"/>
    <x v="0"/>
    <x v="0"/>
    <s v="R"/>
    <x v="58"/>
    <x v="18"/>
    <n v="851"/>
    <x v="2"/>
    <n v="2.35"/>
    <x v="1"/>
  </r>
  <r>
    <x v="270"/>
    <s v="Color"/>
    <x v="160"/>
    <n v="109"/>
    <n v="82"/>
    <n v="34"/>
    <n v="434"/>
    <x v="213"/>
    <n v="760"/>
    <x v="263"/>
    <x v="56"/>
    <x v="148"/>
    <x v="270"/>
    <n v="36033"/>
    <n v="2762"/>
    <x v="239"/>
    <n v="1"/>
    <s v="based on cult comic book|cat|home alone|imagination|talking cat"/>
    <x v="270"/>
    <n v="456"/>
    <x v="0"/>
    <x v="0"/>
    <s v="PG"/>
    <x v="59"/>
    <x v="17"/>
    <n v="743"/>
    <x v="45"/>
    <n v="1.85"/>
    <x v="91"/>
  </r>
  <r>
    <x v="271"/>
    <s v="Color"/>
    <x v="104"/>
    <n v="225"/>
    <n v="115"/>
    <n v="295"/>
    <n v="466"/>
    <x v="42"/>
    <n v="10000"/>
    <x v="264"/>
    <x v="123"/>
    <x v="14"/>
    <x v="271"/>
    <n v="387632"/>
    <n v="12068"/>
    <x v="240"/>
    <n v="1"/>
    <s v="humanoid robot|man versus machine|prosthetic limb|robot as pathos|robot vs. robot"/>
    <x v="271"/>
    <n v="789"/>
    <x v="0"/>
    <x v="0"/>
    <s v="PG-13"/>
    <x v="40"/>
    <x v="14"/>
    <n v="981"/>
    <x v="1"/>
    <n v="2.35"/>
    <x v="1"/>
  </r>
  <r>
    <x v="272"/>
    <s v="Color"/>
    <x v="18"/>
    <n v="239"/>
    <n v="194"/>
    <n v="0"/>
    <n v="195"/>
    <x v="1"/>
    <n v="14000"/>
    <x v="265"/>
    <x v="77"/>
    <x v="22"/>
    <x v="272"/>
    <n v="217373"/>
    <n v="19600"/>
    <x v="241"/>
    <n v="1"/>
    <s v="12th century|crusader|jerusalem|knight|medieval times"/>
    <x v="272"/>
    <n v="942"/>
    <x v="0"/>
    <x v="0"/>
    <s v="R"/>
    <x v="38"/>
    <x v="12"/>
    <n v="5000"/>
    <x v="13"/>
    <n v="2.35"/>
    <x v="1"/>
  </r>
  <r>
    <x v="273"/>
    <s v="Color"/>
    <x v="97"/>
    <n v="101"/>
    <n v="84"/>
    <n v="50"/>
    <n v="692"/>
    <x v="214"/>
    <n v="979"/>
    <x v="266"/>
    <x v="56"/>
    <x v="149"/>
    <x v="273"/>
    <n v="94172"/>
    <n v="3382"/>
    <x v="242"/>
    <n v="0"/>
    <s v="box office hit|cat|first part|mouse|orphanage"/>
    <x v="273"/>
    <n v="179"/>
    <x v="0"/>
    <x v="8"/>
    <s v="PG"/>
    <x v="60"/>
    <x v="15"/>
    <n v="886"/>
    <x v="18"/>
    <n v="1.85"/>
    <x v="1"/>
  </r>
  <r>
    <x v="274"/>
    <s v="Color"/>
    <x v="161"/>
    <n v="228"/>
    <n v="97"/>
    <n v="63"/>
    <n v="525"/>
    <x v="215"/>
    <n v="852"/>
    <x v="267"/>
    <x v="124"/>
    <x v="150"/>
    <x v="274"/>
    <n v="89351"/>
    <n v="2480"/>
    <x v="243"/>
    <n v="0"/>
    <s v="amphibian|dream|frog|frog prince|waitress"/>
    <x v="274"/>
    <n v="214"/>
    <x v="0"/>
    <x v="0"/>
    <s v="G"/>
    <x v="21"/>
    <x v="0"/>
    <n v="578"/>
    <x v="1"/>
    <n v="1.85"/>
    <x v="9"/>
  </r>
  <r>
    <x v="275"/>
    <s v="Color"/>
    <x v="18"/>
    <n v="568"/>
    <n v="151"/>
    <n v="0"/>
    <n v="372"/>
    <x v="216"/>
    <n v="13000"/>
    <x v="268"/>
    <x v="47"/>
    <x v="109"/>
    <x v="275"/>
    <n v="472488"/>
    <n v="14831"/>
    <x v="244"/>
    <n v="1"/>
    <s v="astronaut|international cooperation|left for dead|nasa|space habitat"/>
    <x v="275"/>
    <n v="1023"/>
    <x v="0"/>
    <x v="0"/>
    <s v="PG-13"/>
    <x v="61"/>
    <x v="2"/>
    <n v="801"/>
    <x v="14"/>
    <n v="2.35"/>
    <x v="92"/>
  </r>
  <r>
    <x v="276"/>
    <m/>
    <x v="162"/>
    <m/>
    <n v="22"/>
    <n v="0"/>
    <m/>
    <x v="217"/>
    <n v="5"/>
    <x v="4"/>
    <x v="125"/>
    <x v="151"/>
    <x v="276"/>
    <n v="6"/>
    <n v="5"/>
    <x v="4"/>
    <n v="0"/>
    <m/>
    <x v="276"/>
    <m/>
    <x v="1"/>
    <x v="2"/>
    <m/>
    <x v="4"/>
    <x v="4"/>
    <m/>
    <x v="13"/>
    <m/>
    <x v="1"/>
  </r>
  <r>
    <x v="277"/>
    <s v="Color"/>
    <x v="27"/>
    <n v="257"/>
    <n v="136"/>
    <n v="0"/>
    <n v="3000"/>
    <x v="127"/>
    <n v="19000"/>
    <x v="269"/>
    <x v="126"/>
    <x v="59"/>
    <x v="277"/>
    <n v="263329"/>
    <n v="34839"/>
    <x v="89"/>
    <n v="1"/>
    <s v="clone|environment|escape|island|lottery"/>
    <x v="277"/>
    <n v="899"/>
    <x v="0"/>
    <x v="0"/>
    <s v="PG-13"/>
    <x v="62"/>
    <x v="12"/>
    <n v="12000"/>
    <x v="8"/>
    <n v="2.35"/>
    <x v="1"/>
  </r>
  <r>
    <x v="278"/>
    <s v="Color"/>
    <x v="163"/>
    <n v="62"/>
    <n v="104"/>
    <n v="23"/>
    <n v="591"/>
    <x v="218"/>
    <n v="752"/>
    <x v="270"/>
    <x v="127"/>
    <x v="152"/>
    <x v="278"/>
    <n v="4102"/>
    <n v="3133"/>
    <x v="74"/>
    <n v="0"/>
    <s v="anniversary|architect|cellist|friend|hardware store"/>
    <x v="278"/>
    <n v="89"/>
    <x v="0"/>
    <x v="11"/>
    <s v="R"/>
    <x v="63"/>
    <x v="18"/>
    <n v="631"/>
    <x v="46"/>
    <n v="1.85"/>
    <x v="93"/>
  </r>
  <r>
    <x v="279"/>
    <s v="Color"/>
    <x v="164"/>
    <n v="175"/>
    <n v="127"/>
    <n v="57"/>
    <n v="3000"/>
    <x v="98"/>
    <n v="12000"/>
    <x v="271"/>
    <x v="23"/>
    <x v="76"/>
    <x v="279"/>
    <n v="218341"/>
    <n v="29069"/>
    <x v="245"/>
    <n v="1"/>
    <s v="auto theft|brother|car|theft|thief"/>
    <x v="279"/>
    <n v="498"/>
    <x v="0"/>
    <x v="0"/>
    <s v="PG-13"/>
    <x v="63"/>
    <x v="21"/>
    <n v="11000"/>
    <x v="12"/>
    <n v="2.35"/>
    <x v="1"/>
  </r>
  <r>
    <x v="280"/>
    <s v="Color"/>
    <x v="18"/>
    <n v="265"/>
    <n v="171"/>
    <n v="0"/>
    <n v="695"/>
    <x v="219"/>
    <n v="3000"/>
    <x v="272"/>
    <x v="128"/>
    <x v="153"/>
    <x v="280"/>
    <n v="982637"/>
    <n v="6521"/>
    <x v="246"/>
    <n v="0"/>
    <s v="battlefield|blood|combat|gladiator|roman empire"/>
    <x v="280"/>
    <n v="2368"/>
    <x v="0"/>
    <x v="0"/>
    <s v="R"/>
    <x v="47"/>
    <x v="21"/>
    <n v="933"/>
    <x v="3"/>
    <n v="2.35"/>
    <x v="90"/>
  </r>
  <r>
    <x v="281"/>
    <s v="Color"/>
    <x v="38"/>
    <n v="252"/>
    <n v="145"/>
    <n v="14000"/>
    <n v="533"/>
    <x v="220"/>
    <n v="10000"/>
    <x v="273"/>
    <x v="123"/>
    <x v="56"/>
    <x v="281"/>
    <n v="399651"/>
    <n v="12546"/>
    <x v="247"/>
    <n v="0"/>
    <s v="future|murder|neo noir|washington d.c.|year 2054"/>
    <x v="281"/>
    <n v="1331"/>
    <x v="0"/>
    <x v="0"/>
    <s v="PG-13"/>
    <x v="64"/>
    <x v="19"/>
    <n v="798"/>
    <x v="16"/>
    <n v="2.35"/>
    <x v="1"/>
  </r>
  <r>
    <x v="282"/>
    <s v="Color"/>
    <x v="126"/>
    <n v="232"/>
    <n v="174"/>
    <n v="0"/>
    <n v="9000"/>
    <x v="221"/>
    <n v="11000"/>
    <x v="274"/>
    <x v="8"/>
    <x v="113"/>
    <x v="282"/>
    <n v="387616"/>
    <n v="35672"/>
    <x v="248"/>
    <n v="1"/>
    <s v="bildungsroman|flying broom|invisibility cloak|monster|wizardry"/>
    <x v="282"/>
    <n v="858"/>
    <x v="0"/>
    <x v="1"/>
    <s v="PG"/>
    <x v="32"/>
    <x v="19"/>
    <n v="10000"/>
    <x v="38"/>
    <n v="2.35"/>
    <x v="1"/>
  </r>
  <r>
    <x v="283"/>
    <s v=" Black and White"/>
    <x v="30"/>
    <n v="400"/>
    <n v="144"/>
    <n v="258"/>
    <n v="834"/>
    <x v="222"/>
    <n v="6000"/>
    <x v="275"/>
    <x v="2"/>
    <x v="144"/>
    <x v="283"/>
    <n v="470483"/>
    <n v="9125"/>
    <x v="249"/>
    <n v="1"/>
    <s v="casino|espionage|free running|james bond|terrorist"/>
    <x v="283"/>
    <n v="2301"/>
    <x v="0"/>
    <x v="1"/>
    <s v="PG-13"/>
    <x v="16"/>
    <x v="7"/>
    <n v="1000"/>
    <x v="25"/>
    <n v="2.35"/>
    <x v="1"/>
  </r>
  <r>
    <x v="284"/>
    <s v="Color"/>
    <x v="24"/>
    <n v="230"/>
    <n v="119"/>
    <n v="13000"/>
    <n v="567"/>
    <x v="223"/>
    <n v="1000"/>
    <x v="276"/>
    <x v="18"/>
    <x v="154"/>
    <x v="284"/>
    <n v="177725"/>
    <n v="2776"/>
    <x v="250"/>
    <n v="0"/>
    <s v="astronaut|cage|planet|wilhelm scream|year 2029"/>
    <x v="284"/>
    <n v="1368"/>
    <x v="0"/>
    <x v="0"/>
    <s v="PG-13"/>
    <x v="32"/>
    <x v="18"/>
    <n v="658"/>
    <x v="20"/>
    <n v="2.35"/>
    <x v="1"/>
  </r>
  <r>
    <x v="285"/>
    <s v="Color"/>
    <x v="0"/>
    <n v="210"/>
    <n v="153"/>
    <n v="0"/>
    <n v="539"/>
    <x v="224"/>
    <n v="780"/>
    <x v="277"/>
    <x v="46"/>
    <x v="155"/>
    <x v="285"/>
    <n v="744891"/>
    <n v="2829"/>
    <x v="251"/>
    <n v="0"/>
    <s v="future|liquid metal|multiple cameos|sexy woman|time travel"/>
    <x v="285"/>
    <n v="983"/>
    <x v="0"/>
    <x v="0"/>
    <s v="R"/>
    <x v="64"/>
    <x v="23"/>
    <n v="604"/>
    <x v="3"/>
    <n v="2.35"/>
    <x v="38"/>
  </r>
  <r>
    <x v="286"/>
    <s v="Color"/>
    <x v="159"/>
    <n v="357"/>
    <n v="140"/>
    <n v="0"/>
    <n v="1000"/>
    <x v="3"/>
    <n v="40000"/>
    <x v="278"/>
    <x v="129"/>
    <x v="1"/>
    <x v="286"/>
    <n v="230931"/>
    <n v="64599"/>
    <x v="16"/>
    <n v="1"/>
    <s v="1930s|bank|celebrity criminal|fbi|public enemy number one"/>
    <x v="286"/>
    <n v="585"/>
    <x v="0"/>
    <x v="0"/>
    <s v="R"/>
    <x v="32"/>
    <x v="0"/>
    <n v="23000"/>
    <x v="15"/>
    <n v="2.35"/>
    <x v="1"/>
  </r>
  <r>
    <x v="287"/>
    <s v="Color"/>
    <x v="18"/>
    <n v="300"/>
    <n v="176"/>
    <n v="0"/>
    <n v="561"/>
    <x v="225"/>
    <n v="18000"/>
    <x v="279"/>
    <x v="130"/>
    <x v="156"/>
    <x v="287"/>
    <n v="324671"/>
    <n v="20354"/>
    <x v="252"/>
    <n v="0"/>
    <s v="death|heroin|popcorn|smuggling|vietnam"/>
    <x v="287"/>
    <n v="458"/>
    <x v="0"/>
    <x v="0"/>
    <s v="R"/>
    <x v="32"/>
    <x v="1"/>
    <n v="782"/>
    <x v="6"/>
    <n v="1.85"/>
    <x v="1"/>
  </r>
  <r>
    <x v="288"/>
    <s v="Color"/>
    <x v="0"/>
    <n v="94"/>
    <n v="141"/>
    <n v="0"/>
    <n v="618"/>
    <x v="226"/>
    <n v="2000"/>
    <x v="280"/>
    <x v="131"/>
    <x v="157"/>
    <x v="288"/>
    <n v="190439"/>
    <n v="4528"/>
    <x v="253"/>
    <n v="0"/>
    <s v="espionage|secret agent|secret mission|spy|spy film"/>
    <x v="288"/>
    <n v="351"/>
    <x v="0"/>
    <x v="0"/>
    <s v="R"/>
    <x v="51"/>
    <x v="24"/>
    <n v="1000"/>
    <x v="13"/>
    <n v="2.35"/>
    <x v="1"/>
  </r>
  <r>
    <x v="289"/>
    <s v="Color"/>
    <x v="165"/>
    <n v="267"/>
    <n v="106"/>
    <n v="12000"/>
    <n v="385"/>
    <x v="227"/>
    <n v="18000"/>
    <x v="281"/>
    <x v="23"/>
    <x v="156"/>
    <x v="289"/>
    <n v="149998"/>
    <n v="19906"/>
    <x v="254"/>
    <n v="1"/>
    <s v="hijack|hostage|ransom|subway|train"/>
    <x v="289"/>
    <n v="285"/>
    <x v="0"/>
    <x v="0"/>
    <s v="R"/>
    <x v="32"/>
    <x v="0"/>
    <n v="464"/>
    <x v="21"/>
    <n v="2.35"/>
    <x v="1"/>
  </r>
  <r>
    <x v="290"/>
    <s v="Color"/>
    <x v="166"/>
    <n v="180"/>
    <n v="98"/>
    <n v="80"/>
    <n v="708"/>
    <x v="228"/>
    <n v="22000"/>
    <x v="282"/>
    <x v="127"/>
    <x v="158"/>
    <x v="290"/>
    <n v="85531"/>
    <n v="24082"/>
    <x v="255"/>
    <n v="10"/>
    <s v="birthday|critically bashed|male nurse|nurse|suspicion"/>
    <x v="290"/>
    <n v="152"/>
    <x v="0"/>
    <x v="0"/>
    <s v="PG-13"/>
    <x v="32"/>
    <x v="5"/>
    <n v="713"/>
    <x v="34"/>
    <n v="1.85"/>
    <x v="1"/>
  </r>
  <r>
    <x v="291"/>
    <s v="Color"/>
    <x v="167"/>
    <n v="265"/>
    <n v="116"/>
    <n v="285"/>
    <n v="107"/>
    <x v="229"/>
    <n v="12000"/>
    <x v="283"/>
    <x v="132"/>
    <x v="138"/>
    <x v="291"/>
    <n v="189806"/>
    <n v="20233"/>
    <x v="256"/>
    <n v="2"/>
    <s v="capitalist|detective|investigation|new york city|police"/>
    <x v="291"/>
    <n v="316"/>
    <x v="0"/>
    <x v="0"/>
    <s v="PG-13"/>
    <x v="32"/>
    <x v="5"/>
    <n v="8000"/>
    <x v="10"/>
    <n v="2.35"/>
    <x v="37"/>
  </r>
  <r>
    <x v="292"/>
    <s v="Color"/>
    <x v="168"/>
    <n v="81"/>
    <n v="115"/>
    <n v="55"/>
    <n v="383"/>
    <x v="230"/>
    <n v="1000"/>
    <x v="284"/>
    <x v="133"/>
    <x v="159"/>
    <x v="292"/>
    <n v="84424"/>
    <n v="3454"/>
    <x v="257"/>
    <n v="1"/>
    <s v="assassination attempt|corporate crime|rogue agent|witness|witness protection program"/>
    <x v="292"/>
    <n v="131"/>
    <x v="0"/>
    <x v="0"/>
    <s v="R"/>
    <x v="32"/>
    <x v="25"/>
    <n v="773"/>
    <x v="9"/>
    <n v="2.35"/>
    <x v="1"/>
  </r>
  <r>
    <x v="293"/>
    <s v="Color"/>
    <x v="169"/>
    <n v="765"/>
    <n v="165"/>
    <n v="16000"/>
    <n v="265"/>
    <x v="231"/>
    <n v="29000"/>
    <x v="285"/>
    <x v="134"/>
    <x v="20"/>
    <x v="293"/>
    <n v="955174"/>
    <n v="40978"/>
    <x v="197"/>
    <n v="1"/>
    <s v="dynamite|historically inaccurate|ku klux klan|n word|slavery"/>
    <x v="293"/>
    <n v="1193"/>
    <x v="0"/>
    <x v="0"/>
    <s v="R"/>
    <x v="32"/>
    <x v="3"/>
    <n v="11000"/>
    <x v="3"/>
    <n v="2.35"/>
    <x v="94"/>
  </r>
  <r>
    <x v="294"/>
    <s v="Color"/>
    <x v="170"/>
    <n v="80"/>
    <n v="91"/>
    <n v="21"/>
    <n v="542"/>
    <x v="232"/>
    <n v="2000"/>
    <x v="286"/>
    <x v="135"/>
    <x v="124"/>
    <x v="294"/>
    <n v="102933"/>
    <n v="4842"/>
    <x v="258"/>
    <n v="0"/>
    <s v="15th century|cathedral|gypsy|paris|victor hugo"/>
    <x v="294"/>
    <n v="230"/>
    <x v="0"/>
    <x v="0"/>
    <s v="G"/>
    <x v="32"/>
    <x v="25"/>
    <n v="700"/>
    <x v="8"/>
    <n v="1.78"/>
    <x v="1"/>
  </r>
  <r>
    <x v="295"/>
    <s v="Color"/>
    <x v="171"/>
    <n v="141"/>
    <n v="78"/>
    <n v="10"/>
    <n v="253"/>
    <x v="233"/>
    <n v="558"/>
    <x v="287"/>
    <x v="21"/>
    <x v="160"/>
    <x v="295"/>
    <n v="128285"/>
    <n v="2039"/>
    <x v="259"/>
    <n v="1"/>
    <s v="antidote|disney|emperor|first part|llama"/>
    <x v="295"/>
    <n v="297"/>
    <x v="0"/>
    <x v="0"/>
    <s v="G"/>
    <x v="32"/>
    <x v="21"/>
    <n v="452"/>
    <x v="11"/>
    <n v="1.66"/>
    <x v="1"/>
  </r>
  <r>
    <x v="296"/>
    <s v="Color"/>
    <x v="172"/>
    <n v="383"/>
    <n v="103"/>
    <n v="165"/>
    <n v="13000"/>
    <x v="234"/>
    <n v="26000"/>
    <x v="288"/>
    <x v="2"/>
    <x v="35"/>
    <x v="296"/>
    <n v="246803"/>
    <n v="57881"/>
    <x v="260"/>
    <n v="3"/>
    <s v="church|hostage|mine|plutonium|revenge"/>
    <x v="296"/>
    <n v="474"/>
    <x v="0"/>
    <x v="0"/>
    <s v="R"/>
    <x v="65"/>
    <x v="3"/>
    <n v="13000"/>
    <x v="10"/>
    <n v="2.35"/>
    <x v="95"/>
  </r>
  <r>
    <x v="297"/>
    <s v="Color"/>
    <x v="71"/>
    <n v="193"/>
    <n v="131"/>
    <n v="226"/>
    <n v="341"/>
    <x v="235"/>
    <n v="12000"/>
    <x v="289"/>
    <x v="136"/>
    <x v="76"/>
    <x v="297"/>
    <n v="255447"/>
    <n v="13679"/>
    <x v="261"/>
    <n v="0"/>
    <s v="declaration of independence|secret society|treasure|treasure hunt|treasure hunter"/>
    <x v="297"/>
    <n v="692"/>
    <x v="0"/>
    <x v="0"/>
    <s v="PG"/>
    <x v="32"/>
    <x v="14"/>
    <n v="625"/>
    <x v="8"/>
    <n v="2.35"/>
    <x v="1"/>
  </r>
  <r>
    <x v="298"/>
    <s v=" Black and White"/>
    <x v="173"/>
    <n v="170"/>
    <n v="104"/>
    <n v="14"/>
    <n v="203"/>
    <x v="236"/>
    <n v="3000"/>
    <x v="290"/>
    <x v="11"/>
    <x v="153"/>
    <x v="298"/>
    <n v="108076"/>
    <n v="4487"/>
    <x v="262"/>
    <n v="0"/>
    <s v="dragon|dragon rider|fictional war|sword and fantasy|teenage hero"/>
    <x v="298"/>
    <n v="1690"/>
    <x v="0"/>
    <x v="0"/>
    <s v="PG"/>
    <x v="32"/>
    <x v="7"/>
    <n v="762"/>
    <x v="37"/>
    <n v="2.35"/>
    <x v="1"/>
  </r>
  <r>
    <x v="299"/>
    <s v="Color"/>
    <x v="174"/>
    <n v="333"/>
    <n v="101"/>
    <n v="0"/>
    <n v="279"/>
    <x v="237"/>
    <n v="925"/>
    <x v="291"/>
    <x v="37"/>
    <x v="161"/>
    <x v="299"/>
    <n v="87677"/>
    <n v="1738"/>
    <x v="263"/>
    <n v="0"/>
    <s v="based on children's book|creature|igloo|imagination|king"/>
    <x v="299"/>
    <n v="388"/>
    <x v="0"/>
    <x v="8"/>
    <s v="PG"/>
    <x v="32"/>
    <x v="0"/>
    <n v="468"/>
    <x v="2"/>
    <n v="2.35"/>
    <x v="59"/>
  </r>
  <r>
    <x v="144"/>
    <s v="Color"/>
    <x v="96"/>
    <n v="256"/>
    <n v="111"/>
    <n v="456"/>
    <n v="394"/>
    <x v="122"/>
    <n v="20000"/>
    <x v="142"/>
    <x v="15"/>
    <x v="25"/>
    <x v="144"/>
    <n v="39956"/>
    <n v="21393"/>
    <x v="130"/>
    <n v="4"/>
    <s v="1940s|child hero|fantasy world|orphan|reference to peter pan"/>
    <x v="144"/>
    <n v="186"/>
    <x v="0"/>
    <x v="0"/>
    <s v="PG"/>
    <x v="16"/>
    <x v="2"/>
    <n v="548"/>
    <x v="27"/>
    <n v="2.35"/>
    <x v="4"/>
  </r>
  <r>
    <x v="300"/>
    <s v="Color"/>
    <x v="175"/>
    <n v="203"/>
    <n v="102"/>
    <n v="77"/>
    <n v="120"/>
    <x v="238"/>
    <n v="14000"/>
    <x v="292"/>
    <x v="45"/>
    <x v="162"/>
    <x v="300"/>
    <n v="85833"/>
    <n v="14552"/>
    <x v="264"/>
    <n v="2"/>
    <s v="father daughter relationship|forest|miniature person|shrinking|sword and fantasy"/>
    <x v="300"/>
    <n v="113"/>
    <x v="0"/>
    <x v="0"/>
    <s v="PG"/>
    <x v="32"/>
    <x v="9"/>
    <n v="151"/>
    <x v="10"/>
    <n v="2.35"/>
    <x v="16"/>
  </r>
  <r>
    <x v="301"/>
    <s v="Color"/>
    <x v="176"/>
    <n v="321"/>
    <n v="103"/>
    <n v="207"/>
    <n v="3000"/>
    <x v="98"/>
    <n v="40000"/>
    <x v="293"/>
    <x v="137"/>
    <x v="1"/>
    <x v="301"/>
    <n v="176598"/>
    <n v="55175"/>
    <x v="265"/>
    <n v="0"/>
    <s v="police surveillance|surveillance van|tailing a suspect|tourist|venice italy"/>
    <x v="301"/>
    <n v="374"/>
    <x v="0"/>
    <x v="0"/>
    <s v="PG-13"/>
    <x v="32"/>
    <x v="5"/>
    <n v="11000"/>
    <x v="19"/>
    <n v="2.35"/>
    <x v="68"/>
  </r>
  <r>
    <x v="302"/>
    <s v="Color"/>
    <x v="177"/>
    <n v="174"/>
    <n v="121"/>
    <n v="0"/>
    <n v="595"/>
    <x v="239"/>
    <n v="1000"/>
    <x v="294"/>
    <x v="138"/>
    <x v="0"/>
    <x v="302"/>
    <n v="89509"/>
    <n v="3903"/>
    <x v="266"/>
    <n v="0"/>
    <s v="atheist|ex cop|female masturbation|female nudity|lucifer"/>
    <x v="302"/>
    <n v="524"/>
    <x v="0"/>
    <x v="0"/>
    <s v="R"/>
    <x v="66"/>
    <x v="15"/>
    <n v="1000"/>
    <x v="20"/>
    <n v="2.35"/>
    <x v="43"/>
  </r>
  <r>
    <x v="303"/>
    <s v="Color"/>
    <x v="103"/>
    <n v="166"/>
    <n v="143"/>
    <n v="380"/>
    <n v="452"/>
    <x v="135"/>
    <n v="29000"/>
    <x v="295"/>
    <x v="139"/>
    <x v="20"/>
    <x v="303"/>
    <n v="400292"/>
    <n v="33160"/>
    <x v="267"/>
    <n v="0"/>
    <s v="diamond|elephant|fisherman|rebel|sierra leone"/>
    <x v="303"/>
    <n v="657"/>
    <x v="0"/>
    <x v="8"/>
    <s v="R"/>
    <x v="32"/>
    <x v="7"/>
    <n v="3000"/>
    <x v="25"/>
    <n v="2.35"/>
    <x v="57"/>
  </r>
  <r>
    <x v="304"/>
    <s v="Color"/>
    <x v="48"/>
    <n v="606"/>
    <n v="240"/>
    <n v="17000"/>
    <n v="4000"/>
    <x v="240"/>
    <n v="29000"/>
    <x v="296"/>
    <x v="140"/>
    <x v="20"/>
    <x v="304"/>
    <n v="780588"/>
    <n v="46057"/>
    <x v="64"/>
    <n v="3"/>
    <s v="based on true story|fellatio|female rear nudity|sex in an airplane|stockbroker"/>
    <x v="304"/>
    <n v="1138"/>
    <x v="0"/>
    <x v="0"/>
    <s v="R"/>
    <x v="32"/>
    <x v="9"/>
    <n v="11000"/>
    <x v="17"/>
    <n v="2.35"/>
    <x v="96"/>
  </r>
  <r>
    <x v="305"/>
    <s v="Color"/>
    <x v="133"/>
    <n v="144"/>
    <n v="121"/>
    <n v="541"/>
    <n v="680"/>
    <x v="241"/>
    <n v="920"/>
    <x v="297"/>
    <x v="1"/>
    <x v="120"/>
    <x v="305"/>
    <n v="190786"/>
    <n v="2880"/>
    <x v="268"/>
    <n v="4"/>
    <s v="love|necktie|partner|rock music|tuxedo"/>
    <x v="305"/>
    <n v="539"/>
    <x v="0"/>
    <x v="0"/>
    <s v="PG-13"/>
    <x v="32"/>
    <x v="16"/>
    <n v="710"/>
    <x v="28"/>
    <n v="1.85"/>
    <x v="1"/>
  </r>
  <r>
    <x v="306"/>
    <s v="Color"/>
    <x v="130"/>
    <n v="192"/>
    <n v="129"/>
    <n v="719"/>
    <n v="423"/>
    <x v="242"/>
    <n v="660"/>
    <x v="298"/>
    <x v="141"/>
    <x v="163"/>
    <x v="306"/>
    <n v="221521"/>
    <n v="2031"/>
    <x v="269"/>
    <n v="0"/>
    <s v="alien|federation|future|military|planet"/>
    <x v="306"/>
    <n v="1049"/>
    <x v="0"/>
    <x v="0"/>
    <s v="R"/>
    <x v="21"/>
    <x v="13"/>
    <n v="475"/>
    <x v="13"/>
    <n v="1.85"/>
    <x v="1"/>
  </r>
  <r>
    <x v="307"/>
    <s v="Color"/>
    <x v="178"/>
    <n v="511"/>
    <n v="172"/>
    <n v="670"/>
    <n v="1000"/>
    <x v="243"/>
    <n v="15000"/>
    <x v="299"/>
    <x v="142"/>
    <x v="33"/>
    <x v="307"/>
    <n v="284825"/>
    <n v="22686"/>
    <x v="49"/>
    <n v="5"/>
    <s v="composer|future|letter|nonlinear timeline|nursing home"/>
    <x v="307"/>
    <n v="828"/>
    <x v="0"/>
    <x v="8"/>
    <s v="R"/>
    <x v="64"/>
    <x v="3"/>
    <n v="5000"/>
    <x v="7"/>
    <n v="2.35"/>
    <x v="97"/>
  </r>
  <r>
    <x v="308"/>
    <s v="Color"/>
    <x v="10"/>
    <n v="188"/>
    <n v="101"/>
    <n v="0"/>
    <n v="577"/>
    <x v="244"/>
    <n v="2000"/>
    <x v="300"/>
    <x v="143"/>
    <x v="164"/>
    <x v="308"/>
    <n v="65785"/>
    <n v="4286"/>
    <x v="270"/>
    <n v="1"/>
    <s v="barn owl|escape|owl|ruler|soldier"/>
    <x v="308"/>
    <n v="160"/>
    <x v="0"/>
    <x v="0"/>
    <s v="PG"/>
    <x v="67"/>
    <x v="5"/>
    <n v="653"/>
    <x v="15"/>
    <n v="2.35"/>
    <x v="37"/>
  </r>
  <r>
    <x v="309"/>
    <s v="Color"/>
    <x v="179"/>
    <n v="212"/>
    <n v="87"/>
    <n v="26"/>
    <n v="566"/>
    <x v="245"/>
    <n v="827"/>
    <x v="301"/>
    <x v="144"/>
    <x v="165"/>
    <x v="309"/>
    <n v="87451"/>
    <n v="3144"/>
    <x v="271"/>
    <n v="0"/>
    <s v="based on cult comic book|bechdel test passed|cat|detective|radical transformation"/>
    <x v="309"/>
    <n v="660"/>
    <x v="0"/>
    <x v="0"/>
    <s v="PG-13"/>
    <x v="32"/>
    <x v="14"/>
    <n v="825"/>
    <x v="47"/>
    <n v="2.35"/>
    <x v="1"/>
  </r>
  <r>
    <x v="310"/>
    <s v="Color"/>
    <x v="25"/>
    <n v="245"/>
    <n v="101"/>
    <n v="420"/>
    <n v="467"/>
    <x v="246"/>
    <n v="12000"/>
    <x v="302"/>
    <x v="9"/>
    <x v="138"/>
    <x v="310"/>
    <n v="115687"/>
    <n v="16235"/>
    <x v="272"/>
    <n v="0"/>
    <s v="army|greek mythology|hercules|king|mercenary"/>
    <x v="310"/>
    <n v="269"/>
    <x v="0"/>
    <x v="0"/>
    <s v="PG-13"/>
    <x v="32"/>
    <x v="11"/>
    <n v="3000"/>
    <x v="19"/>
    <n v="2.35"/>
    <x v="90"/>
  </r>
  <r>
    <x v="311"/>
    <s v="Color"/>
    <x v="161"/>
    <n v="127"/>
    <n v="95"/>
    <n v="63"/>
    <n v="720"/>
    <x v="124"/>
    <n v="23000"/>
    <x v="303"/>
    <x v="25"/>
    <x v="58"/>
    <x v="311"/>
    <n v="71527"/>
    <n v="26940"/>
    <x v="273"/>
    <n v="0"/>
    <s v="alien|cyborg|pirate|planet|treasure"/>
    <x v="311"/>
    <n v="217"/>
    <x v="0"/>
    <x v="0"/>
    <s v="PG"/>
    <x v="23"/>
    <x v="19"/>
    <n v="770"/>
    <x v="1"/>
    <n v="1.5"/>
    <x v="1"/>
  </r>
  <r>
    <x v="312"/>
    <s v="Color"/>
    <x v="180"/>
    <n v="167"/>
    <n v="102"/>
    <n v="52"/>
    <n v="526"/>
    <x v="247"/>
    <n v="8000"/>
    <x v="304"/>
    <x v="145"/>
    <x v="166"/>
    <x v="312"/>
    <n v="52029"/>
    <n v="10552"/>
    <x v="274"/>
    <n v="1"/>
    <s v="human versus dinosaur|lizard|primate|time travel|tyrannosaurus rex"/>
    <x v="312"/>
    <n v="224"/>
    <x v="0"/>
    <x v="0"/>
    <s v="PG-13"/>
    <x v="32"/>
    <x v="0"/>
    <n v="735"/>
    <x v="28"/>
    <n v="1.85"/>
    <x v="1"/>
  </r>
  <r>
    <x v="313"/>
    <s v="Color"/>
    <x v="181"/>
    <n v="320"/>
    <n v="131"/>
    <n v="385"/>
    <n v="11000"/>
    <x v="234"/>
    <n v="26000"/>
    <x v="305"/>
    <x v="2"/>
    <x v="35"/>
    <x v="313"/>
    <n v="127258"/>
    <n v="52610"/>
    <x v="275"/>
    <n v="15"/>
    <s v="battle|fight|mission|pg 13 sequel to r rated franchise|rescue"/>
    <x v="313"/>
    <n v="351"/>
    <x v="0"/>
    <x v="0"/>
    <s v="PG-13"/>
    <x v="63"/>
    <x v="11"/>
    <n v="13000"/>
    <x v="9"/>
    <n v="2.35"/>
    <x v="15"/>
  </r>
  <r>
    <x v="314"/>
    <s v="Color"/>
    <x v="182"/>
    <n v="163"/>
    <n v="114"/>
    <n v="19"/>
    <n v="848"/>
    <x v="112"/>
    <n v="1000"/>
    <x v="306"/>
    <x v="146"/>
    <x v="167"/>
    <x v="314"/>
    <n v="33953"/>
    <n v="3962"/>
    <x v="151"/>
    <n v="1"/>
    <s v="athlete|extreme sports|fbi|fbi agent|heist"/>
    <x v="314"/>
    <n v="163"/>
    <x v="0"/>
    <x v="0"/>
    <s v="PG-13"/>
    <x v="21"/>
    <x v="2"/>
    <n v="897"/>
    <x v="43"/>
    <n v="2.35"/>
    <x v="40"/>
  </r>
  <r>
    <x v="315"/>
    <s v="Color"/>
    <x v="183"/>
    <n v="78"/>
    <n v="94"/>
    <n v="6"/>
    <n v="227"/>
    <x v="248"/>
    <n v="490"/>
    <x v="307"/>
    <x v="35"/>
    <x v="168"/>
    <x v="315"/>
    <n v="40751"/>
    <n v="1195"/>
    <x v="276"/>
    <n v="0"/>
    <s v="baby|cartoon on tv|cartoonist|dog|mask"/>
    <x v="315"/>
    <n v="239"/>
    <x v="0"/>
    <x v="0"/>
    <s v="PG"/>
    <x v="68"/>
    <x v="12"/>
    <n v="294"/>
    <x v="48"/>
    <n v="1.85"/>
    <x v="98"/>
  </r>
  <r>
    <x v="316"/>
    <s v="Color"/>
    <x v="84"/>
    <n v="289"/>
    <n v="122"/>
    <n v="2000"/>
    <n v="571"/>
    <x v="249"/>
    <n v="26000"/>
    <x v="308"/>
    <x v="147"/>
    <x v="8"/>
    <x v="316"/>
    <n v="71782"/>
    <n v="28328"/>
    <x v="277"/>
    <n v="0"/>
    <s v="emaciation|ship|starvation|vomiting|whale"/>
    <x v="316"/>
    <n v="161"/>
    <x v="0"/>
    <x v="0"/>
    <s v="PG-13"/>
    <x v="32"/>
    <x v="2"/>
    <n v="911"/>
    <x v="15"/>
    <n v="1.85"/>
    <x v="41"/>
  </r>
  <r>
    <x v="317"/>
    <s v="Color"/>
    <x v="184"/>
    <n v="66"/>
    <n v="95"/>
    <n v="31"/>
    <n v="683"/>
    <x v="250"/>
    <n v="3000"/>
    <x v="309"/>
    <x v="148"/>
    <x v="169"/>
    <x v="317"/>
    <n v="20295"/>
    <n v="6161"/>
    <x v="278"/>
    <n v="1"/>
    <s v="casino|future|laser gun|moon|nightclub"/>
    <x v="317"/>
    <n v="164"/>
    <x v="0"/>
    <x v="0"/>
    <s v="PG-13"/>
    <x v="32"/>
    <x v="19"/>
    <n v="695"/>
    <x v="45"/>
    <n v="1.85"/>
    <x v="99"/>
  </r>
  <r>
    <x v="318"/>
    <s v="Color"/>
    <x v="116"/>
    <n v="266"/>
    <n v="115"/>
    <n v="521"/>
    <n v="95"/>
    <x v="251"/>
    <n v="13000"/>
    <x v="310"/>
    <x v="149"/>
    <x v="109"/>
    <x v="318"/>
    <n v="110364"/>
    <n v="13761"/>
    <x v="279"/>
    <n v="1"/>
    <s v="cia|iraq|iraqi|political military conspiracy|weapon of mass destruction"/>
    <x v="318"/>
    <n v="261"/>
    <x v="0"/>
    <x v="10"/>
    <s v="R"/>
    <x v="32"/>
    <x v="5"/>
    <n v="537"/>
    <x v="8"/>
    <n v="2.35"/>
    <x v="1"/>
  </r>
  <r>
    <x v="319"/>
    <s v="Color"/>
    <x v="185"/>
    <n v="208"/>
    <n v="88"/>
    <n v="20"/>
    <n v="36"/>
    <x v="252"/>
    <n v="144"/>
    <x v="311"/>
    <x v="29"/>
    <x v="170"/>
    <x v="319"/>
    <n v="27918"/>
    <n v="309"/>
    <x v="280"/>
    <n v="0"/>
    <s v="dog|girl|imagination|peanuts|red hair"/>
    <x v="319"/>
    <n v="155"/>
    <x v="0"/>
    <x v="0"/>
    <s v="G"/>
    <x v="69"/>
    <x v="2"/>
    <n v="42"/>
    <x v="13"/>
    <n v="1.85"/>
    <x v="0"/>
  </r>
  <r>
    <x v="320"/>
    <s v="Color"/>
    <x v="186"/>
    <n v="97"/>
    <n v="110"/>
    <n v="342"/>
    <n v="393"/>
    <x v="253"/>
    <n v="623"/>
    <x v="312"/>
    <x v="150"/>
    <x v="171"/>
    <x v="320"/>
    <n v="18697"/>
    <n v="1722"/>
    <x v="281"/>
    <n v="0"/>
    <s v="brother sister relationship|extradition|fbi|japanese tourist|secret"/>
    <x v="320"/>
    <n v="263"/>
    <x v="0"/>
    <x v="0"/>
    <s v="PG"/>
    <x v="70"/>
    <x v="13"/>
    <n v="508"/>
    <x v="11"/>
    <n v="1.85"/>
    <x v="100"/>
  </r>
  <r>
    <x v="321"/>
    <s v="Color"/>
    <x v="54"/>
    <n v="202"/>
    <n v="130"/>
    <n v="208"/>
    <n v="591"/>
    <x v="63"/>
    <n v="12000"/>
    <x v="313"/>
    <x v="151"/>
    <x v="138"/>
    <x v="321"/>
    <n v="248045"/>
    <n v="15972"/>
    <x v="282"/>
    <n v="5"/>
    <s v="ancient egypt|bracelet|king|scorpion|son"/>
    <x v="321"/>
    <n v="890"/>
    <x v="0"/>
    <x v="0"/>
    <s v="PG-13"/>
    <x v="71"/>
    <x v="18"/>
    <n v="3000"/>
    <x v="22"/>
    <n v="2.35"/>
    <x v="1"/>
  </r>
  <r>
    <x v="322"/>
    <s v="Color"/>
    <x v="48"/>
    <n v="233"/>
    <n v="216"/>
    <n v="17000"/>
    <n v="1000"/>
    <x v="101"/>
    <n v="29000"/>
    <x v="314"/>
    <x v="152"/>
    <x v="20"/>
    <x v="322"/>
    <n v="314033"/>
    <n v="47657"/>
    <x v="49"/>
    <n v="3"/>
    <s v="butcher|civil war|gangster|new york city|revenge"/>
    <x v="322"/>
    <n v="1166"/>
    <x v="0"/>
    <x v="0"/>
    <s v="R"/>
    <x v="32"/>
    <x v="19"/>
    <n v="14000"/>
    <x v="7"/>
    <n v="2.35"/>
    <x v="1"/>
  </r>
  <r>
    <x v="323"/>
    <s v="Color"/>
    <x v="187"/>
    <n v="136"/>
    <n v="146"/>
    <n v="611"/>
    <n v="28"/>
    <x v="254"/>
    <n v="23000"/>
    <x v="315"/>
    <x v="153"/>
    <x v="34"/>
    <x v="323"/>
    <n v="38690"/>
    <n v="23240"/>
    <x v="283"/>
    <n v="2"/>
    <s v="abusive stepfather|attempted rape|food shortage|sexual abuse|starving child"/>
    <x v="323"/>
    <n v="130"/>
    <x v="4"/>
    <x v="9"/>
    <s v="R"/>
    <x v="72"/>
    <x v="10"/>
    <n v="196"/>
    <x v="32"/>
    <n v="2.35"/>
    <x v="38"/>
  </r>
  <r>
    <x v="324"/>
    <s v="Color"/>
    <x v="188"/>
    <n v="154"/>
    <n v="85"/>
    <n v="9"/>
    <n v="970"/>
    <x v="255"/>
    <n v="12000"/>
    <x v="316"/>
    <x v="154"/>
    <x v="30"/>
    <x v="324"/>
    <n v="54077"/>
    <n v="25590"/>
    <x v="284"/>
    <n v="0"/>
    <s v="chicken|competition|island|penguin|surfing"/>
    <x v="324"/>
    <n v="112"/>
    <x v="0"/>
    <x v="0"/>
    <s v="PG"/>
    <x v="32"/>
    <x v="1"/>
    <n v="11000"/>
    <x v="2"/>
    <n v="1.85"/>
    <x v="1"/>
  </r>
  <r>
    <x v="325"/>
    <s v="Color"/>
    <x v="189"/>
    <n v="169"/>
    <n v="93"/>
    <n v="0"/>
    <n v="465"/>
    <x v="256"/>
    <n v="11000"/>
    <x v="317"/>
    <x v="155"/>
    <x v="172"/>
    <x v="325"/>
    <n v="49739"/>
    <n v="13748"/>
    <x v="285"/>
    <n v="1"/>
    <s v="community|connecticut|fem bot|tv producer|writer"/>
    <x v="325"/>
    <n v="407"/>
    <x v="0"/>
    <x v="0"/>
    <s v="PG-13"/>
    <x v="63"/>
    <x v="14"/>
    <n v="2000"/>
    <x v="31"/>
    <n v="1.85"/>
    <x v="1"/>
  </r>
  <r>
    <x v="326"/>
    <s v="Color"/>
    <x v="18"/>
    <n v="200"/>
    <n v="152"/>
    <n v="0"/>
    <n v="557"/>
    <x v="257"/>
    <n v="2000"/>
    <x v="318"/>
    <x v="156"/>
    <x v="173"/>
    <x v="326"/>
    <n v="292022"/>
    <n v="4270"/>
    <x v="286"/>
    <n v="0"/>
    <s v="army|helicopter|somali|somalia|warlord"/>
    <x v="326"/>
    <n v="1103"/>
    <x v="0"/>
    <x v="0"/>
    <s v="R"/>
    <x v="65"/>
    <x v="18"/>
    <n v="820"/>
    <x v="16"/>
    <n v="2.35"/>
    <x v="7"/>
  </r>
  <r>
    <x v="327"/>
    <s v="Color"/>
    <x v="190"/>
    <n v="255"/>
    <n v="85"/>
    <n v="116"/>
    <n v="329"/>
    <x v="258"/>
    <n v="8000"/>
    <x v="319"/>
    <x v="125"/>
    <x v="166"/>
    <x v="327"/>
    <n v="106790"/>
    <n v="9271"/>
    <x v="287"/>
    <n v="0"/>
    <s v="campaigning|congressman|north carolina|title at the end|u.s. congressman"/>
    <x v="327"/>
    <n v="177"/>
    <x v="0"/>
    <x v="0"/>
    <s v="R"/>
    <x v="73"/>
    <x v="3"/>
    <n v="331"/>
    <x v="5"/>
    <n v="1.85"/>
    <x v="45"/>
  </r>
  <r>
    <x v="328"/>
    <s v="Color"/>
    <x v="191"/>
    <n v="173"/>
    <n v="126"/>
    <n v="0"/>
    <n v="10000"/>
    <x v="259"/>
    <n v="14000"/>
    <x v="320"/>
    <x v="5"/>
    <x v="174"/>
    <x v="328"/>
    <n v="343274"/>
    <n v="39319"/>
    <x v="56"/>
    <n v="2"/>
    <s v="1910s|alien|artificially created woman|love|taxi driver"/>
    <x v="328"/>
    <n v="742"/>
    <x v="0"/>
    <x v="10"/>
    <s v="PG-13"/>
    <x v="57"/>
    <x v="13"/>
    <n v="13000"/>
    <x v="16"/>
    <n v="2.35"/>
    <x v="45"/>
  </r>
  <r>
    <x v="329"/>
    <s v="Color"/>
    <x v="192"/>
    <n v="221"/>
    <n v="146"/>
    <n v="127"/>
    <n v="722"/>
    <x v="260"/>
    <n v="962"/>
    <x v="321"/>
    <x v="105"/>
    <x v="175"/>
    <x v="329"/>
    <n v="59581"/>
    <n v="4555"/>
    <x v="288"/>
    <n v="4"/>
    <s v="abu dhabi|box office hit|muslim|nanny|united arab emirates"/>
    <x v="329"/>
    <n v="293"/>
    <x v="0"/>
    <x v="0"/>
    <s v="R"/>
    <x v="32"/>
    <x v="5"/>
    <n v="740"/>
    <x v="44"/>
    <n v="1.85"/>
    <x v="1"/>
  </r>
  <r>
    <x v="330"/>
    <s v="Color"/>
    <x v="193"/>
    <n v="82"/>
    <n v="89"/>
    <n v="10"/>
    <n v="442"/>
    <x v="261"/>
    <n v="2000"/>
    <x v="322"/>
    <x v="157"/>
    <x v="176"/>
    <x v="330"/>
    <n v="58300"/>
    <n v="3372"/>
    <x v="289"/>
    <n v="1"/>
    <s v="adventurer|el dorado|gold|high priest|implied sex"/>
    <x v="330"/>
    <n v="139"/>
    <x v="0"/>
    <x v="0"/>
    <s v="PG"/>
    <x v="73"/>
    <x v="21"/>
    <n v="919"/>
    <x v="8"/>
    <n v="1.85"/>
    <x v="1"/>
  </r>
  <r>
    <x v="331"/>
    <s v="Color"/>
    <x v="185"/>
    <n v="233"/>
    <n v="88"/>
    <n v="20"/>
    <n v="916"/>
    <x v="262"/>
    <n v="22000"/>
    <x v="323"/>
    <x v="29"/>
    <x v="13"/>
    <x v="331"/>
    <n v="145321"/>
    <n v="25354"/>
    <x v="290"/>
    <n v="0"/>
    <s v="acorn|herd|iceberg|ocean|pirate"/>
    <x v="331"/>
    <n v="139"/>
    <x v="0"/>
    <x v="0"/>
    <s v="PG"/>
    <x v="73"/>
    <x v="3"/>
    <n v="1000"/>
    <x v="4"/>
    <n v="2.35"/>
    <x v="57"/>
  </r>
  <r>
    <x v="332"/>
    <s v="Color"/>
    <x v="85"/>
    <n v="343"/>
    <n v="105"/>
    <n v="0"/>
    <n v="502"/>
    <x v="263"/>
    <n v="2000"/>
    <x v="324"/>
    <x v="158"/>
    <x v="177"/>
    <x v="332"/>
    <n v="103737"/>
    <n v="4671"/>
    <x v="120"/>
    <n v="1"/>
    <s v="dress|duke|fairy godmother|fairy tale|pumpkin"/>
    <x v="332"/>
    <n v="322"/>
    <x v="0"/>
    <x v="0"/>
    <s v="PG"/>
    <x v="73"/>
    <x v="2"/>
    <n v="520"/>
    <x v="15"/>
    <n v="2.35"/>
    <x v="15"/>
  </r>
  <r>
    <x v="333"/>
    <s v="Color"/>
    <x v="16"/>
    <n v="308"/>
    <n v="135"/>
    <n v="0"/>
    <n v="310"/>
    <x v="264"/>
    <n v="873"/>
    <x v="325"/>
    <x v="159"/>
    <x v="178"/>
    <x v="333"/>
    <n v="125109"/>
    <n v="2370"/>
    <x v="55"/>
    <n v="1"/>
    <s v="1970s|afterlife|heaven|pedophile|rape"/>
    <x v="333"/>
    <n v="593"/>
    <x v="0"/>
    <x v="0"/>
    <s v="PG-13"/>
    <x v="48"/>
    <x v="0"/>
    <n v="560"/>
    <x v="10"/>
    <n v="2.35"/>
    <x v="37"/>
  </r>
  <r>
    <x v="334"/>
    <s v="Color"/>
    <x v="5"/>
    <n v="301"/>
    <n v="100"/>
    <n v="475"/>
    <n v="799"/>
    <x v="265"/>
    <n v="1000"/>
    <x v="326"/>
    <x v="29"/>
    <x v="179"/>
    <x v="334"/>
    <n v="692482"/>
    <n v="5641"/>
    <x v="217"/>
    <n v="0"/>
    <s v="great barrier reef|protective father|separation from family|shark|short term memory loss"/>
    <x v="334"/>
    <n v="866"/>
    <x v="0"/>
    <x v="0"/>
    <s v="G"/>
    <x v="72"/>
    <x v="17"/>
    <n v="939"/>
    <x v="17"/>
    <n v="1.85"/>
    <x v="59"/>
  </r>
  <r>
    <x v="335"/>
    <s v="Color"/>
    <x v="16"/>
    <n v="328"/>
    <n v="192"/>
    <n v="0"/>
    <n v="416"/>
    <x v="266"/>
    <n v="5000"/>
    <x v="327"/>
    <x v="38"/>
    <x v="180"/>
    <x v="335"/>
    <n v="1215718"/>
    <n v="6434"/>
    <x v="291"/>
    <n v="2"/>
    <s v="battle|epic|king|orc|ring"/>
    <x v="335"/>
    <n v="3189"/>
    <x v="0"/>
    <x v="0"/>
    <s v="PG-13"/>
    <x v="72"/>
    <x v="17"/>
    <n v="857"/>
    <x v="49"/>
    <n v="2.35"/>
    <x v="37"/>
  </r>
  <r>
    <x v="336"/>
    <s v="Color"/>
    <x v="16"/>
    <n v="294"/>
    <n v="172"/>
    <n v="0"/>
    <n v="857"/>
    <x v="1"/>
    <n v="16000"/>
    <x v="328"/>
    <x v="38"/>
    <x v="18"/>
    <x v="336"/>
    <n v="1100446"/>
    <n v="23052"/>
    <x v="236"/>
    <n v="1"/>
    <s v="epic|evil wizard|middle earth|ring|wizard"/>
    <x v="336"/>
    <n v="2417"/>
    <x v="0"/>
    <x v="0"/>
    <s v="PG-13"/>
    <x v="72"/>
    <x v="19"/>
    <n v="5000"/>
    <x v="50"/>
    <n v="2.35"/>
    <x v="7"/>
  </r>
  <r>
    <x v="337"/>
    <s v="Color"/>
    <x v="194"/>
    <n v="175"/>
    <n v="102"/>
    <n v="44"/>
    <n v="766"/>
    <x v="135"/>
    <n v="12000"/>
    <x v="329"/>
    <x v="1"/>
    <x v="30"/>
    <x v="337"/>
    <n v="54501"/>
    <n v="17098"/>
    <x v="292"/>
    <n v="4"/>
    <s v="apprentice|demon|exorcism|master apprentice relationship|witch"/>
    <x v="337"/>
    <n v="154"/>
    <x v="0"/>
    <x v="0"/>
    <s v="PG-13"/>
    <x v="73"/>
    <x v="11"/>
    <n v="3000"/>
    <x v="34"/>
    <n v="2.35"/>
    <x v="37"/>
  </r>
  <r>
    <x v="338"/>
    <s v="Color"/>
    <x v="172"/>
    <n v="199"/>
    <n v="100"/>
    <n v="165"/>
    <n v="240"/>
    <x v="267"/>
    <n v="11000"/>
    <x v="330"/>
    <x v="151"/>
    <x v="60"/>
    <x v="338"/>
    <n v="157016"/>
    <n v="12150"/>
    <x v="293"/>
    <n v="1"/>
    <s v="illuminati|planetary alignment|time|tomb|tomb raider"/>
    <x v="338"/>
    <n v="824"/>
    <x v="0"/>
    <x v="0"/>
    <s v="PG-13"/>
    <x v="51"/>
    <x v="18"/>
    <n v="509"/>
    <x v="20"/>
    <n v="2.35"/>
    <x v="1"/>
  </r>
  <r>
    <x v="339"/>
    <s v="Color"/>
    <x v="195"/>
    <n v="355"/>
    <n v="119"/>
    <n v="0"/>
    <n v="968"/>
    <x v="65"/>
    <n v="40000"/>
    <x v="331"/>
    <x v="160"/>
    <x v="1"/>
    <x v="339"/>
    <n v="172707"/>
    <n v="54031"/>
    <x v="294"/>
    <n v="1"/>
    <s v="artificial intelligence|consciousness|power outage|scientist|technology"/>
    <x v="339"/>
    <n v="462"/>
    <x v="0"/>
    <x v="1"/>
    <s v="PG-13"/>
    <x v="32"/>
    <x v="11"/>
    <n v="11000"/>
    <x v="22"/>
    <n v="2.35"/>
    <x v="40"/>
  </r>
  <r>
    <x v="340"/>
    <s v="Color"/>
    <x v="90"/>
    <n v="198"/>
    <n v="92"/>
    <n v="394"/>
    <n v="527"/>
    <x v="268"/>
    <n v="693"/>
    <x v="332"/>
    <x v="18"/>
    <x v="181"/>
    <x v="340"/>
    <n v="219501"/>
    <n v="2574"/>
    <x v="295"/>
    <n v="0"/>
    <s v="dinosaur|island|jurassic park|paleontologist|search"/>
    <x v="340"/>
    <n v="1236"/>
    <x v="0"/>
    <x v="0"/>
    <s v="PG-13"/>
    <x v="57"/>
    <x v="18"/>
    <n v="595"/>
    <x v="18"/>
    <n v="1.85"/>
    <x v="1"/>
  </r>
  <r>
    <x v="341"/>
    <s v="Color"/>
    <x v="196"/>
    <n v="529"/>
    <n v="105"/>
    <n v="81"/>
    <n v="779"/>
    <x v="269"/>
    <n v="11000"/>
    <x v="333"/>
    <x v="102"/>
    <x v="182"/>
    <x v="341"/>
    <n v="403836"/>
    <n v="13118"/>
    <x v="296"/>
    <n v="0"/>
    <s v="alzheimer's disease|ape|chimpanzee|fire|when animals attack"/>
    <x v="341"/>
    <n v="646"/>
    <x v="0"/>
    <x v="0"/>
    <s v="PG-13"/>
    <x v="57"/>
    <x v="10"/>
    <n v="1000"/>
    <x v="32"/>
    <n v="2.35"/>
    <x v="65"/>
  </r>
  <r>
    <x v="342"/>
    <s v="Color"/>
    <x v="197"/>
    <n v="198"/>
    <n v="107"/>
    <n v="70"/>
    <n v="330"/>
    <x v="270"/>
    <n v="770"/>
    <x v="334"/>
    <x v="15"/>
    <x v="183"/>
    <x v="342"/>
    <n v="68935"/>
    <n v="1614"/>
    <x v="297"/>
    <n v="0"/>
    <s v="actor playing multiple roles|brownie the creature|closing credits sequence|family relationships|magical creature"/>
    <x v="342"/>
    <n v="125"/>
    <x v="0"/>
    <x v="0"/>
    <s v="PG"/>
    <x v="63"/>
    <x v="8"/>
    <n v="419"/>
    <x v="4"/>
    <n v="2.35"/>
    <x v="1"/>
  </r>
  <r>
    <x v="343"/>
    <s v="Color"/>
    <x v="198"/>
    <n v="412"/>
    <n v="101"/>
    <n v="212"/>
    <n v="476"/>
    <x v="271"/>
    <n v="13000"/>
    <x v="335"/>
    <x v="3"/>
    <x v="99"/>
    <x v="343"/>
    <n v="165618"/>
    <n v="15481"/>
    <x v="298"/>
    <n v="2"/>
    <s v="bomb|cia|courthouse|escape|russian"/>
    <x v="343"/>
    <n v="503"/>
    <x v="0"/>
    <x v="0"/>
    <s v="R"/>
    <x v="65"/>
    <x v="9"/>
    <n v="787"/>
    <x v="43"/>
    <n v="1.85"/>
    <x v="101"/>
  </r>
  <r>
    <x v="344"/>
    <s v="Color"/>
    <x v="199"/>
    <n v="106"/>
    <n v="137"/>
    <n v="102"/>
    <n v="877"/>
    <x v="188"/>
    <n v="2000"/>
    <x v="336"/>
    <x v="161"/>
    <x v="184"/>
    <x v="344"/>
    <n v="16832"/>
    <n v="5780"/>
    <x v="169"/>
    <n v="0"/>
    <s v="army|dictator|general|texan|texas"/>
    <x v="344"/>
    <n v="267"/>
    <x v="0"/>
    <x v="0"/>
    <s v="PG-13"/>
    <x v="58"/>
    <x v="14"/>
    <n v="973"/>
    <x v="19"/>
    <n v="2.35"/>
    <x v="102"/>
  </r>
  <r>
    <x v="345"/>
    <s v="Color"/>
    <x v="61"/>
    <n v="283"/>
    <n v="115"/>
    <n v="663"/>
    <n v="55"/>
    <x v="272"/>
    <n v="1000"/>
    <x v="337"/>
    <x v="162"/>
    <x v="185"/>
    <x v="345"/>
    <n v="479166"/>
    <n v="1901"/>
    <x v="299"/>
    <n v="0"/>
    <s v="hero|island|lawsuit|secret|superhero"/>
    <x v="345"/>
    <n v="815"/>
    <x v="0"/>
    <x v="0"/>
    <s v="PG"/>
    <x v="65"/>
    <x v="14"/>
    <n v="723"/>
    <x v="25"/>
    <n v="2.35"/>
    <x v="1"/>
  </r>
  <r>
    <x v="346"/>
    <s v="Color"/>
    <x v="200"/>
    <n v="61"/>
    <n v="124"/>
    <n v="212"/>
    <n v="810"/>
    <x v="273"/>
    <n v="1000"/>
    <x v="338"/>
    <x v="121"/>
    <x v="186"/>
    <x v="346"/>
    <n v="21102"/>
    <n v="3611"/>
    <x v="300"/>
    <n v="3"/>
    <s v="latin|pirate|pirate ship|treasure|treasure map"/>
    <x v="346"/>
    <n v="169"/>
    <x v="0"/>
    <x v="0"/>
    <s v="PG-13"/>
    <x v="71"/>
    <x v="16"/>
    <n v="903"/>
    <x v="23"/>
    <n v="2.35"/>
    <x v="103"/>
  </r>
  <r>
    <x v="347"/>
    <s v="Color"/>
    <x v="126"/>
    <n v="217"/>
    <n v="118"/>
    <n v="0"/>
    <n v="1000"/>
    <x v="128"/>
    <n v="8000"/>
    <x v="339"/>
    <x v="15"/>
    <x v="187"/>
    <x v="347"/>
    <n v="141179"/>
    <n v="14024"/>
    <x v="110"/>
    <n v="0"/>
    <s v="greek|lightning|lightning bolt|poseidon|teenager"/>
    <x v="347"/>
    <n v="419"/>
    <x v="0"/>
    <x v="1"/>
    <s v="PG"/>
    <x v="73"/>
    <x v="5"/>
    <n v="3000"/>
    <x v="18"/>
    <n v="2.35"/>
    <x v="104"/>
  </r>
  <r>
    <x v="348"/>
    <s v="Color"/>
    <x v="15"/>
    <n v="175"/>
    <n v="98"/>
    <n v="188"/>
    <n v="602"/>
    <x v="274"/>
    <n v="10000"/>
    <x v="340"/>
    <x v="163"/>
    <x v="14"/>
    <x v="348"/>
    <n v="403014"/>
    <n v="12998"/>
    <x v="301"/>
    <n v="0"/>
    <s v="alien|box office hit|flying saucer|laser gun|wisecrack humor"/>
    <x v="348"/>
    <n v="289"/>
    <x v="0"/>
    <x v="0"/>
    <s v="PG-13"/>
    <x v="63"/>
    <x v="13"/>
    <n v="826"/>
    <x v="11"/>
    <n v="1.85"/>
    <x v="1"/>
  </r>
  <r>
    <x v="349"/>
    <s v="Color"/>
    <x v="29"/>
    <n v="191"/>
    <n v="82"/>
    <n v="487"/>
    <n v="967"/>
    <x v="37"/>
    <n v="15000"/>
    <x v="341"/>
    <x v="21"/>
    <x v="33"/>
    <x v="349"/>
    <n v="385871"/>
    <n v="21275"/>
    <x v="137"/>
    <n v="2"/>
    <s v="collector|dog|friend|rescue|toy"/>
    <x v="349"/>
    <n v="515"/>
    <x v="0"/>
    <x v="0"/>
    <s v="G"/>
    <x v="63"/>
    <x v="15"/>
    <n v="1000"/>
    <x v="0"/>
    <n v="1.85"/>
    <x v="1"/>
  </r>
  <r>
    <x v="350"/>
    <s v="Color"/>
    <x v="165"/>
    <n v="316"/>
    <n v="98"/>
    <n v="12000"/>
    <n v="1000"/>
    <x v="128"/>
    <n v="18000"/>
    <x v="342"/>
    <x v="3"/>
    <x v="156"/>
    <x v="350"/>
    <n v="149947"/>
    <n v="25780"/>
    <x v="302"/>
    <n v="1"/>
    <s v="freight train|race against time|runaway train|train|train engineer"/>
    <x v="350"/>
    <n v="326"/>
    <x v="0"/>
    <x v="0"/>
    <s v="PG-13"/>
    <x v="32"/>
    <x v="5"/>
    <n v="3000"/>
    <x v="2"/>
    <n v="2.35"/>
    <x v="45"/>
  </r>
  <r>
    <x v="351"/>
    <s v="Color"/>
    <x v="25"/>
    <n v="127"/>
    <n v="90"/>
    <n v="420"/>
    <n v="141"/>
    <x v="275"/>
    <n v="191"/>
    <x v="343"/>
    <x v="26"/>
    <x v="188"/>
    <x v="351"/>
    <n v="160440"/>
    <n v="664"/>
    <x v="303"/>
    <n v="2"/>
    <s v="boat|gang|hong kong|triad|vacation"/>
    <x v="351"/>
    <n v="394"/>
    <x v="0"/>
    <x v="0"/>
    <s v="PG-13"/>
    <x v="63"/>
    <x v="18"/>
    <n v="165"/>
    <x v="4"/>
    <n v="2.35"/>
    <x v="1"/>
  </r>
  <r>
    <x v="352"/>
    <s v="Color"/>
    <x v="43"/>
    <n v="185"/>
    <n v="130"/>
    <n v="0"/>
    <n v="568"/>
    <x v="276"/>
    <n v="11000"/>
    <x v="344"/>
    <x v="164"/>
    <x v="42"/>
    <x v="352"/>
    <n v="98403"/>
    <n v="12890"/>
    <x v="304"/>
    <n v="0"/>
    <s v="ghost|haunted house|research|secret|vermont"/>
    <x v="352"/>
    <n v="683"/>
    <x v="0"/>
    <x v="0"/>
    <s v="PG-13"/>
    <x v="32"/>
    <x v="21"/>
    <n v="627"/>
    <x v="4"/>
    <n v="2.35"/>
    <x v="1"/>
  </r>
  <r>
    <x v="353"/>
    <s v="Color"/>
    <x v="201"/>
    <n v="191"/>
    <n v="90"/>
    <n v="97"/>
    <n v="56"/>
    <x v="277"/>
    <n v="622"/>
    <x v="345"/>
    <x v="165"/>
    <x v="189"/>
    <x v="353"/>
    <n v="152601"/>
    <n v="1227"/>
    <x v="305"/>
    <n v="1"/>
    <s v="food|giant food|mayor|sardine|weather"/>
    <x v="353"/>
    <n v="156"/>
    <x v="0"/>
    <x v="0"/>
    <s v="PG"/>
    <x v="32"/>
    <x v="0"/>
    <n v="526"/>
    <x v="15"/>
    <n v="2.35"/>
    <x v="1"/>
  </r>
  <r>
    <x v="354"/>
    <s v="Color"/>
    <x v="128"/>
    <n v="188"/>
    <n v="94"/>
    <n v="107"/>
    <n v="117"/>
    <x v="278"/>
    <n v="835"/>
    <x v="346"/>
    <x v="58"/>
    <x v="190"/>
    <x v="354"/>
    <n v="166791"/>
    <n v="1258"/>
    <x v="306"/>
    <n v="0"/>
    <s v="egg|lost world|rescue|squirrel|weasel"/>
    <x v="354"/>
    <n v="132"/>
    <x v="0"/>
    <x v="0"/>
    <s v="PG"/>
    <x v="63"/>
    <x v="0"/>
    <n v="256"/>
    <x v="15"/>
    <n v="1.85"/>
    <x v="1"/>
  </r>
  <r>
    <x v="355"/>
    <s v="Color"/>
    <x v="202"/>
    <n v="362"/>
    <n v="114"/>
    <n v="0"/>
    <n v="423"/>
    <x v="279"/>
    <n v="3000"/>
    <x v="347"/>
    <x v="166"/>
    <x v="191"/>
    <x v="355"/>
    <n v="236421"/>
    <n v="5095"/>
    <x v="307"/>
    <n v="1"/>
    <s v="daydream|life magazine|magazine|photographer|snow leopard"/>
    <x v="355"/>
    <n v="515"/>
    <x v="0"/>
    <x v="0"/>
    <s v="PG"/>
    <x v="63"/>
    <x v="9"/>
    <n v="806"/>
    <x v="11"/>
    <n v="2.35"/>
    <x v="105"/>
  </r>
  <r>
    <x v="356"/>
    <s v="Color"/>
    <x v="32"/>
    <n v="181"/>
    <n v="94"/>
    <n v="368"/>
    <n v="466"/>
    <x v="280"/>
    <n v="13000"/>
    <x v="348"/>
    <x v="167"/>
    <x v="192"/>
    <x v="356"/>
    <n v="145350"/>
    <n v="15419"/>
    <x v="308"/>
    <n v="0"/>
    <s v="booty shake|box office hit|duct tape over mouth|first part|martial arts"/>
    <x v="356"/>
    <n v="643"/>
    <x v="0"/>
    <x v="0"/>
    <s v="PG-13"/>
    <x v="65"/>
    <x v="21"/>
    <n v="1000"/>
    <x v="34"/>
    <n v="2.35"/>
    <x v="1"/>
  </r>
  <r>
    <x v="357"/>
    <s v="Color"/>
    <x v="48"/>
    <n v="352"/>
    <n v="151"/>
    <n v="17000"/>
    <n v="1000"/>
    <x v="281"/>
    <n v="29000"/>
    <x v="349"/>
    <x v="168"/>
    <x v="20"/>
    <x v="357"/>
    <n v="873649"/>
    <n v="45648"/>
    <x v="65"/>
    <n v="0"/>
    <s v="boston|mole|police|undercover|undercover cop"/>
    <x v="357"/>
    <n v="2054"/>
    <x v="0"/>
    <x v="0"/>
    <s v="R"/>
    <x v="63"/>
    <x v="7"/>
    <n v="13000"/>
    <x v="3"/>
    <n v="2.35"/>
    <x v="5"/>
  </r>
  <r>
    <x v="358"/>
    <s v="Color"/>
    <x v="203"/>
    <n v="143"/>
    <n v="88"/>
    <n v="7"/>
    <n v="484"/>
    <x v="282"/>
    <n v="2000"/>
    <x v="350"/>
    <x v="169"/>
    <x v="193"/>
    <x v="358"/>
    <n v="171792"/>
    <n v="4478"/>
    <x v="309"/>
    <n v="0"/>
    <s v="based on poem|based on true story|china|one word title|the huns"/>
    <x v="358"/>
    <n v="222"/>
    <x v="0"/>
    <x v="0"/>
    <s v="G"/>
    <x v="63"/>
    <x v="20"/>
    <n v="500"/>
    <x v="7"/>
    <n v="1.66"/>
    <x v="85"/>
  </r>
  <r>
    <x v="359"/>
    <s v="Color"/>
    <x v="202"/>
    <n v="308"/>
    <n v="121"/>
    <n v="0"/>
    <n v="918"/>
    <x v="212"/>
    <n v="21000"/>
    <x v="351"/>
    <x v="170"/>
    <x v="21"/>
    <x v="359"/>
    <n v="307539"/>
    <n v="23484"/>
    <x v="310"/>
    <n v="3"/>
    <s v="film director|parody|spoof|vietnam|written and directed by cast member"/>
    <x v="359"/>
    <n v="577"/>
    <x v="0"/>
    <x v="0"/>
    <s v="R"/>
    <x v="65"/>
    <x v="8"/>
    <n v="1000"/>
    <x v="15"/>
    <n v="2.35"/>
    <x v="1"/>
  </r>
  <r>
    <x v="360"/>
    <s v="Color"/>
    <x v="68"/>
    <n v="517"/>
    <n v="158"/>
    <n v="21000"/>
    <n v="585"/>
    <x v="283"/>
    <n v="18000"/>
    <x v="352"/>
    <x v="171"/>
    <x v="49"/>
    <x v="360"/>
    <n v="330152"/>
    <n v="20388"/>
    <x v="311"/>
    <n v="1"/>
    <s v="computer hacker|hacker|investigation|journalist|punk"/>
    <x v="360"/>
    <n v="632"/>
    <x v="0"/>
    <x v="0"/>
    <s v="R"/>
    <x v="63"/>
    <x v="10"/>
    <n v="1000"/>
    <x v="6"/>
    <n v="2.35"/>
    <x v="39"/>
  </r>
  <r>
    <x v="361"/>
    <s v="Color"/>
    <x v="131"/>
    <n v="148"/>
    <n v="128"/>
    <n v="323"/>
    <n v="489"/>
    <x v="284"/>
    <n v="13000"/>
    <x v="353"/>
    <x v="2"/>
    <x v="99"/>
    <x v="361"/>
    <n v="299258"/>
    <n v="14274"/>
    <x v="312"/>
    <n v="1"/>
    <s v="bomb|detective|new york city|police|terrorist"/>
    <x v="361"/>
    <n v="346"/>
    <x v="0"/>
    <x v="0"/>
    <s v="R"/>
    <x v="63"/>
    <x v="16"/>
    <n v="559"/>
    <x v="32"/>
    <n v="2.35"/>
    <x v="1"/>
  </r>
  <r>
    <x v="362"/>
    <s v="Color"/>
    <x v="129"/>
    <n v="415"/>
    <n v="128"/>
    <n v="0"/>
    <n v="727"/>
    <x v="170"/>
    <n v="21000"/>
    <x v="354"/>
    <x v="95"/>
    <x v="21"/>
    <x v="362"/>
    <n v="477300"/>
    <n v="23996"/>
    <x v="313"/>
    <n v="3"/>
    <s v="black magic|bridge construction|professor moriarty|scotland yard inspector|sherlock holmes"/>
    <x v="362"/>
    <n v="621"/>
    <x v="0"/>
    <x v="0"/>
    <s v="PG-13"/>
    <x v="63"/>
    <x v="0"/>
    <n v="979"/>
    <x v="32"/>
    <n v="1.85"/>
    <x v="35"/>
  </r>
  <r>
    <x v="363"/>
    <s v="Color"/>
    <x v="204"/>
    <n v="1"/>
    <n v="141"/>
    <n v="335"/>
    <n v="635"/>
    <x v="109"/>
    <n v="11000"/>
    <x v="4"/>
    <x v="172"/>
    <x v="130"/>
    <x v="363"/>
    <n v="57"/>
    <n v="13379"/>
    <x v="314"/>
    <n v="2"/>
    <m/>
    <x v="363"/>
    <n v="1"/>
    <x v="0"/>
    <x v="0"/>
    <s v="PG-13"/>
    <x v="4"/>
    <x v="6"/>
    <n v="745"/>
    <x v="9"/>
    <n v="2.35"/>
    <x v="1"/>
  </r>
  <r>
    <x v="364"/>
    <s v="Color"/>
    <x v="170"/>
    <n v="146"/>
    <n v="95"/>
    <n v="21"/>
    <n v="503"/>
    <x v="285"/>
    <n v="12000"/>
    <x v="355"/>
    <x v="173"/>
    <x v="194"/>
    <x v="364"/>
    <n v="72591"/>
    <n v="15237"/>
    <x v="315"/>
    <n v="0"/>
    <s v="atlantis|crew|expedition|journal|museum"/>
    <x v="364"/>
    <n v="289"/>
    <x v="0"/>
    <x v="0"/>
    <s v="PG"/>
    <x v="40"/>
    <x v="18"/>
    <n v="802"/>
    <x v="2"/>
    <n v="2.35"/>
    <x v="1"/>
  </r>
  <r>
    <x v="365"/>
    <s v="Color"/>
    <x v="205"/>
    <n v="70"/>
    <n v="92"/>
    <n v="12"/>
    <n v="1000"/>
    <x v="286"/>
    <n v="35000"/>
    <x v="356"/>
    <x v="174"/>
    <x v="195"/>
    <x v="365"/>
    <n v="9418"/>
    <n v="38450"/>
    <x v="316"/>
    <n v="0"/>
    <s v="chipmunk|highway travel|on the road|plane|road movie"/>
    <x v="365"/>
    <n v="53"/>
    <x v="0"/>
    <x v="0"/>
    <s v="PG"/>
    <x v="63"/>
    <x v="2"/>
    <n v="1000"/>
    <x v="40"/>
    <n v="1.85"/>
    <x v="1"/>
  </r>
  <r>
    <x v="366"/>
    <s v="Color"/>
    <x v="11"/>
    <n v="269"/>
    <n v="121"/>
    <n v="0"/>
    <n v="919"/>
    <x v="203"/>
    <n v="10000"/>
    <x v="357"/>
    <x v="175"/>
    <x v="56"/>
    <x v="366"/>
    <n v="183247"/>
    <n v="14165"/>
    <x v="317"/>
    <n v="0"/>
    <s v="american actor playing foreigner|assassination|conspiracy|military|nazis"/>
    <x v="366"/>
    <n v="440"/>
    <x v="0"/>
    <x v="0"/>
    <s v="PG-13"/>
    <x v="74"/>
    <x v="8"/>
    <n v="1000"/>
    <x v="1"/>
    <n v="1.85"/>
    <x v="1"/>
  </r>
  <r>
    <x v="367"/>
    <s v="Color"/>
    <x v="206"/>
    <n v="198"/>
    <n v="113"/>
    <n v="221"/>
    <n v="503"/>
    <x v="287"/>
    <n v="11000"/>
    <x v="358"/>
    <x v="170"/>
    <x v="196"/>
    <x v="367"/>
    <n v="156348"/>
    <n v="13446"/>
    <x v="318"/>
    <n v="0"/>
    <s v="hair stylist|jew|landlord|muslim|palestinian"/>
    <x v="367"/>
    <n v="380"/>
    <x v="0"/>
    <x v="0"/>
    <s v="PG-13"/>
    <x v="63"/>
    <x v="8"/>
    <n v="600"/>
    <x v="34"/>
    <n v="1.85"/>
    <x v="1"/>
  </r>
  <r>
    <x v="368"/>
    <s v="Color"/>
    <x v="126"/>
    <n v="253"/>
    <n v="106"/>
    <n v="0"/>
    <n v="1000"/>
    <x v="288"/>
    <n v="22000"/>
    <x v="359"/>
    <x v="176"/>
    <x v="13"/>
    <x v="368"/>
    <n v="89770"/>
    <n v="35367"/>
    <x v="319"/>
    <n v="0"/>
    <s v="alien|arcade game|chase|driving in reverse|video gamer"/>
    <x v="368"/>
    <n v="342"/>
    <x v="0"/>
    <x v="0"/>
    <s v="PG-13"/>
    <x v="75"/>
    <x v="2"/>
    <n v="11000"/>
    <x v="23"/>
    <n v="2.35"/>
    <x v="36"/>
  </r>
  <r>
    <x v="369"/>
    <s v="Color"/>
    <x v="38"/>
    <n v="281"/>
    <n v="146"/>
    <n v="14000"/>
    <n v="681"/>
    <x v="20"/>
    <n v="3000"/>
    <x v="360"/>
    <x v="47"/>
    <x v="197"/>
    <x v="369"/>
    <n v="238747"/>
    <n v="6217"/>
    <x v="320"/>
    <n v="0"/>
    <s v="affection|boy|fairy|future|robot"/>
    <x v="369"/>
    <n v="2153"/>
    <x v="0"/>
    <x v="0"/>
    <s v="PG-13"/>
    <x v="32"/>
    <x v="18"/>
    <n v="882"/>
    <x v="1"/>
    <n v="1.85"/>
    <x v="59"/>
  </r>
  <r>
    <x v="370"/>
    <s v="Color"/>
    <x v="97"/>
    <n v="122"/>
    <n v="88"/>
    <n v="50"/>
    <n v="441"/>
    <x v="289"/>
    <n v="691"/>
    <x v="361"/>
    <x v="177"/>
    <x v="198"/>
    <x v="370"/>
    <n v="32049"/>
    <n v="2622"/>
    <x v="321"/>
    <n v="0"/>
    <s v="arachnophobia|crystal ball|ghost|haunted house|thunderstorm"/>
    <x v="370"/>
    <n v="179"/>
    <x v="0"/>
    <x v="0"/>
    <s v="PG"/>
    <x v="63"/>
    <x v="17"/>
    <n v="569"/>
    <x v="41"/>
    <n v="2.35"/>
    <x v="106"/>
  </r>
  <r>
    <x v="371"/>
    <s v="Color"/>
    <x v="43"/>
    <n v="159"/>
    <n v="150"/>
    <n v="0"/>
    <n v="135"/>
    <x v="290"/>
    <n v="11000"/>
    <x v="362"/>
    <x v="178"/>
    <x v="72"/>
    <x v="371"/>
    <n v="200556"/>
    <n v="12289"/>
    <x v="322"/>
    <n v="2"/>
    <s v="message from outer space|religion|religion versus science|scientist|universe"/>
    <x v="371"/>
    <n v="611"/>
    <x v="0"/>
    <x v="0"/>
    <s v="PG"/>
    <x v="63"/>
    <x v="13"/>
    <n v="1000"/>
    <x v="38"/>
    <n v="2.35"/>
    <x v="61"/>
  </r>
  <r>
    <x v="372"/>
    <s v="Color"/>
    <x v="130"/>
    <n v="180"/>
    <n v="119"/>
    <n v="719"/>
    <n v="423"/>
    <x v="291"/>
    <n v="833"/>
    <x v="363"/>
    <x v="179"/>
    <x v="199"/>
    <x v="372"/>
    <n v="101834"/>
    <n v="2356"/>
    <x v="307"/>
    <n v="0"/>
    <s v="experiment|research|scientist|suburb|surrealism"/>
    <x v="372"/>
    <n v="628"/>
    <x v="0"/>
    <x v="0"/>
    <s v="R"/>
    <x v="73"/>
    <x v="21"/>
    <n v="624"/>
    <x v="20"/>
    <n v="1.85"/>
    <x v="1"/>
  </r>
  <r>
    <x v="373"/>
    <s v="Color"/>
    <x v="207"/>
    <n v="227"/>
    <n v="128"/>
    <n v="521"/>
    <n v="249"/>
    <x v="292"/>
    <n v="591"/>
    <x v="364"/>
    <x v="180"/>
    <x v="200"/>
    <x v="373"/>
    <n v="86152"/>
    <n v="2100"/>
    <x v="323"/>
    <n v="1"/>
    <s v="african|assassination|dialect|interpreter|threat"/>
    <x v="373"/>
    <n v="411"/>
    <x v="5"/>
    <x v="1"/>
    <s v="PG-13"/>
    <x v="67"/>
    <x v="12"/>
    <n v="249"/>
    <x v="21"/>
    <n v="2.35"/>
    <x v="1"/>
  </r>
  <r>
    <x v="374"/>
    <s v="Color"/>
    <x v="208"/>
    <n v="183"/>
    <n v="106"/>
    <n v="87"/>
    <n v="918"/>
    <x v="293"/>
    <n v="8000"/>
    <x v="365"/>
    <x v="15"/>
    <x v="187"/>
    <x v="374"/>
    <n v="86627"/>
    <n v="10882"/>
    <x v="310"/>
    <n v="0"/>
    <s v="golden fleece|half brother|magical tree|sea|tree"/>
    <x v="374"/>
    <n v="204"/>
    <x v="0"/>
    <x v="0"/>
    <s v="PG"/>
    <x v="63"/>
    <x v="9"/>
    <n v="956"/>
    <x v="18"/>
    <n v="2.35"/>
    <x v="82"/>
  </r>
  <r>
    <x v="375"/>
    <s v="Color"/>
    <x v="156"/>
    <n v="157"/>
    <n v="117"/>
    <n v="101"/>
    <n v="3000"/>
    <x v="98"/>
    <n v="18000"/>
    <x v="366"/>
    <x v="1"/>
    <x v="69"/>
    <x v="375"/>
    <n v="102747"/>
    <n v="33154"/>
    <x v="89"/>
    <n v="1"/>
    <s v="duology|female hero|female lead|orb|pandora's box"/>
    <x v="375"/>
    <n v="316"/>
    <x v="0"/>
    <x v="0"/>
    <s v="PG-13"/>
    <x v="73"/>
    <x v="17"/>
    <n v="11000"/>
    <x v="34"/>
    <n v="2.35"/>
    <x v="1"/>
  </r>
  <r>
    <x v="376"/>
    <s v="Color"/>
    <x v="107"/>
    <n v="196"/>
    <n v="129"/>
    <n v="209"/>
    <n v="886"/>
    <x v="65"/>
    <n v="11000"/>
    <x v="367"/>
    <x v="181"/>
    <x v="113"/>
    <x v="376"/>
    <n v="40862"/>
    <n v="23031"/>
    <x v="324"/>
    <n v="6"/>
    <s v="card trick|london england|magician|rain machine|rooftop"/>
    <x v="376"/>
    <n v="139"/>
    <x v="0"/>
    <x v="0"/>
    <s v="PG-13"/>
    <x v="63"/>
    <x v="6"/>
    <n v="11000"/>
    <x v="8"/>
    <n v="2.35"/>
    <x v="61"/>
  </r>
  <r>
    <x v="377"/>
    <s v="Color"/>
    <x v="120"/>
    <n v="64"/>
    <n v="116"/>
    <n v="176"/>
    <n v="84"/>
    <x v="294"/>
    <n v="192"/>
    <x v="368"/>
    <x v="126"/>
    <x v="201"/>
    <x v="377"/>
    <n v="52136"/>
    <n v="475"/>
    <x v="325"/>
    <n v="0"/>
    <s v="cold fusion|disguise|energy|fusion|the saint"/>
    <x v="377"/>
    <n v="184"/>
    <x v="0"/>
    <x v="0"/>
    <s v="PG-13"/>
    <x v="76"/>
    <x v="13"/>
    <n v="117"/>
    <x v="5"/>
    <n v="2.35"/>
    <x v="1"/>
  </r>
  <r>
    <x v="378"/>
    <s v="Color"/>
    <x v="165"/>
    <n v="142"/>
    <n v="114"/>
    <n v="12000"/>
    <n v="307"/>
    <x v="295"/>
    <n v="11000"/>
    <x v="369"/>
    <x v="23"/>
    <x v="75"/>
    <x v="378"/>
    <n v="121259"/>
    <n v="12499"/>
    <x v="326"/>
    <n v="2"/>
    <s v="china|cia|cold war|friendship|retirement"/>
    <x v="378"/>
    <n v="361"/>
    <x v="0"/>
    <x v="8"/>
    <s v="R"/>
    <x v="65"/>
    <x v="18"/>
    <n v="577"/>
    <x v="15"/>
    <n v="2.35"/>
    <x v="1"/>
  </r>
  <r>
    <x v="379"/>
    <s v="Color"/>
    <x v="209"/>
    <n v="181"/>
    <n v="114"/>
    <n v="0"/>
    <n v="281"/>
    <x v="219"/>
    <n v="3000"/>
    <x v="370"/>
    <x v="84"/>
    <x v="202"/>
    <x v="379"/>
    <n v="60467"/>
    <n v="4902"/>
    <x v="327"/>
    <n v="0"/>
    <s v="astronaut|mars|mars the planet|outer space|zero gravity"/>
    <x v="379"/>
    <n v="949"/>
    <x v="0"/>
    <x v="0"/>
    <s v="PG"/>
    <x v="63"/>
    <x v="21"/>
    <n v="933"/>
    <x v="23"/>
    <n v="2.35"/>
    <x v="1"/>
  </r>
  <r>
    <x v="380"/>
    <s v="Color"/>
    <x v="128"/>
    <n v="240"/>
    <n v="96"/>
    <n v="107"/>
    <n v="350"/>
    <x v="296"/>
    <n v="11000"/>
    <x v="371"/>
    <x v="94"/>
    <x v="203"/>
    <x v="380"/>
    <n v="165333"/>
    <n v="12071"/>
    <x v="328"/>
    <n v="0"/>
    <s v="bird|brazilian|cockatoo|macaw|minnesota"/>
    <x v="380"/>
    <n v="186"/>
    <x v="0"/>
    <x v="0"/>
    <s v="G"/>
    <x v="63"/>
    <x v="10"/>
    <n v="560"/>
    <x v="15"/>
    <n v="2.35"/>
    <x v="64"/>
  </r>
  <r>
    <x v="381"/>
    <s v="Color"/>
    <x v="126"/>
    <n v="93"/>
    <n v="132"/>
    <n v="0"/>
    <n v="957"/>
    <x v="297"/>
    <n v="49000"/>
    <x v="372"/>
    <x v="182"/>
    <x v="86"/>
    <x v="381"/>
    <n v="87785"/>
    <n v="55254"/>
    <x v="329"/>
    <n v="0"/>
    <s v="23rd century|android|artificial intelligence|dual role|robot"/>
    <x v="381"/>
    <n v="362"/>
    <x v="0"/>
    <x v="0"/>
    <s v="PG"/>
    <x v="32"/>
    <x v="15"/>
    <n v="1000"/>
    <x v="2"/>
    <n v="1.85"/>
    <x v="1"/>
  </r>
  <r>
    <x v="382"/>
    <s v="Color"/>
    <x v="210"/>
    <n v="84"/>
    <n v="104"/>
    <n v="81"/>
    <n v="612"/>
    <x v="298"/>
    <n v="3000"/>
    <x v="373"/>
    <x v="102"/>
    <x v="202"/>
    <x v="382"/>
    <n v="58227"/>
    <n v="5062"/>
    <x v="330"/>
    <n v="0"/>
    <s v="earthquake|fire|lava|rescue|volcano"/>
    <x v="382"/>
    <n v="181"/>
    <x v="0"/>
    <x v="0"/>
    <s v="PG-13"/>
    <x v="63"/>
    <x v="13"/>
    <n v="643"/>
    <x v="28"/>
    <n v="1.85"/>
    <x v="43"/>
  </r>
  <r>
    <x v="383"/>
    <s v="Color"/>
    <x v="211"/>
    <n v="66"/>
    <n v="111"/>
    <n v="79"/>
    <n v="2000"/>
    <x v="40"/>
    <n v="11000"/>
    <x v="374"/>
    <x v="28"/>
    <x v="42"/>
    <x v="383"/>
    <n v="45602"/>
    <n v="26088"/>
    <x v="331"/>
    <n v="0"/>
    <s v="friendship|murder|northern ireland|police officer|terrorist"/>
    <x v="383"/>
    <n v="114"/>
    <x v="0"/>
    <x v="0"/>
    <s v="R"/>
    <x v="77"/>
    <x v="13"/>
    <n v="11000"/>
    <x v="9"/>
    <n v="2.35"/>
    <x v="107"/>
  </r>
  <r>
    <x v="384"/>
    <s v="Color"/>
    <x v="212"/>
    <n v="136"/>
    <n v="138"/>
    <n v="0"/>
    <n v="123"/>
    <x v="299"/>
    <n v="14000"/>
    <x v="375"/>
    <x v="175"/>
    <x v="22"/>
    <x v="384"/>
    <n v="49311"/>
    <n v="15149"/>
    <x v="332"/>
    <n v="1"/>
    <s v="courage|radiation sickness|radioactive contamination|sea|test launch"/>
    <x v="384"/>
    <n v="278"/>
    <x v="0"/>
    <x v="1"/>
    <s v="PG-13"/>
    <x v="32"/>
    <x v="19"/>
    <n v="602"/>
    <x v="10"/>
    <n v="2.35"/>
    <x v="1"/>
  </r>
  <r>
    <x v="246"/>
    <s v="Color"/>
    <x v="148"/>
    <n v="369"/>
    <n v="100"/>
    <n v="128"/>
    <n v="78"/>
    <x v="197"/>
    <n v="596"/>
    <x v="240"/>
    <x v="5"/>
    <x v="137"/>
    <x v="246"/>
    <n v="110486"/>
    <n v="1261"/>
    <x v="218"/>
    <n v="3"/>
    <s v="box office flop|critically bashed|portal|teleportation|troubled production"/>
    <x v="246"/>
    <n v="695"/>
    <x v="0"/>
    <x v="0"/>
    <s v="PG-13"/>
    <x v="40"/>
    <x v="2"/>
    <n v="360"/>
    <x v="44"/>
    <n v="2.35"/>
    <x v="25"/>
  </r>
  <r>
    <x v="385"/>
    <s v="Color"/>
    <x v="213"/>
    <n v="166"/>
    <n v="129"/>
    <n v="468"/>
    <n v="183"/>
    <x v="300"/>
    <n v="919"/>
    <x v="376"/>
    <x v="13"/>
    <x v="204"/>
    <x v="385"/>
    <n v="113065"/>
    <n v="2024"/>
    <x v="333"/>
    <n v="0"/>
    <s v="actual animal killed|cult|evil sorcerer|gladiator|warlord"/>
    <x v="385"/>
    <n v="337"/>
    <x v="0"/>
    <x v="0"/>
    <s v="R"/>
    <x v="78"/>
    <x v="26"/>
    <n v="691"/>
    <x v="8"/>
    <n v="2.35"/>
    <x v="1"/>
  </r>
  <r>
    <x v="386"/>
    <s v="Color"/>
    <x v="84"/>
    <n v="201"/>
    <n v="144"/>
    <n v="2000"/>
    <n v="537"/>
    <x v="301"/>
    <n v="680"/>
    <x v="377"/>
    <x v="122"/>
    <x v="205"/>
    <x v="386"/>
    <n v="148238"/>
    <n v="2523"/>
    <x v="334"/>
    <n v="0"/>
    <s v="boxer|boxing|dream|great depression|love"/>
    <x v="386"/>
    <n v="529"/>
    <x v="0"/>
    <x v="0"/>
    <s v="PG-13"/>
    <x v="75"/>
    <x v="12"/>
    <n v="655"/>
    <x v="25"/>
    <n v="2.35"/>
    <x v="1"/>
  </r>
  <r>
    <x v="387"/>
    <s v="Color"/>
    <x v="214"/>
    <n v="47"/>
    <n v="110"/>
    <n v="96"/>
    <n v="554"/>
    <x v="214"/>
    <n v="887"/>
    <x v="378"/>
    <x v="183"/>
    <x v="206"/>
    <x v="387"/>
    <n v="2508"/>
    <n v="2728"/>
    <x v="335"/>
    <n v="0"/>
    <s v="box office flop|christmas|christmas eve|critically bashed|toy comes to life"/>
    <x v="387"/>
    <n v="24"/>
    <x v="0"/>
    <x v="1"/>
    <s v="PG"/>
    <x v="63"/>
    <x v="5"/>
    <n v="886"/>
    <x v="46"/>
    <n v="2.35"/>
    <x v="108"/>
  </r>
  <r>
    <x v="388"/>
    <s v=" Black and White"/>
    <x v="215"/>
    <n v="175"/>
    <n v="140"/>
    <n v="378"/>
    <n v="599"/>
    <x v="302"/>
    <n v="12000"/>
    <x v="379"/>
    <x v="184"/>
    <x v="30"/>
    <x v="388"/>
    <n v="57661"/>
    <n v="13808"/>
    <x v="336"/>
    <n v="0"/>
    <s v="horse|horse racing|jockey|limp|seabiscuit"/>
    <x v="388"/>
    <n v="455"/>
    <x v="0"/>
    <x v="0"/>
    <s v="PG-13"/>
    <x v="79"/>
    <x v="17"/>
    <n v="947"/>
    <x v="11"/>
    <n v="2.35"/>
    <x v="1"/>
  </r>
  <r>
    <x v="389"/>
    <s v="Color"/>
    <x v="156"/>
    <n v="114"/>
    <n v="113"/>
    <n v="101"/>
    <n v="848"/>
    <x v="303"/>
    <n v="22000"/>
    <x v="380"/>
    <x v="51"/>
    <x v="93"/>
    <x v="389"/>
    <n v="144053"/>
    <n v="26239"/>
    <x v="337"/>
    <n v="0"/>
    <s v="device|disaster|divorce|storm|tornado"/>
    <x v="389"/>
    <n v="395"/>
    <x v="0"/>
    <x v="0"/>
    <s v="PG-13"/>
    <x v="65"/>
    <x v="25"/>
    <n v="946"/>
    <x v="22"/>
    <n v="2.35"/>
    <x v="1"/>
  </r>
  <r>
    <x v="100"/>
    <s v="Color"/>
    <x v="49"/>
    <n v="187"/>
    <n v="106"/>
    <n v="357"/>
    <n v="4000"/>
    <x v="84"/>
    <n v="23000"/>
    <x v="98"/>
    <x v="23"/>
    <x v="74"/>
    <x v="100"/>
    <n v="272223"/>
    <n v="45327"/>
    <x v="92"/>
    <n v="2"/>
    <s v="eighteen wheeler|illegal street racing|truck|trucker|undercover cop"/>
    <x v="100"/>
    <n v="988"/>
    <x v="0"/>
    <x v="0"/>
    <s v="PG-13"/>
    <x v="30"/>
    <x v="18"/>
    <n v="14000"/>
    <x v="10"/>
    <n v="2.35"/>
    <x v="57"/>
  </r>
  <r>
    <x v="390"/>
    <s v="Color"/>
    <x v="43"/>
    <n v="221"/>
    <n v="143"/>
    <n v="0"/>
    <n v="272"/>
    <x v="304"/>
    <n v="15000"/>
    <x v="381"/>
    <x v="185"/>
    <x v="33"/>
    <x v="390"/>
    <n v="394317"/>
    <n v="15838"/>
    <x v="338"/>
    <n v="1"/>
    <s v="christmas|island|love|survival|talking to inanimate object"/>
    <x v="390"/>
    <n v="1051"/>
    <x v="0"/>
    <x v="0"/>
    <s v="PG-13"/>
    <x v="63"/>
    <x v="21"/>
    <n v="410"/>
    <x v="16"/>
    <n v="1.85"/>
    <x v="33"/>
  </r>
  <r>
    <x v="391"/>
    <s v="Color"/>
    <x v="83"/>
    <n v="206"/>
    <n v="108"/>
    <n v="750"/>
    <n v="971"/>
    <x v="305"/>
    <n v="49000"/>
    <x v="382"/>
    <x v="186"/>
    <x v="86"/>
    <x v="391"/>
    <n v="132501"/>
    <n v="70996"/>
    <x v="339"/>
    <n v="0"/>
    <s v="dance|emperor penguin|friend|penguin|song"/>
    <x v="391"/>
    <n v="548"/>
    <x v="0"/>
    <x v="0"/>
    <s v="PG"/>
    <x v="32"/>
    <x v="7"/>
    <n v="20000"/>
    <x v="12"/>
    <n v="2.35"/>
    <x v="1"/>
  </r>
  <r>
    <x v="392"/>
    <s v="Color"/>
    <x v="116"/>
    <n v="239"/>
    <n v="108"/>
    <n v="521"/>
    <n v="129"/>
    <x v="306"/>
    <n v="13000"/>
    <x v="383"/>
    <x v="83"/>
    <x v="109"/>
    <x v="392"/>
    <n v="348232"/>
    <n v="14161"/>
    <x v="340"/>
    <n v="1"/>
    <s v="assassin|car chase|cia|hidden truth|one against many"/>
    <x v="392"/>
    <n v="806"/>
    <x v="0"/>
    <x v="0"/>
    <s v="PG-13"/>
    <x v="74"/>
    <x v="14"/>
    <n v="805"/>
    <x v="6"/>
    <n v="2.35"/>
    <x v="1"/>
  </r>
  <r>
    <x v="393"/>
    <s v="Color"/>
    <x v="72"/>
    <n v="142"/>
    <n v="124"/>
    <n v="249"/>
    <n v="936"/>
    <x v="117"/>
    <n v="11000"/>
    <x v="384"/>
    <x v="51"/>
    <x v="42"/>
    <x v="393"/>
    <n v="146134"/>
    <n v="23603"/>
    <x v="341"/>
    <n v="1"/>
    <s v="ex soldier|hijacker|hostage|president|terrorist"/>
    <x v="393"/>
    <n v="393"/>
    <x v="0"/>
    <x v="0"/>
    <s v="R"/>
    <x v="49"/>
    <x v="13"/>
    <n v="10000"/>
    <x v="21"/>
    <n v="2.35"/>
    <x v="1"/>
  </r>
  <r>
    <x v="394"/>
    <s v="Color"/>
    <x v="151"/>
    <n v="186"/>
    <n v="116"/>
    <n v="0"/>
    <n v="471"/>
    <x v="182"/>
    <n v="11000"/>
    <x v="385"/>
    <x v="111"/>
    <x v="75"/>
    <x v="394"/>
    <n v="402645"/>
    <n v="13028"/>
    <x v="342"/>
    <n v="4"/>
    <s v="card dealer|casino|criminal mastermind|recruiting|ulcer"/>
    <x v="394"/>
    <n v="845"/>
    <x v="0"/>
    <x v="0"/>
    <s v="PG-13"/>
    <x v="49"/>
    <x v="18"/>
    <n v="1000"/>
    <x v="6"/>
    <n v="2.35"/>
    <x v="1"/>
  </r>
  <r>
    <x v="395"/>
    <s v="Color"/>
    <x v="216"/>
    <n v="228"/>
    <n v="110"/>
    <n v="545"/>
    <n v="5000"/>
    <x v="307"/>
    <n v="14000"/>
    <x v="386"/>
    <x v="6"/>
    <x v="174"/>
    <x v="395"/>
    <n v="88542"/>
    <n v="27694"/>
    <x v="343"/>
    <n v="8"/>
    <s v="box office flop|cardinal richelieu|critically bashed|duel|musketeer"/>
    <x v="395"/>
    <n v="254"/>
    <x v="0"/>
    <x v="8"/>
    <s v="PG-13"/>
    <x v="74"/>
    <x v="10"/>
    <n v="8000"/>
    <x v="27"/>
    <n v="2.35"/>
    <x v="64"/>
  </r>
  <r>
    <x v="396"/>
    <s v="Color"/>
    <x v="217"/>
    <n v="256"/>
    <n v="91"/>
    <n v="266"/>
    <n v="11000"/>
    <x v="288"/>
    <n v="12000"/>
    <x v="387"/>
    <x v="57"/>
    <x v="26"/>
    <x v="396"/>
    <n v="164148"/>
    <n v="37142"/>
    <x v="344"/>
    <n v="2"/>
    <s v="dracula|hotel|invisible man|monster|transylvania"/>
    <x v="396"/>
    <n v="168"/>
    <x v="0"/>
    <x v="0"/>
    <s v="PG"/>
    <x v="49"/>
    <x v="3"/>
    <n v="11000"/>
    <x v="1"/>
    <n v="1.85"/>
    <x v="82"/>
  </r>
  <r>
    <x v="397"/>
    <s v="Color"/>
    <x v="218"/>
    <n v="222"/>
    <n v="107"/>
    <n v="36"/>
    <n v="118"/>
    <x v="308"/>
    <n v="283"/>
    <x v="388"/>
    <x v="187"/>
    <x v="207"/>
    <x v="397"/>
    <n v="142496"/>
    <n v="662"/>
    <x v="345"/>
    <n v="2"/>
    <s v="fairy tale|lawyer|love|new york|prince"/>
    <x v="397"/>
    <n v="399"/>
    <x v="0"/>
    <x v="0"/>
    <s v="PG"/>
    <x v="49"/>
    <x v="1"/>
    <n v="142"/>
    <x v="1"/>
    <n v="2.35"/>
    <x v="1"/>
  </r>
  <r>
    <x v="398"/>
    <s v="Color"/>
    <x v="113"/>
    <n v="103"/>
    <n v="44"/>
    <m/>
    <n v="148"/>
    <x v="309"/>
    <n v="544"/>
    <x v="4"/>
    <x v="188"/>
    <x v="208"/>
    <x v="398"/>
    <n v="159910"/>
    <n v="996"/>
    <x v="346"/>
    <n v="1"/>
    <s v="blood|cannibalism|fbi|manipulation|psychiatrist"/>
    <x v="398"/>
    <n v="270"/>
    <x v="0"/>
    <x v="0"/>
    <s v="TV-14"/>
    <x v="4"/>
    <x v="4"/>
    <n v="183"/>
    <x v="35"/>
    <n v="1.78"/>
    <x v="109"/>
  </r>
  <r>
    <x v="399"/>
    <s v="Color"/>
    <x v="219"/>
    <n v="298"/>
    <n v="115"/>
    <n v="79"/>
    <n v="820"/>
    <x v="104"/>
    <n v="18000"/>
    <x v="389"/>
    <x v="86"/>
    <x v="156"/>
    <x v="399"/>
    <n v="166693"/>
    <n v="36237"/>
    <x v="347"/>
    <n v="1"/>
    <s v="cia|cia agent|consulate|on the run|safe house"/>
    <x v="399"/>
    <n v="276"/>
    <x v="0"/>
    <x v="0"/>
    <s v="R"/>
    <x v="49"/>
    <x v="3"/>
    <n v="16000"/>
    <x v="2"/>
    <n v="2.35"/>
    <x v="64"/>
  </r>
  <r>
    <x v="400"/>
    <s v="Color"/>
    <x v="218"/>
    <n v="84"/>
    <n v="100"/>
    <n v="36"/>
    <n v="439"/>
    <x v="92"/>
    <n v="2000"/>
    <x v="390"/>
    <x v="189"/>
    <x v="173"/>
    <x v="400"/>
    <n v="26413"/>
    <n v="4182"/>
    <x v="348"/>
    <n v="1"/>
    <s v="dog|parole|parole officer|prison|puppy"/>
    <x v="400"/>
    <n v="77"/>
    <x v="0"/>
    <x v="0"/>
    <s v="G"/>
    <x v="49"/>
    <x v="21"/>
    <n v="795"/>
    <x v="30"/>
    <n v="1.85"/>
    <x v="110"/>
  </r>
  <r>
    <x v="401"/>
    <s v="Color"/>
    <x v="25"/>
    <n v="236"/>
    <n v="104"/>
    <n v="420"/>
    <n v="535"/>
    <x v="310"/>
    <n v="2000"/>
    <x v="391"/>
    <x v="132"/>
    <x v="91"/>
    <x v="401"/>
    <n v="110073"/>
    <n v="3768"/>
    <x v="86"/>
    <n v="5"/>
    <s v="apartment|fbi|fraud|heist|manager"/>
    <x v="401"/>
    <n v="194"/>
    <x v="0"/>
    <x v="0"/>
    <s v="PG-13"/>
    <x v="74"/>
    <x v="10"/>
    <n v="906"/>
    <x v="5"/>
    <n v="2.35"/>
    <x v="1"/>
  </r>
  <r>
    <x v="402"/>
    <s v="Color"/>
    <x v="220"/>
    <n v="157"/>
    <n v="138"/>
    <n v="278"/>
    <n v="213"/>
    <x v="246"/>
    <n v="14000"/>
    <x v="392"/>
    <x v="127"/>
    <x v="141"/>
    <x v="402"/>
    <n v="182757"/>
    <n v="17423"/>
    <x v="349"/>
    <n v="3"/>
    <s v="book|composer|house|love|self esteem"/>
    <x v="402"/>
    <n v="483"/>
    <x v="0"/>
    <x v="0"/>
    <s v="PG-13"/>
    <x v="49"/>
    <x v="7"/>
    <n v="3000"/>
    <x v="8"/>
    <n v="1.85"/>
    <x v="64"/>
  </r>
  <r>
    <x v="403"/>
    <s v="Color"/>
    <x v="165"/>
    <n v="81"/>
    <n v="140"/>
    <n v="12000"/>
    <n v="619"/>
    <x v="311"/>
    <n v="10000"/>
    <x v="393"/>
    <x v="80"/>
    <x v="14"/>
    <x v="403"/>
    <n v="188116"/>
    <n v="11951"/>
    <x v="350"/>
    <n v="4"/>
    <s v="congressman|lawyer|nsa|on the run|surveillance"/>
    <x v="403"/>
    <n v="415"/>
    <x v="0"/>
    <x v="0"/>
    <s v="R"/>
    <x v="63"/>
    <x v="20"/>
    <n v="660"/>
    <x v="11"/>
    <n v="2.35"/>
    <x v="1"/>
  </r>
  <r>
    <x v="404"/>
    <s v="Color"/>
    <x v="220"/>
    <n v="187"/>
    <n v="120"/>
    <n v="278"/>
    <n v="963"/>
    <x v="312"/>
    <n v="11000"/>
    <x v="394"/>
    <x v="105"/>
    <x v="209"/>
    <x v="404"/>
    <n v="69860"/>
    <n v="15226"/>
    <x v="351"/>
    <n v="2"/>
    <s v="affair|divorce|graduation|vomiting|watching television"/>
    <x v="404"/>
    <n v="214"/>
    <x v="0"/>
    <x v="0"/>
    <s v="R"/>
    <x v="49"/>
    <x v="0"/>
    <n v="2000"/>
    <x v="4"/>
    <n v="1.85"/>
    <x v="1"/>
  </r>
  <r>
    <x v="405"/>
    <s v="Color"/>
    <x v="151"/>
    <n v="238"/>
    <n v="122"/>
    <n v="0"/>
    <n v="11000"/>
    <x v="281"/>
    <n v="14000"/>
    <x v="395"/>
    <x v="111"/>
    <x v="210"/>
    <x v="405"/>
    <n v="256928"/>
    <n v="43499"/>
    <x v="352"/>
    <n v="3"/>
    <s v="casino|heist|manmade earthquake|revenge|tunnel boring machine"/>
    <x v="405"/>
    <n v="288"/>
    <x v="0"/>
    <x v="0"/>
    <s v="PG-13"/>
    <x v="49"/>
    <x v="1"/>
    <n v="13000"/>
    <x v="8"/>
    <n v="2.35"/>
    <x v="1"/>
  </r>
  <r>
    <x v="406"/>
    <s v="Color"/>
    <x v="221"/>
    <n v="107"/>
    <n v="83"/>
    <n v="28"/>
    <n v="624"/>
    <x v="313"/>
    <n v="4000"/>
    <x v="396"/>
    <x v="29"/>
    <x v="211"/>
    <x v="406"/>
    <n v="65270"/>
    <n v="6081"/>
    <x v="353"/>
    <n v="1"/>
    <s v="bear|deer|forest|grizzly bear|hunter"/>
    <x v="406"/>
    <n v="100"/>
    <x v="0"/>
    <x v="0"/>
    <s v="PG"/>
    <x v="49"/>
    <x v="7"/>
    <n v="650"/>
    <x v="5"/>
    <n v="1.85"/>
    <x v="111"/>
  </r>
  <r>
    <x v="407"/>
    <s v="Color"/>
    <x v="222"/>
    <n v="459"/>
    <n v="139"/>
    <n v="168"/>
    <n v="1000"/>
    <x v="200"/>
    <n v="14000"/>
    <x v="397"/>
    <x v="101"/>
    <x v="141"/>
    <x v="407"/>
    <n v="341058"/>
    <n v="22226"/>
    <x v="223"/>
    <n v="2"/>
    <s v="army|brother sister relationship|dystopia|father son relationship|narrated by character"/>
    <x v="407"/>
    <n v="713"/>
    <x v="0"/>
    <x v="0"/>
    <s v="PG-13"/>
    <x v="49"/>
    <x v="11"/>
    <n v="5000"/>
    <x v="10"/>
    <n v="2.35"/>
    <x v="112"/>
  </r>
  <r>
    <x v="408"/>
    <s v="Color"/>
    <x v="223"/>
    <n v="187"/>
    <n v="131"/>
    <n v="218"/>
    <n v="29"/>
    <x v="314"/>
    <n v="5000"/>
    <x v="398"/>
    <x v="156"/>
    <x v="212"/>
    <x v="408"/>
    <n v="188887"/>
    <n v="5103"/>
    <x v="354"/>
    <n v="1"/>
    <s v="battle|german|russian|sniper|stalingrad"/>
    <x v="408"/>
    <n v="662"/>
    <x v="0"/>
    <x v="0"/>
    <s v="R"/>
    <x v="76"/>
    <x v="18"/>
    <n v="35"/>
    <x v="32"/>
    <n v="2.35"/>
    <x v="1"/>
  </r>
  <r>
    <x v="409"/>
    <s v="Color"/>
    <x v="21"/>
    <n v="151"/>
    <n v="104"/>
    <n v="532"/>
    <n v="557"/>
    <x v="128"/>
    <n v="12000"/>
    <x v="399"/>
    <x v="75"/>
    <x v="138"/>
    <x v="409"/>
    <n v="82731"/>
    <n v="16930"/>
    <x v="286"/>
    <n v="1"/>
    <s v="amazon|bounty hunter|fight|hunter|jungle"/>
    <x v="409"/>
    <n v="255"/>
    <x v="0"/>
    <x v="0"/>
    <s v="PG-13"/>
    <x v="49"/>
    <x v="17"/>
    <n v="3000"/>
    <x v="10"/>
    <n v="2.35"/>
    <x v="1"/>
  </r>
  <r>
    <x v="410"/>
    <s v="Color"/>
    <x v="131"/>
    <n v="80"/>
    <n v="130"/>
    <n v="323"/>
    <n v="330"/>
    <x v="315"/>
    <n v="670"/>
    <x v="400"/>
    <x v="190"/>
    <x v="213"/>
    <x v="410"/>
    <n v="106528"/>
    <n v="2407"/>
    <x v="297"/>
    <n v="1"/>
    <s v="action hero|hero|magic|ticket|video store"/>
    <x v="410"/>
    <n v="257"/>
    <x v="0"/>
    <x v="0"/>
    <s v="PG-13"/>
    <x v="80"/>
    <x v="27"/>
    <n v="442"/>
    <x v="5"/>
    <n v="2.35"/>
    <x v="1"/>
  </r>
  <r>
    <x v="411"/>
    <s v="Color"/>
    <x v="14"/>
    <n v="229"/>
    <n v="145"/>
    <n v="252"/>
    <n v="210"/>
    <x v="300"/>
    <n v="879"/>
    <x v="401"/>
    <x v="17"/>
    <x v="214"/>
    <x v="411"/>
    <n v="119286"/>
    <n v="2380"/>
    <x v="355"/>
    <n v="1"/>
    <s v="coming of age|geisha|japan|jealousy|love"/>
    <x v="411"/>
    <n v="548"/>
    <x v="0"/>
    <x v="0"/>
    <s v="PG-13"/>
    <x v="49"/>
    <x v="12"/>
    <n v="691"/>
    <x v="11"/>
    <n v="2.35"/>
    <x v="1"/>
  </r>
  <r>
    <x v="412"/>
    <s v="Color"/>
    <x v="41"/>
    <n v="158"/>
    <n v="104"/>
    <n v="681"/>
    <n v="159"/>
    <x v="316"/>
    <n v="584"/>
    <x v="402"/>
    <x v="23"/>
    <x v="215"/>
    <x v="412"/>
    <n v="179500"/>
    <n v="1235"/>
    <x v="356"/>
    <n v="5"/>
    <s v="car|challenge|drift racing|drifting|tokyo japan"/>
    <x v="412"/>
    <n v="378"/>
    <x v="0"/>
    <x v="0"/>
    <s v="PG-13"/>
    <x v="49"/>
    <x v="7"/>
    <n v="227"/>
    <x v="19"/>
    <n v="2.35"/>
    <x v="1"/>
  </r>
  <r>
    <x v="413"/>
    <s v="Color"/>
    <x v="224"/>
    <n v="190"/>
    <n v="97"/>
    <n v="6"/>
    <n v="561"/>
    <x v="317"/>
    <n v="1000"/>
    <x v="403"/>
    <x v="21"/>
    <x v="51"/>
    <x v="413"/>
    <n v="35446"/>
    <n v="2707"/>
    <x v="357"/>
    <n v="1"/>
    <s v="christmas|christmas eve|elf|high tech|resentment"/>
    <x v="413"/>
    <n v="78"/>
    <x v="0"/>
    <x v="1"/>
    <s v="PG"/>
    <x v="32"/>
    <x v="10"/>
    <n v="579"/>
    <x v="1"/>
    <n v="1.85"/>
    <x v="1"/>
  </r>
  <r>
    <x v="414"/>
    <s v="Color"/>
    <x v="225"/>
    <n v="98"/>
    <n v="178"/>
    <n v="102"/>
    <n v="551"/>
    <x v="40"/>
    <n v="12000"/>
    <x v="404"/>
    <x v="49"/>
    <x v="82"/>
    <x v="414"/>
    <n v="169023"/>
    <n v="23950"/>
    <x v="358"/>
    <n v="0"/>
    <s v="birthday|death|death personified|fear of death|wealth"/>
    <x v="414"/>
    <n v="703"/>
    <x v="0"/>
    <x v="0"/>
    <s v="PG-13"/>
    <x v="63"/>
    <x v="20"/>
    <n v="11000"/>
    <x v="1"/>
    <n v="1.85"/>
    <x v="7"/>
  </r>
  <r>
    <x v="415"/>
    <s v="Color"/>
    <x v="226"/>
    <n v="135"/>
    <n v="108"/>
    <n v="99"/>
    <n v="172"/>
    <x v="318"/>
    <n v="672"/>
    <x v="405"/>
    <x v="65"/>
    <x v="216"/>
    <x v="415"/>
    <n v="61417"/>
    <n v="1460"/>
    <x v="359"/>
    <n v="1"/>
    <s v="bare chested boy|car explosion|colombia|explosion|terrorism"/>
    <x v="415"/>
    <n v="339"/>
    <x v="0"/>
    <x v="0"/>
    <s v="R"/>
    <x v="49"/>
    <x v="19"/>
    <n v="174"/>
    <x v="34"/>
    <n v="1.85"/>
    <x v="113"/>
  </r>
  <r>
    <x v="416"/>
    <s v="Color"/>
    <x v="227"/>
    <n v="84"/>
    <n v="123"/>
    <n v="189"/>
    <n v="87"/>
    <x v="319"/>
    <n v="813"/>
    <x v="4"/>
    <x v="191"/>
    <x v="217"/>
    <x v="416"/>
    <n v="19228"/>
    <n v="1476"/>
    <x v="360"/>
    <n v="0"/>
    <s v="dancer|editing|stand up comedian|surgery|vomiting"/>
    <x v="416"/>
    <n v="146"/>
    <x v="0"/>
    <x v="0"/>
    <s v="R"/>
    <x v="4"/>
    <x v="28"/>
    <n v="388"/>
    <x v="6"/>
    <n v="1.85"/>
    <x v="1"/>
  </r>
  <r>
    <x v="417"/>
    <s v="Color"/>
    <x v="228"/>
    <n v="382"/>
    <n v="106"/>
    <n v="763"/>
    <n v="809"/>
    <x v="214"/>
    <n v="8000"/>
    <x v="406"/>
    <x v="192"/>
    <x v="218"/>
    <x v="417"/>
    <n v="70838"/>
    <n v="11454"/>
    <x v="361"/>
    <n v="1"/>
    <s v="kingdom|prince|princess|queen|snow"/>
    <x v="417"/>
    <n v="208"/>
    <x v="0"/>
    <x v="0"/>
    <s v="PG"/>
    <x v="49"/>
    <x v="3"/>
    <n v="886"/>
    <x v="23"/>
    <n v="1.85"/>
    <x v="45"/>
  </r>
  <r>
    <x v="418"/>
    <s v="Color"/>
    <x v="229"/>
    <n v="393"/>
    <n v="112"/>
    <n v="1000"/>
    <n v="719"/>
    <x v="320"/>
    <n v="10000"/>
    <x v="407"/>
    <x v="193"/>
    <x v="219"/>
    <x v="418"/>
    <n v="273921"/>
    <n v="12687"/>
    <x v="362"/>
    <n v="0"/>
    <s v="band|dating|high school|hipster|rock band"/>
    <x v="418"/>
    <n v="522"/>
    <x v="0"/>
    <x v="0"/>
    <s v="PG-13"/>
    <x v="81"/>
    <x v="5"/>
    <n v="1000"/>
    <x v="7"/>
    <n v="1.85"/>
    <x v="88"/>
  </r>
  <r>
    <x v="419"/>
    <s v="Color"/>
    <x v="230"/>
    <n v="149"/>
    <n v="135"/>
    <n v="36"/>
    <n v="106"/>
    <x v="321"/>
    <n v="894"/>
    <x v="408"/>
    <x v="18"/>
    <x v="27"/>
    <x v="419"/>
    <n v="77029"/>
    <n v="1439"/>
    <x v="363"/>
    <n v="0"/>
    <s v="core|earth|natural disaster|pacemaker|scientist"/>
    <x v="419"/>
    <n v="466"/>
    <x v="0"/>
    <x v="0"/>
    <s v="PG-13"/>
    <x v="81"/>
    <x v="17"/>
    <n v="345"/>
    <x v="28"/>
    <n v="2.35"/>
    <x v="1"/>
  </r>
  <r>
    <x v="420"/>
    <s v="Color"/>
    <x v="231"/>
    <n v="94"/>
    <n v="109"/>
    <n v="88"/>
    <n v="571"/>
    <x v="322"/>
    <n v="611"/>
    <x v="409"/>
    <x v="194"/>
    <x v="220"/>
    <x v="420"/>
    <n v="39391"/>
    <n v="2818"/>
    <x v="364"/>
    <n v="1"/>
    <s v="alter ego|marriage|professor|scientist|serum"/>
    <x v="420"/>
    <n v="171"/>
    <x v="0"/>
    <x v="0"/>
    <s v="PG-13"/>
    <x v="48"/>
    <x v="21"/>
    <n v="592"/>
    <x v="44"/>
    <n v="1.85"/>
    <x v="114"/>
  </r>
  <r>
    <x v="421"/>
    <s v="Color"/>
    <x v="154"/>
    <n v="138"/>
    <n v="86"/>
    <n v="67"/>
    <n v="271"/>
    <x v="323"/>
    <n v="4000"/>
    <x v="410"/>
    <x v="195"/>
    <x v="221"/>
    <x v="421"/>
    <n v="71424"/>
    <n v="6355"/>
    <x v="365"/>
    <n v="3"/>
    <s v="amusement park|island|motorcycle|scooby doo|tough girl"/>
    <x v="421"/>
    <n v="521"/>
    <x v="0"/>
    <x v="0"/>
    <s v="PG"/>
    <x v="68"/>
    <x v="19"/>
    <n v="2000"/>
    <x v="41"/>
    <n v="1.85"/>
    <x v="1"/>
  </r>
  <r>
    <x v="422"/>
    <s v="Color"/>
    <x v="232"/>
    <n v="432"/>
    <n v="95"/>
    <n v="38"/>
    <n v="20"/>
    <x v="324"/>
    <n v="409"/>
    <x v="411"/>
    <x v="46"/>
    <x v="222"/>
    <x v="422"/>
    <n v="203458"/>
    <n v="578"/>
    <x v="366"/>
    <n v="0"/>
    <s v="brutality|dark humor|female antagonist|female warrior|post apocalypse"/>
    <x v="422"/>
    <n v="588"/>
    <x v="0"/>
    <x v="1"/>
    <s v="R"/>
    <x v="82"/>
    <x v="3"/>
    <n v="107"/>
    <x v="1"/>
    <n v="2.35"/>
    <x v="34"/>
  </r>
  <r>
    <x v="423"/>
    <s v="Color"/>
    <x v="158"/>
    <n v="173"/>
    <n v="107"/>
    <n v="153"/>
    <n v="233"/>
    <x v="325"/>
    <n v="11000"/>
    <x v="412"/>
    <x v="196"/>
    <x v="196"/>
    <x v="423"/>
    <n v="246492"/>
    <n v="12700"/>
    <x v="367"/>
    <n v="1"/>
    <s v="architect|frozen time|obese man|remote control|stopped time"/>
    <x v="423"/>
    <n v="685"/>
    <x v="0"/>
    <x v="0"/>
    <s v="PG-13"/>
    <x v="80"/>
    <x v="7"/>
    <n v="1000"/>
    <x v="21"/>
    <n v="1.85"/>
    <x v="115"/>
  </r>
  <r>
    <x v="424"/>
    <s v="Color"/>
    <x v="233"/>
    <n v="127"/>
    <n v="130"/>
    <n v="0"/>
    <n v="602"/>
    <x v="326"/>
    <n v="875"/>
    <x v="4"/>
    <x v="63"/>
    <x v="223"/>
    <x v="424"/>
    <n v="29932"/>
    <n v="2662"/>
    <x v="368"/>
    <n v="0"/>
    <s v="anthology|child abuse|critically acclaimed|death|grindhouse"/>
    <x v="424"/>
    <n v="211"/>
    <x v="0"/>
    <x v="0"/>
    <s v="R"/>
    <x v="83"/>
    <x v="26"/>
    <n v="826"/>
    <x v="8"/>
    <n v="1.85"/>
    <x v="1"/>
  </r>
  <r>
    <x v="425"/>
    <s v="Color"/>
    <x v="149"/>
    <n v="91"/>
    <n v="82"/>
    <n v="62"/>
    <n v="615"/>
    <x v="327"/>
    <n v="975"/>
    <x v="413"/>
    <x v="197"/>
    <x v="67"/>
    <x v="425"/>
    <n v="10233"/>
    <n v="3326"/>
    <x v="369"/>
    <n v="0"/>
    <s v="cartoon on tv|cat|dog|kitty|special agent"/>
    <x v="425"/>
    <n v="63"/>
    <x v="0"/>
    <x v="0"/>
    <s v="PG"/>
    <x v="49"/>
    <x v="5"/>
    <n v="760"/>
    <x v="44"/>
    <n v="1.85"/>
    <x v="1"/>
  </r>
  <r>
    <x v="426"/>
    <s v="Color"/>
    <x v="52"/>
    <n v="238"/>
    <n v="88"/>
    <n v="218"/>
    <n v="521"/>
    <x v="328"/>
    <n v="17000"/>
    <x v="414"/>
    <x v="18"/>
    <x v="224"/>
    <x v="426"/>
    <n v="243053"/>
    <n v="21863"/>
    <x v="370"/>
    <n v="0"/>
    <s v="bank|based on novel|ice|teleportation|vault"/>
    <x v="426"/>
    <n v="488"/>
    <x v="0"/>
    <x v="0"/>
    <s v="PG-13"/>
    <x v="49"/>
    <x v="8"/>
    <n v="4000"/>
    <x v="9"/>
    <n v="2.35"/>
    <x v="1"/>
  </r>
  <r>
    <x v="427"/>
    <s v="Color"/>
    <x v="37"/>
    <n v="345"/>
    <n v="120"/>
    <n v="0"/>
    <n v="160"/>
    <x v="329"/>
    <n v="3000"/>
    <x v="415"/>
    <x v="198"/>
    <x v="225"/>
    <x v="427"/>
    <n v="208422"/>
    <n v="3632"/>
    <x v="371"/>
    <n v="0"/>
    <s v="creature|elf|prince|rebellion|superhero"/>
    <x v="427"/>
    <n v="342"/>
    <x v="0"/>
    <x v="0"/>
    <s v="PG-13"/>
    <x v="49"/>
    <x v="8"/>
    <n v="169"/>
    <x v="15"/>
    <n v="1.85"/>
    <x v="67"/>
  </r>
  <r>
    <x v="428"/>
    <s v="Color"/>
    <x v="68"/>
    <n v="377"/>
    <n v="162"/>
    <n v="21000"/>
    <n v="495"/>
    <x v="330"/>
    <n v="21000"/>
    <x v="416"/>
    <x v="199"/>
    <x v="21"/>
    <x v="428"/>
    <n v="301279"/>
    <n v="36928"/>
    <x v="372"/>
    <n v="0"/>
    <s v="cartoonist|reporter|serial killer|zodiac|zodiac killer"/>
    <x v="428"/>
    <n v="589"/>
    <x v="0"/>
    <x v="0"/>
    <s v="R"/>
    <x v="48"/>
    <x v="1"/>
    <n v="15000"/>
    <x v="16"/>
    <n v="2.35"/>
    <x v="85"/>
  </r>
  <r>
    <x v="429"/>
    <s v="Color"/>
    <x v="150"/>
    <n v="170"/>
    <n v="123"/>
    <n v="55"/>
    <n v="956"/>
    <x v="331"/>
    <n v="3000"/>
    <x v="417"/>
    <x v="123"/>
    <x v="226"/>
    <x v="429"/>
    <n v="100001"/>
    <n v="5839"/>
    <x v="373"/>
    <n v="1"/>
    <s v="clone|cloning|future|laser gun|murder"/>
    <x v="429"/>
    <n v="289"/>
    <x v="0"/>
    <x v="0"/>
    <s v="PG-13"/>
    <x v="84"/>
    <x v="21"/>
    <n v="975"/>
    <x v="18"/>
    <n v="2.35"/>
    <x v="1"/>
  </r>
  <r>
    <x v="430"/>
    <s v="Color"/>
    <x v="51"/>
    <n v="191"/>
    <n v="101"/>
    <n v="293"/>
    <n v="1000"/>
    <x v="332"/>
    <n v="11000"/>
    <x v="418"/>
    <x v="200"/>
    <x v="130"/>
    <x v="430"/>
    <n v="296904"/>
    <n v="21276"/>
    <x v="374"/>
    <n v="1"/>
    <s v="answer to prayer|breast expansion|pleading with god|supernatural power|walking on water"/>
    <x v="430"/>
    <n v="604"/>
    <x v="0"/>
    <x v="0"/>
    <s v="PG-13"/>
    <x v="85"/>
    <x v="17"/>
    <n v="7000"/>
    <x v="10"/>
    <n v="1.85"/>
    <x v="1"/>
  </r>
  <r>
    <x v="431"/>
    <s v="Color"/>
    <x v="234"/>
    <n v="424"/>
    <n v="113"/>
    <n v="13000"/>
    <n v="5000"/>
    <x v="234"/>
    <n v="26000"/>
    <x v="419"/>
    <x v="2"/>
    <x v="35"/>
    <x v="431"/>
    <n v="270226"/>
    <n v="46355"/>
    <x v="375"/>
    <n v="9"/>
    <s v="action hero|assassination attempt|explosion|machine gun|rescue mission"/>
    <x v="431"/>
    <n v="741"/>
    <x v="0"/>
    <x v="0"/>
    <s v="R"/>
    <x v="67"/>
    <x v="5"/>
    <n v="13000"/>
    <x v="12"/>
    <n v="2.35"/>
    <x v="116"/>
  </r>
  <r>
    <x v="432"/>
    <s v="Color"/>
    <x v="209"/>
    <n v="154"/>
    <n v="110"/>
    <n v="0"/>
    <n v="898"/>
    <x v="333"/>
    <n v="10000"/>
    <x v="420"/>
    <x v="2"/>
    <x v="56"/>
    <x v="432"/>
    <n v="300542"/>
    <n v="12760"/>
    <x v="376"/>
    <n v="0"/>
    <s v="disguise|mission|spy|stealing|traitor"/>
    <x v="432"/>
    <n v="378"/>
    <x v="0"/>
    <x v="0"/>
    <s v="PG-13"/>
    <x v="67"/>
    <x v="25"/>
    <n v="1000"/>
    <x v="1"/>
    <n v="2.35"/>
    <x v="1"/>
  </r>
  <r>
    <x v="433"/>
    <s v="Color"/>
    <x v="215"/>
    <n v="673"/>
    <n v="142"/>
    <n v="378"/>
    <n v="575"/>
    <x v="153"/>
    <n v="34000"/>
    <x v="421"/>
    <x v="109"/>
    <x v="37"/>
    <x v="433"/>
    <n v="701607"/>
    <n v="49942"/>
    <x v="377"/>
    <n v="0"/>
    <s v="fight to the death|game|massacre|self survival|suicide attempt"/>
    <x v="433"/>
    <n v="1959"/>
    <x v="0"/>
    <x v="0"/>
    <s v="PG-13"/>
    <x v="54"/>
    <x v="3"/>
    <n v="14000"/>
    <x v="11"/>
    <n v="2.35"/>
    <x v="117"/>
  </r>
  <r>
    <x v="434"/>
    <s v="Color"/>
    <x v="235"/>
    <n v="383"/>
    <n v="102"/>
    <n v="480"/>
    <n v="461"/>
    <x v="334"/>
    <n v="14000"/>
    <x v="422"/>
    <x v="125"/>
    <x v="71"/>
    <x v="434"/>
    <n v="375879"/>
    <n v="16143"/>
    <x v="378"/>
    <n v="0"/>
    <s v="hotel|male frontal nudity|pubic hair|thailand|wedding"/>
    <x v="434"/>
    <n v="402"/>
    <x v="0"/>
    <x v="0"/>
    <s v="R"/>
    <x v="67"/>
    <x v="10"/>
    <n v="670"/>
    <x v="12"/>
    <n v="2.35"/>
    <x v="15"/>
  </r>
  <r>
    <x v="435"/>
    <s v="Color"/>
    <x v="24"/>
    <n v="153"/>
    <n v="126"/>
    <n v="13000"/>
    <n v="390"/>
    <x v="335"/>
    <n v="920"/>
    <x v="423"/>
    <x v="97"/>
    <x v="120"/>
    <x v="435"/>
    <n v="215255"/>
    <n v="2899"/>
    <x v="379"/>
    <n v="0"/>
    <s v="box office hit|dc comics|gotham|mayor|penguin"/>
    <x v="435"/>
    <n v="610"/>
    <x v="0"/>
    <x v="0"/>
    <s v="PG-13"/>
    <x v="67"/>
    <x v="29"/>
    <n v="811"/>
    <x v="15"/>
    <n v="1.85"/>
    <x v="1"/>
  </r>
  <r>
    <x v="436"/>
    <s v="Color"/>
    <x v="119"/>
    <n v="166"/>
    <n v="83"/>
    <n v="12"/>
    <n v="925"/>
    <x v="332"/>
    <n v="13000"/>
    <x v="424"/>
    <x v="29"/>
    <x v="99"/>
    <x v="436"/>
    <n v="127345"/>
    <n v="22813"/>
    <x v="380"/>
    <n v="1"/>
    <s v="bear|food|forest|raccoon|turtle"/>
    <x v="436"/>
    <n v="250"/>
    <x v="0"/>
    <x v="0"/>
    <s v="PG"/>
    <x v="67"/>
    <x v="7"/>
    <n v="7000"/>
    <x v="2"/>
    <n v="1.85"/>
    <x v="1"/>
  </r>
  <r>
    <x v="437"/>
    <s v="Color"/>
    <x v="64"/>
    <n v="180"/>
    <n v="85"/>
    <n v="255"/>
    <n v="443"/>
    <x v="336"/>
    <n v="1000"/>
    <x v="425"/>
    <x v="201"/>
    <x v="227"/>
    <x v="437"/>
    <n v="117212"/>
    <n v="3112"/>
    <x v="381"/>
    <n v="0"/>
    <s v="alien|escape|fugitive|hawaii|social worker"/>
    <x v="437"/>
    <n v="367"/>
    <x v="0"/>
    <x v="0"/>
    <s v="PG"/>
    <x v="67"/>
    <x v="19"/>
    <n v="533"/>
    <x v="13"/>
    <n v="1.66"/>
    <x v="1"/>
  </r>
  <r>
    <x v="438"/>
    <s v="Color"/>
    <x v="236"/>
    <n v="120"/>
    <n v="97"/>
    <n v="56"/>
    <n v="852"/>
    <x v="199"/>
    <n v="12000"/>
    <x v="426"/>
    <x v="35"/>
    <x v="26"/>
    <x v="438"/>
    <n v="27838"/>
    <n v="23907"/>
    <x v="382"/>
    <n v="0"/>
    <s v="barn|pig|piglet|spider|uncle"/>
    <x v="438"/>
    <n v="102"/>
    <x v="0"/>
    <x v="0"/>
    <s v="G"/>
    <x v="4"/>
    <x v="7"/>
    <n v="8000"/>
    <x v="21"/>
    <n v="1.85"/>
    <x v="1"/>
  </r>
  <r>
    <x v="439"/>
    <s v="Color"/>
    <x v="237"/>
    <n v="125"/>
    <n v="120"/>
    <n v="75"/>
    <n v="3000"/>
    <x v="28"/>
    <n v="11000"/>
    <x v="427"/>
    <x v="202"/>
    <x v="130"/>
    <x v="439"/>
    <n v="135601"/>
    <n v="22750"/>
    <x v="245"/>
    <n v="0"/>
    <s v="astronomer|comet|mission|president|secretary"/>
    <x v="439"/>
    <n v="493"/>
    <x v="0"/>
    <x v="0"/>
    <s v="PG-13"/>
    <x v="74"/>
    <x v="20"/>
    <n v="4000"/>
    <x v="9"/>
    <n v="2.35"/>
    <x v="1"/>
  </r>
  <r>
    <x v="440"/>
    <s v="Color"/>
    <x v="102"/>
    <n v="234"/>
    <n v="116"/>
    <n v="23"/>
    <n v="110"/>
    <x v="129"/>
    <n v="13000"/>
    <x v="428"/>
    <x v="26"/>
    <x v="99"/>
    <x v="440"/>
    <n v="125036"/>
    <n v="25220"/>
    <x v="383"/>
    <n v="7"/>
    <s v="cia|cia agent|rescue|russian|team"/>
    <x v="440"/>
    <n v="205"/>
    <x v="0"/>
    <x v="0"/>
    <s v="PG-13"/>
    <x v="68"/>
    <x v="9"/>
    <n v="12000"/>
    <x v="10"/>
    <n v="2.35"/>
    <x v="31"/>
  </r>
  <r>
    <x v="441"/>
    <s v="Color"/>
    <x v="231"/>
    <n v="134"/>
    <n v="113"/>
    <n v="88"/>
    <n v="421"/>
    <x v="337"/>
    <n v="11000"/>
    <x v="429"/>
    <x v="203"/>
    <x v="196"/>
    <x v="441"/>
    <n v="130070"/>
    <n v="13693"/>
    <x v="384"/>
    <n v="11"/>
    <s v="coach|convict|football|prison|warden"/>
    <x v="441"/>
    <n v="316"/>
    <x v="0"/>
    <x v="0"/>
    <s v="PG-13"/>
    <x v="84"/>
    <x v="12"/>
    <n v="437"/>
    <x v="21"/>
    <n v="2.35"/>
    <x v="1"/>
  </r>
  <r>
    <x v="442"/>
    <s v="Color"/>
    <x v="60"/>
    <n v="91"/>
    <n v="87"/>
    <n v="31"/>
    <n v="733"/>
    <x v="338"/>
    <n v="1000"/>
    <x v="430"/>
    <x v="174"/>
    <x v="52"/>
    <x v="442"/>
    <n v="22838"/>
    <n v="4073"/>
    <x v="385"/>
    <n v="0"/>
    <s v="chipmunk|cruise ship|football ball|overboard|tennis ball"/>
    <x v="442"/>
    <n v="56"/>
    <x v="0"/>
    <x v="0"/>
    <s v="G"/>
    <x v="74"/>
    <x v="10"/>
    <n v="1000"/>
    <x v="46"/>
    <n v="1.85"/>
    <x v="1"/>
  </r>
  <r>
    <x v="443"/>
    <s v="Color"/>
    <x v="206"/>
    <n v="139"/>
    <n v="101"/>
    <n v="221"/>
    <n v="11000"/>
    <x v="288"/>
    <n v="12000"/>
    <x v="431"/>
    <x v="125"/>
    <x v="26"/>
    <x v="443"/>
    <n v="107817"/>
    <n v="39269"/>
    <x v="344"/>
    <n v="4"/>
    <s v="belching|number in title|party|reference to nicki minaj|sneezing"/>
    <x v="443"/>
    <n v="255"/>
    <x v="0"/>
    <x v="0"/>
    <s v="PG-13"/>
    <x v="67"/>
    <x v="9"/>
    <n v="11000"/>
    <x v="28"/>
    <n v="1.85"/>
    <x v="57"/>
  </r>
  <r>
    <x v="444"/>
    <s v="Color"/>
    <x v="231"/>
    <n v="265"/>
    <n v="110"/>
    <n v="88"/>
    <n v="11000"/>
    <x v="141"/>
    <n v="13000"/>
    <x v="432"/>
    <x v="121"/>
    <x v="192"/>
    <x v="444"/>
    <n v="168172"/>
    <n v="44798"/>
    <x v="28"/>
    <n v="1"/>
    <s v="airplane|misunderstanding|obese woman|overweight woman|spy"/>
    <x v="444"/>
    <n v="380"/>
    <x v="0"/>
    <x v="0"/>
    <s v="PG-13"/>
    <x v="67"/>
    <x v="8"/>
    <n v="12000"/>
    <x v="12"/>
    <n v="1.85"/>
    <x v="1"/>
  </r>
  <r>
    <x v="445"/>
    <s v="Color"/>
    <x v="220"/>
    <n v="145"/>
    <n v="128"/>
    <n v="278"/>
    <n v="343"/>
    <x v="28"/>
    <n v="18000"/>
    <x v="433"/>
    <x v="105"/>
    <x v="63"/>
    <x v="445"/>
    <n v="91092"/>
    <n v="22679"/>
    <x v="386"/>
    <n v="1"/>
    <s v="beach|dating|doctor|heart attack|weekend"/>
    <x v="445"/>
    <n v="402"/>
    <x v="0"/>
    <x v="0"/>
    <s v="PG-13"/>
    <x v="67"/>
    <x v="17"/>
    <n v="4000"/>
    <x v="10"/>
    <n v="1.85"/>
    <x v="1"/>
  </r>
  <r>
    <x v="446"/>
    <s v="Color"/>
    <x v="48"/>
    <n v="490"/>
    <n v="138"/>
    <n v="17000"/>
    <n v="163"/>
    <x v="339"/>
    <n v="29000"/>
    <x v="434"/>
    <x v="60"/>
    <x v="20"/>
    <x v="446"/>
    <n v="786092"/>
    <n v="29585"/>
    <x v="387"/>
    <n v="0"/>
    <s v="female prisoner|plot twist|self delusion|surprise ending|year 1954"/>
    <x v="446"/>
    <n v="964"/>
    <x v="0"/>
    <x v="0"/>
    <s v="R"/>
    <x v="67"/>
    <x v="5"/>
    <n v="223"/>
    <x v="14"/>
    <n v="2.35"/>
    <x v="46"/>
  </r>
  <r>
    <x v="447"/>
    <s v="Color"/>
    <x v="238"/>
    <n v="141"/>
    <n v="88"/>
    <n v="91"/>
    <n v="982"/>
    <x v="340"/>
    <n v="4000"/>
    <x v="435"/>
    <x v="105"/>
    <x v="211"/>
    <x v="447"/>
    <n v="48500"/>
    <n v="9913"/>
    <x v="388"/>
    <n v="2"/>
    <s v="airport|christmas|news broadcast|tv broadcast|tv news"/>
    <x v="447"/>
    <n v="124"/>
    <x v="0"/>
    <x v="8"/>
    <s v="PG-13"/>
    <x v="67"/>
    <x v="8"/>
    <n v="3000"/>
    <x v="23"/>
    <n v="1.85"/>
    <x v="1"/>
  </r>
  <r>
    <x v="448"/>
    <s v="Color"/>
    <x v="175"/>
    <n v="163"/>
    <n v="91"/>
    <n v="77"/>
    <n v="208"/>
    <x v="341"/>
    <n v="1000"/>
    <x v="436"/>
    <x v="44"/>
    <x v="51"/>
    <x v="448"/>
    <n v="103022"/>
    <n v="1804"/>
    <x v="389"/>
    <n v="1"/>
    <s v="actor voicing multiple characters|box office hit|coffee|plate|robot"/>
    <x v="448"/>
    <n v="269"/>
    <x v="0"/>
    <x v="0"/>
    <s v="PG"/>
    <x v="74"/>
    <x v="12"/>
    <n v="311"/>
    <x v="22"/>
    <n v="1.85"/>
    <x v="1"/>
  </r>
  <r>
    <x v="449"/>
    <s v="Color"/>
    <x v="134"/>
    <n v="155"/>
    <n v="138"/>
    <n v="610"/>
    <n v="805"/>
    <x v="342"/>
    <n v="12000"/>
    <x v="437"/>
    <x v="103"/>
    <x v="76"/>
    <x v="449"/>
    <n v="283967"/>
    <n v="17087"/>
    <x v="390"/>
    <n v="0"/>
    <s v="death of child|face|face transplant|prison|terrorist"/>
    <x v="449"/>
    <n v="535"/>
    <x v="0"/>
    <x v="0"/>
    <s v="R"/>
    <x v="67"/>
    <x v="13"/>
    <n v="1000"/>
    <x v="11"/>
    <n v="2.35"/>
    <x v="59"/>
  </r>
  <r>
    <x v="450"/>
    <s v="Color"/>
    <x v="239"/>
    <n v="144"/>
    <n v="99"/>
    <n v="163"/>
    <n v="495"/>
    <x v="343"/>
    <n v="11000"/>
    <x v="438"/>
    <x v="204"/>
    <x v="196"/>
    <x v="450"/>
    <n v="72326"/>
    <n v="12831"/>
    <x v="391"/>
    <n v="0"/>
    <s v="2000s|bedtime story|elephant|handyman|tween girl"/>
    <x v="450"/>
    <n v="116"/>
    <x v="0"/>
    <x v="0"/>
    <s v="PG"/>
    <x v="67"/>
    <x v="8"/>
    <n v="869"/>
    <x v="9"/>
    <n v="2.35"/>
    <x v="1"/>
  </r>
  <r>
    <x v="451"/>
    <s v="Color"/>
    <x v="2"/>
    <n v="226"/>
    <n v="117"/>
    <n v="0"/>
    <n v="818"/>
    <x v="344"/>
    <n v="15000"/>
    <x v="439"/>
    <x v="168"/>
    <x v="33"/>
    <x v="451"/>
    <n v="200359"/>
    <n v="16828"/>
    <x v="392"/>
    <n v="0"/>
    <s v="1930s|blood|gun|on the run|revenge"/>
    <x v="451"/>
    <n v="1009"/>
    <x v="0"/>
    <x v="0"/>
    <s v="R"/>
    <x v="67"/>
    <x v="19"/>
    <n v="1000"/>
    <x v="16"/>
    <n v="2.35"/>
    <x v="1"/>
  </r>
  <r>
    <x v="452"/>
    <s v="Color"/>
    <x v="206"/>
    <n v="204"/>
    <n v="117"/>
    <n v="221"/>
    <n v="503"/>
    <x v="345"/>
    <n v="11000"/>
    <x v="440"/>
    <x v="127"/>
    <x v="196"/>
    <x v="452"/>
    <n v="172878"/>
    <n v="16325"/>
    <x v="318"/>
    <n v="1"/>
    <s v="chick flick|hawaii|love|plastic surgeon|woman wearing a string bikini"/>
    <x v="452"/>
    <n v="203"/>
    <x v="0"/>
    <x v="0"/>
    <s v="PG-13"/>
    <x v="67"/>
    <x v="10"/>
    <n v="3000"/>
    <x v="21"/>
    <n v="1.85"/>
    <x v="64"/>
  </r>
  <r>
    <x v="453"/>
    <m/>
    <x v="113"/>
    <n v="95"/>
    <n v="54"/>
    <m/>
    <n v="0"/>
    <x v="346"/>
    <n v="577"/>
    <x v="4"/>
    <x v="205"/>
    <x v="228"/>
    <x v="453"/>
    <n v="213483"/>
    <n v="581"/>
    <x v="393"/>
    <n v="0"/>
    <s v="corruption|lawyer|partnership|superhero|vigilante"/>
    <x v="453"/>
    <n v="394"/>
    <x v="0"/>
    <x v="0"/>
    <s v="TV-MA"/>
    <x v="4"/>
    <x v="4"/>
    <n v="4"/>
    <x v="36"/>
    <n v="16"/>
    <x v="51"/>
  </r>
  <r>
    <x v="454"/>
    <s v="Color"/>
    <x v="172"/>
    <n v="139"/>
    <n v="123"/>
    <n v="165"/>
    <n v="744"/>
    <x v="347"/>
    <n v="12000"/>
    <x v="441"/>
    <x v="23"/>
    <x v="26"/>
    <x v="454"/>
    <n v="225282"/>
    <n v="15362"/>
    <x v="394"/>
    <n v="6"/>
    <s v="army rangers|convict|criminal|escape|prison"/>
    <x v="454"/>
    <n v="339"/>
    <x v="0"/>
    <x v="0"/>
    <s v="R"/>
    <x v="74"/>
    <x v="13"/>
    <n v="878"/>
    <x v="2"/>
    <n v="2.35"/>
    <x v="1"/>
  </r>
  <r>
    <x v="455"/>
    <s v="Color"/>
    <x v="240"/>
    <n v="215"/>
    <n v="118"/>
    <n v="154"/>
    <n v="915"/>
    <x v="348"/>
    <n v="3000"/>
    <x v="442"/>
    <x v="83"/>
    <x v="169"/>
    <x v="455"/>
    <n v="150764"/>
    <n v="5637"/>
    <x v="395"/>
    <n v="3"/>
    <s v="audio surveillance|death|pentagon|technology|twin brother"/>
    <x v="455"/>
    <n v="318"/>
    <x v="0"/>
    <x v="0"/>
    <s v="PG-13"/>
    <x v="67"/>
    <x v="8"/>
    <n v="982"/>
    <x v="4"/>
    <n v="2.35"/>
    <x v="1"/>
  </r>
  <r>
    <x v="456"/>
    <s v="Color"/>
    <x v="241"/>
    <n v="198"/>
    <n v="154"/>
    <n v="333"/>
    <n v="16000"/>
    <x v="108"/>
    <n v="22000"/>
    <x v="443"/>
    <x v="206"/>
    <x v="93"/>
    <x v="456"/>
    <n v="118483"/>
    <n v="61110"/>
    <x v="396"/>
    <n v="3"/>
    <s v="civil war|mountain|soldier|well|wounded soldier"/>
    <x v="456"/>
    <n v="674"/>
    <x v="0"/>
    <x v="0"/>
    <s v="R"/>
    <x v="86"/>
    <x v="17"/>
    <n v="20000"/>
    <x v="13"/>
    <n v="2.35"/>
    <x v="1"/>
  </r>
  <r>
    <x v="457"/>
    <s v="Color"/>
    <x v="242"/>
    <n v="325"/>
    <n v="118"/>
    <n v="117"/>
    <n v="10000"/>
    <x v="34"/>
    <n v="18000"/>
    <x v="444"/>
    <x v="51"/>
    <x v="156"/>
    <x v="457"/>
    <n v="227072"/>
    <n v="44797"/>
    <x v="56"/>
    <n v="0"/>
    <s v="blind|book|long take|post apocalypse|water"/>
    <x v="457"/>
    <n v="560"/>
    <x v="0"/>
    <x v="0"/>
    <s v="R"/>
    <x v="67"/>
    <x v="5"/>
    <n v="15000"/>
    <x v="8"/>
    <n v="2.35"/>
    <x v="35"/>
  </r>
  <r>
    <x v="458"/>
    <s v="Color"/>
    <x v="243"/>
    <n v="53"/>
    <n v="90"/>
    <n v="10"/>
    <n v="159"/>
    <x v="349"/>
    <n v="49000"/>
    <x v="445"/>
    <x v="207"/>
    <x v="86"/>
    <x v="458"/>
    <n v="63625"/>
    <n v="50005"/>
    <x v="397"/>
    <n v="1"/>
    <s v="college|flubber|flying rubber|professor|wedding"/>
    <x v="458"/>
    <n v="64"/>
    <x v="0"/>
    <x v="0"/>
    <s v="PG"/>
    <x v="67"/>
    <x v="13"/>
    <n v="570"/>
    <x v="31"/>
    <n v="1.85"/>
    <x v="1"/>
  </r>
  <r>
    <x v="459"/>
    <s v="Color"/>
    <x v="156"/>
    <n v="167"/>
    <n v="113"/>
    <n v="101"/>
    <n v="913"/>
    <x v="350"/>
    <n v="14000"/>
    <x v="446"/>
    <x v="208"/>
    <x v="22"/>
    <x v="459"/>
    <n v="58184"/>
    <n v="17786"/>
    <x v="398"/>
    <n v="0"/>
    <s v="greenhouse|haunted house|horror movie remake|mansion|old house"/>
    <x v="459"/>
    <n v="805"/>
    <x v="0"/>
    <x v="0"/>
    <s v="PG-13"/>
    <x v="67"/>
    <x v="15"/>
    <n v="960"/>
    <x v="41"/>
    <n v="2.35"/>
    <x v="1"/>
  </r>
  <r>
    <x v="460"/>
    <s v="Color"/>
    <x v="244"/>
    <n v="46"/>
    <n v="88"/>
    <n v="30"/>
    <n v="366"/>
    <x v="151"/>
    <n v="13000"/>
    <x v="447"/>
    <x v="209"/>
    <x v="192"/>
    <x v="460"/>
    <n v="112167"/>
    <n v="15001"/>
    <x v="399"/>
    <n v="1"/>
    <s v="alien|basketball|basketball game|cult film|monstars"/>
    <x v="460"/>
    <n v="123"/>
    <x v="0"/>
    <x v="0"/>
    <s v="PG"/>
    <x v="67"/>
    <x v="25"/>
    <n v="967"/>
    <x v="22"/>
    <n v="1.77"/>
    <x v="1"/>
  </r>
  <r>
    <x v="461"/>
    <s v="Color"/>
    <x v="80"/>
    <n v="147"/>
    <n v="93"/>
    <n v="189"/>
    <n v="38"/>
    <x v="351"/>
    <n v="1000"/>
    <x v="448"/>
    <x v="210"/>
    <x v="229"/>
    <x v="461"/>
    <n v="65499"/>
    <n v="1267"/>
    <x v="400"/>
    <n v="0"/>
    <s v="diamond|france|investigation|pink panther|soccer"/>
    <x v="461"/>
    <n v="424"/>
    <x v="0"/>
    <x v="0"/>
    <s v="PG"/>
    <x v="48"/>
    <x v="7"/>
    <n v="177"/>
    <x v="23"/>
    <n v="1.85"/>
    <x v="1"/>
  </r>
  <r>
    <x v="462"/>
    <s v="Color"/>
    <x v="245"/>
    <n v="276"/>
    <n v="104"/>
    <n v="301"/>
    <n v="71"/>
    <x v="352"/>
    <n v="18000"/>
    <x v="449"/>
    <x v="211"/>
    <x v="63"/>
    <x v="462"/>
    <n v="139423"/>
    <n v="22194"/>
    <x v="401"/>
    <n v="0"/>
    <s v="alien|earth|giant robot|military|scientist"/>
    <x v="462"/>
    <n v="698"/>
    <x v="0"/>
    <x v="0"/>
    <s v="PG-13"/>
    <x v="67"/>
    <x v="8"/>
    <n v="4000"/>
    <x v="34"/>
    <n v="2.35"/>
    <x v="1"/>
  </r>
  <r>
    <x v="463"/>
    <s v="Color"/>
    <x v="105"/>
    <n v="80"/>
    <n v="135"/>
    <n v="503"/>
    <n v="67"/>
    <x v="353"/>
    <n v="8000"/>
    <x v="450"/>
    <x v="212"/>
    <x v="218"/>
    <x v="463"/>
    <n v="76099"/>
    <n v="8355"/>
    <x v="402"/>
    <n v="1"/>
    <s v="conspiracy|fbi|mk ultra|newsletter|taxi"/>
    <x v="463"/>
    <n v="162"/>
    <x v="0"/>
    <x v="0"/>
    <s v="R"/>
    <x v="74"/>
    <x v="13"/>
    <n v="137"/>
    <x v="10"/>
    <n v="2.35"/>
    <x v="1"/>
  </r>
  <r>
    <x v="464"/>
    <s v="Color"/>
    <x v="50"/>
    <n v="406"/>
    <n v="134"/>
    <n v="452"/>
    <n v="697"/>
    <x v="307"/>
    <n v="11000"/>
    <x v="451"/>
    <x v="108"/>
    <x v="75"/>
    <x v="464"/>
    <n v="303185"/>
    <n v="20411"/>
    <x v="403"/>
    <n v="4"/>
    <s v="battle|battlefield|brutality|combat|tank"/>
    <x v="464"/>
    <n v="701"/>
    <x v="0"/>
    <x v="0"/>
    <s v="R"/>
    <x v="76"/>
    <x v="11"/>
    <n v="8000"/>
    <x v="32"/>
    <n v="2.35"/>
    <x v="29"/>
  </r>
  <r>
    <x v="465"/>
    <s v="Color"/>
    <x v="246"/>
    <n v="97"/>
    <n v="98"/>
    <n v="425"/>
    <n v="397"/>
    <x v="298"/>
    <n v="11000"/>
    <x v="452"/>
    <x v="213"/>
    <x v="42"/>
    <x v="465"/>
    <n v="60910"/>
    <n v="12729"/>
    <x v="170"/>
    <n v="2"/>
    <s v="airplane|island|pilot|storm|thunderstorm"/>
    <x v="465"/>
    <n v="164"/>
    <x v="0"/>
    <x v="0"/>
    <s v="PG-13"/>
    <x v="80"/>
    <x v="20"/>
    <n v="643"/>
    <x v="20"/>
    <n v="2.35"/>
    <x v="1"/>
  </r>
  <r>
    <x v="466"/>
    <s v="Color"/>
    <x v="247"/>
    <n v="143"/>
    <n v="80"/>
    <n v="40"/>
    <n v="375"/>
    <x v="354"/>
    <n v="3000"/>
    <x v="453"/>
    <x v="29"/>
    <x v="77"/>
    <x v="466"/>
    <n v="16385"/>
    <n v="4394"/>
    <x v="404"/>
    <n v="0"/>
    <s v="bear|mayor|park|sabotage|yogi bear"/>
    <x v="466"/>
    <n v="100"/>
    <x v="0"/>
    <x v="0"/>
    <s v="PG"/>
    <x v="67"/>
    <x v="5"/>
    <n v="642"/>
    <x v="51"/>
    <n v="1.85"/>
    <x v="1"/>
  </r>
  <r>
    <x v="467"/>
    <s v="Color"/>
    <x v="248"/>
    <n v="106"/>
    <n v="83"/>
    <n v="21"/>
    <n v="495"/>
    <x v="355"/>
    <n v="13000"/>
    <x v="454"/>
    <x v="214"/>
    <x v="109"/>
    <x v="467"/>
    <n v="44143"/>
    <n v="14261"/>
    <x v="405"/>
    <n v="0"/>
    <s v="cavalry|escape|herd|stallion|wild stallion"/>
    <x v="467"/>
    <n v="216"/>
    <x v="0"/>
    <x v="0"/>
    <s v="G"/>
    <x v="67"/>
    <x v="19"/>
    <n v="503"/>
    <x v="15"/>
    <n v="2.35"/>
    <x v="86"/>
  </r>
  <r>
    <x v="468"/>
    <s v="Color"/>
    <x v="158"/>
    <n v="178"/>
    <n v="102"/>
    <n v="153"/>
    <n v="269"/>
    <x v="356"/>
    <n v="3000"/>
    <x v="455"/>
    <x v="215"/>
    <x v="169"/>
    <x v="468"/>
    <n v="44662"/>
    <n v="5392"/>
    <x v="406"/>
    <n v="1"/>
    <s v="champagne bottle|coca cola|jewelry box|red bull|zoo"/>
    <x v="468"/>
    <n v="127"/>
    <x v="0"/>
    <x v="0"/>
    <s v="PG"/>
    <x v="67"/>
    <x v="10"/>
    <n v="1000"/>
    <x v="31"/>
    <n v="2.35"/>
    <x v="1"/>
  </r>
  <r>
    <x v="469"/>
    <s v="Color"/>
    <x v="249"/>
    <n v="102"/>
    <n v="130"/>
    <n v="81"/>
    <n v="427"/>
    <x v="20"/>
    <n v="10000"/>
    <x v="456"/>
    <x v="216"/>
    <x v="61"/>
    <x v="469"/>
    <n v="58402"/>
    <n v="12186"/>
    <x v="407"/>
    <n v="0"/>
    <s v="based on tv series|remake|robot|scientist|spaceship"/>
    <x v="469"/>
    <n v="370"/>
    <x v="0"/>
    <x v="0"/>
    <s v="PG-13"/>
    <x v="67"/>
    <x v="20"/>
    <n v="882"/>
    <x v="37"/>
    <n v="2.35"/>
    <x v="1"/>
  </r>
  <r>
    <x v="470"/>
    <s v="Color"/>
    <x v="250"/>
    <n v="209"/>
    <n v="129"/>
    <n v="438"/>
    <n v="502"/>
    <x v="357"/>
    <n v="18000"/>
    <x v="457"/>
    <x v="178"/>
    <x v="156"/>
    <x v="470"/>
    <n v="86422"/>
    <n v="20056"/>
    <x v="408"/>
    <n v="1"/>
    <s v="brainwashed assassin|conspiracy|critically acclaimed|mother son relationship|soldier"/>
    <x v="470"/>
    <n v="363"/>
    <x v="0"/>
    <x v="0"/>
    <s v="R"/>
    <x v="67"/>
    <x v="14"/>
    <n v="1000"/>
    <x v="4"/>
    <n v="1.85"/>
    <x v="1"/>
  </r>
  <r>
    <x v="471"/>
    <s v="Color"/>
    <x v="251"/>
    <n v="19"/>
    <n v="117"/>
    <n v="69"/>
    <n v="87"/>
    <x v="295"/>
    <n v="898"/>
    <x v="458"/>
    <x v="17"/>
    <x v="230"/>
    <x v="471"/>
    <n v="666"/>
    <n v="1753"/>
    <x v="409"/>
    <n v="0"/>
    <s v="american|love|pin|ruby|stranger"/>
    <x v="471"/>
    <n v="40"/>
    <x v="0"/>
    <x v="0"/>
    <s v="PG-13"/>
    <x v="4"/>
    <x v="13"/>
    <n v="577"/>
    <x v="15"/>
    <n v="1.85"/>
    <x v="118"/>
  </r>
  <r>
    <x v="472"/>
    <s v="Color"/>
    <x v="217"/>
    <n v="152"/>
    <n v="89"/>
    <n v="266"/>
    <n v="859"/>
    <x v="288"/>
    <n v="12000"/>
    <x v="459"/>
    <x v="57"/>
    <x v="26"/>
    <x v="472"/>
    <n v="56501"/>
    <n v="26839"/>
    <x v="410"/>
    <n v="0"/>
    <s v="california|dracula|hotel|transylvania|vampire"/>
    <x v="472"/>
    <n v="97"/>
    <x v="0"/>
    <x v="0"/>
    <s v="PG"/>
    <x v="67"/>
    <x v="2"/>
    <n v="11000"/>
    <x v="10"/>
    <n v="1.85"/>
    <x v="37"/>
  </r>
  <r>
    <x v="473"/>
    <s v=" Black and White"/>
    <x v="113"/>
    <n v="31"/>
    <n v="25"/>
    <m/>
    <n v="474"/>
    <x v="358"/>
    <n v="1000"/>
    <x v="4"/>
    <x v="35"/>
    <x v="231"/>
    <x v="473"/>
    <n v="11427"/>
    <n v="2614"/>
    <x v="411"/>
    <n v="1"/>
    <s v="connecticut|magic|marriage|witch|witchcraft"/>
    <x v="473"/>
    <n v="71"/>
    <x v="0"/>
    <x v="0"/>
    <s v="TV-G"/>
    <x v="4"/>
    <x v="4"/>
    <n v="960"/>
    <x v="32"/>
    <n v="4"/>
    <x v="1"/>
  </r>
  <r>
    <x v="474"/>
    <s v="Color"/>
    <x v="252"/>
    <n v="129"/>
    <n v="74"/>
    <n v="11"/>
    <n v="62"/>
    <x v="359"/>
    <n v="340"/>
    <x v="460"/>
    <x v="217"/>
    <x v="232"/>
    <x v="474"/>
    <n v="27543"/>
    <n v="814"/>
    <x v="412"/>
    <n v="0"/>
    <s v="abstract|ark|disney|fairy tale|piano"/>
    <x v="474"/>
    <n v="186"/>
    <x v="0"/>
    <x v="0"/>
    <s v="G"/>
    <x v="67"/>
    <x v="15"/>
    <n v="243"/>
    <x v="11"/>
    <n v="1.78"/>
    <x v="119"/>
  </r>
  <r>
    <x v="475"/>
    <s v="Color"/>
    <x v="94"/>
    <n v="124"/>
    <n v="96"/>
    <n v="25"/>
    <n v="102"/>
    <x v="360"/>
    <n v="891"/>
    <x v="461"/>
    <x v="5"/>
    <x v="17"/>
    <x v="475"/>
    <n v="103787"/>
    <n v="1919"/>
    <x v="413"/>
    <n v="0"/>
    <s v="hunter|scientist|time machine|time travel|time travel romance"/>
    <x v="475"/>
    <n v="615"/>
    <x v="0"/>
    <x v="0"/>
    <s v="PG-13"/>
    <x v="67"/>
    <x v="19"/>
    <n v="639"/>
    <x v="18"/>
    <n v="2.35"/>
    <x v="67"/>
  </r>
  <r>
    <x v="476"/>
    <s v="Color"/>
    <x v="184"/>
    <n v="35"/>
    <n v="114"/>
    <n v="31"/>
    <n v="372"/>
    <x v="361"/>
    <n v="9000"/>
    <x v="462"/>
    <x v="218"/>
    <x v="233"/>
    <x v="476"/>
    <n v="22955"/>
    <n v="10731"/>
    <x v="414"/>
    <n v="0"/>
    <s v="animal|california|gorilla|hunter|poacher"/>
    <x v="476"/>
    <n v="88"/>
    <x v="0"/>
    <x v="0"/>
    <s v="PG"/>
    <x v="63"/>
    <x v="20"/>
    <n v="496"/>
    <x v="23"/>
    <n v="1.85"/>
    <x v="1"/>
  </r>
  <r>
    <x v="477"/>
    <s v="Color"/>
    <x v="164"/>
    <n v="166"/>
    <n v="99"/>
    <n v="57"/>
    <n v="820"/>
    <x v="362"/>
    <n v="20000"/>
    <x v="463"/>
    <x v="23"/>
    <x v="25"/>
    <x v="477"/>
    <n v="155532"/>
    <n v="25942"/>
    <x v="347"/>
    <n v="4"/>
    <s v="computer|secret agent|terrorism|told in flashback|wearing a sound wire"/>
    <x v="477"/>
    <n v="543"/>
    <x v="0"/>
    <x v="0"/>
    <s v="R"/>
    <x v="67"/>
    <x v="18"/>
    <n v="3000"/>
    <x v="12"/>
    <n v="2.35"/>
    <x v="1"/>
  </r>
  <r>
    <x v="478"/>
    <s v="Color"/>
    <x v="30"/>
    <n v="137"/>
    <n v="129"/>
    <n v="258"/>
    <n v="163"/>
    <x v="363"/>
    <n v="2000"/>
    <x v="464"/>
    <x v="10"/>
    <x v="234"/>
    <x v="478"/>
    <n v="71574"/>
    <n v="2864"/>
    <x v="415"/>
    <n v="1"/>
    <s v="california|fight|hero|mask|zorro"/>
    <x v="478"/>
    <n v="244"/>
    <x v="6"/>
    <x v="0"/>
    <s v="PG"/>
    <x v="74"/>
    <x v="12"/>
    <n v="277"/>
    <x v="18"/>
    <n v="2.35"/>
    <x v="120"/>
  </r>
  <r>
    <x v="479"/>
    <s v="Color"/>
    <x v="253"/>
    <n v="121"/>
    <n v="113"/>
    <n v="25"/>
    <n v="129"/>
    <x v="364"/>
    <n v="49000"/>
    <x v="465"/>
    <x v="49"/>
    <x v="86"/>
    <x v="479"/>
    <n v="83560"/>
    <n v="49631"/>
    <x v="416"/>
    <n v="1"/>
    <s v="heaven|hell|soul|soul mate|suicide"/>
    <x v="479"/>
    <n v="619"/>
    <x v="0"/>
    <x v="0"/>
    <s v="PG-13"/>
    <x v="49"/>
    <x v="20"/>
    <n v="448"/>
    <x v="15"/>
    <n v="2.35"/>
    <x v="121"/>
  </r>
  <r>
    <x v="480"/>
    <s v="Color"/>
    <x v="254"/>
    <n v="87"/>
    <n v="90"/>
    <n v="65"/>
    <n v="658"/>
    <x v="365"/>
    <n v="11000"/>
    <x v="466"/>
    <x v="219"/>
    <x v="196"/>
    <x v="480"/>
    <n v="80639"/>
    <n v="25190"/>
    <x v="417"/>
    <n v="0"/>
    <s v="angel|devil|flask|hell|the devil"/>
    <x v="480"/>
    <n v="237"/>
    <x v="0"/>
    <x v="0"/>
    <s v="PG-13"/>
    <x v="67"/>
    <x v="21"/>
    <n v="11000"/>
    <x v="43"/>
    <n v="1.85"/>
    <x v="1"/>
  </r>
  <r>
    <x v="481"/>
    <s v="Color"/>
    <x v="255"/>
    <n v="233"/>
    <n v="118"/>
    <n v="0"/>
    <n v="871"/>
    <x v="57"/>
    <n v="13000"/>
    <x v="467"/>
    <x v="220"/>
    <x v="109"/>
    <x v="481"/>
    <n v="98472"/>
    <n v="27114"/>
    <x v="418"/>
    <n v="2"/>
    <s v="creature|curse|exorcism|girl|village"/>
    <x v="481"/>
    <n v="492"/>
    <x v="0"/>
    <x v="0"/>
    <s v="PG-13"/>
    <x v="75"/>
    <x v="12"/>
    <n v="13000"/>
    <x v="18"/>
    <n v="1.85"/>
    <x v="1"/>
  </r>
  <r>
    <x v="482"/>
    <s v="Color"/>
    <x v="24"/>
    <n v="132"/>
    <n v="106"/>
    <n v="13000"/>
    <n v="733"/>
    <x v="124"/>
    <n v="20000"/>
    <x v="468"/>
    <x v="148"/>
    <x v="131"/>
    <x v="482"/>
    <n v="172217"/>
    <n v="22590"/>
    <x v="159"/>
    <n v="3"/>
    <s v="alien|general|martian|president|weapon"/>
    <x v="482"/>
    <n v="405"/>
    <x v="0"/>
    <x v="0"/>
    <s v="PG-13"/>
    <x v="80"/>
    <x v="25"/>
    <n v="770"/>
    <x v="22"/>
    <n v="2.35"/>
    <x v="1"/>
  </r>
  <r>
    <x v="483"/>
    <s v="Color"/>
    <x v="256"/>
    <n v="63"/>
    <n v="81"/>
    <n v="92"/>
    <n v="8"/>
    <x v="366"/>
    <n v="23"/>
    <x v="4"/>
    <x v="221"/>
    <x v="235"/>
    <x v="483"/>
    <n v="979"/>
    <n v="54"/>
    <x v="419"/>
    <n v="0"/>
    <s v="boy|giving birth|nurse|sea|ultrasonography"/>
    <x v="483"/>
    <n v="3"/>
    <x v="3"/>
    <x v="10"/>
    <m/>
    <x v="4"/>
    <x v="2"/>
    <n v="21"/>
    <x v="21"/>
    <n v="2.35"/>
    <x v="122"/>
  </r>
  <r>
    <x v="484"/>
    <s v="Color"/>
    <x v="98"/>
    <n v="95"/>
    <n v="117"/>
    <n v="93"/>
    <n v="904"/>
    <x v="367"/>
    <n v="12000"/>
    <x v="469"/>
    <x v="51"/>
    <x v="82"/>
    <x v="484"/>
    <n v="55913"/>
    <n v="14831"/>
    <x v="420"/>
    <n v="2"/>
    <s v="bear|billionaire|crash|survival tactics|wilderness"/>
    <x v="484"/>
    <n v="182"/>
    <x v="0"/>
    <x v="0"/>
    <s v="R"/>
    <x v="4"/>
    <x v="13"/>
    <n v="1000"/>
    <x v="8"/>
    <n v="2.35"/>
    <x v="1"/>
  </r>
  <r>
    <x v="485"/>
    <s v="Color"/>
    <x v="65"/>
    <n v="258"/>
    <n v="89"/>
    <n v="84"/>
    <n v="1000"/>
    <x v="368"/>
    <n v="13000"/>
    <x v="470"/>
    <x v="222"/>
    <x v="99"/>
    <x v="485"/>
    <n v="151424"/>
    <n v="18132"/>
    <x v="421"/>
    <n v="5"/>
    <s v="android|fbi agent|future|murder|robot"/>
    <x v="485"/>
    <n v="252"/>
    <x v="0"/>
    <x v="0"/>
    <s v="PG-13"/>
    <x v="67"/>
    <x v="0"/>
    <n v="1000"/>
    <x v="22"/>
    <n v="2.35"/>
    <x v="1"/>
  </r>
  <r>
    <x v="486"/>
    <s v="Color"/>
    <x v="146"/>
    <n v="162"/>
    <n v="145"/>
    <n v="79"/>
    <n v="183"/>
    <x v="369"/>
    <n v="981"/>
    <x v="471"/>
    <x v="223"/>
    <x v="236"/>
    <x v="486"/>
    <n v="45231"/>
    <n v="1825"/>
    <x v="422"/>
    <n v="1"/>
    <s v="blockade|crisis|cuba|missile|president"/>
    <x v="486"/>
    <n v="315"/>
    <x v="0"/>
    <x v="0"/>
    <s v="PG-13"/>
    <x v="67"/>
    <x v="21"/>
    <n v="274"/>
    <x v="11"/>
    <n v="1.85"/>
    <x v="1"/>
  </r>
  <r>
    <x v="487"/>
    <s v="Color"/>
    <x v="49"/>
    <n v="61"/>
    <n v="114"/>
    <n v="357"/>
    <n v="366"/>
    <x v="370"/>
    <n v="13000"/>
    <x v="472"/>
    <x v="51"/>
    <x v="237"/>
    <x v="487"/>
    <n v="53132"/>
    <n v="25126"/>
    <x v="423"/>
    <n v="0"/>
    <s v="collapsing tunnel|explosion|new jersey|tunnel|weimaraner"/>
    <x v="487"/>
    <n v="101"/>
    <x v="0"/>
    <x v="0"/>
    <s v="PG-13"/>
    <x v="67"/>
    <x v="25"/>
    <n v="10000"/>
    <x v="27"/>
    <n v="1.85"/>
    <x v="1"/>
  </r>
  <r>
    <x v="488"/>
    <s v="Color"/>
    <x v="257"/>
    <n v="113"/>
    <n v="87"/>
    <n v="43"/>
    <n v="210"/>
    <x v="371"/>
    <n v="882"/>
    <x v="473"/>
    <x v="224"/>
    <x v="238"/>
    <x v="488"/>
    <n v="8913"/>
    <n v="1971"/>
    <x v="424"/>
    <n v="0"/>
    <s v="brother|dinosaur|head butt|hero|orphan"/>
    <x v="488"/>
    <n v="66"/>
    <x v="0"/>
    <x v="0"/>
    <s v="PG"/>
    <x v="67"/>
    <x v="9"/>
    <n v="396"/>
    <x v="31"/>
    <n v="2.35"/>
    <x v="1"/>
  </r>
  <r>
    <x v="489"/>
    <s v="Color"/>
    <x v="258"/>
    <n v="174"/>
    <n v="119"/>
    <n v="64"/>
    <n v="41"/>
    <x v="294"/>
    <n v="743"/>
    <x v="474"/>
    <x v="5"/>
    <x v="239"/>
    <x v="489"/>
    <n v="65464"/>
    <n v="971"/>
    <x v="425"/>
    <n v="0"/>
    <s v="alien|bad acting|pulp fiction|resistance fighter|voyager golden record"/>
    <x v="489"/>
    <n v="1308"/>
    <x v="0"/>
    <x v="0"/>
    <s v="PG-13"/>
    <x v="87"/>
    <x v="21"/>
    <n v="117"/>
    <x v="52"/>
    <n v="2.35"/>
    <x v="1"/>
  </r>
  <r>
    <x v="490"/>
    <s v="Color"/>
    <x v="259"/>
    <n v="101"/>
    <n v="91"/>
    <n v="287"/>
    <n v="695"/>
    <x v="372"/>
    <n v="3000"/>
    <x v="475"/>
    <x v="85"/>
    <x v="240"/>
    <x v="490"/>
    <n v="24183"/>
    <n v="5593"/>
    <x v="426"/>
    <n v="4"/>
    <s v="diamond|duck|monkey|spy|stuntman"/>
    <x v="490"/>
    <n v="160"/>
    <x v="0"/>
    <x v="8"/>
    <s v="PG"/>
    <x v="67"/>
    <x v="17"/>
    <n v="739"/>
    <x v="20"/>
    <n v="2.35"/>
    <x v="123"/>
  </r>
  <r>
    <x v="491"/>
    <s v=" Black and White"/>
    <x v="14"/>
    <n v="205"/>
    <n v="118"/>
    <n v="252"/>
    <n v="30"/>
    <x v="373"/>
    <n v="529"/>
    <x v="476"/>
    <x v="225"/>
    <x v="241"/>
    <x v="491"/>
    <n v="37446"/>
    <n v="619"/>
    <x v="427"/>
    <n v="4"/>
    <s v="based on stage musical based on film|child abuse|film director|italian|mistress"/>
    <x v="491"/>
    <n v="232"/>
    <x v="0"/>
    <x v="0"/>
    <s v="PG-13"/>
    <x v="67"/>
    <x v="0"/>
    <n v="48"/>
    <x v="27"/>
    <n v="2.35"/>
    <x v="1"/>
  </r>
  <r>
    <x v="492"/>
    <s v="Color"/>
    <x v="105"/>
    <n v="123"/>
    <n v="116"/>
    <n v="503"/>
    <n v="982"/>
    <x v="374"/>
    <n v="23000"/>
    <x v="477"/>
    <x v="5"/>
    <x v="74"/>
    <x v="492"/>
    <n v="53057"/>
    <n v="43887"/>
    <x v="428"/>
    <n v="0"/>
    <s v="castle|france|professor|student|time machine"/>
    <x v="492"/>
    <n v="457"/>
    <x v="0"/>
    <x v="0"/>
    <s v="PG-13"/>
    <x v="67"/>
    <x v="17"/>
    <n v="18000"/>
    <x v="23"/>
    <n v="2.35"/>
    <x v="1"/>
  </r>
  <r>
    <x v="493"/>
    <s v="Color"/>
    <x v="260"/>
    <n v="79"/>
    <n v="177"/>
    <n v="0"/>
    <n v="582"/>
    <x v="375"/>
    <n v="766"/>
    <x v="478"/>
    <x v="40"/>
    <x v="242"/>
    <x v="493"/>
    <n v="56403"/>
    <n v="4346"/>
    <x v="429"/>
    <n v="1"/>
    <s v="drifter|escape|hope|postman|usa"/>
    <x v="493"/>
    <n v="376"/>
    <x v="0"/>
    <x v="0"/>
    <s v="R"/>
    <x v="67"/>
    <x v="13"/>
    <n v="674"/>
    <x v="19"/>
    <n v="2.35"/>
    <x v="1"/>
  </r>
  <r>
    <x v="494"/>
    <s v="Color"/>
    <x v="83"/>
    <n v="61"/>
    <n v="97"/>
    <n v="750"/>
    <n v="231"/>
    <x v="376"/>
    <n v="1000"/>
    <x v="479"/>
    <x v="192"/>
    <x v="243"/>
    <x v="494"/>
    <n v="24868"/>
    <n v="2521"/>
    <x v="430"/>
    <n v="0"/>
    <s v="animal|farm|farmer|hotel|pig"/>
    <x v="494"/>
    <n v="216"/>
    <x v="0"/>
    <x v="5"/>
    <s v="G"/>
    <x v="67"/>
    <x v="20"/>
    <n v="971"/>
    <x v="27"/>
    <n v="1.85"/>
    <x v="124"/>
  </r>
  <r>
    <x v="495"/>
    <s v="Color"/>
    <x v="108"/>
    <n v="202"/>
    <n v="106"/>
    <n v="42"/>
    <n v="612"/>
    <x v="377"/>
    <n v="14000"/>
    <x v="480"/>
    <x v="1"/>
    <x v="127"/>
    <x v="495"/>
    <n v="58752"/>
    <n v="16922"/>
    <x v="431"/>
    <n v="0"/>
    <s v="box office flop|burned to death|magic|witch|witch hunter"/>
    <x v="495"/>
    <n v="117"/>
    <x v="0"/>
    <x v="0"/>
    <s v="PG-13"/>
    <x v="63"/>
    <x v="2"/>
    <n v="788"/>
    <x v="19"/>
    <n v="2.35"/>
    <x v="90"/>
  </r>
  <r>
    <x v="496"/>
    <s v="Color"/>
    <x v="261"/>
    <n v="145"/>
    <n v="106"/>
    <n v="14"/>
    <n v="0"/>
    <x v="378"/>
    <n v="2"/>
    <x v="481"/>
    <x v="222"/>
    <x v="244"/>
    <x v="496"/>
    <n v="47612"/>
    <n v="2"/>
    <x v="432"/>
    <n v="1"/>
    <s v="astronaut|mars|robot|robot as menace|survival"/>
    <x v="496"/>
    <n v="348"/>
    <x v="0"/>
    <x v="0"/>
    <s v="PG-13"/>
    <x v="80"/>
    <x v="21"/>
    <n v="0"/>
    <x v="20"/>
    <n v="2.35"/>
    <x v="125"/>
  </r>
  <r>
    <x v="497"/>
    <s v="Color"/>
    <x v="191"/>
    <n v="101"/>
    <n v="94"/>
    <n v="0"/>
    <n v="14"/>
    <x v="379"/>
    <n v="563"/>
    <x v="482"/>
    <x v="45"/>
    <x v="245"/>
    <x v="497"/>
    <n v="25843"/>
    <n v="683"/>
    <x v="433"/>
    <n v="0"/>
    <s v="boy|debt|garden|princess|treasure"/>
    <x v="497"/>
    <n v="64"/>
    <x v="0"/>
    <x v="10"/>
    <s v="PG"/>
    <x v="77"/>
    <x v="7"/>
    <n v="80"/>
    <x v="19"/>
    <n v="2.35"/>
    <x v="113"/>
  </r>
  <r>
    <x v="498"/>
    <s v="Color"/>
    <x v="262"/>
    <n v="113"/>
    <n v="104"/>
    <n v="63"/>
    <n v="7"/>
    <x v="380"/>
    <n v="67"/>
    <x v="483"/>
    <x v="226"/>
    <x v="246"/>
    <x v="498"/>
    <n v="7630"/>
    <n v="152"/>
    <x v="434"/>
    <n v="0"/>
    <s v="damselfish|ocean habitat|ocean life|razorfish|spider crab"/>
    <x v="498"/>
    <n v="42"/>
    <x v="3"/>
    <x v="10"/>
    <s v="G"/>
    <x v="88"/>
    <x v="0"/>
    <n v="63"/>
    <x v="6"/>
    <n v="2.35"/>
    <x v="1"/>
  </r>
  <r>
    <x v="499"/>
    <s v="Color"/>
    <x v="177"/>
    <n v="113"/>
    <n v="102"/>
    <n v="0"/>
    <n v="212"/>
    <x v="381"/>
    <n v="1000"/>
    <x v="484"/>
    <x v="24"/>
    <x v="247"/>
    <x v="499"/>
    <n v="16474"/>
    <n v="1890"/>
    <x v="435"/>
    <n v="0"/>
    <s v="butterfly|hunter|time|time travel|wave"/>
    <x v="499"/>
    <n v="301"/>
    <x v="0"/>
    <x v="1"/>
    <s v="PG-13"/>
    <x v="89"/>
    <x v="12"/>
    <n v="307"/>
    <x v="39"/>
    <n v="2.35"/>
    <x v="126"/>
  </r>
  <r>
    <x v="500"/>
    <s v="Color"/>
    <x v="216"/>
    <n v="272"/>
    <n v="105"/>
    <n v="545"/>
    <n v="74"/>
    <x v="382"/>
    <n v="795"/>
    <x v="485"/>
    <x v="227"/>
    <x v="248"/>
    <x v="500"/>
    <n v="84508"/>
    <n v="1099"/>
    <x v="436"/>
    <n v="0"/>
    <s v="arena|lava bomb|mount vesuvius|pompeii|slave"/>
    <x v="500"/>
    <n v="308"/>
    <x v="0"/>
    <x v="4"/>
    <s v="PG-13"/>
    <x v="67"/>
    <x v="11"/>
    <n v="172"/>
    <x v="23"/>
    <n v="2.35"/>
    <x v="35"/>
  </r>
  <r>
    <x v="501"/>
    <s v="Color"/>
    <x v="263"/>
    <n v="3"/>
    <n v="89"/>
    <n v="0"/>
    <n v="20"/>
    <x v="383"/>
    <n v="163"/>
    <x v="4"/>
    <x v="228"/>
    <x v="249"/>
    <x v="501"/>
    <n v="230"/>
    <n v="370"/>
    <x v="437"/>
    <n v="0"/>
    <m/>
    <x v="501"/>
    <n v="1"/>
    <x v="6"/>
    <x v="12"/>
    <s v="PG"/>
    <x v="83"/>
    <x v="2"/>
    <n v="94"/>
    <x v="46"/>
    <m/>
    <x v="127"/>
  </r>
  <r>
    <x v="502"/>
    <s v="Color"/>
    <x v="84"/>
    <n v="205"/>
    <n v="135"/>
    <n v="2000"/>
    <n v="535"/>
    <x v="384"/>
    <n v="1000"/>
    <x v="486"/>
    <x v="113"/>
    <x v="243"/>
    <x v="502"/>
    <n v="610568"/>
    <n v="2827"/>
    <x v="86"/>
    <n v="0"/>
    <s v="conspiracy|cryptography|mathematician|mental illness|nobel prize"/>
    <x v="502"/>
    <n v="1171"/>
    <x v="0"/>
    <x v="0"/>
    <s v="PG-13"/>
    <x v="90"/>
    <x v="18"/>
    <n v="592"/>
    <x v="17"/>
    <n v="1.85"/>
    <x v="5"/>
  </r>
  <r>
    <x v="503"/>
    <s v="Color"/>
    <x v="221"/>
    <n v="186"/>
    <n v="73"/>
    <n v="28"/>
    <n v="847"/>
    <x v="214"/>
    <n v="2000"/>
    <x v="487"/>
    <x v="229"/>
    <x v="91"/>
    <x v="503"/>
    <n v="644348"/>
    <n v="6458"/>
    <x v="438"/>
    <n v="0"/>
    <s v="king|prince|scar|uncle|unnecessary guilt"/>
    <x v="503"/>
    <n v="656"/>
    <x v="0"/>
    <x v="0"/>
    <s v="G"/>
    <x v="91"/>
    <x v="24"/>
    <n v="886"/>
    <x v="3"/>
    <n v="1.66"/>
    <x v="16"/>
  </r>
  <r>
    <x v="504"/>
    <s v="Color"/>
    <x v="149"/>
    <n v="178"/>
    <n v="94"/>
    <n v="62"/>
    <n v="722"/>
    <x v="141"/>
    <n v="14000"/>
    <x v="488"/>
    <x v="12"/>
    <x v="162"/>
    <x v="504"/>
    <n v="67296"/>
    <n v="27842"/>
    <x v="288"/>
    <n v="3"/>
    <s v="gold|hurricane|island|mountain|mysterious island"/>
    <x v="504"/>
    <n v="133"/>
    <x v="0"/>
    <x v="0"/>
    <s v="PG"/>
    <x v="86"/>
    <x v="3"/>
    <n v="12000"/>
    <x v="27"/>
    <n v="1.85"/>
    <x v="1"/>
  </r>
  <r>
    <x v="505"/>
    <s v="Color"/>
    <x v="264"/>
    <n v="169"/>
    <n v="95"/>
    <n v="18"/>
    <n v="18"/>
    <x v="385"/>
    <n v="622"/>
    <x v="489"/>
    <x v="230"/>
    <x v="189"/>
    <x v="505"/>
    <n v="64387"/>
    <n v="848"/>
    <x v="439"/>
    <n v="0"/>
    <s v="food|inventor|island|orangutan|scientist"/>
    <x v="505"/>
    <n v="85"/>
    <x v="0"/>
    <x v="0"/>
    <s v="PG"/>
    <x v="54"/>
    <x v="9"/>
    <n v="161"/>
    <x v="12"/>
    <n v="2.35"/>
    <x v="61"/>
  </r>
  <r>
    <x v="506"/>
    <s v="Color"/>
    <x v="25"/>
    <n v="210"/>
    <n v="124"/>
    <n v="420"/>
    <n v="876"/>
    <x v="129"/>
    <n v="22000"/>
    <x v="490"/>
    <x v="168"/>
    <x v="93"/>
    <x v="506"/>
    <n v="204063"/>
    <n v="35867"/>
    <x v="440"/>
    <n v="0"/>
    <s v="criminal profile|fbi agent|madman|tabloid reporter|tragic villain"/>
    <x v="506"/>
    <n v="764"/>
    <x v="0"/>
    <x v="8"/>
    <s v="R"/>
    <x v="54"/>
    <x v="19"/>
    <n v="12000"/>
    <x v="13"/>
    <n v="2.35"/>
    <x v="1"/>
  </r>
  <r>
    <x v="507"/>
    <s v="Color"/>
    <x v="90"/>
    <n v="140"/>
    <n v="136"/>
    <n v="394"/>
    <n v="1000"/>
    <x v="370"/>
    <n v="24000"/>
    <x v="491"/>
    <x v="10"/>
    <x v="6"/>
    <x v="507"/>
    <n v="67856"/>
    <n v="36925"/>
    <x v="228"/>
    <n v="1"/>
    <s v="arab|cowboy|horse|race|sheik"/>
    <x v="507"/>
    <n v="345"/>
    <x v="0"/>
    <x v="0"/>
    <s v="PG-13"/>
    <x v="32"/>
    <x v="14"/>
    <n v="10000"/>
    <x v="10"/>
    <n v="2.35"/>
    <x v="1"/>
  </r>
  <r>
    <x v="508"/>
    <s v="Color"/>
    <x v="206"/>
    <n v="156"/>
    <n v="91"/>
    <n v="221"/>
    <n v="553"/>
    <x v="288"/>
    <n v="14000"/>
    <x v="492"/>
    <x v="125"/>
    <x v="210"/>
    <x v="508"/>
    <n v="60370"/>
    <n v="27405"/>
    <x v="441"/>
    <n v="2"/>
    <s v="advertising|advertising executive|commercial|protective male|twins"/>
    <x v="508"/>
    <n v="264"/>
    <x v="0"/>
    <x v="0"/>
    <s v="PG"/>
    <x v="86"/>
    <x v="10"/>
    <n v="11000"/>
    <x v="53"/>
    <n v="1.85"/>
    <x v="1"/>
  </r>
  <r>
    <x v="509"/>
    <s v="Color"/>
    <x v="265"/>
    <n v="150"/>
    <n v="107"/>
    <n v="309"/>
    <n v="771"/>
    <x v="271"/>
    <n v="23000"/>
    <x v="493"/>
    <x v="23"/>
    <x v="74"/>
    <x v="509"/>
    <n v="191912"/>
    <n v="25296"/>
    <x v="442"/>
    <n v="5"/>
    <s v="bust|racing|shotgun|street racing|undercover agent"/>
    <x v="509"/>
    <n v="370"/>
    <x v="0"/>
    <x v="0"/>
    <s v="PG-13"/>
    <x v="92"/>
    <x v="17"/>
    <n v="787"/>
    <x v="18"/>
    <n v="2.35"/>
    <x v="1"/>
  </r>
  <r>
    <x v="510"/>
    <s v="Color"/>
    <x v="117"/>
    <n v="119"/>
    <n v="108"/>
    <n v="54"/>
    <n v="6000"/>
    <x v="6"/>
    <n v="12000"/>
    <x v="494"/>
    <x v="231"/>
    <x v="30"/>
    <x v="510"/>
    <n v="28276"/>
    <n v="30230"/>
    <x v="90"/>
    <n v="1"/>
    <s v="aviator|based on book|girl|little girl|the little prince"/>
    <x v="510"/>
    <n v="64"/>
    <x v="0"/>
    <x v="10"/>
    <s v="PG"/>
    <x v="93"/>
    <x v="2"/>
    <n v="11000"/>
    <x v="6"/>
    <n v="2.35"/>
    <x v="77"/>
  </r>
  <r>
    <x v="511"/>
    <s v="Color"/>
    <x v="266"/>
    <n v="232"/>
    <n v="99"/>
    <n v="101"/>
    <n v="327"/>
    <x v="386"/>
    <n v="1000"/>
    <x v="495"/>
    <x v="232"/>
    <x v="229"/>
    <x v="511"/>
    <n v="65037"/>
    <n v="2323"/>
    <x v="443"/>
    <n v="2"/>
    <s v="alien|epidemic|psychiatrist|space shuttle|virus"/>
    <x v="511"/>
    <n v="273"/>
    <x v="0"/>
    <x v="0"/>
    <s v="PG-13"/>
    <x v="67"/>
    <x v="1"/>
    <n v="422"/>
    <x v="18"/>
    <n v="1.85"/>
    <x v="1"/>
  </r>
  <r>
    <x v="512"/>
    <s v="Color"/>
    <x v="267"/>
    <n v="49"/>
    <n v="92"/>
    <n v="5"/>
    <n v="924"/>
    <x v="387"/>
    <n v="22000"/>
    <x v="496"/>
    <x v="21"/>
    <x v="158"/>
    <x v="512"/>
    <n v="16611"/>
    <n v="28050"/>
    <x v="444"/>
    <n v="0"/>
    <s v="deforestation|fbi|lighthouse|moose|squirrel"/>
    <x v="512"/>
    <n v="197"/>
    <x v="0"/>
    <x v="0"/>
    <s v="PG"/>
    <x v="92"/>
    <x v="21"/>
    <n v="1000"/>
    <x v="54"/>
    <n v="1.85"/>
    <x v="128"/>
  </r>
  <r>
    <x v="513"/>
    <s v="Color"/>
    <x v="268"/>
    <n v="165"/>
    <n v="87"/>
    <n v="11"/>
    <n v="745"/>
    <x v="388"/>
    <n v="1000"/>
    <x v="497"/>
    <x v="233"/>
    <x v="250"/>
    <x v="513"/>
    <n v="24407"/>
    <n v="4782"/>
    <x v="445"/>
    <n v="0"/>
    <s v="animal control|lost animal|mongrel|pet|terrier"/>
    <x v="513"/>
    <n v="155"/>
    <x v="0"/>
    <x v="7"/>
    <s v="PG"/>
    <x v="74"/>
    <x v="6"/>
    <n v="904"/>
    <x v="2"/>
    <n v="1.85"/>
    <x v="88"/>
  </r>
  <r>
    <x v="514"/>
    <s v=" Black and White"/>
    <x v="269"/>
    <n v="202"/>
    <n v="110"/>
    <n v="45"/>
    <n v="845"/>
    <x v="389"/>
    <n v="1000"/>
    <x v="498"/>
    <x v="0"/>
    <x v="251"/>
    <x v="514"/>
    <n v="141533"/>
    <n v="4714"/>
    <x v="173"/>
    <n v="3"/>
    <s v="box office flop|captain nemo|dorian gray|invisible man|steampunk"/>
    <x v="514"/>
    <n v="786"/>
    <x v="0"/>
    <x v="0"/>
    <s v="PG-13"/>
    <x v="54"/>
    <x v="17"/>
    <n v="872"/>
    <x v="27"/>
    <n v="2.35"/>
    <x v="1"/>
  </r>
  <r>
    <x v="515"/>
    <s v="Color"/>
    <x v="270"/>
    <n v="306"/>
    <n v="98"/>
    <n v="275"/>
    <n v="1000"/>
    <x v="390"/>
    <n v="7000"/>
    <x v="499"/>
    <x v="165"/>
    <x v="252"/>
    <x v="515"/>
    <n v="286877"/>
    <n v="11905"/>
    <x v="110"/>
    <n v="0"/>
    <s v="dating|minion|overprotective father|undercover spy|woman agent"/>
    <x v="515"/>
    <n v="284"/>
    <x v="0"/>
    <x v="0"/>
    <s v="PG"/>
    <x v="92"/>
    <x v="9"/>
    <n v="2000"/>
    <x v="7"/>
    <n v="1.85"/>
    <x v="15"/>
  </r>
  <r>
    <x v="516"/>
    <s v="Color"/>
    <x v="42"/>
    <n v="185"/>
    <n v="154"/>
    <n v="776"/>
    <n v="933"/>
    <x v="198"/>
    <n v="10000"/>
    <x v="500"/>
    <x v="5"/>
    <x v="14"/>
    <x v="516"/>
    <n v="430055"/>
    <n v="16785"/>
    <x v="446"/>
    <n v="0"/>
    <s v="alien|area 51|military|spacecraft|spaceship"/>
    <x v="516"/>
    <n v="856"/>
    <x v="0"/>
    <x v="0"/>
    <s v="PG-13"/>
    <x v="74"/>
    <x v="25"/>
    <n v="2000"/>
    <x v="8"/>
    <n v="2.35"/>
    <x v="37"/>
  </r>
  <r>
    <x v="517"/>
    <s v="Color"/>
    <x v="38"/>
    <n v="177"/>
    <n v="129"/>
    <n v="14000"/>
    <n v="227"/>
    <x v="391"/>
    <n v="610"/>
    <x v="501"/>
    <x v="5"/>
    <x v="253"/>
    <x v="517"/>
    <n v="278362"/>
    <n v="1635"/>
    <x v="447"/>
    <n v="0"/>
    <s v="capture|dinosaur|island|jurassic|jurassic park"/>
    <x v="517"/>
    <n v="552"/>
    <x v="0"/>
    <x v="0"/>
    <s v="PG-13"/>
    <x v="94"/>
    <x v="13"/>
    <n v="506"/>
    <x v="12"/>
    <n v="1.85"/>
    <x v="1"/>
  </r>
  <r>
    <x v="518"/>
    <s v="Color"/>
    <x v="79"/>
    <n v="181"/>
    <n v="86"/>
    <n v="35"/>
    <n v="179"/>
    <x v="392"/>
    <n v="851"/>
    <x v="502"/>
    <x v="29"/>
    <x v="96"/>
    <x v="518"/>
    <n v="266636"/>
    <n v="1777"/>
    <x v="162"/>
    <n v="0"/>
    <s v="escape|jungle|lemur|madagascar|zoo"/>
    <x v="518"/>
    <n v="385"/>
    <x v="0"/>
    <x v="0"/>
    <s v="PG"/>
    <x v="74"/>
    <x v="12"/>
    <n v="436"/>
    <x v="8"/>
    <n v="1.85"/>
    <x v="1"/>
  </r>
  <r>
    <x v="519"/>
    <s v="Color"/>
    <x v="122"/>
    <n v="372"/>
    <n v="109"/>
    <n v="0"/>
    <n v="18"/>
    <x v="393"/>
    <n v="16000"/>
    <x v="503"/>
    <x v="211"/>
    <x v="41"/>
    <x v="519"/>
    <n v="361767"/>
    <n v="16479"/>
    <x v="448"/>
    <n v="0"/>
    <s v="chaos|england|long take|survival|violence"/>
    <x v="519"/>
    <n v="1206"/>
    <x v="0"/>
    <x v="0"/>
    <s v="R"/>
    <x v="92"/>
    <x v="7"/>
    <n v="430"/>
    <x v="0"/>
    <n v="1.85"/>
    <x v="16"/>
  </r>
  <r>
    <x v="520"/>
    <s v="Color"/>
    <x v="11"/>
    <n v="290"/>
    <n v="104"/>
    <n v="0"/>
    <n v="505"/>
    <x v="394"/>
    <n v="20000"/>
    <x v="504"/>
    <x v="5"/>
    <x v="25"/>
    <x v="520"/>
    <n v="452928"/>
    <n v="21397"/>
    <x v="449"/>
    <n v="0"/>
    <s v="first part|mutant|professor|superhero|superhero team"/>
    <x v="520"/>
    <n v="1401"/>
    <x v="0"/>
    <x v="0"/>
    <s v="PG-13"/>
    <x v="74"/>
    <x v="21"/>
    <n v="764"/>
    <x v="38"/>
    <n v="2.35"/>
    <x v="1"/>
  </r>
  <r>
    <x v="521"/>
    <s v="Color"/>
    <x v="204"/>
    <n v="316"/>
    <n v="110"/>
    <n v="335"/>
    <n v="988"/>
    <x v="65"/>
    <n v="11000"/>
    <x v="505"/>
    <x v="234"/>
    <x v="60"/>
    <x v="521"/>
    <n v="299852"/>
    <n v="25763"/>
    <x v="39"/>
    <n v="0"/>
    <s v="assassin|bobble head doll|femme fatale|rejuvenation|strong female lead"/>
    <x v="521"/>
    <n v="713"/>
    <x v="0"/>
    <x v="0"/>
    <s v="R"/>
    <x v="74"/>
    <x v="8"/>
    <n v="11000"/>
    <x v="10"/>
    <n v="2.35"/>
    <x v="1"/>
  </r>
  <r>
    <x v="522"/>
    <s v="Color"/>
    <x v="27"/>
    <n v="122"/>
    <n v="136"/>
    <n v="0"/>
    <n v="904"/>
    <x v="395"/>
    <n v="12000"/>
    <x v="506"/>
    <x v="2"/>
    <x v="76"/>
    <x v="522"/>
    <n v="259492"/>
    <n v="15999"/>
    <x v="450"/>
    <n v="1"/>
    <s v="alcatraz|fbi|general|hostage|rocket"/>
    <x v="522"/>
    <n v="415"/>
    <x v="0"/>
    <x v="0"/>
    <s v="R"/>
    <x v="74"/>
    <x v="25"/>
    <n v="2000"/>
    <x v="38"/>
    <n v="2.35"/>
    <x v="69"/>
  </r>
  <r>
    <x v="523"/>
    <s v="Color"/>
    <x v="128"/>
    <n v="164"/>
    <n v="115"/>
    <n v="107"/>
    <n v="241"/>
    <x v="396"/>
    <n v="835"/>
    <x v="507"/>
    <x v="73"/>
    <x v="190"/>
    <x v="523"/>
    <n v="194249"/>
    <n v="1815"/>
    <x v="451"/>
    <n v="0"/>
    <s v="flood|mammoth|no opening credits|squirrel|valley"/>
    <x v="523"/>
    <n v="253"/>
    <x v="0"/>
    <x v="0"/>
    <s v="PG"/>
    <x v="67"/>
    <x v="7"/>
    <n v="590"/>
    <x v="8"/>
    <n v="1.85"/>
    <x v="1"/>
  </r>
  <r>
    <x v="524"/>
    <s v="Color"/>
    <x v="231"/>
    <n v="147"/>
    <n v="99"/>
    <n v="88"/>
    <n v="328"/>
    <x v="397"/>
    <n v="11000"/>
    <x v="508"/>
    <x v="127"/>
    <x v="196"/>
    <x v="524"/>
    <n v="266103"/>
    <n v="12952"/>
    <x v="452"/>
    <n v="2"/>
    <s v="dream|hawaii|hawaiian shirt|short term memory loss|veterinarian"/>
    <x v="524"/>
    <n v="456"/>
    <x v="0"/>
    <x v="0"/>
    <s v="PG-13"/>
    <x v="74"/>
    <x v="14"/>
    <n v="427"/>
    <x v="2"/>
    <n v="2.35"/>
    <x v="59"/>
  </r>
  <r>
    <x v="525"/>
    <s v="Color"/>
    <x v="239"/>
    <n v="219"/>
    <n v="117"/>
    <n v="163"/>
    <n v="260"/>
    <x v="398"/>
    <n v="719"/>
    <x v="509"/>
    <x v="235"/>
    <x v="254"/>
    <x v="525"/>
    <n v="98693"/>
    <n v="1673"/>
    <x v="453"/>
    <n v="9"/>
    <s v="audition|best friend|dance|friend|tv dance show"/>
    <x v="525"/>
    <n v="401"/>
    <x v="0"/>
    <x v="0"/>
    <s v="PG"/>
    <x v="74"/>
    <x v="1"/>
    <n v="339"/>
    <x v="10"/>
    <n v="2.35"/>
    <x v="1"/>
  </r>
  <r>
    <x v="526"/>
    <s v="Color"/>
    <x v="200"/>
    <n v="167"/>
    <n v="125"/>
    <n v="212"/>
    <n v="394"/>
    <x v="399"/>
    <n v="613"/>
    <x v="510"/>
    <x v="236"/>
    <x v="106"/>
    <x v="526"/>
    <n v="28635"/>
    <n v="1970"/>
    <x v="454"/>
    <n v="0"/>
    <s v="archeologist|church|excavation|faith|relic"/>
    <x v="526"/>
    <n v="308"/>
    <x v="0"/>
    <x v="0"/>
    <s v="R"/>
    <x v="95"/>
    <x v="14"/>
    <n v="422"/>
    <x v="37"/>
    <n v="2"/>
    <x v="129"/>
  </r>
  <r>
    <x v="527"/>
    <s v="Color"/>
    <x v="271"/>
    <n v="70"/>
    <n v="110"/>
    <n v="16"/>
    <n v="692"/>
    <x v="241"/>
    <n v="2000"/>
    <x v="511"/>
    <x v="237"/>
    <x v="91"/>
    <x v="527"/>
    <n v="36491"/>
    <n v="5320"/>
    <x v="98"/>
    <n v="0"/>
    <s v="actor playing multiple roles|claw|gadget|inspector|police"/>
    <x v="527"/>
    <n v="231"/>
    <x v="0"/>
    <x v="0"/>
    <s v="PG"/>
    <x v="74"/>
    <x v="15"/>
    <n v="710"/>
    <x v="54"/>
    <n v="1.85"/>
    <x v="130"/>
  </r>
  <r>
    <x v="528"/>
    <s v="Color"/>
    <x v="112"/>
    <n v="384"/>
    <n v="125"/>
    <n v="255"/>
    <n v="963"/>
    <x v="400"/>
    <n v="11000"/>
    <x v="512"/>
    <x v="180"/>
    <x v="130"/>
    <x v="528"/>
    <n v="447979"/>
    <n v="13312"/>
    <x v="455"/>
    <n v="6"/>
    <s v="bank|fbi|heist|interpol|magician"/>
    <x v="528"/>
    <n v="629"/>
    <x v="0"/>
    <x v="0"/>
    <s v="PG-13"/>
    <x v="74"/>
    <x v="9"/>
    <n v="988"/>
    <x v="11"/>
    <n v="2.35"/>
    <x v="131"/>
  </r>
  <r>
    <x v="529"/>
    <s v="Color"/>
    <x v="206"/>
    <n v="179"/>
    <n v="102"/>
    <n v="221"/>
    <n v="4000"/>
    <x v="288"/>
    <n v="12000"/>
    <x v="513"/>
    <x v="125"/>
    <x v="26"/>
    <x v="529"/>
    <n v="181443"/>
    <n v="28497"/>
    <x v="456"/>
    <n v="4"/>
    <s v="basketball|coach|daughter|high school|high school basketball"/>
    <x v="529"/>
    <n v="311"/>
    <x v="0"/>
    <x v="0"/>
    <s v="PG-13"/>
    <x v="67"/>
    <x v="5"/>
    <n v="11000"/>
    <x v="19"/>
    <n v="1.85"/>
    <x v="85"/>
  </r>
  <r>
    <x v="530"/>
    <s v="Color"/>
    <x v="38"/>
    <n v="151"/>
    <n v="128"/>
    <n v="14000"/>
    <n v="232"/>
    <x v="401"/>
    <n v="15000"/>
    <x v="514"/>
    <x v="200"/>
    <x v="33"/>
    <x v="530"/>
    <n v="303864"/>
    <n v="16199"/>
    <x v="457"/>
    <n v="0"/>
    <s v="airport|construction site|fish out of water|flight attendant|man without a country"/>
    <x v="530"/>
    <n v="596"/>
    <x v="0"/>
    <x v="0"/>
    <s v="PG-13"/>
    <x v="81"/>
    <x v="14"/>
    <n v="466"/>
    <x v="11"/>
    <n v="1.85"/>
    <x v="37"/>
  </r>
  <r>
    <x v="531"/>
    <s v="Color"/>
    <x v="113"/>
    <n v="12"/>
    <n v="43"/>
    <m/>
    <n v="218"/>
    <x v="402"/>
    <n v="1000"/>
    <x v="4"/>
    <x v="64"/>
    <x v="255"/>
    <x v="531"/>
    <n v="36919"/>
    <n v="1990"/>
    <x v="458"/>
    <n v="1"/>
    <s v="based on comic|based on comic book|dc arrowverse|dc comics|supernatural"/>
    <x v="531"/>
    <n v="94"/>
    <x v="0"/>
    <x v="0"/>
    <s v="TV-14"/>
    <x v="4"/>
    <x v="4"/>
    <n v="560"/>
    <x v="7"/>
    <n v="16"/>
    <x v="7"/>
  </r>
  <r>
    <x v="532"/>
    <s v="Color"/>
    <x v="208"/>
    <n v="107"/>
    <n v="100"/>
    <n v="87"/>
    <n v="446"/>
    <x v="403"/>
    <n v="3000"/>
    <x v="515"/>
    <x v="238"/>
    <x v="202"/>
    <x v="532"/>
    <n v="16271"/>
    <n v="5174"/>
    <x v="459"/>
    <n v="4"/>
    <s v="abandoned hotel|dog|foster home|overalls|playing with a dog"/>
    <x v="532"/>
    <n v="57"/>
    <x v="0"/>
    <x v="0"/>
    <s v="PG"/>
    <x v="82"/>
    <x v="0"/>
    <n v="576"/>
    <x v="28"/>
    <n v="1.85"/>
    <x v="103"/>
  </r>
  <r>
    <x v="533"/>
    <s v="Color"/>
    <x v="30"/>
    <n v="134"/>
    <n v="124"/>
    <n v="258"/>
    <n v="748"/>
    <x v="173"/>
    <n v="867"/>
    <x v="516"/>
    <x v="51"/>
    <x v="256"/>
    <x v="533"/>
    <n v="49536"/>
    <n v="3424"/>
    <x v="142"/>
    <n v="0"/>
    <s v="death|die hard scenario|k2|rescue|urination"/>
    <x v="533"/>
    <n v="379"/>
    <x v="0"/>
    <x v="0"/>
    <s v="PG-13"/>
    <x v="74"/>
    <x v="21"/>
    <n v="826"/>
    <x v="18"/>
    <n v="1.85"/>
    <x v="1"/>
  </r>
  <r>
    <x v="534"/>
    <s v="Color"/>
    <x v="272"/>
    <n v="269"/>
    <n v="102"/>
    <n v="0"/>
    <n v="15000"/>
    <x v="404"/>
    <n v="22000"/>
    <x v="517"/>
    <x v="239"/>
    <x v="93"/>
    <x v="534"/>
    <n v="88451"/>
    <n v="60646"/>
    <x v="460"/>
    <n v="1"/>
    <s v="afghanistan|arms dealer|based on true story|cia|texas"/>
    <x v="534"/>
    <n v="289"/>
    <x v="0"/>
    <x v="0"/>
    <s v="R"/>
    <x v="74"/>
    <x v="1"/>
    <n v="15000"/>
    <x v="1"/>
    <n v="1.85"/>
    <x v="1"/>
  </r>
  <r>
    <x v="535"/>
    <s v="Color"/>
    <x v="193"/>
    <n v="143"/>
    <n v="90"/>
    <n v="10"/>
    <n v="11000"/>
    <x v="405"/>
    <n v="22000"/>
    <x v="518"/>
    <x v="29"/>
    <x v="158"/>
    <x v="535"/>
    <n v="132415"/>
    <n v="63165"/>
    <x v="461"/>
    <n v="0"/>
    <s v="anchor|fish|mobster|shark|vegetarian"/>
    <x v="535"/>
    <n v="288"/>
    <x v="0"/>
    <x v="0"/>
    <s v="PG"/>
    <x v="74"/>
    <x v="14"/>
    <n v="17000"/>
    <x v="19"/>
    <n v="1.85"/>
    <x v="1"/>
  </r>
  <r>
    <x v="536"/>
    <s v="Color"/>
    <x v="111"/>
    <n v="241"/>
    <n v="130"/>
    <n v="386"/>
    <n v="525"/>
    <x v="406"/>
    <n v="912"/>
    <x v="519"/>
    <x v="240"/>
    <x v="257"/>
    <x v="536"/>
    <n v="55901"/>
    <n v="2856"/>
    <x v="243"/>
    <n v="0"/>
    <s v="1960s|fire|pop chart|singer|trio"/>
    <x v="536"/>
    <n v="503"/>
    <x v="0"/>
    <x v="0"/>
    <s v="PG-13"/>
    <x v="80"/>
    <x v="7"/>
    <n v="549"/>
    <x v="12"/>
    <n v="2.35"/>
    <x v="1"/>
  </r>
  <r>
    <x v="537"/>
    <s v="Color"/>
    <x v="113"/>
    <n v="12"/>
    <n v="45"/>
    <m/>
    <n v="0"/>
    <x v="407"/>
    <n v="374"/>
    <x v="4"/>
    <x v="241"/>
    <x v="258"/>
    <x v="537"/>
    <n v="29450"/>
    <n v="504"/>
    <x v="462"/>
    <n v="1"/>
    <s v="cop|murder|partner|police|protective male"/>
    <x v="537"/>
    <n v="67"/>
    <x v="0"/>
    <x v="0"/>
    <m/>
    <x v="4"/>
    <x v="4"/>
    <n v="130"/>
    <x v="24"/>
    <m/>
    <x v="1"/>
  </r>
  <r>
    <x v="538"/>
    <s v="Color"/>
    <x v="273"/>
    <n v="161"/>
    <n v="118"/>
    <n v="473"/>
    <n v="680"/>
    <x v="408"/>
    <n v="12000"/>
    <x v="520"/>
    <x v="242"/>
    <x v="138"/>
    <x v="538"/>
    <n v="59435"/>
    <n v="15889"/>
    <x v="268"/>
    <n v="4"/>
    <s v="concert|mobster|russian|sequel|widow"/>
    <x v="538"/>
    <n v="323"/>
    <x v="0"/>
    <x v="0"/>
    <s v="PG-13"/>
    <x v="96"/>
    <x v="12"/>
    <n v="1000"/>
    <x v="20"/>
    <n v="2.4"/>
    <x v="1"/>
  </r>
  <r>
    <x v="539"/>
    <s v="Color"/>
    <x v="38"/>
    <n v="298"/>
    <n v="163"/>
    <n v="14000"/>
    <n v="412"/>
    <x v="409"/>
    <n v="745"/>
    <x v="521"/>
    <x v="223"/>
    <x v="259"/>
    <x v="539"/>
    <n v="176936"/>
    <n v="2529"/>
    <x v="463"/>
    <n v="0"/>
    <s v="arab|black september|israel|jew|munich olympics"/>
    <x v="539"/>
    <n v="824"/>
    <x v="0"/>
    <x v="10"/>
    <s v="R"/>
    <x v="80"/>
    <x v="12"/>
    <n v="486"/>
    <x v="32"/>
    <n v="2.35"/>
    <x v="1"/>
  </r>
  <r>
    <x v="540"/>
    <s v="Color"/>
    <x v="274"/>
    <n v="89"/>
    <n v="142"/>
    <n v="845"/>
    <n v="787"/>
    <x v="290"/>
    <n v="13000"/>
    <x v="522"/>
    <x v="149"/>
    <x v="99"/>
    <x v="540"/>
    <n v="93494"/>
    <n v="16580"/>
    <x v="464"/>
    <n v="1"/>
    <s v="dictator|doctor|jungle|rebel|refugee"/>
    <x v="540"/>
    <n v="394"/>
    <x v="0"/>
    <x v="0"/>
    <s v="R"/>
    <x v="80"/>
    <x v="17"/>
    <n v="1000"/>
    <x v="4"/>
    <n v="2.35"/>
    <x v="1"/>
  </r>
  <r>
    <x v="541"/>
    <s v="Color"/>
    <x v="275"/>
    <n v="140"/>
    <n v="100"/>
    <n v="126"/>
    <n v="925"/>
    <x v="155"/>
    <n v="19000"/>
    <x v="523"/>
    <x v="243"/>
    <x v="260"/>
    <x v="541"/>
    <n v="72867"/>
    <n v="25206"/>
    <x v="380"/>
    <n v="2"/>
    <s v="hired killer|marriage|neighbor|on the run|store clerk"/>
    <x v="541"/>
    <n v="120"/>
    <x v="0"/>
    <x v="0"/>
    <s v="PG-13"/>
    <x v="74"/>
    <x v="5"/>
    <n v="1000"/>
    <x v="28"/>
    <n v="2.35"/>
    <x v="1"/>
  </r>
  <r>
    <x v="542"/>
    <s v="Color"/>
    <x v="129"/>
    <n v="362"/>
    <n v="116"/>
    <n v="0"/>
    <n v="104"/>
    <x v="44"/>
    <n v="15000"/>
    <x v="524"/>
    <x v="121"/>
    <x v="10"/>
    <x v="542"/>
    <n v="175960"/>
    <n v="15735"/>
    <x v="465"/>
    <n v="2"/>
    <s v="box office flop|cia agent|criminal organization|kgb agent|nuclear bomb"/>
    <x v="542"/>
    <n v="360"/>
    <x v="0"/>
    <x v="0"/>
    <s v="PG-13"/>
    <x v="74"/>
    <x v="2"/>
    <n v="509"/>
    <x v="11"/>
    <n v="2.35"/>
    <x v="132"/>
  </r>
  <r>
    <x v="543"/>
    <s v="Color"/>
    <x v="140"/>
    <n v="124"/>
    <n v="131"/>
    <n v="274"/>
    <n v="138"/>
    <x v="410"/>
    <n v="11000"/>
    <x v="525"/>
    <x v="105"/>
    <x v="196"/>
    <x v="543"/>
    <n v="65668"/>
    <n v="12522"/>
    <x v="466"/>
    <n v="2"/>
    <s v="chef|college|housekeeper|letter|mexico"/>
    <x v="543"/>
    <n v="342"/>
    <x v="0"/>
    <x v="0"/>
    <s v="PG-13"/>
    <x v="67"/>
    <x v="14"/>
    <n v="964"/>
    <x v="12"/>
    <n v="1.85"/>
    <x v="1"/>
  </r>
  <r>
    <x v="544"/>
    <s v="Color"/>
    <x v="276"/>
    <n v="190"/>
    <n v="91"/>
    <n v="27"/>
    <n v="925"/>
    <x v="411"/>
    <n v="12000"/>
    <x v="526"/>
    <x v="244"/>
    <x v="26"/>
    <x v="544"/>
    <n v="71137"/>
    <n v="17299"/>
    <x v="380"/>
    <n v="0"/>
    <s v="babysitter|halloween|house|neighbor|suburb"/>
    <x v="544"/>
    <n v="229"/>
    <x v="0"/>
    <x v="0"/>
    <s v="PG"/>
    <x v="74"/>
    <x v="7"/>
    <n v="970"/>
    <x v="4"/>
    <n v="2.35"/>
    <x v="1"/>
  </r>
  <r>
    <x v="545"/>
    <s v="Color"/>
    <x v="277"/>
    <n v="132"/>
    <n v="123"/>
    <n v="272"/>
    <n v="193"/>
    <x v="412"/>
    <n v="13000"/>
    <x v="527"/>
    <x v="245"/>
    <x v="99"/>
    <x v="545"/>
    <n v="57038"/>
    <n v="13934"/>
    <x v="467"/>
    <n v="2"/>
    <s v="bank manager|hypochondriac|love triangle|prison|television"/>
    <x v="545"/>
    <n v="261"/>
    <x v="0"/>
    <x v="0"/>
    <s v="PG-13"/>
    <x v="67"/>
    <x v="18"/>
    <n v="450"/>
    <x v="4"/>
    <n v="2.35"/>
    <x v="1"/>
  </r>
  <r>
    <x v="546"/>
    <s v="Color"/>
    <x v="278"/>
    <n v="53"/>
    <n v="134"/>
    <n v="109"/>
    <n v="249"/>
    <x v="413"/>
    <n v="919"/>
    <x v="528"/>
    <x v="246"/>
    <x v="261"/>
    <x v="546"/>
    <n v="55350"/>
    <n v="1695"/>
    <x v="468"/>
    <n v="3"/>
    <s v="battle|king|king arthur|knight|marriage"/>
    <x v="546"/>
    <n v="180"/>
    <x v="0"/>
    <x v="0"/>
    <s v="PG-13"/>
    <x v="97"/>
    <x v="16"/>
    <n v="303"/>
    <x v="18"/>
    <n v="1.85"/>
    <x v="1"/>
  </r>
  <r>
    <x v="547"/>
    <s v="Color"/>
    <x v="279"/>
    <n v="91"/>
    <n v="148"/>
    <n v="72"/>
    <n v="99"/>
    <x v="414"/>
    <n v="582"/>
    <x v="529"/>
    <x v="247"/>
    <x v="262"/>
    <x v="547"/>
    <n v="31080"/>
    <n v="804"/>
    <x v="469"/>
    <n v="2"/>
    <s v="1860s|children|king|schoolteacher|siam"/>
    <x v="547"/>
    <n v="217"/>
    <x v="0"/>
    <x v="0"/>
    <s v="PG-13"/>
    <x v="74"/>
    <x v="15"/>
    <n v="103"/>
    <x v="10"/>
    <n v="2.35"/>
    <x v="1"/>
  </r>
  <r>
    <x v="548"/>
    <s v="Color"/>
    <x v="228"/>
    <n v="284"/>
    <n v="110"/>
    <n v="763"/>
    <n v="222"/>
    <x v="415"/>
    <n v="15000"/>
    <x v="530"/>
    <x v="248"/>
    <x v="10"/>
    <x v="548"/>
    <n v="138190"/>
    <n v="16691"/>
    <x v="470"/>
    <n v="1"/>
    <s v="burned alive|castration|olympus|torture|torture device"/>
    <x v="548"/>
    <n v="405"/>
    <x v="0"/>
    <x v="0"/>
    <s v="R"/>
    <x v="74"/>
    <x v="10"/>
    <n v="1000"/>
    <x v="9"/>
    <n v="1.85"/>
    <x v="26"/>
  </r>
  <r>
    <x v="549"/>
    <s v="Color"/>
    <x v="280"/>
    <n v="152"/>
    <n v="113"/>
    <n v="17"/>
    <n v="759"/>
    <x v="259"/>
    <n v="87000"/>
    <x v="531"/>
    <x v="80"/>
    <x v="55"/>
    <x v="549"/>
    <n v="93790"/>
    <n v="103354"/>
    <x v="471"/>
    <n v="0"/>
    <s v="california|hostage|hostage negotiator|organized crime|police"/>
    <x v="549"/>
    <n v="288"/>
    <x v="0"/>
    <x v="0"/>
    <s v="R"/>
    <x v="89"/>
    <x v="12"/>
    <n v="13000"/>
    <x v="4"/>
    <n v="2.35"/>
    <x v="1"/>
  </r>
  <r>
    <x v="550"/>
    <s v="Color"/>
    <x v="281"/>
    <n v="131"/>
    <n v="94"/>
    <n v="383"/>
    <n v="886"/>
    <x v="387"/>
    <n v="13000"/>
    <x v="532"/>
    <x v="249"/>
    <x v="109"/>
    <x v="550"/>
    <n v="52244"/>
    <n v="15857"/>
    <x v="472"/>
    <n v="0"/>
    <s v="alien|captain|escape|pilot|scientist"/>
    <x v="550"/>
    <n v="377"/>
    <x v="0"/>
    <x v="0"/>
    <s v="PG"/>
    <x v="74"/>
    <x v="21"/>
    <n v="1000"/>
    <x v="4"/>
    <n v="2.35"/>
    <x v="1"/>
  </r>
  <r>
    <x v="551"/>
    <s v="Color"/>
    <x v="282"/>
    <n v="132"/>
    <n v="116"/>
    <n v="41"/>
    <n v="541"/>
    <x v="42"/>
    <n v="11000"/>
    <x v="533"/>
    <x v="26"/>
    <x v="42"/>
    <x v="551"/>
    <n v="31293"/>
    <n v="14028"/>
    <x v="473"/>
    <n v="2"/>
    <s v="audition|kissing while having sex|machismo|murder|sex"/>
    <x v="551"/>
    <n v="254"/>
    <x v="0"/>
    <x v="0"/>
    <s v="PG-13"/>
    <x v="74"/>
    <x v="17"/>
    <n v="982"/>
    <x v="43"/>
    <n v="2.35"/>
    <x v="133"/>
  </r>
  <r>
    <x v="552"/>
    <s v="Color"/>
    <x v="216"/>
    <n v="67"/>
    <n v="99"/>
    <n v="545"/>
    <n v="533"/>
    <x v="416"/>
    <n v="933"/>
    <x v="534"/>
    <x v="250"/>
    <x v="263"/>
    <x v="552"/>
    <n v="44248"/>
    <n v="2542"/>
    <x v="474"/>
    <n v="1"/>
    <s v="crash survivor|planet|sergeant|soldier|survivor"/>
    <x v="552"/>
    <n v="373"/>
    <x v="0"/>
    <x v="1"/>
    <s v="R"/>
    <x v="74"/>
    <x v="20"/>
    <n v="722"/>
    <x v="19"/>
    <n v="2.35"/>
    <x v="1"/>
  </r>
  <r>
    <x v="553"/>
    <s v="Color"/>
    <x v="283"/>
    <n v="130"/>
    <n v="84"/>
    <n v="10"/>
    <n v="394"/>
    <x v="417"/>
    <n v="3000"/>
    <x v="535"/>
    <x v="251"/>
    <x v="264"/>
    <x v="553"/>
    <n v="35510"/>
    <n v="4368"/>
    <x v="475"/>
    <n v="0"/>
    <s v="beach|disease|latex gloves|pandemic|virus"/>
    <x v="553"/>
    <n v="119"/>
    <x v="0"/>
    <x v="0"/>
    <s v="PG-13"/>
    <x v="4"/>
    <x v="0"/>
    <n v="552"/>
    <x v="19"/>
    <n v="2.35"/>
    <x v="1"/>
  </r>
  <r>
    <x v="554"/>
    <s v="Color"/>
    <x v="284"/>
    <n v="74"/>
    <n v="93"/>
    <n v="253"/>
    <n v="637"/>
    <x v="418"/>
    <n v="3000"/>
    <x v="536"/>
    <x v="252"/>
    <x v="240"/>
    <x v="554"/>
    <n v="14280"/>
    <n v="5580"/>
    <x v="476"/>
    <n v="0"/>
    <s v="carnival|coma|death|monkey|nightmare"/>
    <x v="554"/>
    <n v="171"/>
    <x v="0"/>
    <x v="0"/>
    <s v="PG-13"/>
    <x v="74"/>
    <x v="18"/>
    <n v="889"/>
    <x v="55"/>
    <n v="1.85"/>
    <x v="134"/>
  </r>
  <r>
    <x v="555"/>
    <s v="Color"/>
    <x v="198"/>
    <n v="114"/>
    <n v="113"/>
    <n v="212"/>
    <n v="568"/>
    <x v="419"/>
    <n v="2000"/>
    <x v="537"/>
    <x v="51"/>
    <x v="184"/>
    <x v="555"/>
    <n v="45815"/>
    <n v="4397"/>
    <x v="304"/>
    <n v="4"/>
    <s v="captain|desert|rescue|stranded|survivor"/>
    <x v="555"/>
    <n v="222"/>
    <x v="0"/>
    <x v="0"/>
    <s v="PG-13"/>
    <x v="91"/>
    <x v="14"/>
    <n v="845"/>
    <x v="9"/>
    <n v="2.35"/>
    <x v="103"/>
  </r>
  <r>
    <x v="556"/>
    <s v="Color"/>
    <x v="93"/>
    <n v="294"/>
    <n v="106"/>
    <n v="0"/>
    <n v="963"/>
    <x v="259"/>
    <n v="18000"/>
    <x v="538"/>
    <x v="178"/>
    <x v="49"/>
    <x v="556"/>
    <n v="245152"/>
    <n v="33645"/>
    <x v="455"/>
    <n v="0"/>
    <s v="child with gun|comic book|invulnerability|superhero|train crash"/>
    <x v="556"/>
    <n v="1344"/>
    <x v="0"/>
    <x v="0"/>
    <s v="PG-13"/>
    <x v="74"/>
    <x v="21"/>
    <n v="13000"/>
    <x v="13"/>
    <n v="2.35"/>
    <x v="1"/>
  </r>
  <r>
    <x v="557"/>
    <s v="Color"/>
    <x v="285"/>
    <n v="308"/>
    <n v="91"/>
    <n v="22"/>
    <n v="1000"/>
    <x v="352"/>
    <n v="7000"/>
    <x v="539"/>
    <x v="91"/>
    <x v="252"/>
    <x v="557"/>
    <n v="142403"/>
    <n v="13616"/>
    <x v="110"/>
    <n v="0"/>
    <s v="antarctica|minion|queen|super villain|villain"/>
    <x v="557"/>
    <n v="275"/>
    <x v="0"/>
    <x v="0"/>
    <s v="PG"/>
    <x v="98"/>
    <x v="2"/>
    <n v="4000"/>
    <x v="21"/>
    <n v="1.85"/>
    <x v="105"/>
  </r>
  <r>
    <x v="558"/>
    <s v="Color"/>
    <x v="10"/>
    <n v="435"/>
    <n v="128"/>
    <n v="0"/>
    <n v="826"/>
    <x v="185"/>
    <n v="4000"/>
    <x v="540"/>
    <x v="90"/>
    <x v="64"/>
    <x v="558"/>
    <n v="197584"/>
    <n v="7067"/>
    <x v="477"/>
    <n v="4"/>
    <s v="alternate reality|escape|girl gang|prostitution|samurai"/>
    <x v="558"/>
    <n v="918"/>
    <x v="0"/>
    <x v="0"/>
    <s v="PG-13"/>
    <x v="84"/>
    <x v="10"/>
    <n v="2000"/>
    <x v="9"/>
    <n v="2.35"/>
    <x v="42"/>
  </r>
  <r>
    <x v="559"/>
    <s v="Color"/>
    <x v="209"/>
    <n v="117"/>
    <n v="98"/>
    <n v="0"/>
    <n v="697"/>
    <x v="420"/>
    <n v="12000"/>
    <x v="541"/>
    <x v="180"/>
    <x v="76"/>
    <x v="559"/>
    <n v="64121"/>
    <n v="15269"/>
    <x v="478"/>
    <n v="1"/>
    <s v="assassination|boxing|casino|conspiracy|long take"/>
    <x v="559"/>
    <n v="241"/>
    <x v="0"/>
    <x v="0"/>
    <s v="R"/>
    <x v="99"/>
    <x v="20"/>
    <n v="854"/>
    <x v="18"/>
    <n v="2.35"/>
    <x v="135"/>
  </r>
  <r>
    <x v="560"/>
    <s v="Color"/>
    <x v="277"/>
    <n v="108"/>
    <n v="134"/>
    <n v="272"/>
    <n v="215"/>
    <x v="421"/>
    <n v="548"/>
    <x v="542"/>
    <x v="178"/>
    <x v="265"/>
    <x v="560"/>
    <n v="81611"/>
    <n v="1044"/>
    <x v="479"/>
    <n v="3"/>
    <s v="manifestation|ocean|spacecraft|spaceship|sphere"/>
    <x v="560"/>
    <n v="274"/>
    <x v="0"/>
    <x v="0"/>
    <s v="PG-13"/>
    <x v="74"/>
    <x v="20"/>
    <n v="270"/>
    <x v="19"/>
    <n v="2.35"/>
    <x v="1"/>
  </r>
  <r>
    <x v="561"/>
    <s v="Color"/>
    <x v="286"/>
    <n v="141"/>
    <n v="97"/>
    <n v="6"/>
    <n v="415"/>
    <x v="262"/>
    <n v="22000"/>
    <x v="543"/>
    <x v="253"/>
    <x v="13"/>
    <x v="561"/>
    <n v="27130"/>
    <n v="24350"/>
    <x v="480"/>
    <n v="0"/>
    <s v="butt|downward duck|fish|kingfisher|pig"/>
    <x v="561"/>
    <n v="126"/>
    <x v="0"/>
    <x v="0"/>
    <s v="PG"/>
    <x v="94"/>
    <x v="6"/>
    <n v="1000"/>
    <x v="22"/>
    <n v="1.85"/>
    <x v="57"/>
  </r>
  <r>
    <x v="562"/>
    <s v="Color"/>
    <x v="279"/>
    <n v="176"/>
    <n v="112"/>
    <n v="72"/>
    <n v="715"/>
    <x v="48"/>
    <n v="11000"/>
    <x v="544"/>
    <x v="254"/>
    <x v="72"/>
    <x v="562"/>
    <n v="59352"/>
    <n v="13827"/>
    <x v="481"/>
    <n v="0"/>
    <s v="debt|rapper|treasure|treasure hunter|yacht"/>
    <x v="562"/>
    <n v="138"/>
    <x v="0"/>
    <x v="0"/>
    <s v="PG-13"/>
    <x v="80"/>
    <x v="8"/>
    <n v="1000"/>
    <x v="23"/>
    <n v="2.35"/>
    <x v="1"/>
  </r>
  <r>
    <x v="563"/>
    <s v="Color"/>
    <x v="287"/>
    <n v="230"/>
    <n v="153"/>
    <n v="0"/>
    <n v="130"/>
    <x v="422"/>
    <n v="11000"/>
    <x v="545"/>
    <x v="200"/>
    <x v="196"/>
    <x v="563"/>
    <n v="100837"/>
    <n v="11852"/>
    <x v="482"/>
    <n v="1"/>
    <s v="breasts|comedian|craigslist|infidelity|stand up comedian"/>
    <x v="563"/>
    <n v="301"/>
    <x v="0"/>
    <x v="0"/>
    <s v="R"/>
    <x v="74"/>
    <x v="0"/>
    <n v="561"/>
    <x v="21"/>
    <n v="1.85"/>
    <x v="1"/>
  </r>
  <r>
    <x v="564"/>
    <s v="Color"/>
    <x v="21"/>
    <n v="234"/>
    <n v="110"/>
    <n v="532"/>
    <n v="461"/>
    <x v="423"/>
    <n v="3000"/>
    <x v="546"/>
    <x v="65"/>
    <x v="80"/>
    <x v="564"/>
    <n v="101386"/>
    <n v="5187"/>
    <x v="483"/>
    <n v="1"/>
    <s v="al qaeda|bomb making|fbi|saudi arabia|stabbed in the crotch"/>
    <x v="564"/>
    <n v="289"/>
    <x v="0"/>
    <x v="0"/>
    <s v="R"/>
    <x v="80"/>
    <x v="1"/>
    <n v="638"/>
    <x v="1"/>
    <n v="2.35"/>
    <x v="1"/>
  </r>
  <r>
    <x v="565"/>
    <s v="Color"/>
    <x v="167"/>
    <n v="164"/>
    <n v="122"/>
    <n v="285"/>
    <n v="989"/>
    <x v="356"/>
    <n v="8000"/>
    <x v="547"/>
    <x v="255"/>
    <x v="166"/>
    <x v="565"/>
    <n v="130776"/>
    <n v="12410"/>
    <x v="484"/>
    <n v="5"/>
    <s v="car racing|french|friend|nascar|racing"/>
    <x v="565"/>
    <n v="437"/>
    <x v="0"/>
    <x v="0"/>
    <s v="PG-13"/>
    <x v="94"/>
    <x v="7"/>
    <n v="1000"/>
    <x v="4"/>
    <n v="2.35"/>
    <x v="1"/>
  </r>
  <r>
    <x v="566"/>
    <s v="Color"/>
    <x v="288"/>
    <n v="91"/>
    <n v="87"/>
    <n v="41"/>
    <n v="574"/>
    <x v="424"/>
    <n v="1000"/>
    <x v="548"/>
    <x v="35"/>
    <x v="266"/>
    <x v="566"/>
    <n v="33884"/>
    <n v="3287"/>
    <x v="485"/>
    <n v="0"/>
    <s v="bear|doctor|false accusation|man with glasses|second part"/>
    <x v="566"/>
    <n v="79"/>
    <x v="0"/>
    <x v="0"/>
    <s v="PG"/>
    <x v="100"/>
    <x v="18"/>
    <n v="692"/>
    <x v="51"/>
    <n v="2.35"/>
    <x v="136"/>
  </r>
  <r>
    <x v="567"/>
    <s v="Color"/>
    <x v="289"/>
    <n v="132"/>
    <n v="178"/>
    <n v="0"/>
    <n v="403"/>
    <x v="425"/>
    <n v="906"/>
    <x v="549"/>
    <x v="256"/>
    <x v="267"/>
    <x v="567"/>
    <n v="736638"/>
    <n v="1976"/>
    <x v="486"/>
    <n v="1"/>
    <s v="14th century|legend|revolt|scotland|tyranny"/>
    <x v="567"/>
    <n v="1065"/>
    <x v="0"/>
    <x v="0"/>
    <s v="R"/>
    <x v="100"/>
    <x v="16"/>
    <n v="466"/>
    <x v="26"/>
    <n v="2.35"/>
    <x v="16"/>
  </r>
  <r>
    <x v="568"/>
    <s v="Color"/>
    <x v="2"/>
    <n v="262"/>
    <n v="125"/>
    <n v="0"/>
    <n v="210"/>
    <x v="426"/>
    <n v="15000"/>
    <x v="550"/>
    <x v="108"/>
    <x v="40"/>
    <x v="568"/>
    <n v="143525"/>
    <n v="15850"/>
    <x v="487"/>
    <n v="0"/>
    <s v="american abroad|gulf war|u.s. military|u.s. soldier|usmc"/>
    <x v="568"/>
    <n v="657"/>
    <x v="0"/>
    <x v="8"/>
    <s v="R"/>
    <x v="80"/>
    <x v="12"/>
    <n v="383"/>
    <x v="1"/>
    <n v="2.35"/>
    <x v="1"/>
  </r>
  <r>
    <x v="569"/>
    <s v="Color"/>
    <x v="290"/>
    <n v="299"/>
    <n v="87"/>
    <n v="30"/>
    <n v="433"/>
    <x v="427"/>
    <n v="745"/>
    <x v="551"/>
    <x v="257"/>
    <x v="268"/>
    <x v="569"/>
    <n v="259083"/>
    <n v="3086"/>
    <x v="488"/>
    <n v="0"/>
    <s v="alaska|dome|lake|pig|the simpsons"/>
    <x v="569"/>
    <n v="763"/>
    <x v="0"/>
    <x v="0"/>
    <s v="PG-13"/>
    <x v="74"/>
    <x v="1"/>
    <n v="440"/>
    <x v="38"/>
    <n v="2.35"/>
    <x v="1"/>
  </r>
  <r>
    <x v="570"/>
    <s v="Color"/>
    <x v="291"/>
    <n v="128"/>
    <n v="152"/>
    <n v="0"/>
    <n v="745"/>
    <x v="326"/>
    <n v="940"/>
    <x v="552"/>
    <x v="17"/>
    <x v="269"/>
    <x v="570"/>
    <n v="45031"/>
    <n v="4310"/>
    <x v="489"/>
    <n v="1"/>
    <s v="amnesia|california|communist|small town|writer"/>
    <x v="570"/>
    <n v="376"/>
    <x v="0"/>
    <x v="0"/>
    <s v="PG"/>
    <x v="100"/>
    <x v="18"/>
    <n v="826"/>
    <x v="8"/>
    <n v="1.85"/>
    <x v="1"/>
  </r>
  <r>
    <x v="571"/>
    <s v="Color"/>
    <x v="200"/>
    <n v="109"/>
    <n v="116"/>
    <n v="212"/>
    <n v="462"/>
    <x v="223"/>
    <n v="13000"/>
    <x v="553"/>
    <x v="258"/>
    <x v="237"/>
    <x v="571"/>
    <n v="34435"/>
    <n v="14780"/>
    <x v="490"/>
    <n v="0"/>
    <s v="car race|german|race car|race car driver|rookie"/>
    <x v="571"/>
    <n v="346"/>
    <x v="0"/>
    <x v="0"/>
    <s v="PG-13"/>
    <x v="100"/>
    <x v="18"/>
    <n v="658"/>
    <x v="33"/>
    <n v="2.35"/>
    <x v="137"/>
  </r>
  <r>
    <x v="572"/>
    <s v="Color"/>
    <x v="223"/>
    <n v="88"/>
    <n v="109"/>
    <n v="218"/>
    <n v="8"/>
    <x v="428"/>
    <n v="21"/>
    <x v="554"/>
    <x v="259"/>
    <x v="270"/>
    <x v="572"/>
    <n v="11798"/>
    <n v="55"/>
    <x v="491"/>
    <n v="0"/>
    <s v="circus|death of protagonist|jungle|killing an animal|tiger"/>
    <x v="572"/>
    <n v="124"/>
    <x v="0"/>
    <x v="10"/>
    <s v="PG"/>
    <x v="101"/>
    <x v="14"/>
    <n v="17"/>
    <x v="1"/>
    <n v="2.35"/>
    <x v="43"/>
  </r>
  <r>
    <x v="573"/>
    <s v="Color"/>
    <x v="93"/>
    <n v="261"/>
    <n v="108"/>
    <n v="0"/>
    <n v="882"/>
    <x v="26"/>
    <n v="3000"/>
    <x v="555"/>
    <x v="260"/>
    <x v="23"/>
    <x v="573"/>
    <n v="193770"/>
    <n v="7273"/>
    <x v="156"/>
    <n v="0"/>
    <s v="creature|pact|plot twist|village|woods"/>
    <x v="573"/>
    <n v="2003"/>
    <x v="0"/>
    <x v="0"/>
    <s v="PG-13"/>
    <x v="81"/>
    <x v="14"/>
    <n v="2000"/>
    <x v="12"/>
    <n v="1.85"/>
    <x v="1"/>
  </r>
  <r>
    <x v="574"/>
    <s v="Color"/>
    <x v="292"/>
    <n v="73"/>
    <n v="85"/>
    <n v="84"/>
    <n v="595"/>
    <x v="429"/>
    <n v="1000"/>
    <x v="556"/>
    <x v="35"/>
    <x v="48"/>
    <x v="574"/>
    <n v="74343"/>
    <n v="4166"/>
    <x v="492"/>
    <n v="0"/>
    <s v="box office hit|doctor|dog|first part|tiger"/>
    <x v="574"/>
    <n v="98"/>
    <x v="0"/>
    <x v="0"/>
    <s v="PG-13"/>
    <x v="102"/>
    <x v="20"/>
    <n v="1000"/>
    <x v="43"/>
    <n v="1.85"/>
    <x v="138"/>
  </r>
  <r>
    <x v="575"/>
    <s v="Color"/>
    <x v="93"/>
    <n v="208"/>
    <n v="106"/>
    <n v="0"/>
    <n v="242"/>
    <x v="430"/>
    <n v="710"/>
    <x v="557"/>
    <x v="211"/>
    <x v="271"/>
    <x v="575"/>
    <n v="271592"/>
    <n v="1675"/>
    <x v="493"/>
    <n v="0"/>
    <s v="crop circle|faith|farm|glass of water|loss of faith"/>
    <x v="575"/>
    <n v="2335"/>
    <x v="0"/>
    <x v="0"/>
    <s v="PG-13"/>
    <x v="100"/>
    <x v="19"/>
    <n v="529"/>
    <x v="10"/>
    <n v="1.85"/>
    <x v="1"/>
  </r>
  <r>
    <x v="576"/>
    <s v="Color"/>
    <x v="13"/>
    <n v="205"/>
    <n v="93"/>
    <n v="80"/>
    <n v="48"/>
    <x v="431"/>
    <n v="692"/>
    <x v="558"/>
    <x v="261"/>
    <x v="272"/>
    <x v="576"/>
    <n v="314630"/>
    <n v="1148"/>
    <x v="494"/>
    <n v="1"/>
    <s v="drag queen|physical appearance|princess|queen|sequel"/>
    <x v="576"/>
    <n v="483"/>
    <x v="0"/>
    <x v="0"/>
    <s v="PG"/>
    <x v="16"/>
    <x v="14"/>
    <n v="309"/>
    <x v="13"/>
    <n v="1.85"/>
    <x v="1"/>
  </r>
  <r>
    <x v="577"/>
    <s v="Color"/>
    <x v="29"/>
    <n v="256"/>
    <n v="117"/>
    <n v="487"/>
    <n v="769"/>
    <x v="432"/>
    <n v="1000"/>
    <x v="559"/>
    <x v="22"/>
    <x v="46"/>
    <x v="577"/>
    <n v="263853"/>
    <n v="4905"/>
    <x v="495"/>
    <n v="0"/>
    <s v="car|desert|route 66|tow truck|truck"/>
    <x v="577"/>
    <n v="584"/>
    <x v="0"/>
    <x v="0"/>
    <s v="G"/>
    <x v="40"/>
    <x v="7"/>
    <n v="843"/>
    <x v="13"/>
    <n v="2.35"/>
    <x v="1"/>
  </r>
  <r>
    <x v="578"/>
    <s v="Color"/>
    <x v="293"/>
    <n v="103"/>
    <n v="116"/>
    <n v="0"/>
    <n v="995"/>
    <x v="14"/>
    <n v="8000"/>
    <x v="560"/>
    <x v="127"/>
    <x v="218"/>
    <x v="578"/>
    <n v="74274"/>
    <n v="12790"/>
    <x v="496"/>
    <n v="2"/>
    <s v="bride|columnist|journalist|maryland|wedding"/>
    <x v="578"/>
    <n v="255"/>
    <x v="0"/>
    <x v="0"/>
    <s v="PG"/>
    <x v="80"/>
    <x v="15"/>
    <n v="3000"/>
    <x v="34"/>
    <n v="2.35"/>
    <x v="1"/>
  </r>
  <r>
    <x v="579"/>
    <s v="Color"/>
    <x v="49"/>
    <n v="191"/>
    <n v="132"/>
    <n v="357"/>
    <n v="212"/>
    <x v="433"/>
    <n v="14000"/>
    <x v="561"/>
    <x v="2"/>
    <x v="127"/>
    <x v="579"/>
    <n v="142569"/>
    <n v="14790"/>
    <x v="497"/>
    <n v="0"/>
    <s v="agent|nsa|nsa agent|prague|russian"/>
    <x v="579"/>
    <n v="737"/>
    <x v="0"/>
    <x v="0"/>
    <s v="PG-13"/>
    <x v="80"/>
    <x v="19"/>
    <n v="223"/>
    <x v="27"/>
    <n v="2.35"/>
    <x v="7"/>
  </r>
  <r>
    <x v="580"/>
    <s v="Color"/>
    <x v="294"/>
    <n v="147"/>
    <n v="92"/>
    <n v="5"/>
    <n v="726"/>
    <x v="434"/>
    <n v="870"/>
    <x v="562"/>
    <x v="21"/>
    <x v="273"/>
    <x v="580"/>
    <n v="34359"/>
    <n v="5217"/>
    <x v="498"/>
    <n v="0"/>
    <s v="book|magic|pirate|plankton|time machine"/>
    <x v="580"/>
    <n v="133"/>
    <x v="0"/>
    <x v="0"/>
    <s v="PG"/>
    <x v="98"/>
    <x v="2"/>
    <n v="861"/>
    <x v="19"/>
    <n v="1.85"/>
    <x v="37"/>
  </r>
  <r>
    <x v="581"/>
    <s v="Color"/>
    <x v="84"/>
    <n v="79"/>
    <n v="139"/>
    <n v="2000"/>
    <n v="808"/>
    <x v="58"/>
    <n v="960"/>
    <x v="563"/>
    <x v="111"/>
    <x v="274"/>
    <x v="581"/>
    <n v="98989"/>
    <n v="3667"/>
    <x v="499"/>
    <n v="1"/>
    <s v="bounty|fbi|millionaire|money|ransom"/>
    <x v="581"/>
    <n v="158"/>
    <x v="0"/>
    <x v="0"/>
    <s v="R"/>
    <x v="67"/>
    <x v="25"/>
    <n v="848"/>
    <x v="4"/>
    <n v="1.85"/>
    <x v="103"/>
  </r>
  <r>
    <x v="582"/>
    <s v="Color"/>
    <x v="169"/>
    <n v="486"/>
    <n v="153"/>
    <n v="16000"/>
    <n v="11000"/>
    <x v="40"/>
    <n v="13000"/>
    <x v="564"/>
    <x v="262"/>
    <x v="125"/>
    <x v="582"/>
    <n v="885175"/>
    <n v="36741"/>
    <x v="500"/>
    <n v="1"/>
    <s v="france|german|nazis|revenge|scalping"/>
    <x v="582"/>
    <n v="1527"/>
    <x v="0"/>
    <x v="0"/>
    <s v="R"/>
    <x v="74"/>
    <x v="0"/>
    <n v="11000"/>
    <x v="24"/>
    <n v="2.35"/>
    <x v="42"/>
  </r>
  <r>
    <x v="583"/>
    <s v="Color"/>
    <x v="38"/>
    <n v="75"/>
    <n v="142"/>
    <n v="14000"/>
    <n v="5000"/>
    <x v="199"/>
    <n v="49000"/>
    <x v="565"/>
    <x v="56"/>
    <x v="86"/>
    <x v="583"/>
    <n v="182802"/>
    <n v="64259"/>
    <x v="501"/>
    <n v="1"/>
    <s v="1990s|caught in a net|children|duel|hero"/>
    <x v="583"/>
    <n v="363"/>
    <x v="0"/>
    <x v="0"/>
    <s v="PG"/>
    <x v="80"/>
    <x v="23"/>
    <n v="8000"/>
    <x v="10"/>
    <n v="2.35"/>
    <x v="38"/>
  </r>
  <r>
    <x v="310"/>
    <s v="Color"/>
    <x v="25"/>
    <n v="245"/>
    <n v="101"/>
    <n v="420"/>
    <n v="467"/>
    <x v="246"/>
    <n v="12000"/>
    <x v="302"/>
    <x v="9"/>
    <x v="138"/>
    <x v="310"/>
    <n v="115687"/>
    <n v="16235"/>
    <x v="272"/>
    <n v="0"/>
    <s v="army|greek mythology|hercules|king|mercenary"/>
    <x v="310"/>
    <n v="269"/>
    <x v="0"/>
    <x v="0"/>
    <s v="PG-13"/>
    <x v="32"/>
    <x v="11"/>
    <n v="3000"/>
    <x v="19"/>
    <n v="2.35"/>
    <x v="90"/>
  </r>
  <r>
    <x v="584"/>
    <s v="Color"/>
    <x v="200"/>
    <n v="142"/>
    <n v="124"/>
    <n v="212"/>
    <n v="576"/>
    <x v="435"/>
    <n v="13000"/>
    <x v="566"/>
    <x v="3"/>
    <x v="99"/>
    <x v="584"/>
    <n v="269858"/>
    <n v="16595"/>
    <x v="502"/>
    <n v="0"/>
    <s v="airport|fuel|plane|police|terrorist"/>
    <x v="584"/>
    <n v="316"/>
    <x v="0"/>
    <x v="0"/>
    <s v="R"/>
    <x v="80"/>
    <x v="22"/>
    <n v="982"/>
    <x v="1"/>
    <n v="2.35"/>
    <x v="1"/>
  </r>
  <r>
    <x v="585"/>
    <s v="Color"/>
    <x v="295"/>
    <n v="144"/>
    <n v="117"/>
    <n v="69"/>
    <n v="1000"/>
    <x v="436"/>
    <n v="10000"/>
    <x v="567"/>
    <x v="263"/>
    <x v="119"/>
    <x v="585"/>
    <n v="119807"/>
    <n v="14486"/>
    <x v="503"/>
    <n v="1"/>
    <s v="hostage|police|prison|swat team|training"/>
    <x v="585"/>
    <n v="340"/>
    <x v="0"/>
    <x v="0"/>
    <s v="PG-13"/>
    <x v="67"/>
    <x v="17"/>
    <n v="1000"/>
    <x v="19"/>
    <n v="2.35"/>
    <x v="1"/>
  </r>
  <r>
    <x v="586"/>
    <s v="Color"/>
    <x v="113"/>
    <n v="39"/>
    <n v="45"/>
    <m/>
    <n v="160"/>
    <x v="437"/>
    <n v="898"/>
    <x v="4"/>
    <x v="264"/>
    <x v="275"/>
    <x v="586"/>
    <n v="49049"/>
    <n v="1430"/>
    <x v="504"/>
    <n v="0"/>
    <s v="apocalypse|death|husband wife relationship|mother son relationship|murder"/>
    <x v="586"/>
    <n v="110"/>
    <x v="0"/>
    <x v="0"/>
    <s v="TV-14"/>
    <x v="4"/>
    <x v="4"/>
    <n v="372"/>
    <x v="7"/>
    <n v="16"/>
    <x v="57"/>
  </r>
  <r>
    <x v="587"/>
    <s v="Color"/>
    <x v="296"/>
    <n v="153"/>
    <n v="141"/>
    <n v="488"/>
    <n v="509"/>
    <x v="438"/>
    <n v="10000"/>
    <x v="568"/>
    <x v="265"/>
    <x v="56"/>
    <x v="587"/>
    <n v="206776"/>
    <n v="11458"/>
    <x v="70"/>
    <n v="1"/>
    <s v="death|dream|love|lynchian|reality"/>
    <x v="587"/>
    <n v="1248"/>
    <x v="0"/>
    <x v="0"/>
    <s v="R"/>
    <x v="76"/>
    <x v="18"/>
    <n v="834"/>
    <x v="8"/>
    <n v="1.85"/>
    <x v="1"/>
  </r>
  <r>
    <x v="588"/>
    <s v="Color"/>
    <x v="93"/>
    <n v="284"/>
    <n v="110"/>
    <n v="0"/>
    <n v="559"/>
    <x v="439"/>
    <n v="3000"/>
    <x v="569"/>
    <x v="266"/>
    <x v="23"/>
    <x v="588"/>
    <n v="78635"/>
    <n v="5609"/>
    <x v="505"/>
    <n v="1"/>
    <s v="apartment|bedtime story|eagle|stuttering|swimming pool"/>
    <x v="588"/>
    <n v="1040"/>
    <x v="0"/>
    <x v="0"/>
    <s v="PG-13"/>
    <x v="80"/>
    <x v="7"/>
    <n v="579"/>
    <x v="23"/>
    <n v="1.85"/>
    <x v="1"/>
  </r>
  <r>
    <x v="589"/>
    <s v="Color"/>
    <x v="216"/>
    <n v="247"/>
    <n v="109"/>
    <n v="545"/>
    <n v="727"/>
    <x v="125"/>
    <n v="886"/>
    <x v="570"/>
    <x v="179"/>
    <x v="276"/>
    <x v="589"/>
    <n v="143628"/>
    <n v="3222"/>
    <x v="506"/>
    <n v="0"/>
    <s v="alien|antarctica|predator|pyramid|satellite"/>
    <x v="589"/>
    <n v="1283"/>
    <x v="0"/>
    <x v="0"/>
    <s v="PG-13"/>
    <x v="81"/>
    <x v="14"/>
    <n v="766"/>
    <x v="23"/>
    <n v="2.35"/>
    <x v="1"/>
  </r>
  <r>
    <x v="590"/>
    <s v="Color"/>
    <x v="292"/>
    <n v="107"/>
    <n v="88"/>
    <n v="84"/>
    <n v="1000"/>
    <x v="440"/>
    <n v="1000"/>
    <x v="571"/>
    <x v="267"/>
    <x v="52"/>
    <x v="590"/>
    <n v="31649"/>
    <n v="5227"/>
    <x v="316"/>
    <n v="0"/>
    <s v="adidas|chipmunk|hospital|school|waste container"/>
    <x v="590"/>
    <n v="98"/>
    <x v="0"/>
    <x v="0"/>
    <s v="PG"/>
    <x v="74"/>
    <x v="0"/>
    <n v="1000"/>
    <x v="33"/>
    <n v="1.85"/>
    <x v="43"/>
  </r>
  <r>
    <x v="591"/>
    <s v="Color"/>
    <x v="297"/>
    <n v="141"/>
    <n v="124"/>
    <n v="130"/>
    <n v="841"/>
    <x v="188"/>
    <n v="4000"/>
    <x v="572"/>
    <x v="71"/>
    <x v="64"/>
    <x v="591"/>
    <n v="103241"/>
    <n v="6181"/>
    <x v="507"/>
    <n v="0"/>
    <s v="air cavalry|battle|major|soldier|vietnamese"/>
    <x v="591"/>
    <n v="742"/>
    <x v="0"/>
    <x v="0"/>
    <s v="R"/>
    <x v="74"/>
    <x v="19"/>
    <n v="973"/>
    <x v="1"/>
    <n v="2.35"/>
    <x v="9"/>
  </r>
  <r>
    <x v="592"/>
    <s v="Color"/>
    <x v="274"/>
    <n v="358"/>
    <n v="119"/>
    <n v="845"/>
    <n v="992"/>
    <x v="65"/>
    <n v="18000"/>
    <x v="573"/>
    <x v="3"/>
    <x v="69"/>
    <x v="592"/>
    <n v="203154"/>
    <n v="31782"/>
    <x v="508"/>
    <n v="3"/>
    <s v="political thriller|politics|president|speaker of the house|u.s. president"/>
    <x v="592"/>
    <n v="698"/>
    <x v="0"/>
    <x v="0"/>
    <s v="R"/>
    <x v="80"/>
    <x v="9"/>
    <n v="11000"/>
    <x v="12"/>
    <n v="2.35"/>
    <x v="48"/>
  </r>
  <r>
    <x v="593"/>
    <s v="Color"/>
    <x v="298"/>
    <n v="160"/>
    <n v="103"/>
    <n v="906"/>
    <n v="748"/>
    <x v="441"/>
    <n v="1000"/>
    <x v="574"/>
    <x v="18"/>
    <x v="277"/>
    <x v="593"/>
    <n v="56741"/>
    <n v="6207"/>
    <x v="509"/>
    <n v="0"/>
    <s v="alien|captain|commander|conspiracy|planet"/>
    <x v="593"/>
    <n v="515"/>
    <x v="0"/>
    <x v="0"/>
    <s v="PG"/>
    <x v="90"/>
    <x v="20"/>
    <n v="906"/>
    <x v="21"/>
    <n v="2.35"/>
    <x v="103"/>
  </r>
  <r>
    <x v="594"/>
    <s v="Color"/>
    <x v="88"/>
    <n v="355"/>
    <n v="116"/>
    <n v="473"/>
    <n v="464"/>
    <x v="442"/>
    <n v="833"/>
    <x v="575"/>
    <x v="46"/>
    <x v="133"/>
    <x v="594"/>
    <n v="154955"/>
    <n v="4001"/>
    <x v="31"/>
    <n v="0"/>
    <s v="alien|extraterrestrial|invasion|marine|mission"/>
    <x v="594"/>
    <n v="800"/>
    <x v="0"/>
    <x v="0"/>
    <s v="PG-13"/>
    <x v="80"/>
    <x v="10"/>
    <n v="697"/>
    <x v="27"/>
    <n v="2.35"/>
    <x v="68"/>
  </r>
  <r>
    <x v="595"/>
    <s v="Color"/>
    <x v="24"/>
    <n v="235"/>
    <n v="125"/>
    <n v="13000"/>
    <n v="883"/>
    <x v="443"/>
    <n v="12000"/>
    <x v="576"/>
    <x v="98"/>
    <x v="26"/>
    <x v="595"/>
    <n v="350698"/>
    <n v="16138"/>
    <x v="163"/>
    <n v="0"/>
    <s v="dog saved from a fire|flashback|growing up|multiple narrators|traveling salesman"/>
    <x v="595"/>
    <n v="816"/>
    <x v="0"/>
    <x v="0"/>
    <s v="PG-13"/>
    <x v="80"/>
    <x v="17"/>
    <n v="1000"/>
    <x v="25"/>
    <n v="1.37"/>
    <x v="18"/>
  </r>
  <r>
    <x v="596"/>
    <s v="Color"/>
    <x v="272"/>
    <n v="59"/>
    <n v="125"/>
    <n v="0"/>
    <n v="184"/>
    <x v="444"/>
    <n v="443"/>
    <x v="577"/>
    <x v="268"/>
    <x v="278"/>
    <x v="596"/>
    <n v="43559"/>
    <n v="1439"/>
    <x v="510"/>
    <n v="1"/>
    <s v="blood|publisher|publishing house|werewolf|wolf"/>
    <x v="596"/>
    <n v="137"/>
    <x v="0"/>
    <x v="0"/>
    <s v="R"/>
    <x v="80"/>
    <x v="24"/>
    <n v="277"/>
    <x v="5"/>
    <n v="1.85"/>
    <x v="1"/>
  </r>
  <r>
    <x v="597"/>
    <s v=" Black and White"/>
    <x v="38"/>
    <n v="388"/>
    <n v="146"/>
    <n v="14000"/>
    <n v="979"/>
    <x v="445"/>
    <n v="25000"/>
    <x v="578"/>
    <x v="269"/>
    <x v="279"/>
    <x v="597"/>
    <n v="116159"/>
    <n v="46726"/>
    <x v="105"/>
    <n v="1"/>
    <s v="barbed wire|british|cavalry|horse|world war one"/>
    <x v="597"/>
    <n v="488"/>
    <x v="0"/>
    <x v="0"/>
    <s v="PG-13"/>
    <x v="103"/>
    <x v="10"/>
    <n v="19000"/>
    <x v="13"/>
    <n v="2.35"/>
    <x v="82"/>
  </r>
  <r>
    <x v="598"/>
    <s v="Color"/>
    <x v="299"/>
    <n v="371"/>
    <n v="118"/>
    <n v="0"/>
    <n v="559"/>
    <x v="281"/>
    <n v="13000"/>
    <x v="579"/>
    <x v="269"/>
    <x v="192"/>
    <x v="598"/>
    <n v="102248"/>
    <n v="27674"/>
    <x v="505"/>
    <n v="7"/>
    <s v="art|art expert|nazi stolen art|soldier|world war two"/>
    <x v="598"/>
    <n v="403"/>
    <x v="0"/>
    <x v="0"/>
    <s v="PG-13"/>
    <x v="80"/>
    <x v="11"/>
    <n v="13000"/>
    <x v="9"/>
    <n v="2.35"/>
    <x v="139"/>
  </r>
  <r>
    <x v="599"/>
    <s v="Color"/>
    <x v="0"/>
    <n v="82"/>
    <n v="171"/>
    <n v="0"/>
    <n v="638"/>
    <x v="446"/>
    <n v="2000"/>
    <x v="580"/>
    <x v="109"/>
    <x v="280"/>
    <x v="599"/>
    <n v="131217"/>
    <n v="4074"/>
    <x v="511"/>
    <n v="0"/>
    <s v="alien|estranged couple|ocean|submarine|underwater"/>
    <x v="599"/>
    <n v="380"/>
    <x v="0"/>
    <x v="0"/>
    <s v="PG-13"/>
    <x v="104"/>
    <x v="30"/>
    <n v="650"/>
    <x v="32"/>
    <n v="2.35"/>
    <x v="1"/>
  </r>
  <r>
    <x v="600"/>
    <s v="Color"/>
    <x v="78"/>
    <n v="297"/>
    <n v="136"/>
    <n v="0"/>
    <n v="17"/>
    <x v="384"/>
    <n v="903"/>
    <x v="581"/>
    <x v="270"/>
    <x v="281"/>
    <x v="600"/>
    <n v="84118"/>
    <n v="1579"/>
    <x v="512"/>
    <n v="2"/>
    <s v="corporate greed|crisis|economy|greed|mentor"/>
    <x v="600"/>
    <n v="245"/>
    <x v="0"/>
    <x v="0"/>
    <s v="PG-13"/>
    <x v="80"/>
    <x v="5"/>
    <n v="592"/>
    <x v="22"/>
    <n v="2.35"/>
    <x v="38"/>
  </r>
  <r>
    <x v="601"/>
    <s v="Color"/>
    <x v="300"/>
    <n v="261"/>
    <n v="92"/>
    <n v="28"/>
    <n v="423"/>
    <x v="447"/>
    <n v="3000"/>
    <x v="582"/>
    <x v="271"/>
    <x v="78"/>
    <x v="601"/>
    <n v="138582"/>
    <n v="5178"/>
    <x v="513"/>
    <n v="1"/>
    <s v="death of wife|dracula|tarantula|turk|vampire"/>
    <x v="601"/>
    <n v="423"/>
    <x v="0"/>
    <x v="0"/>
    <s v="PG-13"/>
    <x v="80"/>
    <x v="11"/>
    <n v="692"/>
    <x v="22"/>
    <n v="2.35"/>
    <x v="40"/>
  </r>
  <r>
    <x v="602"/>
    <s v="Color"/>
    <x v="103"/>
    <n v="120"/>
    <n v="116"/>
    <n v="380"/>
    <n v="774"/>
    <x v="259"/>
    <n v="18000"/>
    <x v="583"/>
    <x v="3"/>
    <x v="156"/>
    <x v="602"/>
    <n v="58023"/>
    <n v="32563"/>
    <x v="514"/>
    <n v="0"/>
    <s v="abduction|martial law|military|new york city|terrorist"/>
    <x v="602"/>
    <n v="281"/>
    <x v="0"/>
    <x v="0"/>
    <s v="R"/>
    <x v="80"/>
    <x v="20"/>
    <n v="13000"/>
    <x v="22"/>
    <n v="2.35"/>
    <x v="1"/>
  </r>
  <r>
    <x v="603"/>
    <s v="Color"/>
    <x v="69"/>
    <n v="228"/>
    <n v="127"/>
    <n v="905"/>
    <n v="271"/>
    <x v="448"/>
    <n v="15000"/>
    <x v="584"/>
    <x v="272"/>
    <x v="10"/>
    <x v="603"/>
    <n v="212085"/>
    <n v="16034"/>
    <x v="515"/>
    <n v="8"/>
    <s v="king|magic|one word title|pirate|village"/>
    <x v="603"/>
    <n v="492"/>
    <x v="0"/>
    <x v="1"/>
    <s v="PG-13"/>
    <x v="80"/>
    <x v="1"/>
    <n v="588"/>
    <x v="16"/>
    <n v="2.35"/>
    <x v="61"/>
  </r>
  <r>
    <x v="604"/>
    <s v="Color"/>
    <x v="223"/>
    <n v="76"/>
    <n v="136"/>
    <n v="218"/>
    <n v="400"/>
    <x v="300"/>
    <n v="11000"/>
    <x v="585"/>
    <x v="273"/>
    <x v="75"/>
    <x v="604"/>
    <n v="96385"/>
    <n v="12226"/>
    <x v="516"/>
    <n v="1"/>
    <s v="austria|dalai lama|himalaya|mountain|tibet"/>
    <x v="604"/>
    <n v="119"/>
    <x v="0"/>
    <x v="0"/>
    <s v="PG-13"/>
    <x v="80"/>
    <x v="13"/>
    <n v="691"/>
    <x v="15"/>
    <n v="2.35"/>
    <x v="1"/>
  </r>
  <r>
    <x v="605"/>
    <s v="Color"/>
    <x v="84"/>
    <n v="185"/>
    <n v="111"/>
    <n v="2000"/>
    <n v="244"/>
    <x v="449"/>
    <n v="17000"/>
    <x v="586"/>
    <x v="200"/>
    <x v="50"/>
    <x v="605"/>
    <n v="43709"/>
    <n v="18510"/>
    <x v="517"/>
    <n v="2"/>
    <s v="best friend|friend|investigation|secret|two word title"/>
    <x v="605"/>
    <n v="141"/>
    <x v="0"/>
    <x v="0"/>
    <s v="PG-13"/>
    <x v="80"/>
    <x v="10"/>
    <n v="1000"/>
    <x v="43"/>
    <n v="2.35"/>
    <x v="1"/>
  </r>
  <r>
    <x v="606"/>
    <s v="Color"/>
    <x v="133"/>
    <n v="128"/>
    <n v="116"/>
    <n v="541"/>
    <n v="384"/>
    <x v="450"/>
    <n v="12000"/>
    <x v="587"/>
    <x v="75"/>
    <x v="82"/>
    <x v="606"/>
    <n v="39659"/>
    <n v="12993"/>
    <x v="518"/>
    <n v="2"/>
    <s v="cia|cia agent|terrorist|twin|twin brother"/>
    <x v="606"/>
    <n v="189"/>
    <x v="0"/>
    <x v="0"/>
    <s v="PG-13"/>
    <x v="80"/>
    <x v="19"/>
    <n v="405"/>
    <x v="23"/>
    <n v="2.35"/>
    <x v="140"/>
  </r>
  <r>
    <x v="607"/>
    <s v="Color"/>
    <x v="301"/>
    <n v="237"/>
    <n v="113"/>
    <n v="43"/>
    <n v="452"/>
    <x v="451"/>
    <n v="12000"/>
    <x v="588"/>
    <x v="274"/>
    <x v="138"/>
    <x v="607"/>
    <n v="88146"/>
    <n v="13517"/>
    <x v="519"/>
    <n v="0"/>
    <s v="commando unit|extra chromosome|first person shooter|special forces|teleportation"/>
    <x v="607"/>
    <n v="814"/>
    <x v="0"/>
    <x v="1"/>
    <s v="R"/>
    <x v="81"/>
    <x v="12"/>
    <n v="585"/>
    <x v="31"/>
    <n v="2.35"/>
    <x v="1"/>
  </r>
  <r>
    <x v="608"/>
    <s v="Color"/>
    <x v="292"/>
    <n v="105"/>
    <n v="97"/>
    <n v="84"/>
    <n v="150"/>
    <x v="452"/>
    <n v="989"/>
    <x v="589"/>
    <x v="75"/>
    <x v="282"/>
    <x v="608"/>
    <n v="41663"/>
    <n v="1576"/>
    <x v="520"/>
    <n v="1"/>
    <s v="boxer|espionage|spy|stealth|top secret"/>
    <x v="608"/>
    <n v="141"/>
    <x v="0"/>
    <x v="0"/>
    <s v="PG-13"/>
    <x v="80"/>
    <x v="19"/>
    <n v="229"/>
    <x v="28"/>
    <n v="1.37"/>
    <x v="141"/>
  </r>
  <r>
    <x v="609"/>
    <s v="Color"/>
    <x v="302"/>
    <n v="242"/>
    <n v="88"/>
    <n v="24"/>
    <n v="324"/>
    <x v="453"/>
    <n v="5000"/>
    <x v="590"/>
    <x v="275"/>
    <x v="283"/>
    <x v="609"/>
    <n v="117096"/>
    <n v="5861"/>
    <x v="521"/>
    <n v="1"/>
    <s v="battle|cryogenics|detective|scientist|vampire"/>
    <x v="609"/>
    <n v="271"/>
    <x v="0"/>
    <x v="0"/>
    <s v="R"/>
    <x v="80"/>
    <x v="3"/>
    <n v="327"/>
    <x v="21"/>
    <n v="2.35"/>
    <x v="4"/>
  </r>
  <r>
    <x v="610"/>
    <s v="Color"/>
    <x v="239"/>
    <n v="360"/>
    <n v="136"/>
    <n v="163"/>
    <n v="66"/>
    <x v="454"/>
    <n v="394"/>
    <x v="591"/>
    <x v="276"/>
    <x v="284"/>
    <x v="610"/>
    <n v="61995"/>
    <n v="712"/>
    <x v="522"/>
    <n v="7"/>
    <s v="concert|love|music industry|panties|pole dancer"/>
    <x v="610"/>
    <n v="356"/>
    <x v="0"/>
    <x v="0"/>
    <s v="PG-13"/>
    <x v="74"/>
    <x v="3"/>
    <n v="217"/>
    <x v="18"/>
    <n v="2.35"/>
    <x v="0"/>
  </r>
  <r>
    <x v="611"/>
    <s v="Color"/>
    <x v="303"/>
    <n v="112"/>
    <n v="125"/>
    <n v="40"/>
    <n v="407"/>
    <x v="271"/>
    <n v="13000"/>
    <x v="592"/>
    <x v="269"/>
    <x v="99"/>
    <x v="611"/>
    <n v="43651"/>
    <n v="15916"/>
    <x v="523"/>
    <n v="0"/>
    <s v="colonel|honor|lieutenant|pilot|racism"/>
    <x v="611"/>
    <n v="196"/>
    <x v="0"/>
    <x v="0"/>
    <s v="R"/>
    <x v="81"/>
    <x v="19"/>
    <n v="787"/>
    <x v="22"/>
    <n v="2.35"/>
    <x v="142"/>
  </r>
  <r>
    <x v="612"/>
    <s v="Color"/>
    <x v="304"/>
    <n v="189"/>
    <n v="116"/>
    <n v="5"/>
    <n v="748"/>
    <x v="455"/>
    <n v="26000"/>
    <x v="593"/>
    <x v="23"/>
    <x v="35"/>
    <x v="612"/>
    <n v="105556"/>
    <n v="49608"/>
    <x v="142"/>
    <n v="2"/>
    <s v="australia|death|mentor|revenge|secret society"/>
    <x v="612"/>
    <n v="157"/>
    <x v="0"/>
    <x v="1"/>
    <s v="R"/>
    <x v="82"/>
    <x v="10"/>
    <n v="22000"/>
    <x v="12"/>
    <n v="2.35"/>
    <x v="16"/>
  </r>
  <r>
    <x v="613"/>
    <s v="Color"/>
    <x v="131"/>
    <n v="151"/>
    <n v="98"/>
    <n v="323"/>
    <n v="390"/>
    <x v="456"/>
    <n v="1000"/>
    <x v="594"/>
    <x v="277"/>
    <x v="285"/>
    <x v="613"/>
    <n v="22264"/>
    <n v="2763"/>
    <x v="379"/>
    <n v="3"/>
    <s v="ball|blood|skating|song|year 2005"/>
    <x v="613"/>
    <n v="289"/>
    <x v="0"/>
    <x v="0"/>
    <s v="R"/>
    <x v="80"/>
    <x v="19"/>
    <n v="841"/>
    <x v="56"/>
    <n v="2.35"/>
    <x v="143"/>
  </r>
  <r>
    <x v="614"/>
    <s v="Color"/>
    <x v="305"/>
    <n v="92"/>
    <n v="91"/>
    <n v="8"/>
    <n v="298"/>
    <x v="457"/>
    <n v="349"/>
    <x v="595"/>
    <x v="103"/>
    <x v="286"/>
    <x v="614"/>
    <n v="16761"/>
    <n v="1846"/>
    <x v="524"/>
    <n v="1"/>
    <s v="blood splatter|camera shot from inside human body|combat|die hard scenario|fbi"/>
    <x v="614"/>
    <n v="277"/>
    <x v="0"/>
    <x v="0"/>
    <s v="R"/>
    <x v="80"/>
    <x v="19"/>
    <n v="324"/>
    <x v="57"/>
    <n v="2.35"/>
    <x v="144"/>
  </r>
  <r>
    <x v="615"/>
    <s v="Color"/>
    <x v="306"/>
    <n v="79"/>
    <n v="97"/>
    <n v="13"/>
    <n v="695"/>
    <x v="458"/>
    <n v="11000"/>
    <x v="596"/>
    <x v="28"/>
    <x v="130"/>
    <x v="615"/>
    <n v="26893"/>
    <n v="13628"/>
    <x v="525"/>
    <n v="0"/>
    <s v="dam|flood|money|police|sheriff"/>
    <x v="615"/>
    <n v="126"/>
    <x v="0"/>
    <x v="0"/>
    <s v="R"/>
    <x v="80"/>
    <x v="20"/>
    <n v="893"/>
    <x v="27"/>
    <n v="2.35"/>
    <x v="145"/>
  </r>
  <r>
    <x v="616"/>
    <s v="Color"/>
    <x v="307"/>
    <n v="81"/>
    <n v="95"/>
    <n v="101"/>
    <n v="443"/>
    <x v="459"/>
    <n v="2000"/>
    <x v="597"/>
    <x v="278"/>
    <x v="287"/>
    <x v="616"/>
    <n v="25572"/>
    <n v="3734"/>
    <x v="526"/>
    <n v="0"/>
    <s v="blood|body|egg|virus|white blood cell"/>
    <x v="616"/>
    <n v="123"/>
    <x v="0"/>
    <x v="0"/>
    <s v="PG"/>
    <x v="80"/>
    <x v="18"/>
    <n v="509"/>
    <x v="5"/>
    <n v="2.35"/>
    <x v="43"/>
  </r>
  <r>
    <x v="617"/>
    <s v="Color"/>
    <x v="155"/>
    <n v="51"/>
    <n v="88"/>
    <n v="6"/>
    <n v="854"/>
    <x v="297"/>
    <n v="2000"/>
    <x v="598"/>
    <x v="279"/>
    <x v="288"/>
    <x v="617"/>
    <n v="5116"/>
    <n v="6946"/>
    <x v="527"/>
    <n v="1"/>
    <s v="jester|kansas|oz|princess|tornado"/>
    <x v="617"/>
    <n v="54"/>
    <x v="0"/>
    <x v="0"/>
    <s v="PG"/>
    <x v="80"/>
    <x v="9"/>
    <n v="1000"/>
    <x v="23"/>
    <m/>
    <x v="9"/>
  </r>
  <r>
    <x v="618"/>
    <s v="Color"/>
    <x v="159"/>
    <n v="261"/>
    <n v="133"/>
    <n v="0"/>
    <n v="301"/>
    <x v="460"/>
    <n v="26000"/>
    <x v="599"/>
    <x v="80"/>
    <x v="8"/>
    <x v="618"/>
    <n v="38983"/>
    <n v="28129"/>
    <x v="528"/>
    <n v="1"/>
    <s v="chinese|computer|cybercrime|hacker|one word title"/>
    <x v="618"/>
    <n v="207"/>
    <x v="0"/>
    <x v="0"/>
    <s v="R"/>
    <x v="80"/>
    <x v="2"/>
    <n v="326"/>
    <x v="28"/>
    <n v="2.35"/>
    <x v="59"/>
  </r>
  <r>
    <x v="619"/>
    <s v="Color"/>
    <x v="308"/>
    <n v="197"/>
    <n v="106"/>
    <n v="14"/>
    <n v="582"/>
    <x v="461"/>
    <n v="11000"/>
    <x v="600"/>
    <x v="118"/>
    <x v="60"/>
    <x v="619"/>
    <n v="72868"/>
    <n v="12871"/>
    <x v="66"/>
    <n v="2"/>
    <s v="captain|pilot|reporter|robot|scientist"/>
    <x v="619"/>
    <n v="618"/>
    <x v="0"/>
    <x v="0"/>
    <s v="PG"/>
    <x v="80"/>
    <x v="14"/>
    <n v="1000"/>
    <x v="9"/>
    <n v="1.85"/>
    <x v="1"/>
  </r>
  <r>
    <x v="620"/>
    <s v="Color"/>
    <x v="309"/>
    <n v="159"/>
    <n v="116"/>
    <n v="105"/>
    <n v="246"/>
    <x v="462"/>
    <n v="844"/>
    <x v="601"/>
    <x v="180"/>
    <x v="289"/>
    <x v="620"/>
    <n v="31124"/>
    <n v="1899"/>
    <x v="529"/>
    <n v="1"/>
    <s v="drugs|murder|psychiatrist|scotland yard|sex"/>
    <x v="620"/>
    <n v="313"/>
    <x v="0"/>
    <x v="1"/>
    <s v="R"/>
    <x v="80"/>
    <x v="7"/>
    <n v="729"/>
    <x v="39"/>
    <n v="2.35"/>
    <x v="146"/>
  </r>
  <r>
    <x v="621"/>
    <s v="Color"/>
    <x v="310"/>
    <n v="286"/>
    <n v="115"/>
    <n v="101"/>
    <n v="585"/>
    <x v="463"/>
    <n v="13000"/>
    <x v="602"/>
    <x v="280"/>
    <x v="237"/>
    <x v="621"/>
    <n v="177653"/>
    <n v="15708"/>
    <x v="530"/>
    <n v="1"/>
    <s v="cia agent|escape|muslim|prison|ship"/>
    <x v="621"/>
    <n v="279"/>
    <x v="0"/>
    <x v="0"/>
    <s v="R"/>
    <x v="95"/>
    <x v="9"/>
    <n v="1000"/>
    <x v="10"/>
    <n v="2.35"/>
    <x v="139"/>
  </r>
  <r>
    <x v="622"/>
    <s v="Color"/>
    <x v="200"/>
    <n v="156"/>
    <n v="99"/>
    <n v="212"/>
    <n v="182"/>
    <x v="464"/>
    <n v="576"/>
    <x v="603"/>
    <x v="1"/>
    <x v="290"/>
    <x v="622"/>
    <n v="44891"/>
    <n v="1520"/>
    <x v="531"/>
    <n v="0"/>
    <s v="ancient greece|forbidden love|hercules|king|slavery"/>
    <x v="622"/>
    <n v="202"/>
    <x v="0"/>
    <x v="0"/>
    <s v="PG-13"/>
    <x v="80"/>
    <x v="11"/>
    <n v="358"/>
    <x v="39"/>
    <n v="2.35"/>
    <x v="85"/>
  </r>
  <r>
    <x v="623"/>
    <s v="Color"/>
    <x v="311"/>
    <n v="176"/>
    <n v="124"/>
    <n v="31"/>
    <n v="497"/>
    <x v="301"/>
    <n v="11000"/>
    <x v="604"/>
    <x v="65"/>
    <x v="130"/>
    <x v="623"/>
    <n v="86504"/>
    <n v="12556"/>
    <x v="532"/>
    <n v="0"/>
    <s v="analyst|cia|nuclear bomb|nuclear weapons|russia"/>
    <x v="623"/>
    <n v="568"/>
    <x v="0"/>
    <x v="0"/>
    <s v="PG-13"/>
    <x v="76"/>
    <x v="19"/>
    <n v="655"/>
    <x v="21"/>
    <n v="2.35"/>
    <x v="1"/>
  </r>
  <r>
    <x v="624"/>
    <s v="Color"/>
    <x v="312"/>
    <n v="293"/>
    <n v="124"/>
    <n v="171"/>
    <n v="10000"/>
    <x v="71"/>
    <n v="21000"/>
    <x v="605"/>
    <x v="78"/>
    <x v="83"/>
    <x v="624"/>
    <n v="184637"/>
    <n v="52547"/>
    <x v="533"/>
    <n v="3"/>
    <s v="friendship|graduation|revenge|vampire|werewolf"/>
    <x v="624"/>
    <n v="498"/>
    <x v="0"/>
    <x v="0"/>
    <s v="PG-13"/>
    <x v="76"/>
    <x v="5"/>
    <n v="17000"/>
    <x v="41"/>
    <n v="2.35"/>
    <x v="5"/>
  </r>
  <r>
    <x v="625"/>
    <s v="Color"/>
    <x v="189"/>
    <n v="141"/>
    <n v="124"/>
    <n v="0"/>
    <n v="580"/>
    <x v="11"/>
    <n v="22000"/>
    <x v="606"/>
    <x v="168"/>
    <x v="158"/>
    <x v="625"/>
    <n v="101899"/>
    <n v="32871"/>
    <x v="534"/>
    <n v="0"/>
    <s v="partner|running|scepter|surveillance|thief"/>
    <x v="625"/>
    <n v="445"/>
    <x v="0"/>
    <x v="0"/>
    <s v="R"/>
    <x v="76"/>
    <x v="18"/>
    <n v="10000"/>
    <x v="2"/>
    <n v="2.35"/>
    <x v="1"/>
  </r>
  <r>
    <x v="626"/>
    <s v="Color"/>
    <x v="270"/>
    <n v="304"/>
    <n v="87"/>
    <n v="275"/>
    <n v="975"/>
    <x v="390"/>
    <n v="7000"/>
    <x v="607"/>
    <x v="233"/>
    <x v="252"/>
    <x v="626"/>
    <n v="385943"/>
    <n v="11608"/>
    <x v="535"/>
    <n v="0"/>
    <s v="girl|minion|moon|pyramid|white picket fence"/>
    <x v="626"/>
    <n v="296"/>
    <x v="0"/>
    <x v="0"/>
    <s v="PG"/>
    <x v="99"/>
    <x v="5"/>
    <n v="2000"/>
    <x v="16"/>
    <n v="1.85"/>
    <x v="77"/>
  </r>
  <r>
    <x v="627"/>
    <s v="Color"/>
    <x v="313"/>
    <n v="40"/>
    <n v="105"/>
    <n v="29"/>
    <n v="97"/>
    <x v="465"/>
    <n v="584"/>
    <x v="608"/>
    <x v="281"/>
    <x v="291"/>
    <x v="627"/>
    <n v="32224"/>
    <n v="1132"/>
    <x v="536"/>
    <n v="1"/>
    <s v="bare breasts|breast|loan shark|subway|train"/>
    <x v="627"/>
    <n v="62"/>
    <x v="0"/>
    <x v="0"/>
    <s v="R"/>
    <x v="76"/>
    <x v="16"/>
    <n v="220"/>
    <x v="23"/>
    <n v="2.35"/>
    <x v="147"/>
  </r>
  <r>
    <x v="628"/>
    <s v="Color"/>
    <x v="314"/>
    <n v="280"/>
    <n v="125"/>
    <n v="3000"/>
    <n v="3000"/>
    <x v="65"/>
    <n v="14000"/>
    <x v="609"/>
    <x v="125"/>
    <x v="22"/>
    <x v="628"/>
    <n v="117739"/>
    <n v="30010"/>
    <x v="537"/>
    <n v="0"/>
    <s v="baby|f word|fight|lawyer|marriage"/>
    <x v="628"/>
    <n v="229"/>
    <x v="0"/>
    <x v="0"/>
    <s v="R"/>
    <x v="76"/>
    <x v="2"/>
    <n v="11000"/>
    <x v="21"/>
    <n v="2.35"/>
    <x v="26"/>
  </r>
  <r>
    <x v="629"/>
    <s v="Color"/>
    <x v="315"/>
    <n v="180"/>
    <n v="141"/>
    <n v="448"/>
    <n v="334"/>
    <x v="466"/>
    <n v="614"/>
    <x v="610"/>
    <x v="282"/>
    <x v="292"/>
    <x v="629"/>
    <n v="52496"/>
    <n v="1829"/>
    <x v="538"/>
    <n v="2"/>
    <s v="christian|love|philosophy|prefect|slave"/>
    <x v="629"/>
    <n v="172"/>
    <x v="0"/>
    <x v="13"/>
    <s v="R"/>
    <x v="80"/>
    <x v="0"/>
    <n v="451"/>
    <x v="13"/>
    <n v="2.35"/>
    <x v="5"/>
  </r>
  <r>
    <x v="630"/>
    <s v="Color"/>
    <x v="316"/>
    <n v="125"/>
    <n v="121"/>
    <n v="18"/>
    <n v="776"/>
    <x v="467"/>
    <n v="1000"/>
    <x v="611"/>
    <x v="67"/>
    <x v="84"/>
    <x v="630"/>
    <n v="53970"/>
    <n v="3986"/>
    <x v="36"/>
    <n v="4"/>
    <s v="bowling|rajah|sphinx|spleen|superhero"/>
    <x v="630"/>
    <n v="435"/>
    <x v="0"/>
    <x v="0"/>
    <s v="PG-13"/>
    <x v="48"/>
    <x v="15"/>
    <n v="855"/>
    <x v="19"/>
    <n v="1.85"/>
    <x v="1"/>
  </r>
  <r>
    <x v="631"/>
    <s v="Color"/>
    <x v="307"/>
    <n v="237"/>
    <n v="111"/>
    <n v="101"/>
    <n v="681"/>
    <x v="468"/>
    <n v="966"/>
    <x v="612"/>
    <x v="127"/>
    <x v="293"/>
    <x v="631"/>
    <n v="103230"/>
    <n v="3393"/>
    <x v="539"/>
    <n v="3"/>
    <s v="drugged food|female frontal nudity|male frontal nudity|male nudity|marriage"/>
    <x v="631"/>
    <n v="143"/>
    <x v="0"/>
    <x v="0"/>
    <s v="R"/>
    <x v="105"/>
    <x v="10"/>
    <n v="919"/>
    <x v="18"/>
    <n v="2.35"/>
    <x v="7"/>
  </r>
  <r>
    <x v="632"/>
    <s v="Color"/>
    <x v="159"/>
    <n v="209"/>
    <n v="157"/>
    <n v="0"/>
    <n v="680"/>
    <x v="274"/>
    <n v="14000"/>
    <x v="613"/>
    <x v="283"/>
    <x v="210"/>
    <x v="632"/>
    <n v="133526"/>
    <n v="18216"/>
    <x v="268"/>
    <n v="1"/>
    <s v="cbs|cbs news|research|tobacco|whistleblower"/>
    <x v="632"/>
    <n v="521"/>
    <x v="0"/>
    <x v="0"/>
    <s v="R"/>
    <x v="76"/>
    <x v="15"/>
    <n v="826"/>
    <x v="0"/>
    <n v="2.35"/>
    <x v="1"/>
  </r>
  <r>
    <x v="633"/>
    <s v="Color"/>
    <x v="317"/>
    <n v="178"/>
    <n v="117"/>
    <n v="44"/>
    <n v="531"/>
    <x v="469"/>
    <n v="788"/>
    <x v="614"/>
    <x v="284"/>
    <x v="294"/>
    <x v="633"/>
    <n v="27481"/>
    <n v="3524"/>
    <x v="540"/>
    <n v="0"/>
    <s v="1950s|coast guard|oil tanker|sinking ship|survival"/>
    <x v="633"/>
    <n v="113"/>
    <x v="0"/>
    <x v="0"/>
    <s v="PG-13"/>
    <x v="4"/>
    <x v="6"/>
    <n v="562"/>
    <x v="2"/>
    <n v="2.35"/>
    <x v="85"/>
  </r>
  <r>
    <x v="634"/>
    <s v="Color"/>
    <x v="18"/>
    <n v="238"/>
    <n v="128"/>
    <n v="0"/>
    <n v="135"/>
    <x v="470"/>
    <n v="29000"/>
    <x v="615"/>
    <x v="65"/>
    <x v="20"/>
    <x v="634"/>
    <n v="174248"/>
    <n v="29824"/>
    <x v="541"/>
    <n v="1"/>
    <s v="cia|jordan|middle east|spy|terrorist"/>
    <x v="634"/>
    <n v="263"/>
    <x v="0"/>
    <x v="0"/>
    <s v="R"/>
    <x v="80"/>
    <x v="8"/>
    <n v="149"/>
    <x v="1"/>
    <n v="2.35"/>
    <x v="1"/>
  </r>
  <r>
    <x v="635"/>
    <s v="Color"/>
    <x v="190"/>
    <n v="190"/>
    <n v="114"/>
    <n v="116"/>
    <n v="982"/>
    <x v="471"/>
    <n v="7000"/>
    <x v="616"/>
    <x v="125"/>
    <x v="252"/>
    <x v="635"/>
    <n v="80338"/>
    <n v="10419"/>
    <x v="143"/>
    <n v="2"/>
    <s v="dinner|diorama|idiot|irs|mouse"/>
    <x v="635"/>
    <n v="264"/>
    <x v="0"/>
    <x v="0"/>
    <s v="PG-13"/>
    <x v="4"/>
    <x v="5"/>
    <n v="1000"/>
    <x v="18"/>
    <n v="1.85"/>
    <x v="1"/>
  </r>
  <r>
    <x v="636"/>
    <s v="Color"/>
    <x v="204"/>
    <n v="393"/>
    <n v="105"/>
    <n v="335"/>
    <n v="911"/>
    <x v="143"/>
    <n v="3000"/>
    <x v="617"/>
    <x v="275"/>
    <x v="295"/>
    <x v="636"/>
    <n v="128629"/>
    <n v="8281"/>
    <x v="542"/>
    <n v="0"/>
    <s v="chopping down a tree|hanging upside down|shopkeeper|vampire|vampire hunter"/>
    <x v="636"/>
    <n v="348"/>
    <x v="0"/>
    <x v="0"/>
    <s v="R"/>
    <x v="99"/>
    <x v="3"/>
    <n v="3000"/>
    <x v="18"/>
    <n v="2.35"/>
    <x v="148"/>
  </r>
  <r>
    <x v="637"/>
    <s v="Color"/>
    <x v="230"/>
    <n v="138"/>
    <n v="113"/>
    <n v="36"/>
    <n v="232"/>
    <x v="472"/>
    <n v="537"/>
    <x v="618"/>
    <x v="120"/>
    <x v="296"/>
    <x v="637"/>
    <n v="88132"/>
    <n v="1302"/>
    <x v="543"/>
    <n v="1"/>
    <s v="art thief|insurance|mask|master thief|reference to iron maiden"/>
    <x v="637"/>
    <n v="274"/>
    <x v="0"/>
    <x v="0"/>
    <s v="PG-13"/>
    <x v="103"/>
    <x v="15"/>
    <n v="427"/>
    <x v="5"/>
    <n v="2.35"/>
    <x v="1"/>
  </r>
  <r>
    <x v="638"/>
    <s v="Color"/>
    <x v="113"/>
    <n v="4"/>
    <n v="30"/>
    <m/>
    <n v="359"/>
    <x v="473"/>
    <n v="995"/>
    <x v="4"/>
    <x v="125"/>
    <x v="297"/>
    <x v="638"/>
    <n v="15114"/>
    <n v="2465"/>
    <x v="544"/>
    <n v="1"/>
    <s v="family relationships|husband wife relationship|live studio audience|sitcom|three word title"/>
    <x v="638"/>
    <n v="87"/>
    <x v="0"/>
    <x v="0"/>
    <s v="TV-PG"/>
    <x v="4"/>
    <x v="4"/>
    <n v="363"/>
    <x v="38"/>
    <n v="16"/>
    <x v="1"/>
  </r>
  <r>
    <x v="639"/>
    <s v="Color"/>
    <x v="318"/>
    <n v="142"/>
    <n v="121"/>
    <n v="38"/>
    <n v="745"/>
    <x v="474"/>
    <n v="940"/>
    <x v="619"/>
    <x v="178"/>
    <x v="269"/>
    <x v="639"/>
    <n v="85720"/>
    <n v="4230"/>
    <x v="489"/>
    <n v="0"/>
    <s v="agent|alien|bomb|fbi|government"/>
    <x v="639"/>
    <n v="297"/>
    <x v="0"/>
    <x v="0"/>
    <s v="PG-13"/>
    <x v="103"/>
    <x v="20"/>
    <n v="826"/>
    <x v="15"/>
    <n v="2.35"/>
    <x v="1"/>
  </r>
  <r>
    <x v="640"/>
    <s v="Color"/>
    <x v="319"/>
    <n v="90"/>
    <n v="102"/>
    <n v="4"/>
    <n v="112"/>
    <x v="475"/>
    <n v="14000"/>
    <x v="620"/>
    <x v="285"/>
    <x v="298"/>
    <x v="640"/>
    <n v="29285"/>
    <n v="14625"/>
    <x v="545"/>
    <n v="0"/>
    <s v="5th century|boy|capri|roman legion|soldier"/>
    <x v="640"/>
    <n v="174"/>
    <x v="0"/>
    <x v="1"/>
    <s v="PG-13"/>
    <x v="82"/>
    <x v="1"/>
    <n v="394"/>
    <x v="28"/>
    <n v="2.35"/>
    <x v="1"/>
  </r>
  <r>
    <x v="641"/>
    <s v="Color"/>
    <x v="38"/>
    <n v="219"/>
    <n v="169"/>
    <n v="14000"/>
    <n v="13000"/>
    <x v="84"/>
    <n v="15000"/>
    <x v="621"/>
    <x v="108"/>
    <x v="33"/>
    <x v="641"/>
    <n v="881236"/>
    <n v="44998"/>
    <x v="546"/>
    <n v="2"/>
    <s v="army|invasion|killed in action|normandy|soldier"/>
    <x v="641"/>
    <n v="2277"/>
    <x v="0"/>
    <x v="0"/>
    <s v="R"/>
    <x v="80"/>
    <x v="20"/>
    <n v="14000"/>
    <x v="35"/>
    <n v="1.85"/>
    <x v="31"/>
  </r>
  <r>
    <x v="642"/>
    <s v="Color"/>
    <x v="320"/>
    <n v="327"/>
    <n v="132"/>
    <n v="76"/>
    <n v="464"/>
    <x v="143"/>
    <n v="3000"/>
    <x v="622"/>
    <x v="28"/>
    <x v="299"/>
    <x v="642"/>
    <n v="136954"/>
    <n v="7081"/>
    <x v="31"/>
    <n v="1"/>
    <s v="cross country|custom car|illegal street racing|police officer crushed|street racing"/>
    <x v="642"/>
    <n v="346"/>
    <x v="0"/>
    <x v="0"/>
    <s v="PG-13"/>
    <x v="103"/>
    <x v="11"/>
    <n v="3000"/>
    <x v="12"/>
    <n v="2.35"/>
    <x v="121"/>
  </r>
  <r>
    <x v="643"/>
    <s v="Color"/>
    <x v="220"/>
    <n v="149"/>
    <n v="127"/>
    <n v="278"/>
    <n v="912"/>
    <x v="476"/>
    <n v="2000"/>
    <x v="623"/>
    <x v="286"/>
    <x v="65"/>
    <x v="643"/>
    <n v="158864"/>
    <n v="5838"/>
    <x v="547"/>
    <n v="1"/>
    <s v="advertising|battle of the sexes|ex husband ex wife relationship|pantyhose|telepathy"/>
    <x v="643"/>
    <n v="395"/>
    <x v="0"/>
    <x v="0"/>
    <s v="PG-13"/>
    <x v="80"/>
    <x v="21"/>
    <n v="955"/>
    <x v="21"/>
    <n v="1.37"/>
    <x v="1"/>
  </r>
  <r>
    <x v="644"/>
    <s v="Color"/>
    <x v="175"/>
    <n v="193"/>
    <n v="103"/>
    <n v="77"/>
    <n v="835"/>
    <x v="265"/>
    <n v="1000"/>
    <x v="624"/>
    <x v="29"/>
    <x v="300"/>
    <x v="644"/>
    <n v="328159"/>
    <n v="5437"/>
    <x v="548"/>
    <n v="0"/>
    <s v="baby|ice|ice age|sleeping|sloth"/>
    <x v="644"/>
    <n v="467"/>
    <x v="0"/>
    <x v="0"/>
    <s v="PG"/>
    <x v="106"/>
    <x v="19"/>
    <n v="939"/>
    <x v="32"/>
    <n v="1.85"/>
    <x v="67"/>
  </r>
  <r>
    <x v="645"/>
    <s v="Color"/>
    <x v="321"/>
    <n v="175"/>
    <n v="136"/>
    <n v="759"/>
    <n v="354"/>
    <x v="97"/>
    <n v="11000"/>
    <x v="625"/>
    <x v="251"/>
    <x v="130"/>
    <x v="645"/>
    <n v="75573"/>
    <n v="12194"/>
    <x v="549"/>
    <n v="1"/>
    <s v="alien|friend|maine|military|woods"/>
    <x v="645"/>
    <n v="662"/>
    <x v="0"/>
    <x v="0"/>
    <s v="R"/>
    <x v="76"/>
    <x v="17"/>
    <n v="599"/>
    <x v="34"/>
    <n v="2.35"/>
    <x v="86"/>
  </r>
  <r>
    <x v="646"/>
    <s v="Color"/>
    <x v="38"/>
    <n v="538"/>
    <n v="150"/>
    <n v="14000"/>
    <n v="655"/>
    <x v="326"/>
    <n v="23000"/>
    <x v="626"/>
    <x v="256"/>
    <x v="58"/>
    <x v="646"/>
    <n v="197412"/>
    <n v="25517"/>
    <x v="550"/>
    <n v="0"/>
    <s v="cultural conflict|politics|president|slavery|u.s. president"/>
    <x v="646"/>
    <n v="720"/>
    <x v="0"/>
    <x v="0"/>
    <s v="PG-13"/>
    <x v="48"/>
    <x v="3"/>
    <n v="826"/>
    <x v="38"/>
    <n v="2.35"/>
    <x v="73"/>
  </r>
  <r>
    <x v="647"/>
    <s v="Color"/>
    <x v="44"/>
    <n v="313"/>
    <n v="136"/>
    <n v="0"/>
    <n v="99"/>
    <x v="477"/>
    <n v="18000"/>
    <x v="627"/>
    <x v="46"/>
    <x v="63"/>
    <x v="647"/>
    <n v="1217752"/>
    <n v="18563"/>
    <x v="551"/>
    <n v="3"/>
    <s v="artificial reality|computer|matrix|questioning reality|simulated reality"/>
    <x v="647"/>
    <n v="3646"/>
    <x v="0"/>
    <x v="0"/>
    <s v="R"/>
    <x v="107"/>
    <x v="15"/>
    <n v="145"/>
    <x v="50"/>
    <n v="2.35"/>
    <x v="68"/>
  </r>
  <r>
    <x v="648"/>
    <s v="Color"/>
    <x v="84"/>
    <n v="159"/>
    <n v="140"/>
    <n v="2000"/>
    <n v="552"/>
    <x v="478"/>
    <n v="15000"/>
    <x v="628"/>
    <x v="172"/>
    <x v="33"/>
    <x v="648"/>
    <n v="208817"/>
    <n v="17171"/>
    <x v="552"/>
    <n v="0"/>
    <s v="cape kennedy|news footage|reference to christopher columbus|rocket|trapped in space"/>
    <x v="648"/>
    <n v="296"/>
    <x v="0"/>
    <x v="0"/>
    <s v="PG"/>
    <x v="108"/>
    <x v="16"/>
    <n v="968"/>
    <x v="32"/>
    <n v="2.35"/>
    <x v="9"/>
  </r>
  <r>
    <x v="211"/>
    <s v="Color"/>
    <x v="130"/>
    <n v="196"/>
    <n v="113"/>
    <n v="719"/>
    <n v="217"/>
    <x v="171"/>
    <n v="605"/>
    <x v="206"/>
    <x v="46"/>
    <x v="117"/>
    <x v="211"/>
    <n v="240241"/>
    <n v="1441"/>
    <x v="188"/>
    <n v="0"/>
    <s v="ambiguous ending|false memory|implanted memory|memory|space colony"/>
    <x v="211"/>
    <n v="391"/>
    <x v="0"/>
    <x v="0"/>
    <s v="R"/>
    <x v="48"/>
    <x v="22"/>
    <n v="308"/>
    <x v="7"/>
    <n v="1.85"/>
    <x v="1"/>
  </r>
  <r>
    <x v="649"/>
    <s v="Color"/>
    <x v="322"/>
    <n v="80"/>
    <n v="104"/>
    <n v="54"/>
    <n v="775"/>
    <x v="479"/>
    <n v="901"/>
    <x v="629"/>
    <x v="35"/>
    <x v="301"/>
    <x v="649"/>
    <n v="34561"/>
    <n v="5265"/>
    <x v="553"/>
    <n v="0"/>
    <s v="christmas|magic|santa claus|son|toy"/>
    <x v="649"/>
    <n v="116"/>
    <x v="0"/>
    <x v="0"/>
    <s v="G"/>
    <x v="81"/>
    <x v="19"/>
    <n v="857"/>
    <x v="34"/>
    <n v="1.85"/>
    <x v="103"/>
  </r>
  <r>
    <x v="650"/>
    <s v="Color"/>
    <x v="323"/>
    <n v="488"/>
    <n v="158"/>
    <n v="0"/>
    <n v="11000"/>
    <x v="480"/>
    <n v="20000"/>
    <x v="630"/>
    <x v="225"/>
    <x v="25"/>
    <x v="650"/>
    <n v="243834"/>
    <n v="46204"/>
    <x v="28"/>
    <n v="1"/>
    <s v="barricade|innkeeper|parole|rebellion|student"/>
    <x v="650"/>
    <n v="845"/>
    <x v="0"/>
    <x v="0"/>
    <s v="PG-13"/>
    <x v="109"/>
    <x v="3"/>
    <n v="13000"/>
    <x v="32"/>
    <n v="1.85"/>
    <x v="149"/>
  </r>
  <r>
    <x v="651"/>
    <s v="Color"/>
    <x v="324"/>
    <n v="153"/>
    <n v="119"/>
    <n v="0"/>
    <n v="744"/>
    <x v="481"/>
    <n v="15000"/>
    <x v="631"/>
    <x v="105"/>
    <x v="33"/>
    <x v="651"/>
    <n v="151812"/>
    <n v="17768"/>
    <x v="394"/>
    <n v="2"/>
    <s v="bookstore|competing businesses|instant messaging|new york city|shop owner"/>
    <x v="651"/>
    <n v="556"/>
    <x v="0"/>
    <x v="0"/>
    <s v="PG"/>
    <x v="48"/>
    <x v="20"/>
    <n v="793"/>
    <x v="12"/>
    <n v="1.85"/>
    <x v="1"/>
  </r>
  <r>
    <x v="652"/>
    <s v="Color"/>
    <x v="167"/>
    <n v="173"/>
    <n v="106"/>
    <n v="285"/>
    <n v="105"/>
    <x v="201"/>
    <n v="8000"/>
    <x v="632"/>
    <x v="125"/>
    <x v="166"/>
    <x v="652"/>
    <n v="212499"/>
    <n v="11264"/>
    <x v="554"/>
    <n v="2"/>
    <s v="dream|friendship|karaoke|love|slacker"/>
    <x v="652"/>
    <n v="277"/>
    <x v="0"/>
    <x v="0"/>
    <s v="R"/>
    <x v="48"/>
    <x v="8"/>
    <n v="3000"/>
    <x v="8"/>
    <n v="2.35"/>
    <x v="1"/>
  </r>
  <r>
    <x v="653"/>
    <s v="Color"/>
    <x v="30"/>
    <n v="156"/>
    <n v="136"/>
    <n v="258"/>
    <n v="94"/>
    <x v="482"/>
    <n v="12000"/>
    <x v="633"/>
    <x v="287"/>
    <x v="82"/>
    <x v="653"/>
    <n v="135404"/>
    <n v="12396"/>
    <x v="555"/>
    <n v="0"/>
    <s v="19th century|california|revenge|training|zorro"/>
    <x v="653"/>
    <n v="318"/>
    <x v="0"/>
    <x v="0"/>
    <s v="PG-13"/>
    <x v="48"/>
    <x v="20"/>
    <n v="174"/>
    <x v="10"/>
    <n v="2.35"/>
    <x v="1"/>
  </r>
  <r>
    <x v="654"/>
    <s v="Color"/>
    <x v="235"/>
    <n v="307"/>
    <n v="95"/>
    <n v="480"/>
    <n v="490"/>
    <x v="422"/>
    <n v="21000"/>
    <x v="634"/>
    <x v="200"/>
    <x v="21"/>
    <x v="654"/>
    <n v="272789"/>
    <n v="23018"/>
    <x v="556"/>
    <n v="3"/>
    <s v="actor|aspiring actor|birth|misadventure|suitcase"/>
    <x v="654"/>
    <n v="285"/>
    <x v="0"/>
    <x v="0"/>
    <s v="R"/>
    <x v="48"/>
    <x v="5"/>
    <n v="561"/>
    <x v="4"/>
    <n v="2.35"/>
    <x v="68"/>
  </r>
  <r>
    <x v="655"/>
    <s v="Color"/>
    <x v="325"/>
    <n v="322"/>
    <n v="137"/>
    <n v="11000"/>
    <n v="465"/>
    <x v="483"/>
    <n v="769"/>
    <x v="635"/>
    <x v="288"/>
    <x v="302"/>
    <x v="655"/>
    <n v="103589"/>
    <n v="2938"/>
    <x v="557"/>
    <n v="0"/>
    <s v="emaciation|male nudity|plane crash|prisoner of war|torture"/>
    <x v="655"/>
    <n v="351"/>
    <x v="0"/>
    <x v="0"/>
    <s v="PG-13"/>
    <x v="48"/>
    <x v="11"/>
    <n v="698"/>
    <x v="13"/>
    <n v="2.35"/>
    <x v="50"/>
  </r>
  <r>
    <x v="656"/>
    <s v=" Black and White"/>
    <x v="326"/>
    <n v="169"/>
    <n v="130"/>
    <n v="16000"/>
    <n v="416"/>
    <x v="484"/>
    <n v="16000"/>
    <x v="636"/>
    <x v="2"/>
    <x v="303"/>
    <x v="656"/>
    <n v="60165"/>
    <n v="17771"/>
    <x v="558"/>
    <n v="1"/>
    <s v="nasa|old age|satellite|space|space shuttle"/>
    <x v="656"/>
    <n v="326"/>
    <x v="0"/>
    <x v="0"/>
    <s v="PG-13"/>
    <x v="48"/>
    <x v="21"/>
    <n v="495"/>
    <x v="21"/>
    <n v="2.35"/>
    <x v="1"/>
  </r>
  <r>
    <x v="657"/>
    <s v="Color"/>
    <x v="200"/>
    <n v="74"/>
    <n v="124"/>
    <n v="212"/>
    <n v="369"/>
    <x v="485"/>
    <n v="13000"/>
    <x v="637"/>
    <x v="2"/>
    <x v="237"/>
    <x v="657"/>
    <n v="96096"/>
    <n v="15229"/>
    <x v="559"/>
    <n v="1"/>
    <s v="money|mountain|rocky mountains|snow|suitcase"/>
    <x v="657"/>
    <n v="172"/>
    <x v="0"/>
    <x v="0"/>
    <s v="R"/>
    <x v="80"/>
    <x v="27"/>
    <n v="730"/>
    <x v="21"/>
    <n v="2.35"/>
    <x v="1"/>
  </r>
  <r>
    <x v="658"/>
    <s v="Color"/>
    <x v="134"/>
    <n v="72"/>
    <n v="108"/>
    <n v="610"/>
    <n v="461"/>
    <x v="486"/>
    <n v="848"/>
    <x v="638"/>
    <x v="23"/>
    <x v="304"/>
    <x v="658"/>
    <n v="77390"/>
    <n v="2913"/>
    <x v="194"/>
    <n v="2"/>
    <s v="captain|desert|major|park ranger|utah"/>
    <x v="658"/>
    <n v="189"/>
    <x v="0"/>
    <x v="0"/>
    <s v="R"/>
    <x v="95"/>
    <x v="25"/>
    <n v="517"/>
    <x v="19"/>
    <n v="2.35"/>
    <x v="1"/>
  </r>
  <r>
    <x v="659"/>
    <s v="Color"/>
    <x v="71"/>
    <n v="86"/>
    <n v="104"/>
    <n v="226"/>
    <n v="577"/>
    <x v="487"/>
    <n v="13000"/>
    <x v="639"/>
    <x v="35"/>
    <x v="99"/>
    <x v="659"/>
    <n v="34473"/>
    <n v="16452"/>
    <x v="560"/>
    <n v="1"/>
    <s v="altering history|cartoon on tv|childhood|image consultant|one two combo"/>
    <x v="659"/>
    <n v="139"/>
    <x v="0"/>
    <x v="0"/>
    <s v="PG"/>
    <x v="81"/>
    <x v="21"/>
    <n v="718"/>
    <x v="9"/>
    <n v="1.85"/>
    <x v="1"/>
  </r>
  <r>
    <x v="660"/>
    <s v="Color"/>
    <x v="78"/>
    <n v="242"/>
    <n v="129"/>
    <n v="0"/>
    <n v="625"/>
    <x v="488"/>
    <n v="12000"/>
    <x v="640"/>
    <x v="223"/>
    <x v="76"/>
    <x v="660"/>
    <n v="67395"/>
    <n v="14421"/>
    <x v="561"/>
    <n v="0"/>
    <s v="based on true story|police|rescue|rubble|trapped"/>
    <x v="660"/>
    <n v="564"/>
    <x v="0"/>
    <x v="0"/>
    <s v="PG-13"/>
    <x v="107"/>
    <x v="7"/>
    <n v="1000"/>
    <x v="19"/>
    <n v="1.85"/>
    <x v="1"/>
  </r>
  <r>
    <x v="661"/>
    <s v="Color"/>
    <x v="36"/>
    <n v="141"/>
    <n v="117"/>
    <n v="179"/>
    <n v="403"/>
    <x v="489"/>
    <n v="8000"/>
    <x v="641"/>
    <x v="270"/>
    <x v="218"/>
    <x v="661"/>
    <n v="61490"/>
    <n v="12850"/>
    <x v="562"/>
    <n v="1"/>
    <s v="art|college|school|student|wellesley college"/>
    <x v="661"/>
    <n v="264"/>
    <x v="0"/>
    <x v="0"/>
    <s v="PG-13"/>
    <x v="48"/>
    <x v="17"/>
    <n v="4000"/>
    <x v="21"/>
    <n v="1.85"/>
    <x v="1"/>
  </r>
  <r>
    <x v="662"/>
    <s v="Color"/>
    <x v="327"/>
    <n v="313"/>
    <n v="99"/>
    <n v="119"/>
    <n v="174"/>
    <x v="490"/>
    <n v="600"/>
    <x v="642"/>
    <x v="127"/>
    <x v="305"/>
    <x v="662"/>
    <n v="213863"/>
    <n v="1375"/>
    <x v="563"/>
    <n v="0"/>
    <s v="dictator|hotel|oil|overalls|sunglasses"/>
    <x v="662"/>
    <n v="310"/>
    <x v="0"/>
    <x v="0"/>
    <s v="R"/>
    <x v="48"/>
    <x v="3"/>
    <n v="346"/>
    <x v="21"/>
    <n v="2.35"/>
    <x v="109"/>
  </r>
  <r>
    <x v="663"/>
    <s v="Color"/>
    <x v="328"/>
    <n v="280"/>
    <n v="159"/>
    <n v="0"/>
    <n v="521"/>
    <x v="491"/>
    <n v="10000"/>
    <x v="643"/>
    <x v="150"/>
    <x v="56"/>
    <x v="663"/>
    <n v="227071"/>
    <n v="11424"/>
    <x v="564"/>
    <n v="1"/>
    <s v="doctor|orgy|party|pianist|sexual fantasy"/>
    <x v="663"/>
    <n v="1500"/>
    <x v="0"/>
    <x v="1"/>
    <s v="R"/>
    <x v="48"/>
    <x v="15"/>
    <n v="580"/>
    <x v="11"/>
    <n v="1.66"/>
    <x v="7"/>
  </r>
  <r>
    <x v="664"/>
    <s v="Color"/>
    <x v="329"/>
    <n v="176"/>
    <n v="118"/>
    <n v="87"/>
    <n v="929"/>
    <x v="357"/>
    <n v="2000"/>
    <x v="644"/>
    <x v="289"/>
    <x v="306"/>
    <x v="664"/>
    <n v="24735"/>
    <n v="4796"/>
    <x v="565"/>
    <n v="6"/>
    <s v="billionaire|business tycoon|mayoral candidate|penthouse|reference to star trek"/>
    <x v="664"/>
    <n v="213"/>
    <x v="0"/>
    <x v="0"/>
    <s v="PG"/>
    <x v="48"/>
    <x v="11"/>
    <n v="1000"/>
    <x v="31"/>
    <n v="2.39"/>
    <x v="37"/>
  </r>
  <r>
    <x v="665"/>
    <s v="Color"/>
    <x v="330"/>
    <n v="279"/>
    <n v="105"/>
    <n v="43"/>
    <n v="523"/>
    <x v="279"/>
    <n v="10000"/>
    <x v="645"/>
    <x v="245"/>
    <x v="14"/>
    <x v="665"/>
    <n v="149337"/>
    <n v="11943"/>
    <x v="566"/>
    <n v="0"/>
    <s v="con artist|con man|deception|rivalry|seduction"/>
    <x v="665"/>
    <n v="221"/>
    <x v="0"/>
    <x v="0"/>
    <s v="R"/>
    <x v="110"/>
    <x v="2"/>
    <n v="806"/>
    <x v="4"/>
    <n v="1.85"/>
    <x v="33"/>
  </r>
  <r>
    <x v="666"/>
    <s v="Color"/>
    <x v="32"/>
    <n v="241"/>
    <n v="103"/>
    <n v="368"/>
    <n v="520"/>
    <x v="492"/>
    <n v="27000"/>
    <x v="646"/>
    <x v="106"/>
    <x v="3"/>
    <x v="666"/>
    <n v="147641"/>
    <n v="29808"/>
    <x v="567"/>
    <n v="3"/>
    <s v="best friend|cia|cia agent|dating|undercover"/>
    <x v="666"/>
    <n v="238"/>
    <x v="0"/>
    <x v="0"/>
    <s v="PG-13"/>
    <x v="48"/>
    <x v="3"/>
    <n v="1000"/>
    <x v="22"/>
    <n v="2.35"/>
    <x v="45"/>
  </r>
  <r>
    <x v="667"/>
    <s v="Color"/>
    <x v="331"/>
    <n v="185"/>
    <n v="122"/>
    <n v="687"/>
    <n v="957"/>
    <x v="493"/>
    <n v="16000"/>
    <x v="647"/>
    <x v="290"/>
    <x v="32"/>
    <x v="667"/>
    <n v="132954"/>
    <n v="19764"/>
    <x v="329"/>
    <n v="0"/>
    <s v="blade|blood|dracula|vampire hunter|vampire slayer"/>
    <x v="667"/>
    <n v="514"/>
    <x v="0"/>
    <x v="0"/>
    <s v="R"/>
    <x v="48"/>
    <x v="14"/>
    <n v="1000"/>
    <x v="18"/>
    <n v="2.35"/>
    <x v="1"/>
  </r>
  <r>
    <x v="668"/>
    <s v="Color"/>
    <x v="213"/>
    <n v="97"/>
    <n v="114"/>
    <n v="468"/>
    <n v="919"/>
    <x v="494"/>
    <n v="1000"/>
    <x v="4"/>
    <x v="108"/>
    <x v="307"/>
    <x v="668"/>
    <n v="41776"/>
    <n v="3860"/>
    <x v="568"/>
    <n v="0"/>
    <s v="guerrilla|high school|invasion|soviet|wolverine"/>
    <x v="668"/>
    <n v="383"/>
    <x v="0"/>
    <x v="0"/>
    <s v="PG-13"/>
    <x v="111"/>
    <x v="31"/>
    <n v="1000"/>
    <x v="21"/>
    <n v="1.85"/>
    <x v="1"/>
  </r>
  <r>
    <x v="669"/>
    <s v="Color"/>
    <x v="272"/>
    <n v="117"/>
    <n v="143"/>
    <n v="0"/>
    <n v="210"/>
    <x v="495"/>
    <n v="509"/>
    <x v="648"/>
    <x v="200"/>
    <x v="308"/>
    <x v="669"/>
    <n v="23940"/>
    <n v="1409"/>
    <x v="569"/>
    <n v="0"/>
    <s v="campaigning|candidate|election|governor|president"/>
    <x v="669"/>
    <n v="157"/>
    <x v="0"/>
    <x v="10"/>
    <s v="R"/>
    <x v="48"/>
    <x v="20"/>
    <n v="317"/>
    <x v="10"/>
    <n v="2.35"/>
    <x v="150"/>
  </r>
  <r>
    <x v="670"/>
    <s v="Color"/>
    <x v="216"/>
    <n v="239"/>
    <n v="96"/>
    <n v="545"/>
    <n v="974"/>
    <x v="496"/>
    <n v="14000"/>
    <x v="649"/>
    <x v="179"/>
    <x v="174"/>
    <x v="670"/>
    <n v="104831"/>
    <n v="17913"/>
    <x v="570"/>
    <n v="0"/>
    <s v="corporation|fight|rescue|umbrella|zombie"/>
    <x v="670"/>
    <n v="423"/>
    <x v="0"/>
    <x v="8"/>
    <s v="R"/>
    <x v="48"/>
    <x v="3"/>
    <n v="1000"/>
    <x v="28"/>
    <n v="2.35"/>
    <x v="121"/>
  </r>
  <r>
    <x v="671"/>
    <s v="Color"/>
    <x v="216"/>
    <n v="230"/>
    <n v="111"/>
    <n v="545"/>
    <n v="805"/>
    <x v="389"/>
    <n v="26000"/>
    <x v="650"/>
    <x v="222"/>
    <x v="35"/>
    <x v="671"/>
    <n v="166610"/>
    <n v="28643"/>
    <x v="390"/>
    <n v="4"/>
    <s v="armored car|car|murder|prison|warden"/>
    <x v="671"/>
    <n v="211"/>
    <x v="0"/>
    <x v="0"/>
    <s v="R"/>
    <x v="91"/>
    <x v="8"/>
    <n v="872"/>
    <x v="21"/>
    <n v="2.35"/>
    <x v="1"/>
  </r>
  <r>
    <x v="672"/>
    <s v="Color"/>
    <x v="200"/>
    <n v="94"/>
    <n v="121"/>
    <n v="212"/>
    <n v="263"/>
    <x v="497"/>
    <n v="394"/>
    <x v="651"/>
    <x v="80"/>
    <x v="309"/>
    <x v="672"/>
    <n v="60508"/>
    <n v="1531"/>
    <x v="571"/>
    <n v="2"/>
    <s v="amnesia|chase|foot chase|strong female character|vomiting"/>
    <x v="672"/>
    <n v="285"/>
    <x v="0"/>
    <x v="0"/>
    <s v="R"/>
    <x v="48"/>
    <x v="25"/>
    <n v="380"/>
    <x v="10"/>
    <n v="2.35"/>
    <x v="86"/>
  </r>
  <r>
    <x v="673"/>
    <s v="Color"/>
    <x v="332"/>
    <n v="134"/>
    <n v="135"/>
    <n v="138"/>
    <n v="184"/>
    <x v="498"/>
    <n v="324"/>
    <x v="652"/>
    <x v="65"/>
    <x v="310"/>
    <x v="673"/>
    <n v="49300"/>
    <n v="1013"/>
    <x v="572"/>
    <n v="1"/>
    <s v="jungle|pipeline|prisoner|ransom|south america"/>
    <x v="673"/>
    <n v="265"/>
    <x v="0"/>
    <x v="0"/>
    <s v="R"/>
    <x v="48"/>
    <x v="21"/>
    <n v="192"/>
    <x v="5"/>
    <n v="2.35"/>
    <x v="151"/>
  </r>
  <r>
    <x v="674"/>
    <s v="Color"/>
    <x v="47"/>
    <n v="136"/>
    <n v="101"/>
    <n v="4000"/>
    <n v="539"/>
    <x v="153"/>
    <n v="17000"/>
    <x v="653"/>
    <x v="12"/>
    <x v="224"/>
    <x v="674"/>
    <n v="67707"/>
    <n v="32232"/>
    <x v="573"/>
    <n v="0"/>
    <s v="2000s|coke|meeting future self|reference to spongebob squarepants|sony"/>
    <x v="674"/>
    <n v="202"/>
    <x v="0"/>
    <x v="0"/>
    <s v="PG"/>
    <x v="48"/>
    <x v="12"/>
    <n v="14000"/>
    <x v="9"/>
    <n v="1.85"/>
    <x v="1"/>
  </r>
  <r>
    <x v="675"/>
    <s v="Color"/>
    <x v="68"/>
    <n v="315"/>
    <n v="151"/>
    <n v="21000"/>
    <n v="637"/>
    <x v="499"/>
    <n v="11000"/>
    <x v="654"/>
    <x v="270"/>
    <x v="75"/>
    <x v="675"/>
    <n v="1347461"/>
    <n v="13209"/>
    <x v="574"/>
    <n v="2"/>
    <s v="anti establishment|dark humor|fighting|multiple personality disorder|surprise ending"/>
    <x v="675"/>
    <n v="2968"/>
    <x v="0"/>
    <x v="0"/>
    <s v="R"/>
    <x v="107"/>
    <x v="15"/>
    <n v="783"/>
    <x v="36"/>
    <n v="2.35"/>
    <x v="10"/>
  </r>
  <r>
    <x v="676"/>
    <s v="Color"/>
    <x v="32"/>
    <n v="96"/>
    <n v="131"/>
    <n v="368"/>
    <n v="383"/>
    <x v="500"/>
    <n v="11000"/>
    <x v="655"/>
    <x v="291"/>
    <x v="72"/>
    <x v="676"/>
    <n v="46951"/>
    <n v="12088"/>
    <x v="575"/>
    <n v="0"/>
    <s v="coach|football|football team|marshall university|university"/>
    <x v="676"/>
    <n v="175"/>
    <x v="0"/>
    <x v="0"/>
    <s v="PG"/>
    <x v="48"/>
    <x v="7"/>
    <n v="529"/>
    <x v="1"/>
    <n v="2.35"/>
    <x v="1"/>
  </r>
  <r>
    <x v="677"/>
    <s v="Color"/>
    <x v="113"/>
    <n v="14"/>
    <n v="60"/>
    <m/>
    <n v="575"/>
    <x v="501"/>
    <n v="1000"/>
    <x v="4"/>
    <x v="241"/>
    <x v="251"/>
    <x v="677"/>
    <n v="8739"/>
    <n v="3537"/>
    <x v="576"/>
    <n v="0"/>
    <s v="france|journalist|limp|police detective|reporter"/>
    <x v="677"/>
    <n v="28"/>
    <x v="0"/>
    <x v="1"/>
    <m/>
    <x v="4"/>
    <x v="4"/>
    <n v="773"/>
    <x v="14"/>
    <m/>
    <x v="1"/>
  </r>
  <r>
    <x v="678"/>
    <s v="Color"/>
    <x v="333"/>
    <n v="60"/>
    <n v="100"/>
    <n v="36"/>
    <n v="554"/>
    <x v="230"/>
    <n v="13000"/>
    <x v="656"/>
    <x v="121"/>
    <x v="99"/>
    <x v="678"/>
    <n v="43376"/>
    <n v="15944"/>
    <x v="335"/>
    <n v="0"/>
    <s v="blackmail|burglar|critically bashed|leonardo da vinci|prison"/>
    <x v="678"/>
    <n v="249"/>
    <x v="0"/>
    <x v="0"/>
    <s v="R"/>
    <x v="80"/>
    <x v="23"/>
    <n v="773"/>
    <x v="20"/>
    <n v="1.85"/>
    <x v="1"/>
  </r>
  <r>
    <x v="679"/>
    <s v="Color"/>
    <x v="324"/>
    <n v="60"/>
    <n v="105"/>
    <n v="0"/>
    <n v="506"/>
    <x v="502"/>
    <n v="975"/>
    <x v="657"/>
    <x v="70"/>
    <x v="311"/>
    <x v="679"/>
    <n v="8560"/>
    <n v="3580"/>
    <x v="577"/>
    <n v="1"/>
    <s v="celebrity|lottery|murder|snowmobile|weatherman"/>
    <x v="679"/>
    <n v="69"/>
    <x v="0"/>
    <x v="10"/>
    <s v="R"/>
    <x v="48"/>
    <x v="21"/>
    <n v="909"/>
    <x v="40"/>
    <n v="1.85"/>
    <x v="152"/>
  </r>
  <r>
    <x v="680"/>
    <s v="Color"/>
    <x v="334"/>
    <n v="308"/>
    <n v="92"/>
    <n v="72"/>
    <n v="568"/>
    <x v="503"/>
    <n v="623"/>
    <x v="658"/>
    <x v="292"/>
    <x v="312"/>
    <x v="680"/>
    <n v="65709"/>
    <n v="3165"/>
    <x v="304"/>
    <n v="0"/>
    <s v="army|creature|demon|frankenstein|gargoyle"/>
    <x v="680"/>
    <n v="194"/>
    <x v="0"/>
    <x v="5"/>
    <s v="PG-13"/>
    <x v="48"/>
    <x v="11"/>
    <n v="593"/>
    <x v="37"/>
    <n v="2.35"/>
    <x v="61"/>
  </r>
  <r>
    <x v="681"/>
    <s v="Color"/>
    <x v="335"/>
    <n v="127"/>
    <n v="130"/>
    <n v="2000"/>
    <n v="25"/>
    <x v="504"/>
    <n v="268"/>
    <x v="659"/>
    <x v="152"/>
    <x v="313"/>
    <x v="681"/>
    <n v="25474"/>
    <n v="450"/>
    <x v="578"/>
    <n v="0"/>
    <s v="boy|character name in title|orphan|pickpocket|workhouse"/>
    <x v="681"/>
    <n v="138"/>
    <x v="0"/>
    <x v="1"/>
    <s v="PG-13"/>
    <x v="95"/>
    <x v="12"/>
    <n v="85"/>
    <x v="8"/>
    <n v="2.35"/>
    <x v="1"/>
  </r>
  <r>
    <x v="682"/>
    <s v="Color"/>
    <x v="318"/>
    <n v="196"/>
    <n v="100"/>
    <n v="38"/>
    <n v="1000"/>
    <x v="74"/>
    <n v="3000"/>
    <x v="660"/>
    <x v="234"/>
    <x v="80"/>
    <x v="682"/>
    <n v="71202"/>
    <n v="7048"/>
    <x v="579"/>
    <n v="0"/>
    <s v="assassin|battle|heroine|martial arts|spin off"/>
    <x v="682"/>
    <n v="380"/>
    <x v="0"/>
    <x v="4"/>
    <s v="PG-13"/>
    <x v="112"/>
    <x v="12"/>
    <n v="1000"/>
    <x v="30"/>
    <n v="2.35"/>
    <x v="1"/>
  </r>
  <r>
    <x v="683"/>
    <s v=" Black and White"/>
    <x v="336"/>
    <n v="339"/>
    <n v="102"/>
    <n v="436"/>
    <n v="6000"/>
    <x v="259"/>
    <n v="23000"/>
    <x v="661"/>
    <x v="23"/>
    <x v="58"/>
    <x v="683"/>
    <n v="111102"/>
    <n v="49433"/>
    <x v="580"/>
    <n v="3"/>
    <s v="box office flop|female frontal nudity|female rear nudity|jackpot|rescue"/>
    <x v="683"/>
    <n v="239"/>
    <x v="0"/>
    <x v="0"/>
    <s v="R"/>
    <x v="48"/>
    <x v="11"/>
    <n v="13000"/>
    <x v="12"/>
    <n v="1.85"/>
    <x v="121"/>
  </r>
  <r>
    <x v="684"/>
    <s v="Color"/>
    <x v="207"/>
    <n v="96"/>
    <n v="133"/>
    <n v="521"/>
    <n v="970"/>
    <x v="333"/>
    <n v="11000"/>
    <x v="662"/>
    <x v="293"/>
    <x v="42"/>
    <x v="684"/>
    <n v="17025"/>
    <n v="16710"/>
    <x v="581"/>
    <n v="1"/>
    <s v="death|plane crash|police|police sergeant|politician"/>
    <x v="684"/>
    <n v="290"/>
    <x v="0"/>
    <x v="0"/>
    <s v="R"/>
    <x v="113"/>
    <x v="15"/>
    <n v="1000"/>
    <x v="37"/>
    <n v="1.85"/>
    <x v="153"/>
  </r>
  <r>
    <x v="685"/>
    <s v="Color"/>
    <x v="337"/>
    <n v="361"/>
    <n v="121"/>
    <n v="175"/>
    <n v="221"/>
    <x v="505"/>
    <n v="963"/>
    <x v="663"/>
    <x v="294"/>
    <x v="314"/>
    <x v="685"/>
    <n v="134625"/>
    <n v="2131"/>
    <x v="582"/>
    <n v="0"/>
    <s v="blizzard|mount everest|mountain|mountain climbing|snow"/>
    <x v="685"/>
    <n v="265"/>
    <x v="0"/>
    <x v="1"/>
    <s v="PG-13"/>
    <x v="97"/>
    <x v="2"/>
    <n v="580"/>
    <x v="1"/>
    <n v="2.35"/>
    <x v="13"/>
  </r>
  <r>
    <x v="686"/>
    <s v="Color"/>
    <x v="178"/>
    <n v="226"/>
    <n v="147"/>
    <n v="670"/>
    <n v="16"/>
    <x v="506"/>
    <n v="177"/>
    <x v="664"/>
    <x v="295"/>
    <x v="315"/>
    <x v="686"/>
    <n v="190490"/>
    <n v="253"/>
    <x v="583"/>
    <n v="0"/>
    <s v="18th century|perfume|scent|sense of smell|smell"/>
    <x v="686"/>
    <n v="482"/>
    <x v="0"/>
    <x v="8"/>
    <s v="R"/>
    <x v="95"/>
    <x v="7"/>
    <n v="27"/>
    <x v="7"/>
    <n v="2.35"/>
    <x v="18"/>
  </r>
  <r>
    <x v="687"/>
    <s v="Color"/>
    <x v="190"/>
    <n v="194"/>
    <n v="94"/>
    <n v="116"/>
    <n v="481"/>
    <x v="507"/>
    <n v="645"/>
    <x v="665"/>
    <x v="132"/>
    <x v="316"/>
    <x v="687"/>
    <n v="162909"/>
    <n v="2725"/>
    <x v="584"/>
    <n v="2"/>
    <s v="fem bot|prison|seductive fembot|spy|time travel"/>
    <x v="687"/>
    <n v="795"/>
    <x v="0"/>
    <x v="0"/>
    <s v="PG-13"/>
    <x v="107"/>
    <x v="19"/>
    <n v="522"/>
    <x v="5"/>
    <n v="2.35"/>
    <x v="1"/>
  </r>
  <r>
    <x v="688"/>
    <s v="Color"/>
    <x v="95"/>
    <n v="138"/>
    <n v="94"/>
    <n v="42"/>
    <n v="668"/>
    <x v="99"/>
    <n v="12000"/>
    <x v="666"/>
    <x v="91"/>
    <x v="76"/>
    <x v="688"/>
    <n v="25681"/>
    <n v="23365"/>
    <x v="585"/>
    <n v="1"/>
    <s v="betrayal|futuristic|gladiator|robot|scientist"/>
    <x v="688"/>
    <n v="77"/>
    <x v="0"/>
    <x v="14"/>
    <s v="PG"/>
    <x v="48"/>
    <x v="0"/>
    <n v="9000"/>
    <x v="22"/>
    <n v="2.35"/>
    <x v="1"/>
  </r>
  <r>
    <x v="689"/>
    <s v="Color"/>
    <x v="38"/>
    <n v="308"/>
    <n v="127"/>
    <n v="14000"/>
    <n v="191"/>
    <x v="508"/>
    <n v="967"/>
    <x v="667"/>
    <x v="84"/>
    <x v="317"/>
    <x v="689"/>
    <n v="613473"/>
    <n v="2129"/>
    <x v="586"/>
    <n v="0"/>
    <s v="dinosaur|jurassic park|survival|theme park|tyrannosaurus rex"/>
    <x v="689"/>
    <n v="895"/>
    <x v="0"/>
    <x v="0"/>
    <s v="PG-13"/>
    <x v="107"/>
    <x v="27"/>
    <n v="610"/>
    <x v="14"/>
    <n v="1.85"/>
    <x v="64"/>
  </r>
  <r>
    <x v="690"/>
    <s v="Color"/>
    <x v="321"/>
    <n v="40"/>
    <n v="212"/>
    <n v="759"/>
    <n v="812"/>
    <x v="509"/>
    <n v="2000"/>
    <x v="668"/>
    <x v="296"/>
    <x v="184"/>
    <x v="690"/>
    <n v="35314"/>
    <n v="5708"/>
    <x v="587"/>
    <n v="0"/>
    <s v="historically inaccurate|name calling|penis slur|vomiting|wyatt earp"/>
    <x v="690"/>
    <n v="145"/>
    <x v="0"/>
    <x v="0"/>
    <s v="PG-13"/>
    <x v="107"/>
    <x v="24"/>
    <n v="925"/>
    <x v="4"/>
    <n v="2.35"/>
    <x v="1"/>
  </r>
  <r>
    <x v="691"/>
    <s v="Color"/>
    <x v="120"/>
    <n v="42"/>
    <n v="141"/>
    <n v="176"/>
    <n v="672"/>
    <x v="510"/>
    <n v="11000"/>
    <x v="669"/>
    <x v="28"/>
    <x v="42"/>
    <x v="691"/>
    <n v="69663"/>
    <n v="14178"/>
    <x v="588"/>
    <n v="1"/>
    <s v="cia|colombia|colombian drug cartel|drugs|president"/>
    <x v="691"/>
    <n v="133"/>
    <x v="0"/>
    <x v="0"/>
    <s v="PG-13"/>
    <x v="108"/>
    <x v="24"/>
    <n v="913"/>
    <x v="8"/>
    <n v="2.35"/>
    <x v="1"/>
  </r>
  <r>
    <x v="692"/>
    <s v="Color"/>
    <x v="338"/>
    <n v="68"/>
    <n v="103"/>
    <n v="10"/>
    <n v="7"/>
    <x v="511"/>
    <n v="21"/>
    <x v="670"/>
    <x v="14"/>
    <x v="318"/>
    <x v="692"/>
    <n v="11584"/>
    <n v="58"/>
    <x v="589"/>
    <n v="3"/>
    <s v="child fugitive|final battle|martial art|silk road|sword"/>
    <x v="692"/>
    <n v="86"/>
    <x v="4"/>
    <x v="9"/>
    <s v="R"/>
    <x v="48"/>
    <x v="2"/>
    <n v="18"/>
    <x v="9"/>
    <n v="2.35"/>
    <x v="1"/>
  </r>
  <r>
    <x v="693"/>
    <s v="Color"/>
    <x v="339"/>
    <n v="78"/>
    <n v="98"/>
    <n v="322"/>
    <n v="723"/>
    <x v="512"/>
    <n v="979"/>
    <x v="671"/>
    <x v="70"/>
    <x v="149"/>
    <x v="693"/>
    <n v="39471"/>
    <n v="6334"/>
    <x v="590"/>
    <n v="1"/>
    <s v="diamond|infant|parody|spoof|sports violence"/>
    <x v="693"/>
    <n v="187"/>
    <x v="0"/>
    <x v="0"/>
    <s v="PG-13"/>
    <x v="113"/>
    <x v="7"/>
    <n v="862"/>
    <x v="44"/>
    <n v="1.85"/>
    <x v="1"/>
  </r>
  <r>
    <x v="694"/>
    <s v="Color"/>
    <x v="65"/>
    <n v="178"/>
    <n v="116"/>
    <n v="84"/>
    <n v="563"/>
    <x v="22"/>
    <n v="11000"/>
    <x v="672"/>
    <x v="297"/>
    <x v="72"/>
    <x v="694"/>
    <n v="65297"/>
    <n v="14931"/>
    <x v="591"/>
    <n v="0"/>
    <s v="battle|historically inaccurate|submarine movie|u boat|world war two"/>
    <x v="694"/>
    <n v="602"/>
    <x v="0"/>
    <x v="10"/>
    <s v="PG-13"/>
    <x v="108"/>
    <x v="21"/>
    <n v="919"/>
    <x v="4"/>
    <n v="2.35"/>
    <x v="1"/>
  </r>
  <r>
    <x v="695"/>
    <s v="Color"/>
    <x v="340"/>
    <n v="75"/>
    <n v="114"/>
    <n v="0"/>
    <n v="452"/>
    <x v="486"/>
    <n v="524"/>
    <x v="673"/>
    <x v="105"/>
    <x v="319"/>
    <x v="695"/>
    <n v="43027"/>
    <n v="2668"/>
    <x v="592"/>
    <n v="0"/>
    <s v="lobbyist|president|senator|state dinner|widower"/>
    <x v="695"/>
    <n v="214"/>
    <x v="0"/>
    <x v="0"/>
    <s v="PG-13"/>
    <x v="108"/>
    <x v="16"/>
    <n v="517"/>
    <x v="2"/>
    <n v="2.35"/>
    <x v="1"/>
  </r>
  <r>
    <x v="696"/>
    <s v="Color"/>
    <x v="341"/>
    <n v="150"/>
    <n v="87"/>
    <n v="12"/>
    <n v="645"/>
    <x v="513"/>
    <n v="3000"/>
    <x v="674"/>
    <x v="298"/>
    <x v="77"/>
    <x v="696"/>
    <n v="43300"/>
    <n v="6658"/>
    <x v="179"/>
    <n v="6"/>
    <s v="bloopers during credits|bucket of popcorn|chastity belt|guru|toronto maple leafs"/>
    <x v="696"/>
    <n v="250"/>
    <x v="0"/>
    <x v="0"/>
    <s v="PG-13"/>
    <x v="108"/>
    <x v="8"/>
    <n v="966"/>
    <x v="45"/>
    <n v="2.35"/>
    <x v="1"/>
  </r>
  <r>
    <x v="697"/>
    <s v="Color"/>
    <x v="342"/>
    <n v="113"/>
    <n v="125"/>
    <n v="11"/>
    <n v="867"/>
    <x v="514"/>
    <n v="11000"/>
    <x v="675"/>
    <x v="26"/>
    <x v="172"/>
    <x v="697"/>
    <n v="38076"/>
    <n v="14536"/>
    <x v="593"/>
    <n v="2"/>
    <s v="casino|elvis impersonator|gun|heist|rascal"/>
    <x v="697"/>
    <n v="399"/>
    <x v="0"/>
    <x v="0"/>
    <s v="R"/>
    <x v="114"/>
    <x v="18"/>
    <n v="904"/>
    <x v="18"/>
    <n v="2.35"/>
    <x v="1"/>
  </r>
  <r>
    <x v="698"/>
    <s v="Color"/>
    <x v="169"/>
    <n v="596"/>
    <n v="187"/>
    <n v="16000"/>
    <n v="1000"/>
    <x v="344"/>
    <n v="46000"/>
    <x v="676"/>
    <x v="299"/>
    <x v="320"/>
    <x v="698"/>
    <n v="272839"/>
    <n v="49912"/>
    <x v="205"/>
    <n v="1"/>
    <s v="blizzard|blood vomiting|bounty hunter|murder|shot in the crotch"/>
    <x v="698"/>
    <n v="1018"/>
    <x v="0"/>
    <x v="0"/>
    <s v="R"/>
    <x v="87"/>
    <x v="2"/>
    <n v="1000"/>
    <x v="0"/>
    <n v="2.76"/>
    <x v="154"/>
  </r>
  <r>
    <x v="699"/>
    <s v="Color"/>
    <x v="343"/>
    <n v="191"/>
    <n v="93"/>
    <n v="8"/>
    <n v="970"/>
    <x v="515"/>
    <n v="8000"/>
    <x v="677"/>
    <x v="300"/>
    <x v="166"/>
    <x v="699"/>
    <n v="129995"/>
    <n v="13232"/>
    <x v="284"/>
    <n v="2"/>
    <s v="competition|fight|ice|jock strap|nintendo game boy advance"/>
    <x v="699"/>
    <n v="246"/>
    <x v="0"/>
    <x v="0"/>
    <s v="PG-13"/>
    <x v="109"/>
    <x v="1"/>
    <n v="1000"/>
    <x v="22"/>
    <n v="1.85"/>
    <x v="1"/>
  </r>
  <r>
    <x v="700"/>
    <s v="Color"/>
    <x v="344"/>
    <n v="156"/>
    <n v="95"/>
    <n v="25"/>
    <n v="439"/>
    <x v="516"/>
    <n v="989"/>
    <x v="678"/>
    <x v="21"/>
    <x v="282"/>
    <x v="700"/>
    <n v="24089"/>
    <n v="2558"/>
    <x v="594"/>
    <n v="0"/>
    <s v="drummer|easter|easter bunny|piaggio vespa gtv 250|slacker"/>
    <x v="700"/>
    <n v="82"/>
    <x v="0"/>
    <x v="0"/>
    <s v="PG"/>
    <x v="107"/>
    <x v="10"/>
    <n v="664"/>
    <x v="34"/>
    <n v="1.85"/>
    <x v="1"/>
  </r>
  <r>
    <x v="701"/>
    <s v="Color"/>
    <x v="10"/>
    <n v="460"/>
    <n v="117"/>
    <n v="0"/>
    <n v="447"/>
    <x v="56"/>
    <n v="18000"/>
    <x v="679"/>
    <x v="116"/>
    <x v="69"/>
    <x v="701"/>
    <n v="607235"/>
    <n v="32360"/>
    <x v="595"/>
    <n v="0"/>
    <s v="battle|epic|greece|spartan|warrior"/>
    <x v="701"/>
    <n v="2073"/>
    <x v="0"/>
    <x v="0"/>
    <s v="R"/>
    <x v="48"/>
    <x v="7"/>
    <n v="13000"/>
    <x v="16"/>
    <n v="2.35"/>
    <x v="38"/>
  </r>
  <r>
    <x v="702"/>
    <s v="Color"/>
    <x v="190"/>
    <n v="141"/>
    <n v="106"/>
    <n v="116"/>
    <n v="708"/>
    <x v="228"/>
    <n v="22000"/>
    <x v="680"/>
    <x v="127"/>
    <x v="158"/>
    <x v="702"/>
    <n v="211296"/>
    <n v="24938"/>
    <x v="255"/>
    <n v="6"/>
    <s v="bare butt|defecation|father in law son in law relationship|nurse|sexual innuendo in title"/>
    <x v="702"/>
    <n v="428"/>
    <x v="0"/>
    <x v="0"/>
    <s v="PG-13"/>
    <x v="67"/>
    <x v="14"/>
    <n v="713"/>
    <x v="22"/>
    <n v="1.85"/>
    <x v="1"/>
  </r>
  <r>
    <x v="703"/>
    <s v="Color"/>
    <x v="345"/>
    <n v="180"/>
    <n v="115"/>
    <n v="64"/>
    <n v="664"/>
    <x v="517"/>
    <n v="2000"/>
    <x v="681"/>
    <x v="301"/>
    <x v="321"/>
    <x v="703"/>
    <n v="116681"/>
    <n v="4811"/>
    <x v="596"/>
    <n v="0"/>
    <s v="box office hit|dog|dog movie|florida|pet name in title"/>
    <x v="703"/>
    <n v="320"/>
    <x v="0"/>
    <x v="0"/>
    <s v="PG"/>
    <x v="81"/>
    <x v="8"/>
    <n v="899"/>
    <x v="1"/>
    <n v="2.35"/>
    <x v="59"/>
  </r>
  <r>
    <x v="704"/>
    <s v="Color"/>
    <x v="291"/>
    <n v="186"/>
    <n v="189"/>
    <n v="0"/>
    <n v="693"/>
    <x v="518"/>
    <n v="15000"/>
    <x v="682"/>
    <x v="302"/>
    <x v="33"/>
    <x v="704"/>
    <n v="782610"/>
    <n v="17716"/>
    <x v="597"/>
    <n v="0"/>
    <s v="1930s|death row inmate|healing|prison guard|southern u.s."/>
    <x v="704"/>
    <n v="1377"/>
    <x v="0"/>
    <x v="0"/>
    <s v="R"/>
    <x v="81"/>
    <x v="15"/>
    <n v="745"/>
    <x v="3"/>
    <n v="1.85"/>
    <x v="26"/>
  </r>
  <r>
    <x v="705"/>
    <s v="Color"/>
    <x v="205"/>
    <n v="177"/>
    <n v="100"/>
    <n v="12"/>
    <n v="311"/>
    <x v="519"/>
    <n v="419"/>
    <x v="683"/>
    <x v="121"/>
    <x v="322"/>
    <x v="705"/>
    <n v="99989"/>
    <n v="1412"/>
    <x v="598"/>
    <n v="3"/>
    <s v="biker gang|friend|motorcycle|new mexico|road trip"/>
    <x v="705"/>
    <n v="255"/>
    <x v="0"/>
    <x v="0"/>
    <s v="PG-13"/>
    <x v="4"/>
    <x v="1"/>
    <n v="330"/>
    <x v="18"/>
    <n v="2.35"/>
    <x v="1"/>
  </r>
  <r>
    <x v="706"/>
    <s v="Color"/>
    <x v="171"/>
    <n v="161"/>
    <n v="81"/>
    <n v="10"/>
    <n v="397"/>
    <x v="51"/>
    <n v="925"/>
    <x v="684"/>
    <x v="44"/>
    <x v="161"/>
    <x v="706"/>
    <n v="63912"/>
    <n v="2252"/>
    <x v="170"/>
    <n v="0"/>
    <s v="alien invasion|chicken|fish|friend|panic"/>
    <x v="706"/>
    <n v="251"/>
    <x v="0"/>
    <x v="0"/>
    <s v="G"/>
    <x v="16"/>
    <x v="12"/>
    <n v="729"/>
    <x v="27"/>
    <n v="1.85"/>
    <x v="155"/>
  </r>
  <r>
    <x v="707"/>
    <s v="Color"/>
    <x v="68"/>
    <n v="568"/>
    <n v="149"/>
    <n v="21000"/>
    <n v="625"/>
    <x v="81"/>
    <n v="835"/>
    <x v="685"/>
    <x v="171"/>
    <x v="323"/>
    <x v="707"/>
    <n v="569841"/>
    <n v="4348"/>
    <x v="599"/>
    <n v="0"/>
    <s v="based on novel|disappearance|missing person|missing wife|murder suspect"/>
    <x v="707"/>
    <n v="1127"/>
    <x v="0"/>
    <x v="0"/>
    <s v="R"/>
    <x v="109"/>
    <x v="11"/>
    <n v="812"/>
    <x v="14"/>
    <n v="2.35"/>
    <x v="156"/>
  </r>
  <r>
    <x v="708"/>
    <s v="Color"/>
    <x v="52"/>
    <n v="249"/>
    <n v="119"/>
    <n v="218"/>
    <n v="73"/>
    <x v="520"/>
    <n v="13000"/>
    <x v="686"/>
    <x v="83"/>
    <x v="109"/>
    <x v="708"/>
    <n v="407601"/>
    <n v="13249"/>
    <x v="600"/>
    <n v="1"/>
    <s v="amnesia|assassin|money|political thriller|three word title"/>
    <x v="708"/>
    <n v="849"/>
    <x v="0"/>
    <x v="0"/>
    <s v="PG-13"/>
    <x v="81"/>
    <x v="19"/>
    <n v="147"/>
    <x v="0"/>
    <n v="2.35"/>
    <x v="1"/>
  </r>
  <r>
    <x v="709"/>
    <s v="Color"/>
    <x v="30"/>
    <n v="137"/>
    <n v="130"/>
    <n v="258"/>
    <n v="345"/>
    <x v="521"/>
    <n v="394"/>
    <x v="687"/>
    <x v="2"/>
    <x v="324"/>
    <x v="709"/>
    <n v="199025"/>
    <n v="1784"/>
    <x v="601"/>
    <n v="2"/>
    <s v="agent|cossack|official james bond series|russia|russian"/>
    <x v="709"/>
    <n v="416"/>
    <x v="0"/>
    <x v="1"/>
    <s v="PG-13"/>
    <x v="90"/>
    <x v="16"/>
    <n v="387"/>
    <x v="13"/>
    <n v="2.35"/>
    <x v="1"/>
  </r>
  <r>
    <x v="710"/>
    <s v="Color"/>
    <x v="172"/>
    <n v="113"/>
    <n v="116"/>
    <n v="165"/>
    <n v="475"/>
    <x v="522"/>
    <n v="577"/>
    <x v="688"/>
    <x v="150"/>
    <x v="325"/>
    <x v="710"/>
    <n v="42705"/>
    <n v="2321"/>
    <x v="602"/>
    <n v="0"/>
    <s v="army cid|cover up|military|murder|woman in military"/>
    <x v="710"/>
    <n v="274"/>
    <x v="0"/>
    <x v="0"/>
    <s v="R"/>
    <x v="73"/>
    <x v="15"/>
    <n v="501"/>
    <x v="22"/>
    <n v="2.35"/>
    <x v="157"/>
  </r>
  <r>
    <x v="711"/>
    <s v="Color"/>
    <x v="110"/>
    <n v="213"/>
    <n v="103"/>
    <n v="608"/>
    <n v="576"/>
    <x v="523"/>
    <n v="2000"/>
    <x v="689"/>
    <x v="182"/>
    <x v="326"/>
    <x v="711"/>
    <n v="667983"/>
    <n v="3698"/>
    <x v="603"/>
    <n v="1"/>
    <s v="controlled environment|fictional reality show|hidden camera|innocence lost|simulated reality"/>
    <x v="711"/>
    <n v="877"/>
    <x v="0"/>
    <x v="0"/>
    <s v="PG"/>
    <x v="81"/>
    <x v="20"/>
    <n v="617"/>
    <x v="14"/>
    <n v="1.85"/>
    <x v="45"/>
  </r>
  <r>
    <x v="712"/>
    <s v="Color"/>
    <x v="346"/>
    <n v="120"/>
    <n v="99"/>
    <n v="59"/>
    <n v="145"/>
    <x v="524"/>
    <n v="770"/>
    <x v="690"/>
    <x v="303"/>
    <x v="183"/>
    <x v="712"/>
    <n v="91093"/>
    <n v="1195"/>
    <x v="604"/>
    <n v="2"/>
    <s v="ancient egypt|hebrew|nudity|pharaoh|title directed by female"/>
    <x v="712"/>
    <n v="353"/>
    <x v="0"/>
    <x v="0"/>
    <s v="PG"/>
    <x v="80"/>
    <x v="20"/>
    <n v="263"/>
    <x v="15"/>
    <n v="1.85"/>
    <x v="1"/>
  </r>
  <r>
    <x v="713"/>
    <s v="Color"/>
    <x v="288"/>
    <n v="81"/>
    <n v="92"/>
    <n v="41"/>
    <n v="522"/>
    <x v="476"/>
    <n v="1000"/>
    <x v="691"/>
    <x v="238"/>
    <x v="327"/>
    <x v="713"/>
    <n v="49486"/>
    <n v="4050"/>
    <x v="53"/>
    <n v="1"/>
    <s v="bloopers during credits|breakfast cereal|department store ride|face painting|sponge bob square pants slippers"/>
    <x v="713"/>
    <n v="116"/>
    <x v="0"/>
    <x v="0"/>
    <s v="PG"/>
    <x v="81"/>
    <x v="17"/>
    <n v="955"/>
    <x v="34"/>
    <n v="1.85"/>
    <x v="137"/>
  </r>
  <r>
    <x v="714"/>
    <s v="Color"/>
    <x v="337"/>
    <n v="265"/>
    <n v="109"/>
    <n v="175"/>
    <n v="459"/>
    <x v="525"/>
    <n v="18000"/>
    <x v="692"/>
    <x v="281"/>
    <x v="156"/>
    <x v="714"/>
    <n v="156898"/>
    <n v="20148"/>
    <x v="605"/>
    <n v="1"/>
    <s v="close up of breasts|female nudity|fugitive|money|undercover"/>
    <x v="714"/>
    <n v="172"/>
    <x v="0"/>
    <x v="0"/>
    <s v="R"/>
    <x v="109"/>
    <x v="9"/>
    <n v="497"/>
    <x v="10"/>
    <n v="2.35"/>
    <x v="31"/>
  </r>
  <r>
    <x v="715"/>
    <s v="Color"/>
    <x v="183"/>
    <n v="105"/>
    <n v="87"/>
    <n v="6"/>
    <n v="405"/>
    <x v="516"/>
    <n v="3000"/>
    <x v="693"/>
    <x v="197"/>
    <x v="328"/>
    <x v="715"/>
    <n v="46031"/>
    <n v="4171"/>
    <x v="606"/>
    <n v="0"/>
    <s v="cartoon on tv|cat|dog|scientist|secret agent"/>
    <x v="715"/>
    <n v="235"/>
    <x v="0"/>
    <x v="0"/>
    <s v="PG"/>
    <x v="81"/>
    <x v="18"/>
    <n v="664"/>
    <x v="31"/>
    <n v="1.85"/>
    <x v="1"/>
  </r>
  <r>
    <x v="716"/>
    <s v="Color"/>
    <x v="273"/>
    <n v="155"/>
    <n v="111"/>
    <n v="473"/>
    <n v="82"/>
    <x v="99"/>
    <n v="26000"/>
    <x v="694"/>
    <x v="23"/>
    <x v="35"/>
    <x v="716"/>
    <n v="285623"/>
    <n v="35084"/>
    <x v="607"/>
    <n v="6"/>
    <s v="gold|heist|revenge|traffic jam|venice italy"/>
    <x v="716"/>
    <n v="497"/>
    <x v="0"/>
    <x v="0"/>
    <s v="PG-13"/>
    <x v="81"/>
    <x v="17"/>
    <n v="9000"/>
    <x v="15"/>
    <n v="2.35"/>
    <x v="1"/>
  </r>
  <r>
    <x v="717"/>
    <s v="Color"/>
    <x v="347"/>
    <n v="118"/>
    <n v="101"/>
    <n v="30"/>
    <n v="268"/>
    <x v="526"/>
    <n v="1000"/>
    <x v="695"/>
    <x v="127"/>
    <x v="329"/>
    <x v="717"/>
    <n v="85673"/>
    <n v="2636"/>
    <x v="608"/>
    <n v="2"/>
    <s v="developer|divorce|lawyer|love|new york city"/>
    <x v="717"/>
    <n v="269"/>
    <x v="0"/>
    <x v="0"/>
    <s v="PG-13"/>
    <x v="81"/>
    <x v="19"/>
    <n v="976"/>
    <x v="9"/>
    <n v="1.85"/>
    <x v="1"/>
  </r>
  <r>
    <x v="718"/>
    <s v="Color"/>
    <x v="79"/>
    <n v="131"/>
    <n v="83"/>
    <n v="35"/>
    <n v="754"/>
    <x v="527"/>
    <n v="13000"/>
    <x v="696"/>
    <x v="29"/>
    <x v="237"/>
    <x v="718"/>
    <n v="124641"/>
    <n v="25788"/>
    <x v="609"/>
    <n v="0"/>
    <s v="ant|friend|princess|soldier|worker"/>
    <x v="718"/>
    <n v="289"/>
    <x v="0"/>
    <x v="0"/>
    <s v="PG"/>
    <x v="21"/>
    <x v="20"/>
    <n v="11000"/>
    <x v="4"/>
    <n v="1.85"/>
    <x v="1"/>
  </r>
  <r>
    <x v="719"/>
    <s v="Color"/>
    <x v="348"/>
    <n v="166"/>
    <n v="113"/>
    <n v="0"/>
    <n v="721"/>
    <x v="528"/>
    <n v="4000"/>
    <x v="697"/>
    <x v="125"/>
    <x v="211"/>
    <x v="719"/>
    <n v="83506"/>
    <n v="8172"/>
    <x v="610"/>
    <n v="6"/>
    <s v="couple|island|marriage|tropical|voyeurism"/>
    <x v="719"/>
    <n v="144"/>
    <x v="0"/>
    <x v="0"/>
    <s v="PG-13"/>
    <x v="81"/>
    <x v="0"/>
    <n v="722"/>
    <x v="34"/>
    <n v="1.85"/>
    <x v="1"/>
  </r>
  <r>
    <x v="720"/>
    <s v="Color"/>
    <x v="165"/>
    <n v="60"/>
    <n v="107"/>
    <n v="12000"/>
    <n v="695"/>
    <x v="340"/>
    <n v="10000"/>
    <x v="698"/>
    <x v="258"/>
    <x v="56"/>
    <x v="720"/>
    <n v="60476"/>
    <n v="14006"/>
    <x v="525"/>
    <n v="0"/>
    <s v="driver|hot shot|racing|stock car driver|team"/>
    <x v="720"/>
    <n v="97"/>
    <x v="0"/>
    <x v="0"/>
    <s v="PG-13"/>
    <x v="81"/>
    <x v="22"/>
    <n v="3000"/>
    <x v="18"/>
    <n v="2.35"/>
    <x v="1"/>
  </r>
  <r>
    <x v="721"/>
    <s v="Color"/>
    <x v="239"/>
    <n v="77"/>
    <n v="94"/>
    <n v="163"/>
    <n v="2000"/>
    <x v="529"/>
    <n v="12000"/>
    <x v="699"/>
    <x v="189"/>
    <x v="330"/>
    <x v="721"/>
    <n v="42737"/>
    <n v="20348"/>
    <x v="611"/>
    <n v="6"/>
    <s v="children|competition|rival|second part|vacation"/>
    <x v="721"/>
    <n v="128"/>
    <x v="0"/>
    <x v="0"/>
    <s v="PG"/>
    <x v="81"/>
    <x v="12"/>
    <n v="3000"/>
    <x v="28"/>
    <n v="2.35"/>
    <x v="158"/>
  </r>
  <r>
    <x v="722"/>
    <s v="Color"/>
    <x v="349"/>
    <n v="249"/>
    <n v="132"/>
    <n v="47"/>
    <n v="240"/>
    <x v="350"/>
    <n v="988"/>
    <x v="700"/>
    <x v="222"/>
    <x v="331"/>
    <x v="722"/>
    <n v="138246"/>
    <n v="2517"/>
    <x v="612"/>
    <n v="0"/>
    <s v="desert|disease|escape|resistance|virus"/>
    <x v="722"/>
    <n v="360"/>
    <x v="0"/>
    <x v="0"/>
    <s v="PG-13"/>
    <x v="109"/>
    <x v="2"/>
    <n v="960"/>
    <x v="21"/>
    <n v="2.35"/>
    <x v="4"/>
  </r>
  <r>
    <x v="723"/>
    <s v="Color"/>
    <x v="350"/>
    <n v="213"/>
    <n v="140"/>
    <n v="708"/>
    <n v="745"/>
    <x v="199"/>
    <n v="11000"/>
    <x v="701"/>
    <x v="17"/>
    <x v="182"/>
    <x v="723"/>
    <n v="63493"/>
    <n v="20440"/>
    <x v="613"/>
    <n v="1"/>
    <s v="divorce|emotional balance|female protagonist|indonesia|inner peace"/>
    <x v="723"/>
    <n v="302"/>
    <x v="0"/>
    <x v="0"/>
    <s v="PG-13"/>
    <x v="81"/>
    <x v="5"/>
    <n v="8000"/>
    <x v="20"/>
    <n v="1.85"/>
    <x v="18"/>
  </r>
  <r>
    <x v="724"/>
    <s v="Color"/>
    <x v="25"/>
    <n v="121"/>
    <n v="125"/>
    <n v="420"/>
    <n v="627"/>
    <x v="362"/>
    <n v="12000"/>
    <x v="702"/>
    <x v="196"/>
    <x v="76"/>
    <x v="724"/>
    <n v="85844"/>
    <n v="16646"/>
    <x v="614"/>
    <n v="1"/>
    <s v="bowling|christmas|parallel universe|salesman|unfaithfulness"/>
    <x v="724"/>
    <n v="322"/>
    <x v="0"/>
    <x v="0"/>
    <s v="PG-13"/>
    <x v="81"/>
    <x v="21"/>
    <n v="3000"/>
    <x v="10"/>
    <n v="2.35"/>
    <x v="1"/>
  </r>
  <r>
    <x v="725"/>
    <s v="Color"/>
    <x v="127"/>
    <n v="315"/>
    <n v="111"/>
    <n v="124"/>
    <n v="357"/>
    <x v="65"/>
    <n v="13000"/>
    <x v="703"/>
    <x v="26"/>
    <x v="99"/>
    <x v="725"/>
    <n v="238916"/>
    <n v="24928"/>
    <x v="615"/>
    <n v="4"/>
    <s v="cia|female assassin|interrogation|office cubicle|spy"/>
    <x v="725"/>
    <n v="328"/>
    <x v="0"/>
    <x v="0"/>
    <s v="PG-13"/>
    <x v="90"/>
    <x v="5"/>
    <n v="11000"/>
    <x v="1"/>
    <n v="2.35"/>
    <x v="121"/>
  </r>
  <r>
    <x v="726"/>
    <s v="Color"/>
    <x v="78"/>
    <n v="171"/>
    <n v="156"/>
    <n v="0"/>
    <n v="1000"/>
    <x v="68"/>
    <n v="14000"/>
    <x v="704"/>
    <x v="291"/>
    <x v="210"/>
    <x v="726"/>
    <n v="97047"/>
    <n v="20761"/>
    <x v="503"/>
    <n v="5"/>
    <s v="breasts|coach|football|in medias res|vomiting"/>
    <x v="726"/>
    <n v="452"/>
    <x v="0"/>
    <x v="0"/>
    <s v="R"/>
    <x v="97"/>
    <x v="15"/>
    <n v="2000"/>
    <x v="2"/>
    <n v="2.35"/>
    <x v="1"/>
  </r>
  <r>
    <x v="727"/>
    <s v="Color"/>
    <x v="351"/>
    <n v="96"/>
    <n v="170"/>
    <n v="0"/>
    <n v="380"/>
    <x v="333"/>
    <n v="19000"/>
    <x v="705"/>
    <x v="304"/>
    <x v="59"/>
    <x v="727"/>
    <n v="32353"/>
    <n v="20683"/>
    <x v="616"/>
    <n v="0"/>
    <s v="grace|groom|horse|montana|western u.s."/>
    <x v="727"/>
    <n v="263"/>
    <x v="0"/>
    <x v="0"/>
    <s v="PG-13"/>
    <x v="81"/>
    <x v="20"/>
    <n v="1000"/>
    <x v="12"/>
    <n v="1.85"/>
    <x v="1"/>
  </r>
  <r>
    <x v="728"/>
    <s v="Color"/>
    <x v="159"/>
    <n v="299"/>
    <n v="120"/>
    <n v="0"/>
    <n v="680"/>
    <x v="102"/>
    <n v="10000"/>
    <x v="706"/>
    <x v="168"/>
    <x v="56"/>
    <x v="728"/>
    <n v="293662"/>
    <n v="13581"/>
    <x v="268"/>
    <n v="0"/>
    <s v="city by night|contract killer|driving at night|los angeles california|taxi"/>
    <x v="728"/>
    <n v="836"/>
    <x v="0"/>
    <x v="0"/>
    <s v="R"/>
    <x v="48"/>
    <x v="14"/>
    <n v="851"/>
    <x v="32"/>
    <n v="2.35"/>
    <x v="1"/>
  </r>
  <r>
    <x v="729"/>
    <s v="Color"/>
    <x v="168"/>
    <n v="167"/>
    <n v="100"/>
    <n v="55"/>
    <n v="416"/>
    <x v="530"/>
    <n v="12000"/>
    <x v="707"/>
    <x v="151"/>
    <x v="138"/>
    <x v="729"/>
    <n v="102129"/>
    <n v="14611"/>
    <x v="291"/>
    <n v="4"/>
    <s v="desert|king|showdown|sorceress|warrior"/>
    <x v="729"/>
    <n v="432"/>
    <x v="0"/>
    <x v="0"/>
    <s v="PG-13"/>
    <x v="81"/>
    <x v="19"/>
    <n v="1000"/>
    <x v="34"/>
    <n v="2.35"/>
    <x v="1"/>
  </r>
  <r>
    <x v="730"/>
    <s v="Color"/>
    <x v="352"/>
    <n v="125"/>
    <n v="115"/>
    <n v="13"/>
    <n v="579"/>
    <x v="488"/>
    <n v="2000"/>
    <x v="708"/>
    <x v="65"/>
    <x v="332"/>
    <x v="730"/>
    <n v="48753"/>
    <n v="4496"/>
    <x v="617"/>
    <n v="2"/>
    <s v="death of husband|fire|firefighter|funeral|main character dies"/>
    <x v="730"/>
    <n v="323"/>
    <x v="0"/>
    <x v="0"/>
    <s v="PG-13"/>
    <x v="97"/>
    <x v="14"/>
    <n v="1000"/>
    <x v="12"/>
    <n v="1.85"/>
    <x v="1"/>
  </r>
  <r>
    <x v="731"/>
    <s v="Color"/>
    <x v="89"/>
    <n v="387"/>
    <n v="130"/>
    <n v="188"/>
    <n v="1000"/>
    <x v="340"/>
    <n v="10000"/>
    <x v="709"/>
    <x v="86"/>
    <x v="56"/>
    <x v="731"/>
    <n v="226570"/>
    <n v="16385"/>
    <x v="618"/>
    <n v="2"/>
    <s v="coma|mysterious villain|police chase|shooting range|sniper"/>
    <x v="731"/>
    <n v="448"/>
    <x v="0"/>
    <x v="0"/>
    <s v="PG-13"/>
    <x v="81"/>
    <x v="3"/>
    <n v="3000"/>
    <x v="15"/>
    <n v="2.35"/>
    <x v="58"/>
  </r>
  <r>
    <x v="732"/>
    <s v="Color"/>
    <x v="200"/>
    <n v="199"/>
    <n v="105"/>
    <n v="212"/>
    <n v="811"/>
    <x v="331"/>
    <n v="1000"/>
    <x v="710"/>
    <x v="222"/>
    <x v="285"/>
    <x v="732"/>
    <n v="99043"/>
    <n v="3697"/>
    <x v="619"/>
    <n v="1"/>
    <s v="alzheimer's disease|experiment|human versus shark|research|underwater headquarters"/>
    <x v="732"/>
    <n v="643"/>
    <x v="0"/>
    <x v="0"/>
    <s v="R"/>
    <x v="81"/>
    <x v="15"/>
    <n v="975"/>
    <x v="27"/>
    <n v="2.35"/>
    <x v="1"/>
  </r>
  <r>
    <x v="733"/>
    <s v="Color"/>
    <x v="353"/>
    <n v="136"/>
    <n v="111"/>
    <n v="197"/>
    <n v="6"/>
    <x v="531"/>
    <n v="433"/>
    <x v="711"/>
    <x v="305"/>
    <x v="333"/>
    <x v="733"/>
    <n v="33158"/>
    <n v="679"/>
    <x v="620"/>
    <n v="0"/>
    <s v="2000s|box office hit|comeback|rehearsal|year 2009"/>
    <x v="733"/>
    <n v="223"/>
    <x v="0"/>
    <x v="0"/>
    <s v="PG"/>
    <x v="81"/>
    <x v="0"/>
    <n v="208"/>
    <x v="11"/>
    <n v="1.78"/>
    <x v="1"/>
  </r>
  <r>
    <x v="734"/>
    <s v="Color"/>
    <x v="151"/>
    <n v="436"/>
    <n v="106"/>
    <n v="0"/>
    <n v="175"/>
    <x v="532"/>
    <n v="13000"/>
    <x v="712"/>
    <x v="306"/>
    <x v="109"/>
    <x v="734"/>
    <n v="180479"/>
    <n v="13634"/>
    <x v="621"/>
    <n v="4"/>
    <s v="contagion|cure|infection|panic|virus"/>
    <x v="734"/>
    <n v="411"/>
    <x v="0"/>
    <x v="0"/>
    <s v="PG-13"/>
    <x v="81"/>
    <x v="10"/>
    <n v="240"/>
    <x v="4"/>
    <n v="1.85"/>
    <x v="42"/>
  </r>
  <r>
    <x v="735"/>
    <s v="Color"/>
    <x v="354"/>
    <n v="73"/>
    <n v="89"/>
    <n v="18"/>
    <n v="226"/>
    <x v="533"/>
    <n v="658"/>
    <x v="713"/>
    <x v="100"/>
    <x v="334"/>
    <x v="735"/>
    <n v="23476"/>
    <n v="1233"/>
    <x v="622"/>
    <n v="0"/>
    <s v="australia|body paint|kangaroo|mob|money"/>
    <x v="735"/>
    <n v="181"/>
    <x v="0"/>
    <x v="0"/>
    <s v="PG"/>
    <x v="81"/>
    <x v="17"/>
    <n v="257"/>
    <x v="46"/>
    <n v="2.35"/>
    <x v="159"/>
  </r>
  <r>
    <x v="736"/>
    <s v=" Black and White"/>
    <x v="284"/>
    <n v="310"/>
    <n v="100"/>
    <n v="253"/>
    <n v="57"/>
    <x v="534"/>
    <n v="309"/>
    <x v="714"/>
    <x v="307"/>
    <x v="335"/>
    <x v="736"/>
    <n v="143121"/>
    <n v="647"/>
    <x v="623"/>
    <n v="1"/>
    <s v="dream|new home|parallel worlds|scissors|secret door"/>
    <x v="736"/>
    <n v="279"/>
    <x v="0"/>
    <x v="0"/>
    <s v="PG"/>
    <x v="81"/>
    <x v="0"/>
    <n v="229"/>
    <x v="16"/>
    <n v="1.85"/>
    <x v="7"/>
  </r>
  <r>
    <x v="737"/>
    <s v="Color"/>
    <x v="93"/>
    <n v="323"/>
    <n v="91"/>
    <n v="0"/>
    <n v="751"/>
    <x v="303"/>
    <n v="11000"/>
    <x v="715"/>
    <x v="232"/>
    <x v="336"/>
    <x v="737"/>
    <n v="163130"/>
    <n v="13654"/>
    <x v="624"/>
    <n v="0"/>
    <s v="bee|nature|park|school|teacher"/>
    <x v="737"/>
    <n v="1264"/>
    <x v="0"/>
    <x v="0"/>
    <s v="R"/>
    <x v="115"/>
    <x v="8"/>
    <n v="946"/>
    <x v="40"/>
    <n v="1.85"/>
    <x v="71"/>
  </r>
  <r>
    <x v="738"/>
    <s v="Color"/>
    <x v="165"/>
    <n v="171"/>
    <n v="146"/>
    <n v="12000"/>
    <n v="451"/>
    <x v="535"/>
    <n v="18000"/>
    <x v="716"/>
    <x v="28"/>
    <x v="156"/>
    <x v="738"/>
    <n v="266310"/>
    <n v="20454"/>
    <x v="625"/>
    <n v="2"/>
    <s v="bodyguard|journalist|kidnapping|mexico|police corruption"/>
    <x v="738"/>
    <n v="690"/>
    <x v="0"/>
    <x v="0"/>
    <s v="R"/>
    <x v="80"/>
    <x v="14"/>
    <n v="992"/>
    <x v="16"/>
    <n v="2.35"/>
    <x v="57"/>
  </r>
  <r>
    <x v="739"/>
    <s v="Color"/>
    <x v="355"/>
    <n v="76"/>
    <n v="98"/>
    <n v="48"/>
    <n v="722"/>
    <x v="0"/>
    <n v="21000"/>
    <x v="717"/>
    <x v="35"/>
    <x v="21"/>
    <x v="739"/>
    <n v="14888"/>
    <n v="24664"/>
    <x v="288"/>
    <n v="0"/>
    <s v="animal as human|dog movie|elevator|human becoming an animal|sheepdog"/>
    <x v="739"/>
    <n v="83"/>
    <x v="0"/>
    <x v="0"/>
    <s v="PG"/>
    <x v="95"/>
    <x v="7"/>
    <n v="936"/>
    <x v="46"/>
    <n v="2.35"/>
    <x v="160"/>
  </r>
  <r>
    <x v="740"/>
    <s v="Color"/>
    <x v="235"/>
    <n v="173"/>
    <n v="101"/>
    <n v="480"/>
    <n v="767"/>
    <x v="343"/>
    <n v="881"/>
    <x v="718"/>
    <x v="70"/>
    <x v="337"/>
    <x v="740"/>
    <n v="120795"/>
    <n v="3943"/>
    <x v="626"/>
    <n v="5"/>
    <s v="cocaine|cop|criminal|partner|police"/>
    <x v="740"/>
    <n v="308"/>
    <x v="0"/>
    <x v="0"/>
    <s v="PG-13"/>
    <x v="81"/>
    <x v="14"/>
    <n v="869"/>
    <x v="9"/>
    <n v="2.35"/>
    <x v="1"/>
  </r>
  <r>
    <x v="741"/>
    <s v="Color"/>
    <x v="356"/>
    <n v="81"/>
    <n v="94"/>
    <n v="32"/>
    <n v="626"/>
    <x v="536"/>
    <n v="854"/>
    <x v="719"/>
    <x v="238"/>
    <x v="338"/>
    <x v="741"/>
    <n v="68406"/>
    <n v="4530"/>
    <x v="627"/>
    <n v="1"/>
    <s v="action figure|christmas|hero|karate|toy"/>
    <x v="741"/>
    <n v="162"/>
    <x v="0"/>
    <x v="0"/>
    <s v="PG"/>
    <x v="81"/>
    <x v="25"/>
    <n v="628"/>
    <x v="28"/>
    <n v="1.85"/>
    <x v="1"/>
  </r>
  <r>
    <x v="742"/>
    <s v="Color"/>
    <x v="37"/>
    <n v="242"/>
    <n v="132"/>
    <n v="0"/>
    <n v="160"/>
    <x v="537"/>
    <n v="366"/>
    <x v="720"/>
    <x v="308"/>
    <x v="339"/>
    <x v="742"/>
    <n v="244566"/>
    <n v="1112"/>
    <x v="371"/>
    <n v="1"/>
    <s v="assassin|demon|hero|nazi|superhero"/>
    <x v="742"/>
    <n v="597"/>
    <x v="0"/>
    <x v="0"/>
    <s v="PG-13"/>
    <x v="103"/>
    <x v="14"/>
    <n v="334"/>
    <x v="2"/>
    <n v="1.85"/>
    <x v="1"/>
  </r>
  <r>
    <x v="743"/>
    <s v="Color"/>
    <x v="357"/>
    <n v="110"/>
    <n v="115"/>
    <n v="234"/>
    <n v="521"/>
    <x v="538"/>
    <n v="3000"/>
    <x v="721"/>
    <x v="270"/>
    <x v="226"/>
    <x v="743"/>
    <n v="23302"/>
    <n v="4713"/>
    <x v="564"/>
    <n v="1"/>
    <s v="1980s|law firm|lawsuit|lawyer|toxic waste"/>
    <x v="743"/>
    <n v="181"/>
    <x v="0"/>
    <x v="0"/>
    <s v="PG-13"/>
    <x v="81"/>
    <x v="20"/>
    <n v="552"/>
    <x v="12"/>
    <n v="2.35"/>
    <x v="103"/>
  </r>
  <r>
    <x v="744"/>
    <s v="Color"/>
    <x v="358"/>
    <n v="328"/>
    <n v="92"/>
    <n v="28"/>
    <n v="586"/>
    <x v="539"/>
    <n v="10000"/>
    <x v="722"/>
    <x v="21"/>
    <x v="219"/>
    <x v="744"/>
    <n v="72287"/>
    <n v="13597"/>
    <x v="628"/>
    <n v="0"/>
    <s v="curse|ghost|outcast|witch|zombie"/>
    <x v="744"/>
    <n v="176"/>
    <x v="0"/>
    <x v="0"/>
    <s v="PG"/>
    <x v="81"/>
    <x v="3"/>
    <n v="884"/>
    <x v="15"/>
    <n v="2.35"/>
    <x v="85"/>
  </r>
  <r>
    <x v="745"/>
    <s v="Color"/>
    <x v="309"/>
    <n v="83"/>
    <n v="124"/>
    <n v="105"/>
    <n v="460"/>
    <x v="259"/>
    <n v="24000"/>
    <x v="723"/>
    <x v="263"/>
    <x v="6"/>
    <x v="745"/>
    <n v="88225"/>
    <n v="38227"/>
    <x v="629"/>
    <n v="0"/>
    <s v="assassin|fbi|ira|jackal|russian"/>
    <x v="745"/>
    <n v="227"/>
    <x v="0"/>
    <x v="0"/>
    <s v="R"/>
    <x v="81"/>
    <x v="13"/>
    <n v="13000"/>
    <x v="22"/>
    <n v="2.35"/>
    <x v="1"/>
  </r>
  <r>
    <x v="746"/>
    <s v="Color"/>
    <x v="134"/>
    <n v="196"/>
    <n v="119"/>
    <n v="610"/>
    <n v="716"/>
    <x v="137"/>
    <n v="834"/>
    <x v="724"/>
    <x v="123"/>
    <x v="340"/>
    <x v="746"/>
    <n v="89816"/>
    <n v="3637"/>
    <x v="630"/>
    <n v="0"/>
    <s v="anti hero|babe scientist|engineer|memory|money"/>
    <x v="746"/>
    <n v="347"/>
    <x v="0"/>
    <x v="0"/>
    <s v="PG-13"/>
    <x v="81"/>
    <x v="17"/>
    <n v="780"/>
    <x v="22"/>
    <n v="2.35"/>
    <x v="1"/>
  </r>
  <r>
    <x v="747"/>
    <s v="Color"/>
    <x v="359"/>
    <n v="34"/>
    <n v="124"/>
    <n v="50"/>
    <n v="672"/>
    <x v="540"/>
    <n v="1000"/>
    <x v="725"/>
    <x v="17"/>
    <x v="31"/>
    <x v="747"/>
    <n v="11370"/>
    <n v="3653"/>
    <x v="588"/>
    <n v="2"/>
    <s v="journalism|news anchor|newscast|newscaster|tv journalism"/>
    <x v="747"/>
    <n v="54"/>
    <x v="0"/>
    <x v="0"/>
    <s v="PG-13"/>
    <x v="81"/>
    <x v="25"/>
    <n v="944"/>
    <x v="9"/>
    <n v="1.85"/>
    <x v="161"/>
  </r>
  <r>
    <x v="748"/>
    <s v="Color"/>
    <x v="360"/>
    <n v="118"/>
    <n v="93"/>
    <n v="18"/>
    <n v="903"/>
    <x v="256"/>
    <n v="9000"/>
    <x v="726"/>
    <x v="21"/>
    <x v="341"/>
    <x v="748"/>
    <n v="31209"/>
    <n v="13403"/>
    <x v="11"/>
    <n v="0"/>
    <s v="book|darkness|dungeon|princess|rat"/>
    <x v="748"/>
    <n v="106"/>
    <x v="0"/>
    <x v="1"/>
    <s v="G"/>
    <x v="81"/>
    <x v="8"/>
    <n v="2000"/>
    <x v="9"/>
    <n v="2.35"/>
    <x v="1"/>
  </r>
  <r>
    <x v="749"/>
    <s v="Color"/>
    <x v="113"/>
    <n v="8"/>
    <n v="22"/>
    <m/>
    <n v="402"/>
    <x v="541"/>
    <n v="732"/>
    <x v="4"/>
    <x v="127"/>
    <x v="342"/>
    <x v="749"/>
    <n v="26404"/>
    <n v="2064"/>
    <x v="631"/>
    <n v="3"/>
    <s v="fiance|fiancee|magazine editor|naivety|womanizer"/>
    <x v="749"/>
    <n v="41"/>
    <x v="0"/>
    <x v="0"/>
    <s v="TV-PG"/>
    <x v="4"/>
    <x v="4"/>
    <n v="607"/>
    <x v="11"/>
    <n v="1.78"/>
    <x v="1"/>
  </r>
  <r>
    <x v="750"/>
    <s v="Color"/>
    <x v="361"/>
    <n v="81"/>
    <n v="98"/>
    <n v="11"/>
    <n v="107"/>
    <x v="542"/>
    <n v="966"/>
    <x v="727"/>
    <x v="148"/>
    <x v="343"/>
    <x v="750"/>
    <n v="61966"/>
    <n v="2018"/>
    <x v="632"/>
    <n v="2"/>
    <s v="chauffeur|hospital|secret agent|spying|tuxedo"/>
    <x v="750"/>
    <n v="207"/>
    <x v="0"/>
    <x v="0"/>
    <s v="PG-13"/>
    <x v="81"/>
    <x v="19"/>
    <n v="680"/>
    <x v="43"/>
    <n v="1.85"/>
    <x v="162"/>
  </r>
  <r>
    <x v="751"/>
    <s v="Color"/>
    <x v="362"/>
    <n v="47"/>
    <n v="92"/>
    <n v="14"/>
    <n v="488"/>
    <x v="543"/>
    <n v="789"/>
    <x v="728"/>
    <x v="3"/>
    <x v="344"/>
    <x v="751"/>
    <n v="35918"/>
    <n v="2318"/>
    <x v="633"/>
    <n v="1"/>
    <s v="colorado|niece|satellite|terrorist|train"/>
    <x v="751"/>
    <n v="126"/>
    <x v="0"/>
    <x v="0"/>
    <s v="R"/>
    <x v="81"/>
    <x v="16"/>
    <n v="520"/>
    <x v="28"/>
    <n v="1.85"/>
    <x v="103"/>
  </r>
  <r>
    <x v="752"/>
    <s v="Color"/>
    <x v="85"/>
    <n v="313"/>
    <n v="105"/>
    <n v="0"/>
    <n v="288"/>
    <x v="475"/>
    <n v="539"/>
    <x v="729"/>
    <x v="65"/>
    <x v="345"/>
    <x v="752"/>
    <n v="99035"/>
    <n v="1411"/>
    <x v="634"/>
    <n v="3"/>
    <s v="covert analyst|marine|russian|spy|stock market"/>
    <x v="752"/>
    <n v="289"/>
    <x v="0"/>
    <x v="0"/>
    <s v="PG-13"/>
    <x v="81"/>
    <x v="11"/>
    <n v="394"/>
    <x v="5"/>
    <n v="2.35"/>
    <x v="16"/>
  </r>
  <r>
    <x v="753"/>
    <s v="Color"/>
    <x v="363"/>
    <n v="315"/>
    <n v="124"/>
    <n v="737"/>
    <n v="14000"/>
    <x v="455"/>
    <n v="34000"/>
    <x v="730"/>
    <x v="309"/>
    <x v="37"/>
    <x v="753"/>
    <n v="75329"/>
    <n v="75793"/>
    <x v="635"/>
    <n v="3"/>
    <s v="based on real person|female inventor|mop|sales pitch|woman holding a shotgun"/>
    <x v="753"/>
    <n v="256"/>
    <x v="0"/>
    <x v="0"/>
    <s v="PG-13"/>
    <x v="81"/>
    <x v="2"/>
    <n v="22000"/>
    <x v="4"/>
    <n v="1.85"/>
    <x v="4"/>
  </r>
  <r>
    <x v="754"/>
    <s v="Color"/>
    <x v="364"/>
    <n v="225"/>
    <n v="99"/>
    <n v="24"/>
    <n v="864"/>
    <x v="535"/>
    <n v="18000"/>
    <x v="731"/>
    <x v="28"/>
    <x v="69"/>
    <x v="754"/>
    <n v="69484"/>
    <n v="20276"/>
    <x v="636"/>
    <n v="3"/>
    <s v="british|funeral|good versus evil|mole|sequel"/>
    <x v="754"/>
    <n v="323"/>
    <x v="0"/>
    <x v="1"/>
    <s v="R"/>
    <x v="81"/>
    <x v="6"/>
    <n v="992"/>
    <x v="18"/>
    <n v="2.35"/>
    <x v="82"/>
  </r>
  <r>
    <x v="755"/>
    <s v="Color"/>
    <x v="365"/>
    <n v="223"/>
    <n v="116"/>
    <n v="0"/>
    <n v="672"/>
    <x v="544"/>
    <n v="1000"/>
    <x v="732"/>
    <x v="310"/>
    <x v="346"/>
    <x v="755"/>
    <n v="170179"/>
    <n v="3090"/>
    <x v="588"/>
    <n v="0"/>
    <s v="alien|blood|breeding|clone|scientist"/>
    <x v="755"/>
    <n v="656"/>
    <x v="0"/>
    <x v="0"/>
    <s v="R"/>
    <x v="74"/>
    <x v="13"/>
    <n v="720"/>
    <x v="22"/>
    <n v="2.35"/>
    <x v="1"/>
  </r>
  <r>
    <x v="756"/>
    <s v="Color"/>
    <x v="274"/>
    <n v="198"/>
    <n v="124"/>
    <n v="845"/>
    <n v="295"/>
    <x v="545"/>
    <n v="650"/>
    <x v="733"/>
    <x v="80"/>
    <x v="347"/>
    <x v="756"/>
    <n v="256213"/>
    <n v="1640"/>
    <x v="637"/>
    <n v="0"/>
    <s v="colonel|ethiopia|marksman|on the run|rangefinder"/>
    <x v="756"/>
    <n v="338"/>
    <x v="0"/>
    <x v="0"/>
    <s v="R"/>
    <x v="109"/>
    <x v="1"/>
    <n v="467"/>
    <x v="13"/>
    <n v="2.35"/>
    <x v="1"/>
  </r>
  <r>
    <x v="757"/>
    <s v="Color"/>
    <x v="366"/>
    <n v="219"/>
    <n v="96"/>
    <n v="7"/>
    <n v="642"/>
    <x v="546"/>
    <n v="874"/>
    <x v="734"/>
    <x v="21"/>
    <x v="348"/>
    <x v="757"/>
    <n v="40883"/>
    <n v="3151"/>
    <x v="638"/>
    <n v="3"/>
    <s v="chase|puppet animation|red hat|stop motion animation|troll"/>
    <x v="757"/>
    <n v="122"/>
    <x v="0"/>
    <x v="0"/>
    <s v="PG"/>
    <x v="81"/>
    <x v="11"/>
    <n v="668"/>
    <x v="2"/>
    <n v="1.85"/>
    <x v="59"/>
  </r>
  <r>
    <x v="758"/>
    <s v="Color"/>
    <x v="367"/>
    <n v="92"/>
    <n v="104"/>
    <n v="165"/>
    <n v="944"/>
    <x v="547"/>
    <n v="1000"/>
    <x v="735"/>
    <x v="196"/>
    <x v="300"/>
    <x v="758"/>
    <n v="55749"/>
    <n v="4294"/>
    <x v="639"/>
    <n v="1"/>
    <s v="curse|death|island|love|magic"/>
    <x v="758"/>
    <n v="257"/>
    <x v="0"/>
    <x v="0"/>
    <s v="PG-13"/>
    <x v="115"/>
    <x v="20"/>
    <n v="967"/>
    <x v="9"/>
    <n v="2.35"/>
    <x v="1"/>
  </r>
  <r>
    <x v="759"/>
    <s v="Color"/>
    <x v="201"/>
    <n v="435"/>
    <n v="100"/>
    <n v="97"/>
    <n v="2000"/>
    <x v="229"/>
    <n v="11000"/>
    <x v="736"/>
    <x v="73"/>
    <x v="130"/>
    <x v="759"/>
    <n v="246698"/>
    <n v="22128"/>
    <x v="640"/>
    <n v="0"/>
    <s v="based on toy|dual personality|evil businessman|good cop bad cop|lego"/>
    <x v="759"/>
    <n v="471"/>
    <x v="0"/>
    <x v="5"/>
    <s v="PG"/>
    <x v="81"/>
    <x v="11"/>
    <n v="8000"/>
    <x v="6"/>
    <n v="2.35"/>
    <x v="163"/>
  </r>
  <r>
    <x v="760"/>
    <s v="Color"/>
    <x v="368"/>
    <n v="111"/>
    <n v="115"/>
    <n v="11"/>
    <n v="642"/>
    <x v="110"/>
    <n v="1000"/>
    <x v="737"/>
    <x v="132"/>
    <x v="349"/>
    <x v="760"/>
    <n v="51252"/>
    <n v="4305"/>
    <x v="641"/>
    <n v="2"/>
    <s v="bodyguard|fbi|fbi agent|female protagonist|undercover"/>
    <x v="760"/>
    <n v="156"/>
    <x v="0"/>
    <x v="0"/>
    <s v="PG-13"/>
    <x v="91"/>
    <x v="12"/>
    <n v="759"/>
    <x v="40"/>
    <n v="2.35"/>
    <x v="164"/>
  </r>
  <r>
    <x v="761"/>
    <s v="Color"/>
    <x v="318"/>
    <n v="138"/>
    <n v="101"/>
    <n v="38"/>
    <n v="11000"/>
    <x v="374"/>
    <n v="23000"/>
    <x v="738"/>
    <x v="20"/>
    <x v="34"/>
    <x v="761"/>
    <n v="107859"/>
    <n v="53024"/>
    <x v="642"/>
    <n v="0"/>
    <s v="castle|dragon|fire breathing dragon|militia|survival"/>
    <x v="761"/>
    <n v="569"/>
    <x v="0"/>
    <x v="0"/>
    <s v="PG-13"/>
    <x v="81"/>
    <x v="19"/>
    <n v="18000"/>
    <x v="5"/>
    <n v="2.35"/>
    <x v="1"/>
  </r>
  <r>
    <x v="762"/>
    <s v="Color"/>
    <x v="369"/>
    <n v="415"/>
    <n v="113"/>
    <n v="181"/>
    <n v="300"/>
    <x v="548"/>
    <n v="33000"/>
    <x v="739"/>
    <x v="28"/>
    <x v="350"/>
    <x v="762"/>
    <n v="173530"/>
    <n v="34738"/>
    <x v="643"/>
    <n v="3"/>
    <s v="good versus evil|machine gun|mobster|police vigilantism|year 1949"/>
    <x v="762"/>
    <n v="264"/>
    <x v="0"/>
    <x v="0"/>
    <s v="R"/>
    <x v="81"/>
    <x v="9"/>
    <n v="301"/>
    <x v="10"/>
    <n v="2.35"/>
    <x v="13"/>
  </r>
  <r>
    <x v="763"/>
    <s v="Color"/>
    <x v="370"/>
    <n v="170"/>
    <n v="100"/>
    <n v="11000"/>
    <n v="485"/>
    <x v="297"/>
    <n v="10000"/>
    <x v="740"/>
    <x v="311"/>
    <x v="351"/>
    <x v="763"/>
    <n v="76770"/>
    <n v="12258"/>
    <x v="644"/>
    <n v="2"/>
    <s v="abraham|hunter|princess|sodom|tribe"/>
    <x v="763"/>
    <n v="203"/>
    <x v="0"/>
    <x v="0"/>
    <s v="PG-13"/>
    <x v="81"/>
    <x v="0"/>
    <n v="1000"/>
    <x v="41"/>
    <n v="1.85"/>
    <x v="1"/>
  </r>
  <r>
    <x v="764"/>
    <s v="Color"/>
    <x v="326"/>
    <n v="306"/>
    <n v="134"/>
    <n v="16000"/>
    <n v="204"/>
    <x v="65"/>
    <n v="13000"/>
    <x v="741"/>
    <x v="312"/>
    <x v="109"/>
    <x v="764"/>
    <n v="124222"/>
    <n v="24458"/>
    <x v="645"/>
    <n v="1"/>
    <s v="apartheid|nation|nelson mandela|president|rugby"/>
    <x v="764"/>
    <n v="259"/>
    <x v="0"/>
    <x v="0"/>
    <s v="PG-13"/>
    <x v="81"/>
    <x v="0"/>
    <n v="11000"/>
    <x v="38"/>
    <n v="2.35"/>
    <x v="33"/>
  </r>
  <r>
    <x v="765"/>
    <s v="Color"/>
    <x v="371"/>
    <n v="252"/>
    <n v="127"/>
    <n v="162"/>
    <n v="379"/>
    <x v="549"/>
    <n v="18000"/>
    <x v="742"/>
    <x v="171"/>
    <x v="49"/>
    <x v="765"/>
    <n v="113295"/>
    <n v="19776"/>
    <x v="646"/>
    <n v="3"/>
    <s v="congressman|conspiracy|newspaper|political conspiracy|subway"/>
    <x v="765"/>
    <n v="235"/>
    <x v="0"/>
    <x v="0"/>
    <s v="PG-13"/>
    <x v="4"/>
    <x v="0"/>
    <n v="748"/>
    <x v="1"/>
    <n v="2.35"/>
    <x v="1"/>
  </r>
  <r>
    <x v="766"/>
    <s v="Color"/>
    <x v="132"/>
    <n v="211"/>
    <n v="125"/>
    <n v="209"/>
    <n v="896"/>
    <x v="203"/>
    <n v="8000"/>
    <x v="743"/>
    <x v="313"/>
    <x v="218"/>
    <x v="766"/>
    <n v="41727"/>
    <n v="10623"/>
    <x v="647"/>
    <n v="0"/>
    <s v="ceo|dubai|product|rivalry|spy"/>
    <x v="766"/>
    <n v="184"/>
    <x v="0"/>
    <x v="0"/>
    <s v="PG-13"/>
    <x v="81"/>
    <x v="0"/>
    <n v="1000"/>
    <x v="5"/>
    <n v="2.35"/>
    <x v="1"/>
  </r>
  <r>
    <x v="767"/>
    <s v="Color"/>
    <x v="372"/>
    <n v="49"/>
    <n v="94"/>
    <n v="80"/>
    <n v="230"/>
    <x v="550"/>
    <n v="1000"/>
    <x v="744"/>
    <x v="207"/>
    <x v="352"/>
    <x v="767"/>
    <n v="10883"/>
    <n v="2151"/>
    <x v="648"/>
    <n v="2"/>
    <s v="alien|hidden camera|martian|reporter|spaceship"/>
    <x v="767"/>
    <n v="73"/>
    <x v="0"/>
    <x v="0"/>
    <s v="PG"/>
    <x v="48"/>
    <x v="15"/>
    <n v="417"/>
    <x v="41"/>
    <n v="1.85"/>
    <x v="165"/>
  </r>
  <r>
    <x v="768"/>
    <s v="Color"/>
    <x v="295"/>
    <n v="161"/>
    <n v="107"/>
    <n v="69"/>
    <n v="206"/>
    <x v="551"/>
    <n v="310"/>
    <x v="745"/>
    <x v="23"/>
    <x v="353"/>
    <x v="768"/>
    <n v="42144"/>
    <n v="1352"/>
    <x v="649"/>
    <n v="0"/>
    <s v="first lady|framed|investigation|president|secret service"/>
    <x v="768"/>
    <n v="213"/>
    <x v="0"/>
    <x v="0"/>
    <s v="PG-13"/>
    <x v="81"/>
    <x v="7"/>
    <n v="219"/>
    <x v="9"/>
    <n v="2.35"/>
    <x v="166"/>
  </r>
  <r>
    <x v="769"/>
    <s v="Color"/>
    <x v="373"/>
    <n v="156"/>
    <n v="91"/>
    <n v="2"/>
    <n v="480"/>
    <x v="117"/>
    <n v="12000"/>
    <x v="746"/>
    <x v="44"/>
    <x v="138"/>
    <x v="769"/>
    <n v="41259"/>
    <n v="22668"/>
    <x v="650"/>
    <n v="1"/>
    <s v="alien|alien planet|astronaut|planet|teenager"/>
    <x v="769"/>
    <n v="72"/>
    <x v="0"/>
    <x v="13"/>
    <s v="PG"/>
    <x v="80"/>
    <x v="0"/>
    <n v="10000"/>
    <x v="9"/>
    <n v="2.35"/>
    <x v="1"/>
  </r>
  <r>
    <x v="770"/>
    <s v="Color"/>
    <x v="374"/>
    <n v="172"/>
    <n v="116"/>
    <n v="53"/>
    <n v="906"/>
    <x v="552"/>
    <n v="27000"/>
    <x v="747"/>
    <x v="18"/>
    <x v="3"/>
    <x v="770"/>
    <n v="58450"/>
    <n v="31224"/>
    <x v="651"/>
    <n v="0"/>
    <s v="earth|federation|romulan|slave|space"/>
    <x v="770"/>
    <n v="842"/>
    <x v="0"/>
    <x v="0"/>
    <s v="PG-13"/>
    <x v="81"/>
    <x v="19"/>
    <n v="1000"/>
    <x v="21"/>
    <n v="2.35"/>
    <x v="1"/>
  </r>
  <r>
    <x v="771"/>
    <s v="Color"/>
    <x v="375"/>
    <n v="161"/>
    <n v="100"/>
    <n v="0"/>
    <n v="210"/>
    <x v="553"/>
    <n v="436"/>
    <x v="748"/>
    <x v="314"/>
    <x v="354"/>
    <x v="771"/>
    <n v="76560"/>
    <n v="1395"/>
    <x v="652"/>
    <n v="1"/>
    <s v="attorney|divorce|marriage|real estate|screwball comedy"/>
    <x v="771"/>
    <n v="322"/>
    <x v="0"/>
    <x v="0"/>
    <s v="PG-13"/>
    <x v="81"/>
    <x v="17"/>
    <n v="399"/>
    <x v="22"/>
    <n v="1.85"/>
    <x v="1"/>
  </r>
  <r>
    <x v="772"/>
    <s v="Color"/>
    <x v="376"/>
    <n v="239"/>
    <n v="111"/>
    <n v="39"/>
    <n v="461"/>
    <x v="554"/>
    <n v="16000"/>
    <x v="749"/>
    <x v="291"/>
    <x v="303"/>
    <x v="772"/>
    <n v="47954"/>
    <n v="17871"/>
    <x v="194"/>
    <n v="0"/>
    <s v="aging|baseball|baseball scout|north carolina|pitcher"/>
    <x v="772"/>
    <n v="150"/>
    <x v="0"/>
    <x v="0"/>
    <s v="PG-13"/>
    <x v="4"/>
    <x v="3"/>
    <n v="897"/>
    <x v="2"/>
    <n v="2.35"/>
    <x v="59"/>
  </r>
  <r>
    <x v="773"/>
    <s v="Color"/>
    <x v="30"/>
    <n v="258"/>
    <n v="117"/>
    <n v="258"/>
    <n v="896"/>
    <x v="48"/>
    <n v="2000"/>
    <x v="750"/>
    <x v="171"/>
    <x v="355"/>
    <x v="773"/>
    <n v="75201"/>
    <n v="7053"/>
    <x v="647"/>
    <n v="1"/>
    <s v="activist|detective|father daughter relationship|investigation|vigilantism"/>
    <x v="773"/>
    <n v="256"/>
    <x v="0"/>
    <x v="1"/>
    <s v="R"/>
    <x v="67"/>
    <x v="5"/>
    <n v="1000"/>
    <x v="4"/>
    <n v="2.35"/>
    <x v="1"/>
  </r>
  <r>
    <x v="774"/>
    <s v="Color"/>
    <x v="177"/>
    <n v="95"/>
    <n v="110"/>
    <n v="0"/>
    <n v="308"/>
    <x v="555"/>
    <n v="510"/>
    <x v="751"/>
    <x v="315"/>
    <x v="356"/>
    <x v="774"/>
    <n v="19176"/>
    <n v="1976"/>
    <x v="653"/>
    <n v="0"/>
    <s v="fire|helicopter|museum|police sergeant|relic"/>
    <x v="774"/>
    <n v="165"/>
    <x v="0"/>
    <x v="1"/>
    <s v="R"/>
    <x v="88"/>
    <x v="13"/>
    <n v="344"/>
    <x v="20"/>
    <n v="2.35"/>
    <x v="167"/>
  </r>
  <r>
    <x v="775"/>
    <s v="Color"/>
    <x v="370"/>
    <n v="105"/>
    <n v="96"/>
    <n v="11000"/>
    <n v="236"/>
    <x v="556"/>
    <n v="22000"/>
    <x v="752"/>
    <x v="70"/>
    <x v="158"/>
    <x v="775"/>
    <n v="69319"/>
    <n v="22889"/>
    <x v="654"/>
    <n v="1"/>
    <s v="blonde|mafia|mental illness|prison|second part"/>
    <x v="775"/>
    <n v="138"/>
    <x v="0"/>
    <x v="0"/>
    <s v="R"/>
    <x v="81"/>
    <x v="19"/>
    <n v="394"/>
    <x v="18"/>
    <n v="1.85"/>
    <x v="168"/>
  </r>
  <r>
    <x v="776"/>
    <s v="Color"/>
    <x v="359"/>
    <n v="198"/>
    <n v="101"/>
    <n v="50"/>
    <n v="1000"/>
    <x v="557"/>
    <n v="22000"/>
    <x v="753"/>
    <x v="80"/>
    <x v="158"/>
    <x v="776"/>
    <n v="73368"/>
    <n v="38809"/>
    <x v="655"/>
    <n v="2"/>
    <s v="blood splatter|execution|new york city|nypd|serial killer"/>
    <x v="776"/>
    <n v="248"/>
    <x v="0"/>
    <x v="0"/>
    <s v="R"/>
    <x v="81"/>
    <x v="8"/>
    <n v="14000"/>
    <x v="19"/>
    <n v="2.35"/>
    <x v="1"/>
  </r>
  <r>
    <x v="777"/>
    <s v="Color"/>
    <x v="377"/>
    <n v="79"/>
    <n v="111"/>
    <n v="17"/>
    <n v="652"/>
    <x v="478"/>
    <n v="13000"/>
    <x v="754"/>
    <x v="28"/>
    <x v="99"/>
    <x v="777"/>
    <n v="54314"/>
    <n v="16536"/>
    <x v="656"/>
    <n v="1"/>
    <s v="autistic child|boy|child in danger|fbi|nsa"/>
    <x v="777"/>
    <n v="127"/>
    <x v="0"/>
    <x v="0"/>
    <s v="R"/>
    <x v="81"/>
    <x v="20"/>
    <n v="968"/>
    <x v="9"/>
    <n v="2.35"/>
    <x v="1"/>
  </r>
  <r>
    <x v="778"/>
    <s v="Color"/>
    <x v="96"/>
    <n v="210"/>
    <n v="117"/>
    <n v="456"/>
    <n v="569"/>
    <x v="265"/>
    <n v="21000"/>
    <x v="755"/>
    <x v="316"/>
    <x v="21"/>
    <x v="778"/>
    <n v="44099"/>
    <n v="23745"/>
    <x v="657"/>
    <n v="0"/>
    <s v="columnist|journalist|los angeles times|musician|wearing a traffic cone as a hat"/>
    <x v="778"/>
    <n v="143"/>
    <x v="0"/>
    <x v="1"/>
    <s v="PG-13"/>
    <x v="81"/>
    <x v="0"/>
    <n v="939"/>
    <x v="10"/>
    <n v="2.35"/>
    <x v="1"/>
  </r>
  <r>
    <x v="779"/>
    <s v="Color"/>
    <x v="351"/>
    <n v="125"/>
    <n v="126"/>
    <n v="0"/>
    <n v="9000"/>
    <x v="558"/>
    <n v="13000"/>
    <x v="756"/>
    <x v="317"/>
    <x v="109"/>
    <x v="779"/>
    <n v="45296"/>
    <n v="34774"/>
    <x v="213"/>
    <n v="3"/>
    <s v="caddy|game|golf|golf course|golfer"/>
    <x v="779"/>
    <n v="267"/>
    <x v="0"/>
    <x v="0"/>
    <s v="PG-13"/>
    <x v="81"/>
    <x v="21"/>
    <n v="10000"/>
    <x v="10"/>
    <n v="1.85"/>
    <x v="1"/>
  </r>
  <r>
    <x v="780"/>
    <s v="Color"/>
    <x v="296"/>
    <n v="149"/>
    <n v="152"/>
    <n v="488"/>
    <n v="947"/>
    <x v="255"/>
    <n v="22000"/>
    <x v="757"/>
    <x v="318"/>
    <x v="93"/>
    <x v="780"/>
    <n v="207287"/>
    <n v="36897"/>
    <x v="658"/>
    <n v="1"/>
    <s v="band|magazine|rolling stone magazine|smoking marijuana|tour"/>
    <x v="780"/>
    <n v="822"/>
    <x v="0"/>
    <x v="0"/>
    <s v="R"/>
    <x v="81"/>
    <x v="21"/>
    <n v="11000"/>
    <x v="0"/>
    <n v="1.85"/>
    <x v="61"/>
  </r>
  <r>
    <x v="781"/>
    <s v="Color"/>
    <x v="344"/>
    <n v="77"/>
    <n v="86"/>
    <n v="25"/>
    <n v="265"/>
    <x v="530"/>
    <n v="13000"/>
    <x v="758"/>
    <x v="57"/>
    <x v="192"/>
    <x v="781"/>
    <n v="27517"/>
    <n v="14918"/>
    <x v="659"/>
    <n v="0"/>
    <s v="cat|england|lti txii|peugeot 206|rover 3 5 litre.coupe p5b"/>
    <x v="781"/>
    <n v="74"/>
    <x v="0"/>
    <x v="1"/>
    <s v="PG"/>
    <x v="4"/>
    <x v="7"/>
    <n v="1000"/>
    <x v="40"/>
    <n v="1.85"/>
    <x v="169"/>
  </r>
  <r>
    <x v="782"/>
    <s v="Color"/>
    <x v="98"/>
    <n v="77"/>
    <n v="101"/>
    <n v="93"/>
    <n v="218"/>
    <x v="559"/>
    <n v="287"/>
    <x v="759"/>
    <x v="263"/>
    <x v="357"/>
    <x v="782"/>
    <n v="51349"/>
    <n v="993"/>
    <x v="660"/>
    <n v="2"/>
    <s v="coup d'etat|mutiny|president|u.s. navy|washington d.c."/>
    <x v="782"/>
    <n v="213"/>
    <x v="0"/>
    <x v="0"/>
    <s v="PG-13"/>
    <x v="79"/>
    <x v="12"/>
    <n v="233"/>
    <x v="44"/>
    <n v="2.35"/>
    <x v="1"/>
  </r>
  <r>
    <x v="783"/>
    <s v="Color"/>
    <x v="378"/>
    <n v="225"/>
    <n v="87"/>
    <n v="124"/>
    <n v="77"/>
    <x v="560"/>
    <n v="865"/>
    <x v="760"/>
    <x v="319"/>
    <x v="358"/>
    <x v="783"/>
    <n v="97089"/>
    <n v="1417"/>
    <x v="661"/>
    <n v="0"/>
    <s v="church|priest|sheriff|vampire|warrior"/>
    <x v="783"/>
    <n v="233"/>
    <x v="0"/>
    <x v="0"/>
    <s v="PG-13"/>
    <x v="81"/>
    <x v="10"/>
    <n v="441"/>
    <x v="20"/>
    <n v="2.35"/>
    <x v="35"/>
  </r>
  <r>
    <x v="784"/>
    <s v="Color"/>
    <x v="379"/>
    <n v="98"/>
    <n v="85"/>
    <n v="0"/>
    <n v="82"/>
    <x v="561"/>
    <n v="11000"/>
    <x v="761"/>
    <x v="320"/>
    <x v="75"/>
    <x v="784"/>
    <n v="36144"/>
    <n v="11301"/>
    <x v="662"/>
    <n v="0"/>
    <s v="book|framed|goddess|prince|sinbad"/>
    <x v="784"/>
    <n v="91"/>
    <x v="0"/>
    <x v="0"/>
    <s v="PG"/>
    <x v="81"/>
    <x v="17"/>
    <n v="102"/>
    <x v="10"/>
    <n v="1.66"/>
    <x v="135"/>
  </r>
  <r>
    <x v="785"/>
    <s v="Color"/>
    <x v="216"/>
    <n v="172"/>
    <n v="130"/>
    <n v="545"/>
    <n v="552"/>
    <x v="562"/>
    <n v="722"/>
    <x v="762"/>
    <x v="321"/>
    <x v="359"/>
    <x v="785"/>
    <n v="120416"/>
    <n v="2525"/>
    <x v="552"/>
    <n v="0"/>
    <s v="solar system|space|spaceship|starship|year 2047"/>
    <x v="785"/>
    <n v="857"/>
    <x v="0"/>
    <x v="1"/>
    <s v="R"/>
    <x v="81"/>
    <x v="13"/>
    <n v="585"/>
    <x v="10"/>
    <n v="2.35"/>
    <x v="7"/>
  </r>
  <r>
    <x v="17"/>
    <s v="Color"/>
    <x v="8"/>
    <n v="703"/>
    <n v="173"/>
    <n v="0"/>
    <n v="19000"/>
    <x v="8"/>
    <n v="26000"/>
    <x v="17"/>
    <x v="5"/>
    <x v="8"/>
    <x v="17"/>
    <n v="995415"/>
    <n v="87697"/>
    <x v="8"/>
    <n v="3"/>
    <s v="alien invasion|assassin|battle|iron man|soldier"/>
    <x v="17"/>
    <n v="1722"/>
    <x v="0"/>
    <x v="0"/>
    <s v="PG-13"/>
    <x v="12"/>
    <x v="3"/>
    <n v="21000"/>
    <x v="14"/>
    <n v="1.85"/>
    <x v="11"/>
  </r>
  <r>
    <x v="786"/>
    <s v="Color"/>
    <x v="51"/>
    <n v="117"/>
    <n v="104"/>
    <n v="293"/>
    <n v="256"/>
    <x v="563"/>
    <n v="780"/>
    <x v="763"/>
    <x v="322"/>
    <x v="155"/>
    <x v="786"/>
    <n v="31788"/>
    <n v="2109"/>
    <x v="127"/>
    <n v="0"/>
    <s v="death|doctor|grave|patient|venezuela"/>
    <x v="786"/>
    <n v="243"/>
    <x v="0"/>
    <x v="0"/>
    <s v="PG-13"/>
    <x v="81"/>
    <x v="19"/>
    <n v="265"/>
    <x v="9"/>
    <n v="2.35"/>
    <x v="1"/>
  </r>
  <r>
    <x v="787"/>
    <s v="Color"/>
    <x v="209"/>
    <n v="240"/>
    <n v="121"/>
    <n v="0"/>
    <n v="854"/>
    <x v="564"/>
    <n v="19000"/>
    <x v="764"/>
    <x v="171"/>
    <x v="59"/>
    <x v="787"/>
    <n v="63363"/>
    <n v="22833"/>
    <x v="663"/>
    <n v="0"/>
    <s v="black dahlia|boxer|corpse|death|partner"/>
    <x v="787"/>
    <n v="644"/>
    <x v="0"/>
    <x v="8"/>
    <s v="R"/>
    <x v="95"/>
    <x v="7"/>
    <n v="972"/>
    <x v="23"/>
    <n v="2.35"/>
    <x v="1"/>
  </r>
  <r>
    <x v="788"/>
    <s v=" Black and White"/>
    <x v="380"/>
    <n v="123"/>
    <n v="140"/>
    <n v="23"/>
    <n v="579"/>
    <x v="31"/>
    <n v="11000"/>
    <x v="765"/>
    <x v="323"/>
    <x v="182"/>
    <x v="788"/>
    <n v="35565"/>
    <n v="12634"/>
    <x v="664"/>
    <n v="1"/>
    <s v="american|france|military|pilot|training"/>
    <x v="788"/>
    <n v="247"/>
    <x v="0"/>
    <x v="1"/>
    <s v="PG-13"/>
    <x v="81"/>
    <x v="7"/>
    <n v="779"/>
    <x v="4"/>
    <n v="2.35"/>
    <x v="43"/>
  </r>
  <r>
    <x v="789"/>
    <s v="Color"/>
    <x v="381"/>
    <n v="110"/>
    <n v="131"/>
    <n v="37"/>
    <n v="507"/>
    <x v="58"/>
    <n v="968"/>
    <x v="766"/>
    <x v="65"/>
    <x v="360"/>
    <x v="789"/>
    <n v="57100"/>
    <n v="3012"/>
    <x v="665"/>
    <n v="3"/>
    <s v="colonel|general|military|prison|three star general"/>
    <x v="789"/>
    <n v="281"/>
    <x v="0"/>
    <x v="0"/>
    <s v="R"/>
    <x v="81"/>
    <x v="18"/>
    <n v="848"/>
    <x v="8"/>
    <n v="2.35"/>
    <x v="1"/>
  </r>
  <r>
    <x v="790"/>
    <s v="Color"/>
    <x v="382"/>
    <n v="100"/>
    <n v="91"/>
    <n v="394"/>
    <n v="68"/>
    <x v="565"/>
    <n v="889"/>
    <x v="767"/>
    <x v="321"/>
    <x v="361"/>
    <x v="790"/>
    <n v="14596"/>
    <n v="1262"/>
    <x v="666"/>
    <n v="0"/>
    <s v="deep space|distress signal|explosion|mining|rescue"/>
    <x v="790"/>
    <n v="282"/>
    <x v="0"/>
    <x v="0"/>
    <s v="PG-13"/>
    <x v="48"/>
    <x v="21"/>
    <n v="290"/>
    <x v="30"/>
    <n v="2.35"/>
    <x v="170"/>
  </r>
  <r>
    <x v="791"/>
    <s v="Color"/>
    <x v="383"/>
    <n v="189"/>
    <n v="118"/>
    <n v="167"/>
    <n v="778"/>
    <x v="20"/>
    <n v="20000"/>
    <x v="768"/>
    <x v="324"/>
    <x v="362"/>
    <x v="791"/>
    <n v="41288"/>
    <n v="22447"/>
    <x v="667"/>
    <n v="0"/>
    <s v="black and white photograph|drawing with blood|falling through ice|playing piano|red haired woman"/>
    <x v="791"/>
    <n v="126"/>
    <x v="0"/>
    <x v="0"/>
    <s v="PG-13"/>
    <x v="81"/>
    <x v="11"/>
    <n v="882"/>
    <x v="5"/>
    <n v="2.35"/>
    <x v="16"/>
  </r>
  <r>
    <x v="792"/>
    <s v="Color"/>
    <x v="384"/>
    <n v="212"/>
    <n v="130"/>
    <n v="91"/>
    <n v="1000"/>
    <x v="566"/>
    <n v="5000"/>
    <x v="769"/>
    <x v="325"/>
    <x v="15"/>
    <x v="792"/>
    <n v="107028"/>
    <n v="10247"/>
    <x v="668"/>
    <n v="3"/>
    <s v="battle|demon|magic|secret|warrior"/>
    <x v="792"/>
    <n v="457"/>
    <x v="0"/>
    <x v="0"/>
    <s v="PG-13"/>
    <x v="81"/>
    <x v="9"/>
    <n v="2000"/>
    <x v="19"/>
    <n v="2.35"/>
    <x v="20"/>
  </r>
  <r>
    <x v="793"/>
    <s v="Color"/>
    <x v="355"/>
    <n v="127"/>
    <n v="90"/>
    <n v="48"/>
    <n v="196"/>
    <x v="567"/>
    <n v="973"/>
    <x v="770"/>
    <x v="326"/>
    <x v="363"/>
    <x v="793"/>
    <n v="31640"/>
    <n v="1865"/>
    <x v="669"/>
    <n v="1"/>
    <s v="alien|mutiny|orb|planet|spaceship"/>
    <x v="793"/>
    <n v="109"/>
    <x v="0"/>
    <x v="0"/>
    <s v="PG"/>
    <x v="81"/>
    <x v="8"/>
    <n v="400"/>
    <x v="41"/>
    <n v="1.85"/>
    <x v="171"/>
  </r>
  <r>
    <x v="794"/>
    <s v="Color"/>
    <x v="385"/>
    <n v="196"/>
    <n v="103"/>
    <n v="179"/>
    <n v="87"/>
    <x v="568"/>
    <n v="794"/>
    <x v="771"/>
    <x v="327"/>
    <x v="364"/>
    <x v="794"/>
    <n v="44966"/>
    <n v="1467"/>
    <x v="670"/>
    <n v="2"/>
    <s v="apartment|hello kitty|school|teacher|water"/>
    <x v="794"/>
    <n v="411"/>
    <x v="0"/>
    <x v="0"/>
    <s v="PG-13"/>
    <x v="116"/>
    <x v="12"/>
    <n v="329"/>
    <x v="23"/>
    <n v="2.35"/>
    <x v="1"/>
  </r>
  <r>
    <x v="795"/>
    <s v="Color"/>
    <x v="84"/>
    <n v="115"/>
    <n v="122"/>
    <n v="2000"/>
    <n v="1000"/>
    <x v="569"/>
    <n v="11000"/>
    <x v="772"/>
    <x v="200"/>
    <x v="72"/>
    <x v="795"/>
    <n v="35599"/>
    <n v="15275"/>
    <x v="671"/>
    <n v="0"/>
    <s v="female removes her clothes|one word title|producer|television|video store"/>
    <x v="795"/>
    <n v="195"/>
    <x v="0"/>
    <x v="0"/>
    <s v="PG-13"/>
    <x v="97"/>
    <x v="15"/>
    <n v="1000"/>
    <x v="9"/>
    <n v="1.85"/>
    <x v="172"/>
  </r>
  <r>
    <x v="796"/>
    <s v="Color"/>
    <x v="386"/>
    <n v="161"/>
    <n v="106"/>
    <n v="34"/>
    <n v="466"/>
    <x v="570"/>
    <n v="3000"/>
    <x v="773"/>
    <x v="15"/>
    <x v="240"/>
    <x v="796"/>
    <n v="60232"/>
    <n v="5329"/>
    <x v="672"/>
    <n v="3"/>
    <s v="book|escape|girl|overalls|villain"/>
    <x v="796"/>
    <n v="110"/>
    <x v="0"/>
    <x v="8"/>
    <s v="PG"/>
    <x v="81"/>
    <x v="8"/>
    <n v="1000"/>
    <x v="9"/>
    <n v="2.35"/>
    <x v="1"/>
  </r>
  <r>
    <x v="797"/>
    <s v="Color"/>
    <x v="336"/>
    <n v="223"/>
    <n v="103"/>
    <n v="436"/>
    <n v="437"/>
    <x v="96"/>
    <n v="19000"/>
    <x v="774"/>
    <x v="234"/>
    <x v="59"/>
    <x v="797"/>
    <n v="53864"/>
    <n v="20881"/>
    <x v="673"/>
    <n v="1"/>
    <s v="female star appears nude|pants falling down|samurai|white rat|woman in a towel"/>
    <x v="797"/>
    <n v="290"/>
    <x v="0"/>
    <x v="0"/>
    <s v="PG-13"/>
    <x v="81"/>
    <x v="8"/>
    <n v="961"/>
    <x v="30"/>
    <n v="2.35"/>
    <x v="43"/>
  </r>
  <r>
    <x v="798"/>
    <s v="Color"/>
    <x v="387"/>
    <n v="181"/>
    <n v="107"/>
    <n v="192"/>
    <n v="280"/>
    <x v="571"/>
    <n v="40000"/>
    <x v="775"/>
    <x v="328"/>
    <x v="1"/>
    <x v="798"/>
    <n v="47320"/>
    <n v="42683"/>
    <x v="674"/>
    <n v="2"/>
    <s v="art dealer|fake painting|macguffin|moustache|stolen painting"/>
    <x v="798"/>
    <n v="188"/>
    <x v="0"/>
    <x v="1"/>
    <s v="R"/>
    <x v="81"/>
    <x v="2"/>
    <n v="2000"/>
    <x v="34"/>
    <n v="2.35"/>
    <x v="85"/>
  </r>
  <r>
    <x v="799"/>
    <s v="Color"/>
    <x v="388"/>
    <n v="140"/>
    <n v="156"/>
    <n v="892"/>
    <n v="102"/>
    <x v="572"/>
    <n v="26000"/>
    <x v="776"/>
    <x v="151"/>
    <x v="35"/>
    <x v="799"/>
    <n v="38398"/>
    <n v="26564"/>
    <x v="675"/>
    <n v="3"/>
    <s v="farmer|king|krug|rescue|wizard"/>
    <x v="799"/>
    <n v="368"/>
    <x v="0"/>
    <x v="8"/>
    <s v="PG-13"/>
    <x v="81"/>
    <x v="1"/>
    <n v="368"/>
    <x v="45"/>
    <n v="2.35"/>
    <x v="1"/>
  </r>
  <r>
    <x v="800"/>
    <s v="Color"/>
    <x v="30"/>
    <n v="54"/>
    <n v="127"/>
    <n v="258"/>
    <n v="617"/>
    <x v="573"/>
    <n v="11000"/>
    <x v="777"/>
    <x v="88"/>
    <x v="60"/>
    <x v="800"/>
    <n v="22570"/>
    <n v="12947"/>
    <x v="212"/>
    <n v="2"/>
    <s v="africa|american|border|doctor|well"/>
    <x v="800"/>
    <n v="156"/>
    <x v="0"/>
    <x v="0"/>
    <s v="R"/>
    <x v="82"/>
    <x v="17"/>
    <n v="708"/>
    <x v="12"/>
    <n v="2.35"/>
    <x v="1"/>
  </r>
  <r>
    <x v="801"/>
    <s v="Color"/>
    <x v="389"/>
    <n v="14"/>
    <n v="119"/>
    <n v="3"/>
    <n v="22"/>
    <x v="574"/>
    <n v="879"/>
    <x v="4"/>
    <x v="1"/>
    <x v="214"/>
    <x v="801"/>
    <n v="1212"/>
    <n v="1026"/>
    <x v="676"/>
    <n v="1"/>
    <s v="buddhism|demon|journey to the west|monk|monkey king"/>
    <x v="801"/>
    <n v="9"/>
    <x v="0"/>
    <x v="9"/>
    <m/>
    <x v="117"/>
    <x v="6"/>
    <n v="107"/>
    <x v="19"/>
    <n v="2.35"/>
    <x v="173"/>
  </r>
  <r>
    <x v="802"/>
    <s v=" Black and White"/>
    <x v="390"/>
    <n v="81"/>
    <n v="132"/>
    <n v="131"/>
    <n v="242"/>
    <x v="575"/>
    <n v="11000"/>
    <x v="778"/>
    <x v="108"/>
    <x v="182"/>
    <x v="802"/>
    <n v="18209"/>
    <n v="12133"/>
    <x v="677"/>
    <n v="0"/>
    <s v="american|lieutenant colonel|mission|rescue|soldier"/>
    <x v="802"/>
    <n v="183"/>
    <x v="7"/>
    <x v="0"/>
    <s v="R"/>
    <x v="67"/>
    <x v="12"/>
    <n v="298"/>
    <x v="10"/>
    <n v="2.35"/>
    <x v="1"/>
  </r>
  <r>
    <x v="803"/>
    <s v="Color"/>
    <x v="391"/>
    <n v="579"/>
    <n v="108"/>
    <n v="84"/>
    <n v="361"/>
    <x v="576"/>
    <n v="16000"/>
    <x v="779"/>
    <x v="329"/>
    <x v="32"/>
    <x v="803"/>
    <n v="479047"/>
    <n v="18239"/>
    <x v="678"/>
    <n v="0"/>
    <s v="based on comic book|breaking the fourth wall|mercenary|mutant|self healing"/>
    <x v="803"/>
    <n v="1058"/>
    <x v="0"/>
    <x v="0"/>
    <s v="R"/>
    <x v="90"/>
    <x v="6"/>
    <n v="805"/>
    <x v="14"/>
    <n v="2.35"/>
    <x v="174"/>
  </r>
  <r>
    <x v="804"/>
    <s v="Color"/>
    <x v="392"/>
    <n v="56"/>
    <n v="114"/>
    <n v="65"/>
    <n v="440"/>
    <x v="577"/>
    <n v="743"/>
    <x v="780"/>
    <x v="200"/>
    <x v="365"/>
    <x v="804"/>
    <n v="16260"/>
    <n v="2367"/>
    <x v="679"/>
    <n v="1"/>
    <s v="1990s|evangelist|professional rivalry|swimming pool|televangelist"/>
    <x v="804"/>
    <n v="88"/>
    <x v="0"/>
    <x v="0"/>
    <s v="PG"/>
    <x v="81"/>
    <x v="20"/>
    <n v="730"/>
    <x v="41"/>
    <n v="2.35"/>
    <x v="175"/>
  </r>
  <r>
    <x v="805"/>
    <s v="Color"/>
    <x v="326"/>
    <n v="490"/>
    <n v="133"/>
    <n v="16000"/>
    <n v="318"/>
    <x v="578"/>
    <n v="14000"/>
    <x v="781"/>
    <x v="330"/>
    <x v="71"/>
    <x v="805"/>
    <n v="325264"/>
    <n v="16277"/>
    <x v="680"/>
    <n v="0"/>
    <s v="assassin|death of child|iraq|sniper|sniper rifle"/>
    <x v="805"/>
    <n v="916"/>
    <x v="0"/>
    <x v="0"/>
    <s v="R"/>
    <x v="118"/>
    <x v="11"/>
    <n v="962"/>
    <x v="11"/>
    <n v="2.35"/>
    <x v="176"/>
  </r>
  <r>
    <x v="806"/>
    <s v="Color"/>
    <x v="46"/>
    <n v="218"/>
    <n v="103"/>
    <n v="11"/>
    <n v="543"/>
    <x v="579"/>
    <n v="2000"/>
    <x v="782"/>
    <x v="331"/>
    <x v="366"/>
    <x v="806"/>
    <n v="47968"/>
    <n v="5497"/>
    <x v="681"/>
    <n v="4"/>
    <s v="based on book|blob|ferris wheel|manuscript|monster"/>
    <x v="806"/>
    <n v="154"/>
    <x v="0"/>
    <x v="0"/>
    <s v="PG"/>
    <x v="90"/>
    <x v="2"/>
    <n v="1000"/>
    <x v="21"/>
    <n v="2.35"/>
    <x v="50"/>
  </r>
  <r>
    <x v="807"/>
    <s v="Color"/>
    <x v="113"/>
    <n v="20"/>
    <n v="22"/>
    <m/>
    <n v="271"/>
    <x v="580"/>
    <n v="870"/>
    <x v="4"/>
    <x v="35"/>
    <x v="367"/>
    <x v="807"/>
    <n v="24420"/>
    <n v="2433"/>
    <x v="682"/>
    <n v="1"/>
    <s v="female protagonist|hereditary gift of witchcraft|magic|supernatural|witch"/>
    <x v="807"/>
    <n v="94"/>
    <x v="0"/>
    <x v="0"/>
    <s v="TV-G"/>
    <x v="119"/>
    <x v="4"/>
    <n v="558"/>
    <x v="4"/>
    <n v="1.33"/>
    <x v="177"/>
  </r>
  <r>
    <x v="808"/>
    <s v="Color"/>
    <x v="197"/>
    <n v="142"/>
    <n v="95"/>
    <n v="70"/>
    <n v="512"/>
    <x v="438"/>
    <n v="970"/>
    <x v="783"/>
    <x v="286"/>
    <x v="368"/>
    <x v="808"/>
    <n v="82819"/>
    <n v="2876"/>
    <x v="683"/>
    <n v="1"/>
    <s v="apartment|architect|coma|doctor|spirit"/>
    <x v="808"/>
    <n v="263"/>
    <x v="0"/>
    <x v="0"/>
    <s v="PG-13"/>
    <x v="90"/>
    <x v="12"/>
    <n v="834"/>
    <x v="10"/>
    <n v="1.85"/>
    <x v="1"/>
  </r>
  <r>
    <x v="809"/>
    <s v="Color"/>
    <x v="356"/>
    <n v="57"/>
    <n v="90"/>
    <n v="32"/>
    <n v="809"/>
    <x v="581"/>
    <n v="1000"/>
    <x v="784"/>
    <x v="332"/>
    <x v="369"/>
    <x v="809"/>
    <n v="15517"/>
    <n v="6299"/>
    <x v="361"/>
    <n v="0"/>
    <s v="based on tv series|love|prequel|the flintstones|title appears in song"/>
    <x v="809"/>
    <n v="85"/>
    <x v="0"/>
    <x v="0"/>
    <s v="PG"/>
    <x v="81"/>
    <x v="21"/>
    <n v="891"/>
    <x v="57"/>
    <n v="1.85"/>
    <x v="178"/>
  </r>
  <r>
    <x v="810"/>
    <s v="Color"/>
    <x v="393"/>
    <n v="84"/>
    <n v="87"/>
    <n v="10"/>
    <n v="349"/>
    <x v="582"/>
    <n v="13000"/>
    <x v="785"/>
    <x v="333"/>
    <x v="237"/>
    <x v="810"/>
    <n v="92106"/>
    <n v="14574"/>
    <x v="684"/>
    <n v="1"/>
    <s v="afghanistan|colonel|rambo|rescue|soviet"/>
    <x v="810"/>
    <n v="171"/>
    <x v="0"/>
    <x v="0"/>
    <s v="R"/>
    <x v="107"/>
    <x v="32"/>
    <n v="1000"/>
    <x v="20"/>
    <n v="2.35"/>
    <x v="43"/>
  </r>
  <r>
    <x v="811"/>
    <s v="Color"/>
    <x v="299"/>
    <n v="186"/>
    <n v="114"/>
    <n v="0"/>
    <n v="110"/>
    <x v="583"/>
    <n v="142"/>
    <x v="786"/>
    <x v="334"/>
    <x v="370"/>
    <x v="811"/>
    <n v="27664"/>
    <n v="589"/>
    <x v="685"/>
    <n v="8"/>
    <s v="college football|fight|football|hero|surrender"/>
    <x v="811"/>
    <n v="120"/>
    <x v="0"/>
    <x v="0"/>
    <s v="PG-13"/>
    <x v="90"/>
    <x v="8"/>
    <n v="117"/>
    <x v="19"/>
    <n v="1.85"/>
    <x v="179"/>
  </r>
  <r>
    <x v="812"/>
    <s v="Color"/>
    <x v="158"/>
    <n v="53"/>
    <n v="119"/>
    <n v="153"/>
    <n v="11000"/>
    <x v="288"/>
    <n v="12000"/>
    <x v="4"/>
    <x v="335"/>
    <x v="330"/>
    <x v="812"/>
    <n v="27019"/>
    <n v="36167"/>
    <x v="344"/>
    <n v="4"/>
    <s v="apache|bank robbery|baseball|half brothers|white raised as indian"/>
    <x v="812"/>
    <n v="143"/>
    <x v="0"/>
    <x v="0"/>
    <s v="TV-14"/>
    <x v="4"/>
    <x v="2"/>
    <n v="11000"/>
    <x v="41"/>
    <n v="2.35"/>
    <x v="1"/>
  </r>
  <r>
    <x v="813"/>
    <s v="Color"/>
    <x v="347"/>
    <n v="133"/>
    <n v="103"/>
    <n v="30"/>
    <n v="727"/>
    <x v="584"/>
    <n v="963"/>
    <x v="787"/>
    <x v="105"/>
    <x v="314"/>
    <x v="813"/>
    <n v="29523"/>
    <n v="3150"/>
    <x v="686"/>
    <n v="2"/>
    <s v="fbi|murder|witness|witness protection|wyoming"/>
    <x v="813"/>
    <n v="121"/>
    <x v="0"/>
    <x v="0"/>
    <s v="PG-13"/>
    <x v="90"/>
    <x v="0"/>
    <n v="935"/>
    <x v="55"/>
    <n v="2.35"/>
    <x v="1"/>
  </r>
  <r>
    <x v="814"/>
    <s v="Color"/>
    <x v="80"/>
    <n v="246"/>
    <n v="125"/>
    <n v="189"/>
    <n v="839"/>
    <x v="585"/>
    <n v="1000"/>
    <x v="788"/>
    <x v="125"/>
    <x v="88"/>
    <x v="814"/>
    <n v="159931"/>
    <n v="5081"/>
    <x v="687"/>
    <n v="2"/>
    <s v="actor's picture shown in credits|animated credits|google|internship|still images in end credits"/>
    <x v="814"/>
    <n v="281"/>
    <x v="0"/>
    <x v="0"/>
    <s v="PG-13"/>
    <x v="90"/>
    <x v="9"/>
    <n v="847"/>
    <x v="22"/>
    <n v="2.35"/>
    <x v="31"/>
  </r>
  <r>
    <x v="815"/>
    <s v="Color"/>
    <x v="216"/>
    <n v="253"/>
    <n v="97"/>
    <n v="545"/>
    <n v="529"/>
    <x v="496"/>
    <n v="14000"/>
    <x v="789"/>
    <x v="274"/>
    <x v="174"/>
    <x v="815"/>
    <n v="131447"/>
    <n v="16098"/>
    <x v="688"/>
    <n v="1"/>
    <s v="alaska|female gunfighter|mutation|ship|siege"/>
    <x v="815"/>
    <n v="410"/>
    <x v="0"/>
    <x v="8"/>
    <s v="R"/>
    <x v="81"/>
    <x v="5"/>
    <n v="1000"/>
    <x v="18"/>
    <n v="2.35"/>
    <x v="64"/>
  </r>
  <r>
    <x v="816"/>
    <s v="Color"/>
    <x v="394"/>
    <n v="144"/>
    <n v="125"/>
    <n v="143"/>
    <n v="519"/>
    <x v="586"/>
    <n v="1000"/>
    <x v="790"/>
    <x v="77"/>
    <x v="247"/>
    <x v="816"/>
    <n v="28807"/>
    <n v="4416"/>
    <x v="689"/>
    <n v="0"/>
    <s v="african american|battle|italy|tuskegee airmen|world war two"/>
    <x v="816"/>
    <n v="273"/>
    <x v="0"/>
    <x v="0"/>
    <s v="PG-13"/>
    <x v="90"/>
    <x v="3"/>
    <n v="664"/>
    <x v="18"/>
    <n v="2.35"/>
    <x v="1"/>
  </r>
  <r>
    <x v="817"/>
    <s v="Color"/>
    <x v="113"/>
    <n v="46"/>
    <n v="30"/>
    <m/>
    <n v="479"/>
    <x v="528"/>
    <n v="962"/>
    <x v="4"/>
    <x v="127"/>
    <x v="175"/>
    <x v="817"/>
    <n v="80025"/>
    <n v="2558"/>
    <x v="690"/>
    <n v="0"/>
    <s v="casual sex|friendship|friendship between women|gay|singles"/>
    <x v="817"/>
    <n v="238"/>
    <x v="0"/>
    <x v="0"/>
    <s v="TV-MA"/>
    <x v="4"/>
    <x v="4"/>
    <n v="722"/>
    <x v="15"/>
    <n v="1.33"/>
    <x v="1"/>
  </r>
  <r>
    <x v="818"/>
    <s v="Color"/>
    <x v="332"/>
    <n v="117"/>
    <n v="136"/>
    <n v="138"/>
    <n v="9000"/>
    <x v="557"/>
    <n v="18000"/>
    <x v="791"/>
    <x v="150"/>
    <x v="63"/>
    <x v="818"/>
    <n v="259519"/>
    <n v="45271"/>
    <x v="213"/>
    <n v="2"/>
    <s v="deal with the devil|lawyer|money|reality|supernatural power"/>
    <x v="818"/>
    <n v="431"/>
    <x v="0"/>
    <x v="0"/>
    <s v="R"/>
    <x v="120"/>
    <x v="13"/>
    <n v="14000"/>
    <x v="7"/>
    <n v="2.35"/>
    <x v="59"/>
  </r>
  <r>
    <x v="819"/>
    <s v="Color"/>
    <x v="395"/>
    <n v="157"/>
    <n v="116"/>
    <n v="51"/>
    <n v="622"/>
    <x v="587"/>
    <n v="11000"/>
    <x v="792"/>
    <x v="125"/>
    <x v="196"/>
    <x v="819"/>
    <n v="70681"/>
    <n v="16484"/>
    <x v="691"/>
    <n v="2"/>
    <s v="argument|reference to vanilla ice|statutory rape|teacher student relationship|teacher student sex"/>
    <x v="819"/>
    <n v="198"/>
    <x v="0"/>
    <x v="0"/>
    <s v="R"/>
    <x v="80"/>
    <x v="3"/>
    <n v="3000"/>
    <x v="23"/>
    <n v="2.35"/>
    <x v="85"/>
  </r>
  <r>
    <x v="820"/>
    <s v="Color"/>
    <x v="49"/>
    <n v="60"/>
    <n v="103"/>
    <n v="357"/>
    <n v="40"/>
    <x v="588"/>
    <n v="2000"/>
    <x v="793"/>
    <x v="1"/>
    <x v="184"/>
    <x v="820"/>
    <n v="78343"/>
    <n v="2710"/>
    <x v="692"/>
    <n v="0"/>
    <s v="dragon|england|human dragon relationship|king|knight"/>
    <x v="820"/>
    <n v="139"/>
    <x v="0"/>
    <x v="0"/>
    <s v="PG-13"/>
    <x v="120"/>
    <x v="25"/>
    <n v="663"/>
    <x v="21"/>
    <n v="2.35"/>
    <x v="1"/>
  </r>
  <r>
    <x v="821"/>
    <s v="Color"/>
    <x v="25"/>
    <n v="117"/>
    <n v="97"/>
    <n v="420"/>
    <n v="455"/>
    <x v="362"/>
    <n v="4000"/>
    <x v="794"/>
    <x v="336"/>
    <x v="111"/>
    <x v="821"/>
    <n v="38298"/>
    <n v="9814"/>
    <x v="693"/>
    <n v="2"/>
    <s v="diamond|fbi|fbi agent|island|thief"/>
    <x v="821"/>
    <n v="147"/>
    <x v="0"/>
    <x v="0"/>
    <s v="PG-13"/>
    <x v="90"/>
    <x v="14"/>
    <n v="3000"/>
    <x v="22"/>
    <n v="2.35"/>
    <x v="180"/>
  </r>
  <r>
    <x v="822"/>
    <s v="Color"/>
    <x v="396"/>
    <n v="287"/>
    <n v="96"/>
    <n v="83"/>
    <n v="1000"/>
    <x v="589"/>
    <n v="12000"/>
    <x v="795"/>
    <x v="99"/>
    <x v="76"/>
    <x v="822"/>
    <n v="87745"/>
    <n v="16121"/>
    <x v="694"/>
    <n v="1"/>
    <s v="deal with the devil|devil|eastern europe|ghost rider|monk"/>
    <x v="822"/>
    <n v="331"/>
    <x v="0"/>
    <x v="0"/>
    <s v="PG-13"/>
    <x v="120"/>
    <x v="10"/>
    <n v="1000"/>
    <x v="44"/>
    <n v="2.35"/>
    <x v="45"/>
  </r>
  <r>
    <x v="823"/>
    <s v="Color"/>
    <x v="397"/>
    <n v="96"/>
    <n v="131"/>
    <n v="108"/>
    <n v="58"/>
    <x v="590"/>
    <n v="23000"/>
    <x v="796"/>
    <x v="337"/>
    <x v="34"/>
    <x v="823"/>
    <n v="28099"/>
    <n v="23325"/>
    <x v="695"/>
    <n v="2"/>
    <s v="captain|greek|island|italian|love"/>
    <x v="823"/>
    <n v="220"/>
    <x v="0"/>
    <x v="1"/>
    <s v="R"/>
    <x v="120"/>
    <x v="18"/>
    <n v="243"/>
    <x v="18"/>
    <n v="2.35"/>
    <x v="1"/>
  </r>
  <r>
    <x v="824"/>
    <s v="Color"/>
    <x v="113"/>
    <n v="26"/>
    <n v="22"/>
    <m/>
    <n v="676"/>
    <x v="591"/>
    <n v="883"/>
    <x v="4"/>
    <x v="127"/>
    <x v="371"/>
    <x v="824"/>
    <n v="26992"/>
    <n v="4115"/>
    <x v="696"/>
    <n v="1"/>
    <s v="anger management|argument|irony|sarcasm|therapist"/>
    <x v="824"/>
    <n v="54"/>
    <x v="0"/>
    <x v="0"/>
    <m/>
    <x v="4"/>
    <x v="4"/>
    <n v="701"/>
    <x v="10"/>
    <n v="16"/>
    <x v="1"/>
  </r>
  <r>
    <x v="825"/>
    <s v="Color"/>
    <x v="239"/>
    <n v="125"/>
    <n v="95"/>
    <n v="163"/>
    <n v="650"/>
    <x v="183"/>
    <n v="14000"/>
    <x v="797"/>
    <x v="338"/>
    <x v="127"/>
    <x v="825"/>
    <n v="66308"/>
    <n v="16884"/>
    <x v="697"/>
    <n v="0"/>
    <s v="bodyguard|death of husband|male nanny|nanny|wrestling match"/>
    <x v="825"/>
    <n v="225"/>
    <x v="0"/>
    <x v="4"/>
    <s v="PG"/>
    <x v="121"/>
    <x v="12"/>
    <n v="799"/>
    <x v="34"/>
    <n v="2.35"/>
    <x v="1"/>
  </r>
  <r>
    <x v="826"/>
    <s v="Color"/>
    <x v="398"/>
    <n v="117"/>
    <n v="86"/>
    <n v="10"/>
    <n v="348"/>
    <x v="592"/>
    <n v="12000"/>
    <x v="798"/>
    <x v="339"/>
    <x v="138"/>
    <x v="826"/>
    <n v="53118"/>
    <n v="14146"/>
    <x v="698"/>
    <n v="1"/>
    <s v="casino|football|sheriff|special forces|violence"/>
    <x v="826"/>
    <n v="221"/>
    <x v="0"/>
    <x v="0"/>
    <s v="PG-13"/>
    <x v="121"/>
    <x v="14"/>
    <n v="795"/>
    <x v="5"/>
    <n v="2.35"/>
    <x v="1"/>
  </r>
  <r>
    <x v="827"/>
    <s v=" Black and White"/>
    <x v="43"/>
    <n v="149"/>
    <n v="142"/>
    <n v="0"/>
    <n v="194"/>
    <x v="593"/>
    <n v="15000"/>
    <x v="799"/>
    <x v="200"/>
    <x v="33"/>
    <x v="827"/>
    <n v="1251222"/>
    <n v="15700"/>
    <x v="699"/>
    <n v="0"/>
    <s v="amputee|love|vietnam|vietnam war|war hero"/>
    <x v="827"/>
    <n v="1398"/>
    <x v="0"/>
    <x v="0"/>
    <s v="PG-13"/>
    <x v="97"/>
    <x v="24"/>
    <n v="294"/>
    <x v="36"/>
    <n v="2.35"/>
    <x v="109"/>
  </r>
  <r>
    <x v="828"/>
    <s v="Color"/>
    <x v="344"/>
    <n v="131"/>
    <n v="92"/>
    <n v="25"/>
    <n v="639"/>
    <x v="594"/>
    <n v="1000"/>
    <x v="800"/>
    <x v="267"/>
    <x v="372"/>
    <x v="828"/>
    <n v="57276"/>
    <n v="2847"/>
    <x v="700"/>
    <n v="0"/>
    <s v="based on cartoon|chipmunk|concert|fart joke|talking animal"/>
    <x v="828"/>
    <n v="146"/>
    <x v="0"/>
    <x v="0"/>
    <s v="PG"/>
    <x v="81"/>
    <x v="1"/>
    <n v="718"/>
    <x v="31"/>
    <n v="1.85"/>
    <x v="1"/>
  </r>
  <r>
    <x v="829"/>
    <s v="Color"/>
    <x v="190"/>
    <n v="150"/>
    <n v="108"/>
    <n v="116"/>
    <n v="708"/>
    <x v="228"/>
    <n v="22000"/>
    <x v="801"/>
    <x v="125"/>
    <x v="158"/>
    <x v="829"/>
    <n v="260442"/>
    <n v="24286"/>
    <x v="255"/>
    <n v="2"/>
    <s v="cat|cia|jewish|male nurse|nurse"/>
    <x v="829"/>
    <n v="507"/>
    <x v="0"/>
    <x v="0"/>
    <s v="PG-13"/>
    <x v="97"/>
    <x v="21"/>
    <n v="713"/>
    <x v="15"/>
    <n v="1.85"/>
    <x v="1"/>
  </r>
  <r>
    <x v="830"/>
    <s v="Color"/>
    <x v="399"/>
    <n v="92"/>
    <n v="84"/>
    <n v="12"/>
    <n v="752"/>
    <x v="595"/>
    <n v="23000"/>
    <x v="802"/>
    <x v="340"/>
    <x v="34"/>
    <x v="830"/>
    <n v="119675"/>
    <n v="26754"/>
    <x v="701"/>
    <n v="1"/>
    <s v="actor playing multiple roles|love|one word title|unsubtitled foreign language|virginia"/>
    <x v="830"/>
    <n v="216"/>
    <x v="0"/>
    <x v="0"/>
    <s v="G"/>
    <x v="97"/>
    <x v="16"/>
    <n v="2000"/>
    <x v="4"/>
    <n v="1.78"/>
    <x v="1"/>
  </r>
  <r>
    <x v="831"/>
    <s v="Color"/>
    <x v="105"/>
    <n v="169"/>
    <n v="188"/>
    <n v="503"/>
    <n v="467"/>
    <x v="596"/>
    <n v="10000"/>
    <x v="803"/>
    <x v="341"/>
    <x v="373"/>
    <x v="831"/>
    <n v="126357"/>
    <n v="12940"/>
    <x v="702"/>
    <n v="0"/>
    <s v="1970s|clark kent|planet|superhero|year 1978"/>
    <x v="831"/>
    <n v="497"/>
    <x v="0"/>
    <x v="0"/>
    <s v="PG"/>
    <x v="97"/>
    <x v="33"/>
    <n v="593"/>
    <x v="11"/>
    <n v="2.35"/>
    <x v="1"/>
  </r>
  <r>
    <x v="832"/>
    <s v="Color"/>
    <x v="51"/>
    <n v="57"/>
    <n v="95"/>
    <n v="293"/>
    <n v="744"/>
    <x v="230"/>
    <n v="851"/>
    <x v="804"/>
    <x v="194"/>
    <x v="96"/>
    <x v="832"/>
    <n v="86556"/>
    <n v="3155"/>
    <x v="394"/>
    <n v="1"/>
    <s v="face slap|formula|overweight|professor|teacher"/>
    <x v="832"/>
    <n v="99"/>
    <x v="0"/>
    <x v="0"/>
    <s v="PG-13"/>
    <x v="122"/>
    <x v="25"/>
    <n v="773"/>
    <x v="23"/>
    <n v="1.85"/>
    <x v="181"/>
  </r>
  <r>
    <x v="833"/>
    <s v="Color"/>
    <x v="279"/>
    <n v="171"/>
    <n v="118"/>
    <n v="72"/>
    <n v="681"/>
    <x v="331"/>
    <n v="10000"/>
    <x v="805"/>
    <x v="127"/>
    <x v="14"/>
    <x v="833"/>
    <n v="244840"/>
    <n v="13426"/>
    <x v="320"/>
    <n v="1"/>
    <s v="advice|friendship|gossip|newspaper|quitting a job"/>
    <x v="833"/>
    <n v="372"/>
    <x v="0"/>
    <x v="0"/>
    <s v="PG-13"/>
    <x v="80"/>
    <x v="12"/>
    <n v="975"/>
    <x v="4"/>
    <n v="2.35"/>
    <x v="1"/>
  </r>
  <r>
    <x v="834"/>
    <s v="Color"/>
    <x v="400"/>
    <n v="53"/>
    <n v="92"/>
    <n v="39"/>
    <n v="458"/>
    <x v="469"/>
    <n v="3000"/>
    <x v="806"/>
    <x v="342"/>
    <x v="240"/>
    <x v="834"/>
    <n v="56168"/>
    <n v="4518"/>
    <x v="703"/>
    <n v="0"/>
    <s v="animal companion|heiress|hero|jungle|male objectification"/>
    <x v="834"/>
    <n v="103"/>
    <x v="0"/>
    <x v="0"/>
    <s v="PG"/>
    <x v="97"/>
    <x v="13"/>
    <n v="562"/>
    <x v="28"/>
    <n v="1.85"/>
    <x v="9"/>
  </r>
  <r>
    <x v="835"/>
    <s v="Color"/>
    <x v="401"/>
    <n v="153"/>
    <n v="74"/>
    <n v="58"/>
    <n v="729"/>
    <x v="597"/>
    <n v="3000"/>
    <x v="807"/>
    <x v="127"/>
    <x v="374"/>
    <x v="835"/>
    <n v="162331"/>
    <n v="5713"/>
    <x v="704"/>
    <n v="3"/>
    <s v="bachelor party|blow job|breasts|friend|wedding"/>
    <x v="835"/>
    <n v="332"/>
    <x v="0"/>
    <x v="0"/>
    <s v="R"/>
    <x v="97"/>
    <x v="17"/>
    <n v="864"/>
    <x v="22"/>
    <n v="2.35"/>
    <x v="1"/>
  </r>
  <r>
    <x v="836"/>
    <s v="Color"/>
    <x v="116"/>
    <n v="491"/>
    <n v="134"/>
    <n v="521"/>
    <n v="186"/>
    <x v="598"/>
    <n v="15000"/>
    <x v="808"/>
    <x v="283"/>
    <x v="33"/>
    <x v="836"/>
    <n v="323353"/>
    <n v="16281"/>
    <x v="705"/>
    <n v="0"/>
    <s v="hijacking|hostage|leader|ship|somalia"/>
    <x v="836"/>
    <n v="527"/>
    <x v="0"/>
    <x v="0"/>
    <s v="PG-13"/>
    <x v="97"/>
    <x v="9"/>
    <n v="535"/>
    <x v="0"/>
    <n v="2.35"/>
    <x v="14"/>
  </r>
  <r>
    <x v="837"/>
    <s v="Color"/>
    <x v="80"/>
    <n v="247"/>
    <n v="101"/>
    <n v="189"/>
    <n v="7000"/>
    <x v="6"/>
    <n v="15000"/>
    <x v="809"/>
    <x v="313"/>
    <x v="375"/>
    <x v="837"/>
    <n v="127571"/>
    <n v="39822"/>
    <x v="69"/>
    <n v="2"/>
    <s v="city|new york city|night|reservation|restaurant"/>
    <x v="837"/>
    <n v="207"/>
    <x v="0"/>
    <x v="0"/>
    <s v="PG-13"/>
    <x v="97"/>
    <x v="5"/>
    <n v="11000"/>
    <x v="22"/>
    <n v="2.35"/>
    <x v="1"/>
  </r>
  <r>
    <x v="838"/>
    <s v="Color"/>
    <x v="180"/>
    <n v="26"/>
    <n v="100"/>
    <n v="52"/>
    <n v="394"/>
    <x v="599"/>
    <n v="795"/>
    <x v="810"/>
    <x v="35"/>
    <x v="376"/>
    <x v="838"/>
    <n v="85903"/>
    <n v="2638"/>
    <x v="706"/>
    <n v="0"/>
    <s v="casper|friendly ghost|ghost|maine|mansion"/>
    <x v="838"/>
    <n v="92"/>
    <x v="0"/>
    <x v="0"/>
    <s v="PG"/>
    <x v="95"/>
    <x v="16"/>
    <n v="419"/>
    <x v="19"/>
    <n v="1.85"/>
    <x v="1"/>
  </r>
  <r>
    <x v="839"/>
    <s v="Color"/>
    <x v="274"/>
    <n v="292"/>
    <n v="132"/>
    <n v="845"/>
    <n v="683"/>
    <x v="113"/>
    <n v="18000"/>
    <x v="811"/>
    <x v="23"/>
    <x v="156"/>
    <x v="839"/>
    <n v="229574"/>
    <n v="37605"/>
    <x v="707"/>
    <n v="0"/>
    <s v="assassin|ex soldier|gangster|hanged man|mysterious past"/>
    <x v="839"/>
    <n v="436"/>
    <x v="0"/>
    <x v="0"/>
    <s v="R"/>
    <x v="97"/>
    <x v="11"/>
    <n v="17000"/>
    <x v="13"/>
    <n v="2.35"/>
    <x v="15"/>
  </r>
  <r>
    <x v="840"/>
    <s v="Color"/>
    <x v="402"/>
    <n v="114"/>
    <n v="105"/>
    <n v="61"/>
    <n v="708"/>
    <x v="600"/>
    <n v="5000"/>
    <x v="812"/>
    <x v="105"/>
    <x v="212"/>
    <x v="840"/>
    <n v="68417"/>
    <n v="7184"/>
    <x v="708"/>
    <n v="2"/>
    <s v="hotel|maid|new york city|place name in title|the bronx"/>
    <x v="840"/>
    <n v="242"/>
    <x v="0"/>
    <x v="0"/>
    <s v="PG-13"/>
    <x v="97"/>
    <x v="19"/>
    <n v="827"/>
    <x v="37"/>
    <n v="2.35"/>
    <x v="1"/>
  </r>
  <r>
    <x v="841"/>
    <s v="Color"/>
    <x v="165"/>
    <n v="82"/>
    <n v="123"/>
    <n v="12000"/>
    <n v="665"/>
    <x v="370"/>
    <n v="18000"/>
    <x v="813"/>
    <x v="149"/>
    <x v="156"/>
    <x v="841"/>
    <n v="81026"/>
    <n v="30132"/>
    <x v="709"/>
    <n v="0"/>
    <s v="alabama|mutiny|order|radio|submarine"/>
    <x v="841"/>
    <n v="194"/>
    <x v="0"/>
    <x v="0"/>
    <s v="R"/>
    <x v="96"/>
    <x v="16"/>
    <n v="10000"/>
    <x v="11"/>
    <n v="2.35"/>
    <x v="1"/>
  </r>
  <r>
    <x v="842"/>
    <s v="Color"/>
    <x v="403"/>
    <n v="201"/>
    <n v="117"/>
    <n v="125"/>
    <n v="168"/>
    <x v="601"/>
    <n v="10000"/>
    <x v="814"/>
    <x v="113"/>
    <x v="14"/>
    <x v="842"/>
    <n v="338383"/>
    <n v="11036"/>
    <x v="710"/>
    <n v="0"/>
    <s v="bus|intern|internship|salesman|stockbroker"/>
    <x v="842"/>
    <n v="611"/>
    <x v="0"/>
    <x v="0"/>
    <s v="PG-13"/>
    <x v="97"/>
    <x v="7"/>
    <n v="617"/>
    <x v="25"/>
    <n v="2.35"/>
    <x v="121"/>
  </r>
  <r>
    <x v="843"/>
    <s v="Color"/>
    <x v="127"/>
    <n v="231"/>
    <n v="98"/>
    <n v="124"/>
    <n v="354"/>
    <x v="602"/>
    <n v="931"/>
    <x v="815"/>
    <x v="150"/>
    <x v="377"/>
    <x v="843"/>
    <n v="126746"/>
    <n v="2287"/>
    <x v="711"/>
    <n v="1"/>
    <s v="captain|flight|flight attendant|plane|search"/>
    <x v="843"/>
    <n v="600"/>
    <x v="0"/>
    <x v="0"/>
    <s v="PG-13"/>
    <x v="97"/>
    <x v="12"/>
    <n v="507"/>
    <x v="5"/>
    <n v="2.35"/>
    <x v="1"/>
  </r>
  <r>
    <x v="844"/>
    <s v="Color"/>
    <x v="277"/>
    <n v="55"/>
    <n v="128"/>
    <n v="272"/>
    <n v="383"/>
    <x v="603"/>
    <n v="2000"/>
    <x v="816"/>
    <x v="306"/>
    <x v="124"/>
    <x v="844"/>
    <n v="36587"/>
    <n v="3888"/>
    <x v="257"/>
    <n v="0"/>
    <s v="computer|marriage|non statutory female on male rape|promotion|sexual harassment"/>
    <x v="844"/>
    <n v="95"/>
    <x v="0"/>
    <x v="0"/>
    <s v="R"/>
    <x v="97"/>
    <x v="24"/>
    <n v="812"/>
    <x v="19"/>
    <n v="2.35"/>
    <x v="1"/>
  </r>
  <r>
    <x v="845"/>
    <s v="Color"/>
    <x v="180"/>
    <n v="110"/>
    <n v="114"/>
    <n v="52"/>
    <n v="539"/>
    <x v="158"/>
    <n v="12000"/>
    <x v="817"/>
    <x v="49"/>
    <x v="76"/>
    <x v="845"/>
    <n v="94407"/>
    <n v="13905"/>
    <x v="712"/>
    <n v="1"/>
    <s v="angel|doctor|fall|heart surgeon|hospital"/>
    <x v="845"/>
    <n v="322"/>
    <x v="0"/>
    <x v="8"/>
    <s v="PG-13"/>
    <x v="97"/>
    <x v="20"/>
    <n v="702"/>
    <x v="10"/>
    <n v="2.35"/>
    <x v="1"/>
  </r>
  <r>
    <x v="846"/>
    <s v=" Black and White"/>
    <x v="169"/>
    <n v="354"/>
    <n v="111"/>
    <n v="16000"/>
    <n v="640"/>
    <x v="174"/>
    <n v="926"/>
    <x v="818"/>
    <x v="97"/>
    <x v="378"/>
    <x v="846"/>
    <n v="735784"/>
    <n v="3983"/>
    <x v="713"/>
    <n v="0"/>
    <s v="bride|coma|japan|revenge|sword"/>
    <x v="846"/>
    <n v="2105"/>
    <x v="0"/>
    <x v="0"/>
    <s v="R"/>
    <x v="116"/>
    <x v="17"/>
    <n v="890"/>
    <x v="14"/>
    <n v="2.35"/>
    <x v="38"/>
  </r>
  <r>
    <x v="847"/>
    <s v="Color"/>
    <x v="189"/>
    <n v="140"/>
    <n v="85"/>
    <n v="0"/>
    <n v="490"/>
    <x v="604"/>
    <n v="21000"/>
    <x v="819"/>
    <x v="125"/>
    <x v="21"/>
    <x v="847"/>
    <n v="56874"/>
    <n v="22458"/>
    <x v="714"/>
    <n v="2"/>
    <s v="film within a film|filmmaking|guerrilla filmmaking|making of a movie|scientology parody"/>
    <x v="847"/>
    <n v="358"/>
    <x v="0"/>
    <x v="0"/>
    <s v="PG-13"/>
    <x v="97"/>
    <x v="15"/>
    <n v="860"/>
    <x v="21"/>
    <n v="1.37"/>
    <x v="1"/>
  </r>
  <r>
    <x v="848"/>
    <s v="Color"/>
    <x v="113"/>
    <n v="77"/>
    <n v="44"/>
    <m/>
    <n v="72"/>
    <x v="605"/>
    <n v="847"/>
    <x v="4"/>
    <x v="40"/>
    <x v="379"/>
    <x v="848"/>
    <n v="63982"/>
    <n v="1359"/>
    <x v="715"/>
    <n v="4"/>
    <s v="2000s|21st century|alternate history|message from outer space|military"/>
    <x v="848"/>
    <n v="181"/>
    <x v="0"/>
    <x v="0"/>
    <s v="TV-14"/>
    <x v="123"/>
    <x v="4"/>
    <n v="440"/>
    <x v="26"/>
    <n v="1.33"/>
    <x v="1"/>
  </r>
  <r>
    <x v="849"/>
    <s v=" Black and White"/>
    <x v="169"/>
    <n v="304"/>
    <n v="137"/>
    <n v="16000"/>
    <n v="348"/>
    <x v="606"/>
    <n v="890"/>
    <x v="820"/>
    <x v="28"/>
    <x v="68"/>
    <x v="849"/>
    <n v="512749"/>
    <n v="1959"/>
    <x v="698"/>
    <n v="0"/>
    <s v="assassin|assassination|bride|death|vengeance"/>
    <x v="849"/>
    <n v="935"/>
    <x v="0"/>
    <x v="0"/>
    <s v="R"/>
    <x v="116"/>
    <x v="14"/>
    <n v="387"/>
    <x v="25"/>
    <n v="2.35"/>
    <x v="1"/>
  </r>
  <r>
    <x v="850"/>
    <s v="Color"/>
    <x v="214"/>
    <n v="45"/>
    <n v="97"/>
    <n v="96"/>
    <n v="403"/>
    <x v="607"/>
    <n v="13000"/>
    <x v="821"/>
    <x v="26"/>
    <x v="237"/>
    <x v="850"/>
    <n v="75365"/>
    <n v="14432"/>
    <x v="716"/>
    <n v="1"/>
    <s v="1980s|80s action|escape|plea bargain|prison"/>
    <x v="850"/>
    <n v="149"/>
    <x v="0"/>
    <x v="0"/>
    <s v="R"/>
    <x v="97"/>
    <x v="30"/>
    <n v="549"/>
    <x v="22"/>
    <n v="2.35"/>
    <x v="1"/>
  </r>
  <r>
    <x v="851"/>
    <s v="Color"/>
    <x v="43"/>
    <n v="49"/>
    <n v="104"/>
    <n v="0"/>
    <n v="812"/>
    <x v="608"/>
    <n v="13000"/>
    <x v="822"/>
    <x v="63"/>
    <x v="99"/>
    <x v="851"/>
    <n v="78974"/>
    <n v="25599"/>
    <x v="587"/>
    <n v="3"/>
    <s v="plastic surgeon|rejuvenation|revenge|rival|rivalry"/>
    <x v="851"/>
    <n v="173"/>
    <x v="0"/>
    <x v="0"/>
    <s v="PG-13"/>
    <x v="97"/>
    <x v="29"/>
    <n v="11000"/>
    <x v="21"/>
    <n v="1.85"/>
    <x v="60"/>
  </r>
  <r>
    <x v="852"/>
    <s v="Color"/>
    <x v="404"/>
    <n v="146"/>
    <n v="110"/>
    <n v="9"/>
    <n v="95"/>
    <x v="609"/>
    <n v="485"/>
    <x v="823"/>
    <x v="343"/>
    <x v="380"/>
    <x v="852"/>
    <n v="96690"/>
    <n v="939"/>
    <x v="717"/>
    <n v="2"/>
    <s v="19th century|chinese|princess|rescue|travel"/>
    <x v="852"/>
    <n v="293"/>
    <x v="0"/>
    <x v="0"/>
    <s v="PG-13"/>
    <x v="97"/>
    <x v="21"/>
    <n v="110"/>
    <x v="4"/>
    <n v="2.35"/>
    <x v="1"/>
  </r>
  <r>
    <x v="853"/>
    <s v="Color"/>
    <x v="374"/>
    <n v="60"/>
    <n v="133"/>
    <n v="53"/>
    <n v="263"/>
    <x v="137"/>
    <n v="1000"/>
    <x v="824"/>
    <x v="2"/>
    <x v="48"/>
    <x v="853"/>
    <n v="40858"/>
    <n v="2916"/>
    <x v="718"/>
    <n v="0"/>
    <s v="bomb|hostage|military|plane|terrorist"/>
    <x v="853"/>
    <n v="144"/>
    <x v="0"/>
    <x v="0"/>
    <s v="R"/>
    <x v="97"/>
    <x v="25"/>
    <n v="780"/>
    <x v="21"/>
    <n v="2.35"/>
    <x v="1"/>
  </r>
  <r>
    <x v="854"/>
    <s v="Color"/>
    <x v="197"/>
    <n v="189"/>
    <n v="94"/>
    <n v="70"/>
    <n v="497"/>
    <x v="610"/>
    <n v="1000"/>
    <x v="825"/>
    <x v="35"/>
    <x v="381"/>
    <x v="854"/>
    <n v="67191"/>
    <n v="2820"/>
    <x v="532"/>
    <n v="1"/>
    <s v="father|penguin|snowglobe|son|winter"/>
    <x v="854"/>
    <n v="108"/>
    <x v="0"/>
    <x v="0"/>
    <s v="PG"/>
    <x v="97"/>
    <x v="10"/>
    <n v="549"/>
    <x v="19"/>
    <n v="1.85"/>
    <x v="57"/>
  </r>
  <r>
    <x v="855"/>
    <s v="Color"/>
    <x v="97"/>
    <n v="206"/>
    <n v="104"/>
    <n v="50"/>
    <n v="947"/>
    <x v="611"/>
    <n v="5000"/>
    <x v="826"/>
    <x v="1"/>
    <x v="54"/>
    <x v="855"/>
    <n v="88049"/>
    <n v="7247"/>
    <x v="658"/>
    <n v="0"/>
    <s v="monkey king|staff|teenager|urination|warrior"/>
    <x v="855"/>
    <n v="279"/>
    <x v="0"/>
    <x v="0"/>
    <s v="PG-13"/>
    <x v="97"/>
    <x v="8"/>
    <n v="962"/>
    <x v="4"/>
    <n v="2.35"/>
    <x v="1"/>
  </r>
  <r>
    <x v="856"/>
    <s v="Color"/>
    <x v="405"/>
    <n v="118"/>
    <n v="91"/>
    <n v="39"/>
    <n v="562"/>
    <x v="612"/>
    <n v="1000"/>
    <x v="827"/>
    <x v="29"/>
    <x v="52"/>
    <x v="856"/>
    <n v="18042"/>
    <n v="3104"/>
    <x v="164"/>
    <n v="1"/>
    <s v="chipmunk|hunting dog|sabotage|thanksgiving|turkey the bird"/>
    <x v="856"/>
    <n v="73"/>
    <x v="0"/>
    <x v="0"/>
    <s v="PG"/>
    <x v="97"/>
    <x v="9"/>
    <n v="591"/>
    <x v="18"/>
    <n v="1.85"/>
    <x v="1"/>
  </r>
  <r>
    <x v="857"/>
    <s v="Color"/>
    <x v="68"/>
    <n v="210"/>
    <n v="145"/>
    <n v="21000"/>
    <n v="243"/>
    <x v="613"/>
    <n v="534"/>
    <x v="828"/>
    <x v="310"/>
    <x v="382"/>
    <x v="857"/>
    <n v="207686"/>
    <n v="1543"/>
    <x v="719"/>
    <n v="0"/>
    <s v="alien|crash|planet|prison|survivor"/>
    <x v="857"/>
    <n v="776"/>
    <x v="0"/>
    <x v="0"/>
    <s v="R"/>
    <x v="95"/>
    <x v="29"/>
    <n v="273"/>
    <x v="21"/>
    <n v="2.35"/>
    <x v="1"/>
  </r>
  <r>
    <x v="858"/>
    <s v="Color"/>
    <x v="406"/>
    <n v="76"/>
    <n v="135"/>
    <n v="317"/>
    <n v="34"/>
    <x v="614"/>
    <n v="57"/>
    <x v="829"/>
    <x v="344"/>
    <x v="383"/>
    <x v="858"/>
    <n v="29205"/>
    <n v="164"/>
    <x v="720"/>
    <n v="1"/>
    <s v="actress|argentina|military|politics|singer"/>
    <x v="858"/>
    <n v="194"/>
    <x v="0"/>
    <x v="0"/>
    <s v="PG"/>
    <x v="97"/>
    <x v="25"/>
    <n v="40"/>
    <x v="22"/>
    <n v="2.35"/>
    <x v="1"/>
  </r>
  <r>
    <x v="859"/>
    <s v="Color"/>
    <x v="407"/>
    <n v="149"/>
    <n v="122"/>
    <n v="287"/>
    <n v="135"/>
    <x v="615"/>
    <n v="22000"/>
    <x v="830"/>
    <x v="263"/>
    <x v="158"/>
    <x v="859"/>
    <n v="145422"/>
    <n v="24270"/>
    <x v="721"/>
    <n v="2"/>
    <s v="case|ex kgb|ronin|russian|suitcase"/>
    <x v="859"/>
    <n v="572"/>
    <x v="0"/>
    <x v="1"/>
    <s v="R"/>
    <x v="97"/>
    <x v="20"/>
    <n v="2000"/>
    <x v="11"/>
    <n v="2.35"/>
    <x v="1"/>
  </r>
  <r>
    <x v="860"/>
    <s v="Color"/>
    <x v="249"/>
    <n v="62"/>
    <n v="110"/>
    <n v="81"/>
    <n v="163"/>
    <x v="616"/>
    <n v="1000"/>
    <x v="831"/>
    <x v="345"/>
    <x v="384"/>
    <x v="860"/>
    <n v="46239"/>
    <n v="1752"/>
    <x v="722"/>
    <n v="0"/>
    <s v="bridge|engineer|hunter|lion|railway"/>
    <x v="860"/>
    <n v="155"/>
    <x v="0"/>
    <x v="0"/>
    <s v="R"/>
    <x v="97"/>
    <x v="25"/>
    <n v="416"/>
    <x v="2"/>
    <n v="2.35"/>
    <x v="1"/>
  </r>
  <r>
    <x v="861"/>
    <s v="Color"/>
    <x v="408"/>
    <n v="224"/>
    <n v="95"/>
    <n v="17"/>
    <n v="594"/>
    <x v="617"/>
    <n v="838"/>
    <x v="832"/>
    <x v="57"/>
    <x v="385"/>
    <x v="861"/>
    <n v="49207"/>
    <n v="3697"/>
    <x v="723"/>
    <n v="0"/>
    <s v="bear|ear wax cleaning|fake newsreel|paddington station london|taxidermist"/>
    <x v="861"/>
    <n v="174"/>
    <x v="0"/>
    <x v="1"/>
    <s v="PG"/>
    <x v="97"/>
    <x v="11"/>
    <n v="722"/>
    <x v="13"/>
    <n v="2.35"/>
    <x v="26"/>
  </r>
  <r>
    <x v="862"/>
    <s v="Color"/>
    <x v="409"/>
    <n v="265"/>
    <n v="102"/>
    <n v="82"/>
    <n v="537"/>
    <x v="618"/>
    <n v="622"/>
    <x v="833"/>
    <x v="148"/>
    <x v="189"/>
    <x v="862"/>
    <n v="104066"/>
    <n v="2488"/>
    <x v="334"/>
    <n v="4"/>
    <s v="alien|escape|manager|neighborhood watch|ohio"/>
    <x v="862"/>
    <n v="207"/>
    <x v="0"/>
    <x v="0"/>
    <s v="R"/>
    <x v="76"/>
    <x v="3"/>
    <n v="591"/>
    <x v="20"/>
    <n v="2.35"/>
    <x v="61"/>
  </r>
  <r>
    <x v="863"/>
    <s v="Color"/>
    <x v="410"/>
    <n v="135"/>
    <n v="94"/>
    <n v="607"/>
    <n v="215"/>
    <x v="619"/>
    <n v="933"/>
    <x v="834"/>
    <x v="28"/>
    <x v="263"/>
    <x v="863"/>
    <n v="35830"/>
    <n v="2248"/>
    <x v="724"/>
    <n v="1"/>
    <s v="capture|combat|fbi|hunter|special forces"/>
    <x v="863"/>
    <n v="321"/>
    <x v="0"/>
    <x v="0"/>
    <s v="R"/>
    <x v="97"/>
    <x v="17"/>
    <n v="518"/>
    <x v="19"/>
    <n v="1.85"/>
    <x v="1"/>
  </r>
  <r>
    <x v="864"/>
    <s v="Color"/>
    <x v="71"/>
    <n v="100"/>
    <n v="126"/>
    <n v="226"/>
    <n v="241"/>
    <x v="620"/>
    <n v="12000"/>
    <x v="835"/>
    <x v="306"/>
    <x v="82"/>
    <x v="864"/>
    <n v="27191"/>
    <n v="13406"/>
    <x v="725"/>
    <n v="1"/>
    <s v="africa|anthropologist|murder|poacher|psychiatrist"/>
    <x v="864"/>
    <n v="232"/>
    <x v="0"/>
    <x v="0"/>
    <s v="R"/>
    <x v="97"/>
    <x v="15"/>
    <n v="509"/>
    <x v="12"/>
    <n v="2.35"/>
    <x v="1"/>
  </r>
  <r>
    <x v="865"/>
    <s v="Color"/>
    <x v="307"/>
    <n v="123"/>
    <n v="118"/>
    <n v="101"/>
    <n v="327"/>
    <x v="621"/>
    <n v="13000"/>
    <x v="836"/>
    <x v="125"/>
    <x v="109"/>
    <x v="865"/>
    <n v="44453"/>
    <n v="14036"/>
    <x v="726"/>
    <n v="2"/>
    <s v="actor|conjoined twins|cook|internet|short order cook"/>
    <x v="865"/>
    <n v="154"/>
    <x v="0"/>
    <x v="0"/>
    <s v="PG-13"/>
    <x v="97"/>
    <x v="17"/>
    <n v="390"/>
    <x v="27"/>
    <n v="2.35"/>
    <x v="1"/>
  </r>
  <r>
    <x v="866"/>
    <s v="Color"/>
    <x v="411"/>
    <n v="164"/>
    <n v="99"/>
    <n v="3"/>
    <n v="490"/>
    <x v="620"/>
    <n v="8000"/>
    <x v="837"/>
    <x v="300"/>
    <x v="166"/>
    <x v="866"/>
    <n v="67005"/>
    <n v="10026"/>
    <x v="556"/>
    <n v="3"/>
    <s v="flint michigan|merger|michigan|nba|team"/>
    <x v="866"/>
    <n v="119"/>
    <x v="0"/>
    <x v="0"/>
    <s v="R"/>
    <x v="97"/>
    <x v="8"/>
    <n v="509"/>
    <x v="27"/>
    <n v="2.35"/>
    <x v="1"/>
  </r>
  <r>
    <x v="867"/>
    <s v="Color"/>
    <x v="412"/>
    <n v="238"/>
    <n v="88"/>
    <n v="91"/>
    <n v="591"/>
    <x v="622"/>
    <n v="4000"/>
    <x v="838"/>
    <x v="29"/>
    <x v="111"/>
    <x v="867"/>
    <n v="36877"/>
    <n v="6254"/>
    <x v="103"/>
    <n v="0"/>
    <s v="charles darwin|cutlass|pirate|queen victoria|scientist"/>
    <x v="867"/>
    <n v="101"/>
    <x v="0"/>
    <x v="1"/>
    <s v="PG"/>
    <x v="97"/>
    <x v="3"/>
    <n v="796"/>
    <x v="10"/>
    <n v="2.35"/>
    <x v="1"/>
  </r>
  <r>
    <x v="868"/>
    <s v="Color"/>
    <x v="326"/>
    <n v="264"/>
    <n v="141"/>
    <n v="16000"/>
    <n v="539"/>
    <x v="623"/>
    <n v="11000"/>
    <x v="839"/>
    <x v="171"/>
    <x v="60"/>
    <x v="868"/>
    <n v="199056"/>
    <n v="12840"/>
    <x v="712"/>
    <n v="0"/>
    <s v="execution by hanging|los angeles police department|miscarriage of justice|missing child|wrongful conviction"/>
    <x v="868"/>
    <n v="387"/>
    <x v="0"/>
    <x v="0"/>
    <s v="R"/>
    <x v="97"/>
    <x v="8"/>
    <n v="963"/>
    <x v="6"/>
    <n v="2.35"/>
    <x v="57"/>
  </r>
  <r>
    <x v="869"/>
    <s v="Color"/>
    <x v="226"/>
    <n v="47"/>
    <n v="107"/>
    <n v="99"/>
    <n v="581"/>
    <x v="65"/>
    <n v="18000"/>
    <x v="840"/>
    <x v="102"/>
    <x v="63"/>
    <x v="869"/>
    <n v="40346"/>
    <n v="31014"/>
    <x v="48"/>
    <n v="1"/>
    <s v="cold fusion|die hard scenario|man with glasses|on the run|outrunning explosion"/>
    <x v="869"/>
    <n v="95"/>
    <x v="0"/>
    <x v="0"/>
    <s v="PG-13"/>
    <x v="95"/>
    <x v="25"/>
    <n v="11000"/>
    <x v="23"/>
    <n v="1.85"/>
    <x v="103"/>
  </r>
  <r>
    <x v="870"/>
    <s v="Color"/>
    <x v="165"/>
    <n v="50"/>
    <n v="116"/>
    <n v="12000"/>
    <n v="552"/>
    <x v="601"/>
    <n v="22000"/>
    <x v="841"/>
    <x v="346"/>
    <x v="158"/>
    <x v="870"/>
    <n v="38533"/>
    <n v="24618"/>
    <x v="727"/>
    <n v="3"/>
    <s v="baseball|fan|obsession|salesman|san francisco giants"/>
    <x v="870"/>
    <n v="89"/>
    <x v="0"/>
    <x v="0"/>
    <s v="R"/>
    <x v="97"/>
    <x v="25"/>
    <n v="617"/>
    <x v="27"/>
    <n v="2.35"/>
    <x v="1"/>
  </r>
  <r>
    <x v="871"/>
    <s v=" Black and White"/>
    <x v="133"/>
    <n v="153"/>
    <n v="143"/>
    <n v="541"/>
    <n v="530"/>
    <x v="458"/>
    <n v="18000"/>
    <x v="842"/>
    <x v="347"/>
    <x v="69"/>
    <x v="871"/>
    <n v="96654"/>
    <n v="20660"/>
    <x v="728"/>
    <n v="0"/>
    <s v="based on stage musical based on novel|disfigurement|mask|opera|singer"/>
    <x v="871"/>
    <n v="2047"/>
    <x v="0"/>
    <x v="1"/>
    <s v="PG-13"/>
    <x v="80"/>
    <x v="14"/>
    <n v="893"/>
    <x v="38"/>
    <n v="2.35"/>
    <x v="1"/>
  </r>
  <r>
    <x v="872"/>
    <s v="Color"/>
    <x v="413"/>
    <n v="202"/>
    <n v="114"/>
    <n v="159"/>
    <n v="877"/>
    <x v="185"/>
    <n v="13000"/>
    <x v="843"/>
    <x v="256"/>
    <x v="386"/>
    <x v="872"/>
    <n v="54787"/>
    <n v="16899"/>
    <x v="169"/>
    <n v="1"/>
    <s v="court|intrigue|queen|spain|virgin"/>
    <x v="872"/>
    <n v="216"/>
    <x v="0"/>
    <x v="1"/>
    <s v="PG-13"/>
    <x v="97"/>
    <x v="1"/>
    <n v="2000"/>
    <x v="8"/>
    <n v="1.85"/>
    <x v="1"/>
  </r>
  <r>
    <x v="873"/>
    <s v="Color"/>
    <x v="414"/>
    <n v="178"/>
    <n v="93"/>
    <n v="45"/>
    <n v="352"/>
    <x v="624"/>
    <n v="9000"/>
    <x v="844"/>
    <x v="46"/>
    <x v="233"/>
    <x v="873"/>
    <n v="110614"/>
    <n v="10185"/>
    <x v="729"/>
    <n v="0"/>
    <s v="based on cult favorite|disease|female hero|female protagonist|future"/>
    <x v="873"/>
    <n v="532"/>
    <x v="0"/>
    <x v="0"/>
    <s v="PG-13"/>
    <x v="108"/>
    <x v="12"/>
    <n v="460"/>
    <x v="34"/>
    <n v="2.35"/>
    <x v="1"/>
  </r>
  <r>
    <x v="874"/>
    <s v="Color"/>
    <x v="415"/>
    <n v="84"/>
    <n v="280"/>
    <n v="33"/>
    <n v="67"/>
    <x v="625"/>
    <n v="789"/>
    <x v="845"/>
    <x v="156"/>
    <x v="387"/>
    <x v="874"/>
    <n v="13215"/>
    <n v="1671"/>
    <x v="730"/>
    <n v="0"/>
    <s v="confederacy|hero|prequel|stonewall jackson|war hero"/>
    <x v="874"/>
    <n v="497"/>
    <x v="0"/>
    <x v="0"/>
    <s v="PG-13"/>
    <x v="121"/>
    <x v="17"/>
    <n v="640"/>
    <x v="22"/>
    <n v="2.35"/>
    <x v="182"/>
  </r>
  <r>
    <x v="875"/>
    <s v="Color"/>
    <x v="416"/>
    <n v="44"/>
    <n v="100"/>
    <n v="0"/>
    <n v="745"/>
    <x v="626"/>
    <n v="995"/>
    <x v="846"/>
    <x v="3"/>
    <x v="297"/>
    <x v="875"/>
    <n v="8983"/>
    <n v="3952"/>
    <x v="489"/>
    <n v="0"/>
    <s v="airplane|christmas|marshal|pilot|u.s. marshal"/>
    <x v="875"/>
    <n v="84"/>
    <x v="0"/>
    <x v="0"/>
    <s v="R"/>
    <x v="124"/>
    <x v="13"/>
    <n v="879"/>
    <x v="55"/>
    <n v="2.35"/>
    <x v="183"/>
  </r>
  <r>
    <x v="876"/>
    <s v="Color"/>
    <x v="417"/>
    <n v="93"/>
    <n v="107"/>
    <n v="11"/>
    <n v="506"/>
    <x v="627"/>
    <n v="939"/>
    <x v="847"/>
    <x v="348"/>
    <x v="388"/>
    <x v="876"/>
    <n v="10417"/>
    <n v="3742"/>
    <x v="577"/>
    <n v="2"/>
    <s v="blanket|competition|family relationships|feather|sleepover"/>
    <x v="876"/>
    <n v="39"/>
    <x v="0"/>
    <x v="0"/>
    <s v="PG"/>
    <x v="97"/>
    <x v="0"/>
    <n v="605"/>
    <x v="23"/>
    <n v="2.35"/>
    <x v="184"/>
  </r>
  <r>
    <x v="877"/>
    <s v="Color"/>
    <x v="73"/>
    <n v="277"/>
    <n v="119"/>
    <n v="33"/>
    <n v="518"/>
    <x v="628"/>
    <n v="3000"/>
    <x v="848"/>
    <x v="349"/>
    <x v="95"/>
    <x v="877"/>
    <n v="24285"/>
    <n v="6089"/>
    <x v="731"/>
    <n v="4"/>
    <s v="europe|frog|gulag|prison break|puppet"/>
    <x v="877"/>
    <n v="110"/>
    <x v="0"/>
    <x v="0"/>
    <s v="PG"/>
    <x v="95"/>
    <x v="11"/>
    <n v="2000"/>
    <x v="21"/>
    <n v="1.85"/>
    <x v="7"/>
  </r>
  <r>
    <x v="878"/>
    <s v="Color"/>
    <x v="298"/>
    <n v="76"/>
    <n v="95"/>
    <n v="906"/>
    <n v="287"/>
    <x v="629"/>
    <n v="956"/>
    <x v="849"/>
    <x v="237"/>
    <x v="389"/>
    <x v="878"/>
    <n v="11148"/>
    <n v="2260"/>
    <x v="732"/>
    <n v="0"/>
    <s v="astronaut|island|lady penelope|rescue|the hood"/>
    <x v="878"/>
    <n v="229"/>
    <x v="0"/>
    <x v="1"/>
    <s v="PG"/>
    <x v="120"/>
    <x v="14"/>
    <n v="579"/>
    <x v="39"/>
    <n v="1.85"/>
    <x v="185"/>
  </r>
  <r>
    <x v="879"/>
    <s v="Color"/>
    <x v="418"/>
    <n v="197"/>
    <n v="119"/>
    <n v="59"/>
    <n v="676"/>
    <x v="630"/>
    <n v="2000"/>
    <x v="850"/>
    <x v="350"/>
    <x v="321"/>
    <x v="879"/>
    <n v="61680"/>
    <n v="4315"/>
    <x v="733"/>
    <n v="1"/>
    <s v="burlesque|dancer|iowa|small town girl|stage"/>
    <x v="879"/>
    <n v="222"/>
    <x v="0"/>
    <x v="0"/>
    <s v="PG-13"/>
    <x v="97"/>
    <x v="5"/>
    <n v="828"/>
    <x v="21"/>
    <n v="2.35"/>
    <x v="64"/>
  </r>
  <r>
    <x v="880"/>
    <s v="Color"/>
    <x v="365"/>
    <n v="186"/>
    <n v="133"/>
    <n v="0"/>
    <n v="46"/>
    <x v="631"/>
    <n v="226"/>
    <x v="851"/>
    <x v="351"/>
    <x v="390"/>
    <x v="880"/>
    <n v="62607"/>
    <n v="405"/>
    <x v="734"/>
    <n v="1"/>
    <s v="court martial|death|girl|no man's land|soldier"/>
    <x v="880"/>
    <n v="239"/>
    <x v="3"/>
    <x v="10"/>
    <s v="R"/>
    <x v="125"/>
    <x v="14"/>
    <n v="52"/>
    <x v="16"/>
    <n v="2.35"/>
    <x v="1"/>
  </r>
  <r>
    <x v="881"/>
    <s v=" Black and White"/>
    <x v="328"/>
    <n v="103"/>
    <n v="152"/>
    <n v="0"/>
    <n v="177"/>
    <x v="632"/>
    <n v="617"/>
    <x v="4"/>
    <x v="352"/>
    <x v="391"/>
    <x v="881"/>
    <n v="67822"/>
    <n v="1403"/>
    <x v="735"/>
    <n v="0"/>
    <s v="lolita|nymphet|older man young girl relationship|professor|writer"/>
    <x v="881"/>
    <n v="207"/>
    <x v="0"/>
    <x v="1"/>
    <s v="Not Rated"/>
    <x v="126"/>
    <x v="34"/>
    <n v="367"/>
    <x v="16"/>
    <n v="1.66"/>
    <x v="1"/>
  </r>
  <r>
    <x v="882"/>
    <s v="Color"/>
    <x v="419"/>
    <n v="66"/>
    <n v="96"/>
    <n v="13"/>
    <n v="534"/>
    <x v="633"/>
    <n v="13000"/>
    <x v="4"/>
    <x v="353"/>
    <x v="237"/>
    <x v="882"/>
    <n v="19706"/>
    <n v="15803"/>
    <x v="736"/>
    <n v="1"/>
    <s v="drill in the eye|eye gouging|hanged woman|murder|peep hole"/>
    <x v="882"/>
    <n v="142"/>
    <x v="0"/>
    <x v="0"/>
    <s v="R"/>
    <x v="97"/>
    <x v="19"/>
    <n v="854"/>
    <x v="43"/>
    <n v="2.35"/>
    <x v="165"/>
  </r>
  <r>
    <x v="883"/>
    <s v="Color"/>
    <x v="37"/>
    <n v="224"/>
    <n v="117"/>
    <n v="0"/>
    <n v="845"/>
    <x v="22"/>
    <n v="12000"/>
    <x v="852"/>
    <x v="179"/>
    <x v="392"/>
    <x v="883"/>
    <n v="158267"/>
    <n v="15371"/>
    <x v="173"/>
    <n v="1"/>
    <s v="blade the character|cult film|mutation|vampire|warrior"/>
    <x v="883"/>
    <n v="559"/>
    <x v="0"/>
    <x v="0"/>
    <s v="R"/>
    <x v="122"/>
    <x v="19"/>
    <n v="919"/>
    <x v="10"/>
    <n v="1.85"/>
    <x v="1"/>
  </r>
  <r>
    <x v="884"/>
    <s v="Color"/>
    <x v="403"/>
    <n v="202"/>
    <n v="123"/>
    <n v="125"/>
    <n v="835"/>
    <x v="128"/>
    <n v="10000"/>
    <x v="853"/>
    <x v="17"/>
    <x v="14"/>
    <x v="884"/>
    <n v="232710"/>
    <n v="14727"/>
    <x v="737"/>
    <n v="1"/>
    <s v="boyfriend girlfriend relationship|heart|main character dies|organ donor|redemption"/>
    <x v="884"/>
    <n v="599"/>
    <x v="0"/>
    <x v="0"/>
    <s v="PG-13"/>
    <x v="97"/>
    <x v="8"/>
    <n v="3000"/>
    <x v="16"/>
    <n v="2.35"/>
    <x v="18"/>
  </r>
  <r>
    <x v="885"/>
    <s v="Color"/>
    <x v="382"/>
    <n v="279"/>
    <n v="92"/>
    <n v="394"/>
    <n v="565"/>
    <x v="634"/>
    <n v="13000"/>
    <x v="854"/>
    <x v="3"/>
    <x v="237"/>
    <x v="885"/>
    <n v="39247"/>
    <n v="25418"/>
    <x v="738"/>
    <n v="3"/>
    <s v="bar|bullet|corruption|detective|lawyer"/>
    <x v="885"/>
    <n v="131"/>
    <x v="0"/>
    <x v="0"/>
    <s v="R"/>
    <x v="97"/>
    <x v="3"/>
    <n v="11000"/>
    <x v="20"/>
    <n v="1.85"/>
    <x v="7"/>
  </r>
  <r>
    <x v="886"/>
    <s v="Color"/>
    <x v="420"/>
    <n v="110"/>
    <n v="170"/>
    <n v="0"/>
    <n v="889"/>
    <x v="635"/>
    <n v="14000"/>
    <x v="855"/>
    <x v="152"/>
    <x v="210"/>
    <x v="886"/>
    <n v="267980"/>
    <n v="16949"/>
    <x v="739"/>
    <n v="1"/>
    <s v="1970s|family relationships|mob hit|opera|repeating history"/>
    <x v="886"/>
    <n v="545"/>
    <x v="0"/>
    <x v="0"/>
    <s v="R"/>
    <x v="122"/>
    <x v="22"/>
    <n v="1000"/>
    <x v="32"/>
    <n v="1.85"/>
    <x v="1"/>
  </r>
  <r>
    <x v="887"/>
    <s v="Color"/>
    <x v="296"/>
    <n v="190"/>
    <n v="123"/>
    <n v="488"/>
    <n v="2000"/>
    <x v="489"/>
    <n v="5000"/>
    <x v="856"/>
    <x v="105"/>
    <x v="180"/>
    <x v="887"/>
    <n v="58658"/>
    <n v="12700"/>
    <x v="740"/>
    <n v="0"/>
    <s v="flight|flight attendant|kentucky|shoes|travel"/>
    <x v="887"/>
    <n v="495"/>
    <x v="0"/>
    <x v="0"/>
    <s v="PG-13"/>
    <x v="120"/>
    <x v="12"/>
    <n v="4000"/>
    <x v="21"/>
    <n v="1.85"/>
    <x v="1"/>
  </r>
  <r>
    <x v="888"/>
    <s v="Color"/>
    <x v="20"/>
    <n v="136"/>
    <n v="110"/>
    <n v="94"/>
    <n v="240"/>
    <x v="636"/>
    <n v="277"/>
    <x v="857"/>
    <x v="127"/>
    <x v="393"/>
    <x v="888"/>
    <n v="68417"/>
    <n v="847"/>
    <x v="741"/>
    <n v="1"/>
    <s v="best friend|foot fetish|houseguest|newlywed|wedding"/>
    <x v="888"/>
    <n v="195"/>
    <x v="0"/>
    <x v="0"/>
    <s v="PG-13"/>
    <x v="122"/>
    <x v="7"/>
    <n v="245"/>
    <x v="23"/>
    <n v="1.85"/>
    <x v="1"/>
  </r>
  <r>
    <x v="889"/>
    <s v="Color"/>
    <x v="421"/>
    <n v="121"/>
    <n v="116"/>
    <n v="44"/>
    <n v="420"/>
    <x v="545"/>
    <n v="593"/>
    <x v="858"/>
    <x v="41"/>
    <x v="394"/>
    <x v="889"/>
    <n v="76331"/>
    <n v="2908"/>
    <x v="742"/>
    <n v="4"/>
    <s v="alien invasion|based on comic book|flying superhero|phantom zone|revenge"/>
    <x v="889"/>
    <n v="269"/>
    <x v="0"/>
    <x v="0"/>
    <s v="PG"/>
    <x v="122"/>
    <x v="35"/>
    <n v="467"/>
    <x v="2"/>
    <n v="2.35"/>
    <x v="1"/>
  </r>
  <r>
    <x v="890"/>
    <s v="Color"/>
    <x v="225"/>
    <n v="131"/>
    <n v="121"/>
    <n v="102"/>
    <n v="43"/>
    <x v="637"/>
    <n v="117"/>
    <x v="859"/>
    <x v="314"/>
    <x v="395"/>
    <x v="890"/>
    <n v="41620"/>
    <n v="286"/>
    <x v="743"/>
    <n v="0"/>
    <s v="gangster|hospital|lesbian|mob|thug"/>
    <x v="890"/>
    <n v="418"/>
    <x v="0"/>
    <x v="0"/>
    <s v="R"/>
    <x v="122"/>
    <x v="17"/>
    <n v="62"/>
    <x v="52"/>
    <n v="2.35"/>
    <x v="43"/>
  </r>
  <r>
    <x v="891"/>
    <s v=" Black and White"/>
    <x v="357"/>
    <n v="127"/>
    <n v="128"/>
    <n v="234"/>
    <n v="581"/>
    <x v="129"/>
    <n v="14000"/>
    <x v="860"/>
    <x v="306"/>
    <x v="141"/>
    <x v="891"/>
    <n v="20740"/>
    <n v="27614"/>
    <x v="48"/>
    <n v="0"/>
    <s v="governor|journalist|louisiana|mistress|politician"/>
    <x v="891"/>
    <n v="178"/>
    <x v="0"/>
    <x v="8"/>
    <s v="PG-13"/>
    <x v="97"/>
    <x v="7"/>
    <n v="12000"/>
    <x v="5"/>
    <n v="1.85"/>
    <x v="1"/>
  </r>
  <r>
    <x v="892"/>
    <s v="Color"/>
    <x v="265"/>
    <n v="160"/>
    <n v="99"/>
    <n v="309"/>
    <n v="577"/>
    <x v="638"/>
    <n v="23000"/>
    <x v="861"/>
    <x v="23"/>
    <x v="34"/>
    <x v="892"/>
    <n v="58416"/>
    <n v="26527"/>
    <x v="560"/>
    <n v="0"/>
    <s v="blaxploitation|detective|drugs|shaft|trial"/>
    <x v="892"/>
    <n v="301"/>
    <x v="0"/>
    <x v="8"/>
    <s v="R"/>
    <x v="127"/>
    <x v="21"/>
    <n v="1000"/>
    <x v="18"/>
    <n v="2.35"/>
    <x v="1"/>
  </r>
  <r>
    <x v="893"/>
    <s v="Color"/>
    <x v="281"/>
    <n v="78"/>
    <n v="94"/>
    <n v="383"/>
    <n v="753"/>
    <x v="30"/>
    <n v="4000"/>
    <x v="862"/>
    <x v="354"/>
    <x v="396"/>
    <x v="893"/>
    <n v="86347"/>
    <n v="6017"/>
    <x v="744"/>
    <n v="1"/>
    <s v="amnesia|reference to anastasia romanov|romanov|russia|russian revolution"/>
    <x v="893"/>
    <n v="191"/>
    <x v="0"/>
    <x v="0"/>
    <s v="G"/>
    <x v="95"/>
    <x v="13"/>
    <n v="808"/>
    <x v="1"/>
    <n v="2.35"/>
    <x v="1"/>
  </r>
  <r>
    <x v="894"/>
    <s v=" Black and White"/>
    <x v="35"/>
    <n v="209"/>
    <n v="127"/>
    <n v="1000"/>
    <n v="653"/>
    <x v="639"/>
    <n v="1000"/>
    <x v="863"/>
    <x v="225"/>
    <x v="51"/>
    <x v="894"/>
    <n v="224013"/>
    <n v="2601"/>
    <x v="146"/>
    <n v="1"/>
    <s v="death of main character|eiffel tower paris|jealousy|tragedy|two suitors"/>
    <x v="894"/>
    <n v="2319"/>
    <x v="0"/>
    <x v="0"/>
    <s v="PG-13"/>
    <x v="128"/>
    <x v="18"/>
    <n v="691"/>
    <x v="32"/>
    <n v="2.35"/>
    <x v="7"/>
  </r>
  <r>
    <x v="895"/>
    <s v="Color"/>
    <x v="377"/>
    <n v="98"/>
    <n v="89"/>
    <n v="17"/>
    <n v="303"/>
    <x v="573"/>
    <n v="12000"/>
    <x v="864"/>
    <x v="180"/>
    <x v="26"/>
    <x v="895"/>
    <n v="21283"/>
    <n v="13390"/>
    <x v="745"/>
    <n v="1"/>
    <s v="amateur detective|boat builder|boy|stepfather|witness"/>
    <x v="895"/>
    <n v="190"/>
    <x v="0"/>
    <x v="0"/>
    <s v="PG-13"/>
    <x v="96"/>
    <x v="18"/>
    <n v="708"/>
    <x v="34"/>
    <n v="2.35"/>
    <x v="186"/>
  </r>
  <r>
    <x v="896"/>
    <s v="Color"/>
    <x v="422"/>
    <n v="391"/>
    <n v="123"/>
    <n v="108"/>
    <n v="3000"/>
    <x v="445"/>
    <n v="40000"/>
    <x v="865"/>
    <x v="130"/>
    <x v="1"/>
    <x v="896"/>
    <n v="115216"/>
    <n v="63769"/>
    <x v="746"/>
    <n v="7"/>
    <s v="based on true story|boston massachusetts|fbi agent|gangster|true crime"/>
    <x v="896"/>
    <n v="289"/>
    <x v="0"/>
    <x v="0"/>
    <s v="R"/>
    <x v="96"/>
    <x v="2"/>
    <n v="19000"/>
    <x v="15"/>
    <n v="2.35"/>
    <x v="20"/>
  </r>
  <r>
    <x v="897"/>
    <s v="Color"/>
    <x v="326"/>
    <n v="279"/>
    <n v="135"/>
    <n v="16000"/>
    <n v="310"/>
    <x v="77"/>
    <n v="23000"/>
    <x v="866"/>
    <x v="156"/>
    <x v="74"/>
    <x v="897"/>
    <n v="101221"/>
    <n v="24468"/>
    <x v="55"/>
    <n v="0"/>
    <s v="imperial japan|japan|japanese army|japanese soldier|world war two"/>
    <x v="897"/>
    <n v="415"/>
    <x v="0"/>
    <x v="0"/>
    <s v="R"/>
    <x v="63"/>
    <x v="7"/>
    <n v="638"/>
    <x v="1"/>
    <n v="2.35"/>
    <x v="1"/>
  </r>
  <r>
    <x v="898"/>
    <s v="Color"/>
    <x v="273"/>
    <n v="216"/>
    <n v="118"/>
    <n v="473"/>
    <n v="963"/>
    <x v="356"/>
    <n v="18000"/>
    <x v="867"/>
    <x v="168"/>
    <x v="69"/>
    <x v="898"/>
    <n v="217480"/>
    <n v="22517"/>
    <x v="455"/>
    <n v="0"/>
    <s v="attorney|deal|district attorney|investigation|justice"/>
    <x v="898"/>
    <n v="429"/>
    <x v="0"/>
    <x v="0"/>
    <s v="R"/>
    <x v="95"/>
    <x v="0"/>
    <n v="1000"/>
    <x v="38"/>
    <n v="2.35"/>
    <x v="90"/>
  </r>
  <r>
    <x v="899"/>
    <s v="Color"/>
    <x v="423"/>
    <n v="250"/>
    <n v="189"/>
    <n v="0"/>
    <n v="1000"/>
    <x v="128"/>
    <n v="16000"/>
    <x v="868"/>
    <x v="355"/>
    <x v="397"/>
    <x v="899"/>
    <n v="155496"/>
    <n v="22186"/>
    <x v="205"/>
    <n v="0"/>
    <s v="anthropophagus|blood and gore|double feature|real twins playing twins|zombie"/>
    <x v="899"/>
    <n v="532"/>
    <x v="0"/>
    <x v="0"/>
    <s v="R"/>
    <x v="96"/>
    <x v="1"/>
    <n v="3000"/>
    <x v="32"/>
    <n v="2.35"/>
    <x v="1"/>
  </r>
  <r>
    <x v="900"/>
    <s v="Color"/>
    <x v="250"/>
    <n v="78"/>
    <n v="172"/>
    <n v="438"/>
    <n v="466"/>
    <x v="640"/>
    <n v="852"/>
    <x v="869"/>
    <x v="356"/>
    <x v="150"/>
    <x v="900"/>
    <n v="6082"/>
    <n v="2397"/>
    <x v="747"/>
    <n v="1"/>
    <s v="farm|freedom|ohio|slavery|spirit"/>
    <x v="900"/>
    <n v="207"/>
    <x v="0"/>
    <x v="0"/>
    <s v="R"/>
    <x v="97"/>
    <x v="20"/>
    <n v="637"/>
    <x v="18"/>
    <n v="1.85"/>
    <x v="187"/>
  </r>
  <r>
    <x v="901"/>
    <s v="Color"/>
    <x v="424"/>
    <n v="106"/>
    <n v="124"/>
    <n v="161"/>
    <n v="681"/>
    <x v="340"/>
    <n v="21000"/>
    <x v="870"/>
    <x v="357"/>
    <x v="21"/>
    <x v="901"/>
    <n v="18310"/>
    <n v="26334"/>
    <x v="748"/>
    <n v="1"/>
    <s v="losing|poker|poker player|reference to frederic chopin|reference to johannes brahms"/>
    <x v="901"/>
    <n v="63"/>
    <x v="0"/>
    <x v="0"/>
    <s v="PG-13"/>
    <x v="97"/>
    <x v="1"/>
    <n v="3000"/>
    <x v="18"/>
    <n v="2.35"/>
    <x v="188"/>
  </r>
  <r>
    <x v="902"/>
    <s v="Color"/>
    <x v="38"/>
    <n v="194"/>
    <n v="141"/>
    <n v="14000"/>
    <n v="3000"/>
    <x v="404"/>
    <n v="29000"/>
    <x v="871"/>
    <x v="130"/>
    <x v="20"/>
    <x v="902"/>
    <n v="525801"/>
    <n v="48153"/>
    <x v="749"/>
    <n v="0"/>
    <s v="attorney|cat and mouse|fbi|pan am|pilot"/>
    <x v="902"/>
    <n v="667"/>
    <x v="0"/>
    <x v="0"/>
    <s v="PG-13"/>
    <x v="89"/>
    <x v="19"/>
    <n v="15000"/>
    <x v="25"/>
    <n v="1.85"/>
    <x v="61"/>
  </r>
  <r>
    <x v="903"/>
    <s v="Color"/>
    <x v="212"/>
    <n v="558"/>
    <n v="157"/>
    <n v="0"/>
    <n v="304"/>
    <x v="367"/>
    <n v="1000"/>
    <x v="872"/>
    <x v="223"/>
    <x v="398"/>
    <x v="903"/>
    <n v="216032"/>
    <n v="2759"/>
    <x v="750"/>
    <n v="0"/>
    <s v="al qaeda|cia|interrogation|lie|navy seal"/>
    <x v="903"/>
    <n v="640"/>
    <x v="0"/>
    <x v="0"/>
    <s v="R"/>
    <x v="88"/>
    <x v="3"/>
    <n v="1000"/>
    <x v="38"/>
    <n v="1.85"/>
    <x v="36"/>
  </r>
  <r>
    <x v="904"/>
    <s v="Color"/>
    <x v="118"/>
    <n v="183"/>
    <n v="106"/>
    <n v="235"/>
    <n v="931"/>
    <x v="641"/>
    <n v="4000"/>
    <x v="873"/>
    <x v="105"/>
    <x v="211"/>
    <x v="904"/>
    <n v="102167"/>
    <n v="8315"/>
    <x v="751"/>
    <n v="1"/>
    <s v="art|break up|football video game|kitchen|talking to one's self in a mirror"/>
    <x v="904"/>
    <n v="483"/>
    <x v="0"/>
    <x v="0"/>
    <s v="PG-13"/>
    <x v="89"/>
    <x v="7"/>
    <n v="957"/>
    <x v="27"/>
    <n v="1.85"/>
    <x v="1"/>
  </r>
  <r>
    <x v="905"/>
    <s v="Color"/>
    <x v="425"/>
    <n v="238"/>
    <n v="108"/>
    <n v="58"/>
    <n v="838"/>
    <x v="608"/>
    <n v="14000"/>
    <x v="874"/>
    <x v="358"/>
    <x v="298"/>
    <x v="905"/>
    <n v="145974"/>
    <n v="26002"/>
    <x v="51"/>
    <n v="1"/>
    <s v="bride|greece|island|mediterranean|wedding"/>
    <x v="905"/>
    <n v="611"/>
    <x v="0"/>
    <x v="0"/>
    <s v="PG-13"/>
    <x v="89"/>
    <x v="8"/>
    <n v="11000"/>
    <x v="22"/>
    <n v="2.35"/>
    <x v="7"/>
  </r>
  <r>
    <x v="906"/>
    <s v="Color"/>
    <x v="293"/>
    <n v="186"/>
    <n v="125"/>
    <n v="0"/>
    <n v="11000"/>
    <x v="642"/>
    <n v="14000"/>
    <x v="875"/>
    <x v="127"/>
    <x v="71"/>
    <x v="906"/>
    <n v="95437"/>
    <n v="45696"/>
    <x v="28"/>
    <n v="12"/>
    <s v="flower|indian restaurant|tv station|valentine|valentine's day"/>
    <x v="906"/>
    <n v="211"/>
    <x v="0"/>
    <x v="0"/>
    <s v="PG-13"/>
    <x v="89"/>
    <x v="5"/>
    <n v="12000"/>
    <x v="20"/>
    <n v="1.85"/>
    <x v="104"/>
  </r>
  <r>
    <x v="907"/>
    <s v="Color"/>
    <x v="426"/>
    <n v="144"/>
    <n v="107"/>
    <n v="422"/>
    <n v="379"/>
    <x v="643"/>
    <n v="631"/>
    <x v="876"/>
    <x v="121"/>
    <x v="399"/>
    <x v="907"/>
    <n v="66382"/>
    <n v="2297"/>
    <x v="646"/>
    <n v="5"/>
    <s v="1969 dodge charger|bikini|farm|misogynist|tow truck"/>
    <x v="907"/>
    <n v="612"/>
    <x v="0"/>
    <x v="0"/>
    <s v="PG-13"/>
    <x v="95"/>
    <x v="12"/>
    <n v="534"/>
    <x v="37"/>
    <n v="2.35"/>
    <x v="1"/>
  </r>
  <r>
    <x v="908"/>
    <s v="Color"/>
    <x v="427"/>
    <n v="156"/>
    <n v="215"/>
    <n v="0"/>
    <n v="463"/>
    <x v="644"/>
    <n v="648"/>
    <x v="877"/>
    <x v="269"/>
    <x v="70"/>
    <x v="908"/>
    <n v="138941"/>
    <n v="1937"/>
    <x v="752"/>
    <n v="0"/>
    <s v="battle|hill|jungle|multiple perspectives|tropical island"/>
    <x v="908"/>
    <n v="1448"/>
    <x v="0"/>
    <x v="0"/>
    <s v="R"/>
    <x v="89"/>
    <x v="20"/>
    <n v="568"/>
    <x v="32"/>
    <n v="2.35"/>
    <x v="1"/>
  </r>
  <r>
    <x v="909"/>
    <s v="Color"/>
    <x v="428"/>
    <n v="215"/>
    <n v="118"/>
    <n v="71"/>
    <n v="634"/>
    <x v="35"/>
    <n v="16000"/>
    <x v="878"/>
    <x v="219"/>
    <x v="32"/>
    <x v="909"/>
    <n v="136680"/>
    <n v="28045"/>
    <x v="753"/>
    <n v="2"/>
    <s v="best friend|fountain|law firm|lawyer|sex"/>
    <x v="909"/>
    <n v="149"/>
    <x v="0"/>
    <x v="0"/>
    <s v="R"/>
    <x v="89"/>
    <x v="10"/>
    <n v="10000"/>
    <x v="21"/>
    <n v="2.35"/>
    <x v="38"/>
  </r>
  <r>
    <x v="910"/>
    <s v="Color"/>
    <x v="429"/>
    <n v="140"/>
    <n v="118"/>
    <n v="869"/>
    <n v="21"/>
    <x v="645"/>
    <n v="134"/>
    <x v="879"/>
    <x v="309"/>
    <x v="400"/>
    <x v="910"/>
    <n v="100743"/>
    <n v="209"/>
    <x v="754"/>
    <n v="1"/>
    <s v="andy kaufman|comedian|eccentric|wrestler|wrestling"/>
    <x v="910"/>
    <n v="549"/>
    <x v="0"/>
    <x v="1"/>
    <s v="R"/>
    <x v="89"/>
    <x v="15"/>
    <n v="27"/>
    <x v="38"/>
    <n v="2.35"/>
    <x v="1"/>
  </r>
  <r>
    <x v="911"/>
    <s v="Color"/>
    <x v="48"/>
    <n v="133"/>
    <n v="178"/>
    <n v="17000"/>
    <n v="574"/>
    <x v="646"/>
    <n v="22000"/>
    <x v="880"/>
    <x v="130"/>
    <x v="158"/>
    <x v="911"/>
    <n v="333542"/>
    <n v="24183"/>
    <x v="485"/>
    <n v="2"/>
    <s v="car bomb|card cheat|cash|casino|gambling syndicate"/>
    <x v="911"/>
    <n v="533"/>
    <x v="0"/>
    <x v="0"/>
    <s v="R"/>
    <x v="89"/>
    <x v="16"/>
    <n v="721"/>
    <x v="17"/>
    <n v="2.35"/>
    <x v="59"/>
  </r>
  <r>
    <x v="912"/>
    <s v="Color"/>
    <x v="430"/>
    <n v="203"/>
    <n v="92"/>
    <n v="180"/>
    <n v="75"/>
    <x v="647"/>
    <n v="211"/>
    <x v="881"/>
    <x v="3"/>
    <x v="401"/>
    <x v="912"/>
    <n v="97775"/>
    <n v="488"/>
    <x v="755"/>
    <n v="1"/>
    <s v="ambassador|cia|dinner|spy|terrorist"/>
    <x v="912"/>
    <n v="211"/>
    <x v="0"/>
    <x v="10"/>
    <s v="R"/>
    <x v="89"/>
    <x v="5"/>
    <n v="135"/>
    <x v="12"/>
    <n v="2.35"/>
    <x v="1"/>
  </r>
  <r>
    <x v="913"/>
    <s v="Color"/>
    <x v="431"/>
    <n v="127"/>
    <n v="104"/>
    <n v="13"/>
    <n v="343"/>
    <x v="300"/>
    <n v="961"/>
    <x v="882"/>
    <x v="92"/>
    <x v="402"/>
    <x v="913"/>
    <n v="42324"/>
    <n v="2422"/>
    <x v="756"/>
    <n v="3"/>
    <s v="monastery|monk|scroll|tibetan|tibetan monk"/>
    <x v="913"/>
    <n v="180"/>
    <x v="0"/>
    <x v="0"/>
    <s v="PG-13"/>
    <x v="89"/>
    <x v="17"/>
    <n v="691"/>
    <x v="34"/>
    <n v="2.35"/>
    <x v="168"/>
  </r>
  <r>
    <x v="914"/>
    <s v="Color"/>
    <x v="307"/>
    <n v="155"/>
    <n v="116"/>
    <n v="101"/>
    <n v="79"/>
    <x v="648"/>
    <n v="889"/>
    <x v="883"/>
    <x v="125"/>
    <x v="361"/>
    <x v="914"/>
    <n v="185878"/>
    <n v="1711"/>
    <x v="757"/>
    <n v="1"/>
    <s v="dissociative identity disorder|limousine|multiple personality|police|rhode island"/>
    <x v="914"/>
    <n v="481"/>
    <x v="0"/>
    <x v="0"/>
    <s v="R"/>
    <x v="129"/>
    <x v="21"/>
    <n v="624"/>
    <x v="12"/>
    <n v="1.85"/>
    <x v="1"/>
  </r>
  <r>
    <x v="915"/>
    <s v="Color"/>
    <x v="432"/>
    <n v="98"/>
    <n v="90"/>
    <n v="176"/>
    <n v="523"/>
    <x v="296"/>
    <n v="677"/>
    <x v="884"/>
    <x v="233"/>
    <x v="403"/>
    <x v="915"/>
    <n v="21396"/>
    <n v="2055"/>
    <x v="758"/>
    <n v="1"/>
    <s v="cow|farmer|howl|howling at the moon|vegetarian"/>
    <x v="915"/>
    <n v="155"/>
    <x v="0"/>
    <x v="8"/>
    <s v="PG"/>
    <x v="129"/>
    <x v="7"/>
    <n v="560"/>
    <x v="23"/>
    <n v="1.85"/>
    <x v="189"/>
  </r>
  <r>
    <x v="916"/>
    <s v="Color"/>
    <x v="433"/>
    <n v="71"/>
    <n v="93"/>
    <n v="14"/>
    <n v="728"/>
    <x v="649"/>
    <n v="2000"/>
    <x v="885"/>
    <x v="238"/>
    <x v="91"/>
    <x v="916"/>
    <n v="15740"/>
    <n v="5468"/>
    <x v="759"/>
    <n v="0"/>
    <s v="christmas|december|holiday|massachusetts|neighbor"/>
    <x v="916"/>
    <n v="110"/>
    <x v="0"/>
    <x v="0"/>
    <s v="PG"/>
    <x v="4"/>
    <x v="7"/>
    <n v="1000"/>
    <x v="41"/>
    <n v="1.85"/>
    <x v="103"/>
  </r>
  <r>
    <x v="917"/>
    <s v="Color"/>
    <x v="19"/>
    <n v="299"/>
    <n v="130"/>
    <n v="129"/>
    <n v="12000"/>
    <x v="71"/>
    <n v="21000"/>
    <x v="886"/>
    <x v="78"/>
    <x v="83"/>
    <x v="917"/>
    <n v="220758"/>
    <n v="64040"/>
    <x v="155"/>
    <n v="2"/>
    <s v="forks washington|protecting a woman|title same as book|vampire|werewolf"/>
    <x v="917"/>
    <n v="919"/>
    <x v="0"/>
    <x v="0"/>
    <s v="PG-13"/>
    <x v="95"/>
    <x v="0"/>
    <n v="17000"/>
    <x v="51"/>
    <n v="2.35"/>
    <x v="38"/>
  </r>
  <r>
    <x v="918"/>
    <s v="Color"/>
    <x v="13"/>
    <n v="212"/>
    <n v="90"/>
    <n v="80"/>
    <n v="21"/>
    <x v="650"/>
    <n v="145"/>
    <x v="887"/>
    <x v="21"/>
    <x v="404"/>
    <x v="918"/>
    <n v="467113"/>
    <n v="275"/>
    <x v="760"/>
    <n v="1"/>
    <s v="donkey|fairy tale|ogre|princess|swamp"/>
    <x v="918"/>
    <n v="945"/>
    <x v="0"/>
    <x v="0"/>
    <s v="PG"/>
    <x v="81"/>
    <x v="18"/>
    <n v="50"/>
    <x v="0"/>
    <n v="1.85"/>
    <x v="1"/>
  </r>
  <r>
    <x v="919"/>
    <s v="Color"/>
    <x v="434"/>
    <n v="413"/>
    <n v="106"/>
    <n v="53"/>
    <n v="593"/>
    <x v="623"/>
    <n v="13000"/>
    <x v="888"/>
    <x v="359"/>
    <x v="109"/>
    <x v="919"/>
    <n v="200035"/>
    <n v="14607"/>
    <x v="761"/>
    <n v="2"/>
    <s v="love at first sight|obscene finger gesture|rain|teleportation|three word title"/>
    <x v="919"/>
    <n v="407"/>
    <x v="0"/>
    <x v="0"/>
    <s v="PG-13"/>
    <x v="130"/>
    <x v="10"/>
    <n v="963"/>
    <x v="1"/>
    <n v="1.85"/>
    <x v="88"/>
  </r>
  <r>
    <x v="920"/>
    <s v="Color"/>
    <x v="53"/>
    <n v="67"/>
    <n v="155"/>
    <n v="58"/>
    <n v="720"/>
    <x v="65"/>
    <n v="25000"/>
    <x v="889"/>
    <x v="16"/>
    <x v="9"/>
    <x v="920"/>
    <n v="145257"/>
    <n v="38518"/>
    <x v="273"/>
    <n v="0"/>
    <s v="balladeer|crusades|england|king|modern minstrel"/>
    <x v="920"/>
    <n v="322"/>
    <x v="0"/>
    <x v="0"/>
    <s v="PG-13"/>
    <x v="115"/>
    <x v="23"/>
    <n v="11000"/>
    <x v="8"/>
    <n v="1.85"/>
    <x v="1"/>
  </r>
  <r>
    <x v="921"/>
    <s v="Color"/>
    <x v="296"/>
    <n v="109"/>
    <n v="139"/>
    <n v="488"/>
    <n v="597"/>
    <x v="213"/>
    <n v="10000"/>
    <x v="890"/>
    <x v="334"/>
    <x v="56"/>
    <x v="921"/>
    <n v="189923"/>
    <n v="12182"/>
    <x v="762"/>
    <n v="0"/>
    <s v="agent|career|client|fiance|sports agent"/>
    <x v="921"/>
    <n v="318"/>
    <x v="0"/>
    <x v="0"/>
    <s v="R"/>
    <x v="95"/>
    <x v="25"/>
    <n v="743"/>
    <x v="11"/>
    <n v="1.85"/>
    <x v="1"/>
  </r>
  <r>
    <x v="922"/>
    <s v="Color"/>
    <x v="314"/>
    <n v="457"/>
    <n v="112"/>
    <n v="3000"/>
    <n v="1000"/>
    <x v="651"/>
    <n v="15000"/>
    <x v="891"/>
    <x v="219"/>
    <x v="375"/>
    <x v="922"/>
    <n v="471644"/>
    <n v="21773"/>
    <x v="763"/>
    <n v="1"/>
    <s v="2010s|car accident|sex scene|teddy bear|testicle"/>
    <x v="922"/>
    <n v="623"/>
    <x v="0"/>
    <x v="0"/>
    <s v="R"/>
    <x v="95"/>
    <x v="3"/>
    <n v="3000"/>
    <x v="15"/>
    <n v="1.85"/>
    <x v="190"/>
  </r>
  <r>
    <x v="923"/>
    <s v="Color"/>
    <x v="140"/>
    <n v="156"/>
    <n v="139"/>
    <n v="274"/>
    <n v="285"/>
    <x v="427"/>
    <n v="625"/>
    <x v="892"/>
    <x v="105"/>
    <x v="405"/>
    <x v="923"/>
    <n v="224671"/>
    <n v="1474"/>
    <x v="764"/>
    <n v="0"/>
    <s v="dog|friendship|neighbor|unlikely friendship|writer"/>
    <x v="923"/>
    <n v="470"/>
    <x v="0"/>
    <x v="0"/>
    <s v="PG-13"/>
    <x v="95"/>
    <x v="13"/>
    <n v="440"/>
    <x v="16"/>
    <n v="1.85"/>
    <x v="59"/>
  </r>
  <r>
    <x v="924"/>
    <s v="Color"/>
    <x v="51"/>
    <n v="55"/>
    <n v="115"/>
    <n v="293"/>
    <n v="878"/>
    <x v="89"/>
    <n v="49000"/>
    <x v="893"/>
    <x v="360"/>
    <x v="86"/>
    <x v="924"/>
    <n v="80580"/>
    <n v="74382"/>
    <x v="765"/>
    <n v="1"/>
    <s v="doctor|hospital|mental institution|nurse|student"/>
    <x v="924"/>
    <n v="375"/>
    <x v="0"/>
    <x v="0"/>
    <s v="PG-13"/>
    <x v="95"/>
    <x v="20"/>
    <n v="22000"/>
    <x v="10"/>
    <n v="2.35"/>
    <x v="1"/>
  </r>
  <r>
    <x v="925"/>
    <s v="Color"/>
    <x v="167"/>
    <n v="272"/>
    <n v="143"/>
    <n v="285"/>
    <n v="7000"/>
    <x v="229"/>
    <n v="11000"/>
    <x v="894"/>
    <x v="125"/>
    <x v="42"/>
    <x v="925"/>
    <n v="131227"/>
    <n v="28176"/>
    <x v="69"/>
    <n v="2"/>
    <s v="fame|father son relationship|interracial kiss|interracial relationship|interracial sex"/>
    <x v="925"/>
    <n v="346"/>
    <x v="0"/>
    <x v="0"/>
    <s v="PG-13"/>
    <x v="95"/>
    <x v="9"/>
    <n v="8000"/>
    <x v="22"/>
    <n v="2.35"/>
    <x v="25"/>
  </r>
  <r>
    <x v="926"/>
    <s v="Color"/>
    <x v="254"/>
    <n v="117"/>
    <n v="96"/>
    <n v="65"/>
    <n v="828"/>
    <x v="288"/>
    <n v="12000"/>
    <x v="895"/>
    <x v="127"/>
    <x v="26"/>
    <x v="926"/>
    <n v="110432"/>
    <n v="26826"/>
    <x v="766"/>
    <n v="1"/>
    <s v="abbreviation in title|reporter|small town|sudden wealth|unknowing heir"/>
    <x v="926"/>
    <n v="309"/>
    <x v="0"/>
    <x v="0"/>
    <s v="PG-13"/>
    <x v="95"/>
    <x v="19"/>
    <n v="11000"/>
    <x v="27"/>
    <n v="1.85"/>
    <x v="1"/>
  </r>
  <r>
    <x v="927"/>
    <s v="Color"/>
    <x v="34"/>
    <n v="539"/>
    <n v="112"/>
    <n v="14000"/>
    <n v="417"/>
    <x v="264"/>
    <n v="1000"/>
    <x v="896"/>
    <x v="361"/>
    <x v="406"/>
    <x v="927"/>
    <n v="287822"/>
    <n v="3388"/>
    <x v="767"/>
    <n v="0"/>
    <s v="deputy|group of friends|time|train|train crash"/>
    <x v="927"/>
    <n v="849"/>
    <x v="0"/>
    <x v="0"/>
    <s v="PG-13"/>
    <x v="95"/>
    <x v="10"/>
    <n v="560"/>
    <x v="1"/>
    <n v="2.35"/>
    <x v="40"/>
  </r>
  <r>
    <x v="928"/>
    <s v="Color"/>
    <x v="151"/>
    <n v="169"/>
    <n v="131"/>
    <n v="0"/>
    <n v="658"/>
    <x v="652"/>
    <n v="8000"/>
    <x v="897"/>
    <x v="113"/>
    <x v="218"/>
    <x v="928"/>
    <n v="135246"/>
    <n v="10003"/>
    <x v="768"/>
    <n v="0"/>
    <s v="contamination|corporate crime|environmental issue|female protagonist|working single mother"/>
    <x v="928"/>
    <n v="498"/>
    <x v="0"/>
    <x v="0"/>
    <s v="R"/>
    <x v="89"/>
    <x v="21"/>
    <n v="883"/>
    <x v="11"/>
    <n v="1.85"/>
    <x v="1"/>
  </r>
  <r>
    <x v="929"/>
    <s v="Color"/>
    <x v="372"/>
    <n v="140"/>
    <n v="116"/>
    <n v="80"/>
    <n v="651"/>
    <x v="569"/>
    <n v="11000"/>
    <x v="898"/>
    <x v="127"/>
    <x v="72"/>
    <x v="929"/>
    <n v="156717"/>
    <n v="14087"/>
    <x v="769"/>
    <n v="2"/>
    <s v="advertising executive|diamond|magazine|party|wager"/>
    <x v="929"/>
    <n v="357"/>
    <x v="0"/>
    <x v="0"/>
    <s v="PG-13"/>
    <x v="95"/>
    <x v="17"/>
    <n v="1000"/>
    <x v="21"/>
    <n v="1.85"/>
    <x v="1"/>
  </r>
  <r>
    <x v="930"/>
    <s v="Color"/>
    <x v="201"/>
    <n v="330"/>
    <n v="112"/>
    <n v="97"/>
    <n v="584"/>
    <x v="653"/>
    <n v="17000"/>
    <x v="899"/>
    <x v="132"/>
    <x v="50"/>
    <x v="930"/>
    <n v="258186"/>
    <n v="19428"/>
    <x v="770"/>
    <n v="2"/>
    <s v="college|drugs|hidden camera|tattoo|undercover"/>
    <x v="930"/>
    <n v="322"/>
    <x v="0"/>
    <x v="0"/>
    <s v="R"/>
    <x v="95"/>
    <x v="11"/>
    <n v="920"/>
    <x v="1"/>
    <n v="2.35"/>
    <x v="4"/>
  </r>
  <r>
    <x v="931"/>
    <s v="Color"/>
    <x v="435"/>
    <n v="120"/>
    <n v="123"/>
    <n v="277"/>
    <n v="4000"/>
    <x v="119"/>
    <n v="11000"/>
    <x v="900"/>
    <x v="362"/>
    <x v="75"/>
    <x v="931"/>
    <n v="239752"/>
    <n v="25697"/>
    <x v="6"/>
    <n v="0"/>
    <s v="betrayal|dangerous friend|gothic|monster as victim|vampire"/>
    <x v="931"/>
    <n v="406"/>
    <x v="0"/>
    <x v="0"/>
    <s v="R"/>
    <x v="81"/>
    <x v="24"/>
    <n v="10000"/>
    <x v="32"/>
    <n v="1.85"/>
    <x v="59"/>
  </r>
  <r>
    <x v="932"/>
    <s v="Color"/>
    <x v="118"/>
    <n v="190"/>
    <n v="104"/>
    <n v="235"/>
    <n v="1000"/>
    <x v="255"/>
    <n v="14000"/>
    <x v="901"/>
    <x v="127"/>
    <x v="71"/>
    <x v="932"/>
    <n v="271691"/>
    <n v="29505"/>
    <x v="771"/>
    <n v="1"/>
    <s v="best friend|dvd|girlfriend|loan|self help"/>
    <x v="932"/>
    <n v="243"/>
    <x v="0"/>
    <x v="0"/>
    <s v="PG-13"/>
    <x v="80"/>
    <x v="8"/>
    <n v="11000"/>
    <x v="2"/>
    <n v="2.35"/>
    <x v="1"/>
  </r>
  <r>
    <x v="933"/>
    <s v="Color"/>
    <x v="436"/>
    <n v="177"/>
    <n v="107"/>
    <n v="43"/>
    <n v="569"/>
    <x v="22"/>
    <n v="12000"/>
    <x v="902"/>
    <x v="132"/>
    <x v="138"/>
    <x v="933"/>
    <n v="33354"/>
    <n v="14569"/>
    <x v="772"/>
    <n v="2"/>
    <s v="accountant|blooper|espionage|facebook|high school reunion"/>
    <x v="933"/>
    <n v="110"/>
    <x v="0"/>
    <x v="0"/>
    <s v="PG-13"/>
    <x v="95"/>
    <x v="6"/>
    <n v="919"/>
    <x v="4"/>
    <n v="2.35"/>
    <x v="7"/>
  </r>
  <r>
    <x v="934"/>
    <s v="Color"/>
    <x v="126"/>
    <n v="65"/>
    <n v="124"/>
    <n v="0"/>
    <n v="701"/>
    <x v="654"/>
    <n v="8000"/>
    <x v="903"/>
    <x v="200"/>
    <x v="218"/>
    <x v="934"/>
    <n v="46482"/>
    <n v="9988"/>
    <x v="773"/>
    <n v="2"/>
    <s v="attorney|cancer|custody|fashion photographer|photographer"/>
    <x v="934"/>
    <n v="252"/>
    <x v="0"/>
    <x v="0"/>
    <s v="PG-13"/>
    <x v="95"/>
    <x v="20"/>
    <n v="818"/>
    <x v="10"/>
    <n v="2.35"/>
    <x v="1"/>
  </r>
  <r>
    <x v="935"/>
    <s v="Color"/>
    <x v="395"/>
    <n v="145"/>
    <n v="96"/>
    <n v="51"/>
    <n v="322"/>
    <x v="323"/>
    <n v="8000"/>
    <x v="904"/>
    <x v="238"/>
    <x v="166"/>
    <x v="935"/>
    <n v="54010"/>
    <n v="10886"/>
    <x v="774"/>
    <n v="2"/>
    <s v="biological father|dad|drinking|product placement|wilhelm scream"/>
    <x v="935"/>
    <n v="130"/>
    <x v="0"/>
    <x v="0"/>
    <s v="PG-13"/>
    <x v="95"/>
    <x v="2"/>
    <n v="2000"/>
    <x v="9"/>
    <n v="1.85"/>
    <x v="38"/>
  </r>
  <r>
    <x v="936"/>
    <s v="Color"/>
    <x v="14"/>
    <n v="321"/>
    <n v="125"/>
    <n v="252"/>
    <n v="10000"/>
    <x v="608"/>
    <n v="40000"/>
    <x v="905"/>
    <x v="363"/>
    <x v="1"/>
    <x v="936"/>
    <n v="101178"/>
    <n v="62837"/>
    <x v="533"/>
    <n v="1"/>
    <s v="based on stage musical|cinderella|little red riding hood|singing|witch"/>
    <x v="936"/>
    <n v="779"/>
    <x v="0"/>
    <x v="0"/>
    <s v="PG"/>
    <x v="95"/>
    <x v="11"/>
    <n v="11000"/>
    <x v="19"/>
    <n v="2.39"/>
    <x v="191"/>
  </r>
  <r>
    <x v="937"/>
    <s v="Color"/>
    <x v="437"/>
    <n v="230"/>
    <n v="129"/>
    <n v="0"/>
    <n v="277"/>
    <x v="655"/>
    <n v="18000"/>
    <x v="906"/>
    <x v="171"/>
    <x v="156"/>
    <x v="937"/>
    <n v="273108"/>
    <n v="19148"/>
    <x v="775"/>
    <n v="2"/>
    <s v="bank|detective|negotiation|police|robber"/>
    <x v="937"/>
    <n v="646"/>
    <x v="0"/>
    <x v="0"/>
    <s v="R"/>
    <x v="91"/>
    <x v="7"/>
    <n v="412"/>
    <x v="32"/>
    <n v="2.35"/>
    <x v="1"/>
  </r>
  <r>
    <x v="938"/>
    <s v="Color"/>
    <x v="438"/>
    <n v="143"/>
    <n v="90"/>
    <n v="241"/>
    <n v="416"/>
    <x v="656"/>
    <n v="1000"/>
    <x v="907"/>
    <x v="28"/>
    <x v="407"/>
    <x v="938"/>
    <n v="111368"/>
    <n v="3148"/>
    <x v="558"/>
    <n v="1"/>
    <s v="anti hero|criminal|greed|prostitute|tough guy"/>
    <x v="938"/>
    <n v="394"/>
    <x v="0"/>
    <x v="0"/>
    <s v="R"/>
    <x v="95"/>
    <x v="15"/>
    <n v="495"/>
    <x v="1"/>
    <n v="2.35"/>
    <x v="1"/>
  </r>
  <r>
    <x v="939"/>
    <s v="Color"/>
    <x v="439"/>
    <n v="55"/>
    <n v="109"/>
    <n v="155"/>
    <n v="293"/>
    <x v="521"/>
    <n v="426"/>
    <x v="908"/>
    <x v="107"/>
    <x v="408"/>
    <x v="939"/>
    <n v="34471"/>
    <n v="1761"/>
    <x v="776"/>
    <n v="0"/>
    <s v="captain|congo|expedition|laser|lost city"/>
    <x v="939"/>
    <n v="147"/>
    <x v="0"/>
    <x v="0"/>
    <s v="PG-13"/>
    <x v="95"/>
    <x v="16"/>
    <n v="387"/>
    <x v="40"/>
    <n v="1.85"/>
    <x v="1"/>
  </r>
  <r>
    <x v="940"/>
    <s v="Color"/>
    <x v="296"/>
    <n v="257"/>
    <n v="124"/>
    <n v="488"/>
    <n v="1000"/>
    <x v="281"/>
    <n v="19000"/>
    <x v="909"/>
    <x v="301"/>
    <x v="59"/>
    <x v="940"/>
    <n v="111003"/>
    <n v="36873"/>
    <x v="180"/>
    <n v="3"/>
    <s v="blocked road|father son relationship|love at first sight|teenage boy|zookeeper"/>
    <x v="940"/>
    <n v="199"/>
    <x v="0"/>
    <x v="0"/>
    <s v="PG"/>
    <x v="4"/>
    <x v="10"/>
    <n v="13000"/>
    <x v="1"/>
    <n v="1.85"/>
    <x v="31"/>
  </r>
  <r>
    <x v="941"/>
    <s v="Color"/>
    <x v="104"/>
    <n v="279"/>
    <n v="121"/>
    <n v="295"/>
    <n v="329"/>
    <x v="657"/>
    <n v="12000"/>
    <x v="910"/>
    <x v="178"/>
    <x v="76"/>
    <x v="941"/>
    <n v="186879"/>
    <n v="13421"/>
    <x v="777"/>
    <n v="0"/>
    <s v="disaster|end of the world|number|student|time capsule"/>
    <x v="941"/>
    <n v="791"/>
    <x v="0"/>
    <x v="0"/>
    <s v="PG-13"/>
    <x v="95"/>
    <x v="0"/>
    <n v="748"/>
    <x v="5"/>
    <n v="2.35"/>
    <x v="1"/>
  </r>
  <r>
    <x v="942"/>
    <s v="Color"/>
    <x v="404"/>
    <n v="143"/>
    <n v="95"/>
    <n v="9"/>
    <n v="11000"/>
    <x v="240"/>
    <n v="14000"/>
    <x v="911"/>
    <x v="127"/>
    <x v="71"/>
    <x v="942"/>
    <n v="58412"/>
    <n v="37967"/>
    <x v="778"/>
    <n v="2"/>
    <s v="friend|intervention|moving|secret|slacker"/>
    <x v="942"/>
    <n v="242"/>
    <x v="0"/>
    <x v="0"/>
    <s v="PG-13"/>
    <x v="95"/>
    <x v="7"/>
    <n v="11000"/>
    <x v="23"/>
    <n v="2.35"/>
    <x v="43"/>
  </r>
  <r>
    <x v="943"/>
    <s v="Color"/>
    <x v="440"/>
    <n v="196"/>
    <n v="128"/>
    <n v="62"/>
    <n v="874"/>
    <x v="658"/>
    <n v="6000"/>
    <x v="912"/>
    <x v="364"/>
    <x v="19"/>
    <x v="943"/>
    <n v="71153"/>
    <n v="10163"/>
    <x v="779"/>
    <n v="0"/>
    <s v="cartoon on tv|foreign language adaptation|second part|videotape|writer"/>
    <x v="943"/>
    <n v="560"/>
    <x v="0"/>
    <x v="0"/>
    <s v="PG-13"/>
    <x v="4"/>
    <x v="12"/>
    <n v="989"/>
    <x v="28"/>
    <n v="1.85"/>
    <x v="1"/>
  </r>
  <r>
    <x v="944"/>
    <s v="Color"/>
    <x v="330"/>
    <n v="310"/>
    <n v="118"/>
    <n v="43"/>
    <n v="7000"/>
    <x v="190"/>
    <n v="33000"/>
    <x v="913"/>
    <x v="105"/>
    <x v="350"/>
    <x v="944"/>
    <n v="375456"/>
    <n v="57426"/>
    <x v="69"/>
    <n v="7"/>
    <s v="bar|divorce|friend|girl|male objectification"/>
    <x v="944"/>
    <n v="292"/>
    <x v="0"/>
    <x v="0"/>
    <s v="PG-13"/>
    <x v="95"/>
    <x v="10"/>
    <n v="15000"/>
    <x v="38"/>
    <n v="2.39"/>
    <x v="20"/>
  </r>
  <r>
    <x v="945"/>
    <s v="Color"/>
    <x v="441"/>
    <n v="116"/>
    <n v="80"/>
    <n v="12"/>
    <n v="58"/>
    <x v="659"/>
    <n v="13000"/>
    <x v="914"/>
    <x v="57"/>
    <x v="192"/>
    <x v="945"/>
    <n v="58961"/>
    <n v="13430"/>
    <x v="780"/>
    <n v="0"/>
    <s v="cat|dog|first part|lasagna|veterinarian"/>
    <x v="945"/>
    <n v="232"/>
    <x v="0"/>
    <x v="0"/>
    <s v="PG"/>
    <x v="82"/>
    <x v="14"/>
    <n v="258"/>
    <x v="40"/>
    <n v="1.85"/>
    <x v="192"/>
  </r>
  <r>
    <x v="946"/>
    <s v="Color"/>
    <x v="442"/>
    <n v="105"/>
    <n v="99"/>
    <n v="148"/>
    <n v="660"/>
    <x v="432"/>
    <n v="2000"/>
    <x v="915"/>
    <x v="238"/>
    <x v="157"/>
    <x v="946"/>
    <n v="27548"/>
    <n v="6729"/>
    <x v="781"/>
    <n v="1"/>
    <s v="act of kindness|christmas|christmas eve|neighbor|vacation"/>
    <x v="946"/>
    <n v="209"/>
    <x v="0"/>
    <x v="0"/>
    <s v="PG"/>
    <x v="81"/>
    <x v="14"/>
    <n v="843"/>
    <x v="31"/>
    <n v="2.35"/>
    <x v="1"/>
  </r>
  <r>
    <x v="947"/>
    <s v="Color"/>
    <x v="443"/>
    <n v="419"/>
    <n v="133"/>
    <n v="152"/>
    <n v="11000"/>
    <x v="660"/>
    <n v="22000"/>
    <x v="916"/>
    <x v="122"/>
    <x v="93"/>
    <x v="947"/>
    <n v="283563"/>
    <n v="53094"/>
    <x v="352"/>
    <n v="1"/>
    <s v="baseball|meeting|statistics|strategy|voice over"/>
    <x v="947"/>
    <n v="312"/>
    <x v="0"/>
    <x v="0"/>
    <s v="PG-13"/>
    <x v="95"/>
    <x v="10"/>
    <n v="18000"/>
    <x v="32"/>
    <n v="1.85"/>
    <x v="41"/>
  </r>
  <r>
    <x v="948"/>
    <s v="Color"/>
    <x v="72"/>
    <n v="64"/>
    <n v="127"/>
    <n v="249"/>
    <n v="808"/>
    <x v="65"/>
    <n v="18000"/>
    <x v="917"/>
    <x v="65"/>
    <x v="11"/>
    <x v="948"/>
    <n v="91176"/>
    <n v="30383"/>
    <x v="499"/>
    <n v="3"/>
    <s v="disease|epidemic|monkey|quarantine|virus"/>
    <x v="948"/>
    <n v="130"/>
    <x v="0"/>
    <x v="0"/>
    <s v="R"/>
    <x v="95"/>
    <x v="16"/>
    <n v="11000"/>
    <x v="4"/>
    <n v="1.85"/>
    <x v="1"/>
  </r>
  <r>
    <x v="949"/>
    <s v="Color"/>
    <x v="444"/>
    <n v="359"/>
    <n v="106"/>
    <n v="174"/>
    <n v="660"/>
    <x v="586"/>
    <n v="14000"/>
    <x v="918"/>
    <x v="83"/>
    <x v="22"/>
    <x v="949"/>
    <n v="200647"/>
    <n v="16967"/>
    <x v="782"/>
    <n v="0"/>
    <s v="air marshal|death|passenger|terrorist|transatlantic flight"/>
    <x v="949"/>
    <n v="384"/>
    <x v="0"/>
    <x v="1"/>
    <s v="PG-13"/>
    <x v="95"/>
    <x v="11"/>
    <n v="664"/>
    <x v="15"/>
    <n v="2.35"/>
    <x v="4"/>
  </r>
  <r>
    <x v="950"/>
    <s v="Color"/>
    <x v="445"/>
    <n v="166"/>
    <n v="98"/>
    <n v="99"/>
    <n v="433"/>
    <x v="661"/>
    <n v="12000"/>
    <x v="919"/>
    <x v="365"/>
    <x v="138"/>
    <x v="950"/>
    <n v="43328"/>
    <n v="14007"/>
    <x v="128"/>
    <n v="3"/>
    <s v="alien|military|mountain|spacecraft|ufo"/>
    <x v="950"/>
    <n v="110"/>
    <x v="0"/>
    <x v="0"/>
    <s v="PG"/>
    <x v="48"/>
    <x v="0"/>
    <n v="536"/>
    <x v="20"/>
    <n v="2.35"/>
    <x v="1"/>
  </r>
  <r>
    <x v="951"/>
    <s v="Color"/>
    <x v="446"/>
    <n v="525"/>
    <n v="132"/>
    <n v="160"/>
    <n v="443"/>
    <x v="170"/>
    <n v="20000"/>
    <x v="920"/>
    <x v="65"/>
    <x v="131"/>
    <x v="951"/>
    <n v="791783"/>
    <n v="22417"/>
    <x v="783"/>
    <n v="1"/>
    <s v="dystopia|freedom|government|revolution|terrorist"/>
    <x v="951"/>
    <n v="2042"/>
    <x v="0"/>
    <x v="0"/>
    <s v="R"/>
    <x v="122"/>
    <x v="12"/>
    <n v="979"/>
    <x v="17"/>
    <n v="2.35"/>
    <x v="10"/>
  </r>
  <r>
    <x v="952"/>
    <s v="Color"/>
    <x v="428"/>
    <n v="165"/>
    <n v="114"/>
    <n v="71"/>
    <n v="55"/>
    <x v="662"/>
    <n v="154"/>
    <x v="921"/>
    <x v="121"/>
    <x v="409"/>
    <x v="952"/>
    <n v="81444"/>
    <n v="428"/>
    <x v="784"/>
    <n v="2"/>
    <s v="1880s|arrow|imperial seal|murder|revenge"/>
    <x v="952"/>
    <n v="192"/>
    <x v="0"/>
    <x v="0"/>
    <s v="PG-13"/>
    <x v="95"/>
    <x v="17"/>
    <n v="131"/>
    <x v="5"/>
    <n v="2.35"/>
    <x v="193"/>
  </r>
  <r>
    <x v="953"/>
    <s v="Color"/>
    <x v="113"/>
    <n v="2"/>
    <n v="45"/>
    <m/>
    <n v="132"/>
    <x v="663"/>
    <n v="416"/>
    <x v="4"/>
    <x v="152"/>
    <x v="410"/>
    <x v="953"/>
    <n v="1824"/>
    <n v="1816"/>
    <x v="785"/>
    <n v="2"/>
    <m/>
    <x v="953"/>
    <n v="9"/>
    <x v="0"/>
    <x v="1"/>
    <m/>
    <x v="4"/>
    <x v="4"/>
    <n v="171"/>
    <x v="0"/>
    <m/>
    <x v="1"/>
  </r>
  <r>
    <x v="954"/>
    <s v="Color"/>
    <x v="447"/>
    <n v="87"/>
    <n v="78"/>
    <n v="5"/>
    <n v="1000"/>
    <x v="595"/>
    <n v="8000"/>
    <x v="922"/>
    <x v="29"/>
    <x v="166"/>
    <x v="954"/>
    <n v="12845"/>
    <n v="11124"/>
    <x v="786"/>
    <n v="0"/>
    <s v="hat|monkey|museum|shrine|yellow"/>
    <x v="954"/>
    <n v="118"/>
    <x v="0"/>
    <x v="0"/>
    <s v="G"/>
    <x v="95"/>
    <x v="7"/>
    <n v="2000"/>
    <x v="4"/>
    <n v="1.85"/>
    <x v="194"/>
  </r>
  <r>
    <x v="955"/>
    <s v="Color"/>
    <x v="448"/>
    <n v="117"/>
    <n v="101"/>
    <n v="23"/>
    <n v="541"/>
    <x v="664"/>
    <n v="660"/>
    <x v="923"/>
    <x v="366"/>
    <x v="411"/>
    <x v="955"/>
    <n v="36431"/>
    <n v="2177"/>
    <x v="787"/>
    <n v="1"/>
    <s v="automobile racing|car|mechanic|nascar|street racing"/>
    <x v="955"/>
    <n v="168"/>
    <x v="0"/>
    <x v="0"/>
    <s v="G"/>
    <x v="95"/>
    <x v="12"/>
    <n v="651"/>
    <x v="55"/>
    <n v="1.85"/>
    <x v="103"/>
  </r>
  <r>
    <x v="956"/>
    <s v="Color"/>
    <x v="449"/>
    <n v="113"/>
    <n v="113"/>
    <n v="39"/>
    <n v="477"/>
    <x v="665"/>
    <n v="1000"/>
    <x v="924"/>
    <x v="171"/>
    <x v="48"/>
    <x v="956"/>
    <n v="40362"/>
    <n v="3341"/>
    <x v="788"/>
    <n v="0"/>
    <s v="mental institution|post traumatic stress|psychiatrist|vomiting|voyeur"/>
    <x v="956"/>
    <n v="248"/>
    <x v="0"/>
    <x v="0"/>
    <s v="R"/>
    <x v="95"/>
    <x v="18"/>
    <n v="912"/>
    <x v="22"/>
    <n v="2.35"/>
    <x v="195"/>
  </r>
  <r>
    <x v="957"/>
    <s v="Color"/>
    <x v="450"/>
    <n v="349"/>
    <n v="98"/>
    <n v="75"/>
    <n v="467"/>
    <x v="666"/>
    <n v="10000"/>
    <x v="925"/>
    <x v="275"/>
    <x v="119"/>
    <x v="957"/>
    <n v="159868"/>
    <n v="11946"/>
    <x v="272"/>
    <n v="2"/>
    <s v="bounty hunter|brother sister team|death of loved one|hansel and gretel|supernatural power"/>
    <x v="957"/>
    <n v="304"/>
    <x v="0"/>
    <x v="8"/>
    <s v="R"/>
    <x v="95"/>
    <x v="9"/>
    <n v="520"/>
    <x v="9"/>
    <n v="2.35"/>
    <x v="48"/>
  </r>
  <r>
    <x v="958"/>
    <s v="Color"/>
    <x v="451"/>
    <n v="152"/>
    <n v="124"/>
    <n v="213"/>
    <n v="372"/>
    <x v="667"/>
    <n v="838"/>
    <x v="926"/>
    <x v="306"/>
    <x v="412"/>
    <x v="958"/>
    <n v="63067"/>
    <n v="2583"/>
    <x v="789"/>
    <n v="0"/>
    <s v="erotic thriller|infidelity|marital infidelity|unfaithfulness|wife's lover murdered by husband"/>
    <x v="958"/>
    <n v="533"/>
    <x v="0"/>
    <x v="0"/>
    <s v="R"/>
    <x v="95"/>
    <x v="19"/>
    <n v="593"/>
    <x v="10"/>
    <n v="1.85"/>
    <x v="1"/>
  </r>
  <r>
    <x v="959"/>
    <s v="Color"/>
    <x v="240"/>
    <n v="288"/>
    <n v="109"/>
    <n v="154"/>
    <n v="144"/>
    <x v="668"/>
    <n v="15000"/>
    <x v="927"/>
    <x v="18"/>
    <x v="413"/>
    <x v="959"/>
    <n v="195043"/>
    <n v="15608"/>
    <x v="790"/>
    <n v="1"/>
    <s v="based on young adult novel|good versus evil|guardian|human alien|ohio"/>
    <x v="959"/>
    <n v="329"/>
    <x v="0"/>
    <x v="0"/>
    <s v="PG-13"/>
    <x v="81"/>
    <x v="10"/>
    <n v="348"/>
    <x v="9"/>
    <n v="1.85"/>
    <x v="41"/>
  </r>
  <r>
    <x v="960"/>
    <s v="Color"/>
    <x v="452"/>
    <n v="358"/>
    <n v="128"/>
    <n v="79"/>
    <n v="414"/>
    <x v="669"/>
    <n v="13000"/>
    <x v="928"/>
    <x v="306"/>
    <x v="109"/>
    <x v="960"/>
    <n v="109188"/>
    <n v="14747"/>
    <x v="791"/>
    <n v="0"/>
    <s v="cia|hezbollah|lebanon|oil|prince"/>
    <x v="960"/>
    <n v="625"/>
    <x v="0"/>
    <x v="0"/>
    <s v="R"/>
    <x v="95"/>
    <x v="12"/>
    <n v="903"/>
    <x v="15"/>
    <n v="2.35"/>
    <x v="1"/>
  </r>
  <r>
    <x v="961"/>
    <s v="Color"/>
    <x v="27"/>
    <n v="204"/>
    <n v="144"/>
    <n v="0"/>
    <n v="681"/>
    <x v="670"/>
    <n v="769"/>
    <x v="929"/>
    <x v="149"/>
    <x v="97"/>
    <x v="961"/>
    <n v="47764"/>
    <n v="3580"/>
    <x v="792"/>
    <n v="0"/>
    <s v="based on true story|cia agent|libya|mercenary|u.s. ambassador"/>
    <x v="961"/>
    <n v="219"/>
    <x v="0"/>
    <x v="0"/>
    <s v="R"/>
    <x v="95"/>
    <x v="6"/>
    <n v="726"/>
    <x v="38"/>
    <n v="2.35"/>
    <x v="20"/>
  </r>
  <r>
    <x v="962"/>
    <s v="Color"/>
    <x v="453"/>
    <n v="156"/>
    <n v="95"/>
    <n v="34"/>
    <n v="679"/>
    <x v="671"/>
    <n v="17000"/>
    <x v="930"/>
    <x v="261"/>
    <x v="50"/>
    <x v="962"/>
    <n v="45580"/>
    <n v="19513"/>
    <x v="793"/>
    <n v="1"/>
    <s v="afterlife|bullfight|bullfighting|love triangle|mexico"/>
    <x v="962"/>
    <n v="102"/>
    <x v="0"/>
    <x v="0"/>
    <s v="PG"/>
    <x v="95"/>
    <x v="11"/>
    <n v="995"/>
    <x v="11"/>
    <n v="2.35"/>
    <x v="45"/>
  </r>
  <r>
    <x v="963"/>
    <s v="Color"/>
    <x v="454"/>
    <n v="171"/>
    <n v="105"/>
    <n v="12"/>
    <n v="935"/>
    <x v="672"/>
    <n v="87000"/>
    <x v="931"/>
    <x v="111"/>
    <x v="55"/>
    <x v="963"/>
    <n v="50170"/>
    <n v="101383"/>
    <x v="794"/>
    <n v="1"/>
    <s v="architect|bank|cayman islands|meeting|murder"/>
    <x v="963"/>
    <n v="306"/>
    <x v="0"/>
    <x v="0"/>
    <s v="PG-13"/>
    <x v="95"/>
    <x v="7"/>
    <n v="11000"/>
    <x v="27"/>
    <n v="2.35"/>
    <x v="196"/>
  </r>
  <r>
    <x v="964"/>
    <s v="Color"/>
    <x v="326"/>
    <n v="76"/>
    <n v="121"/>
    <n v="16000"/>
    <n v="826"/>
    <x v="239"/>
    <n v="16000"/>
    <x v="932"/>
    <x v="28"/>
    <x v="303"/>
    <x v="964"/>
    <n v="39529"/>
    <n v="19139"/>
    <x v="477"/>
    <n v="0"/>
    <s v="death|death of wife|murder|thief|violence"/>
    <x v="964"/>
    <n v="142"/>
    <x v="0"/>
    <x v="0"/>
    <s v="R"/>
    <x v="95"/>
    <x v="13"/>
    <n v="1000"/>
    <x v="10"/>
    <n v="2.35"/>
    <x v="103"/>
  </r>
  <r>
    <x v="965"/>
    <s v="Color"/>
    <x v="18"/>
    <n v="97"/>
    <n v="125"/>
    <n v="0"/>
    <n v="957"/>
    <x v="673"/>
    <n v="10000"/>
    <x v="933"/>
    <x v="108"/>
    <x v="414"/>
    <x v="965"/>
    <n v="60326"/>
    <n v="15569"/>
    <x v="329"/>
    <n v="1"/>
    <s v="feminism|hit in the crotch|kicked in the crotch|kicked in the testicles|navy"/>
    <x v="965"/>
    <n v="142"/>
    <x v="0"/>
    <x v="0"/>
    <s v="R"/>
    <x v="95"/>
    <x v="13"/>
    <n v="2000"/>
    <x v="27"/>
    <n v="2.35"/>
    <x v="43"/>
  </r>
  <r>
    <x v="966"/>
    <s v="Color"/>
    <x v="68"/>
    <n v="157"/>
    <n v="129"/>
    <n v="21000"/>
    <n v="283"/>
    <x v="674"/>
    <n v="495"/>
    <x v="934"/>
    <x v="150"/>
    <x v="415"/>
    <x v="966"/>
    <n v="261069"/>
    <n v="1397"/>
    <x v="795"/>
    <n v="1"/>
    <s v="birthday|falling through a glass roof|game|hitchcockian|suicide"/>
    <x v="966"/>
    <n v="506"/>
    <x v="0"/>
    <x v="0"/>
    <s v="R"/>
    <x v="95"/>
    <x v="13"/>
    <n v="294"/>
    <x v="6"/>
    <n v="2.35"/>
    <x v="68"/>
  </r>
  <r>
    <x v="967"/>
    <s v="Color"/>
    <x v="455"/>
    <n v="267"/>
    <n v="132"/>
    <n v="50"/>
    <n v="368"/>
    <x v="656"/>
    <n v="992"/>
    <x v="935"/>
    <x v="367"/>
    <x v="416"/>
    <x v="967"/>
    <n v="172792"/>
    <n v="1933"/>
    <x v="796"/>
    <n v="0"/>
    <s v="gothic|police|police officer|silent hill|sleepwalking"/>
    <x v="967"/>
    <n v="1740"/>
    <x v="0"/>
    <x v="4"/>
    <s v="R"/>
    <x v="95"/>
    <x v="7"/>
    <n v="495"/>
    <x v="4"/>
    <n v="2.35"/>
    <x v="1"/>
  </r>
  <r>
    <x v="968"/>
    <s v="Color"/>
    <x v="456"/>
    <n v="118"/>
    <n v="118"/>
    <n v="41"/>
    <n v="585"/>
    <x v="28"/>
    <n v="18000"/>
    <x v="936"/>
    <x v="300"/>
    <x v="63"/>
    <x v="968"/>
    <n v="48322"/>
    <n v="24024"/>
    <x v="797"/>
    <n v="1"/>
    <s v="coach|football player|misfits|strike|sumo wrestler"/>
    <x v="968"/>
    <n v="261"/>
    <x v="0"/>
    <x v="0"/>
    <s v="PG-13"/>
    <x v="95"/>
    <x v="21"/>
    <n v="4000"/>
    <x v="12"/>
    <n v="1.85"/>
    <x v="1"/>
  </r>
  <r>
    <x v="969"/>
    <s v="Color"/>
    <x v="457"/>
    <n v="291"/>
    <n v="113"/>
    <n v="22"/>
    <n v="1000"/>
    <x v="675"/>
    <n v="3000"/>
    <x v="937"/>
    <x v="125"/>
    <x v="374"/>
    <x v="969"/>
    <n v="172112"/>
    <n v="8398"/>
    <x v="798"/>
    <n v="7"/>
    <s v="bikini|female female kiss|high school reunion|outdoor sex|upskirt"/>
    <x v="969"/>
    <n v="181"/>
    <x v="0"/>
    <x v="0"/>
    <s v="R"/>
    <x v="95"/>
    <x v="3"/>
    <n v="1000"/>
    <x v="10"/>
    <n v="1.85"/>
    <x v="36"/>
  </r>
  <r>
    <x v="970"/>
    <s v="Color"/>
    <x v="273"/>
    <n v="68"/>
    <n v="140"/>
    <n v="473"/>
    <n v="294"/>
    <x v="676"/>
    <n v="18000"/>
    <x v="938"/>
    <x v="80"/>
    <x v="11"/>
    <x v="970"/>
    <n v="107227"/>
    <n v="20152"/>
    <x v="799"/>
    <n v="2"/>
    <s v="hostage|innocence|murder|negotiator|police"/>
    <x v="970"/>
    <n v="279"/>
    <x v="0"/>
    <x v="8"/>
    <s v="R"/>
    <x v="95"/>
    <x v="20"/>
    <n v="822"/>
    <x v="11"/>
    <n v="2.35"/>
    <x v="67"/>
  </r>
  <r>
    <x v="971"/>
    <s v="Color"/>
    <x v="458"/>
    <n v="228"/>
    <n v="89"/>
    <n v="77"/>
    <n v="159"/>
    <x v="677"/>
    <n v="490"/>
    <x v="939"/>
    <x v="3"/>
    <x v="417"/>
    <x v="971"/>
    <n v="54101"/>
    <n v="1367"/>
    <x v="800"/>
    <n v="0"/>
    <s v="danger|graduation|storm|teenage boy|tornado"/>
    <x v="971"/>
    <n v="210"/>
    <x v="0"/>
    <x v="0"/>
    <s v="PG-13"/>
    <x v="95"/>
    <x v="11"/>
    <n v="298"/>
    <x v="27"/>
    <n v="1.85"/>
    <x v="61"/>
  </r>
  <r>
    <x v="972"/>
    <s v="Color"/>
    <x v="459"/>
    <n v="36"/>
    <n v="104"/>
    <n v="644"/>
    <n v="174"/>
    <x v="678"/>
    <n v="437"/>
    <x v="940"/>
    <x v="26"/>
    <x v="418"/>
    <x v="972"/>
    <n v="60293"/>
    <n v="1093"/>
    <x v="801"/>
    <n v="1"/>
    <s v="california|counterfeit|counterfeit money|money|theme park"/>
    <x v="972"/>
    <n v="114"/>
    <x v="0"/>
    <x v="0"/>
    <s v="R"/>
    <x v="97"/>
    <x v="24"/>
    <n v="289"/>
    <x v="34"/>
    <n v="1.85"/>
    <x v="197"/>
  </r>
  <r>
    <x v="973"/>
    <s v="Color"/>
    <x v="259"/>
    <n v="105"/>
    <n v="106"/>
    <n v="287"/>
    <n v="767"/>
    <x v="679"/>
    <n v="16000"/>
    <x v="941"/>
    <x v="63"/>
    <x v="18"/>
    <x v="973"/>
    <n v="68428"/>
    <n v="19610"/>
    <x v="802"/>
    <n v="0"/>
    <s v="gremlin|horror host|hulk hogan|monster|skyscraper"/>
    <x v="973"/>
    <n v="148"/>
    <x v="0"/>
    <x v="0"/>
    <s v="PG-13"/>
    <x v="95"/>
    <x v="22"/>
    <n v="823"/>
    <x v="22"/>
    <n v="1.85"/>
    <x v="1"/>
  </r>
  <r>
    <x v="974"/>
    <s v="Color"/>
    <x v="428"/>
    <n v="276"/>
    <n v="141"/>
    <n v="71"/>
    <n v="3000"/>
    <x v="340"/>
    <n v="21000"/>
    <x v="942"/>
    <x v="152"/>
    <x v="21"/>
    <x v="974"/>
    <n v="136973"/>
    <n v="30183"/>
    <x v="803"/>
    <n v="1"/>
    <s v="courtroom|dysfunctional family|indiana|lawyer|trial"/>
    <x v="974"/>
    <n v="275"/>
    <x v="0"/>
    <x v="0"/>
    <s v="R"/>
    <x v="95"/>
    <x v="11"/>
    <n v="3000"/>
    <x v="38"/>
    <n v="2.35"/>
    <x v="65"/>
  </r>
  <r>
    <x v="975"/>
    <s v="Color"/>
    <x v="237"/>
    <n v="93"/>
    <n v="124"/>
    <n v="75"/>
    <n v="258"/>
    <x v="613"/>
    <n v="294"/>
    <x v="943"/>
    <x v="3"/>
    <x v="419"/>
    <x v="975"/>
    <n v="46451"/>
    <n v="1289"/>
    <x v="804"/>
    <n v="2"/>
    <s v="nuclear explosion|nuclear weapon|russia|train|train crash"/>
    <x v="975"/>
    <n v="156"/>
    <x v="0"/>
    <x v="0"/>
    <s v="R"/>
    <x v="95"/>
    <x v="13"/>
    <n v="273"/>
    <x v="18"/>
    <n v="2.35"/>
    <x v="1"/>
  </r>
  <r>
    <x v="976"/>
    <s v="Color"/>
    <x v="460"/>
    <n v="191"/>
    <n v="98"/>
    <n v="38"/>
    <n v="706"/>
    <x v="22"/>
    <n v="14000"/>
    <x v="944"/>
    <x v="179"/>
    <x v="174"/>
    <x v="976"/>
    <n v="151580"/>
    <n v="16791"/>
    <x v="805"/>
    <n v="1"/>
    <s v="cover up|monster|strong female character|strong female lead|zombie apocalypse"/>
    <x v="976"/>
    <n v="672"/>
    <x v="0"/>
    <x v="8"/>
    <s v="R"/>
    <x v="91"/>
    <x v="14"/>
    <n v="919"/>
    <x v="5"/>
    <n v="2.35"/>
    <x v="1"/>
  </r>
  <r>
    <x v="977"/>
    <s v="Color"/>
    <x v="461"/>
    <n v="143"/>
    <n v="108"/>
    <n v="17"/>
    <n v="186"/>
    <x v="680"/>
    <n v="14000"/>
    <x v="945"/>
    <x v="105"/>
    <x v="298"/>
    <x v="977"/>
    <n v="74315"/>
    <n v="15634"/>
    <x v="806"/>
    <n v="1"/>
    <s v="american actress playing british character|intern|prison|six word title|thailand"/>
    <x v="977"/>
    <n v="259"/>
    <x v="0"/>
    <x v="1"/>
    <s v="R"/>
    <x v="88"/>
    <x v="14"/>
    <n v="1000"/>
    <x v="18"/>
    <n v="2.35"/>
    <x v="1"/>
  </r>
  <r>
    <x v="978"/>
    <s v="Color"/>
    <x v="462"/>
    <n v="124"/>
    <n v="114"/>
    <n v="73"/>
    <n v="323"/>
    <x v="681"/>
    <n v="18000"/>
    <x v="946"/>
    <x v="368"/>
    <x v="156"/>
    <x v="978"/>
    <n v="45895"/>
    <n v="19739"/>
    <x v="807"/>
    <n v="3"/>
    <s v="cancer|florida|insurance|life insurance policy|small town"/>
    <x v="978"/>
    <n v="157"/>
    <x v="0"/>
    <x v="0"/>
    <s v="R"/>
    <x v="95"/>
    <x v="17"/>
    <n v="886"/>
    <x v="12"/>
    <n v="2.35"/>
    <x v="103"/>
  </r>
  <r>
    <x v="979"/>
    <s v="Color"/>
    <x v="463"/>
    <n v="47"/>
    <n v="101"/>
    <n v="0"/>
    <n v="158"/>
    <x v="682"/>
    <n v="854"/>
    <x v="947"/>
    <x v="2"/>
    <x v="420"/>
    <x v="979"/>
    <n v="17997"/>
    <n v="1860"/>
    <x v="808"/>
    <n v="1"/>
    <s v="environmental|murder|oil|oil spill|tribe"/>
    <x v="979"/>
    <n v="140"/>
    <x v="0"/>
    <x v="0"/>
    <s v="R"/>
    <x v="95"/>
    <x v="24"/>
    <n v="643"/>
    <x v="46"/>
    <n v="2.35"/>
    <x v="198"/>
  </r>
  <r>
    <x v="980"/>
    <s v="Color"/>
    <x v="423"/>
    <n v="66"/>
    <n v="93"/>
    <n v="0"/>
    <n v="717"/>
    <x v="528"/>
    <n v="12000"/>
    <x v="948"/>
    <x v="11"/>
    <x v="330"/>
    <x v="980"/>
    <n v="20310"/>
    <n v="14899"/>
    <x v="809"/>
    <n v="1"/>
    <s v="boy|bully|dream|dream sequence|planet"/>
    <x v="980"/>
    <n v="177"/>
    <x v="0"/>
    <x v="0"/>
    <s v="PG"/>
    <x v="95"/>
    <x v="12"/>
    <n v="722"/>
    <x v="58"/>
    <n v="1.85"/>
    <x v="1"/>
  </r>
  <r>
    <x v="981"/>
    <s v="Color"/>
    <x v="464"/>
    <n v="118"/>
    <n v="119"/>
    <n v="0"/>
    <n v="39"/>
    <x v="683"/>
    <n v="29000"/>
    <x v="949"/>
    <x v="139"/>
    <x v="20"/>
    <x v="981"/>
    <n v="176169"/>
    <n v="29461"/>
    <x v="810"/>
    <n v="0"/>
    <s v="love|map|paradise|thailand|travel"/>
    <x v="981"/>
    <n v="548"/>
    <x v="0"/>
    <x v="0"/>
    <s v="R"/>
    <x v="95"/>
    <x v="21"/>
    <n v="414"/>
    <x v="4"/>
    <n v="2.35"/>
    <x v="1"/>
  </r>
  <r>
    <x v="982"/>
    <s v="Color"/>
    <x v="293"/>
    <n v="93"/>
    <n v="119"/>
    <n v="0"/>
    <n v="434"/>
    <x v="253"/>
    <n v="627"/>
    <x v="950"/>
    <x v="105"/>
    <x v="421"/>
    <x v="982"/>
    <n v="30890"/>
    <n v="2052"/>
    <x v="239"/>
    <n v="1"/>
    <s v="fashion show|female protagonist|love|pastor|queens new york city"/>
    <x v="982"/>
    <n v="106"/>
    <x v="0"/>
    <x v="0"/>
    <s v="PG-13"/>
    <x v="95"/>
    <x v="14"/>
    <n v="508"/>
    <x v="19"/>
    <n v="1.85"/>
    <x v="199"/>
  </r>
  <r>
    <x v="983"/>
    <s v="Color"/>
    <x v="446"/>
    <n v="235"/>
    <n v="99"/>
    <n v="160"/>
    <n v="72"/>
    <x v="684"/>
    <n v="330"/>
    <x v="951"/>
    <x v="23"/>
    <x v="422"/>
    <x v="983"/>
    <n v="58349"/>
    <n v="701"/>
    <x v="811"/>
    <n v="0"/>
    <s v="critically bashed|kung fu|martial artist|martial arts|ninja"/>
    <x v="983"/>
    <n v="194"/>
    <x v="0"/>
    <x v="0"/>
    <s v="R"/>
    <x v="88"/>
    <x v="0"/>
    <n v="119"/>
    <x v="21"/>
    <n v="2.35"/>
    <x v="1"/>
  </r>
  <r>
    <x v="984"/>
    <s v="Color"/>
    <x v="6"/>
    <n v="113"/>
    <n v="137"/>
    <n v="0"/>
    <n v="432"/>
    <x v="213"/>
    <n v="24000"/>
    <x v="952"/>
    <x v="357"/>
    <x v="6"/>
    <x v="984"/>
    <n v="26034"/>
    <n v="25469"/>
    <x v="812"/>
    <n v="0"/>
    <s v="baseball|baseball movie|detroit tigers|perfect game|pitcher"/>
    <x v="984"/>
    <n v="226"/>
    <x v="0"/>
    <x v="0"/>
    <s v="PG-13"/>
    <x v="95"/>
    <x v="15"/>
    <n v="743"/>
    <x v="12"/>
    <n v="2.35"/>
    <x v="1"/>
  </r>
  <r>
    <x v="985"/>
    <s v="Color"/>
    <x v="113"/>
    <n v="14"/>
    <n v="105"/>
    <m/>
    <n v="5"/>
    <x v="685"/>
    <n v="325"/>
    <x v="4"/>
    <x v="241"/>
    <x v="423"/>
    <x v="985"/>
    <n v="4438"/>
    <n v="344"/>
    <x v="813"/>
    <n v="1"/>
    <s v="cult tv|death|detective inspector|four word title|internal affairs"/>
    <x v="985"/>
    <n v="33"/>
    <x v="0"/>
    <x v="1"/>
    <m/>
    <x v="4"/>
    <x v="4"/>
    <n v="7"/>
    <x v="6"/>
    <n v="1.33"/>
    <x v="186"/>
  </r>
  <r>
    <x v="986"/>
    <s v="Color"/>
    <x v="465"/>
    <n v="51"/>
    <n v="117"/>
    <n v="31"/>
    <n v="210"/>
    <x v="686"/>
    <n v="2000"/>
    <x v="953"/>
    <x v="369"/>
    <x v="124"/>
    <x v="986"/>
    <n v="34896"/>
    <n v="3016"/>
    <x v="569"/>
    <n v="1"/>
    <s v="bouncer|breasts|congressman|private dancer|stripper"/>
    <x v="986"/>
    <n v="118"/>
    <x v="0"/>
    <x v="0"/>
    <s v="R"/>
    <x v="88"/>
    <x v="25"/>
    <n v="472"/>
    <x v="44"/>
    <n v="1.85"/>
    <x v="200"/>
  </r>
  <r>
    <x v="987"/>
    <s v="Color"/>
    <x v="404"/>
    <n v="98"/>
    <n v="87"/>
    <n v="9"/>
    <n v="1000"/>
    <x v="26"/>
    <n v="15000"/>
    <x v="954"/>
    <x v="238"/>
    <x v="16"/>
    <x v="987"/>
    <n v="11257"/>
    <n v="20061"/>
    <x v="110"/>
    <n v="0"/>
    <s v="dog|great dane|rivalry|talking animal|talking cat"/>
    <x v="987"/>
    <n v="65"/>
    <x v="0"/>
    <x v="0"/>
    <s v="PG"/>
    <x v="95"/>
    <x v="5"/>
    <n v="2000"/>
    <x v="39"/>
    <n v="2.35"/>
    <x v="1"/>
  </r>
  <r>
    <x v="988"/>
    <s v="Color"/>
    <x v="326"/>
    <n v="315"/>
    <n v="129"/>
    <n v="16000"/>
    <n v="447"/>
    <x v="687"/>
    <n v="13000"/>
    <x v="955"/>
    <x v="370"/>
    <x v="109"/>
    <x v="988"/>
    <n v="80140"/>
    <n v="14344"/>
    <x v="237"/>
    <n v="0"/>
    <s v="death|france|near death experience|tsunami|twin brother"/>
    <x v="988"/>
    <n v="323"/>
    <x v="0"/>
    <x v="0"/>
    <s v="PG-13"/>
    <x v="95"/>
    <x v="5"/>
    <n v="563"/>
    <x v="12"/>
    <n v="2.35"/>
    <x v="37"/>
  </r>
  <r>
    <x v="989"/>
    <s v="Color"/>
    <x v="466"/>
    <n v="136"/>
    <n v="115"/>
    <n v="58"/>
    <n v="401"/>
    <x v="688"/>
    <n v="33000"/>
    <x v="956"/>
    <x v="180"/>
    <x v="350"/>
    <x v="989"/>
    <n v="43574"/>
    <n v="34606"/>
    <x v="814"/>
    <n v="0"/>
    <s v="disposing of a dead body|high school student|murder|sociopath|teenage boy"/>
    <x v="989"/>
    <n v="302"/>
    <x v="0"/>
    <x v="0"/>
    <s v="R"/>
    <x v="95"/>
    <x v="19"/>
    <n v="455"/>
    <x v="9"/>
    <n v="1.85"/>
    <x v="1"/>
  </r>
  <r>
    <x v="990"/>
    <s v=" Black and White"/>
    <x v="105"/>
    <n v="61"/>
    <n v="132"/>
    <n v="503"/>
    <n v="282"/>
    <x v="234"/>
    <n v="45000"/>
    <x v="957"/>
    <x v="23"/>
    <x v="424"/>
    <x v="990"/>
    <n v="62981"/>
    <n v="58528"/>
    <x v="815"/>
    <n v="0"/>
    <s v="assassin|floppy disk|modem|rival|russian"/>
    <x v="990"/>
    <n v="84"/>
    <x v="0"/>
    <x v="10"/>
    <s v="R"/>
    <x v="95"/>
    <x v="16"/>
    <n v="13000"/>
    <x v="22"/>
    <n v="1.85"/>
    <x v="1"/>
  </r>
  <r>
    <x v="991"/>
    <s v="Color"/>
    <x v="467"/>
    <n v="209"/>
    <n v="131"/>
    <n v="73"/>
    <n v="163"/>
    <x v="689"/>
    <n v="879"/>
    <x v="958"/>
    <x v="168"/>
    <x v="214"/>
    <x v="991"/>
    <n v="86374"/>
    <n v="1344"/>
    <x v="816"/>
    <n v="0"/>
    <s v="aunt|cannibalism|faked death|medical student|revenge"/>
    <x v="991"/>
    <n v="392"/>
    <x v="0"/>
    <x v="1"/>
    <s v="R"/>
    <x v="95"/>
    <x v="1"/>
    <n v="184"/>
    <x v="5"/>
    <n v="2.35"/>
    <x v="67"/>
  </r>
  <r>
    <x v="992"/>
    <s v="Color"/>
    <x v="340"/>
    <n v="99"/>
    <n v="95"/>
    <n v="0"/>
    <n v="323"/>
    <x v="690"/>
    <n v="13000"/>
    <x v="959"/>
    <x v="105"/>
    <x v="99"/>
    <x v="992"/>
    <n v="18404"/>
    <n v="14706"/>
    <x v="817"/>
    <n v="1"/>
    <s v="four word title|husband wife relationship|male rear nudity|marriage|summer camp"/>
    <x v="992"/>
    <n v="150"/>
    <x v="0"/>
    <x v="0"/>
    <s v="R"/>
    <x v="95"/>
    <x v="15"/>
    <n v="559"/>
    <x v="18"/>
    <n v="1.85"/>
    <x v="1"/>
  </r>
  <r>
    <x v="993"/>
    <s v="Color"/>
    <x v="468"/>
    <n v="298"/>
    <n v="125"/>
    <n v="487"/>
    <n v="201"/>
    <x v="691"/>
    <n v="430"/>
    <x v="960"/>
    <x v="126"/>
    <x v="425"/>
    <x v="993"/>
    <n v="92461"/>
    <n v="1300"/>
    <x v="818"/>
    <n v="3"/>
    <s v="alien|alien creature|body snatching|desert|parasite"/>
    <x v="993"/>
    <n v="347"/>
    <x v="0"/>
    <x v="0"/>
    <s v="PG-13"/>
    <x v="88"/>
    <x v="9"/>
    <n v="329"/>
    <x v="18"/>
    <n v="2.35"/>
    <x v="132"/>
  </r>
  <r>
    <x v="994"/>
    <s v="Color"/>
    <x v="131"/>
    <n v="131"/>
    <n v="98"/>
    <n v="323"/>
    <n v="511"/>
    <x v="692"/>
    <n v="933"/>
    <x v="961"/>
    <x v="80"/>
    <x v="263"/>
    <x v="994"/>
    <n v="49926"/>
    <n v="3357"/>
    <x v="819"/>
    <n v="0"/>
    <s v="2000s|army|military crime|necklace yanked off|panama"/>
    <x v="994"/>
    <n v="286"/>
    <x v="0"/>
    <x v="8"/>
    <s v="R"/>
    <x v="95"/>
    <x v="17"/>
    <n v="631"/>
    <x v="12"/>
    <n v="2.35"/>
    <x v="1"/>
  </r>
  <r>
    <x v="995"/>
    <s v="Color"/>
    <x v="326"/>
    <n v="146"/>
    <n v="110"/>
    <n v="16000"/>
    <n v="581"/>
    <x v="693"/>
    <n v="16000"/>
    <x v="962"/>
    <x v="80"/>
    <x v="303"/>
    <x v="995"/>
    <n v="34356"/>
    <n v="18635"/>
    <x v="820"/>
    <n v="1"/>
    <s v="boat|heart transplant|murder|serial killer|sister"/>
    <x v="995"/>
    <n v="260"/>
    <x v="0"/>
    <x v="0"/>
    <s v="R"/>
    <x v="95"/>
    <x v="19"/>
    <n v="1000"/>
    <x v="21"/>
    <n v="2.35"/>
    <x v="201"/>
  </r>
  <r>
    <x v="996"/>
    <s v="Color"/>
    <x v="178"/>
    <n v="245"/>
    <n v="118"/>
    <n v="670"/>
    <n v="294"/>
    <x v="412"/>
    <n v="6000"/>
    <x v="963"/>
    <x v="80"/>
    <x v="19"/>
    <x v="996"/>
    <n v="80196"/>
    <n v="7654"/>
    <x v="117"/>
    <n v="0"/>
    <s v="bank|chase|district attorney|interpol|murder"/>
    <x v="996"/>
    <n v="190"/>
    <x v="0"/>
    <x v="0"/>
    <s v="R"/>
    <x v="95"/>
    <x v="0"/>
    <n v="450"/>
    <x v="12"/>
    <n v="2.35"/>
    <x v="1"/>
  </r>
  <r>
    <x v="997"/>
    <s v="Color"/>
    <x v="469"/>
    <n v="104"/>
    <n v="101"/>
    <n v="0"/>
    <n v="764"/>
    <x v="694"/>
    <n v="12000"/>
    <x v="964"/>
    <x v="18"/>
    <x v="26"/>
    <x v="997"/>
    <n v="54021"/>
    <n v="15935"/>
    <x v="821"/>
    <n v="0"/>
    <s v="escape|island|los angeles california|machismo|president's daughter"/>
    <x v="997"/>
    <n v="227"/>
    <x v="0"/>
    <x v="0"/>
    <s v="R"/>
    <x v="95"/>
    <x v="25"/>
    <n v="898"/>
    <x v="20"/>
    <n v="2.35"/>
    <x v="1"/>
  </r>
  <r>
    <x v="998"/>
    <s v="Color"/>
    <x v="113"/>
    <n v="4"/>
    <n v="60"/>
    <m/>
    <n v="398"/>
    <x v="695"/>
    <n v="629"/>
    <x v="4"/>
    <x v="150"/>
    <x v="426"/>
    <x v="998"/>
    <n v="7945"/>
    <n v="2758"/>
    <x v="822"/>
    <n v="2"/>
    <m/>
    <x v="998"/>
    <n v="22"/>
    <x v="0"/>
    <x v="0"/>
    <m/>
    <x v="4"/>
    <x v="4"/>
    <n v="512"/>
    <x v="7"/>
    <n v="16"/>
    <x v="202"/>
  </r>
  <r>
    <x v="999"/>
    <s v="Color"/>
    <x v="61"/>
    <n v="162"/>
    <n v="90"/>
    <n v="663"/>
    <n v="521"/>
    <x v="692"/>
    <n v="14000"/>
    <x v="965"/>
    <x v="43"/>
    <x v="127"/>
    <x v="999"/>
    <n v="128455"/>
    <n v="16358"/>
    <x v="823"/>
    <n v="1"/>
    <s v="boy|friend|government agent|maine|robot"/>
    <x v="999"/>
    <n v="514"/>
    <x v="0"/>
    <x v="0"/>
    <s v="PG"/>
    <x v="80"/>
    <x v="15"/>
    <n v="631"/>
    <x v="25"/>
    <n v="2.35"/>
    <x v="1"/>
  </r>
  <r>
    <x v="1000"/>
    <s v="Color"/>
    <x v="470"/>
    <n v="259"/>
    <n v="119"/>
    <n v="0"/>
    <n v="639"/>
    <x v="693"/>
    <n v="13000"/>
    <x v="966"/>
    <x v="371"/>
    <x v="192"/>
    <x v="1000"/>
    <n v="139535"/>
    <n v="15757"/>
    <x v="700"/>
    <n v="8"/>
    <s v="expedition|oceanographer|sea|shark|team"/>
    <x v="1000"/>
    <n v="632"/>
    <x v="0"/>
    <x v="0"/>
    <s v="R"/>
    <x v="95"/>
    <x v="14"/>
    <n v="1000"/>
    <x v="11"/>
    <n v="2.35"/>
    <x v="1"/>
  </r>
  <r>
    <x v="1001"/>
    <s v="Color"/>
    <x v="215"/>
    <n v="79"/>
    <n v="139"/>
    <n v="378"/>
    <n v="303"/>
    <x v="696"/>
    <n v="11000"/>
    <x v="967"/>
    <x v="372"/>
    <x v="72"/>
    <x v="1001"/>
    <n v="3077"/>
    <n v="12786"/>
    <x v="824"/>
    <n v="1"/>
    <s v="american civil war|civil war|u.s. civil war"/>
    <x v="1001"/>
    <n v="47"/>
    <x v="0"/>
    <x v="0"/>
    <s v="R"/>
    <x v="95"/>
    <x v="6"/>
    <n v="552"/>
    <x v="10"/>
    <n v="1.85"/>
    <x v="7"/>
  </r>
  <r>
    <x v="1002"/>
    <s v="Color"/>
    <x v="406"/>
    <n v="141"/>
    <n v="130"/>
    <n v="317"/>
    <n v="256"/>
    <x v="23"/>
    <n v="18000"/>
    <x v="968"/>
    <x v="168"/>
    <x v="11"/>
    <x v="1002"/>
    <n v="88270"/>
    <n v="32637"/>
    <x v="127"/>
    <n v="0"/>
    <s v="activist|death|death row|murder|texas"/>
    <x v="1002"/>
    <n v="420"/>
    <x v="0"/>
    <x v="0"/>
    <s v="R"/>
    <x v="95"/>
    <x v="17"/>
    <n v="14000"/>
    <x v="7"/>
    <n v="2.35"/>
    <x v="1"/>
  </r>
  <r>
    <x v="1003"/>
    <s v="Color"/>
    <x v="392"/>
    <n v="59"/>
    <n v="100"/>
    <n v="65"/>
    <n v="730"/>
    <x v="697"/>
    <n v="1000"/>
    <x v="969"/>
    <x v="170"/>
    <x v="427"/>
    <x v="1003"/>
    <n v="19829"/>
    <n v="6171"/>
    <x v="825"/>
    <n v="5"/>
    <s v="cheerleader|cheerleading movie|neo noir|neo western|texas ranger"/>
    <x v="1003"/>
    <n v="94"/>
    <x v="0"/>
    <x v="0"/>
    <s v="PG-13"/>
    <x v="88"/>
    <x v="12"/>
    <n v="923"/>
    <x v="28"/>
    <n v="2.35"/>
    <x v="203"/>
  </r>
  <r>
    <x v="1004"/>
    <s v="Color"/>
    <x v="444"/>
    <n v="236"/>
    <n v="114"/>
    <n v="174"/>
    <n v="655"/>
    <x v="400"/>
    <n v="14000"/>
    <x v="970"/>
    <x v="28"/>
    <x v="22"/>
    <x v="1004"/>
    <n v="76010"/>
    <n v="16992"/>
    <x v="550"/>
    <n v="2"/>
    <s v="death|drug dealer|limousine|limousine driver|one night"/>
    <x v="1004"/>
    <n v="205"/>
    <x v="0"/>
    <x v="0"/>
    <s v="R"/>
    <x v="95"/>
    <x v="2"/>
    <n v="988"/>
    <x v="4"/>
    <n v="2.35"/>
    <x v="61"/>
  </r>
  <r>
    <x v="1005"/>
    <s v="Color"/>
    <x v="471"/>
    <n v="356"/>
    <n v="96"/>
    <n v="0"/>
    <n v="509"/>
    <x v="698"/>
    <n v="10000"/>
    <x v="971"/>
    <x v="180"/>
    <x v="414"/>
    <x v="1005"/>
    <n v="189249"/>
    <n v="17211"/>
    <x v="826"/>
    <n v="1"/>
    <s v="male pubic hair|pubic hair|russian|sex scene|turkish bath"/>
    <x v="1005"/>
    <n v="398"/>
    <x v="0"/>
    <x v="0"/>
    <s v="R"/>
    <x v="131"/>
    <x v="1"/>
    <n v="6000"/>
    <x v="16"/>
    <n v="1.85"/>
    <x v="1"/>
  </r>
  <r>
    <x v="1006"/>
    <s v="Color"/>
    <x v="472"/>
    <n v="120"/>
    <n v="110"/>
    <n v="134"/>
    <n v="795"/>
    <x v="699"/>
    <n v="23000"/>
    <x v="972"/>
    <x v="263"/>
    <x v="74"/>
    <x v="1006"/>
    <n v="63599"/>
    <n v="25049"/>
    <x v="827"/>
    <n v="3"/>
    <s v="bahamas|blood splatter|cocaine|hairy chest|shark"/>
    <x v="1006"/>
    <n v="208"/>
    <x v="0"/>
    <x v="0"/>
    <s v="PG-13"/>
    <x v="95"/>
    <x v="12"/>
    <n v="1000"/>
    <x v="27"/>
    <n v="2.35"/>
    <x v="1"/>
  </r>
  <r>
    <x v="1007"/>
    <s v="Color"/>
    <x v="191"/>
    <n v="111"/>
    <n v="158"/>
    <n v="0"/>
    <n v="15"/>
    <x v="700"/>
    <n v="51"/>
    <x v="973"/>
    <x v="273"/>
    <x v="428"/>
    <x v="1007"/>
    <n v="55889"/>
    <n v="144"/>
    <x v="828"/>
    <n v="0"/>
    <s v="cathedral|dauphin|france|trial|wartime rape"/>
    <x v="1007"/>
    <n v="390"/>
    <x v="0"/>
    <x v="10"/>
    <s v="R"/>
    <x v="132"/>
    <x v="15"/>
    <n v="40"/>
    <x v="21"/>
    <n v="2.35"/>
    <x v="1"/>
  </r>
  <r>
    <x v="1008"/>
    <s v="Color"/>
    <x v="473"/>
    <n v="208"/>
    <n v="102"/>
    <n v="234"/>
    <n v="11000"/>
    <x v="255"/>
    <n v="20000"/>
    <x v="974"/>
    <x v="373"/>
    <x v="131"/>
    <x v="1008"/>
    <n v="85237"/>
    <n v="45202"/>
    <x v="33"/>
    <n v="3"/>
    <s v="knight|prince|quest|rescue|thong bikini"/>
    <x v="1008"/>
    <n v="274"/>
    <x v="0"/>
    <x v="0"/>
    <s v="R"/>
    <x v="133"/>
    <x v="10"/>
    <n v="11000"/>
    <x v="23"/>
    <n v="2.35"/>
    <x v="45"/>
  </r>
  <r>
    <x v="1009"/>
    <s v="Color"/>
    <x v="474"/>
    <n v="174"/>
    <n v="84"/>
    <n v="260"/>
    <n v="692"/>
    <x v="701"/>
    <n v="6000"/>
    <x v="975"/>
    <x v="150"/>
    <x v="19"/>
    <x v="1009"/>
    <n v="46239"/>
    <n v="8018"/>
    <x v="829"/>
    <n v="0"/>
    <s v="closet|father daughter relationship|psychiatric hospital|real life sisters playing sisters|train"/>
    <x v="1009"/>
    <n v="137"/>
    <x v="0"/>
    <x v="0"/>
    <s v="PG-13"/>
    <x v="97"/>
    <x v="10"/>
    <n v="694"/>
    <x v="19"/>
    <n v="2.35"/>
    <x v="1"/>
  </r>
  <r>
    <x v="1010"/>
    <s v="Color"/>
    <x v="475"/>
    <n v="59"/>
    <n v="115"/>
    <n v="333"/>
    <n v="317"/>
    <x v="228"/>
    <n v="972"/>
    <x v="976"/>
    <x v="168"/>
    <x v="429"/>
    <x v="1010"/>
    <n v="16562"/>
    <n v="2606"/>
    <x v="830"/>
    <n v="2"/>
    <s v="hostage|museum|natural history museum|news reporter|reporter"/>
    <x v="1010"/>
    <n v="73"/>
    <x v="0"/>
    <x v="0"/>
    <s v="PG-13"/>
    <x v="95"/>
    <x v="13"/>
    <n v="713"/>
    <x v="5"/>
    <n v="2.35"/>
    <x v="204"/>
  </r>
  <r>
    <x v="1011"/>
    <s v="Color"/>
    <x v="476"/>
    <n v="22"/>
    <n v="99"/>
    <n v="32"/>
    <n v="479"/>
    <x v="702"/>
    <n v="1000"/>
    <x v="977"/>
    <x v="374"/>
    <x v="31"/>
    <x v="1011"/>
    <n v="33186"/>
    <n v="2949"/>
    <x v="690"/>
    <n v="1"/>
    <s v="baby|baby boy|kidnapping|kidnapping a child|taxi"/>
    <x v="1011"/>
    <n v="78"/>
    <x v="0"/>
    <x v="0"/>
    <s v="PG"/>
    <x v="95"/>
    <x v="24"/>
    <n v="619"/>
    <x v="18"/>
    <n v="1.85"/>
    <x v="1"/>
  </r>
  <r>
    <x v="1012"/>
    <s v="Color"/>
    <x v="58"/>
    <n v="34"/>
    <n v="135"/>
    <n v="596"/>
    <n v="2000"/>
    <x v="340"/>
    <n v="10000"/>
    <x v="978"/>
    <x v="17"/>
    <x v="61"/>
    <x v="1012"/>
    <n v="12037"/>
    <n v="15820"/>
    <x v="831"/>
    <n v="1"/>
    <s v="17th century|adultery|letter|pubic hair|swimming"/>
    <x v="1012"/>
    <n v="90"/>
    <x v="0"/>
    <x v="0"/>
    <s v="R"/>
    <x v="95"/>
    <x v="16"/>
    <n v="3000"/>
    <x v="37"/>
    <n v="2.35"/>
    <x v="205"/>
  </r>
  <r>
    <x v="1013"/>
    <s v="Color"/>
    <x v="52"/>
    <n v="214"/>
    <n v="108"/>
    <n v="218"/>
    <n v="405"/>
    <x v="703"/>
    <n v="6000"/>
    <x v="979"/>
    <x v="283"/>
    <x v="19"/>
    <x v="1013"/>
    <n v="38513"/>
    <n v="10191"/>
    <x v="832"/>
    <n v="2"/>
    <s v="bush administration|cia|interview|iraq|new york times"/>
    <x v="1013"/>
    <n v="127"/>
    <x v="0"/>
    <x v="0"/>
    <s v="PG-13"/>
    <x v="134"/>
    <x v="5"/>
    <n v="3000"/>
    <x v="2"/>
    <n v="2.35"/>
    <x v="104"/>
  </r>
  <r>
    <x v="1014"/>
    <s v="Color"/>
    <x v="113"/>
    <n v="28"/>
    <n v="43"/>
    <m/>
    <n v="600"/>
    <x v="419"/>
    <n v="3000"/>
    <x v="4"/>
    <x v="250"/>
    <x v="430"/>
    <x v="1014"/>
    <n v="33535"/>
    <n v="5381"/>
    <x v="833"/>
    <n v="3"/>
    <s v="alien|alien invasion|planet invasion|post apocalypse|year 2046"/>
    <x v="1014"/>
    <n v="149"/>
    <x v="0"/>
    <x v="0"/>
    <s v="TV-MA"/>
    <x v="4"/>
    <x v="4"/>
    <n v="845"/>
    <x v="15"/>
    <n v="1.78"/>
    <x v="1"/>
  </r>
  <r>
    <x v="1015"/>
    <s v="Color"/>
    <x v="165"/>
    <n v="186"/>
    <n v="127"/>
    <n v="12000"/>
    <n v="897"/>
    <x v="704"/>
    <n v="984"/>
    <x v="980"/>
    <x v="375"/>
    <x v="431"/>
    <x v="1015"/>
    <n v="58015"/>
    <n v="5702"/>
    <x v="834"/>
    <n v="0"/>
    <s v="bounty hunter|fbi|female bounty hunter|female nudity|reality show"/>
    <x v="1015"/>
    <n v="374"/>
    <x v="0"/>
    <x v="10"/>
    <s v="R"/>
    <x v="95"/>
    <x v="12"/>
    <n v="940"/>
    <x v="19"/>
    <n v="2.35"/>
    <x v="1"/>
  </r>
  <r>
    <x v="1016"/>
    <s v="Color"/>
    <x v="410"/>
    <n v="50"/>
    <n v="107"/>
    <n v="607"/>
    <n v="602"/>
    <x v="705"/>
    <n v="2000"/>
    <x v="981"/>
    <x v="168"/>
    <x v="280"/>
    <x v="1016"/>
    <n v="9227"/>
    <n v="5461"/>
    <x v="301"/>
    <n v="0"/>
    <s v="blackmail|investigation|murder|panties pulled down|prostitution"/>
    <x v="1016"/>
    <n v="70"/>
    <x v="0"/>
    <x v="0"/>
    <s v="R"/>
    <x v="95"/>
    <x v="16"/>
    <n v="979"/>
    <x v="37"/>
    <n v="1.85"/>
    <x v="206"/>
  </r>
  <r>
    <x v="1017"/>
    <s v="Color"/>
    <x v="396"/>
    <n v="180"/>
    <n v="95"/>
    <n v="83"/>
    <n v="1000"/>
    <x v="307"/>
    <n v="18000"/>
    <x v="982"/>
    <x v="222"/>
    <x v="69"/>
    <x v="1017"/>
    <n v="113483"/>
    <n v="29926"/>
    <x v="835"/>
    <n v="1"/>
    <s v="battle|convict|death|mind control|role playing"/>
    <x v="1017"/>
    <n v="245"/>
    <x v="0"/>
    <x v="0"/>
    <s v="R"/>
    <x v="95"/>
    <x v="0"/>
    <n v="8000"/>
    <x v="27"/>
    <n v="1.85"/>
    <x v="1"/>
  </r>
  <r>
    <x v="1018"/>
    <s v="Color"/>
    <x v="477"/>
    <n v="231"/>
    <n v="124"/>
    <n v="98"/>
    <n v="592"/>
    <x v="706"/>
    <n v="1000"/>
    <x v="983"/>
    <x v="49"/>
    <x v="432"/>
    <x v="1018"/>
    <n v="67796"/>
    <n v="3580"/>
    <x v="836"/>
    <n v="7"/>
    <s v="dream|escape|magic|magic spell|small town"/>
    <x v="1018"/>
    <n v="258"/>
    <x v="0"/>
    <x v="0"/>
    <s v="PG-13"/>
    <x v="81"/>
    <x v="9"/>
    <n v="852"/>
    <x v="5"/>
    <n v="2.35"/>
    <x v="57"/>
  </r>
  <r>
    <x v="1019"/>
    <s v="Color"/>
    <x v="478"/>
    <n v="105"/>
    <n v="109"/>
    <n v="0"/>
    <n v="809"/>
    <x v="335"/>
    <n v="49000"/>
    <x v="984"/>
    <x v="369"/>
    <x v="86"/>
    <x v="1019"/>
    <n v="34730"/>
    <n v="52885"/>
    <x v="361"/>
    <n v="2"/>
    <s v="children|children's tv show|money|revenge|scandal"/>
    <x v="1019"/>
    <n v="341"/>
    <x v="0"/>
    <x v="1"/>
    <s v="R"/>
    <x v="97"/>
    <x v="19"/>
    <n v="811"/>
    <x v="21"/>
    <n v="1.85"/>
    <x v="1"/>
  </r>
  <r>
    <x v="1020"/>
    <s v="Color"/>
    <x v="202"/>
    <n v="226"/>
    <n v="102"/>
    <n v="0"/>
    <n v="1000"/>
    <x v="229"/>
    <n v="14000"/>
    <x v="985"/>
    <x v="125"/>
    <x v="174"/>
    <x v="1020"/>
    <n v="34964"/>
    <n v="24107"/>
    <x v="198"/>
    <n v="4"/>
    <s v="chosen one|fashion|fashion model|model|retired"/>
    <x v="1020"/>
    <n v="150"/>
    <x v="0"/>
    <x v="0"/>
    <s v="PG-13"/>
    <x v="95"/>
    <x v="6"/>
    <n v="8000"/>
    <x v="30"/>
    <n v="2.35"/>
    <x v="82"/>
  </r>
  <r>
    <x v="1021"/>
    <s v="Color"/>
    <x v="479"/>
    <n v="75"/>
    <n v="88"/>
    <n v="5"/>
    <n v="338"/>
    <x v="707"/>
    <n v="11000"/>
    <x v="986"/>
    <x v="70"/>
    <x v="130"/>
    <x v="1021"/>
    <n v="15880"/>
    <n v="11972"/>
    <x v="837"/>
    <n v="5"/>
    <s v="breasts|consensual sex|female nudity|judge|surfer"/>
    <x v="1021"/>
    <n v="93"/>
    <x v="0"/>
    <x v="0"/>
    <s v="PG-13"/>
    <x v="95"/>
    <x v="14"/>
    <n v="387"/>
    <x v="41"/>
    <n v="2.35"/>
    <x v="207"/>
  </r>
  <r>
    <x v="1022"/>
    <s v="Color"/>
    <x v="272"/>
    <n v="82"/>
    <n v="87"/>
    <n v="0"/>
    <n v="591"/>
    <x v="708"/>
    <n v="2000"/>
    <x v="987"/>
    <x v="376"/>
    <x v="65"/>
    <x v="1022"/>
    <n v="8070"/>
    <n v="3954"/>
    <x v="74"/>
    <n v="0"/>
    <s v="alien|baby|banker|pregnancy|question in title"/>
    <x v="1022"/>
    <n v="91"/>
    <x v="0"/>
    <x v="0"/>
    <s v="R"/>
    <x v="95"/>
    <x v="21"/>
    <n v="602"/>
    <x v="23"/>
    <n v="1.85"/>
    <x v="208"/>
  </r>
  <r>
    <x v="1023"/>
    <s v="Color"/>
    <x v="480"/>
    <n v="296"/>
    <n v="104"/>
    <n v="71"/>
    <n v="982"/>
    <x v="709"/>
    <n v="12000"/>
    <x v="988"/>
    <x v="99"/>
    <x v="76"/>
    <x v="1023"/>
    <n v="81800"/>
    <n v="16481"/>
    <x v="388"/>
    <n v="1"/>
    <s v="baby|cult|oklahoma|sex scene|waitress"/>
    <x v="1023"/>
    <n v="211"/>
    <x v="0"/>
    <x v="0"/>
    <s v="R"/>
    <x v="95"/>
    <x v="10"/>
    <n v="2000"/>
    <x v="34"/>
    <n v="1.85"/>
    <x v="61"/>
  </r>
  <r>
    <x v="1024"/>
    <s v="Color"/>
    <x v="301"/>
    <n v="103"/>
    <n v="96"/>
    <n v="43"/>
    <n v="77"/>
    <x v="710"/>
    <n v="841"/>
    <x v="989"/>
    <x v="80"/>
    <x v="433"/>
    <x v="1024"/>
    <n v="19824"/>
    <n v="1385"/>
    <x v="838"/>
    <n v="2"/>
    <s v="chun li|crime fighter|gangster|mobster|rescue"/>
    <x v="1024"/>
    <n v="179"/>
    <x v="0"/>
    <x v="4"/>
    <s v="PG-13"/>
    <x v="135"/>
    <x v="0"/>
    <n v="342"/>
    <x v="42"/>
    <n v="2.35"/>
    <x v="1"/>
  </r>
  <r>
    <x v="1025"/>
    <s v="Color"/>
    <x v="481"/>
    <n v="98"/>
    <n v="85"/>
    <n v="70"/>
    <n v="848"/>
    <x v="711"/>
    <n v="26000"/>
    <x v="990"/>
    <x v="222"/>
    <x v="35"/>
    <x v="1025"/>
    <n v="77684"/>
    <n v="32831"/>
    <x v="151"/>
    <n v="1"/>
    <s v="fight|multiverse|police|police officer|prison"/>
    <x v="1025"/>
    <n v="294"/>
    <x v="0"/>
    <x v="0"/>
    <s v="PG-13"/>
    <x v="136"/>
    <x v="18"/>
    <n v="5000"/>
    <x v="18"/>
    <n v="2.35"/>
    <x v="1"/>
  </r>
  <r>
    <x v="1026"/>
    <s v="Color"/>
    <x v="113"/>
    <n v="30"/>
    <n v="64"/>
    <m/>
    <n v="184"/>
    <x v="712"/>
    <n v="1000"/>
    <x v="4"/>
    <x v="377"/>
    <x v="434"/>
    <x v="1026"/>
    <n v="50391"/>
    <n v="1863"/>
    <x v="839"/>
    <n v="8"/>
    <s v="based on novel|clan|scotland|scottish highlands|year 1743"/>
    <x v="1026"/>
    <n v="148"/>
    <x v="0"/>
    <x v="0"/>
    <s v="TV-MA"/>
    <x v="4"/>
    <x v="4"/>
    <n v="531"/>
    <x v="3"/>
    <n v="16"/>
    <x v="77"/>
  </r>
  <r>
    <x v="1027"/>
    <s v="Color"/>
    <x v="200"/>
    <n v="48"/>
    <n v="104"/>
    <n v="212"/>
    <n v="380"/>
    <x v="713"/>
    <n v="879"/>
    <x v="991"/>
    <x v="378"/>
    <x v="435"/>
    <x v="1027"/>
    <n v="14429"/>
    <n v="2795"/>
    <x v="840"/>
    <n v="5"/>
    <s v="detective|groupie|murder|music industry|rock n roll"/>
    <x v="1027"/>
    <n v="113"/>
    <x v="0"/>
    <x v="0"/>
    <s v="R"/>
    <x v="88"/>
    <x v="22"/>
    <n v="560"/>
    <x v="22"/>
    <n v="2.35"/>
    <x v="43"/>
  </r>
  <r>
    <x v="1028"/>
    <s v="Color"/>
    <x v="482"/>
    <n v="195"/>
    <n v="135"/>
    <n v="628"/>
    <n v="830"/>
    <x v="714"/>
    <n v="22000"/>
    <x v="992"/>
    <x v="379"/>
    <x v="93"/>
    <x v="1028"/>
    <n v="90932"/>
    <n v="24316"/>
    <x v="841"/>
    <n v="2"/>
    <s v="inspired by radio program|inspired by true events|pirate broadcasting|pirate radio|pirate radio station"/>
    <x v="1028"/>
    <n v="209"/>
    <x v="0"/>
    <x v="1"/>
    <s v="R"/>
    <x v="4"/>
    <x v="0"/>
    <n v="882"/>
    <x v="38"/>
    <n v="2.35"/>
    <x v="90"/>
  </r>
  <r>
    <x v="1029"/>
    <s v="Color"/>
    <x v="151"/>
    <n v="223"/>
    <n v="190"/>
    <n v="0"/>
    <n v="215"/>
    <x v="715"/>
    <n v="599"/>
    <x v="993"/>
    <x v="168"/>
    <x v="436"/>
    <x v="1029"/>
    <n v="170684"/>
    <n v="1418"/>
    <x v="842"/>
    <n v="0"/>
    <s v="cocaine|drug smuggling|interlinked stories|judge|mexico"/>
    <x v="1029"/>
    <n v="867"/>
    <x v="0"/>
    <x v="0"/>
    <s v="R"/>
    <x v="115"/>
    <x v="21"/>
    <n v="399"/>
    <x v="32"/>
    <n v="1.85"/>
    <x v="1"/>
  </r>
  <r>
    <x v="1030"/>
    <s v="Color"/>
    <x v="38"/>
    <n v="149"/>
    <n v="127"/>
    <n v="14000"/>
    <n v="440"/>
    <x v="716"/>
    <n v="11000"/>
    <x v="994"/>
    <x v="1"/>
    <x v="42"/>
    <x v="1030"/>
    <n v="515306"/>
    <n v="12884"/>
    <x v="843"/>
    <n v="5"/>
    <s v="castle|diary|holy grail|map|nazi"/>
    <x v="1030"/>
    <n v="477"/>
    <x v="0"/>
    <x v="0"/>
    <s v="PG-13"/>
    <x v="115"/>
    <x v="30"/>
    <n v="844"/>
    <x v="24"/>
    <n v="2.35"/>
    <x v="1"/>
  </r>
  <r>
    <x v="1031"/>
    <s v="Color"/>
    <x v="96"/>
    <n v="324"/>
    <n v="129"/>
    <n v="456"/>
    <n v="0"/>
    <x v="717"/>
    <n v="2000"/>
    <x v="995"/>
    <x v="17"/>
    <x v="44"/>
    <x v="1031"/>
    <n v="70886"/>
    <n v="2035"/>
    <x v="844"/>
    <n v="1"/>
    <s v="dance|infidelity|marriage|russia|russian"/>
    <x v="1031"/>
    <n v="226"/>
    <x v="0"/>
    <x v="1"/>
    <s v="R"/>
    <x v="4"/>
    <x v="3"/>
    <n v="35"/>
    <x v="4"/>
    <n v="2.35"/>
    <x v="88"/>
  </r>
  <r>
    <x v="1032"/>
    <s v="Color"/>
    <x v="137"/>
    <n v="371"/>
    <n v="120"/>
    <n v="662"/>
    <n v="502"/>
    <x v="72"/>
    <n v="20000"/>
    <x v="996"/>
    <x v="380"/>
    <x v="25"/>
    <x v="1032"/>
    <n v="172965"/>
    <n v="23051"/>
    <x v="408"/>
    <n v="0"/>
    <s v="artificial intelligence|consciousness|future|mind uploading|robot"/>
    <x v="1032"/>
    <n v="627"/>
    <x v="0"/>
    <x v="0"/>
    <s v="R"/>
    <x v="136"/>
    <x v="2"/>
    <n v="2000"/>
    <x v="8"/>
    <n v="2.35"/>
    <x v="52"/>
  </r>
  <r>
    <x v="1033"/>
    <s v="Color"/>
    <x v="120"/>
    <n v="75"/>
    <n v="118"/>
    <n v="176"/>
    <n v="308"/>
    <x v="98"/>
    <n v="18000"/>
    <x v="997"/>
    <x v="171"/>
    <x v="156"/>
    <x v="1033"/>
    <n v="120202"/>
    <n v="29748"/>
    <x v="845"/>
    <n v="2"/>
    <s v="new york city|police|quadriplegic|serial killer|suicide"/>
    <x v="1033"/>
    <n v="397"/>
    <x v="0"/>
    <x v="0"/>
    <s v="R"/>
    <x v="115"/>
    <x v="15"/>
    <n v="11000"/>
    <x v="10"/>
    <n v="2.35"/>
    <x v="1"/>
  </r>
  <r>
    <x v="1034"/>
    <s v="Color"/>
    <x v="68"/>
    <n v="233"/>
    <n v="112"/>
    <n v="21000"/>
    <n v="237"/>
    <x v="718"/>
    <n v="17000"/>
    <x v="998"/>
    <x v="168"/>
    <x v="224"/>
    <x v="1034"/>
    <n v="206104"/>
    <n v="18141"/>
    <x v="846"/>
    <n v="0"/>
    <s v="brownstone|burglar|money|panic|panic room"/>
    <x v="1034"/>
    <n v="850"/>
    <x v="0"/>
    <x v="0"/>
    <s v="R"/>
    <x v="115"/>
    <x v="19"/>
    <n v="324"/>
    <x v="2"/>
    <n v="2.35"/>
    <x v="1"/>
  </r>
  <r>
    <x v="1035"/>
    <s v="Color"/>
    <x v="483"/>
    <n v="32"/>
    <n v="89"/>
    <n v="42"/>
    <n v="235"/>
    <x v="719"/>
    <n v="598"/>
    <x v="4"/>
    <x v="381"/>
    <x v="437"/>
    <x v="1035"/>
    <n v="1263"/>
    <n v="2353"/>
    <x v="847"/>
    <n v="0"/>
    <s v="bare breasts|genital dismemberment|mulching someone|tooth fairy|woodchipper"/>
    <x v="1035"/>
    <n v="32"/>
    <x v="0"/>
    <x v="0"/>
    <m/>
    <x v="41"/>
    <x v="7"/>
    <n v="555"/>
    <x v="51"/>
    <n v="1.78"/>
    <x v="209"/>
  </r>
  <r>
    <x v="1036"/>
    <s v="Color"/>
    <x v="363"/>
    <n v="150"/>
    <n v="114"/>
    <n v="737"/>
    <n v="393"/>
    <x v="720"/>
    <n v="2000"/>
    <x v="999"/>
    <x v="382"/>
    <x v="65"/>
    <x v="1036"/>
    <n v="137854"/>
    <n v="3743"/>
    <x v="848"/>
    <n v="1"/>
    <s v="gold|gulf war|iraq|kuwait|map"/>
    <x v="1036"/>
    <n v="560"/>
    <x v="0"/>
    <x v="0"/>
    <s v="R"/>
    <x v="115"/>
    <x v="15"/>
    <n v="490"/>
    <x v="1"/>
    <n v="2.35"/>
    <x v="67"/>
  </r>
  <r>
    <x v="1037"/>
    <s v="Color"/>
    <x v="219"/>
    <n v="172"/>
    <n v="137"/>
    <n v="79"/>
    <n v="194"/>
    <x v="721"/>
    <n v="27000"/>
    <x v="1000"/>
    <x v="168"/>
    <x v="3"/>
    <x v="1037"/>
    <n v="40568"/>
    <n v="27666"/>
    <x v="849"/>
    <n v="3"/>
    <s v="child murderer|murder|sex|soviet union|woman slaps a man"/>
    <x v="1037"/>
    <n v="185"/>
    <x v="0"/>
    <x v="15"/>
    <s v="R"/>
    <x v="95"/>
    <x v="2"/>
    <n v="254"/>
    <x v="21"/>
    <n v="2.35"/>
    <x v="45"/>
  </r>
  <r>
    <x v="1038"/>
    <s v="Color"/>
    <x v="278"/>
    <n v="103"/>
    <n v="112"/>
    <n v="109"/>
    <n v="261"/>
    <x v="722"/>
    <n v="779"/>
    <x v="1001"/>
    <x v="311"/>
    <x v="438"/>
    <x v="1038"/>
    <n v="93367"/>
    <n v="1823"/>
    <x v="850"/>
    <n v="8"/>
    <s v="casino|locker|money|museum|race"/>
    <x v="1038"/>
    <n v="497"/>
    <x v="0"/>
    <x v="4"/>
    <s v="PG-13"/>
    <x v="115"/>
    <x v="18"/>
    <n v="629"/>
    <x v="21"/>
    <n v="2.35"/>
    <x v="1"/>
  </r>
  <r>
    <x v="1039"/>
    <s v="Color"/>
    <x v="386"/>
    <n v="140"/>
    <n v="120"/>
    <n v="34"/>
    <n v="1000"/>
    <x v="60"/>
    <n v="18000"/>
    <x v="1002"/>
    <x v="383"/>
    <x v="11"/>
    <x v="1039"/>
    <n v="148490"/>
    <n v="33615"/>
    <x v="851"/>
    <n v="1"/>
    <s v="extraterrestrial|hospital|patient|planet|science"/>
    <x v="1039"/>
    <n v="537"/>
    <x v="0"/>
    <x v="0"/>
    <s v="PG-13"/>
    <x v="115"/>
    <x v="18"/>
    <n v="12000"/>
    <x v="38"/>
    <n v="2.35"/>
    <x v="1"/>
  </r>
  <r>
    <x v="1040"/>
    <s v="Color"/>
    <x v="141"/>
    <n v="125"/>
    <n v="123"/>
    <n v="446"/>
    <n v="821"/>
    <x v="493"/>
    <n v="20000"/>
    <x v="1003"/>
    <x v="286"/>
    <x v="25"/>
    <x v="1040"/>
    <n v="64595"/>
    <n v="22209"/>
    <x v="852"/>
    <n v="1"/>
    <s v="bridge|brooklyn bridge|falling down an elevator shaft|time travel|time travel romance"/>
    <x v="1040"/>
    <n v="316"/>
    <x v="0"/>
    <x v="0"/>
    <s v="PG-13"/>
    <x v="115"/>
    <x v="18"/>
    <n v="1000"/>
    <x v="21"/>
    <n v="1.85"/>
    <x v="1"/>
  </r>
  <r>
    <x v="1041"/>
    <s v="Color"/>
    <x v="370"/>
    <n v="125"/>
    <n v="93"/>
    <n v="11000"/>
    <n v="484"/>
    <x v="723"/>
    <n v="3000"/>
    <x v="1004"/>
    <x v="286"/>
    <x v="240"/>
    <x v="1041"/>
    <n v="81888"/>
    <n v="5390"/>
    <x v="853"/>
    <n v="2"/>
    <s v="contract|devil|dream|soul|wish"/>
    <x v="1041"/>
    <n v="254"/>
    <x v="0"/>
    <x v="0"/>
    <s v="PG-13"/>
    <x v="115"/>
    <x v="21"/>
    <n v="575"/>
    <x v="19"/>
    <n v="2.35"/>
    <x v="1"/>
  </r>
  <r>
    <x v="1042"/>
    <s v="Color"/>
    <x v="420"/>
    <n v="36"/>
    <n v="123"/>
    <n v="0"/>
    <n v="886"/>
    <x v="724"/>
    <n v="12000"/>
    <x v="1005"/>
    <x v="384"/>
    <x v="76"/>
    <x v="1042"/>
    <n v="12771"/>
    <n v="18793"/>
    <x v="854"/>
    <n v="1"/>
    <s v="brothers hugging|jazz|jealousy|nudity|parole violation"/>
    <x v="1042"/>
    <n v="84"/>
    <x v="0"/>
    <x v="0"/>
    <s v="R"/>
    <x v="90"/>
    <x v="31"/>
    <n v="5000"/>
    <x v="12"/>
    <n v="1.85"/>
    <x v="210"/>
  </r>
  <r>
    <x v="1043"/>
    <s v="Color"/>
    <x v="141"/>
    <n v="295"/>
    <n v="122"/>
    <n v="446"/>
    <n v="600"/>
    <x v="307"/>
    <n v="23000"/>
    <x v="1006"/>
    <x v="385"/>
    <x v="34"/>
    <x v="1043"/>
    <n v="237872"/>
    <n v="33548"/>
    <x v="855"/>
    <n v="1"/>
    <s v="outlaw|rancher|small western town|stagecoach|train"/>
    <x v="1043"/>
    <n v="560"/>
    <x v="0"/>
    <x v="0"/>
    <s v="R"/>
    <x v="97"/>
    <x v="1"/>
    <n v="8000"/>
    <x v="6"/>
    <n v="2.35"/>
    <x v="1"/>
  </r>
  <r>
    <x v="1044"/>
    <s v="Color"/>
    <x v="484"/>
    <n v="222"/>
    <n v="115"/>
    <n v="118"/>
    <n v="482"/>
    <x v="176"/>
    <n v="14000"/>
    <x v="1007"/>
    <x v="3"/>
    <x v="22"/>
    <x v="1044"/>
    <n v="133436"/>
    <n v="16967"/>
    <x v="856"/>
    <n v="0"/>
    <s v="betrayal|death|final showdown|murder|on the run"/>
    <x v="1044"/>
    <n v="323"/>
    <x v="0"/>
    <x v="10"/>
    <s v="PG-13"/>
    <x v="115"/>
    <x v="11"/>
    <n v="794"/>
    <x v="19"/>
    <n v="2.35"/>
    <x v="58"/>
  </r>
  <r>
    <x v="1045"/>
    <s v="Color"/>
    <x v="151"/>
    <n v="158"/>
    <n v="123"/>
    <n v="0"/>
    <n v="23"/>
    <x v="725"/>
    <n v="3000"/>
    <x v="1008"/>
    <x v="368"/>
    <x v="202"/>
    <x v="1045"/>
    <n v="71708"/>
    <n v="3768"/>
    <x v="857"/>
    <n v="1"/>
    <s v="heist|neo noir|one last job|opposites attract|u.s. marshal"/>
    <x v="1045"/>
    <n v="307"/>
    <x v="0"/>
    <x v="0"/>
    <s v="R"/>
    <x v="115"/>
    <x v="20"/>
    <n v="745"/>
    <x v="15"/>
    <n v="1.85"/>
    <x v="1"/>
  </r>
  <r>
    <x v="1046"/>
    <s v="Color"/>
    <x v="202"/>
    <n v="72"/>
    <n v="96"/>
    <n v="0"/>
    <n v="302"/>
    <x v="387"/>
    <n v="2000"/>
    <x v="1009"/>
    <x v="386"/>
    <x v="91"/>
    <x v="1046"/>
    <n v="122347"/>
    <n v="3718"/>
    <x v="858"/>
    <n v="1"/>
    <s v="cable guy|foreplay|friend|kissing|television"/>
    <x v="1046"/>
    <n v="345"/>
    <x v="0"/>
    <x v="0"/>
    <s v="PG-13"/>
    <x v="125"/>
    <x v="25"/>
    <n v="1000"/>
    <x v="19"/>
    <n v="2.35"/>
    <x v="1"/>
  </r>
  <r>
    <x v="1047"/>
    <s v="Color"/>
    <x v="485"/>
    <n v="34"/>
    <n v="110"/>
    <n v="375"/>
    <n v="59"/>
    <x v="726"/>
    <n v="113"/>
    <x v="1010"/>
    <x v="387"/>
    <x v="439"/>
    <x v="1047"/>
    <n v="5639"/>
    <n v="371"/>
    <x v="859"/>
    <n v="0"/>
    <s v="friend|hindu|india|muslim|sikh"/>
    <x v="1047"/>
    <n v="55"/>
    <x v="8"/>
    <x v="16"/>
    <s v="Unrated"/>
    <x v="4"/>
    <x v="20"/>
    <n v="102"/>
    <x v="6"/>
    <m/>
    <x v="211"/>
  </r>
  <r>
    <x v="1048"/>
    <s v="Color"/>
    <x v="486"/>
    <n v="72"/>
    <n v="105"/>
    <n v="631"/>
    <n v="327"/>
    <x v="218"/>
    <n v="678"/>
    <x v="1011"/>
    <x v="388"/>
    <x v="440"/>
    <x v="1048"/>
    <n v="47819"/>
    <n v="2096"/>
    <x v="726"/>
    <n v="1"/>
    <s v="crime boss|detective|dick tracy|gangster|orphan"/>
    <x v="1048"/>
    <n v="164"/>
    <x v="0"/>
    <x v="0"/>
    <s v="PG"/>
    <x v="32"/>
    <x v="22"/>
    <n v="631"/>
    <x v="9"/>
    <n v="1.85"/>
    <x v="43"/>
  </r>
  <r>
    <x v="1049"/>
    <s v="Color"/>
    <x v="131"/>
    <n v="152"/>
    <n v="113"/>
    <n v="323"/>
    <n v="835"/>
    <x v="727"/>
    <n v="1000"/>
    <x v="1012"/>
    <x v="389"/>
    <x v="441"/>
    <x v="1049"/>
    <n v="73068"/>
    <n v="4660"/>
    <x v="548"/>
    <n v="0"/>
    <s v="art|insurance investigator|martinique|painting|trust"/>
    <x v="1049"/>
    <n v="419"/>
    <x v="0"/>
    <x v="0"/>
    <s v="R"/>
    <x v="115"/>
    <x v="15"/>
    <n v="977"/>
    <x v="2"/>
    <n v="2.35"/>
    <x v="1"/>
  </r>
  <r>
    <x v="1050"/>
    <s v="Color"/>
    <x v="487"/>
    <n v="89"/>
    <n v="132"/>
    <n v="545"/>
    <n v="807"/>
    <x v="728"/>
    <n v="919"/>
    <x v="1013"/>
    <x v="309"/>
    <x v="442"/>
    <x v="1050"/>
    <n v="22447"/>
    <n v="4796"/>
    <x v="860"/>
    <n v="1"/>
    <s v="boy|college|heroin|working class|writer"/>
    <x v="1050"/>
    <n v="210"/>
    <x v="0"/>
    <x v="0"/>
    <s v="PG-13"/>
    <x v="115"/>
    <x v="18"/>
    <n v="811"/>
    <x v="21"/>
    <n v="1.85"/>
    <x v="1"/>
  </r>
  <r>
    <x v="1051"/>
    <s v="Color"/>
    <x v="488"/>
    <n v="145"/>
    <n v="93"/>
    <n v="270"/>
    <n v="535"/>
    <x v="729"/>
    <n v="13000"/>
    <x v="4"/>
    <x v="72"/>
    <x v="237"/>
    <x v="1051"/>
    <n v="172489"/>
    <n v="15192"/>
    <x v="861"/>
    <n v="1"/>
    <s v="1980s|colonel|deputy|rambo|sheriff"/>
    <x v="1051"/>
    <n v="376"/>
    <x v="0"/>
    <x v="0"/>
    <s v="R"/>
    <x v="137"/>
    <x v="26"/>
    <n v="954"/>
    <x v="16"/>
    <n v="2.35"/>
    <x v="1"/>
  </r>
  <r>
    <x v="1052"/>
    <s v=" Black and White"/>
    <x v="489"/>
    <n v="144"/>
    <n v="115"/>
    <n v="0"/>
    <n v="12"/>
    <x v="730"/>
    <n v="29"/>
    <x v="4"/>
    <x v="383"/>
    <x v="443"/>
    <x v="1052"/>
    <n v="54057"/>
    <n v="95"/>
    <x v="862"/>
    <n v="0"/>
    <s v="hallucination|ocean|psychologist|scientist|space station"/>
    <x v="1052"/>
    <n v="236"/>
    <x v="9"/>
    <x v="17"/>
    <s v="PG"/>
    <x v="138"/>
    <x v="36"/>
    <n v="29"/>
    <x v="14"/>
    <n v="2.35"/>
    <x v="1"/>
  </r>
  <r>
    <x v="1053"/>
    <s v="Color"/>
    <x v="490"/>
    <n v="93"/>
    <n v="75"/>
    <n v="0"/>
    <n v="677"/>
    <x v="731"/>
    <n v="4000"/>
    <x v="1014"/>
    <x v="21"/>
    <x v="221"/>
    <x v="1053"/>
    <n v="8693"/>
    <n v="6863"/>
    <x v="863"/>
    <n v="3"/>
    <s v="apostrophe in title|cinderella|first of series|punctuation in title|three word title"/>
    <x v="1053"/>
    <n v="71"/>
    <x v="0"/>
    <x v="0"/>
    <s v="PG"/>
    <x v="125"/>
    <x v="7"/>
    <n v="769"/>
    <x v="33"/>
    <n v="1.85"/>
    <x v="212"/>
  </r>
  <r>
    <x v="1054"/>
    <s v="Color"/>
    <x v="491"/>
    <n v="46"/>
    <n v="108"/>
    <n v="350"/>
    <n v="77"/>
    <x v="732"/>
    <n v="8000"/>
    <x v="1015"/>
    <x v="268"/>
    <x v="218"/>
    <x v="1054"/>
    <n v="11913"/>
    <n v="8349"/>
    <x v="864"/>
    <n v="1"/>
    <s v="19th century|butler|housemaid|laboratory|servant"/>
    <x v="1054"/>
    <n v="97"/>
    <x v="0"/>
    <x v="0"/>
    <s v="R"/>
    <x v="125"/>
    <x v="25"/>
    <n v="115"/>
    <x v="27"/>
    <n v="1.85"/>
    <x v="213"/>
  </r>
  <r>
    <x v="1055"/>
    <s v="Color"/>
    <x v="492"/>
    <n v="84"/>
    <n v="105"/>
    <n v="29"/>
    <n v="692"/>
    <x v="733"/>
    <n v="8000"/>
    <x v="1016"/>
    <x v="127"/>
    <x v="218"/>
    <x v="1055"/>
    <n v="98199"/>
    <n v="12344"/>
    <x v="98"/>
    <n v="1"/>
    <s v="best friend|chick flick|male female friendship|promise|wedding"/>
    <x v="1055"/>
    <n v="169"/>
    <x v="0"/>
    <x v="0"/>
    <s v="PG-13"/>
    <x v="127"/>
    <x v="13"/>
    <n v="1000"/>
    <x v="22"/>
    <n v="2.35"/>
    <x v="1"/>
  </r>
  <r>
    <x v="1056"/>
    <s v="Color"/>
    <x v="442"/>
    <n v="142"/>
    <n v="102"/>
    <n v="148"/>
    <n v="135"/>
    <x v="59"/>
    <n v="8000"/>
    <x v="1017"/>
    <x v="127"/>
    <x v="218"/>
    <x v="1056"/>
    <n v="47573"/>
    <n v="9176"/>
    <x v="322"/>
    <n v="4"/>
    <s v="actor|love|movie star|press|publicist"/>
    <x v="1056"/>
    <n v="343"/>
    <x v="0"/>
    <x v="0"/>
    <s v="PG-13"/>
    <x v="115"/>
    <x v="18"/>
    <n v="973"/>
    <x v="20"/>
    <n v="2.35"/>
    <x v="98"/>
  </r>
  <r>
    <x v="1057"/>
    <s v="Color"/>
    <x v="3"/>
    <n v="185"/>
    <n v="118"/>
    <n v="22000"/>
    <n v="319"/>
    <x v="620"/>
    <n v="14000"/>
    <x v="1018"/>
    <x v="150"/>
    <x v="210"/>
    <x v="1057"/>
    <n v="218771"/>
    <n v="15658"/>
    <x v="865"/>
    <n v="0"/>
    <s v="detective|insomnia|murder|partner|police"/>
    <x v="1057"/>
    <n v="651"/>
    <x v="0"/>
    <x v="0"/>
    <s v="R"/>
    <x v="127"/>
    <x v="19"/>
    <n v="509"/>
    <x v="13"/>
    <n v="2.35"/>
    <x v="1"/>
  </r>
  <r>
    <x v="1058"/>
    <s v="Color"/>
    <x v="298"/>
    <n v="143"/>
    <n v="111"/>
    <n v="906"/>
    <n v="906"/>
    <x v="734"/>
    <n v="1000"/>
    <x v="1019"/>
    <x v="390"/>
    <x v="277"/>
    <x v="1058"/>
    <n v="97838"/>
    <n v="6315"/>
    <x v="651"/>
    <n v="2"/>
    <s v="21st century|borg|borg sphere|captain|sphere"/>
    <x v="1058"/>
    <n v="286"/>
    <x v="0"/>
    <x v="0"/>
    <s v="PG-13"/>
    <x v="91"/>
    <x v="25"/>
    <n v="1000"/>
    <x v="32"/>
    <n v="2.35"/>
    <x v="67"/>
  </r>
  <r>
    <x v="1059"/>
    <s v="Color"/>
    <x v="405"/>
    <n v="178"/>
    <n v="81"/>
    <n v="39"/>
    <n v="364"/>
    <x v="735"/>
    <n v="13000"/>
    <x v="1020"/>
    <x v="391"/>
    <x v="125"/>
    <x v="1059"/>
    <n v="45729"/>
    <n v="14619"/>
    <x v="866"/>
    <n v="1"/>
    <s v="confederate|death|independence day|military|terrorist"/>
    <x v="1059"/>
    <n v="176"/>
    <x v="0"/>
    <x v="0"/>
    <s v="PG-13"/>
    <x v="125"/>
    <x v="5"/>
    <n v="541"/>
    <x v="55"/>
    <n v="2.35"/>
    <x v="1"/>
  </r>
  <r>
    <x v="1060"/>
    <s v="Color"/>
    <x v="103"/>
    <n v="65"/>
    <n v="116"/>
    <n v="380"/>
    <n v="826"/>
    <x v="281"/>
    <n v="18000"/>
    <x v="1021"/>
    <x v="392"/>
    <x v="156"/>
    <x v="1060"/>
    <n v="40126"/>
    <n v="33233"/>
    <x v="477"/>
    <n v="1"/>
    <s v="bravery|honor|medal of honor|military life|unreliable flashback"/>
    <x v="1060"/>
    <n v="107"/>
    <x v="0"/>
    <x v="0"/>
    <s v="R"/>
    <x v="127"/>
    <x v="25"/>
    <n v="13000"/>
    <x v="4"/>
    <n v="1.85"/>
    <x v="214"/>
  </r>
  <r>
    <x v="1061"/>
    <s v="Color"/>
    <x v="51"/>
    <n v="73"/>
    <n v="86"/>
    <n v="293"/>
    <n v="255"/>
    <x v="736"/>
    <n v="509"/>
    <x v="1022"/>
    <x v="286"/>
    <x v="308"/>
    <x v="1061"/>
    <n v="220392"/>
    <n v="2070"/>
    <x v="867"/>
    <n v="1"/>
    <s v="birthday|birthday wish|father disappoints child|lie|workaholic"/>
    <x v="1061"/>
    <n v="243"/>
    <x v="0"/>
    <x v="0"/>
    <s v="PG-13"/>
    <x v="91"/>
    <x v="13"/>
    <n v="418"/>
    <x v="2"/>
    <n v="1.85"/>
    <x v="1"/>
  </r>
  <r>
    <x v="1062"/>
    <s v="Color"/>
    <x v="493"/>
    <n v="72"/>
    <n v="127"/>
    <n v="65"/>
    <n v="345"/>
    <x v="737"/>
    <n v="788"/>
    <x v="1023"/>
    <x v="393"/>
    <x v="444"/>
    <x v="1062"/>
    <n v="2581"/>
    <n v="2104"/>
    <x v="868"/>
    <n v="1"/>
    <m/>
    <x v="1062"/>
    <n v="29"/>
    <x v="0"/>
    <x v="1"/>
    <s v="R"/>
    <x v="131"/>
    <x v="6"/>
    <n v="423"/>
    <x v="11"/>
    <n v="2.35"/>
    <x v="1"/>
  </r>
  <r>
    <x v="1063"/>
    <s v="Color"/>
    <x v="494"/>
    <n v="10"/>
    <n v="140"/>
    <n v="92"/>
    <n v="522"/>
    <x v="738"/>
    <n v="1000"/>
    <x v="4"/>
    <x v="156"/>
    <x v="445"/>
    <x v="1063"/>
    <n v="491"/>
    <n v="2704"/>
    <x v="869"/>
    <n v="1"/>
    <s v="1950s|douglas macarthur|general|inchon|invasion"/>
    <x v="1063"/>
    <n v="16"/>
    <x v="0"/>
    <x v="18"/>
    <s v="PG"/>
    <x v="115"/>
    <x v="37"/>
    <n v="623"/>
    <x v="59"/>
    <n v="2.35"/>
    <x v="215"/>
  </r>
  <r>
    <x v="1064"/>
    <s v="Color"/>
    <x v="356"/>
    <n v="35"/>
    <n v="91"/>
    <n v="32"/>
    <n v="628"/>
    <x v="516"/>
    <n v="924"/>
    <x v="1024"/>
    <x v="35"/>
    <x v="446"/>
    <x v="1064"/>
    <n v="60884"/>
    <n v="3244"/>
    <x v="870"/>
    <n v="2"/>
    <s v="1000000 b.c.|box office hit|lawn mowing|product placement|stone age"/>
    <x v="1064"/>
    <n v="85"/>
    <x v="0"/>
    <x v="0"/>
    <s v="PG"/>
    <x v="91"/>
    <x v="24"/>
    <n v="664"/>
    <x v="30"/>
    <n v="1.33"/>
    <x v="1"/>
  </r>
  <r>
    <x v="1065"/>
    <s v="Color"/>
    <x v="484"/>
    <n v="358"/>
    <n v="98"/>
    <n v="118"/>
    <n v="558"/>
    <x v="739"/>
    <n v="14000"/>
    <x v="1025"/>
    <x v="23"/>
    <x v="22"/>
    <x v="1065"/>
    <n v="238671"/>
    <n v="16410"/>
    <x v="871"/>
    <n v="0"/>
    <s v="albanian|revenge|revenge motive|teenage daughter|vacation"/>
    <x v="1065"/>
    <n v="461"/>
    <x v="0"/>
    <x v="10"/>
    <s v="PG-13"/>
    <x v="91"/>
    <x v="3"/>
    <n v="935"/>
    <x v="22"/>
    <n v="2.35"/>
    <x v="62"/>
  </r>
  <r>
    <x v="1066"/>
    <s v="Color"/>
    <x v="495"/>
    <n v="151"/>
    <n v="84"/>
    <n v="119"/>
    <n v="750"/>
    <x v="740"/>
    <n v="807"/>
    <x v="1026"/>
    <x v="125"/>
    <x v="447"/>
    <x v="1066"/>
    <n v="111526"/>
    <n v="3629"/>
    <x v="872"/>
    <n v="7"/>
    <s v="crop circle|farm|orchestral music score|reference to michael jackson|videotape"/>
    <x v="1066"/>
    <n v="347"/>
    <x v="0"/>
    <x v="0"/>
    <s v="PG-13"/>
    <x v="115"/>
    <x v="17"/>
    <n v="780"/>
    <x v="34"/>
    <n v="1.85"/>
    <x v="1"/>
  </r>
  <r>
    <x v="1067"/>
    <s v="Color"/>
    <x v="372"/>
    <n v="140"/>
    <n v="109"/>
    <n v="80"/>
    <n v="213"/>
    <x v="741"/>
    <n v="545"/>
    <x v="1027"/>
    <x v="394"/>
    <x v="448"/>
    <x v="1067"/>
    <n v="137377"/>
    <n v="1574"/>
    <x v="873"/>
    <n v="1"/>
    <s v="beauty pageant|fbi|female agent|pageant|undercover"/>
    <x v="1067"/>
    <n v="370"/>
    <x v="0"/>
    <x v="0"/>
    <s v="PG-13"/>
    <x v="91"/>
    <x v="21"/>
    <n v="337"/>
    <x v="5"/>
    <n v="1.85"/>
    <x v="1"/>
  </r>
  <r>
    <x v="1068"/>
    <s v="Color"/>
    <x v="247"/>
    <n v="201"/>
    <n v="93"/>
    <n v="40"/>
    <n v="311"/>
    <x v="63"/>
    <n v="14000"/>
    <x v="1028"/>
    <x v="395"/>
    <x v="162"/>
    <x v="1068"/>
    <n v="85323"/>
    <n v="17925"/>
    <x v="874"/>
    <n v="0"/>
    <s v="cave|lost world|missing brother|mountain|venus flytrap"/>
    <x v="1068"/>
    <n v="212"/>
    <x v="0"/>
    <x v="0"/>
    <s v="PG"/>
    <x v="91"/>
    <x v="8"/>
    <n v="3000"/>
    <x v="27"/>
    <n v="1.85"/>
    <x v="1"/>
  </r>
  <r>
    <x v="1069"/>
    <s v="Color"/>
    <x v="293"/>
    <n v="77"/>
    <n v="113"/>
    <n v="0"/>
    <n v="995"/>
    <x v="429"/>
    <n v="11000"/>
    <x v="1029"/>
    <x v="215"/>
    <x v="203"/>
    <x v="1069"/>
    <n v="53687"/>
    <n v="15362"/>
    <x v="496"/>
    <n v="2"/>
    <s v="coronation|horse|princess|queen|side saddle"/>
    <x v="1069"/>
    <n v="152"/>
    <x v="0"/>
    <x v="0"/>
    <s v="G"/>
    <x v="88"/>
    <x v="14"/>
    <n v="1000"/>
    <x v="20"/>
    <n v="1.85"/>
    <x v="103"/>
  </r>
  <r>
    <x v="1070"/>
    <s v="Color"/>
    <x v="211"/>
    <n v="43"/>
    <n v="141"/>
    <n v="79"/>
    <n v="956"/>
    <x v="199"/>
    <n v="18000"/>
    <x v="1030"/>
    <x v="171"/>
    <x v="156"/>
    <x v="1070"/>
    <n v="59569"/>
    <n v="30063"/>
    <x v="373"/>
    <n v="0"/>
    <s v="college professor|fbi|president|professor|supreme court"/>
    <x v="1070"/>
    <n v="89"/>
    <x v="0"/>
    <x v="0"/>
    <s v="PG-13"/>
    <x v="91"/>
    <x v="27"/>
    <n v="8000"/>
    <x v="12"/>
    <n v="2.35"/>
    <x v="1"/>
  </r>
  <r>
    <x v="1071"/>
    <s v="Color"/>
    <x v="133"/>
    <n v="39"/>
    <n v="119"/>
    <n v="541"/>
    <n v="551"/>
    <x v="742"/>
    <n v="821"/>
    <x v="1031"/>
    <x v="171"/>
    <x v="449"/>
    <x v="1071"/>
    <n v="45798"/>
    <n v="4043"/>
    <x v="875"/>
    <n v="3"/>
    <s v="boy|brother|lawyer|mafia|senator"/>
    <x v="1071"/>
    <n v="94"/>
    <x v="0"/>
    <x v="0"/>
    <s v="PG-13"/>
    <x v="91"/>
    <x v="24"/>
    <n v="577"/>
    <x v="10"/>
    <n v="2.35"/>
    <x v="103"/>
  </r>
  <r>
    <x v="1072"/>
    <s v="Color"/>
    <x v="340"/>
    <n v="207"/>
    <n v="97"/>
    <n v="0"/>
    <n v="760"/>
    <x v="743"/>
    <n v="11000"/>
    <x v="1032"/>
    <x v="371"/>
    <x v="130"/>
    <x v="1072"/>
    <n v="184795"/>
    <n v="14868"/>
    <x v="30"/>
    <n v="1"/>
    <s v="billionaire|friend|hospital|list|mechanic"/>
    <x v="1072"/>
    <n v="310"/>
    <x v="0"/>
    <x v="0"/>
    <s v="PG-13"/>
    <x v="91"/>
    <x v="1"/>
    <n v="2000"/>
    <x v="38"/>
    <n v="1.85"/>
    <x v="31"/>
  </r>
  <r>
    <x v="1073"/>
    <s v="Color"/>
    <x v="120"/>
    <n v="47"/>
    <n v="117"/>
    <n v="176"/>
    <n v="308"/>
    <x v="744"/>
    <n v="11000"/>
    <x v="1033"/>
    <x v="3"/>
    <x v="42"/>
    <x v="1073"/>
    <n v="81442"/>
    <n v="12757"/>
    <x v="876"/>
    <n v="1"/>
    <s v="analyst|cia|ira|terrorist|terrorist attack"/>
    <x v="1073"/>
    <n v="137"/>
    <x v="0"/>
    <x v="0"/>
    <s v="R"/>
    <x v="91"/>
    <x v="29"/>
    <n v="530"/>
    <x v="8"/>
    <n v="2.35"/>
    <x v="1"/>
  </r>
  <r>
    <x v="1074"/>
    <s v="Color"/>
    <x v="275"/>
    <n v="132"/>
    <n v="101"/>
    <n v="126"/>
    <n v="586"/>
    <x v="745"/>
    <n v="3000"/>
    <x v="1034"/>
    <x v="127"/>
    <x v="191"/>
    <x v="1074"/>
    <n v="43358"/>
    <n v="6292"/>
    <x v="628"/>
    <n v="0"/>
    <s v="breakdown|fight|mother in law|scheme|wedding"/>
    <x v="1074"/>
    <n v="228"/>
    <x v="0"/>
    <x v="8"/>
    <s v="PG-13"/>
    <x v="81"/>
    <x v="12"/>
    <n v="949"/>
    <x v="34"/>
    <n v="2.35"/>
    <x v="1"/>
  </r>
  <r>
    <x v="1075"/>
    <s v="Color"/>
    <x v="496"/>
    <n v="454"/>
    <n v="153"/>
    <n v="777"/>
    <n v="1000"/>
    <x v="330"/>
    <n v="20000"/>
    <x v="1035"/>
    <x v="171"/>
    <x v="25"/>
    <x v="1075"/>
    <n v="383591"/>
    <n v="37321"/>
    <x v="877"/>
    <n v="2"/>
    <s v="child abduction|detective|investigation|police|sex offender"/>
    <x v="1075"/>
    <n v="620"/>
    <x v="0"/>
    <x v="0"/>
    <s v="R"/>
    <x v="127"/>
    <x v="9"/>
    <n v="15000"/>
    <x v="14"/>
    <n v="1.85"/>
    <x v="216"/>
  </r>
  <r>
    <x v="1076"/>
    <s v="Color"/>
    <x v="274"/>
    <n v="109"/>
    <n v="122"/>
    <n v="845"/>
    <n v="854"/>
    <x v="149"/>
    <n v="18000"/>
    <x v="1036"/>
    <x v="168"/>
    <x v="156"/>
    <x v="1076"/>
    <n v="305929"/>
    <n v="22370"/>
    <x v="878"/>
    <n v="2"/>
    <s v="lapd|narc|narcotics|title spoken by character|training"/>
    <x v="1076"/>
    <n v="633"/>
    <x v="0"/>
    <x v="0"/>
    <s v="R"/>
    <x v="91"/>
    <x v="18"/>
    <n v="881"/>
    <x v="16"/>
    <n v="2.35"/>
    <x v="1"/>
  </r>
  <r>
    <x v="1077"/>
    <s v="Color"/>
    <x v="102"/>
    <n v="213"/>
    <n v="102"/>
    <n v="23"/>
    <n v="436"/>
    <x v="746"/>
    <n v="25000"/>
    <x v="1037"/>
    <x v="145"/>
    <x v="9"/>
    <x v="1077"/>
    <n v="123558"/>
    <n v="26998"/>
    <x v="879"/>
    <n v="3"/>
    <s v="alien|alien race|convention|fan|general"/>
    <x v="1077"/>
    <n v="609"/>
    <x v="0"/>
    <x v="0"/>
    <s v="PG"/>
    <x v="91"/>
    <x v="15"/>
    <n v="724"/>
    <x v="11"/>
    <n v="2.35"/>
    <x v="64"/>
  </r>
  <r>
    <x v="1078"/>
    <s v="Color"/>
    <x v="339"/>
    <n v="127"/>
    <n v="83"/>
    <n v="322"/>
    <n v="179"/>
    <x v="386"/>
    <n v="1000"/>
    <x v="1038"/>
    <x v="125"/>
    <x v="450"/>
    <x v="1078"/>
    <n v="119590"/>
    <n v="1645"/>
    <x v="162"/>
    <n v="7"/>
    <s v="blow job|demon|exorcism|priest|professor"/>
    <x v="1078"/>
    <n v="548"/>
    <x v="0"/>
    <x v="0"/>
    <s v="R"/>
    <x v="91"/>
    <x v="18"/>
    <n v="422"/>
    <x v="31"/>
    <n v="1.85"/>
    <x v="1"/>
  </r>
  <r>
    <x v="1079"/>
    <s v="Color"/>
    <x v="73"/>
    <n v="398"/>
    <n v="103"/>
    <n v="33"/>
    <n v="84"/>
    <x v="747"/>
    <n v="970"/>
    <x v="1039"/>
    <x v="396"/>
    <x v="451"/>
    <x v="1079"/>
    <n v="75176"/>
    <n v="1336"/>
    <x v="880"/>
    <n v="3"/>
    <s v="bel air california|book|friends who live together|the muppets|tribute band"/>
    <x v="1079"/>
    <n v="252"/>
    <x v="0"/>
    <x v="0"/>
    <s v="PG"/>
    <x v="91"/>
    <x v="10"/>
    <n v="91"/>
    <x v="1"/>
    <n v="1.85"/>
    <x v="18"/>
  </r>
  <r>
    <x v="1080"/>
    <s v="Color"/>
    <x v="269"/>
    <n v="184"/>
    <n v="110"/>
    <n v="45"/>
    <n v="595"/>
    <x v="748"/>
    <n v="886"/>
    <x v="1040"/>
    <x v="397"/>
    <x v="276"/>
    <x v="1080"/>
    <n v="191437"/>
    <n v="3174"/>
    <x v="266"/>
    <n v="1"/>
    <s v="1990s|blade|blood|vampire|vampire hunter"/>
    <x v="1080"/>
    <n v="582"/>
    <x v="0"/>
    <x v="0"/>
    <s v="R"/>
    <x v="91"/>
    <x v="20"/>
    <n v="650"/>
    <x v="1"/>
    <n v="2.35"/>
    <x v="1"/>
  </r>
  <r>
    <x v="1081"/>
    <s v="Color"/>
    <x v="497"/>
    <n v="127"/>
    <n v="136"/>
    <n v="49"/>
    <n v="730"/>
    <x v="749"/>
    <n v="17000"/>
    <x v="1041"/>
    <x v="291"/>
    <x v="50"/>
    <x v="1081"/>
    <n v="92702"/>
    <n v="20299"/>
    <x v="881"/>
    <n v="0"/>
    <s v="basketball|basketball coach|coach|contract|high school"/>
    <x v="1081"/>
    <n v="209"/>
    <x v="0"/>
    <x v="0"/>
    <s v="PG-13"/>
    <x v="116"/>
    <x v="12"/>
    <n v="807"/>
    <x v="13"/>
    <n v="2.35"/>
    <x v="1"/>
  </r>
  <r>
    <x v="1082"/>
    <s v="Color"/>
    <x v="498"/>
    <n v="167"/>
    <n v="91"/>
    <n v="50"/>
    <n v="67"/>
    <x v="750"/>
    <n v="521"/>
    <x v="1042"/>
    <x v="306"/>
    <x v="452"/>
    <x v="1082"/>
    <n v="57281"/>
    <n v="758"/>
    <x v="882"/>
    <n v="0"/>
    <s v="car accident|feud|lawyer|revenge|road rage"/>
    <x v="1082"/>
    <n v="350"/>
    <x v="0"/>
    <x v="0"/>
    <s v="R"/>
    <x v="91"/>
    <x v="19"/>
    <n v="108"/>
    <x v="12"/>
    <n v="2.35"/>
    <x v="1"/>
  </r>
  <r>
    <x v="1083"/>
    <s v="Color"/>
    <x v="499"/>
    <n v="119"/>
    <n v="89"/>
    <n v="49"/>
    <n v="514"/>
    <x v="751"/>
    <n v="2000"/>
    <x v="1043"/>
    <x v="398"/>
    <x v="176"/>
    <x v="1083"/>
    <n v="73539"/>
    <n v="3717"/>
    <x v="883"/>
    <n v="0"/>
    <s v="amazon|anaconda|boat|jungle|snake"/>
    <x v="1083"/>
    <n v="271"/>
    <x v="0"/>
    <x v="0"/>
    <s v="PG-13"/>
    <x v="91"/>
    <x v="13"/>
    <n v="902"/>
    <x v="51"/>
    <n v="2.35"/>
    <x v="1"/>
  </r>
  <r>
    <x v="1084"/>
    <s v="Color"/>
    <x v="354"/>
    <n v="155"/>
    <n v="107"/>
    <n v="18"/>
    <n v="560"/>
    <x v="752"/>
    <n v="811"/>
    <x v="1044"/>
    <x v="399"/>
    <x v="453"/>
    <x v="1084"/>
    <n v="90539"/>
    <n v="3106"/>
    <x v="884"/>
    <n v="5"/>
    <s v="girl in panties|lift skirt|sexual attraction|short shorts|songwriter"/>
    <x v="1084"/>
    <n v="379"/>
    <x v="0"/>
    <x v="0"/>
    <s v="PG-13"/>
    <x v="91"/>
    <x v="21"/>
    <n v="625"/>
    <x v="23"/>
    <n v="2.35"/>
    <x v="1"/>
  </r>
  <r>
    <x v="1085"/>
    <s v="Color"/>
    <x v="482"/>
    <n v="218"/>
    <n v="129"/>
    <n v="628"/>
    <n v="548"/>
    <x v="101"/>
    <n v="14000"/>
    <x v="1045"/>
    <x v="105"/>
    <x v="298"/>
    <x v="1085"/>
    <n v="318634"/>
    <n v="28886"/>
    <x v="885"/>
    <n v="9"/>
    <s v="aging rocker|christmas|love at first sight|minister|prime minister"/>
    <x v="1085"/>
    <n v="1004"/>
    <x v="0"/>
    <x v="1"/>
    <s v="R"/>
    <x v="91"/>
    <x v="17"/>
    <n v="14000"/>
    <x v="16"/>
    <n v="2.35"/>
    <x v="76"/>
  </r>
  <r>
    <x v="1086"/>
    <s v="Color"/>
    <x v="29"/>
    <n v="117"/>
    <n v="95"/>
    <n v="487"/>
    <n v="1000"/>
    <x v="753"/>
    <n v="18000"/>
    <x v="1046"/>
    <x v="21"/>
    <x v="11"/>
    <x v="1086"/>
    <n v="211226"/>
    <n v="24205"/>
    <x v="886"/>
    <n v="0"/>
    <s v="ant|circus|grasshopper|misunderstanding|overhearing"/>
    <x v="1086"/>
    <n v="317"/>
    <x v="0"/>
    <x v="0"/>
    <s v="G"/>
    <x v="40"/>
    <x v="20"/>
    <n v="1000"/>
    <x v="13"/>
    <n v="2.35"/>
    <x v="1"/>
  </r>
  <r>
    <x v="1087"/>
    <s v="Color"/>
    <x v="242"/>
    <n v="208"/>
    <n v="122"/>
    <n v="117"/>
    <n v="140"/>
    <x v="88"/>
    <n v="40000"/>
    <x v="1047"/>
    <x v="236"/>
    <x v="1"/>
    <x v="1087"/>
    <n v="124765"/>
    <n v="41636"/>
    <x v="887"/>
    <n v="1"/>
    <s v="freemason|jack the ripper|opium|prostitute|victorian era"/>
    <x v="1087"/>
    <n v="541"/>
    <x v="0"/>
    <x v="0"/>
    <s v="R"/>
    <x v="82"/>
    <x v="18"/>
    <n v="1000"/>
    <x v="2"/>
    <n v="2.35"/>
    <x v="1"/>
  </r>
  <r>
    <x v="1088"/>
    <s v="Color"/>
    <x v="499"/>
    <n v="38"/>
    <n v="110"/>
    <n v="49"/>
    <n v="20"/>
    <x v="754"/>
    <n v="13000"/>
    <x v="1048"/>
    <x v="400"/>
    <x v="237"/>
    <x v="1088"/>
    <n v="50148"/>
    <n v="13331"/>
    <x v="888"/>
    <n v="2"/>
    <s v="bomb|cia|explosive|explosives expert|miami florida"/>
    <x v="1088"/>
    <n v="116"/>
    <x v="0"/>
    <x v="19"/>
    <s v="R"/>
    <x v="91"/>
    <x v="24"/>
    <n v="279"/>
    <x v="28"/>
    <n v="1.85"/>
    <x v="1"/>
  </r>
  <r>
    <x v="1089"/>
    <s v="Color"/>
    <x v="282"/>
    <n v="48"/>
    <n v="135"/>
    <n v="41"/>
    <n v="808"/>
    <x v="432"/>
    <n v="982"/>
    <x v="1049"/>
    <x v="334"/>
    <x v="107"/>
    <x v="1089"/>
    <n v="37911"/>
    <n v="3648"/>
    <x v="499"/>
    <n v="0"/>
    <s v="driving range|golf|golfer|tournament|winnebago"/>
    <x v="1089"/>
    <n v="73"/>
    <x v="0"/>
    <x v="0"/>
    <s v="R"/>
    <x v="91"/>
    <x v="25"/>
    <n v="843"/>
    <x v="22"/>
    <n v="2.35"/>
    <x v="103"/>
  </r>
  <r>
    <x v="1090"/>
    <s v="Color"/>
    <x v="500"/>
    <n v="8"/>
    <n v="111"/>
    <n v="5"/>
    <n v="559"/>
    <x v="755"/>
    <n v="6000"/>
    <x v="4"/>
    <x v="238"/>
    <x v="454"/>
    <x v="1090"/>
    <n v="5888"/>
    <n v="7493"/>
    <x v="889"/>
    <n v="0"/>
    <s v="nurse|parent|sibling|widow|widower"/>
    <x v="1090"/>
    <n v="61"/>
    <x v="0"/>
    <x v="0"/>
    <s v="Unrated"/>
    <x v="139"/>
    <x v="38"/>
    <n v="584"/>
    <x v="13"/>
    <n v="1.85"/>
    <x v="1"/>
  </r>
  <r>
    <x v="1091"/>
    <s v="Color"/>
    <x v="401"/>
    <n v="94"/>
    <n v="95"/>
    <n v="58"/>
    <n v="3000"/>
    <x v="229"/>
    <n v="14000"/>
    <x v="1050"/>
    <x v="401"/>
    <x v="162"/>
    <x v="1091"/>
    <n v="30255"/>
    <n v="27351"/>
    <x v="245"/>
    <n v="1"/>
    <s v="book|child|slapstick comedy|soccer|suburb"/>
    <x v="1091"/>
    <n v="118"/>
    <x v="0"/>
    <x v="0"/>
    <s v="PG"/>
    <x v="91"/>
    <x v="12"/>
    <n v="8000"/>
    <x v="23"/>
    <n v="2.35"/>
    <x v="217"/>
  </r>
  <r>
    <x v="1092"/>
    <s v="Color"/>
    <x v="501"/>
    <n v="276"/>
    <n v="109"/>
    <n v="37"/>
    <n v="651"/>
    <x v="756"/>
    <n v="11000"/>
    <x v="1051"/>
    <x v="145"/>
    <x v="336"/>
    <x v="1092"/>
    <n v="155745"/>
    <n v="14073"/>
    <x v="769"/>
    <n v="0"/>
    <s v="alien|friend|galaxy|hyperspace|spaceship"/>
    <x v="1092"/>
    <n v="1053"/>
    <x v="0"/>
    <x v="0"/>
    <s v="PG"/>
    <x v="95"/>
    <x v="12"/>
    <n v="2000"/>
    <x v="2"/>
    <n v="2.35"/>
    <x v="7"/>
  </r>
  <r>
    <x v="1093"/>
    <s v="Color"/>
    <x v="502"/>
    <n v="59"/>
    <n v="93"/>
    <n v="38"/>
    <n v="631"/>
    <x v="757"/>
    <n v="1000"/>
    <x v="1052"/>
    <x v="204"/>
    <x v="455"/>
    <x v="1093"/>
    <n v="9380"/>
    <n v="4604"/>
    <x v="890"/>
    <n v="1"/>
    <s v="animated sequence|junkyard|love|party|television"/>
    <x v="1093"/>
    <n v="91"/>
    <x v="0"/>
    <x v="0"/>
    <s v="PG"/>
    <x v="140"/>
    <x v="14"/>
    <n v="641"/>
    <x v="44"/>
    <n v="2.35"/>
    <x v="141"/>
  </r>
  <r>
    <x v="1094"/>
    <s v="Color"/>
    <x v="503"/>
    <n v="216"/>
    <n v="94"/>
    <n v="85"/>
    <n v="443"/>
    <x v="758"/>
    <n v="14000"/>
    <x v="1053"/>
    <x v="179"/>
    <x v="174"/>
    <x v="1094"/>
    <n v="149549"/>
    <n v="16225"/>
    <x v="891"/>
    <n v="1"/>
    <s v="clone|convoy|crow|desert|satellite"/>
    <x v="1094"/>
    <n v="348"/>
    <x v="0"/>
    <x v="10"/>
    <s v="R"/>
    <x v="91"/>
    <x v="1"/>
    <n v="706"/>
    <x v="22"/>
    <n v="2.35"/>
    <x v="1"/>
  </r>
  <r>
    <x v="1095"/>
    <s v="Color"/>
    <x v="158"/>
    <n v="173"/>
    <n v="117"/>
    <n v="153"/>
    <n v="734"/>
    <x v="288"/>
    <n v="35000"/>
    <x v="1054"/>
    <x v="127"/>
    <x v="195"/>
    <x v="1095"/>
    <n v="87165"/>
    <n v="49743"/>
    <x v="892"/>
    <n v="0"/>
    <s v="blind date|children|date|daughter|son"/>
    <x v="1095"/>
    <n v="184"/>
    <x v="0"/>
    <x v="0"/>
    <s v="PG-13"/>
    <x v="88"/>
    <x v="11"/>
    <n v="11000"/>
    <x v="12"/>
    <n v="1.85"/>
    <x v="85"/>
  </r>
  <r>
    <x v="1096"/>
    <s v="Color"/>
    <x v="402"/>
    <n v="99"/>
    <n v="112"/>
    <n v="61"/>
    <n v="501"/>
    <x v="526"/>
    <n v="1000"/>
    <x v="1055"/>
    <x v="371"/>
    <x v="285"/>
    <x v="1096"/>
    <n v="21215"/>
    <n v="3757"/>
    <x v="893"/>
    <n v="1"/>
    <s v="chef|congressman|cook|hotel|senator"/>
    <x v="1096"/>
    <n v="116"/>
    <x v="0"/>
    <x v="0"/>
    <s v="PG-13"/>
    <x v="91"/>
    <x v="7"/>
    <n v="976"/>
    <x v="21"/>
    <n v="2.35"/>
    <x v="1"/>
  </r>
  <r>
    <x v="1097"/>
    <s v="Color"/>
    <x v="424"/>
    <n v="42"/>
    <n v="111"/>
    <n v="161"/>
    <n v="132"/>
    <x v="759"/>
    <n v="11000"/>
    <x v="1056"/>
    <x v="263"/>
    <x v="209"/>
    <x v="1097"/>
    <n v="32544"/>
    <n v="12161"/>
    <x v="894"/>
    <n v="1"/>
    <s v="criminal|rafting|river|robber|white water rafting"/>
    <x v="1097"/>
    <n v="69"/>
    <x v="0"/>
    <x v="0"/>
    <s v="PG-13"/>
    <x v="91"/>
    <x v="24"/>
    <n v="894"/>
    <x v="22"/>
    <n v="2.35"/>
    <x v="1"/>
  </r>
  <r>
    <x v="1098"/>
    <s v="Color"/>
    <x v="189"/>
    <n v="25"/>
    <n v="96"/>
    <n v="0"/>
    <n v="563"/>
    <x v="760"/>
    <n v="1000"/>
    <x v="1057"/>
    <x v="402"/>
    <x v="250"/>
    <x v="1098"/>
    <n v="20688"/>
    <n v="2965"/>
    <x v="591"/>
    <n v="1"/>
    <s v="best friend|birthday|boy|friend|magic"/>
    <x v="1098"/>
    <n v="47"/>
    <x v="0"/>
    <x v="0"/>
    <s v="PG"/>
    <x v="91"/>
    <x v="16"/>
    <n v="845"/>
    <x v="18"/>
    <n v="1.85"/>
    <x v="1"/>
  </r>
  <r>
    <x v="1099"/>
    <s v=" Black and White"/>
    <x v="78"/>
    <n v="339"/>
    <n v="141"/>
    <n v="0"/>
    <n v="404"/>
    <x v="761"/>
    <n v="749"/>
    <x v="1058"/>
    <x v="168"/>
    <x v="456"/>
    <x v="1099"/>
    <n v="104301"/>
    <n v="1948"/>
    <x v="895"/>
    <n v="4"/>
    <s v="arms tied overhead|damsel in distress|dea|marijuana|southern california"/>
    <x v="1099"/>
    <n v="269"/>
    <x v="0"/>
    <x v="0"/>
    <s v="R"/>
    <x v="91"/>
    <x v="3"/>
    <n v="463"/>
    <x v="12"/>
    <n v="2.35"/>
    <x v="82"/>
  </r>
  <r>
    <x v="1100"/>
    <s v="Color"/>
    <x v="504"/>
    <n v="127"/>
    <n v="94"/>
    <n v="160"/>
    <n v="167"/>
    <x v="762"/>
    <n v="550"/>
    <x v="1059"/>
    <x v="23"/>
    <x v="457"/>
    <x v="1100"/>
    <n v="79141"/>
    <n v="1102"/>
    <x v="896"/>
    <n v="1"/>
    <s v="cell phone|distress signal|family in danger|police|stealing a car"/>
    <x v="1100"/>
    <n v="355"/>
    <x v="0"/>
    <x v="0"/>
    <s v="PG-13"/>
    <x v="131"/>
    <x v="14"/>
    <n v="216"/>
    <x v="12"/>
    <n v="2.35"/>
    <x v="43"/>
  </r>
  <r>
    <x v="1101"/>
    <s v="Color"/>
    <x v="505"/>
    <n v="122"/>
    <n v="87"/>
    <n v="29"/>
    <n v="252"/>
    <x v="763"/>
    <n v="427"/>
    <x v="1060"/>
    <x v="121"/>
    <x v="458"/>
    <x v="1101"/>
    <n v="114692"/>
    <n v="1461"/>
    <x v="897"/>
    <n v="1"/>
    <s v="british|crown jewels|explosion|funeral|spy"/>
    <x v="1101"/>
    <n v="285"/>
    <x v="0"/>
    <x v="1"/>
    <s v="PG"/>
    <x v="82"/>
    <x v="17"/>
    <n v="304"/>
    <x v="9"/>
    <n v="1.85"/>
    <x v="43"/>
  </r>
  <r>
    <x v="1102"/>
    <s v="Color"/>
    <x v="506"/>
    <n v="105"/>
    <n v="88"/>
    <n v="8"/>
    <n v="8000"/>
    <x v="608"/>
    <n v="12000"/>
    <x v="1061"/>
    <x v="21"/>
    <x v="76"/>
    <x v="1102"/>
    <n v="30055"/>
    <n v="33822"/>
    <x v="898"/>
    <n v="1"/>
    <s v="ant|miniaturization|punishment|shrinking|sudden change in size"/>
    <x v="1102"/>
    <n v="70"/>
    <x v="0"/>
    <x v="0"/>
    <s v="PG"/>
    <x v="95"/>
    <x v="7"/>
    <n v="11000"/>
    <x v="18"/>
    <n v="1.85"/>
    <x v="218"/>
  </r>
  <r>
    <x v="1103"/>
    <s v="Color"/>
    <x v="507"/>
    <n v="144"/>
    <n v="177"/>
    <n v="0"/>
    <n v="202"/>
    <x v="764"/>
    <n v="913"/>
    <x v="1062"/>
    <x v="5"/>
    <x v="459"/>
    <x v="1103"/>
    <n v="97087"/>
    <n v="2449"/>
    <x v="899"/>
    <n v="3"/>
    <s v="desert planet|dune|giant worm|space travel|spice"/>
    <x v="1103"/>
    <n v="569"/>
    <x v="0"/>
    <x v="0"/>
    <s v="PG-13"/>
    <x v="88"/>
    <x v="31"/>
    <n v="362"/>
    <x v="4"/>
    <n v="2.35"/>
    <x v="59"/>
  </r>
  <r>
    <x v="1104"/>
    <s v="Color"/>
    <x v="508"/>
    <n v="156"/>
    <n v="133"/>
    <n v="278"/>
    <n v="107"/>
    <x v="765"/>
    <n v="5000"/>
    <x v="1063"/>
    <x v="403"/>
    <x v="460"/>
    <x v="1104"/>
    <n v="91860"/>
    <n v="5405"/>
    <x v="900"/>
    <n v="0"/>
    <s v="anti war|liverpool|love|protest|song"/>
    <x v="1104"/>
    <n v="524"/>
    <x v="0"/>
    <x v="0"/>
    <s v="PG-13"/>
    <x v="91"/>
    <x v="1"/>
    <n v="117"/>
    <x v="38"/>
    <n v="2.35"/>
    <x v="57"/>
  </r>
  <r>
    <x v="1105"/>
    <s v="Color"/>
    <x v="2"/>
    <n v="323"/>
    <n v="119"/>
    <n v="0"/>
    <n v="10000"/>
    <x v="23"/>
    <n v="29000"/>
    <x v="1064"/>
    <x v="17"/>
    <x v="20"/>
    <x v="1105"/>
    <n v="152591"/>
    <n v="53895"/>
    <x v="901"/>
    <n v="0"/>
    <s v="based on novel|children|connecticut|suburb|work"/>
    <x v="1105"/>
    <n v="414"/>
    <x v="0"/>
    <x v="0"/>
    <s v="R"/>
    <x v="82"/>
    <x v="8"/>
    <n v="14000"/>
    <x v="11"/>
    <n v="2.35"/>
    <x v="1"/>
  </r>
  <r>
    <x v="1106"/>
    <s v="Color"/>
    <x v="105"/>
    <n v="199"/>
    <n v="102"/>
    <n v="503"/>
    <n v="795"/>
    <x v="766"/>
    <n v="13000"/>
    <x v="1065"/>
    <x v="28"/>
    <x v="99"/>
    <x v="1106"/>
    <n v="112769"/>
    <n v="15053"/>
    <x v="902"/>
    <n v="2"/>
    <s v="alcoholic|courthouse|detective|jail|witness"/>
    <x v="1106"/>
    <n v="305"/>
    <x v="0"/>
    <x v="8"/>
    <s v="PG-13"/>
    <x v="89"/>
    <x v="7"/>
    <n v="929"/>
    <x v="4"/>
    <n v="2.35"/>
    <x v="1"/>
  </r>
  <r>
    <x v="1107"/>
    <s v="Color"/>
    <x v="509"/>
    <n v="164"/>
    <n v="101"/>
    <n v="326"/>
    <n v="510"/>
    <x v="767"/>
    <n v="14000"/>
    <x v="1066"/>
    <x v="18"/>
    <x v="127"/>
    <x v="1107"/>
    <n v="81523"/>
    <n v="15990"/>
    <x v="903"/>
    <n v="0"/>
    <s v="box office flop|convent|mercenary|new york|pregnant"/>
    <x v="1107"/>
    <n v="214"/>
    <x v="0"/>
    <x v="10"/>
    <s v="PG-13"/>
    <x v="80"/>
    <x v="8"/>
    <n v="844"/>
    <x v="23"/>
    <n v="2.35"/>
    <x v="1"/>
  </r>
  <r>
    <x v="1108"/>
    <s v="Color"/>
    <x v="510"/>
    <n v="39"/>
    <n v="91"/>
    <n v="29"/>
    <n v="322"/>
    <x v="768"/>
    <n v="2000"/>
    <x v="1067"/>
    <x v="281"/>
    <x v="461"/>
    <x v="1108"/>
    <n v="15455"/>
    <n v="3855"/>
    <x v="904"/>
    <n v="1"/>
    <s v="detective|heavy rain|murder|partner|serial killer"/>
    <x v="1108"/>
    <n v="80"/>
    <x v="0"/>
    <x v="0"/>
    <s v="R"/>
    <x v="91"/>
    <x v="25"/>
    <n v="461"/>
    <x v="43"/>
    <n v="1.85"/>
    <x v="219"/>
  </r>
  <r>
    <x v="1109"/>
    <s v="Color"/>
    <x v="370"/>
    <n v="43"/>
    <n v="117"/>
    <n v="11000"/>
    <n v="451"/>
    <x v="769"/>
    <n v="905"/>
    <x v="1068"/>
    <x v="194"/>
    <x v="462"/>
    <x v="1109"/>
    <n v="24757"/>
    <n v="2348"/>
    <x v="905"/>
    <n v="0"/>
    <s v="clone|cloning|construction|same actor playing two characters simultaneously on screen|year 1996"/>
    <x v="1109"/>
    <n v="81"/>
    <x v="0"/>
    <x v="0"/>
    <s v="PG-13"/>
    <x v="91"/>
    <x v="25"/>
    <n v="484"/>
    <x v="19"/>
    <n v="2.35"/>
    <x v="1"/>
  </r>
  <r>
    <x v="1110"/>
    <s v="Color"/>
    <x v="511"/>
    <n v="82"/>
    <n v="86"/>
    <n v="13"/>
    <n v="553"/>
    <x v="770"/>
    <n v="1000"/>
    <x v="1069"/>
    <x v="404"/>
    <x v="463"/>
    <x v="1110"/>
    <n v="16580"/>
    <n v="3423"/>
    <x v="441"/>
    <n v="3"/>
    <s v="alien|attic|boyfriend|mind control|nintendo ds"/>
    <x v="1110"/>
    <n v="55"/>
    <x v="0"/>
    <x v="0"/>
    <s v="PG"/>
    <x v="91"/>
    <x v="0"/>
    <n v="701"/>
    <x v="28"/>
    <n v="1.85"/>
    <x v="220"/>
  </r>
  <r>
    <x v="1111"/>
    <s v="Color"/>
    <x v="512"/>
    <n v="150"/>
    <n v="124"/>
    <n v="0"/>
    <n v="19"/>
    <x v="771"/>
    <n v="723"/>
    <x v="1070"/>
    <x v="171"/>
    <x v="464"/>
    <x v="1111"/>
    <n v="42621"/>
    <n v="793"/>
    <x v="906"/>
    <n v="0"/>
    <s v="nevada|pledge|police|porcupine|search"/>
    <x v="1111"/>
    <n v="531"/>
    <x v="0"/>
    <x v="0"/>
    <s v="R"/>
    <x v="91"/>
    <x v="18"/>
    <n v="44"/>
    <x v="2"/>
    <n v="2.35"/>
    <x v="1"/>
  </r>
  <r>
    <x v="1112"/>
    <s v="Color"/>
    <x v="513"/>
    <n v="168"/>
    <n v="134"/>
    <n v="38"/>
    <n v="2000"/>
    <x v="229"/>
    <n v="11000"/>
    <x v="1071"/>
    <x v="405"/>
    <x v="172"/>
    <x v="1112"/>
    <n v="35140"/>
    <n v="24351"/>
    <x v="907"/>
    <n v="3"/>
    <s v="accountant|money|opening night|scheme|swedish"/>
    <x v="1112"/>
    <n v="409"/>
    <x v="0"/>
    <x v="0"/>
    <s v="PG-13"/>
    <x v="91"/>
    <x v="12"/>
    <n v="8000"/>
    <x v="21"/>
    <n v="2.35"/>
    <x v="1"/>
  </r>
  <r>
    <x v="422"/>
    <s v="Color"/>
    <x v="232"/>
    <n v="432"/>
    <n v="95"/>
    <n v="38"/>
    <n v="20"/>
    <x v="324"/>
    <n v="409"/>
    <x v="411"/>
    <x v="46"/>
    <x v="222"/>
    <x v="422"/>
    <n v="203461"/>
    <n v="578"/>
    <x v="366"/>
    <n v="0"/>
    <s v="brutality|dark humor|female antagonist|female warrior|post apocalypse"/>
    <x v="422"/>
    <n v="588"/>
    <x v="0"/>
    <x v="1"/>
    <s v="R"/>
    <x v="82"/>
    <x v="3"/>
    <n v="107"/>
    <x v="1"/>
    <n v="2.35"/>
    <x v="34"/>
  </r>
  <r>
    <x v="1113"/>
    <s v="Color"/>
    <x v="514"/>
    <n v="60"/>
    <n v="100"/>
    <n v="23"/>
    <n v="579"/>
    <x v="772"/>
    <n v="1000"/>
    <x v="1072"/>
    <x v="190"/>
    <x v="154"/>
    <x v="1113"/>
    <n v="27648"/>
    <n v="3855"/>
    <x v="908"/>
    <n v="0"/>
    <s v="ghost|new york city|phantom|skull|superhero"/>
    <x v="1113"/>
    <n v="148"/>
    <x v="0"/>
    <x v="5"/>
    <s v="PG"/>
    <x v="91"/>
    <x v="25"/>
    <n v="642"/>
    <x v="41"/>
    <n v="2.35"/>
    <x v="1"/>
  </r>
  <r>
    <x v="1114"/>
    <s v="Color"/>
    <x v="515"/>
    <n v="85"/>
    <n v="220"/>
    <n v="0"/>
    <n v="820"/>
    <x v="773"/>
    <n v="13000"/>
    <x v="1073"/>
    <x v="304"/>
    <x v="109"/>
    <x v="1114"/>
    <n v="11388"/>
    <n v="15006"/>
    <x v="347"/>
    <n v="2"/>
    <s v="1940s|cowboy|mexico|railway station|texas"/>
    <x v="1114"/>
    <n v="183"/>
    <x v="0"/>
    <x v="0"/>
    <s v="PG-13"/>
    <x v="120"/>
    <x v="21"/>
    <n v="861"/>
    <x v="27"/>
    <n v="2.35"/>
    <x v="221"/>
  </r>
  <r>
    <x v="1115"/>
    <s v=" Black and White"/>
    <x v="78"/>
    <n v="83"/>
    <n v="212"/>
    <n v="0"/>
    <n v="805"/>
    <x v="724"/>
    <n v="12000"/>
    <x v="1074"/>
    <x v="406"/>
    <x v="82"/>
    <x v="1115"/>
    <n v="23996"/>
    <n v="21130"/>
    <x v="390"/>
    <n v="0"/>
    <s v="courtship|election|paranoia|president|quaker"/>
    <x v="1115"/>
    <n v="161"/>
    <x v="0"/>
    <x v="0"/>
    <s v="R"/>
    <x v="95"/>
    <x v="16"/>
    <n v="5000"/>
    <x v="1"/>
    <n v="2.35"/>
    <x v="202"/>
  </r>
  <r>
    <x v="1116"/>
    <s v="Color"/>
    <x v="335"/>
    <n v="343"/>
    <n v="128"/>
    <n v="2000"/>
    <n v="501"/>
    <x v="774"/>
    <n v="854"/>
    <x v="1075"/>
    <x v="60"/>
    <x v="338"/>
    <x v="1116"/>
    <n v="132423"/>
    <n v="2507"/>
    <x v="893"/>
    <n v="2"/>
    <s v="british prime minister|death|island|memoir|writer"/>
    <x v="1116"/>
    <n v="349"/>
    <x v="0"/>
    <x v="10"/>
    <s v="PG-13"/>
    <x v="91"/>
    <x v="5"/>
    <n v="766"/>
    <x v="13"/>
    <n v="2.35"/>
    <x v="61"/>
  </r>
  <r>
    <x v="1117"/>
    <s v="Color"/>
    <x v="54"/>
    <n v="106"/>
    <n v="106"/>
    <n v="208"/>
    <n v="855"/>
    <x v="88"/>
    <n v="3000"/>
    <x v="1076"/>
    <x v="274"/>
    <x v="153"/>
    <x v="1117"/>
    <n v="26551"/>
    <n v="6558"/>
    <x v="0"/>
    <n v="0"/>
    <s v="creature feature|hijacker|ocean|ship|shot in the leg"/>
    <x v="1117"/>
    <n v="273"/>
    <x v="0"/>
    <x v="0"/>
    <s v="R"/>
    <x v="91"/>
    <x v="20"/>
    <n v="1000"/>
    <x v="19"/>
    <n v="2.35"/>
    <x v="1"/>
  </r>
  <r>
    <x v="1118"/>
    <s v="Color"/>
    <x v="437"/>
    <n v="158"/>
    <n v="160"/>
    <n v="0"/>
    <n v="826"/>
    <x v="775"/>
    <n v="23000"/>
    <x v="1077"/>
    <x v="407"/>
    <x v="58"/>
    <x v="1118"/>
    <n v="15697"/>
    <n v="26982"/>
    <x v="909"/>
    <n v="0"/>
    <s v="boy|german soldier|partisan|trapped|village"/>
    <x v="1118"/>
    <n v="182"/>
    <x v="0"/>
    <x v="0"/>
    <s v="R"/>
    <x v="91"/>
    <x v="8"/>
    <n v="1000"/>
    <x v="19"/>
    <n v="2.35"/>
    <x v="1"/>
  </r>
  <r>
    <x v="1119"/>
    <s v="Color"/>
    <x v="187"/>
    <n v="189"/>
    <n v="114"/>
    <n v="611"/>
    <n v="10"/>
    <x v="776"/>
    <n v="879"/>
    <x v="1078"/>
    <x v="17"/>
    <x v="214"/>
    <x v="1119"/>
    <n v="36455"/>
    <n v="949"/>
    <x v="910"/>
    <n v="2"/>
    <s v="china|chrysanthemum|emperor|empress|prince"/>
    <x v="1119"/>
    <n v="229"/>
    <x v="4"/>
    <x v="9"/>
    <s v="R"/>
    <x v="91"/>
    <x v="7"/>
    <n v="52"/>
    <x v="15"/>
    <n v="2.35"/>
    <x v="1"/>
  </r>
  <r>
    <x v="1120"/>
    <s v="Color"/>
    <x v="516"/>
    <n v="125"/>
    <n v="99"/>
    <n v="15"/>
    <n v="61"/>
    <x v="777"/>
    <n v="12000"/>
    <x v="1079"/>
    <x v="23"/>
    <x v="76"/>
    <x v="1120"/>
    <n v="48245"/>
    <n v="12166"/>
    <x v="911"/>
    <n v="1"/>
    <s v="deaf|hitman|nightclub|pickpocket|rules of profession"/>
    <x v="1120"/>
    <n v="154"/>
    <x v="0"/>
    <x v="0"/>
    <s v="R"/>
    <x v="88"/>
    <x v="8"/>
    <n v="68"/>
    <x v="28"/>
    <n v="1.85"/>
    <x v="1"/>
  </r>
  <r>
    <x v="1121"/>
    <s v="Color"/>
    <x v="15"/>
    <n v="87"/>
    <n v="74"/>
    <n v="188"/>
    <n v="865"/>
    <x v="387"/>
    <n v="11000"/>
    <x v="1080"/>
    <x v="408"/>
    <x v="336"/>
    <x v="1121"/>
    <n v="17307"/>
    <n v="13917"/>
    <x v="912"/>
    <n v="2"/>
    <s v="airport|fbi agent|person in a car trunk|suitcase|suitcase bomb"/>
    <x v="1121"/>
    <n v="186"/>
    <x v="0"/>
    <x v="0"/>
    <s v="PG-13"/>
    <x v="88"/>
    <x v="19"/>
    <n v="1000"/>
    <x v="12"/>
    <n v="1.85"/>
    <x v="151"/>
  </r>
  <r>
    <x v="1122"/>
    <s v="Color"/>
    <x v="36"/>
    <n v="115"/>
    <n v="139"/>
    <n v="179"/>
    <n v="50"/>
    <x v="778"/>
    <n v="267"/>
    <x v="1081"/>
    <x v="17"/>
    <x v="465"/>
    <x v="1122"/>
    <n v="19114"/>
    <n v="538"/>
    <x v="913"/>
    <n v="0"/>
    <s v="19th century|colombia|love|marriage|widow"/>
    <x v="1122"/>
    <n v="115"/>
    <x v="0"/>
    <x v="0"/>
    <s v="R"/>
    <x v="91"/>
    <x v="1"/>
    <n v="202"/>
    <x v="21"/>
    <n v="2.35"/>
    <x v="1"/>
  </r>
  <r>
    <x v="1123"/>
    <s v="Color"/>
    <x v="113"/>
    <n v="23"/>
    <n v="52"/>
    <m/>
    <n v="114"/>
    <x v="779"/>
    <n v="164"/>
    <x v="4"/>
    <x v="409"/>
    <x v="466"/>
    <x v="1123"/>
    <n v="15762"/>
    <n v="654"/>
    <x v="914"/>
    <n v="9"/>
    <s v="france|living dead|serial killer|small town|supernatural"/>
    <x v="1123"/>
    <n v="47"/>
    <x v="3"/>
    <x v="10"/>
    <s v="TV-MA"/>
    <x v="4"/>
    <x v="4"/>
    <n v="116"/>
    <x v="24"/>
    <n v="16"/>
    <x v="16"/>
  </r>
  <r>
    <x v="1124"/>
    <s v="Color"/>
    <x v="517"/>
    <n v="24"/>
    <n v="103"/>
    <n v="170"/>
    <n v="269"/>
    <x v="738"/>
    <n v="849"/>
    <x v="1082"/>
    <x v="3"/>
    <x v="467"/>
    <x v="1124"/>
    <n v="3803"/>
    <n v="2457"/>
    <x v="406"/>
    <n v="2"/>
    <s v="american president|assassin|conspiracy|president|white house"/>
    <x v="1124"/>
    <n v="41"/>
    <x v="0"/>
    <x v="0"/>
    <s v="R"/>
    <x v="91"/>
    <x v="13"/>
    <n v="623"/>
    <x v="41"/>
    <n v="2.35"/>
    <x v="222"/>
  </r>
  <r>
    <x v="1125"/>
    <s v="Color"/>
    <x v="518"/>
    <n v="152"/>
    <n v="101"/>
    <n v="32"/>
    <n v="104"/>
    <x v="780"/>
    <n v="219"/>
    <x v="1083"/>
    <x v="100"/>
    <x v="468"/>
    <x v="1125"/>
    <n v="89568"/>
    <n v="661"/>
    <x v="915"/>
    <n v="1"/>
    <s v="assassin|chinese|conspiracy|gadget|premier"/>
    <x v="1125"/>
    <n v="142"/>
    <x v="0"/>
    <x v="0"/>
    <s v="PG"/>
    <x v="91"/>
    <x v="10"/>
    <n v="141"/>
    <x v="22"/>
    <n v="2.35"/>
    <x v="16"/>
  </r>
  <r>
    <x v="1126"/>
    <s v="Color"/>
    <x v="519"/>
    <n v="12"/>
    <n v="91"/>
    <n v="11"/>
    <n v="500"/>
    <x v="781"/>
    <n v="719"/>
    <x v="4"/>
    <x v="410"/>
    <x v="254"/>
    <x v="1126"/>
    <n v="4377"/>
    <n v="3090"/>
    <x v="916"/>
    <n v="0"/>
    <s v="femme fatale|food|pun|supermarket|troubled production"/>
    <x v="1126"/>
    <n v="66"/>
    <x v="0"/>
    <x v="0"/>
    <s v="PG"/>
    <x v="48"/>
    <x v="3"/>
    <n v="611"/>
    <x v="60"/>
    <m/>
    <x v="1"/>
  </r>
  <r>
    <x v="1127"/>
    <s v="Color"/>
    <x v="520"/>
    <n v="656"/>
    <n v="130"/>
    <n v="0"/>
    <n v="650"/>
    <x v="782"/>
    <n v="1000"/>
    <x v="1084"/>
    <x v="411"/>
    <x v="469"/>
    <x v="1127"/>
    <n v="452465"/>
    <n v="3133"/>
    <x v="697"/>
    <n v="1"/>
    <s v="1970s|cia|f word|u.s. embassy|year 1979"/>
    <x v="1127"/>
    <n v="695"/>
    <x v="0"/>
    <x v="0"/>
    <s v="R"/>
    <x v="141"/>
    <x v="3"/>
    <n v="660"/>
    <x v="16"/>
    <n v="2.35"/>
    <x v="47"/>
  </r>
  <r>
    <x v="1128"/>
    <s v="Color"/>
    <x v="226"/>
    <n v="119"/>
    <n v="130"/>
    <n v="99"/>
    <n v="812"/>
    <x v="783"/>
    <n v="11000"/>
    <x v="1085"/>
    <x v="412"/>
    <x v="42"/>
    <x v="1128"/>
    <n v="213668"/>
    <n v="13357"/>
    <x v="193"/>
    <n v="1"/>
    <s v="hospital|on the run|one armed man|surgeon|u.s. marshal"/>
    <x v="1128"/>
    <n v="270"/>
    <x v="0"/>
    <x v="0"/>
    <s v="PG-13"/>
    <x v="87"/>
    <x v="27"/>
    <n v="1000"/>
    <x v="6"/>
    <n v="1.85"/>
    <x v="1"/>
  </r>
  <r>
    <x v="1129"/>
    <s v="Color"/>
    <x v="279"/>
    <n v="161"/>
    <n v="110"/>
    <n v="72"/>
    <n v="789"/>
    <x v="357"/>
    <n v="18000"/>
    <x v="1086"/>
    <x v="106"/>
    <x v="69"/>
    <x v="1129"/>
    <n v="96565"/>
    <n v="21554"/>
    <x v="917"/>
    <n v="1"/>
    <s v="bounty hunter|death|murder|police officer|reporter"/>
    <x v="1129"/>
    <n v="135"/>
    <x v="0"/>
    <x v="0"/>
    <s v="PG-13"/>
    <x v="88"/>
    <x v="5"/>
    <n v="1000"/>
    <x v="34"/>
    <n v="2.35"/>
    <x v="1"/>
  </r>
  <r>
    <x v="1130"/>
    <s v=" Black and White"/>
    <x v="277"/>
    <n v="73"/>
    <n v="147"/>
    <n v="272"/>
    <n v="893"/>
    <x v="40"/>
    <n v="22000"/>
    <x v="1087"/>
    <x v="168"/>
    <x v="158"/>
    <x v="1130"/>
    <n v="154487"/>
    <n v="37076"/>
    <x v="918"/>
    <n v="3"/>
    <s v="boy|guard|kicked in the crotch|prank|sexual abuse"/>
    <x v="1130"/>
    <n v="259"/>
    <x v="0"/>
    <x v="0"/>
    <s v="R"/>
    <x v="87"/>
    <x v="25"/>
    <n v="11000"/>
    <x v="7"/>
    <n v="2.35"/>
    <x v="1"/>
  </r>
  <r>
    <x v="1131"/>
    <s v="Color"/>
    <x v="517"/>
    <n v="96"/>
    <n v="96"/>
    <n v="170"/>
    <n v="668"/>
    <x v="784"/>
    <n v="13000"/>
    <x v="1088"/>
    <x v="333"/>
    <x v="237"/>
    <x v="1131"/>
    <n v="117606"/>
    <n v="15662"/>
    <x v="919"/>
    <n v="0"/>
    <s v="1980s|mission|prison|rambo|vietnam"/>
    <x v="1131"/>
    <n v="217"/>
    <x v="0"/>
    <x v="0"/>
    <s v="R"/>
    <x v="87"/>
    <x v="39"/>
    <n v="738"/>
    <x v="21"/>
    <n v="2.35"/>
    <x v="1"/>
  </r>
  <r>
    <x v="1132"/>
    <s v="Color"/>
    <x v="521"/>
    <n v="28"/>
    <n v="118"/>
    <n v="13"/>
    <n v="643"/>
    <x v="673"/>
    <n v="23000"/>
    <x v="1089"/>
    <x v="306"/>
    <x v="58"/>
    <x v="1132"/>
    <n v="13995"/>
    <n v="26907"/>
    <x v="920"/>
    <n v="1"/>
    <s v="breasts|mafia|sex scene|temple|woods"/>
    <x v="1132"/>
    <n v="62"/>
    <x v="0"/>
    <x v="0"/>
    <s v="R"/>
    <x v="87"/>
    <x v="25"/>
    <n v="2000"/>
    <x v="23"/>
    <n v="2.35"/>
    <x v="223"/>
  </r>
  <r>
    <x v="1133"/>
    <s v="Color"/>
    <x v="522"/>
    <n v="105"/>
    <n v="88"/>
    <n v="3"/>
    <n v="40"/>
    <x v="785"/>
    <n v="1000"/>
    <x v="1090"/>
    <x v="413"/>
    <x v="470"/>
    <x v="1133"/>
    <n v="90360"/>
    <n v="1178"/>
    <x v="921"/>
    <n v="0"/>
    <s v="boy|conscience|fairy|jiminy cricket|pinocchio"/>
    <x v="1133"/>
    <n v="147"/>
    <x v="0"/>
    <x v="0"/>
    <s v="Approved"/>
    <x v="142"/>
    <x v="40"/>
    <n v="48"/>
    <x v="7"/>
    <n v="1.37"/>
    <x v="1"/>
  </r>
  <r>
    <x v="1134"/>
    <s v="Color"/>
    <x v="523"/>
    <n v="102"/>
    <n v="325"/>
    <n v="517"/>
    <n v="678"/>
    <x v="786"/>
    <n v="12000"/>
    <x v="1091"/>
    <x v="414"/>
    <x v="30"/>
    <x v="1134"/>
    <n v="9830"/>
    <n v="14255"/>
    <x v="922"/>
    <n v="0"/>
    <s v="1890s|hired gun|immigrant|johnson county war|sheriff"/>
    <x v="1134"/>
    <n v="189"/>
    <x v="0"/>
    <x v="0"/>
    <s v="R"/>
    <x v="87"/>
    <x v="35"/>
    <n v="849"/>
    <x v="2"/>
    <n v="2.35"/>
    <x v="103"/>
  </r>
  <r>
    <x v="1135"/>
    <s v="Color"/>
    <x v="157"/>
    <n v="206"/>
    <n v="102"/>
    <n v="235"/>
    <n v="520"/>
    <x v="419"/>
    <n v="956"/>
    <x v="1092"/>
    <x v="20"/>
    <x v="389"/>
    <x v="1135"/>
    <n v="156225"/>
    <n v="2998"/>
    <x v="923"/>
    <n v="1"/>
    <s v="death|feud|forbidden love|vampire|werewolf"/>
    <x v="1135"/>
    <n v="502"/>
    <x v="0"/>
    <x v="0"/>
    <s v="R"/>
    <x v="95"/>
    <x v="7"/>
    <n v="845"/>
    <x v="2"/>
    <n v="2.35"/>
    <x v="1"/>
  </r>
  <r>
    <x v="1136"/>
    <s v="Color"/>
    <x v="524"/>
    <n v="159"/>
    <n v="110"/>
    <n v="118"/>
    <n v="287"/>
    <x v="589"/>
    <n v="11000"/>
    <x v="1093"/>
    <x v="251"/>
    <x v="113"/>
    <x v="1136"/>
    <n v="28618"/>
    <n v="12876"/>
    <x v="924"/>
    <n v="2"/>
    <s v="assistant|experiment|frankenstein|medical student|scientist"/>
    <x v="1136"/>
    <n v="91"/>
    <x v="0"/>
    <x v="0"/>
    <s v="PG-13"/>
    <x v="88"/>
    <x v="2"/>
    <n v="1000"/>
    <x v="19"/>
    <n v="2.35"/>
    <x v="59"/>
  </r>
  <r>
    <x v="1137"/>
    <s v="Color"/>
    <x v="525"/>
    <n v="137"/>
    <n v="136"/>
    <n v="835"/>
    <n v="225"/>
    <x v="787"/>
    <n v="670"/>
    <x v="1094"/>
    <x v="270"/>
    <x v="213"/>
    <x v="1137"/>
    <n v="73006"/>
    <n v="1801"/>
    <x v="925"/>
    <n v="1"/>
    <s v="basketball|mentor|new york|school|writing"/>
    <x v="1137"/>
    <n v="297"/>
    <x v="0"/>
    <x v="0"/>
    <s v="PG-13"/>
    <x v="112"/>
    <x v="21"/>
    <n v="370"/>
    <x v="11"/>
    <n v="2.35"/>
    <x v="1"/>
  </r>
  <r>
    <x v="1138"/>
    <s v="Color"/>
    <x v="292"/>
    <n v="116"/>
    <n v="103"/>
    <n v="84"/>
    <n v="664"/>
    <x v="370"/>
    <n v="12000"/>
    <x v="1095"/>
    <x v="200"/>
    <x v="26"/>
    <x v="1138"/>
    <n v="34597"/>
    <n v="23864"/>
    <x v="926"/>
    <n v="1"/>
    <s v="12 step program|box office hit|car accident|vomiting|wedding"/>
    <x v="1138"/>
    <n v="194"/>
    <x v="0"/>
    <x v="0"/>
    <s v="PG-13"/>
    <x v="112"/>
    <x v="21"/>
    <n v="10000"/>
    <x v="19"/>
    <n v="1.37"/>
    <x v="1"/>
  </r>
  <r>
    <x v="1139"/>
    <s v="Color"/>
    <x v="112"/>
    <n v="177"/>
    <n v="103"/>
    <n v="255"/>
    <n v="5000"/>
    <x v="711"/>
    <n v="11000"/>
    <x v="1096"/>
    <x v="28"/>
    <x v="130"/>
    <x v="1139"/>
    <n v="85198"/>
    <n v="22383"/>
    <x v="501"/>
    <n v="1"/>
    <s v="collar|dog|fight|fighting|piano"/>
    <x v="1139"/>
    <n v="303"/>
    <x v="0"/>
    <x v="10"/>
    <s v="R"/>
    <x v="91"/>
    <x v="12"/>
    <n v="5000"/>
    <x v="15"/>
    <n v="2.35"/>
    <x v="1"/>
  </r>
  <r>
    <x v="1140"/>
    <s v="Color"/>
    <x v="526"/>
    <n v="99"/>
    <n v="90"/>
    <n v="16"/>
    <n v="16"/>
    <x v="788"/>
    <n v="44"/>
    <x v="1097"/>
    <x v="127"/>
    <x v="471"/>
    <x v="1140"/>
    <n v="46158"/>
    <n v="132"/>
    <x v="927"/>
    <n v="3"/>
    <s v="female removes her clothes|roommate|voyeur|voyeurism|wedding"/>
    <x v="1140"/>
    <n v="403"/>
    <x v="0"/>
    <x v="0"/>
    <s v="R"/>
    <x v="112"/>
    <x v="19"/>
    <n v="28"/>
    <x v="37"/>
    <n v="1.85"/>
    <x v="1"/>
  </r>
  <r>
    <x v="1141"/>
    <s v="Color"/>
    <x v="207"/>
    <n v="56"/>
    <n v="154"/>
    <n v="521"/>
    <n v="957"/>
    <x v="789"/>
    <n v="10000"/>
    <x v="1098"/>
    <x v="150"/>
    <x v="56"/>
    <x v="1141"/>
    <n v="88844"/>
    <n v="14244"/>
    <x v="928"/>
    <n v="0"/>
    <s v="bar|fbi|law|law firm|lawyer"/>
    <x v="1141"/>
    <n v="142"/>
    <x v="0"/>
    <x v="0"/>
    <s v="R"/>
    <x v="114"/>
    <x v="27"/>
    <n v="1000"/>
    <x v="2"/>
    <n v="1.85"/>
    <x v="1"/>
  </r>
  <r>
    <x v="1142"/>
    <s v="Color"/>
    <x v="527"/>
    <n v="117"/>
    <n v="99"/>
    <n v="23"/>
    <n v="135"/>
    <x v="790"/>
    <n v="405"/>
    <x v="1099"/>
    <x v="49"/>
    <x v="472"/>
    <x v="1142"/>
    <n v="47364"/>
    <n v="1066"/>
    <x v="929"/>
    <n v="1"/>
    <s v="brother brother relationship|death of brother|ghost|seeing dead people|talking with the dead"/>
    <x v="1142"/>
    <n v="75"/>
    <x v="0"/>
    <x v="0"/>
    <s v="PG-13"/>
    <x v="87"/>
    <x v="5"/>
    <n v="268"/>
    <x v="12"/>
    <n v="2.35"/>
    <x v="1"/>
  </r>
  <r>
    <x v="1143"/>
    <s v="Color"/>
    <x v="172"/>
    <n v="252"/>
    <n v="93"/>
    <n v="165"/>
    <n v="350"/>
    <x v="132"/>
    <n v="26000"/>
    <x v="1100"/>
    <x v="23"/>
    <x v="35"/>
    <x v="1143"/>
    <n v="117999"/>
    <n v="27834"/>
    <x v="221"/>
    <n v="0"/>
    <s v="apprentice|disobeying orders|gas station|hitman|nightclub"/>
    <x v="1143"/>
    <n v="181"/>
    <x v="0"/>
    <x v="0"/>
    <s v="R"/>
    <x v="88"/>
    <x v="10"/>
    <n v="956"/>
    <x v="4"/>
    <n v="2.35"/>
    <x v="37"/>
  </r>
  <r>
    <x v="1144"/>
    <s v="Color"/>
    <x v="201"/>
    <n v="375"/>
    <n v="109"/>
    <n v="97"/>
    <n v="839"/>
    <x v="791"/>
    <n v="17000"/>
    <x v="1101"/>
    <x v="132"/>
    <x v="50"/>
    <x v="1144"/>
    <n v="408302"/>
    <n v="19968"/>
    <x v="687"/>
    <n v="2"/>
    <s v="narcotics|parody|police|remake|undercover cop"/>
    <x v="1144"/>
    <n v="345"/>
    <x v="0"/>
    <x v="0"/>
    <s v="R"/>
    <x v="114"/>
    <x v="3"/>
    <n v="971"/>
    <x v="13"/>
    <n v="2.35"/>
    <x v="36"/>
  </r>
  <r>
    <x v="1145"/>
    <s v="Color"/>
    <x v="498"/>
    <n v="150"/>
    <n v="124"/>
    <n v="50"/>
    <n v="427"/>
    <x v="792"/>
    <n v="8000"/>
    <x v="1102"/>
    <x v="105"/>
    <x v="218"/>
    <x v="1145"/>
    <n v="203269"/>
    <n v="9255"/>
    <x v="930"/>
    <n v="1"/>
    <s v="actress|bookstore|friend|kiss|love"/>
    <x v="1145"/>
    <n v="602"/>
    <x v="0"/>
    <x v="1"/>
    <s v="PG-13"/>
    <x v="114"/>
    <x v="15"/>
    <n v="437"/>
    <x v="15"/>
    <n v="2.35"/>
    <x v="59"/>
  </r>
  <r>
    <x v="1146"/>
    <s v="Color"/>
    <x v="412"/>
    <n v="187"/>
    <n v="84"/>
    <n v="91"/>
    <n v="206"/>
    <x v="793"/>
    <n v="579"/>
    <x v="1103"/>
    <x v="61"/>
    <x v="473"/>
    <x v="1146"/>
    <n v="140499"/>
    <n v="1817"/>
    <x v="931"/>
    <n v="0"/>
    <s v="chicken|escape|farm|freedom|rooster"/>
    <x v="1146"/>
    <n v="358"/>
    <x v="0"/>
    <x v="1"/>
    <s v="G"/>
    <x v="91"/>
    <x v="21"/>
    <n v="530"/>
    <x v="15"/>
    <n v="1.85"/>
    <x v="1"/>
  </r>
  <r>
    <x v="1147"/>
    <s v="Color"/>
    <x v="528"/>
    <n v="108"/>
    <n v="90"/>
    <n v="29"/>
    <n v="650"/>
    <x v="794"/>
    <n v="22000"/>
    <x v="1104"/>
    <x v="127"/>
    <x v="93"/>
    <x v="1147"/>
    <n v="106909"/>
    <n v="24534"/>
    <x v="932"/>
    <n v="1"/>
    <s v="bride|friend|honeymoon|insurance|insurance company"/>
    <x v="1147"/>
    <n v="268"/>
    <x v="0"/>
    <x v="0"/>
    <s v="PG-13"/>
    <x v="114"/>
    <x v="14"/>
    <n v="923"/>
    <x v="18"/>
    <n v="1.85"/>
    <x v="1"/>
  </r>
  <r>
    <x v="1148"/>
    <s v="Color"/>
    <x v="529"/>
    <n v="21"/>
    <n v="117"/>
    <n v="71"/>
    <n v="547"/>
    <x v="795"/>
    <n v="723"/>
    <x v="1105"/>
    <x v="105"/>
    <x v="474"/>
    <x v="1148"/>
    <n v="20183"/>
    <n v="3841"/>
    <x v="933"/>
    <n v="1"/>
    <s v="advertising|battle of the sexes|dating|one word title|womanizer"/>
    <x v="1148"/>
    <n v="41"/>
    <x v="0"/>
    <x v="0"/>
    <s v="R"/>
    <x v="88"/>
    <x v="29"/>
    <n v="558"/>
    <x v="28"/>
    <n v="1.85"/>
    <x v="1"/>
  </r>
  <r>
    <x v="1149"/>
    <s v="Color"/>
    <x v="99"/>
    <n v="270"/>
    <n v="123"/>
    <n v="176"/>
    <n v="749"/>
    <x v="796"/>
    <n v="975"/>
    <x v="1106"/>
    <x v="132"/>
    <x v="311"/>
    <x v="1149"/>
    <n v="133177"/>
    <n v="4825"/>
    <x v="934"/>
    <n v="7"/>
    <s v="drug lord|fbi|fbi agent|hospital|shot in the crotch"/>
    <x v="1149"/>
    <n v="380"/>
    <x v="0"/>
    <x v="0"/>
    <s v="R"/>
    <x v="112"/>
    <x v="9"/>
    <n v="815"/>
    <x v="4"/>
    <n v="2.35"/>
    <x v="4"/>
  </r>
  <r>
    <x v="1150"/>
    <s v="Color"/>
    <x v="530"/>
    <n v="72"/>
    <n v="251"/>
    <n v="311"/>
    <n v="595"/>
    <x v="797"/>
    <n v="940"/>
    <x v="1107"/>
    <x v="415"/>
    <x v="269"/>
    <x v="1150"/>
    <n v="21554"/>
    <n v="2957"/>
    <x v="935"/>
    <n v="2"/>
    <s v="cleopatra|egypt|epic|queen|roman empire"/>
    <x v="1150"/>
    <n v="192"/>
    <x v="0"/>
    <x v="1"/>
    <s v="Approved"/>
    <x v="143"/>
    <x v="41"/>
    <n v="726"/>
    <x v="15"/>
    <n v="2.2000000000000002"/>
    <x v="1"/>
  </r>
  <r>
    <x v="1151"/>
    <s v="Color"/>
    <x v="158"/>
    <n v="154"/>
    <n v="105"/>
    <n v="153"/>
    <n v="491"/>
    <x v="798"/>
    <n v="4000"/>
    <x v="1108"/>
    <x v="255"/>
    <x v="111"/>
    <x v="1151"/>
    <n v="74169"/>
    <n v="6727"/>
    <x v="936"/>
    <n v="2"/>
    <s v="claim in title|high school|mixed martial arts|ultimate fighting championship|underdog"/>
    <x v="1151"/>
    <n v="112"/>
    <x v="0"/>
    <x v="0"/>
    <s v="PG"/>
    <x v="114"/>
    <x v="3"/>
    <n v="828"/>
    <x v="12"/>
    <n v="1.85"/>
    <x v="16"/>
  </r>
  <r>
    <x v="1152"/>
    <s v="Color"/>
    <x v="462"/>
    <n v="114"/>
    <n v="115"/>
    <n v="73"/>
    <n v="505"/>
    <x v="201"/>
    <n v="11000"/>
    <x v="1109"/>
    <x v="171"/>
    <x v="130"/>
    <x v="1152"/>
    <n v="30077"/>
    <n v="15571"/>
    <x v="449"/>
    <n v="1"/>
    <s v="defense lawyer|lawyer|marine|murder|villager"/>
    <x v="1152"/>
    <n v="175"/>
    <x v="0"/>
    <x v="0"/>
    <s v="PG-13"/>
    <x v="114"/>
    <x v="19"/>
    <n v="3000"/>
    <x v="22"/>
    <n v="2.35"/>
    <x v="129"/>
  </r>
  <r>
    <x v="1153"/>
    <s v="Color"/>
    <x v="531"/>
    <n v="27"/>
    <n v="122"/>
    <n v="0"/>
    <n v="292"/>
    <x v="384"/>
    <n v="12000"/>
    <x v="1110"/>
    <x v="105"/>
    <x v="30"/>
    <x v="1153"/>
    <n v="11453"/>
    <n v="13716"/>
    <x v="937"/>
    <n v="0"/>
    <s v="columbia university|lecture|marriage|professor|sex"/>
    <x v="1153"/>
    <n v="71"/>
    <x v="0"/>
    <x v="0"/>
    <s v="PG-13"/>
    <x v="114"/>
    <x v="25"/>
    <n v="592"/>
    <x v="12"/>
    <n v="1.85"/>
    <x v="1"/>
  </r>
  <r>
    <x v="1154"/>
    <s v="Color"/>
    <x v="532"/>
    <n v="166"/>
    <n v="119"/>
    <n v="89"/>
    <n v="395"/>
    <x v="799"/>
    <n v="650"/>
    <x v="1111"/>
    <x v="416"/>
    <x v="475"/>
    <x v="1154"/>
    <n v="63677"/>
    <n v="1651"/>
    <x v="938"/>
    <n v="0"/>
    <s v="car accident|death of wife|mothman|point pleasant west virginia|urban legend"/>
    <x v="1154"/>
    <n v="460"/>
    <x v="0"/>
    <x v="0"/>
    <s v="PG-13"/>
    <x v="144"/>
    <x v="19"/>
    <n v="537"/>
    <x v="12"/>
    <n v="2.35"/>
    <x v="1"/>
  </r>
  <r>
    <x v="1155"/>
    <s v="Color"/>
    <x v="327"/>
    <n v="288"/>
    <n v="81"/>
    <n v="119"/>
    <n v="412"/>
    <x v="800"/>
    <n v="468"/>
    <x v="1112"/>
    <x v="125"/>
    <x v="476"/>
    <x v="1155"/>
    <n v="119622"/>
    <n v="2134"/>
    <x v="939"/>
    <n v="1"/>
    <s v="austrian|fame|fashion|gay lead character|mockumentary"/>
    <x v="1155"/>
    <n v="396"/>
    <x v="0"/>
    <x v="0"/>
    <s v="R"/>
    <x v="114"/>
    <x v="0"/>
    <n v="442"/>
    <x v="27"/>
    <n v="1.85"/>
    <x v="1"/>
  </r>
  <r>
    <x v="1156"/>
    <s v="Color"/>
    <x v="533"/>
    <n v="117"/>
    <n v="133"/>
    <n v="46"/>
    <n v="275"/>
    <x v="801"/>
    <n v="683"/>
    <x v="1113"/>
    <x v="2"/>
    <x v="477"/>
    <x v="1156"/>
    <n v="74009"/>
    <n v="2371"/>
    <x v="940"/>
    <n v="0"/>
    <s v="drug cartel|drug lord|james bond 007|personal vendetta|vengeance"/>
    <x v="1156"/>
    <n v="317"/>
    <x v="0"/>
    <x v="1"/>
    <s v="PG-13"/>
    <x v="144"/>
    <x v="30"/>
    <n v="349"/>
    <x v="4"/>
    <n v="2.35"/>
    <x v="1"/>
  </r>
  <r>
    <x v="1157"/>
    <s v="Color"/>
    <x v="534"/>
    <n v="291"/>
    <n v="100"/>
    <n v="308"/>
    <n v="913"/>
    <x v="709"/>
    <n v="10000"/>
    <x v="1114"/>
    <x v="208"/>
    <x v="61"/>
    <x v="1157"/>
    <n v="91151"/>
    <n v="15369"/>
    <x v="398"/>
    <n v="2"/>
    <s v="death|forest|love|werewolf|werewolf bite"/>
    <x v="1157"/>
    <n v="283"/>
    <x v="0"/>
    <x v="0"/>
    <s v="PG-13"/>
    <x v="114"/>
    <x v="10"/>
    <n v="2000"/>
    <x v="28"/>
    <n v="2.35"/>
    <x v="35"/>
  </r>
  <r>
    <x v="1158"/>
    <s v="Color"/>
    <x v="535"/>
    <n v="151"/>
    <n v="120"/>
    <n v="17"/>
    <n v="808"/>
    <x v="99"/>
    <n v="22000"/>
    <x v="1115"/>
    <x v="28"/>
    <x v="158"/>
    <x v="1158"/>
    <n v="42547"/>
    <n v="33585"/>
    <x v="32"/>
    <n v="1"/>
    <s v="criminal|detective|fire|homicide|media"/>
    <x v="1158"/>
    <n v="265"/>
    <x v="0"/>
    <x v="0"/>
    <s v="R"/>
    <x v="114"/>
    <x v="18"/>
    <n v="9000"/>
    <x v="9"/>
    <n v="2.35"/>
    <x v="224"/>
  </r>
  <r>
    <x v="1159"/>
    <s v="Color"/>
    <x v="536"/>
    <n v="36"/>
    <n v="104"/>
    <n v="5"/>
    <n v="687"/>
    <x v="802"/>
    <n v="5000"/>
    <x v="1116"/>
    <x v="404"/>
    <x v="212"/>
    <x v="1159"/>
    <n v="38203"/>
    <n v="7723"/>
    <x v="104"/>
    <n v="0"/>
    <s v="based on video game|dinosaur|king|mario|plumber"/>
    <x v="1159"/>
    <n v="290"/>
    <x v="0"/>
    <x v="1"/>
    <s v="PG"/>
    <x v="114"/>
    <x v="27"/>
    <n v="922"/>
    <x v="61"/>
    <n v="1.85"/>
    <x v="1"/>
  </r>
  <r>
    <x v="1160"/>
    <s v="Color"/>
    <x v="468"/>
    <n v="168"/>
    <n v="122"/>
    <n v="487"/>
    <n v="16"/>
    <x v="803"/>
    <n v="12000"/>
    <x v="1117"/>
    <x v="168"/>
    <x v="76"/>
    <x v="1160"/>
    <n v="248123"/>
    <n v="12076"/>
    <x v="941"/>
    <n v="2"/>
    <s v="1980s|arms dealer|immorality|ukrainian|warlord"/>
    <x v="1160"/>
    <n v="437"/>
    <x v="0"/>
    <x v="0"/>
    <s v="R"/>
    <x v="95"/>
    <x v="12"/>
    <n v="43"/>
    <x v="32"/>
    <n v="2.35"/>
    <x v="7"/>
  </r>
  <r>
    <x v="1161"/>
    <s v=" Black and White"/>
    <x v="187"/>
    <n v="283"/>
    <n v="80"/>
    <n v="611"/>
    <n v="576"/>
    <x v="804"/>
    <n v="5000"/>
    <x v="1118"/>
    <x v="96"/>
    <x v="54"/>
    <x v="1161"/>
    <n v="149414"/>
    <n v="6229"/>
    <x v="942"/>
    <n v="4"/>
    <s v="china|flying|king|palace|sword"/>
    <x v="1161"/>
    <n v="841"/>
    <x v="4"/>
    <x v="9"/>
    <s v="PG-13"/>
    <x v="145"/>
    <x v="19"/>
    <n v="643"/>
    <x v="0"/>
    <n v="2.35"/>
    <x v="1"/>
  </r>
  <r>
    <x v="1162"/>
    <s v="Color"/>
    <x v="537"/>
    <n v="127"/>
    <n v="91"/>
    <n v="30"/>
    <n v="497"/>
    <x v="805"/>
    <n v="922"/>
    <x v="1119"/>
    <x v="112"/>
    <x v="478"/>
    <x v="1162"/>
    <n v="34203"/>
    <n v="3301"/>
    <x v="943"/>
    <n v="1"/>
    <s v="bail bond|bounty hunter|jeans|shot in the butt|title directed by female"/>
    <x v="1162"/>
    <n v="169"/>
    <x v="0"/>
    <x v="0"/>
    <s v="PG-13"/>
    <x v="88"/>
    <x v="3"/>
    <n v="786"/>
    <x v="43"/>
    <n v="2.35"/>
    <x v="64"/>
  </r>
  <r>
    <x v="1163"/>
    <s v="Color"/>
    <x v="538"/>
    <n v="293"/>
    <n v="112"/>
    <n v="133"/>
    <n v="365"/>
    <x v="806"/>
    <n v="11000"/>
    <x v="1120"/>
    <x v="125"/>
    <x v="182"/>
    <x v="1163"/>
    <n v="247020"/>
    <n v="12239"/>
    <x v="944"/>
    <n v="4"/>
    <s v="assassination attempt|communist dictatorship|dictator|exploding helicopter|finger bitten off"/>
    <x v="1163"/>
    <n v="835"/>
    <x v="0"/>
    <x v="0"/>
    <s v="R"/>
    <x v="87"/>
    <x v="11"/>
    <n v="392"/>
    <x v="4"/>
    <n v="2.35"/>
    <x v="225"/>
  </r>
  <r>
    <x v="1164"/>
    <s v="Color"/>
    <x v="539"/>
    <n v="95"/>
    <n v="100"/>
    <n v="19"/>
    <n v="433"/>
    <x v="807"/>
    <n v="624"/>
    <x v="1121"/>
    <x v="417"/>
    <x v="479"/>
    <x v="1164"/>
    <n v="22309"/>
    <n v="2056"/>
    <x v="945"/>
    <n v="1"/>
    <s v="bullet time|explosion|knife throwing|throwing a knife|violence"/>
    <x v="1164"/>
    <n v="102"/>
    <x v="0"/>
    <x v="3"/>
    <s v="R"/>
    <x v="91"/>
    <x v="5"/>
    <n v="489"/>
    <x v="22"/>
    <n v="2.35"/>
    <x v="1"/>
  </r>
  <r>
    <x v="1165"/>
    <s v=" Black and White"/>
    <x v="113"/>
    <n v="4"/>
    <n v="30"/>
    <m/>
    <n v="253"/>
    <x v="808"/>
    <n v="870"/>
    <x v="4"/>
    <x v="418"/>
    <x v="273"/>
    <x v="1165"/>
    <n v="1558"/>
    <n v="1610"/>
    <x v="946"/>
    <n v="1"/>
    <s v="american soldier|naval uniform|navy|patrol boat|uniform"/>
    <x v="1165"/>
    <n v="18"/>
    <x v="0"/>
    <x v="0"/>
    <s v="TV-G"/>
    <x v="4"/>
    <x v="4"/>
    <n v="284"/>
    <x v="7"/>
    <n v="4"/>
    <x v="226"/>
  </r>
  <r>
    <x v="1166"/>
    <s v="Color"/>
    <x v="365"/>
    <n v="213"/>
    <n v="105"/>
    <n v="0"/>
    <n v="52"/>
    <x v="809"/>
    <n v="1000"/>
    <x v="1122"/>
    <x v="132"/>
    <x v="480"/>
    <x v="1166"/>
    <n v="24657"/>
    <n v="1342"/>
    <x v="947"/>
    <n v="4"/>
    <s v="bullet|contortionist|gag humor|human cannonball|revenge"/>
    <x v="1166"/>
    <n v="71"/>
    <x v="3"/>
    <x v="10"/>
    <s v="R"/>
    <x v="146"/>
    <x v="0"/>
    <n v="172"/>
    <x v="13"/>
    <n v="2.35"/>
    <x v="1"/>
  </r>
  <r>
    <x v="1167"/>
    <s v="Color"/>
    <x v="424"/>
    <n v="119"/>
    <n v="110"/>
    <n v="161"/>
    <n v="196"/>
    <x v="90"/>
    <n v="1000"/>
    <x v="1123"/>
    <x v="419"/>
    <x v="481"/>
    <x v="1167"/>
    <n v="187181"/>
    <n v="1954"/>
    <x v="948"/>
    <n v="0"/>
    <s v="competition|contest|friend|self expression|white rapper"/>
    <x v="1167"/>
    <n v="564"/>
    <x v="0"/>
    <x v="0"/>
    <s v="R"/>
    <x v="147"/>
    <x v="19"/>
    <n v="418"/>
    <x v="15"/>
    <n v="2.35"/>
    <x v="1"/>
  </r>
  <r>
    <x v="1168"/>
    <s v="Color"/>
    <x v="540"/>
    <n v="9"/>
    <n v="101"/>
    <n v="326"/>
    <n v="6"/>
    <x v="810"/>
    <n v="326"/>
    <x v="4"/>
    <x v="29"/>
    <x v="482"/>
    <x v="1168"/>
    <n v="590"/>
    <n v="488"/>
    <x v="949"/>
    <n v="0"/>
    <s v="ape|computer animation|evolution|first person title|reference to louis de funes"/>
    <x v="1168"/>
    <n v="5"/>
    <x v="3"/>
    <x v="10"/>
    <m/>
    <x v="4"/>
    <x v="2"/>
    <n v="152"/>
    <x v="41"/>
    <m/>
    <x v="227"/>
  </r>
  <r>
    <x v="1169"/>
    <s v="Color"/>
    <x v="438"/>
    <n v="167"/>
    <n v="144"/>
    <n v="241"/>
    <n v="996"/>
    <x v="246"/>
    <n v="13000"/>
    <x v="1124"/>
    <x v="6"/>
    <x v="140"/>
    <x v="1169"/>
    <n v="137003"/>
    <n v="18761"/>
    <x v="950"/>
    <n v="1"/>
    <s v="chaucer|jousting|knight|medieval times|tournament"/>
    <x v="1169"/>
    <n v="658"/>
    <x v="0"/>
    <x v="0"/>
    <s v="PG-13"/>
    <x v="48"/>
    <x v="18"/>
    <n v="3000"/>
    <x v="8"/>
    <n v="2.35"/>
    <x v="1"/>
  </r>
  <r>
    <x v="1170"/>
    <s v="Color"/>
    <x v="541"/>
    <n v="98"/>
    <n v="108"/>
    <n v="4"/>
    <n v="96"/>
    <x v="811"/>
    <n v="687"/>
    <x v="1125"/>
    <x v="92"/>
    <x v="483"/>
    <x v="1170"/>
    <n v="29861"/>
    <n v="1134"/>
    <x v="951"/>
    <n v="1"/>
    <s v="hong kong|interpol|medallion|ship|tough cop"/>
    <x v="1170"/>
    <n v="132"/>
    <x v="0"/>
    <x v="14"/>
    <s v="PG-13"/>
    <x v="147"/>
    <x v="17"/>
    <n v="312"/>
    <x v="31"/>
    <n v="2.35"/>
    <x v="228"/>
  </r>
  <r>
    <x v="1171"/>
    <s v="Color"/>
    <x v="93"/>
    <n v="234"/>
    <n v="107"/>
    <n v="0"/>
    <n v="766"/>
    <x v="812"/>
    <n v="13000"/>
    <x v="1126"/>
    <x v="150"/>
    <x v="99"/>
    <x v="1171"/>
    <n v="704766"/>
    <n v="17540"/>
    <x v="292"/>
    <n v="0"/>
    <s v="able to see the dead|ghost|plot twist|psychic|surprise ending"/>
    <x v="1171"/>
    <n v="2073"/>
    <x v="0"/>
    <x v="0"/>
    <s v="PG-13"/>
    <x v="88"/>
    <x v="15"/>
    <n v="3000"/>
    <x v="14"/>
    <n v="1.85"/>
    <x v="57"/>
  </r>
  <r>
    <x v="1172"/>
    <s v="Color"/>
    <x v="542"/>
    <n v="258"/>
    <n v="102"/>
    <n v="20"/>
    <n v="54"/>
    <x v="813"/>
    <n v="107"/>
    <x v="1127"/>
    <x v="23"/>
    <x v="484"/>
    <x v="1172"/>
    <n v="125198"/>
    <n v="362"/>
    <x v="952"/>
    <n v="6"/>
    <s v="detective|diamond|hotel|police|rooftop"/>
    <x v="1172"/>
    <n v="153"/>
    <x v="0"/>
    <x v="0"/>
    <s v="PG-13"/>
    <x v="114"/>
    <x v="3"/>
    <n v="81"/>
    <x v="4"/>
    <n v="2.35"/>
    <x v="59"/>
  </r>
  <r>
    <x v="1173"/>
    <s v="Color"/>
    <x v="345"/>
    <n v="108"/>
    <n v="100"/>
    <n v="64"/>
    <n v="296"/>
    <x v="814"/>
    <n v="734"/>
    <x v="1128"/>
    <x v="125"/>
    <x v="485"/>
    <x v="1173"/>
    <n v="34809"/>
    <n v="2085"/>
    <x v="953"/>
    <n v="0"/>
    <s v="alaska|birding|competition|migration|storm"/>
    <x v="1173"/>
    <n v="125"/>
    <x v="0"/>
    <x v="0"/>
    <s v="PG"/>
    <x v="147"/>
    <x v="10"/>
    <n v="574"/>
    <x v="5"/>
    <n v="2.35"/>
    <x v="59"/>
  </r>
  <r>
    <x v="1174"/>
    <s v="Color"/>
    <x v="543"/>
    <n v="81"/>
    <n v="126"/>
    <n v="80"/>
    <n v="225"/>
    <x v="815"/>
    <n v="668"/>
    <x v="1129"/>
    <x v="420"/>
    <x v="486"/>
    <x v="1174"/>
    <n v="126907"/>
    <n v="2004"/>
    <x v="954"/>
    <n v="0"/>
    <s v="apartment|bully|fight|karate|master"/>
    <x v="1174"/>
    <n v="235"/>
    <x v="0"/>
    <x v="0"/>
    <s v="PG"/>
    <x v="83"/>
    <x v="31"/>
    <n v="641"/>
    <x v="13"/>
    <n v="1.85"/>
    <x v="1"/>
  </r>
  <r>
    <x v="1175"/>
    <s v="Color"/>
    <x v="363"/>
    <n v="538"/>
    <n v="138"/>
    <n v="737"/>
    <n v="14000"/>
    <x v="3"/>
    <n v="34000"/>
    <x v="1130"/>
    <x v="152"/>
    <x v="37"/>
    <x v="1175"/>
    <n v="358416"/>
    <n v="83012"/>
    <x v="635"/>
    <n v="5"/>
    <s v="based on true story|con artist|drunk wife|fbi investigation|scam"/>
    <x v="1175"/>
    <n v="751"/>
    <x v="0"/>
    <x v="0"/>
    <s v="R"/>
    <x v="88"/>
    <x v="9"/>
    <n v="23000"/>
    <x v="11"/>
    <n v="2.35"/>
    <x v="62"/>
  </r>
  <r>
    <x v="1176"/>
    <s v="Color"/>
    <x v="544"/>
    <n v="224"/>
    <n v="108"/>
    <n v="98"/>
    <n v="723"/>
    <x v="816"/>
    <n v="16000"/>
    <x v="1131"/>
    <x v="105"/>
    <x v="32"/>
    <x v="1176"/>
    <n v="227824"/>
    <n v="18656"/>
    <x v="955"/>
    <n v="1"/>
    <s v="alaska|deportation|father son relationship|male objectification|sitka alaska"/>
    <x v="1176"/>
    <n v="273"/>
    <x v="0"/>
    <x v="0"/>
    <s v="PG-13"/>
    <x v="88"/>
    <x v="0"/>
    <n v="896"/>
    <x v="10"/>
    <n v="2.35"/>
    <x v="7"/>
  </r>
  <r>
    <x v="1177"/>
    <s v="Color"/>
    <x v="545"/>
    <n v="129"/>
    <n v="105"/>
    <n v="78"/>
    <n v="298"/>
    <x v="817"/>
    <n v="984"/>
    <x v="1132"/>
    <x v="180"/>
    <x v="236"/>
    <x v="1177"/>
    <n v="56646"/>
    <n v="2129"/>
    <x v="956"/>
    <n v="0"/>
    <s v="blood|murder|sex scene|wrongful arrest|wrongful conviction"/>
    <x v="1177"/>
    <n v="336"/>
    <x v="0"/>
    <x v="0"/>
    <s v="R"/>
    <x v="80"/>
    <x v="15"/>
    <n v="489"/>
    <x v="21"/>
    <n v="2.35"/>
    <x v="1"/>
  </r>
  <r>
    <x v="1178"/>
    <s v="Color"/>
    <x v="43"/>
    <n v="125"/>
    <n v="108"/>
    <n v="0"/>
    <n v="690"/>
    <x v="818"/>
    <n v="1000"/>
    <x v="1133"/>
    <x v="145"/>
    <x v="307"/>
    <x v="1178"/>
    <n v="340085"/>
    <n v="3660"/>
    <x v="957"/>
    <n v="0"/>
    <s v="alternate timeline|same actor playing two characters simultaneously on screen|second part|year 2015|younger version of character"/>
    <x v="1178"/>
    <n v="327"/>
    <x v="0"/>
    <x v="0"/>
    <s v="PG"/>
    <x v="88"/>
    <x v="30"/>
    <n v="869"/>
    <x v="6"/>
    <n v="1.85"/>
    <x v="85"/>
  </r>
  <r>
    <x v="1179"/>
    <s v="Color"/>
    <x v="191"/>
    <n v="433"/>
    <n v="89"/>
    <n v="0"/>
    <n v="903"/>
    <x v="65"/>
    <n v="19000"/>
    <x v="1134"/>
    <x v="222"/>
    <x v="59"/>
    <x v="1179"/>
    <n v="327367"/>
    <n v="32325"/>
    <x v="958"/>
    <n v="0"/>
    <s v="brain capacity|drugs|fictional drug|one woman army|tough girl"/>
    <x v="1179"/>
    <n v="918"/>
    <x v="0"/>
    <x v="10"/>
    <s v="R"/>
    <x v="88"/>
    <x v="11"/>
    <n v="11000"/>
    <x v="21"/>
    <n v="2.35"/>
    <x v="17"/>
  </r>
  <r>
    <x v="1180"/>
    <s v="Color"/>
    <x v="546"/>
    <n v="362"/>
    <n v="129"/>
    <n v="456"/>
    <n v="716"/>
    <x v="739"/>
    <n v="1000"/>
    <x v="1135"/>
    <x v="17"/>
    <x v="398"/>
    <x v="1180"/>
    <n v="220020"/>
    <n v="4585"/>
    <x v="630"/>
    <n v="0"/>
    <s v="female frontal nudity|female nudity|perversion|sex scene|spanking"/>
    <x v="1180"/>
    <n v="1360"/>
    <x v="0"/>
    <x v="0"/>
    <s v="R"/>
    <x v="88"/>
    <x v="2"/>
    <n v="935"/>
    <x v="54"/>
    <n v="2.35"/>
    <x v="229"/>
  </r>
  <r>
    <x v="1181"/>
    <s v="Color"/>
    <x v="423"/>
    <n v="93"/>
    <n v="84"/>
    <n v="0"/>
    <n v="2000"/>
    <x v="62"/>
    <n v="13000"/>
    <x v="1136"/>
    <x v="237"/>
    <x v="237"/>
    <x v="1181"/>
    <n v="40227"/>
    <n v="22935"/>
    <x v="959"/>
    <n v="3"/>
    <s v="mission|spy|surfing|trapped|virtual reality"/>
    <x v="1181"/>
    <n v="188"/>
    <x v="0"/>
    <x v="0"/>
    <s v="PG"/>
    <x v="30"/>
    <x v="17"/>
    <n v="4000"/>
    <x v="54"/>
    <n v="1.85"/>
    <x v="230"/>
  </r>
  <r>
    <x v="1182"/>
    <s v="Color"/>
    <x v="133"/>
    <n v="71"/>
    <n v="149"/>
    <n v="541"/>
    <n v="1000"/>
    <x v="240"/>
    <n v="18000"/>
    <x v="1137"/>
    <x v="168"/>
    <x v="11"/>
    <x v="1182"/>
    <n v="99558"/>
    <n v="31349"/>
    <x v="94"/>
    <n v="3"/>
    <s v="african american|court|law|mississippi|trial"/>
    <x v="1182"/>
    <n v="236"/>
    <x v="0"/>
    <x v="0"/>
    <s v="R"/>
    <x v="88"/>
    <x v="25"/>
    <n v="11000"/>
    <x v="38"/>
    <n v="2.35"/>
    <x v="1"/>
  </r>
  <r>
    <x v="1183"/>
    <s v="Color"/>
    <x v="80"/>
    <n v="104"/>
    <n v="94"/>
    <n v="189"/>
    <n v="597"/>
    <x v="819"/>
    <n v="3000"/>
    <x v="1138"/>
    <x v="238"/>
    <x v="487"/>
    <x v="1183"/>
    <n v="75152"/>
    <n v="7014"/>
    <x v="762"/>
    <n v="15"/>
    <s v="9 year old|house|illinois|new job|vomiting"/>
    <x v="1183"/>
    <n v="288"/>
    <x v="0"/>
    <x v="0"/>
    <s v="PG"/>
    <x v="88"/>
    <x v="17"/>
    <n v="2000"/>
    <x v="27"/>
    <n v="1.85"/>
    <x v="1"/>
  </r>
  <r>
    <x v="1184"/>
    <s v="Color"/>
    <x v="21"/>
    <n v="319"/>
    <n v="121"/>
    <n v="532"/>
    <n v="127"/>
    <x v="820"/>
    <n v="480"/>
    <x v="1139"/>
    <x v="421"/>
    <x v="488"/>
    <x v="1184"/>
    <n v="203963"/>
    <n v="1261"/>
    <x v="960"/>
    <n v="0"/>
    <s v="courage|navy seal|outnumbered|shot multiple times|survival"/>
    <x v="1184"/>
    <n v="420"/>
    <x v="0"/>
    <x v="0"/>
    <s v="R"/>
    <x v="88"/>
    <x v="9"/>
    <n v="449"/>
    <x v="32"/>
    <n v="2.35"/>
    <x v="12"/>
  </r>
  <r>
    <x v="1185"/>
    <s v=" Black and White"/>
    <x v="487"/>
    <n v="41"/>
    <n v="128"/>
    <n v="545"/>
    <n v="251"/>
    <x v="821"/>
    <n v="15000"/>
    <x v="1140"/>
    <x v="422"/>
    <x v="33"/>
    <x v="1185"/>
    <n v="71754"/>
    <n v="16751"/>
    <x v="961"/>
    <n v="3"/>
    <s v="baseball|friend|oregon|rivalry|softball"/>
    <x v="1185"/>
    <n v="166"/>
    <x v="0"/>
    <x v="0"/>
    <s v="PG"/>
    <x v="88"/>
    <x v="29"/>
    <n v="923"/>
    <x v="13"/>
    <n v="2.35"/>
    <x v="1"/>
  </r>
  <r>
    <x v="1186"/>
    <s v="Color"/>
    <x v="33"/>
    <n v="300"/>
    <n v="134"/>
    <n v="0"/>
    <n v="336"/>
    <x v="723"/>
    <n v="1000"/>
    <x v="1141"/>
    <x v="236"/>
    <x v="489"/>
    <x v="1186"/>
    <n v="64989"/>
    <n v="2676"/>
    <x v="962"/>
    <n v="0"/>
    <s v="based on supposedly true story|house|paranormal investigating|psychic|second part"/>
    <x v="1186"/>
    <n v="279"/>
    <x v="0"/>
    <x v="0"/>
    <s v="R"/>
    <x v="88"/>
    <x v="6"/>
    <n v="575"/>
    <x v="6"/>
    <n v="2.35"/>
    <x v="13"/>
  </r>
  <r>
    <x v="1187"/>
    <s v="Color"/>
    <x v="68"/>
    <n v="556"/>
    <n v="120"/>
    <n v="21000"/>
    <n v="81"/>
    <x v="822"/>
    <n v="10000"/>
    <x v="1142"/>
    <x v="113"/>
    <x v="490"/>
    <x v="1187"/>
    <n v="479453"/>
    <n v="10555"/>
    <x v="963"/>
    <n v="0"/>
    <s v="competitiveness|creator|entrepreneur|facebook|intellectual property"/>
    <x v="1187"/>
    <n v="696"/>
    <x v="0"/>
    <x v="0"/>
    <s v="PG-13"/>
    <x v="88"/>
    <x v="5"/>
    <n v="349"/>
    <x v="16"/>
    <n v="2.35"/>
    <x v="190"/>
  </r>
  <r>
    <x v="1188"/>
    <s v="Color"/>
    <x v="547"/>
    <n v="161"/>
    <n v="129"/>
    <n v="42"/>
    <n v="49"/>
    <x v="823"/>
    <n v="97"/>
    <x v="1143"/>
    <x v="105"/>
    <x v="491"/>
    <x v="1188"/>
    <n v="132048"/>
    <n v="318"/>
    <x v="964"/>
    <n v="7"/>
    <s v="advertising|bar|dating|lingerie slip|six word title"/>
    <x v="1188"/>
    <n v="203"/>
    <x v="0"/>
    <x v="0"/>
    <s v="PG-13"/>
    <x v="88"/>
    <x v="0"/>
    <n v="50"/>
    <x v="21"/>
    <n v="2.35"/>
    <x v="85"/>
  </r>
  <r>
    <x v="1189"/>
    <s v="Color"/>
    <x v="495"/>
    <n v="151"/>
    <n v="89"/>
    <n v="119"/>
    <n v="807"/>
    <x v="343"/>
    <n v="2000"/>
    <x v="1144"/>
    <x v="125"/>
    <x v="492"/>
    <x v="1189"/>
    <n v="93748"/>
    <n v="5855"/>
    <x v="965"/>
    <n v="8"/>
    <s v="female nudity|male nudity|parody|reference to myspace|sequel"/>
    <x v="1189"/>
    <n v="410"/>
    <x v="0"/>
    <x v="0"/>
    <s v="PG-13"/>
    <x v="91"/>
    <x v="7"/>
    <n v="869"/>
    <x v="37"/>
    <n v="1.85"/>
    <x v="103"/>
  </r>
  <r>
    <x v="1190"/>
    <s v="Color"/>
    <x v="548"/>
    <n v="212"/>
    <n v="116"/>
    <n v="0"/>
    <n v="71"/>
    <x v="824"/>
    <n v="287"/>
    <x v="1145"/>
    <x v="364"/>
    <x v="493"/>
    <x v="1190"/>
    <n v="98535"/>
    <n v="600"/>
    <x v="966"/>
    <n v="4"/>
    <s v="death|ghostface|murder|scream|survivor"/>
    <x v="1190"/>
    <n v="734"/>
    <x v="0"/>
    <x v="0"/>
    <s v="R"/>
    <x v="88"/>
    <x v="21"/>
    <n v="157"/>
    <x v="34"/>
    <n v="2.35"/>
    <x v="1"/>
  </r>
  <r>
    <x v="1191"/>
    <s v="Color"/>
    <x v="43"/>
    <n v="111"/>
    <n v="118"/>
    <n v="0"/>
    <n v="690"/>
    <x v="818"/>
    <n v="1000"/>
    <x v="1146"/>
    <x v="423"/>
    <x v="307"/>
    <x v="1191"/>
    <n v="283480"/>
    <n v="3986"/>
    <x v="957"/>
    <n v="0"/>
    <s v="band|dog|letter|time machine|tombstone"/>
    <x v="1191"/>
    <n v="263"/>
    <x v="0"/>
    <x v="0"/>
    <s v="PG"/>
    <x v="88"/>
    <x v="22"/>
    <n v="869"/>
    <x v="38"/>
    <n v="1.37"/>
    <x v="1"/>
  </r>
  <r>
    <x v="1192"/>
    <s v="Color"/>
    <x v="549"/>
    <n v="173"/>
    <n v="107"/>
    <n v="164"/>
    <n v="723"/>
    <x v="825"/>
    <n v="8000"/>
    <x v="1147"/>
    <x v="70"/>
    <x v="166"/>
    <x v="1192"/>
    <n v="85629"/>
    <n v="12556"/>
    <x v="955"/>
    <n v="2"/>
    <s v="camera focus on female butt|gay bar|millionaire|singing in a car|two word title"/>
    <x v="1192"/>
    <n v="144"/>
    <x v="0"/>
    <x v="0"/>
    <s v="R"/>
    <x v="88"/>
    <x v="2"/>
    <n v="2000"/>
    <x v="19"/>
    <n v="1.85"/>
    <x v="57"/>
  </r>
  <r>
    <x v="1193"/>
    <s v="Color"/>
    <x v="420"/>
    <n v="181"/>
    <n v="155"/>
    <n v="0"/>
    <n v="10000"/>
    <x v="129"/>
    <n v="18000"/>
    <x v="1148"/>
    <x v="424"/>
    <x v="63"/>
    <x v="1193"/>
    <n v="143835"/>
    <n v="42220"/>
    <x v="56"/>
    <n v="0"/>
    <s v="dracula|horror movie remake|maze|monster sex|vampire"/>
    <x v="1193"/>
    <n v="654"/>
    <x v="0"/>
    <x v="0"/>
    <s v="R"/>
    <x v="88"/>
    <x v="29"/>
    <n v="12000"/>
    <x v="7"/>
    <n v="1.85"/>
    <x v="57"/>
  </r>
  <r>
    <x v="1194"/>
    <s v="Color"/>
    <x v="324"/>
    <n v="252"/>
    <n v="123"/>
    <n v="0"/>
    <n v="923"/>
    <x v="826"/>
    <n v="11000"/>
    <x v="1149"/>
    <x v="425"/>
    <x v="209"/>
    <x v="1194"/>
    <n v="79264"/>
    <n v="13321"/>
    <x v="967"/>
    <n v="2"/>
    <s v="american|blog|book|cook|cooking"/>
    <x v="1194"/>
    <n v="277"/>
    <x v="0"/>
    <x v="0"/>
    <s v="PG-13"/>
    <x v="88"/>
    <x v="0"/>
    <n v="935"/>
    <x v="15"/>
    <n v="1.85"/>
    <x v="38"/>
  </r>
  <r>
    <x v="1195"/>
    <s v="Color"/>
    <x v="438"/>
    <n v="216"/>
    <n v="128"/>
    <n v="241"/>
    <n v="898"/>
    <x v="14"/>
    <n v="11000"/>
    <x v="1150"/>
    <x v="122"/>
    <x v="42"/>
    <x v="1195"/>
    <n v="66511"/>
    <n v="16911"/>
    <x v="968"/>
    <n v="0"/>
    <s v="baseball|baseball player|brooklyn dodgers|major league baseball|racism"/>
    <x v="1195"/>
    <n v="200"/>
    <x v="0"/>
    <x v="0"/>
    <s v="PG-13"/>
    <x v="88"/>
    <x v="9"/>
    <n v="3000"/>
    <x v="7"/>
    <n v="2.35"/>
    <x v="82"/>
  </r>
  <r>
    <x v="1196"/>
    <s v="Color"/>
    <x v="241"/>
    <n v="203"/>
    <n v="139"/>
    <n v="333"/>
    <n v="1000"/>
    <x v="281"/>
    <n v="22000"/>
    <x v="1151"/>
    <x v="168"/>
    <x v="93"/>
    <x v="1196"/>
    <n v="137891"/>
    <n v="36810"/>
    <x v="1"/>
    <n v="1"/>
    <s v="1950s|italy|mistaken identity|nudity|sociopath"/>
    <x v="1196"/>
    <n v="696"/>
    <x v="0"/>
    <x v="0"/>
    <s v="R"/>
    <x v="88"/>
    <x v="15"/>
    <n v="13000"/>
    <x v="11"/>
    <n v="1.85"/>
    <x v="1"/>
  </r>
  <r>
    <x v="1197"/>
    <s v="Color"/>
    <x v="307"/>
    <n v="218"/>
    <n v="109"/>
    <n v="101"/>
    <n v="839"/>
    <x v="517"/>
    <n v="13000"/>
    <x v="1152"/>
    <x v="125"/>
    <x v="192"/>
    <x v="1197"/>
    <n v="97045"/>
    <n v="16179"/>
    <x v="687"/>
    <n v="1"/>
    <s v="adoption|highway travel|road trip|sequel|stupidity"/>
    <x v="1197"/>
    <n v="285"/>
    <x v="0"/>
    <x v="0"/>
    <s v="PG-13"/>
    <x v="82"/>
    <x v="11"/>
    <n v="899"/>
    <x v="20"/>
    <n v="1.85"/>
    <x v="51"/>
  </r>
  <r>
    <x v="1198"/>
    <s v="Color"/>
    <x v="439"/>
    <n v="118"/>
    <n v="120"/>
    <n v="155"/>
    <n v="249"/>
    <x v="42"/>
    <n v="23000"/>
    <x v="1153"/>
    <x v="259"/>
    <x v="74"/>
    <x v="1198"/>
    <n v="48806"/>
    <n v="24300"/>
    <x v="969"/>
    <n v="1"/>
    <s v="antarctica|dog|siberian husky|sled dog|survival"/>
    <x v="1198"/>
    <n v="263"/>
    <x v="0"/>
    <x v="0"/>
    <s v="PG"/>
    <x v="88"/>
    <x v="7"/>
    <n v="984"/>
    <x v="11"/>
    <n v="2.35"/>
    <x v="59"/>
  </r>
  <r>
    <x v="1199"/>
    <s v="Color"/>
    <x v="220"/>
    <n v="241"/>
    <n v="121"/>
    <n v="278"/>
    <n v="808"/>
    <x v="85"/>
    <n v="22000"/>
    <x v="1154"/>
    <x v="200"/>
    <x v="158"/>
    <x v="1199"/>
    <n v="130661"/>
    <n v="36010"/>
    <x v="499"/>
    <n v="2"/>
    <s v="reference to ben affleck|reference to brad pitt|reference to george clooney|reference to jack nicholson|website"/>
    <x v="1199"/>
    <n v="304"/>
    <x v="0"/>
    <x v="0"/>
    <s v="PG-13"/>
    <x v="82"/>
    <x v="2"/>
    <n v="11000"/>
    <x v="13"/>
    <n v="1.85"/>
    <x v="39"/>
  </r>
  <r>
    <x v="1200"/>
    <s v="Color"/>
    <x v="135"/>
    <n v="119"/>
    <n v="102"/>
    <n v="167"/>
    <n v="655"/>
    <x v="827"/>
    <n v="2000"/>
    <x v="1155"/>
    <x v="170"/>
    <x v="494"/>
    <x v="1200"/>
    <n v="28621"/>
    <n v="5178"/>
    <x v="550"/>
    <n v="0"/>
    <s v="computer hacker|crime boss|detective|drugs|wedding"/>
    <x v="1200"/>
    <n v="58"/>
    <x v="0"/>
    <x v="0"/>
    <s v="PG-13"/>
    <x v="88"/>
    <x v="6"/>
    <n v="874"/>
    <x v="18"/>
    <n v="2.35"/>
    <x v="1"/>
  </r>
  <r>
    <x v="1201"/>
    <s v="Color"/>
    <x v="159"/>
    <n v="89"/>
    <n v="117"/>
    <n v="0"/>
    <n v="322"/>
    <x v="828"/>
    <n v="855"/>
    <x v="1156"/>
    <x v="426"/>
    <x v="495"/>
    <x v="1201"/>
    <n v="113068"/>
    <n v="2144"/>
    <x v="970"/>
    <n v="1"/>
    <s v="18th century|based on novel|colonel|french and indian war|revenge"/>
    <x v="1201"/>
    <n v="382"/>
    <x v="0"/>
    <x v="0"/>
    <s v="R"/>
    <x v="88"/>
    <x v="29"/>
    <n v="363"/>
    <x v="6"/>
    <n v="2.35"/>
    <x v="1"/>
  </r>
  <r>
    <x v="1202"/>
    <s v="Color"/>
    <x v="332"/>
    <n v="209"/>
    <n v="178"/>
    <n v="138"/>
    <n v="748"/>
    <x v="829"/>
    <n v="904"/>
    <x v="1157"/>
    <x v="316"/>
    <x v="496"/>
    <x v="1202"/>
    <n v="110394"/>
    <n v="5074"/>
    <x v="14"/>
    <n v="0"/>
    <s v="1950s|1960s|racism|rhythm and blues|singer"/>
    <x v="1202"/>
    <n v="433"/>
    <x v="0"/>
    <x v="0"/>
    <s v="PG-13"/>
    <x v="88"/>
    <x v="14"/>
    <n v="876"/>
    <x v="16"/>
    <n v="1.85"/>
    <x v="1"/>
  </r>
  <r>
    <x v="1203"/>
    <s v=" Black and White"/>
    <x v="336"/>
    <n v="374"/>
    <n v="147"/>
    <n v="436"/>
    <n v="175"/>
    <x v="830"/>
    <n v="3000"/>
    <x v="1158"/>
    <x v="111"/>
    <x v="169"/>
    <x v="1203"/>
    <n v="656640"/>
    <n v="3924"/>
    <x v="971"/>
    <n v="1"/>
    <s v="anthology|corruption|hearing characters thoughts|neo noir|night"/>
    <x v="1203"/>
    <n v="1732"/>
    <x v="0"/>
    <x v="0"/>
    <s v="R"/>
    <x v="88"/>
    <x v="12"/>
    <n v="472"/>
    <x v="14"/>
    <n v="1.85"/>
    <x v="38"/>
  </r>
  <r>
    <x v="1204"/>
    <s v="Color"/>
    <x v="232"/>
    <n v="235"/>
    <n v="90"/>
    <n v="38"/>
    <n v="882"/>
    <x v="112"/>
    <n v="2000"/>
    <x v="1159"/>
    <x v="171"/>
    <x v="184"/>
    <x v="1204"/>
    <n v="127528"/>
    <n v="6775"/>
    <x v="156"/>
    <n v="4"/>
    <s v="explosion|multiple perspectives|president|secret service|shooting"/>
    <x v="1204"/>
    <n v="422"/>
    <x v="0"/>
    <x v="0"/>
    <s v="PG-13"/>
    <x v="88"/>
    <x v="8"/>
    <n v="897"/>
    <x v="4"/>
    <n v="2.35"/>
    <x v="1"/>
  </r>
  <r>
    <x v="1205"/>
    <s v="Color"/>
    <x v="528"/>
    <n v="215"/>
    <n v="105"/>
    <n v="29"/>
    <n v="257"/>
    <x v="28"/>
    <n v="24000"/>
    <x v="1160"/>
    <x v="127"/>
    <x v="6"/>
    <x v="1205"/>
    <n v="166194"/>
    <n v="28928"/>
    <x v="972"/>
    <n v="2"/>
    <s v="bromance|friend|gay brother|homosexual subtext|wedding"/>
    <x v="1205"/>
    <n v="215"/>
    <x v="0"/>
    <x v="0"/>
    <s v="R"/>
    <x v="88"/>
    <x v="0"/>
    <n v="4000"/>
    <x v="1"/>
    <n v="1.85"/>
    <x v="1"/>
  </r>
  <r>
    <x v="1206"/>
    <s v="Color"/>
    <x v="307"/>
    <n v="109"/>
    <n v="114"/>
    <n v="101"/>
    <n v="398"/>
    <x v="301"/>
    <n v="700"/>
    <x v="1161"/>
    <x v="196"/>
    <x v="497"/>
    <x v="1206"/>
    <n v="109445"/>
    <n v="2842"/>
    <x v="973"/>
    <n v="2"/>
    <s v="dying|friend|inner beauty|love|self help guru"/>
    <x v="1206"/>
    <n v="426"/>
    <x v="0"/>
    <x v="0"/>
    <s v="PG-13"/>
    <x v="88"/>
    <x v="18"/>
    <n v="655"/>
    <x v="18"/>
    <n v="1.85"/>
    <x v="1"/>
  </r>
  <r>
    <x v="1207"/>
    <s v=" Black and White"/>
    <x v="78"/>
    <n v="125"/>
    <n v="206"/>
    <n v="0"/>
    <n v="4"/>
    <x v="831"/>
    <n v="433"/>
    <x v="1162"/>
    <x v="223"/>
    <x v="498"/>
    <x v="1207"/>
    <n v="113472"/>
    <n v="698"/>
    <x v="974"/>
    <n v="1"/>
    <s v="death|gay slur|homosexuality|investigation|president"/>
    <x v="1207"/>
    <n v="442"/>
    <x v="0"/>
    <x v="10"/>
    <s v="R"/>
    <x v="88"/>
    <x v="23"/>
    <n v="256"/>
    <x v="25"/>
    <n v="2.35"/>
    <x v="1"/>
  </r>
  <r>
    <x v="1208"/>
    <s v="Color"/>
    <x v="433"/>
    <n v="65"/>
    <n v="99"/>
    <n v="14"/>
    <n v="633"/>
    <x v="832"/>
    <n v="17000"/>
    <x v="1163"/>
    <x v="70"/>
    <x v="53"/>
    <x v="1208"/>
    <n v="31968"/>
    <n v="19334"/>
    <x v="975"/>
    <n v="0"/>
    <s v="cheerleading|fbi|fbi agent|nanny|undercover"/>
    <x v="1208"/>
    <n v="82"/>
    <x v="0"/>
    <x v="0"/>
    <s v="PG-13"/>
    <x v="88"/>
    <x v="7"/>
    <n v="826"/>
    <x v="51"/>
    <n v="1.85"/>
    <x v="231"/>
  </r>
  <r>
    <x v="1209"/>
    <s v="Color"/>
    <x v="1"/>
    <n v="125"/>
    <n v="123"/>
    <n v="563"/>
    <n v="8000"/>
    <x v="40"/>
    <n v="24000"/>
    <x v="1164"/>
    <x v="427"/>
    <x v="6"/>
    <x v="1209"/>
    <n v="87351"/>
    <n v="43917"/>
    <x v="898"/>
    <n v="0"/>
    <s v="curse|hostage|mexico|pistol|vomiting"/>
    <x v="1209"/>
    <n v="344"/>
    <x v="0"/>
    <x v="0"/>
    <s v="R"/>
    <x v="148"/>
    <x v="18"/>
    <n v="11000"/>
    <x v="9"/>
    <n v="2.35"/>
    <x v="43"/>
  </r>
  <r>
    <x v="655"/>
    <s v="Color"/>
    <x v="325"/>
    <n v="322"/>
    <n v="137"/>
    <n v="11000"/>
    <n v="465"/>
    <x v="483"/>
    <n v="769"/>
    <x v="635"/>
    <x v="288"/>
    <x v="302"/>
    <x v="655"/>
    <n v="103589"/>
    <n v="2938"/>
    <x v="557"/>
    <n v="0"/>
    <s v="emaciation|male nudity|plane crash|prisoner of war|torture"/>
    <x v="655"/>
    <n v="351"/>
    <x v="0"/>
    <x v="0"/>
    <s v="PG-13"/>
    <x v="48"/>
    <x v="11"/>
    <n v="698"/>
    <x v="13"/>
    <n v="2.35"/>
    <x v="50"/>
  </r>
  <r>
    <x v="1210"/>
    <s v="Color"/>
    <x v="527"/>
    <n v="191"/>
    <n v="102"/>
    <n v="23"/>
    <n v="651"/>
    <x v="312"/>
    <n v="2000"/>
    <x v="1165"/>
    <x v="428"/>
    <x v="499"/>
    <x v="1210"/>
    <n v="146899"/>
    <n v="7009"/>
    <x v="769"/>
    <n v="1"/>
    <s v="adult as child|father son relationship|high school student|janitor|school"/>
    <x v="1210"/>
    <n v="185"/>
    <x v="0"/>
    <x v="0"/>
    <s v="PG-13"/>
    <x v="78"/>
    <x v="0"/>
    <n v="2000"/>
    <x v="21"/>
    <n v="2.35"/>
    <x v="1"/>
  </r>
  <r>
    <x v="1211"/>
    <s v="Color"/>
    <x v="550"/>
    <n v="191"/>
    <n v="109"/>
    <n v="415"/>
    <n v="119"/>
    <x v="833"/>
    <n v="982"/>
    <x v="1166"/>
    <x v="127"/>
    <x v="107"/>
    <x v="1211"/>
    <n v="104481"/>
    <n v="2357"/>
    <x v="976"/>
    <n v="2"/>
    <s v="beach house|blonde bombshell|cheating husband|revenge|wife meets mistress"/>
    <x v="1211"/>
    <n v="189"/>
    <x v="0"/>
    <x v="0"/>
    <s v="PG-13"/>
    <x v="88"/>
    <x v="11"/>
    <n v="971"/>
    <x v="19"/>
    <n v="2.35"/>
    <x v="37"/>
  </r>
  <r>
    <x v="1212"/>
    <s v="Color"/>
    <x v="504"/>
    <n v="221"/>
    <n v="82"/>
    <n v="160"/>
    <n v="748"/>
    <x v="834"/>
    <n v="164000"/>
    <x v="1167"/>
    <x v="429"/>
    <x v="500"/>
    <x v="1212"/>
    <n v="75345"/>
    <n v="303717"/>
    <x v="977"/>
    <n v="0"/>
    <s v="attempted suicide|car crash|collapsing scaffold|overflowing bathtub|tooth knocked out"/>
    <x v="1212"/>
    <n v="290"/>
    <x v="0"/>
    <x v="0"/>
    <s v="R"/>
    <x v="88"/>
    <x v="0"/>
    <n v="137000"/>
    <x v="31"/>
    <n v="2.35"/>
    <x v="1"/>
  </r>
  <r>
    <x v="1213"/>
    <s v="Color"/>
    <x v="38"/>
    <n v="459"/>
    <n v="142"/>
    <n v="14000"/>
    <n v="423"/>
    <x v="835"/>
    <n v="15000"/>
    <x v="1168"/>
    <x v="223"/>
    <x v="33"/>
    <x v="1213"/>
    <n v="178118"/>
    <n v="16944"/>
    <x v="978"/>
    <n v="0"/>
    <s v="cia|cold war|lawyer|negotiation|spy"/>
    <x v="1213"/>
    <n v="355"/>
    <x v="0"/>
    <x v="0"/>
    <s v="PG-13"/>
    <x v="88"/>
    <x v="2"/>
    <n v="535"/>
    <x v="32"/>
    <n v="2.35"/>
    <x v="51"/>
  </r>
  <r>
    <x v="1214"/>
    <s v="Color"/>
    <x v="198"/>
    <n v="131"/>
    <n v="106"/>
    <n v="212"/>
    <n v="389"/>
    <x v="836"/>
    <n v="578"/>
    <x v="1169"/>
    <x v="149"/>
    <x v="501"/>
    <x v="1214"/>
    <n v="86902"/>
    <n v="2544"/>
    <x v="979"/>
    <n v="2"/>
    <s v="battle|massacre|navigator|navy|rescue"/>
    <x v="1214"/>
    <n v="411"/>
    <x v="0"/>
    <x v="0"/>
    <s v="PG-13"/>
    <x v="88"/>
    <x v="18"/>
    <n v="563"/>
    <x v="21"/>
    <n v="2.35"/>
    <x v="1"/>
  </r>
  <r>
    <x v="1215"/>
    <s v="Color"/>
    <x v="551"/>
    <n v="222"/>
    <n v="114"/>
    <n v="89"/>
    <n v="177"/>
    <x v="837"/>
    <n v="836"/>
    <x v="1170"/>
    <x v="430"/>
    <x v="502"/>
    <x v="1215"/>
    <n v="147317"/>
    <n v="2091"/>
    <x v="980"/>
    <n v="2"/>
    <s v="concert|drugs|recession|record company|rock star"/>
    <x v="1215"/>
    <n v="197"/>
    <x v="0"/>
    <x v="0"/>
    <s v="R"/>
    <x v="4"/>
    <x v="5"/>
    <n v="719"/>
    <x v="21"/>
    <n v="1.85"/>
    <x v="85"/>
  </r>
  <r>
    <x v="1216"/>
    <s v="Color"/>
    <x v="163"/>
    <n v="118"/>
    <n v="106"/>
    <n v="23"/>
    <n v="418"/>
    <x v="838"/>
    <n v="1000"/>
    <x v="1171"/>
    <x v="105"/>
    <x v="503"/>
    <x v="1216"/>
    <n v="35508"/>
    <n v="2325"/>
    <x v="981"/>
    <n v="2"/>
    <s v="dance|dance competition|dance lesson|love|teacher"/>
    <x v="1216"/>
    <n v="211"/>
    <x v="0"/>
    <x v="0"/>
    <s v="PG-13"/>
    <x v="95"/>
    <x v="14"/>
    <n v="593"/>
    <x v="9"/>
    <n v="1.85"/>
    <x v="1"/>
  </r>
  <r>
    <x v="1217"/>
    <s v="Color"/>
    <x v="259"/>
    <n v="100"/>
    <n v="108"/>
    <n v="287"/>
    <n v="823"/>
    <x v="839"/>
    <n v="4000"/>
    <x v="1172"/>
    <x v="237"/>
    <x v="396"/>
    <x v="1217"/>
    <n v="77415"/>
    <n v="8610"/>
    <x v="982"/>
    <n v="0"/>
    <s v="action figure|battle|computer|military|toy"/>
    <x v="1217"/>
    <n v="139"/>
    <x v="0"/>
    <x v="0"/>
    <s v="PG-13"/>
    <x v="88"/>
    <x v="20"/>
    <n v="835"/>
    <x v="9"/>
    <n v="2.35"/>
    <x v="1"/>
  </r>
  <r>
    <x v="1218"/>
    <s v="Color"/>
    <x v="552"/>
    <n v="70"/>
    <n v="98"/>
    <n v="20"/>
    <n v="968"/>
    <x v="595"/>
    <n v="2000"/>
    <x v="1173"/>
    <x v="397"/>
    <x v="504"/>
    <x v="1218"/>
    <n v="52805"/>
    <n v="7039"/>
    <x v="983"/>
    <n v="0"/>
    <s v="based on comic|based on comic book|dark hero|image comics|superhero"/>
    <x v="1218"/>
    <n v="209"/>
    <x v="0"/>
    <x v="0"/>
    <s v="R"/>
    <x v="88"/>
    <x v="13"/>
    <n v="2000"/>
    <x v="31"/>
    <n v="1.85"/>
    <x v="1"/>
  </r>
  <r>
    <x v="1219"/>
    <s v="Color"/>
    <x v="53"/>
    <n v="138"/>
    <n v="131"/>
    <n v="58"/>
    <n v="720"/>
    <x v="699"/>
    <n v="15000"/>
    <x v="1174"/>
    <x v="431"/>
    <x v="10"/>
    <x v="1219"/>
    <n v="104991"/>
    <n v="17152"/>
    <x v="273"/>
    <n v="1"/>
    <s v="count|escape|island|revenge|sailor"/>
    <x v="1219"/>
    <n v="544"/>
    <x v="0"/>
    <x v="1"/>
    <s v="PG-13"/>
    <x v="82"/>
    <x v="19"/>
    <n v="1000"/>
    <x v="16"/>
    <n v="1.85"/>
    <x v="1"/>
  </r>
  <r>
    <x v="1220"/>
    <s v="Color"/>
    <x v="493"/>
    <n v="274"/>
    <n v="118"/>
    <n v="65"/>
    <n v="638"/>
    <x v="840"/>
    <n v="11000"/>
    <x v="1175"/>
    <x v="168"/>
    <x v="72"/>
    <x v="1220"/>
    <n v="173848"/>
    <n v="13943"/>
    <x v="984"/>
    <n v="1"/>
    <s v="defense attorney|defense lawyer|lawyer|plot twist|prostitute"/>
    <x v="1220"/>
    <n v="203"/>
    <x v="0"/>
    <x v="0"/>
    <s v="R"/>
    <x v="88"/>
    <x v="10"/>
    <n v="980"/>
    <x v="11"/>
    <n v="2.35"/>
    <x v="68"/>
  </r>
  <r>
    <x v="1221"/>
    <s v="Color"/>
    <x v="444"/>
    <n v="349"/>
    <n v="113"/>
    <n v="174"/>
    <n v="767"/>
    <x v="273"/>
    <n v="14000"/>
    <x v="1176"/>
    <x v="83"/>
    <x v="22"/>
    <x v="1221"/>
    <n v="210542"/>
    <n v="17152"/>
    <x v="985"/>
    <n v="3"/>
    <s v="agriculture|airport|amnesia|nurse|scientist"/>
    <x v="1221"/>
    <n v="332"/>
    <x v="0"/>
    <x v="1"/>
    <s v="PG-13"/>
    <x v="116"/>
    <x v="10"/>
    <n v="903"/>
    <x v="8"/>
    <n v="2.35"/>
    <x v="5"/>
  </r>
  <r>
    <x v="1222"/>
    <s v="Color"/>
    <x v="3"/>
    <n v="341"/>
    <n v="130"/>
    <n v="22000"/>
    <n v="19000"/>
    <x v="305"/>
    <n v="23000"/>
    <x v="1177"/>
    <x v="178"/>
    <x v="34"/>
    <x v="1222"/>
    <n v="844052"/>
    <n v="63986"/>
    <x v="8"/>
    <n v="1"/>
    <s v="illusion|magician|obsession|rivalry|secret"/>
    <x v="1222"/>
    <n v="1100"/>
    <x v="0"/>
    <x v="0"/>
    <s v="PG-13"/>
    <x v="88"/>
    <x v="7"/>
    <n v="20000"/>
    <x v="3"/>
    <n v="2.35"/>
    <x v="112"/>
  </r>
  <r>
    <x v="1223"/>
    <s v="Color"/>
    <x v="395"/>
    <n v="196"/>
    <n v="116"/>
    <n v="51"/>
    <n v="465"/>
    <x v="231"/>
    <n v="18000"/>
    <x v="1178"/>
    <x v="70"/>
    <x v="11"/>
    <x v="1223"/>
    <n v="114294"/>
    <n v="30571"/>
    <x v="986"/>
    <n v="7"/>
    <s v="kidnapping|reference to franz beckenbauer|scene during end credits|second part|singing in a car"/>
    <x v="1223"/>
    <n v="187"/>
    <x v="0"/>
    <x v="0"/>
    <s v="R"/>
    <x v="114"/>
    <x v="11"/>
    <n v="11000"/>
    <x v="22"/>
    <n v="2.35"/>
    <x v="85"/>
  </r>
  <r>
    <x v="1224"/>
    <s v="Color"/>
    <x v="553"/>
    <n v="83"/>
    <n v="89"/>
    <n v="7"/>
    <n v="91"/>
    <x v="841"/>
    <n v="3000"/>
    <x v="1179"/>
    <x v="44"/>
    <x v="240"/>
    <x v="1224"/>
    <n v="20615"/>
    <n v="3361"/>
    <x v="987"/>
    <n v="2"/>
    <s v="alien|cult film|mission control|product placement|rescue"/>
    <x v="1224"/>
    <n v="44"/>
    <x v="0"/>
    <x v="0"/>
    <s v="PG"/>
    <x v="88"/>
    <x v="9"/>
    <n v="190"/>
    <x v="18"/>
    <n v="2.35"/>
    <x v="1"/>
  </r>
  <r>
    <x v="1225"/>
    <s v="Color"/>
    <x v="289"/>
    <n v="283"/>
    <n v="139"/>
    <n v="0"/>
    <n v="19"/>
    <x v="842"/>
    <n v="708"/>
    <x v="1180"/>
    <x v="51"/>
    <x v="505"/>
    <x v="1225"/>
    <n v="236000"/>
    <n v="848"/>
    <x v="988"/>
    <n v="0"/>
    <s v="jaguar|mayan|solar eclipse|tribe|village"/>
    <x v="1225"/>
    <n v="1043"/>
    <x v="10"/>
    <x v="0"/>
    <s v="R"/>
    <x v="88"/>
    <x v="7"/>
    <n v="78"/>
    <x v="6"/>
    <n v="1.85"/>
    <x v="57"/>
  </r>
  <r>
    <x v="1226"/>
    <s v="Color"/>
    <x v="533"/>
    <n v="105"/>
    <n v="130"/>
    <n v="46"/>
    <n v="162"/>
    <x v="843"/>
    <n v="387"/>
    <x v="1181"/>
    <x v="2"/>
    <x v="506"/>
    <x v="1226"/>
    <n v="69457"/>
    <n v="1233"/>
    <x v="123"/>
    <n v="1"/>
    <s v="british agent|defection|escape|kgb|soviet general"/>
    <x v="1226"/>
    <n v="271"/>
    <x v="0"/>
    <x v="1"/>
    <s v="PG"/>
    <x v="116"/>
    <x v="42"/>
    <n v="244"/>
    <x v="10"/>
    <n v="2.35"/>
    <x v="1"/>
  </r>
  <r>
    <x v="1227"/>
    <s v="Color"/>
    <x v="554"/>
    <n v="351"/>
    <n v="107"/>
    <n v="190"/>
    <n v="520"/>
    <x v="100"/>
    <n v="2000"/>
    <x v="1182"/>
    <x v="18"/>
    <x v="507"/>
    <x v="1227"/>
    <n v="171418"/>
    <n v="4243"/>
    <x v="989"/>
    <n v="0"/>
    <s v="kicked in the face|martial arts|punched in the face|strong female character|woman punching a man"/>
    <x v="1227"/>
    <n v="619"/>
    <x v="0"/>
    <x v="0"/>
    <s v="R"/>
    <x v="88"/>
    <x v="5"/>
    <n v="1000"/>
    <x v="21"/>
    <n v="2.35"/>
    <x v="16"/>
  </r>
  <r>
    <x v="1228"/>
    <s v="Color"/>
    <x v="246"/>
    <n v="16"/>
    <n v="116"/>
    <n v="425"/>
    <n v="204"/>
    <x v="844"/>
    <n v="954"/>
    <x v="1183"/>
    <x v="314"/>
    <x v="508"/>
    <x v="1228"/>
    <n v="7900"/>
    <n v="2179"/>
    <x v="990"/>
    <n v="3"/>
    <s v="judicial|judiciary|lawyer|murder|painting"/>
    <x v="1228"/>
    <n v="34"/>
    <x v="0"/>
    <x v="0"/>
    <s v="PG"/>
    <x v="88"/>
    <x v="43"/>
    <n v="568"/>
    <x v="18"/>
    <n v="2.35"/>
    <x v="232"/>
  </r>
  <r>
    <x v="1229"/>
    <s v="Color"/>
    <x v="387"/>
    <n v="195"/>
    <n v="96"/>
    <n v="192"/>
    <n v="501"/>
    <x v="845"/>
    <n v="40000"/>
    <x v="1184"/>
    <x v="60"/>
    <x v="1"/>
    <x v="1229"/>
    <n v="147504"/>
    <n v="41293"/>
    <x v="893"/>
    <n v="1"/>
    <s v="adultery|extramarital affair|infidelity|unfaithfulness|writer"/>
    <x v="1229"/>
    <n v="531"/>
    <x v="0"/>
    <x v="0"/>
    <s v="PG-13"/>
    <x v="88"/>
    <x v="14"/>
    <n v="534"/>
    <x v="4"/>
    <n v="2.35"/>
    <x v="1"/>
  </r>
  <r>
    <x v="1230"/>
    <s v="Color"/>
    <x v="555"/>
    <n v="175"/>
    <n v="99"/>
    <n v="18"/>
    <n v="211"/>
    <x v="846"/>
    <n v="18000"/>
    <x v="1185"/>
    <x v="49"/>
    <x v="63"/>
    <x v="1230"/>
    <n v="114321"/>
    <n v="18693"/>
    <x v="991"/>
    <n v="0"/>
    <s v="house|lake|letter|love across time|parallel time"/>
    <x v="1230"/>
    <n v="548"/>
    <x v="0"/>
    <x v="0"/>
    <s v="PG"/>
    <x v="88"/>
    <x v="7"/>
    <n v="426"/>
    <x v="2"/>
    <n v="2.35"/>
    <x v="1"/>
  </r>
  <r>
    <x v="1231"/>
    <s v=" Black and White"/>
    <x v="386"/>
    <n v="193"/>
    <n v="104"/>
    <n v="34"/>
    <n v="280"/>
    <x v="847"/>
    <n v="545"/>
    <x v="1186"/>
    <x v="236"/>
    <x v="509"/>
    <x v="1231"/>
    <n v="87447"/>
    <n v="1274"/>
    <x v="992"/>
    <n v="0"/>
    <s v="attic|bound and gagged|hoodoo|secret|southern gothic"/>
    <x v="1231"/>
    <n v="371"/>
    <x v="0"/>
    <x v="0"/>
    <s v="PG-13"/>
    <x v="112"/>
    <x v="12"/>
    <n v="351"/>
    <x v="12"/>
    <n v="2.35"/>
    <x v="1"/>
  </r>
  <r>
    <x v="1232"/>
    <s v="Color"/>
    <x v="556"/>
    <n v="169"/>
    <n v="105"/>
    <n v="54"/>
    <n v="988"/>
    <x v="848"/>
    <n v="3000"/>
    <x v="1187"/>
    <x v="348"/>
    <x v="80"/>
    <x v="1232"/>
    <n v="37398"/>
    <n v="9069"/>
    <x v="39"/>
    <n v="0"/>
    <s v="dodgeball|portrait|soccer|soccer game|young love"/>
    <x v="1232"/>
    <n v="110"/>
    <x v="0"/>
    <x v="0"/>
    <s v="PG"/>
    <x v="131"/>
    <x v="3"/>
    <n v="2000"/>
    <x v="4"/>
    <n v="1.85"/>
    <x v="59"/>
  </r>
  <r>
    <x v="1233"/>
    <s v="Color"/>
    <x v="557"/>
    <n v="128"/>
    <n v="101"/>
    <n v="10"/>
    <n v="681"/>
    <x v="849"/>
    <n v="1000"/>
    <x v="1188"/>
    <x v="127"/>
    <x v="510"/>
    <x v="1233"/>
    <n v="54421"/>
    <n v="4298"/>
    <x v="320"/>
    <n v="2"/>
    <s v="friend|love|maid|maid of honor|marriage"/>
    <x v="1233"/>
    <n v="101"/>
    <x v="0"/>
    <x v="0"/>
    <s v="PG-13"/>
    <x v="88"/>
    <x v="8"/>
    <n v="689"/>
    <x v="27"/>
    <n v="2.35"/>
    <x v="67"/>
  </r>
  <r>
    <x v="1234"/>
    <s v="Color"/>
    <x v="326"/>
    <n v="249"/>
    <n v="134"/>
    <n v="16000"/>
    <n v="235"/>
    <x v="850"/>
    <n v="880"/>
    <x v="1189"/>
    <x v="432"/>
    <x v="511"/>
    <x v="1234"/>
    <n v="25465"/>
    <n v="2281"/>
    <x v="993"/>
    <n v="1"/>
    <s v="band|music group|musical quartet|singer|song"/>
    <x v="1234"/>
    <n v="190"/>
    <x v="0"/>
    <x v="0"/>
    <s v="R"/>
    <x v="88"/>
    <x v="11"/>
    <n v="413"/>
    <x v="8"/>
    <n v="2.35"/>
    <x v="37"/>
  </r>
  <r>
    <x v="1235"/>
    <s v="Color"/>
    <x v="420"/>
    <n v="91"/>
    <n v="135"/>
    <n v="0"/>
    <n v="913"/>
    <x v="851"/>
    <n v="13000"/>
    <x v="1190"/>
    <x v="168"/>
    <x v="109"/>
    <x v="1235"/>
    <n v="46221"/>
    <n v="16762"/>
    <x v="398"/>
    <n v="1"/>
    <s v="courtroom|domestic violence|insurance company|lawyer|underdog"/>
    <x v="1235"/>
    <n v="141"/>
    <x v="0"/>
    <x v="0"/>
    <s v="PG-13"/>
    <x v="88"/>
    <x v="13"/>
    <n v="936"/>
    <x v="1"/>
    <n v="2.35"/>
    <x v="1"/>
  </r>
  <r>
    <x v="1236"/>
    <s v="Color"/>
    <x v="509"/>
    <n v="207"/>
    <n v="98"/>
    <n v="326"/>
    <n v="416"/>
    <x v="845"/>
    <n v="21000"/>
    <x v="1191"/>
    <x v="236"/>
    <x v="21"/>
    <x v="1236"/>
    <n v="89557"/>
    <n v="22318"/>
    <x v="291"/>
    <n v="1"/>
    <s v="memory|murder|patient|psychiatrist|the devil"/>
    <x v="1236"/>
    <n v="376"/>
    <x v="0"/>
    <x v="0"/>
    <s v="R"/>
    <x v="88"/>
    <x v="17"/>
    <n v="534"/>
    <x v="27"/>
    <n v="1.85"/>
    <x v="1"/>
  </r>
  <r>
    <x v="1237"/>
    <s v="Color"/>
    <x v="38"/>
    <n v="77"/>
    <n v="155"/>
    <n v="14000"/>
    <n v="11000"/>
    <x v="65"/>
    <n v="12000"/>
    <x v="1192"/>
    <x v="433"/>
    <x v="82"/>
    <x v="1237"/>
    <n v="56509"/>
    <n v="37570"/>
    <x v="642"/>
    <n v="2"/>
    <s v="courtroom|mutiny|ship|slave ship|slave trade"/>
    <x v="1237"/>
    <n v="227"/>
    <x v="0"/>
    <x v="0"/>
    <s v="R"/>
    <x v="105"/>
    <x v="13"/>
    <n v="11000"/>
    <x v="13"/>
    <n v="1.85"/>
    <x v="1"/>
  </r>
  <r>
    <x v="1238"/>
    <s v="Color"/>
    <x v="131"/>
    <n v="25"/>
    <n v="106"/>
    <n v="323"/>
    <n v="0"/>
    <x v="852"/>
    <n v="472"/>
    <x v="1193"/>
    <x v="185"/>
    <x v="512"/>
    <x v="1238"/>
    <n v="17443"/>
    <n v="519"/>
    <x v="994"/>
    <n v="2"/>
    <s v="cancer|environment|gas chromatograph|jungle|nature"/>
    <x v="1238"/>
    <n v="56"/>
    <x v="0"/>
    <x v="0"/>
    <s v="PG-13"/>
    <x v="88"/>
    <x v="29"/>
    <n v="47"/>
    <x v="19"/>
    <n v="2.35"/>
    <x v="138"/>
  </r>
  <r>
    <x v="1239"/>
    <s v="Color"/>
    <x v="558"/>
    <n v="211"/>
    <n v="102"/>
    <n v="25"/>
    <n v="473"/>
    <x v="853"/>
    <n v="1000"/>
    <x v="1194"/>
    <x v="179"/>
    <x v="513"/>
    <x v="1239"/>
    <n v="92789"/>
    <n v="4324"/>
    <x v="995"/>
    <n v="0"/>
    <s v="alien|escape|hunting|hybrid|predator"/>
    <x v="1239"/>
    <n v="998"/>
    <x v="0"/>
    <x v="0"/>
    <s v="R"/>
    <x v="88"/>
    <x v="1"/>
    <n v="741"/>
    <x v="55"/>
    <n v="2.35"/>
    <x v="1"/>
  </r>
  <r>
    <x v="1240"/>
    <s v="Color"/>
    <x v="372"/>
    <n v="19"/>
    <n v="95"/>
    <n v="80"/>
    <n v="287"/>
    <x v="854"/>
    <n v="3000"/>
    <x v="1195"/>
    <x v="238"/>
    <x v="514"/>
    <x v="1240"/>
    <n v="49612"/>
    <n v="4634"/>
    <x v="996"/>
    <n v="1"/>
    <s v="attempted murder|based on comic book|escape from prison|lost at sea|wealth"/>
    <x v="1240"/>
    <n v="39"/>
    <x v="0"/>
    <x v="0"/>
    <s v="PG"/>
    <x v="88"/>
    <x v="24"/>
    <n v="450"/>
    <x v="31"/>
    <n v="1.85"/>
    <x v="1"/>
  </r>
  <r>
    <x v="1241"/>
    <s v="Color"/>
    <x v="559"/>
    <n v="101"/>
    <n v="103"/>
    <n v="643"/>
    <n v="586"/>
    <x v="855"/>
    <n v="24000"/>
    <x v="1196"/>
    <x v="17"/>
    <x v="6"/>
    <x v="1241"/>
    <n v="20201"/>
    <n v="26938"/>
    <x v="628"/>
    <n v="2"/>
    <s v="may december romance|new york|new york city|rockefeller center|title directed by female"/>
    <x v="1241"/>
    <n v="180"/>
    <x v="0"/>
    <x v="0"/>
    <s v="PG-13"/>
    <x v="88"/>
    <x v="21"/>
    <n v="1000"/>
    <x v="34"/>
    <n v="1.85"/>
    <x v="1"/>
  </r>
  <r>
    <x v="1242"/>
    <s v="Color"/>
    <x v="347"/>
    <n v="175"/>
    <n v="95"/>
    <n v="30"/>
    <n v="664"/>
    <x v="856"/>
    <n v="799"/>
    <x v="1197"/>
    <x v="434"/>
    <x v="7"/>
    <x v="1242"/>
    <n v="81334"/>
    <n v="2787"/>
    <x v="596"/>
    <n v="4"/>
    <s v="love|lyricist|singer|singing|song"/>
    <x v="1242"/>
    <n v="291"/>
    <x v="0"/>
    <x v="0"/>
    <s v="PG-13"/>
    <x v="4"/>
    <x v="1"/>
    <n v="690"/>
    <x v="12"/>
    <n v="1.85"/>
    <x v="1"/>
  </r>
  <r>
    <x v="1243"/>
    <s v="Color"/>
    <x v="560"/>
    <n v="342"/>
    <n v="109"/>
    <n v="99"/>
    <n v="57"/>
    <x v="857"/>
    <n v="176"/>
    <x v="1198"/>
    <x v="145"/>
    <x v="515"/>
    <x v="1243"/>
    <n v="192462"/>
    <n v="390"/>
    <x v="997"/>
    <n v="0"/>
    <s v="alien|geek|nerd|road trip|ufo"/>
    <x v="1243"/>
    <n v="334"/>
    <x v="0"/>
    <x v="0"/>
    <s v="R"/>
    <x v="88"/>
    <x v="10"/>
    <n v="61"/>
    <x v="15"/>
    <n v="2.35"/>
    <x v="42"/>
  </r>
  <r>
    <x v="1244"/>
    <s v="Color"/>
    <x v="544"/>
    <n v="147"/>
    <n v="95"/>
    <n v="98"/>
    <n v="78"/>
    <x v="858"/>
    <n v="405"/>
    <x v="1199"/>
    <x v="200"/>
    <x v="516"/>
    <x v="1244"/>
    <n v="30394"/>
    <n v="1070"/>
    <x v="998"/>
    <n v="1"/>
    <s v="cross country|love|mother son relationship|on the road|trip"/>
    <x v="1244"/>
    <n v="103"/>
    <x v="0"/>
    <x v="0"/>
    <s v="PG-13"/>
    <x v="88"/>
    <x v="3"/>
    <n v="358"/>
    <x v="27"/>
    <n v="2.35"/>
    <x v="1"/>
  </r>
  <r>
    <x v="1245"/>
    <s v="Color"/>
    <x v="548"/>
    <n v="420"/>
    <n v="111"/>
    <n v="0"/>
    <n v="687"/>
    <x v="859"/>
    <n v="2000"/>
    <x v="1200"/>
    <x v="364"/>
    <x v="517"/>
    <x v="1245"/>
    <n v="104119"/>
    <n v="4486"/>
    <x v="999"/>
    <n v="0"/>
    <s v="author|book|deputy|murder|sheriff"/>
    <x v="1245"/>
    <n v="518"/>
    <x v="0"/>
    <x v="0"/>
    <s v="R"/>
    <x v="88"/>
    <x v="10"/>
    <n v="741"/>
    <x v="5"/>
    <n v="2.35"/>
    <x v="18"/>
  </r>
  <r>
    <x v="1246"/>
    <s v="Color"/>
    <x v="133"/>
    <n v="138"/>
    <n v="123"/>
    <n v="541"/>
    <n v="173"/>
    <x v="77"/>
    <n v="12000"/>
    <x v="1201"/>
    <x v="60"/>
    <x v="76"/>
    <x v="1246"/>
    <n v="104564"/>
    <n v="12970"/>
    <x v="1000"/>
    <n v="1"/>
    <s v="investigation|obsession|private eye|private investigator|snuff film"/>
    <x v="1246"/>
    <n v="587"/>
    <x v="0"/>
    <x v="8"/>
    <s v="R"/>
    <x v="88"/>
    <x v="15"/>
    <n v="638"/>
    <x v="12"/>
    <n v="2.35"/>
    <x v="1"/>
  </r>
  <r>
    <x v="1247"/>
    <s v="Color"/>
    <x v="78"/>
    <n v="82"/>
    <n v="140"/>
    <n v="0"/>
    <n v="552"/>
    <x v="403"/>
    <n v="720"/>
    <x v="1202"/>
    <x v="432"/>
    <x v="518"/>
    <x v="1247"/>
    <n v="68159"/>
    <n v="3044"/>
    <x v="552"/>
    <n v="1"/>
    <s v="death|paris france|rock band|singer|the doors"/>
    <x v="1247"/>
    <n v="209"/>
    <x v="0"/>
    <x v="0"/>
    <s v="R"/>
    <x v="30"/>
    <x v="23"/>
    <n v="576"/>
    <x v="13"/>
    <n v="2.35"/>
    <x v="1"/>
  </r>
  <r>
    <x v="1248"/>
    <s v="Color"/>
    <x v="561"/>
    <n v="201"/>
    <n v="94"/>
    <n v="52"/>
    <n v="214"/>
    <x v="806"/>
    <n v="683"/>
    <x v="1203"/>
    <x v="125"/>
    <x v="519"/>
    <x v="1248"/>
    <n v="84382"/>
    <n v="1488"/>
    <x v="1001"/>
    <n v="2"/>
    <s v="sex in a car|sex video|sexual desire|sexuality|undressing"/>
    <x v="1248"/>
    <n v="158"/>
    <x v="0"/>
    <x v="0"/>
    <s v="R"/>
    <x v="88"/>
    <x v="11"/>
    <n v="392"/>
    <x v="37"/>
    <n v="1.85"/>
    <x v="1"/>
  </r>
  <r>
    <x v="1249"/>
    <s v="Color"/>
    <x v="562"/>
    <n v="82"/>
    <n v="94"/>
    <n v="0"/>
    <n v="235"/>
    <x v="860"/>
    <n v="374"/>
    <x v="1204"/>
    <x v="200"/>
    <x v="258"/>
    <x v="1249"/>
    <n v="10132"/>
    <n v="1238"/>
    <x v="1002"/>
    <n v="3"/>
    <s v="actress|clown costume|magazine|party planner|soap opera actress"/>
    <x v="1249"/>
    <n v="130"/>
    <x v="0"/>
    <x v="8"/>
    <s v="PG-13"/>
    <x v="81"/>
    <x v="21"/>
    <n v="258"/>
    <x v="55"/>
    <n v="1.85"/>
    <x v="233"/>
  </r>
  <r>
    <x v="1250"/>
    <s v="Color"/>
    <x v="458"/>
    <n v="277"/>
    <n v="92"/>
    <n v="77"/>
    <n v="495"/>
    <x v="861"/>
    <n v="703"/>
    <x v="1205"/>
    <x v="429"/>
    <x v="520"/>
    <x v="1250"/>
    <n v="83788"/>
    <n v="3074"/>
    <x v="1003"/>
    <n v="0"/>
    <s v="blood splatter|death|eyeball run over by car|latex gloves|suspension bridge"/>
    <x v="1250"/>
    <n v="227"/>
    <x v="0"/>
    <x v="0"/>
    <s v="R"/>
    <x v="88"/>
    <x v="10"/>
    <n v="682"/>
    <x v="18"/>
    <n v="2.35"/>
    <x v="35"/>
  </r>
  <r>
    <x v="1251"/>
    <s v="Color"/>
    <x v="563"/>
    <n v="90"/>
    <n v="102"/>
    <n v="6"/>
    <n v="584"/>
    <x v="862"/>
    <n v="711"/>
    <x v="1206"/>
    <x v="314"/>
    <x v="57"/>
    <x v="1251"/>
    <n v="29968"/>
    <n v="2913"/>
    <x v="1004"/>
    <n v="1"/>
    <s v="auctioneer|fbi|mafia|mobster|painting"/>
    <x v="1251"/>
    <n v="117"/>
    <x v="0"/>
    <x v="1"/>
    <s v="PG-13"/>
    <x v="88"/>
    <x v="15"/>
    <n v="683"/>
    <x v="27"/>
    <n v="1.85"/>
    <x v="234"/>
  </r>
  <r>
    <x v="1252"/>
    <s v="Color"/>
    <x v="237"/>
    <n v="157"/>
    <n v="123"/>
    <n v="75"/>
    <n v="754"/>
    <x v="812"/>
    <n v="18000"/>
    <x v="1207"/>
    <x v="270"/>
    <x v="11"/>
    <x v="1252"/>
    <n v="95860"/>
    <n v="23920"/>
    <x v="1005"/>
    <n v="2"/>
    <s v="alcoholism|boy|good deed|protective male|teacher"/>
    <x v="1252"/>
    <n v="660"/>
    <x v="0"/>
    <x v="0"/>
    <s v="PG-13"/>
    <x v="88"/>
    <x v="21"/>
    <n v="3000"/>
    <x v="13"/>
    <n v="1.85"/>
    <x v="37"/>
  </r>
  <r>
    <x v="1253"/>
    <s v="Color"/>
    <x v="307"/>
    <n v="124"/>
    <n v="104"/>
    <n v="101"/>
    <n v="223"/>
    <x v="863"/>
    <n v="787"/>
    <x v="1208"/>
    <x v="334"/>
    <x v="521"/>
    <x v="1253"/>
    <n v="36223"/>
    <n v="1827"/>
    <x v="1006"/>
    <n v="1"/>
    <s v="baltimore orioles|boston red sox|promotion|ups|world series"/>
    <x v="1253"/>
    <n v="208"/>
    <x v="0"/>
    <x v="0"/>
    <s v="PG-13"/>
    <x v="116"/>
    <x v="12"/>
    <n v="299"/>
    <x v="5"/>
    <n v="2.35"/>
    <x v="1"/>
  </r>
  <r>
    <x v="1254"/>
    <s v="Color"/>
    <x v="113"/>
    <n v="3"/>
    <n v="30"/>
    <m/>
    <n v="12"/>
    <x v="864"/>
    <n v="51"/>
    <x v="4"/>
    <x v="233"/>
    <x v="522"/>
    <x v="1254"/>
    <n v="8495"/>
    <n v="108"/>
    <x v="1007"/>
    <n v="0"/>
    <s v="based on children's book|best friend|character name in title|friend|one word title"/>
    <x v="1254"/>
    <n v="43"/>
    <x v="0"/>
    <x v="4"/>
    <s v="TV-Y"/>
    <x v="4"/>
    <x v="4"/>
    <n v="21"/>
    <x v="38"/>
    <n v="1.33"/>
    <x v="235"/>
  </r>
  <r>
    <x v="1255"/>
    <s v="Color"/>
    <x v="254"/>
    <n v="146"/>
    <n v="102"/>
    <n v="65"/>
    <n v="490"/>
    <x v="865"/>
    <n v="1000"/>
    <x v="1209"/>
    <x v="200"/>
    <x v="503"/>
    <x v="1255"/>
    <n v="50199"/>
    <n v="3239"/>
    <x v="556"/>
    <n v="1"/>
    <s v="bodyguard|bully|generation y|high school|nerd"/>
    <x v="1255"/>
    <n v="101"/>
    <x v="0"/>
    <x v="0"/>
    <s v="PG-13"/>
    <x v="88"/>
    <x v="8"/>
    <n v="613"/>
    <x v="20"/>
    <n v="2.35"/>
    <x v="236"/>
  </r>
  <r>
    <x v="1256"/>
    <s v="Color"/>
    <x v="314"/>
    <n v="303"/>
    <n v="136"/>
    <n v="3000"/>
    <n v="3000"/>
    <x v="99"/>
    <n v="14000"/>
    <x v="1210"/>
    <x v="335"/>
    <x v="22"/>
    <x v="1256"/>
    <n v="136093"/>
    <n v="28927"/>
    <x v="537"/>
    <n v="3"/>
    <s v="dancing sheep|fetish|musical scene|racial humor|snake poison"/>
    <x v="1256"/>
    <n v="416"/>
    <x v="0"/>
    <x v="0"/>
    <s v="R"/>
    <x v="88"/>
    <x v="11"/>
    <n v="9000"/>
    <x v="9"/>
    <n v="2.35"/>
    <x v="4"/>
  </r>
  <r>
    <x v="1257"/>
    <s v="Color"/>
    <x v="503"/>
    <n v="70"/>
    <n v="93"/>
    <n v="85"/>
    <n v="510"/>
    <x v="866"/>
    <n v="924"/>
    <x v="1211"/>
    <x v="435"/>
    <x v="446"/>
    <x v="1257"/>
    <n v="18723"/>
    <n v="2711"/>
    <x v="1008"/>
    <n v="0"/>
    <s v="1930s|bomb|city|invisibility|the shadow"/>
    <x v="1257"/>
    <n v="146"/>
    <x v="0"/>
    <x v="0"/>
    <s v="PG-13"/>
    <x v="131"/>
    <x v="24"/>
    <n v="595"/>
    <x v="19"/>
    <n v="1.85"/>
    <x v="1"/>
  </r>
  <r>
    <x v="1258"/>
    <s v="Color"/>
    <x v="564"/>
    <n v="283"/>
    <n v="129"/>
    <n v="335"/>
    <n v="64"/>
    <x v="867"/>
    <n v="15000"/>
    <x v="1212"/>
    <x v="436"/>
    <x v="33"/>
    <x v="1258"/>
    <n v="81298"/>
    <n v="15595"/>
    <x v="1009"/>
    <n v="1"/>
    <s v="fear|mourning|mute|quest|revelation"/>
    <x v="1258"/>
    <n v="341"/>
    <x v="0"/>
    <x v="0"/>
    <s v="PG-13"/>
    <x v="88"/>
    <x v="10"/>
    <n v="467"/>
    <x v="8"/>
    <n v="2.35"/>
    <x v="36"/>
  </r>
  <r>
    <x v="1259"/>
    <s v="Color"/>
    <x v="498"/>
    <n v="212"/>
    <n v="107"/>
    <n v="50"/>
    <n v="58"/>
    <x v="868"/>
    <n v="293"/>
    <x v="1213"/>
    <x v="105"/>
    <x v="523"/>
    <x v="1259"/>
    <n v="58871"/>
    <n v="621"/>
    <x v="1010"/>
    <n v="0"/>
    <s v="job offer|roller coaster|slow motion action scene|slow motion sequence|television"/>
    <x v="1259"/>
    <n v="156"/>
    <x v="0"/>
    <x v="0"/>
    <s v="PG-13"/>
    <x v="88"/>
    <x v="5"/>
    <n v="117"/>
    <x v="12"/>
    <n v="2.35"/>
    <x v="1"/>
  </r>
  <r>
    <x v="1260"/>
    <s v="Color"/>
    <x v="474"/>
    <n v="98"/>
    <n v="117"/>
    <n v="260"/>
    <n v="441"/>
    <x v="869"/>
    <n v="1000"/>
    <x v="1214"/>
    <x v="437"/>
    <x v="524"/>
    <x v="1260"/>
    <n v="35834"/>
    <n v="3969"/>
    <x v="321"/>
    <n v="0"/>
    <s v="male frontal nudity|male pubic hair|prison|pubic hair|violence"/>
    <x v="1260"/>
    <n v="284"/>
    <x v="0"/>
    <x v="0"/>
    <s v="R"/>
    <x v="88"/>
    <x v="12"/>
    <n v="1000"/>
    <x v="40"/>
    <n v="2.35"/>
    <x v="1"/>
  </r>
  <r>
    <x v="1261"/>
    <s v="Color"/>
    <x v="565"/>
    <n v="110"/>
    <n v="116"/>
    <n v="18"/>
    <n v="249"/>
    <x v="74"/>
    <n v="2000"/>
    <x v="1215"/>
    <x v="263"/>
    <x v="280"/>
    <x v="1261"/>
    <n v="25346"/>
    <n v="3753"/>
    <x v="1011"/>
    <n v="0"/>
    <s v="blood splatter|fbi|murder|secretary general|united nations"/>
    <x v="1261"/>
    <n v="167"/>
    <x v="0"/>
    <x v="0"/>
    <s v="R"/>
    <x v="88"/>
    <x v="21"/>
    <n v="1000"/>
    <x v="20"/>
    <n v="2.35"/>
    <x v="169"/>
  </r>
  <r>
    <x v="1262"/>
    <s v="Color"/>
    <x v="126"/>
    <n v="146"/>
    <n v="135"/>
    <n v="0"/>
    <n v="715"/>
    <x v="870"/>
    <n v="3000"/>
    <x v="1216"/>
    <x v="225"/>
    <x v="169"/>
    <x v="1262"/>
    <n v="41685"/>
    <n v="5917"/>
    <x v="1012"/>
    <n v="1"/>
    <s v="aids|hiv positive|lawyer|new york city|roommate"/>
    <x v="1262"/>
    <n v="754"/>
    <x v="0"/>
    <x v="0"/>
    <s v="PG-13"/>
    <x v="88"/>
    <x v="12"/>
    <n v="1000"/>
    <x v="15"/>
    <n v="2.35"/>
    <x v="67"/>
  </r>
  <r>
    <x v="1263"/>
    <s v="Color"/>
    <x v="168"/>
    <n v="100"/>
    <n v="107"/>
    <n v="55"/>
    <n v="294"/>
    <x v="871"/>
    <n v="3000"/>
    <x v="1217"/>
    <x v="438"/>
    <x v="295"/>
    <x v="1263"/>
    <n v="12093"/>
    <n v="4565"/>
    <x v="1013"/>
    <n v="0"/>
    <s v="easter|fbi|luminol|nurse|omen"/>
    <x v="1263"/>
    <n v="188"/>
    <x v="0"/>
    <x v="0"/>
    <s v="R"/>
    <x v="88"/>
    <x v="21"/>
    <n v="941"/>
    <x v="37"/>
    <n v="2.35"/>
    <x v="237"/>
  </r>
  <r>
    <x v="1264"/>
    <s v="Color"/>
    <x v="400"/>
    <n v="62"/>
    <n v="90"/>
    <n v="39"/>
    <n v="210"/>
    <x v="872"/>
    <n v="607"/>
    <x v="1218"/>
    <x v="125"/>
    <x v="525"/>
    <x v="1264"/>
    <n v="10446"/>
    <n v="1335"/>
    <x v="1014"/>
    <n v="2"/>
    <s v="job interview|manhattan new york city|new york city|remake|sausage"/>
    <x v="1264"/>
    <n v="105"/>
    <x v="0"/>
    <x v="0"/>
    <s v="PG-13"/>
    <x v="88"/>
    <x v="15"/>
    <n v="322"/>
    <x v="43"/>
    <n v="1.85"/>
    <x v="238"/>
  </r>
  <r>
    <x v="1265"/>
    <s v="Color"/>
    <x v="407"/>
    <n v="70"/>
    <n v="99"/>
    <n v="287"/>
    <n v="44"/>
    <x v="36"/>
    <n v="10000"/>
    <x v="1219"/>
    <x v="321"/>
    <x v="373"/>
    <x v="1265"/>
    <n v="26051"/>
    <n v="10469"/>
    <x v="1015"/>
    <n v="2"/>
    <s v="animal experimentation|chimera|island|jungle|mutant"/>
    <x v="1265"/>
    <n v="164"/>
    <x v="0"/>
    <x v="0"/>
    <s v="PG-13"/>
    <x v="88"/>
    <x v="25"/>
    <n v="368"/>
    <x v="46"/>
    <n v="2.35"/>
    <x v="1"/>
  </r>
  <r>
    <x v="1266"/>
    <s v="Color"/>
    <x v="177"/>
    <n v="107"/>
    <n v="104"/>
    <n v="0"/>
    <n v="327"/>
    <x v="873"/>
    <n v="964"/>
    <x v="1220"/>
    <x v="6"/>
    <x v="526"/>
    <x v="1266"/>
    <n v="12856"/>
    <n v="2888"/>
    <x v="1016"/>
    <n v="0"/>
    <s v="guard|king|murder|musketeer|swordsman"/>
    <x v="1266"/>
    <n v="291"/>
    <x v="0"/>
    <x v="8"/>
    <s v="PG-13"/>
    <x v="88"/>
    <x v="18"/>
    <n v="931"/>
    <x v="55"/>
    <n v="2.35"/>
    <x v="239"/>
  </r>
  <r>
    <x v="1267"/>
    <s v="Color"/>
    <x v="566"/>
    <n v="169"/>
    <n v="115"/>
    <n v="56"/>
    <n v="19000"/>
    <x v="24"/>
    <n v="20000"/>
    <x v="1221"/>
    <x v="415"/>
    <x v="131"/>
    <x v="1267"/>
    <n v="84357"/>
    <n v="77823"/>
    <x v="1017"/>
    <n v="3"/>
    <s v="children|court|king|king henry viii|love"/>
    <x v="1267"/>
    <n v="252"/>
    <x v="0"/>
    <x v="1"/>
    <s v="PG-13"/>
    <x v="82"/>
    <x v="8"/>
    <n v="19000"/>
    <x v="10"/>
    <n v="1.85"/>
    <x v="1"/>
  </r>
  <r>
    <x v="1268"/>
    <s v="Color"/>
    <x v="567"/>
    <n v="94"/>
    <n v="119"/>
    <n v="7"/>
    <n v="903"/>
    <x v="99"/>
    <n v="18000"/>
    <x v="1222"/>
    <x v="17"/>
    <x v="63"/>
    <x v="1268"/>
    <n v="70292"/>
    <n v="29484"/>
    <x v="11"/>
    <n v="1"/>
    <s v="advertising|cancer|dog|san francisco california|terminal illness"/>
    <x v="1268"/>
    <n v="274"/>
    <x v="0"/>
    <x v="0"/>
    <s v="PG-13"/>
    <x v="88"/>
    <x v="18"/>
    <n v="9000"/>
    <x v="10"/>
    <n v="1.85"/>
    <x v="60"/>
  </r>
  <r>
    <x v="1269"/>
    <s v="Color"/>
    <x v="249"/>
    <n v="190"/>
    <n v="99"/>
    <n v="81"/>
    <n v="135"/>
    <x v="874"/>
    <n v="327"/>
    <x v="1223"/>
    <x v="381"/>
    <x v="527"/>
    <x v="1269"/>
    <n v="37412"/>
    <n v="960"/>
    <x v="1018"/>
    <n v="0"/>
    <s v="biblical plague|louisiana|missionary|plague|small town"/>
    <x v="1269"/>
    <n v="178"/>
    <x v="0"/>
    <x v="0"/>
    <s v="R"/>
    <x v="88"/>
    <x v="1"/>
    <n v="253"/>
    <x v="20"/>
    <n v="2.35"/>
    <x v="1"/>
  </r>
  <r>
    <x v="1270"/>
    <s v="Color"/>
    <x v="48"/>
    <n v="112"/>
    <n v="112"/>
    <n v="17000"/>
    <n v="354"/>
    <x v="875"/>
    <n v="22000"/>
    <x v="1224"/>
    <x v="368"/>
    <x v="158"/>
    <x v="1270"/>
    <n v="67797"/>
    <n v="23737"/>
    <x v="1019"/>
    <n v="0"/>
    <s v="bar|catholic guilt|epilepsy|italian american|money"/>
    <x v="1270"/>
    <n v="223"/>
    <x v="0"/>
    <x v="0"/>
    <s v="R"/>
    <x v="149"/>
    <x v="44"/>
    <n v="926"/>
    <x v="38"/>
    <n v="1.85"/>
    <x v="1"/>
  </r>
  <r>
    <x v="1271"/>
    <s v="Color"/>
    <x v="487"/>
    <n v="12"/>
    <n v="128"/>
    <n v="545"/>
    <n v="353"/>
    <x v="876"/>
    <n v="783"/>
    <x v="1225"/>
    <x v="200"/>
    <x v="98"/>
    <x v="1271"/>
    <n v="13830"/>
    <n v="3126"/>
    <x v="1020"/>
    <n v="1"/>
    <s v="army|basic training|reference to shakespeare's hamlet|teacher|u.s. army"/>
    <x v="1271"/>
    <n v="61"/>
    <x v="0"/>
    <x v="0"/>
    <s v="PG-13"/>
    <x v="88"/>
    <x v="24"/>
    <n v="754"/>
    <x v="9"/>
    <n v="1.85"/>
    <x v="240"/>
  </r>
  <r>
    <x v="1272"/>
    <s v="Color"/>
    <x v="484"/>
    <n v="201"/>
    <n v="112"/>
    <n v="118"/>
    <n v="674"/>
    <x v="877"/>
    <n v="877"/>
    <x v="1226"/>
    <x v="28"/>
    <x v="528"/>
    <x v="1272"/>
    <n v="76498"/>
    <n v="3432"/>
    <x v="1021"/>
    <n v="0"/>
    <s v="female in a shower|female nudity|premarital sex|sex scene|woman wearing a miniskirt"/>
    <x v="1272"/>
    <n v="203"/>
    <x v="0"/>
    <x v="10"/>
    <s v="PG-13"/>
    <x v="88"/>
    <x v="10"/>
    <n v="738"/>
    <x v="21"/>
    <n v="2.35"/>
    <x v="61"/>
  </r>
  <r>
    <x v="1273"/>
    <s v="Color"/>
    <x v="568"/>
    <n v="34"/>
    <n v="86"/>
    <n v="7"/>
    <n v="795"/>
    <x v="878"/>
    <n v="10000"/>
    <x v="1227"/>
    <x v="439"/>
    <x v="61"/>
    <x v="1273"/>
    <n v="11156"/>
    <n v="14275"/>
    <x v="1022"/>
    <n v="0"/>
    <s v="camelot|dragon|excalibur|knight|sword"/>
    <x v="1273"/>
    <n v="67"/>
    <x v="0"/>
    <x v="0"/>
    <s v="G"/>
    <x v="88"/>
    <x v="20"/>
    <n v="908"/>
    <x v="5"/>
    <n v="1.85"/>
    <x v="1"/>
  </r>
  <r>
    <x v="1274"/>
    <s v="Color"/>
    <x v="309"/>
    <n v="104"/>
    <n v="108"/>
    <n v="105"/>
    <n v="616"/>
    <x v="6"/>
    <n v="22000"/>
    <x v="1228"/>
    <x v="171"/>
    <x v="158"/>
    <x v="1274"/>
    <n v="21319"/>
    <n v="34377"/>
    <x v="1023"/>
    <n v="1"/>
    <s v="beach|grandson|murder|new york city|police"/>
    <x v="1274"/>
    <n v="166"/>
    <x v="0"/>
    <x v="0"/>
    <s v="R"/>
    <x v="81"/>
    <x v="19"/>
    <n v="11000"/>
    <x v="5"/>
    <n v="2.35"/>
    <x v="99"/>
  </r>
  <r>
    <x v="1275"/>
    <s v=" Black and White"/>
    <x v="569"/>
    <n v="55"/>
    <n v="128"/>
    <n v="34"/>
    <n v="685"/>
    <x v="214"/>
    <n v="978"/>
    <x v="1229"/>
    <x v="17"/>
    <x v="529"/>
    <x v="1275"/>
    <n v="11232"/>
    <n v="3821"/>
    <x v="1024"/>
    <n v="1"/>
    <s v="based on article|blindness|box office flop|massage therapist|regaining sight"/>
    <x v="1275"/>
    <n v="106"/>
    <x v="0"/>
    <x v="0"/>
    <s v="PG-13"/>
    <x v="81"/>
    <x v="15"/>
    <n v="886"/>
    <x v="18"/>
    <n v="1.85"/>
    <x v="1"/>
  </r>
  <r>
    <x v="1276"/>
    <s v="Color"/>
    <x v="570"/>
    <n v="86"/>
    <n v="84"/>
    <n v="33"/>
    <n v="1000"/>
    <x v="488"/>
    <n v="1000"/>
    <x v="1230"/>
    <x v="132"/>
    <x v="530"/>
    <x v="1276"/>
    <n v="23747"/>
    <n v="5039"/>
    <x v="1025"/>
    <n v="0"/>
    <s v="murder|on the run|security camera|surveillance footage|timebomb"/>
    <x v="1276"/>
    <n v="207"/>
    <x v="0"/>
    <x v="0"/>
    <s v="PG-13"/>
    <x v="88"/>
    <x v="14"/>
    <n v="1000"/>
    <x v="61"/>
    <n v="2.35"/>
    <x v="1"/>
  </r>
  <r>
    <x v="1277"/>
    <s v="Color"/>
    <x v="377"/>
    <n v="50"/>
    <n v="111"/>
    <n v="17"/>
    <n v="889"/>
    <x v="879"/>
    <n v="14000"/>
    <x v="1231"/>
    <x v="306"/>
    <x v="210"/>
    <x v="1277"/>
    <n v="16741"/>
    <n v="17877"/>
    <x v="739"/>
    <n v="2"/>
    <s v="drug dealer|mayor|new york city|probation|scandal"/>
    <x v="1277"/>
    <n v="60"/>
    <x v="0"/>
    <x v="0"/>
    <s v="R"/>
    <x v="88"/>
    <x v="25"/>
    <n v="940"/>
    <x v="5"/>
    <n v="1.85"/>
    <x v="241"/>
  </r>
  <r>
    <x v="1278"/>
    <s v="Color"/>
    <x v="130"/>
    <n v="181"/>
    <n v="131"/>
    <n v="719"/>
    <n v="683"/>
    <x v="880"/>
    <n v="16000"/>
    <x v="1232"/>
    <x v="270"/>
    <x v="531"/>
    <x v="1278"/>
    <n v="49874"/>
    <n v="18913"/>
    <x v="1026"/>
    <n v="0"/>
    <s v="cult film|lap dance|lap dancing|stripper|striptease"/>
    <x v="1278"/>
    <n v="450"/>
    <x v="0"/>
    <x v="10"/>
    <s v="NC-17"/>
    <x v="91"/>
    <x v="16"/>
    <n v="893"/>
    <x v="51"/>
    <n v="2.35"/>
    <x v="1"/>
  </r>
  <r>
    <x v="1279"/>
    <s v="Color"/>
    <x v="571"/>
    <n v="260"/>
    <n v="123"/>
    <n v="0"/>
    <n v="826"/>
    <x v="881"/>
    <n v="4000"/>
    <x v="1233"/>
    <x v="415"/>
    <x v="396"/>
    <x v="1279"/>
    <n v="79892"/>
    <n v="7243"/>
    <x v="124"/>
    <n v="1"/>
    <s v="austria|cake|france|queen|versailles"/>
    <x v="1279"/>
    <n v="619"/>
    <x v="0"/>
    <x v="0"/>
    <s v="PG-13"/>
    <x v="88"/>
    <x v="7"/>
    <n v="887"/>
    <x v="21"/>
    <n v="1.85"/>
    <x v="1"/>
  </r>
  <r>
    <x v="1280"/>
    <s v="Color"/>
    <x v="466"/>
    <n v="40"/>
    <n v="101"/>
    <n v="58"/>
    <n v="497"/>
    <x v="331"/>
    <n v="12000"/>
    <x v="1234"/>
    <x v="23"/>
    <x v="76"/>
    <x v="1280"/>
    <n v="14226"/>
    <n v="14008"/>
    <x v="532"/>
    <n v="3"/>
    <s v="beard|female nudity|police brutality|stripper|woman in lingerie"/>
    <x v="1280"/>
    <n v="60"/>
    <x v="0"/>
    <x v="0"/>
    <s v="R"/>
    <x v="88"/>
    <x v="16"/>
    <n v="975"/>
    <x v="18"/>
    <n v="1.85"/>
    <x v="242"/>
  </r>
  <r>
    <x v="1281"/>
    <s v="Color"/>
    <x v="572"/>
    <n v="102"/>
    <n v="102"/>
    <n v="19"/>
    <n v="351"/>
    <x v="793"/>
    <n v="13000"/>
    <x v="1235"/>
    <x v="28"/>
    <x v="237"/>
    <x v="1281"/>
    <n v="27305"/>
    <n v="14463"/>
    <x v="1027"/>
    <n v="1"/>
    <s v="affair|car crash|enforcer|funeral|murder"/>
    <x v="1281"/>
    <n v="284"/>
    <x v="0"/>
    <x v="0"/>
    <s v="R"/>
    <x v="88"/>
    <x v="21"/>
    <n v="530"/>
    <x v="37"/>
    <n v="2.35"/>
    <x v="243"/>
  </r>
  <r>
    <x v="1282"/>
    <s v="Color"/>
    <x v="573"/>
    <n v="371"/>
    <n v="114"/>
    <n v="171"/>
    <n v="284"/>
    <x v="882"/>
    <n v="6000"/>
    <x v="1236"/>
    <x v="306"/>
    <x v="19"/>
    <x v="1282"/>
    <n v="145270"/>
    <n v="7099"/>
    <x v="1028"/>
    <n v="0"/>
    <s v="christmas|resort|thailand|tourist|tsunami"/>
    <x v="1282"/>
    <n v="322"/>
    <x v="0"/>
    <x v="13"/>
    <s v="PG-13"/>
    <x v="91"/>
    <x v="3"/>
    <n v="382"/>
    <x v="32"/>
    <n v="2.35"/>
    <x v="39"/>
  </r>
  <r>
    <x v="1283"/>
    <s v="Color"/>
    <x v="574"/>
    <n v="49"/>
    <n v="107"/>
    <n v="124"/>
    <n v="572"/>
    <x v="218"/>
    <n v="636"/>
    <x v="1237"/>
    <x v="440"/>
    <x v="532"/>
    <x v="1283"/>
    <n v="8692"/>
    <n v="3374"/>
    <x v="1029"/>
    <n v="2"/>
    <s v="cia|emir|hotel|map|morocco"/>
    <x v="1283"/>
    <n v="126"/>
    <x v="0"/>
    <x v="0"/>
    <s v="PG-13"/>
    <x v="129"/>
    <x v="42"/>
    <n v="631"/>
    <x v="39"/>
    <n v="1.85"/>
    <x v="244"/>
  </r>
  <r>
    <x v="1284"/>
    <s v="Color"/>
    <x v="470"/>
    <n v="335"/>
    <n v="87"/>
    <n v="0"/>
    <n v="563"/>
    <x v="608"/>
    <n v="13000"/>
    <x v="1238"/>
    <x v="441"/>
    <x v="192"/>
    <x v="1284"/>
    <n v="139114"/>
    <n v="24770"/>
    <x v="1030"/>
    <n v="0"/>
    <s v="cider|farm|farmer|fox|tale"/>
    <x v="1284"/>
    <n v="245"/>
    <x v="0"/>
    <x v="0"/>
    <s v="PG"/>
    <x v="88"/>
    <x v="0"/>
    <n v="11000"/>
    <x v="6"/>
    <n v="1.85"/>
    <x v="61"/>
  </r>
  <r>
    <x v="1285"/>
    <s v="Color"/>
    <x v="392"/>
    <n v="86"/>
    <n v="103"/>
    <n v="65"/>
    <n v="311"/>
    <x v="540"/>
    <n v="11000"/>
    <x v="1239"/>
    <x v="127"/>
    <x v="60"/>
    <x v="1285"/>
    <n v="19364"/>
    <n v="12566"/>
    <x v="1031"/>
    <n v="2"/>
    <s v="football|homeless man|interview|psychic|reporter"/>
    <x v="1285"/>
    <n v="128"/>
    <x v="0"/>
    <x v="0"/>
    <s v="PG-13"/>
    <x v="88"/>
    <x v="19"/>
    <n v="944"/>
    <x v="27"/>
    <n v="2.35"/>
    <x v="245"/>
  </r>
  <r>
    <x v="1286"/>
    <s v="Color"/>
    <x v="469"/>
    <n v="40"/>
    <n v="99"/>
    <n v="0"/>
    <n v="402"/>
    <x v="883"/>
    <n v="782"/>
    <x v="1240"/>
    <x v="442"/>
    <x v="533"/>
    <x v="1286"/>
    <n v="17365"/>
    <n v="2125"/>
    <x v="1032"/>
    <n v="2"/>
    <s v="accident|bar|chase|cia|laboratory"/>
    <x v="1286"/>
    <n v="66"/>
    <x v="0"/>
    <x v="0"/>
    <s v="PG-13"/>
    <x v="88"/>
    <x v="29"/>
    <n v="658"/>
    <x v="18"/>
    <n v="2.35"/>
    <x v="246"/>
  </r>
  <r>
    <x v="1287"/>
    <s v=" Black and White"/>
    <x v="365"/>
    <n v="242"/>
    <n v="122"/>
    <n v="0"/>
    <n v="54"/>
    <x v="884"/>
    <n v="326"/>
    <x v="1241"/>
    <x v="127"/>
    <x v="534"/>
    <x v="1287"/>
    <n v="534262"/>
    <n v="809"/>
    <x v="1033"/>
    <n v="0"/>
    <s v="cheerfulness|female protagonist|garden gnome|magical realism|waitress"/>
    <x v="1287"/>
    <n v="1314"/>
    <x v="3"/>
    <x v="10"/>
    <s v="R"/>
    <x v="150"/>
    <x v="18"/>
    <n v="326"/>
    <x v="26"/>
    <n v="2.35"/>
    <x v="36"/>
  </r>
  <r>
    <x v="1288"/>
    <s v="Color"/>
    <x v="575"/>
    <n v="70"/>
    <n v="91"/>
    <n v="29"/>
    <n v="762"/>
    <x v="885"/>
    <n v="976"/>
    <x v="1242"/>
    <x v="443"/>
    <x v="535"/>
    <x v="1288"/>
    <n v="17722"/>
    <n v="3974"/>
    <x v="1034"/>
    <n v="1"/>
    <s v="dog|new york city|scholarship|senator|twin"/>
    <x v="1288"/>
    <n v="111"/>
    <x v="0"/>
    <x v="0"/>
    <s v="PG"/>
    <x v="116"/>
    <x v="14"/>
    <n v="799"/>
    <x v="30"/>
    <n v="1.85"/>
    <x v="247"/>
  </r>
  <r>
    <x v="1289"/>
    <s v="Color"/>
    <x v="576"/>
    <n v="135"/>
    <n v="103"/>
    <n v="14"/>
    <n v="624"/>
    <x v="832"/>
    <n v="865"/>
    <x v="1243"/>
    <x v="105"/>
    <x v="536"/>
    <x v="1289"/>
    <n v="43442"/>
    <n v="3639"/>
    <x v="353"/>
    <n v="4"/>
    <s v="best friend|commitment|friend|limousine driver|one night stand"/>
    <x v="1289"/>
    <n v="146"/>
    <x v="0"/>
    <x v="1"/>
    <s v="R"/>
    <x v="81"/>
    <x v="14"/>
    <n v="826"/>
    <x v="5"/>
    <n v="1.85"/>
    <x v="1"/>
  </r>
  <r>
    <x v="1290"/>
    <s v="Color"/>
    <x v="547"/>
    <n v="125"/>
    <n v="107"/>
    <n v="42"/>
    <n v="171"/>
    <x v="886"/>
    <n v="875"/>
    <x v="1244"/>
    <x v="425"/>
    <x v="223"/>
    <x v="1290"/>
    <n v="15231"/>
    <n v="1702"/>
    <x v="1035"/>
    <n v="3"/>
    <s v="arctic circle|reporter|small town|volunteer|whale"/>
    <x v="1290"/>
    <n v="66"/>
    <x v="0"/>
    <x v="0"/>
    <s v="PG"/>
    <x v="88"/>
    <x v="3"/>
    <n v="596"/>
    <x v="12"/>
    <n v="2.35"/>
    <x v="1"/>
  </r>
  <r>
    <x v="1291"/>
    <s v="Color"/>
    <x v="577"/>
    <n v="54"/>
    <n v="106"/>
    <n v="22"/>
    <n v="613"/>
    <x v="772"/>
    <n v="2000"/>
    <x v="1245"/>
    <x v="270"/>
    <x v="461"/>
    <x v="1291"/>
    <n v="10413"/>
    <n v="4327"/>
    <x v="1036"/>
    <n v="1"/>
    <s v="basketball|boy|italian|kidnapping a child|reunion"/>
    <x v="1291"/>
    <n v="111"/>
    <x v="0"/>
    <x v="0"/>
    <s v="PG-13"/>
    <x v="88"/>
    <x v="15"/>
    <n v="642"/>
    <x v="22"/>
    <n v="1.85"/>
    <x v="248"/>
  </r>
  <r>
    <x v="1292"/>
    <s v="Color"/>
    <x v="578"/>
    <n v="104"/>
    <n v="101"/>
    <n v="37"/>
    <n v="595"/>
    <x v="887"/>
    <n v="2000"/>
    <x v="1246"/>
    <x v="444"/>
    <x v="326"/>
    <x v="1292"/>
    <n v="17309"/>
    <n v="4262"/>
    <x v="266"/>
    <n v="1"/>
    <s v="bondage gear|bound and gagged|hung by one's wrists|tied to a chair|tied to a table"/>
    <x v="1292"/>
    <n v="388"/>
    <x v="0"/>
    <x v="1"/>
    <s v="R"/>
    <x v="114"/>
    <x v="19"/>
    <n v="886"/>
    <x v="47"/>
    <n v="2.35"/>
    <x v="249"/>
  </r>
  <r>
    <x v="1293"/>
    <s v="Color"/>
    <x v="166"/>
    <n v="157"/>
    <n v="109"/>
    <n v="80"/>
    <n v="835"/>
    <x v="62"/>
    <n v="14000"/>
    <x v="1247"/>
    <x v="151"/>
    <x v="162"/>
    <x v="1293"/>
    <n v="35990"/>
    <n v="20503"/>
    <x v="1037"/>
    <n v="3"/>
    <s v="antidote|based on young adult novel|flyer|spider|vampire"/>
    <x v="1293"/>
    <n v="157"/>
    <x v="0"/>
    <x v="0"/>
    <s v="PG-13"/>
    <x v="88"/>
    <x v="0"/>
    <n v="4000"/>
    <x v="18"/>
    <n v="2.35"/>
    <x v="1"/>
  </r>
  <r>
    <x v="1136"/>
    <s v="Color"/>
    <x v="524"/>
    <n v="159"/>
    <n v="110"/>
    <n v="118"/>
    <n v="287"/>
    <x v="589"/>
    <n v="11000"/>
    <x v="1093"/>
    <x v="251"/>
    <x v="113"/>
    <x v="1136"/>
    <n v="28618"/>
    <n v="12876"/>
    <x v="924"/>
    <n v="2"/>
    <s v="assistant|experiment|frankenstein|medical student|scientist"/>
    <x v="1136"/>
    <n v="91"/>
    <x v="0"/>
    <x v="0"/>
    <s v="PG-13"/>
    <x v="88"/>
    <x v="2"/>
    <n v="1000"/>
    <x v="19"/>
    <n v="2.35"/>
    <x v="59"/>
  </r>
  <r>
    <x v="1294"/>
    <s v="Color"/>
    <x v="478"/>
    <n v="78"/>
    <n v="89"/>
    <n v="0"/>
    <n v="500"/>
    <x v="276"/>
    <n v="1000"/>
    <x v="1248"/>
    <x v="125"/>
    <x v="537"/>
    <x v="1294"/>
    <n v="46205"/>
    <n v="3096"/>
    <x v="916"/>
    <n v="0"/>
    <s v="christmas|duplex|television|tenant|writer"/>
    <x v="1294"/>
    <n v="147"/>
    <x v="0"/>
    <x v="0"/>
    <s v="PG-13"/>
    <x v="88"/>
    <x v="17"/>
    <n v="627"/>
    <x v="27"/>
    <n v="1.85"/>
    <x v="1"/>
  </r>
  <r>
    <x v="1295"/>
    <s v="Color"/>
    <x v="579"/>
    <n v="88"/>
    <n v="100"/>
    <n v="92"/>
    <n v="706"/>
    <x v="327"/>
    <n v="1000"/>
    <x v="1249"/>
    <x v="379"/>
    <x v="85"/>
    <x v="1295"/>
    <n v="7794"/>
    <n v="4103"/>
    <x v="805"/>
    <n v="2"/>
    <s v="band|masturbation|reunion|singer|tribute"/>
    <x v="1295"/>
    <n v="25"/>
    <x v="0"/>
    <x v="0"/>
    <s v="R"/>
    <x v="4"/>
    <x v="8"/>
    <n v="760"/>
    <x v="12"/>
    <n v="2.35"/>
    <x v="250"/>
  </r>
  <r>
    <x v="1296"/>
    <s v="Color"/>
    <x v="580"/>
    <n v="32"/>
    <n v="119"/>
    <n v="5"/>
    <n v="249"/>
    <x v="888"/>
    <n v="521"/>
    <x v="1250"/>
    <x v="51"/>
    <x v="538"/>
    <x v="1296"/>
    <n v="2933"/>
    <n v="1883"/>
    <x v="1011"/>
    <n v="0"/>
    <s v="military|mineral|ocean|ship|titanic"/>
    <x v="1296"/>
    <n v="70"/>
    <x v="0"/>
    <x v="1"/>
    <s v="PG"/>
    <x v="105"/>
    <x v="35"/>
    <n v="372"/>
    <x v="55"/>
    <n v="2.35"/>
    <x v="251"/>
  </r>
  <r>
    <x v="1297"/>
    <s v="Color"/>
    <x v="581"/>
    <n v="75"/>
    <n v="83"/>
    <n v="7"/>
    <n v="485"/>
    <x v="889"/>
    <n v="2000"/>
    <x v="1251"/>
    <x v="46"/>
    <x v="504"/>
    <x v="1297"/>
    <n v="24216"/>
    <n v="4024"/>
    <x v="644"/>
    <n v="0"/>
    <s v="combat|computer|general|military|reporter"/>
    <x v="1297"/>
    <n v="162"/>
    <x v="0"/>
    <x v="0"/>
    <s v="R"/>
    <x v="151"/>
    <x v="15"/>
    <n v="577"/>
    <x v="54"/>
    <n v="1.85"/>
    <x v="252"/>
  </r>
  <r>
    <x v="1298"/>
    <s v="Color"/>
    <x v="582"/>
    <n v="219"/>
    <n v="108"/>
    <n v="22"/>
    <n v="61"/>
    <x v="68"/>
    <n v="12000"/>
    <x v="1252"/>
    <x v="445"/>
    <x v="392"/>
    <x v="1298"/>
    <n v="121432"/>
    <n v="14127"/>
    <x v="1038"/>
    <n v="0"/>
    <s v="future|mission|space|spaceship|survival"/>
    <x v="1298"/>
    <n v="310"/>
    <x v="0"/>
    <x v="8"/>
    <s v="R"/>
    <x v="152"/>
    <x v="0"/>
    <n v="2000"/>
    <x v="2"/>
    <n v="2.35"/>
    <x v="7"/>
  </r>
  <r>
    <x v="1299"/>
    <s v="Color"/>
    <x v="449"/>
    <n v="83"/>
    <n v="102"/>
    <n v="39"/>
    <n v="259"/>
    <x v="890"/>
    <n v="1000"/>
    <x v="1253"/>
    <x v="178"/>
    <x v="346"/>
    <x v="1299"/>
    <n v="19986"/>
    <n v="2664"/>
    <x v="1039"/>
    <n v="4"/>
    <s v="alien|android|bomb|future|weapon"/>
    <x v="1299"/>
    <n v="207"/>
    <x v="0"/>
    <x v="0"/>
    <s v="R"/>
    <x v="88"/>
    <x v="18"/>
    <n v="1000"/>
    <x v="5"/>
    <n v="1.85"/>
    <x v="151"/>
  </r>
  <r>
    <x v="1300"/>
    <s v="Color"/>
    <x v="565"/>
    <n v="53"/>
    <n v="93"/>
    <n v="18"/>
    <n v="443"/>
    <x v="891"/>
    <n v="3000"/>
    <x v="1254"/>
    <x v="2"/>
    <x v="295"/>
    <x v="1300"/>
    <n v="4821"/>
    <n v="4123"/>
    <x v="783"/>
    <n v="0"/>
    <s v="commercial|extreme sports|mountain|serbian|terrorist"/>
    <x v="1300"/>
    <n v="82"/>
    <x v="0"/>
    <x v="1"/>
    <s v="PG-13"/>
    <x v="88"/>
    <x v="19"/>
    <n v="545"/>
    <x v="33"/>
    <n v="2.35"/>
    <x v="253"/>
  </r>
  <r>
    <x v="1301"/>
    <s v="Color"/>
    <x v="583"/>
    <n v="61"/>
    <n v="84"/>
    <n v="8"/>
    <n v="219"/>
    <x v="892"/>
    <n v="545"/>
    <x v="1255"/>
    <x v="446"/>
    <x v="539"/>
    <x v="1301"/>
    <n v="15130"/>
    <n v="1149"/>
    <x v="1040"/>
    <n v="3"/>
    <s v="alternate history|alternate timeline|flatulence|future time travel|time travel comedy"/>
    <x v="1301"/>
    <n v="98"/>
    <x v="0"/>
    <x v="10"/>
    <s v="PG-13"/>
    <x v="88"/>
    <x v="18"/>
    <n v="248"/>
    <x v="27"/>
    <n v="2.35"/>
    <x v="254"/>
  </r>
  <r>
    <x v="1302"/>
    <s v="Color"/>
    <x v="464"/>
    <n v="308"/>
    <n v="107"/>
    <n v="0"/>
    <n v="167"/>
    <x v="893"/>
    <n v="11000"/>
    <x v="1256"/>
    <x v="84"/>
    <x v="104"/>
    <x v="1302"/>
    <n v="190132"/>
    <n v="11623"/>
    <x v="1041"/>
    <n v="0"/>
    <s v="astronaut|earth|future|icarus|sun"/>
    <x v="1302"/>
    <n v="801"/>
    <x v="0"/>
    <x v="1"/>
    <s v="R"/>
    <x v="140"/>
    <x v="1"/>
    <n v="372"/>
    <x v="11"/>
    <n v="2.35"/>
    <x v="61"/>
  </r>
  <r>
    <x v="1303"/>
    <s v="Color"/>
    <x v="355"/>
    <n v="70"/>
    <n v="91"/>
    <n v="48"/>
    <n v="39"/>
    <x v="894"/>
    <n v="61"/>
    <x v="1257"/>
    <x v="200"/>
    <x v="540"/>
    <x v="1303"/>
    <n v="30842"/>
    <n v="222"/>
    <x v="1042"/>
    <n v="8"/>
    <s v="box office flop|buddhist|liar|literary agent|magical tree"/>
    <x v="1303"/>
    <n v="93"/>
    <x v="0"/>
    <x v="0"/>
    <s v="PG-13"/>
    <x v="88"/>
    <x v="3"/>
    <n v="46"/>
    <x v="18"/>
    <n v="2.35"/>
    <x v="1"/>
  </r>
  <r>
    <x v="1304"/>
    <s v="Color"/>
    <x v="584"/>
    <n v="41"/>
    <n v="94"/>
    <n v="0"/>
    <n v="379"/>
    <x v="895"/>
    <n v="795"/>
    <x v="1258"/>
    <x v="447"/>
    <x v="376"/>
    <x v="1304"/>
    <n v="2458"/>
    <n v="2449"/>
    <x v="1043"/>
    <n v="1"/>
    <s v="box office flop|computer animation|one word title|surrealism|villainess"/>
    <x v="1304"/>
    <n v="26"/>
    <x v="0"/>
    <x v="0"/>
    <s v="PG"/>
    <x v="88"/>
    <x v="8"/>
    <n v="754"/>
    <x v="46"/>
    <n v="1.85"/>
    <x v="255"/>
  </r>
  <r>
    <x v="1305"/>
    <s v="Color"/>
    <x v="430"/>
    <n v="224"/>
    <n v="115"/>
    <n v="180"/>
    <n v="87"/>
    <x v="835"/>
    <n v="1000"/>
    <x v="1259"/>
    <x v="80"/>
    <x v="167"/>
    <x v="1305"/>
    <n v="28429"/>
    <n v="1686"/>
    <x v="1044"/>
    <n v="0"/>
    <s v="assassination|blood vomiting|death|hit squad|mercenary"/>
    <x v="1305"/>
    <n v="110"/>
    <x v="0"/>
    <x v="0"/>
    <s v="R"/>
    <x v="88"/>
    <x v="2"/>
    <n v="535"/>
    <x v="27"/>
    <n v="2.35"/>
    <x v="1"/>
  </r>
  <r>
    <x v="1306"/>
    <s v="Color"/>
    <x v="585"/>
    <n v="66"/>
    <n v="93"/>
    <n v="13"/>
    <n v="173"/>
    <x v="624"/>
    <n v="15000"/>
    <x v="1260"/>
    <x v="448"/>
    <x v="413"/>
    <x v="1306"/>
    <n v="20201"/>
    <n v="15638"/>
    <x v="1045"/>
    <n v="3"/>
    <s v="14 year old|british|gadget|spy|training"/>
    <x v="1306"/>
    <n v="187"/>
    <x v="0"/>
    <x v="8"/>
    <s v="PG"/>
    <x v="88"/>
    <x v="7"/>
    <n v="460"/>
    <x v="37"/>
    <n v="2.35"/>
    <x v="256"/>
  </r>
  <r>
    <x v="1307"/>
    <s v="Color"/>
    <x v="240"/>
    <n v="253"/>
    <n v="105"/>
    <n v="154"/>
    <n v="502"/>
    <x v="896"/>
    <n v="884"/>
    <x v="1261"/>
    <x v="150"/>
    <x v="541"/>
    <x v="1307"/>
    <n v="186982"/>
    <n v="2288"/>
    <x v="408"/>
    <n v="0"/>
    <s v="binoculars|electronic tag|house arrest|neighbor|watching someone"/>
    <x v="1307"/>
    <n v="491"/>
    <x v="0"/>
    <x v="0"/>
    <s v="PG-13"/>
    <x v="78"/>
    <x v="1"/>
    <n v="617"/>
    <x v="8"/>
    <n v="1.85"/>
    <x v="1"/>
  </r>
  <r>
    <x v="1308"/>
    <s v="Color"/>
    <x v="386"/>
    <n v="79"/>
    <n v="107"/>
    <n v="34"/>
    <n v="472"/>
    <x v="802"/>
    <n v="11000"/>
    <x v="1262"/>
    <x v="369"/>
    <x v="60"/>
    <x v="1308"/>
    <n v="54650"/>
    <n v="13821"/>
    <x v="1046"/>
    <n v="1"/>
    <s v="computer|computer virus|cyberpunk|fight the system|sexual fantasy"/>
    <x v="1308"/>
    <n v="223"/>
    <x v="0"/>
    <x v="0"/>
    <s v="PG-13"/>
    <x v="78"/>
    <x v="16"/>
    <n v="922"/>
    <x v="5"/>
    <n v="2.35"/>
    <x v="85"/>
  </r>
  <r>
    <x v="1309"/>
    <s v="Color"/>
    <x v="586"/>
    <n v="94"/>
    <n v="101"/>
    <n v="47"/>
    <n v="2"/>
    <x v="897"/>
    <n v="499"/>
    <x v="1263"/>
    <x v="449"/>
    <x v="542"/>
    <x v="1309"/>
    <n v="22010"/>
    <n v="504"/>
    <x v="1047"/>
    <n v="2"/>
    <s v="bosnia|cia|fox|hunt|war criminal"/>
    <x v="1309"/>
    <n v="90"/>
    <x v="0"/>
    <x v="0"/>
    <s v="R"/>
    <x v="131"/>
    <x v="1"/>
    <n v="3"/>
    <x v="8"/>
    <n v="2.35"/>
    <x v="1"/>
  </r>
  <r>
    <x v="1310"/>
    <s v=" Black and White"/>
    <x v="375"/>
    <n v="77"/>
    <n v="111"/>
    <n v="0"/>
    <n v="385"/>
    <x v="898"/>
    <n v="1000"/>
    <x v="1264"/>
    <x v="219"/>
    <x v="543"/>
    <x v="1310"/>
    <n v="65474"/>
    <n v="2612"/>
    <x v="1048"/>
    <n v="2"/>
    <s v="art deco|board of directors|industry|mail|stock"/>
    <x v="1310"/>
    <n v="211"/>
    <x v="0"/>
    <x v="1"/>
    <s v="PG"/>
    <x v="116"/>
    <x v="24"/>
    <n v="970"/>
    <x v="11"/>
    <n v="1.85"/>
    <x v="1"/>
  </r>
  <r>
    <x v="1311"/>
    <s v="Color"/>
    <x v="587"/>
    <n v="106"/>
    <n v="113"/>
    <n v="31"/>
    <n v="483"/>
    <x v="899"/>
    <n v="5000"/>
    <x v="1265"/>
    <x v="52"/>
    <x v="54"/>
    <x v="1311"/>
    <n v="22897"/>
    <n v="6267"/>
    <x v="1049"/>
    <n v="2"/>
    <s v="assassination|blood brother|dynasty|general|stabbing a woman"/>
    <x v="1311"/>
    <n v="61"/>
    <x v="4"/>
    <x v="14"/>
    <s v="R"/>
    <x v="88"/>
    <x v="1"/>
    <n v="755"/>
    <x v="1"/>
    <n v="2.35"/>
    <x v="1"/>
  </r>
  <r>
    <x v="1312"/>
    <s v="Color"/>
    <x v="194"/>
    <n v="30"/>
    <n v="112"/>
    <n v="44"/>
    <n v="533"/>
    <x v="900"/>
    <n v="1000"/>
    <x v="1266"/>
    <x v="156"/>
    <x v="544"/>
    <x v="1312"/>
    <n v="3322"/>
    <n v="2115"/>
    <x v="474"/>
    <n v="0"/>
    <s v="1800s|kazakhstan|nomad"/>
    <x v="1312"/>
    <n v="32"/>
    <x v="11"/>
    <x v="10"/>
    <s v="R"/>
    <x v="131"/>
    <x v="12"/>
    <n v="580"/>
    <x v="19"/>
    <n v="2.35"/>
    <x v="257"/>
  </r>
  <r>
    <x v="1313"/>
    <s v="Color"/>
    <x v="588"/>
    <n v="488"/>
    <n v="126"/>
    <n v="584"/>
    <n v="398"/>
    <x v="43"/>
    <n v="11000"/>
    <x v="1267"/>
    <x v="102"/>
    <x v="104"/>
    <x v="1313"/>
    <n v="181472"/>
    <n v="12286"/>
    <x v="1050"/>
    <n v="5"/>
    <s v="closed ecological system|perpetual winter|population control|revolt|train"/>
    <x v="1313"/>
    <n v="514"/>
    <x v="0"/>
    <x v="18"/>
    <s v="R"/>
    <x v="153"/>
    <x v="9"/>
    <n v="557"/>
    <x v="15"/>
    <n v="1.85"/>
    <x v="12"/>
  </r>
  <r>
    <x v="1314"/>
    <s v="Color"/>
    <x v="193"/>
    <n v="63"/>
    <n v="90"/>
    <n v="10"/>
    <n v="541"/>
    <x v="901"/>
    <n v="1000"/>
    <x v="4"/>
    <x v="450"/>
    <x v="243"/>
    <x v="1314"/>
    <n v="15790"/>
    <n v="3243"/>
    <x v="1051"/>
    <n v="0"/>
    <s v="belle epoque|city name in title|monster|paris france"/>
    <x v="1314"/>
    <n v="40"/>
    <x v="3"/>
    <x v="10"/>
    <s v="PG"/>
    <x v="131"/>
    <x v="10"/>
    <n v="559"/>
    <x v="2"/>
    <n v="1.85"/>
    <x v="1"/>
  </r>
  <r>
    <x v="1315"/>
    <s v="Color"/>
    <x v="589"/>
    <n v="42"/>
    <n v="93"/>
    <n v="23"/>
    <n v="596"/>
    <x v="759"/>
    <n v="2000"/>
    <x v="1268"/>
    <x v="125"/>
    <x v="91"/>
    <x v="1315"/>
    <n v="3789"/>
    <n v="5240"/>
    <x v="1052"/>
    <n v="10"/>
    <s v="fbi|movie producer|sting operation|undercover|urination"/>
    <x v="1315"/>
    <n v="39"/>
    <x v="0"/>
    <x v="0"/>
    <s v="R"/>
    <x v="4"/>
    <x v="14"/>
    <n v="894"/>
    <x v="20"/>
    <n v="1.85"/>
    <x v="258"/>
  </r>
  <r>
    <x v="1316"/>
    <s v="Color"/>
    <x v="104"/>
    <n v="118"/>
    <n v="98"/>
    <n v="295"/>
    <n v="380"/>
    <x v="902"/>
    <n v="720"/>
    <x v="1269"/>
    <x v="451"/>
    <x v="518"/>
    <x v="1316"/>
    <n v="136580"/>
    <n v="2630"/>
    <x v="840"/>
    <n v="0"/>
    <s v="back from the dead|crime boss|crow|gothic|vigilante"/>
    <x v="1316"/>
    <n v="545"/>
    <x v="0"/>
    <x v="0"/>
    <s v="R"/>
    <x v="154"/>
    <x v="24"/>
    <n v="581"/>
    <x v="32"/>
    <n v="1.85"/>
    <x v="61"/>
  </r>
  <r>
    <x v="1317"/>
    <s v="Color"/>
    <x v="590"/>
    <n v="44"/>
    <n v="159"/>
    <n v="50"/>
    <n v="72"/>
    <x v="903"/>
    <n v="218"/>
    <x v="1270"/>
    <x v="452"/>
    <x v="545"/>
    <x v="1317"/>
    <n v="62756"/>
    <n v="554"/>
    <x v="1053"/>
    <n v="1"/>
    <s v="ancient india|dual role|good versus evil|hindu|kingdom"/>
    <x v="1317"/>
    <n v="410"/>
    <x v="12"/>
    <x v="16"/>
    <m/>
    <x v="155"/>
    <x v="2"/>
    <n v="133"/>
    <x v="26"/>
    <n v="1.85"/>
    <x v="90"/>
  </r>
  <r>
    <x v="1318"/>
    <s v="Color"/>
    <x v="127"/>
    <n v="214"/>
    <n v="107"/>
    <n v="124"/>
    <n v="100"/>
    <x v="904"/>
    <n v="152"/>
    <x v="1271"/>
    <x v="453"/>
    <x v="546"/>
    <x v="1318"/>
    <n v="114925"/>
    <n v="568"/>
    <x v="1054"/>
    <n v="1"/>
    <s v="jumping on a bed|kissing while having sex|librarian|male objectification|pregnant woman in bathtub"/>
    <x v="1318"/>
    <n v="234"/>
    <x v="0"/>
    <x v="0"/>
    <s v="PG-13"/>
    <x v="156"/>
    <x v="0"/>
    <n v="142"/>
    <x v="1"/>
    <n v="2.35"/>
    <x v="38"/>
  </r>
  <r>
    <x v="1319"/>
    <s v="Color"/>
    <x v="333"/>
    <n v="110"/>
    <n v="102"/>
    <n v="36"/>
    <n v="433"/>
    <x v="905"/>
    <n v="747"/>
    <x v="1272"/>
    <x v="127"/>
    <x v="547"/>
    <x v="1319"/>
    <n v="32412"/>
    <n v="1930"/>
    <x v="128"/>
    <n v="1"/>
    <s v="meddling|psychologist|sobbing female|subtitled scene|you can say that again joke"/>
    <x v="1319"/>
    <n v="184"/>
    <x v="0"/>
    <x v="0"/>
    <s v="PG-13"/>
    <x v="4"/>
    <x v="1"/>
    <n v="452"/>
    <x v="23"/>
    <n v="1.85"/>
    <x v="1"/>
  </r>
  <r>
    <x v="100"/>
    <s v="Color"/>
    <x v="49"/>
    <n v="187"/>
    <n v="106"/>
    <n v="357"/>
    <n v="4000"/>
    <x v="84"/>
    <n v="23000"/>
    <x v="98"/>
    <x v="23"/>
    <x v="74"/>
    <x v="100"/>
    <n v="272227"/>
    <n v="45327"/>
    <x v="92"/>
    <n v="2"/>
    <s v="eighteen wheeler|illegal street racing|truck|trucker|undercover cop"/>
    <x v="100"/>
    <n v="988"/>
    <x v="0"/>
    <x v="0"/>
    <s v="PG-13"/>
    <x v="30"/>
    <x v="18"/>
    <n v="14000"/>
    <x v="10"/>
    <n v="2.35"/>
    <x v="57"/>
  </r>
  <r>
    <x v="1320"/>
    <s v=" Black and White"/>
    <x v="24"/>
    <n v="370"/>
    <n v="87"/>
    <n v="13000"/>
    <n v="787"/>
    <x v="509"/>
    <n v="940"/>
    <x v="1273"/>
    <x v="454"/>
    <x v="269"/>
    <x v="1320"/>
    <n v="73886"/>
    <n v="4774"/>
    <x v="1055"/>
    <n v="0"/>
    <s v="dog|life|remake by original director|science|stop motion animation"/>
    <x v="1320"/>
    <n v="165"/>
    <x v="0"/>
    <x v="0"/>
    <s v="PG"/>
    <x v="156"/>
    <x v="3"/>
    <n v="925"/>
    <x v="15"/>
    <n v="1.85"/>
    <x v="68"/>
  </r>
  <r>
    <x v="1321"/>
    <s v="Color"/>
    <x v="8"/>
    <n v="276"/>
    <n v="119"/>
    <n v="0"/>
    <n v="279"/>
    <x v="906"/>
    <n v="2000"/>
    <x v="1274"/>
    <x v="18"/>
    <x v="548"/>
    <x v="1321"/>
    <n v="242599"/>
    <n v="2853"/>
    <x v="1056"/>
    <n v="0"/>
    <s v="alliance|cannibalism|future|operative|planet"/>
    <x v="1321"/>
    <n v="1594"/>
    <x v="0"/>
    <x v="0"/>
    <s v="PG-13"/>
    <x v="88"/>
    <x v="12"/>
    <n v="505"/>
    <x v="25"/>
    <n v="2.35"/>
    <x v="57"/>
  </r>
  <r>
    <x v="1322"/>
    <s v="Color"/>
    <x v="591"/>
    <n v="76"/>
    <n v="110"/>
    <n v="534"/>
    <n v="511"/>
    <x v="845"/>
    <n v="865"/>
    <x v="1275"/>
    <x v="455"/>
    <x v="536"/>
    <x v="1322"/>
    <n v="5917"/>
    <n v="2972"/>
    <x v="819"/>
    <n v="2"/>
    <s v="boxer|boxing|boxing arena|boxing manager|directed by co star"/>
    <x v="1322"/>
    <n v="50"/>
    <x v="0"/>
    <x v="0"/>
    <s v="PG-13"/>
    <x v="156"/>
    <x v="14"/>
    <n v="534"/>
    <x v="43"/>
    <n v="2.35"/>
    <x v="152"/>
  </r>
  <r>
    <x v="1323"/>
    <s v="Color"/>
    <x v="421"/>
    <n v="95"/>
    <n v="125"/>
    <n v="44"/>
    <n v="420"/>
    <x v="907"/>
    <n v="593"/>
    <x v="1276"/>
    <x v="148"/>
    <x v="394"/>
    <x v="1323"/>
    <n v="49934"/>
    <n v="2329"/>
    <x v="742"/>
    <n v="1"/>
    <s v="computer|high school|kryptonite|smallville|villain"/>
    <x v="1323"/>
    <n v="224"/>
    <x v="0"/>
    <x v="1"/>
    <s v="PG"/>
    <x v="156"/>
    <x v="45"/>
    <n v="542"/>
    <x v="41"/>
    <n v="2.35"/>
    <x v="1"/>
  </r>
  <r>
    <x v="1324"/>
    <s v="Color"/>
    <x v="231"/>
    <n v="211"/>
    <n v="113"/>
    <n v="88"/>
    <n v="785"/>
    <x v="234"/>
    <n v="22000"/>
    <x v="1277"/>
    <x v="300"/>
    <x v="158"/>
    <x v="1324"/>
    <n v="46480"/>
    <n v="36009"/>
    <x v="1057"/>
    <n v="1"/>
    <s v="broke|promoter|retirement|trainer|training"/>
    <x v="1324"/>
    <n v="115"/>
    <x v="0"/>
    <x v="0"/>
    <s v="PG-13"/>
    <x v="88"/>
    <x v="9"/>
    <n v="13000"/>
    <x v="21"/>
    <n v="1.85"/>
    <x v="85"/>
  </r>
  <r>
    <x v="1325"/>
    <s v="Color"/>
    <x v="134"/>
    <n v="160"/>
    <n v="150"/>
    <n v="610"/>
    <n v="478"/>
    <x v="804"/>
    <n v="755"/>
    <x v="1278"/>
    <x v="77"/>
    <x v="549"/>
    <x v="1325"/>
    <n v="36894"/>
    <n v="2172"/>
    <x v="1058"/>
    <n v="4"/>
    <s v="alliance|battle|china|chinese|strategy"/>
    <x v="1325"/>
    <n v="105"/>
    <x v="4"/>
    <x v="9"/>
    <s v="R"/>
    <x v="157"/>
    <x v="8"/>
    <n v="643"/>
    <x v="38"/>
    <n v="2.35"/>
    <x v="1"/>
  </r>
  <r>
    <x v="1326"/>
    <s v="Color"/>
    <x v="279"/>
    <n v="97"/>
    <n v="108"/>
    <n v="72"/>
    <n v="559"/>
    <x v="826"/>
    <n v="982"/>
    <x v="1279"/>
    <x v="127"/>
    <x v="550"/>
    <x v="1326"/>
    <n v="83786"/>
    <n v="4251"/>
    <x v="1059"/>
    <n v="1"/>
    <s v="alabama|divorce|divorce papers|husband wife relationship|new york city"/>
    <x v="1326"/>
    <n v="392"/>
    <x v="0"/>
    <x v="0"/>
    <s v="PG-13"/>
    <x v="30"/>
    <x v="19"/>
    <n v="935"/>
    <x v="9"/>
    <n v="2.35"/>
    <x v="1"/>
  </r>
  <r>
    <x v="1327"/>
    <s v="Color"/>
    <x v="275"/>
    <n v="174"/>
    <n v="96"/>
    <n v="126"/>
    <n v="954"/>
    <x v="641"/>
    <n v="18000"/>
    <x v="1280"/>
    <x v="127"/>
    <x v="69"/>
    <x v="1327"/>
    <n v="163665"/>
    <n v="22436"/>
    <x v="1060"/>
    <n v="2"/>
    <s v="call in|chick flick|date|hot air balloon|show producer"/>
    <x v="1327"/>
    <n v="169"/>
    <x v="0"/>
    <x v="0"/>
    <s v="R"/>
    <x v="30"/>
    <x v="0"/>
    <n v="957"/>
    <x v="12"/>
    <n v="2.35"/>
    <x v="104"/>
  </r>
  <r>
    <x v="1328"/>
    <s v="Color"/>
    <x v="592"/>
    <n v="23"/>
    <n v="93"/>
    <n v="36"/>
    <n v="275"/>
    <x v="908"/>
    <n v="592"/>
    <x v="1281"/>
    <x v="125"/>
    <x v="551"/>
    <x v="1328"/>
    <n v="17810"/>
    <n v="2176"/>
    <x v="1061"/>
    <n v="2"/>
    <s v="greenland|military|revenge|soldier|u.s. soldier"/>
    <x v="1328"/>
    <n v="73"/>
    <x v="0"/>
    <x v="0"/>
    <s v="PG"/>
    <x v="156"/>
    <x v="25"/>
    <n v="516"/>
    <x v="20"/>
    <n v="2.35"/>
    <x v="259"/>
  </r>
  <r>
    <x v="1329"/>
    <s v="Color"/>
    <x v="423"/>
    <n v="103"/>
    <n v="100"/>
    <n v="0"/>
    <n v="1000"/>
    <x v="909"/>
    <n v="12000"/>
    <x v="1282"/>
    <x v="237"/>
    <x v="26"/>
    <x v="1329"/>
    <n v="44885"/>
    <n v="18291"/>
    <x v="1062"/>
    <n v="1"/>
    <s v="island|mad scientist|scientist|sequel|spy"/>
    <x v="1329"/>
    <n v="107"/>
    <x v="0"/>
    <x v="0"/>
    <s v="PG"/>
    <x v="30"/>
    <x v="19"/>
    <n v="2000"/>
    <x v="37"/>
    <n v="1.85"/>
    <x v="259"/>
  </r>
  <r>
    <x v="1330"/>
    <s v="Color"/>
    <x v="593"/>
    <n v="98"/>
    <n v="118"/>
    <n v="18"/>
    <n v="906"/>
    <x v="303"/>
    <n v="1000"/>
    <x v="1283"/>
    <x v="118"/>
    <x v="277"/>
    <x v="1330"/>
    <n v="60504"/>
    <n v="6427"/>
    <x v="651"/>
    <n v="0"/>
    <s v="23rd century|bare chested male bondage|enterprise the starship|rescue|sacrifice"/>
    <x v="1330"/>
    <n v="249"/>
    <x v="0"/>
    <x v="0"/>
    <s v="PG"/>
    <x v="82"/>
    <x v="24"/>
    <n v="946"/>
    <x v="4"/>
    <n v="2.35"/>
    <x v="1"/>
  </r>
  <r>
    <x v="1331"/>
    <s v="Color"/>
    <x v="594"/>
    <n v="273"/>
    <n v="122"/>
    <n v="0"/>
    <n v="7"/>
    <x v="910"/>
    <n v="643"/>
    <x v="1284"/>
    <x v="456"/>
    <x v="552"/>
    <x v="1331"/>
    <n v="24557"/>
    <n v="943"/>
    <x v="1063"/>
    <n v="1"/>
    <s v="challenge|china|hong kong|martial arts|martial arts master"/>
    <x v="1331"/>
    <n v="111"/>
    <x v="4"/>
    <x v="14"/>
    <s v="PG-13"/>
    <x v="158"/>
    <x v="9"/>
    <n v="290"/>
    <x v="12"/>
    <n v="2.35"/>
    <x v="38"/>
  </r>
  <r>
    <x v="1332"/>
    <s v="Color"/>
    <x v="70"/>
    <n v="279"/>
    <n v="120"/>
    <n v="508"/>
    <n v="1000"/>
    <x v="231"/>
    <n v="21000"/>
    <x v="1285"/>
    <x v="17"/>
    <x v="83"/>
    <x v="1332"/>
    <n v="95367"/>
    <n v="36062"/>
    <x v="35"/>
    <n v="1"/>
    <s v="circus|circus vargas|elephant|fear|train"/>
    <x v="1332"/>
    <n v="260"/>
    <x v="0"/>
    <x v="0"/>
    <s v="PG-13"/>
    <x v="30"/>
    <x v="10"/>
    <n v="11000"/>
    <x v="8"/>
    <n v="2.35"/>
    <x v="0"/>
  </r>
  <r>
    <x v="1333"/>
    <s v="Color"/>
    <x v="113"/>
    <n v="22"/>
    <n v="60"/>
    <m/>
    <n v="501"/>
    <x v="151"/>
    <n v="23000"/>
    <x v="4"/>
    <x v="207"/>
    <x v="58"/>
    <x v="1333"/>
    <n v="38383"/>
    <n v="25160"/>
    <x v="1064"/>
    <n v="4"/>
    <s v="alien|digit in title|human form|number 3 in title|talking on a rooftop"/>
    <x v="1333"/>
    <n v="86"/>
    <x v="0"/>
    <x v="0"/>
    <s v="TV-PG"/>
    <x v="4"/>
    <x v="4"/>
    <n v="967"/>
    <x v="6"/>
    <n v="1.33"/>
    <x v="1"/>
  </r>
  <r>
    <x v="1334"/>
    <s v="Color"/>
    <x v="595"/>
    <n v="4"/>
    <n v="88"/>
    <n v="0"/>
    <n v="46"/>
    <x v="911"/>
    <n v="76"/>
    <x v="4"/>
    <x v="45"/>
    <x v="553"/>
    <x v="1334"/>
    <n v="2169"/>
    <n v="196"/>
    <x v="1065"/>
    <n v="0"/>
    <m/>
    <x v="1334"/>
    <n v="18"/>
    <x v="0"/>
    <x v="9"/>
    <m/>
    <x v="88"/>
    <x v="11"/>
    <n v="47"/>
    <x v="21"/>
    <m/>
    <x v="1"/>
  </r>
  <r>
    <x v="1335"/>
    <s v=" Black and White"/>
    <x v="596"/>
    <n v="65"/>
    <n v="146"/>
    <n v="278"/>
    <n v="494"/>
    <x v="912"/>
    <n v="18000"/>
    <x v="1286"/>
    <x v="122"/>
    <x v="156"/>
    <x v="1335"/>
    <n v="76016"/>
    <n v="20516"/>
    <x v="1066"/>
    <n v="0"/>
    <s v="african american|book|boxer|boxing|murder"/>
    <x v="1335"/>
    <n v="265"/>
    <x v="0"/>
    <x v="0"/>
    <s v="R"/>
    <x v="30"/>
    <x v="15"/>
    <n v="584"/>
    <x v="32"/>
    <n v="1.85"/>
    <x v="1"/>
  </r>
  <r>
    <x v="1336"/>
    <s v="Color"/>
    <x v="77"/>
    <n v="98"/>
    <n v="115"/>
    <n v="150"/>
    <n v="789"/>
    <x v="913"/>
    <n v="970"/>
    <x v="1287"/>
    <x v="168"/>
    <x v="451"/>
    <x v="1336"/>
    <n v="30667"/>
    <n v="3770"/>
    <x v="1067"/>
    <n v="1"/>
    <s v="abusive husband|escape|intimate partner homicide|marriage|woman wearing only a man's shirt"/>
    <x v="1336"/>
    <n v="234"/>
    <x v="0"/>
    <x v="0"/>
    <s v="PG-13"/>
    <x v="30"/>
    <x v="19"/>
    <n v="919"/>
    <x v="23"/>
    <n v="2.35"/>
    <x v="1"/>
  </r>
  <r>
    <x v="1337"/>
    <s v="Color"/>
    <x v="597"/>
    <n v="116"/>
    <n v="123"/>
    <n v="7"/>
    <n v="692"/>
    <x v="895"/>
    <n v="931"/>
    <x v="1288"/>
    <x v="314"/>
    <x v="554"/>
    <x v="1337"/>
    <n v="44168"/>
    <n v="2912"/>
    <x v="242"/>
    <n v="3"/>
    <s v="bank|infidelity|millionaire|money|scam"/>
    <x v="1337"/>
    <n v="216"/>
    <x v="0"/>
    <x v="0"/>
    <s v="PG-13"/>
    <x v="82"/>
    <x v="18"/>
    <n v="754"/>
    <x v="5"/>
    <n v="2.35"/>
    <x v="260"/>
  </r>
  <r>
    <x v="1338"/>
    <s v="Color"/>
    <x v="445"/>
    <n v="76"/>
    <n v="94"/>
    <n v="99"/>
    <n v="377"/>
    <x v="914"/>
    <n v="598"/>
    <x v="1289"/>
    <x v="132"/>
    <x v="555"/>
    <x v="1338"/>
    <n v="23473"/>
    <n v="3552"/>
    <x v="1068"/>
    <n v="1"/>
    <s v="character name in title|no opening credits|sequel|wilhelm scream"/>
    <x v="1338"/>
    <n v="123"/>
    <x v="0"/>
    <x v="0"/>
    <s v="PG"/>
    <x v="116"/>
    <x v="2"/>
    <n v="557"/>
    <x v="46"/>
    <n v="1.85"/>
    <x v="60"/>
  </r>
  <r>
    <x v="1339"/>
    <s v="Color"/>
    <x v="598"/>
    <n v="106"/>
    <n v="102"/>
    <n v="43"/>
    <n v="280"/>
    <x v="915"/>
    <n v="308"/>
    <x v="1290"/>
    <x v="17"/>
    <x v="556"/>
    <x v="1339"/>
    <n v="19686"/>
    <n v="1440"/>
    <x v="1069"/>
    <n v="0"/>
    <s v="apartment|fate|gun|love|mysterious man"/>
    <x v="1339"/>
    <n v="180"/>
    <x v="0"/>
    <x v="0"/>
    <s v="R"/>
    <x v="30"/>
    <x v="18"/>
    <n v="285"/>
    <x v="23"/>
    <n v="1.85"/>
    <x v="261"/>
  </r>
  <r>
    <x v="1340"/>
    <s v="Color"/>
    <x v="368"/>
    <n v="55"/>
    <n v="98"/>
    <n v="11"/>
    <n v="466"/>
    <x v="916"/>
    <n v="854"/>
    <x v="1291"/>
    <x v="200"/>
    <x v="338"/>
    <x v="1340"/>
    <n v="8433"/>
    <n v="2765"/>
    <x v="308"/>
    <n v="1"/>
    <s v="bully|co worker|divorce|fight|karate"/>
    <x v="1340"/>
    <n v="85"/>
    <x v="0"/>
    <x v="0"/>
    <s v="PG"/>
    <x v="30"/>
    <x v="18"/>
    <n v="543"/>
    <x v="34"/>
    <n v="1.85"/>
    <x v="262"/>
  </r>
  <r>
    <x v="1341"/>
    <s v="Color"/>
    <x v="335"/>
    <n v="172"/>
    <n v="133"/>
    <n v="2000"/>
    <n v="541"/>
    <x v="273"/>
    <n v="40000"/>
    <x v="1292"/>
    <x v="60"/>
    <x v="1"/>
    <x v="1341"/>
    <n v="137722"/>
    <n v="42344"/>
    <x v="473"/>
    <n v="1"/>
    <s v="bare butt|gnosticism|lucifer|rare book|sex"/>
    <x v="1341"/>
    <n v="638"/>
    <x v="0"/>
    <x v="13"/>
    <s v="R"/>
    <x v="30"/>
    <x v="15"/>
    <n v="903"/>
    <x v="10"/>
    <n v="2.35"/>
    <x v="1"/>
  </r>
  <r>
    <x v="1342"/>
    <s v="Color"/>
    <x v="77"/>
    <n v="47"/>
    <n v="118"/>
    <n v="150"/>
    <n v="182"/>
    <x v="917"/>
    <n v="24000"/>
    <x v="1293"/>
    <x v="171"/>
    <x v="6"/>
    <x v="1342"/>
    <n v="14066"/>
    <n v="24547"/>
    <x v="1070"/>
    <n v="0"/>
    <s v="cartoon on tv|doctor|emergency room|hospital|nudity"/>
    <x v="1342"/>
    <n v="75"/>
    <x v="0"/>
    <x v="0"/>
    <s v="R"/>
    <x v="30"/>
    <x v="25"/>
    <n v="210"/>
    <x v="9"/>
    <n v="2.35"/>
    <x v="209"/>
  </r>
  <r>
    <x v="1343"/>
    <s v="Color"/>
    <x v="392"/>
    <n v="107"/>
    <n v="105"/>
    <n v="65"/>
    <n v="108"/>
    <x v="918"/>
    <n v="628"/>
    <x v="1294"/>
    <x v="419"/>
    <x v="557"/>
    <x v="1343"/>
    <n v="34592"/>
    <n v="1265"/>
    <x v="1071"/>
    <n v="0"/>
    <s v="cover band|fired from a job|heavy metal|rock star|tribute band"/>
    <x v="1343"/>
    <n v="191"/>
    <x v="0"/>
    <x v="0"/>
    <s v="R"/>
    <x v="120"/>
    <x v="18"/>
    <n v="316"/>
    <x v="5"/>
    <n v="2.35"/>
    <x v="1"/>
  </r>
  <r>
    <x v="1344"/>
    <s v="Color"/>
    <x v="599"/>
    <n v="323"/>
    <n v="109"/>
    <n v="304"/>
    <n v="736"/>
    <x v="310"/>
    <n v="940"/>
    <x v="1295"/>
    <x v="270"/>
    <x v="558"/>
    <x v="1344"/>
    <n v="86955"/>
    <n v="3277"/>
    <x v="1072"/>
    <n v="0"/>
    <s v="abuse|african american lesbian|lesbian|lesbian couple|school"/>
    <x v="1344"/>
    <n v="275"/>
    <x v="0"/>
    <x v="0"/>
    <s v="R"/>
    <x v="70"/>
    <x v="0"/>
    <n v="906"/>
    <x v="11"/>
    <n v="1.85"/>
    <x v="85"/>
  </r>
  <r>
    <x v="1345"/>
    <s v="Color"/>
    <x v="18"/>
    <n v="37"/>
    <n v="129"/>
    <n v="0"/>
    <n v="982"/>
    <x v="919"/>
    <n v="12000"/>
    <x v="1296"/>
    <x v="457"/>
    <x v="30"/>
    <x v="1345"/>
    <n v="17859"/>
    <n v="16237"/>
    <x v="428"/>
    <n v="4"/>
    <s v="acrophobia|jamaica|male bonding|prostitute|tragedy"/>
    <x v="1345"/>
    <n v="89"/>
    <x v="0"/>
    <x v="0"/>
    <s v="PG-13"/>
    <x v="30"/>
    <x v="25"/>
    <n v="1000"/>
    <x v="4"/>
    <n v="2.35"/>
    <x v="263"/>
  </r>
  <r>
    <x v="1346"/>
    <s v="Color"/>
    <x v="469"/>
    <n v="297"/>
    <n v="109"/>
    <n v="0"/>
    <n v="145"/>
    <x v="920"/>
    <n v="957"/>
    <x v="1297"/>
    <x v="458"/>
    <x v="559"/>
    <x v="1346"/>
    <n v="258078"/>
    <n v="1757"/>
    <x v="1073"/>
    <n v="0"/>
    <s v="alien creature|alien life form|antarctica|isolation|paranoia"/>
    <x v="1346"/>
    <n v="911"/>
    <x v="0"/>
    <x v="0"/>
    <s v="R"/>
    <x v="159"/>
    <x v="26"/>
    <n v="163"/>
    <x v="17"/>
    <n v="2.35"/>
    <x v="33"/>
  </r>
  <r>
    <x v="1347"/>
    <s v="Color"/>
    <x v="138"/>
    <n v="302"/>
    <n v="127"/>
    <n v="123"/>
    <n v="904"/>
    <x v="921"/>
    <n v="14000"/>
    <x v="1298"/>
    <x v="222"/>
    <x v="127"/>
    <x v="1347"/>
    <n v="125305"/>
    <n v="17551"/>
    <x v="450"/>
    <n v="0"/>
    <s v="alien|left for dead|mercenary|survival|vomiting"/>
    <x v="1347"/>
    <n v="343"/>
    <x v="0"/>
    <x v="0"/>
    <s v="R"/>
    <x v="30"/>
    <x v="9"/>
    <n v="924"/>
    <x v="21"/>
    <n v="2.35"/>
    <x v="36"/>
  </r>
  <r>
    <x v="1348"/>
    <s v="Color"/>
    <x v="600"/>
    <n v="38"/>
    <n v="118"/>
    <n v="11"/>
    <n v="12"/>
    <x v="922"/>
    <n v="37"/>
    <x v="1299"/>
    <x v="180"/>
    <x v="560"/>
    <x v="1348"/>
    <n v="9740"/>
    <n v="74"/>
    <x v="1074"/>
    <n v="1"/>
    <s v="deputy|fbi agent|knife held to throat|serial killer|sheriff"/>
    <x v="1348"/>
    <n v="81"/>
    <x v="0"/>
    <x v="0"/>
    <s v="R"/>
    <x v="160"/>
    <x v="13"/>
    <n v="12"/>
    <x v="21"/>
    <n v="2.35"/>
    <x v="264"/>
  </r>
  <r>
    <x v="1349"/>
    <s v="Color"/>
    <x v="601"/>
    <n v="31"/>
    <n v="110"/>
    <n v="49"/>
    <n v="427"/>
    <x v="923"/>
    <n v="1000"/>
    <x v="1300"/>
    <x v="459"/>
    <x v="561"/>
    <x v="1349"/>
    <n v="4757"/>
    <n v="2120"/>
    <x v="1075"/>
    <n v="2"/>
    <s v="army|mexican|orphan|texas|texas ranger"/>
    <x v="1349"/>
    <n v="67"/>
    <x v="0"/>
    <x v="0"/>
    <s v="PG-13"/>
    <x v="30"/>
    <x v="18"/>
    <n v="569"/>
    <x v="31"/>
    <n v="2.35"/>
    <x v="265"/>
  </r>
  <r>
    <x v="1350"/>
    <s v="Color"/>
    <x v="276"/>
    <n v="118"/>
    <n v="90"/>
    <n v="27"/>
    <n v="260"/>
    <x v="166"/>
    <n v="13000"/>
    <x v="1301"/>
    <x v="460"/>
    <x v="192"/>
    <x v="1350"/>
    <n v="52908"/>
    <n v="15494"/>
    <x v="1076"/>
    <n v="0"/>
    <s v="box|food|mayor|pipeworks|scientist"/>
    <x v="1350"/>
    <n v="102"/>
    <x v="0"/>
    <x v="0"/>
    <s v="PG"/>
    <x v="97"/>
    <x v="8"/>
    <n v="2000"/>
    <x v="12"/>
    <n v="2.35"/>
    <x v="1"/>
  </r>
  <r>
    <x v="1351"/>
    <s v="Color"/>
    <x v="602"/>
    <n v="546"/>
    <n v="144"/>
    <n v="0"/>
    <n v="15"/>
    <x v="924"/>
    <n v="378"/>
    <x v="1302"/>
    <x v="270"/>
    <x v="562"/>
    <x v="1351"/>
    <n v="105144"/>
    <n v="427"/>
    <x v="1077"/>
    <n v="31"/>
    <s v="drifter|past life regression|psychological testing|right hand man|scientology"/>
    <x v="1351"/>
    <n v="405"/>
    <x v="0"/>
    <x v="0"/>
    <s v="R"/>
    <x v="144"/>
    <x v="3"/>
    <n v="18"/>
    <x v="1"/>
    <n v="1.85"/>
    <x v="41"/>
  </r>
  <r>
    <x v="1352"/>
    <s v="Color"/>
    <x v="603"/>
    <n v="21"/>
    <n v="97"/>
    <n v="2"/>
    <n v="217"/>
    <x v="925"/>
    <n v="4000"/>
    <x v="4"/>
    <x v="461"/>
    <x v="563"/>
    <x v="1352"/>
    <n v="6691"/>
    <n v="4900"/>
    <x v="1078"/>
    <n v="2"/>
    <s v="breasts|nude nun|plague|russian nobleman|two word title"/>
    <x v="1352"/>
    <n v="28"/>
    <x v="0"/>
    <x v="20"/>
    <s v="R"/>
    <x v="30"/>
    <x v="1"/>
    <n v="476"/>
    <x v="30"/>
    <n v="1.85"/>
    <x v="266"/>
  </r>
  <r>
    <x v="1353"/>
    <s v=" Black and White"/>
    <x v="449"/>
    <n v="86"/>
    <n v="130"/>
    <n v="39"/>
    <n v="534"/>
    <x v="926"/>
    <n v="2000"/>
    <x v="1303"/>
    <x v="122"/>
    <x v="184"/>
    <x v="1353"/>
    <n v="16673"/>
    <n v="5162"/>
    <x v="736"/>
    <n v="0"/>
    <s v="african american|coach|football movie|nonlinear timeline|syracuse university"/>
    <x v="1353"/>
    <n v="45"/>
    <x v="0"/>
    <x v="0"/>
    <s v="PG"/>
    <x v="88"/>
    <x v="8"/>
    <n v="898"/>
    <x v="11"/>
    <n v="2.35"/>
    <x v="1"/>
  </r>
  <r>
    <x v="1354"/>
    <s v="Color"/>
    <x v="604"/>
    <n v="194"/>
    <n v="112"/>
    <n v="5"/>
    <n v="724"/>
    <x v="927"/>
    <n v="17000"/>
    <x v="1304"/>
    <x v="18"/>
    <x v="53"/>
    <x v="1354"/>
    <n v="55617"/>
    <n v="19974"/>
    <x v="1079"/>
    <n v="0"/>
    <s v="alien|attack|based on novel|based on young adult novel|fear"/>
    <x v="1354"/>
    <n v="266"/>
    <x v="0"/>
    <x v="0"/>
    <s v="PG-13"/>
    <x v="30"/>
    <x v="6"/>
    <n v="1000"/>
    <x v="31"/>
    <n v="2.35"/>
    <x v="57"/>
  </r>
  <r>
    <x v="1355"/>
    <s v="Color"/>
    <x v="605"/>
    <n v="437"/>
    <n v="133"/>
    <n v="0"/>
    <n v="531"/>
    <x v="928"/>
    <n v="13000"/>
    <x v="1305"/>
    <x v="291"/>
    <x v="237"/>
    <x v="1355"/>
    <n v="146708"/>
    <n v="15106"/>
    <x v="540"/>
    <n v="1"/>
    <s v="boxing|boxing match|fight|montage|philadelphia"/>
    <x v="1355"/>
    <n v="362"/>
    <x v="0"/>
    <x v="0"/>
    <s v="PG-13"/>
    <x v="82"/>
    <x v="2"/>
    <n v="597"/>
    <x v="16"/>
    <n v="2.35"/>
    <x v="105"/>
  </r>
  <r>
    <x v="1356"/>
    <s v="Color"/>
    <x v="520"/>
    <n v="378"/>
    <n v="150"/>
    <n v="0"/>
    <n v="206"/>
    <x v="352"/>
    <n v="10000"/>
    <x v="1306"/>
    <x v="168"/>
    <x v="119"/>
    <x v="1356"/>
    <n v="280228"/>
    <n v="14296"/>
    <x v="1080"/>
    <n v="7"/>
    <s v="bank manager|bank robbery|criminal gang|heist|prison"/>
    <x v="1356"/>
    <n v="420"/>
    <x v="0"/>
    <x v="0"/>
    <s v="R"/>
    <x v="160"/>
    <x v="5"/>
    <n v="4000"/>
    <x v="32"/>
    <n v="2.35"/>
    <x v="5"/>
  </r>
  <r>
    <x v="1357"/>
    <s v="Color"/>
    <x v="606"/>
    <n v="170"/>
    <n v="110"/>
    <n v="52"/>
    <n v="651"/>
    <x v="68"/>
    <n v="10000"/>
    <x v="1307"/>
    <x v="105"/>
    <x v="219"/>
    <x v="1357"/>
    <n v="57266"/>
    <n v="13396"/>
    <x v="769"/>
    <n v="12"/>
    <s v="baby|expecting twins|hawaiian shirt|photographer|pregnancy"/>
    <x v="1357"/>
    <n v="89"/>
    <x v="0"/>
    <x v="0"/>
    <s v="PG-13"/>
    <x v="88"/>
    <x v="3"/>
    <n v="2000"/>
    <x v="20"/>
    <n v="2.35"/>
    <x v="57"/>
  </r>
  <r>
    <x v="1358"/>
    <s v="Color"/>
    <x v="607"/>
    <n v="341"/>
    <n v="96"/>
    <n v="1000"/>
    <n v="681"/>
    <x v="40"/>
    <n v="24000"/>
    <x v="1308"/>
    <x v="200"/>
    <x v="6"/>
    <x v="1358"/>
    <n v="248468"/>
    <n v="36093"/>
    <x v="320"/>
    <n v="0"/>
    <s v="cia|divorce|embassy|gym|memoir"/>
    <x v="1358"/>
    <n v="545"/>
    <x v="0"/>
    <x v="0"/>
    <s v="R"/>
    <x v="160"/>
    <x v="8"/>
    <n v="11000"/>
    <x v="15"/>
    <n v="1.85"/>
    <x v="1"/>
  </r>
  <r>
    <x v="1359"/>
    <s v="Color"/>
    <x v="608"/>
    <n v="139"/>
    <n v="96"/>
    <n v="3"/>
    <n v="35"/>
    <x v="929"/>
    <n v="18000"/>
    <x v="1309"/>
    <x v="56"/>
    <x v="69"/>
    <x v="1359"/>
    <n v="28109"/>
    <n v="18178"/>
    <x v="1081"/>
    <n v="3"/>
    <s v="author|girl|island|reading|scientist"/>
    <x v="1359"/>
    <n v="110"/>
    <x v="0"/>
    <x v="0"/>
    <s v="PG"/>
    <x v="160"/>
    <x v="8"/>
    <n v="82"/>
    <x v="19"/>
    <n v="2.35"/>
    <x v="1"/>
  </r>
  <r>
    <x v="1360"/>
    <s v="Color"/>
    <x v="84"/>
    <n v="393"/>
    <n v="123"/>
    <n v="2000"/>
    <n v="471"/>
    <x v="35"/>
    <n v="26000"/>
    <x v="1310"/>
    <x v="462"/>
    <x v="8"/>
    <x v="1360"/>
    <n v="312629"/>
    <n v="37206"/>
    <x v="1082"/>
    <n v="0"/>
    <s v="1970s|female rear nudity|formula 1|rivalry|sex with a nurse"/>
    <x v="1360"/>
    <n v="475"/>
    <x v="0"/>
    <x v="1"/>
    <s v="R"/>
    <x v="30"/>
    <x v="9"/>
    <n v="10000"/>
    <x v="14"/>
    <n v="2.35"/>
    <x v="17"/>
  </r>
  <r>
    <x v="1361"/>
    <s v="Color"/>
    <x v="602"/>
    <n v="224"/>
    <n v="188"/>
    <n v="0"/>
    <n v="272"/>
    <x v="930"/>
    <n v="786"/>
    <x v="1311"/>
    <x v="270"/>
    <x v="564"/>
    <x v="1361"/>
    <n v="241030"/>
    <n v="1906"/>
    <x v="1083"/>
    <n v="1"/>
    <s v="abusive father|coincidence|fictional game show|fictional quiz show|multiple storyline"/>
    <x v="1361"/>
    <n v="1437"/>
    <x v="0"/>
    <x v="0"/>
    <s v="R"/>
    <x v="160"/>
    <x v="15"/>
    <n v="625"/>
    <x v="25"/>
    <n v="2.35"/>
    <x v="38"/>
  </r>
  <r>
    <x v="1362"/>
    <s v="Color"/>
    <x v="609"/>
    <n v="203"/>
    <n v="107"/>
    <n v="0"/>
    <n v="574"/>
    <x v="931"/>
    <n v="13000"/>
    <x v="1312"/>
    <x v="132"/>
    <x v="99"/>
    <x v="1362"/>
    <n v="75347"/>
    <n v="14483"/>
    <x v="485"/>
    <n v="2"/>
    <s v="baseball card|detective|partner|thief|wedding"/>
    <x v="1362"/>
    <n v="176"/>
    <x v="0"/>
    <x v="0"/>
    <s v="R"/>
    <x v="160"/>
    <x v="5"/>
    <n v="642"/>
    <x v="23"/>
    <n v="2.35"/>
    <x v="1"/>
  </r>
  <r>
    <x v="1363"/>
    <s v="Color"/>
    <x v="610"/>
    <n v="148"/>
    <n v="110"/>
    <n v="11"/>
    <n v="591"/>
    <x v="932"/>
    <n v="2000"/>
    <x v="1313"/>
    <x v="127"/>
    <x v="517"/>
    <x v="1363"/>
    <n v="39440"/>
    <n v="4882"/>
    <x v="1084"/>
    <n v="4"/>
    <s v="motor scooter|new york city|newborn baby|scooter|single"/>
    <x v="1363"/>
    <n v="83"/>
    <x v="0"/>
    <x v="0"/>
    <s v="R"/>
    <x v="30"/>
    <x v="6"/>
    <n v="756"/>
    <x v="9"/>
    <n v="2.35"/>
    <x v="61"/>
  </r>
  <r>
    <x v="1364"/>
    <s v="Color"/>
    <x v="611"/>
    <n v="131"/>
    <n v="113"/>
    <n v="188"/>
    <n v="631"/>
    <x v="933"/>
    <n v="11000"/>
    <x v="1314"/>
    <x v="463"/>
    <x v="130"/>
    <x v="1364"/>
    <n v="17948"/>
    <n v="14209"/>
    <x v="1085"/>
    <n v="5"/>
    <s v="boy|dolphin|prosthetics|tail|trap"/>
    <x v="1364"/>
    <n v="86"/>
    <x v="0"/>
    <x v="0"/>
    <s v="PG"/>
    <x v="160"/>
    <x v="10"/>
    <n v="680"/>
    <x v="8"/>
    <n v="1.85"/>
    <x v="1"/>
  </r>
  <r>
    <x v="1365"/>
    <s v="Color"/>
    <x v="534"/>
    <n v="350"/>
    <n v="122"/>
    <n v="308"/>
    <n v="10000"/>
    <x v="642"/>
    <n v="17000"/>
    <x v="1315"/>
    <x v="49"/>
    <x v="224"/>
    <x v="1365"/>
    <n v="348007"/>
    <n v="44060"/>
    <x v="533"/>
    <n v="1"/>
    <s v="blood|high school|love|school|vampire"/>
    <x v="1365"/>
    <n v="1535"/>
    <x v="0"/>
    <x v="0"/>
    <s v="PG-13"/>
    <x v="160"/>
    <x v="8"/>
    <n v="12000"/>
    <x v="31"/>
    <n v="2.35"/>
    <x v="64"/>
  </r>
  <r>
    <x v="1366"/>
    <s v="Color"/>
    <x v="550"/>
    <n v="129"/>
    <n v="116"/>
    <n v="415"/>
    <n v="644"/>
    <x v="934"/>
    <n v="18000"/>
    <x v="1316"/>
    <x v="168"/>
    <x v="156"/>
    <x v="1366"/>
    <n v="98899"/>
    <n v="20970"/>
    <x v="920"/>
    <n v="1"/>
    <s v="health care|heart transplant|hospital|hostage|insurance"/>
    <x v="1366"/>
    <n v="394"/>
    <x v="0"/>
    <x v="0"/>
    <s v="PG-13"/>
    <x v="105"/>
    <x v="19"/>
    <n v="669"/>
    <x v="15"/>
    <n v="1.85"/>
    <x v="1"/>
  </r>
  <r>
    <x v="1367"/>
    <s v="Color"/>
    <x v="243"/>
    <n v="40"/>
    <n v="93"/>
    <n v="10"/>
    <n v="405"/>
    <x v="935"/>
    <n v="789"/>
    <x v="1317"/>
    <x v="26"/>
    <x v="344"/>
    <x v="1367"/>
    <n v="60572"/>
    <n v="2986"/>
    <x v="1086"/>
    <n v="1"/>
    <s v="detective|diamond|jewel|police|thief"/>
    <x v="1367"/>
    <n v="144"/>
    <x v="0"/>
    <x v="0"/>
    <s v="PG-13"/>
    <x v="48"/>
    <x v="15"/>
    <n v="744"/>
    <x v="22"/>
    <n v="1.85"/>
    <x v="1"/>
  </r>
  <r>
    <x v="1368"/>
    <s v="Color"/>
    <x v="436"/>
    <n v="289"/>
    <n v="118"/>
    <n v="43"/>
    <n v="651"/>
    <x v="936"/>
    <n v="740"/>
    <x v="1318"/>
    <x v="70"/>
    <x v="565"/>
    <x v="1368"/>
    <n v="316671"/>
    <n v="3425"/>
    <x v="769"/>
    <n v="4"/>
    <s v="fake family|male frontal nudity|marijuana|mexico|stripper"/>
    <x v="1368"/>
    <n v="301"/>
    <x v="0"/>
    <x v="0"/>
    <s v="R"/>
    <x v="160"/>
    <x v="9"/>
    <n v="707"/>
    <x v="15"/>
    <n v="2.35"/>
    <x v="50"/>
  </r>
  <r>
    <x v="1369"/>
    <s v="Color"/>
    <x v="612"/>
    <n v="14"/>
    <n v="115"/>
    <n v="35"/>
    <n v="30"/>
    <x v="937"/>
    <n v="463"/>
    <x v="4"/>
    <x v="5"/>
    <x v="566"/>
    <x v="1369"/>
    <n v="4387"/>
    <n v="599"/>
    <x v="1087"/>
    <n v="0"/>
    <s v="22nd century|first part|friend|guard|space opera"/>
    <x v="1369"/>
    <n v="21"/>
    <x v="9"/>
    <x v="21"/>
    <m/>
    <x v="161"/>
    <x v="0"/>
    <n v="35"/>
    <x v="43"/>
    <m/>
    <x v="267"/>
  </r>
  <r>
    <x v="1370"/>
    <s v="Color"/>
    <x v="65"/>
    <n v="72"/>
    <n v="93"/>
    <n v="84"/>
    <n v="263"/>
    <x v="83"/>
    <n v="551"/>
    <x v="1319"/>
    <x v="80"/>
    <x v="567"/>
    <x v="1370"/>
    <n v="38399"/>
    <n v="1874"/>
    <x v="718"/>
    <n v="0"/>
    <s v="car breakdown|diner|jeep|paranoia|violence"/>
    <x v="1370"/>
    <n v="218"/>
    <x v="0"/>
    <x v="0"/>
    <s v="R"/>
    <x v="105"/>
    <x v="13"/>
    <n v="284"/>
    <x v="8"/>
    <n v="2.35"/>
    <x v="1"/>
  </r>
  <r>
    <x v="1371"/>
    <s v="Color"/>
    <x v="613"/>
    <n v="89"/>
    <n v="121"/>
    <n v="883"/>
    <n v="133"/>
    <x v="938"/>
    <n v="180"/>
    <x v="1320"/>
    <x v="2"/>
    <x v="568"/>
    <x v="1371"/>
    <n v="48636"/>
    <n v="762"/>
    <x v="1088"/>
    <n v="3"/>
    <s v="british|character says now that you're on the case i hope we're going to have some gratuitous sex and violence|cruise missile|missile|nuclear warhead"/>
    <x v="1371"/>
    <n v="214"/>
    <x v="0"/>
    <x v="1"/>
    <s v="PG"/>
    <x v="105"/>
    <x v="45"/>
    <n v="172"/>
    <x v="5"/>
    <n v="2.35"/>
    <x v="1"/>
  </r>
  <r>
    <x v="1372"/>
    <s v="Color"/>
    <x v="614"/>
    <n v="265"/>
    <n v="101"/>
    <n v="38"/>
    <n v="318"/>
    <x v="939"/>
    <n v="496"/>
    <x v="1321"/>
    <x v="376"/>
    <x v="569"/>
    <x v="1372"/>
    <n v="139184"/>
    <n v="1272"/>
    <x v="865"/>
    <n v="8"/>
    <s v="cheating wife|drug reference|maintenance man|male vomiting|promiscuous woman"/>
    <x v="1372"/>
    <n v="243"/>
    <x v="0"/>
    <x v="0"/>
    <s v="R"/>
    <x v="105"/>
    <x v="5"/>
    <n v="390"/>
    <x v="21"/>
    <n v="1.85"/>
    <x v="85"/>
  </r>
  <r>
    <x v="1373"/>
    <s v="Color"/>
    <x v="611"/>
    <n v="54"/>
    <n v="107"/>
    <n v="188"/>
    <n v="631"/>
    <x v="940"/>
    <n v="11000"/>
    <x v="1322"/>
    <x v="463"/>
    <x v="130"/>
    <x v="1373"/>
    <n v="6069"/>
    <n v="13904"/>
    <x v="1085"/>
    <n v="0"/>
    <s v="dolphin|latex gloves|medical scrubs|purple gloves|turtle"/>
    <x v="1373"/>
    <n v="33"/>
    <x v="0"/>
    <x v="0"/>
    <s v="PG"/>
    <x v="105"/>
    <x v="11"/>
    <n v="641"/>
    <x v="21"/>
    <n v="1.85"/>
    <x v="1"/>
  </r>
  <r>
    <x v="1374"/>
    <s v="Color"/>
    <x v="407"/>
    <n v="126"/>
    <n v="124"/>
    <n v="287"/>
    <n v="475"/>
    <x v="699"/>
    <n v="9000"/>
    <x v="1323"/>
    <x v="464"/>
    <x v="233"/>
    <x v="1374"/>
    <n v="31113"/>
    <n v="10838"/>
    <x v="602"/>
    <n v="0"/>
    <s v="casino|christmas|christmas season|girlfriend|release from prison"/>
    <x v="1374"/>
    <n v="212"/>
    <x v="0"/>
    <x v="0"/>
    <s v="R"/>
    <x v="148"/>
    <x v="21"/>
    <n v="1000"/>
    <x v="20"/>
    <n v="2.35"/>
    <x v="268"/>
  </r>
  <r>
    <x v="1375"/>
    <s v="Color"/>
    <x v="273"/>
    <n v="110"/>
    <n v="109"/>
    <n v="473"/>
    <n v="582"/>
    <x v="913"/>
    <n v="14000"/>
    <x v="1324"/>
    <x v="28"/>
    <x v="127"/>
    <x v="1375"/>
    <n v="38348"/>
    <n v="16611"/>
    <x v="429"/>
    <n v="0"/>
    <s v="bust|dea|drug cartel|justice|tragic hero"/>
    <x v="1375"/>
    <n v="135"/>
    <x v="0"/>
    <x v="0"/>
    <s v="R"/>
    <x v="105"/>
    <x v="17"/>
    <n v="919"/>
    <x v="9"/>
    <n v="2.35"/>
    <x v="1"/>
  </r>
  <r>
    <x v="1376"/>
    <s v="Color"/>
    <x v="296"/>
    <n v="138"/>
    <n v="105"/>
    <n v="488"/>
    <n v="13000"/>
    <x v="941"/>
    <n v="15000"/>
    <x v="1325"/>
    <x v="105"/>
    <x v="16"/>
    <x v="1376"/>
    <n v="39778"/>
    <n v="44037"/>
    <x v="1089"/>
    <n v="1"/>
    <s v="box office flop|critically bashed|hawaii|one word title|written by director"/>
    <x v="1376"/>
    <n v="172"/>
    <x v="0"/>
    <x v="0"/>
    <s v="PG-13"/>
    <x v="160"/>
    <x v="2"/>
    <n v="14000"/>
    <x v="28"/>
    <n v="1.85"/>
    <x v="59"/>
  </r>
  <r>
    <x v="1377"/>
    <s v="Color"/>
    <x v="340"/>
    <n v="31"/>
    <n v="130"/>
    <n v="0"/>
    <n v="723"/>
    <x v="942"/>
    <n v="2000"/>
    <x v="1326"/>
    <x v="433"/>
    <x v="461"/>
    <x v="1377"/>
    <n v="8531"/>
    <n v="3968"/>
    <x v="955"/>
    <n v="0"/>
    <s v="activist|assassin|civil rights|trial|widow"/>
    <x v="1377"/>
    <n v="57"/>
    <x v="0"/>
    <x v="0"/>
    <s v="PG-13"/>
    <x v="105"/>
    <x v="25"/>
    <n v="912"/>
    <x v="10"/>
    <n v="1.85"/>
    <x v="269"/>
  </r>
  <r>
    <x v="1378"/>
    <s v="Color"/>
    <x v="615"/>
    <n v="95"/>
    <n v="127"/>
    <n v="96"/>
    <n v="577"/>
    <x v="943"/>
    <n v="746"/>
    <x v="1327"/>
    <x v="260"/>
    <x v="570"/>
    <x v="1378"/>
    <n v="12375"/>
    <n v="2393"/>
    <x v="560"/>
    <n v="1"/>
    <s v="fisherman|japanese|love|trial|washington state"/>
    <x v="1378"/>
    <n v="194"/>
    <x v="0"/>
    <x v="0"/>
    <s v="PG-13"/>
    <x v="105"/>
    <x v="15"/>
    <n v="602"/>
    <x v="2"/>
    <n v="2.35"/>
    <x v="168"/>
  </r>
  <r>
    <x v="1379"/>
    <s v="Color"/>
    <x v="310"/>
    <n v="267"/>
    <n v="114"/>
    <n v="101"/>
    <n v="2000"/>
    <x v="944"/>
    <n v="12000"/>
    <x v="1328"/>
    <x v="416"/>
    <x v="82"/>
    <x v="1379"/>
    <n v="75864"/>
    <n v="19904"/>
    <x v="1090"/>
    <n v="1"/>
    <s v="demon|exorcism|exorcist|faith|seminary"/>
    <x v="1379"/>
    <n v="197"/>
    <x v="0"/>
    <x v="0"/>
    <s v="PG-13"/>
    <x v="160"/>
    <x v="10"/>
    <n v="3000"/>
    <x v="19"/>
    <n v="2.35"/>
    <x v="33"/>
  </r>
  <r>
    <x v="1380"/>
    <s v="Color"/>
    <x v="468"/>
    <n v="175"/>
    <n v="106"/>
    <n v="487"/>
    <n v="263"/>
    <x v="945"/>
    <n v="685"/>
    <x v="1329"/>
    <x v="211"/>
    <x v="571"/>
    <x v="1380"/>
    <n v="220591"/>
    <n v="1942"/>
    <x v="1091"/>
    <n v="2"/>
    <s v="accident|future|genetics|mission|police"/>
    <x v="1380"/>
    <n v="641"/>
    <x v="0"/>
    <x v="0"/>
    <s v="PG-13"/>
    <x v="105"/>
    <x v="13"/>
    <n v="485"/>
    <x v="6"/>
    <n v="2.35"/>
    <x v="16"/>
  </r>
  <r>
    <x v="1381"/>
    <s v="Color"/>
    <x v="465"/>
    <n v="63"/>
    <n v="95"/>
    <n v="31"/>
    <n v="450"/>
    <x v="214"/>
    <n v="944"/>
    <x v="1330"/>
    <x v="465"/>
    <x v="572"/>
    <x v="1381"/>
    <n v="1977"/>
    <n v="2928"/>
    <x v="1092"/>
    <n v="0"/>
    <s v="autistic son|cancer|female protagonist|new york city|son"/>
    <x v="1381"/>
    <n v="64"/>
    <x v="0"/>
    <x v="0"/>
    <s v="R"/>
    <x v="105"/>
    <x v="21"/>
    <n v="886"/>
    <x v="43"/>
    <n v="1.85"/>
    <x v="270"/>
  </r>
  <r>
    <x v="1382"/>
    <s v="Color"/>
    <x v="143"/>
    <n v="85"/>
    <n v="81"/>
    <n v="16"/>
    <n v="387"/>
    <x v="946"/>
    <n v="541"/>
    <x v="1331"/>
    <x v="44"/>
    <x v="573"/>
    <x v="1382"/>
    <n v="8860"/>
    <n v="2268"/>
    <x v="1093"/>
    <n v="0"/>
    <s v="astronaut|attacked by a plant|planet|senator|space travel"/>
    <x v="1382"/>
    <n v="45"/>
    <x v="0"/>
    <x v="0"/>
    <s v="G"/>
    <x v="160"/>
    <x v="8"/>
    <n v="521"/>
    <x v="33"/>
    <n v="2.35"/>
    <x v="238"/>
  </r>
  <r>
    <x v="1383"/>
    <s v="Color"/>
    <x v="616"/>
    <n v="44"/>
    <n v="95"/>
    <n v="0"/>
    <n v="642"/>
    <x v="603"/>
    <n v="1000"/>
    <x v="1332"/>
    <x v="125"/>
    <x v="85"/>
    <x v="1383"/>
    <n v="15046"/>
    <n v="4537"/>
    <x v="638"/>
    <n v="1"/>
    <s v="alderman|party|president|presidential candidate|washington d.c."/>
    <x v="1383"/>
    <n v="80"/>
    <x v="0"/>
    <x v="0"/>
    <s v="PG-13"/>
    <x v="162"/>
    <x v="17"/>
    <n v="812"/>
    <x v="28"/>
    <n v="1.85"/>
    <x v="271"/>
  </r>
  <r>
    <x v="1384"/>
    <s v="Color"/>
    <x v="235"/>
    <n v="334"/>
    <n v="108"/>
    <n v="480"/>
    <n v="706"/>
    <x v="947"/>
    <n v="14000"/>
    <x v="1333"/>
    <x v="125"/>
    <x v="71"/>
    <x v="1384"/>
    <n v="583341"/>
    <n v="17623"/>
    <x v="805"/>
    <n v="3"/>
    <s v="drunkenness|female nudity|hangover|hedonism|morning after"/>
    <x v="1384"/>
    <n v="626"/>
    <x v="0"/>
    <x v="0"/>
    <s v="R"/>
    <x v="82"/>
    <x v="0"/>
    <n v="839"/>
    <x v="6"/>
    <n v="2.35"/>
    <x v="4"/>
  </r>
  <r>
    <x v="1385"/>
    <s v="Color"/>
    <x v="617"/>
    <n v="78"/>
    <n v="105"/>
    <n v="25"/>
    <n v="51"/>
    <x v="948"/>
    <n v="461"/>
    <x v="1334"/>
    <x v="466"/>
    <x v="574"/>
    <x v="1385"/>
    <n v="21912"/>
    <n v="615"/>
    <x v="1094"/>
    <n v="0"/>
    <s v="1950s|cancer|hong kong|martial arts school|wing chun"/>
    <x v="1385"/>
    <n v="45"/>
    <x v="13"/>
    <x v="14"/>
    <s v="PG-13"/>
    <x v="105"/>
    <x v="2"/>
    <n v="79"/>
    <x v="13"/>
    <n v="2.35"/>
    <x v="85"/>
  </r>
  <r>
    <x v="1386"/>
    <s v="Color"/>
    <x v="190"/>
    <n v="199"/>
    <n v="95"/>
    <n v="116"/>
    <n v="481"/>
    <x v="949"/>
    <n v="45000"/>
    <x v="1335"/>
    <x v="100"/>
    <x v="424"/>
    <x v="1386"/>
    <n v="181225"/>
    <n v="47203"/>
    <x v="584"/>
    <n v="1"/>
    <s v="penis joke|phallic image|sexy agent|spy|volcano hideout"/>
    <x v="1386"/>
    <n v="784"/>
    <x v="0"/>
    <x v="0"/>
    <s v="PG-13"/>
    <x v="152"/>
    <x v="15"/>
    <n v="645"/>
    <x v="4"/>
    <n v="2.35"/>
    <x v="1"/>
  </r>
  <r>
    <x v="1387"/>
    <s v="Color"/>
    <x v="24"/>
    <n v="186"/>
    <n v="126"/>
    <n v="13000"/>
    <n v="488"/>
    <x v="607"/>
    <n v="920"/>
    <x v="1336"/>
    <x v="9"/>
    <x v="120"/>
    <x v="1387"/>
    <n v="269033"/>
    <n v="2725"/>
    <x v="1095"/>
    <n v="0"/>
    <s v="city|dc comics|gotham|pantyhose|police"/>
    <x v="1387"/>
    <n v="817"/>
    <x v="0"/>
    <x v="0"/>
    <s v="PG-13"/>
    <x v="82"/>
    <x v="30"/>
    <n v="549"/>
    <x v="32"/>
    <n v="1.85"/>
    <x v="85"/>
  </r>
  <r>
    <x v="1388"/>
    <s v="Color"/>
    <x v="58"/>
    <n v="77"/>
    <n v="102"/>
    <n v="596"/>
    <n v="785"/>
    <x v="176"/>
    <n v="877"/>
    <x v="1337"/>
    <x v="467"/>
    <x v="528"/>
    <x v="1388"/>
    <n v="3865"/>
    <n v="3497"/>
    <x v="1096"/>
    <n v="0"/>
    <s v="dying|forgiveness|saint|spanish civil war|starts with narration"/>
    <x v="1388"/>
    <n v="53"/>
    <x v="0"/>
    <x v="13"/>
    <s v="PG-13"/>
    <x v="105"/>
    <x v="10"/>
    <n v="794"/>
    <x v="18"/>
    <n v="2.35"/>
    <x v="43"/>
  </r>
  <r>
    <x v="1389"/>
    <s v="Color"/>
    <x v="105"/>
    <n v="68"/>
    <n v="121"/>
    <n v="503"/>
    <n v="94"/>
    <x v="363"/>
    <n v="808"/>
    <x v="1338"/>
    <x v="23"/>
    <x v="575"/>
    <x v="1389"/>
    <n v="128010"/>
    <n v="1446"/>
    <x v="555"/>
    <n v="2"/>
    <s v="gangster|gun|internal affairs|police|police officer"/>
    <x v="1389"/>
    <n v="136"/>
    <x v="0"/>
    <x v="0"/>
    <s v="R"/>
    <x v="82"/>
    <x v="29"/>
    <n v="277"/>
    <x v="10"/>
    <n v="2.35"/>
    <x v="1"/>
  </r>
  <r>
    <x v="1390"/>
    <s v="Color"/>
    <x v="199"/>
    <n v="261"/>
    <n v="129"/>
    <n v="102"/>
    <n v="624"/>
    <x v="950"/>
    <n v="768"/>
    <x v="1339"/>
    <x v="122"/>
    <x v="576"/>
    <x v="1390"/>
    <n v="223127"/>
    <n v="3389"/>
    <x v="1097"/>
    <n v="0"/>
    <s v="american football|based on true story|football star|high school football|left tackle"/>
    <x v="1390"/>
    <n v="420"/>
    <x v="0"/>
    <x v="0"/>
    <s v="PG-13"/>
    <x v="163"/>
    <x v="0"/>
    <n v="734"/>
    <x v="16"/>
    <n v="1.85"/>
    <x v="58"/>
  </r>
  <r>
    <x v="1391"/>
    <s v="Color"/>
    <x v="113"/>
    <n v="5"/>
    <n v="43"/>
    <m/>
    <n v="452"/>
    <x v="951"/>
    <n v="778"/>
    <x v="4"/>
    <x v="132"/>
    <x v="577"/>
    <x v="1391"/>
    <n v="2185"/>
    <n v="2255"/>
    <x v="592"/>
    <n v="2"/>
    <m/>
    <x v="1391"/>
    <n v="30"/>
    <x v="0"/>
    <x v="0"/>
    <s v="TV-14"/>
    <x v="4"/>
    <x v="4"/>
    <n v="618"/>
    <x v="27"/>
    <n v="16"/>
    <x v="1"/>
  </r>
  <r>
    <x v="1392"/>
    <s v="Color"/>
    <x v="423"/>
    <n v="122"/>
    <n v="88"/>
    <n v="0"/>
    <n v="640"/>
    <x v="432"/>
    <n v="2000"/>
    <x v="1340"/>
    <x v="237"/>
    <x v="461"/>
    <x v="1392"/>
    <n v="84325"/>
    <n v="4499"/>
    <x v="1098"/>
    <n v="0"/>
    <s v="brother sister relationship|espionage|rescue|secret agent|spy"/>
    <x v="1392"/>
    <n v="205"/>
    <x v="0"/>
    <x v="0"/>
    <s v="PG"/>
    <x v="82"/>
    <x v="18"/>
    <n v="843"/>
    <x v="28"/>
    <n v="1.85"/>
    <x v="1"/>
  </r>
  <r>
    <x v="1393"/>
    <s v="Color"/>
    <x v="238"/>
    <n v="340"/>
    <n v="106"/>
    <n v="91"/>
    <n v="64"/>
    <x v="952"/>
    <n v="18000"/>
    <x v="1341"/>
    <x v="70"/>
    <x v="11"/>
    <x v="1393"/>
    <n v="353442"/>
    <n v="18669"/>
    <x v="1099"/>
    <n v="5"/>
    <s v="black comedy|boss|chemical company|dental assistant|murder"/>
    <x v="1393"/>
    <n v="387"/>
    <x v="0"/>
    <x v="0"/>
    <s v="R"/>
    <x v="82"/>
    <x v="10"/>
    <n v="464"/>
    <x v="8"/>
    <n v="2.35"/>
    <x v="77"/>
  </r>
  <r>
    <x v="1394"/>
    <s v="Color"/>
    <x v="607"/>
    <n v="493"/>
    <n v="110"/>
    <n v="1000"/>
    <n v="538"/>
    <x v="60"/>
    <n v="13000"/>
    <x v="1342"/>
    <x v="414"/>
    <x v="109"/>
    <x v="1394"/>
    <n v="240962"/>
    <n v="25964"/>
    <x v="1100"/>
    <n v="0"/>
    <s v="arkansas|murder|sheriff|texas ranger|u.s. marshal"/>
    <x v="1394"/>
    <n v="724"/>
    <x v="0"/>
    <x v="0"/>
    <s v="PG-13"/>
    <x v="30"/>
    <x v="5"/>
    <n v="12000"/>
    <x v="16"/>
    <n v="2.35"/>
    <x v="88"/>
  </r>
  <r>
    <x v="1395"/>
    <s v="Color"/>
    <x v="345"/>
    <n v="208"/>
    <n v="109"/>
    <n v="64"/>
    <n v="505"/>
    <x v="85"/>
    <n v="11000"/>
    <x v="1343"/>
    <x v="105"/>
    <x v="209"/>
    <x v="1395"/>
    <n v="286178"/>
    <n v="23923"/>
    <x v="1101"/>
    <n v="0"/>
    <s v="fashion|fashion industry|magazine|new york city|publishing"/>
    <x v="1395"/>
    <n v="631"/>
    <x v="0"/>
    <x v="0"/>
    <s v="PG-13"/>
    <x v="82"/>
    <x v="7"/>
    <n v="11000"/>
    <x v="2"/>
    <n v="2.35"/>
    <x v="1"/>
  </r>
  <r>
    <x v="1396"/>
    <s v="Color"/>
    <x v="618"/>
    <n v="134"/>
    <n v="143"/>
    <n v="338"/>
    <n v="643"/>
    <x v="953"/>
    <n v="12000"/>
    <x v="1344"/>
    <x v="101"/>
    <x v="194"/>
    <x v="1396"/>
    <n v="63330"/>
    <n v="16007"/>
    <x v="1102"/>
    <n v="2"/>
    <s v="alien|space|space station|spacecraft|warp speed"/>
    <x v="1396"/>
    <n v="405"/>
    <x v="0"/>
    <x v="0"/>
    <s v="PG"/>
    <x v="82"/>
    <x v="28"/>
    <n v="664"/>
    <x v="21"/>
    <n v="2.35"/>
    <x v="1"/>
  </r>
  <r>
    <x v="1397"/>
    <s v="Color"/>
    <x v="238"/>
    <n v="275"/>
    <n v="120"/>
    <n v="91"/>
    <n v="680"/>
    <x v="388"/>
    <n v="4000"/>
    <x v="1345"/>
    <x v="70"/>
    <x v="211"/>
    <x v="1397"/>
    <n v="97664"/>
    <n v="5826"/>
    <x v="165"/>
    <n v="2"/>
    <s v="bounty hunter|credit card|cross country|identity|police"/>
    <x v="1397"/>
    <n v="232"/>
    <x v="0"/>
    <x v="0"/>
    <s v="R"/>
    <x v="82"/>
    <x v="9"/>
    <n v="904"/>
    <x v="20"/>
    <n v="2.35"/>
    <x v="16"/>
  </r>
  <r>
    <x v="1398"/>
    <s v="Color"/>
    <x v="48"/>
    <n v="120"/>
    <n v="128"/>
    <n v="17000"/>
    <n v="387"/>
    <x v="954"/>
    <n v="22000"/>
    <x v="1346"/>
    <x v="111"/>
    <x v="158"/>
    <x v="1398"/>
    <n v="127503"/>
    <n v="24006"/>
    <x v="220"/>
    <n v="0"/>
    <s v="lawyer|neo noir|prison|rapist|southern gothic"/>
    <x v="1398"/>
    <n v="261"/>
    <x v="0"/>
    <x v="0"/>
    <s v="R"/>
    <x v="82"/>
    <x v="23"/>
    <n v="1000"/>
    <x v="11"/>
    <n v="2.35"/>
    <x v="1"/>
  </r>
  <r>
    <x v="1399"/>
    <s v="Color"/>
    <x v="275"/>
    <n v="144"/>
    <n v="123"/>
    <n v="126"/>
    <n v="1000"/>
    <x v="243"/>
    <n v="18000"/>
    <x v="1347"/>
    <x v="168"/>
    <x v="11"/>
    <x v="1399"/>
    <n v="191470"/>
    <n v="25661"/>
    <x v="319"/>
    <n v="2"/>
    <s v="based on true story|blackjack|card counting|gambling|massachusetts institute of technology"/>
    <x v="1399"/>
    <n v="278"/>
    <x v="0"/>
    <x v="0"/>
    <s v="PG-13"/>
    <x v="82"/>
    <x v="8"/>
    <n v="5000"/>
    <x v="2"/>
    <n v="2.35"/>
    <x v="1"/>
  </r>
  <r>
    <x v="1400"/>
    <s v="Color"/>
    <x v="287"/>
    <n v="332"/>
    <n v="129"/>
    <n v="0"/>
    <n v="213"/>
    <x v="806"/>
    <n v="492"/>
    <x v="1348"/>
    <x v="127"/>
    <x v="578"/>
    <x v="1400"/>
    <n v="94241"/>
    <n v="1450"/>
    <x v="1103"/>
    <n v="1"/>
    <s v="actress playing herself|actress shares first name with character|fired from a job|male nudity|written by star"/>
    <x v="1400"/>
    <n v="309"/>
    <x v="0"/>
    <x v="7"/>
    <s v="R"/>
    <x v="82"/>
    <x v="2"/>
    <n v="392"/>
    <x v="22"/>
    <n v="2.35"/>
    <x v="68"/>
  </r>
  <r>
    <x v="1401"/>
    <s v="Color"/>
    <x v="619"/>
    <n v="104"/>
    <n v="105"/>
    <n v="8"/>
    <n v="278"/>
    <x v="955"/>
    <n v="1000"/>
    <x v="1349"/>
    <x v="127"/>
    <x v="85"/>
    <x v="1401"/>
    <n v="33887"/>
    <n v="2689"/>
    <x v="1104"/>
    <n v="2"/>
    <s v="argument|engagement|family relationships|love|undressing"/>
    <x v="1401"/>
    <n v="160"/>
    <x v="0"/>
    <x v="0"/>
    <s v="PG-13"/>
    <x v="82"/>
    <x v="12"/>
    <n v="358"/>
    <x v="18"/>
    <n v="1.85"/>
    <x v="272"/>
  </r>
  <r>
    <x v="1402"/>
    <s v="Color"/>
    <x v="241"/>
    <n v="116"/>
    <n v="162"/>
    <n v="333"/>
    <n v="362"/>
    <x v="333"/>
    <n v="14000"/>
    <x v="1350"/>
    <x v="387"/>
    <x v="298"/>
    <x v="1402"/>
    <n v="142067"/>
    <n v="15912"/>
    <x v="182"/>
    <n v="0"/>
    <s v="church|english|flashback|nurse|patient"/>
    <x v="1402"/>
    <n v="457"/>
    <x v="0"/>
    <x v="0"/>
    <s v="R"/>
    <x v="146"/>
    <x v="25"/>
    <n v="1000"/>
    <x v="38"/>
    <n v="1.85"/>
    <x v="1"/>
  </r>
  <r>
    <x v="1403"/>
    <s v="Color"/>
    <x v="424"/>
    <n v="177"/>
    <n v="138"/>
    <n v="161"/>
    <n v="210"/>
    <x v="956"/>
    <n v="18000"/>
    <x v="1351"/>
    <x v="171"/>
    <x v="11"/>
    <x v="1403"/>
    <n v="414219"/>
    <n v="19129"/>
    <x v="569"/>
    <n v="2"/>
    <s v="1950s|call girl|corruption|murder|police detective"/>
    <x v="1403"/>
    <n v="625"/>
    <x v="0"/>
    <x v="0"/>
    <s v="R"/>
    <x v="82"/>
    <x v="13"/>
    <n v="398"/>
    <x v="24"/>
    <n v="2.35"/>
    <x v="59"/>
  </r>
  <r>
    <x v="1404"/>
    <s v="Color"/>
    <x v="60"/>
    <n v="127"/>
    <n v="100"/>
    <n v="31"/>
    <n v="591"/>
    <x v="213"/>
    <n v="947"/>
    <x v="1352"/>
    <x v="468"/>
    <x v="579"/>
    <x v="1404"/>
    <n v="61321"/>
    <n v="2968"/>
    <x v="1084"/>
    <n v="3"/>
    <s v="coming of age|friend|high school|sidekick|superpower"/>
    <x v="1404"/>
    <n v="217"/>
    <x v="0"/>
    <x v="0"/>
    <s v="PG"/>
    <x v="82"/>
    <x v="12"/>
    <n v="742"/>
    <x v="5"/>
    <n v="2.35"/>
    <x v="1"/>
  </r>
  <r>
    <x v="1405"/>
    <s v="Color"/>
    <x v="189"/>
    <n v="83"/>
    <n v="90"/>
    <n v="0"/>
    <n v="945"/>
    <x v="957"/>
    <n v="19000"/>
    <x v="1353"/>
    <x v="125"/>
    <x v="260"/>
    <x v="1405"/>
    <n v="32416"/>
    <n v="23504"/>
    <x v="1105"/>
    <n v="0"/>
    <s v="academy award|gay|high school|reporter|teacher"/>
    <x v="1405"/>
    <n v="138"/>
    <x v="0"/>
    <x v="0"/>
    <s v="PG-13"/>
    <x v="82"/>
    <x v="13"/>
    <n v="957"/>
    <x v="22"/>
    <n v="1.85"/>
    <x v="1"/>
  </r>
  <r>
    <x v="1406"/>
    <s v="Color"/>
    <x v="146"/>
    <n v="97"/>
    <n v="108"/>
    <n v="79"/>
    <n v="25"/>
    <x v="958"/>
    <n v="900"/>
    <x v="1354"/>
    <x v="179"/>
    <x v="580"/>
    <x v="1406"/>
    <n v="61018"/>
    <n v="1715"/>
    <x v="1106"/>
    <n v="0"/>
    <s v="alien|interspecies sex|scientist|sexual attraction|train"/>
    <x v="1406"/>
    <n v="140"/>
    <x v="0"/>
    <x v="0"/>
    <s v="R"/>
    <x v="82"/>
    <x v="16"/>
    <n v="759"/>
    <x v="27"/>
    <n v="2.35"/>
    <x v="1"/>
  </r>
  <r>
    <x v="1407"/>
    <s v="Color"/>
    <x v="548"/>
    <n v="256"/>
    <n v="101"/>
    <n v="0"/>
    <n v="574"/>
    <x v="959"/>
    <n v="40000"/>
    <x v="1355"/>
    <x v="429"/>
    <x v="1"/>
    <x v="1407"/>
    <n v="149285"/>
    <n v="42918"/>
    <x v="1107"/>
    <n v="1"/>
    <s v="freddy krueger|lucid dream|serial killer|slasher|sleep deprivation"/>
    <x v="1407"/>
    <n v="668"/>
    <x v="0"/>
    <x v="0"/>
    <s v="X"/>
    <x v="164"/>
    <x v="31"/>
    <n v="852"/>
    <x v="7"/>
    <n v="1.85"/>
    <x v="7"/>
  </r>
  <r>
    <x v="1408"/>
    <s v="Color"/>
    <x v="228"/>
    <n v="225"/>
    <n v="109"/>
    <n v="763"/>
    <n v="311"/>
    <x v="120"/>
    <n v="812"/>
    <x v="1356"/>
    <x v="321"/>
    <x v="581"/>
    <x v="1408"/>
    <n v="79877"/>
    <n v="2474"/>
    <x v="1031"/>
    <n v="1"/>
    <s v="coma|fbi|race against time|serial killer|strong female lead"/>
    <x v="1408"/>
    <n v="677"/>
    <x v="0"/>
    <x v="0"/>
    <s v="R"/>
    <x v="152"/>
    <x v="21"/>
    <n v="551"/>
    <x v="22"/>
    <n v="2.35"/>
    <x v="1"/>
  </r>
  <r>
    <x v="1409"/>
    <s v="Color"/>
    <x v="297"/>
    <n v="83"/>
    <n v="132"/>
    <n v="130"/>
    <n v="80"/>
    <x v="960"/>
    <n v="29000"/>
    <x v="1357"/>
    <x v="9"/>
    <x v="20"/>
    <x v="1409"/>
    <n v="125219"/>
    <n v="29265"/>
    <x v="1108"/>
    <n v="1"/>
    <s v="france|musketeer|three musketeers|twin|twin brother"/>
    <x v="1409"/>
    <n v="244"/>
    <x v="0"/>
    <x v="0"/>
    <s v="PG-13"/>
    <x v="82"/>
    <x v="20"/>
    <n v="130"/>
    <x v="21"/>
    <n v="1.85"/>
    <x v="1"/>
  </r>
  <r>
    <x v="1410"/>
    <s v="Color"/>
    <x v="297"/>
    <n v="160"/>
    <n v="123"/>
    <n v="130"/>
    <n v="426"/>
    <x v="961"/>
    <n v="826"/>
    <x v="1358"/>
    <x v="469"/>
    <x v="582"/>
    <x v="1410"/>
    <n v="20827"/>
    <n v="2259"/>
    <x v="1109"/>
    <n v="0"/>
    <s v="eccentric|horse racing|newspaper clipping|stallion|triple crown"/>
    <x v="1410"/>
    <n v="136"/>
    <x v="0"/>
    <x v="0"/>
    <s v="PG"/>
    <x v="82"/>
    <x v="5"/>
    <n v="638"/>
    <x v="13"/>
    <n v="2.35"/>
    <x v="1"/>
  </r>
  <r>
    <x v="1411"/>
    <s v="Color"/>
    <x v="620"/>
    <n v="191"/>
    <n v="87"/>
    <n v="14"/>
    <n v="691"/>
    <x v="962"/>
    <n v="11000"/>
    <x v="1359"/>
    <x v="62"/>
    <x v="104"/>
    <x v="1411"/>
    <n v="53786"/>
    <n v="16571"/>
    <x v="102"/>
    <n v="0"/>
    <s v="martial arts master|monster|new york city|turtle|warrior"/>
    <x v="1411"/>
    <n v="211"/>
    <x v="0"/>
    <x v="14"/>
    <s v="PG"/>
    <x v="148"/>
    <x v="1"/>
    <n v="4000"/>
    <x v="22"/>
    <n v="2.35"/>
    <x v="1"/>
  </r>
  <r>
    <x v="1412"/>
    <s v="Color"/>
    <x v="621"/>
    <n v="74"/>
    <n v="109"/>
    <n v="19"/>
    <n v="568"/>
    <x v="963"/>
    <n v="1000"/>
    <x v="1360"/>
    <x v="122"/>
    <x v="114"/>
    <x v="1412"/>
    <n v="32370"/>
    <n v="4231"/>
    <x v="1110"/>
    <n v="1"/>
    <s v="coach|football|football coach|high school|radio"/>
    <x v="1412"/>
    <n v="196"/>
    <x v="0"/>
    <x v="0"/>
    <s v="PG"/>
    <x v="82"/>
    <x v="17"/>
    <n v="762"/>
    <x v="8"/>
    <n v="1.85"/>
    <x v="1"/>
  </r>
  <r>
    <x v="1413"/>
    <s v="Color"/>
    <x v="329"/>
    <n v="238"/>
    <n v="109"/>
    <n v="87"/>
    <n v="923"/>
    <x v="964"/>
    <n v="15000"/>
    <x v="1361"/>
    <x v="127"/>
    <x v="375"/>
    <x v="1413"/>
    <n v="270228"/>
    <n v="20956"/>
    <x v="1111"/>
    <n v="2"/>
    <s v="blow job|female rear nudity|girl in panties|male objectification|no panties"/>
    <x v="1413"/>
    <n v="194"/>
    <x v="0"/>
    <x v="0"/>
    <s v="R"/>
    <x v="82"/>
    <x v="10"/>
    <n v="3000"/>
    <x v="4"/>
    <n v="2.35"/>
    <x v="25"/>
  </r>
  <r>
    <x v="1414"/>
    <s v="Color"/>
    <x v="551"/>
    <n v="177"/>
    <n v="92"/>
    <n v="89"/>
    <n v="190"/>
    <x v="965"/>
    <n v="17000"/>
    <x v="1362"/>
    <x v="125"/>
    <x v="53"/>
    <x v="1414"/>
    <n v="28041"/>
    <n v="17860"/>
    <x v="1112"/>
    <n v="0"/>
    <s v="bare chested male|gay|gay best friend|gay man|gay marriage proposal"/>
    <x v="1414"/>
    <n v="111"/>
    <x v="0"/>
    <x v="0"/>
    <s v="R"/>
    <x v="82"/>
    <x v="6"/>
    <n v="329"/>
    <x v="19"/>
    <n v="2.35"/>
    <x v="1"/>
  </r>
  <r>
    <x v="1415"/>
    <s v="Color"/>
    <x v="199"/>
    <n v="405"/>
    <n v="125"/>
    <n v="102"/>
    <n v="825"/>
    <x v="13"/>
    <n v="15000"/>
    <x v="1363"/>
    <x v="470"/>
    <x v="33"/>
    <x v="1415"/>
    <n v="117719"/>
    <n v="19809"/>
    <x v="34"/>
    <n v="2"/>
    <s v="author|disney|loss of father|reference to walt disney|suppression of emotion"/>
    <x v="1415"/>
    <n v="306"/>
    <x v="0"/>
    <x v="0"/>
    <s v="PG-13"/>
    <x v="82"/>
    <x v="9"/>
    <n v="2000"/>
    <x v="7"/>
    <n v="2.35"/>
    <x v="36"/>
  </r>
  <r>
    <x v="1416"/>
    <s v="Color"/>
    <x v="437"/>
    <n v="61"/>
    <n v="202"/>
    <n v="0"/>
    <n v="318"/>
    <x v="58"/>
    <n v="18000"/>
    <x v="1364"/>
    <x v="415"/>
    <x v="156"/>
    <x v="1416"/>
    <n v="63923"/>
    <n v="20143"/>
    <x v="1113"/>
    <n v="0"/>
    <s v="african american|black history|civil rights|ku klux klan|nation of islam"/>
    <x v="1416"/>
    <n v="156"/>
    <x v="0"/>
    <x v="0"/>
    <s v="PG-13"/>
    <x v="152"/>
    <x v="29"/>
    <n v="848"/>
    <x v="16"/>
    <n v="1.85"/>
    <x v="1"/>
  </r>
  <r>
    <x v="1417"/>
    <s v="Color"/>
    <x v="287"/>
    <n v="285"/>
    <n v="134"/>
    <n v="0"/>
    <n v="120"/>
    <x v="966"/>
    <n v="529"/>
    <x v="1365"/>
    <x v="125"/>
    <x v="583"/>
    <x v="1417"/>
    <n v="104005"/>
    <n v="1050"/>
    <x v="1114"/>
    <n v="2"/>
    <s v="40th birthday|aging|birthday|sex|viagra"/>
    <x v="1417"/>
    <n v="248"/>
    <x v="0"/>
    <x v="0"/>
    <s v="R"/>
    <x v="82"/>
    <x v="3"/>
    <n v="130"/>
    <x v="5"/>
    <n v="2.35"/>
    <x v="45"/>
  </r>
  <r>
    <x v="1418"/>
    <s v="Color"/>
    <x v="205"/>
    <n v="124"/>
    <n v="88"/>
    <n v="12"/>
    <n v="931"/>
    <x v="182"/>
    <n v="49000"/>
    <x v="1366"/>
    <x v="238"/>
    <x v="86"/>
    <x v="1418"/>
    <n v="31191"/>
    <n v="53370"/>
    <x v="751"/>
    <n v="2"/>
    <s v="best friend|business deal|impulse|public relations|twin"/>
    <x v="1418"/>
    <n v="120"/>
    <x v="0"/>
    <x v="0"/>
    <s v="PG"/>
    <x v="82"/>
    <x v="0"/>
    <n v="1000"/>
    <x v="28"/>
    <n v="1.85"/>
    <x v="1"/>
  </r>
  <r>
    <x v="1419"/>
    <s v="Color"/>
    <x v="622"/>
    <n v="164"/>
    <n v="92"/>
    <n v="148"/>
    <n v="227"/>
    <x v="503"/>
    <n v="978"/>
    <x v="1367"/>
    <x v="20"/>
    <x v="584"/>
    <x v="1419"/>
    <n v="119974"/>
    <n v="2184"/>
    <x v="1115"/>
    <n v="1"/>
    <s v="battle|slave|vampire|warrior|werewolf"/>
    <x v="1419"/>
    <n v="169"/>
    <x v="0"/>
    <x v="0"/>
    <s v="R"/>
    <x v="82"/>
    <x v="0"/>
    <n v="593"/>
    <x v="4"/>
    <n v="2.35"/>
    <x v="1"/>
  </r>
  <r>
    <x v="1420"/>
    <s v="Color"/>
    <x v="547"/>
    <n v="120"/>
    <n v="91"/>
    <n v="42"/>
    <n v="766"/>
    <x v="967"/>
    <n v="49000"/>
    <x v="1368"/>
    <x v="127"/>
    <x v="86"/>
    <x v="1420"/>
    <n v="32157"/>
    <n v="52566"/>
    <x v="1116"/>
    <n v="3"/>
    <s v="box office flop|church|kissing|usa|wedding"/>
    <x v="1420"/>
    <n v="119"/>
    <x v="0"/>
    <x v="0"/>
    <s v="PG-13"/>
    <x v="82"/>
    <x v="1"/>
    <n v="838"/>
    <x v="43"/>
    <n v="2.35"/>
    <x v="273"/>
  </r>
  <r>
    <x v="1421"/>
    <s v="Color"/>
    <x v="206"/>
    <n v="90"/>
    <n v="75"/>
    <n v="221"/>
    <n v="553"/>
    <x v="411"/>
    <n v="11000"/>
    <x v="1369"/>
    <x v="298"/>
    <x v="172"/>
    <x v="1421"/>
    <n v="40651"/>
    <n v="13125"/>
    <x v="441"/>
    <n v="2"/>
    <s v="baseball|baseball team|bully|millionaire|team"/>
    <x v="1421"/>
    <n v="209"/>
    <x v="0"/>
    <x v="0"/>
    <s v="PG-13"/>
    <x v="152"/>
    <x v="7"/>
    <n v="970"/>
    <x v="23"/>
    <n v="1.85"/>
    <x v="1"/>
  </r>
  <r>
    <x v="1422"/>
    <s v="Color"/>
    <x v="623"/>
    <n v="120"/>
    <n v="98"/>
    <n v="30"/>
    <n v="664"/>
    <x v="968"/>
    <n v="944"/>
    <x v="1370"/>
    <x v="127"/>
    <x v="572"/>
    <x v="1422"/>
    <n v="25883"/>
    <n v="4879"/>
    <x v="926"/>
    <n v="2"/>
    <s v="date|dating|dog|love|teacher"/>
    <x v="1422"/>
    <n v="262"/>
    <x v="0"/>
    <x v="0"/>
    <s v="PG-13"/>
    <x v="116"/>
    <x v="12"/>
    <n v="940"/>
    <x v="18"/>
    <n v="2.35"/>
    <x v="1"/>
  </r>
  <r>
    <x v="1423"/>
    <s v="Color"/>
    <x v="36"/>
    <n v="117"/>
    <n v="147"/>
    <n v="179"/>
    <n v="646"/>
    <x v="557"/>
    <n v="40000"/>
    <x v="1371"/>
    <x v="130"/>
    <x v="1"/>
    <x v="1423"/>
    <n v="225122"/>
    <n v="56014"/>
    <x v="920"/>
    <n v="2"/>
    <s v="fbi|mafia|money|racial slur|singer"/>
    <x v="1423"/>
    <n v="234"/>
    <x v="0"/>
    <x v="0"/>
    <s v="R"/>
    <x v="82"/>
    <x v="13"/>
    <n v="14000"/>
    <x v="6"/>
    <n v="2.35"/>
    <x v="1"/>
  </r>
  <r>
    <x v="1424"/>
    <s v="Color"/>
    <x v="216"/>
    <n v="226"/>
    <n v="100"/>
    <n v="545"/>
    <n v="766"/>
    <x v="969"/>
    <n v="14000"/>
    <x v="1372"/>
    <x v="310"/>
    <x v="174"/>
    <x v="1424"/>
    <n v="198701"/>
    <n v="17902"/>
    <x v="1117"/>
    <n v="0"/>
    <s v="amnesia|quarantine|special forces|virus|zombie"/>
    <x v="1424"/>
    <n v="1138"/>
    <x v="0"/>
    <x v="1"/>
    <s v="R"/>
    <x v="152"/>
    <x v="19"/>
    <n v="2000"/>
    <x v="10"/>
    <n v="1.85"/>
    <x v="1"/>
  </r>
  <r>
    <x v="1425"/>
    <s v="Color"/>
    <x v="624"/>
    <n v="223"/>
    <n v="120"/>
    <n v="365"/>
    <n v="723"/>
    <x v="970"/>
    <n v="887"/>
    <x v="1373"/>
    <x v="471"/>
    <x v="585"/>
    <x v="1425"/>
    <n v="105446"/>
    <n v="3876"/>
    <x v="955"/>
    <n v="0"/>
    <s v="ghost|haunted|haunting|house|paranormal investigator"/>
    <x v="1425"/>
    <n v="321"/>
    <x v="0"/>
    <x v="0"/>
    <s v="PG"/>
    <x v="165"/>
    <x v="26"/>
    <n v="770"/>
    <x v="38"/>
    <n v="2.35"/>
    <x v="59"/>
  </r>
  <r>
    <x v="1426"/>
    <s v="Color"/>
    <x v="607"/>
    <n v="193"/>
    <n v="104"/>
    <n v="1000"/>
    <n v="939"/>
    <x v="404"/>
    <n v="24000"/>
    <x v="1374"/>
    <x v="408"/>
    <x v="6"/>
    <x v="1426"/>
    <n v="84131"/>
    <n v="41701"/>
    <x v="161"/>
    <n v="1"/>
    <s v="casino|irony of fate|landlady|professor|remake"/>
    <x v="1426"/>
    <n v="400"/>
    <x v="0"/>
    <x v="0"/>
    <s v="R"/>
    <x v="82"/>
    <x v="14"/>
    <n v="15000"/>
    <x v="5"/>
    <n v="1.85"/>
    <x v="1"/>
  </r>
  <r>
    <x v="1427"/>
    <s v="Color"/>
    <x v="198"/>
    <n v="228"/>
    <n v="103"/>
    <n v="212"/>
    <n v="248"/>
    <x v="971"/>
    <n v="15000"/>
    <x v="1375"/>
    <x v="80"/>
    <x v="375"/>
    <x v="1427"/>
    <n v="107772"/>
    <n v="16249"/>
    <x v="1118"/>
    <n v="1"/>
    <s v="corporation|death|ex partner|hallucination|police detective"/>
    <x v="1427"/>
    <n v="398"/>
    <x v="0"/>
    <x v="4"/>
    <s v="PG-13"/>
    <x v="82"/>
    <x v="8"/>
    <n v="552"/>
    <x v="28"/>
    <n v="2.35"/>
    <x v="1"/>
  </r>
  <r>
    <x v="1428"/>
    <s v="Color"/>
    <x v="468"/>
    <n v="360"/>
    <n v="109"/>
    <n v="487"/>
    <n v="3000"/>
    <x v="35"/>
    <n v="20000"/>
    <x v="1376"/>
    <x v="222"/>
    <x v="362"/>
    <x v="1428"/>
    <n v="304318"/>
    <n v="34011"/>
    <x v="1119"/>
    <n v="2"/>
    <s v="currency|future|murder|on the run|time"/>
    <x v="1428"/>
    <n v="463"/>
    <x v="0"/>
    <x v="0"/>
    <s v="PG-13"/>
    <x v="88"/>
    <x v="10"/>
    <n v="10000"/>
    <x v="10"/>
    <n v="2.35"/>
    <x v="76"/>
  </r>
  <r>
    <x v="1429"/>
    <s v="Color"/>
    <x v="625"/>
    <n v="148"/>
    <n v="104"/>
    <n v="16"/>
    <n v="584"/>
    <x v="591"/>
    <n v="1000"/>
    <x v="1377"/>
    <x v="127"/>
    <x v="586"/>
    <x v="1429"/>
    <n v="40654"/>
    <n v="3356"/>
    <x v="1120"/>
    <n v="0"/>
    <s v="artificial insemination|baby|cheese|chick flick|pet shop"/>
    <x v="1429"/>
    <n v="97"/>
    <x v="0"/>
    <x v="0"/>
    <s v="PG-13"/>
    <x v="82"/>
    <x v="5"/>
    <n v="700"/>
    <x v="43"/>
    <n v="2.35"/>
    <x v="1"/>
  </r>
  <r>
    <x v="1430"/>
    <s v="Color"/>
    <x v="626"/>
    <n v="128"/>
    <n v="112"/>
    <n v="42"/>
    <n v="196"/>
    <x v="972"/>
    <n v="969"/>
    <x v="1378"/>
    <x v="105"/>
    <x v="587"/>
    <x v="1430"/>
    <n v="48019"/>
    <n v="2371"/>
    <x v="1121"/>
    <n v="4"/>
    <s v="best friend|crush|law school|lawyer|loud sex"/>
    <x v="1430"/>
    <n v="153"/>
    <x v="0"/>
    <x v="0"/>
    <s v="PG-13"/>
    <x v="82"/>
    <x v="10"/>
    <n v="826"/>
    <x v="18"/>
    <n v="1.85"/>
    <x v="38"/>
  </r>
  <r>
    <x v="1431"/>
    <s v="Color"/>
    <x v="113"/>
    <n v="3"/>
    <n v="60"/>
    <m/>
    <n v="628"/>
    <x v="640"/>
    <n v="897"/>
    <x v="4"/>
    <x v="17"/>
    <x v="588"/>
    <x v="1431"/>
    <n v="1641"/>
    <n v="3438"/>
    <x v="1122"/>
    <n v="4"/>
    <s v="affair|hip hop|sex scene"/>
    <x v="1431"/>
    <n v="11"/>
    <x v="0"/>
    <x v="0"/>
    <m/>
    <x v="4"/>
    <x v="4"/>
    <n v="637"/>
    <x v="15"/>
    <m/>
    <x v="257"/>
  </r>
  <r>
    <x v="1432"/>
    <s v="Color"/>
    <x v="627"/>
    <n v="46"/>
    <n v="95"/>
    <n v="19"/>
    <n v="447"/>
    <x v="973"/>
    <n v="1000"/>
    <x v="1379"/>
    <x v="373"/>
    <x v="384"/>
    <x v="1432"/>
    <n v="30771"/>
    <n v="2643"/>
    <x v="595"/>
    <n v="1"/>
    <s v="14th century|king|knight|sword duel|time travel"/>
    <x v="1432"/>
    <n v="164"/>
    <x v="0"/>
    <x v="0"/>
    <s v="PG-13"/>
    <x v="95"/>
    <x v="18"/>
    <n v="691"/>
    <x v="30"/>
    <n v="2.35"/>
    <x v="1"/>
  </r>
  <r>
    <x v="1433"/>
    <s v="Color"/>
    <x v="628"/>
    <n v="40"/>
    <n v="102"/>
    <n v="23"/>
    <n v="57"/>
    <x v="974"/>
    <n v="288"/>
    <x v="4"/>
    <x v="472"/>
    <x v="589"/>
    <x v="1433"/>
    <n v="16323"/>
    <n v="677"/>
    <x v="1123"/>
    <n v="1"/>
    <s v="baseball|california|coach|little league|swimming pool"/>
    <x v="1433"/>
    <n v="91"/>
    <x v="0"/>
    <x v="0"/>
    <s v="PG"/>
    <x v="4"/>
    <x v="46"/>
    <n v="257"/>
    <x v="11"/>
    <n v="1.85"/>
    <x v="1"/>
  </r>
  <r>
    <x v="1434"/>
    <s v="Color"/>
    <x v="629"/>
    <n v="63"/>
    <n v="102"/>
    <n v="133"/>
    <n v="690"/>
    <x v="975"/>
    <n v="2000"/>
    <x v="1380"/>
    <x v="75"/>
    <x v="193"/>
    <x v="1434"/>
    <n v="53115"/>
    <n v="5443"/>
    <x v="1124"/>
    <n v="1"/>
    <s v="guile|hostage|ransom|soldier|united nations"/>
    <x v="1434"/>
    <n v="282"/>
    <x v="0"/>
    <x v="7"/>
    <s v="PG-13"/>
    <x v="82"/>
    <x v="24"/>
    <n v="1000"/>
    <x v="45"/>
    <n v="2.35"/>
    <x v="1"/>
  </r>
  <r>
    <x v="1435"/>
    <s v=" Black and White"/>
    <x v="335"/>
    <n v="193"/>
    <n v="150"/>
    <n v="2000"/>
    <n v="95"/>
    <x v="976"/>
    <n v="396"/>
    <x v="1381"/>
    <x v="467"/>
    <x v="590"/>
    <x v="1435"/>
    <n v="497946"/>
    <n v="1075"/>
    <x v="1125"/>
    <n v="0"/>
    <s v="ghetto|holocaust|jewish|piano|warsaw ghetto"/>
    <x v="1435"/>
    <n v="761"/>
    <x v="0"/>
    <x v="10"/>
    <s v="R"/>
    <x v="82"/>
    <x v="19"/>
    <n v="338"/>
    <x v="3"/>
    <n v="1.85"/>
    <x v="90"/>
  </r>
  <r>
    <x v="1087"/>
    <s v="Color"/>
    <x v="242"/>
    <n v="208"/>
    <n v="122"/>
    <n v="117"/>
    <n v="140"/>
    <x v="88"/>
    <n v="40000"/>
    <x v="1047"/>
    <x v="236"/>
    <x v="1"/>
    <x v="1087"/>
    <n v="124765"/>
    <n v="41636"/>
    <x v="887"/>
    <n v="1"/>
    <s v="freemason|jack the ripper|opium|prostitute|victorian era"/>
    <x v="1087"/>
    <n v="541"/>
    <x v="0"/>
    <x v="0"/>
    <s v="R"/>
    <x v="82"/>
    <x v="18"/>
    <n v="1000"/>
    <x v="2"/>
    <n v="2.35"/>
    <x v="1"/>
  </r>
  <r>
    <x v="1436"/>
    <s v="Color"/>
    <x v="534"/>
    <n v="122"/>
    <n v="101"/>
    <n v="308"/>
    <n v="206"/>
    <x v="977"/>
    <n v="446"/>
    <x v="1382"/>
    <x v="402"/>
    <x v="591"/>
    <x v="1436"/>
    <n v="8143"/>
    <n v="966"/>
    <x v="1126"/>
    <n v="0"/>
    <s v="angel|bethlehem|journey|nazareth|virgin"/>
    <x v="1436"/>
    <n v="203"/>
    <x v="0"/>
    <x v="0"/>
    <s v="PG"/>
    <x v="116"/>
    <x v="7"/>
    <n v="224"/>
    <x v="2"/>
    <n v="2.35"/>
    <x v="1"/>
  </r>
  <r>
    <x v="1437"/>
    <s v="Color"/>
    <x v="444"/>
    <n v="228"/>
    <n v="108"/>
    <n v="174"/>
    <n v="324"/>
    <x v="978"/>
    <n v="730"/>
    <x v="1383"/>
    <x v="429"/>
    <x v="592"/>
    <x v="1437"/>
    <n v="94456"/>
    <n v="2178"/>
    <x v="1127"/>
    <n v="0"/>
    <s v="brother sister relationship|group of friends|male nudity|twin|wax"/>
    <x v="1437"/>
    <n v="576"/>
    <x v="0"/>
    <x v="5"/>
    <s v="R"/>
    <x v="116"/>
    <x v="12"/>
    <n v="716"/>
    <x v="43"/>
    <n v="1.85"/>
    <x v="1"/>
  </r>
  <r>
    <x v="1438"/>
    <s v="Color"/>
    <x v="272"/>
    <n v="212"/>
    <n v="98"/>
    <n v="0"/>
    <n v="23"/>
    <x v="199"/>
    <n v="20000"/>
    <x v="1384"/>
    <x v="17"/>
    <x v="131"/>
    <x v="1438"/>
    <n v="168314"/>
    <n v="28027"/>
    <x v="1128"/>
    <n v="2"/>
    <s v="cheating wife|film camera|hasselblad camera|leica camera|medium format camera"/>
    <x v="1438"/>
    <n v="903"/>
    <x v="0"/>
    <x v="0"/>
    <s v="R"/>
    <x v="146"/>
    <x v="14"/>
    <n v="8000"/>
    <x v="11"/>
    <n v="1.85"/>
    <x v="85"/>
  </r>
  <r>
    <x v="1439"/>
    <s v="Color"/>
    <x v="326"/>
    <n v="392"/>
    <n v="137"/>
    <n v="16000"/>
    <n v="363"/>
    <x v="698"/>
    <n v="29000"/>
    <x v="1385"/>
    <x v="130"/>
    <x v="20"/>
    <x v="1439"/>
    <n v="102728"/>
    <n v="36258"/>
    <x v="1129"/>
    <n v="0"/>
    <s v="agent|fbi|federal bureau of investigation|gay relationship|secret"/>
    <x v="1439"/>
    <n v="279"/>
    <x v="0"/>
    <x v="0"/>
    <s v="R"/>
    <x v="82"/>
    <x v="10"/>
    <n v="6000"/>
    <x v="4"/>
    <n v="2.35"/>
    <x v="37"/>
  </r>
  <r>
    <x v="1440"/>
    <s v="Color"/>
    <x v="630"/>
    <n v="208"/>
    <n v="112"/>
    <n v="192"/>
    <n v="844"/>
    <x v="979"/>
    <n v="1000"/>
    <x v="1386"/>
    <x v="364"/>
    <x v="251"/>
    <x v="1440"/>
    <n v="86205"/>
    <n v="3185"/>
    <x v="132"/>
    <n v="0"/>
    <s v="estranged wife|evil|fire|medication|mirror"/>
    <x v="1440"/>
    <n v="232"/>
    <x v="0"/>
    <x v="0"/>
    <s v="R"/>
    <x v="82"/>
    <x v="8"/>
    <n v="915"/>
    <x v="5"/>
    <n v="2.35"/>
    <x v="9"/>
  </r>
  <r>
    <x v="1441"/>
    <s v="Color"/>
    <x v="631"/>
    <n v="137"/>
    <n v="101"/>
    <n v="48"/>
    <n v="531"/>
    <x v="980"/>
    <n v="775"/>
    <x v="1387"/>
    <x v="362"/>
    <x v="593"/>
    <x v="1441"/>
    <n v="43991"/>
    <n v="3001"/>
    <x v="1130"/>
    <n v="2"/>
    <s v="fatal attraction|interspecies romance|queen|supernatural power|vampire"/>
    <x v="1441"/>
    <n v="695"/>
    <x v="0"/>
    <x v="0"/>
    <s v="R"/>
    <x v="82"/>
    <x v="19"/>
    <n v="541"/>
    <x v="31"/>
    <n v="2.35"/>
    <x v="1"/>
  </r>
  <r>
    <x v="1442"/>
    <s v="Color"/>
    <x v="249"/>
    <n v="119"/>
    <n v="103"/>
    <n v="81"/>
    <n v="636"/>
    <x v="981"/>
    <n v="2000"/>
    <x v="1388"/>
    <x v="310"/>
    <x v="548"/>
    <x v="1442"/>
    <n v="105478"/>
    <n v="4722"/>
    <x v="1131"/>
    <n v="0"/>
    <s v="alien|drug lord|gang|hunter|predator"/>
    <x v="1442"/>
    <n v="291"/>
    <x v="0"/>
    <x v="0"/>
    <s v="R"/>
    <x v="82"/>
    <x v="22"/>
    <n v="683"/>
    <x v="5"/>
    <n v="1.37"/>
    <x v="1"/>
  </r>
  <r>
    <x v="1443"/>
    <s v="Color"/>
    <x v="303"/>
    <n v="195"/>
    <n v="101"/>
    <n v="40"/>
    <n v="398"/>
    <x v="982"/>
    <n v="2000"/>
    <x v="1389"/>
    <x v="168"/>
    <x v="332"/>
    <x v="1443"/>
    <n v="40964"/>
    <n v="3612"/>
    <x v="1132"/>
    <n v="1"/>
    <s v="cat|fbi agent|murder|serial killer|website"/>
    <x v="1443"/>
    <n v="245"/>
    <x v="0"/>
    <x v="0"/>
    <s v="R"/>
    <x v="82"/>
    <x v="8"/>
    <n v="648"/>
    <x v="5"/>
    <n v="2.35"/>
    <x v="1"/>
  </r>
  <r>
    <x v="1444"/>
    <s v="Color"/>
    <x v="632"/>
    <n v="95"/>
    <n v="112"/>
    <n v="37"/>
    <n v="480"/>
    <x v="983"/>
    <n v="3000"/>
    <x v="1390"/>
    <x v="473"/>
    <x v="240"/>
    <x v="1444"/>
    <n v="48621"/>
    <n v="5709"/>
    <x v="1133"/>
    <n v="0"/>
    <s v="1960s|bomb shelter|cuban missile crisis|food|naive man"/>
    <x v="1444"/>
    <n v="239"/>
    <x v="0"/>
    <x v="0"/>
    <s v="PG-13"/>
    <x v="82"/>
    <x v="15"/>
    <n v="874"/>
    <x v="4"/>
    <n v="2.35"/>
    <x v="1"/>
  </r>
  <r>
    <x v="1445"/>
    <s v="Color"/>
    <x v="633"/>
    <n v="100"/>
    <n v="111"/>
    <n v="24"/>
    <n v="455"/>
    <x v="984"/>
    <n v="591"/>
    <x v="4"/>
    <x v="5"/>
    <x v="594"/>
    <x v="1445"/>
    <n v="38017"/>
    <n v="2603"/>
    <x v="1134"/>
    <n v="1"/>
    <s v="american football|cult film|emperor|flash gordon|mind reading"/>
    <x v="1445"/>
    <n v="247"/>
    <x v="0"/>
    <x v="1"/>
    <s v="PG"/>
    <x v="78"/>
    <x v="35"/>
    <n v="488"/>
    <x v="21"/>
    <n v="2.35"/>
    <x v="85"/>
  </r>
  <r>
    <x v="1446"/>
    <s v="Color"/>
    <x v="609"/>
    <n v="164"/>
    <n v="102"/>
    <n v="0"/>
    <n v="769"/>
    <x v="420"/>
    <n v="939"/>
    <x v="1391"/>
    <x v="105"/>
    <x v="388"/>
    <x v="1446"/>
    <n v="54346"/>
    <n v="3592"/>
    <x v="495"/>
    <n v="5"/>
    <s v="baby|childbirth|death|karma|publicist"/>
    <x v="1446"/>
    <n v="358"/>
    <x v="0"/>
    <x v="0"/>
    <s v="PG-13"/>
    <x v="82"/>
    <x v="14"/>
    <n v="854"/>
    <x v="5"/>
    <n v="2.35"/>
    <x v="1"/>
  </r>
  <r>
    <x v="1447"/>
    <s v="Color"/>
    <x v="49"/>
    <n v="211"/>
    <n v="101"/>
    <n v="357"/>
    <n v="374"/>
    <x v="985"/>
    <n v="907"/>
    <x v="1392"/>
    <x v="86"/>
    <x v="595"/>
    <x v="1447"/>
    <n v="28257"/>
    <n v="2471"/>
    <x v="1135"/>
    <n v="0"/>
    <s v="assassin|detective|partner|police|serial killer"/>
    <x v="1447"/>
    <n v="151"/>
    <x v="0"/>
    <x v="0"/>
    <s v="PG-13"/>
    <x v="82"/>
    <x v="3"/>
    <n v="445"/>
    <x v="37"/>
    <n v="2.35"/>
    <x v="59"/>
  </r>
  <r>
    <x v="1448"/>
    <s v="Color"/>
    <x v="326"/>
    <n v="91"/>
    <n v="155"/>
    <n v="16000"/>
    <n v="229"/>
    <x v="768"/>
    <n v="18000"/>
    <x v="1393"/>
    <x v="171"/>
    <x v="11"/>
    <x v="1448"/>
    <n v="31751"/>
    <n v="19689"/>
    <x v="1136"/>
    <n v="2"/>
    <s v="graveyard|murder|murder trial|reporter|trial"/>
    <x v="1448"/>
    <n v="216"/>
    <x v="0"/>
    <x v="0"/>
    <s v="R"/>
    <x v="116"/>
    <x v="13"/>
    <n v="461"/>
    <x v="4"/>
    <n v="1.85"/>
    <x v="1"/>
  </r>
  <r>
    <x v="1449"/>
    <s v="Color"/>
    <x v="634"/>
    <n v="44"/>
    <n v="93"/>
    <n v="8"/>
    <n v="558"/>
    <x v="286"/>
    <n v="22000"/>
    <x v="4"/>
    <x v="23"/>
    <x v="158"/>
    <x v="1449"/>
    <n v="16193"/>
    <n v="24154"/>
    <x v="871"/>
    <n v="1"/>
    <s v="bus|die hard scenario"/>
    <x v="1449"/>
    <n v="57"/>
    <x v="0"/>
    <x v="0"/>
    <s v="R"/>
    <x v="166"/>
    <x v="2"/>
    <n v="1000"/>
    <x v="9"/>
    <n v="2.35"/>
    <x v="1"/>
  </r>
  <r>
    <x v="1450"/>
    <s v="Color"/>
    <x v="635"/>
    <n v="97"/>
    <n v="109"/>
    <n v="24"/>
    <n v="167"/>
    <x v="986"/>
    <n v="287"/>
    <x v="1394"/>
    <x v="35"/>
    <x v="596"/>
    <x v="1450"/>
    <n v="19230"/>
    <n v="855"/>
    <x v="1137"/>
    <n v="5"/>
    <s v="farm|magic|mother daughter relationship|overalls|title directed by female"/>
    <x v="1450"/>
    <n v="59"/>
    <x v="0"/>
    <x v="1"/>
    <s v="PG"/>
    <x v="82"/>
    <x v="5"/>
    <n v="175"/>
    <x v="9"/>
    <n v="2.35"/>
    <x v="1"/>
  </r>
  <r>
    <x v="1451"/>
    <s v="Color"/>
    <x v="478"/>
    <n v="32"/>
    <n v="140"/>
    <n v="0"/>
    <n v="210"/>
    <x v="987"/>
    <n v="436"/>
    <x v="1395"/>
    <x v="130"/>
    <x v="597"/>
    <x v="1451"/>
    <n v="17124"/>
    <n v="1394"/>
    <x v="569"/>
    <n v="2"/>
    <s v="labor|labor union|leader|mafia|union"/>
    <x v="1451"/>
    <n v="68"/>
    <x v="0"/>
    <x v="0"/>
    <s v="R"/>
    <x v="82"/>
    <x v="29"/>
    <n v="263"/>
    <x v="4"/>
    <n v="2.35"/>
    <x v="274"/>
  </r>
  <r>
    <x v="1452"/>
    <s v="Color"/>
    <x v="636"/>
    <n v="270"/>
    <n v="108"/>
    <n v="251"/>
    <n v="296"/>
    <x v="93"/>
    <n v="826"/>
    <x v="1396"/>
    <x v="178"/>
    <x v="598"/>
    <x v="1452"/>
    <n v="78256"/>
    <n v="2351"/>
    <x v="1138"/>
    <n v="0"/>
    <s v="fbi|priest|psychic|psychic vision|staff physician"/>
    <x v="1452"/>
    <n v="492"/>
    <x v="0"/>
    <x v="0"/>
    <s v="PG-13"/>
    <x v="116"/>
    <x v="8"/>
    <n v="716"/>
    <x v="18"/>
    <n v="2.35"/>
    <x v="1"/>
  </r>
  <r>
    <x v="1453"/>
    <s v="Color"/>
    <x v="637"/>
    <n v="89"/>
    <n v="96"/>
    <n v="13"/>
    <n v="973"/>
    <x v="212"/>
    <n v="11000"/>
    <x v="1397"/>
    <x v="204"/>
    <x v="203"/>
    <x v="1453"/>
    <n v="47800"/>
    <n v="17292"/>
    <x v="1139"/>
    <n v="1"/>
    <s v="curse|fairy|obedience|prince|strong female character"/>
    <x v="1453"/>
    <n v="244"/>
    <x v="0"/>
    <x v="0"/>
    <s v="PG"/>
    <x v="82"/>
    <x v="14"/>
    <n v="1000"/>
    <x v="22"/>
    <n v="1.85"/>
    <x v="1"/>
  </r>
  <r>
    <x v="1454"/>
    <s v="Color"/>
    <x v="638"/>
    <n v="219"/>
    <n v="123"/>
    <n v="15"/>
    <n v="745"/>
    <x v="170"/>
    <n v="10000"/>
    <x v="1398"/>
    <x v="122"/>
    <x v="14"/>
    <x v="1454"/>
    <n v="44788"/>
    <n v="13371"/>
    <x v="445"/>
    <n v="0"/>
    <s v="chronic traumatic encephalopathy|concussion|football|football player|pathologist"/>
    <x v="1454"/>
    <n v="138"/>
    <x v="0"/>
    <x v="1"/>
    <s v="PG-13"/>
    <x v="82"/>
    <x v="2"/>
    <n v="979"/>
    <x v="1"/>
    <n v="2.35"/>
    <x v="33"/>
  </r>
  <r>
    <x v="1455"/>
    <s v="Color"/>
    <x v="265"/>
    <n v="180"/>
    <n v="106"/>
    <n v="309"/>
    <n v="63"/>
    <x v="988"/>
    <n v="327"/>
    <x v="1399"/>
    <x v="83"/>
    <x v="599"/>
    <x v="1455"/>
    <n v="65044"/>
    <n v="561"/>
    <x v="1140"/>
    <n v="1"/>
    <s v="assassin|high school|on the run|teenager|website"/>
    <x v="1455"/>
    <n v="173"/>
    <x v="0"/>
    <x v="0"/>
    <s v="PG-13"/>
    <x v="82"/>
    <x v="10"/>
    <n v="73"/>
    <x v="40"/>
    <n v="2.35"/>
    <x v="38"/>
  </r>
  <r>
    <x v="1456"/>
    <s v="Color"/>
    <x v="639"/>
    <n v="93"/>
    <n v="76"/>
    <n v="2"/>
    <n v="72"/>
    <x v="774"/>
    <n v="1000"/>
    <x v="1400"/>
    <x v="474"/>
    <x v="51"/>
    <x v="1456"/>
    <n v="15788"/>
    <n v="1908"/>
    <x v="1141"/>
    <n v="0"/>
    <s v="dove|falcon|nursing|pigeon|psychological torture"/>
    <x v="1456"/>
    <n v="80"/>
    <x v="0"/>
    <x v="1"/>
    <s v="G"/>
    <x v="82"/>
    <x v="12"/>
    <n v="766"/>
    <x v="23"/>
    <n v="1.85"/>
    <x v="275"/>
  </r>
  <r>
    <x v="1457"/>
    <s v="Color"/>
    <x v="424"/>
    <n v="173"/>
    <n v="107"/>
    <n v="161"/>
    <n v="549"/>
    <x v="274"/>
    <n v="21000"/>
    <x v="1401"/>
    <x v="200"/>
    <x v="21"/>
    <x v="1457"/>
    <n v="54643"/>
    <n v="22974"/>
    <x v="1142"/>
    <n v="5"/>
    <s v="based on novel|college girl|midlife crisis|pittsburgh pennsylvania|professor"/>
    <x v="1457"/>
    <n v="335"/>
    <x v="0"/>
    <x v="0"/>
    <s v="R"/>
    <x v="97"/>
    <x v="21"/>
    <n v="826"/>
    <x v="38"/>
    <n v="2.35"/>
    <x v="1"/>
  </r>
  <r>
    <x v="1458"/>
    <s v="Color"/>
    <x v="640"/>
    <n v="121"/>
    <n v="82"/>
    <n v="82"/>
    <n v="418"/>
    <x v="931"/>
    <n v="1000"/>
    <x v="1402"/>
    <x v="475"/>
    <x v="600"/>
    <x v="1458"/>
    <n v="52052"/>
    <n v="3266"/>
    <x v="1143"/>
    <n v="6"/>
    <s v="dragonfly|hero|high school|soaking wet|supervillian origin"/>
    <x v="1458"/>
    <n v="173"/>
    <x v="0"/>
    <x v="0"/>
    <s v="PG-13"/>
    <x v="82"/>
    <x v="8"/>
    <n v="642"/>
    <x v="33"/>
    <n v="1.85"/>
    <x v="1"/>
  </r>
  <r>
    <x v="1459"/>
    <s v="Color"/>
    <x v="641"/>
    <n v="298"/>
    <n v="109"/>
    <n v="90"/>
    <n v="344"/>
    <x v="655"/>
    <n v="1000"/>
    <x v="1403"/>
    <x v="168"/>
    <x v="601"/>
    <x v="1459"/>
    <n v="63548"/>
    <n v="2073"/>
    <x v="1144"/>
    <n v="3"/>
    <s v="election|father son relationship|fellatio|gay slur|title spoken by character"/>
    <x v="1459"/>
    <n v="134"/>
    <x v="0"/>
    <x v="0"/>
    <s v="R"/>
    <x v="82"/>
    <x v="9"/>
    <n v="412"/>
    <x v="5"/>
    <n v="2.35"/>
    <x v="1"/>
  </r>
  <r>
    <x v="1460"/>
    <s v="Color"/>
    <x v="548"/>
    <n v="158"/>
    <n v="99"/>
    <n v="0"/>
    <n v="520"/>
    <x v="989"/>
    <n v="1000"/>
    <x v="1404"/>
    <x v="476"/>
    <x v="602"/>
    <x v="1460"/>
    <n v="26126"/>
    <n v="2535"/>
    <x v="989"/>
    <n v="0"/>
    <s v="creature|death|party|rescue|werewolf"/>
    <x v="1460"/>
    <n v="325"/>
    <x v="0"/>
    <x v="0"/>
    <s v="PG-13"/>
    <x v="82"/>
    <x v="12"/>
    <n v="573"/>
    <x v="40"/>
    <n v="2.35"/>
    <x v="1"/>
  </r>
  <r>
    <x v="1461"/>
    <s v="Color"/>
    <x v="387"/>
    <n v="248"/>
    <n v="91"/>
    <n v="192"/>
    <n v="346"/>
    <x v="675"/>
    <n v="23000"/>
    <x v="1405"/>
    <x v="23"/>
    <x v="58"/>
    <x v="1461"/>
    <n v="95274"/>
    <n v="24669"/>
    <x v="126"/>
    <n v="0"/>
    <s v="chase|courier|delivery|envelope|police"/>
    <x v="1461"/>
    <n v="178"/>
    <x v="0"/>
    <x v="0"/>
    <s v="PG-13"/>
    <x v="82"/>
    <x v="3"/>
    <n v="1000"/>
    <x v="12"/>
    <n v="2.35"/>
    <x v="35"/>
  </r>
  <r>
    <x v="1462"/>
    <s v="Color"/>
    <x v="544"/>
    <n v="155"/>
    <n v="87"/>
    <n v="98"/>
    <n v="253"/>
    <x v="990"/>
    <n v="472"/>
    <x v="1406"/>
    <x v="132"/>
    <x v="603"/>
    <x v="1462"/>
    <n v="34948"/>
    <n v="1679"/>
    <x v="1145"/>
    <n v="2"/>
    <s v="danger|drug cartel|female cop|female police officer|fugitive"/>
    <x v="1462"/>
    <n v="118"/>
    <x v="0"/>
    <x v="0"/>
    <s v="PG-13"/>
    <x v="82"/>
    <x v="2"/>
    <n v="328"/>
    <x v="37"/>
    <n v="2.35"/>
    <x v="1"/>
  </r>
  <r>
    <x v="1463"/>
    <s v="Color"/>
    <x v="413"/>
    <n v="105"/>
    <n v="125"/>
    <n v="159"/>
    <n v="39"/>
    <x v="991"/>
    <n v="3000"/>
    <x v="1407"/>
    <x v="88"/>
    <x v="153"/>
    <x v="1463"/>
    <n v="28130"/>
    <n v="3142"/>
    <x v="1146"/>
    <n v="2"/>
    <s v="male nudity|naked dead man|nudity|sex|whipping"/>
    <x v="1463"/>
    <n v="215"/>
    <x v="0"/>
    <x v="1"/>
    <s v="PG-13"/>
    <x v="82"/>
    <x v="19"/>
    <n v="61"/>
    <x v="12"/>
    <n v="2.35"/>
    <x v="1"/>
  </r>
  <r>
    <x v="1464"/>
    <s v="Color"/>
    <x v="332"/>
    <n v="224"/>
    <n v="118"/>
    <n v="138"/>
    <n v="458"/>
    <x v="46"/>
    <n v="26000"/>
    <x v="1408"/>
    <x v="120"/>
    <x v="35"/>
    <x v="1464"/>
    <n v="90046"/>
    <n v="28479"/>
    <x v="1147"/>
    <n v="0"/>
    <s v="action hero|disguise|hospital|real estate agent|thief"/>
    <x v="1464"/>
    <n v="141"/>
    <x v="0"/>
    <x v="0"/>
    <s v="R"/>
    <x v="82"/>
    <x v="9"/>
    <n v="968"/>
    <x v="5"/>
    <n v="2.35"/>
    <x v="16"/>
  </r>
  <r>
    <x v="1465"/>
    <s v="Color"/>
    <x v="454"/>
    <n v="129"/>
    <n v="98"/>
    <n v="12"/>
    <n v="663"/>
    <x v="28"/>
    <n v="4000"/>
    <x v="1409"/>
    <x v="298"/>
    <x v="396"/>
    <x v="1465"/>
    <n v="51842"/>
    <n v="9330"/>
    <x v="1148"/>
    <n v="1"/>
    <s v="career|player|tennis|tennis player|wimbledon"/>
    <x v="1465"/>
    <n v="173"/>
    <x v="0"/>
    <x v="1"/>
    <s v="PG-13"/>
    <x v="145"/>
    <x v="14"/>
    <n v="4000"/>
    <x v="22"/>
    <n v="2.35"/>
    <x v="1"/>
  </r>
  <r>
    <x v="1466"/>
    <s v="Color"/>
    <x v="526"/>
    <n v="101"/>
    <n v="92"/>
    <n v="16"/>
    <n v="734"/>
    <x v="992"/>
    <n v="3000"/>
    <x v="1410"/>
    <x v="238"/>
    <x v="240"/>
    <x v="1466"/>
    <n v="12399"/>
    <n v="6327"/>
    <x v="1149"/>
    <n v="1"/>
    <s v="animal|bear|land developer|real estate|real estate developer"/>
    <x v="1466"/>
    <n v="84"/>
    <x v="0"/>
    <x v="0"/>
    <s v="PG"/>
    <x v="82"/>
    <x v="5"/>
    <n v="1000"/>
    <x v="45"/>
    <n v="1.85"/>
    <x v="1"/>
  </r>
  <r>
    <x v="1467"/>
    <s v="Color"/>
    <x v="642"/>
    <n v="145"/>
    <n v="93"/>
    <n v="0"/>
    <n v="174"/>
    <x v="993"/>
    <n v="465"/>
    <x v="4"/>
    <x v="310"/>
    <x v="604"/>
    <x v="1467"/>
    <n v="11482"/>
    <n v="1361"/>
    <x v="1150"/>
    <n v="1"/>
    <s v="great white shark|shark|supermarket|swimming|tsunami"/>
    <x v="1467"/>
    <n v="82"/>
    <x v="0"/>
    <x v="5"/>
    <s v="R"/>
    <x v="116"/>
    <x v="3"/>
    <n v="351"/>
    <x v="31"/>
    <n v="1.85"/>
    <x v="1"/>
  </r>
  <r>
    <x v="1468"/>
    <s v="Color"/>
    <x v="643"/>
    <n v="57"/>
    <n v="116"/>
    <n v="170"/>
    <n v="136"/>
    <x v="498"/>
    <n v="14000"/>
    <x v="4"/>
    <x v="1"/>
    <x v="22"/>
    <x v="1468"/>
    <n v="23351"/>
    <n v="14744"/>
    <x v="1151"/>
    <n v="1"/>
    <s v="cyclops|fortress|monster|planet|rescue"/>
    <x v="1468"/>
    <n v="178"/>
    <x v="0"/>
    <x v="1"/>
    <s v="PG"/>
    <x v="146"/>
    <x v="45"/>
    <n v="192"/>
    <x v="19"/>
    <n v="2.35"/>
    <x v="1"/>
  </r>
  <r>
    <x v="1469"/>
    <s v="Color"/>
    <x v="351"/>
    <n v="227"/>
    <n v="92"/>
    <n v="0"/>
    <n v="10000"/>
    <x v="119"/>
    <n v="11000"/>
    <x v="1411"/>
    <x v="477"/>
    <x v="209"/>
    <x v="1469"/>
    <n v="41170"/>
    <n v="32875"/>
    <x v="1152"/>
    <n v="3"/>
    <s v="afghanistan|professor|reporter|student|university"/>
    <x v="1469"/>
    <n v="298"/>
    <x v="0"/>
    <x v="0"/>
    <s v="R"/>
    <x v="82"/>
    <x v="1"/>
    <n v="10000"/>
    <x v="5"/>
    <n v="2.35"/>
    <x v="1"/>
  </r>
  <r>
    <x v="1470"/>
    <s v="Color"/>
    <x v="213"/>
    <n v="13"/>
    <n v="115"/>
    <n v="468"/>
    <n v="150"/>
    <x v="994"/>
    <n v="605"/>
    <x v="1412"/>
    <x v="149"/>
    <x v="605"/>
    <x v="1470"/>
    <n v="4795"/>
    <n v="1290"/>
    <x v="1153"/>
    <n v="3"/>
    <s v="bombardier|pilot|u.s. navy|vietnam|vietnam war"/>
    <x v="1470"/>
    <n v="39"/>
    <x v="0"/>
    <x v="0"/>
    <s v="PG-13"/>
    <x v="82"/>
    <x v="23"/>
    <n v="367"/>
    <x v="20"/>
    <n v="2.35"/>
    <x v="276"/>
  </r>
  <r>
    <x v="1471"/>
    <s v="Color"/>
    <x v="561"/>
    <n v="171"/>
    <n v="120"/>
    <n v="52"/>
    <n v="134"/>
    <x v="995"/>
    <n v="553"/>
    <x v="1413"/>
    <x v="430"/>
    <x v="606"/>
    <x v="1471"/>
    <n v="55630"/>
    <n v="1082"/>
    <x v="1154"/>
    <n v="1"/>
    <s v="drugs|elvis|musician|singer|the beatles"/>
    <x v="1471"/>
    <n v="200"/>
    <x v="0"/>
    <x v="0"/>
    <s v="R"/>
    <x v="82"/>
    <x v="1"/>
    <n v="214"/>
    <x v="10"/>
    <n v="2.35"/>
    <x v="1"/>
  </r>
  <r>
    <x v="1472"/>
    <s v="Color"/>
    <x v="644"/>
    <n v="119"/>
    <n v="111"/>
    <n v="529"/>
    <n v="505"/>
    <x v="173"/>
    <n v="18000"/>
    <x v="1414"/>
    <x v="270"/>
    <x v="11"/>
    <x v="1472"/>
    <n v="28542"/>
    <n v="19805"/>
    <x v="1155"/>
    <n v="3"/>
    <s v="employee employer relationship|husband wife relationship|newspaper|ship|wake"/>
    <x v="1472"/>
    <n v="208"/>
    <x v="0"/>
    <x v="0"/>
    <s v="R"/>
    <x v="82"/>
    <x v="18"/>
    <n v="826"/>
    <x v="2"/>
    <n v="2.35"/>
    <x v="1"/>
  </r>
  <r>
    <x v="1473"/>
    <s v="Color"/>
    <x v="243"/>
    <n v="44"/>
    <n v="94"/>
    <n v="10"/>
    <n v="141"/>
    <x v="627"/>
    <n v="694"/>
    <x v="1415"/>
    <x v="478"/>
    <x v="607"/>
    <x v="1473"/>
    <n v="12077"/>
    <n v="1668"/>
    <x v="303"/>
    <n v="2"/>
    <s v="legend|old west|outlaw|railroad|stealing from the rich"/>
    <x v="1473"/>
    <n v="162"/>
    <x v="0"/>
    <x v="0"/>
    <s v="PG-13"/>
    <x v="82"/>
    <x v="18"/>
    <n v="605"/>
    <x v="19"/>
    <n v="1.85"/>
    <x v="277"/>
  </r>
  <r>
    <x v="1474"/>
    <s v="Color"/>
    <x v="645"/>
    <n v="188"/>
    <n v="100"/>
    <n v="212"/>
    <n v="919"/>
    <x v="680"/>
    <n v="2000"/>
    <x v="1416"/>
    <x v="415"/>
    <x v="608"/>
    <x v="1474"/>
    <n v="44931"/>
    <n v="5890"/>
    <x v="317"/>
    <n v="1"/>
    <s v="19th century|courtship|female protagonist|princess|queen of england"/>
    <x v="1474"/>
    <n v="100"/>
    <x v="0"/>
    <x v="1"/>
    <s v="PG"/>
    <x v="82"/>
    <x v="0"/>
    <n v="1000"/>
    <x v="11"/>
    <n v="2.35"/>
    <x v="1"/>
  </r>
  <r>
    <x v="1475"/>
    <s v="Color"/>
    <x v="164"/>
    <n v="166"/>
    <n v="101"/>
    <n v="57"/>
    <n v="230"/>
    <x v="996"/>
    <n v="1000"/>
    <x v="1417"/>
    <x v="86"/>
    <x v="561"/>
    <x v="1475"/>
    <n v="31918"/>
    <n v="1947"/>
    <x v="1156"/>
    <n v="1"/>
    <s v="antarctica|geologist|investigation|u.s. marshal|winter"/>
    <x v="1475"/>
    <n v="142"/>
    <x v="0"/>
    <x v="0"/>
    <s v="R"/>
    <x v="82"/>
    <x v="0"/>
    <n v="603"/>
    <x v="34"/>
    <n v="2.35"/>
    <x v="1"/>
  </r>
  <r>
    <x v="1476"/>
    <s v="Color"/>
    <x v="427"/>
    <n v="584"/>
    <n v="139"/>
    <n v="0"/>
    <n v="687"/>
    <x v="997"/>
    <n v="11000"/>
    <x v="1418"/>
    <x v="370"/>
    <x v="75"/>
    <x v="1476"/>
    <n v="136367"/>
    <n v="13021"/>
    <x v="104"/>
    <n v="0"/>
    <s v="1950s|children|ice cube|texas|waco texas"/>
    <x v="1476"/>
    <n v="975"/>
    <x v="0"/>
    <x v="0"/>
    <s v="PG-13"/>
    <x v="144"/>
    <x v="10"/>
    <n v="1000"/>
    <x v="10"/>
    <n v="1.85"/>
    <x v="36"/>
  </r>
  <r>
    <x v="1477"/>
    <s v="Color"/>
    <x v="646"/>
    <n v="67"/>
    <n v="91"/>
    <n v="85"/>
    <n v="105"/>
    <x v="998"/>
    <n v="635"/>
    <x v="1419"/>
    <x v="131"/>
    <x v="609"/>
    <x v="1477"/>
    <n v="11512"/>
    <n v="1352"/>
    <x v="1157"/>
    <n v="0"/>
    <s v="cia|hong kong|market|undercover|van"/>
    <x v="1477"/>
    <n v="141"/>
    <x v="0"/>
    <x v="22"/>
    <s v="R"/>
    <x v="82"/>
    <x v="20"/>
    <n v="316"/>
    <x v="30"/>
    <n v="2.35"/>
    <x v="278"/>
  </r>
  <r>
    <x v="1478"/>
    <s v="Color"/>
    <x v="50"/>
    <n v="233"/>
    <n v="109"/>
    <n v="453"/>
    <n v="120"/>
    <x v="999"/>
    <n v="1000"/>
    <x v="1420"/>
    <x v="28"/>
    <x v="610"/>
    <x v="1478"/>
    <n v="47498"/>
    <n v="1458"/>
    <x v="1158"/>
    <n v="3"/>
    <s v="dea|drug cartel|kicked in the crotch|strip club|tough girl"/>
    <x v="1478"/>
    <n v="212"/>
    <x v="0"/>
    <x v="0"/>
    <s v="R"/>
    <x v="82"/>
    <x v="11"/>
    <n v="206"/>
    <x v="20"/>
    <n v="1.85"/>
    <x v="7"/>
  </r>
  <r>
    <x v="1479"/>
    <s v="Color"/>
    <x v="438"/>
    <n v="112"/>
    <n v="102"/>
    <n v="241"/>
    <n v="127"/>
    <x v="581"/>
    <n v="13000"/>
    <x v="1421"/>
    <x v="83"/>
    <x v="140"/>
    <x v="1479"/>
    <n v="14962"/>
    <n v="14165"/>
    <x v="1159"/>
    <n v="1"/>
    <s v="death|exorcism|heaven|priest|sin eater"/>
    <x v="1479"/>
    <n v="204"/>
    <x v="0"/>
    <x v="0"/>
    <s v="R"/>
    <x v="30"/>
    <x v="17"/>
    <n v="891"/>
    <x v="37"/>
    <n v="1.85"/>
    <x v="279"/>
  </r>
  <r>
    <x v="1480"/>
    <s v="Color"/>
    <x v="647"/>
    <n v="151"/>
    <n v="103"/>
    <n v="189"/>
    <n v="766"/>
    <x v="151"/>
    <n v="3000"/>
    <x v="1422"/>
    <x v="28"/>
    <x v="430"/>
    <x v="1480"/>
    <n v="48999"/>
    <n v="6563"/>
    <x v="1117"/>
    <n v="1"/>
    <s v="gun fu|plastic surgery|psychopath|undercover|vigilante"/>
    <x v="1480"/>
    <n v="280"/>
    <x v="0"/>
    <x v="0"/>
    <s v="R"/>
    <x v="82"/>
    <x v="8"/>
    <n v="967"/>
    <x v="19"/>
    <n v="2.35"/>
    <x v="1"/>
  </r>
  <r>
    <x v="1481"/>
    <s v="Color"/>
    <x v="441"/>
    <n v="63"/>
    <n v="83"/>
    <n v="12"/>
    <n v="690"/>
    <x v="274"/>
    <n v="2000"/>
    <x v="1423"/>
    <x v="479"/>
    <x v="611"/>
    <x v="1481"/>
    <n v="15015"/>
    <n v="5022"/>
    <x v="957"/>
    <n v="5"/>
    <s v="bruise|female hero|super strength|superhero|teenage superhero"/>
    <x v="1481"/>
    <n v="113"/>
    <x v="0"/>
    <x v="0"/>
    <s v="PG"/>
    <x v="82"/>
    <x v="7"/>
    <n v="826"/>
    <x v="39"/>
    <n v="1.85"/>
    <x v="280"/>
  </r>
  <r>
    <x v="1482"/>
    <s v="Color"/>
    <x v="43"/>
    <n v="335"/>
    <n v="123"/>
    <n v="0"/>
    <n v="6"/>
    <x v="1000"/>
    <n v="23000"/>
    <x v="1424"/>
    <x v="480"/>
    <x v="58"/>
    <x v="1482"/>
    <n v="77394"/>
    <n v="23031"/>
    <x v="1160"/>
    <n v="0"/>
    <s v="1970s|based on true story|new york city|skyscraper|tightrope walker"/>
    <x v="1482"/>
    <n v="195"/>
    <x v="0"/>
    <x v="0"/>
    <s v="PG"/>
    <x v="82"/>
    <x v="2"/>
    <n v="22"/>
    <x v="38"/>
    <n v="2.35"/>
    <x v="4"/>
  </r>
  <r>
    <x v="1483"/>
    <s v="Color"/>
    <x v="648"/>
    <n v="24"/>
    <n v="101"/>
    <n v="31"/>
    <n v="448"/>
    <x v="1001"/>
    <n v="690"/>
    <x v="1425"/>
    <x v="1"/>
    <x v="612"/>
    <x v="1483"/>
    <n v="2189"/>
    <n v="1993"/>
    <x v="1161"/>
    <n v="0"/>
    <s v="anthropomorphic animal|football|kangaroo|sword and sorcery|water boy"/>
    <x v="1483"/>
    <n v="31"/>
    <x v="0"/>
    <x v="0"/>
    <s v="PG"/>
    <x v="82"/>
    <x v="13"/>
    <n v="457"/>
    <x v="51"/>
    <n v="2.35"/>
    <x v="1"/>
  </r>
  <r>
    <x v="1484"/>
    <s v="Color"/>
    <x v="18"/>
    <n v="147"/>
    <n v="117"/>
    <n v="0"/>
    <n v="567"/>
    <x v="652"/>
    <n v="883"/>
    <x v="1426"/>
    <x v="105"/>
    <x v="613"/>
    <x v="1484"/>
    <n v="70698"/>
    <n v="3611"/>
    <x v="1162"/>
    <n v="1"/>
    <s v="based on novel|inheritance|provence|uncle|wine"/>
    <x v="1484"/>
    <n v="196"/>
    <x v="0"/>
    <x v="0"/>
    <s v="PG-13"/>
    <x v="82"/>
    <x v="7"/>
    <n v="883"/>
    <x v="8"/>
    <n v="2.35"/>
    <x v="104"/>
  </r>
  <r>
    <x v="1485"/>
    <s v="Color"/>
    <x v="113"/>
    <n v="51"/>
    <n v="60"/>
    <m/>
    <n v="256"/>
    <x v="462"/>
    <n v="2000"/>
    <x v="4"/>
    <x v="171"/>
    <x v="614"/>
    <x v="1485"/>
    <n v="70568"/>
    <n v="3823"/>
    <x v="1163"/>
    <n v="1"/>
    <s v="murder|police|psychopath"/>
    <x v="1485"/>
    <n v="105"/>
    <x v="0"/>
    <x v="1"/>
    <s v="TV-MA"/>
    <x v="4"/>
    <x v="4"/>
    <n v="729"/>
    <x v="35"/>
    <n v="16"/>
    <x v="35"/>
  </r>
  <r>
    <x v="1486"/>
    <s v="Color"/>
    <x v="105"/>
    <n v="10"/>
    <n v="114"/>
    <n v="503"/>
    <n v="697"/>
    <x v="597"/>
    <n v="2000"/>
    <x v="1427"/>
    <x v="270"/>
    <x v="548"/>
    <x v="1486"/>
    <n v="10410"/>
    <n v="4334"/>
    <x v="478"/>
    <n v="3"/>
    <s v="father son relationship|physical abuse|radio flyer|stepfather|stepfather stepson relationship"/>
    <x v="1486"/>
    <n v="71"/>
    <x v="0"/>
    <x v="0"/>
    <s v="PG-13"/>
    <x v="82"/>
    <x v="29"/>
    <n v="864"/>
    <x v="8"/>
    <n v="2.35"/>
    <x v="151"/>
  </r>
  <r>
    <x v="1487"/>
    <s v="Color"/>
    <x v="332"/>
    <n v="12"/>
    <n v="330"/>
    <n v="138"/>
    <n v="672"/>
    <x v="1002"/>
    <n v="848"/>
    <x v="1428"/>
    <x v="152"/>
    <x v="304"/>
    <x v="1487"/>
    <n v="23181"/>
    <n v="3227"/>
    <x v="588"/>
    <n v="2"/>
    <s v="1970s|1980s|barrio|gang war|mexican"/>
    <x v="1487"/>
    <n v="129"/>
    <x v="0"/>
    <x v="0"/>
    <s v="R"/>
    <x v="82"/>
    <x v="27"/>
    <n v="674"/>
    <x v="25"/>
    <n v="1.66"/>
    <x v="71"/>
  </r>
  <r>
    <x v="1488"/>
    <s v="Color"/>
    <x v="649"/>
    <n v="50"/>
    <n v="121"/>
    <n v="55"/>
    <n v="918"/>
    <x v="203"/>
    <n v="1000"/>
    <x v="1429"/>
    <x v="102"/>
    <x v="51"/>
    <x v="1488"/>
    <n v="11747"/>
    <n v="3125"/>
    <x v="93"/>
    <n v="1"/>
    <s v="boy|greenland|neighbor|roof|snow"/>
    <x v="1488"/>
    <n v="99"/>
    <x v="0"/>
    <x v="23"/>
    <s v="R"/>
    <x v="82"/>
    <x v="13"/>
    <n v="1000"/>
    <x v="21"/>
    <n v="2.35"/>
    <x v="281"/>
  </r>
  <r>
    <x v="1489"/>
    <s v="Color"/>
    <x v="209"/>
    <n v="149"/>
    <n v="114"/>
    <n v="0"/>
    <n v="115"/>
    <x v="1003"/>
    <n v="548"/>
    <x v="1430"/>
    <x v="171"/>
    <x v="265"/>
    <x v="1489"/>
    <n v="28584"/>
    <n v="1005"/>
    <x v="1164"/>
    <n v="1"/>
    <s v="ambassador|cannes|identity|suicide|thief"/>
    <x v="1489"/>
    <n v="232"/>
    <x v="0"/>
    <x v="10"/>
    <s v="R"/>
    <x v="82"/>
    <x v="19"/>
    <n v="298"/>
    <x v="22"/>
    <n v="1.85"/>
    <x v="282"/>
  </r>
  <r>
    <x v="1490"/>
    <s v=" Black and White"/>
    <x v="650"/>
    <n v="24"/>
    <n v="156"/>
    <n v="278"/>
    <n v="249"/>
    <x v="754"/>
    <n v="695"/>
    <x v="4"/>
    <x v="256"/>
    <x v="615"/>
    <x v="1490"/>
    <n v="9852"/>
    <n v="1573"/>
    <x v="468"/>
    <n v="0"/>
    <s v="arab|general|libya|muslim|mussolini"/>
    <x v="1490"/>
    <n v="55"/>
    <x v="0"/>
    <x v="24"/>
    <s v="PG"/>
    <x v="82"/>
    <x v="35"/>
    <n v="279"/>
    <x v="26"/>
    <n v="2.35"/>
    <x v="1"/>
  </r>
  <r>
    <x v="1491"/>
    <s v="Color"/>
    <x v="651"/>
    <n v="28"/>
    <n v="135"/>
    <n v="22"/>
    <n v="45"/>
    <x v="1004"/>
    <n v="837"/>
    <x v="1431"/>
    <x v="88"/>
    <x v="412"/>
    <x v="1491"/>
    <n v="4885"/>
    <n v="1508"/>
    <x v="1165"/>
    <n v="1"/>
    <s v="austrian|breasts|cholera|police|provence"/>
    <x v="1491"/>
    <n v="25"/>
    <x v="3"/>
    <x v="10"/>
    <s v="R"/>
    <x v="4"/>
    <x v="16"/>
    <n v="541"/>
    <x v="1"/>
    <n v="2.35"/>
    <x v="283"/>
  </r>
  <r>
    <x v="1492"/>
    <s v="Color"/>
    <x v="106"/>
    <n v="95"/>
    <n v="148"/>
    <n v="0"/>
    <n v="0"/>
    <x v="1005"/>
    <n v="3"/>
    <x v="1432"/>
    <x v="481"/>
    <x v="616"/>
    <x v="1492"/>
    <n v="11101"/>
    <n v="5"/>
    <x v="1166"/>
    <n v="0"/>
    <s v="bushwhacker|friend|honor|kansas|raid"/>
    <x v="1492"/>
    <n v="159"/>
    <x v="0"/>
    <x v="0"/>
    <s v="R"/>
    <x v="82"/>
    <x v="15"/>
    <n v="2"/>
    <x v="2"/>
    <n v="2.35"/>
    <x v="284"/>
  </r>
  <r>
    <x v="1493"/>
    <s v="Color"/>
    <x v="114"/>
    <n v="288"/>
    <n v="148"/>
    <n v="0"/>
    <n v="7"/>
    <x v="1006"/>
    <n v="30"/>
    <x v="1433"/>
    <x v="270"/>
    <x v="617"/>
    <x v="1493"/>
    <n v="68885"/>
    <n v="50"/>
    <x v="1167"/>
    <n v="0"/>
    <s v="children|chinese|illegal immigrant|immigrant|male ponytail"/>
    <x v="1493"/>
    <n v="127"/>
    <x v="6"/>
    <x v="12"/>
    <s v="R"/>
    <x v="4"/>
    <x v="5"/>
    <n v="9"/>
    <x v="7"/>
    <n v="2.35"/>
    <x v="5"/>
  </r>
  <r>
    <x v="84"/>
    <s v="Color"/>
    <x v="58"/>
    <n v="10"/>
    <n v="109"/>
    <n v="596"/>
    <n v="282"/>
    <x v="73"/>
    <n v="621"/>
    <x v="4"/>
    <x v="41"/>
    <x v="62"/>
    <x v="84"/>
    <n v="2138"/>
    <n v="1980"/>
    <x v="78"/>
    <n v="3"/>
    <s v="1770s|british india|great barrier reef|india|ring"/>
    <x v="84"/>
    <n v="15"/>
    <x v="0"/>
    <x v="6"/>
    <s v="R"/>
    <x v="4"/>
    <x v="2"/>
    <n v="525"/>
    <x v="33"/>
    <m/>
    <x v="49"/>
  </r>
  <r>
    <x v="1494"/>
    <s v="Color"/>
    <x v="652"/>
    <n v="58"/>
    <n v="93"/>
    <n v="18"/>
    <n v="324"/>
    <x v="257"/>
    <n v="4000"/>
    <x v="4"/>
    <x v="482"/>
    <x v="111"/>
    <x v="1494"/>
    <n v="28848"/>
    <n v="5377"/>
    <x v="1168"/>
    <n v="2"/>
    <s v="bank|cleavage|farmer|female gunfighter|mexico"/>
    <x v="1494"/>
    <n v="76"/>
    <x v="0"/>
    <x v="10"/>
    <s v="PG-13"/>
    <x v="144"/>
    <x v="7"/>
    <n v="820"/>
    <x v="20"/>
    <n v="2.35"/>
    <x v="1"/>
  </r>
  <r>
    <x v="1495"/>
    <s v="Color"/>
    <x v="653"/>
    <m/>
    <m/>
    <n v="194"/>
    <n v="816"/>
    <x v="479"/>
    <n v="970"/>
    <x v="4"/>
    <x v="152"/>
    <x v="451"/>
    <x v="1495"/>
    <n v="219"/>
    <n v="3874"/>
    <x v="1169"/>
    <n v="0"/>
    <s v="based on novel"/>
    <x v="1495"/>
    <m/>
    <x v="0"/>
    <x v="0"/>
    <m/>
    <x v="154"/>
    <x v="0"/>
    <n v="856"/>
    <x v="13"/>
    <m/>
    <x v="285"/>
  </r>
  <r>
    <x v="1496"/>
    <s v="Color"/>
    <x v="349"/>
    <n v="297"/>
    <n v="113"/>
    <n v="47"/>
    <n v="129"/>
    <x v="1007"/>
    <n v="988"/>
    <x v="1434"/>
    <x v="123"/>
    <x v="331"/>
    <x v="1496"/>
    <n v="310903"/>
    <n v="1783"/>
    <x v="1170"/>
    <n v="0"/>
    <s v="based on novel|concrete wall|maze|open ended|teenage boy"/>
    <x v="1496"/>
    <n v="524"/>
    <x v="0"/>
    <x v="0"/>
    <s v="PG-13"/>
    <x v="148"/>
    <x v="11"/>
    <n v="149"/>
    <x v="2"/>
    <n v="2.35"/>
    <x v="58"/>
  </r>
  <r>
    <x v="1497"/>
    <s v="Color"/>
    <x v="654"/>
    <n v="90"/>
    <n v="91"/>
    <n v="31"/>
    <n v="141"/>
    <x v="1008"/>
    <n v="1000"/>
    <x v="1435"/>
    <x v="125"/>
    <x v="384"/>
    <x v="1497"/>
    <n v="23072"/>
    <n v="1564"/>
    <x v="1171"/>
    <n v="2"/>
    <s v="business trip|company|glory hole|male frontal nudity|male nudity"/>
    <x v="1497"/>
    <n v="89"/>
    <x v="0"/>
    <x v="0"/>
    <s v="R"/>
    <x v="82"/>
    <x v="2"/>
    <n v="249"/>
    <x v="28"/>
    <n v="2.35"/>
    <x v="1"/>
  </r>
  <r>
    <x v="1498"/>
    <s v="Color"/>
    <x v="48"/>
    <n v="56"/>
    <n v="139"/>
    <n v="17000"/>
    <n v="94"/>
    <x v="882"/>
    <n v="554"/>
    <x v="1436"/>
    <x v="17"/>
    <x v="618"/>
    <x v="1498"/>
    <n v="36267"/>
    <n v="1068"/>
    <x v="555"/>
    <n v="3"/>
    <s v="19th century|countess|lawyer|love|new york"/>
    <x v="1498"/>
    <n v="150"/>
    <x v="0"/>
    <x v="0"/>
    <s v="PG"/>
    <x v="116"/>
    <x v="27"/>
    <n v="382"/>
    <x v="13"/>
    <n v="2.35"/>
    <x v="1"/>
  </r>
  <r>
    <x v="1499"/>
    <s v="Color"/>
    <x v="121"/>
    <n v="274"/>
    <n v="96"/>
    <n v="0"/>
    <n v="1000"/>
    <x v="1009"/>
    <n v="20000"/>
    <x v="1437"/>
    <x v="142"/>
    <x v="25"/>
    <x v="1499"/>
    <n v="190990"/>
    <n v="24640"/>
    <x v="1172"/>
    <n v="0"/>
    <s v="eternity|love|mayan|tree|tree of life"/>
    <x v="1499"/>
    <n v="915"/>
    <x v="0"/>
    <x v="0"/>
    <s v="PG-13"/>
    <x v="82"/>
    <x v="7"/>
    <n v="1000"/>
    <x v="11"/>
    <n v="1.85"/>
    <x v="33"/>
  </r>
  <r>
    <x v="1500"/>
    <s v="Color"/>
    <x v="655"/>
    <n v="68"/>
    <n v="102"/>
    <n v="3"/>
    <n v="239"/>
    <x v="1010"/>
    <n v="372"/>
    <x v="1438"/>
    <x v="483"/>
    <x v="619"/>
    <x v="1500"/>
    <n v="8367"/>
    <n v="1274"/>
    <x v="1173"/>
    <n v="0"/>
    <s v="colonel|ice|ice cream truck|military|u.s. army"/>
    <x v="1500"/>
    <n v="94"/>
    <x v="0"/>
    <x v="0"/>
    <s v="R"/>
    <x v="148"/>
    <x v="15"/>
    <n v="248"/>
    <x v="31"/>
    <n v="2.35"/>
    <x v="286"/>
  </r>
  <r>
    <x v="1501"/>
    <s v="Color"/>
    <x v="172"/>
    <n v="98"/>
    <n v="96"/>
    <n v="165"/>
    <n v="566"/>
    <x v="1011"/>
    <n v="12000"/>
    <x v="1439"/>
    <x v="28"/>
    <x v="76"/>
    <x v="1501"/>
    <n v="36914"/>
    <n v="14978"/>
    <x v="1174"/>
    <n v="1"/>
    <s v="bank|money|presumed dead|rescue|thief"/>
    <x v="1501"/>
    <n v="86"/>
    <x v="0"/>
    <x v="0"/>
    <s v="R"/>
    <x v="82"/>
    <x v="3"/>
    <n v="774"/>
    <x v="34"/>
    <n v="2.35"/>
    <x v="1"/>
  </r>
  <r>
    <x v="1502"/>
    <s v="Color"/>
    <x v="656"/>
    <n v="256"/>
    <n v="101"/>
    <n v="6000"/>
    <n v="2"/>
    <x v="1012"/>
    <n v="6"/>
    <x v="1440"/>
    <x v="45"/>
    <x v="620"/>
    <x v="1502"/>
    <n v="85589"/>
    <n v="13"/>
    <x v="1175"/>
    <n v="0"/>
    <s v="children adventure|magical realism|sea goddess|small town|tsunami"/>
    <x v="1502"/>
    <n v="144"/>
    <x v="2"/>
    <x v="7"/>
    <s v="G"/>
    <x v="148"/>
    <x v="8"/>
    <n v="3"/>
    <x v="16"/>
    <n v="1.85"/>
    <x v="1"/>
  </r>
  <r>
    <x v="1503"/>
    <s v="Color"/>
    <x v="657"/>
    <n v="117"/>
    <n v="128"/>
    <n v="88"/>
    <n v="954"/>
    <x v="1013"/>
    <n v="989"/>
    <x v="1441"/>
    <x v="17"/>
    <x v="621"/>
    <x v="1503"/>
    <n v="50041"/>
    <n v="3386"/>
    <x v="1176"/>
    <n v="0"/>
    <s v="1940s|art collector|bull riding|north carolina|student"/>
    <x v="1503"/>
    <n v="116"/>
    <x v="0"/>
    <x v="0"/>
    <s v="PG-13"/>
    <x v="148"/>
    <x v="2"/>
    <n v="970"/>
    <x v="1"/>
    <n v="2.35"/>
    <x v="33"/>
  </r>
  <r>
    <x v="1504"/>
    <s v="Color"/>
    <x v="658"/>
    <n v="107"/>
    <n v="109"/>
    <n v="7"/>
    <n v="1000"/>
    <x v="99"/>
    <n v="40000"/>
    <x v="1442"/>
    <x v="211"/>
    <x v="1"/>
    <x v="1504"/>
    <n v="45497"/>
    <n v="52621"/>
    <x v="1177"/>
    <n v="0"/>
    <s v="astronaut|electrocuted in bathtub|mission|pilot|sister"/>
    <x v="1504"/>
    <n v="260"/>
    <x v="0"/>
    <x v="0"/>
    <s v="R"/>
    <x v="148"/>
    <x v="15"/>
    <n v="9000"/>
    <x v="43"/>
    <n v="1.85"/>
    <x v="103"/>
  </r>
  <r>
    <x v="1505"/>
    <s v="Color"/>
    <x v="659"/>
    <n v="52"/>
    <n v="114"/>
    <n v="46"/>
    <n v="292"/>
    <x v="1014"/>
    <n v="818"/>
    <x v="1443"/>
    <x v="185"/>
    <x v="622"/>
    <x v="1505"/>
    <n v="3740"/>
    <n v="1778"/>
    <x v="1178"/>
    <n v="1"/>
    <s v="dream|italian|kenya|ranch|snake"/>
    <x v="1505"/>
    <n v="61"/>
    <x v="0"/>
    <x v="0"/>
    <s v="PG-13"/>
    <x v="148"/>
    <x v="21"/>
    <n v="649"/>
    <x v="23"/>
    <n v="2.35"/>
    <x v="287"/>
  </r>
  <r>
    <x v="1506"/>
    <s v="Color"/>
    <x v="403"/>
    <n v="135"/>
    <n v="105"/>
    <n v="125"/>
    <n v="2000"/>
    <x v="68"/>
    <n v="18000"/>
    <x v="1444"/>
    <x v="298"/>
    <x v="69"/>
    <x v="1506"/>
    <n v="23916"/>
    <n v="23122"/>
    <x v="740"/>
    <n v="5"/>
    <s v="coach|soccer|soccer coach|soccer mom|soccer team"/>
    <x v="1506"/>
    <n v="50"/>
    <x v="0"/>
    <x v="0"/>
    <s v="PG-13"/>
    <x v="82"/>
    <x v="3"/>
    <n v="2000"/>
    <x v="20"/>
    <n v="2.35"/>
    <x v="1"/>
  </r>
  <r>
    <x v="1507"/>
    <s v="Color"/>
    <x v="566"/>
    <n v="211"/>
    <n v="141"/>
    <n v="56"/>
    <n v="38"/>
    <x v="1015"/>
    <n v="113"/>
    <x v="1445"/>
    <x v="406"/>
    <x v="623"/>
    <x v="1507"/>
    <n v="21223"/>
    <n v="301"/>
    <x v="1179"/>
    <n v="1"/>
    <s v="africa|apartheid|nelson mandela|president|resistance"/>
    <x v="1507"/>
    <n v="108"/>
    <x v="0"/>
    <x v="1"/>
    <s v="PG-13"/>
    <x v="82"/>
    <x v="9"/>
    <n v="98"/>
    <x v="1"/>
    <n v="2.35"/>
    <x v="38"/>
  </r>
  <r>
    <x v="1508"/>
    <s v="Color"/>
    <x v="486"/>
    <n v="57"/>
    <n v="195"/>
    <n v="631"/>
    <n v="521"/>
    <x v="218"/>
    <n v="635"/>
    <x v="4"/>
    <x v="415"/>
    <x v="609"/>
    <x v="1508"/>
    <n v="16255"/>
    <n v="2291"/>
    <x v="823"/>
    <n v="0"/>
    <s v="cold war|cold war era|interview|russia|written and directed by cast member"/>
    <x v="1508"/>
    <n v="127"/>
    <x v="0"/>
    <x v="0"/>
    <s v="PG"/>
    <x v="82"/>
    <x v="37"/>
    <n v="631"/>
    <x v="7"/>
    <n v="1.85"/>
    <x v="1"/>
  </r>
  <r>
    <x v="1509"/>
    <s v="Color"/>
    <x v="340"/>
    <n v="81"/>
    <n v="138"/>
    <n v="0"/>
    <n v="574"/>
    <x v="673"/>
    <n v="10000"/>
    <x v="1446"/>
    <x v="306"/>
    <x v="56"/>
    <x v="1509"/>
    <n v="181879"/>
    <n v="14619"/>
    <x v="485"/>
    <n v="0"/>
    <s v="cuba|guantanamo|lance corporal|lawyer|murder"/>
    <x v="1509"/>
    <n v="319"/>
    <x v="0"/>
    <x v="0"/>
    <s v="R"/>
    <x v="88"/>
    <x v="29"/>
    <n v="2000"/>
    <x v="32"/>
    <n v="2.35"/>
    <x v="1"/>
  </r>
  <r>
    <x v="1510"/>
    <s v="Color"/>
    <x v="301"/>
    <n v="107"/>
    <n v="101"/>
    <n v="43"/>
    <n v="655"/>
    <x v="869"/>
    <n v="2000"/>
    <x v="1447"/>
    <x v="281"/>
    <x v="504"/>
    <x v="1510"/>
    <n v="27580"/>
    <n v="5942"/>
    <x v="550"/>
    <n v="0"/>
    <s v="corrupt cop|drug dealer|drugs|heroin|vice president"/>
    <x v="1510"/>
    <n v="232"/>
    <x v="0"/>
    <x v="0"/>
    <s v="R"/>
    <x v="152"/>
    <x v="18"/>
    <n v="1000"/>
    <x v="34"/>
    <n v="2.35"/>
    <x v="288"/>
  </r>
  <r>
    <x v="1511"/>
    <s v="Color"/>
    <x v="154"/>
    <n v="100"/>
    <n v="99"/>
    <n v="67"/>
    <n v="330"/>
    <x v="392"/>
    <n v="826"/>
    <x v="1448"/>
    <x v="132"/>
    <x v="624"/>
    <x v="1511"/>
    <n v="66941"/>
    <n v="1790"/>
    <x v="1180"/>
    <n v="1"/>
    <s v="disguise|fbi|female impersonation|gender disguise|obesity"/>
    <x v="1511"/>
    <n v="148"/>
    <x v="0"/>
    <x v="0"/>
    <s v="PG-13"/>
    <x v="116"/>
    <x v="21"/>
    <n v="436"/>
    <x v="37"/>
    <n v="1.85"/>
    <x v="103"/>
  </r>
  <r>
    <x v="1512"/>
    <s v="Color"/>
    <x v="660"/>
    <n v="60"/>
    <n v="85"/>
    <n v="0"/>
    <n v="11"/>
    <x v="1016"/>
    <n v="324"/>
    <x v="1449"/>
    <x v="21"/>
    <x v="625"/>
    <x v="1512"/>
    <n v="4265"/>
    <n v="369"/>
    <x v="1181"/>
    <n v="0"/>
    <m/>
    <x v="1512"/>
    <n v="16"/>
    <x v="0"/>
    <x v="6"/>
    <m/>
    <x v="148"/>
    <x v="9"/>
    <n v="15"/>
    <x v="22"/>
    <n v="2.35"/>
    <x v="1"/>
  </r>
  <r>
    <x v="1513"/>
    <s v="Color"/>
    <x v="661"/>
    <n v="195"/>
    <n v="89"/>
    <n v="21"/>
    <n v="48"/>
    <x v="1017"/>
    <n v="614"/>
    <x v="1450"/>
    <x v="24"/>
    <x v="292"/>
    <x v="1513"/>
    <n v="49312"/>
    <n v="843"/>
    <x v="1182"/>
    <n v="0"/>
    <s v="alien|aurora borealis|critically bashed|killing an animal|nightclub"/>
    <x v="1513"/>
    <n v="211"/>
    <x v="0"/>
    <x v="0"/>
    <s v="PG-13"/>
    <x v="116"/>
    <x v="10"/>
    <n v="150"/>
    <x v="41"/>
    <n v="2.35"/>
    <x v="1"/>
  </r>
  <r>
    <x v="1514"/>
    <s v="Color"/>
    <x v="662"/>
    <n v="121"/>
    <n v="99"/>
    <n v="35"/>
    <n v="433"/>
    <x v="1018"/>
    <n v="3000"/>
    <x v="1451"/>
    <x v="484"/>
    <x v="626"/>
    <x v="1514"/>
    <n v="45394"/>
    <n v="4863"/>
    <x v="1183"/>
    <n v="0"/>
    <s v="3 dimensional|dance|dancer|dancing|flash mob"/>
    <x v="1514"/>
    <n v="72"/>
    <x v="0"/>
    <x v="0"/>
    <s v="PG-13"/>
    <x v="152"/>
    <x v="3"/>
    <n v="594"/>
    <x v="12"/>
    <n v="2.35"/>
    <x v="64"/>
  </r>
  <r>
    <x v="1515"/>
    <s v="Color"/>
    <x v="504"/>
    <n v="285"/>
    <n v="105"/>
    <n v="160"/>
    <n v="491"/>
    <x v="946"/>
    <n v="852"/>
    <x v="1452"/>
    <x v="485"/>
    <x v="627"/>
    <x v="1515"/>
    <n v="115649"/>
    <n v="2604"/>
    <x v="1184"/>
    <n v="0"/>
    <s v="baby rattle|famous line|murder|passenger|snake"/>
    <x v="1515"/>
    <n v="1033"/>
    <x v="0"/>
    <x v="8"/>
    <s v="R"/>
    <x v="152"/>
    <x v="7"/>
    <n v="521"/>
    <x v="23"/>
    <n v="2.35"/>
    <x v="86"/>
  </r>
  <r>
    <x v="1516"/>
    <s v="Color"/>
    <x v="663"/>
    <n v="103"/>
    <n v="97"/>
    <n v="10"/>
    <n v="178"/>
    <x v="339"/>
    <n v="18000"/>
    <x v="1453"/>
    <x v="353"/>
    <x v="63"/>
    <x v="1516"/>
    <n v="22220"/>
    <n v="18688"/>
    <x v="1185"/>
    <n v="0"/>
    <s v="fbi|murder|scene of the crime|serial killer|therapy"/>
    <x v="1516"/>
    <n v="181"/>
    <x v="0"/>
    <x v="0"/>
    <s v="R"/>
    <x v="152"/>
    <x v="21"/>
    <n v="223"/>
    <x v="43"/>
    <n v="1.85"/>
    <x v="289"/>
  </r>
  <r>
    <x v="1517"/>
    <s v="Color"/>
    <x v="664"/>
    <n v="192"/>
    <n v="140"/>
    <n v="36"/>
    <n v="336"/>
    <x v="1019"/>
    <n v="669"/>
    <x v="1454"/>
    <x v="28"/>
    <x v="628"/>
    <x v="1517"/>
    <n v="124242"/>
    <n v="2114"/>
    <x v="1186"/>
    <n v="1"/>
    <s v="death|family reunion|fbi|fbi agent|vigilante"/>
    <x v="1517"/>
    <n v="622"/>
    <x v="0"/>
    <x v="0"/>
    <s v="R"/>
    <x v="152"/>
    <x v="14"/>
    <n v="403"/>
    <x v="12"/>
    <n v="2.35"/>
    <x v="86"/>
  </r>
  <r>
    <x v="1518"/>
    <s v="Color"/>
    <x v="665"/>
    <n v="90"/>
    <n v="118"/>
    <n v="41"/>
    <n v="577"/>
    <x v="900"/>
    <n v="722"/>
    <x v="1455"/>
    <x v="357"/>
    <x v="359"/>
    <x v="1518"/>
    <n v="50919"/>
    <n v="2859"/>
    <x v="1187"/>
    <n v="0"/>
    <s v="barrio|border|newcastle united|party|soccer"/>
    <x v="1518"/>
    <n v="114"/>
    <x v="0"/>
    <x v="0"/>
    <s v="PG-13"/>
    <x v="70"/>
    <x v="12"/>
    <n v="580"/>
    <x v="2"/>
    <n v="2.35"/>
    <x v="1"/>
  </r>
  <r>
    <x v="1519"/>
    <s v="Color"/>
    <x v="666"/>
    <n v="258"/>
    <n v="94"/>
    <n v="132"/>
    <n v="317"/>
    <x v="798"/>
    <n v="26000"/>
    <x v="1456"/>
    <x v="23"/>
    <x v="35"/>
    <x v="1519"/>
    <n v="83097"/>
    <n v="27759"/>
    <x v="1188"/>
    <n v="2"/>
    <s v="bodyguard|gang war|russian|russian mafia|triad"/>
    <x v="1519"/>
    <n v="134"/>
    <x v="0"/>
    <x v="0"/>
    <s v="R"/>
    <x v="116"/>
    <x v="3"/>
    <n v="828"/>
    <x v="12"/>
    <n v="2.35"/>
    <x v="85"/>
  </r>
  <r>
    <x v="1520"/>
    <s v="Color"/>
    <x v="36"/>
    <n v="56"/>
    <n v="124"/>
    <n v="179"/>
    <n v="551"/>
    <x v="601"/>
    <n v="11000"/>
    <x v="1457"/>
    <x v="105"/>
    <x v="60"/>
    <x v="1520"/>
    <n v="24826"/>
    <n v="13093"/>
    <x v="358"/>
    <n v="3"/>
    <s v="air traffic control|air traffic controller|female bodybuilder|job|marriage"/>
    <x v="1520"/>
    <n v="175"/>
    <x v="0"/>
    <x v="0"/>
    <s v="R"/>
    <x v="30"/>
    <x v="15"/>
    <n v="617"/>
    <x v="19"/>
    <n v="2.35"/>
    <x v="290"/>
  </r>
  <r>
    <x v="1521"/>
    <s v="Color"/>
    <x v="667"/>
    <n v="197"/>
    <n v="134"/>
    <n v="37"/>
    <n v="504"/>
    <x v="1020"/>
    <n v="11000"/>
    <x v="1458"/>
    <x v="0"/>
    <x v="42"/>
    <x v="1521"/>
    <n v="681857"/>
    <n v="13649"/>
    <x v="1189"/>
    <n v="0"/>
    <s v="death star|emperor|empire|princess|rebel"/>
    <x v="1521"/>
    <n v="647"/>
    <x v="0"/>
    <x v="0"/>
    <s v="PG"/>
    <x v="167"/>
    <x v="45"/>
    <n v="1000"/>
    <x v="26"/>
    <n v="2.35"/>
    <x v="57"/>
  </r>
  <r>
    <x v="1522"/>
    <s v="Color"/>
    <x v="668"/>
    <n v="254"/>
    <n v="113"/>
    <n v="197"/>
    <n v="43"/>
    <x v="324"/>
    <n v="165"/>
    <x v="1459"/>
    <x v="222"/>
    <x v="629"/>
    <x v="1522"/>
    <n v="62770"/>
    <n v="391"/>
    <x v="1190"/>
    <n v="1"/>
    <s v="cure|quarantine|scotland|virus|wall"/>
    <x v="1522"/>
    <n v="396"/>
    <x v="0"/>
    <x v="1"/>
    <s v="R"/>
    <x v="116"/>
    <x v="8"/>
    <n v="107"/>
    <x v="19"/>
    <n v="2.35"/>
    <x v="1"/>
  </r>
  <r>
    <x v="1523"/>
    <s v="Color"/>
    <x v="564"/>
    <n v="299"/>
    <n v="124"/>
    <n v="335"/>
    <n v="50"/>
    <x v="1021"/>
    <n v="14000"/>
    <x v="1460"/>
    <x v="17"/>
    <x v="141"/>
    <x v="1523"/>
    <n v="189812"/>
    <n v="14504"/>
    <x v="1191"/>
    <n v="0"/>
    <s v="love|reading|teaching oneself to read|trial|war crime"/>
    <x v="1523"/>
    <n v="370"/>
    <x v="0"/>
    <x v="0"/>
    <s v="R"/>
    <x v="144"/>
    <x v="8"/>
    <n v="388"/>
    <x v="32"/>
    <n v="1.85"/>
    <x v="61"/>
  </r>
  <r>
    <x v="1524"/>
    <s v="Color"/>
    <x v="669"/>
    <n v="163"/>
    <n v="98"/>
    <n v="136"/>
    <n v="833"/>
    <x v="1022"/>
    <n v="1000"/>
    <x v="1461"/>
    <x v="125"/>
    <x v="537"/>
    <x v="1524"/>
    <n v="62198"/>
    <n v="4151"/>
    <x v="84"/>
    <n v="2"/>
    <s v="childbirth|female frontal nudity|nude protest|nudist|skinny dipping"/>
    <x v="1524"/>
    <n v="139"/>
    <x v="0"/>
    <x v="0"/>
    <s v="R"/>
    <x v="4"/>
    <x v="3"/>
    <n v="945"/>
    <x v="23"/>
    <n v="1.85"/>
    <x v="1"/>
  </r>
  <r>
    <x v="1525"/>
    <s v="Color"/>
    <x v="47"/>
    <n v="152"/>
    <n v="97"/>
    <n v="4000"/>
    <n v="8000"/>
    <x v="255"/>
    <n v="22000"/>
    <x v="1462"/>
    <x v="204"/>
    <x v="13"/>
    <x v="1525"/>
    <n v="147597"/>
    <n v="43354"/>
    <x v="178"/>
    <n v="1"/>
    <s v="baby|christmas spirit|elf|new york city|north pole"/>
    <x v="1525"/>
    <n v="395"/>
    <x v="0"/>
    <x v="0"/>
    <s v="PG"/>
    <x v="152"/>
    <x v="17"/>
    <n v="11000"/>
    <x v="8"/>
    <n v="1.85"/>
    <x v="90"/>
  </r>
  <r>
    <x v="1526"/>
    <s v="Color"/>
    <x v="71"/>
    <n v="53"/>
    <n v="123"/>
    <n v="226"/>
    <n v="796"/>
    <x v="1023"/>
    <n v="3000"/>
    <x v="1463"/>
    <x v="453"/>
    <x v="226"/>
    <x v="1526"/>
    <n v="63839"/>
    <n v="5975"/>
    <x v="1192"/>
    <n v="1"/>
    <s v="brain tumor|genius|psionic power|telekinesis|terminal illness"/>
    <x v="1526"/>
    <n v="118"/>
    <x v="0"/>
    <x v="0"/>
    <s v="PG"/>
    <x v="144"/>
    <x v="25"/>
    <n v="941"/>
    <x v="21"/>
    <n v="2.35"/>
    <x v="1"/>
  </r>
  <r>
    <x v="1527"/>
    <s v="Color"/>
    <x v="356"/>
    <n v="67"/>
    <n v="99"/>
    <n v="32"/>
    <n v="521"/>
    <x v="953"/>
    <n v="773"/>
    <x v="1464"/>
    <x v="486"/>
    <x v="630"/>
    <x v="1527"/>
    <n v="20219"/>
    <n v="2916"/>
    <x v="823"/>
    <n v="1"/>
    <s v="dentist|dog|inheritance|race|sled dog"/>
    <x v="1527"/>
    <n v="100"/>
    <x v="0"/>
    <x v="4"/>
    <s v="PG"/>
    <x v="82"/>
    <x v="19"/>
    <n v="664"/>
    <x v="37"/>
    <n v="1.85"/>
    <x v="1"/>
  </r>
  <r>
    <x v="1528"/>
    <s v="Color"/>
    <x v="105"/>
    <n v="88"/>
    <n v="101"/>
    <n v="503"/>
    <n v="1000"/>
    <x v="734"/>
    <n v="13000"/>
    <x v="1465"/>
    <x v="487"/>
    <x v="192"/>
    <x v="1528"/>
    <n v="61396"/>
    <n v="18734"/>
    <x v="1193"/>
    <n v="1"/>
    <s v="christmas|compassion|executive|ghost|redemption"/>
    <x v="1528"/>
    <n v="159"/>
    <x v="0"/>
    <x v="0"/>
    <s v="PG-13"/>
    <x v="144"/>
    <x v="32"/>
    <n v="1000"/>
    <x v="15"/>
    <n v="1.85"/>
    <x v="59"/>
  </r>
  <r>
    <x v="1529"/>
    <s v="Color"/>
    <x v="670"/>
    <n v="163"/>
    <n v="92"/>
    <n v="100"/>
    <n v="327"/>
    <x v="210"/>
    <n v="678"/>
    <x v="1466"/>
    <x v="488"/>
    <x v="631"/>
    <x v="1529"/>
    <n v="65551"/>
    <n v="1729"/>
    <x v="1194"/>
    <n v="1"/>
    <s v="lucha libre|monastery|nun|orphan|wrestling"/>
    <x v="1529"/>
    <n v="441"/>
    <x v="0"/>
    <x v="8"/>
    <s v="PG"/>
    <x v="144"/>
    <x v="7"/>
    <n v="635"/>
    <x v="20"/>
    <n v="1.85"/>
    <x v="1"/>
  </r>
  <r>
    <x v="1530"/>
    <s v="Color"/>
    <x v="99"/>
    <n v="371"/>
    <n v="131"/>
    <n v="176"/>
    <n v="460"/>
    <x v="1024"/>
    <n v="722"/>
    <x v="1467"/>
    <x v="127"/>
    <x v="632"/>
    <x v="1530"/>
    <n v="218711"/>
    <n v="3229"/>
    <x v="1195"/>
    <n v="6"/>
    <s v="best friend|failure|food|job|partial female nudity"/>
    <x v="1530"/>
    <n v="485"/>
    <x v="0"/>
    <x v="0"/>
    <s v="R"/>
    <x v="167"/>
    <x v="10"/>
    <n v="655"/>
    <x v="2"/>
    <n v="2.35"/>
    <x v="41"/>
  </r>
  <r>
    <x v="1531"/>
    <s v="Color"/>
    <x v="538"/>
    <n v="418"/>
    <n v="107"/>
    <n v="133"/>
    <n v="9000"/>
    <x v="6"/>
    <n v="17000"/>
    <x v="1468"/>
    <x v="219"/>
    <x v="50"/>
    <x v="1531"/>
    <n v="310540"/>
    <n v="38751"/>
    <x v="248"/>
    <n v="6"/>
    <s v="apocalypse|celebrity|ensemble cast|party|rapture"/>
    <x v="1531"/>
    <n v="669"/>
    <x v="0"/>
    <x v="0"/>
    <s v="R"/>
    <x v="144"/>
    <x v="9"/>
    <n v="11000"/>
    <x v="10"/>
    <n v="2.35"/>
    <x v="79"/>
  </r>
  <r>
    <x v="1532"/>
    <s v="Color"/>
    <x v="671"/>
    <n v="131"/>
    <n v="103"/>
    <n v="9"/>
    <n v="573"/>
    <x v="746"/>
    <n v="826"/>
    <x v="1469"/>
    <x v="429"/>
    <x v="624"/>
    <x v="1532"/>
    <n v="54390"/>
    <n v="3004"/>
    <x v="1196"/>
    <n v="0"/>
    <s v="catholic|priest|stigmata|vatican|wound"/>
    <x v="1532"/>
    <n v="398"/>
    <x v="0"/>
    <x v="0"/>
    <s v="R"/>
    <x v="163"/>
    <x v="15"/>
    <n v="724"/>
    <x v="5"/>
    <n v="2.35"/>
    <x v="1"/>
  </r>
  <r>
    <x v="1533"/>
    <s v="Color"/>
    <x v="657"/>
    <n v="98"/>
    <n v="129"/>
    <n v="88"/>
    <n v="975"/>
    <x v="99"/>
    <n v="22000"/>
    <x v="1470"/>
    <x v="113"/>
    <x v="158"/>
    <x v="1533"/>
    <n v="89424"/>
    <n v="36069"/>
    <x v="1197"/>
    <n v="0"/>
    <s v="african american|amputee|navy|racial discrimination|racism"/>
    <x v="1533"/>
    <n v="224"/>
    <x v="0"/>
    <x v="0"/>
    <s v="R"/>
    <x v="144"/>
    <x v="21"/>
    <n v="9000"/>
    <x v="13"/>
    <n v="2.35"/>
    <x v="1"/>
  </r>
  <r>
    <x v="1534"/>
    <s v="Color"/>
    <x v="672"/>
    <n v="119"/>
    <n v="107"/>
    <n v="34"/>
    <n v="1000"/>
    <x v="328"/>
    <n v="23000"/>
    <x v="1471"/>
    <x v="23"/>
    <x v="74"/>
    <x v="1534"/>
    <n v="46961"/>
    <n v="31529"/>
    <x v="1198"/>
    <n v="5"/>
    <s v="armored car|bank|falling out among thieves|heist|planning"/>
    <x v="1534"/>
    <n v="132"/>
    <x v="0"/>
    <x v="0"/>
    <s v="PG-13"/>
    <x v="78"/>
    <x v="5"/>
    <n v="4000"/>
    <x v="5"/>
    <n v="2.35"/>
    <x v="1"/>
  </r>
  <r>
    <x v="1535"/>
    <s v="Color"/>
    <x v="673"/>
    <n v="133"/>
    <n v="89"/>
    <n v="16"/>
    <n v="2000"/>
    <x v="455"/>
    <n v="49000"/>
    <x v="1472"/>
    <x v="125"/>
    <x v="86"/>
    <x v="1535"/>
    <n v="37493"/>
    <n v="74181"/>
    <x v="1199"/>
    <n v="8"/>
    <s v="adoption|divorce|family relationships|farce|wedding"/>
    <x v="1535"/>
    <n v="108"/>
    <x v="0"/>
    <x v="0"/>
    <s v="R"/>
    <x v="82"/>
    <x v="9"/>
    <n v="22000"/>
    <x v="23"/>
    <n v="2.35"/>
    <x v="1"/>
  </r>
  <r>
    <x v="1536"/>
    <s v="Color"/>
    <x v="433"/>
    <n v="88"/>
    <n v="113"/>
    <n v="14"/>
    <n v="534"/>
    <x v="419"/>
    <n v="918"/>
    <x v="1473"/>
    <x v="132"/>
    <x v="633"/>
    <x v="1536"/>
    <n v="19671"/>
    <n v="3500"/>
    <x v="1200"/>
    <n v="2"/>
    <s v="fbi agent|murder|performing arts school|scene during end credits|undercover"/>
    <x v="1536"/>
    <n v="47"/>
    <x v="0"/>
    <x v="0"/>
    <s v="PG-13"/>
    <x v="144"/>
    <x v="10"/>
    <n v="845"/>
    <x v="46"/>
    <n v="2.35"/>
    <x v="1"/>
  </r>
  <r>
    <x v="1537"/>
    <s v="Color"/>
    <x v="75"/>
    <n v="522"/>
    <n v="93"/>
    <n v="0"/>
    <n v="355"/>
    <x v="1025"/>
    <n v="15000"/>
    <x v="1474"/>
    <x v="361"/>
    <x v="40"/>
    <x v="1537"/>
    <n v="379462"/>
    <n v="16034"/>
    <x v="1201"/>
    <n v="3"/>
    <s v="bomber|time|time loop|train|trapped in a time loop"/>
    <x v="1537"/>
    <n v="571"/>
    <x v="0"/>
    <x v="0"/>
    <s v="PG-13"/>
    <x v="144"/>
    <x v="10"/>
    <n v="491"/>
    <x v="7"/>
    <n v="1.85"/>
    <x v="15"/>
  </r>
  <r>
    <x v="1538"/>
    <s v="Color"/>
    <x v="439"/>
    <n v="43"/>
    <n v="120"/>
    <n v="155"/>
    <n v="240"/>
    <x v="1026"/>
    <n v="344"/>
    <x v="1475"/>
    <x v="480"/>
    <x v="634"/>
    <x v="1538"/>
    <n v="38949"/>
    <n v="2054"/>
    <x v="1202"/>
    <n v="3"/>
    <s v="andes mountains|crash|death|starvation|stranded"/>
    <x v="1538"/>
    <n v="112"/>
    <x v="0"/>
    <x v="0"/>
    <s v="R"/>
    <x v="144"/>
    <x v="27"/>
    <n v="242"/>
    <x v="1"/>
    <n v="1.85"/>
    <x v="1"/>
  </r>
  <r>
    <x v="1539"/>
    <s v="Color"/>
    <x v="133"/>
    <n v="224"/>
    <n v="98"/>
    <n v="541"/>
    <n v="897"/>
    <x v="942"/>
    <n v="8000"/>
    <x v="1476"/>
    <x v="60"/>
    <x v="187"/>
    <x v="1539"/>
    <n v="164608"/>
    <n v="10938"/>
    <x v="1203"/>
    <n v="1"/>
    <s v="destiny|detective|imagination|murder|sex scene"/>
    <x v="1539"/>
    <n v="383"/>
    <x v="0"/>
    <x v="0"/>
    <s v="R"/>
    <x v="144"/>
    <x v="1"/>
    <n v="912"/>
    <x v="21"/>
    <n v="2.35"/>
    <x v="7"/>
  </r>
  <r>
    <x v="1540"/>
    <s v="Color"/>
    <x v="365"/>
    <n v="122"/>
    <n v="105"/>
    <n v="0"/>
    <n v="223"/>
    <x v="1027"/>
    <n v="716"/>
    <x v="1477"/>
    <x v="489"/>
    <x v="635"/>
    <x v="1540"/>
    <n v="11347"/>
    <n v="1843"/>
    <x v="1204"/>
    <n v="1"/>
    <s v="3 dimensional|cartographer|punctuation in title|smithsonian|train"/>
    <x v="1540"/>
    <n v="28"/>
    <x v="0"/>
    <x v="10"/>
    <s v="PG"/>
    <x v="152"/>
    <x v="9"/>
    <n v="648"/>
    <x v="1"/>
    <n v="2.35"/>
    <x v="9"/>
  </r>
  <r>
    <x v="1541"/>
    <s v="Color"/>
    <x v="38"/>
    <n v="56"/>
    <n v="142"/>
    <n v="14000"/>
    <n v="642"/>
    <x v="1028"/>
    <n v="16000"/>
    <x v="4"/>
    <x v="490"/>
    <x v="18"/>
    <x v="1541"/>
    <n v="25193"/>
    <n v="20201"/>
    <x v="641"/>
    <n v="5"/>
    <s v="california|captain|cult film|pearl harbor|submarine"/>
    <x v="1541"/>
    <n v="217"/>
    <x v="0"/>
    <x v="0"/>
    <s v="PG"/>
    <x v="82"/>
    <x v="28"/>
    <n v="1000"/>
    <x v="18"/>
    <n v="2.35"/>
    <x v="43"/>
  </r>
  <r>
    <x v="1542"/>
    <s v="Color"/>
    <x v="674"/>
    <n v="75"/>
    <n v="98"/>
    <n v="61"/>
    <n v="83"/>
    <x v="439"/>
    <n v="649"/>
    <x v="1478"/>
    <x v="491"/>
    <x v="636"/>
    <x v="1542"/>
    <n v="10018"/>
    <n v="1400"/>
    <x v="1205"/>
    <n v="1"/>
    <s v="colon in title|horse|kentucky|overalls|six word title"/>
    <x v="1542"/>
    <n v="108"/>
    <x v="0"/>
    <x v="0"/>
    <s v="PG"/>
    <x v="144"/>
    <x v="12"/>
    <n v="579"/>
    <x v="8"/>
    <n v="2.35"/>
    <x v="1"/>
  </r>
  <r>
    <x v="1543"/>
    <s v="Color"/>
    <x v="471"/>
    <n v="441"/>
    <n v="96"/>
    <n v="0"/>
    <n v="882"/>
    <x v="1029"/>
    <n v="10000"/>
    <x v="1479"/>
    <x v="168"/>
    <x v="414"/>
    <x v="1543"/>
    <n v="186606"/>
    <n v="12754"/>
    <x v="156"/>
    <n v="1"/>
    <s v="bar|crotch shot|female full frontal nudity|female pubic hair|robbery"/>
    <x v="1543"/>
    <n v="1125"/>
    <x v="0"/>
    <x v="0"/>
    <s v="R"/>
    <x v="144"/>
    <x v="12"/>
    <n v="917"/>
    <x v="7"/>
    <n v="1.85"/>
    <x v="1"/>
  </r>
  <r>
    <x v="1544"/>
    <s v="Color"/>
    <x v="112"/>
    <n v="163"/>
    <n v="87"/>
    <n v="255"/>
    <n v="810"/>
    <x v="88"/>
    <n v="26000"/>
    <x v="1480"/>
    <x v="23"/>
    <x v="35"/>
    <x v="1544"/>
    <n v="156267"/>
    <n v="29050"/>
    <x v="300"/>
    <n v="1"/>
    <s v="driver|french|kidnapping|police|sequel"/>
    <x v="1544"/>
    <n v="340"/>
    <x v="0"/>
    <x v="10"/>
    <s v="PG-13"/>
    <x v="144"/>
    <x v="12"/>
    <n v="1000"/>
    <x v="22"/>
    <n v="2.35"/>
    <x v="1"/>
  </r>
  <r>
    <x v="1545"/>
    <s v=" Black and White"/>
    <x v="6"/>
    <n v="63"/>
    <n v="107"/>
    <n v="0"/>
    <n v="159"/>
    <x v="1030"/>
    <n v="29000"/>
    <x v="1481"/>
    <x v="492"/>
    <x v="20"/>
    <x v="1545"/>
    <n v="69197"/>
    <n v="29743"/>
    <x v="1206"/>
    <n v="0"/>
    <s v="authority figure as villian|gun duel|saved from hanging|showdown|street shootout"/>
    <x v="1545"/>
    <n v="216"/>
    <x v="0"/>
    <x v="7"/>
    <s v="R"/>
    <x v="144"/>
    <x v="16"/>
    <n v="165"/>
    <x v="21"/>
    <n v="1.85"/>
    <x v="1"/>
  </r>
  <r>
    <x v="1546"/>
    <s v="Color"/>
    <x v="505"/>
    <n v="90"/>
    <n v="90"/>
    <n v="29"/>
    <n v="142"/>
    <x v="1031"/>
    <n v="638"/>
    <x v="1482"/>
    <x v="127"/>
    <x v="637"/>
    <x v="1546"/>
    <n v="18771"/>
    <n v="961"/>
    <x v="1207"/>
    <n v="1"/>
    <s v="date|divorce|divorce lawyer|drinking|lawyer"/>
    <x v="1546"/>
    <n v="102"/>
    <x v="0"/>
    <x v="25"/>
    <s v="PG-13"/>
    <x v="168"/>
    <x v="14"/>
    <n v="160"/>
    <x v="18"/>
    <n v="2.35"/>
    <x v="236"/>
  </r>
  <r>
    <x v="1547"/>
    <s v="Color"/>
    <x v="48"/>
    <n v="163"/>
    <n v="121"/>
    <n v="17000"/>
    <n v="245"/>
    <x v="1032"/>
    <n v="12000"/>
    <x v="1483"/>
    <x v="306"/>
    <x v="76"/>
    <x v="1547"/>
    <n v="53028"/>
    <n v="13040"/>
    <x v="1208"/>
    <n v="0"/>
    <s v="ambulance|ghost|hell|paramedic|rescue"/>
    <x v="1547"/>
    <n v="382"/>
    <x v="0"/>
    <x v="0"/>
    <s v="R"/>
    <x v="97"/>
    <x v="15"/>
    <n v="368"/>
    <x v="2"/>
    <n v="2.35"/>
    <x v="1"/>
  </r>
  <r>
    <x v="1548"/>
    <s v="Color"/>
    <x v="675"/>
    <n v="197"/>
    <n v="119"/>
    <n v="238"/>
    <n v="447"/>
    <x v="422"/>
    <n v="1000"/>
    <x v="1484"/>
    <x v="103"/>
    <x v="638"/>
    <x v="1548"/>
    <n v="87768"/>
    <n v="2925"/>
    <x v="459"/>
    <n v="0"/>
    <s v="artificial organ|best friend|enforcer|future|near future"/>
    <x v="1548"/>
    <n v="187"/>
    <x v="0"/>
    <x v="0"/>
    <s v="R"/>
    <x v="144"/>
    <x v="5"/>
    <n v="561"/>
    <x v="22"/>
    <n v="2.35"/>
    <x v="85"/>
  </r>
  <r>
    <x v="1549"/>
    <s v="Color"/>
    <x v="676"/>
    <n v="93"/>
    <n v="107"/>
    <n v="26"/>
    <n v="535"/>
    <x v="951"/>
    <n v="889"/>
    <x v="1485"/>
    <x v="493"/>
    <x v="361"/>
    <x v="1549"/>
    <n v="21506"/>
    <n v="3274"/>
    <x v="861"/>
    <n v="0"/>
    <s v="antique shop|asian dragon|dragon|korean|reporter"/>
    <x v="1549"/>
    <n v="364"/>
    <x v="0"/>
    <x v="18"/>
    <s v="PG-13"/>
    <x v="82"/>
    <x v="1"/>
    <n v="618"/>
    <x v="57"/>
    <n v="2.35"/>
    <x v="1"/>
  </r>
  <r>
    <x v="1550"/>
    <s v="Color"/>
    <x v="596"/>
    <n v="15"/>
    <n v="110"/>
    <n v="278"/>
    <n v="179"/>
    <x v="1033"/>
    <n v="3000"/>
    <x v="1486"/>
    <x v="35"/>
    <x v="197"/>
    <x v="1550"/>
    <n v="5176"/>
    <n v="3864"/>
    <x v="1209"/>
    <n v="3"/>
    <s v="box office flop|circus|imaginary friend|magician|one word title"/>
    <x v="1550"/>
    <n v="30"/>
    <x v="0"/>
    <x v="0"/>
    <s v="PG"/>
    <x v="116"/>
    <x v="25"/>
    <n v="359"/>
    <x v="43"/>
    <n v="1.85"/>
    <x v="291"/>
  </r>
  <r>
    <x v="1551"/>
    <s v="Color"/>
    <x v="677"/>
    <n v="260"/>
    <n v="100"/>
    <n v="35"/>
    <n v="7000"/>
    <x v="35"/>
    <n v="12000"/>
    <x v="1487"/>
    <x v="125"/>
    <x v="26"/>
    <x v="1551"/>
    <n v="60596"/>
    <n v="32094"/>
    <x v="69"/>
    <n v="4"/>
    <s v="magic|magic kit|magician|stage magician|vegas"/>
    <x v="1551"/>
    <n v="158"/>
    <x v="0"/>
    <x v="0"/>
    <s v="PG-13"/>
    <x v="116"/>
    <x v="9"/>
    <n v="10000"/>
    <x v="18"/>
    <n v="2.35"/>
    <x v="38"/>
  </r>
  <r>
    <x v="1552"/>
    <s v="Color"/>
    <x v="171"/>
    <n v="18"/>
    <n v="75"/>
    <n v="10"/>
    <n v="826"/>
    <x v="595"/>
    <n v="3000"/>
    <x v="1488"/>
    <x v="494"/>
    <x v="639"/>
    <x v="1552"/>
    <n v="5600"/>
    <n v="7394"/>
    <x v="1210"/>
    <n v="0"/>
    <s v="animal|cat|child star|hollywood|star"/>
    <x v="1552"/>
    <n v="49"/>
    <x v="0"/>
    <x v="0"/>
    <s v="G"/>
    <x v="144"/>
    <x v="13"/>
    <n v="2000"/>
    <x v="8"/>
    <n v="1.33"/>
    <x v="292"/>
  </r>
  <r>
    <x v="1553"/>
    <s v="Color"/>
    <x v="678"/>
    <n v="70"/>
    <n v="132"/>
    <n v="0"/>
    <n v="876"/>
    <x v="1034"/>
    <n v="13000"/>
    <x v="1489"/>
    <x v="270"/>
    <x v="192"/>
    <x v="1553"/>
    <n v="8039"/>
    <n v="16878"/>
    <x v="440"/>
    <n v="2"/>
    <s v="1930s|depression|play|theatre|union"/>
    <x v="1553"/>
    <n v="161"/>
    <x v="0"/>
    <x v="0"/>
    <s v="R"/>
    <x v="144"/>
    <x v="15"/>
    <n v="898"/>
    <x v="8"/>
    <n v="2.35"/>
    <x v="293"/>
  </r>
  <r>
    <x v="1554"/>
    <s v=" Black and White"/>
    <x v="151"/>
    <n v="183"/>
    <n v="105"/>
    <n v="0"/>
    <n v="308"/>
    <x v="971"/>
    <n v="845"/>
    <x v="1490"/>
    <x v="150"/>
    <x v="118"/>
    <x v="1554"/>
    <n v="21481"/>
    <n v="2355"/>
    <x v="845"/>
    <n v="2"/>
    <s v="american|driver|journalist|russian|secret"/>
    <x v="1554"/>
    <n v="175"/>
    <x v="0"/>
    <x v="0"/>
    <s v="R"/>
    <x v="144"/>
    <x v="7"/>
    <n v="552"/>
    <x v="9"/>
    <n v="1.66"/>
    <x v="294"/>
  </r>
  <r>
    <x v="1555"/>
    <s v="Color"/>
    <x v="679"/>
    <n v="12"/>
    <n v="93"/>
    <n v="0"/>
    <n v="239"/>
    <x v="1035"/>
    <n v="330"/>
    <x v="4"/>
    <x v="495"/>
    <x v="640"/>
    <x v="1555"/>
    <n v="3088"/>
    <n v="1073"/>
    <x v="1211"/>
    <n v="4"/>
    <s v="dragon|knight|love|priest|princess"/>
    <x v="1555"/>
    <n v="31"/>
    <x v="0"/>
    <x v="0"/>
    <s v="PG"/>
    <x v="144"/>
    <x v="14"/>
    <n v="239"/>
    <x v="20"/>
    <n v="2.35"/>
    <x v="295"/>
  </r>
  <r>
    <x v="1556"/>
    <s v="Color"/>
    <x v="420"/>
    <n v="261"/>
    <n v="289"/>
    <n v="0"/>
    <n v="3000"/>
    <x v="11"/>
    <n v="11000"/>
    <x v="1491"/>
    <x v="269"/>
    <x v="42"/>
    <x v="1556"/>
    <n v="450676"/>
    <n v="25313"/>
    <x v="245"/>
    <n v="1"/>
    <s v="army|green beret|insanity|jungle|vietnam"/>
    <x v="1556"/>
    <n v="983"/>
    <x v="0"/>
    <x v="0"/>
    <s v="R"/>
    <x v="169"/>
    <x v="28"/>
    <n v="10000"/>
    <x v="3"/>
    <n v="2.35"/>
    <x v="64"/>
  </r>
  <r>
    <x v="1557"/>
    <s v="Color"/>
    <x v="680"/>
    <n v="167"/>
    <n v="102"/>
    <n v="8"/>
    <n v="472"/>
    <x v="1036"/>
    <n v="839"/>
    <x v="1492"/>
    <x v="127"/>
    <x v="641"/>
    <x v="1557"/>
    <n v="50523"/>
    <n v="2961"/>
    <x v="1212"/>
    <n v="0"/>
    <s v="bar|job|long distance relationship|male pubic hair|pubic hair"/>
    <x v="1557"/>
    <n v="113"/>
    <x v="0"/>
    <x v="0"/>
    <s v="R"/>
    <x v="144"/>
    <x v="5"/>
    <n v="730"/>
    <x v="22"/>
    <n v="2.35"/>
    <x v="1"/>
  </r>
  <r>
    <x v="1558"/>
    <s v="Color"/>
    <x v="392"/>
    <n v="42"/>
    <n v="143"/>
    <n v="65"/>
    <n v="320"/>
    <x v="1037"/>
    <n v="975"/>
    <x v="1493"/>
    <x v="419"/>
    <x v="642"/>
    <x v="1558"/>
    <n v="30230"/>
    <n v="2223"/>
    <x v="1213"/>
    <n v="1"/>
    <s v="1990s|high school|high school teacher|teacher inspires students|teaching"/>
    <x v="1558"/>
    <n v="154"/>
    <x v="0"/>
    <x v="0"/>
    <s v="PG"/>
    <x v="170"/>
    <x v="16"/>
    <n v="345"/>
    <x v="11"/>
    <n v="2.35"/>
    <x v="1"/>
  </r>
  <r>
    <x v="1559"/>
    <s v="Color"/>
    <x v="681"/>
    <n v="130"/>
    <n v="113"/>
    <n v="34"/>
    <n v="24"/>
    <x v="1038"/>
    <n v="10000"/>
    <x v="1494"/>
    <x v="496"/>
    <x v="61"/>
    <x v="1559"/>
    <n v="17319"/>
    <n v="10910"/>
    <x v="1214"/>
    <n v="2"/>
    <s v="cia|husband wife relationship|memory|tied up while barefoot|violence"/>
    <x v="1559"/>
    <n v="100"/>
    <x v="0"/>
    <x v="1"/>
    <s v="R"/>
    <x v="169"/>
    <x v="6"/>
    <n v="877"/>
    <x v="22"/>
    <n v="2.35"/>
    <x v="1"/>
  </r>
  <r>
    <x v="1560"/>
    <s v="Color"/>
    <x v="207"/>
    <n v="66"/>
    <n v="161"/>
    <n v="521"/>
    <n v="184"/>
    <x v="1039"/>
    <n v="11000"/>
    <x v="1495"/>
    <x v="425"/>
    <x v="209"/>
    <x v="1560"/>
    <n v="52339"/>
    <n v="12518"/>
    <x v="572"/>
    <n v="0"/>
    <s v="africa|hunter|love|marriage|plantation"/>
    <x v="1560"/>
    <n v="200"/>
    <x v="0"/>
    <x v="0"/>
    <s v="PG"/>
    <x v="145"/>
    <x v="39"/>
    <n v="920"/>
    <x v="13"/>
    <n v="1.85"/>
    <x v="1"/>
  </r>
  <r>
    <x v="1561"/>
    <s v="Color"/>
    <x v="43"/>
    <n v="449"/>
    <n v="138"/>
    <n v="0"/>
    <n v="874"/>
    <x v="42"/>
    <n v="18000"/>
    <x v="1496"/>
    <x v="306"/>
    <x v="156"/>
    <x v="1561"/>
    <n v="264047"/>
    <n v="20952"/>
    <x v="1215"/>
    <n v="0"/>
    <s v="airline|flight|flight attendant|lawyer|pilot"/>
    <x v="1561"/>
    <n v="491"/>
    <x v="0"/>
    <x v="0"/>
    <s v="R"/>
    <x v="145"/>
    <x v="3"/>
    <n v="984"/>
    <x v="11"/>
    <n v="2.35"/>
    <x v="163"/>
  </r>
  <r>
    <x v="1562"/>
    <s v="Color"/>
    <x v="682"/>
    <n v="121"/>
    <n v="126"/>
    <n v="43"/>
    <n v="177"/>
    <x v="1040"/>
    <n v="244"/>
    <x v="1497"/>
    <x v="18"/>
    <x v="643"/>
    <x v="1562"/>
    <n v="69534"/>
    <n v="1008"/>
    <x v="735"/>
    <n v="2"/>
    <s v="astronaut|dog|official james bond series|space shuttle|space shuttle transported on a 747"/>
    <x v="1562"/>
    <n v="294"/>
    <x v="0"/>
    <x v="1"/>
    <s v="PG"/>
    <x v="148"/>
    <x v="28"/>
    <n v="202"/>
    <x v="22"/>
    <n v="2.35"/>
    <x v="1"/>
  </r>
  <r>
    <x v="1563"/>
    <s v="Color"/>
    <x v="470"/>
    <n v="536"/>
    <n v="99"/>
    <n v="0"/>
    <n v="670"/>
    <x v="203"/>
    <n v="13000"/>
    <x v="1498"/>
    <x v="497"/>
    <x v="192"/>
    <x v="1563"/>
    <n v="475518"/>
    <n v="15082"/>
    <x v="1216"/>
    <n v="0"/>
    <s v="first person narration|hotel|lobby boy|mentor protege relationship|painting"/>
    <x v="1563"/>
    <n v="644"/>
    <x v="0"/>
    <x v="0"/>
    <s v="R"/>
    <x v="131"/>
    <x v="11"/>
    <n v="1000"/>
    <x v="14"/>
    <n v="1.37"/>
    <x v="296"/>
  </r>
  <r>
    <x v="1564"/>
    <s v="Color"/>
    <x v="615"/>
    <n v="135"/>
    <n v="101"/>
    <n v="96"/>
    <n v="442"/>
    <x v="361"/>
    <n v="12000"/>
    <x v="1499"/>
    <x v="498"/>
    <x v="82"/>
    <x v="1564"/>
    <n v="30339"/>
    <n v="13811"/>
    <x v="1217"/>
    <n v="1"/>
    <s v="based on multiple works|bully|kiss|memory|mysterious stranger"/>
    <x v="1564"/>
    <n v="268"/>
    <x v="0"/>
    <x v="0"/>
    <s v="PG-13"/>
    <x v="145"/>
    <x v="18"/>
    <n v="495"/>
    <x v="8"/>
    <n v="2.35"/>
    <x v="1"/>
  </r>
  <r>
    <x v="1565"/>
    <s v="Color"/>
    <x v="439"/>
    <n v="74"/>
    <n v="103"/>
    <n v="155"/>
    <n v="125"/>
    <x v="1041"/>
    <n v="687"/>
    <x v="1500"/>
    <x v="499"/>
    <x v="483"/>
    <x v="1565"/>
    <n v="50389"/>
    <n v="1440"/>
    <x v="1218"/>
    <n v="0"/>
    <s v="arachnophobia|death|doctor|small town|spider"/>
    <x v="1565"/>
    <n v="136"/>
    <x v="0"/>
    <x v="0"/>
    <s v="PG-13"/>
    <x v="145"/>
    <x v="22"/>
    <n v="151"/>
    <x v="22"/>
    <n v="1.85"/>
    <x v="1"/>
  </r>
  <r>
    <x v="1566"/>
    <s v="Color"/>
    <x v="303"/>
    <n v="168"/>
    <n v="118"/>
    <n v="40"/>
    <n v="617"/>
    <x v="158"/>
    <n v="2000"/>
    <x v="1501"/>
    <x v="500"/>
    <x v="184"/>
    <x v="1566"/>
    <n v="81866"/>
    <n v="4045"/>
    <x v="212"/>
    <n v="0"/>
    <s v="altering history|alternate history|amateur radio|ham radio|paranormal phenomena"/>
    <x v="1566"/>
    <n v="510"/>
    <x v="0"/>
    <x v="0"/>
    <s v="PG-13"/>
    <x v="145"/>
    <x v="21"/>
    <n v="702"/>
    <x v="11"/>
    <n v="2.35"/>
    <x v="1"/>
  </r>
  <r>
    <x v="149"/>
    <s v="Color"/>
    <x v="99"/>
    <n v="464"/>
    <n v="116"/>
    <n v="176"/>
    <n v="322"/>
    <x v="126"/>
    <n v="783"/>
    <x v="147"/>
    <x v="67"/>
    <x v="98"/>
    <x v="149"/>
    <n v="69790"/>
    <n v="2097"/>
    <x v="134"/>
    <n v="4"/>
    <s v="ghost|ghostbuster|ghostbusters|male objectification|reboot"/>
    <x v="149"/>
    <n v="1211"/>
    <x v="0"/>
    <x v="0"/>
    <s v="PG-13"/>
    <x v="35"/>
    <x v="6"/>
    <n v="370"/>
    <x v="34"/>
    <n v="2.35"/>
    <x v="66"/>
  </r>
  <r>
    <x v="1567"/>
    <s v="Color"/>
    <x v="683"/>
    <n v="204"/>
    <n v="99"/>
    <n v="0"/>
    <n v="816"/>
    <x v="1042"/>
    <n v="26000"/>
    <x v="1502"/>
    <x v="311"/>
    <x v="8"/>
    <x v="1567"/>
    <n v="66123"/>
    <n v="40312"/>
    <x v="1169"/>
    <n v="4"/>
    <s v="amusement park|dysfunctional family|road trip|sequel|vacation"/>
    <x v="1567"/>
    <n v="219"/>
    <x v="0"/>
    <x v="0"/>
    <s v="R"/>
    <x v="145"/>
    <x v="2"/>
    <n v="12000"/>
    <x v="9"/>
    <n v="2.35"/>
    <x v="82"/>
  </r>
  <r>
    <x v="1568"/>
    <s v="Color"/>
    <x v="15"/>
    <n v="96"/>
    <n v="105"/>
    <n v="188"/>
    <n v="482"/>
    <x v="139"/>
    <n v="848"/>
    <x v="1503"/>
    <x v="408"/>
    <x v="304"/>
    <x v="1568"/>
    <n v="62986"/>
    <n v="3439"/>
    <x v="856"/>
    <n v="4"/>
    <s v="debt|loan shark|mobster|movie business|producer"/>
    <x v="1568"/>
    <n v="150"/>
    <x v="0"/>
    <x v="0"/>
    <s v="R"/>
    <x v="171"/>
    <x v="16"/>
    <n v="808"/>
    <x v="8"/>
    <n v="1.85"/>
    <x v="1"/>
  </r>
  <r>
    <x v="1569"/>
    <s v=" Black and White"/>
    <x v="14"/>
    <n v="223"/>
    <n v="113"/>
    <n v="252"/>
    <n v="90"/>
    <x v="1043"/>
    <n v="539"/>
    <x v="1504"/>
    <x v="501"/>
    <x v="345"/>
    <x v="1569"/>
    <n v="172080"/>
    <n v="813"/>
    <x v="1219"/>
    <n v="0"/>
    <s v="fame|jail|jazz age|murder|vaudeville"/>
    <x v="1569"/>
    <n v="1017"/>
    <x v="0"/>
    <x v="0"/>
    <s v="PG-13"/>
    <x v="91"/>
    <x v="19"/>
    <n v="151"/>
    <x v="13"/>
    <n v="1.85"/>
    <x v="1"/>
  </r>
  <r>
    <x v="1570"/>
    <s v="Color"/>
    <x v="206"/>
    <n v="112"/>
    <n v="93"/>
    <n v="221"/>
    <n v="781"/>
    <x v="288"/>
    <n v="12000"/>
    <x v="1505"/>
    <x v="200"/>
    <x v="26"/>
    <x v="1570"/>
    <n v="161858"/>
    <n v="26760"/>
    <x v="1220"/>
    <n v="0"/>
    <s v="homosexual|law|law school|responsibility|vomiting"/>
    <x v="1570"/>
    <n v="289"/>
    <x v="0"/>
    <x v="0"/>
    <s v="PG-13"/>
    <x v="172"/>
    <x v="15"/>
    <n v="11000"/>
    <x v="21"/>
    <n v="1.85"/>
    <x v="1"/>
  </r>
  <r>
    <x v="1571"/>
    <s v="Color"/>
    <x v="684"/>
    <n v="142"/>
    <n v="108"/>
    <n v="6"/>
    <n v="1000"/>
    <x v="1044"/>
    <n v="3000"/>
    <x v="1506"/>
    <x v="125"/>
    <x v="374"/>
    <x v="1571"/>
    <n v="200260"/>
    <n v="7872"/>
    <x v="798"/>
    <n v="0"/>
    <s v="beach|beach house|college|party|student"/>
    <x v="1571"/>
    <n v="431"/>
    <x v="0"/>
    <x v="0"/>
    <s v="R"/>
    <x v="116"/>
    <x v="18"/>
    <n v="1000"/>
    <x v="21"/>
    <n v="1.85"/>
    <x v="1"/>
  </r>
  <r>
    <x v="1572"/>
    <s v="Color"/>
    <x v="29"/>
    <n v="166"/>
    <n v="74"/>
    <n v="487"/>
    <n v="802"/>
    <x v="37"/>
    <n v="15000"/>
    <x v="1507"/>
    <x v="21"/>
    <x v="33"/>
    <x v="1572"/>
    <n v="623757"/>
    <n v="19046"/>
    <x v="1221"/>
    <n v="1"/>
    <s v="claw crane|cowboy|jealousy|rivalry|toy"/>
    <x v="1572"/>
    <n v="391"/>
    <x v="0"/>
    <x v="0"/>
    <s v="G"/>
    <x v="116"/>
    <x v="16"/>
    <n v="1000"/>
    <x v="24"/>
    <n v="1.85"/>
    <x v="1"/>
  </r>
  <r>
    <x v="1573"/>
    <s v="Color"/>
    <x v="156"/>
    <n v="114"/>
    <n v="116"/>
    <n v="101"/>
    <n v="780"/>
    <x v="303"/>
    <n v="18000"/>
    <x v="1508"/>
    <x v="263"/>
    <x v="63"/>
    <x v="1573"/>
    <n v="260981"/>
    <n v="20966"/>
    <x v="238"/>
    <n v="0"/>
    <s v="bomb|bus|elevator|explosive|rescue"/>
    <x v="1573"/>
    <n v="373"/>
    <x v="0"/>
    <x v="0"/>
    <s v="R"/>
    <x v="131"/>
    <x v="24"/>
    <n v="946"/>
    <x v="13"/>
    <n v="2.35"/>
    <x v="1"/>
  </r>
  <r>
    <x v="1574"/>
    <s v="Color"/>
    <x v="685"/>
    <n v="214"/>
    <n v="104"/>
    <n v="23"/>
    <n v="281"/>
    <x v="1045"/>
    <n v="17000"/>
    <x v="1509"/>
    <x v="17"/>
    <x v="50"/>
    <x v="1574"/>
    <n v="145852"/>
    <n v="18322"/>
    <x v="1222"/>
    <n v="0"/>
    <s v="car accident|life support|memory loss|trauma|voice recording"/>
    <x v="1574"/>
    <n v="164"/>
    <x v="0"/>
    <x v="0"/>
    <s v="PG-13"/>
    <x v="116"/>
    <x v="3"/>
    <n v="359"/>
    <x v="2"/>
    <n v="2.35"/>
    <x v="121"/>
  </r>
  <r>
    <x v="1575"/>
    <s v="Color"/>
    <x v="686"/>
    <n v="126"/>
    <n v="106"/>
    <n v="12"/>
    <n v="946"/>
    <x v="63"/>
    <n v="11000"/>
    <x v="1510"/>
    <x v="270"/>
    <x v="42"/>
    <x v="1575"/>
    <n v="14281"/>
    <n v="17560"/>
    <x v="1223"/>
    <n v="2"/>
    <s v="cure|disease|imagination|race against time|venture capital"/>
    <x v="1575"/>
    <n v="64"/>
    <x v="0"/>
    <x v="0"/>
    <s v="PG"/>
    <x v="145"/>
    <x v="5"/>
    <n v="3000"/>
    <x v="12"/>
    <n v="1.85"/>
    <x v="1"/>
  </r>
  <r>
    <x v="1576"/>
    <s v="Color"/>
    <x v="666"/>
    <n v="157"/>
    <n v="120"/>
    <n v="132"/>
    <n v="1000"/>
    <x v="1046"/>
    <n v="33000"/>
    <x v="1511"/>
    <x v="122"/>
    <x v="350"/>
    <x v="1576"/>
    <n v="160776"/>
    <n v="54877"/>
    <x v="302"/>
    <n v="1"/>
    <s v="american football|based on true story|head coach|high school|school"/>
    <x v="1576"/>
    <n v="402"/>
    <x v="0"/>
    <x v="0"/>
    <s v="PG"/>
    <x v="116"/>
    <x v="21"/>
    <n v="18000"/>
    <x v="6"/>
    <n v="2.35"/>
    <x v="1"/>
  </r>
  <r>
    <x v="1577"/>
    <s v="Color"/>
    <x v="131"/>
    <n v="104"/>
    <n v="135"/>
    <n v="323"/>
    <n v="495"/>
    <x v="424"/>
    <n v="826"/>
    <x v="1512"/>
    <x v="2"/>
    <x v="582"/>
    <x v="1577"/>
    <n v="143696"/>
    <n v="2575"/>
    <x v="1003"/>
    <n v="1"/>
    <s v="analyst|defection|navy|soviet submarine|submarine"/>
    <x v="1577"/>
    <n v="241"/>
    <x v="0"/>
    <x v="0"/>
    <s v="PG"/>
    <x v="116"/>
    <x v="22"/>
    <n v="692"/>
    <x v="32"/>
    <n v="2.35"/>
    <x v="1"/>
  </r>
  <r>
    <x v="1578"/>
    <s v="Color"/>
    <x v="599"/>
    <n v="304"/>
    <n v="132"/>
    <n v="304"/>
    <n v="898"/>
    <x v="269"/>
    <n v="15000"/>
    <x v="1513"/>
    <x v="113"/>
    <x v="413"/>
    <x v="1578"/>
    <n v="87665"/>
    <n v="20035"/>
    <x v="376"/>
    <n v="0"/>
    <s v="butler|civil rights|hotel|president|white house"/>
    <x v="1578"/>
    <n v="323"/>
    <x v="0"/>
    <x v="0"/>
    <s v="PG-13"/>
    <x v="116"/>
    <x v="9"/>
    <n v="1000"/>
    <x v="13"/>
    <n v="1.85"/>
    <x v="25"/>
  </r>
  <r>
    <x v="1579"/>
    <s v=" Black and White"/>
    <x v="436"/>
    <n v="191"/>
    <n v="92"/>
    <n v="43"/>
    <n v="936"/>
    <x v="265"/>
    <n v="989"/>
    <x v="1514"/>
    <x v="300"/>
    <x v="282"/>
    <x v="1579"/>
    <n v="185338"/>
    <n v="4730"/>
    <x v="1224"/>
    <n v="0"/>
    <s v="dodgeball|gym|las vegas|pirate|ups"/>
    <x v="1579"/>
    <n v="392"/>
    <x v="0"/>
    <x v="0"/>
    <s v="PG-13"/>
    <x v="78"/>
    <x v="14"/>
    <n v="939"/>
    <x v="10"/>
    <n v="2.35"/>
    <x v="1"/>
  </r>
  <r>
    <x v="1580"/>
    <s v="Color"/>
    <x v="15"/>
    <n v="55"/>
    <n v="99"/>
    <n v="188"/>
    <n v="436"/>
    <x v="975"/>
    <n v="1000"/>
    <x v="1515"/>
    <x v="219"/>
    <x v="327"/>
    <x v="1580"/>
    <n v="96607"/>
    <n v="3696"/>
    <x v="1225"/>
    <n v="0"/>
    <s v="accountant|loan shark|macabre|uncle|uncle fester"/>
    <x v="1580"/>
    <n v="125"/>
    <x v="0"/>
    <x v="0"/>
    <s v="PG-13"/>
    <x v="30"/>
    <x v="23"/>
    <n v="1000"/>
    <x v="2"/>
    <n v="1.85"/>
    <x v="9"/>
  </r>
  <r>
    <x v="1581"/>
    <s v="Color"/>
    <x v="432"/>
    <n v="59"/>
    <n v="90"/>
    <n v="176"/>
    <n v="460"/>
    <x v="768"/>
    <n v="531"/>
    <x v="1516"/>
    <x v="311"/>
    <x v="79"/>
    <x v="1581"/>
    <n v="160321"/>
    <n v="2203"/>
    <x v="629"/>
    <n v="0"/>
    <s v="africa|bat|hawaiian shirt|pregnancy|pregnant"/>
    <x v="1581"/>
    <n v="178"/>
    <x v="0"/>
    <x v="0"/>
    <s v="PG-13"/>
    <x v="116"/>
    <x v="16"/>
    <n v="461"/>
    <x v="22"/>
    <n v="2.35"/>
    <x v="1"/>
  </r>
  <r>
    <x v="1582"/>
    <s v="Color"/>
    <x v="293"/>
    <n v="108"/>
    <n v="111"/>
    <n v="0"/>
    <n v="529"/>
    <x v="671"/>
    <n v="11000"/>
    <x v="1517"/>
    <x v="215"/>
    <x v="203"/>
    <x v="1582"/>
    <n v="94049"/>
    <n v="13645"/>
    <x v="1226"/>
    <n v="2"/>
    <s v="cinderella story|fish out of water|makeover|manners|princess"/>
    <x v="1582"/>
    <n v="301"/>
    <x v="0"/>
    <x v="0"/>
    <s v="G"/>
    <x v="160"/>
    <x v="18"/>
    <n v="995"/>
    <x v="5"/>
    <n v="1.85"/>
    <x v="1"/>
  </r>
  <r>
    <x v="1583"/>
    <s v="Color"/>
    <x v="632"/>
    <n v="50"/>
    <n v="103"/>
    <n v="37"/>
    <n v="452"/>
    <x v="880"/>
    <n v="944"/>
    <x v="1518"/>
    <x v="125"/>
    <x v="572"/>
    <x v="1583"/>
    <n v="31817"/>
    <n v="3143"/>
    <x v="267"/>
    <n v="3"/>
    <s v="cult film|female therapist|revenge|revenge motive|therapy session"/>
    <x v="1583"/>
    <n v="117"/>
    <x v="0"/>
    <x v="0"/>
    <s v="PG"/>
    <x v="140"/>
    <x v="25"/>
    <n v="893"/>
    <x v="5"/>
    <n v="1.85"/>
    <x v="1"/>
  </r>
  <r>
    <x v="1584"/>
    <s v="Color"/>
    <x v="68"/>
    <n v="216"/>
    <n v="127"/>
    <n v="21000"/>
    <n v="360"/>
    <x v="40"/>
    <n v="11000"/>
    <x v="1519"/>
    <x v="171"/>
    <x v="130"/>
    <x v="1584"/>
    <n v="1023511"/>
    <n v="22678"/>
    <x v="1227"/>
    <n v="0"/>
    <s v="detective|police partner|serial killer|serial murder|seven deadly sins"/>
    <x v="1584"/>
    <n v="1080"/>
    <x v="0"/>
    <x v="0"/>
    <s v="R"/>
    <x v="152"/>
    <x v="16"/>
    <n v="11000"/>
    <x v="35"/>
    <n v="2.35"/>
    <x v="36"/>
  </r>
  <r>
    <x v="1585"/>
    <s v="Color"/>
    <x v="137"/>
    <n v="472"/>
    <n v="112"/>
    <n v="662"/>
    <n v="107"/>
    <x v="1047"/>
    <n v="2000"/>
    <x v="1520"/>
    <x v="222"/>
    <x v="644"/>
    <x v="1585"/>
    <n v="531737"/>
    <n v="2639"/>
    <x v="1228"/>
    <n v="0"/>
    <s v="alien|ghetto|prawn|refugee|refugee camp"/>
    <x v="1585"/>
    <n v="1262"/>
    <x v="0"/>
    <x v="26"/>
    <s v="R"/>
    <x v="116"/>
    <x v="0"/>
    <n v="433"/>
    <x v="25"/>
    <n v="1.85"/>
    <x v="31"/>
  </r>
  <r>
    <x v="1586"/>
    <s v="Color"/>
    <x v="687"/>
    <n v="89"/>
    <n v="87"/>
    <n v="47"/>
    <n v="217"/>
    <x v="1048"/>
    <n v="19000"/>
    <x v="1521"/>
    <x v="21"/>
    <x v="59"/>
    <x v="1586"/>
    <n v="58906"/>
    <n v="20097"/>
    <x v="1229"/>
    <n v="0"/>
    <s v="based on tv series|crown|dream|king neptune|plankton"/>
    <x v="1586"/>
    <n v="186"/>
    <x v="0"/>
    <x v="0"/>
    <s v="PG"/>
    <x v="116"/>
    <x v="14"/>
    <n v="542"/>
    <x v="15"/>
    <n v="1.85"/>
    <x v="1"/>
  </r>
  <r>
    <x v="1587"/>
    <s v="Color"/>
    <x v="326"/>
    <n v="229"/>
    <n v="138"/>
    <n v="16000"/>
    <n v="262"/>
    <x v="1049"/>
    <n v="616"/>
    <x v="1522"/>
    <x v="171"/>
    <x v="645"/>
    <x v="1587"/>
    <n v="338415"/>
    <n v="1942"/>
    <x v="1230"/>
    <n v="0"/>
    <s v="ballistics|detective|friend|gun|sexual abuse"/>
    <x v="1587"/>
    <n v="935"/>
    <x v="0"/>
    <x v="0"/>
    <s v="R"/>
    <x v="131"/>
    <x v="17"/>
    <n v="541"/>
    <x v="25"/>
    <n v="2.35"/>
    <x v="85"/>
  </r>
  <r>
    <x v="1588"/>
    <s v="Color"/>
    <x v="326"/>
    <n v="268"/>
    <n v="132"/>
    <n v="16000"/>
    <n v="567"/>
    <x v="65"/>
    <n v="16000"/>
    <x v="1523"/>
    <x v="291"/>
    <x v="303"/>
    <x v="1588"/>
    <n v="482064"/>
    <n v="28830"/>
    <x v="1231"/>
    <n v="1"/>
    <s v="boxing|boxing trainer|death|suicide attempt|women boxing"/>
    <x v="1588"/>
    <n v="1106"/>
    <x v="0"/>
    <x v="0"/>
    <s v="PG-13"/>
    <x v="116"/>
    <x v="14"/>
    <n v="11000"/>
    <x v="14"/>
    <n v="2.35"/>
    <x v="57"/>
  </r>
  <r>
    <x v="1589"/>
    <s v="Color"/>
    <x v="370"/>
    <n v="145"/>
    <n v="103"/>
    <n v="11000"/>
    <n v="636"/>
    <x v="705"/>
    <n v="22000"/>
    <x v="1524"/>
    <x v="70"/>
    <x v="158"/>
    <x v="1589"/>
    <n v="123940"/>
    <n v="24333"/>
    <x v="192"/>
    <n v="2"/>
    <s v="analyst|mafia|patient|psychiatrist|wedding"/>
    <x v="1589"/>
    <n v="337"/>
    <x v="0"/>
    <x v="0"/>
    <s v="R"/>
    <x v="116"/>
    <x v="15"/>
    <n v="979"/>
    <x v="10"/>
    <n v="1.85"/>
    <x v="1"/>
  </r>
  <r>
    <x v="1590"/>
    <s v="Color"/>
    <x v="550"/>
    <n v="177"/>
    <n v="123"/>
    <n v="415"/>
    <n v="545"/>
    <x v="961"/>
    <n v="33000"/>
    <x v="1525"/>
    <x v="17"/>
    <x v="350"/>
    <x v="1590"/>
    <n v="396396"/>
    <n v="34495"/>
    <x v="1232"/>
    <n v="0"/>
    <s v="class differences|letter|nursing home|second chance|summer love"/>
    <x v="1590"/>
    <n v="1111"/>
    <x v="0"/>
    <x v="0"/>
    <s v="PG-13"/>
    <x v="163"/>
    <x v="14"/>
    <n v="638"/>
    <x v="0"/>
    <n v="2.35"/>
    <x v="116"/>
  </r>
  <r>
    <x v="1591"/>
    <s v="Color"/>
    <x v="544"/>
    <n v="175"/>
    <n v="111"/>
    <n v="98"/>
    <n v="71"/>
    <x v="1050"/>
    <n v="2000"/>
    <x v="1526"/>
    <x v="127"/>
    <x v="65"/>
    <x v="1591"/>
    <n v="124501"/>
    <n v="2978"/>
    <x v="1233"/>
    <n v="1"/>
    <s v="boss|bridesmaid|friend|love|wedding"/>
    <x v="1591"/>
    <n v="154"/>
    <x v="0"/>
    <x v="0"/>
    <s v="PG-13"/>
    <x v="116"/>
    <x v="8"/>
    <n v="805"/>
    <x v="9"/>
    <n v="2.35"/>
    <x v="1"/>
  </r>
  <r>
    <x v="1592"/>
    <s v="Color"/>
    <x v="163"/>
    <n v="131"/>
    <n v="102"/>
    <n v="23"/>
    <n v="635"/>
    <x v="638"/>
    <n v="1000"/>
    <x v="1527"/>
    <x v="502"/>
    <x v="646"/>
    <x v="1592"/>
    <n v="31760"/>
    <n v="4516"/>
    <x v="314"/>
    <n v="2"/>
    <s v="farm|female protagonist|hannah montana|horseback riding|overalls"/>
    <x v="1592"/>
    <n v="140"/>
    <x v="0"/>
    <x v="0"/>
    <s v="G"/>
    <x v="116"/>
    <x v="0"/>
    <n v="1000"/>
    <x v="39"/>
    <n v="1.85"/>
    <x v="1"/>
  </r>
  <r>
    <x v="1593"/>
    <s v="Color"/>
    <x v="688"/>
    <n v="41"/>
    <n v="78"/>
    <n v="0"/>
    <n v="786"/>
    <x v="1051"/>
    <n v="971"/>
    <x v="1528"/>
    <x v="157"/>
    <x v="647"/>
    <x v="1593"/>
    <n v="8146"/>
    <n v="4527"/>
    <x v="1234"/>
    <n v="0"/>
    <s v="amusement park|baby|france|paris france|villain"/>
    <x v="1593"/>
    <n v="49"/>
    <x v="0"/>
    <x v="8"/>
    <s v="G"/>
    <x v="116"/>
    <x v="21"/>
    <n v="844"/>
    <x v="9"/>
    <n v="1.85"/>
    <x v="297"/>
  </r>
  <r>
    <x v="1594"/>
    <s v="Color"/>
    <x v="531"/>
    <n v="30"/>
    <n v="132"/>
    <n v="0"/>
    <n v="252"/>
    <x v="228"/>
    <n v="769"/>
    <x v="1529"/>
    <x v="17"/>
    <x v="648"/>
    <x v="1594"/>
    <n v="12549"/>
    <n v="1936"/>
    <x v="1235"/>
    <n v="1"/>
    <s v="new york|psychiatrist|shrimper|south carolina|twins"/>
    <x v="1594"/>
    <n v="109"/>
    <x v="0"/>
    <x v="0"/>
    <s v="R"/>
    <x v="116"/>
    <x v="23"/>
    <n v="713"/>
    <x v="4"/>
    <n v="1.85"/>
    <x v="298"/>
  </r>
  <r>
    <x v="1595"/>
    <s v="Color"/>
    <x v="103"/>
    <n v="57"/>
    <n v="133"/>
    <n v="380"/>
    <n v="918"/>
    <x v="40"/>
    <n v="12000"/>
    <x v="1530"/>
    <x v="481"/>
    <x v="82"/>
    <x v="1595"/>
    <n v="112175"/>
    <n v="26388"/>
    <x v="93"/>
    <n v="2"/>
    <s v="epic|heart|killing an animal|passion|usa"/>
    <x v="1595"/>
    <n v="329"/>
    <x v="0"/>
    <x v="0"/>
    <s v="R"/>
    <x v="116"/>
    <x v="24"/>
    <n v="11000"/>
    <x v="7"/>
    <n v="1.85"/>
    <x v="59"/>
  </r>
  <r>
    <x v="1596"/>
    <s v="Color"/>
    <x v="689"/>
    <n v="391"/>
    <n v="108"/>
    <n v="655"/>
    <n v="940"/>
    <x v="1052"/>
    <n v="24000"/>
    <x v="1531"/>
    <x v="17"/>
    <x v="6"/>
    <x v="1596"/>
    <n v="270238"/>
    <n v="35209"/>
    <x v="1236"/>
    <n v="0"/>
    <s v="airport|business trip|downsizing|on the road|travel"/>
    <x v="1596"/>
    <n v="452"/>
    <x v="0"/>
    <x v="0"/>
    <s v="R"/>
    <x v="131"/>
    <x v="0"/>
    <n v="10000"/>
    <x v="38"/>
    <n v="1.85"/>
    <x v="64"/>
  </r>
  <r>
    <x v="1597"/>
    <s v="Color"/>
    <x v="690"/>
    <n v="217"/>
    <n v="125"/>
    <n v="729"/>
    <n v="322"/>
    <x v="1053"/>
    <n v="442"/>
    <x v="1532"/>
    <x v="200"/>
    <x v="649"/>
    <x v="1597"/>
    <n v="107557"/>
    <n v="1556"/>
    <x v="1237"/>
    <n v="1"/>
    <s v="highway travel|on the road|retirement|road movie|wedding"/>
    <x v="1597"/>
    <n v="612"/>
    <x v="0"/>
    <x v="0"/>
    <s v="R"/>
    <x v="116"/>
    <x v="19"/>
    <n v="344"/>
    <x v="13"/>
    <n v="1.85"/>
    <x v="1"/>
  </r>
  <r>
    <x v="1598"/>
    <s v="Color"/>
    <x v="691"/>
    <n v="452"/>
    <n v="98"/>
    <n v="129"/>
    <n v="7"/>
    <x v="1054"/>
    <n v="303"/>
    <x v="1533"/>
    <x v="503"/>
    <x v="650"/>
    <x v="1598"/>
    <n v="184641"/>
    <n v="337"/>
    <x v="1238"/>
    <n v="0"/>
    <s v="fight|memory|teenager|undead|zombie"/>
    <x v="1598"/>
    <n v="326"/>
    <x v="0"/>
    <x v="0"/>
    <s v="PG-13"/>
    <x v="82"/>
    <x v="9"/>
    <n v="18"/>
    <x v="8"/>
    <n v="2.35"/>
    <x v="299"/>
  </r>
  <r>
    <x v="1599"/>
    <s v="Color"/>
    <x v="692"/>
    <n v="589"/>
    <n v="119"/>
    <n v="0"/>
    <n v="502"/>
    <x v="259"/>
    <n v="23000"/>
    <x v="1534"/>
    <x v="380"/>
    <x v="58"/>
    <x v="1599"/>
    <n v="428916"/>
    <n v="37387"/>
    <x v="1239"/>
    <n v="0"/>
    <s v="chase|future|surprise ending|time loop|time travel"/>
    <x v="1599"/>
    <n v="667"/>
    <x v="0"/>
    <x v="0"/>
    <s v="R"/>
    <x v="116"/>
    <x v="3"/>
    <n v="13000"/>
    <x v="38"/>
    <n v="2.35"/>
    <x v="300"/>
  </r>
  <r>
    <x v="1600"/>
    <s v="Color"/>
    <x v="19"/>
    <n v="61"/>
    <n v="87"/>
    <n v="129"/>
    <n v="560"/>
    <x v="581"/>
    <n v="979"/>
    <x v="1535"/>
    <x v="219"/>
    <x v="149"/>
    <x v="1600"/>
    <n v="19079"/>
    <n v="2911"/>
    <x v="1240"/>
    <n v="1"/>
    <s v="angel|butler|heaven|manhattan new york city|reincarnation"/>
    <x v="1600"/>
    <n v="122"/>
    <x v="0"/>
    <x v="0"/>
    <s v="PG-13"/>
    <x v="116"/>
    <x v="18"/>
    <n v="891"/>
    <x v="28"/>
    <n v="1.85"/>
    <x v="301"/>
  </r>
  <r>
    <x v="1601"/>
    <s v="Color"/>
    <x v="693"/>
    <n v="79"/>
    <n v="91"/>
    <n v="108"/>
    <n v="204"/>
    <x v="1055"/>
    <n v="405"/>
    <x v="1536"/>
    <x v="301"/>
    <x v="516"/>
    <x v="1601"/>
    <n v="94435"/>
    <n v="1185"/>
    <x v="990"/>
    <n v="0"/>
    <s v="dog|farmer|pig|sheep|sheepdog"/>
    <x v="1601"/>
    <n v="182"/>
    <x v="0"/>
    <x v="5"/>
    <s v="G"/>
    <x v="116"/>
    <x v="16"/>
    <n v="368"/>
    <x v="2"/>
    <n v="1.85"/>
    <x v="9"/>
  </r>
  <r>
    <x v="1602"/>
    <s v="Color"/>
    <x v="345"/>
    <n v="234"/>
    <n v="100"/>
    <n v="64"/>
    <n v="329"/>
    <x v="332"/>
    <n v="11000"/>
    <x v="1537"/>
    <x v="105"/>
    <x v="209"/>
    <x v="1602"/>
    <n v="34258"/>
    <n v="19420"/>
    <x v="1241"/>
    <n v="2"/>
    <s v="couple|intimacy|marriage|marriage counseling|middle age couple"/>
    <x v="1602"/>
    <n v="178"/>
    <x v="0"/>
    <x v="0"/>
    <s v="PG-13"/>
    <x v="116"/>
    <x v="3"/>
    <n v="7000"/>
    <x v="22"/>
    <n v="2.35"/>
    <x v="1"/>
  </r>
  <r>
    <x v="1603"/>
    <s v="Color"/>
    <x v="551"/>
    <n v="253"/>
    <n v="118"/>
    <n v="89"/>
    <n v="344"/>
    <x v="1056"/>
    <n v="15000"/>
    <x v="1538"/>
    <x v="105"/>
    <x v="375"/>
    <x v="1603"/>
    <n v="217507"/>
    <n v="16758"/>
    <x v="1242"/>
    <n v="1"/>
    <s v="breakup|hawaii|hotel|male full frontal nudity|resort"/>
    <x v="1603"/>
    <n v="325"/>
    <x v="0"/>
    <x v="0"/>
    <s v="R"/>
    <x v="116"/>
    <x v="8"/>
    <n v="975"/>
    <x v="13"/>
    <n v="1.85"/>
    <x v="1"/>
  </r>
  <r>
    <x v="1604"/>
    <s v="Color"/>
    <x v="113"/>
    <n v="51"/>
    <n v="44"/>
    <m/>
    <n v="690"/>
    <x v="859"/>
    <n v="971"/>
    <x v="4"/>
    <x v="291"/>
    <x v="651"/>
    <x v="1604"/>
    <n v="42746"/>
    <n v="3418"/>
    <x v="1243"/>
    <n v="1"/>
    <s v="football|football coach|high school|small town|texas"/>
    <x v="1604"/>
    <n v="257"/>
    <x v="0"/>
    <x v="0"/>
    <s v="TV-14"/>
    <x v="4"/>
    <x v="4"/>
    <n v="741"/>
    <x v="50"/>
    <n v="1.78"/>
    <x v="1"/>
  </r>
  <r>
    <x v="1605"/>
    <s v="Color"/>
    <x v="265"/>
    <n v="123"/>
    <n v="109"/>
    <n v="309"/>
    <n v="482"/>
    <x v="1057"/>
    <n v="1000"/>
    <x v="1539"/>
    <x v="80"/>
    <x v="652"/>
    <x v="1605"/>
    <n v="109894"/>
    <n v="2740"/>
    <x v="1244"/>
    <n v="3"/>
    <s v="bare butt|corrupt police|four brothers|funeral|murder"/>
    <x v="1605"/>
    <n v="340"/>
    <x v="0"/>
    <x v="0"/>
    <s v="R"/>
    <x v="91"/>
    <x v="12"/>
    <n v="654"/>
    <x v="8"/>
    <n v="2.35"/>
    <x v="1"/>
  </r>
  <r>
    <x v="1606"/>
    <s v="Color"/>
    <x v="694"/>
    <n v="145"/>
    <n v="99"/>
    <n v="5"/>
    <n v="966"/>
    <x v="515"/>
    <n v="2000"/>
    <x v="1540"/>
    <x v="127"/>
    <x v="653"/>
    <x v="1606"/>
    <n v="34079"/>
    <n v="6930"/>
    <x v="1245"/>
    <n v="2"/>
    <s v="baby|book|cartoon on tv|female protagonist|male anorexia"/>
    <x v="1606"/>
    <n v="97"/>
    <x v="0"/>
    <x v="0"/>
    <s v="PG-13"/>
    <x v="116"/>
    <x v="8"/>
    <n v="1000"/>
    <x v="19"/>
    <n v="1.85"/>
    <x v="1"/>
  </r>
  <r>
    <x v="1607"/>
    <s v="Color"/>
    <x v="695"/>
    <n v="65"/>
    <n v="114"/>
    <n v="0"/>
    <n v="545"/>
    <x v="692"/>
    <n v="970"/>
    <x v="1541"/>
    <x v="17"/>
    <x v="451"/>
    <x v="1607"/>
    <n v="18973"/>
    <n v="2860"/>
    <x v="1232"/>
    <n v="1"/>
    <s v="best friend|friend|mother daughter relationship|small town|texas"/>
    <x v="1607"/>
    <n v="162"/>
    <x v="0"/>
    <x v="0"/>
    <s v="PG-13"/>
    <x v="116"/>
    <x v="20"/>
    <n v="631"/>
    <x v="18"/>
    <n v="1.85"/>
    <x v="1"/>
  </r>
  <r>
    <x v="1608"/>
    <s v="Color"/>
    <x v="236"/>
    <n v="152"/>
    <n v="89"/>
    <n v="56"/>
    <n v="545"/>
    <x v="972"/>
    <n v="11000"/>
    <x v="1542"/>
    <x v="127"/>
    <x v="203"/>
    <x v="1608"/>
    <n v="79094"/>
    <n v="13794"/>
    <x v="1246"/>
    <n v="2"/>
    <s v="best friend|dyed hair|fake tan|rivalry|wedding"/>
    <x v="1608"/>
    <n v="129"/>
    <x v="0"/>
    <x v="0"/>
    <s v="PG"/>
    <x v="116"/>
    <x v="0"/>
    <n v="826"/>
    <x v="28"/>
    <n v="1.85"/>
    <x v="1"/>
  </r>
  <r>
    <x v="1609"/>
    <s v="Color"/>
    <x v="254"/>
    <n v="94"/>
    <n v="95"/>
    <n v="65"/>
    <n v="246"/>
    <x v="1058"/>
    <n v="506"/>
    <x v="1543"/>
    <x v="195"/>
    <x v="654"/>
    <x v="1609"/>
    <n v="37479"/>
    <n v="1266"/>
    <x v="1247"/>
    <n v="3"/>
    <s v="death|friend|hijacker|river|tree house"/>
    <x v="1609"/>
    <n v="152"/>
    <x v="0"/>
    <x v="0"/>
    <s v="PG-13"/>
    <x v="166"/>
    <x v="14"/>
    <n v="316"/>
    <x v="18"/>
    <n v="2.35"/>
    <x v="1"/>
  </r>
  <r>
    <x v="1610"/>
    <s v="Color"/>
    <x v="236"/>
    <n v="119"/>
    <n v="98"/>
    <n v="56"/>
    <n v="533"/>
    <x v="26"/>
    <n v="3000"/>
    <x v="1544"/>
    <x v="286"/>
    <x v="80"/>
    <x v="1610"/>
    <n v="122187"/>
    <n v="6742"/>
    <x v="1248"/>
    <n v="1"/>
    <s v="13 year old|13th birthday|30 year old|wish|year 1987"/>
    <x v="1610"/>
    <n v="339"/>
    <x v="0"/>
    <x v="0"/>
    <s v="PG-13"/>
    <x v="160"/>
    <x v="14"/>
    <n v="2000"/>
    <x v="9"/>
    <n v="1.85"/>
    <x v="1"/>
  </r>
  <r>
    <x v="1611"/>
    <s v="Color"/>
    <x v="696"/>
    <n v="487"/>
    <n v="94"/>
    <n v="11000"/>
    <n v="183"/>
    <x v="1059"/>
    <n v="617"/>
    <x v="1545"/>
    <x v="286"/>
    <x v="655"/>
    <x v="1611"/>
    <n v="301149"/>
    <n v="1289"/>
    <x v="1249"/>
    <n v="1"/>
    <s v="1920s|golden age|midnight|paris france|time travel romance"/>
    <x v="1611"/>
    <n v="509"/>
    <x v="0"/>
    <x v="13"/>
    <s v="PG-13"/>
    <x v="173"/>
    <x v="10"/>
    <n v="204"/>
    <x v="16"/>
    <n v="1.85"/>
    <x v="302"/>
  </r>
  <r>
    <x v="1612"/>
    <s v="Color"/>
    <x v="697"/>
    <n v="121"/>
    <n v="85"/>
    <n v="7"/>
    <n v="691"/>
    <x v="63"/>
    <n v="14000"/>
    <x v="1546"/>
    <x v="29"/>
    <x v="22"/>
    <x v="1612"/>
    <n v="19547"/>
    <n v="18795"/>
    <x v="829"/>
    <n v="0"/>
    <s v="bank robbery|heist|raccoon|rat|squirrel"/>
    <x v="1612"/>
    <n v="64"/>
    <x v="0"/>
    <x v="4"/>
    <s v="PG"/>
    <x v="114"/>
    <x v="11"/>
    <n v="3000"/>
    <x v="27"/>
    <n v="1.85"/>
    <x v="1"/>
  </r>
  <r>
    <x v="1613"/>
    <s v="Color"/>
    <x v="698"/>
    <n v="147"/>
    <n v="124"/>
    <n v="47"/>
    <n v="877"/>
    <x v="1060"/>
    <n v="40000"/>
    <x v="1547"/>
    <x v="130"/>
    <x v="1"/>
    <x v="1613"/>
    <n v="198066"/>
    <n v="43453"/>
    <x v="169"/>
    <n v="1"/>
    <s v="1960s|1970s|california|cocaine|wealth"/>
    <x v="1613"/>
    <n v="426"/>
    <x v="0"/>
    <x v="0"/>
    <s v="R"/>
    <x v="116"/>
    <x v="18"/>
    <n v="1000"/>
    <x v="32"/>
    <n v="2.35"/>
    <x v="38"/>
  </r>
  <r>
    <x v="1614"/>
    <s v="Color"/>
    <x v="598"/>
    <n v="85"/>
    <n v="131"/>
    <n v="43"/>
    <n v="362"/>
    <x v="1061"/>
    <n v="18000"/>
    <x v="1548"/>
    <x v="17"/>
    <x v="49"/>
    <x v="1614"/>
    <n v="28942"/>
    <n v="19815"/>
    <x v="1250"/>
    <n v="0"/>
    <s v="beach|bottle|jogging|letter|love"/>
    <x v="1614"/>
    <n v="223"/>
    <x v="0"/>
    <x v="0"/>
    <s v="PG-13"/>
    <x v="97"/>
    <x v="15"/>
    <n v="652"/>
    <x v="9"/>
    <n v="2.35"/>
    <x v="1"/>
  </r>
  <r>
    <x v="1615"/>
    <s v="Color"/>
    <x v="699"/>
    <n v="98"/>
    <n v="107"/>
    <n v="0"/>
    <n v="643"/>
    <x v="953"/>
    <n v="12000"/>
    <x v="1549"/>
    <x v="18"/>
    <x v="194"/>
    <x v="1615"/>
    <n v="43743"/>
    <n v="14710"/>
    <x v="1102"/>
    <n v="1"/>
    <s v="captain|half brother|klingon|planet|vulcan"/>
    <x v="1615"/>
    <n v="293"/>
    <x v="0"/>
    <x v="0"/>
    <s v="PG"/>
    <x v="174"/>
    <x v="30"/>
    <n v="664"/>
    <x v="28"/>
    <n v="2.35"/>
    <x v="1"/>
  </r>
  <r>
    <x v="1616"/>
    <s v="Color"/>
    <x v="511"/>
    <n v="39"/>
    <n v="99"/>
    <n v="13"/>
    <n v="837"/>
    <x v="1062"/>
    <n v="1000"/>
    <x v="1550"/>
    <x v="504"/>
    <x v="656"/>
    <x v="1616"/>
    <n v="15074"/>
    <n v="3679"/>
    <x v="1251"/>
    <n v="7"/>
    <s v="basketball|lightning|nba|orphanage|shoe"/>
    <x v="1616"/>
    <n v="72"/>
    <x v="0"/>
    <x v="0"/>
    <s v="PG"/>
    <x v="116"/>
    <x v="19"/>
    <n v="889"/>
    <x v="37"/>
    <n v="1.85"/>
    <x v="103"/>
  </r>
  <r>
    <x v="1617"/>
    <s v="Color"/>
    <x v="231"/>
    <n v="43"/>
    <n v="83"/>
    <n v="88"/>
    <n v="348"/>
    <x v="1063"/>
    <n v="3000"/>
    <x v="1551"/>
    <x v="70"/>
    <x v="639"/>
    <x v="1617"/>
    <n v="76850"/>
    <n v="4767"/>
    <x v="1252"/>
    <n v="5"/>
    <s v="retirement|spoof|terrorist|transsexual|undercover"/>
    <x v="1617"/>
    <n v="85"/>
    <x v="0"/>
    <x v="0"/>
    <s v="PG-13"/>
    <x v="116"/>
    <x v="24"/>
    <n v="459"/>
    <x v="21"/>
    <n v="1.85"/>
    <x v="103"/>
  </r>
  <r>
    <x v="1618"/>
    <s v="Color"/>
    <x v="533"/>
    <n v="108"/>
    <n v="131"/>
    <n v="46"/>
    <n v="433"/>
    <x v="1064"/>
    <n v="1000"/>
    <x v="1552"/>
    <x v="2"/>
    <x v="657"/>
    <x v="1618"/>
    <n v="68565"/>
    <n v="2943"/>
    <x v="1253"/>
    <n v="2"/>
    <s v="computer|earthquake|microchip|official james bond series|silicon valley"/>
    <x v="1618"/>
    <n v="300"/>
    <x v="0"/>
    <x v="1"/>
    <s v="PG"/>
    <x v="116"/>
    <x v="39"/>
    <n v="439"/>
    <x v="22"/>
    <n v="2.35"/>
    <x v="1"/>
  </r>
  <r>
    <x v="1619"/>
    <s v="Color"/>
    <x v="700"/>
    <n v="209"/>
    <n v="85"/>
    <n v="9"/>
    <n v="100"/>
    <x v="1065"/>
    <n v="567"/>
    <x v="1553"/>
    <x v="505"/>
    <x v="658"/>
    <x v="1619"/>
    <n v="98160"/>
    <n v="1145"/>
    <x v="1254"/>
    <n v="0"/>
    <s v="competition|giant vegetable|pest control|stop motion animation|vegetable"/>
    <x v="1619"/>
    <n v="307"/>
    <x v="0"/>
    <x v="1"/>
    <s v="G"/>
    <x v="116"/>
    <x v="12"/>
    <n v="269"/>
    <x v="7"/>
    <n v="1.85"/>
    <x v="1"/>
  </r>
  <r>
    <x v="1620"/>
    <s v="Color"/>
    <x v="477"/>
    <n v="131"/>
    <n v="126"/>
    <n v="98"/>
    <n v="37"/>
    <x v="692"/>
    <n v="18000"/>
    <x v="1554"/>
    <x v="17"/>
    <x v="69"/>
    <x v="1620"/>
    <n v="167967"/>
    <n v="18726"/>
    <x v="1255"/>
    <n v="1"/>
    <s v="birthday|friendship|hairy chest|letter|widow"/>
    <x v="1620"/>
    <n v="243"/>
    <x v="0"/>
    <x v="0"/>
    <s v="PG-13"/>
    <x v="116"/>
    <x v="1"/>
    <n v="631"/>
    <x v="1"/>
    <n v="1.85"/>
    <x v="35"/>
  </r>
  <r>
    <x v="1621"/>
    <s v="Color"/>
    <x v="568"/>
    <n v="73"/>
    <n v="102"/>
    <n v="7"/>
    <n v="521"/>
    <x v="1066"/>
    <n v="984"/>
    <x v="1555"/>
    <x v="506"/>
    <x v="236"/>
    <x v="1621"/>
    <n v="12570"/>
    <n v="2910"/>
    <x v="823"/>
    <n v="0"/>
    <s v="farm|horse|kentucky|racehorse|zebra"/>
    <x v="1621"/>
    <n v="86"/>
    <x v="0"/>
    <x v="0"/>
    <s v="PG"/>
    <x v="4"/>
    <x v="12"/>
    <n v="934"/>
    <x v="31"/>
    <n v="1.85"/>
    <x v="303"/>
  </r>
  <r>
    <x v="1622"/>
    <s v="Color"/>
    <x v="96"/>
    <n v="316"/>
    <n v="123"/>
    <n v="456"/>
    <n v="286"/>
    <x v="1067"/>
    <n v="19000"/>
    <x v="1556"/>
    <x v="351"/>
    <x v="38"/>
    <x v="1622"/>
    <n v="192930"/>
    <n v="20499"/>
    <x v="1256"/>
    <n v="1"/>
    <s v="death of sister|dying|loss of virginity|septicemia|sex"/>
    <x v="1622"/>
    <n v="581"/>
    <x v="0"/>
    <x v="1"/>
    <s v="R"/>
    <x v="116"/>
    <x v="1"/>
    <n v="1000"/>
    <x v="6"/>
    <n v="1.85"/>
    <x v="85"/>
  </r>
  <r>
    <x v="1623"/>
    <s v="Color"/>
    <x v="236"/>
    <n v="159"/>
    <n v="105"/>
    <n v="56"/>
    <n v="22"/>
    <x v="1068"/>
    <n v="898"/>
    <x v="1557"/>
    <x v="105"/>
    <x v="230"/>
    <x v="1623"/>
    <n v="74630"/>
    <n v="1026"/>
    <x v="1257"/>
    <n v="1"/>
    <s v="chick flick|female protagonist|italian stereotype|man in a swimsuit|verona italy"/>
    <x v="1623"/>
    <n v="156"/>
    <x v="0"/>
    <x v="0"/>
    <s v="PG"/>
    <x v="116"/>
    <x v="5"/>
    <n v="60"/>
    <x v="12"/>
    <n v="2.35"/>
    <x v="38"/>
  </r>
  <r>
    <x v="1624"/>
    <s v="Color"/>
    <x v="18"/>
    <n v="63"/>
    <n v="125"/>
    <n v="0"/>
    <n v="237"/>
    <x v="1069"/>
    <n v="939"/>
    <x v="1558"/>
    <x v="23"/>
    <x v="388"/>
    <x v="1624"/>
    <n v="39306"/>
    <n v="1748"/>
    <x v="1258"/>
    <n v="2"/>
    <s v="counterfeit|detective|japan|police chase|yakuza"/>
    <x v="1624"/>
    <n v="119"/>
    <x v="0"/>
    <x v="0"/>
    <s v="R"/>
    <x v="116"/>
    <x v="30"/>
    <n v="255"/>
    <x v="4"/>
    <n v="2.35"/>
    <x v="1"/>
  </r>
  <r>
    <x v="1625"/>
    <s v="Color"/>
    <x v="307"/>
    <n v="162"/>
    <n v="92"/>
    <n v="101"/>
    <n v="760"/>
    <x v="1070"/>
    <n v="971"/>
    <x v="1559"/>
    <x v="125"/>
    <x v="659"/>
    <x v="1625"/>
    <n v="25484"/>
    <n v="6137"/>
    <x v="30"/>
    <n v="0"/>
    <s v="mule|nun|orphanage|tennis court|the three stooges"/>
    <x v="1625"/>
    <n v="189"/>
    <x v="0"/>
    <x v="0"/>
    <s v="PG"/>
    <x v="4"/>
    <x v="3"/>
    <n v="860"/>
    <x v="37"/>
    <n v="1.85"/>
    <x v="38"/>
  </r>
  <r>
    <x v="1626"/>
    <s v="Color"/>
    <x v="24"/>
    <n v="267"/>
    <n v="77"/>
    <n v="13000"/>
    <n v="973"/>
    <x v="61"/>
    <n v="40000"/>
    <x v="1560"/>
    <x v="507"/>
    <x v="1"/>
    <x v="1626"/>
    <n v="188785"/>
    <n v="60683"/>
    <x v="1139"/>
    <n v="1"/>
    <s v="arranged marriage|bride|corpse|groom|woods"/>
    <x v="1626"/>
    <n v="467"/>
    <x v="0"/>
    <x v="0"/>
    <s v="PG"/>
    <x v="88"/>
    <x v="12"/>
    <n v="16000"/>
    <x v="38"/>
    <n v="1.85"/>
    <x v="1"/>
  </r>
  <r>
    <x v="1627"/>
    <s v="Color"/>
    <x v="701"/>
    <n v="95"/>
    <n v="118"/>
    <n v="0"/>
    <n v="543"/>
    <x v="1071"/>
    <n v="696"/>
    <x v="1561"/>
    <x v="122"/>
    <x v="660"/>
    <x v="1627"/>
    <n v="34910"/>
    <n v="2577"/>
    <x v="1259"/>
    <n v="1"/>
    <s v="coach|college basketball|national championship|ncaa|texas"/>
    <x v="1627"/>
    <n v="145"/>
    <x v="0"/>
    <x v="0"/>
    <s v="PG"/>
    <x v="4"/>
    <x v="7"/>
    <n v="663"/>
    <x v="13"/>
    <n v="2.35"/>
    <x v="1"/>
  </r>
  <r>
    <x v="1628"/>
    <s v="Color"/>
    <x v="496"/>
    <n v="478"/>
    <n v="121"/>
    <n v="777"/>
    <n v="219"/>
    <x v="1072"/>
    <n v="455"/>
    <x v="1562"/>
    <x v="80"/>
    <x v="661"/>
    <x v="1628"/>
    <n v="196217"/>
    <n v="1467"/>
    <x v="1260"/>
    <n v="2"/>
    <s v="critically acclaimed|drug cartel|juarez mexico|u.s. mexico border|war on drugs"/>
    <x v="1628"/>
    <n v="461"/>
    <x v="0"/>
    <x v="0"/>
    <s v="R"/>
    <x v="116"/>
    <x v="2"/>
    <n v="221"/>
    <x v="32"/>
    <n v="2.39"/>
    <x v="109"/>
  </r>
  <r>
    <x v="1629"/>
    <s v="Color"/>
    <x v="274"/>
    <n v="305"/>
    <n v="124"/>
    <n v="845"/>
    <n v="424"/>
    <x v="463"/>
    <n v="15000"/>
    <x v="1563"/>
    <x v="291"/>
    <x v="40"/>
    <x v="1629"/>
    <n v="147128"/>
    <n v="16881"/>
    <x v="1261"/>
    <n v="0"/>
    <s v="boxer|boxing training|death of wife|male in shower|rage"/>
    <x v="1629"/>
    <n v="277"/>
    <x v="0"/>
    <x v="0"/>
    <s v="R"/>
    <x v="116"/>
    <x v="2"/>
    <n v="1000"/>
    <x v="7"/>
    <n v="2.35"/>
    <x v="20"/>
  </r>
  <r>
    <x v="1630"/>
    <s v="Color"/>
    <x v="6"/>
    <n v="397"/>
    <n v="99"/>
    <n v="0"/>
    <n v="828"/>
    <x v="443"/>
    <n v="2000"/>
    <x v="1564"/>
    <x v="381"/>
    <x v="355"/>
    <x v="1630"/>
    <n v="158354"/>
    <n v="5642"/>
    <x v="1262"/>
    <n v="0"/>
    <s v="evil|fight|hell|psychic|psychologist"/>
    <x v="1630"/>
    <n v="691"/>
    <x v="0"/>
    <x v="0"/>
    <s v="PG-13"/>
    <x v="116"/>
    <x v="0"/>
    <n v="1000"/>
    <x v="4"/>
    <n v="2.35"/>
    <x v="59"/>
  </r>
  <r>
    <x v="1631"/>
    <s v="Color"/>
    <x v="702"/>
    <n v="214"/>
    <n v="112"/>
    <n v="43"/>
    <n v="1000"/>
    <x v="1073"/>
    <n v="11000"/>
    <x v="1565"/>
    <x v="49"/>
    <x v="42"/>
    <x v="1631"/>
    <n v="93767"/>
    <n v="15327"/>
    <x v="1263"/>
    <n v="1"/>
    <s v="hit by a pickup truck|immortality|paramedic|resuscitation|san francisco california"/>
    <x v="1631"/>
    <n v="209"/>
    <x v="0"/>
    <x v="0"/>
    <s v="PG-13"/>
    <x v="131"/>
    <x v="2"/>
    <n v="2000"/>
    <x v="13"/>
    <n v="2.35"/>
    <x v="139"/>
  </r>
  <r>
    <x v="1632"/>
    <s v="Color"/>
    <x v="703"/>
    <n v="82"/>
    <n v="111"/>
    <n v="23"/>
    <n v="1000"/>
    <x v="340"/>
    <n v="3000"/>
    <x v="1566"/>
    <x v="301"/>
    <x v="197"/>
    <x v="1632"/>
    <n v="43378"/>
    <n v="9638"/>
    <x v="1264"/>
    <n v="1"/>
    <s v="africa|eyeglasses|money|texas|veteran"/>
    <x v="1632"/>
    <n v="292"/>
    <x v="0"/>
    <x v="0"/>
    <s v="PG"/>
    <x v="116"/>
    <x v="17"/>
    <n v="3000"/>
    <x v="32"/>
    <n v="1.85"/>
    <x v="1"/>
  </r>
  <r>
    <x v="1633"/>
    <s v="Color"/>
    <x v="107"/>
    <n v="138"/>
    <n v="107"/>
    <n v="209"/>
    <n v="357"/>
    <x v="1018"/>
    <n v="2000"/>
    <x v="1567"/>
    <x v="484"/>
    <x v="662"/>
    <x v="1633"/>
    <n v="47297"/>
    <n v="4059"/>
    <x v="1265"/>
    <n v="0"/>
    <s v="dance|dance crew|dancer|mortgage|new york city"/>
    <x v="1633"/>
    <n v="86"/>
    <x v="0"/>
    <x v="0"/>
    <s v="PG-13"/>
    <x v="116"/>
    <x v="5"/>
    <n v="594"/>
    <x v="5"/>
    <n v="1.85"/>
    <x v="37"/>
  </r>
  <r>
    <x v="1634"/>
    <s v="Color"/>
    <x v="472"/>
    <n v="69"/>
    <n v="104"/>
    <n v="134"/>
    <n v="64"/>
    <x v="361"/>
    <n v="585"/>
    <x v="1568"/>
    <x v="357"/>
    <x v="663"/>
    <x v="1634"/>
    <n v="26066"/>
    <n v="1165"/>
    <x v="1266"/>
    <n v="3"/>
    <s v="bikini|female surfer|sister sister relationship|surfing contest|swimsuit"/>
    <x v="1634"/>
    <n v="216"/>
    <x v="0"/>
    <x v="0"/>
    <s v="PG-13"/>
    <x v="116"/>
    <x v="19"/>
    <n v="495"/>
    <x v="23"/>
    <n v="1.85"/>
    <x v="1"/>
  </r>
  <r>
    <x v="1635"/>
    <s v="Color"/>
    <x v="12"/>
    <n v="253"/>
    <n v="113"/>
    <n v="395"/>
    <n v="77"/>
    <x v="1074"/>
    <n v="8000"/>
    <x v="1569"/>
    <x v="196"/>
    <x v="166"/>
    <x v="1635"/>
    <n v="186977"/>
    <n v="8362"/>
    <x v="1267"/>
    <n v="1"/>
    <s v="author|fate|novelist|professor|writer"/>
    <x v="1635"/>
    <n v="529"/>
    <x v="0"/>
    <x v="0"/>
    <s v="PG-13"/>
    <x v="30"/>
    <x v="7"/>
    <n v="189"/>
    <x v="32"/>
    <n v="1.85"/>
    <x v="38"/>
  </r>
  <r>
    <x v="1636"/>
    <s v="Color"/>
    <x v="312"/>
    <n v="304"/>
    <n v="113"/>
    <n v="171"/>
    <n v="63"/>
    <x v="1075"/>
    <n v="430"/>
    <x v="1570"/>
    <x v="429"/>
    <x v="664"/>
    <x v="1636"/>
    <n v="138435"/>
    <n v="814"/>
    <x v="1268"/>
    <n v="0"/>
    <s v="alaska|small town|snow|vampire|winter"/>
    <x v="1636"/>
    <n v="527"/>
    <x v="0"/>
    <x v="0"/>
    <s v="R"/>
    <x v="144"/>
    <x v="1"/>
    <n v="72"/>
    <x v="4"/>
    <n v="2.35"/>
    <x v="1"/>
  </r>
  <r>
    <x v="1637"/>
    <s v="Color"/>
    <x v="704"/>
    <n v="634"/>
    <n v="95"/>
    <n v="246"/>
    <n v="751"/>
    <x v="1076"/>
    <n v="26000"/>
    <x v="1571"/>
    <x v="208"/>
    <x v="8"/>
    <x v="1637"/>
    <n v="277172"/>
    <n v="29551"/>
    <x v="624"/>
    <n v="0"/>
    <s v="cabin in the woods|dark humor|hatchet|killed in an elevator|robot"/>
    <x v="1637"/>
    <n v="986"/>
    <x v="0"/>
    <x v="0"/>
    <s v="R"/>
    <x v="116"/>
    <x v="3"/>
    <n v="821"/>
    <x v="15"/>
    <n v="2.35"/>
    <x v="101"/>
  </r>
  <r>
    <x v="1638"/>
    <s v="Color"/>
    <x v="705"/>
    <n v="111"/>
    <n v="86"/>
    <n v="82"/>
    <n v="362"/>
    <x v="110"/>
    <n v="869"/>
    <x v="1572"/>
    <x v="125"/>
    <x v="665"/>
    <x v="1638"/>
    <n v="88518"/>
    <n v="3854"/>
    <x v="1269"/>
    <n v="0"/>
    <s v="king|persian|spartan|training|xerxes"/>
    <x v="1638"/>
    <n v="409"/>
    <x v="0"/>
    <x v="0"/>
    <s v="PG-13"/>
    <x v="116"/>
    <x v="8"/>
    <n v="759"/>
    <x v="59"/>
    <n v="1.85"/>
    <x v="1"/>
  </r>
  <r>
    <x v="1639"/>
    <s v="Color"/>
    <x v="225"/>
    <n v="77"/>
    <n v="126"/>
    <n v="102"/>
    <n v="497"/>
    <x v="1077"/>
    <n v="22000"/>
    <x v="1573"/>
    <x v="26"/>
    <x v="158"/>
    <x v="1639"/>
    <n v="54042"/>
    <n v="23866"/>
    <x v="532"/>
    <n v="1"/>
    <s v="accountant|bounty hunter|fbi|mafia|mob"/>
    <x v="1639"/>
    <n v="215"/>
    <x v="0"/>
    <x v="0"/>
    <s v="R"/>
    <x v="116"/>
    <x v="32"/>
    <n v="581"/>
    <x v="32"/>
    <n v="1.85"/>
    <x v="1"/>
  </r>
  <r>
    <x v="1640"/>
    <s v="Color"/>
    <x v="706"/>
    <n v="120"/>
    <n v="101"/>
    <n v="343"/>
    <n v="384"/>
    <x v="1078"/>
    <n v="581"/>
    <x v="1574"/>
    <x v="103"/>
    <x v="666"/>
    <x v="1640"/>
    <n v="112669"/>
    <n v="2373"/>
    <x v="1270"/>
    <n v="1"/>
    <s v="game of death|government conspiracy|latina|oppression|police"/>
    <x v="1640"/>
    <n v="226"/>
    <x v="0"/>
    <x v="0"/>
    <s v="R"/>
    <x v="146"/>
    <x v="42"/>
    <n v="571"/>
    <x v="4"/>
    <n v="1.37"/>
    <x v="1"/>
  </r>
  <r>
    <x v="1641"/>
    <s v="Color"/>
    <x v="189"/>
    <n v="63"/>
    <n v="102"/>
    <n v="0"/>
    <n v="413"/>
    <x v="1079"/>
    <n v="13000"/>
    <x v="1575"/>
    <x v="508"/>
    <x v="192"/>
    <x v="1641"/>
    <n v="49349"/>
    <n v="15308"/>
    <x v="1271"/>
    <n v="2"/>
    <s v="eclipse|florist|nerd|plant|shop"/>
    <x v="1641"/>
    <n v="165"/>
    <x v="0"/>
    <x v="0"/>
    <s v="PG-13"/>
    <x v="131"/>
    <x v="43"/>
    <n v="854"/>
    <x v="8"/>
    <n v="1.85"/>
    <x v="1"/>
  </r>
  <r>
    <x v="1642"/>
    <s v="Color"/>
    <x v="96"/>
    <n v="417"/>
    <n v="111"/>
    <n v="456"/>
    <n v="21"/>
    <x v="1080"/>
    <n v="157"/>
    <x v="1576"/>
    <x v="65"/>
    <x v="667"/>
    <x v="1642"/>
    <n v="159198"/>
    <n v="257"/>
    <x v="1272"/>
    <n v="0"/>
    <s v="assassin|female warrior|martial arts|playground|training"/>
    <x v="1642"/>
    <n v="438"/>
    <x v="0"/>
    <x v="0"/>
    <s v="PG-13"/>
    <x v="116"/>
    <x v="10"/>
    <n v="33"/>
    <x v="2"/>
    <n v="2.35"/>
    <x v="58"/>
  </r>
  <r>
    <x v="1643"/>
    <s v="Color"/>
    <x v="113"/>
    <n v="9"/>
    <n v="60"/>
    <m/>
    <n v="468"/>
    <x v="306"/>
    <n v="971"/>
    <x v="4"/>
    <x v="498"/>
    <x v="651"/>
    <x v="1643"/>
    <n v="3322"/>
    <n v="3295"/>
    <x v="1273"/>
    <n v="4"/>
    <s v="family drama|lie|missing child|political campaign|secret"/>
    <x v="1643"/>
    <n v="30"/>
    <x v="0"/>
    <x v="0"/>
    <s v="TV-PG"/>
    <x v="4"/>
    <x v="4"/>
    <n v="805"/>
    <x v="7"/>
    <n v="16"/>
    <x v="1"/>
  </r>
  <r>
    <x v="1644"/>
    <s v="Color"/>
    <x v="707"/>
    <n v="59"/>
    <n v="95"/>
    <n v="40"/>
    <n v="342"/>
    <x v="801"/>
    <n v="663"/>
    <x v="1577"/>
    <x v="20"/>
    <x v="668"/>
    <x v="1644"/>
    <n v="36363"/>
    <n v="2266"/>
    <x v="1274"/>
    <n v="0"/>
    <s v="alternate reality|battle|martial arts|mortal kombat|warrior"/>
    <x v="1644"/>
    <n v="256"/>
    <x v="0"/>
    <x v="0"/>
    <s v="PG-13"/>
    <x v="116"/>
    <x v="13"/>
    <n v="349"/>
    <x v="42"/>
    <n v="1.85"/>
    <x v="103"/>
  </r>
  <r>
    <x v="1645"/>
    <s v="Color"/>
    <x v="708"/>
    <n v="218"/>
    <n v="98"/>
    <n v="15000"/>
    <n v="392"/>
    <x v="947"/>
    <n v="15000"/>
    <x v="1578"/>
    <x v="105"/>
    <x v="33"/>
    <x v="1645"/>
    <n v="49205"/>
    <n v="16827"/>
    <x v="1275"/>
    <n v="0"/>
    <s v="bus stop|college|community college|scooter|speech class"/>
    <x v="1645"/>
    <n v="184"/>
    <x v="0"/>
    <x v="0"/>
    <s v="PG-13"/>
    <x v="116"/>
    <x v="10"/>
    <n v="839"/>
    <x v="9"/>
    <n v="2.35"/>
    <x v="1"/>
  </r>
  <r>
    <x v="1646"/>
    <s v="Color"/>
    <x v="709"/>
    <n v="359"/>
    <n v="100"/>
    <n v="108"/>
    <n v="534"/>
    <x v="26"/>
    <n v="17000"/>
    <x v="1579"/>
    <x v="362"/>
    <x v="53"/>
    <x v="1646"/>
    <n v="108242"/>
    <n v="20051"/>
    <x v="1200"/>
    <n v="1"/>
    <s v="outcast|prom|self injury|telekinesis|tragic event"/>
    <x v="1646"/>
    <n v="371"/>
    <x v="0"/>
    <x v="0"/>
    <s v="R"/>
    <x v="116"/>
    <x v="9"/>
    <n v="2000"/>
    <x v="18"/>
    <n v="2.35"/>
    <x v="36"/>
  </r>
  <r>
    <x v="1647"/>
    <s v="Color"/>
    <x v="710"/>
    <n v="101"/>
    <n v="118"/>
    <n v="3"/>
    <n v="439"/>
    <x v="1081"/>
    <n v="1000"/>
    <x v="1580"/>
    <x v="419"/>
    <x v="114"/>
    <x v="1647"/>
    <n v="21767"/>
    <n v="3797"/>
    <x v="1276"/>
    <n v="0"/>
    <s v="ballroom|dance|dance teacher|student|teacher"/>
    <x v="1647"/>
    <n v="127"/>
    <x v="0"/>
    <x v="0"/>
    <s v="PG-13"/>
    <x v="116"/>
    <x v="7"/>
    <n v="712"/>
    <x v="10"/>
    <n v="1.85"/>
    <x v="1"/>
  </r>
  <r>
    <x v="1648"/>
    <s v="Color"/>
    <x v="113"/>
    <n v="52"/>
    <n v="28"/>
    <m/>
    <n v="576"/>
    <x v="961"/>
    <n v="680"/>
    <x v="4"/>
    <x v="200"/>
    <x v="669"/>
    <x v="1648"/>
    <n v="135643"/>
    <n v="2867"/>
    <x v="1277"/>
    <n v="2"/>
    <s v="actor|fame|friendship between men|hollywood california|sitcom"/>
    <x v="1648"/>
    <n v="145"/>
    <x v="0"/>
    <x v="0"/>
    <s v="TV-MA"/>
    <x v="4"/>
    <x v="4"/>
    <n v="638"/>
    <x v="3"/>
    <n v="1.78"/>
    <x v="1"/>
  </r>
  <r>
    <x v="1649"/>
    <s v="Color"/>
    <x v="711"/>
    <n v="85"/>
    <n v="125"/>
    <n v="21"/>
    <n v="581"/>
    <x v="1082"/>
    <n v="12000"/>
    <x v="1581"/>
    <x v="509"/>
    <x v="138"/>
    <x v="1649"/>
    <n v="33067"/>
    <n v="15811"/>
    <x v="48"/>
    <n v="1"/>
    <s v="alliterative title|football|football coach|football practice|football team"/>
    <x v="1649"/>
    <n v="134"/>
    <x v="0"/>
    <x v="0"/>
    <s v="PG-13"/>
    <x v="116"/>
    <x v="7"/>
    <n v="2000"/>
    <x v="8"/>
    <n v="2.35"/>
    <x v="1"/>
  </r>
  <r>
    <x v="1650"/>
    <s v="Color"/>
    <x v="400"/>
    <n v="64"/>
    <n v="94"/>
    <n v="39"/>
    <n v="506"/>
    <x v="781"/>
    <n v="1000"/>
    <x v="1582"/>
    <x v="70"/>
    <x v="85"/>
    <x v="1650"/>
    <n v="12466"/>
    <n v="3664"/>
    <x v="577"/>
    <n v="0"/>
    <s v="businessman|ring|thief|vulgarity|washington d.c."/>
    <x v="1650"/>
    <n v="84"/>
    <x v="0"/>
    <x v="0"/>
    <s v="PG-13"/>
    <x v="91"/>
    <x v="18"/>
    <n v="611"/>
    <x v="34"/>
    <n v="1.85"/>
    <x v="87"/>
  </r>
  <r>
    <x v="1651"/>
    <s v="Color"/>
    <x v="712"/>
    <n v="263"/>
    <n v="79"/>
    <n v="30"/>
    <n v="265"/>
    <x v="1083"/>
    <n v="940"/>
    <x v="1583"/>
    <x v="510"/>
    <x v="269"/>
    <x v="1651"/>
    <n v="111117"/>
    <n v="1594"/>
    <x v="1278"/>
    <n v="0"/>
    <s v="hope|key|machine|number|rag doll"/>
    <x v="1651"/>
    <n v="245"/>
    <x v="0"/>
    <x v="0"/>
    <s v="PG-13"/>
    <x v="116"/>
    <x v="0"/>
    <n v="271"/>
    <x v="1"/>
    <n v="1.85"/>
    <x v="38"/>
  </r>
  <r>
    <x v="1652"/>
    <s v="Color"/>
    <x v="151"/>
    <n v="450"/>
    <n v="106"/>
    <n v="0"/>
    <n v="273"/>
    <x v="1084"/>
    <n v="17000"/>
    <x v="1584"/>
    <x v="168"/>
    <x v="50"/>
    <x v="1652"/>
    <n v="148327"/>
    <n v="18469"/>
    <x v="1279"/>
    <n v="0"/>
    <s v="clinical trial|female protagonist|neuropharmacology|psychiatrist|side effect"/>
    <x v="1652"/>
    <n v="274"/>
    <x v="0"/>
    <x v="0"/>
    <s v="R"/>
    <x v="116"/>
    <x v="9"/>
    <n v="681"/>
    <x v="1"/>
    <n v="1.85"/>
    <x v="5"/>
  </r>
  <r>
    <x v="1653"/>
    <s v="Color"/>
    <x v="713"/>
    <n v="85"/>
    <n v="111"/>
    <n v="57"/>
    <n v="438"/>
    <x v="793"/>
    <n v="1000"/>
    <x v="1585"/>
    <x v="215"/>
    <x v="670"/>
    <x v="1653"/>
    <n v="31984"/>
    <n v="3239"/>
    <x v="1280"/>
    <n v="1"/>
    <s v="denmark|king|love|prince|wisconsin"/>
    <x v="1653"/>
    <n v="154"/>
    <x v="0"/>
    <x v="0"/>
    <s v="PG"/>
    <x v="4"/>
    <x v="14"/>
    <n v="530"/>
    <x v="18"/>
    <n v="1.85"/>
    <x v="1"/>
  </r>
  <r>
    <x v="1654"/>
    <s v="Color"/>
    <x v="714"/>
    <n v="162"/>
    <n v="63"/>
    <n v="15"/>
    <n v="69"/>
    <x v="1085"/>
    <n v="759"/>
    <x v="1586"/>
    <x v="94"/>
    <x v="671"/>
    <x v="1654"/>
    <n v="15600"/>
    <n v="1002"/>
    <x v="1281"/>
    <n v="0"/>
    <s v="disney|owl|rabbit|sequel|tiger"/>
    <x v="1654"/>
    <n v="55"/>
    <x v="0"/>
    <x v="0"/>
    <s v="G"/>
    <x v="116"/>
    <x v="10"/>
    <n v="73"/>
    <x v="11"/>
    <n v="1.85"/>
    <x v="1"/>
  </r>
  <r>
    <x v="1655"/>
    <s v="Color"/>
    <x v="715"/>
    <n v="85"/>
    <n v="85"/>
    <n v="14"/>
    <n v="244"/>
    <x v="1086"/>
    <n v="577"/>
    <x v="1587"/>
    <x v="125"/>
    <x v="228"/>
    <x v="1655"/>
    <n v="30651"/>
    <n v="1653"/>
    <x v="1282"/>
    <n v="0"/>
    <s v="1980s|buddy|high school|prequel to cult favorite|teenager"/>
    <x v="1655"/>
    <n v="267"/>
    <x v="0"/>
    <x v="0"/>
    <s v="PG-13"/>
    <x v="166"/>
    <x v="17"/>
    <n v="291"/>
    <x v="53"/>
    <n v="1.37"/>
    <x v="103"/>
  </r>
  <r>
    <x v="1656"/>
    <s v="Color"/>
    <x v="486"/>
    <n v="110"/>
    <n v="108"/>
    <n v="631"/>
    <n v="95"/>
    <x v="1087"/>
    <n v="631"/>
    <x v="1588"/>
    <x v="105"/>
    <x v="672"/>
    <x v="1656"/>
    <n v="21998"/>
    <n v="1023"/>
    <x v="1283"/>
    <n v="1"/>
    <s v="hip hop|liberal|politics|senator|truth"/>
    <x v="1656"/>
    <n v="227"/>
    <x v="0"/>
    <x v="0"/>
    <s v="R"/>
    <x v="116"/>
    <x v="20"/>
    <n v="199"/>
    <x v="2"/>
    <n v="1.85"/>
    <x v="1"/>
  </r>
  <r>
    <x v="1657"/>
    <s v="Color"/>
    <x v="716"/>
    <n v="165"/>
    <n v="139"/>
    <n v="150"/>
    <n v="400"/>
    <x v="1088"/>
    <n v="521"/>
    <x v="1589"/>
    <x v="316"/>
    <x v="673"/>
    <x v="1657"/>
    <n v="15843"/>
    <n v="2060"/>
    <x v="1284"/>
    <n v="0"/>
    <s v="1970s|1980s|african american|breaking the fourth wall|mother son relationship"/>
    <x v="1657"/>
    <n v="104"/>
    <x v="0"/>
    <x v="0"/>
    <s v="PG-13"/>
    <x v="116"/>
    <x v="11"/>
    <n v="491"/>
    <x v="8"/>
    <n v="1.85"/>
    <x v="59"/>
  </r>
  <r>
    <x v="1658"/>
    <s v="Color"/>
    <x v="462"/>
    <n v="64"/>
    <n v="127"/>
    <n v="73"/>
    <n v="433"/>
    <x v="20"/>
    <n v="11000"/>
    <x v="1590"/>
    <x v="270"/>
    <x v="209"/>
    <x v="1658"/>
    <n v="9283"/>
    <n v="12785"/>
    <x v="128"/>
    <n v="3"/>
    <s v="cancer|job|love|new york|professor"/>
    <x v="1658"/>
    <n v="112"/>
    <x v="0"/>
    <x v="0"/>
    <s v="R"/>
    <x v="116"/>
    <x v="20"/>
    <n v="882"/>
    <x v="15"/>
    <n v="1.85"/>
    <x v="304"/>
  </r>
  <r>
    <x v="1659"/>
    <s v="Color"/>
    <x v="717"/>
    <n v="44"/>
    <n v="106"/>
    <n v="32"/>
    <n v="650"/>
    <x v="1089"/>
    <n v="18000"/>
    <x v="1591"/>
    <x v="103"/>
    <x v="156"/>
    <x v="1659"/>
    <n v="23579"/>
    <n v="20772"/>
    <x v="1285"/>
    <n v="1"/>
    <s v="android|ex cop|serial killer|virtual character come to life|virtual reality"/>
    <x v="1659"/>
    <n v="88"/>
    <x v="0"/>
    <x v="0"/>
    <s v="R"/>
    <x v="116"/>
    <x v="16"/>
    <n v="723"/>
    <x v="34"/>
    <n v="2.35"/>
    <x v="1"/>
  </r>
  <r>
    <x v="1660"/>
    <s v="Color"/>
    <x v="246"/>
    <n v="147"/>
    <n v="95"/>
    <n v="425"/>
    <n v="560"/>
    <x v="1090"/>
    <n v="973"/>
    <x v="1592"/>
    <x v="194"/>
    <x v="674"/>
    <x v="1660"/>
    <n v="53884"/>
    <n v="2737"/>
    <x v="1240"/>
    <n v="1"/>
    <s v="architect|boyfriend girlfriend relationship|superhero|superhero spoof|supernatural power"/>
    <x v="1660"/>
    <n v="203"/>
    <x v="0"/>
    <x v="0"/>
    <s v="PG-13"/>
    <x v="116"/>
    <x v="7"/>
    <n v="776"/>
    <x v="37"/>
    <n v="2.35"/>
    <x v="103"/>
  </r>
  <r>
    <x v="1661"/>
    <s v="Color"/>
    <x v="245"/>
    <n v="242"/>
    <n v="118"/>
    <n v="301"/>
    <n v="897"/>
    <x v="357"/>
    <n v="2000"/>
    <x v="1593"/>
    <x v="236"/>
    <x v="494"/>
    <x v="1661"/>
    <n v="54447"/>
    <n v="5697"/>
    <x v="834"/>
    <n v="0"/>
    <s v="confession|demonic possession|exorcism|flickering light|priest"/>
    <x v="1661"/>
    <n v="201"/>
    <x v="0"/>
    <x v="0"/>
    <s v="R"/>
    <x v="116"/>
    <x v="11"/>
    <n v="1000"/>
    <x v="5"/>
    <n v="2.35"/>
    <x v="45"/>
  </r>
  <r>
    <x v="1662"/>
    <s v="Color"/>
    <x v="718"/>
    <n v="244"/>
    <n v="108"/>
    <n v="24"/>
    <n v="653"/>
    <x v="1091"/>
    <n v="2000"/>
    <x v="1594"/>
    <x v="139"/>
    <x v="173"/>
    <x v="1662"/>
    <n v="47003"/>
    <n v="3892"/>
    <x v="146"/>
    <n v="0"/>
    <s v="cave|expedition|panic|rebreather|underwater"/>
    <x v="1662"/>
    <n v="215"/>
    <x v="0"/>
    <x v="0"/>
    <s v="R"/>
    <x v="116"/>
    <x v="10"/>
    <n v="942"/>
    <x v="18"/>
    <n v="1.85"/>
    <x v="59"/>
  </r>
  <r>
    <x v="1663"/>
    <s v="Color"/>
    <x v="719"/>
    <n v="73"/>
    <n v="105"/>
    <n v="34"/>
    <n v="642"/>
    <x v="1092"/>
    <n v="1000"/>
    <x v="1595"/>
    <x v="105"/>
    <x v="185"/>
    <x v="1663"/>
    <n v="15052"/>
    <n v="4369"/>
    <x v="1286"/>
    <n v="1"/>
    <s v="electronic devices|gynecologist|little black book|plan|set up"/>
    <x v="1663"/>
    <n v="116"/>
    <x v="0"/>
    <x v="0"/>
    <s v="PG-13"/>
    <x v="82"/>
    <x v="14"/>
    <n v="681"/>
    <x v="31"/>
    <n v="2.35"/>
    <x v="305"/>
  </r>
  <r>
    <x v="1664"/>
    <s v="Color"/>
    <x v="551"/>
    <n v="232"/>
    <n v="131"/>
    <n v="89"/>
    <n v="372"/>
    <x v="1093"/>
    <n v="2000"/>
    <x v="1596"/>
    <x v="127"/>
    <x v="517"/>
    <x v="1664"/>
    <n v="78974"/>
    <n v="3479"/>
    <x v="414"/>
    <n v="2"/>
    <s v="kissing while having sex|kitchen|reference to princess diana|wedding band|wedding ring"/>
    <x v="1664"/>
    <n v="141"/>
    <x v="0"/>
    <x v="0"/>
    <s v="R"/>
    <x v="116"/>
    <x v="3"/>
    <n v="401"/>
    <x v="5"/>
    <n v="1.85"/>
    <x v="59"/>
  </r>
  <r>
    <x v="1665"/>
    <s v="Color"/>
    <x v="720"/>
    <n v="63"/>
    <n v="104"/>
    <n v="30"/>
    <n v="635"/>
    <x v="1094"/>
    <n v="1000"/>
    <x v="1597"/>
    <x v="334"/>
    <x v="85"/>
    <x v="1665"/>
    <n v="12164"/>
    <n v="4462"/>
    <x v="1287"/>
    <n v="1"/>
    <s v="baseball|baseball movie|cartoon on tv|dodge viper|retirement"/>
    <x v="1665"/>
    <n v="63"/>
    <x v="0"/>
    <x v="0"/>
    <s v="PG-13"/>
    <x v="116"/>
    <x v="14"/>
    <n v="962"/>
    <x v="34"/>
    <n v="1.85"/>
    <x v="306"/>
  </r>
  <r>
    <x v="1666"/>
    <s v="Color"/>
    <x v="721"/>
    <n v="239"/>
    <n v="133"/>
    <n v="549"/>
    <n v="343"/>
    <x v="1095"/>
    <n v="10000"/>
    <x v="1598"/>
    <x v="368"/>
    <x v="351"/>
    <x v="1666"/>
    <n v="146364"/>
    <n v="11799"/>
    <x v="1288"/>
    <n v="0"/>
    <s v="argument|evidence|fingerprints|murder|murder weapon"/>
    <x v="1666"/>
    <n v="237"/>
    <x v="0"/>
    <x v="0"/>
    <s v="PG-13"/>
    <x v="82"/>
    <x v="5"/>
    <n v="796"/>
    <x v="38"/>
    <n v="2.35"/>
    <x v="41"/>
  </r>
  <r>
    <x v="1667"/>
    <s v="Color"/>
    <x v="722"/>
    <n v="158"/>
    <n v="94"/>
    <n v="110"/>
    <n v="277"/>
    <x v="1096"/>
    <n v="14000"/>
    <x v="1599"/>
    <x v="179"/>
    <x v="174"/>
    <x v="1667"/>
    <n v="70341"/>
    <n v="15271"/>
    <x v="1289"/>
    <n v="1"/>
    <s v="boy|disease|hemophagia|speed|vampire"/>
    <x v="1667"/>
    <n v="830"/>
    <x v="0"/>
    <x v="0"/>
    <s v="PG-13"/>
    <x v="116"/>
    <x v="7"/>
    <n v="829"/>
    <x v="46"/>
    <n v="1.85"/>
    <x v="1"/>
  </r>
  <r>
    <x v="1668"/>
    <s v="Color"/>
    <x v="723"/>
    <n v="152"/>
    <n v="109"/>
    <n v="25"/>
    <n v="431"/>
    <x v="1097"/>
    <n v="954"/>
    <x v="1600"/>
    <x v="28"/>
    <x v="508"/>
    <x v="1668"/>
    <n v="65979"/>
    <n v="3148"/>
    <x v="1290"/>
    <n v="1"/>
    <s v="criminal|mobster|new year's eve|police|sergeant"/>
    <x v="1668"/>
    <n v="220"/>
    <x v="0"/>
    <x v="0"/>
    <s v="R"/>
    <x v="78"/>
    <x v="12"/>
    <n v="739"/>
    <x v="22"/>
    <n v="2.35"/>
    <x v="307"/>
  </r>
  <r>
    <x v="1669"/>
    <s v="Color"/>
    <x v="274"/>
    <n v="105"/>
    <n v="96"/>
    <n v="845"/>
    <n v="488"/>
    <x v="46"/>
    <n v="978"/>
    <x v="1601"/>
    <x v="23"/>
    <x v="529"/>
    <x v="1669"/>
    <n v="23345"/>
    <n v="3072"/>
    <x v="633"/>
    <n v="2"/>
    <s v="forger|hitman|passport|police|replacement"/>
    <x v="1669"/>
    <n v="167"/>
    <x v="0"/>
    <x v="0"/>
    <s v="R"/>
    <x v="116"/>
    <x v="20"/>
    <n v="968"/>
    <x v="9"/>
    <n v="2.35"/>
    <x v="308"/>
  </r>
  <r>
    <x v="1670"/>
    <s v="Color"/>
    <x v="724"/>
    <n v="36"/>
    <n v="105"/>
    <n v="114"/>
    <n v="537"/>
    <x v="1098"/>
    <n v="4000"/>
    <x v="1602"/>
    <x v="511"/>
    <x v="111"/>
    <x v="1670"/>
    <n v="7073"/>
    <n v="6152"/>
    <x v="135"/>
    <n v="1"/>
    <s v="disk|floppy disk|mafia|prison|prisoner"/>
    <x v="1670"/>
    <n v="29"/>
    <x v="0"/>
    <x v="0"/>
    <s v="R"/>
    <x v="131"/>
    <x v="25"/>
    <n v="561"/>
    <x v="43"/>
    <n v="1.85"/>
    <x v="309"/>
  </r>
  <r>
    <x v="1671"/>
    <s v="Color"/>
    <x v="725"/>
    <n v="181"/>
    <n v="99"/>
    <n v="11"/>
    <n v="762"/>
    <x v="1099"/>
    <n v="19000"/>
    <x v="1603"/>
    <x v="512"/>
    <x v="59"/>
    <x v="1671"/>
    <n v="43764"/>
    <n v="22554"/>
    <x v="1034"/>
    <n v="1"/>
    <s v="creature feature|human versus spider|spider|spider feature|woman sheriff"/>
    <x v="1671"/>
    <n v="291"/>
    <x v="0"/>
    <x v="0"/>
    <s v="PG-13"/>
    <x v="116"/>
    <x v="19"/>
    <n v="953"/>
    <x v="28"/>
    <n v="2.35"/>
    <x v="1"/>
  </r>
  <r>
    <x v="1672"/>
    <s v="Color"/>
    <x v="103"/>
    <n v="219"/>
    <n v="112"/>
    <n v="380"/>
    <n v="2000"/>
    <x v="85"/>
    <n v="15000"/>
    <x v="1604"/>
    <x v="105"/>
    <x v="40"/>
    <x v="1672"/>
    <n v="143368"/>
    <n v="31278"/>
    <x v="740"/>
    <n v="0"/>
    <s v="female nudity|male objectification|pfizer|viagra|zoloft"/>
    <x v="1672"/>
    <n v="215"/>
    <x v="0"/>
    <x v="0"/>
    <s v="R"/>
    <x v="116"/>
    <x v="5"/>
    <n v="11000"/>
    <x v="10"/>
    <n v="1.85"/>
    <x v="4"/>
  </r>
  <r>
    <x v="1673"/>
    <s v="Color"/>
    <x v="359"/>
    <n v="158"/>
    <n v="108"/>
    <n v="50"/>
    <n v="494"/>
    <x v="526"/>
    <n v="14000"/>
    <x v="1605"/>
    <x v="171"/>
    <x v="210"/>
    <x v="1673"/>
    <n v="65628"/>
    <n v="16722"/>
    <x v="1066"/>
    <n v="1"/>
    <s v="death|fbi|forensics|murder|serial killer"/>
    <x v="1673"/>
    <n v="262"/>
    <x v="0"/>
    <x v="0"/>
    <s v="R"/>
    <x v="116"/>
    <x v="1"/>
    <n v="975"/>
    <x v="18"/>
    <n v="2.35"/>
    <x v="1"/>
  </r>
  <r>
    <x v="1674"/>
    <s v="Color"/>
    <x v="726"/>
    <n v="155"/>
    <n v="126"/>
    <n v="51"/>
    <n v="874"/>
    <x v="99"/>
    <n v="10000"/>
    <x v="1606"/>
    <x v="270"/>
    <x v="119"/>
    <x v="1674"/>
    <n v="32815"/>
    <n v="20563"/>
    <x v="779"/>
    <n v="4"/>
    <s v="based on true story|innocence|lawsuit|mine|sexual harassment"/>
    <x v="1674"/>
    <n v="214"/>
    <x v="0"/>
    <x v="0"/>
    <s v="R"/>
    <x v="82"/>
    <x v="12"/>
    <n v="9000"/>
    <x v="11"/>
    <n v="2.35"/>
    <x v="1"/>
  </r>
  <r>
    <x v="1675"/>
    <s v="Color"/>
    <x v="456"/>
    <n v="74"/>
    <n v="98"/>
    <n v="41"/>
    <n v="900"/>
    <x v="1100"/>
    <n v="13000"/>
    <x v="1607"/>
    <x v="408"/>
    <x v="99"/>
    <x v="1675"/>
    <n v="45775"/>
    <n v="18085"/>
    <x v="1291"/>
    <n v="5"/>
    <s v="dentist|face slap|flashback|hitman|killing an animal"/>
    <x v="1675"/>
    <n v="112"/>
    <x v="0"/>
    <x v="0"/>
    <s v="PG-13"/>
    <x v="88"/>
    <x v="14"/>
    <n v="2000"/>
    <x v="34"/>
    <n v="1.85"/>
    <x v="310"/>
  </r>
  <r>
    <x v="1676"/>
    <s v="Color"/>
    <x v="727"/>
    <n v="368"/>
    <n v="104"/>
    <n v="165"/>
    <n v="559"/>
    <x v="1101"/>
    <n v="900"/>
    <x v="1608"/>
    <x v="55"/>
    <x v="675"/>
    <x v="1676"/>
    <n v="79517"/>
    <n v="2222"/>
    <x v="1292"/>
    <n v="0"/>
    <s v="dna|experiment|genetics|interspecies sex|scientist"/>
    <x v="1676"/>
    <n v="354"/>
    <x v="0"/>
    <x v="4"/>
    <s v="R"/>
    <x v="140"/>
    <x v="0"/>
    <n v="686"/>
    <x v="27"/>
    <n v="1.85"/>
    <x v="85"/>
  </r>
  <r>
    <x v="1677"/>
    <s v="Color"/>
    <x v="728"/>
    <n v="81"/>
    <n v="110"/>
    <n v="8"/>
    <n v="322"/>
    <x v="424"/>
    <n v="1000"/>
    <x v="1609"/>
    <x v="329"/>
    <x v="307"/>
    <x v="1677"/>
    <n v="33669"/>
    <n v="3000"/>
    <x v="1293"/>
    <n v="1"/>
    <s v="alien|duck|laser|planet|singer"/>
    <x v="1677"/>
    <n v="269"/>
    <x v="0"/>
    <x v="0"/>
    <s v="PG"/>
    <x v="82"/>
    <x v="43"/>
    <n v="692"/>
    <x v="51"/>
    <n v="1.85"/>
    <x v="1"/>
  </r>
  <r>
    <x v="1678"/>
    <s v="Color"/>
    <x v="729"/>
    <n v="154"/>
    <n v="130"/>
    <n v="149"/>
    <n v="798"/>
    <x v="749"/>
    <n v="1000"/>
    <x v="1610"/>
    <x v="168"/>
    <x v="398"/>
    <x v="1678"/>
    <n v="53053"/>
    <n v="5101"/>
    <x v="1294"/>
    <n v="0"/>
    <s v="brother in law|corruption|drug dealer|drugs|police"/>
    <x v="1678"/>
    <n v="132"/>
    <x v="0"/>
    <x v="0"/>
    <s v="R"/>
    <x v="116"/>
    <x v="8"/>
    <n v="807"/>
    <x v="10"/>
    <n v="1.85"/>
    <x v="1"/>
  </r>
  <r>
    <x v="1679"/>
    <s v="Color"/>
    <x v="730"/>
    <n v="140"/>
    <n v="93"/>
    <n v="2"/>
    <n v="258"/>
    <x v="271"/>
    <n v="849"/>
    <x v="1611"/>
    <x v="513"/>
    <x v="676"/>
    <x v="1679"/>
    <n v="28606"/>
    <n v="2178"/>
    <x v="804"/>
    <n v="0"/>
    <s v="cave|diver|diving|flare|parasite"/>
    <x v="1679"/>
    <n v="262"/>
    <x v="0"/>
    <x v="0"/>
    <s v="PG-13"/>
    <x v="116"/>
    <x v="12"/>
    <n v="787"/>
    <x v="37"/>
    <n v="2.35"/>
    <x v="1"/>
  </r>
  <r>
    <x v="1680"/>
    <s v="Color"/>
    <x v="340"/>
    <n v="73"/>
    <n v="96"/>
    <n v="0"/>
    <n v="130"/>
    <x v="1102"/>
    <n v="372"/>
    <x v="1612"/>
    <x v="127"/>
    <x v="619"/>
    <x v="1680"/>
    <n v="11520"/>
    <n v="977"/>
    <x v="1295"/>
    <n v="2"/>
    <s v="gambling|novel|stenographer|writer|writer's block"/>
    <x v="1680"/>
    <n v="105"/>
    <x v="0"/>
    <x v="0"/>
    <s v="PG-13"/>
    <x v="116"/>
    <x v="17"/>
    <n v="206"/>
    <x v="23"/>
    <n v="1.85"/>
    <x v="293"/>
  </r>
  <r>
    <x v="1681"/>
    <s v="Color"/>
    <x v="524"/>
    <n v="98"/>
    <n v="114"/>
    <n v="118"/>
    <n v="40"/>
    <x v="1103"/>
    <n v="489"/>
    <x v="1613"/>
    <x v="260"/>
    <x v="677"/>
    <x v="1681"/>
    <n v="44979"/>
    <n v="679"/>
    <x v="1296"/>
    <n v="0"/>
    <s v="flashback|flashback within a flashback|multiple perspectives|obsession|split screen"/>
    <x v="1681"/>
    <n v="298"/>
    <x v="0"/>
    <x v="0"/>
    <s v="PG-13"/>
    <x v="116"/>
    <x v="14"/>
    <n v="93"/>
    <x v="15"/>
    <n v="2.35"/>
    <x v="1"/>
  </r>
  <r>
    <x v="1682"/>
    <s v="Color"/>
    <x v="317"/>
    <n v="358"/>
    <n v="106"/>
    <n v="44"/>
    <n v="133"/>
    <x v="1104"/>
    <n v="596"/>
    <x v="1614"/>
    <x v="476"/>
    <x v="678"/>
    <x v="1682"/>
    <n v="85024"/>
    <n v="1393"/>
    <x v="1297"/>
    <n v="1"/>
    <s v="neighbor|remake|suburb|teenager|vampire"/>
    <x v="1682"/>
    <n v="242"/>
    <x v="0"/>
    <x v="0"/>
    <s v="R"/>
    <x v="116"/>
    <x v="10"/>
    <n v="343"/>
    <x v="21"/>
    <n v="1.85"/>
    <x v="33"/>
  </r>
  <r>
    <x v="1683"/>
    <s v="Color"/>
    <x v="427"/>
    <n v="222"/>
    <n v="150"/>
    <n v="0"/>
    <n v="855"/>
    <x v="1105"/>
    <n v="23000"/>
    <x v="1615"/>
    <x v="415"/>
    <x v="34"/>
    <x v="1683"/>
    <n v="70771"/>
    <n v="27829"/>
    <x v="0"/>
    <n v="0"/>
    <s v="captain|fort|love|native american|trade"/>
    <x v="1683"/>
    <n v="671"/>
    <x v="0"/>
    <x v="0"/>
    <s v="PG-13"/>
    <x v="116"/>
    <x v="12"/>
    <n v="909"/>
    <x v="10"/>
    <n v="2.35"/>
    <x v="1"/>
  </r>
  <r>
    <x v="1684"/>
    <s v="Color"/>
    <x v="731"/>
    <n v="85"/>
    <n v="100"/>
    <n v="38"/>
    <n v="362"/>
    <x v="1106"/>
    <n v="811"/>
    <x v="1616"/>
    <x v="5"/>
    <x v="679"/>
    <x v="1684"/>
    <n v="14747"/>
    <n v="2497"/>
    <x v="182"/>
    <n v="3"/>
    <s v="27th century|fighter pilot|orchestral music score|outer space|space opera"/>
    <x v="1684"/>
    <n v="338"/>
    <x v="0"/>
    <x v="0"/>
    <s v="PG-13"/>
    <x v="116"/>
    <x v="15"/>
    <n v="586"/>
    <x v="54"/>
    <n v="2.35"/>
    <x v="159"/>
  </r>
  <r>
    <x v="1685"/>
    <s v="Color"/>
    <x v="435"/>
    <n v="62"/>
    <n v="100"/>
    <n v="277"/>
    <n v="210"/>
    <x v="1107"/>
    <n v="21000"/>
    <x v="1617"/>
    <x v="159"/>
    <x v="21"/>
    <x v="1685"/>
    <n v="11003"/>
    <n v="22006"/>
    <x v="569"/>
    <n v="0"/>
    <s v="dream|mental institution|padded cell|serial killer|suicide attempt"/>
    <x v="1685"/>
    <n v="148"/>
    <x v="0"/>
    <x v="0"/>
    <s v="R"/>
    <x v="116"/>
    <x v="15"/>
    <n v="767"/>
    <x v="34"/>
    <n v="1.85"/>
    <x v="311"/>
  </r>
  <r>
    <x v="1686"/>
    <s v="Color"/>
    <x v="481"/>
    <n v="130"/>
    <n v="100"/>
    <n v="70"/>
    <n v="99"/>
    <x v="1108"/>
    <n v="473"/>
    <x v="1618"/>
    <x v="20"/>
    <x v="680"/>
    <x v="1686"/>
    <n v="56451"/>
    <n v="1100"/>
    <x v="469"/>
    <n v="0"/>
    <s v="bad|dragon|grandfather|orb|warrior"/>
    <x v="1686"/>
    <n v="524"/>
    <x v="0"/>
    <x v="0"/>
    <s v="PG"/>
    <x v="91"/>
    <x v="0"/>
    <n v="315"/>
    <x v="59"/>
    <n v="2.35"/>
    <x v="1"/>
  </r>
  <r>
    <x v="1687"/>
    <s v="Color"/>
    <x v="732"/>
    <n v="376"/>
    <n v="107"/>
    <n v="419"/>
    <n v="165"/>
    <x v="1109"/>
    <n v="971"/>
    <x v="1619"/>
    <x v="23"/>
    <x v="651"/>
    <x v="1687"/>
    <n v="114241"/>
    <n v="1643"/>
    <x v="1298"/>
    <n v="2"/>
    <s v="deputy|escape|fbi|modern western|sheriff"/>
    <x v="1687"/>
    <n v="258"/>
    <x v="0"/>
    <x v="0"/>
    <s v="R"/>
    <x v="91"/>
    <x v="9"/>
    <n v="236"/>
    <x v="21"/>
    <n v="2.35"/>
    <x v="4"/>
  </r>
  <r>
    <x v="1688"/>
    <s v="Color"/>
    <x v="733"/>
    <n v="130"/>
    <n v="102"/>
    <n v="6"/>
    <n v="353"/>
    <x v="1096"/>
    <n v="22000"/>
    <x v="1620"/>
    <x v="251"/>
    <x v="158"/>
    <x v="1688"/>
    <n v="22449"/>
    <n v="23352"/>
    <x v="1299"/>
    <n v="1"/>
    <s v="birthday|boy|clone|cloning|doctor"/>
    <x v="1688"/>
    <n v="191"/>
    <x v="0"/>
    <x v="0"/>
    <s v="PG-13"/>
    <x v="131"/>
    <x v="14"/>
    <n v="829"/>
    <x v="30"/>
    <n v="2.35"/>
    <x v="312"/>
  </r>
  <r>
    <x v="1689"/>
    <s v="Color"/>
    <x v="734"/>
    <n v="65"/>
    <n v="101"/>
    <n v="3"/>
    <n v="120"/>
    <x v="1110"/>
    <n v="448"/>
    <x v="1621"/>
    <x v="127"/>
    <x v="681"/>
    <x v="1689"/>
    <n v="30092"/>
    <n v="842"/>
    <x v="1300"/>
    <n v="0"/>
    <s v="first daughter|photographer|prague|president|secret service agent"/>
    <x v="1689"/>
    <n v="129"/>
    <x v="0"/>
    <x v="0"/>
    <s v="PG-13"/>
    <x v="154"/>
    <x v="14"/>
    <n v="143"/>
    <x v="9"/>
    <n v="2.35"/>
    <x v="1"/>
  </r>
  <r>
    <x v="1690"/>
    <s v="Color"/>
    <x v="735"/>
    <n v="77"/>
    <n v="86"/>
    <n v="6"/>
    <n v="843"/>
    <x v="1111"/>
    <n v="1000"/>
    <x v="1622"/>
    <x v="233"/>
    <x v="52"/>
    <x v="1690"/>
    <n v="9682"/>
    <n v="5393"/>
    <x v="1301"/>
    <n v="0"/>
    <s v="3 dimensional|box office flop|critically bashed|red riding hood|wolf"/>
    <x v="1690"/>
    <n v="38"/>
    <x v="0"/>
    <x v="0"/>
    <s v="PG"/>
    <x v="116"/>
    <x v="10"/>
    <n v="857"/>
    <x v="30"/>
    <n v="1.85"/>
    <x v="1"/>
  </r>
  <r>
    <x v="1691"/>
    <s v="Color"/>
    <x v="644"/>
    <n v="107"/>
    <n v="108"/>
    <n v="529"/>
    <n v="83"/>
    <x v="568"/>
    <n v="11000"/>
    <x v="1623"/>
    <x v="270"/>
    <x v="130"/>
    <x v="1691"/>
    <n v="24033"/>
    <n v="11519"/>
    <x v="1302"/>
    <n v="3"/>
    <s v="abusive boyfriend|bear|car accident|ranch|wyoming"/>
    <x v="1691"/>
    <n v="152"/>
    <x v="0"/>
    <x v="0"/>
    <s v="PG-13"/>
    <x v="116"/>
    <x v="12"/>
    <n v="329"/>
    <x v="15"/>
    <n v="2.35"/>
    <x v="1"/>
  </r>
  <r>
    <x v="1692"/>
    <s v="Color"/>
    <x v="255"/>
    <n v="292"/>
    <n v="123"/>
    <n v="0"/>
    <n v="645"/>
    <x v="1112"/>
    <n v="10000"/>
    <x v="1624"/>
    <x v="514"/>
    <x v="490"/>
    <x v="1692"/>
    <n v="126307"/>
    <n v="11769"/>
    <x v="179"/>
    <n v="1"/>
    <s v="birthday|bridge|midget|rescue|sideshow"/>
    <x v="1692"/>
    <n v="210"/>
    <x v="0"/>
    <x v="1"/>
    <s v="PG-13"/>
    <x v="88"/>
    <x v="0"/>
    <n v="785"/>
    <x v="2"/>
    <n v="1.85"/>
    <x v="64"/>
  </r>
  <r>
    <x v="1693"/>
    <s v="Color"/>
    <x v="736"/>
    <n v="193"/>
    <n v="134"/>
    <n v="12"/>
    <n v="329"/>
    <x v="1113"/>
    <n v="891"/>
    <x v="1625"/>
    <x v="200"/>
    <x v="17"/>
    <x v="1693"/>
    <n v="21086"/>
    <n v="1873"/>
    <x v="1303"/>
    <n v="2"/>
    <s v="ex wife|guest|marriage|memory|montreal"/>
    <x v="1693"/>
    <n v="87"/>
    <x v="0"/>
    <x v="4"/>
    <s v="R"/>
    <x v="4"/>
    <x v="5"/>
    <n v="460"/>
    <x v="11"/>
    <n v="2.35"/>
    <x v="1"/>
  </r>
  <r>
    <x v="1694"/>
    <s v="Color"/>
    <x v="113"/>
    <n v="16"/>
    <n v="511"/>
    <m/>
    <n v="51"/>
    <x v="1114"/>
    <n v="147"/>
    <x v="4"/>
    <x v="168"/>
    <x v="682"/>
    <x v="1694"/>
    <n v="2308"/>
    <n v="307"/>
    <x v="1304"/>
    <n v="0"/>
    <s v="coastal town|iceland|police|snowstorm|winter storm"/>
    <x v="1694"/>
    <n v="19"/>
    <x v="14"/>
    <x v="27"/>
    <m/>
    <x v="4"/>
    <x v="4"/>
    <n v="63"/>
    <x v="17"/>
    <n v="16"/>
    <x v="1"/>
  </r>
  <r>
    <x v="1695"/>
    <s v="Color"/>
    <x v="493"/>
    <n v="184"/>
    <n v="88"/>
    <n v="65"/>
    <n v="681"/>
    <x v="1115"/>
    <n v="3000"/>
    <x v="1626"/>
    <x v="111"/>
    <x v="77"/>
    <x v="1695"/>
    <n v="52069"/>
    <n v="5706"/>
    <x v="792"/>
    <n v="3"/>
    <s v="costa rica|fbi agent|gambling|money|online gambling"/>
    <x v="1695"/>
    <n v="95"/>
    <x v="0"/>
    <x v="0"/>
    <s v="R"/>
    <x v="116"/>
    <x v="9"/>
    <n v="697"/>
    <x v="23"/>
    <n v="2.35"/>
    <x v="1"/>
  </r>
  <r>
    <x v="1696"/>
    <s v="Color"/>
    <x v="505"/>
    <n v="123"/>
    <n v="109"/>
    <n v="29"/>
    <n v="91"/>
    <x v="1116"/>
    <n v="779"/>
    <x v="1627"/>
    <x v="28"/>
    <x v="683"/>
    <x v="1696"/>
    <n v="25558"/>
    <n v="1297"/>
    <x v="1305"/>
    <n v="2"/>
    <s v="boss|communications|computer|genius|job"/>
    <x v="1696"/>
    <n v="221"/>
    <x v="0"/>
    <x v="0"/>
    <s v="PG-13"/>
    <x v="116"/>
    <x v="18"/>
    <n v="240"/>
    <x v="9"/>
    <n v="2.35"/>
    <x v="1"/>
  </r>
  <r>
    <x v="1697"/>
    <s v="Color"/>
    <x v="103"/>
    <n v="60"/>
    <n v="122"/>
    <n v="380"/>
    <n v="2000"/>
    <x v="65"/>
    <n v="18000"/>
    <x v="1628"/>
    <x v="156"/>
    <x v="156"/>
    <x v="1697"/>
    <n v="101888"/>
    <n v="32930"/>
    <x v="907"/>
    <n v="3"/>
    <s v="army|black soldier|military uniform|prejudice|u.s. civil war"/>
    <x v="1697"/>
    <n v="365"/>
    <x v="0"/>
    <x v="0"/>
    <s v="R"/>
    <x v="135"/>
    <x v="30"/>
    <n v="11000"/>
    <x v="0"/>
    <n v="1.85"/>
    <x v="1"/>
  </r>
  <r>
    <x v="1698"/>
    <s v="Color"/>
    <x v="737"/>
    <n v="111"/>
    <n v="251"/>
    <n v="0"/>
    <n v="642"/>
    <x v="862"/>
    <n v="22000"/>
    <x v="1629"/>
    <x v="152"/>
    <x v="158"/>
    <x v="1698"/>
    <n v="221000"/>
    <n v="24719"/>
    <x v="641"/>
    <n v="8"/>
    <s v="1920s|ambiguity|childhood friend|new york|speakeasy"/>
    <x v="1698"/>
    <n v="495"/>
    <x v="0"/>
    <x v="20"/>
    <s v="R"/>
    <x v="116"/>
    <x v="31"/>
    <n v="683"/>
    <x v="26"/>
    <n v="1.85"/>
    <x v="85"/>
  </r>
  <r>
    <x v="1699"/>
    <s v="Color"/>
    <x v="738"/>
    <n v="217"/>
    <n v="118"/>
    <n v="76"/>
    <n v="174"/>
    <x v="1117"/>
    <n v="3000"/>
    <x v="1630"/>
    <x v="28"/>
    <x v="78"/>
    <x v="1699"/>
    <n v="54147"/>
    <n v="4253"/>
    <x v="1306"/>
    <n v="2"/>
    <s v="crime lord|dead body|dead body in a freezer|new york city|truck explosion"/>
    <x v="1699"/>
    <n v="127"/>
    <x v="0"/>
    <x v="0"/>
    <s v="R"/>
    <x v="116"/>
    <x v="9"/>
    <n v="678"/>
    <x v="12"/>
    <n v="2.35"/>
    <x v="1"/>
  </r>
  <r>
    <x v="1700"/>
    <s v="Color"/>
    <x v="739"/>
    <n v="117"/>
    <n v="131"/>
    <n v="53"/>
    <n v="548"/>
    <x v="160"/>
    <n v="14000"/>
    <x v="1631"/>
    <x v="17"/>
    <x v="210"/>
    <x v="1700"/>
    <n v="29715"/>
    <n v="16252"/>
    <x v="885"/>
    <n v="3"/>
    <s v="debt|jew|loan|merchant|pound of flesh"/>
    <x v="1700"/>
    <n v="161"/>
    <x v="0"/>
    <x v="0"/>
    <s v="R"/>
    <x v="135"/>
    <x v="14"/>
    <n v="871"/>
    <x v="1"/>
    <n v="2.35"/>
    <x v="1"/>
  </r>
  <r>
    <x v="1701"/>
    <s v="Color"/>
    <x v="435"/>
    <n v="105"/>
    <n v="109"/>
    <n v="277"/>
    <n v="345"/>
    <x v="1118"/>
    <n v="2000"/>
    <x v="1632"/>
    <x v="400"/>
    <x v="684"/>
    <x v="1701"/>
    <n v="9004"/>
    <n v="2759"/>
    <x v="601"/>
    <n v="0"/>
    <s v="casino|french riviera|gambler|heist|partner"/>
    <x v="1701"/>
    <n v="103"/>
    <x v="0"/>
    <x v="10"/>
    <s v="R"/>
    <x v="131"/>
    <x v="19"/>
    <n v="378"/>
    <x v="4"/>
    <n v="1.85"/>
    <x v="313"/>
  </r>
  <r>
    <x v="1702"/>
    <s v="Color"/>
    <x v="740"/>
    <n v="41"/>
    <n v="80"/>
    <n v="9"/>
    <n v="826"/>
    <x v="91"/>
    <n v="17000"/>
    <x v="1633"/>
    <x v="515"/>
    <x v="50"/>
    <x v="1702"/>
    <n v="3926"/>
    <n v="21519"/>
    <x v="1307"/>
    <n v="1"/>
    <s v="one word title|paddock|supercross|swimming pool|winning"/>
    <x v="1702"/>
    <n v="38"/>
    <x v="0"/>
    <x v="0"/>
    <s v="PG-13"/>
    <x v="4"/>
    <x v="12"/>
    <n v="2000"/>
    <x v="61"/>
    <n v="1.85"/>
    <x v="223"/>
  </r>
  <r>
    <x v="1703"/>
    <s v="Color"/>
    <x v="693"/>
    <n v="124"/>
    <n v="88"/>
    <n v="108"/>
    <n v="135"/>
    <x v="1119"/>
    <n v="876"/>
    <x v="1634"/>
    <x v="425"/>
    <x v="685"/>
    <x v="1703"/>
    <n v="23864"/>
    <n v="1518"/>
    <x v="1308"/>
    <n v="1"/>
    <s v="book|children|friend|illustrator|letter"/>
    <x v="1703"/>
    <n v="142"/>
    <x v="0"/>
    <x v="1"/>
    <s v="PG"/>
    <x v="116"/>
    <x v="7"/>
    <n v="142"/>
    <x v="15"/>
    <n v="2.35"/>
    <x v="1"/>
  </r>
  <r>
    <x v="1704"/>
    <s v="Color"/>
    <x v="741"/>
    <n v="90"/>
    <n v="103"/>
    <n v="45"/>
    <n v="107"/>
    <x v="1120"/>
    <n v="489"/>
    <x v="1635"/>
    <x v="451"/>
    <x v="686"/>
    <x v="1704"/>
    <n v="8215"/>
    <n v="949"/>
    <x v="1309"/>
    <n v="0"/>
    <s v="armor|general|king|princess|slave"/>
    <x v="1704"/>
    <n v="132"/>
    <x v="4"/>
    <x v="9"/>
    <s v="PG-13"/>
    <x v="81"/>
    <x v="12"/>
    <n v="181"/>
    <x v="23"/>
    <n v="2.35"/>
    <x v="234"/>
  </r>
  <r>
    <x v="1705"/>
    <s v="Color"/>
    <x v="742"/>
    <n v="110"/>
    <n v="87"/>
    <n v="23"/>
    <n v="748"/>
    <x v="1121"/>
    <n v="826"/>
    <x v="1636"/>
    <x v="9"/>
    <x v="687"/>
    <x v="1705"/>
    <n v="38503"/>
    <n v="4473"/>
    <x v="1310"/>
    <n v="4"/>
    <s v="female fighter|island|martial arts|parachute|tournament"/>
    <x v="1705"/>
    <n v="180"/>
    <x v="0"/>
    <x v="0"/>
    <s v="PG-13"/>
    <x v="175"/>
    <x v="7"/>
    <n v="816"/>
    <x v="30"/>
    <n v="2.35"/>
    <x v="1"/>
  </r>
  <r>
    <x v="1706"/>
    <s v="Color"/>
    <x v="743"/>
    <n v="273"/>
    <n v="160"/>
    <n v="181"/>
    <n v="820"/>
    <x v="114"/>
    <n v="11000"/>
    <x v="1637"/>
    <x v="516"/>
    <x v="75"/>
    <x v="1706"/>
    <n v="136104"/>
    <n v="22516"/>
    <x v="347"/>
    <n v="0"/>
    <s v="long title|outlaw|robbery|train|train robbery"/>
    <x v="1706"/>
    <n v="415"/>
    <x v="0"/>
    <x v="0"/>
    <s v="R"/>
    <x v="116"/>
    <x v="1"/>
    <n v="10000"/>
    <x v="7"/>
    <n v="2.35"/>
    <x v="1"/>
  </r>
  <r>
    <x v="1707"/>
    <s v="Color"/>
    <x v="744"/>
    <n v="63"/>
    <n v="121"/>
    <n v="0"/>
    <n v="187"/>
    <x v="682"/>
    <n v="974"/>
    <x v="1638"/>
    <x v="77"/>
    <x v="28"/>
    <x v="1707"/>
    <n v="4670"/>
    <n v="1887"/>
    <x v="1311"/>
    <n v="0"/>
    <s v="china|disarming someone|qing dynasty|stabbed with a bayonet|war violence"/>
    <x v="1707"/>
    <n v="27"/>
    <x v="4"/>
    <x v="9"/>
    <s v="R"/>
    <x v="135"/>
    <x v="10"/>
    <n v="643"/>
    <x v="19"/>
    <n v="2.35"/>
    <x v="1"/>
  </r>
  <r>
    <x v="1708"/>
    <s v="Color"/>
    <x v="745"/>
    <n v="56"/>
    <n v="91"/>
    <n v="2"/>
    <n v="55"/>
    <x v="1122"/>
    <n v="295"/>
    <x v="4"/>
    <x v="238"/>
    <x v="688"/>
    <x v="1708"/>
    <n v="9214"/>
    <n v="545"/>
    <x v="1312"/>
    <n v="7"/>
    <s v="baby|dinner|family relationships|school|three word title"/>
    <x v="1708"/>
    <n v="17"/>
    <x v="3"/>
    <x v="10"/>
    <m/>
    <x v="4"/>
    <x v="0"/>
    <n v="71"/>
    <x v="13"/>
    <n v="1.85"/>
    <x v="1"/>
  </r>
  <r>
    <x v="1709"/>
    <s v="Color"/>
    <x v="172"/>
    <n v="130"/>
    <n v="92"/>
    <n v="165"/>
    <n v="700"/>
    <x v="302"/>
    <n v="26000"/>
    <x v="4"/>
    <x v="28"/>
    <x v="35"/>
    <x v="1709"/>
    <n v="36487"/>
    <n v="29773"/>
    <x v="1313"/>
    <n v="0"/>
    <s v="bodyguard|criminal|gambling|mob boss|thug"/>
    <x v="1709"/>
    <n v="114"/>
    <x v="0"/>
    <x v="0"/>
    <s v="R"/>
    <x v="116"/>
    <x v="2"/>
    <n v="947"/>
    <x v="23"/>
    <n v="2.35"/>
    <x v="1"/>
  </r>
  <r>
    <x v="1710"/>
    <s v="Color"/>
    <x v="12"/>
    <n v="134"/>
    <n v="129"/>
    <n v="395"/>
    <n v="313"/>
    <x v="1123"/>
    <n v="18000"/>
    <x v="1639"/>
    <x v="517"/>
    <x v="69"/>
    <x v="1710"/>
    <n v="52972"/>
    <n v="19620"/>
    <x v="1314"/>
    <n v="1"/>
    <s v="africa|biker|church|orphanage|preacher"/>
    <x v="1710"/>
    <n v="124"/>
    <x v="0"/>
    <x v="0"/>
    <s v="R"/>
    <x v="116"/>
    <x v="10"/>
    <n v="1000"/>
    <x v="2"/>
    <n v="2.35"/>
    <x v="90"/>
  </r>
  <r>
    <x v="1711"/>
    <s v="Color"/>
    <x v="746"/>
    <n v="36"/>
    <n v="93"/>
    <n v="7"/>
    <n v="480"/>
    <x v="1034"/>
    <n v="1000"/>
    <x v="4"/>
    <x v="233"/>
    <x v="51"/>
    <x v="1711"/>
    <n v="4599"/>
    <n v="3095"/>
    <x v="650"/>
    <n v="0"/>
    <s v="animal|crane the bird|dam|hoover dam|shark"/>
    <x v="1711"/>
    <n v="44"/>
    <x v="15"/>
    <x v="8"/>
    <s v="PG"/>
    <x v="4"/>
    <x v="5"/>
    <n v="898"/>
    <x v="41"/>
    <n v="2.39"/>
    <x v="157"/>
  </r>
  <r>
    <x v="1712"/>
    <s v="Color"/>
    <x v="649"/>
    <n v="46"/>
    <n v="118"/>
    <n v="55"/>
    <n v="11"/>
    <x v="1124"/>
    <n v="113"/>
    <x v="4"/>
    <x v="406"/>
    <x v="623"/>
    <x v="1712"/>
    <n v="10175"/>
    <n v="143"/>
    <x v="1315"/>
    <n v="1"/>
    <s v="african national congress|father daughter relationship|film starts with text|nelson mandela|violence"/>
    <x v="1712"/>
    <n v="23"/>
    <x v="0"/>
    <x v="8"/>
    <s v="R"/>
    <x v="116"/>
    <x v="1"/>
    <n v="11"/>
    <x v="1"/>
    <n v="2.35"/>
    <x v="1"/>
  </r>
  <r>
    <x v="1713"/>
    <s v="Color"/>
    <x v="747"/>
    <n v="7"/>
    <n v="110"/>
    <n v="18"/>
    <n v="432"/>
    <x v="22"/>
    <n v="922"/>
    <x v="4"/>
    <x v="184"/>
    <x v="478"/>
    <x v="1713"/>
    <n v="3279"/>
    <n v="2725"/>
    <x v="1316"/>
    <n v="4"/>
    <s v="20th century|association|fifa|football|world cup"/>
    <x v="1713"/>
    <n v="22"/>
    <x v="0"/>
    <x v="10"/>
    <s v="Not Rated"/>
    <x v="151"/>
    <x v="11"/>
    <n v="919"/>
    <x v="62"/>
    <n v="2.35"/>
    <x v="1"/>
  </r>
  <r>
    <x v="1714"/>
    <s v="Color"/>
    <x v="748"/>
    <n v="132"/>
    <n v="103"/>
    <n v="61"/>
    <n v="520"/>
    <x v="273"/>
    <n v="963"/>
    <x v="4"/>
    <x v="425"/>
    <x v="689"/>
    <x v="1714"/>
    <n v="12410"/>
    <n v="2806"/>
    <x v="923"/>
    <n v="3"/>
    <s v="1960s|grace kelly|hollywood star|monaco|prince"/>
    <x v="1714"/>
    <n v="62"/>
    <x v="0"/>
    <x v="28"/>
    <m/>
    <x v="116"/>
    <x v="11"/>
    <n v="903"/>
    <x v="20"/>
    <n v="2.35"/>
    <x v="71"/>
  </r>
  <r>
    <x v="1715"/>
    <s v="Color"/>
    <x v="749"/>
    <n v="5"/>
    <n v="85"/>
    <n v="0"/>
    <n v="21"/>
    <x v="937"/>
    <n v="114"/>
    <x v="4"/>
    <x v="518"/>
    <x v="690"/>
    <x v="1715"/>
    <n v="393"/>
    <n v="229"/>
    <x v="1317"/>
    <n v="1"/>
    <s v="battle|creature|hyena|monkey|village"/>
    <x v="1715"/>
    <n v="7"/>
    <x v="9"/>
    <x v="21"/>
    <m/>
    <x v="116"/>
    <x v="2"/>
    <n v="35"/>
    <x v="54"/>
    <m/>
    <x v="227"/>
  </r>
  <r>
    <x v="1716"/>
    <s v="Color"/>
    <x v="750"/>
    <n v="56"/>
    <n v="110"/>
    <n v="59"/>
    <n v="24"/>
    <x v="176"/>
    <n v="1000"/>
    <x v="4"/>
    <x v="171"/>
    <x v="167"/>
    <x v="1716"/>
    <n v="14618"/>
    <n v="1831"/>
    <x v="1318"/>
    <n v="0"/>
    <s v="art forgery|concert|dying|picture framer|villa"/>
    <x v="1716"/>
    <n v="108"/>
    <x v="0"/>
    <x v="20"/>
    <s v="R"/>
    <x v="116"/>
    <x v="19"/>
    <n v="794"/>
    <x v="10"/>
    <n v="1.85"/>
    <x v="314"/>
  </r>
  <r>
    <x v="1717"/>
    <s v="Color"/>
    <x v="751"/>
    <n v="65"/>
    <n v="89"/>
    <n v="5"/>
    <n v="365"/>
    <x v="62"/>
    <n v="11000"/>
    <x v="4"/>
    <x v="519"/>
    <x v="182"/>
    <x v="1717"/>
    <n v="3302"/>
    <n v="15795"/>
    <x v="944"/>
    <n v="0"/>
    <s v="bread|coarse language|f word|sausage|tricked into lesbian sex"/>
    <x v="1717"/>
    <n v="14"/>
    <x v="0"/>
    <x v="0"/>
    <s v="R"/>
    <x v="166"/>
    <x v="6"/>
    <n v="4000"/>
    <x v="7"/>
    <n v="1.85"/>
    <x v="38"/>
  </r>
  <r>
    <x v="1718"/>
    <s v="Color"/>
    <x v="752"/>
    <n v="221"/>
    <n v="115"/>
    <n v="0"/>
    <n v="751"/>
    <x v="1125"/>
    <n v="10000"/>
    <x v="1640"/>
    <x v="430"/>
    <x v="219"/>
    <x v="1718"/>
    <n v="97697"/>
    <n v="13159"/>
    <x v="1319"/>
    <n v="8"/>
    <s v="2010s|a cappella|box office hit|second part|sequel"/>
    <x v="1718"/>
    <n v="185"/>
    <x v="0"/>
    <x v="0"/>
    <s v="PG-13"/>
    <x v="163"/>
    <x v="2"/>
    <n v="1000"/>
    <x v="12"/>
    <n v="1.85"/>
    <x v="13"/>
  </r>
  <r>
    <x v="1719"/>
    <s v="Color"/>
    <x v="141"/>
    <n v="291"/>
    <n v="153"/>
    <n v="446"/>
    <n v="154"/>
    <x v="1126"/>
    <n v="523"/>
    <x v="1641"/>
    <x v="520"/>
    <x v="691"/>
    <x v="1719"/>
    <n v="188637"/>
    <n v="1383"/>
    <x v="1320"/>
    <n v="0"/>
    <s v="1960s|accident|concert|guitar|prison"/>
    <x v="1719"/>
    <n v="815"/>
    <x v="0"/>
    <x v="0"/>
    <s v="PG-13"/>
    <x v="168"/>
    <x v="12"/>
    <n v="405"/>
    <x v="0"/>
    <n v="2.39"/>
    <x v="59"/>
  </r>
  <r>
    <x v="1720"/>
    <s v="Color"/>
    <x v="113"/>
    <n v="13"/>
    <n v="42"/>
    <m/>
    <n v="442"/>
    <x v="1127"/>
    <n v="757"/>
    <x v="4"/>
    <x v="521"/>
    <x v="692"/>
    <x v="1720"/>
    <n v="20839"/>
    <n v="3309"/>
    <x v="1321"/>
    <n v="0"/>
    <s v="epidemic|mission|paradox|plague|virus"/>
    <x v="1720"/>
    <n v="56"/>
    <x v="0"/>
    <x v="0"/>
    <s v="TV-14"/>
    <x v="4"/>
    <x v="4"/>
    <n v="641"/>
    <x v="32"/>
    <n v="16"/>
    <x v="85"/>
  </r>
  <r>
    <x v="1721"/>
    <s v="Color"/>
    <x v="753"/>
    <n v="148"/>
    <n v="128"/>
    <n v="0"/>
    <n v="754"/>
    <x v="1128"/>
    <n v="955"/>
    <x v="1642"/>
    <x v="105"/>
    <x v="693"/>
    <x v="1721"/>
    <n v="44816"/>
    <n v="5404"/>
    <x v="609"/>
    <n v="3"/>
    <s v="celibacy|jewish|priest|rabbi|synagogue"/>
    <x v="1721"/>
    <n v="259"/>
    <x v="0"/>
    <x v="0"/>
    <s v="PG-13"/>
    <x v="116"/>
    <x v="21"/>
    <n v="869"/>
    <x v="21"/>
    <n v="1.85"/>
    <x v="1"/>
  </r>
  <r>
    <x v="1722"/>
    <s v="Color"/>
    <x v="441"/>
    <n v="42"/>
    <n v="89"/>
    <n v="12"/>
    <n v="373"/>
    <x v="1129"/>
    <n v="1000"/>
    <x v="1643"/>
    <x v="56"/>
    <x v="51"/>
    <x v="1722"/>
    <n v="16222"/>
    <n v="2056"/>
    <x v="1322"/>
    <n v="0"/>
    <s v="child's point of view|house|lawyer|real estate|washing machine"/>
    <x v="1722"/>
    <n v="39"/>
    <x v="0"/>
    <x v="1"/>
    <s v="PG"/>
    <x v="163"/>
    <x v="13"/>
    <n v="409"/>
    <x v="27"/>
    <n v="1.85"/>
    <x v="1"/>
  </r>
  <r>
    <x v="1723"/>
    <s v="Color"/>
    <x v="84"/>
    <n v="302"/>
    <n v="122"/>
    <n v="2000"/>
    <n v="1000"/>
    <x v="449"/>
    <n v="2000"/>
    <x v="1644"/>
    <x v="270"/>
    <x v="112"/>
    <x v="1723"/>
    <n v="88682"/>
    <n v="6161"/>
    <x v="94"/>
    <n v="1"/>
    <s v="american president|political drama|scandal|u.s. president|washington post the newspaper"/>
    <x v="1723"/>
    <n v="241"/>
    <x v="0"/>
    <x v="0"/>
    <s v="R"/>
    <x v="82"/>
    <x v="8"/>
    <n v="1000"/>
    <x v="16"/>
    <n v="2.35"/>
    <x v="1"/>
  </r>
  <r>
    <x v="1724"/>
    <s v="Color"/>
    <x v="299"/>
    <n v="181"/>
    <n v="113"/>
    <n v="0"/>
    <n v="89"/>
    <x v="1130"/>
    <n v="504"/>
    <x v="4"/>
    <x v="522"/>
    <x v="694"/>
    <x v="1724"/>
    <n v="71596"/>
    <n v="810"/>
    <x v="1323"/>
    <n v="0"/>
    <s v="broken nose|kgb|marriage proposal|playboy mansion|sistine chapel"/>
    <x v="1724"/>
    <n v="276"/>
    <x v="0"/>
    <x v="0"/>
    <s v="R"/>
    <x v="163"/>
    <x v="19"/>
    <n v="147"/>
    <x v="1"/>
    <n v="2.35"/>
    <x v="67"/>
  </r>
  <r>
    <x v="1725"/>
    <s v="Color"/>
    <x v="529"/>
    <n v="64"/>
    <n v="99"/>
    <n v="71"/>
    <n v="584"/>
    <x v="1131"/>
    <n v="2000"/>
    <x v="1645"/>
    <x v="127"/>
    <x v="499"/>
    <x v="1725"/>
    <n v="14315"/>
    <n v="4169"/>
    <x v="1004"/>
    <n v="2"/>
    <s v="divorce|divorce papers|new york|process server|texas"/>
    <x v="1725"/>
    <n v="101"/>
    <x v="0"/>
    <x v="8"/>
    <s v="PG-13"/>
    <x v="163"/>
    <x v="19"/>
    <n v="719"/>
    <x v="43"/>
    <n v="1.85"/>
    <x v="315"/>
  </r>
  <r>
    <x v="1726"/>
    <s v="Color"/>
    <x v="754"/>
    <n v="154"/>
    <n v="99"/>
    <n v="265"/>
    <n v="265"/>
    <x v="31"/>
    <n v="22000"/>
    <x v="1646"/>
    <x v="125"/>
    <x v="13"/>
    <x v="1726"/>
    <n v="16984"/>
    <n v="23562"/>
    <x v="659"/>
    <n v="1"/>
    <s v="business|girl scouts|orphanage|overweight woman|quitting a job"/>
    <x v="1726"/>
    <n v="96"/>
    <x v="0"/>
    <x v="0"/>
    <s v="R"/>
    <x v="163"/>
    <x v="6"/>
    <n v="779"/>
    <x v="43"/>
    <n v="1.85"/>
    <x v="1"/>
  </r>
  <r>
    <x v="1727"/>
    <s v="Color"/>
    <x v="755"/>
    <n v="17"/>
    <n v="147"/>
    <n v="0"/>
    <n v="400"/>
    <x v="472"/>
    <n v="18000"/>
    <x v="1647"/>
    <x v="406"/>
    <x v="156"/>
    <x v="1727"/>
    <n v="9913"/>
    <n v="18855"/>
    <x v="1324"/>
    <n v="0"/>
    <s v="activist|editor|journalist|newspaper|south africa"/>
    <x v="1727"/>
    <n v="51"/>
    <x v="0"/>
    <x v="1"/>
    <s v="PG"/>
    <x v="163"/>
    <x v="42"/>
    <n v="427"/>
    <x v="7"/>
    <n v="2.35"/>
    <x v="1"/>
  </r>
  <r>
    <x v="1728"/>
    <s v=" Black and White"/>
    <x v="321"/>
    <n v="65"/>
    <n v="112"/>
    <n v="759"/>
    <n v="933"/>
    <x v="734"/>
    <n v="11000"/>
    <x v="1648"/>
    <x v="200"/>
    <x v="336"/>
    <x v="1728"/>
    <n v="8134"/>
    <n v="17873"/>
    <x v="446"/>
    <n v="4"/>
    <s v="college|drugs|patient|psychologist|secret"/>
    <x v="1728"/>
    <n v="123"/>
    <x v="0"/>
    <x v="0"/>
    <s v="R"/>
    <x v="168"/>
    <x v="15"/>
    <n v="1000"/>
    <x v="8"/>
    <n v="2.35"/>
    <x v="316"/>
  </r>
  <r>
    <x v="1729"/>
    <s v="Color"/>
    <x v="756"/>
    <n v="148"/>
    <n v="88"/>
    <n v="64"/>
    <n v="363"/>
    <x v="266"/>
    <n v="1000"/>
    <x v="1649"/>
    <x v="499"/>
    <x v="251"/>
    <x v="1729"/>
    <n v="28632"/>
    <n v="2567"/>
    <x v="1325"/>
    <n v="0"/>
    <s v="actress|killer doll|murder|vixen|vomiting"/>
    <x v="1729"/>
    <n v="214"/>
    <x v="0"/>
    <x v="29"/>
    <s v="R"/>
    <x v="176"/>
    <x v="14"/>
    <n v="857"/>
    <x v="41"/>
    <n v="1.85"/>
    <x v="1"/>
  </r>
  <r>
    <x v="1730"/>
    <s v="Color"/>
    <x v="757"/>
    <n v="161"/>
    <n v="94"/>
    <n v="11"/>
    <n v="566"/>
    <x v="1132"/>
    <n v="1000"/>
    <x v="1650"/>
    <x v="178"/>
    <x v="543"/>
    <x v="1730"/>
    <n v="92850"/>
    <n v="5085"/>
    <x v="1326"/>
    <n v="0"/>
    <s v="gulf war veteran|morgue|shot in the head|vermont|veteran"/>
    <x v="1730"/>
    <n v="263"/>
    <x v="0"/>
    <x v="0"/>
    <s v="R"/>
    <x v="163"/>
    <x v="12"/>
    <n v="948"/>
    <x v="1"/>
    <n v="2.35"/>
    <x v="1"/>
  </r>
  <r>
    <x v="1731"/>
    <s v="Color"/>
    <x v="161"/>
    <n v="124"/>
    <n v="90"/>
    <n v="63"/>
    <n v="631"/>
    <x v="595"/>
    <n v="49000"/>
    <x v="1651"/>
    <x v="7"/>
    <x v="86"/>
    <x v="1731"/>
    <n v="260939"/>
    <n v="52970"/>
    <x v="1327"/>
    <n v="0"/>
    <s v="arab|genie|magic|princess|reference to a thousand and one nights"/>
    <x v="1731"/>
    <n v="244"/>
    <x v="0"/>
    <x v="0"/>
    <s v="G"/>
    <x v="168"/>
    <x v="29"/>
    <n v="2000"/>
    <x v="25"/>
    <n v="1.33"/>
    <x v="1"/>
  </r>
  <r>
    <x v="1732"/>
    <s v="Color"/>
    <x v="273"/>
    <n v="349"/>
    <n v="167"/>
    <n v="473"/>
    <n v="303"/>
    <x v="1133"/>
    <n v="559"/>
    <x v="1652"/>
    <x v="523"/>
    <x v="695"/>
    <x v="1732"/>
    <n v="119928"/>
    <n v="2702"/>
    <x v="1328"/>
    <n v="0"/>
    <s v="concert|gangsta rap|hip hop|nwa|rap music"/>
    <x v="1732"/>
    <n v="331"/>
    <x v="0"/>
    <x v="0"/>
    <s v="R"/>
    <x v="168"/>
    <x v="2"/>
    <n v="427"/>
    <x v="0"/>
    <n v="2.35"/>
    <x v="317"/>
  </r>
  <r>
    <x v="1733"/>
    <s v="Color"/>
    <x v="38"/>
    <n v="148"/>
    <n v="118"/>
    <n v="14000"/>
    <n v="237"/>
    <x v="1134"/>
    <n v="11000"/>
    <x v="1653"/>
    <x v="9"/>
    <x v="42"/>
    <x v="1733"/>
    <n v="329969"/>
    <n v="11898"/>
    <x v="1258"/>
    <n v="2"/>
    <s v="children|studio logo segues into film|temple|village|white dinner jacket"/>
    <x v="1733"/>
    <n v="524"/>
    <x v="0"/>
    <x v="0"/>
    <s v="PG"/>
    <x v="168"/>
    <x v="31"/>
    <n v="429"/>
    <x v="32"/>
    <n v="2.35"/>
    <x v="1"/>
  </r>
  <r>
    <x v="1734"/>
    <s v="Color"/>
    <x v="758"/>
    <n v="45"/>
    <n v="83"/>
    <n v="5"/>
    <n v="368"/>
    <x v="1135"/>
    <n v="971"/>
    <x v="1654"/>
    <x v="524"/>
    <x v="647"/>
    <x v="1734"/>
    <n v="14005"/>
    <n v="3438"/>
    <x v="1329"/>
    <n v="0"/>
    <s v="baby|home|hospital|lost|newborn baby"/>
    <x v="1734"/>
    <n v="67"/>
    <x v="0"/>
    <x v="0"/>
    <s v="G"/>
    <x v="151"/>
    <x v="20"/>
    <n v="503"/>
    <x v="18"/>
    <n v="1.85"/>
    <x v="318"/>
  </r>
  <r>
    <x v="1735"/>
    <s v="Color"/>
    <x v="98"/>
    <n v="133"/>
    <n v="104"/>
    <n v="93"/>
    <n v="878"/>
    <x v="709"/>
    <n v="11000"/>
    <x v="1655"/>
    <x v="168"/>
    <x v="130"/>
    <x v="1735"/>
    <n v="59232"/>
    <n v="17109"/>
    <x v="765"/>
    <n v="0"/>
    <s v="kidnapping|partner|ransom|school|secret service"/>
    <x v="1735"/>
    <n v="317"/>
    <x v="0"/>
    <x v="0"/>
    <s v="R"/>
    <x v="81"/>
    <x v="18"/>
    <n v="2000"/>
    <x v="22"/>
    <n v="2.35"/>
    <x v="1"/>
  </r>
  <r>
    <x v="1736"/>
    <s v="Color"/>
    <x v="491"/>
    <n v="87"/>
    <n v="110"/>
    <n v="350"/>
    <n v="83"/>
    <x v="1136"/>
    <n v="11000"/>
    <x v="4"/>
    <x v="525"/>
    <x v="209"/>
    <x v="1736"/>
    <n v="2167"/>
    <n v="11534"/>
    <x v="1330"/>
    <n v="3"/>
    <s v="heiress|opera singer|platonic marriage|singer|singing"/>
    <x v="1736"/>
    <n v="32"/>
    <x v="0"/>
    <x v="1"/>
    <s v="PG-13"/>
    <x v="163"/>
    <x v="6"/>
    <n v="183"/>
    <x v="1"/>
    <n v="2.35"/>
    <x v="1"/>
  </r>
  <r>
    <x v="1737"/>
    <s v="Color"/>
    <x v="423"/>
    <n v="178"/>
    <n v="102"/>
    <n v="0"/>
    <n v="876"/>
    <x v="62"/>
    <n v="40000"/>
    <x v="1656"/>
    <x v="23"/>
    <x v="1"/>
    <x v="1737"/>
    <n v="130094"/>
    <n v="46186"/>
    <x v="1331"/>
    <n v="1"/>
    <s v="agent|cia|mariachi|mexican|president"/>
    <x v="1737"/>
    <n v="471"/>
    <x v="0"/>
    <x v="0"/>
    <s v="R"/>
    <x v="163"/>
    <x v="17"/>
    <n v="4000"/>
    <x v="21"/>
    <n v="1.78"/>
    <x v="1"/>
  </r>
  <r>
    <x v="1738"/>
    <s v="Color"/>
    <x v="131"/>
    <n v="233"/>
    <n v="131"/>
    <n v="323"/>
    <n v="541"/>
    <x v="259"/>
    <n v="25000"/>
    <x v="1657"/>
    <x v="3"/>
    <x v="9"/>
    <x v="1738"/>
    <n v="592582"/>
    <n v="40585"/>
    <x v="1332"/>
    <n v="0"/>
    <s v="christmas|christmas eve|christmas party|held at gunpoint|hostage"/>
    <x v="1738"/>
    <n v="722"/>
    <x v="0"/>
    <x v="0"/>
    <s v="R"/>
    <x v="168"/>
    <x v="32"/>
    <n v="13000"/>
    <x v="17"/>
    <n v="2.35"/>
    <x v="68"/>
  </r>
  <r>
    <x v="1739"/>
    <s v="Color"/>
    <x v="669"/>
    <n v="173"/>
    <n v="101"/>
    <n v="136"/>
    <n v="526"/>
    <x v="916"/>
    <n v="833"/>
    <x v="1658"/>
    <x v="125"/>
    <x v="696"/>
    <x v="1739"/>
    <n v="195255"/>
    <n v="3400"/>
    <x v="274"/>
    <n v="1"/>
    <s v="absent father|big brother|community service|live action role playing|peter pan syndrome"/>
    <x v="1739"/>
    <n v="170"/>
    <x v="0"/>
    <x v="8"/>
    <s v="R"/>
    <x v="168"/>
    <x v="8"/>
    <n v="543"/>
    <x v="8"/>
    <n v="1.85"/>
    <x v="1"/>
  </r>
  <r>
    <x v="1740"/>
    <s v="Color"/>
    <x v="167"/>
    <n v="426"/>
    <n v="130"/>
    <n v="285"/>
    <n v="767"/>
    <x v="3"/>
    <n v="33000"/>
    <x v="1659"/>
    <x v="239"/>
    <x v="350"/>
    <x v="1740"/>
    <n v="182983"/>
    <n v="57308"/>
    <x v="1333"/>
    <n v="4"/>
    <s v="bank|banking|finance|fraud|mortgage"/>
    <x v="1740"/>
    <n v="374"/>
    <x v="0"/>
    <x v="0"/>
    <s v="R"/>
    <x v="168"/>
    <x v="2"/>
    <n v="23000"/>
    <x v="6"/>
    <n v="2.35"/>
    <x v="319"/>
  </r>
  <r>
    <x v="1741"/>
    <s v="Color"/>
    <x v="106"/>
    <n v="210"/>
    <n v="120"/>
    <n v="0"/>
    <n v="210"/>
    <x v="1137"/>
    <n v="579"/>
    <x v="1660"/>
    <x v="379"/>
    <x v="473"/>
    <x v="1741"/>
    <n v="24663"/>
    <n v="1500"/>
    <x v="1334"/>
    <n v="12"/>
    <s v="female full frontal nudity|female nudity|male frontal nudity|male full frontal nudity|male nudity"/>
    <x v="1741"/>
    <n v="71"/>
    <x v="0"/>
    <x v="0"/>
    <s v="R"/>
    <x v="116"/>
    <x v="0"/>
    <n v="489"/>
    <x v="10"/>
    <n v="1.85"/>
    <x v="1"/>
  </r>
  <r>
    <x v="1742"/>
    <s v="Color"/>
    <x v="729"/>
    <n v="129"/>
    <n v="135"/>
    <n v="149"/>
    <n v="250"/>
    <x v="523"/>
    <n v="639"/>
    <x v="1661"/>
    <x v="312"/>
    <x v="697"/>
    <x v="1742"/>
    <n v="36636"/>
    <n v="1845"/>
    <x v="1335"/>
    <n v="0"/>
    <s v="1980s|hockey|ice hockey|olympics|soviet union"/>
    <x v="1742"/>
    <n v="289"/>
    <x v="0"/>
    <x v="0"/>
    <s v="PG"/>
    <x v="168"/>
    <x v="14"/>
    <n v="617"/>
    <x v="7"/>
    <n v="2.4"/>
    <x v="1"/>
  </r>
  <r>
    <x v="1743"/>
    <s v="Color"/>
    <x v="10"/>
    <n v="287"/>
    <n v="110"/>
    <n v="0"/>
    <n v="1000"/>
    <x v="566"/>
    <n v="3000"/>
    <x v="1662"/>
    <x v="355"/>
    <x v="95"/>
    <x v="1743"/>
    <n v="194422"/>
    <n v="10438"/>
    <x v="223"/>
    <n v="0"/>
    <s v="mall|mayhem|nurse|rear entry sex|survival horror"/>
    <x v="1743"/>
    <n v="1057"/>
    <x v="0"/>
    <x v="0"/>
    <s v="R"/>
    <x v="140"/>
    <x v="14"/>
    <n v="2000"/>
    <x v="38"/>
    <n v="2.35"/>
    <x v="115"/>
  </r>
  <r>
    <x v="1744"/>
    <s v="Color"/>
    <x v="239"/>
    <n v="108"/>
    <n v="103"/>
    <n v="163"/>
    <n v="968"/>
    <x v="26"/>
    <n v="11000"/>
    <x v="1663"/>
    <x v="127"/>
    <x v="72"/>
    <x v="1744"/>
    <n v="61317"/>
    <n v="17533"/>
    <x v="1336"/>
    <n v="2"/>
    <s v="chick flick|doctor|horseback riding|wedding|wedding planner"/>
    <x v="1744"/>
    <n v="229"/>
    <x v="0"/>
    <x v="8"/>
    <s v="PG-13"/>
    <x v="82"/>
    <x v="18"/>
    <n v="2000"/>
    <x v="31"/>
    <n v="2.35"/>
    <x v="1"/>
  </r>
  <r>
    <x v="1745"/>
    <s v="Color"/>
    <x v="759"/>
    <n v="62"/>
    <n v="115"/>
    <n v="21"/>
    <n v="47"/>
    <x v="1138"/>
    <n v="173"/>
    <x v="4"/>
    <x v="526"/>
    <x v="698"/>
    <x v="1745"/>
    <n v="8227"/>
    <n v="386"/>
    <x v="1337"/>
    <n v="0"/>
    <s v="liberty|space adventure|space opera|time travel|undercover agent"/>
    <x v="1745"/>
    <n v="28"/>
    <x v="2"/>
    <x v="7"/>
    <s v="Not Rated"/>
    <x v="116"/>
    <x v="9"/>
    <n v="59"/>
    <x v="12"/>
    <n v="2.35"/>
    <x v="1"/>
  </r>
  <r>
    <x v="1746"/>
    <s v="Color"/>
    <x v="470"/>
    <n v="220"/>
    <n v="110"/>
    <n v="0"/>
    <n v="327"/>
    <x v="693"/>
    <n v="13000"/>
    <x v="1664"/>
    <x v="200"/>
    <x v="192"/>
    <x v="1746"/>
    <n v="209133"/>
    <n v="14609"/>
    <x v="726"/>
    <n v="1"/>
    <s v="brother brother relationship|family relationships|father daughter relationship|genius|thrown through a window"/>
    <x v="1746"/>
    <n v="962"/>
    <x v="0"/>
    <x v="0"/>
    <s v="R"/>
    <x v="175"/>
    <x v="18"/>
    <n v="1000"/>
    <x v="32"/>
    <n v="2.35"/>
    <x v="1"/>
  </r>
  <r>
    <x v="1747"/>
    <s v="Color"/>
    <x v="141"/>
    <n v="136"/>
    <n v="91"/>
    <n v="446"/>
    <n v="660"/>
    <x v="1139"/>
    <n v="1000"/>
    <x v="1665"/>
    <x v="60"/>
    <x v="469"/>
    <x v="1747"/>
    <n v="177828"/>
    <n v="3969"/>
    <x v="781"/>
    <n v="0"/>
    <s v="dissociative identity disorder|motel room key|murder|storm|stranded"/>
    <x v="1747"/>
    <n v="714"/>
    <x v="0"/>
    <x v="0"/>
    <s v="R"/>
    <x v="116"/>
    <x v="17"/>
    <n v="872"/>
    <x v="11"/>
    <n v="2.35"/>
    <x v="59"/>
  </r>
  <r>
    <x v="1748"/>
    <s v="Color"/>
    <x v="71"/>
    <n v="222"/>
    <n v="105"/>
    <n v="226"/>
    <n v="966"/>
    <x v="65"/>
    <n v="22000"/>
    <x v="1666"/>
    <x v="127"/>
    <x v="158"/>
    <x v="1748"/>
    <n v="106755"/>
    <n v="35694"/>
    <x v="1245"/>
    <n v="2"/>
    <s v="bachelor party|bloody mary the drink|bouncer|brooklyn new york city|vegas"/>
    <x v="1748"/>
    <n v="173"/>
    <x v="0"/>
    <x v="0"/>
    <s v="PG-13"/>
    <x v="168"/>
    <x v="9"/>
    <n v="11000"/>
    <x v="4"/>
    <n v="2.35"/>
    <x v="41"/>
  </r>
  <r>
    <x v="1749"/>
    <s v="Color"/>
    <x v="533"/>
    <n v="112"/>
    <n v="127"/>
    <n v="46"/>
    <n v="244"/>
    <x v="1140"/>
    <n v="844"/>
    <x v="1667"/>
    <x v="2"/>
    <x v="699"/>
    <x v="1749"/>
    <n v="72085"/>
    <n v="2118"/>
    <x v="153"/>
    <n v="1"/>
    <s v="agent|british|ice skater|ship|spy"/>
    <x v="1749"/>
    <n v="263"/>
    <x v="0"/>
    <x v="1"/>
    <s v="PG"/>
    <x v="168"/>
    <x v="37"/>
    <n v="402"/>
    <x v="2"/>
    <n v="2.35"/>
    <x v="43"/>
  </r>
  <r>
    <x v="1750"/>
    <s v="Color"/>
    <x v="163"/>
    <n v="122"/>
    <n v="82"/>
    <n v="23"/>
    <n v="6"/>
    <x v="1141"/>
    <n v="11"/>
    <x v="1668"/>
    <x v="127"/>
    <x v="700"/>
    <x v="1750"/>
    <n v="85423"/>
    <n v="37"/>
    <x v="1338"/>
    <n v="0"/>
    <s v="christmas|destiny|fate|love|serendipity"/>
    <x v="1750"/>
    <n v="374"/>
    <x v="0"/>
    <x v="0"/>
    <s v="PG-13"/>
    <x v="168"/>
    <x v="18"/>
    <n v="9"/>
    <x v="8"/>
    <n v="1.85"/>
    <x v="85"/>
  </r>
  <r>
    <x v="1751"/>
    <s v="Color"/>
    <x v="177"/>
    <n v="62"/>
    <n v="99"/>
    <n v="0"/>
    <n v="186"/>
    <x v="301"/>
    <n v="664"/>
    <x v="1669"/>
    <x v="103"/>
    <x v="701"/>
    <x v="1751"/>
    <n v="44394"/>
    <n v="2010"/>
    <x v="1339"/>
    <n v="1"/>
    <s v="cop|corrupt politician|future|senator|time travel"/>
    <x v="1751"/>
    <n v="115"/>
    <x v="0"/>
    <x v="4"/>
    <s v="R"/>
    <x v="146"/>
    <x v="24"/>
    <n v="655"/>
    <x v="27"/>
    <n v="2.35"/>
    <x v="1"/>
  </r>
  <r>
    <x v="1752"/>
    <s v="Color"/>
    <x v="202"/>
    <n v="135"/>
    <n v="90"/>
    <n v="0"/>
    <n v="8000"/>
    <x v="25"/>
    <n v="14000"/>
    <x v="1670"/>
    <x v="125"/>
    <x v="174"/>
    <x v="1752"/>
    <n v="201084"/>
    <n v="34565"/>
    <x v="178"/>
    <n v="0"/>
    <s v="fashion|malaysia|male model|reporter|rival"/>
    <x v="1752"/>
    <n v="523"/>
    <x v="0"/>
    <x v="8"/>
    <s v="PG-13"/>
    <x v="168"/>
    <x v="18"/>
    <n v="10000"/>
    <x v="4"/>
    <n v="2.35"/>
    <x v="1"/>
  </r>
  <r>
    <x v="1753"/>
    <s v="Color"/>
    <x v="644"/>
    <n v="184"/>
    <n v="115"/>
    <n v="529"/>
    <n v="325"/>
    <x v="1142"/>
    <n v="576"/>
    <x v="1671"/>
    <x v="527"/>
    <x v="702"/>
    <x v="1753"/>
    <n v="78008"/>
    <n v="1554"/>
    <x v="1340"/>
    <n v="0"/>
    <s v="abusive husband|chick flick|north carolina|secret|widower"/>
    <x v="1753"/>
    <n v="160"/>
    <x v="0"/>
    <x v="0"/>
    <s v="PG-13"/>
    <x v="168"/>
    <x v="9"/>
    <n v="447"/>
    <x v="10"/>
    <n v="2.35"/>
    <x v="33"/>
  </r>
  <r>
    <x v="1754"/>
    <s v="Color"/>
    <x v="353"/>
    <n v="36"/>
    <n v="96"/>
    <n v="197"/>
    <n v="115"/>
    <x v="1143"/>
    <n v="580"/>
    <x v="1672"/>
    <x v="35"/>
    <x v="703"/>
    <x v="1754"/>
    <n v="60494"/>
    <n v="1275"/>
    <x v="1341"/>
    <n v="0"/>
    <s v="candle|cat|halloween|spell|virgin"/>
    <x v="1754"/>
    <n v="132"/>
    <x v="0"/>
    <x v="0"/>
    <s v="PG"/>
    <x v="168"/>
    <x v="27"/>
    <n v="336"/>
    <x v="10"/>
    <n v="1.85"/>
    <x v="37"/>
  </r>
  <r>
    <x v="1755"/>
    <s v="Color"/>
    <x v="615"/>
    <n v="171"/>
    <n v="104"/>
    <n v="96"/>
    <n v="559"/>
    <x v="1144"/>
    <n v="943"/>
    <x v="1673"/>
    <x v="105"/>
    <x v="704"/>
    <x v="1755"/>
    <n v="59068"/>
    <n v="3497"/>
    <x v="505"/>
    <n v="2"/>
    <s v="chef|cooking|guardian|kitchen|restaurant"/>
    <x v="1755"/>
    <n v="128"/>
    <x v="0"/>
    <x v="0"/>
    <s v="PG"/>
    <x v="168"/>
    <x v="1"/>
    <n v="763"/>
    <x v="22"/>
    <n v="2.35"/>
    <x v="1"/>
  </r>
  <r>
    <x v="1756"/>
    <s v="Color"/>
    <x v="69"/>
    <n v="447"/>
    <n v="117"/>
    <n v="905"/>
    <n v="385"/>
    <x v="1145"/>
    <n v="553"/>
    <x v="1674"/>
    <x v="170"/>
    <x v="705"/>
    <x v="1756"/>
    <n v="435864"/>
    <n v="2357"/>
    <x v="254"/>
    <n v="1"/>
    <s v="comic book|female killer|hit in the crotch|narrated by character|reference to batman"/>
    <x v="1756"/>
    <n v="801"/>
    <x v="0"/>
    <x v="1"/>
    <s v="R"/>
    <x v="116"/>
    <x v="5"/>
    <n v="488"/>
    <x v="16"/>
    <n v="2.35"/>
    <x v="88"/>
  </r>
  <r>
    <x v="1757"/>
    <s v="Color"/>
    <x v="369"/>
    <n v="220"/>
    <n v="83"/>
    <n v="181"/>
    <n v="459"/>
    <x v="1146"/>
    <n v="731"/>
    <x v="1675"/>
    <x v="132"/>
    <x v="342"/>
    <x v="1757"/>
    <n v="77935"/>
    <n v="1987"/>
    <x v="605"/>
    <n v="3"/>
    <s v="bank heist|bank robbery|heist gone wrong|pizza delivery boy|unlikely criminal"/>
    <x v="1757"/>
    <n v="122"/>
    <x v="0"/>
    <x v="8"/>
    <s v="R"/>
    <x v="168"/>
    <x v="10"/>
    <n v="579"/>
    <x v="9"/>
    <n v="2.35"/>
    <x v="1"/>
  </r>
  <r>
    <x v="1758"/>
    <s v="Color"/>
    <x v="480"/>
    <n v="122"/>
    <n v="99"/>
    <n v="71"/>
    <n v="1000"/>
    <x v="1147"/>
    <n v="18000"/>
    <x v="1676"/>
    <x v="528"/>
    <x v="69"/>
    <x v="1758"/>
    <n v="27378"/>
    <n v="23344"/>
    <x v="1342"/>
    <n v="0"/>
    <s v="dracula|gothic|painting|rescue|van helsing"/>
    <x v="1758"/>
    <n v="365"/>
    <x v="0"/>
    <x v="0"/>
    <s v="R"/>
    <x v="168"/>
    <x v="21"/>
    <n v="1000"/>
    <x v="41"/>
    <n v="2.35"/>
    <x v="1"/>
  </r>
  <r>
    <x v="1759"/>
    <s v="Color"/>
    <x v="760"/>
    <n v="119"/>
    <n v="81"/>
    <n v="44"/>
    <n v="3000"/>
    <x v="332"/>
    <n v="35000"/>
    <x v="1677"/>
    <x v="238"/>
    <x v="195"/>
    <x v="1759"/>
    <n v="29738"/>
    <n v="47677"/>
    <x v="749"/>
    <n v="6"/>
    <s v="bad day|based on book|birthday|job interview|long title"/>
    <x v="1759"/>
    <n v="85"/>
    <x v="0"/>
    <x v="0"/>
    <s v="PG"/>
    <x v="168"/>
    <x v="11"/>
    <n v="7000"/>
    <x v="5"/>
    <n v="2.39"/>
    <x v="85"/>
  </r>
  <r>
    <x v="1760"/>
    <s v="Color"/>
    <x v="96"/>
    <n v="177"/>
    <n v="135"/>
    <n v="456"/>
    <n v="241"/>
    <x v="1148"/>
    <n v="422"/>
    <x v="1678"/>
    <x v="17"/>
    <x v="706"/>
    <x v="1760"/>
    <n v="193455"/>
    <n v="1083"/>
    <x v="1343"/>
    <n v="2"/>
    <s v="bachelor|england|gentleman|georgian|love"/>
    <x v="1760"/>
    <n v="1058"/>
    <x v="0"/>
    <x v="10"/>
    <s v="PG"/>
    <x v="168"/>
    <x v="12"/>
    <n v="286"/>
    <x v="6"/>
    <n v="2.35"/>
    <x v="16"/>
  </r>
  <r>
    <x v="1761"/>
    <s v="Color"/>
    <x v="18"/>
    <n v="302"/>
    <n v="117"/>
    <n v="0"/>
    <n v="521"/>
    <x v="1149"/>
    <n v="11000"/>
    <x v="1679"/>
    <x v="232"/>
    <x v="42"/>
    <x v="1761"/>
    <n v="461609"/>
    <n v="13877"/>
    <x v="823"/>
    <n v="2"/>
    <s v="artificial intelligence|human android relationship|megacorporation|police detective|tech noir"/>
    <x v="1761"/>
    <n v="1168"/>
    <x v="0"/>
    <x v="0"/>
    <s v="R"/>
    <x v="168"/>
    <x v="26"/>
    <n v="759"/>
    <x v="17"/>
    <n v="2.35"/>
    <x v="139"/>
  </r>
  <r>
    <x v="1762"/>
    <s v="Color"/>
    <x v="309"/>
    <n v="44"/>
    <n v="139"/>
    <n v="105"/>
    <n v="902"/>
    <x v="88"/>
    <n v="14000"/>
    <x v="1680"/>
    <x v="529"/>
    <x v="22"/>
    <x v="1762"/>
    <n v="34427"/>
    <n v="16125"/>
    <x v="1344"/>
    <n v="1"/>
    <s v="18th century|highlands|scotland|sexual cruelty|sword fight"/>
    <x v="1762"/>
    <n v="126"/>
    <x v="0"/>
    <x v="0"/>
    <s v="R"/>
    <x v="168"/>
    <x v="16"/>
    <n v="1000"/>
    <x v="8"/>
    <n v="2.35"/>
    <x v="1"/>
  </r>
  <r>
    <x v="1763"/>
    <s v="Color"/>
    <x v="32"/>
    <n v="211"/>
    <n v="123"/>
    <n v="368"/>
    <n v="114"/>
    <x v="1150"/>
    <n v="933"/>
    <x v="1681"/>
    <x v="65"/>
    <x v="263"/>
    <x v="1763"/>
    <n v="69355"/>
    <n v="1286"/>
    <x v="1345"/>
    <n v="0"/>
    <s v="cancer|estranged wife|leather dress|spy|terrorist"/>
    <x v="1763"/>
    <n v="211"/>
    <x v="0"/>
    <x v="0"/>
    <s v="PG-13"/>
    <x v="168"/>
    <x v="11"/>
    <n v="194"/>
    <x v="5"/>
    <n v="2.35"/>
    <x v="7"/>
  </r>
  <r>
    <x v="1764"/>
    <s v="Color"/>
    <x v="761"/>
    <n v="222"/>
    <n v="117"/>
    <n v="115"/>
    <n v="97"/>
    <x v="1151"/>
    <n v="3000"/>
    <x v="1682"/>
    <x v="168"/>
    <x v="226"/>
    <x v="1764"/>
    <n v="72693"/>
    <n v="3681"/>
    <x v="1346"/>
    <n v="4"/>
    <s v="arrest|drugs|loyalty|raid|violence"/>
    <x v="1764"/>
    <n v="199"/>
    <x v="0"/>
    <x v="0"/>
    <s v="R"/>
    <x v="175"/>
    <x v="1"/>
    <n v="327"/>
    <x v="8"/>
    <n v="1.85"/>
    <x v="1"/>
  </r>
  <r>
    <x v="1765"/>
    <s v="Color"/>
    <x v="762"/>
    <n v="100"/>
    <n v="97"/>
    <n v="710"/>
    <n v="258"/>
    <x v="1152"/>
    <n v="497"/>
    <x v="1683"/>
    <x v="327"/>
    <x v="707"/>
    <x v="1765"/>
    <n v="9338"/>
    <n v="1805"/>
    <x v="1347"/>
    <n v="2"/>
    <s v="faith|mental patient|priest|scheme|teacher"/>
    <x v="1765"/>
    <n v="167"/>
    <x v="0"/>
    <x v="0"/>
    <s v="R"/>
    <x v="168"/>
    <x v="21"/>
    <n v="347"/>
    <x v="30"/>
    <n v="2.35"/>
    <x v="316"/>
  </r>
  <r>
    <x v="1766"/>
    <s v="Color"/>
    <x v="262"/>
    <n v="100"/>
    <n v="81"/>
    <n v="63"/>
    <m/>
    <x v="1153"/>
    <n v="63"/>
    <x v="1684"/>
    <x v="4"/>
    <x v="708"/>
    <x v="1766"/>
    <n v="10369"/>
    <n v="66"/>
    <x v="4"/>
    <n v="0"/>
    <s v="arctic|bad weather|flight|migration|ocean"/>
    <x v="1766"/>
    <n v="153"/>
    <x v="0"/>
    <x v="10"/>
    <s v="G"/>
    <x v="29"/>
    <x v="18"/>
    <n v="3"/>
    <x v="25"/>
    <n v="1.85"/>
    <x v="103"/>
  </r>
  <r>
    <x v="1767"/>
    <s v="Color"/>
    <x v="372"/>
    <n v="98"/>
    <n v="103"/>
    <n v="80"/>
    <n v="585"/>
    <x v="612"/>
    <n v="806"/>
    <x v="1685"/>
    <x v="286"/>
    <x v="709"/>
    <x v="1767"/>
    <n v="44103"/>
    <n v="3211"/>
    <x v="797"/>
    <n v="3"/>
    <s v="bad luck|band|kiss|luck|masquerade"/>
    <x v="1767"/>
    <n v="149"/>
    <x v="0"/>
    <x v="0"/>
    <s v="PG-13"/>
    <x v="168"/>
    <x v="7"/>
    <n v="591"/>
    <x v="43"/>
    <n v="1.85"/>
    <x v="1"/>
  </r>
  <r>
    <x v="1768"/>
    <s v="Color"/>
    <x v="190"/>
    <n v="74"/>
    <n v="119"/>
    <n v="116"/>
    <n v="385"/>
    <x v="1154"/>
    <n v="738"/>
    <x v="1686"/>
    <x v="422"/>
    <x v="710"/>
    <x v="1768"/>
    <n v="22250"/>
    <n v="2171"/>
    <x v="1348"/>
    <n v="0"/>
    <s v="alaska|male nudity|nudity|sex|small town"/>
    <x v="1768"/>
    <n v="123"/>
    <x v="0"/>
    <x v="4"/>
    <s v="R"/>
    <x v="168"/>
    <x v="15"/>
    <n v="428"/>
    <x v="10"/>
    <n v="2.35"/>
    <x v="273"/>
  </r>
  <r>
    <x v="1769"/>
    <s v="Color"/>
    <x v="356"/>
    <n v="97"/>
    <n v="94"/>
    <n v="32"/>
    <n v="453"/>
    <x v="276"/>
    <n v="1000"/>
    <x v="1687"/>
    <x v="530"/>
    <x v="381"/>
    <x v="1769"/>
    <n v="29971"/>
    <n v="3436"/>
    <x v="1349"/>
    <n v="4"/>
    <s v="chinese|cia|single mother|spy|terrorist"/>
    <x v="1769"/>
    <n v="71"/>
    <x v="0"/>
    <x v="0"/>
    <s v="PG"/>
    <x v="168"/>
    <x v="5"/>
    <n v="626"/>
    <x v="28"/>
    <n v="1.85"/>
    <x v="1"/>
  </r>
  <r>
    <x v="1770"/>
    <s v="Color"/>
    <x v="628"/>
    <n v="21"/>
    <n v="89"/>
    <n v="23"/>
    <n v="899"/>
    <x v="1155"/>
    <n v="1000"/>
    <x v="1688"/>
    <x v="35"/>
    <x v="711"/>
    <x v="1770"/>
    <n v="4288"/>
    <n v="5535"/>
    <x v="1350"/>
    <n v="3"/>
    <s v="8 year old|convention|magic|magic wand|male fairy godmother"/>
    <x v="1770"/>
    <n v="21"/>
    <x v="0"/>
    <x v="0"/>
    <s v="PG"/>
    <x v="168"/>
    <x v="13"/>
    <n v="937"/>
    <x v="28"/>
    <n v="1.85"/>
    <x v="320"/>
  </r>
  <r>
    <x v="1771"/>
    <s v="Color"/>
    <x v="469"/>
    <n v="156"/>
    <n v="98"/>
    <n v="0"/>
    <n v="900"/>
    <x v="1156"/>
    <n v="26000"/>
    <x v="1689"/>
    <x v="310"/>
    <x v="35"/>
    <x v="1771"/>
    <n v="43006"/>
    <n v="28867"/>
    <x v="1291"/>
    <n v="5"/>
    <s v="head on a stake|machine gun|martian|nuclear reactor|outer space"/>
    <x v="1771"/>
    <n v="460"/>
    <x v="0"/>
    <x v="0"/>
    <s v="R"/>
    <x v="168"/>
    <x v="18"/>
    <n v="1000"/>
    <x v="41"/>
    <n v="2.35"/>
    <x v="1"/>
  </r>
  <r>
    <x v="1772"/>
    <s v="Color"/>
    <x v="473"/>
    <n v="125"/>
    <n v="107"/>
    <n v="234"/>
    <n v="660"/>
    <x v="1157"/>
    <n v="1000"/>
    <x v="1690"/>
    <x v="200"/>
    <x v="712"/>
    <x v="1772"/>
    <n v="11476"/>
    <n v="3944"/>
    <x v="782"/>
    <n v="2"/>
    <s v="bolivia|box office flop|inspired by documentary|presidential campaign|year 2002"/>
    <x v="1772"/>
    <n v="50"/>
    <x v="0"/>
    <x v="0"/>
    <s v="R"/>
    <x v="168"/>
    <x v="2"/>
    <n v="962"/>
    <x v="9"/>
    <n v="1.85"/>
    <x v="1"/>
  </r>
  <r>
    <x v="1773"/>
    <s v="Color"/>
    <x v="527"/>
    <n v="225"/>
    <n v="108"/>
    <n v="23"/>
    <n v="845"/>
    <x v="1158"/>
    <n v="2000"/>
    <x v="1691"/>
    <x v="531"/>
    <x v="713"/>
    <x v="1773"/>
    <n v="23775"/>
    <n v="4710"/>
    <x v="76"/>
    <n v="0"/>
    <s v="based on novel|damsel in distress|deception|england|zombie"/>
    <x v="1773"/>
    <n v="134"/>
    <x v="0"/>
    <x v="0"/>
    <s v="PG-13"/>
    <x v="168"/>
    <x v="6"/>
    <n v="860"/>
    <x v="27"/>
    <n v="2.35"/>
    <x v="321"/>
  </r>
  <r>
    <x v="1774"/>
    <s v="Color"/>
    <x v="48"/>
    <n v="85"/>
    <n v="134"/>
    <n v="17000"/>
    <n v="0"/>
    <x v="1159"/>
    <n v="2"/>
    <x v="1692"/>
    <x v="256"/>
    <x v="714"/>
    <x v="1774"/>
    <n v="21606"/>
    <n v="4"/>
    <x v="1351"/>
    <n v="0"/>
    <s v="chinese|dalai lama|lama|tibet|tibetan"/>
    <x v="1774"/>
    <n v="117"/>
    <x v="0"/>
    <x v="0"/>
    <s v="PG-13"/>
    <x v="168"/>
    <x v="13"/>
    <n v="2"/>
    <x v="15"/>
    <n v="2.35"/>
    <x v="1"/>
  </r>
  <r>
    <x v="1775"/>
    <s v="Color"/>
    <x v="763"/>
    <n v="135"/>
    <n v="110"/>
    <n v="53"/>
    <n v="87"/>
    <x v="1160"/>
    <n v="480"/>
    <x v="1693"/>
    <x v="105"/>
    <x v="142"/>
    <x v="1775"/>
    <n v="61269"/>
    <n v="858"/>
    <x v="1352"/>
    <n v="4"/>
    <s v="celebrity|party|pig|starlet|writer"/>
    <x v="1775"/>
    <n v="98"/>
    <x v="0"/>
    <x v="1"/>
    <s v="R"/>
    <x v="146"/>
    <x v="8"/>
    <n v="261"/>
    <x v="12"/>
    <n v="1.85"/>
    <x v="1"/>
  </r>
  <r>
    <x v="1776"/>
    <s v="Color"/>
    <x v="764"/>
    <n v="350"/>
    <n v="103"/>
    <n v="65"/>
    <n v="405"/>
    <x v="1161"/>
    <n v="17000"/>
    <x v="1694"/>
    <x v="132"/>
    <x v="53"/>
    <x v="1776"/>
    <n v="202967"/>
    <n v="19168"/>
    <x v="1353"/>
    <n v="0"/>
    <s v="hit in the crotch|kicked in the crotch|punched in the crotch|sparring|superhero"/>
    <x v="1776"/>
    <n v="378"/>
    <x v="0"/>
    <x v="0"/>
    <s v="R"/>
    <x v="168"/>
    <x v="9"/>
    <n v="927"/>
    <x v="4"/>
    <n v="2.35"/>
    <x v="88"/>
  </r>
  <r>
    <x v="1777"/>
    <s v="Color"/>
    <x v="765"/>
    <n v="31"/>
    <n v="145"/>
    <n v="13"/>
    <n v="278"/>
    <x v="1162"/>
    <n v="10000"/>
    <x v="4"/>
    <x v="532"/>
    <x v="414"/>
    <x v="1777"/>
    <n v="10266"/>
    <n v="11669"/>
    <x v="1354"/>
    <n v="1"/>
    <s v="desire|fighting|king|spain|trap"/>
    <x v="1777"/>
    <n v="84"/>
    <x v="6"/>
    <x v="13"/>
    <m/>
    <x v="151"/>
    <x v="7"/>
    <n v="1000"/>
    <x v="9"/>
    <n v="1.85"/>
    <x v="1"/>
  </r>
  <r>
    <x v="1778"/>
    <s v="Color"/>
    <x v="766"/>
    <n v="177"/>
    <n v="100"/>
    <n v="11"/>
    <n v="561"/>
    <x v="1163"/>
    <n v="23000"/>
    <x v="1695"/>
    <x v="28"/>
    <x v="74"/>
    <x v="1778"/>
    <n v="32103"/>
    <n v="25387"/>
    <x v="252"/>
    <n v="2"/>
    <s v="bare chested male bondage|crime lord|die hard scenario|two word title|undercover"/>
    <x v="1778"/>
    <n v="112"/>
    <x v="0"/>
    <x v="10"/>
    <s v="PG-13"/>
    <x v="168"/>
    <x v="11"/>
    <n v="727"/>
    <x v="20"/>
    <n v="2.35"/>
    <x v="1"/>
  </r>
  <r>
    <x v="1779"/>
    <s v="Color"/>
    <x v="533"/>
    <n v="106"/>
    <n v="131"/>
    <n v="46"/>
    <n v="293"/>
    <x v="1164"/>
    <n v="594"/>
    <x v="1696"/>
    <x v="2"/>
    <x v="715"/>
    <x v="1779"/>
    <n v="74374"/>
    <n v="1898"/>
    <x v="1355"/>
    <n v="0"/>
    <s v="agent|egg|faberge egg|general|russian"/>
    <x v="1779"/>
    <n v="225"/>
    <x v="0"/>
    <x v="1"/>
    <s v="PG"/>
    <x v="177"/>
    <x v="45"/>
    <n v="303"/>
    <x v="4"/>
    <n v="2.35"/>
    <x v="1"/>
  </r>
  <r>
    <x v="1780"/>
    <s v="Color"/>
    <x v="287"/>
    <n v="251"/>
    <n v="133"/>
    <n v="0"/>
    <n v="529"/>
    <x v="1165"/>
    <n v="11000"/>
    <x v="1697"/>
    <x v="127"/>
    <x v="716"/>
    <x v="1780"/>
    <n v="298590"/>
    <n v="12874"/>
    <x v="1356"/>
    <n v="2"/>
    <s v="one night stand|pregnancy|slacker|unplanned pregnancy|website"/>
    <x v="1780"/>
    <n v="559"/>
    <x v="0"/>
    <x v="0"/>
    <s v="R"/>
    <x v="116"/>
    <x v="1"/>
    <n v="985"/>
    <x v="15"/>
    <n v="1.85"/>
    <x v="1"/>
  </r>
  <r>
    <x v="1781"/>
    <s v="Color"/>
    <x v="550"/>
    <n v="148"/>
    <n v="109"/>
    <n v="415"/>
    <n v="228"/>
    <x v="1166"/>
    <n v="673"/>
    <x v="1698"/>
    <x v="270"/>
    <x v="147"/>
    <x v="1781"/>
    <n v="74476"/>
    <n v="1775"/>
    <x v="1357"/>
    <n v="2"/>
    <s v="hospital|leukemia|oncology|sick child|terminal illness"/>
    <x v="1781"/>
    <n v="184"/>
    <x v="0"/>
    <x v="0"/>
    <s v="PG-13"/>
    <x v="116"/>
    <x v="0"/>
    <n v="489"/>
    <x v="38"/>
    <n v="2.35"/>
    <x v="61"/>
  </r>
  <r>
    <x v="1782"/>
    <s v="Color"/>
    <x v="579"/>
    <n v="76"/>
    <n v="114"/>
    <n v="92"/>
    <n v="436"/>
    <x v="758"/>
    <n v="940"/>
    <x v="1699"/>
    <x v="105"/>
    <x v="558"/>
    <x v="1782"/>
    <n v="10791"/>
    <n v="3565"/>
    <x v="109"/>
    <n v="3"/>
    <s v="african american protagonist|comma in title|four word title|name in title|talk show host"/>
    <x v="1782"/>
    <n v="39"/>
    <x v="0"/>
    <x v="0"/>
    <s v="PG-13"/>
    <x v="82"/>
    <x v="8"/>
    <n v="706"/>
    <x v="43"/>
    <n v="1.85"/>
    <x v="322"/>
  </r>
  <r>
    <x v="1783"/>
    <s v="Color"/>
    <x v="767"/>
    <n v="52"/>
    <n v="164"/>
    <n v="767"/>
    <n v="162"/>
    <x v="1167"/>
    <n v="358"/>
    <x v="1700"/>
    <x v="172"/>
    <x v="717"/>
    <x v="1783"/>
    <n v="12980"/>
    <n v="1334"/>
    <x v="123"/>
    <n v="0"/>
    <s v="doctor|english|india|magistrate|mosque"/>
    <x v="1783"/>
    <n v="89"/>
    <x v="0"/>
    <x v="1"/>
    <s v="PG"/>
    <x v="178"/>
    <x v="31"/>
    <n v="223"/>
    <x v="38"/>
    <n v="1.85"/>
    <x v="323"/>
  </r>
  <r>
    <x v="1784"/>
    <s v="Color"/>
    <x v="768"/>
    <n v="220"/>
    <n v="92"/>
    <n v="14"/>
    <n v="78"/>
    <x v="1168"/>
    <n v="386"/>
    <x v="1701"/>
    <x v="368"/>
    <x v="718"/>
    <x v="1784"/>
    <n v="64625"/>
    <n v="646"/>
    <x v="1358"/>
    <n v="0"/>
    <s v="age difference|school|student|teacher|writing"/>
    <x v="1784"/>
    <n v="281"/>
    <x v="0"/>
    <x v="1"/>
    <s v="R"/>
    <x v="159"/>
    <x v="7"/>
    <n v="99"/>
    <x v="38"/>
    <n v="1.85"/>
    <x v="1"/>
  </r>
  <r>
    <x v="1785"/>
    <s v="Color"/>
    <x v="81"/>
    <n v="131"/>
    <n v="122"/>
    <n v="151"/>
    <n v="11000"/>
    <x v="330"/>
    <n v="24000"/>
    <x v="1702"/>
    <x v="306"/>
    <x v="6"/>
    <x v="1785"/>
    <n v="47203"/>
    <n v="50950"/>
    <x v="1359"/>
    <n v="2"/>
    <s v="american|bare chested male bondage|cia|detention|interrogation"/>
    <x v="1785"/>
    <n v="197"/>
    <x v="0"/>
    <x v="0"/>
    <s v="R"/>
    <x v="177"/>
    <x v="1"/>
    <n v="15000"/>
    <x v="2"/>
    <n v="2.35"/>
    <x v="1"/>
  </r>
  <r>
    <x v="1786"/>
    <s v="Color"/>
    <x v="113"/>
    <n v="7"/>
    <n v="42"/>
    <m/>
    <n v="535"/>
    <x v="177"/>
    <n v="766"/>
    <x v="4"/>
    <x v="533"/>
    <x v="105"/>
    <x v="1786"/>
    <n v="38177"/>
    <n v="2707"/>
    <x v="1360"/>
    <n v="2"/>
    <s v="brain capacity|fbi|fictional drug|intelligence|taking a pill"/>
    <x v="1786"/>
    <n v="131"/>
    <x v="0"/>
    <x v="0"/>
    <s v="TV-14"/>
    <x v="4"/>
    <x v="4"/>
    <n v="638"/>
    <x v="0"/>
    <n v="16"/>
    <x v="59"/>
  </r>
  <r>
    <x v="1787"/>
    <s v="Color"/>
    <x v="769"/>
    <n v="112"/>
    <n v="110"/>
    <n v="120"/>
    <n v="664"/>
    <x v="582"/>
    <n v="12000"/>
    <x v="1703"/>
    <x v="18"/>
    <x v="194"/>
    <x v="1787"/>
    <n v="55513"/>
    <n v="16230"/>
    <x v="1361"/>
    <n v="0"/>
    <s v="captain|explosion|klingon|moon|peace"/>
    <x v="1787"/>
    <n v="188"/>
    <x v="0"/>
    <x v="0"/>
    <s v="PG"/>
    <x v="116"/>
    <x v="23"/>
    <n v="1000"/>
    <x v="13"/>
    <n v="2.35"/>
    <x v="1"/>
  </r>
  <r>
    <x v="1788"/>
    <s v="Color"/>
    <x v="770"/>
    <n v="93"/>
    <n v="116"/>
    <n v="144"/>
    <n v="477"/>
    <x v="1169"/>
    <n v="1000"/>
    <x v="1704"/>
    <x v="270"/>
    <x v="719"/>
    <x v="1788"/>
    <n v="15352"/>
    <n v="3845"/>
    <x v="1362"/>
    <n v="4"/>
    <s v="flashback|interview|louisiana|playwright|secret society"/>
    <x v="1788"/>
    <n v="199"/>
    <x v="0"/>
    <x v="0"/>
    <s v="PG-13"/>
    <x v="146"/>
    <x v="19"/>
    <n v="482"/>
    <x v="19"/>
    <n v="2.35"/>
    <x v="1"/>
  </r>
  <r>
    <x v="79"/>
    <s v="Color"/>
    <x v="47"/>
    <n v="370"/>
    <n v="106"/>
    <n v="4000"/>
    <n v="591"/>
    <x v="70"/>
    <n v="19000"/>
    <x v="79"/>
    <x v="37"/>
    <x v="59"/>
    <x v="79"/>
    <n v="106221"/>
    <n v="32921"/>
    <x v="74"/>
    <n v="0"/>
    <s v="fire|jungle|remake|tiger|wolf"/>
    <x v="79"/>
    <n v="398"/>
    <x v="0"/>
    <x v="1"/>
    <s v="PG"/>
    <x v="26"/>
    <x v="6"/>
    <n v="13000"/>
    <x v="6"/>
    <n v="1.85"/>
    <x v="14"/>
  </r>
  <r>
    <x v="1789"/>
    <s v="Color"/>
    <x v="449"/>
    <n v="83"/>
    <n v="115"/>
    <n v="39"/>
    <n v="685"/>
    <x v="132"/>
    <n v="11000"/>
    <x v="1705"/>
    <x v="171"/>
    <x v="130"/>
    <x v="1789"/>
    <n v="50653"/>
    <n v="14322"/>
    <x v="1363"/>
    <n v="1"/>
    <s v="detective|kidnapping|punching a heavy bag|serial killer|tied to a tree"/>
    <x v="1789"/>
    <n v="143"/>
    <x v="0"/>
    <x v="0"/>
    <s v="R"/>
    <x v="146"/>
    <x v="13"/>
    <n v="956"/>
    <x v="4"/>
    <n v="2.35"/>
    <x v="1"/>
  </r>
  <r>
    <x v="1790"/>
    <s v="Color"/>
    <x v="459"/>
    <n v="125"/>
    <n v="148"/>
    <n v="644"/>
    <n v="326"/>
    <x v="1170"/>
    <n v="1000"/>
    <x v="1706"/>
    <x v="534"/>
    <x v="720"/>
    <x v="1790"/>
    <n v="142448"/>
    <n v="2566"/>
    <x v="1364"/>
    <n v="1"/>
    <s v="band|catholic|money|parolee|prison"/>
    <x v="1790"/>
    <n v="319"/>
    <x v="0"/>
    <x v="0"/>
    <s v="R"/>
    <x v="146"/>
    <x v="35"/>
    <n v="809"/>
    <x v="0"/>
    <n v="1.85"/>
    <x v="57"/>
  </r>
  <r>
    <x v="1791"/>
    <s v="Color"/>
    <x v="771"/>
    <n v="73"/>
    <n v="119"/>
    <n v="43"/>
    <n v="523"/>
    <x v="228"/>
    <n v="953"/>
    <x v="1707"/>
    <x v="535"/>
    <x v="721"/>
    <x v="1791"/>
    <n v="22304"/>
    <n v="3525"/>
    <x v="1365"/>
    <n v="4"/>
    <s v="actor|drawing|friendship|pregnancy|turkey"/>
    <x v="1791"/>
    <n v="33"/>
    <x v="0"/>
    <x v="0"/>
    <s v="PG-13"/>
    <x v="4"/>
    <x v="8"/>
    <n v="713"/>
    <x v="5"/>
    <n v="1.85"/>
    <x v="89"/>
  </r>
  <r>
    <x v="1792"/>
    <s v="Color"/>
    <x v="772"/>
    <n v="98"/>
    <n v="118"/>
    <n v="650"/>
    <n v="715"/>
    <x v="1171"/>
    <n v="1000"/>
    <x v="1708"/>
    <x v="430"/>
    <x v="722"/>
    <x v="1792"/>
    <n v="6476"/>
    <n v="3389"/>
    <x v="1012"/>
    <n v="4"/>
    <s v="bare chested male|chips|two word title"/>
    <x v="1792"/>
    <n v="71"/>
    <x v="0"/>
    <x v="0"/>
    <s v="PG-13"/>
    <x v="131"/>
    <x v="3"/>
    <n v="773"/>
    <x v="20"/>
    <n v="2.35"/>
    <x v="1"/>
  </r>
  <r>
    <x v="1793"/>
    <s v="Color"/>
    <x v="19"/>
    <n v="158"/>
    <n v="101"/>
    <n v="129"/>
    <n v="3"/>
    <x v="1172"/>
    <n v="66"/>
    <x v="1709"/>
    <x v="105"/>
    <x v="723"/>
    <x v="1793"/>
    <n v="144021"/>
    <n v="74"/>
    <x v="1366"/>
    <n v="0"/>
    <s v="boy|friend|imaginary son|single father|single mother"/>
    <x v="1793"/>
    <n v="391"/>
    <x v="0"/>
    <x v="1"/>
    <s v="PG-13"/>
    <x v="116"/>
    <x v="19"/>
    <n v="5"/>
    <x v="1"/>
    <n v="2.35"/>
    <x v="1"/>
  </r>
  <r>
    <x v="1794"/>
    <s v="Color"/>
    <x v="601"/>
    <n v="152"/>
    <n v="82"/>
    <n v="49"/>
    <n v="429"/>
    <x v="418"/>
    <n v="1000"/>
    <x v="1710"/>
    <x v="512"/>
    <x v="48"/>
    <x v="1794"/>
    <n v="42761"/>
    <n v="3313"/>
    <x v="1367"/>
    <n v="0"/>
    <s v="crocodile|eaten alive|lake|maine|sheriff"/>
    <x v="1794"/>
    <n v="366"/>
    <x v="0"/>
    <x v="0"/>
    <s v="R"/>
    <x v="146"/>
    <x v="15"/>
    <n v="888"/>
    <x v="23"/>
    <n v="2.35"/>
    <x v="43"/>
  </r>
  <r>
    <x v="1795"/>
    <s v="Color"/>
    <x v="524"/>
    <n v="202"/>
    <n v="110"/>
    <n v="118"/>
    <n v="1000"/>
    <x v="65"/>
    <n v="13000"/>
    <x v="1711"/>
    <x v="171"/>
    <x v="99"/>
    <x v="1795"/>
    <n v="262153"/>
    <n v="26451"/>
    <x v="1368"/>
    <n v="3"/>
    <s v="coroner|death|gay son|love|mistaken identity"/>
    <x v="1795"/>
    <n v="507"/>
    <x v="0"/>
    <x v="8"/>
    <s v="R"/>
    <x v="146"/>
    <x v="7"/>
    <n v="11000"/>
    <x v="6"/>
    <n v="2.35"/>
    <x v="7"/>
  </r>
  <r>
    <x v="1796"/>
    <s v="Color"/>
    <x v="773"/>
    <n v="80"/>
    <n v="193"/>
    <n v="133"/>
    <n v="820"/>
    <x v="173"/>
    <n v="2000"/>
    <x v="1712"/>
    <x v="172"/>
    <x v="184"/>
    <x v="1796"/>
    <n v="45271"/>
    <n v="6341"/>
    <x v="347"/>
    <n v="0"/>
    <s v="astronaut|sound barrier|space program|u.s. air force|u.s. space program"/>
    <x v="1796"/>
    <n v="170"/>
    <x v="0"/>
    <x v="0"/>
    <s v="PG"/>
    <x v="146"/>
    <x v="45"/>
    <n v="826"/>
    <x v="0"/>
    <n v="1.85"/>
    <x v="1"/>
  </r>
  <r>
    <x v="1797"/>
    <s v="Color"/>
    <x v="42"/>
    <n v="288"/>
    <n v="130"/>
    <n v="776"/>
    <n v="358"/>
    <x v="562"/>
    <n v="898"/>
    <x v="1713"/>
    <x v="223"/>
    <x v="230"/>
    <x v="1797"/>
    <n v="34488"/>
    <n v="2452"/>
    <x v="158"/>
    <n v="3"/>
    <s v="earl of oxford|play|queen|rebellion|shakespeare play"/>
    <x v="1797"/>
    <n v="136"/>
    <x v="0"/>
    <x v="1"/>
    <s v="PG-13"/>
    <x v="116"/>
    <x v="10"/>
    <n v="584"/>
    <x v="8"/>
    <n v="2.35"/>
    <x v="61"/>
  </r>
  <r>
    <x v="1798"/>
    <s v="Color"/>
    <x v="72"/>
    <n v="99"/>
    <n v="94"/>
    <n v="249"/>
    <n v="271"/>
    <x v="1173"/>
    <n v="523"/>
    <x v="4"/>
    <x v="37"/>
    <x v="724"/>
    <x v="1798"/>
    <n v="99557"/>
    <n v="1560"/>
    <x v="1369"/>
    <n v="1"/>
    <s v="book|dragon|story within the story|talking animal|werewolf"/>
    <x v="1798"/>
    <n v="284"/>
    <x v="0"/>
    <x v="30"/>
    <s v="PG"/>
    <x v="146"/>
    <x v="31"/>
    <n v="312"/>
    <x v="38"/>
    <n v="2.35"/>
    <x v="90"/>
  </r>
  <r>
    <x v="1799"/>
    <s v="Color"/>
    <x v="104"/>
    <n v="222"/>
    <n v="111"/>
    <n v="295"/>
    <n v="531"/>
    <x v="20"/>
    <n v="3000"/>
    <x v="1714"/>
    <x v="536"/>
    <x v="295"/>
    <x v="1799"/>
    <n v="156929"/>
    <n v="4696"/>
    <x v="1130"/>
    <n v="1"/>
    <s v="memory|murder|neo noir|retrofuturism|tech noir"/>
    <x v="1799"/>
    <n v="624"/>
    <x v="0"/>
    <x v="5"/>
    <s v="R"/>
    <x v="146"/>
    <x v="20"/>
    <n v="882"/>
    <x v="16"/>
    <n v="2.35"/>
    <x v="57"/>
  </r>
  <r>
    <x v="1800"/>
    <s v="Color"/>
    <x v="774"/>
    <n v="194"/>
    <n v="110"/>
    <n v="10"/>
    <n v="844"/>
    <x v="152"/>
    <n v="3000"/>
    <x v="1715"/>
    <x v="415"/>
    <x v="78"/>
    <x v="1800"/>
    <n v="61777"/>
    <n v="6420"/>
    <x v="1370"/>
    <n v="3"/>
    <s v="duchess|duke|heir|infidelity|marriage"/>
    <x v="1800"/>
    <n v="140"/>
    <x v="0"/>
    <x v="1"/>
    <s v="PG-13"/>
    <x v="179"/>
    <x v="8"/>
    <n v="2000"/>
    <x v="8"/>
    <n v="2.35"/>
    <x v="1"/>
  </r>
  <r>
    <x v="1801"/>
    <s v=" Black and White"/>
    <x v="113"/>
    <n v="15"/>
    <n v="30"/>
    <m/>
    <n v="94"/>
    <x v="1174"/>
    <n v="491"/>
    <x v="4"/>
    <x v="238"/>
    <x v="725"/>
    <x v="1801"/>
    <n v="3446"/>
    <n v="812"/>
    <x v="1371"/>
    <n v="4"/>
    <s v="1950s|bus driver|money scheme|poverty|sewer"/>
    <x v="1801"/>
    <n v="31"/>
    <x v="0"/>
    <x v="0"/>
    <m/>
    <x v="4"/>
    <x v="4"/>
    <n v="154"/>
    <x v="50"/>
    <n v="1.33"/>
    <x v="80"/>
  </r>
  <r>
    <x v="1802"/>
    <s v="Color"/>
    <x v="775"/>
    <n v="56"/>
    <n v="109"/>
    <n v="181"/>
    <n v="137"/>
    <x v="1175"/>
    <n v="303"/>
    <x v="4"/>
    <x v="537"/>
    <x v="726"/>
    <x v="1802"/>
    <n v="19568"/>
    <n v="960"/>
    <x v="1372"/>
    <n v="0"/>
    <s v="chicken|delusional depression|doctor|king|mysterious girl"/>
    <x v="1802"/>
    <n v="208"/>
    <x v="0"/>
    <x v="1"/>
    <s v="PG"/>
    <x v="131"/>
    <x v="39"/>
    <n v="146"/>
    <x v="10"/>
    <n v="1.85"/>
    <x v="1"/>
  </r>
  <r>
    <x v="1803"/>
    <s v="Color"/>
    <x v="776"/>
    <n v="63"/>
    <n v="123"/>
    <n v="0"/>
    <n v="324"/>
    <x v="1176"/>
    <n v="11000"/>
    <x v="1716"/>
    <x v="538"/>
    <x v="72"/>
    <x v="1803"/>
    <n v="8309"/>
    <n v="11969"/>
    <x v="1168"/>
    <n v="4"/>
    <s v="bank robber|brother brother relationship|crime spree|explosive|train"/>
    <x v="1803"/>
    <n v="39"/>
    <x v="0"/>
    <x v="0"/>
    <s v="PG-13"/>
    <x v="146"/>
    <x v="20"/>
    <n v="597"/>
    <x v="19"/>
    <n v="2.35"/>
    <x v="324"/>
  </r>
  <r>
    <x v="1804"/>
    <s v="Color"/>
    <x v="582"/>
    <n v="167"/>
    <n v="109"/>
    <n v="22"/>
    <n v="355"/>
    <x v="93"/>
    <n v="14000"/>
    <x v="1717"/>
    <x v="236"/>
    <x v="71"/>
    <x v="1804"/>
    <n v="60555"/>
    <n v="15790"/>
    <x v="1373"/>
    <n v="1"/>
    <s v="death|fear|hairy chest|social worker|spinning in chair"/>
    <x v="1804"/>
    <n v="174"/>
    <x v="0"/>
    <x v="0"/>
    <s v="R"/>
    <x v="146"/>
    <x v="0"/>
    <n v="716"/>
    <x v="5"/>
    <n v="2.35"/>
    <x v="1"/>
  </r>
  <r>
    <x v="1805"/>
    <s v="Color"/>
    <x v="777"/>
    <n v="101"/>
    <n v="99"/>
    <n v="54"/>
    <n v="398"/>
    <x v="1137"/>
    <n v="748"/>
    <x v="1718"/>
    <x v="171"/>
    <x v="727"/>
    <x v="1805"/>
    <n v="16555"/>
    <n v="1721"/>
    <x v="1374"/>
    <n v="0"/>
    <s v="fbi|fbi agent|murder|salesman|serial killer"/>
    <x v="1805"/>
    <n v="139"/>
    <x v="0"/>
    <x v="0"/>
    <s v="R"/>
    <x v="146"/>
    <x v="14"/>
    <n v="489"/>
    <x v="18"/>
    <n v="1.33"/>
    <x v="325"/>
  </r>
  <r>
    <x v="1806"/>
    <s v="Color"/>
    <x v="778"/>
    <n v="118"/>
    <n v="106"/>
    <n v="43"/>
    <n v="460"/>
    <x v="391"/>
    <n v="1000"/>
    <x v="1719"/>
    <x v="301"/>
    <x v="48"/>
    <x v="1806"/>
    <n v="17436"/>
    <n v="2495"/>
    <x v="629"/>
    <n v="0"/>
    <s v="adopted son|adoption|boy|mars the planet|widower"/>
    <x v="1806"/>
    <n v="71"/>
    <x v="0"/>
    <x v="0"/>
    <s v="PG"/>
    <x v="146"/>
    <x v="1"/>
    <n v="506"/>
    <x v="2"/>
    <n v="1.85"/>
    <x v="1"/>
  </r>
  <r>
    <x v="1807"/>
    <s v="Color"/>
    <x v="423"/>
    <n v="76"/>
    <n v="89"/>
    <n v="0"/>
    <n v="640"/>
    <x v="1177"/>
    <n v="2000"/>
    <x v="1720"/>
    <x v="237"/>
    <x v="461"/>
    <x v="1807"/>
    <n v="15866"/>
    <n v="4311"/>
    <x v="1098"/>
    <n v="5"/>
    <s v="2010s|3 dimensional|breath holding contest|child spy|spy"/>
    <x v="1807"/>
    <n v="83"/>
    <x v="0"/>
    <x v="0"/>
    <s v="PG"/>
    <x v="146"/>
    <x v="10"/>
    <n v="734"/>
    <x v="57"/>
    <n v="1.85"/>
    <x v="1"/>
  </r>
  <r>
    <x v="1808"/>
    <s v="Color"/>
    <x v="779"/>
    <n v="268"/>
    <n v="98"/>
    <n v="0"/>
    <n v="638"/>
    <x v="483"/>
    <n v="8000"/>
    <x v="1721"/>
    <x v="168"/>
    <x v="218"/>
    <x v="1808"/>
    <n v="19611"/>
    <n v="10894"/>
    <x v="1375"/>
    <n v="1"/>
    <s v="death|hostage|money|shot in the chest|shot in the heart"/>
    <x v="1808"/>
    <n v="103"/>
    <x v="0"/>
    <x v="0"/>
    <s v="R"/>
    <x v="146"/>
    <x v="6"/>
    <n v="698"/>
    <x v="10"/>
    <n v="2.35"/>
    <x v="1"/>
  </r>
  <r>
    <x v="1809"/>
    <s v="Color"/>
    <x v="648"/>
    <n v="95"/>
    <n v="93"/>
    <n v="31"/>
    <n v="57"/>
    <x v="1178"/>
    <n v="783"/>
    <x v="1722"/>
    <x v="26"/>
    <x v="728"/>
    <x v="1809"/>
    <n v="42876"/>
    <n v="1044"/>
    <x v="1376"/>
    <n v="2"/>
    <s v="american in the uk|drug lord|drugs|gangster|organized crime"/>
    <x v="1809"/>
    <n v="167"/>
    <x v="0"/>
    <x v="1"/>
    <s v="R"/>
    <x v="168"/>
    <x v="18"/>
    <n v="132"/>
    <x v="22"/>
    <n v="2.35"/>
    <x v="1"/>
  </r>
  <r>
    <x v="1810"/>
    <s v="Color"/>
    <x v="133"/>
    <n v="78"/>
    <n v="112"/>
    <n v="541"/>
    <n v="638"/>
    <x v="89"/>
    <n v="22000"/>
    <x v="1723"/>
    <x v="539"/>
    <x v="158"/>
    <x v="1810"/>
    <n v="14612"/>
    <n v="46022"/>
    <x v="1375"/>
    <n v="1"/>
    <s v="gay interest|gay lead character|gay republican|homosexual|neighbor"/>
    <x v="1810"/>
    <n v="105"/>
    <x v="0"/>
    <x v="0"/>
    <s v="R"/>
    <x v="159"/>
    <x v="15"/>
    <n v="22000"/>
    <x v="21"/>
    <n v="1.85"/>
    <x v="1"/>
  </r>
  <r>
    <x v="1811"/>
    <s v="Color"/>
    <x v="200"/>
    <n v="127"/>
    <n v="101"/>
    <n v="212"/>
    <n v="749"/>
    <x v="46"/>
    <n v="1000"/>
    <x v="1724"/>
    <x v="353"/>
    <x v="285"/>
    <x v="1811"/>
    <n v="49405"/>
    <n v="4186"/>
    <x v="1377"/>
    <n v="0"/>
    <s v="fbi|group|island|serial killer|training"/>
    <x v="1811"/>
    <n v="226"/>
    <x v="0"/>
    <x v="0"/>
    <s v="R"/>
    <x v="146"/>
    <x v="14"/>
    <n v="968"/>
    <x v="21"/>
    <n v="2.35"/>
    <x v="43"/>
  </r>
  <r>
    <x v="1812"/>
    <s v="Color"/>
    <x v="277"/>
    <n v="137"/>
    <n v="104"/>
    <n v="272"/>
    <n v="17000"/>
    <x v="660"/>
    <n v="22000"/>
    <x v="1725"/>
    <x v="200"/>
    <x v="158"/>
    <x v="1812"/>
    <n v="23767"/>
    <n v="71973"/>
    <x v="1378"/>
    <n v="1"/>
    <s v="actor|agent|beard|cannes|hollywood"/>
    <x v="1812"/>
    <n v="111"/>
    <x v="0"/>
    <x v="0"/>
    <s v="R"/>
    <x v="131"/>
    <x v="8"/>
    <n v="18000"/>
    <x v="20"/>
    <n v="2.35"/>
    <x v="323"/>
  </r>
  <r>
    <x v="1813"/>
    <s v=" Black and White"/>
    <x v="596"/>
    <n v="54"/>
    <n v="120"/>
    <n v="278"/>
    <n v="387"/>
    <x v="125"/>
    <n v="844"/>
    <x v="1726"/>
    <x v="306"/>
    <x v="289"/>
    <x v="1813"/>
    <n v="4257"/>
    <n v="3286"/>
    <x v="1379"/>
    <n v="4"/>
    <s v="eiffel tower|nazi|police|ritual|stew"/>
    <x v="1813"/>
    <n v="52"/>
    <x v="0"/>
    <x v="4"/>
    <s v="R"/>
    <x v="154"/>
    <x v="17"/>
    <n v="766"/>
    <x v="5"/>
    <n v="1.85"/>
    <x v="326"/>
  </r>
  <r>
    <x v="1814"/>
    <s v="Color"/>
    <x v="85"/>
    <n v="38"/>
    <n v="135"/>
    <n v="0"/>
    <n v="3"/>
    <x v="1179"/>
    <n v="5"/>
    <x v="4"/>
    <x v="225"/>
    <x v="729"/>
    <x v="1814"/>
    <n v="926"/>
    <n v="24"/>
    <x v="1380"/>
    <n v="1"/>
    <s v="based on opera|evil|mozart|queen|walking wounded"/>
    <x v="1814"/>
    <n v="19"/>
    <x v="0"/>
    <x v="10"/>
    <m/>
    <x v="146"/>
    <x v="7"/>
    <n v="4"/>
    <x v="4"/>
    <n v="2.35"/>
    <x v="327"/>
  </r>
  <r>
    <x v="1815"/>
    <s v="Color"/>
    <x v="288"/>
    <n v="167"/>
    <n v="91"/>
    <n v="41"/>
    <n v="328"/>
    <x v="1180"/>
    <n v="567"/>
    <x v="1727"/>
    <x v="132"/>
    <x v="730"/>
    <x v="1815"/>
    <n v="84209"/>
    <n v="2954"/>
    <x v="452"/>
    <n v="1"/>
    <s v="cell phone|hostage|mall|security guard|text messaging"/>
    <x v="1815"/>
    <n v="201"/>
    <x v="0"/>
    <x v="0"/>
    <s v="PG"/>
    <x v="140"/>
    <x v="0"/>
    <n v="402"/>
    <x v="31"/>
    <n v="1.85"/>
    <x v="1"/>
  </r>
  <r>
    <x v="1816"/>
    <s v="Color"/>
    <x v="197"/>
    <n v="129"/>
    <n v="97"/>
    <n v="70"/>
    <n v="512"/>
    <x v="1181"/>
    <n v="2000"/>
    <x v="1728"/>
    <x v="540"/>
    <x v="157"/>
    <x v="1816"/>
    <n v="96693"/>
    <n v="3984"/>
    <x v="683"/>
    <n v="2"/>
    <s v="body swap|camera shot of feet|foot closeup|reference to keith richards|reference to the rolling stones"/>
    <x v="1816"/>
    <n v="271"/>
    <x v="0"/>
    <x v="0"/>
    <s v="PG"/>
    <x v="140"/>
    <x v="17"/>
    <n v="528"/>
    <x v="9"/>
    <n v="1.85"/>
    <x v="1"/>
  </r>
  <r>
    <x v="1817"/>
    <s v="Color"/>
    <x v="287"/>
    <n v="217"/>
    <n v="133"/>
    <n v="0"/>
    <n v="218"/>
    <x v="513"/>
    <n v="7000"/>
    <x v="1729"/>
    <x v="127"/>
    <x v="252"/>
    <x v="1817"/>
    <n v="313797"/>
    <n v="8341"/>
    <x v="1381"/>
    <n v="1"/>
    <s v="40 year old|car accident|cheating on girlfriend|collection|porno movie"/>
    <x v="1817"/>
    <n v="546"/>
    <x v="0"/>
    <x v="0"/>
    <s v="R"/>
    <x v="140"/>
    <x v="12"/>
    <n v="966"/>
    <x v="1"/>
    <n v="1.85"/>
    <x v="1"/>
  </r>
  <r>
    <x v="1818"/>
    <s v="Color"/>
    <x v="397"/>
    <n v="134"/>
    <n v="123"/>
    <n v="108"/>
    <n v="239"/>
    <x v="1182"/>
    <n v="1000"/>
    <x v="1730"/>
    <x v="105"/>
    <x v="384"/>
    <x v="1818"/>
    <n v="175524"/>
    <n v="1690"/>
    <x v="1211"/>
    <n v="0"/>
    <s v="actor|audition|muse|playwright|theater"/>
    <x v="1818"/>
    <n v="752"/>
    <x v="0"/>
    <x v="0"/>
    <s v="R"/>
    <x v="131"/>
    <x v="20"/>
    <n v="264"/>
    <x v="13"/>
    <n v="2.35"/>
    <x v="1"/>
  </r>
  <r>
    <x v="1819"/>
    <s v="Color"/>
    <x v="780"/>
    <n v="253"/>
    <n v="114"/>
    <n v="71"/>
    <n v="313"/>
    <x v="1183"/>
    <n v="14000"/>
    <x v="1731"/>
    <x v="171"/>
    <x v="22"/>
    <x v="1819"/>
    <n v="87950"/>
    <n v="15428"/>
    <x v="1382"/>
    <n v="0"/>
    <s v="drug dealer|ex cop|murder of wife|revenge|violence"/>
    <x v="1819"/>
    <n v="207"/>
    <x v="0"/>
    <x v="0"/>
    <s v="R"/>
    <x v="168"/>
    <x v="11"/>
    <n v="439"/>
    <x v="12"/>
    <n v="2.35"/>
    <x v="61"/>
  </r>
  <r>
    <x v="1820"/>
    <s v="Color"/>
    <x v="246"/>
    <n v="46"/>
    <n v="111"/>
    <n v="425"/>
    <n v="344"/>
    <x v="556"/>
    <n v="743"/>
    <x v="1732"/>
    <x v="132"/>
    <x v="239"/>
    <x v="1820"/>
    <n v="107801"/>
    <n v="2403"/>
    <x v="1383"/>
    <n v="4"/>
    <s v="astoria|kindergarten|kindergarten teacher|school|teacher"/>
    <x v="1820"/>
    <n v="109"/>
    <x v="0"/>
    <x v="0"/>
    <s v="PG-13"/>
    <x v="140"/>
    <x v="22"/>
    <n v="394"/>
    <x v="19"/>
    <n v="1.85"/>
    <x v="1"/>
  </r>
  <r>
    <x v="1821"/>
    <s v="Color"/>
    <x v="473"/>
    <n v="232"/>
    <n v="117"/>
    <n v="234"/>
    <n v="919"/>
    <x v="658"/>
    <n v="11000"/>
    <x v="1733"/>
    <x v="132"/>
    <x v="182"/>
    <x v="1821"/>
    <n v="255257"/>
    <n v="15590"/>
    <x v="1384"/>
    <n v="3"/>
    <s v="murder|paranoia|process server|roach|stoner"/>
    <x v="1821"/>
    <n v="374"/>
    <x v="0"/>
    <x v="0"/>
    <s v="R"/>
    <x v="146"/>
    <x v="8"/>
    <n v="989"/>
    <x v="15"/>
    <n v="2.35"/>
    <x v="1"/>
  </r>
  <r>
    <x v="1822"/>
    <s v="Color"/>
    <x v="279"/>
    <n v="92"/>
    <n v="121"/>
    <n v="72"/>
    <n v="343"/>
    <x v="176"/>
    <n v="1000"/>
    <x v="1734"/>
    <x v="105"/>
    <x v="327"/>
    <x v="1822"/>
    <n v="57958"/>
    <n v="2747"/>
    <x v="1385"/>
    <n v="1"/>
    <s v="based on fairy tale|bechdel test passed|cinderella|fairy tale|leonardo da vinci"/>
    <x v="1822"/>
    <n v="345"/>
    <x v="0"/>
    <x v="0"/>
    <s v="PG-13"/>
    <x v="140"/>
    <x v="20"/>
    <n v="794"/>
    <x v="15"/>
    <n v="2.35"/>
    <x v="1"/>
  </r>
  <r>
    <x v="1823"/>
    <s v="Color"/>
    <x v="260"/>
    <n v="153"/>
    <n v="139"/>
    <n v="0"/>
    <n v="648"/>
    <x v="1184"/>
    <n v="3000"/>
    <x v="1735"/>
    <x v="304"/>
    <x v="226"/>
    <x v="1823"/>
    <n v="54096"/>
    <n v="5458"/>
    <x v="1386"/>
    <n v="0"/>
    <s v="boss|cattle|cowboy|rancher|violence"/>
    <x v="1823"/>
    <n v="494"/>
    <x v="0"/>
    <x v="0"/>
    <s v="R"/>
    <x v="134"/>
    <x v="17"/>
    <n v="693"/>
    <x v="7"/>
    <n v="2.35"/>
    <x v="1"/>
  </r>
  <r>
    <x v="1824"/>
    <s v="Color"/>
    <x v="133"/>
    <n v="49"/>
    <n v="115"/>
    <n v="541"/>
    <n v="442"/>
    <x v="297"/>
    <n v="8000"/>
    <x v="1736"/>
    <x v="251"/>
    <x v="218"/>
    <x v="1824"/>
    <n v="62037"/>
    <n v="10493"/>
    <x v="1217"/>
    <n v="5"/>
    <s v="childhood trauma|death|medical student|memory|near death experience"/>
    <x v="1824"/>
    <n v="148"/>
    <x v="0"/>
    <x v="0"/>
    <s v="R"/>
    <x v="140"/>
    <x v="22"/>
    <n v="1000"/>
    <x v="4"/>
    <n v="2.35"/>
    <x v="1"/>
  </r>
  <r>
    <x v="1825"/>
    <s v="Color"/>
    <x v="113"/>
    <n v="79"/>
    <n v="22"/>
    <m/>
    <n v="424"/>
    <x v="1185"/>
    <n v="813"/>
    <x v="4"/>
    <x v="125"/>
    <x v="731"/>
    <x v="1825"/>
    <n v="133415"/>
    <n v="1784"/>
    <x v="1387"/>
    <n v="5"/>
    <s v="alcohol|bad taste humour|crude humor|loser|self obsession"/>
    <x v="1825"/>
    <n v="151"/>
    <x v="0"/>
    <x v="0"/>
    <s v="TV-MA"/>
    <x v="4"/>
    <x v="4"/>
    <n v="547"/>
    <x v="36"/>
    <n v="1.33"/>
    <x v="1"/>
  </r>
  <r>
    <x v="1826"/>
    <s v=" Black and White"/>
    <x v="755"/>
    <n v="56"/>
    <n v="175"/>
    <n v="0"/>
    <n v="14"/>
    <x v="1186"/>
    <n v="385"/>
    <x v="1737"/>
    <x v="156"/>
    <x v="732"/>
    <x v="1826"/>
    <n v="40277"/>
    <n v="669"/>
    <x v="1388"/>
    <n v="14"/>
    <s v="airborne troops|allies|operation market garden|panzer|paratrooper"/>
    <x v="1826"/>
    <n v="210"/>
    <x v="0"/>
    <x v="0"/>
    <s v="PG"/>
    <x v="140"/>
    <x v="47"/>
    <n v="232"/>
    <x v="38"/>
    <n v="2.35"/>
    <x v="1"/>
  </r>
  <r>
    <x v="1827"/>
    <s v="Color"/>
    <x v="548"/>
    <n v="224"/>
    <n v="85"/>
    <n v="0"/>
    <n v="178"/>
    <x v="1187"/>
    <n v="332"/>
    <x v="1738"/>
    <x v="60"/>
    <x v="733"/>
    <x v="1827"/>
    <n v="94108"/>
    <n v="1090"/>
    <x v="1389"/>
    <n v="0"/>
    <s v="airport|flight|hotel|hotel manager|plane"/>
    <x v="1827"/>
    <n v="673"/>
    <x v="0"/>
    <x v="0"/>
    <s v="PG-13"/>
    <x v="140"/>
    <x v="12"/>
    <n v="285"/>
    <x v="12"/>
    <n v="2.35"/>
    <x v="1"/>
  </r>
  <r>
    <x v="1828"/>
    <s v="Color"/>
    <x v="504"/>
    <n v="175"/>
    <n v="90"/>
    <n v="160"/>
    <n v="392"/>
    <x v="1188"/>
    <n v="748"/>
    <x v="1739"/>
    <x v="381"/>
    <x v="734"/>
    <x v="1828"/>
    <n v="120786"/>
    <n v="3172"/>
    <x v="1390"/>
    <n v="0"/>
    <s v="car accident|death|freak accident|hospital|premonition"/>
    <x v="1828"/>
    <n v="472"/>
    <x v="0"/>
    <x v="0"/>
    <s v="R"/>
    <x v="140"/>
    <x v="17"/>
    <n v="439"/>
    <x v="5"/>
    <n v="1.85"/>
    <x v="1"/>
  </r>
  <r>
    <x v="1829"/>
    <s v="Color"/>
    <x v="375"/>
    <n v="197"/>
    <n v="107"/>
    <n v="0"/>
    <n v="577"/>
    <x v="886"/>
    <n v="1000"/>
    <x v="1740"/>
    <x v="541"/>
    <x v="185"/>
    <x v="1829"/>
    <n v="225102"/>
    <n v="3066"/>
    <x v="560"/>
    <n v="3"/>
    <s v="baby|bank|blind prophet|convict|sirens"/>
    <x v="1829"/>
    <n v="862"/>
    <x v="0"/>
    <x v="1"/>
    <s v="PG-13"/>
    <x v="140"/>
    <x v="21"/>
    <n v="596"/>
    <x v="6"/>
    <n v="2.35"/>
    <x v="37"/>
  </r>
  <r>
    <x v="1830"/>
    <s v="Color"/>
    <x v="378"/>
    <n v="226"/>
    <n v="100"/>
    <n v="124"/>
    <n v="534"/>
    <x v="1189"/>
    <n v="2000"/>
    <x v="1741"/>
    <x v="275"/>
    <x v="184"/>
    <x v="1830"/>
    <n v="80870"/>
    <n v="3889"/>
    <x v="736"/>
    <n v="0"/>
    <s v="angel|diner|faith|human race|religious faith"/>
    <x v="1830"/>
    <n v="315"/>
    <x v="0"/>
    <x v="0"/>
    <s v="R"/>
    <x v="140"/>
    <x v="5"/>
    <n v="850"/>
    <x v="31"/>
    <n v="2.35"/>
    <x v="1"/>
  </r>
  <r>
    <x v="1831"/>
    <s v="Color"/>
    <x v="27"/>
    <n v="335"/>
    <n v="129"/>
    <n v="0"/>
    <n v="385"/>
    <x v="1190"/>
    <n v="12000"/>
    <x v="1742"/>
    <x v="539"/>
    <x v="138"/>
    <x v="1831"/>
    <n v="161168"/>
    <n v="13573"/>
    <x v="254"/>
    <n v="4"/>
    <s v="american dream|bodybuilder|money|punch into the camera|reference to julia roberts"/>
    <x v="1831"/>
    <n v="287"/>
    <x v="0"/>
    <x v="0"/>
    <s v="R"/>
    <x v="140"/>
    <x v="9"/>
    <n v="412"/>
    <x v="12"/>
    <n v="2.35"/>
    <x v="132"/>
  </r>
  <r>
    <x v="1832"/>
    <s v="Color"/>
    <x v="166"/>
    <n v="157"/>
    <n v="109"/>
    <n v="80"/>
    <n v="2000"/>
    <x v="703"/>
    <n v="19000"/>
    <x v="1743"/>
    <x v="105"/>
    <x v="59"/>
    <x v="1832"/>
    <n v="48973"/>
    <n v="28493"/>
    <x v="1391"/>
    <n v="2"/>
    <s v="company|corporate takeover|executive|magazine|new boss"/>
    <x v="1832"/>
    <n v="214"/>
    <x v="0"/>
    <x v="0"/>
    <s v="PG-13"/>
    <x v="140"/>
    <x v="14"/>
    <n v="3000"/>
    <x v="12"/>
    <n v="1.85"/>
    <x v="328"/>
  </r>
  <r>
    <x v="1833"/>
    <s v="Color"/>
    <x v="298"/>
    <n v="69"/>
    <n v="94"/>
    <n v="906"/>
    <n v="528"/>
    <x v="1191"/>
    <n v="2000"/>
    <x v="1744"/>
    <x v="542"/>
    <x v="280"/>
    <x v="1833"/>
    <n v="11212"/>
    <n v="3917"/>
    <x v="1392"/>
    <n v="0"/>
    <s v="frozen time|stopped time|time freeze|watch|wristwatch"/>
    <x v="1833"/>
    <n v="94"/>
    <x v="0"/>
    <x v="0"/>
    <s v="PG"/>
    <x v="140"/>
    <x v="19"/>
    <n v="587"/>
    <x v="31"/>
    <n v="1.85"/>
    <x v="329"/>
  </r>
  <r>
    <x v="1834"/>
    <s v="Color"/>
    <x v="321"/>
    <n v="46"/>
    <n v="133"/>
    <n v="759"/>
    <n v="67"/>
    <x v="1192"/>
    <n v="826"/>
    <x v="1745"/>
    <x v="543"/>
    <x v="582"/>
    <x v="1834"/>
    <n v="28247"/>
    <n v="1154"/>
    <x v="1393"/>
    <n v="4"/>
    <s v="1880s|kiss|small town|table broken in fight|wild west"/>
    <x v="1834"/>
    <n v="149"/>
    <x v="0"/>
    <x v="0"/>
    <s v="PG-13"/>
    <x v="140"/>
    <x v="39"/>
    <n v="130"/>
    <x v="13"/>
    <n v="2.35"/>
    <x v="1"/>
  </r>
  <r>
    <x v="1835"/>
    <s v="Color"/>
    <x v="474"/>
    <n v="217"/>
    <n v="105"/>
    <n v="260"/>
    <n v="3000"/>
    <x v="330"/>
    <n v="20000"/>
    <x v="1746"/>
    <x v="306"/>
    <x v="131"/>
    <x v="1835"/>
    <n v="88035"/>
    <n v="42473"/>
    <x v="1394"/>
    <n v="0"/>
    <s v="afghanistan|death of soldier|presumed dead|prisoner|war trauma"/>
    <x v="1835"/>
    <n v="201"/>
    <x v="0"/>
    <x v="0"/>
    <s v="R"/>
    <x v="140"/>
    <x v="0"/>
    <n v="15000"/>
    <x v="1"/>
    <n v="2.35"/>
    <x v="7"/>
  </r>
  <r>
    <x v="1836"/>
    <s v="Color"/>
    <x v="781"/>
    <n v="55"/>
    <n v="100"/>
    <n v="8"/>
    <n v="588"/>
    <x v="1066"/>
    <n v="1000"/>
    <x v="1747"/>
    <x v="544"/>
    <x v="735"/>
    <x v="1836"/>
    <n v="11092"/>
    <n v="3742"/>
    <x v="107"/>
    <n v="4"/>
    <s v="chase|evil scientist|gadget|mind control|tough girl"/>
    <x v="1836"/>
    <n v="44"/>
    <x v="0"/>
    <x v="0"/>
    <s v="PG"/>
    <x v="140"/>
    <x v="14"/>
    <n v="934"/>
    <x v="33"/>
    <n v="2.35"/>
    <x v="330"/>
  </r>
  <r>
    <x v="1837"/>
    <s v="Color"/>
    <x v="293"/>
    <n v="200"/>
    <n v="113"/>
    <n v="0"/>
    <n v="307"/>
    <x v="400"/>
    <n v="22000"/>
    <x v="1748"/>
    <x v="127"/>
    <x v="158"/>
    <x v="1837"/>
    <n v="66579"/>
    <n v="23456"/>
    <x v="1395"/>
    <n v="15"/>
    <s v="expecting|kiss|new year|new year's eve|singer"/>
    <x v="1837"/>
    <n v="134"/>
    <x v="0"/>
    <x v="0"/>
    <s v="PG-13"/>
    <x v="121"/>
    <x v="10"/>
    <n v="988"/>
    <x v="20"/>
    <n v="1.85"/>
    <x v="35"/>
  </r>
  <r>
    <x v="1838"/>
    <s v="Color"/>
    <x v="782"/>
    <n v="93"/>
    <n v="118"/>
    <n v="49"/>
    <n v="155"/>
    <x v="1193"/>
    <n v="11000"/>
    <x v="1749"/>
    <x v="260"/>
    <x v="60"/>
    <x v="1838"/>
    <n v="44913"/>
    <n v="11662"/>
    <x v="1396"/>
    <n v="1"/>
    <s v="delaware|erotica|money|pursuit|sex scene"/>
    <x v="1838"/>
    <n v="181"/>
    <x v="0"/>
    <x v="10"/>
    <s v="R"/>
    <x v="114"/>
    <x v="18"/>
    <n v="216"/>
    <x v="19"/>
    <n v="2.35"/>
    <x v="67"/>
  </r>
  <r>
    <x v="1839"/>
    <s v="Color"/>
    <x v="446"/>
    <n v="265"/>
    <n v="110"/>
    <n v="160"/>
    <n v="427"/>
    <x v="164"/>
    <n v="771"/>
    <x v="1750"/>
    <x v="180"/>
    <x v="736"/>
    <x v="1839"/>
    <n v="72886"/>
    <n v="2356"/>
    <x v="1397"/>
    <n v="1"/>
    <s v="mask|murder|newspaper|poem|serial killer"/>
    <x v="1839"/>
    <n v="190"/>
    <x v="0"/>
    <x v="0"/>
    <s v="R"/>
    <x v="140"/>
    <x v="3"/>
    <n v="570"/>
    <x v="21"/>
    <n v="2.35"/>
    <x v="50"/>
  </r>
  <r>
    <x v="1840"/>
    <s v="Color"/>
    <x v="372"/>
    <n v="82"/>
    <n v="110"/>
    <n v="80"/>
    <n v="509"/>
    <x v="396"/>
    <n v="826"/>
    <x v="1751"/>
    <x v="127"/>
    <x v="737"/>
    <x v="1840"/>
    <n v="10667"/>
    <n v="2466"/>
    <x v="1398"/>
    <n v="2"/>
    <s v="mayor|pink panties|upskirt|white panties|yellow panties"/>
    <x v="1840"/>
    <n v="95"/>
    <x v="0"/>
    <x v="0"/>
    <s v="PG-13"/>
    <x v="140"/>
    <x v="14"/>
    <n v="590"/>
    <x v="31"/>
    <n v="1.85"/>
    <x v="331"/>
  </r>
  <r>
    <x v="1841"/>
    <s v="Color"/>
    <x v="783"/>
    <n v="32"/>
    <n v="99"/>
    <n v="5"/>
    <n v="535"/>
    <x v="300"/>
    <n v="1000"/>
    <x v="1752"/>
    <x v="545"/>
    <x v="738"/>
    <x v="1841"/>
    <n v="16194"/>
    <n v="2960"/>
    <x v="1399"/>
    <n v="0"/>
    <s v="cave|highlander|illusion|immortal|japan"/>
    <x v="1841"/>
    <n v="79"/>
    <x v="0"/>
    <x v="4"/>
    <s v="PG-13"/>
    <x v="140"/>
    <x v="24"/>
    <n v="691"/>
    <x v="44"/>
    <n v="2.35"/>
    <x v="332"/>
  </r>
  <r>
    <x v="1842"/>
    <s v="Color"/>
    <x v="784"/>
    <n v="42"/>
    <n v="101"/>
    <n v="30"/>
    <n v="223"/>
    <x v="420"/>
    <n v="1000"/>
    <x v="1753"/>
    <x v="168"/>
    <x v="255"/>
    <x v="1842"/>
    <n v="7772"/>
    <n v="2228"/>
    <x v="1204"/>
    <n v="3"/>
    <s v="diamond|necklace|safecracker|wine|wine dealer"/>
    <x v="1842"/>
    <n v="55"/>
    <x v="0"/>
    <x v="0"/>
    <s v="R"/>
    <x v="134"/>
    <x v="25"/>
    <n v="854"/>
    <x v="9"/>
    <n v="1.85"/>
    <x v="333"/>
  </r>
  <r>
    <x v="1843"/>
    <s v="Color"/>
    <x v="785"/>
    <n v="22"/>
    <n v="100"/>
    <n v="2"/>
    <n v="512"/>
    <x v="77"/>
    <n v="642"/>
    <x v="4"/>
    <x v="471"/>
    <x v="739"/>
    <x v="1843"/>
    <n v="8118"/>
    <n v="2170"/>
    <x v="1400"/>
    <n v="2"/>
    <s v="apple|miner|mirror|necromancy|woods"/>
    <x v="1843"/>
    <n v="69"/>
    <x v="0"/>
    <x v="0"/>
    <s v="R"/>
    <x v="140"/>
    <x v="13"/>
    <n v="638"/>
    <x v="22"/>
    <n v="1.85"/>
    <x v="1"/>
  </r>
  <r>
    <x v="1844"/>
    <s v="Color"/>
    <x v="696"/>
    <n v="116"/>
    <n v="103"/>
    <n v="11000"/>
    <n v="277"/>
    <x v="880"/>
    <n v="11000"/>
    <x v="1754"/>
    <x v="546"/>
    <x v="740"/>
    <x v="1844"/>
    <n v="31798"/>
    <n v="12534"/>
    <x v="775"/>
    <n v="0"/>
    <s v="efficiency expert|insurance investigator|magician|scorpion|thief"/>
    <x v="1844"/>
    <n v="178"/>
    <x v="0"/>
    <x v="0"/>
    <s v="PG-13"/>
    <x v="140"/>
    <x v="18"/>
    <n v="893"/>
    <x v="2"/>
    <n v="1.37"/>
    <x v="334"/>
  </r>
  <r>
    <x v="1845"/>
    <s v="Color"/>
    <x v="363"/>
    <n v="56"/>
    <n v="100"/>
    <n v="737"/>
    <n v="816"/>
    <x v="1194"/>
    <n v="15000"/>
    <x v="4"/>
    <x v="127"/>
    <x v="40"/>
    <x v="1845"/>
    <n v="5006"/>
    <n v="19068"/>
    <x v="1169"/>
    <n v="5"/>
    <s v="health insurance|long delayed release|nail in the head|waitress|washington d.c."/>
    <x v="1845"/>
    <n v="28"/>
    <x v="0"/>
    <x v="0"/>
    <s v="PG-13"/>
    <x v="140"/>
    <x v="2"/>
    <n v="980"/>
    <x v="61"/>
    <n v="1.85"/>
    <x v="1"/>
  </r>
  <r>
    <x v="1846"/>
    <s v="Color"/>
    <x v="786"/>
    <n v="23"/>
    <n v="95"/>
    <n v="0"/>
    <n v="26"/>
    <x v="1195"/>
    <n v="442"/>
    <x v="1755"/>
    <x v="547"/>
    <x v="741"/>
    <x v="1846"/>
    <n v="8008"/>
    <n v="616"/>
    <x v="1401"/>
    <n v="1"/>
    <s v="dolphin|florida|florida keys|summer|vomiting"/>
    <x v="1846"/>
    <n v="26"/>
    <x v="0"/>
    <x v="0"/>
    <s v="PG"/>
    <x v="180"/>
    <x v="25"/>
    <n v="95"/>
    <x v="31"/>
    <n v="2.35"/>
    <x v="335"/>
  </r>
  <r>
    <x v="1847"/>
    <s v="Color"/>
    <x v="228"/>
    <n v="178"/>
    <n v="117"/>
    <n v="763"/>
    <n v="523"/>
    <x v="1196"/>
    <n v="16000"/>
    <x v="1756"/>
    <x v="123"/>
    <x v="32"/>
    <x v="1847"/>
    <n v="57674"/>
    <n v="17847"/>
    <x v="166"/>
    <n v="0"/>
    <s v="cancer|elderly man|funeral|medical|transhumanism"/>
    <x v="1847"/>
    <n v="126"/>
    <x v="0"/>
    <x v="0"/>
    <s v="PG-13"/>
    <x v="140"/>
    <x v="2"/>
    <n v="543"/>
    <x v="12"/>
    <n v="2.35"/>
    <x v="59"/>
  </r>
  <r>
    <x v="1848"/>
    <s v="Color"/>
    <x v="787"/>
    <n v="226"/>
    <n v="129"/>
    <n v="353"/>
    <n v="151"/>
    <x v="393"/>
    <n v="883"/>
    <x v="1757"/>
    <x v="260"/>
    <x v="613"/>
    <x v="1848"/>
    <n v="111351"/>
    <n v="1565"/>
    <x v="1402"/>
    <n v="0"/>
    <s v="death|diplomat|doctor|kenya|murder"/>
    <x v="1848"/>
    <n v="568"/>
    <x v="0"/>
    <x v="1"/>
    <s v="R"/>
    <x v="159"/>
    <x v="12"/>
    <n v="430"/>
    <x v="7"/>
    <n v="1.85"/>
    <x v="1"/>
  </r>
  <r>
    <x v="1849"/>
    <s v="Color"/>
    <x v="289"/>
    <n v="406"/>
    <n v="120"/>
    <n v="0"/>
    <n v="113"/>
    <x v="1197"/>
    <n v="260"/>
    <x v="1758"/>
    <x v="270"/>
    <x v="742"/>
    <x v="1849"/>
    <n v="179235"/>
    <n v="705"/>
    <x v="1403"/>
    <n v="0"/>
    <s v="anti semitism|cult film|grindhouse|suffering|torture"/>
    <x v="1849"/>
    <n v="2814"/>
    <x v="16"/>
    <x v="0"/>
    <s v="R"/>
    <x v="116"/>
    <x v="14"/>
    <n v="252"/>
    <x v="1"/>
    <n v="2.35"/>
    <x v="38"/>
  </r>
  <r>
    <x v="1850"/>
    <s v="Color"/>
    <x v="126"/>
    <n v="57"/>
    <n v="125"/>
    <n v="0"/>
    <n v="711"/>
    <x v="1198"/>
    <n v="49000"/>
    <x v="1759"/>
    <x v="535"/>
    <x v="86"/>
    <x v="1850"/>
    <n v="181380"/>
    <n v="52201"/>
    <x v="1404"/>
    <n v="5"/>
    <s v="actor|based on novel|fancy restaurant|male actor playing a female character|party"/>
    <x v="1850"/>
    <n v="223"/>
    <x v="0"/>
    <x v="0"/>
    <s v="PG-13"/>
    <x v="131"/>
    <x v="27"/>
    <n v="1000"/>
    <x v="8"/>
    <n v="2.35"/>
    <x v="1"/>
  </r>
  <r>
    <x v="1851"/>
    <s v="Color"/>
    <x v="277"/>
    <n v="100"/>
    <n v="133"/>
    <n v="272"/>
    <n v="628"/>
    <x v="694"/>
    <n v="10000"/>
    <x v="1760"/>
    <x v="270"/>
    <x v="56"/>
    <x v="1851"/>
    <n v="383784"/>
    <n v="12285"/>
    <x v="1405"/>
    <n v="3"/>
    <s v="buick|convertible|last will and testament|savant|travel"/>
    <x v="1851"/>
    <n v="331"/>
    <x v="0"/>
    <x v="0"/>
    <s v="R"/>
    <x v="131"/>
    <x v="32"/>
    <n v="898"/>
    <x v="25"/>
    <n v="1.85"/>
    <x v="85"/>
  </r>
  <r>
    <x v="1852"/>
    <s v="Color"/>
    <x v="326"/>
    <n v="366"/>
    <n v="116"/>
    <n v="16000"/>
    <n v="198"/>
    <x v="1199"/>
    <n v="16000"/>
    <x v="1761"/>
    <x v="270"/>
    <x v="303"/>
    <x v="1852"/>
    <n v="561773"/>
    <n v="17347"/>
    <x v="1406"/>
    <n v="0"/>
    <s v="gang|gang rape|hmong|teenager|widower"/>
    <x v="1852"/>
    <n v="871"/>
    <x v="0"/>
    <x v="0"/>
    <s v="R"/>
    <x v="152"/>
    <x v="8"/>
    <n v="601"/>
    <x v="17"/>
    <n v="2.35"/>
    <x v="82"/>
  </r>
  <r>
    <x v="1853"/>
    <s v="Color"/>
    <x v="78"/>
    <n v="242"/>
    <n v="129"/>
    <n v="0"/>
    <n v="655"/>
    <x v="173"/>
    <n v="2000"/>
    <x v="1762"/>
    <x v="406"/>
    <x v="112"/>
    <x v="1853"/>
    <n v="40941"/>
    <n v="4264"/>
    <x v="550"/>
    <n v="1"/>
    <s v="bible|cabinet meeting|dog|drinking|family relationships"/>
    <x v="1853"/>
    <n v="320"/>
    <x v="0"/>
    <x v="0"/>
    <s v="PG-13"/>
    <x v="181"/>
    <x v="8"/>
    <n v="826"/>
    <x v="21"/>
    <n v="2.35"/>
    <x v="1"/>
  </r>
  <r>
    <x v="1854"/>
    <s v="Color"/>
    <x v="430"/>
    <n v="309"/>
    <n v="93"/>
    <n v="180"/>
    <n v="485"/>
    <x v="1121"/>
    <n v="14000"/>
    <x v="1763"/>
    <x v="3"/>
    <x v="22"/>
    <x v="1854"/>
    <n v="483756"/>
    <n v="16461"/>
    <x v="644"/>
    <n v="0"/>
    <s v="agent|cia|france|rescue|teenage abduction"/>
    <x v="1854"/>
    <n v="974"/>
    <x v="0"/>
    <x v="10"/>
    <s v="PG-13"/>
    <x v="131"/>
    <x v="8"/>
    <n v="816"/>
    <x v="0"/>
    <n v="2.35"/>
    <x v="5"/>
  </r>
  <r>
    <x v="1855"/>
    <s v="Color"/>
    <x v="788"/>
    <n v="85"/>
    <n v="118"/>
    <n v="97"/>
    <n v="437"/>
    <x v="1200"/>
    <n v="775"/>
    <x v="1764"/>
    <x v="17"/>
    <x v="743"/>
    <x v="1855"/>
    <n v="43084"/>
    <n v="3197"/>
    <x v="1407"/>
    <n v="0"/>
    <s v="adultery|based on novel|heart transplant|infidelity|protective male"/>
    <x v="1855"/>
    <n v="99"/>
    <x v="0"/>
    <x v="0"/>
    <s v="PG-13"/>
    <x v="140"/>
    <x v="11"/>
    <n v="523"/>
    <x v="10"/>
    <n v="2.35"/>
    <x v="64"/>
  </r>
  <r>
    <x v="1856"/>
    <s v="Color"/>
    <x v="210"/>
    <n v="48"/>
    <n v="129"/>
    <n v="81"/>
    <n v="164"/>
    <x v="420"/>
    <n v="970"/>
    <x v="1765"/>
    <x v="548"/>
    <x v="451"/>
    <x v="1856"/>
    <n v="89972"/>
    <n v="2551"/>
    <x v="1408"/>
    <n v="0"/>
    <s v="bodyguard|manager|pop singer|secret service agent|singer"/>
    <x v="1856"/>
    <n v="126"/>
    <x v="0"/>
    <x v="0"/>
    <s v="R"/>
    <x v="131"/>
    <x v="29"/>
    <n v="854"/>
    <x v="9"/>
    <n v="1.85"/>
    <x v="1"/>
  </r>
  <r>
    <x v="1857"/>
    <s v=" Black and White"/>
    <x v="38"/>
    <n v="174"/>
    <n v="185"/>
    <n v="14000"/>
    <n v="212"/>
    <x v="1201"/>
    <n v="14000"/>
    <x v="1766"/>
    <x v="406"/>
    <x v="22"/>
    <x v="1857"/>
    <n v="865020"/>
    <n v="15233"/>
    <x v="1409"/>
    <n v="0"/>
    <s v="german|german soldier|jew|jewish|nazi"/>
    <x v="1857"/>
    <n v="1273"/>
    <x v="0"/>
    <x v="0"/>
    <s v="R"/>
    <x v="134"/>
    <x v="27"/>
    <n v="795"/>
    <x v="49"/>
    <n v="1.85"/>
    <x v="25"/>
  </r>
  <r>
    <x v="1858"/>
    <s v="Color"/>
    <x v="716"/>
    <n v="373"/>
    <n v="146"/>
    <n v="150"/>
    <n v="2000"/>
    <x v="38"/>
    <n v="15000"/>
    <x v="1767"/>
    <x v="270"/>
    <x v="16"/>
    <x v="1858"/>
    <n v="318955"/>
    <n v="23227"/>
    <x v="1410"/>
    <n v="2"/>
    <s v="black servant|chocolate pie|jackson mississippi|maid|writing a novel"/>
    <x v="1858"/>
    <n v="460"/>
    <x v="0"/>
    <x v="0"/>
    <s v="PG-13"/>
    <x v="131"/>
    <x v="10"/>
    <n v="3000"/>
    <x v="14"/>
    <n v="1.85"/>
    <x v="300"/>
  </r>
  <r>
    <x v="1859"/>
    <s v="Color"/>
    <x v="111"/>
    <n v="224"/>
    <n v="128"/>
    <n v="386"/>
    <n v="203"/>
    <x v="1202"/>
    <n v="19000"/>
    <x v="1768"/>
    <x v="283"/>
    <x v="38"/>
    <x v="1859"/>
    <n v="29282"/>
    <n v="36337"/>
    <x v="1411"/>
    <n v="1"/>
    <s v="computer hacker|internet|news leak|whistleblowing|wikileaks"/>
    <x v="1859"/>
    <n v="105"/>
    <x v="0"/>
    <x v="0"/>
    <s v="R"/>
    <x v="168"/>
    <x v="9"/>
    <n v="17000"/>
    <x v="5"/>
    <n v="2.35"/>
    <x v="59"/>
  </r>
  <r>
    <x v="1860"/>
    <s v="Color"/>
    <x v="154"/>
    <n v="94"/>
    <n v="93"/>
    <n v="67"/>
    <n v="596"/>
    <x v="323"/>
    <n v="4000"/>
    <x v="1769"/>
    <x v="549"/>
    <x v="221"/>
    <x v="1860"/>
    <n v="33180"/>
    <n v="7800"/>
    <x v="1052"/>
    <n v="0"/>
    <s v="ghost|masked villain|monster|museum|tv"/>
    <x v="1860"/>
    <n v="149"/>
    <x v="0"/>
    <x v="0"/>
    <s v="PG"/>
    <x v="67"/>
    <x v="14"/>
    <n v="2000"/>
    <x v="41"/>
    <n v="1.85"/>
    <x v="336"/>
  </r>
  <r>
    <x v="1861"/>
    <s v="Color"/>
    <x v="789"/>
    <n v="25"/>
    <n v="107"/>
    <n v="0"/>
    <n v="48"/>
    <x v="1203"/>
    <n v="1000"/>
    <x v="4"/>
    <x v="550"/>
    <x v="251"/>
    <x v="1861"/>
    <n v="3170"/>
    <n v="1166"/>
    <x v="1412"/>
    <n v="1"/>
    <s v="cartographer|creature|foreign language adaptation|sword and sorcery|village"/>
    <x v="1861"/>
    <n v="18"/>
    <x v="9"/>
    <x v="21"/>
    <m/>
    <x v="140"/>
    <x v="11"/>
    <n v="65"/>
    <x v="28"/>
    <n v="1.85"/>
    <x v="1"/>
  </r>
  <r>
    <x v="1862"/>
    <s v="Color"/>
    <x v="648"/>
    <n v="273"/>
    <n v="97"/>
    <n v="31"/>
    <n v="662"/>
    <x v="1204"/>
    <n v="918"/>
    <x v="1770"/>
    <x v="355"/>
    <x v="744"/>
    <x v="1862"/>
    <n v="89101"/>
    <n v="4692"/>
    <x v="1413"/>
    <n v="0"/>
    <s v="elm street|freddy krueger|jason voorhees|serial killer|slasher"/>
    <x v="1862"/>
    <n v="885"/>
    <x v="0"/>
    <x v="0"/>
    <s v="R"/>
    <x v="116"/>
    <x v="17"/>
    <n v="782"/>
    <x v="27"/>
    <n v="2.35"/>
    <x v="67"/>
  </r>
  <r>
    <x v="1863"/>
    <s v="Color"/>
    <x v="790"/>
    <n v="78"/>
    <n v="101"/>
    <n v="187"/>
    <n v="127"/>
    <x v="1205"/>
    <n v="554"/>
    <x v="4"/>
    <x v="270"/>
    <x v="745"/>
    <x v="1863"/>
    <n v="2863"/>
    <n v="1041"/>
    <x v="1414"/>
    <n v="2"/>
    <m/>
    <x v="1863"/>
    <n v="25"/>
    <x v="0"/>
    <x v="1"/>
    <s v="Not Rated"/>
    <x v="4"/>
    <x v="11"/>
    <n v="213"/>
    <x v="55"/>
    <n v="2.35"/>
    <x v="337"/>
  </r>
  <r>
    <x v="1864"/>
    <s v="Color"/>
    <x v="506"/>
    <n v="66"/>
    <n v="82"/>
    <n v="8"/>
    <n v="179"/>
    <x v="1206"/>
    <n v="770"/>
    <x v="1771"/>
    <x v="30"/>
    <x v="183"/>
    <x v="1864"/>
    <n v="23943"/>
    <n v="2251"/>
    <x v="1209"/>
    <n v="0"/>
    <s v="alien|boy genius|children|genius|rescue"/>
    <x v="1864"/>
    <n v="118"/>
    <x v="0"/>
    <x v="0"/>
    <s v="G"/>
    <x v="116"/>
    <x v="18"/>
    <n v="677"/>
    <x v="19"/>
    <n v="1.85"/>
    <x v="338"/>
  </r>
  <r>
    <x v="1865"/>
    <s v="Color"/>
    <x v="57"/>
    <n v="459"/>
    <n v="85"/>
    <n v="198"/>
    <n v="387"/>
    <x v="1207"/>
    <n v="2000"/>
    <x v="1772"/>
    <x v="274"/>
    <x v="746"/>
    <x v="1865"/>
    <n v="296787"/>
    <n v="3958"/>
    <x v="1415"/>
    <n v="0"/>
    <s v="brooklyn new york city|found footage|night vision|statue of liberty new york city|subway tunnel"/>
    <x v="1865"/>
    <n v="2192"/>
    <x v="0"/>
    <x v="0"/>
    <s v="PG-13"/>
    <x v="131"/>
    <x v="8"/>
    <n v="1000"/>
    <x v="15"/>
    <n v="1.85"/>
    <x v="1"/>
  </r>
  <r>
    <x v="1866"/>
    <s v="Color"/>
    <x v="791"/>
    <n v="68"/>
    <n v="88"/>
    <n v="34"/>
    <n v="445"/>
    <x v="1208"/>
    <n v="642"/>
    <x v="1773"/>
    <x v="237"/>
    <x v="747"/>
    <x v="1866"/>
    <n v="42765"/>
    <n v="2501"/>
    <x v="1416"/>
    <n v="0"/>
    <s v="chop socky|mutant|ninja|shredder|turtle"/>
    <x v="1866"/>
    <n v="93"/>
    <x v="0"/>
    <x v="0"/>
    <s v="PG"/>
    <x v="131"/>
    <x v="23"/>
    <n v="533"/>
    <x v="19"/>
    <n v="1.85"/>
    <x v="1"/>
  </r>
  <r>
    <x v="1867"/>
    <s v="Color"/>
    <x v="209"/>
    <n v="123"/>
    <n v="119"/>
    <n v="0"/>
    <n v="188"/>
    <x v="1209"/>
    <n v="22000"/>
    <x v="1774"/>
    <x v="168"/>
    <x v="158"/>
    <x v="1867"/>
    <n v="219008"/>
    <n v="22767"/>
    <x v="1417"/>
    <n v="1"/>
    <s v="corrupt judge|tax evasion|tough cop|white suit|year 1930"/>
    <x v="1867"/>
    <n v="418"/>
    <x v="0"/>
    <x v="0"/>
    <s v="R"/>
    <x v="131"/>
    <x v="42"/>
    <n v="371"/>
    <x v="0"/>
    <n v="2.35"/>
    <x v="1"/>
  </r>
  <r>
    <x v="1868"/>
    <s v="Color"/>
    <x v="607"/>
    <n v="488"/>
    <n v="122"/>
    <n v="1000"/>
    <n v="883"/>
    <x v="265"/>
    <n v="2000"/>
    <x v="1775"/>
    <x v="168"/>
    <x v="44"/>
    <x v="1868"/>
    <n v="612060"/>
    <n v="4738"/>
    <x v="1418"/>
    <n v="0"/>
    <s v="coin toss|desert|sheriff|texas|tracking device"/>
    <x v="1868"/>
    <n v="1518"/>
    <x v="0"/>
    <x v="0"/>
    <s v="R"/>
    <x v="131"/>
    <x v="1"/>
    <n v="939"/>
    <x v="14"/>
    <n v="2.35"/>
    <x v="90"/>
  </r>
  <r>
    <x v="1869"/>
    <s v="Color"/>
    <x v="135"/>
    <n v="146"/>
    <n v="99"/>
    <n v="167"/>
    <n v="460"/>
    <x v="1210"/>
    <n v="655"/>
    <x v="1776"/>
    <x v="394"/>
    <x v="748"/>
    <x v="1869"/>
    <n v="75903"/>
    <n v="2394"/>
    <x v="1419"/>
    <n v="1"/>
    <s v="gunfight|outrunning explosion|police|security guard|street shootout"/>
    <x v="1869"/>
    <n v="109"/>
    <x v="0"/>
    <x v="0"/>
    <s v="PG-13"/>
    <x v="131"/>
    <x v="11"/>
    <n v="521"/>
    <x v="5"/>
    <n v="2.35"/>
    <x v="1"/>
  </r>
  <r>
    <x v="1870"/>
    <s v="Color"/>
    <x v="792"/>
    <n v="168"/>
    <n v="97"/>
    <n v="11"/>
    <n v="887"/>
    <x v="680"/>
    <n v="14000"/>
    <x v="1777"/>
    <x v="105"/>
    <x v="298"/>
    <x v="1870"/>
    <n v="171568"/>
    <n v="16999"/>
    <x v="1420"/>
    <n v="3"/>
    <s v="american actress playing british character|book publishing|calorie counting|employer employee relationship|rabbit costume"/>
    <x v="1870"/>
    <n v="571"/>
    <x v="0"/>
    <x v="1"/>
    <s v="R"/>
    <x v="140"/>
    <x v="18"/>
    <n v="1000"/>
    <x v="10"/>
    <n v="2.35"/>
    <x v="1"/>
  </r>
  <r>
    <x v="1871"/>
    <s v="Color"/>
    <x v="644"/>
    <n v="152"/>
    <n v="121"/>
    <n v="529"/>
    <n v="163"/>
    <x v="1211"/>
    <n v="541"/>
    <x v="1778"/>
    <x v="17"/>
    <x v="749"/>
    <x v="1871"/>
    <n v="150308"/>
    <n v="1323"/>
    <x v="1421"/>
    <n v="1"/>
    <s v="chocolate|chocolate shop|food|france|village"/>
    <x v="1871"/>
    <n v="498"/>
    <x v="0"/>
    <x v="1"/>
    <s v="PG-13"/>
    <x v="131"/>
    <x v="21"/>
    <n v="399"/>
    <x v="11"/>
    <n v="1.85"/>
    <x v="45"/>
  </r>
  <r>
    <x v="1872"/>
    <s v="Color"/>
    <x v="793"/>
    <n v="133"/>
    <n v="95"/>
    <n v="0"/>
    <n v="643"/>
    <x v="301"/>
    <n v="934"/>
    <x v="1779"/>
    <x v="125"/>
    <x v="750"/>
    <x v="1872"/>
    <n v="46417"/>
    <n v="3500"/>
    <x v="1422"/>
    <n v="2"/>
    <s v="animal rights|congresswoman|doorman|transvestism|washington d.c."/>
    <x v="1872"/>
    <n v="297"/>
    <x v="0"/>
    <x v="0"/>
    <s v="PG-13"/>
    <x v="91"/>
    <x v="17"/>
    <n v="655"/>
    <x v="51"/>
    <n v="1.85"/>
    <x v="339"/>
  </r>
  <r>
    <x v="1873"/>
    <s v="Color"/>
    <x v="445"/>
    <n v="139"/>
    <n v="105"/>
    <n v="99"/>
    <n v="433"/>
    <x v="1212"/>
    <n v="3000"/>
    <x v="1780"/>
    <x v="238"/>
    <x v="751"/>
    <x v="1873"/>
    <n v="21176"/>
    <n v="5740"/>
    <x v="128"/>
    <n v="5"/>
    <s v="chores|father figure|helicopter parents|in laws|punishment"/>
    <x v="1873"/>
    <n v="107"/>
    <x v="0"/>
    <x v="0"/>
    <s v="PG"/>
    <x v="131"/>
    <x v="3"/>
    <n v="448"/>
    <x v="9"/>
    <n v="1.85"/>
    <x v="1"/>
  </r>
  <r>
    <x v="1874"/>
    <s v="Color"/>
    <x v="246"/>
    <n v="245"/>
    <n v="108"/>
    <n v="425"/>
    <n v="766"/>
    <x v="1213"/>
    <n v="20000"/>
    <x v="1781"/>
    <x v="127"/>
    <x v="131"/>
    <x v="1874"/>
    <n v="168717"/>
    <n v="22739"/>
    <x v="1116"/>
    <n v="1"/>
    <s v="ex girlfriend|funeral|hospital|male objectification|summer camp"/>
    <x v="1874"/>
    <n v="178"/>
    <x v="0"/>
    <x v="0"/>
    <s v="R"/>
    <x v="131"/>
    <x v="10"/>
    <n v="962"/>
    <x v="5"/>
    <n v="2.35"/>
    <x v="4"/>
  </r>
  <r>
    <x v="1875"/>
    <s v="Color"/>
    <x v="517"/>
    <n v="84"/>
    <n v="134"/>
    <n v="170"/>
    <n v="472"/>
    <x v="1214"/>
    <n v="2000"/>
    <x v="1782"/>
    <x v="551"/>
    <x v="280"/>
    <x v="1875"/>
    <n v="95241"/>
    <n v="4453"/>
    <x v="1423"/>
    <n v="0"/>
    <s v="cigar smoking|cowboy|duel|outlaw|tombstone arizona"/>
    <x v="1875"/>
    <n v="439"/>
    <x v="0"/>
    <x v="0"/>
    <s v="R"/>
    <x v="131"/>
    <x v="27"/>
    <n v="722"/>
    <x v="6"/>
    <n v="2.35"/>
    <x v="59"/>
  </r>
  <r>
    <x v="1876"/>
    <s v="Color"/>
    <x v="301"/>
    <n v="70"/>
    <n v="115"/>
    <n v="43"/>
    <n v="775"/>
    <x v="58"/>
    <n v="5000"/>
    <x v="1783"/>
    <x v="23"/>
    <x v="54"/>
    <x v="1876"/>
    <n v="57040"/>
    <n v="9082"/>
    <x v="1424"/>
    <n v="1"/>
    <s v="death|hong kong|kung fu|prison|waterfront"/>
    <x v="1876"/>
    <n v="365"/>
    <x v="0"/>
    <x v="0"/>
    <s v="R"/>
    <x v="131"/>
    <x v="21"/>
    <n v="848"/>
    <x v="9"/>
    <n v="2.35"/>
    <x v="1"/>
  </r>
  <r>
    <x v="1877"/>
    <s v="Color"/>
    <x v="105"/>
    <n v="154"/>
    <n v="107"/>
    <n v="503"/>
    <n v="108"/>
    <x v="1215"/>
    <n v="264"/>
    <x v="4"/>
    <x v="552"/>
    <x v="752"/>
    <x v="1877"/>
    <n v="80958"/>
    <n v="673"/>
    <x v="1425"/>
    <n v="2"/>
    <s v="ambassador|death|hospital|priest|stillborn child"/>
    <x v="1877"/>
    <n v="310"/>
    <x v="0"/>
    <x v="1"/>
    <s v="R"/>
    <x v="182"/>
    <x v="46"/>
    <n v="139"/>
    <x v="32"/>
    <n v="2.35"/>
    <x v="115"/>
  </r>
  <r>
    <x v="1878"/>
    <s v="Color"/>
    <x v="481"/>
    <n v="216"/>
    <n v="86"/>
    <n v="70"/>
    <n v="318"/>
    <x v="1216"/>
    <n v="440"/>
    <x v="1784"/>
    <x v="429"/>
    <x v="753"/>
    <x v="1878"/>
    <n v="102861"/>
    <n v="2420"/>
    <x v="865"/>
    <n v="0"/>
    <s v="amusement park|death|fate|premonition|roller coaster"/>
    <x v="1878"/>
    <n v="571"/>
    <x v="0"/>
    <x v="8"/>
    <s v="R"/>
    <x v="131"/>
    <x v="7"/>
    <n v="346"/>
    <x v="27"/>
    <n v="2.35"/>
    <x v="1"/>
  </r>
  <r>
    <x v="1879"/>
    <s v="Color"/>
    <x v="615"/>
    <n v="170"/>
    <n v="101"/>
    <n v="96"/>
    <n v="204"/>
    <x v="1217"/>
    <n v="713"/>
    <x v="1785"/>
    <x v="17"/>
    <x v="754"/>
    <x v="1879"/>
    <n v="76882"/>
    <n v="1852"/>
    <x v="1426"/>
    <n v="0"/>
    <s v="arrogance|child in peril|disarming someone|kennel|post traumatic stress disorder"/>
    <x v="1879"/>
    <n v="106"/>
    <x v="0"/>
    <x v="0"/>
    <s v="PG-13"/>
    <x v="131"/>
    <x v="3"/>
    <n v="220"/>
    <x v="12"/>
    <n v="2.35"/>
    <x v="5"/>
  </r>
  <r>
    <x v="1880"/>
    <s v="Color"/>
    <x v="794"/>
    <n v="181"/>
    <n v="96"/>
    <n v="47"/>
    <n v="3000"/>
    <x v="255"/>
    <n v="14000"/>
    <x v="1786"/>
    <x v="37"/>
    <x v="162"/>
    <x v="1880"/>
    <n v="110390"/>
    <n v="28071"/>
    <x v="1394"/>
    <n v="3"/>
    <s v="bully|friend|imagination|reality|troll"/>
    <x v="1880"/>
    <n v="522"/>
    <x v="0"/>
    <x v="0"/>
    <s v="PG"/>
    <x v="173"/>
    <x v="1"/>
    <n v="11000"/>
    <x v="13"/>
    <n v="1.85"/>
    <x v="71"/>
  </r>
  <r>
    <x v="1881"/>
    <s v="Color"/>
    <x v="12"/>
    <n v="226"/>
    <n v="101"/>
    <n v="395"/>
    <n v="2000"/>
    <x v="23"/>
    <n v="40000"/>
    <x v="1787"/>
    <x v="553"/>
    <x v="1"/>
    <x v="1881"/>
    <n v="174591"/>
    <n v="58823"/>
    <x v="1427"/>
    <n v="1"/>
    <s v="boy|inspiration|reference to peter pan|stage play|widow"/>
    <x v="1881"/>
    <n v="632"/>
    <x v="0"/>
    <x v="0"/>
    <s v="PG"/>
    <x v="131"/>
    <x v="14"/>
    <n v="14000"/>
    <x v="6"/>
    <n v="2.35"/>
    <x v="1"/>
  </r>
  <r>
    <x v="1882"/>
    <s v="Color"/>
    <x v="795"/>
    <n v="24"/>
    <n v="100"/>
    <n v="0"/>
    <n v="400"/>
    <x v="1210"/>
    <n v="975"/>
    <x v="1788"/>
    <x v="200"/>
    <x v="642"/>
    <x v="1882"/>
    <n v="4265"/>
    <n v="3202"/>
    <x v="1428"/>
    <n v="0"/>
    <s v="christmas|holiday|madea series|rural setting|stubbornness"/>
    <x v="1882"/>
    <n v="27"/>
    <x v="0"/>
    <x v="0"/>
    <s v="PG-13"/>
    <x v="131"/>
    <x v="9"/>
    <n v="521"/>
    <x v="55"/>
    <n v="1.85"/>
    <x v="1"/>
  </r>
  <r>
    <x v="1883"/>
    <s v="Color"/>
    <x v="796"/>
    <n v="408"/>
    <n v="117"/>
    <n v="248"/>
    <n v="726"/>
    <x v="220"/>
    <n v="14000"/>
    <x v="1789"/>
    <x v="51"/>
    <x v="22"/>
    <x v="1883"/>
    <n v="203111"/>
    <n v="16606"/>
    <x v="1429"/>
    <n v="1"/>
    <s v="alaska|leadership|snow|survival|wilderness"/>
    <x v="1883"/>
    <n v="755"/>
    <x v="0"/>
    <x v="0"/>
    <s v="R"/>
    <x v="131"/>
    <x v="10"/>
    <n v="798"/>
    <x v="2"/>
    <n v="2.35"/>
    <x v="121"/>
  </r>
  <r>
    <x v="1884"/>
    <s v="Color"/>
    <x v="797"/>
    <n v="180"/>
    <n v="101"/>
    <n v="21"/>
    <n v="317"/>
    <x v="603"/>
    <n v="22000"/>
    <x v="1790"/>
    <x v="416"/>
    <x v="158"/>
    <x v="1884"/>
    <n v="70205"/>
    <n v="23328"/>
    <x v="1188"/>
    <n v="0"/>
    <s v="bathtub|psychologist|pushed out a window|smothered with a pillow|telescope"/>
    <x v="1884"/>
    <n v="450"/>
    <x v="0"/>
    <x v="0"/>
    <s v="R"/>
    <x v="116"/>
    <x v="12"/>
    <n v="812"/>
    <x v="18"/>
    <n v="2.35"/>
    <x v="1"/>
  </r>
  <r>
    <x v="1885"/>
    <s v="Color"/>
    <x v="167"/>
    <n v="181"/>
    <n v="98"/>
    <n v="285"/>
    <n v="7000"/>
    <x v="229"/>
    <n v="640000"/>
    <x v="1791"/>
    <x v="125"/>
    <x v="755"/>
    <x v="1885"/>
    <n v="267921"/>
    <n v="656730"/>
    <x v="69"/>
    <n v="5"/>
    <s v="1970s|anchorman|news anchor|newsroom|tv station"/>
    <x v="1885"/>
    <n v="577"/>
    <x v="0"/>
    <x v="0"/>
    <s v="PG-13"/>
    <x v="140"/>
    <x v="14"/>
    <n v="8000"/>
    <x v="13"/>
    <n v="1.85"/>
    <x v="1"/>
  </r>
  <r>
    <x v="1886"/>
    <s v="Color"/>
    <x v="48"/>
    <n v="192"/>
    <n v="146"/>
    <n v="17000"/>
    <n v="635"/>
    <x v="420"/>
    <n v="22000"/>
    <x v="1792"/>
    <x v="130"/>
    <x v="158"/>
    <x v="1886"/>
    <n v="728685"/>
    <n v="24783"/>
    <x v="1287"/>
    <n v="3"/>
    <s v="betrayal|gangster|mafia|organized crime|robbery"/>
    <x v="1886"/>
    <n v="989"/>
    <x v="0"/>
    <x v="0"/>
    <s v="R"/>
    <x v="131"/>
    <x v="22"/>
    <n v="854"/>
    <x v="50"/>
    <n v="1.85"/>
    <x v="68"/>
  </r>
  <r>
    <x v="1887"/>
    <s v="Color"/>
    <x v="384"/>
    <n v="79"/>
    <n v="102"/>
    <n v="91"/>
    <n v="434"/>
    <x v="1066"/>
    <n v="1000"/>
    <x v="1793"/>
    <x v="554"/>
    <x v="735"/>
    <x v="1887"/>
    <n v="26755"/>
    <n v="3037"/>
    <x v="1430"/>
    <n v="3"/>
    <s v="cia|nanobot|prep school|scientist|teenager"/>
    <x v="1887"/>
    <n v="104"/>
    <x v="0"/>
    <x v="0"/>
    <s v="PG"/>
    <x v="140"/>
    <x v="17"/>
    <n v="934"/>
    <x v="40"/>
    <n v="2.35"/>
    <x v="340"/>
  </r>
  <r>
    <x v="1888"/>
    <s v="Color"/>
    <x v="606"/>
    <n v="128"/>
    <n v="97"/>
    <n v="52"/>
    <n v="579"/>
    <x v="756"/>
    <n v="14000"/>
    <x v="1794"/>
    <x v="35"/>
    <x v="298"/>
    <x v="1888"/>
    <n v="49676"/>
    <n v="17278"/>
    <x v="1431"/>
    <n v="0"/>
    <s v="father|governess|magic|nanny|widower"/>
    <x v="1888"/>
    <n v="181"/>
    <x v="0"/>
    <x v="0"/>
    <s v="PG"/>
    <x v="131"/>
    <x v="12"/>
    <n v="2000"/>
    <x v="4"/>
    <n v="2.35"/>
    <x v="1"/>
  </r>
  <r>
    <x v="1889"/>
    <s v="Color"/>
    <x v="209"/>
    <n v="147"/>
    <n v="142"/>
    <n v="0"/>
    <n v="638"/>
    <x v="1218"/>
    <n v="14000"/>
    <x v="1795"/>
    <x v="152"/>
    <x v="210"/>
    <x v="1889"/>
    <n v="537442"/>
    <n v="16464"/>
    <x v="511"/>
    <n v="0"/>
    <s v="assassination attempt|capitalism|cocaine|cuban american|cuban refugee"/>
    <x v="1889"/>
    <n v="851"/>
    <x v="0"/>
    <x v="0"/>
    <s v="R"/>
    <x v="131"/>
    <x v="45"/>
    <n v="670"/>
    <x v="24"/>
    <n v="2.35"/>
    <x v="64"/>
  </r>
  <r>
    <x v="1890"/>
    <s v="Color"/>
    <x v="432"/>
    <n v="49"/>
    <n v="98"/>
    <n v="176"/>
    <n v="468"/>
    <x v="883"/>
    <n v="742"/>
    <x v="1796"/>
    <x v="100"/>
    <x v="365"/>
    <x v="1890"/>
    <n v="36253"/>
    <n v="2457"/>
    <x v="1432"/>
    <n v="2"/>
    <s v="boss|ghetto|money|robber|robbery"/>
    <x v="1890"/>
    <n v="92"/>
    <x v="0"/>
    <x v="0"/>
    <s v="R"/>
    <x v="131"/>
    <x v="13"/>
    <n v="658"/>
    <x v="10"/>
    <n v="1.85"/>
    <x v="1"/>
  </r>
  <r>
    <x v="1891"/>
    <s v="Color"/>
    <x v="798"/>
    <n v="75"/>
    <n v="219"/>
    <n v="973"/>
    <n v="400"/>
    <x v="682"/>
    <n v="1000"/>
    <x v="1797"/>
    <x v="406"/>
    <x v="154"/>
    <x v="1891"/>
    <n v="70274"/>
    <n v="2451"/>
    <x v="516"/>
    <n v="0"/>
    <s v="abdication|china|emperor|forbidden city|republic"/>
    <x v="1891"/>
    <n v="133"/>
    <x v="0"/>
    <x v="9"/>
    <s v="PG-13"/>
    <x v="154"/>
    <x v="42"/>
    <n v="643"/>
    <x v="6"/>
    <n v="2.35"/>
    <x v="1"/>
  </r>
  <r>
    <x v="1892"/>
    <s v="Color"/>
    <x v="337"/>
    <n v="270"/>
    <n v="109"/>
    <n v="175"/>
    <n v="733"/>
    <x v="1219"/>
    <n v="24000"/>
    <x v="1798"/>
    <x v="28"/>
    <x v="6"/>
    <x v="1892"/>
    <n v="101977"/>
    <n v="26625"/>
    <x v="159"/>
    <n v="3"/>
    <s v="cocaine|contraband|drug lord|prison|smuggling"/>
    <x v="1892"/>
    <n v="161"/>
    <x v="0"/>
    <x v="0"/>
    <s v="R"/>
    <x v="131"/>
    <x v="3"/>
    <n v="736"/>
    <x v="12"/>
    <n v="2.35"/>
    <x v="1"/>
  </r>
  <r>
    <x v="1893"/>
    <s v="Color"/>
    <x v="25"/>
    <n v="29"/>
    <n v="97"/>
    <n v="420"/>
    <n v="585"/>
    <x v="1220"/>
    <n v="695"/>
    <x v="1799"/>
    <x v="26"/>
    <x v="756"/>
    <x v="1893"/>
    <n v="22748"/>
    <n v="2530"/>
    <x v="797"/>
    <n v="2"/>
    <s v="blood splatter|fistfight|murder|police|prison bus"/>
    <x v="1893"/>
    <n v="41"/>
    <x v="0"/>
    <x v="0"/>
    <s v="R"/>
    <x v="131"/>
    <x v="13"/>
    <n v="635"/>
    <x v="9"/>
    <n v="2.35"/>
    <x v="341"/>
  </r>
  <r>
    <x v="1894"/>
    <s v="Color"/>
    <x v="602"/>
    <n v="398"/>
    <n v="158"/>
    <n v="0"/>
    <n v="104"/>
    <x v="1221"/>
    <n v="272"/>
    <x v="1800"/>
    <x v="270"/>
    <x v="757"/>
    <x v="1894"/>
    <n v="372990"/>
    <n v="533"/>
    <x v="1433"/>
    <n v="0"/>
    <s v="alcoholic|alcoholism|money|oil|turn of the century"/>
    <x v="1894"/>
    <n v="1107"/>
    <x v="0"/>
    <x v="0"/>
    <s v="R"/>
    <x v="131"/>
    <x v="1"/>
    <n v="111"/>
    <x v="14"/>
    <n v="2.35"/>
    <x v="37"/>
  </r>
  <r>
    <x v="1895"/>
    <s v="Color"/>
    <x v="799"/>
    <n v="38"/>
    <n v="85"/>
    <n v="0"/>
    <n v="503"/>
    <x v="1222"/>
    <n v="1000"/>
    <x v="1801"/>
    <x v="21"/>
    <x v="114"/>
    <x v="1895"/>
    <n v="12218"/>
    <n v="2908"/>
    <x v="315"/>
    <n v="0"/>
    <s v="africa|chimpanzee|elephant|safari|shaman"/>
    <x v="1895"/>
    <n v="33"/>
    <x v="0"/>
    <x v="0"/>
    <s v="PG"/>
    <x v="131"/>
    <x v="19"/>
    <n v="535"/>
    <x v="31"/>
    <n v="2.35"/>
    <x v="342"/>
  </r>
  <r>
    <x v="1896"/>
    <s v="Color"/>
    <x v="800"/>
    <n v="45"/>
    <n v="80"/>
    <n v="0"/>
    <n v="362"/>
    <x v="1135"/>
    <n v="971"/>
    <x v="1802"/>
    <x v="59"/>
    <x v="647"/>
    <x v="1896"/>
    <n v="5674"/>
    <n v="3017"/>
    <x v="1434"/>
    <n v="0"/>
    <s v="kid|oxygen|rugrats|trapped underwater|underwater"/>
    <x v="1896"/>
    <n v="35"/>
    <x v="0"/>
    <x v="0"/>
    <s v="PG"/>
    <x v="131"/>
    <x v="17"/>
    <n v="503"/>
    <x v="23"/>
    <n v="2.35"/>
    <x v="343"/>
  </r>
  <r>
    <x v="1897"/>
    <s v="Color"/>
    <x v="579"/>
    <n v="81"/>
    <n v="86"/>
    <n v="92"/>
    <n v="466"/>
    <x v="1223"/>
    <n v="744"/>
    <x v="1803"/>
    <x v="170"/>
    <x v="758"/>
    <x v="1897"/>
    <n v="29661"/>
    <n v="3001"/>
    <x v="240"/>
    <n v="3"/>
    <s v="african american|cadillac|disguise|secret agent|undercover"/>
    <x v="1897"/>
    <n v="179"/>
    <x v="0"/>
    <x v="0"/>
    <s v="PG-13"/>
    <x v="131"/>
    <x v="19"/>
    <n v="489"/>
    <x v="27"/>
    <n v="1.85"/>
    <x v="1"/>
  </r>
  <r>
    <x v="1898"/>
    <s v="Color"/>
    <x v="547"/>
    <n v="88"/>
    <n v="119"/>
    <n v="42"/>
    <n v="917"/>
    <x v="82"/>
    <n v="2000"/>
    <x v="1804"/>
    <x v="535"/>
    <x v="746"/>
    <x v="1898"/>
    <n v="44838"/>
    <n v="6862"/>
    <x v="1435"/>
    <n v="0"/>
    <s v="friendship|jeans|pants|summer|vacation"/>
    <x v="1898"/>
    <n v="223"/>
    <x v="0"/>
    <x v="0"/>
    <s v="PG"/>
    <x v="131"/>
    <x v="12"/>
    <n v="953"/>
    <x v="4"/>
    <n v="2.35"/>
    <x v="1"/>
  </r>
  <r>
    <x v="1899"/>
    <s v="Color"/>
    <x v="801"/>
    <n v="116"/>
    <n v="98"/>
    <n v="20"/>
    <n v="872"/>
    <x v="418"/>
    <n v="5000"/>
    <x v="1805"/>
    <x v="28"/>
    <x v="54"/>
    <x v="1899"/>
    <n v="53126"/>
    <n v="7945"/>
    <x v="1436"/>
    <n v="1"/>
    <s v="action hero|chinese|forced prostitution|one man army|title spoken by character"/>
    <x v="1899"/>
    <n v="254"/>
    <x v="0"/>
    <x v="10"/>
    <s v="R"/>
    <x v="131"/>
    <x v="18"/>
    <n v="888"/>
    <x v="4"/>
    <n v="2.35"/>
    <x v="1"/>
  </r>
  <r>
    <x v="1900"/>
    <s v="Color"/>
    <x v="802"/>
    <n v="129"/>
    <n v="97"/>
    <n v="29"/>
    <n v="816"/>
    <x v="1224"/>
    <n v="15000"/>
    <x v="1806"/>
    <x v="127"/>
    <x v="16"/>
    <x v="1900"/>
    <n v="63969"/>
    <n v="18789"/>
    <x v="1169"/>
    <n v="1"/>
    <s v="makeover|party|playboy|playboy mansion|sorority"/>
    <x v="1900"/>
    <n v="126"/>
    <x v="0"/>
    <x v="0"/>
    <s v="PG-13"/>
    <x v="131"/>
    <x v="8"/>
    <n v="852"/>
    <x v="34"/>
    <n v="2.35"/>
    <x v="1"/>
  </r>
  <r>
    <x v="1901"/>
    <s v="Color"/>
    <x v="803"/>
    <n v="72"/>
    <n v="105"/>
    <n v="23"/>
    <n v="485"/>
    <x v="1225"/>
    <n v="1000"/>
    <x v="1807"/>
    <x v="125"/>
    <x v="114"/>
    <x v="1901"/>
    <n v="13194"/>
    <n v="3535"/>
    <x v="1437"/>
    <n v="1"/>
    <s v="client|dentures|false teeth|reference to peter pan|single parent"/>
    <x v="1901"/>
    <n v="59"/>
    <x v="0"/>
    <x v="0"/>
    <s v="PG-13"/>
    <x v="4"/>
    <x v="12"/>
    <n v="619"/>
    <x v="34"/>
    <n v="2.35"/>
    <x v="344"/>
  </r>
  <r>
    <x v="1902"/>
    <s v="Color"/>
    <x v="317"/>
    <n v="151"/>
    <n v="124"/>
    <n v="44"/>
    <n v="367"/>
    <x v="1226"/>
    <n v="4000"/>
    <x v="1808"/>
    <x v="122"/>
    <x v="64"/>
    <x v="1902"/>
    <n v="35833"/>
    <n v="6393"/>
    <x v="1438"/>
    <n v="0"/>
    <s v="baseball|based on true story|india|sports agent|training"/>
    <x v="1902"/>
    <n v="96"/>
    <x v="0"/>
    <x v="0"/>
    <s v="PG"/>
    <x v="131"/>
    <x v="11"/>
    <n v="774"/>
    <x v="15"/>
    <n v="2.39"/>
    <x v="7"/>
  </r>
  <r>
    <x v="1903"/>
    <s v=" Black and White"/>
    <x v="120"/>
    <n v="198"/>
    <n v="97"/>
    <n v="176"/>
    <n v="10000"/>
    <x v="608"/>
    <n v="12000"/>
    <x v="1809"/>
    <x v="377"/>
    <x v="30"/>
    <x v="1903"/>
    <n v="86251"/>
    <n v="36064"/>
    <x v="1439"/>
    <n v="3"/>
    <s v="black and white segues into color|color|community|dystopia|infanticide"/>
    <x v="1903"/>
    <n v="260"/>
    <x v="0"/>
    <x v="26"/>
    <s v="PG-13"/>
    <x v="131"/>
    <x v="11"/>
    <n v="11000"/>
    <x v="12"/>
    <n v="2.35"/>
    <x v="12"/>
  </r>
  <r>
    <x v="1904"/>
    <s v="Color"/>
    <x v="575"/>
    <n v="66"/>
    <n v="105"/>
    <n v="29"/>
    <n v="742"/>
    <x v="1227"/>
    <n v="14000"/>
    <x v="1810"/>
    <x v="535"/>
    <x v="298"/>
    <x v="1904"/>
    <n v="48095"/>
    <n v="16400"/>
    <x v="1440"/>
    <n v="1"/>
    <s v="american|daughter|england|father|politician"/>
    <x v="1904"/>
    <n v="194"/>
    <x v="0"/>
    <x v="0"/>
    <s v="PG"/>
    <x v="78"/>
    <x v="17"/>
    <n v="1000"/>
    <x v="27"/>
    <n v="2.35"/>
    <x v="1"/>
  </r>
  <r>
    <x v="1905"/>
    <s v="Color"/>
    <x v="804"/>
    <n v="167"/>
    <n v="104"/>
    <n v="108"/>
    <n v="177"/>
    <x v="1228"/>
    <n v="296"/>
    <x v="1811"/>
    <x v="429"/>
    <x v="759"/>
    <x v="1905"/>
    <n v="45102"/>
    <n v="1340"/>
    <x v="1441"/>
    <n v="0"/>
    <s v="cheerleader|farmer|fear|high school basketball|nightmare"/>
    <x v="1905"/>
    <n v="316"/>
    <x v="0"/>
    <x v="0"/>
    <s v="R"/>
    <x v="173"/>
    <x v="17"/>
    <n v="270"/>
    <x v="23"/>
    <n v="2.35"/>
    <x v="1"/>
  </r>
  <r>
    <x v="1906"/>
    <s v="Color"/>
    <x v="805"/>
    <n v="127"/>
    <n v="101"/>
    <n v="7"/>
    <n v="440"/>
    <x v="121"/>
    <n v="1000"/>
    <x v="1812"/>
    <x v="127"/>
    <x v="530"/>
    <x v="1906"/>
    <n v="74622"/>
    <n v="2822"/>
    <x v="1442"/>
    <n v="1"/>
    <s v="breasts|leg spreading|mini skirt|sex|sex in bed"/>
    <x v="1906"/>
    <n v="150"/>
    <x v="0"/>
    <x v="0"/>
    <s v="R"/>
    <x v="131"/>
    <x v="1"/>
    <n v="562"/>
    <x v="23"/>
    <n v="1.85"/>
    <x v="1"/>
  </r>
  <r>
    <x v="1907"/>
    <s v="Color"/>
    <x v="301"/>
    <n v="109"/>
    <n v="101"/>
    <n v="43"/>
    <n v="432"/>
    <x v="1229"/>
    <n v="5000"/>
    <x v="1813"/>
    <x v="28"/>
    <x v="54"/>
    <x v="1907"/>
    <n v="34942"/>
    <n v="6867"/>
    <x v="1443"/>
    <n v="2"/>
    <s v="camera shot from inside human body|diamond|evil man|heist|terrorism"/>
    <x v="1907"/>
    <n v="185"/>
    <x v="0"/>
    <x v="0"/>
    <s v="R"/>
    <x v="116"/>
    <x v="17"/>
    <n v="618"/>
    <x v="27"/>
    <n v="2.35"/>
    <x v="103"/>
  </r>
  <r>
    <x v="1908"/>
    <s v="Color"/>
    <x v="564"/>
    <n v="174"/>
    <n v="114"/>
    <n v="335"/>
    <n v="530"/>
    <x v="295"/>
    <n v="11000"/>
    <x v="1814"/>
    <x v="17"/>
    <x v="209"/>
    <x v="1908"/>
    <n v="102123"/>
    <n v="12624"/>
    <x v="728"/>
    <n v="3"/>
    <s v="housewife|lesbian|novel|party|reading"/>
    <x v="1908"/>
    <n v="660"/>
    <x v="0"/>
    <x v="0"/>
    <s v="PG-13"/>
    <x v="131"/>
    <x v="19"/>
    <n v="577"/>
    <x v="32"/>
    <n v="1.85"/>
    <x v="1"/>
  </r>
  <r>
    <x v="1909"/>
    <s v="Color"/>
    <x v="445"/>
    <n v="91"/>
    <n v="105"/>
    <n v="99"/>
    <n v="960"/>
    <x v="1230"/>
    <n v="17000"/>
    <x v="1815"/>
    <x v="127"/>
    <x v="50"/>
    <x v="1909"/>
    <n v="116762"/>
    <n v="20109"/>
    <x v="1444"/>
    <n v="0"/>
    <s v="disguise|roommate|school|soccer|twin"/>
    <x v="1909"/>
    <n v="261"/>
    <x v="0"/>
    <x v="0"/>
    <s v="PG-13"/>
    <x v="78"/>
    <x v="7"/>
    <n v="1000"/>
    <x v="21"/>
    <n v="1.85"/>
    <x v="1"/>
  </r>
  <r>
    <x v="1910"/>
    <s v="Color"/>
    <x v="806"/>
    <n v="151"/>
    <n v="90"/>
    <n v="68"/>
    <n v="100"/>
    <x v="1231"/>
    <n v="328"/>
    <x v="1816"/>
    <x v="238"/>
    <x v="760"/>
    <x v="1910"/>
    <n v="88714"/>
    <n v="794"/>
    <x v="1445"/>
    <n v="0"/>
    <s v="camcorder|cannes|director|lost passport|train"/>
    <x v="1910"/>
    <n v="235"/>
    <x v="0"/>
    <x v="1"/>
    <s v="PG"/>
    <x v="131"/>
    <x v="1"/>
    <n v="132"/>
    <x v="22"/>
    <n v="1.85"/>
    <x v="1"/>
  </r>
  <r>
    <x v="1911"/>
    <s v="Color"/>
    <x v="807"/>
    <n v="94"/>
    <n v="97"/>
    <n v="27"/>
    <n v="522"/>
    <x v="1232"/>
    <n v="601"/>
    <x v="1817"/>
    <x v="398"/>
    <x v="761"/>
    <x v="1911"/>
    <n v="22243"/>
    <n v="2730"/>
    <x v="1446"/>
    <n v="0"/>
    <s v="anaconda|blood|borneo|flower|orchid"/>
    <x v="1911"/>
    <n v="144"/>
    <x v="0"/>
    <x v="0"/>
    <s v="PG-13"/>
    <x v="131"/>
    <x v="14"/>
    <n v="543"/>
    <x v="51"/>
    <n v="2.35"/>
    <x v="345"/>
  </r>
  <r>
    <x v="1912"/>
    <s v="Color"/>
    <x v="808"/>
    <n v="91"/>
    <n v="144"/>
    <n v="0"/>
    <n v="745"/>
    <x v="350"/>
    <n v="15000"/>
    <x v="1818"/>
    <x v="168"/>
    <x v="375"/>
    <x v="1912"/>
    <n v="14612"/>
    <n v="18442"/>
    <x v="613"/>
    <n v="6"/>
    <s v="1970s|flashback|love|money|murder"/>
    <x v="1912"/>
    <n v="41"/>
    <x v="0"/>
    <x v="10"/>
    <s v="R"/>
    <x v="183"/>
    <x v="9"/>
    <n v="960"/>
    <x v="12"/>
    <n v="2.35"/>
    <x v="1"/>
  </r>
  <r>
    <x v="1913"/>
    <s v="Color"/>
    <x v="809"/>
    <n v="148"/>
    <n v="114"/>
    <n v="59"/>
    <n v="403"/>
    <x v="1233"/>
    <n v="49000"/>
    <x v="1819"/>
    <x v="419"/>
    <x v="86"/>
    <x v="1913"/>
    <n v="87331"/>
    <n v="50927"/>
    <x v="562"/>
    <n v="0"/>
    <s v="baby|cellist|genius|prodigy|rhapsody"/>
    <x v="1913"/>
    <n v="364"/>
    <x v="0"/>
    <x v="0"/>
    <s v="PG"/>
    <x v="116"/>
    <x v="1"/>
    <n v="702"/>
    <x v="7"/>
    <n v="2.35"/>
    <x v="45"/>
  </r>
  <r>
    <x v="1914"/>
    <s v="Color"/>
    <x v="413"/>
    <n v="141"/>
    <n v="124"/>
    <n v="159"/>
    <n v="240"/>
    <x v="1234"/>
    <n v="288"/>
    <x v="1820"/>
    <x v="406"/>
    <x v="762"/>
    <x v="1914"/>
    <n v="75973"/>
    <n v="1006"/>
    <x v="1447"/>
    <n v="1"/>
    <s v="16th century|british royal family|catholic|queen|queen elizabeth i"/>
    <x v="1914"/>
    <n v="409"/>
    <x v="0"/>
    <x v="1"/>
    <s v="R"/>
    <x v="131"/>
    <x v="20"/>
    <n v="249"/>
    <x v="7"/>
    <n v="1.85"/>
    <x v="1"/>
  </r>
  <r>
    <x v="1915"/>
    <s v="Color"/>
    <x v="648"/>
    <n v="114"/>
    <n v="89"/>
    <n v="31"/>
    <n v="71"/>
    <x v="1235"/>
    <n v="285"/>
    <x v="1821"/>
    <x v="555"/>
    <x v="763"/>
    <x v="1915"/>
    <n v="39768"/>
    <n v="667"/>
    <x v="1448"/>
    <n v="0"/>
    <s v="blood|doll|gore|murder|serial killer"/>
    <x v="1915"/>
    <n v="292"/>
    <x v="0"/>
    <x v="4"/>
    <s v="R"/>
    <x v="131"/>
    <x v="20"/>
    <n v="81"/>
    <x v="43"/>
    <n v="1.85"/>
    <x v="1"/>
  </r>
  <r>
    <x v="1916"/>
    <s v="Color"/>
    <x v="810"/>
    <n v="79"/>
    <n v="160"/>
    <n v="130"/>
    <n v="288"/>
    <x v="1236"/>
    <n v="469"/>
    <x v="1822"/>
    <x v="71"/>
    <x v="764"/>
    <x v="1916"/>
    <n v="25019"/>
    <n v="1548"/>
    <x v="1449"/>
    <n v="0"/>
    <s v="attack|hawaii|navy|pearl harbor|u.s. navy"/>
    <x v="1916"/>
    <n v="159"/>
    <x v="0"/>
    <x v="7"/>
    <s v="G"/>
    <x v="131"/>
    <x v="48"/>
    <n v="377"/>
    <x v="7"/>
    <n v="2.35"/>
    <x v="1"/>
  </r>
  <r>
    <x v="1917"/>
    <s v="Color"/>
    <x v="811"/>
    <n v="33"/>
    <n v="93"/>
    <n v="14"/>
    <n v="199"/>
    <x v="1237"/>
    <n v="1000"/>
    <x v="1823"/>
    <x v="556"/>
    <x v="251"/>
    <x v="1917"/>
    <n v="28377"/>
    <n v="2176"/>
    <x v="1450"/>
    <n v="1"/>
    <s v="bus|concert|live concert|pop group|spice girl"/>
    <x v="1917"/>
    <n v="261"/>
    <x v="0"/>
    <x v="1"/>
    <s v="PG"/>
    <x v="131"/>
    <x v="13"/>
    <n v="401"/>
    <x v="47"/>
    <n v="1.85"/>
    <x v="1"/>
  </r>
  <r>
    <x v="1918"/>
    <s v="Color"/>
    <x v="473"/>
    <n v="146"/>
    <n v="87"/>
    <n v="234"/>
    <n v="370"/>
    <x v="1238"/>
    <n v="904"/>
    <x v="1824"/>
    <x v="125"/>
    <x v="765"/>
    <x v="1918"/>
    <n v="60202"/>
    <n v="3850"/>
    <x v="1451"/>
    <n v="3"/>
    <s v="babysitting|car crash|child in peril|kicked in the face|reference to craigslist"/>
    <x v="1918"/>
    <n v="114"/>
    <x v="0"/>
    <x v="0"/>
    <s v="R"/>
    <x v="4"/>
    <x v="10"/>
    <n v="555"/>
    <x v="20"/>
    <n v="1.85"/>
    <x v="1"/>
  </r>
  <r>
    <x v="1919"/>
    <s v="Color"/>
    <x v="812"/>
    <n v="83"/>
    <n v="88"/>
    <n v="82"/>
    <n v="571"/>
    <x v="1239"/>
    <n v="756"/>
    <x v="1825"/>
    <x v="557"/>
    <x v="66"/>
    <x v="1919"/>
    <n v="10161"/>
    <n v="4378"/>
    <x v="364"/>
    <n v="0"/>
    <s v="african american|dance|overalls|parody|rap"/>
    <x v="1919"/>
    <n v="50"/>
    <x v="0"/>
    <x v="0"/>
    <s v="PG-13"/>
    <x v="131"/>
    <x v="0"/>
    <n v="713"/>
    <x v="58"/>
    <n v="1.85"/>
    <x v="346"/>
  </r>
  <r>
    <x v="1920"/>
    <s v="Color"/>
    <x v="291"/>
    <n v="199"/>
    <n v="142"/>
    <n v="0"/>
    <n v="461"/>
    <x v="518"/>
    <n v="11000"/>
    <x v="1826"/>
    <x v="152"/>
    <x v="130"/>
    <x v="1920"/>
    <n v="1689764"/>
    <n v="13495"/>
    <x v="194"/>
    <n v="0"/>
    <s v="escape from prison|first person narration|prison|prison cell search|wrongful imprisonment"/>
    <x v="1920"/>
    <n v="4144"/>
    <x v="0"/>
    <x v="0"/>
    <s v="R"/>
    <x v="131"/>
    <x v="24"/>
    <n v="745"/>
    <x v="63"/>
    <n v="1.85"/>
    <x v="95"/>
  </r>
  <r>
    <x v="1921"/>
    <s v="Color"/>
    <x v="514"/>
    <n v="71"/>
    <n v="92"/>
    <n v="23"/>
    <n v="162"/>
    <x v="1240"/>
    <n v="460"/>
    <x v="1827"/>
    <x v="558"/>
    <x v="766"/>
    <x v="1921"/>
    <n v="19699"/>
    <n v="1315"/>
    <x v="1452"/>
    <n v="0"/>
    <s v="boat|crocodile|garbage can|knife|paramount pictures"/>
    <x v="1921"/>
    <n v="119"/>
    <x v="0"/>
    <x v="5"/>
    <s v="PG"/>
    <x v="184"/>
    <x v="18"/>
    <n v="442"/>
    <x v="30"/>
    <n v="1.85"/>
    <x v="312"/>
  </r>
  <r>
    <x v="1922"/>
    <s v="Color"/>
    <x v="307"/>
    <n v="62"/>
    <n v="117"/>
    <n v="101"/>
    <n v="743"/>
    <x v="959"/>
    <n v="13000"/>
    <x v="1828"/>
    <x v="300"/>
    <x v="192"/>
    <x v="1922"/>
    <n v="63459"/>
    <n v="16937"/>
    <x v="1453"/>
    <n v="2"/>
    <s v="amish|bowling|on the road|rubber hand|tournament"/>
    <x v="1922"/>
    <n v="185"/>
    <x v="0"/>
    <x v="0"/>
    <s v="PG-13"/>
    <x v="146"/>
    <x v="25"/>
    <n v="852"/>
    <x v="8"/>
    <n v="2.35"/>
    <x v="67"/>
  </r>
  <r>
    <x v="1923"/>
    <s v="Color"/>
    <x v="196"/>
    <n v="175"/>
    <n v="111"/>
    <n v="81"/>
    <n v="81"/>
    <x v="1241"/>
    <n v="3000"/>
    <x v="1829"/>
    <x v="168"/>
    <x v="639"/>
    <x v="1923"/>
    <n v="48559"/>
    <n v="3784"/>
    <x v="1454"/>
    <n v="1"/>
    <s v="dog|gambler|gambling|gangster|professor"/>
    <x v="1923"/>
    <n v="145"/>
    <x v="0"/>
    <x v="0"/>
    <s v="R"/>
    <x v="131"/>
    <x v="11"/>
    <n v="571"/>
    <x v="19"/>
    <n v="2.35"/>
    <x v="1"/>
  </r>
  <r>
    <x v="1924"/>
    <s v="Color"/>
    <x v="813"/>
    <n v="322"/>
    <n v="121"/>
    <n v="53"/>
    <n v="8000"/>
    <x v="608"/>
    <n v="19000"/>
    <x v="1830"/>
    <x v="270"/>
    <x v="38"/>
    <x v="1924"/>
    <n v="67797"/>
    <n v="39690"/>
    <x v="898"/>
    <n v="3"/>
    <s v="based on play|incestuous relationship|pedophilia|secret|teenage daughter"/>
    <x v="1924"/>
    <n v="285"/>
    <x v="0"/>
    <x v="0"/>
    <s v="R"/>
    <x v="131"/>
    <x v="9"/>
    <n v="11000"/>
    <x v="11"/>
    <n v="2.35"/>
    <x v="26"/>
  </r>
  <r>
    <x v="1925"/>
    <s v="Color"/>
    <x v="814"/>
    <n v="67"/>
    <n v="98"/>
    <n v="3"/>
    <n v="28"/>
    <x v="1242"/>
    <n v="90"/>
    <x v="1831"/>
    <x v="472"/>
    <x v="767"/>
    <x v="1925"/>
    <n v="19737"/>
    <n v="235"/>
    <x v="1455"/>
    <n v="2"/>
    <s v="championship|coach|harvard|physics|zamboni"/>
    <x v="1925"/>
    <n v="81"/>
    <x v="0"/>
    <x v="0"/>
    <s v="G"/>
    <x v="4"/>
    <x v="12"/>
    <n v="89"/>
    <x v="19"/>
    <n v="1.85"/>
    <x v="347"/>
  </r>
  <r>
    <x v="1926"/>
    <s v="Color"/>
    <x v="815"/>
    <n v="112"/>
    <n v="107"/>
    <n v="13"/>
    <n v="165"/>
    <x v="1243"/>
    <n v="618"/>
    <x v="1832"/>
    <x v="105"/>
    <x v="768"/>
    <x v="1926"/>
    <n v="58297"/>
    <n v="1095"/>
    <x v="1456"/>
    <n v="3"/>
    <s v="flight|hasselblad camera|los angeles california|love|medium format camera"/>
    <x v="1926"/>
    <n v="161"/>
    <x v="0"/>
    <x v="0"/>
    <s v="PG-13"/>
    <x v="116"/>
    <x v="12"/>
    <n v="172"/>
    <x v="4"/>
    <n v="1.85"/>
    <x v="1"/>
  </r>
  <r>
    <x v="1927"/>
    <s v="Color"/>
    <x v="816"/>
    <n v="216"/>
    <n v="106"/>
    <n v="452"/>
    <n v="141"/>
    <x v="1244"/>
    <n v="20000"/>
    <x v="1833"/>
    <x v="559"/>
    <x v="25"/>
    <x v="1927"/>
    <n v="32507"/>
    <n v="21195"/>
    <x v="1457"/>
    <n v="3"/>
    <s v="1988 winter olympics|coach|ski jumper|winter|winter olympics"/>
    <x v="1927"/>
    <n v="119"/>
    <x v="0"/>
    <x v="1"/>
    <s v="PG-13"/>
    <x v="154"/>
    <x v="6"/>
    <n v="732"/>
    <x v="7"/>
    <n v="2.35"/>
    <x v="61"/>
  </r>
  <r>
    <x v="1928"/>
    <s v="Color"/>
    <x v="437"/>
    <n v="48"/>
    <n v="136"/>
    <n v="0"/>
    <n v="3000"/>
    <x v="1245"/>
    <n v="18000"/>
    <x v="1834"/>
    <x v="291"/>
    <x v="156"/>
    <x v="1928"/>
    <n v="36108"/>
    <n v="37315"/>
    <x v="1458"/>
    <n v="0"/>
    <s v="basketball|basketball player|female nudity|porn actor in mainstream movie|prison"/>
    <x v="1928"/>
    <n v="109"/>
    <x v="0"/>
    <x v="0"/>
    <s v="R"/>
    <x v="131"/>
    <x v="20"/>
    <n v="14000"/>
    <x v="8"/>
    <n v="1.85"/>
    <x v="1"/>
  </r>
  <r>
    <x v="1929"/>
    <s v="Color"/>
    <x v="817"/>
    <n v="44"/>
    <n v="97"/>
    <n v="19"/>
    <n v="977"/>
    <x v="11"/>
    <n v="40000"/>
    <x v="1835"/>
    <x v="105"/>
    <x v="1"/>
    <x v="1929"/>
    <n v="41310"/>
    <n v="52122"/>
    <x v="1459"/>
    <n v="3"/>
    <s v="don juan|mental institution|patient|psychiatrist|retirement"/>
    <x v="1929"/>
    <n v="117"/>
    <x v="0"/>
    <x v="0"/>
    <s v="PG-13"/>
    <x v="131"/>
    <x v="24"/>
    <n v="10000"/>
    <x v="2"/>
    <n v="1.85"/>
    <x v="1"/>
  </r>
  <r>
    <x v="1930"/>
    <s v="Color"/>
    <x v="113"/>
    <n v="12"/>
    <n v="7"/>
    <m/>
    <n v="3"/>
    <x v="1246"/>
    <n v="45"/>
    <x v="4"/>
    <x v="233"/>
    <x v="769"/>
    <x v="1930"/>
    <n v="7968"/>
    <n v="55"/>
    <x v="1460"/>
    <n v="0"/>
    <s v="farmer|mischief|no dialog|sheep|sheepdog"/>
    <x v="1930"/>
    <n v="12"/>
    <x v="0"/>
    <x v="1"/>
    <s v="TV-G"/>
    <x v="4"/>
    <x v="4"/>
    <n v="7"/>
    <x v="24"/>
    <m/>
    <x v="348"/>
  </r>
  <r>
    <x v="1931"/>
    <m/>
    <x v="644"/>
    <n v="162"/>
    <n v="108"/>
    <n v="529"/>
    <n v="690"/>
    <x v="773"/>
    <n v="17000"/>
    <x v="1836"/>
    <x v="387"/>
    <x v="50"/>
    <x v="1931"/>
    <n v="104356"/>
    <n v="19945"/>
    <x v="1243"/>
    <m/>
    <s v="army|coin collector|love|surfboard|u.s. army"/>
    <x v="1931"/>
    <n v="186"/>
    <x v="0"/>
    <x v="0"/>
    <s v="PG-13"/>
    <x v="131"/>
    <x v="5"/>
    <n v="861"/>
    <x v="22"/>
    <n v="2.35"/>
    <x v="57"/>
  </r>
  <r>
    <x v="1932"/>
    <s v="Color"/>
    <x v="818"/>
    <n v="213"/>
    <n v="97"/>
    <n v="41"/>
    <n v="619"/>
    <x v="1247"/>
    <n v="11000"/>
    <x v="1837"/>
    <x v="80"/>
    <x v="104"/>
    <x v="1932"/>
    <n v="74691"/>
    <n v="12841"/>
    <x v="1461"/>
    <n v="1"/>
    <s v="hacking|hijacking|martial arts|revenge|special forces"/>
    <x v="1932"/>
    <n v="165"/>
    <x v="0"/>
    <x v="0"/>
    <s v="PG-13"/>
    <x v="131"/>
    <x v="5"/>
    <n v="673"/>
    <x v="21"/>
    <n v="2.35"/>
    <x v="1"/>
  </r>
  <r>
    <x v="1933"/>
    <s v="Color"/>
    <x v="819"/>
    <n v="298"/>
    <n v="99"/>
    <n v="24"/>
    <n v="155"/>
    <x v="560"/>
    <n v="3000"/>
    <x v="1838"/>
    <x v="560"/>
    <x v="751"/>
    <x v="1933"/>
    <n v="40776"/>
    <n v="3744"/>
    <x v="1396"/>
    <n v="1"/>
    <s v="basement|creature|disappearance|interior designer|mansion"/>
    <x v="1933"/>
    <n v="250"/>
    <x v="0"/>
    <x v="0"/>
    <s v="R"/>
    <x v="131"/>
    <x v="5"/>
    <n v="441"/>
    <x v="23"/>
    <n v="1.85"/>
    <x v="7"/>
  </r>
  <r>
    <x v="1934"/>
    <s v="Color"/>
    <x v="820"/>
    <n v="119"/>
    <n v="103"/>
    <n v="5"/>
    <n v="874"/>
    <x v="711"/>
    <n v="26000"/>
    <x v="1839"/>
    <x v="23"/>
    <x v="35"/>
    <x v="1934"/>
    <n v="72673"/>
    <n v="33565"/>
    <x v="1215"/>
    <n v="0"/>
    <s v="assassin|betrayal|fbi|fbi agent|yakuza"/>
    <x v="1934"/>
    <n v="166"/>
    <x v="0"/>
    <x v="0"/>
    <s v="R"/>
    <x v="131"/>
    <x v="1"/>
    <n v="5000"/>
    <x v="22"/>
    <n v="2.35"/>
    <x v="1"/>
  </r>
  <r>
    <x v="1935"/>
    <s v="Color"/>
    <x v="602"/>
    <n v="251"/>
    <n v="95"/>
    <n v="0"/>
    <n v="98"/>
    <x v="1248"/>
    <n v="11000"/>
    <x v="1840"/>
    <x v="561"/>
    <x v="196"/>
    <x v="1935"/>
    <n v="109855"/>
    <n v="11994"/>
    <x v="1462"/>
    <n v="0"/>
    <s v="harmonium|love|phone sex|pudding|sister"/>
    <x v="1935"/>
    <n v="888"/>
    <x v="0"/>
    <x v="0"/>
    <s v="R"/>
    <x v="131"/>
    <x v="19"/>
    <n v="876"/>
    <x v="11"/>
    <n v="2.35"/>
    <x v="1"/>
  </r>
  <r>
    <x v="1936"/>
    <s v="Color"/>
    <x v="821"/>
    <n v="92"/>
    <n v="93"/>
    <n v="17"/>
    <n v="360"/>
    <x v="1249"/>
    <n v="13000"/>
    <x v="1841"/>
    <x v="125"/>
    <x v="109"/>
    <x v="1936"/>
    <n v="162067"/>
    <n v="14180"/>
    <x v="1463"/>
    <n v="5"/>
    <s v="female frontal nudity|male frontal nudity|nudist|nudity|public nudity"/>
    <x v="1936"/>
    <n v="316"/>
    <x v="0"/>
    <x v="0"/>
    <s v="R"/>
    <x v="131"/>
    <x v="14"/>
    <n v="634"/>
    <x v="4"/>
    <n v="1.85"/>
    <x v="1"/>
  </r>
  <r>
    <x v="1937"/>
    <s v="Color"/>
    <x v="822"/>
    <n v="58"/>
    <n v="98"/>
    <n v="70"/>
    <n v="223"/>
    <x v="1250"/>
    <n v="462"/>
    <x v="1842"/>
    <x v="23"/>
    <x v="770"/>
    <x v="1937"/>
    <n v="12263"/>
    <n v="1855"/>
    <x v="1464"/>
    <n v="0"/>
    <s v="alcatraz|fbi|gold|prison|undercover"/>
    <x v="1937"/>
    <n v="132"/>
    <x v="0"/>
    <x v="8"/>
    <s v="PG-13"/>
    <x v="185"/>
    <x v="19"/>
    <n v="444"/>
    <x v="51"/>
    <n v="1.85"/>
    <x v="349"/>
  </r>
  <r>
    <x v="1938"/>
    <s v="Color"/>
    <x v="99"/>
    <n v="73"/>
    <n v="90"/>
    <n v="176"/>
    <n v="825"/>
    <x v="947"/>
    <n v="931"/>
    <x v="1843"/>
    <x v="562"/>
    <x v="771"/>
    <x v="1938"/>
    <n v="8398"/>
    <n v="4431"/>
    <x v="34"/>
    <n v="1"/>
    <s v="airport|black comedy|blizzard|christmas|pennsylvania"/>
    <x v="1938"/>
    <n v="56"/>
    <x v="0"/>
    <x v="0"/>
    <s v="PG"/>
    <x v="140"/>
    <x v="7"/>
    <n v="839"/>
    <x v="37"/>
    <n v="2.35"/>
    <x v="350"/>
  </r>
  <r>
    <x v="1939"/>
    <s v="Color"/>
    <x v="823"/>
    <n v="28"/>
    <n v="107"/>
    <n v="21"/>
    <n v="418"/>
    <x v="1251"/>
    <n v="967"/>
    <x v="1844"/>
    <x v="270"/>
    <x v="772"/>
    <x v="1939"/>
    <n v="5817"/>
    <n v="3067"/>
    <x v="1465"/>
    <n v="0"/>
    <s v="estranged wife|fashion show|magazine|new york city|writer"/>
    <x v="1939"/>
    <n v="37"/>
    <x v="0"/>
    <x v="0"/>
    <s v="R"/>
    <x v="131"/>
    <x v="32"/>
    <n v="767"/>
    <x v="23"/>
    <n v="1.85"/>
    <x v="351"/>
  </r>
  <r>
    <x v="1940"/>
    <s v="Color"/>
    <x v="824"/>
    <n v="19"/>
    <n v="90"/>
    <n v="48"/>
    <n v="376"/>
    <x v="1252"/>
    <n v="940"/>
    <x v="1845"/>
    <x v="563"/>
    <x v="269"/>
    <x v="1940"/>
    <n v="4086"/>
    <n v="2465"/>
    <x v="1466"/>
    <n v="2"/>
    <s v="based on novel|human becoming an animal|slow motion|transformation|young boy"/>
    <x v="1940"/>
    <n v="22"/>
    <x v="17"/>
    <x v="1"/>
    <s v="G"/>
    <x v="131"/>
    <x v="25"/>
    <n v="595"/>
    <x v="43"/>
    <n v="2.35"/>
    <x v="352"/>
  </r>
  <r>
    <x v="1941"/>
    <s v="Color"/>
    <x v="825"/>
    <n v="86"/>
    <n v="120"/>
    <n v="0"/>
    <n v="58"/>
    <x v="1253"/>
    <n v="577"/>
    <x v="1846"/>
    <x v="184"/>
    <x v="773"/>
    <x v="1941"/>
    <n v="22289"/>
    <n v="1217"/>
    <x v="1467"/>
    <n v="1"/>
    <s v="champion|golf tournament|golfer|nostalgia|orchestral music score"/>
    <x v="1941"/>
    <n v="106"/>
    <x v="0"/>
    <x v="0"/>
    <s v="PG"/>
    <x v="4"/>
    <x v="12"/>
    <n v="464"/>
    <x v="7"/>
    <n v="1.85"/>
    <x v="1"/>
  </r>
  <r>
    <x v="1942"/>
    <s v="Color"/>
    <x v="826"/>
    <n v="287"/>
    <n v="115"/>
    <n v="219"/>
    <n v="258"/>
    <x v="1254"/>
    <n v="902"/>
    <x v="1847"/>
    <x v="266"/>
    <x v="281"/>
    <x v="1942"/>
    <n v="76303"/>
    <n v="2466"/>
    <x v="149"/>
    <n v="1"/>
    <s v="alien|library|moral dilemma|nosebleed|supernatural power"/>
    <x v="1942"/>
    <n v="376"/>
    <x v="0"/>
    <x v="0"/>
    <s v="PG-13"/>
    <x v="178"/>
    <x v="0"/>
    <n v="837"/>
    <x v="23"/>
    <n v="2.35"/>
    <x v="1"/>
  </r>
  <r>
    <x v="1943"/>
    <s v="Color"/>
    <x v="827"/>
    <n v="233"/>
    <n v="93"/>
    <n v="27"/>
    <n v="49"/>
    <x v="1255"/>
    <n v="960"/>
    <x v="1848"/>
    <x v="429"/>
    <x v="774"/>
    <x v="1943"/>
    <n v="60062"/>
    <n v="1749"/>
    <x v="1468"/>
    <n v="0"/>
    <s v="bow and arrow|group of friends|horse|rifle|ruins"/>
    <x v="1943"/>
    <n v="351"/>
    <x v="0"/>
    <x v="0"/>
    <s v="R"/>
    <x v="83"/>
    <x v="8"/>
    <n v="664"/>
    <x v="18"/>
    <n v="2.35"/>
    <x v="1"/>
  </r>
  <r>
    <x v="1944"/>
    <s v="Color"/>
    <x v="828"/>
    <n v="86"/>
    <n v="99"/>
    <n v="154"/>
    <n v="347"/>
    <x v="1256"/>
    <n v="774"/>
    <x v="1849"/>
    <x v="105"/>
    <x v="775"/>
    <x v="1944"/>
    <n v="9361"/>
    <n v="2498"/>
    <x v="1469"/>
    <n v="1"/>
    <s v="best friend|cartoon on tv|custody battle|gay|gay friend"/>
    <x v="1944"/>
    <n v="162"/>
    <x v="0"/>
    <x v="0"/>
    <s v="PG-13"/>
    <x v="131"/>
    <x v="21"/>
    <n v="692"/>
    <x v="55"/>
    <n v="1.85"/>
    <x v="353"/>
  </r>
  <r>
    <x v="1945"/>
    <s v="Color"/>
    <x v="548"/>
    <n v="160"/>
    <n v="107"/>
    <n v="0"/>
    <n v="255"/>
    <x v="1257"/>
    <n v="798"/>
    <x v="1850"/>
    <x v="236"/>
    <x v="776"/>
    <x v="1945"/>
    <n v="16411"/>
    <n v="2537"/>
    <x v="1470"/>
    <n v="2"/>
    <s v="evil|killer|murder|psychopath|serial killer"/>
    <x v="1945"/>
    <n v="136"/>
    <x v="0"/>
    <x v="0"/>
    <s v="R"/>
    <x v="131"/>
    <x v="5"/>
    <n v="374"/>
    <x v="30"/>
    <n v="2.35"/>
    <x v="1"/>
  </r>
  <r>
    <x v="1946"/>
    <s v="Color"/>
    <x v="626"/>
    <n v="126"/>
    <n v="110"/>
    <n v="42"/>
    <n v="111"/>
    <x v="1258"/>
    <n v="355"/>
    <x v="1851"/>
    <x v="105"/>
    <x v="777"/>
    <x v="1946"/>
    <n v="171151"/>
    <n v="911"/>
    <x v="1471"/>
    <n v="2"/>
    <s v="forced to strip|male rear nudity|porn actress|scantily clad female|teenager"/>
    <x v="1946"/>
    <n v="513"/>
    <x v="0"/>
    <x v="0"/>
    <s v="R"/>
    <x v="131"/>
    <x v="14"/>
    <n v="155"/>
    <x v="2"/>
    <n v="1.85"/>
    <x v="1"/>
  </r>
  <r>
    <x v="1947"/>
    <s v="Color"/>
    <x v="829"/>
    <n v="50"/>
    <n v="101"/>
    <n v="17"/>
    <n v="218"/>
    <x v="1259"/>
    <n v="900"/>
    <x v="1852"/>
    <x v="212"/>
    <x v="580"/>
    <x v="1947"/>
    <n v="15814"/>
    <n v="1634"/>
    <x v="1472"/>
    <n v="1"/>
    <s v="fbi|fbi agent|mafia|russian mafia|twin"/>
    <x v="1947"/>
    <n v="68"/>
    <x v="0"/>
    <x v="0"/>
    <s v="R"/>
    <x v="131"/>
    <x v="25"/>
    <n v="246"/>
    <x v="28"/>
    <n v="2.35"/>
    <x v="354"/>
  </r>
  <r>
    <x v="1948"/>
    <s v="Color"/>
    <x v="830"/>
    <n v="52"/>
    <n v="85"/>
    <n v="54"/>
    <n v="455"/>
    <x v="1260"/>
    <n v="985"/>
    <x v="1853"/>
    <x v="70"/>
    <x v="778"/>
    <x v="1948"/>
    <n v="11211"/>
    <n v="3065"/>
    <x v="693"/>
    <n v="1"/>
    <s v="black humor|crying during sex|harvard|humor|man with glasses"/>
    <x v="1948"/>
    <n v="92"/>
    <x v="0"/>
    <x v="0"/>
    <s v="PG-13"/>
    <x v="131"/>
    <x v="19"/>
    <n v="637"/>
    <x v="37"/>
    <n v="1.85"/>
    <x v="355"/>
  </r>
  <r>
    <x v="1949"/>
    <s v="Color"/>
    <x v="438"/>
    <n v="260"/>
    <n v="132"/>
    <n v="241"/>
    <n v="151"/>
    <x v="1261"/>
    <n v="27000"/>
    <x v="1854"/>
    <x v="564"/>
    <x v="3"/>
    <x v="1949"/>
    <n v="87682"/>
    <n v="27659"/>
    <x v="1473"/>
    <n v="2"/>
    <s v="1960s|based on a true story|gangster|identical twins|murder"/>
    <x v="1949"/>
    <n v="174"/>
    <x v="0"/>
    <x v="1"/>
    <s v="R"/>
    <x v="116"/>
    <x v="2"/>
    <n v="154"/>
    <x v="15"/>
    <n v="2.35"/>
    <x v="132"/>
  </r>
  <r>
    <x v="1950"/>
    <s v="Color"/>
    <x v="409"/>
    <n v="111"/>
    <n v="88"/>
    <n v="82"/>
    <n v="432"/>
    <x v="1262"/>
    <n v="874"/>
    <x v="1855"/>
    <x v="125"/>
    <x v="779"/>
    <x v="1950"/>
    <n v="59900"/>
    <n v="2062"/>
    <x v="1474"/>
    <n v="5"/>
    <s v="humiliation|man child|moped|neighbor|slacker"/>
    <x v="1950"/>
    <n v="149"/>
    <x v="0"/>
    <x v="0"/>
    <s v="PG-13"/>
    <x v="4"/>
    <x v="1"/>
    <n v="434"/>
    <x v="10"/>
    <n v="2.35"/>
    <x v="1"/>
  </r>
  <r>
    <x v="1951"/>
    <s v="Color"/>
    <x v="504"/>
    <n v="231"/>
    <n v="90"/>
    <n v="160"/>
    <n v="852"/>
    <x v="0"/>
    <n v="963"/>
    <x v="1856"/>
    <x v="381"/>
    <x v="780"/>
    <x v="1951"/>
    <n v="20823"/>
    <n v="4952"/>
    <x v="1475"/>
    <n v="0"/>
    <s v="lake|louisiana|redneck|shark|vacation"/>
    <x v="1951"/>
    <n v="130"/>
    <x v="0"/>
    <x v="0"/>
    <s v="PG-13"/>
    <x v="131"/>
    <x v="10"/>
    <n v="936"/>
    <x v="61"/>
    <n v="1.85"/>
    <x v="1"/>
  </r>
  <r>
    <x v="1952"/>
    <s v="Color"/>
    <x v="406"/>
    <n v="99"/>
    <n v="145"/>
    <n v="317"/>
    <n v="70"/>
    <x v="1263"/>
    <n v="876"/>
    <x v="1857"/>
    <x v="270"/>
    <x v="685"/>
    <x v="1952"/>
    <n v="16995"/>
    <n v="1282"/>
    <x v="1476"/>
    <n v="1"/>
    <s v="drink|ira|irish|limerick|prejudice"/>
    <x v="1952"/>
    <n v="163"/>
    <x v="0"/>
    <x v="0"/>
    <s v="R"/>
    <x v="131"/>
    <x v="15"/>
    <n v="219"/>
    <x v="11"/>
    <n v="1.85"/>
    <x v="1"/>
  </r>
  <r>
    <x v="1953"/>
    <s v="Color"/>
    <x v="246"/>
    <n v="159"/>
    <n v="110"/>
    <n v="425"/>
    <n v="148"/>
    <x v="401"/>
    <n v="3000"/>
    <x v="1858"/>
    <x v="291"/>
    <x v="80"/>
    <x v="1953"/>
    <n v="39357"/>
    <n v="3757"/>
    <x v="1477"/>
    <n v="1"/>
    <s v="cleveland browns|head coach|linebacker|nfl|team owner"/>
    <x v="1953"/>
    <n v="113"/>
    <x v="0"/>
    <x v="0"/>
    <s v="R"/>
    <x v="131"/>
    <x v="11"/>
    <n v="466"/>
    <x v="2"/>
    <n v="2.35"/>
    <x v="57"/>
  </r>
  <r>
    <x v="1954"/>
    <s v="Color"/>
    <x v="624"/>
    <n v="159"/>
    <n v="101"/>
    <n v="365"/>
    <n v="141"/>
    <x v="1264"/>
    <n v="338"/>
    <x v="4"/>
    <x v="179"/>
    <x v="781"/>
    <x v="1954"/>
    <n v="15531"/>
    <n v="1008"/>
    <x v="1478"/>
    <n v="0"/>
    <s v="alien|halleys comet|life force|space vampire|vampire"/>
    <x v="1954"/>
    <n v="189"/>
    <x v="0"/>
    <x v="1"/>
    <s v="R"/>
    <x v="131"/>
    <x v="39"/>
    <n v="246"/>
    <x v="9"/>
    <n v="2.35"/>
    <x v="1"/>
  </r>
  <r>
    <x v="1955"/>
    <s v="Color"/>
    <x v="113"/>
    <n v="7"/>
    <n v="30"/>
    <m/>
    <n v="265"/>
    <x v="1265"/>
    <n v="971"/>
    <x v="4"/>
    <x v="565"/>
    <x v="647"/>
    <x v="1955"/>
    <n v="23664"/>
    <n v="2346"/>
    <x v="1278"/>
    <n v="0"/>
    <s v="campy|castle thunder|female hero|female protagonist|monster"/>
    <x v="1955"/>
    <n v="60"/>
    <x v="0"/>
    <x v="0"/>
    <s v="TV-Y7"/>
    <x v="4"/>
    <x v="4"/>
    <n v="918"/>
    <x v="13"/>
    <n v="4"/>
    <x v="356"/>
  </r>
  <r>
    <x v="1956"/>
    <s v="Color"/>
    <x v="351"/>
    <n v="199"/>
    <n v="122"/>
    <n v="0"/>
    <n v="939"/>
    <x v="203"/>
    <n v="18000"/>
    <x v="1859"/>
    <x v="566"/>
    <x v="49"/>
    <x v="1956"/>
    <n v="23696"/>
    <n v="21163"/>
    <x v="161"/>
    <n v="0"/>
    <s v="john wilkes booth|lawyer|lincoln assassination|trial|truth"/>
    <x v="1956"/>
    <n v="135"/>
    <x v="0"/>
    <x v="0"/>
    <s v="PG-13"/>
    <x v="131"/>
    <x v="5"/>
    <n v="1000"/>
    <x v="15"/>
    <n v="2.35"/>
    <x v="1"/>
  </r>
  <r>
    <x v="1957"/>
    <s v="Color"/>
    <x v="534"/>
    <n v="119"/>
    <n v="107"/>
    <n v="308"/>
    <n v="872"/>
    <x v="302"/>
    <n v="13000"/>
    <x v="1860"/>
    <x v="122"/>
    <x v="140"/>
    <x v="1957"/>
    <n v="43903"/>
    <n v="16651"/>
    <x v="1479"/>
    <n v="0"/>
    <s v="1970s|skateboarder|skateboarding|surf|swimming pool"/>
    <x v="1957"/>
    <n v="194"/>
    <x v="0"/>
    <x v="0"/>
    <s v="PG-13"/>
    <x v="131"/>
    <x v="12"/>
    <n v="947"/>
    <x v="1"/>
    <n v="1.85"/>
    <x v="9"/>
  </r>
  <r>
    <x v="1958"/>
    <s v="Color"/>
    <x v="831"/>
    <n v="120"/>
    <n v="127"/>
    <n v="36"/>
    <n v="399"/>
    <x v="1266"/>
    <n v="562"/>
    <x v="1861"/>
    <x v="406"/>
    <x v="782"/>
    <x v="1958"/>
    <n v="21098"/>
    <n v="2230"/>
    <x v="1480"/>
    <n v="7"/>
    <s v="disaster movie|mine|minister|president|trapped in a mine"/>
    <x v="1958"/>
    <n v="56"/>
    <x v="0"/>
    <x v="31"/>
    <s v="PG-13"/>
    <x v="140"/>
    <x v="2"/>
    <n v="499"/>
    <x v="8"/>
    <n v="2.35"/>
    <x v="1"/>
  </r>
  <r>
    <x v="1959"/>
    <s v="Color"/>
    <x v="469"/>
    <n v="180"/>
    <n v="99"/>
    <n v="0"/>
    <n v="52"/>
    <x v="1267"/>
    <n v="400"/>
    <x v="1862"/>
    <x v="190"/>
    <x v="783"/>
    <x v="1959"/>
    <n v="92464"/>
    <n v="896"/>
    <x v="1481"/>
    <n v="1"/>
    <s v="1980s|airport|cb radio|truck|truck driver"/>
    <x v="1959"/>
    <n v="331"/>
    <x v="0"/>
    <x v="0"/>
    <s v="PG-13"/>
    <x v="131"/>
    <x v="43"/>
    <n v="223"/>
    <x v="11"/>
    <n v="2.35"/>
    <x v="64"/>
  </r>
  <r>
    <x v="1960"/>
    <s v="Color"/>
    <x v="832"/>
    <n v="58"/>
    <n v="104"/>
    <n v="8"/>
    <n v="8"/>
    <x v="1268"/>
    <n v="172"/>
    <x v="4"/>
    <x v="127"/>
    <x v="784"/>
    <x v="1960"/>
    <n v="5525"/>
    <n v="210"/>
    <x v="1482"/>
    <n v="2"/>
    <s v="curse|divorce|marriage|tourism|travel"/>
    <x v="1960"/>
    <n v="11"/>
    <x v="3"/>
    <x v="10"/>
    <m/>
    <x v="173"/>
    <x v="3"/>
    <n v="20"/>
    <x v="22"/>
    <n v="2.35"/>
    <x v="187"/>
  </r>
  <r>
    <x v="1961"/>
    <s v="Color"/>
    <x v="729"/>
    <n v="317"/>
    <n v="140"/>
    <n v="149"/>
    <n v="581"/>
    <x v="220"/>
    <n v="27000"/>
    <x v="1863"/>
    <x v="291"/>
    <x v="3"/>
    <x v="1961"/>
    <n v="332276"/>
    <n v="29692"/>
    <x v="48"/>
    <n v="1"/>
    <s v="alcoholic|mixed martial arts|return home|tournament|underdog"/>
    <x v="1961"/>
    <n v="514"/>
    <x v="0"/>
    <x v="0"/>
    <s v="PG-13"/>
    <x v="131"/>
    <x v="10"/>
    <n v="798"/>
    <x v="17"/>
    <n v="2.35"/>
    <x v="44"/>
  </r>
  <r>
    <x v="1962"/>
    <s v=" Black and White"/>
    <x v="435"/>
    <n v="44"/>
    <n v="133"/>
    <n v="277"/>
    <n v="8000"/>
    <x v="101"/>
    <n v="25000"/>
    <x v="1864"/>
    <x v="567"/>
    <x v="9"/>
    <x v="1962"/>
    <n v="24145"/>
    <n v="48482"/>
    <x v="898"/>
    <n v="2"/>
    <s v="ireland|irish|irish civil war|irish free state|sinn fein"/>
    <x v="1962"/>
    <n v="93"/>
    <x v="0"/>
    <x v="1"/>
    <s v="R"/>
    <x v="168"/>
    <x v="25"/>
    <n v="14000"/>
    <x v="1"/>
    <n v="1.85"/>
    <x v="1"/>
  </r>
  <r>
    <x v="1963"/>
    <s v="Color"/>
    <x v="415"/>
    <n v="22"/>
    <n v="271"/>
    <n v="33"/>
    <n v="251"/>
    <x v="1269"/>
    <n v="854"/>
    <x v="1865"/>
    <x v="156"/>
    <x v="785"/>
    <x v="1963"/>
    <n v="21940"/>
    <n v="2107"/>
    <x v="1483"/>
    <n v="0"/>
    <s v="american civil war|battle|blood splatter|civil war|irish american"/>
    <x v="1963"/>
    <n v="256"/>
    <x v="0"/>
    <x v="0"/>
    <s v="PG"/>
    <x v="131"/>
    <x v="27"/>
    <n v="702"/>
    <x v="16"/>
    <n v="1.85"/>
    <x v="1"/>
  </r>
  <r>
    <x v="1964"/>
    <s v="Color"/>
    <x v="709"/>
    <n v="143"/>
    <n v="112"/>
    <n v="108"/>
    <n v="2000"/>
    <x v="1270"/>
    <n v="23000"/>
    <x v="1866"/>
    <x v="269"/>
    <x v="58"/>
    <x v="1964"/>
    <n v="17757"/>
    <n v="43560"/>
    <x v="1484"/>
    <n v="2"/>
    <s v="friendship|honor|iraq war|soldier|texas"/>
    <x v="1964"/>
    <n v="99"/>
    <x v="0"/>
    <x v="0"/>
    <s v="R"/>
    <x v="131"/>
    <x v="8"/>
    <n v="17000"/>
    <x v="12"/>
    <n v="1.85"/>
    <x v="357"/>
  </r>
  <r>
    <x v="1965"/>
    <s v="Color"/>
    <x v="452"/>
    <n v="72"/>
    <n v="99"/>
    <n v="79"/>
    <n v="956"/>
    <x v="255"/>
    <n v="16000"/>
    <x v="1867"/>
    <x v="568"/>
    <x v="41"/>
    <x v="1965"/>
    <n v="7909"/>
    <n v="28987"/>
    <x v="373"/>
    <n v="3"/>
    <s v="college|detective|disappearance|police detective|thesis"/>
    <x v="1965"/>
    <n v="157"/>
    <x v="0"/>
    <x v="0"/>
    <s v="PG-13"/>
    <x v="131"/>
    <x v="19"/>
    <n v="11000"/>
    <x v="41"/>
    <n v="2.35"/>
    <x v="212"/>
  </r>
  <r>
    <x v="1966"/>
    <s v="Color"/>
    <x v="833"/>
    <n v="70"/>
    <n v="100"/>
    <n v="57"/>
    <n v="92"/>
    <x v="1271"/>
    <n v="181"/>
    <x v="1868"/>
    <x v="150"/>
    <x v="786"/>
    <x v="1966"/>
    <n v="18693"/>
    <n v="582"/>
    <x v="1485"/>
    <n v="0"/>
    <s v="bangkok|friend|lawyer|smuggling|thailand"/>
    <x v="1966"/>
    <n v="187"/>
    <x v="0"/>
    <x v="0"/>
    <s v="PG-13"/>
    <x v="131"/>
    <x v="15"/>
    <n v="151"/>
    <x v="21"/>
    <n v="2.35"/>
    <x v="1"/>
  </r>
  <r>
    <x v="1967"/>
    <s v="Color"/>
    <x v="834"/>
    <n v="264"/>
    <n v="92"/>
    <n v="30"/>
    <n v="309"/>
    <x v="1272"/>
    <n v="941"/>
    <x v="1869"/>
    <x v="381"/>
    <x v="787"/>
    <x v="1967"/>
    <n v="47169"/>
    <n v="2348"/>
    <x v="1486"/>
    <n v="0"/>
    <s v="basketball coach|box|jewish|rabbi|yard sale"/>
    <x v="1967"/>
    <n v="162"/>
    <x v="0"/>
    <x v="0"/>
    <s v="PG-13"/>
    <x v="137"/>
    <x v="3"/>
    <n v="459"/>
    <x v="18"/>
    <n v="2.35"/>
    <x v="16"/>
  </r>
  <r>
    <x v="1968"/>
    <s v="Color"/>
    <x v="835"/>
    <n v="20"/>
    <n v="105"/>
    <n v="121"/>
    <n v="354"/>
    <x v="1273"/>
    <n v="3000"/>
    <x v="1870"/>
    <x v="105"/>
    <x v="240"/>
    <x v="1968"/>
    <n v="5668"/>
    <n v="5023"/>
    <x v="1487"/>
    <n v="3"/>
    <s v="love|train|train wreck|twin brother|two word title"/>
    <x v="1968"/>
    <n v="50"/>
    <x v="0"/>
    <x v="0"/>
    <s v="PG-13"/>
    <x v="131"/>
    <x v="25"/>
    <n v="624"/>
    <x v="5"/>
    <n v="1.85"/>
    <x v="306"/>
  </r>
  <r>
    <x v="1969"/>
    <s v="Color"/>
    <x v="381"/>
    <n v="190"/>
    <n v="110"/>
    <n v="37"/>
    <n v="268"/>
    <x v="1274"/>
    <n v="10000"/>
    <x v="1871"/>
    <x v="65"/>
    <x v="788"/>
    <x v="1969"/>
    <n v="27117"/>
    <n v="11431"/>
    <x v="1488"/>
    <n v="1"/>
    <s v="gang rape|panties pulled down|rape|rape victim|sexual humiliation"/>
    <x v="1969"/>
    <n v="140"/>
    <x v="0"/>
    <x v="0"/>
    <s v="R"/>
    <x v="131"/>
    <x v="10"/>
    <n v="826"/>
    <x v="27"/>
    <n v="2.35"/>
    <x v="115"/>
  </r>
  <r>
    <x v="1970"/>
    <s v="Color"/>
    <x v="644"/>
    <n v="142"/>
    <n v="116"/>
    <n v="529"/>
    <n v="174"/>
    <x v="1275"/>
    <n v="442"/>
    <x v="1872"/>
    <x v="200"/>
    <x v="649"/>
    <x v="1970"/>
    <n v="14581"/>
    <n v="1134"/>
    <x v="1306"/>
    <n v="0"/>
    <s v="book|fabrication|fake|hoax|manuscript"/>
    <x v="1970"/>
    <n v="74"/>
    <x v="0"/>
    <x v="0"/>
    <s v="R"/>
    <x v="131"/>
    <x v="7"/>
    <n v="252"/>
    <x v="10"/>
    <n v="1.85"/>
    <x v="358"/>
  </r>
  <r>
    <x v="1971"/>
    <s v="Color"/>
    <x v="836"/>
    <n v="27"/>
    <n v="88"/>
    <n v="22"/>
    <n v="120"/>
    <x v="1276"/>
    <n v="174"/>
    <x v="1873"/>
    <x v="28"/>
    <x v="789"/>
    <x v="1971"/>
    <n v="4972"/>
    <n v="583"/>
    <x v="1489"/>
    <n v="1"/>
    <s v="biker|biker gang|fbi|mississippi|undercover"/>
    <x v="1971"/>
    <n v="62"/>
    <x v="0"/>
    <x v="0"/>
    <s v="R"/>
    <x v="173"/>
    <x v="23"/>
    <n v="132"/>
    <x v="18"/>
    <n v="1.85"/>
    <x v="1"/>
  </r>
  <r>
    <x v="1972"/>
    <s v="Color"/>
    <x v="837"/>
    <n v="355"/>
    <n v="111"/>
    <n v="214"/>
    <n v="3000"/>
    <x v="99"/>
    <n v="10000"/>
    <x v="1874"/>
    <x v="457"/>
    <x v="414"/>
    <x v="1972"/>
    <n v="177401"/>
    <n v="23566"/>
    <x v="245"/>
    <n v="2"/>
    <s v="apocalypse|boy|food|pistol|survival"/>
    <x v="1972"/>
    <n v="504"/>
    <x v="0"/>
    <x v="0"/>
    <s v="R"/>
    <x v="131"/>
    <x v="0"/>
    <n v="9000"/>
    <x v="11"/>
    <n v="2.35"/>
    <x v="121"/>
  </r>
  <r>
    <x v="1973"/>
    <s v="Color"/>
    <x v="838"/>
    <n v="21"/>
    <n v="117"/>
    <n v="71"/>
    <n v="42"/>
    <x v="1277"/>
    <n v="433"/>
    <x v="4"/>
    <x v="13"/>
    <x v="790"/>
    <x v="1973"/>
    <n v="3334"/>
    <n v="611"/>
    <x v="1490"/>
    <n v="1"/>
    <s v="chimpanzee|elephant|jungle|mercenary|shaman"/>
    <x v="1973"/>
    <n v="52"/>
    <x v="0"/>
    <x v="1"/>
    <s v="PG"/>
    <x v="131"/>
    <x v="31"/>
    <n v="54"/>
    <x v="30"/>
    <n v="2.35"/>
    <x v="359"/>
  </r>
  <r>
    <x v="1974"/>
    <s v="Color"/>
    <x v="839"/>
    <n v="31"/>
    <n v="95"/>
    <n v="32"/>
    <n v="324"/>
    <x v="838"/>
    <n v="843"/>
    <x v="1875"/>
    <x v="281"/>
    <x v="791"/>
    <x v="1974"/>
    <n v="4875"/>
    <n v="2165"/>
    <x v="1491"/>
    <n v="3"/>
    <s v="police|private school|shootout|undercover|wigger"/>
    <x v="1974"/>
    <n v="26"/>
    <x v="0"/>
    <x v="0"/>
    <s v="PG-13"/>
    <x v="131"/>
    <x v="12"/>
    <n v="593"/>
    <x v="54"/>
    <n v="2.35"/>
    <x v="360"/>
  </r>
  <r>
    <x v="1975"/>
    <s v="Color"/>
    <x v="684"/>
    <n v="87"/>
    <n v="95"/>
    <n v="6"/>
    <n v="248"/>
    <x v="456"/>
    <n v="849"/>
    <x v="1876"/>
    <x v="127"/>
    <x v="676"/>
    <x v="1975"/>
    <n v="11375"/>
    <n v="2413"/>
    <x v="1492"/>
    <n v="2"/>
    <s v="bestiality|brother sister incest|fisting|hit on the head with a pipe|wedding"/>
    <x v="1975"/>
    <n v="91"/>
    <x v="0"/>
    <x v="0"/>
    <s v="R"/>
    <x v="131"/>
    <x v="18"/>
    <n v="841"/>
    <x v="41"/>
    <n v="1.85"/>
    <x v="153"/>
  </r>
  <r>
    <x v="1976"/>
    <s v="Color"/>
    <x v="146"/>
    <n v="126"/>
    <n v="127"/>
    <n v="79"/>
    <n v="50"/>
    <x v="1278"/>
    <n v="12000"/>
    <x v="1877"/>
    <x v="122"/>
    <x v="82"/>
    <x v="1976"/>
    <n v="44198"/>
    <n v="12574"/>
    <x v="1493"/>
    <n v="1"/>
    <s v="mortgage|motorcycle|speed|trailer|utah"/>
    <x v="1976"/>
    <n v="251"/>
    <x v="0"/>
    <x v="3"/>
    <s v="PG-13"/>
    <x v="131"/>
    <x v="12"/>
    <n v="506"/>
    <x v="0"/>
    <n v="2.35"/>
    <x v="59"/>
  </r>
  <r>
    <x v="1515"/>
    <s v="Color"/>
    <x v="504"/>
    <n v="285"/>
    <n v="105"/>
    <n v="160"/>
    <n v="490"/>
    <x v="946"/>
    <n v="852"/>
    <x v="1452"/>
    <x v="485"/>
    <x v="627"/>
    <x v="1515"/>
    <n v="115650"/>
    <n v="2603"/>
    <x v="1184"/>
    <n v="0"/>
    <s v="baby rattle|famous line|murder|passenger|snake"/>
    <x v="1515"/>
    <n v="1033"/>
    <x v="0"/>
    <x v="8"/>
    <s v="R"/>
    <x v="152"/>
    <x v="7"/>
    <n v="521"/>
    <x v="23"/>
    <n v="2.35"/>
    <x v="86"/>
  </r>
  <r>
    <x v="1977"/>
    <s v="Color"/>
    <x v="840"/>
    <n v="60"/>
    <n v="104"/>
    <n v="54"/>
    <n v="919"/>
    <x v="821"/>
    <n v="6000"/>
    <x v="1878"/>
    <x v="148"/>
    <x v="19"/>
    <x v="1977"/>
    <n v="24790"/>
    <n v="9662"/>
    <x v="1494"/>
    <n v="0"/>
    <s v="2030s|21st century|desert|jet|tank"/>
    <x v="1977"/>
    <n v="173"/>
    <x v="0"/>
    <x v="0"/>
    <s v="R"/>
    <x v="131"/>
    <x v="16"/>
    <n v="923"/>
    <x v="31"/>
    <n v="2.35"/>
    <x v="1"/>
  </r>
  <r>
    <x v="1978"/>
    <s v="Color"/>
    <x v="841"/>
    <n v="23"/>
    <n v="95"/>
    <n v="2"/>
    <n v="807"/>
    <x v="1279"/>
    <n v="927"/>
    <x v="1879"/>
    <x v="70"/>
    <x v="792"/>
    <x v="1978"/>
    <n v="3229"/>
    <n v="4990"/>
    <x v="965"/>
    <n v="7"/>
    <s v="hit in the crotch|kidnapping|nail gun|police|release from prison"/>
    <x v="1978"/>
    <n v="20"/>
    <x v="0"/>
    <x v="0"/>
    <s v="PG-13"/>
    <x v="159"/>
    <x v="12"/>
    <n v="912"/>
    <x v="54"/>
    <n v="1.85"/>
    <x v="361"/>
  </r>
  <r>
    <x v="1979"/>
    <s v="Color"/>
    <x v="787"/>
    <n v="229"/>
    <n v="121"/>
    <n v="353"/>
    <n v="18"/>
    <x v="1280"/>
    <n v="45"/>
    <x v="1880"/>
    <x v="178"/>
    <x v="793"/>
    <x v="1979"/>
    <n v="59462"/>
    <n v="142"/>
    <x v="1495"/>
    <n v="0"/>
    <s v="blindness|epidemic|hospital|pubic hair|quarantine"/>
    <x v="1979"/>
    <n v="300"/>
    <x v="0"/>
    <x v="4"/>
    <s v="R"/>
    <x v="131"/>
    <x v="8"/>
    <n v="30"/>
    <x v="4"/>
    <n v="1.85"/>
    <x v="1"/>
  </r>
  <r>
    <x v="1980"/>
    <s v="Color"/>
    <x v="388"/>
    <n v="143"/>
    <n v="92"/>
    <n v="892"/>
    <n v="492"/>
    <x v="1252"/>
    <n v="783"/>
    <x v="1881"/>
    <x v="569"/>
    <x v="728"/>
    <x v="1980"/>
    <n v="30628"/>
    <n v="2930"/>
    <x v="1496"/>
    <n v="2"/>
    <s v="escape|half human|king|vampire|vampire hunter"/>
    <x v="1980"/>
    <n v="471"/>
    <x v="0"/>
    <x v="0"/>
    <s v="R"/>
    <x v="131"/>
    <x v="12"/>
    <n v="595"/>
    <x v="64"/>
    <n v="2.35"/>
    <x v="362"/>
  </r>
  <r>
    <x v="1981"/>
    <s v="Color"/>
    <x v="335"/>
    <n v="376"/>
    <n v="80"/>
    <n v="2000"/>
    <n v="132"/>
    <x v="231"/>
    <n v="14000"/>
    <x v="4"/>
    <x v="200"/>
    <x v="141"/>
    <x v="1981"/>
    <n v="96480"/>
    <n v="25143"/>
    <x v="1497"/>
    <n v="3"/>
    <s v="based on play|meeting|salesman|single set production|whiskey"/>
    <x v="1981"/>
    <n v="181"/>
    <x v="0"/>
    <x v="10"/>
    <s v="R"/>
    <x v="131"/>
    <x v="10"/>
    <n v="11000"/>
    <x v="13"/>
    <n v="2.35"/>
    <x v="90"/>
  </r>
  <r>
    <x v="1982"/>
    <s v="Color"/>
    <x v="842"/>
    <n v="97"/>
    <n v="107"/>
    <n v="460"/>
    <n v="490"/>
    <x v="443"/>
    <n v="14000"/>
    <x v="1882"/>
    <x v="171"/>
    <x v="298"/>
    <x v="1982"/>
    <n v="14982"/>
    <n v="16090"/>
    <x v="1184"/>
    <n v="2"/>
    <s v="breasts|death|female rear nudity|lesbian cunnilingus|rear entry sex"/>
    <x v="1982"/>
    <n v="128"/>
    <x v="0"/>
    <x v="4"/>
    <s v="R"/>
    <x v="131"/>
    <x v="12"/>
    <n v="1000"/>
    <x v="12"/>
    <n v="2.35"/>
    <x v="363"/>
  </r>
  <r>
    <x v="1983"/>
    <s v="Color"/>
    <x v="13"/>
    <n v="73"/>
    <n v="91"/>
    <n v="80"/>
    <n v="31"/>
    <x v="1281"/>
    <n v="473"/>
    <x v="1883"/>
    <x v="93"/>
    <x v="794"/>
    <x v="1983"/>
    <n v="7100"/>
    <n v="539"/>
    <x v="1498"/>
    <n v="0"/>
    <s v="aerialist|circus|cirque du soleil|clown|surrealism"/>
    <x v="1983"/>
    <n v="35"/>
    <x v="0"/>
    <x v="0"/>
    <s v="PG"/>
    <x v="4"/>
    <x v="3"/>
    <n v="31"/>
    <x v="2"/>
    <m/>
    <x v="1"/>
  </r>
  <r>
    <x v="1984"/>
    <s v="Color"/>
    <x v="843"/>
    <n v="28"/>
    <n v="117"/>
    <n v="162"/>
    <n v="745"/>
    <x v="347"/>
    <n v="2000"/>
    <x v="1884"/>
    <x v="122"/>
    <x v="332"/>
    <x v="1984"/>
    <n v="5841"/>
    <n v="4351"/>
    <x v="613"/>
    <n v="0"/>
    <s v="car crash|coach|death|oregon|university of oregon"/>
    <x v="1984"/>
    <n v="57"/>
    <x v="0"/>
    <x v="0"/>
    <s v="PG-13"/>
    <x v="131"/>
    <x v="20"/>
    <n v="878"/>
    <x v="13"/>
    <n v="2.35"/>
    <x v="364"/>
  </r>
  <r>
    <x v="1985"/>
    <s v="Color"/>
    <x v="776"/>
    <n v="160"/>
    <n v="107"/>
    <n v="0"/>
    <n v="240"/>
    <x v="1282"/>
    <n v="962"/>
    <x v="1885"/>
    <x v="270"/>
    <x v="795"/>
    <x v="1985"/>
    <n v="9264"/>
    <n v="1591"/>
    <x v="1499"/>
    <n v="3"/>
    <s v="high school|mercury theatre|opening night|school|theatre"/>
    <x v="1985"/>
    <n v="69"/>
    <x v="0"/>
    <x v="1"/>
    <s v="PG-13"/>
    <x v="131"/>
    <x v="8"/>
    <n v="266"/>
    <x v="2"/>
    <n v="2.35"/>
    <x v="1"/>
  </r>
  <r>
    <x v="1986"/>
    <s v="Color"/>
    <x v="844"/>
    <n v="124"/>
    <n v="131"/>
    <n v="911"/>
    <n v="232"/>
    <x v="1283"/>
    <n v="5000"/>
    <x v="1886"/>
    <x v="570"/>
    <x v="460"/>
    <x v="1986"/>
    <n v="69676"/>
    <n v="5954"/>
    <x v="1500"/>
    <n v="2"/>
    <s v="antique|art|heiress|older man younger woman relationship|plot twist"/>
    <x v="1986"/>
    <n v="131"/>
    <x v="0"/>
    <x v="20"/>
    <s v="R"/>
    <x v="179"/>
    <x v="9"/>
    <n v="234"/>
    <x v="6"/>
    <n v="2.35"/>
    <x v="77"/>
  </r>
  <r>
    <x v="1987"/>
    <s v="Color"/>
    <x v="845"/>
    <n v="280"/>
    <n v="122"/>
    <n v="0"/>
    <n v="407"/>
    <x v="761"/>
    <n v="12000"/>
    <x v="1887"/>
    <x v="152"/>
    <x v="76"/>
    <x v="1987"/>
    <n v="64944"/>
    <n v="13809"/>
    <x v="1501"/>
    <n v="2"/>
    <s v="drugs|flood|hallucination|lieutenant|murder investigation"/>
    <x v="1987"/>
    <n v="212"/>
    <x v="0"/>
    <x v="0"/>
    <s v="R"/>
    <x v="78"/>
    <x v="0"/>
    <n v="463"/>
    <x v="10"/>
    <n v="1.85"/>
    <x v="71"/>
  </r>
  <r>
    <x v="1988"/>
    <s v="Color"/>
    <x v="846"/>
    <n v="56"/>
    <n v="88"/>
    <n v="4"/>
    <n v="602"/>
    <x v="1284"/>
    <n v="783"/>
    <x v="4"/>
    <x v="224"/>
    <x v="98"/>
    <x v="1988"/>
    <n v="5385"/>
    <n v="3874"/>
    <x v="190"/>
    <n v="2"/>
    <s v="apostrophe in title|character name in title|punctuation in title|sea turtle"/>
    <x v="1988"/>
    <n v="22"/>
    <x v="0"/>
    <x v="10"/>
    <s v="PG"/>
    <x v="4"/>
    <x v="5"/>
    <n v="749"/>
    <x v="9"/>
    <n v="2.35"/>
    <x v="1"/>
  </r>
  <r>
    <x v="1989"/>
    <s v="Color"/>
    <x v="808"/>
    <n v="118"/>
    <n v="134"/>
    <n v="0"/>
    <n v="92"/>
    <x v="1285"/>
    <n v="541"/>
    <x v="1888"/>
    <x v="200"/>
    <x v="796"/>
    <x v="1989"/>
    <n v="18395"/>
    <n v="890"/>
    <x v="1502"/>
    <n v="6"/>
    <s v="friend|restaurant|secret|unrequited love|vacation"/>
    <x v="1989"/>
    <n v="48"/>
    <x v="3"/>
    <x v="10"/>
    <s v="Not Rated"/>
    <x v="131"/>
    <x v="5"/>
    <n v="173"/>
    <x v="1"/>
    <n v="2.35"/>
    <x v="1"/>
  </r>
  <r>
    <x v="1990"/>
    <s v="Color"/>
    <x v="332"/>
    <n v="49"/>
    <n v="117"/>
    <n v="138"/>
    <n v="416"/>
    <x v="902"/>
    <n v="908"/>
    <x v="1889"/>
    <x v="334"/>
    <x v="797"/>
    <x v="1990"/>
    <n v="2395"/>
    <n v="3204"/>
    <x v="1503"/>
    <n v="9"/>
    <s v="argentine|brothel|cancer|female full frontal nudity|fight"/>
    <x v="1990"/>
    <n v="17"/>
    <x v="0"/>
    <x v="0"/>
    <s v="R"/>
    <x v="131"/>
    <x v="5"/>
    <n v="581"/>
    <x v="20"/>
    <n v="1.78"/>
    <x v="365"/>
  </r>
  <r>
    <x v="1991"/>
    <s v="Color"/>
    <x v="847"/>
    <n v="4"/>
    <n v="80"/>
    <n v="0"/>
    <n v="0"/>
    <x v="1286"/>
    <n v="44"/>
    <x v="4"/>
    <x v="257"/>
    <x v="798"/>
    <x v="1991"/>
    <n v="753"/>
    <n v="53"/>
    <x v="1504"/>
    <n v="0"/>
    <s v="cartoon cat|cat|character name in title|puss in boots|surrealism"/>
    <x v="1991"/>
    <n v="24"/>
    <x v="0"/>
    <x v="10"/>
    <s v="G"/>
    <x v="131"/>
    <x v="0"/>
    <n v="9"/>
    <x v="64"/>
    <m/>
    <x v="366"/>
  </r>
  <r>
    <x v="1992"/>
    <s v="Color"/>
    <x v="848"/>
    <n v="16"/>
    <n v="85"/>
    <n v="0"/>
    <n v="7"/>
    <x v="1287"/>
    <n v="21"/>
    <x v="4"/>
    <x v="29"/>
    <x v="799"/>
    <x v="1992"/>
    <n v="891"/>
    <n v="48"/>
    <x v="1505"/>
    <n v="0"/>
    <s v="dog|flea|meteor|space|space dog"/>
    <x v="1992"/>
    <n v="8"/>
    <x v="9"/>
    <x v="21"/>
    <s v="G"/>
    <x v="131"/>
    <x v="5"/>
    <n v="15"/>
    <x v="31"/>
    <m/>
    <x v="367"/>
  </r>
  <r>
    <x v="1993"/>
    <s v="Color"/>
    <x v="18"/>
    <n v="336"/>
    <n v="138"/>
    <n v="0"/>
    <n v="1000"/>
    <x v="40"/>
    <n v="13000"/>
    <x v="1890"/>
    <x v="168"/>
    <x v="125"/>
    <x v="1993"/>
    <n v="80861"/>
    <n v="27797"/>
    <x v="579"/>
    <n v="4"/>
    <s v="cunnilingus|drug trafficking|lawyer|no panties|shootout"/>
    <x v="1993"/>
    <n v="431"/>
    <x v="0"/>
    <x v="0"/>
    <s v="R"/>
    <x v="131"/>
    <x v="9"/>
    <n v="11000"/>
    <x v="43"/>
    <n v="2.35"/>
    <x v="4"/>
  </r>
  <r>
    <x v="1994"/>
    <s v="Color"/>
    <x v="849"/>
    <n v="91"/>
    <n v="121"/>
    <n v="9"/>
    <n v="520"/>
    <x v="160"/>
    <n v="1000"/>
    <x v="4"/>
    <x v="571"/>
    <x v="251"/>
    <x v="1994"/>
    <n v="34338"/>
    <n v="3287"/>
    <x v="923"/>
    <n v="2"/>
    <s v="castle|england|king|knight|templar"/>
    <x v="1994"/>
    <n v="103"/>
    <x v="0"/>
    <x v="1"/>
    <s v="R"/>
    <x v="131"/>
    <x v="10"/>
    <n v="870"/>
    <x v="5"/>
    <n v="2.35"/>
    <x v="1"/>
  </r>
  <r>
    <x v="1995"/>
    <s v="Color"/>
    <x v="850"/>
    <n v="16"/>
    <n v="134"/>
    <n v="27"/>
    <n v="87"/>
    <x v="1288"/>
    <n v="279"/>
    <x v="4"/>
    <x v="71"/>
    <x v="800"/>
    <x v="1995"/>
    <n v="5911"/>
    <n v="705"/>
    <x v="1506"/>
    <n v="2"/>
    <s v="battle|costume drama|final battle|napoleon|napoleon bonaparte"/>
    <x v="1995"/>
    <n v="76"/>
    <x v="0"/>
    <x v="20"/>
    <s v="G"/>
    <x v="131"/>
    <x v="48"/>
    <n v="128"/>
    <x v="11"/>
    <n v="2.35"/>
    <x v="166"/>
  </r>
  <r>
    <x v="1996"/>
    <s v="Color"/>
    <x v="851"/>
    <n v="65"/>
    <n v="100"/>
    <n v="3"/>
    <n v="55"/>
    <x v="777"/>
    <n v="79"/>
    <x v="1891"/>
    <x v="54"/>
    <x v="801"/>
    <x v="1996"/>
    <n v="5900"/>
    <n v="285"/>
    <x v="1507"/>
    <n v="2"/>
    <s v="fight|kung fu|martial arts|police|wire fu"/>
    <x v="1996"/>
    <n v="26"/>
    <x v="13"/>
    <x v="9"/>
    <m/>
    <x v="131"/>
    <x v="11"/>
    <n v="68"/>
    <x v="12"/>
    <n v="2.35"/>
    <x v="1"/>
  </r>
  <r>
    <x v="1997"/>
    <m/>
    <x v="852"/>
    <n v="7"/>
    <n v="100"/>
    <n v="535"/>
    <n v="399"/>
    <x v="1289"/>
    <n v="668"/>
    <x v="4"/>
    <x v="3"/>
    <x v="486"/>
    <x v="1997"/>
    <n v="1084"/>
    <n v="2204"/>
    <x v="1480"/>
    <n v="0"/>
    <s v="exploding airplane|fighter pilot|hands tied|held at gunpoint|military"/>
    <x v="1997"/>
    <n v="11"/>
    <x v="0"/>
    <x v="0"/>
    <s v="PG-13"/>
    <x v="131"/>
    <x v="11"/>
    <n v="535"/>
    <x v="54"/>
    <m/>
    <x v="185"/>
  </r>
  <r>
    <x v="1998"/>
    <s v="Color"/>
    <x v="491"/>
    <n v="51"/>
    <n v="119"/>
    <n v="350"/>
    <n v="418"/>
    <x v="1202"/>
    <n v="18000"/>
    <x v="1892"/>
    <x v="17"/>
    <x v="63"/>
    <x v="1998"/>
    <n v="52846"/>
    <n v="35501"/>
    <x v="1465"/>
    <n v="2"/>
    <s v="catholic|corruption|emotional abuse|france|seduction"/>
    <x v="1998"/>
    <n v="143"/>
    <x v="0"/>
    <x v="0"/>
    <s v="R"/>
    <x v="137"/>
    <x v="32"/>
    <n v="17000"/>
    <x v="16"/>
    <n v="1.85"/>
    <x v="1"/>
  </r>
  <r>
    <x v="1999"/>
    <s v="Color"/>
    <x v="385"/>
    <n v="252"/>
    <n v="137"/>
    <n v="179"/>
    <n v="4000"/>
    <x v="370"/>
    <n v="17000"/>
    <x v="1893"/>
    <x v="457"/>
    <x v="224"/>
    <x v="1999"/>
    <n v="33107"/>
    <n v="33747"/>
    <x v="6"/>
    <n v="4"/>
    <s v="benzedrine|cactus|drugs|poem|year 1949"/>
    <x v="1999"/>
    <n v="128"/>
    <x v="0"/>
    <x v="10"/>
    <s v="R"/>
    <x v="131"/>
    <x v="3"/>
    <n v="10000"/>
    <x v="9"/>
    <n v="2.35"/>
    <x v="41"/>
  </r>
  <r>
    <x v="2000"/>
    <s v="Color"/>
    <x v="853"/>
    <n v="106"/>
    <n v="119"/>
    <n v="12000"/>
    <n v="643"/>
    <x v="953"/>
    <n v="12000"/>
    <x v="1894"/>
    <x v="145"/>
    <x v="194"/>
    <x v="2000"/>
    <n v="61621"/>
    <n v="15449"/>
    <x v="1102"/>
    <n v="5"/>
    <s v="alien probe|humpback whales|probe|time travel|whale"/>
    <x v="2000"/>
    <n v="219"/>
    <x v="0"/>
    <x v="0"/>
    <s v="PG"/>
    <x v="131"/>
    <x v="43"/>
    <n v="664"/>
    <x v="11"/>
    <n v="2.35"/>
    <x v="1"/>
  </r>
  <r>
    <x v="2001"/>
    <s v="Color"/>
    <x v="234"/>
    <n v="285"/>
    <n v="139"/>
    <n v="13000"/>
    <n v="461"/>
    <x v="862"/>
    <n v="13000"/>
    <x v="1895"/>
    <x v="291"/>
    <x v="237"/>
    <x v="2001"/>
    <n v="162130"/>
    <n v="15111"/>
    <x v="378"/>
    <n v="0"/>
    <s v="boxing|fight|heavyweight champion|restaurant|retired boxer"/>
    <x v="2001"/>
    <n v="962"/>
    <x v="0"/>
    <x v="0"/>
    <s v="PG"/>
    <x v="151"/>
    <x v="7"/>
    <n v="683"/>
    <x v="13"/>
    <n v="1.85"/>
    <x v="1"/>
  </r>
  <r>
    <x v="314"/>
    <s v="Color"/>
    <x v="182"/>
    <n v="163"/>
    <n v="114"/>
    <n v="19"/>
    <n v="848"/>
    <x v="112"/>
    <n v="1000"/>
    <x v="306"/>
    <x v="146"/>
    <x v="167"/>
    <x v="314"/>
    <n v="33958"/>
    <n v="3962"/>
    <x v="151"/>
    <n v="1"/>
    <s v="athlete|extreme sports|fbi|fbi agent|heist"/>
    <x v="314"/>
    <n v="163"/>
    <x v="0"/>
    <x v="0"/>
    <s v="PG-13"/>
    <x v="21"/>
    <x v="2"/>
    <n v="897"/>
    <x v="43"/>
    <n v="2.35"/>
    <x v="40"/>
  </r>
  <r>
    <x v="2002"/>
    <s v="Color"/>
    <x v="548"/>
    <n v="195"/>
    <n v="120"/>
    <n v="0"/>
    <n v="221"/>
    <x v="102"/>
    <n v="865"/>
    <x v="1896"/>
    <x v="364"/>
    <x v="536"/>
    <x v="2002"/>
    <n v="124941"/>
    <n v="2321"/>
    <x v="1508"/>
    <n v="5"/>
    <s v="college|ghostface|killer|killing spree|murder"/>
    <x v="2002"/>
    <n v="488"/>
    <x v="0"/>
    <x v="0"/>
    <s v="R"/>
    <x v="151"/>
    <x v="13"/>
    <n v="851"/>
    <x v="9"/>
    <n v="2.35"/>
    <x v="1"/>
  </r>
  <r>
    <x v="2003"/>
    <s v="Color"/>
    <x v="729"/>
    <n v="123"/>
    <n v="98"/>
    <n v="149"/>
    <n v="439"/>
    <x v="523"/>
    <n v="20000"/>
    <x v="1897"/>
    <x v="572"/>
    <x v="131"/>
    <x v="2003"/>
    <n v="8885"/>
    <n v="21414"/>
    <x v="1509"/>
    <n v="0"/>
    <s v="brothel|death of husband|ex lover|haunted by the past|redemption"/>
    <x v="2003"/>
    <n v="56"/>
    <x v="0"/>
    <x v="0"/>
    <s v="R"/>
    <x v="131"/>
    <x v="6"/>
    <n v="617"/>
    <x v="27"/>
    <n v="2.35"/>
    <x v="1"/>
  </r>
  <r>
    <x v="2004"/>
    <s v="Color"/>
    <x v="135"/>
    <n v="52"/>
    <n v="106"/>
    <n v="167"/>
    <n v="676"/>
    <x v="1290"/>
    <n v="966"/>
    <x v="1898"/>
    <x v="127"/>
    <x v="343"/>
    <x v="2004"/>
    <n v="15310"/>
    <n v="4830"/>
    <x v="733"/>
    <n v="8"/>
    <s v="african american|imperative in title|las vegas nevada|nevada|wedding"/>
    <x v="2004"/>
    <n v="38"/>
    <x v="0"/>
    <x v="0"/>
    <s v="PG-13"/>
    <x v="151"/>
    <x v="11"/>
    <n v="807"/>
    <x v="20"/>
    <n v="2.35"/>
    <x v="67"/>
  </r>
  <r>
    <x v="2005"/>
    <s v="Color"/>
    <x v="592"/>
    <n v="129"/>
    <n v="98"/>
    <n v="36"/>
    <n v="900"/>
    <x v="1100"/>
    <n v="13000"/>
    <x v="1899"/>
    <x v="70"/>
    <x v="99"/>
    <x v="2005"/>
    <n v="90374"/>
    <n v="17582"/>
    <x v="1291"/>
    <n v="4"/>
    <s v="adultery|black humor|dentist|hitman|sex in bed"/>
    <x v="2005"/>
    <n v="318"/>
    <x v="0"/>
    <x v="0"/>
    <s v="R"/>
    <x v="151"/>
    <x v="21"/>
    <n v="2000"/>
    <x v="10"/>
    <n v="1.85"/>
    <x v="1"/>
  </r>
  <r>
    <x v="2006"/>
    <s v="Color"/>
    <x v="854"/>
    <n v="60"/>
    <n v="107"/>
    <n v="71"/>
    <n v="304"/>
    <x v="688"/>
    <n v="967"/>
    <x v="1900"/>
    <x v="484"/>
    <x v="772"/>
    <x v="2006"/>
    <n v="51459"/>
    <n v="1962"/>
    <x v="1510"/>
    <n v="0"/>
    <s v="church|cowboy boots|dancing|high school dance|teenager"/>
    <x v="2006"/>
    <n v="113"/>
    <x v="0"/>
    <x v="0"/>
    <s v="PG"/>
    <x v="186"/>
    <x v="31"/>
    <n v="455"/>
    <x v="12"/>
    <n v="1.85"/>
    <x v="1"/>
  </r>
  <r>
    <x v="2007"/>
    <s v="Color"/>
    <x v="235"/>
    <n v="123"/>
    <n v="88"/>
    <n v="480"/>
    <n v="497"/>
    <x v="1291"/>
    <n v="8000"/>
    <x v="1901"/>
    <x v="125"/>
    <x v="166"/>
    <x v="2007"/>
    <n v="185258"/>
    <n v="10325"/>
    <x v="943"/>
    <n v="4"/>
    <s v="college|fraternity|friend|house|party"/>
    <x v="2007"/>
    <n v="404"/>
    <x v="0"/>
    <x v="0"/>
    <s v="R"/>
    <x v="151"/>
    <x v="17"/>
    <n v="909"/>
    <x v="13"/>
    <n v="2.35"/>
    <x v="1"/>
  </r>
  <r>
    <x v="2008"/>
    <s v="Color"/>
    <x v="255"/>
    <n v="84"/>
    <n v="137"/>
    <n v="0"/>
    <n v="161"/>
    <x v="1292"/>
    <n v="12000"/>
    <x v="1902"/>
    <x v="487"/>
    <x v="30"/>
    <x v="2008"/>
    <n v="63274"/>
    <n v="12947"/>
    <x v="1511"/>
    <n v="1"/>
    <s v="friendship|holy grail|massacre|redemption|video store"/>
    <x v="2008"/>
    <n v="170"/>
    <x v="0"/>
    <x v="0"/>
    <s v="R"/>
    <x v="151"/>
    <x v="23"/>
    <n v="443"/>
    <x v="32"/>
    <n v="1.85"/>
    <x v="85"/>
  </r>
  <r>
    <x v="2009"/>
    <s v="Color"/>
    <x v="665"/>
    <n v="125"/>
    <n v="100"/>
    <n v="41"/>
    <n v="970"/>
    <x v="890"/>
    <n v="45000"/>
    <x v="1903"/>
    <x v="364"/>
    <x v="424"/>
    <x v="2009"/>
    <n v="55398"/>
    <n v="49847"/>
    <x v="581"/>
    <n v="2"/>
    <s v="bahamas|fisherman|hook|island|roommate"/>
    <x v="2009"/>
    <n v="418"/>
    <x v="0"/>
    <x v="0"/>
    <s v="R"/>
    <x v="151"/>
    <x v="20"/>
    <n v="1000"/>
    <x v="51"/>
    <n v="2.35"/>
    <x v="368"/>
  </r>
  <r>
    <x v="2010"/>
    <s v="Color"/>
    <x v="855"/>
    <n v="106"/>
    <n v="115"/>
    <n v="597"/>
    <n v="597"/>
    <x v="1079"/>
    <n v="893"/>
    <x v="1904"/>
    <x v="105"/>
    <x v="802"/>
    <x v="2010"/>
    <n v="16469"/>
    <n v="3946"/>
    <x v="762"/>
    <n v="1"/>
    <s v="heart|italian restaurant|restaurant|transplant|waitress"/>
    <x v="2010"/>
    <n v="275"/>
    <x v="0"/>
    <x v="0"/>
    <s v="PG"/>
    <x v="151"/>
    <x v="21"/>
    <n v="854"/>
    <x v="8"/>
    <n v="1.85"/>
    <x v="1"/>
  </r>
  <r>
    <x v="2011"/>
    <s v="Color"/>
    <x v="609"/>
    <n v="247"/>
    <n v="101"/>
    <n v="0"/>
    <n v="92"/>
    <x v="1293"/>
    <n v="218"/>
    <x v="1905"/>
    <x v="127"/>
    <x v="803"/>
    <x v="2011"/>
    <n v="149835"/>
    <n v="638"/>
    <x v="1512"/>
    <n v="7"/>
    <s v="actor|friend|male frontal nudity|male full frontal nudity|penis"/>
    <x v="2011"/>
    <n v="243"/>
    <x v="0"/>
    <x v="0"/>
    <s v="R"/>
    <x v="151"/>
    <x v="8"/>
    <n v="216"/>
    <x v="4"/>
    <n v="1.85"/>
    <x v="1"/>
  </r>
  <r>
    <x v="2012"/>
    <s v="Color"/>
    <x v="856"/>
    <n v="156"/>
    <n v="110"/>
    <n v="119"/>
    <n v="265"/>
    <x v="1294"/>
    <n v="11000"/>
    <x v="1906"/>
    <x v="539"/>
    <x v="130"/>
    <x v="2012"/>
    <n v="30119"/>
    <n v="12254"/>
    <x v="1513"/>
    <n v="4"/>
    <s v="hospital|kansas city|obsession|salesman|soap opera"/>
    <x v="2012"/>
    <n v="263"/>
    <x v="0"/>
    <x v="8"/>
    <s v="R"/>
    <x v="151"/>
    <x v="21"/>
    <n v="592"/>
    <x v="22"/>
    <n v="2.35"/>
    <x v="226"/>
  </r>
  <r>
    <x v="2013"/>
    <s v="Color"/>
    <x v="857"/>
    <n v="271"/>
    <n v="94"/>
    <n v="293"/>
    <n v="939"/>
    <x v="60"/>
    <n v="18000"/>
    <x v="1907"/>
    <x v="418"/>
    <x v="11"/>
    <x v="2013"/>
    <n v="109620"/>
    <n v="32474"/>
    <x v="161"/>
    <n v="0"/>
    <s v="first person narration|general|hampster|reference to loch ness monster|reporter"/>
    <x v="2013"/>
    <n v="268"/>
    <x v="0"/>
    <x v="0"/>
    <s v="R"/>
    <x v="131"/>
    <x v="0"/>
    <n v="12000"/>
    <x v="5"/>
    <n v="2.35"/>
    <x v="61"/>
  </r>
  <r>
    <x v="2014"/>
    <s v="Color"/>
    <x v="858"/>
    <n v="45"/>
    <n v="88"/>
    <n v="269"/>
    <n v="384"/>
    <x v="1223"/>
    <n v="1000"/>
    <x v="1908"/>
    <x v="26"/>
    <x v="735"/>
    <x v="2014"/>
    <n v="5431"/>
    <n v="2557"/>
    <x v="518"/>
    <n v="2"/>
    <s v="cia|cia agent|fbi|mexico|train"/>
    <x v="2014"/>
    <n v="50"/>
    <x v="0"/>
    <x v="0"/>
    <s v="PG-13"/>
    <x v="151"/>
    <x v="18"/>
    <n v="489"/>
    <x v="43"/>
    <n v="2.35"/>
    <x v="309"/>
  </r>
  <r>
    <x v="2015"/>
    <s v="Color"/>
    <x v="141"/>
    <n v="133"/>
    <n v="127"/>
    <n v="446"/>
    <n v="898"/>
    <x v="1156"/>
    <n v="11000"/>
    <x v="1909"/>
    <x v="113"/>
    <x v="60"/>
    <x v="2015"/>
    <n v="125421"/>
    <n v="13433"/>
    <x v="376"/>
    <n v="0"/>
    <s v="1960s|father daughter incest|mental hospital|suicide|suicide attempt"/>
    <x v="2015"/>
    <n v="385"/>
    <x v="0"/>
    <x v="0"/>
    <s v="R"/>
    <x v="151"/>
    <x v="15"/>
    <n v="1000"/>
    <x v="11"/>
    <n v="1.85"/>
    <x v="1"/>
  </r>
  <r>
    <x v="2016"/>
    <s v="Color"/>
    <x v="275"/>
    <n v="84"/>
    <n v="95"/>
    <n v="126"/>
    <n v="886"/>
    <x v="658"/>
    <n v="2000"/>
    <x v="1910"/>
    <x v="127"/>
    <x v="507"/>
    <x v="2016"/>
    <n v="22844"/>
    <n v="4681"/>
    <x v="472"/>
    <n v="1"/>
    <s v="best friend|contest|date|small town|west virginia"/>
    <x v="2016"/>
    <n v="140"/>
    <x v="0"/>
    <x v="0"/>
    <s v="PG-13"/>
    <x v="151"/>
    <x v="14"/>
    <n v="989"/>
    <x v="23"/>
    <n v="2.35"/>
    <x v="369"/>
  </r>
  <r>
    <x v="2017"/>
    <s v="Color"/>
    <x v="344"/>
    <n v="70"/>
    <n v="87"/>
    <n v="25"/>
    <n v="611"/>
    <x v="1218"/>
    <n v="1000"/>
    <x v="1911"/>
    <x v="573"/>
    <x v="652"/>
    <x v="2017"/>
    <n v="14637"/>
    <n v="3243"/>
    <x v="1514"/>
    <n v="0"/>
    <s v="alien|breakfast|escape|rat|ufo"/>
    <x v="2017"/>
    <n v="100"/>
    <x v="0"/>
    <x v="0"/>
    <s v="G"/>
    <x v="151"/>
    <x v="15"/>
    <n v="670"/>
    <x v="5"/>
    <n v="1.85"/>
    <x v="370"/>
  </r>
  <r>
    <x v="2018"/>
    <s v="Color"/>
    <x v="859"/>
    <n v="32"/>
    <n v="118"/>
    <n v="0"/>
    <n v="227"/>
    <x v="1295"/>
    <n v="738"/>
    <x v="1912"/>
    <x v="574"/>
    <x v="804"/>
    <x v="2018"/>
    <n v="10895"/>
    <n v="1458"/>
    <x v="1515"/>
    <n v="0"/>
    <s v="melancholy|new york city|sadness|teacher|wizard"/>
    <x v="2018"/>
    <n v="150"/>
    <x v="0"/>
    <x v="0"/>
    <s v="G"/>
    <x v="151"/>
    <x v="33"/>
    <n v="295"/>
    <x v="31"/>
    <n v="1.85"/>
    <x v="1"/>
  </r>
  <r>
    <x v="2019"/>
    <s v="Color"/>
    <x v="355"/>
    <n v="51"/>
    <n v="107"/>
    <n v="48"/>
    <n v="940"/>
    <x v="1296"/>
    <n v="1000"/>
    <x v="1913"/>
    <x v="300"/>
    <x v="48"/>
    <x v="2019"/>
    <n v="11709"/>
    <n v="4971"/>
    <x v="1516"/>
    <n v="1"/>
    <s v="gay subtext|homoerotic fight|homoeroticism|homosexual subtext|wcw wrestling"/>
    <x v="2019"/>
    <n v="101"/>
    <x v="0"/>
    <x v="0"/>
    <s v="PG-13"/>
    <x v="151"/>
    <x v="21"/>
    <n v="957"/>
    <x v="43"/>
    <n v="1.85"/>
    <x v="371"/>
  </r>
  <r>
    <x v="2020"/>
    <s v="Color"/>
    <x v="282"/>
    <n v="73"/>
    <n v="124"/>
    <n v="41"/>
    <n v="197"/>
    <x v="1297"/>
    <n v="512"/>
    <x v="1914"/>
    <x v="422"/>
    <x v="805"/>
    <x v="2020"/>
    <n v="10100"/>
    <n v="1523"/>
    <x v="1517"/>
    <n v="0"/>
    <s v="boxing movie|friendship|highway travel|male rear nudity|road movie"/>
    <x v="2020"/>
    <n v="59"/>
    <x v="0"/>
    <x v="0"/>
    <s v="R"/>
    <x v="151"/>
    <x v="15"/>
    <n v="481"/>
    <x v="28"/>
    <n v="2.35"/>
    <x v="372"/>
  </r>
  <r>
    <x v="2021"/>
    <s v="Color"/>
    <x v="860"/>
    <n v="169"/>
    <n v="89"/>
    <n v="41"/>
    <n v="847"/>
    <x v="1298"/>
    <n v="2000"/>
    <x v="1915"/>
    <x v="127"/>
    <x v="494"/>
    <x v="2021"/>
    <n v="16437"/>
    <n v="5470"/>
    <x v="1518"/>
    <n v="0"/>
    <s v="black comedy|delivery boy|dinner|gym|punishment"/>
    <x v="2021"/>
    <n v="68"/>
    <x v="0"/>
    <x v="0"/>
    <s v="PG-13"/>
    <x v="151"/>
    <x v="10"/>
    <n v="1000"/>
    <x v="41"/>
    <n v="1.85"/>
    <x v="1"/>
  </r>
  <r>
    <x v="2022"/>
    <s v="Color"/>
    <x v="630"/>
    <n v="365"/>
    <n v="88"/>
    <n v="192"/>
    <n v="847"/>
    <x v="1299"/>
    <n v="3000"/>
    <x v="1916"/>
    <x v="476"/>
    <x v="191"/>
    <x v="2022"/>
    <n v="72552"/>
    <n v="5737"/>
    <x v="1518"/>
    <n v="0"/>
    <s v="bloody water|boat|party|piranha|spring break"/>
    <x v="2022"/>
    <n v="374"/>
    <x v="0"/>
    <x v="0"/>
    <s v="R"/>
    <x v="151"/>
    <x v="5"/>
    <n v="859"/>
    <x v="34"/>
    <n v="2.35"/>
    <x v="38"/>
  </r>
  <r>
    <x v="2023"/>
    <s v=" Black and White"/>
    <x v="861"/>
    <n v="113"/>
    <n v="118"/>
    <n v="18000"/>
    <n v="286"/>
    <x v="724"/>
    <n v="18000"/>
    <x v="1917"/>
    <x v="432"/>
    <x v="11"/>
    <x v="2023"/>
    <n v="12821"/>
    <n v="23689"/>
    <x v="1256"/>
    <n v="1"/>
    <s v="bobby darin|career|love|marriage|sandra dee"/>
    <x v="2023"/>
    <n v="248"/>
    <x v="0"/>
    <x v="0"/>
    <s v="PG-13"/>
    <x v="154"/>
    <x v="14"/>
    <n v="5000"/>
    <x v="10"/>
    <n v="2.35"/>
    <x v="1"/>
  </r>
  <r>
    <x v="2024"/>
    <s v="Color"/>
    <x v="740"/>
    <n v="18"/>
    <n v="93"/>
    <n v="9"/>
    <n v="254"/>
    <x v="83"/>
    <n v="23000"/>
    <x v="1918"/>
    <x v="238"/>
    <x v="74"/>
    <x v="2024"/>
    <n v="2265"/>
    <n v="24436"/>
    <x v="1519"/>
    <n v="2"/>
    <s v="accidental kiss|eating a worm|park|worm|yellowstone national park"/>
    <x v="2024"/>
    <n v="37"/>
    <x v="0"/>
    <x v="0"/>
    <s v="PG"/>
    <x v="151"/>
    <x v="20"/>
    <n v="284"/>
    <x v="65"/>
    <m/>
    <x v="373"/>
  </r>
  <r>
    <x v="2025"/>
    <s v="Color"/>
    <x v="862"/>
    <n v="10"/>
    <n v="80"/>
    <n v="18"/>
    <n v="73"/>
    <x v="1300"/>
    <n v="742"/>
    <x v="1919"/>
    <x v="575"/>
    <x v="806"/>
    <x v="2025"/>
    <n v="2541"/>
    <n v="1088"/>
    <x v="1520"/>
    <n v="0"/>
    <s v="cobbler|desert|gold|princess|thief"/>
    <x v="2025"/>
    <n v="47"/>
    <x v="0"/>
    <x v="1"/>
    <s v="G"/>
    <x v="168"/>
    <x v="27"/>
    <n v="83"/>
    <x v="13"/>
    <n v="2.35"/>
    <x v="374"/>
  </r>
  <r>
    <x v="2026"/>
    <s v="Color"/>
    <x v="863"/>
    <n v="16"/>
    <n v="120"/>
    <n v="6"/>
    <n v="382"/>
    <x v="1218"/>
    <n v="22000"/>
    <x v="1920"/>
    <x v="17"/>
    <x v="158"/>
    <x v="2026"/>
    <n v="2919"/>
    <n v="23769"/>
    <x v="1521"/>
    <n v="3"/>
    <s v="bridge|friar|inquisition|peru|rope bridge"/>
    <x v="2026"/>
    <n v="50"/>
    <x v="0"/>
    <x v="1"/>
    <s v="PG"/>
    <x v="151"/>
    <x v="14"/>
    <n v="670"/>
    <x v="37"/>
    <n v="1.85"/>
    <x v="297"/>
  </r>
  <r>
    <x v="2027"/>
    <s v="Color"/>
    <x v="657"/>
    <n v="196"/>
    <n v="98"/>
    <n v="88"/>
    <n v="706"/>
    <x v="633"/>
    <n v="12000"/>
    <x v="1921"/>
    <x v="28"/>
    <x v="138"/>
    <x v="2027"/>
    <n v="80574"/>
    <n v="14699"/>
    <x v="805"/>
    <n v="1"/>
    <s v="gun|prison|reference to god|reference to jesus christ|vengeance"/>
    <x v="2027"/>
    <n v="157"/>
    <x v="0"/>
    <x v="0"/>
    <s v="R"/>
    <x v="151"/>
    <x v="5"/>
    <n v="854"/>
    <x v="12"/>
    <n v="2.35"/>
    <x v="85"/>
  </r>
  <r>
    <x v="2028"/>
    <s v="Color"/>
    <x v="656"/>
    <n v="212"/>
    <n v="119"/>
    <n v="6000"/>
    <n v="422"/>
    <x v="228"/>
    <n v="23000"/>
    <x v="1922"/>
    <x v="45"/>
    <x v="34"/>
    <x v="2028"/>
    <n v="214091"/>
    <n v="24263"/>
    <x v="152"/>
    <n v="0"/>
    <s v="anime|castle|demon|steampunk|witch"/>
    <x v="2028"/>
    <n v="330"/>
    <x v="2"/>
    <x v="7"/>
    <s v="PG"/>
    <x v="151"/>
    <x v="14"/>
    <n v="713"/>
    <x v="17"/>
    <n v="1.85"/>
    <x v="38"/>
  </r>
  <r>
    <x v="2029"/>
    <s v="Color"/>
    <x v="369"/>
    <n v="445"/>
    <n v="88"/>
    <n v="181"/>
    <n v="11"/>
    <x v="70"/>
    <n v="15000"/>
    <x v="1923"/>
    <x v="576"/>
    <x v="16"/>
    <x v="2029"/>
    <n v="386217"/>
    <n v="28011"/>
    <x v="1522"/>
    <n v="4"/>
    <s v="amusement park|on the road|zombie|zombie apocalypse|zombie spoof"/>
    <x v="2029"/>
    <n v="553"/>
    <x v="0"/>
    <x v="0"/>
    <s v="R"/>
    <x v="187"/>
    <x v="0"/>
    <n v="13000"/>
    <x v="16"/>
    <n v="2.35"/>
    <x v="18"/>
  </r>
  <r>
    <x v="25"/>
    <s v="Color"/>
    <x v="16"/>
    <n v="446"/>
    <n v="201"/>
    <n v="0"/>
    <n v="84"/>
    <x v="22"/>
    <n v="6000"/>
    <x v="25"/>
    <x v="16"/>
    <x v="19"/>
    <x v="25"/>
    <n v="316020"/>
    <n v="7122"/>
    <x v="22"/>
    <n v="0"/>
    <s v="animal name in title|ape abducts a woman|gorilla|island|king kong"/>
    <x v="25"/>
    <n v="2618"/>
    <x v="0"/>
    <x v="3"/>
    <s v="PG-13"/>
    <x v="15"/>
    <x v="12"/>
    <n v="918"/>
    <x v="13"/>
    <n v="2.35"/>
    <x v="1"/>
  </r>
  <r>
    <x v="2030"/>
    <s v=" Black and White"/>
    <x v="158"/>
    <n v="108"/>
    <n v="90"/>
    <n v="153"/>
    <n v="427"/>
    <x v="449"/>
    <n v="11000"/>
    <x v="1924"/>
    <x v="300"/>
    <x v="196"/>
    <x v="2030"/>
    <n v="119450"/>
    <n v="13823"/>
    <x v="1523"/>
    <n v="0"/>
    <s v="coach|college|college football|domineering mother|football"/>
    <x v="2030"/>
    <n v="300"/>
    <x v="0"/>
    <x v="0"/>
    <s v="PG-13"/>
    <x v="78"/>
    <x v="20"/>
    <n v="1000"/>
    <x v="9"/>
    <n v="1.85"/>
    <x v="1"/>
  </r>
  <r>
    <x v="2031"/>
    <s v="Color"/>
    <x v="613"/>
    <n v="223"/>
    <n v="127"/>
    <n v="883"/>
    <n v="441"/>
    <x v="1301"/>
    <n v="11000"/>
    <x v="1925"/>
    <x v="0"/>
    <x v="42"/>
    <x v="2031"/>
    <n v="837759"/>
    <n v="12643"/>
    <x v="1524"/>
    <n v="0"/>
    <s v="duel|famous twist|rebel|rescue|snowy landscape"/>
    <x v="2031"/>
    <n v="900"/>
    <x v="0"/>
    <x v="0"/>
    <s v="PG"/>
    <x v="135"/>
    <x v="35"/>
    <n v="504"/>
    <x v="36"/>
    <n v="2.35"/>
    <x v="16"/>
  </r>
  <r>
    <x v="2032"/>
    <s v="Color"/>
    <x v="27"/>
    <n v="63"/>
    <n v="119"/>
    <n v="0"/>
    <n v="244"/>
    <x v="321"/>
    <n v="10000"/>
    <x v="1926"/>
    <x v="281"/>
    <x v="14"/>
    <x v="2032"/>
    <n v="172405"/>
    <n v="11013"/>
    <x v="1525"/>
    <n v="0"/>
    <s v="drugs|heroin|murder|police|witness"/>
    <x v="2032"/>
    <n v="203"/>
    <x v="0"/>
    <x v="0"/>
    <s v="R"/>
    <x v="166"/>
    <x v="16"/>
    <n v="345"/>
    <x v="2"/>
    <n v="1.85"/>
    <x v="1"/>
  </r>
  <r>
    <x v="2033"/>
    <s v="Color"/>
    <x v="495"/>
    <n v="43"/>
    <n v="85"/>
    <n v="119"/>
    <n v="144"/>
    <x v="1302"/>
    <n v="3000"/>
    <x v="1927"/>
    <x v="70"/>
    <x v="639"/>
    <x v="2033"/>
    <n v="83269"/>
    <n v="3847"/>
    <x v="1526"/>
    <n v="6"/>
    <s v="american president|evil industrialist|ex girlfriend|political leader|president"/>
    <x v="2033"/>
    <n v="87"/>
    <x v="0"/>
    <x v="0"/>
    <s v="PG-13"/>
    <x v="154"/>
    <x v="23"/>
    <n v="348"/>
    <x v="2"/>
    <n v="1.85"/>
    <x v="1"/>
  </r>
  <r>
    <x v="2034"/>
    <s v="Color"/>
    <x v="481"/>
    <n v="211"/>
    <n v="98"/>
    <n v="70"/>
    <n v="591"/>
    <x v="1303"/>
    <n v="1000"/>
    <x v="1928"/>
    <x v="381"/>
    <x v="735"/>
    <x v="2034"/>
    <n v="181058"/>
    <n v="3345"/>
    <x v="1527"/>
    <n v="1"/>
    <s v="dead teenager|death|explosion|premonition|teenager"/>
    <x v="2034"/>
    <n v="674"/>
    <x v="0"/>
    <x v="0"/>
    <s v="R"/>
    <x v="154"/>
    <x v="21"/>
    <n v="847"/>
    <x v="10"/>
    <n v="1.85"/>
    <x v="1"/>
  </r>
  <r>
    <x v="2035"/>
    <s v="Color"/>
    <x v="299"/>
    <n v="421"/>
    <n v="101"/>
    <n v="0"/>
    <n v="1000"/>
    <x v="89"/>
    <n v="33000"/>
    <x v="1929"/>
    <x v="270"/>
    <x v="350"/>
    <x v="2035"/>
    <n v="188652"/>
    <n v="57077"/>
    <x v="202"/>
    <n v="1"/>
    <s v="governor|intern|manager|ohio|politics"/>
    <x v="2035"/>
    <n v="288"/>
    <x v="0"/>
    <x v="0"/>
    <s v="R"/>
    <x v="188"/>
    <x v="10"/>
    <n v="22000"/>
    <x v="1"/>
    <n v="2.35"/>
    <x v="31"/>
  </r>
  <r>
    <x v="2036"/>
    <s v="Color"/>
    <x v="138"/>
    <n v="214"/>
    <n v="112"/>
    <n v="123"/>
    <n v="787"/>
    <x v="535"/>
    <n v="14000"/>
    <x v="1930"/>
    <x v="577"/>
    <x v="127"/>
    <x v="2036"/>
    <n v="193962"/>
    <n v="16196"/>
    <x v="464"/>
    <n v="0"/>
    <s v="captain|darkness|eclipse|space|survival"/>
    <x v="2036"/>
    <n v="805"/>
    <x v="0"/>
    <x v="0"/>
    <s v="R"/>
    <x v="154"/>
    <x v="21"/>
    <n v="991"/>
    <x v="1"/>
    <n v="2.35"/>
    <x v="9"/>
  </r>
  <r>
    <x v="2037"/>
    <s v="Color"/>
    <x v="864"/>
    <n v="92"/>
    <n v="97"/>
    <n v="956"/>
    <n v="99"/>
    <x v="1304"/>
    <n v="20000"/>
    <x v="1931"/>
    <x v="127"/>
    <x v="25"/>
    <x v="2037"/>
    <n v="19709"/>
    <n v="20798"/>
    <x v="1528"/>
    <n v="3"/>
    <s v="apartment|girl in panties|roommate|thong panties|upskirt"/>
    <x v="2037"/>
    <n v="167"/>
    <x v="0"/>
    <x v="0"/>
    <s v="PG-13"/>
    <x v="154"/>
    <x v="18"/>
    <n v="551"/>
    <x v="9"/>
    <n v="1.85"/>
    <x v="1"/>
  </r>
  <r>
    <x v="2038"/>
    <s v="Color"/>
    <x v="174"/>
    <n v="574"/>
    <n v="126"/>
    <n v="0"/>
    <n v="105"/>
    <x v="1305"/>
    <n v="19000"/>
    <x v="1932"/>
    <x v="377"/>
    <x v="59"/>
    <x v="2038"/>
    <n v="355126"/>
    <n v="19359"/>
    <x v="1529"/>
    <n v="1"/>
    <s v="divorce|female frontal nudity|future|loneliness|operating system"/>
    <x v="2038"/>
    <n v="748"/>
    <x v="0"/>
    <x v="0"/>
    <s v="R"/>
    <x v="154"/>
    <x v="9"/>
    <n v="128"/>
    <x v="25"/>
    <n v="1.85"/>
    <x v="375"/>
  </r>
  <r>
    <x v="1927"/>
    <s v="Color"/>
    <x v="816"/>
    <n v="216"/>
    <n v="106"/>
    <n v="452"/>
    <n v="141"/>
    <x v="1244"/>
    <n v="20000"/>
    <x v="1833"/>
    <x v="559"/>
    <x v="25"/>
    <x v="1927"/>
    <n v="32513"/>
    <n v="21195"/>
    <x v="1457"/>
    <n v="3"/>
    <s v="1988 winter olympics|coach|ski jumper|winter|winter olympics"/>
    <x v="1927"/>
    <n v="119"/>
    <x v="0"/>
    <x v="1"/>
    <s v="PG-13"/>
    <x v="154"/>
    <x v="6"/>
    <n v="732"/>
    <x v="7"/>
    <n v="2.35"/>
    <x v="61"/>
  </r>
  <r>
    <x v="2039"/>
    <s v="Color"/>
    <x v="390"/>
    <n v="140"/>
    <n v="97"/>
    <n v="131"/>
    <n v="62"/>
    <x v="1306"/>
    <n v="23000"/>
    <x v="1933"/>
    <x v="60"/>
    <x v="74"/>
    <x v="2039"/>
    <n v="53415"/>
    <n v="23242"/>
    <x v="1530"/>
    <n v="2"/>
    <s v="embarrassing male nudity|embarrassing nudity|male nudity|truck|truck driver"/>
    <x v="2039"/>
    <n v="339"/>
    <x v="0"/>
    <x v="0"/>
    <s v="R"/>
    <x v="154"/>
    <x v="18"/>
    <n v="81"/>
    <x v="4"/>
    <n v="2.35"/>
    <x v="1"/>
  </r>
  <r>
    <x v="2040"/>
    <s v="Color"/>
    <x v="865"/>
    <n v="28"/>
    <n v="100"/>
    <n v="3"/>
    <n v="88"/>
    <x v="1307"/>
    <n v="2000"/>
    <x v="1934"/>
    <x v="15"/>
    <x v="173"/>
    <x v="2040"/>
    <n v="4191"/>
    <n v="2450"/>
    <x v="1531"/>
    <n v="4"/>
    <s v="based on novel|drowning|hanging from a flagpole|hanging from a rope|magic"/>
    <x v="2040"/>
    <n v="32"/>
    <x v="0"/>
    <x v="1"/>
    <s v="PG"/>
    <x v="131"/>
    <x v="9"/>
    <n v="228"/>
    <x v="28"/>
    <n v="2.35"/>
    <x v="1"/>
  </r>
  <r>
    <x v="2041"/>
    <s v="Color"/>
    <x v="402"/>
    <n v="36"/>
    <n v="114"/>
    <n v="61"/>
    <n v="407"/>
    <x v="1308"/>
    <n v="20000"/>
    <x v="1935"/>
    <x v="200"/>
    <x v="131"/>
    <x v="2041"/>
    <n v="14786"/>
    <n v="22040"/>
    <x v="1501"/>
    <n v="2"/>
    <s v="family relationships|female protagonist|nubile woman|policeman|teenager"/>
    <x v="2041"/>
    <n v="103"/>
    <x v="0"/>
    <x v="0"/>
    <s v="PG-13"/>
    <x v="154"/>
    <x v="15"/>
    <n v="797"/>
    <x v="9"/>
    <n v="2.35"/>
    <x v="271"/>
  </r>
  <r>
    <x v="1689"/>
    <s v="Color"/>
    <x v="734"/>
    <n v="65"/>
    <n v="101"/>
    <n v="3"/>
    <n v="120"/>
    <x v="1110"/>
    <n v="448"/>
    <x v="1621"/>
    <x v="127"/>
    <x v="681"/>
    <x v="1689"/>
    <n v="30092"/>
    <n v="829"/>
    <x v="1300"/>
    <n v="0"/>
    <s v="first daughter|photographer|prague|president|secret service agent"/>
    <x v="1689"/>
    <n v="129"/>
    <x v="0"/>
    <x v="0"/>
    <s v="PG-13"/>
    <x v="154"/>
    <x v="14"/>
    <n v="143"/>
    <x v="9"/>
    <n v="2.35"/>
    <x v="1"/>
  </r>
  <r>
    <x v="2042"/>
    <s v="Color"/>
    <x v="866"/>
    <n v="53"/>
    <n v="88"/>
    <n v="12"/>
    <n v="249"/>
    <x v="1309"/>
    <n v="327"/>
    <x v="1936"/>
    <x v="70"/>
    <x v="807"/>
    <x v="2042"/>
    <n v="3914"/>
    <n v="1509"/>
    <x v="1532"/>
    <n v="4"/>
    <s v="beach|drug lord|drugs|hotel|stripper"/>
    <x v="2042"/>
    <n v="47"/>
    <x v="0"/>
    <x v="0"/>
    <s v="PG-13"/>
    <x v="154"/>
    <x v="21"/>
    <n v="281"/>
    <x v="23"/>
    <n v="1.85"/>
    <x v="372"/>
  </r>
  <r>
    <x v="2043"/>
    <s v="Color"/>
    <x v="151"/>
    <n v="394"/>
    <n v="93"/>
    <n v="0"/>
    <n v="947"/>
    <x v="56"/>
    <n v="17000"/>
    <x v="1937"/>
    <x v="3"/>
    <x v="50"/>
    <x v="2043"/>
    <n v="72646"/>
    <n v="31187"/>
    <x v="658"/>
    <n v="5"/>
    <s v="die hard scenario|one woman army|rescue|soldier|super soldier"/>
    <x v="2043"/>
    <n v="397"/>
    <x v="0"/>
    <x v="25"/>
    <s v="R"/>
    <x v="154"/>
    <x v="10"/>
    <n v="13000"/>
    <x v="27"/>
    <n v="2.35"/>
    <x v="1"/>
  </r>
  <r>
    <x v="2044"/>
    <s v="Color"/>
    <x v="867"/>
    <n v="80"/>
    <n v="92"/>
    <n v="114"/>
    <n v="434"/>
    <x v="1289"/>
    <n v="912"/>
    <x v="1938"/>
    <x v="513"/>
    <x v="808"/>
    <x v="2044"/>
    <n v="30840"/>
    <n v="2355"/>
    <x v="1533"/>
    <n v="0"/>
    <s v="banana boat|boat|christmas|sea|shark"/>
    <x v="2044"/>
    <n v="383"/>
    <x v="0"/>
    <x v="0"/>
    <s v="PG-13"/>
    <x v="154"/>
    <x v="42"/>
    <n v="535"/>
    <x v="66"/>
    <n v="2.35"/>
    <x v="1"/>
  </r>
  <r>
    <x v="2045"/>
    <s v="Color"/>
    <x v="868"/>
    <n v="45"/>
    <n v="98"/>
    <n v="4"/>
    <n v="11000"/>
    <x v="455"/>
    <n v="29000"/>
    <x v="1939"/>
    <x v="270"/>
    <x v="20"/>
    <x v="2045"/>
    <n v="20163"/>
    <n v="63194"/>
    <x v="1359"/>
    <n v="2"/>
    <s v="house|leukemia|mental institution|nursing home|transplant"/>
    <x v="2045"/>
    <n v="71"/>
    <x v="0"/>
    <x v="0"/>
    <s v="PG-13"/>
    <x v="154"/>
    <x v="25"/>
    <n v="22000"/>
    <x v="10"/>
    <n v="1.85"/>
    <x v="103"/>
  </r>
  <r>
    <x v="2046"/>
    <s v="Color"/>
    <x v="869"/>
    <n v="47"/>
    <n v="94"/>
    <n v="258"/>
    <n v="424"/>
    <x v="1310"/>
    <n v="721"/>
    <x v="1940"/>
    <x v="578"/>
    <x v="809"/>
    <x v="2046"/>
    <n v="3174"/>
    <n v="2453"/>
    <x v="1534"/>
    <n v="2"/>
    <s v="absent father|american football|based on true story|middle school"/>
    <x v="2046"/>
    <n v="19"/>
    <x v="0"/>
    <x v="0"/>
    <s v="PG"/>
    <x v="154"/>
    <x v="8"/>
    <n v="463"/>
    <x v="37"/>
    <n v="2.35"/>
    <x v="376"/>
  </r>
  <r>
    <x v="2047"/>
    <s v="Color"/>
    <x v="435"/>
    <n v="90"/>
    <n v="102"/>
    <n v="277"/>
    <n v="57"/>
    <x v="1311"/>
    <n v="327"/>
    <x v="1941"/>
    <x v="17"/>
    <x v="527"/>
    <x v="2047"/>
    <n v="17740"/>
    <n v="672"/>
    <x v="1535"/>
    <n v="0"/>
    <s v="breasts|jealousy|obsession|sex scene|spiritual"/>
    <x v="2047"/>
    <n v="165"/>
    <x v="0"/>
    <x v="1"/>
    <s v="R"/>
    <x v="154"/>
    <x v="15"/>
    <n v="261"/>
    <x v="13"/>
    <n v="1.85"/>
    <x v="1"/>
  </r>
  <r>
    <x v="2048"/>
    <s v="Color"/>
    <x v="514"/>
    <n v="30"/>
    <n v="98"/>
    <n v="23"/>
    <n v="982"/>
    <x v="226"/>
    <n v="1000"/>
    <x v="1942"/>
    <x v="579"/>
    <x v="159"/>
    <x v="2048"/>
    <n v="14473"/>
    <n v="3671"/>
    <x v="1536"/>
    <n v="2"/>
    <s v="bar|biker|cowboy|drugs|marlboro"/>
    <x v="2048"/>
    <n v="81"/>
    <x v="0"/>
    <x v="0"/>
    <s v="R"/>
    <x v="154"/>
    <x v="23"/>
    <n v="1000"/>
    <x v="19"/>
    <n v="1.85"/>
    <x v="1"/>
  </r>
  <r>
    <x v="2049"/>
    <s v="Color"/>
    <x v="721"/>
    <n v="232"/>
    <n v="121"/>
    <n v="549"/>
    <n v="883"/>
    <x v="99"/>
    <n v="11000"/>
    <x v="1943"/>
    <x v="171"/>
    <x v="182"/>
    <x v="2049"/>
    <n v="60115"/>
    <n v="24248"/>
    <x v="1418"/>
    <n v="2"/>
    <s v="detective|iraq|military|murder investigation|police"/>
    <x v="2049"/>
    <n v="224"/>
    <x v="0"/>
    <x v="0"/>
    <s v="R"/>
    <x v="4"/>
    <x v="1"/>
    <n v="9000"/>
    <x v="13"/>
    <n v="2.35"/>
    <x v="1"/>
  </r>
  <r>
    <x v="2050"/>
    <s v="Color"/>
    <x v="870"/>
    <n v="165"/>
    <n v="111"/>
    <n v="105"/>
    <n v="64"/>
    <x v="1312"/>
    <n v="527"/>
    <x v="1944"/>
    <x v="113"/>
    <x v="810"/>
    <x v="2050"/>
    <n v="32003"/>
    <n v="735"/>
    <x v="1537"/>
    <n v="1"/>
    <s v="baron|fashion|hat|nickname|orphanage"/>
    <x v="2050"/>
    <n v="65"/>
    <x v="3"/>
    <x v="10"/>
    <s v="PG-13"/>
    <x v="189"/>
    <x v="0"/>
    <n v="86"/>
    <x v="10"/>
    <n v="2.35"/>
    <x v="1"/>
  </r>
  <r>
    <x v="2051"/>
    <s v="Color"/>
    <x v="871"/>
    <n v="45"/>
    <n v="90"/>
    <n v="78"/>
    <n v="720"/>
    <x v="1313"/>
    <n v="2000"/>
    <x v="4"/>
    <x v="134"/>
    <x v="124"/>
    <x v="2051"/>
    <n v="4693"/>
    <n v="4142"/>
    <x v="273"/>
    <n v="1"/>
    <m/>
    <x v="2051"/>
    <n v="49"/>
    <x v="0"/>
    <x v="4"/>
    <s v="R"/>
    <x v="190"/>
    <x v="2"/>
    <n v="1000"/>
    <x v="22"/>
    <n v="2.35"/>
    <x v="1"/>
  </r>
  <r>
    <x v="2052"/>
    <s v="Color"/>
    <x v="491"/>
    <n v="155"/>
    <n v="100"/>
    <n v="350"/>
    <n v="30"/>
    <x v="1314"/>
    <n v="201"/>
    <x v="1945"/>
    <x v="105"/>
    <x v="811"/>
    <x v="2052"/>
    <n v="8924"/>
    <n v="365"/>
    <x v="1538"/>
    <n v="1"/>
    <s v="age difference|courtesan|mansion|marriage|prostitute"/>
    <x v="2052"/>
    <n v="43"/>
    <x v="0"/>
    <x v="1"/>
    <s v="R"/>
    <x v="154"/>
    <x v="0"/>
    <n v="123"/>
    <x v="5"/>
    <n v="2.35"/>
    <x v="1"/>
  </r>
  <r>
    <x v="2053"/>
    <s v="Color"/>
    <x v="113"/>
    <n v="6"/>
    <n v="50"/>
    <m/>
    <n v="543"/>
    <x v="1315"/>
    <n v="787"/>
    <x v="4"/>
    <x v="28"/>
    <x v="812"/>
    <x v="2053"/>
    <n v="1781"/>
    <n v="3276"/>
    <x v="1259"/>
    <n v="0"/>
    <s v="cheating wife|extramarital affair|female lead|undercover|unfaithfulness"/>
    <x v="2053"/>
    <n v="23"/>
    <x v="0"/>
    <x v="0"/>
    <m/>
    <x v="4"/>
    <x v="4"/>
    <n v="748"/>
    <x v="2"/>
    <m/>
    <x v="377"/>
  </r>
  <r>
    <x v="2054"/>
    <s v="Color"/>
    <x v="872"/>
    <n v="118"/>
    <n v="141"/>
    <n v="300"/>
    <n v="73"/>
    <x v="1316"/>
    <n v="805"/>
    <x v="1946"/>
    <x v="270"/>
    <x v="813"/>
    <x v="2054"/>
    <n v="17373"/>
    <n v="1618"/>
    <x v="1539"/>
    <n v="2"/>
    <s v="aristocrat|english|painter|painting|singer"/>
    <x v="2054"/>
    <n v="148"/>
    <x v="0"/>
    <x v="0"/>
    <s v="PG-13"/>
    <x v="154"/>
    <x v="14"/>
    <n v="539"/>
    <x v="5"/>
    <n v="2.35"/>
    <x v="378"/>
  </r>
  <r>
    <x v="2055"/>
    <s v="Color"/>
    <x v="851"/>
    <n v="55"/>
    <n v="139"/>
    <n v="3"/>
    <n v="107"/>
    <x v="1317"/>
    <n v="556"/>
    <x v="4"/>
    <x v="580"/>
    <x v="814"/>
    <x v="2055"/>
    <n v="6263"/>
    <n v="1059"/>
    <x v="1309"/>
    <n v="0"/>
    <s v="giant|hong kong|hook and chain|knife fight|martial artist"/>
    <x v="2055"/>
    <n v="33"/>
    <x v="4"/>
    <x v="9"/>
    <m/>
    <x v="154"/>
    <x v="0"/>
    <n v="155"/>
    <x v="8"/>
    <n v="2.35"/>
    <x v="379"/>
  </r>
  <r>
    <x v="2056"/>
    <s v="Color"/>
    <x v="310"/>
    <n v="314"/>
    <n v="114"/>
    <n v="101"/>
    <n v="23"/>
    <x v="1318"/>
    <n v="129"/>
    <x v="1947"/>
    <x v="471"/>
    <x v="815"/>
    <x v="2056"/>
    <n v="209396"/>
    <n v="214"/>
    <x v="1540"/>
    <n v="0"/>
    <s v="book|debunking|evil|hotel|paranormal phenomena"/>
    <x v="2056"/>
    <n v="580"/>
    <x v="0"/>
    <x v="0"/>
    <s v="PG-13"/>
    <x v="131"/>
    <x v="1"/>
    <n v="25"/>
    <x v="2"/>
    <n v="2.35"/>
    <x v="59"/>
  </r>
  <r>
    <x v="2057"/>
    <s v="Color"/>
    <x v="873"/>
    <n v="103"/>
    <n v="96"/>
    <n v="0"/>
    <n v="542"/>
    <x v="1319"/>
    <n v="1000"/>
    <x v="1948"/>
    <x v="145"/>
    <x v="816"/>
    <x v="2057"/>
    <n v="136667"/>
    <n v="2936"/>
    <x v="1541"/>
    <n v="2"/>
    <s v="parody|planet enclosed within shield|sci fi spoof|self referential|winnebago"/>
    <x v="2057"/>
    <n v="273"/>
    <x v="0"/>
    <x v="0"/>
    <s v="PG"/>
    <x v="191"/>
    <x v="42"/>
    <n v="605"/>
    <x v="1"/>
    <n v="1.85"/>
    <x v="38"/>
  </r>
  <r>
    <x v="2058"/>
    <s v="Color"/>
    <x v="874"/>
    <n v="183"/>
    <n v="111"/>
    <n v="0"/>
    <n v="234"/>
    <x v="237"/>
    <n v="523"/>
    <x v="1949"/>
    <x v="269"/>
    <x v="817"/>
    <x v="2058"/>
    <n v="53341"/>
    <n v="1795"/>
    <x v="1542"/>
    <n v="0"/>
    <s v="australian|battle|battle of gallipoli|gallipoli|world war one"/>
    <x v="2058"/>
    <n v="185"/>
    <x v="0"/>
    <x v="5"/>
    <s v="R"/>
    <x v="192"/>
    <x v="11"/>
    <n v="468"/>
    <x v="1"/>
    <n v="2.35"/>
    <x v="45"/>
  </r>
  <r>
    <x v="2059"/>
    <s v="Color"/>
    <x v="278"/>
    <n v="77"/>
    <n v="127"/>
    <n v="109"/>
    <n v="71"/>
    <x v="132"/>
    <n v="2000"/>
    <x v="1950"/>
    <x v="581"/>
    <x v="124"/>
    <x v="2059"/>
    <n v="154199"/>
    <n v="3100"/>
    <x v="1543"/>
    <n v="0"/>
    <s v="death|film blanc|invisibility|love|unrequited love"/>
    <x v="2059"/>
    <n v="252"/>
    <x v="0"/>
    <x v="0"/>
    <s v="PG-13"/>
    <x v="134"/>
    <x v="22"/>
    <n v="956"/>
    <x v="15"/>
    <n v="1.85"/>
    <x v="1"/>
  </r>
  <r>
    <x v="2060"/>
    <s v="Color"/>
    <x v="307"/>
    <n v="171"/>
    <n v="107"/>
    <n v="101"/>
    <n v="743"/>
    <x v="959"/>
    <n v="931"/>
    <x v="1951"/>
    <x v="127"/>
    <x v="554"/>
    <x v="2060"/>
    <n v="247289"/>
    <n v="4664"/>
    <x v="1453"/>
    <n v="1"/>
    <s v="accident|curtain call|dream girl|high school|prom"/>
    <x v="2060"/>
    <n v="611"/>
    <x v="0"/>
    <x v="0"/>
    <s v="R"/>
    <x v="154"/>
    <x v="20"/>
    <n v="852"/>
    <x v="1"/>
    <n v="1.85"/>
    <x v="1"/>
  </r>
  <r>
    <x v="2061"/>
    <s v="Color"/>
    <x v="368"/>
    <n v="64"/>
    <n v="97"/>
    <n v="11"/>
    <n v="595"/>
    <x v="1320"/>
    <n v="901"/>
    <x v="1952"/>
    <x v="348"/>
    <x v="301"/>
    <x v="2061"/>
    <n v="64742"/>
    <n v="2790"/>
    <x v="492"/>
    <n v="0"/>
    <s v="1990s|christmas|christmas eve|sleigh|surrealism"/>
    <x v="2061"/>
    <n v="111"/>
    <x v="0"/>
    <x v="0"/>
    <s v="PG"/>
    <x v="134"/>
    <x v="24"/>
    <n v="775"/>
    <x v="21"/>
    <n v="1.85"/>
    <x v="1"/>
  </r>
  <r>
    <x v="2062"/>
    <s v="Color"/>
    <x v="199"/>
    <n v="92"/>
    <n v="127"/>
    <n v="102"/>
    <n v="1000"/>
    <x v="488"/>
    <n v="2000"/>
    <x v="1953"/>
    <x v="491"/>
    <x v="184"/>
    <x v="2062"/>
    <n v="26434"/>
    <n v="6657"/>
    <x v="1544"/>
    <n v="0"/>
    <s v="baseball|coach|high school|pitching|texas"/>
    <x v="2062"/>
    <n v="174"/>
    <x v="0"/>
    <x v="0"/>
    <s v="G"/>
    <x v="78"/>
    <x v="19"/>
    <n v="1000"/>
    <x v="15"/>
    <n v="2.35"/>
    <x v="1"/>
  </r>
  <r>
    <x v="2063"/>
    <s v="Color"/>
    <x v="445"/>
    <n v="112"/>
    <n v="110"/>
    <n v="99"/>
    <n v="835"/>
    <x v="1023"/>
    <n v="12000"/>
    <x v="1954"/>
    <x v="488"/>
    <x v="138"/>
    <x v="2063"/>
    <n v="44021"/>
    <n v="15170"/>
    <x v="737"/>
    <n v="0"/>
    <s v="family relationships|football movie|publicist|sports team|tween girl"/>
    <x v="2063"/>
    <n v="83"/>
    <x v="0"/>
    <x v="0"/>
    <s v="PG"/>
    <x v="134"/>
    <x v="1"/>
    <n v="941"/>
    <x v="5"/>
    <n v="2.35"/>
    <x v="1"/>
  </r>
  <r>
    <x v="2064"/>
    <s v="Color"/>
    <x v="326"/>
    <n v="69"/>
    <n v="135"/>
    <n v="16000"/>
    <n v="86"/>
    <x v="608"/>
    <n v="16000"/>
    <x v="1955"/>
    <x v="17"/>
    <x v="303"/>
    <x v="2064"/>
    <n v="54631"/>
    <n v="27237"/>
    <x v="1545"/>
    <n v="0"/>
    <s v="1960s|bridge|housewife|love|photographer"/>
    <x v="2064"/>
    <n v="192"/>
    <x v="0"/>
    <x v="0"/>
    <s v="PG-13"/>
    <x v="82"/>
    <x v="16"/>
    <n v="11000"/>
    <x v="7"/>
    <n v="1.85"/>
    <x v="1"/>
  </r>
  <r>
    <x v="2065"/>
    <s v="Color"/>
    <x v="626"/>
    <n v="75"/>
    <n v="84"/>
    <n v="42"/>
    <n v="182"/>
    <x v="1321"/>
    <n v="436"/>
    <x v="1956"/>
    <x v="376"/>
    <x v="418"/>
    <x v="2065"/>
    <n v="47383"/>
    <n v="1203"/>
    <x v="1546"/>
    <n v="1"/>
    <s v="camera focus on a female butt|cartoon on tv|forest|hairy buttocks|seal the animal"/>
    <x v="2065"/>
    <n v="132"/>
    <x v="0"/>
    <x v="0"/>
    <s v="PG-13"/>
    <x v="134"/>
    <x v="18"/>
    <n v="241"/>
    <x v="30"/>
    <n v="1.85"/>
    <x v="103"/>
  </r>
  <r>
    <x v="2066"/>
    <s v=" Black and White"/>
    <x v="755"/>
    <n v="95"/>
    <n v="240"/>
    <n v="0"/>
    <n v="249"/>
    <x v="1134"/>
    <n v="545"/>
    <x v="4"/>
    <x v="406"/>
    <x v="448"/>
    <x v="2066"/>
    <n v="171726"/>
    <n v="1943"/>
    <x v="468"/>
    <n v="0"/>
    <s v="british|india|indian|muslim|pakistan"/>
    <x v="2066"/>
    <n v="256"/>
    <x v="0"/>
    <x v="1"/>
    <s v="PG"/>
    <x v="134"/>
    <x v="26"/>
    <n v="429"/>
    <x v="14"/>
    <n v="2.35"/>
    <x v="85"/>
  </r>
  <r>
    <x v="2067"/>
    <s v="Color"/>
    <x v="644"/>
    <n v="180"/>
    <n v="122"/>
    <n v="529"/>
    <n v="171"/>
    <x v="1322"/>
    <n v="820"/>
    <x v="1957"/>
    <x v="200"/>
    <x v="818"/>
    <x v="2067"/>
    <n v="52894"/>
    <n v="1484"/>
    <x v="1547"/>
    <n v="3"/>
    <s v="chef|haute cuisine|indian cuisine|michelin guide|restaurant"/>
    <x v="2067"/>
    <n v="185"/>
    <x v="0"/>
    <x v="0"/>
    <s v="PG"/>
    <x v="134"/>
    <x v="11"/>
    <n v="201"/>
    <x v="11"/>
    <n v="2.35"/>
    <x v="51"/>
  </r>
  <r>
    <x v="2068"/>
    <s v="Color"/>
    <x v="569"/>
    <n v="53"/>
    <n v="114"/>
    <n v="34"/>
    <n v="287"/>
    <x v="1323"/>
    <n v="649"/>
    <x v="1958"/>
    <x v="80"/>
    <x v="636"/>
    <x v="2068"/>
    <n v="48909"/>
    <n v="1725"/>
    <x v="1548"/>
    <n v="0"/>
    <s v="chat room|computer|computer hacker|identity|identity theft"/>
    <x v="2068"/>
    <n v="166"/>
    <x v="0"/>
    <x v="0"/>
    <s v="PG-13"/>
    <x v="134"/>
    <x v="16"/>
    <n v="327"/>
    <x v="27"/>
    <n v="1.85"/>
    <x v="1"/>
  </r>
  <r>
    <x v="2069"/>
    <s v="Color"/>
    <x v="875"/>
    <n v="129"/>
    <n v="132"/>
    <n v="24"/>
    <n v="506"/>
    <x v="1279"/>
    <n v="967"/>
    <x v="1959"/>
    <x v="270"/>
    <x v="772"/>
    <x v="2069"/>
    <n v="121937"/>
    <n v="3152"/>
    <x v="577"/>
    <n v="0"/>
    <s v="child custody|custody battle|disability|mentally impaired man|single father"/>
    <x v="2069"/>
    <n v="431"/>
    <x v="0"/>
    <x v="0"/>
    <s v="PG-13"/>
    <x v="134"/>
    <x v="18"/>
    <n v="912"/>
    <x v="32"/>
    <n v="1.85"/>
    <x v="61"/>
  </r>
  <r>
    <x v="2070"/>
    <s v="Color"/>
    <x v="876"/>
    <n v="61"/>
    <n v="170"/>
    <n v="25"/>
    <n v="55"/>
    <x v="647"/>
    <n v="329"/>
    <x v="1960"/>
    <x v="406"/>
    <x v="819"/>
    <x v="2070"/>
    <n v="15448"/>
    <n v="775"/>
    <x v="1549"/>
    <n v="1"/>
    <s v="bare chested male bondage|crucifixion|loincloth|reference to god|resurrection"/>
    <x v="2070"/>
    <n v="174"/>
    <x v="0"/>
    <x v="0"/>
    <s v="PG-13"/>
    <x v="134"/>
    <x v="11"/>
    <n v="134"/>
    <x v="23"/>
    <n v="2.35"/>
    <x v="61"/>
  </r>
  <r>
    <x v="2071"/>
    <s v="Color"/>
    <x v="157"/>
    <n v="226"/>
    <n v="133"/>
    <n v="235"/>
    <n v="105"/>
    <x v="503"/>
    <n v="955"/>
    <x v="1961"/>
    <x v="99"/>
    <x v="389"/>
    <x v="2071"/>
    <n v="208092"/>
    <n v="1777"/>
    <x v="1550"/>
    <n v="0"/>
    <s v="blood|death|hybrid|vampire|werewolf"/>
    <x v="2071"/>
    <n v="806"/>
    <x v="0"/>
    <x v="1"/>
    <s v="R"/>
    <x v="134"/>
    <x v="17"/>
    <n v="593"/>
    <x v="15"/>
    <n v="2.35"/>
    <x v="1"/>
  </r>
  <r>
    <x v="2072"/>
    <s v="Color"/>
    <x v="310"/>
    <n v="116"/>
    <n v="112"/>
    <n v="101"/>
    <n v="218"/>
    <x v="422"/>
    <n v="896"/>
    <x v="1962"/>
    <x v="306"/>
    <x v="820"/>
    <x v="2072"/>
    <n v="62584"/>
    <n v="2019"/>
    <x v="660"/>
    <n v="2"/>
    <s v="drink|hotel|police|staged rape|thief"/>
    <x v="2072"/>
    <n v="375"/>
    <x v="0"/>
    <x v="0"/>
    <s v="R"/>
    <x v="134"/>
    <x v="12"/>
    <n v="561"/>
    <x v="4"/>
    <n v="2.35"/>
    <x v="1"/>
  </r>
  <r>
    <x v="2073"/>
    <s v="Color"/>
    <x v="151"/>
    <n v="248"/>
    <n v="108"/>
    <n v="0"/>
    <n v="690"/>
    <x v="1177"/>
    <n v="13000"/>
    <x v="1963"/>
    <x v="369"/>
    <x v="109"/>
    <x v="2073"/>
    <n v="52888"/>
    <n v="16031"/>
    <x v="957"/>
    <n v="1"/>
    <s v="compulsive liar|fbi|informant|investigation|spy"/>
    <x v="2073"/>
    <n v="175"/>
    <x v="0"/>
    <x v="0"/>
    <s v="R"/>
    <x v="175"/>
    <x v="0"/>
    <n v="734"/>
    <x v="12"/>
    <n v="1.85"/>
    <x v="1"/>
  </r>
  <r>
    <x v="2074"/>
    <s v="Color"/>
    <x v="755"/>
    <n v="23"/>
    <n v="115"/>
    <n v="0"/>
    <n v="266"/>
    <x v="699"/>
    <n v="12000"/>
    <x v="1964"/>
    <x v="425"/>
    <x v="82"/>
    <x v="2074"/>
    <n v="13455"/>
    <n v="13619"/>
    <x v="1551"/>
    <n v="0"/>
    <s v="author|book|england|friend|oxford"/>
    <x v="2074"/>
    <n v="87"/>
    <x v="0"/>
    <x v="1"/>
    <s v="PG"/>
    <x v="134"/>
    <x v="27"/>
    <n v="1000"/>
    <x v="38"/>
    <n v="2.35"/>
    <x v="43"/>
  </r>
  <r>
    <x v="2075"/>
    <s v="Color"/>
    <x v="877"/>
    <n v="98"/>
    <n v="83"/>
    <n v="2"/>
    <n v="137"/>
    <x v="1223"/>
    <n v="591"/>
    <x v="1965"/>
    <x v="125"/>
    <x v="821"/>
    <x v="2075"/>
    <n v="41239"/>
    <n v="1729"/>
    <x v="1552"/>
    <n v="0"/>
    <s v="dolphin|gigolo|pimp|serial killer|villain arrested"/>
    <x v="2075"/>
    <n v="166"/>
    <x v="0"/>
    <x v="0"/>
    <s v="R"/>
    <x v="134"/>
    <x v="12"/>
    <n v="489"/>
    <x v="51"/>
    <n v="1.85"/>
    <x v="380"/>
  </r>
  <r>
    <x v="2076"/>
    <s v="Color"/>
    <x v="654"/>
    <n v="168"/>
    <n v="105"/>
    <n v="31"/>
    <n v="110"/>
    <x v="1324"/>
    <n v="390"/>
    <x v="1966"/>
    <x v="200"/>
    <x v="822"/>
    <x v="2076"/>
    <n v="59805"/>
    <n v="1006"/>
    <x v="1553"/>
    <n v="10"/>
    <s v="children|identity|lawsuit|lawyer|sperm donor"/>
    <x v="2076"/>
    <n v="95"/>
    <x v="0"/>
    <x v="0"/>
    <s v="PG-13"/>
    <x v="140"/>
    <x v="9"/>
    <n v="311"/>
    <x v="21"/>
    <n v="2.35"/>
    <x v="1"/>
  </r>
  <r>
    <x v="1136"/>
    <s v="Color"/>
    <x v="524"/>
    <n v="159"/>
    <n v="110"/>
    <n v="118"/>
    <n v="287"/>
    <x v="589"/>
    <n v="11000"/>
    <x v="1093"/>
    <x v="251"/>
    <x v="113"/>
    <x v="1136"/>
    <n v="28621"/>
    <n v="12876"/>
    <x v="924"/>
    <n v="2"/>
    <s v="assistant|experiment|frankenstein|medical student|scientist"/>
    <x v="1136"/>
    <n v="91"/>
    <x v="0"/>
    <x v="0"/>
    <s v="PG-13"/>
    <x v="88"/>
    <x v="2"/>
    <n v="1000"/>
    <x v="19"/>
    <n v="2.35"/>
    <x v="59"/>
  </r>
  <r>
    <x v="2077"/>
    <s v="Color"/>
    <x v="635"/>
    <n v="134"/>
    <n v="108"/>
    <n v="24"/>
    <n v="100"/>
    <x v="1325"/>
    <n v="150"/>
    <x v="1967"/>
    <x v="582"/>
    <x v="823"/>
    <x v="2077"/>
    <n v="2587"/>
    <n v="540"/>
    <x v="1554"/>
    <n v="2"/>
    <s v="based on novel|male frontal nudity|male nudity|male rear nudity"/>
    <x v="2077"/>
    <n v="21"/>
    <x v="0"/>
    <x v="1"/>
    <s v="R"/>
    <x v="4"/>
    <x v="6"/>
    <n v="104"/>
    <x v="21"/>
    <n v="2.35"/>
    <x v="1"/>
  </r>
  <r>
    <x v="2078"/>
    <s v="Color"/>
    <x v="206"/>
    <n v="97"/>
    <n v="96"/>
    <n v="221"/>
    <n v="110"/>
    <x v="1326"/>
    <n v="240"/>
    <x v="1968"/>
    <x v="314"/>
    <x v="824"/>
    <x v="2078"/>
    <n v="33287"/>
    <n v="664"/>
    <x v="1555"/>
    <n v="1"/>
    <s v="female nudity|friend|kidnapping|love|nun"/>
    <x v="2078"/>
    <n v="201"/>
    <x v="0"/>
    <x v="0"/>
    <s v="PG-13"/>
    <x v="134"/>
    <x v="18"/>
    <n v="226"/>
    <x v="18"/>
    <n v="1.85"/>
    <x v="359"/>
  </r>
  <r>
    <x v="2079"/>
    <s v="Color"/>
    <x v="95"/>
    <n v="88"/>
    <n v="94"/>
    <n v="42"/>
    <n v="517"/>
    <x v="289"/>
    <n v="975"/>
    <x v="1969"/>
    <x v="238"/>
    <x v="825"/>
    <x v="2079"/>
    <n v="15665"/>
    <n v="3153"/>
    <x v="131"/>
    <n v="2"/>
    <s v="best friend|camping|country club|no opening credits|summer vacation"/>
    <x v="2079"/>
    <n v="35"/>
    <x v="0"/>
    <x v="0"/>
    <s v="PG"/>
    <x v="134"/>
    <x v="3"/>
    <n v="569"/>
    <x v="21"/>
    <n v="2.35"/>
    <x v="1"/>
  </r>
  <r>
    <x v="2080"/>
    <s v="Color"/>
    <x v="437"/>
    <n v="85"/>
    <n v="142"/>
    <n v="0"/>
    <n v="854"/>
    <x v="665"/>
    <n v="978"/>
    <x v="1970"/>
    <x v="368"/>
    <x v="529"/>
    <x v="2080"/>
    <n v="31227"/>
    <n v="5386"/>
    <x v="663"/>
    <n v="0"/>
    <s v="distrust|fear|murder|neighborhood|new york city"/>
    <x v="2080"/>
    <n v="354"/>
    <x v="0"/>
    <x v="0"/>
    <s v="R"/>
    <x v="134"/>
    <x v="15"/>
    <n v="911"/>
    <x v="4"/>
    <n v="1.85"/>
    <x v="1"/>
  </r>
  <r>
    <x v="2081"/>
    <s v="Color"/>
    <x v="609"/>
    <n v="181"/>
    <n v="104"/>
    <n v="0"/>
    <n v="898"/>
    <x v="1044"/>
    <n v="8000"/>
    <x v="1971"/>
    <x v="125"/>
    <x v="166"/>
    <x v="2081"/>
    <n v="128593"/>
    <n v="11632"/>
    <x v="1556"/>
    <n v="5"/>
    <s v="internet|jay and silent bob|new jersey|orangutan|police"/>
    <x v="2081"/>
    <n v="867"/>
    <x v="0"/>
    <x v="0"/>
    <s v="R"/>
    <x v="134"/>
    <x v="18"/>
    <n v="1000"/>
    <x v="8"/>
    <n v="2.35"/>
    <x v="1"/>
  </r>
  <r>
    <x v="277"/>
    <s v="Color"/>
    <x v="27"/>
    <n v="257"/>
    <n v="136"/>
    <n v="0"/>
    <n v="3000"/>
    <x v="127"/>
    <n v="19000"/>
    <x v="269"/>
    <x v="126"/>
    <x v="59"/>
    <x v="277"/>
    <n v="263336"/>
    <n v="34838"/>
    <x v="89"/>
    <n v="1"/>
    <s v="clone|environment|escape|island|lottery"/>
    <x v="277"/>
    <n v="899"/>
    <x v="0"/>
    <x v="0"/>
    <s v="PG-13"/>
    <x v="62"/>
    <x v="12"/>
    <n v="12000"/>
    <x v="8"/>
    <n v="2.35"/>
    <x v="1"/>
  </r>
  <r>
    <x v="2082"/>
    <s v="Color"/>
    <x v="878"/>
    <n v="95"/>
    <n v="106"/>
    <n v="12"/>
    <n v="595"/>
    <x v="1327"/>
    <n v="962"/>
    <x v="1972"/>
    <x v="171"/>
    <x v="175"/>
    <x v="2082"/>
    <n v="25462"/>
    <n v="4239"/>
    <x v="1557"/>
    <n v="1"/>
    <s v="car|car accident|death|friend|glass"/>
    <x v="2082"/>
    <n v="200"/>
    <x v="0"/>
    <x v="0"/>
    <s v="PG-13"/>
    <x v="116"/>
    <x v="18"/>
    <n v="844"/>
    <x v="27"/>
    <n v="2.35"/>
    <x v="381"/>
  </r>
  <r>
    <x v="2083"/>
    <s v="Color"/>
    <x v="607"/>
    <n v="423"/>
    <n v="106"/>
    <n v="1000"/>
    <n v="1000"/>
    <x v="1270"/>
    <n v="19000"/>
    <x v="1973"/>
    <x v="583"/>
    <x v="59"/>
    <x v="2083"/>
    <n v="60926"/>
    <n v="38494"/>
    <x v="1558"/>
    <n v="5"/>
    <s v="50s|film within a film|hollywood|illegitimate pregnancy|twins"/>
    <x v="2083"/>
    <n v="302"/>
    <x v="0"/>
    <x v="1"/>
    <s v="PG-13"/>
    <x v="134"/>
    <x v="6"/>
    <n v="17000"/>
    <x v="21"/>
    <n v="1.85"/>
    <x v="33"/>
  </r>
  <r>
    <x v="2084"/>
    <s v="Color"/>
    <x v="879"/>
    <n v="93"/>
    <n v="98"/>
    <n v="4"/>
    <n v="83"/>
    <x v="1328"/>
    <n v="3000"/>
    <x v="1974"/>
    <x v="430"/>
    <x v="169"/>
    <x v="2084"/>
    <n v="18900"/>
    <n v="3769"/>
    <x v="1559"/>
    <n v="0"/>
    <s v="based on tv series|fictional band|girl band|music industry|pop band"/>
    <x v="2084"/>
    <n v="242"/>
    <x v="0"/>
    <x v="4"/>
    <s v="PG-13"/>
    <x v="134"/>
    <x v="18"/>
    <n v="486"/>
    <x v="43"/>
    <n v="1.85"/>
    <x v="1"/>
  </r>
  <r>
    <x v="2085"/>
    <s v="Color"/>
    <x v="449"/>
    <n v="203"/>
    <n v="100"/>
    <n v="39"/>
    <n v="798"/>
    <x v="6"/>
    <n v="26000"/>
    <x v="1975"/>
    <x v="28"/>
    <x v="35"/>
    <x v="2085"/>
    <n v="82804"/>
    <n v="39989"/>
    <x v="1294"/>
    <n v="1"/>
    <s v="biker|biker gang|dea|dea agent|fight"/>
    <x v="2085"/>
    <n v="154"/>
    <x v="0"/>
    <x v="0"/>
    <s v="R"/>
    <x v="134"/>
    <x v="9"/>
    <n v="11000"/>
    <x v="12"/>
    <n v="2.35"/>
    <x v="61"/>
  </r>
  <r>
    <x v="2086"/>
    <s v="Color"/>
    <x v="880"/>
    <n v="38"/>
    <n v="95"/>
    <n v="34"/>
    <n v="368"/>
    <x v="1329"/>
    <n v="554"/>
    <x v="1976"/>
    <x v="56"/>
    <x v="618"/>
    <x v="2086"/>
    <n v="7242"/>
    <n v="2216"/>
    <x v="796"/>
    <n v="1"/>
    <s v="boy|pushed off a cliff|rat|secret passage|vampire"/>
    <x v="2086"/>
    <n v="38"/>
    <x v="0"/>
    <x v="8"/>
    <s v="PG"/>
    <x v="134"/>
    <x v="21"/>
    <n v="439"/>
    <x v="20"/>
    <n v="1.85"/>
    <x v="1"/>
  </r>
  <r>
    <x v="2087"/>
    <s v="Color"/>
    <x v="363"/>
    <n v="183"/>
    <n v="107"/>
    <n v="737"/>
    <n v="678"/>
    <x v="487"/>
    <n v="6000"/>
    <x v="1977"/>
    <x v="125"/>
    <x v="19"/>
    <x v="2087"/>
    <n v="56813"/>
    <n v="8094"/>
    <x v="922"/>
    <n v="11"/>
    <s v="coincidence|cult film|overalls|suburb|vomiting"/>
    <x v="2087"/>
    <n v="381"/>
    <x v="0"/>
    <x v="0"/>
    <s v="R"/>
    <x v="134"/>
    <x v="14"/>
    <n v="718"/>
    <x v="10"/>
    <n v="2.35"/>
    <x v="1"/>
  </r>
  <r>
    <x v="2088"/>
    <s v="Color"/>
    <x v="881"/>
    <n v="75"/>
    <n v="104"/>
    <n v="87"/>
    <n v="691"/>
    <x v="274"/>
    <n v="1000"/>
    <x v="1978"/>
    <x v="103"/>
    <x v="0"/>
    <x v="2088"/>
    <n v="35018"/>
    <n v="3148"/>
    <x v="102"/>
    <n v="0"/>
    <s v="android|corporation|ninja|police|robocop"/>
    <x v="2088"/>
    <n v="180"/>
    <x v="0"/>
    <x v="0"/>
    <s v="PG-13"/>
    <x v="193"/>
    <x v="27"/>
    <n v="826"/>
    <x v="65"/>
    <n v="1.85"/>
    <x v="382"/>
  </r>
  <r>
    <x v="2089"/>
    <s v="Color"/>
    <x v="882"/>
    <n v="18"/>
    <n v="104"/>
    <n v="53"/>
    <n v="576"/>
    <x v="1252"/>
    <n v="2000"/>
    <x v="1979"/>
    <x v="20"/>
    <x v="280"/>
    <x v="2089"/>
    <n v="2253"/>
    <n v="4221"/>
    <x v="502"/>
    <n v="0"/>
    <s v="armageddon|battle|end times|reference to satan|sequel"/>
    <x v="2089"/>
    <n v="111"/>
    <x v="0"/>
    <x v="0"/>
    <s v="PG-13"/>
    <x v="134"/>
    <x v="18"/>
    <n v="595"/>
    <x v="54"/>
    <n v="1.85"/>
    <x v="253"/>
  </r>
  <r>
    <x v="2090"/>
    <s v="Color"/>
    <x v="883"/>
    <n v="22"/>
    <n v="143"/>
    <n v="688"/>
    <n v="42"/>
    <x v="1330"/>
    <n v="638"/>
    <x v="1980"/>
    <x v="584"/>
    <x v="826"/>
    <x v="2090"/>
    <n v="1547"/>
    <n v="788"/>
    <x v="1560"/>
    <n v="2"/>
    <s v="crepe suzette|french|mata hari spoof|song|spy"/>
    <x v="2090"/>
    <n v="50"/>
    <x v="0"/>
    <x v="0"/>
    <s v="G"/>
    <x v="131"/>
    <x v="48"/>
    <n v="50"/>
    <x v="5"/>
    <n v="2.35"/>
    <x v="383"/>
  </r>
  <r>
    <x v="2091"/>
    <s v="Color"/>
    <x v="632"/>
    <n v="41"/>
    <n v="77"/>
    <n v="37"/>
    <n v="795"/>
    <x v="1331"/>
    <n v="3000"/>
    <x v="1981"/>
    <x v="215"/>
    <x v="240"/>
    <x v="2091"/>
    <n v="8176"/>
    <n v="5568"/>
    <x v="1022"/>
    <n v="0"/>
    <s v="gold|gold rush|mirror|police officer|singer"/>
    <x v="2091"/>
    <n v="77"/>
    <x v="0"/>
    <x v="0"/>
    <s v="PG"/>
    <x v="134"/>
    <x v="15"/>
    <n v="968"/>
    <x v="45"/>
    <n v="2.35"/>
    <x v="384"/>
  </r>
  <r>
    <x v="2092"/>
    <s v="Color"/>
    <x v="766"/>
    <n v="148"/>
    <n v="96"/>
    <n v="11"/>
    <n v="150"/>
    <x v="1332"/>
    <n v="805"/>
    <x v="1982"/>
    <x v="23"/>
    <x v="827"/>
    <x v="2092"/>
    <n v="26767"/>
    <n v="1411"/>
    <x v="1561"/>
    <n v="0"/>
    <s v="airfield|car|car stunt|driver|private jet"/>
    <x v="2092"/>
    <n v="121"/>
    <x v="0"/>
    <x v="10"/>
    <s v="PG-13"/>
    <x v="131"/>
    <x v="2"/>
    <n v="173"/>
    <x v="37"/>
    <n v="2.35"/>
    <x v="1"/>
  </r>
  <r>
    <x v="2093"/>
    <s v="Color"/>
    <x v="884"/>
    <n v="111"/>
    <n v="114"/>
    <n v="2"/>
    <n v="567"/>
    <x v="1333"/>
    <n v="40000"/>
    <x v="1983"/>
    <x v="17"/>
    <x v="1"/>
    <x v="2093"/>
    <n v="31433"/>
    <n v="42484"/>
    <x v="1162"/>
    <n v="1"/>
    <s v="ambassador|charles ii|earl|mistress|poet"/>
    <x v="2093"/>
    <n v="260"/>
    <x v="0"/>
    <x v="1"/>
    <s v="R"/>
    <x v="4"/>
    <x v="14"/>
    <n v="1000"/>
    <x v="21"/>
    <n v="2.35"/>
    <x v="1"/>
  </r>
  <r>
    <x v="2094"/>
    <s v="Color"/>
    <x v="130"/>
    <n v="231"/>
    <n v="145"/>
    <n v="719"/>
    <n v="104"/>
    <x v="1334"/>
    <n v="2000"/>
    <x v="1984"/>
    <x v="477"/>
    <x v="608"/>
    <x v="2094"/>
    <n v="59507"/>
    <n v="2590"/>
    <x v="465"/>
    <n v="1"/>
    <s v="boat|escape|hiding|nazi|resistance"/>
    <x v="2094"/>
    <n v="232"/>
    <x v="18"/>
    <x v="32"/>
    <s v="R"/>
    <x v="175"/>
    <x v="7"/>
    <n v="380"/>
    <x v="6"/>
    <n v="2.35"/>
    <x v="1"/>
  </r>
  <r>
    <x v="2095"/>
    <s v="Color"/>
    <x v="885"/>
    <n v="115"/>
    <n v="116"/>
    <n v="13"/>
    <n v="140"/>
    <x v="809"/>
    <n v="203"/>
    <x v="1985"/>
    <x v="585"/>
    <x v="828"/>
    <x v="2095"/>
    <n v="21394"/>
    <n v="773"/>
    <x v="887"/>
    <n v="0"/>
    <s v="christmas|no man's land|soldier|trench|world war one"/>
    <x v="2095"/>
    <n v="147"/>
    <x v="3"/>
    <x v="10"/>
    <s v="PG-13"/>
    <x v="134"/>
    <x v="12"/>
    <n v="172"/>
    <x v="6"/>
    <n v="2.35"/>
    <x v="59"/>
  </r>
  <r>
    <x v="2096"/>
    <s v="Color"/>
    <x v="886"/>
    <n v="176"/>
    <n v="100"/>
    <n v="21"/>
    <n v="552"/>
    <x v="1229"/>
    <n v="14000"/>
    <x v="1986"/>
    <x v="106"/>
    <x v="71"/>
    <x v="2096"/>
    <n v="29322"/>
    <n v="15922"/>
    <x v="1562"/>
    <n v="5"/>
    <s v="gay cop|getaway driver|masturbation|penis|witness protection"/>
    <x v="2096"/>
    <n v="104"/>
    <x v="0"/>
    <x v="0"/>
    <s v="R"/>
    <x v="126"/>
    <x v="3"/>
    <n v="618"/>
    <x v="9"/>
    <n v="2.35"/>
    <x v="1"/>
  </r>
  <r>
    <x v="2097"/>
    <s v="Color"/>
    <x v="770"/>
    <n v="98"/>
    <n v="104"/>
    <n v="144"/>
    <n v="290"/>
    <x v="1335"/>
    <n v="939"/>
    <x v="1987"/>
    <x v="408"/>
    <x v="388"/>
    <x v="2097"/>
    <n v="16831"/>
    <n v="2453"/>
    <x v="1563"/>
    <n v="3"/>
    <s v="bank|federal reserve bank|money|security guard|shredder"/>
    <x v="2097"/>
    <n v="54"/>
    <x v="0"/>
    <x v="0"/>
    <s v="PG-13"/>
    <x v="134"/>
    <x v="8"/>
    <n v="875"/>
    <x v="27"/>
    <n v="2.35"/>
    <x v="385"/>
  </r>
  <r>
    <x v="2098"/>
    <s v="Color"/>
    <x v="887"/>
    <n v="149"/>
    <n v="92"/>
    <n v="17"/>
    <n v="231"/>
    <x v="1336"/>
    <n v="14000"/>
    <x v="1988"/>
    <x v="150"/>
    <x v="298"/>
    <x v="2098"/>
    <n v="48873"/>
    <n v="14617"/>
    <x v="1564"/>
    <n v="1"/>
    <s v="amnesia|female nudity|infidelity|nudity|therapist"/>
    <x v="2098"/>
    <n v="105"/>
    <x v="0"/>
    <x v="1"/>
    <s v="R"/>
    <x v="134"/>
    <x v="11"/>
    <n v="257"/>
    <x v="22"/>
    <n v="2.35"/>
    <x v="59"/>
  </r>
  <r>
    <x v="2099"/>
    <s v="Color"/>
    <x v="410"/>
    <n v="84"/>
    <n v="92"/>
    <n v="607"/>
    <n v="35"/>
    <x v="1337"/>
    <n v="813"/>
    <x v="4"/>
    <x v="139"/>
    <x v="217"/>
    <x v="2099"/>
    <n v="9513"/>
    <n v="1011"/>
    <x v="1565"/>
    <n v="0"/>
    <s v="fire|jungle|money|oil drilling|truck"/>
    <x v="2099"/>
    <n v="116"/>
    <x v="0"/>
    <x v="0"/>
    <s v="PG"/>
    <x v="176"/>
    <x v="47"/>
    <n v="85"/>
    <x v="16"/>
    <n v="1.85"/>
    <x v="1"/>
  </r>
  <r>
    <x v="2100"/>
    <s v="Color"/>
    <x v="888"/>
    <n v="138"/>
    <n v="105"/>
    <n v="43"/>
    <n v="827"/>
    <x v="1245"/>
    <n v="22000"/>
    <x v="1989"/>
    <x v="306"/>
    <x v="158"/>
    <x v="2100"/>
    <n v="34985"/>
    <n v="37766"/>
    <x v="224"/>
    <n v="1"/>
    <s v="arsonist|blood splatter on face|deception|parole|parole officer"/>
    <x v="2100"/>
    <n v="135"/>
    <x v="0"/>
    <x v="0"/>
    <s v="R"/>
    <x v="134"/>
    <x v="5"/>
    <n v="14000"/>
    <x v="28"/>
    <n v="2.35"/>
    <x v="1"/>
  </r>
  <r>
    <x v="2101"/>
    <s v="Color"/>
    <x v="745"/>
    <n v="78"/>
    <n v="120"/>
    <n v="2"/>
    <n v="80"/>
    <x v="1338"/>
    <n v="809"/>
    <x v="1990"/>
    <x v="586"/>
    <x v="829"/>
    <x v="2101"/>
    <n v="5166"/>
    <n v="1651"/>
    <x v="1566"/>
    <n v="1"/>
    <s v="deathbed|play|playwright|prison|theater"/>
    <x v="2101"/>
    <n v="27"/>
    <x v="3"/>
    <x v="10"/>
    <s v="PG-13"/>
    <x v="178"/>
    <x v="1"/>
    <n v="521"/>
    <x v="11"/>
    <n v="2.35"/>
    <x v="145"/>
  </r>
  <r>
    <x v="2102"/>
    <s v="Color"/>
    <x v="422"/>
    <n v="288"/>
    <n v="116"/>
    <n v="108"/>
    <n v="120"/>
    <x v="257"/>
    <n v="23000"/>
    <x v="1991"/>
    <x v="168"/>
    <x v="34"/>
    <x v="2102"/>
    <n v="83171"/>
    <n v="24134"/>
    <x v="1567"/>
    <n v="0"/>
    <s v="ambiguous ending|brother brother relationship|drug dealer|fight club|revenge"/>
    <x v="2102"/>
    <n v="231"/>
    <x v="0"/>
    <x v="0"/>
    <s v="R"/>
    <x v="134"/>
    <x v="9"/>
    <n v="820"/>
    <x v="2"/>
    <n v="2.35"/>
    <x v="16"/>
  </r>
  <r>
    <x v="2103"/>
    <s v="Color"/>
    <x v="132"/>
    <n v="299"/>
    <n v="119"/>
    <n v="209"/>
    <n v="521"/>
    <x v="816"/>
    <n v="1000"/>
    <x v="1992"/>
    <x v="171"/>
    <x v="384"/>
    <x v="2103"/>
    <n v="133367"/>
    <n v="3284"/>
    <x v="564"/>
    <n v="0"/>
    <s v="attorney|debt|fixer|law|law firm"/>
    <x v="2103"/>
    <n v="363"/>
    <x v="0"/>
    <x v="0"/>
    <s v="R"/>
    <x v="131"/>
    <x v="1"/>
    <n v="896"/>
    <x v="11"/>
    <n v="2.35"/>
    <x v="1"/>
  </r>
  <r>
    <x v="2104"/>
    <s v="Color"/>
    <x v="231"/>
    <n v="27"/>
    <n v="101"/>
    <n v="88"/>
    <n v="812"/>
    <x v="1076"/>
    <n v="957"/>
    <x v="1993"/>
    <x v="311"/>
    <x v="559"/>
    <x v="2104"/>
    <n v="12278"/>
    <n v="4629"/>
    <x v="193"/>
    <n v="3"/>
    <s v="gay pride|highway travel|president|road movie|u.s. president"/>
    <x v="2104"/>
    <n v="71"/>
    <x v="0"/>
    <x v="0"/>
    <s v="PG-13"/>
    <x v="194"/>
    <x v="25"/>
    <n v="821"/>
    <x v="12"/>
    <n v="1.85"/>
    <x v="386"/>
  </r>
  <r>
    <x v="2105"/>
    <s v="Color"/>
    <x v="532"/>
    <n v="155"/>
    <n v="117"/>
    <n v="89"/>
    <n v="442"/>
    <x v="1049"/>
    <n v="12000"/>
    <x v="1994"/>
    <x v="168"/>
    <x v="30"/>
    <x v="2105"/>
    <n v="69980"/>
    <n v="13576"/>
    <x v="1217"/>
    <n v="1"/>
    <s v="death|fbi|fbi agent|neighbor|professor"/>
    <x v="2105"/>
    <n v="591"/>
    <x v="0"/>
    <x v="0"/>
    <s v="R"/>
    <x v="194"/>
    <x v="15"/>
    <n v="541"/>
    <x v="13"/>
    <n v="2.35"/>
    <x v="1"/>
  </r>
  <r>
    <x v="2106"/>
    <s v="Color"/>
    <x v="889"/>
    <n v="82"/>
    <n v="106"/>
    <n v="195"/>
    <n v="0"/>
    <x v="1339"/>
    <n v="20"/>
    <x v="4"/>
    <x v="587"/>
    <x v="830"/>
    <x v="2106"/>
    <n v="6920"/>
    <n v="30"/>
    <x v="1568"/>
    <n v="4"/>
    <s v="funfair|luna park|table football|toy comes to life|wig"/>
    <x v="2106"/>
    <n v="22"/>
    <x v="6"/>
    <x v="13"/>
    <s v="PG"/>
    <x v="134"/>
    <x v="9"/>
    <n v="10"/>
    <x v="10"/>
    <n v="2.35"/>
    <x v="1"/>
  </r>
  <r>
    <x v="2107"/>
    <s v="Color"/>
    <x v="696"/>
    <n v="275"/>
    <n v="112"/>
    <n v="11000"/>
    <n v="159"/>
    <x v="1167"/>
    <n v="385"/>
    <x v="1995"/>
    <x v="127"/>
    <x v="831"/>
    <x v="2107"/>
    <n v="67893"/>
    <n v="1205"/>
    <x v="1569"/>
    <n v="0"/>
    <s v="architect|celebrity|prostitute|shower|tourist"/>
    <x v="2107"/>
    <n v="163"/>
    <x v="0"/>
    <x v="0"/>
    <s v="R"/>
    <x v="173"/>
    <x v="3"/>
    <n v="223"/>
    <x v="22"/>
    <n v="1.85"/>
    <x v="45"/>
  </r>
  <r>
    <x v="2108"/>
    <s v="Color"/>
    <x v="326"/>
    <n v="43"/>
    <n v="136"/>
    <n v="16000"/>
    <n v="216"/>
    <x v="1340"/>
    <n v="16000"/>
    <x v="1996"/>
    <x v="2"/>
    <x v="303"/>
    <x v="2108"/>
    <n v="19832"/>
    <n v="16805"/>
    <x v="1570"/>
    <n v="1"/>
    <s v="fighter plane|jet fighter|refueling|russia|soviet union"/>
    <x v="2108"/>
    <n v="98"/>
    <x v="0"/>
    <x v="0"/>
    <s v="PG"/>
    <x v="175"/>
    <x v="26"/>
    <n v="281"/>
    <x v="18"/>
    <n v="2.35"/>
    <x v="1"/>
  </r>
  <r>
    <x v="2109"/>
    <s v="Color"/>
    <x v="890"/>
    <n v="163"/>
    <n v="81"/>
    <n v="406"/>
    <n v="406"/>
    <x v="92"/>
    <n v="893"/>
    <x v="1997"/>
    <x v="588"/>
    <x v="802"/>
    <x v="2109"/>
    <n v="162037"/>
    <n v="3003"/>
    <x v="1571"/>
    <n v="1"/>
    <s v="boy|canada|hell|misunderstanding|refrence to liza minnelli"/>
    <x v="2109"/>
    <n v="928"/>
    <x v="0"/>
    <x v="0"/>
    <s v="R"/>
    <x v="175"/>
    <x v="15"/>
    <n v="795"/>
    <x v="6"/>
    <n v="1.85"/>
    <x v="1"/>
  </r>
  <r>
    <x v="2110"/>
    <s v="Color"/>
    <x v="189"/>
    <n v="168"/>
    <n v="87"/>
    <n v="0"/>
    <n v="548"/>
    <x v="43"/>
    <n v="22000"/>
    <x v="1998"/>
    <x v="125"/>
    <x v="13"/>
    <x v="2110"/>
    <n v="89547"/>
    <n v="24324"/>
    <x v="885"/>
    <n v="0"/>
    <s v="end credits roll call|four word title|funeral|secret|uncle"/>
    <x v="2110"/>
    <n v="199"/>
    <x v="0"/>
    <x v="0"/>
    <s v="R"/>
    <x v="195"/>
    <x v="1"/>
    <n v="557"/>
    <x v="38"/>
    <n v="1.85"/>
    <x v="1"/>
  </r>
  <r>
    <x v="2111"/>
    <s v="Color"/>
    <x v="891"/>
    <n v="60"/>
    <n v="96"/>
    <n v="8"/>
    <n v="199"/>
    <x v="1341"/>
    <n v="533"/>
    <x v="1999"/>
    <x v="12"/>
    <x v="832"/>
    <x v="2111"/>
    <n v="25086"/>
    <n v="1254"/>
    <x v="1572"/>
    <n v="0"/>
    <s v="battle|japan|magic|samurai|turtle"/>
    <x v="2111"/>
    <n v="87"/>
    <x v="0"/>
    <x v="0"/>
    <s v="PG"/>
    <x v="173"/>
    <x v="27"/>
    <n v="219"/>
    <x v="30"/>
    <n v="1.85"/>
    <x v="103"/>
  </r>
  <r>
    <x v="2112"/>
    <s v="Color"/>
    <x v="355"/>
    <n v="85"/>
    <n v="106"/>
    <n v="48"/>
    <n v="39"/>
    <x v="163"/>
    <n v="18000"/>
    <x v="2000"/>
    <x v="291"/>
    <x v="63"/>
    <x v="2112"/>
    <n v="22649"/>
    <n v="18630"/>
    <x v="1573"/>
    <n v="3"/>
    <s v="coach|gambling|housing project|little league|little league baseball"/>
    <x v="2112"/>
    <n v="131"/>
    <x v="0"/>
    <x v="0"/>
    <s v="PG-13"/>
    <x v="175"/>
    <x v="18"/>
    <n v="558"/>
    <x v="22"/>
    <n v="1.85"/>
    <x v="1"/>
  </r>
  <r>
    <x v="2113"/>
    <s v="Color"/>
    <x v="363"/>
    <n v="539"/>
    <n v="122"/>
    <n v="737"/>
    <n v="14000"/>
    <x v="455"/>
    <n v="34000"/>
    <x v="2001"/>
    <x v="105"/>
    <x v="37"/>
    <x v="2113"/>
    <n v="533607"/>
    <n v="72115"/>
    <x v="635"/>
    <n v="0"/>
    <s v="adulterous wife|bipolar disorder|obsessive compulsive personality disorder|unhappy marriage|widow"/>
    <x v="2113"/>
    <n v="692"/>
    <x v="0"/>
    <x v="0"/>
    <s v="R"/>
    <x v="175"/>
    <x v="3"/>
    <n v="22000"/>
    <x v="6"/>
    <n v="2.35"/>
    <x v="174"/>
  </r>
  <r>
    <x v="2114"/>
    <s v="Color"/>
    <x v="477"/>
    <n v="84"/>
    <n v="123"/>
    <n v="98"/>
    <n v="579"/>
    <x v="173"/>
    <n v="2000"/>
    <x v="2002"/>
    <x v="130"/>
    <x v="833"/>
    <x v="2114"/>
    <n v="52533"/>
    <n v="3994"/>
    <x v="1431"/>
    <n v="1"/>
    <s v="gang violence|high school|journal|marriage|teacher"/>
    <x v="2114"/>
    <n v="235"/>
    <x v="0"/>
    <x v="8"/>
    <s v="PG-13"/>
    <x v="175"/>
    <x v="1"/>
    <n v="826"/>
    <x v="7"/>
    <n v="1.85"/>
    <x v="7"/>
  </r>
  <r>
    <x v="2115"/>
    <s v="Color"/>
    <x v="795"/>
    <n v="75"/>
    <n v="133"/>
    <n v="0"/>
    <n v="637"/>
    <x v="1279"/>
    <n v="1000"/>
    <x v="2003"/>
    <x v="270"/>
    <x v="834"/>
    <x v="2115"/>
    <n v="6067"/>
    <n v="6035"/>
    <x v="1574"/>
    <n v="0"/>
    <s v="african american protagonist|female protagonist|multi protagonist|poem|three word title"/>
    <x v="2115"/>
    <n v="73"/>
    <x v="0"/>
    <x v="0"/>
    <s v="R"/>
    <x v="4"/>
    <x v="5"/>
    <n v="912"/>
    <x v="19"/>
    <n v="1.85"/>
    <x v="1"/>
  </r>
  <r>
    <x v="2116"/>
    <s v="Color"/>
    <x v="112"/>
    <n v="171"/>
    <n v="92"/>
    <n v="255"/>
    <n v="447"/>
    <x v="1342"/>
    <n v="26000"/>
    <x v="2004"/>
    <x v="23"/>
    <x v="35"/>
    <x v="2116"/>
    <n v="237248"/>
    <n v="27572"/>
    <x v="1575"/>
    <n v="0"/>
    <s v="bar|gunfight|human trafficking|mixed martial arts|tire iron"/>
    <x v="2116"/>
    <n v="460"/>
    <x v="0"/>
    <x v="10"/>
    <s v="PG-13"/>
    <x v="175"/>
    <x v="19"/>
    <n v="1000"/>
    <x v="2"/>
    <n v="2.35"/>
    <x v="1"/>
  </r>
  <r>
    <x v="2117"/>
    <s v="Color"/>
    <x v="764"/>
    <n v="140"/>
    <n v="110"/>
    <n v="65"/>
    <n v="149"/>
    <x v="1133"/>
    <n v="3000"/>
    <x v="2005"/>
    <x v="258"/>
    <x v="153"/>
    <x v="2117"/>
    <n v="80556"/>
    <n v="4089"/>
    <x v="1576"/>
    <n v="1"/>
    <s v="club|fight|fighting|high school|mixed martial arts"/>
    <x v="2117"/>
    <n v="184"/>
    <x v="0"/>
    <x v="0"/>
    <s v="PG-13"/>
    <x v="78"/>
    <x v="8"/>
    <n v="427"/>
    <x v="4"/>
    <n v="2.35"/>
    <x v="1"/>
  </r>
  <r>
    <x v="2118"/>
    <s v=" Black and White"/>
    <x v="892"/>
    <n v="85"/>
    <n v="104"/>
    <n v="52"/>
    <n v="484"/>
    <x v="1343"/>
    <n v="711"/>
    <x v="2006"/>
    <x v="321"/>
    <x v="835"/>
    <x v="2118"/>
    <n v="13065"/>
    <n v="3162"/>
    <x v="1577"/>
    <n v="1"/>
    <s v="high school|party|prom|suicide|teenage girl"/>
    <x v="2118"/>
    <n v="253"/>
    <x v="0"/>
    <x v="0"/>
    <s v="R"/>
    <x v="175"/>
    <x v="15"/>
    <n v="490"/>
    <x v="51"/>
    <n v="1.85"/>
    <x v="387"/>
  </r>
  <r>
    <x v="2119"/>
    <s v="Color"/>
    <x v="113"/>
    <n v="5"/>
    <n v="60"/>
    <m/>
    <m/>
    <x v="217"/>
    <n v="98"/>
    <x v="4"/>
    <x v="589"/>
    <x v="836"/>
    <x v="2119"/>
    <n v="4398"/>
    <n v="98"/>
    <x v="4"/>
    <n v="0"/>
    <s v="bachelor|seeking love|single guy|tv host|women rivals for man"/>
    <x v="2119"/>
    <n v="33"/>
    <x v="0"/>
    <x v="0"/>
    <m/>
    <x v="119"/>
    <x v="4"/>
    <m/>
    <x v="64"/>
    <m/>
    <x v="388"/>
  </r>
  <r>
    <x v="2120"/>
    <s v="Color"/>
    <x v="2"/>
    <n v="217"/>
    <n v="98"/>
    <n v="0"/>
    <n v="374"/>
    <x v="1344"/>
    <n v="925"/>
    <x v="2007"/>
    <x v="105"/>
    <x v="161"/>
    <x v="2120"/>
    <n v="45992"/>
    <n v="1997"/>
    <x v="1135"/>
    <n v="2"/>
    <s v="baby|children|friend|love|road trip"/>
    <x v="2120"/>
    <n v="115"/>
    <x v="0"/>
    <x v="0"/>
    <s v="R"/>
    <x v="173"/>
    <x v="0"/>
    <n v="472"/>
    <x v="1"/>
    <n v="2.35"/>
    <x v="115"/>
  </r>
  <r>
    <x v="2121"/>
    <s v="Color"/>
    <x v="893"/>
    <n v="131"/>
    <n v="120"/>
    <n v="0"/>
    <n v="886"/>
    <x v="1345"/>
    <n v="1000"/>
    <x v="2008"/>
    <x v="200"/>
    <x v="381"/>
    <x v="2121"/>
    <n v="15079"/>
    <n v="6212"/>
    <x v="472"/>
    <n v="1"/>
    <s v="ballot|election|new mexico|vote|voting"/>
    <x v="2121"/>
    <n v="79"/>
    <x v="0"/>
    <x v="0"/>
    <s v="PG-13"/>
    <x v="175"/>
    <x v="8"/>
    <n v="901"/>
    <x v="9"/>
    <n v="2.35"/>
    <x v="103"/>
  </r>
  <r>
    <x v="2122"/>
    <s v="Color"/>
    <x v="180"/>
    <n v="111"/>
    <n v="112"/>
    <n v="52"/>
    <n v="347"/>
    <x v="789"/>
    <n v="15000"/>
    <x v="2009"/>
    <x v="17"/>
    <x v="40"/>
    <x v="2122"/>
    <n v="11983"/>
    <n v="16692"/>
    <x v="1578"/>
    <n v="3"/>
    <s v="1970s|death|district attorney|fiancee|watching television"/>
    <x v="2122"/>
    <n v="147"/>
    <x v="0"/>
    <x v="0"/>
    <s v="PG-13"/>
    <x v="175"/>
    <x v="19"/>
    <n v="1000"/>
    <x v="10"/>
    <n v="2.35"/>
    <x v="389"/>
  </r>
  <r>
    <x v="2123"/>
    <s v="Color"/>
    <x v="894"/>
    <n v="466"/>
    <n v="127"/>
    <n v="140"/>
    <n v="10000"/>
    <x v="54"/>
    <n v="19000"/>
    <x v="2010"/>
    <x v="150"/>
    <x v="38"/>
    <x v="2123"/>
    <n v="149066"/>
    <n v="46241"/>
    <x v="56"/>
    <n v="1"/>
    <s v="cold war|hungary|mole|spy|woman on top"/>
    <x v="2123"/>
    <n v="517"/>
    <x v="0"/>
    <x v="10"/>
    <s v="R"/>
    <x v="78"/>
    <x v="10"/>
    <n v="14000"/>
    <x v="1"/>
    <n v="2.35"/>
    <x v="4"/>
  </r>
  <r>
    <x v="2124"/>
    <s v="Color"/>
    <x v="895"/>
    <n v="16"/>
    <n v="102"/>
    <n v="18"/>
    <n v="186"/>
    <x v="1346"/>
    <n v="670"/>
    <x v="2011"/>
    <x v="105"/>
    <x v="837"/>
    <x v="2124"/>
    <n v="2295"/>
    <n v="1562"/>
    <x v="1579"/>
    <n v="1"/>
    <s v="autism|experimental surgery|female nudity|forename as title|regression"/>
    <x v="2124"/>
    <n v="40"/>
    <x v="0"/>
    <x v="0"/>
    <s v="PG-13"/>
    <x v="175"/>
    <x v="15"/>
    <n v="419"/>
    <x v="27"/>
    <n v="1.85"/>
    <x v="390"/>
  </r>
  <r>
    <x v="2125"/>
    <s v="Color"/>
    <x v="779"/>
    <n v="276"/>
    <n v="91"/>
    <n v="0"/>
    <n v="220"/>
    <x v="1347"/>
    <n v="34000"/>
    <x v="2012"/>
    <x v="270"/>
    <x v="37"/>
    <x v="2125"/>
    <n v="39764"/>
    <n v="34705"/>
    <x v="1580"/>
    <n v="0"/>
    <s v="beaver puppet|depression|dysfunctional family|puppet|speech"/>
    <x v="2125"/>
    <n v="148"/>
    <x v="0"/>
    <x v="0"/>
    <s v="PG-13"/>
    <x v="175"/>
    <x v="10"/>
    <n v="242"/>
    <x v="10"/>
    <n v="2.35"/>
    <x v="16"/>
  </r>
  <r>
    <x v="2126"/>
    <s v="Color"/>
    <x v="896"/>
    <n v="11"/>
    <n v="114"/>
    <n v="19"/>
    <n v="842"/>
    <x v="1348"/>
    <n v="1000"/>
    <x v="2013"/>
    <x v="405"/>
    <x v="722"/>
    <x v="2126"/>
    <n v="7748"/>
    <n v="3688"/>
    <x v="1581"/>
    <n v="2"/>
    <s v="chicken|governor|locker room|sheriff|texas"/>
    <x v="2126"/>
    <n v="48"/>
    <x v="0"/>
    <x v="0"/>
    <s v="R"/>
    <x v="82"/>
    <x v="26"/>
    <n v="883"/>
    <x v="27"/>
    <n v="2.35"/>
    <x v="1"/>
  </r>
  <r>
    <x v="2127"/>
    <s v="Color"/>
    <x v="471"/>
    <n v="196"/>
    <n v="115"/>
    <n v="0"/>
    <n v="716"/>
    <x v="1349"/>
    <n v="1000"/>
    <x v="2014"/>
    <x v="321"/>
    <x v="543"/>
    <x v="2127"/>
    <n v="77493"/>
    <n v="2990"/>
    <x v="630"/>
    <n v="0"/>
    <s v="assassin|game|game designer|pod|virtual reality"/>
    <x v="2127"/>
    <n v="527"/>
    <x v="0"/>
    <x v="4"/>
    <s v="R"/>
    <x v="145"/>
    <x v="15"/>
    <n v="900"/>
    <x v="2"/>
    <n v="1.85"/>
    <x v="71"/>
  </r>
  <r>
    <x v="2128"/>
    <s v="Color"/>
    <x v="38"/>
    <n v="234"/>
    <n v="115"/>
    <n v="14000"/>
    <n v="488"/>
    <x v="1350"/>
    <n v="11000"/>
    <x v="2015"/>
    <x v="9"/>
    <x v="42"/>
    <x v="2128"/>
    <n v="661017"/>
    <n v="12906"/>
    <x v="1095"/>
    <n v="1"/>
    <s v="archeological dig|archeologist|ark of the covenant|egypt|nazi"/>
    <x v="2128"/>
    <n v="771"/>
    <x v="0"/>
    <x v="0"/>
    <s v="PG"/>
    <x v="135"/>
    <x v="37"/>
    <n v="783"/>
    <x v="3"/>
    <n v="2.35"/>
    <x v="37"/>
  </r>
  <r>
    <x v="2129"/>
    <s v="Color"/>
    <x v="126"/>
    <n v="37"/>
    <n v="120"/>
    <n v="0"/>
    <n v="1000"/>
    <x v="320"/>
    <n v="3000"/>
    <x v="2016"/>
    <x v="189"/>
    <x v="514"/>
    <x v="2129"/>
    <n v="200077"/>
    <n v="7860"/>
    <x v="1582"/>
    <n v="2"/>
    <s v="airport|christmas|florida|new york city|toy store"/>
    <x v="2129"/>
    <n v="189"/>
    <x v="0"/>
    <x v="0"/>
    <s v="PG"/>
    <x v="135"/>
    <x v="29"/>
    <n v="1000"/>
    <x v="4"/>
    <n v="1.85"/>
    <x v="1"/>
  </r>
  <r>
    <x v="2130"/>
    <s v="Color"/>
    <x v="38"/>
    <n v="171"/>
    <n v="135"/>
    <n v="14000"/>
    <n v="252"/>
    <x v="1351"/>
    <n v="559"/>
    <x v="2017"/>
    <x v="142"/>
    <x v="838"/>
    <x v="2130"/>
    <n v="139288"/>
    <n v="1591"/>
    <x v="1235"/>
    <n v="0"/>
    <s v="alien|close encounter of the third kind|mothership|ufo|vision"/>
    <x v="2130"/>
    <n v="339"/>
    <x v="0"/>
    <x v="0"/>
    <s v="PG"/>
    <x v="196"/>
    <x v="47"/>
    <n v="481"/>
    <x v="16"/>
    <n v="2.35"/>
    <x v="1"/>
  </r>
  <r>
    <x v="2131"/>
    <s v="Color"/>
    <x v="897"/>
    <n v="148"/>
    <n v="90"/>
    <n v="2"/>
    <n v="807"/>
    <x v="408"/>
    <n v="16000"/>
    <x v="2018"/>
    <x v="251"/>
    <x v="839"/>
    <x v="2131"/>
    <n v="24969"/>
    <n v="19952"/>
    <x v="168"/>
    <n v="0"/>
    <s v="cell phone|computer|computer hacker|e mail|technology"/>
    <x v="2131"/>
    <n v="258"/>
    <x v="0"/>
    <x v="0"/>
    <s v="PG-13"/>
    <x v="78"/>
    <x v="7"/>
    <n v="1000"/>
    <x v="55"/>
    <n v="2.35"/>
    <x v="1"/>
  </r>
  <r>
    <x v="2132"/>
    <s v="Color"/>
    <x v="165"/>
    <n v="50"/>
    <n v="100"/>
    <n v="12000"/>
    <n v="605"/>
    <x v="1345"/>
    <n v="936"/>
    <x v="2019"/>
    <x v="26"/>
    <x v="840"/>
    <x v="2132"/>
    <n v="84824"/>
    <n v="4121"/>
    <x v="1583"/>
    <n v="1"/>
    <s v="detective|police|police chief|robbery|tall woman"/>
    <x v="2132"/>
    <n v="95"/>
    <x v="0"/>
    <x v="0"/>
    <s v="R"/>
    <x v="168"/>
    <x v="42"/>
    <n v="901"/>
    <x v="21"/>
    <n v="2.35"/>
    <x v="1"/>
  </r>
  <r>
    <x v="2133"/>
    <s v="Color"/>
    <x v="239"/>
    <n v="121"/>
    <n v="105"/>
    <n v="163"/>
    <n v="338"/>
    <x v="1352"/>
    <n v="1000"/>
    <x v="2020"/>
    <x v="125"/>
    <x v="841"/>
    <x v="2133"/>
    <n v="30058"/>
    <n v="2505"/>
    <x v="1584"/>
    <n v="2"/>
    <s v="divorce|lawyer|spanking|villain arrested|wrongful conviction"/>
    <x v="2133"/>
    <n v="236"/>
    <x v="0"/>
    <x v="0"/>
    <s v="PG-13"/>
    <x v="152"/>
    <x v="17"/>
    <n v="409"/>
    <x v="34"/>
    <n v="2.35"/>
    <x v="391"/>
  </r>
  <r>
    <x v="2134"/>
    <s v="Color"/>
    <x v="250"/>
    <n v="185"/>
    <n v="138"/>
    <n v="438"/>
    <n v="173"/>
    <x v="173"/>
    <n v="12000"/>
    <x v="2021"/>
    <x v="438"/>
    <x v="82"/>
    <x v="2134"/>
    <n v="887467"/>
    <n v="13184"/>
    <x v="1000"/>
    <n v="0"/>
    <s v="case file|fbi agent|psycho thriller|psychopath|serial killer"/>
    <x v="2134"/>
    <n v="916"/>
    <x v="0"/>
    <x v="0"/>
    <s v="R"/>
    <x v="166"/>
    <x v="23"/>
    <n v="826"/>
    <x v="35"/>
    <n v="1.85"/>
    <x v="13"/>
  </r>
  <r>
    <x v="2135"/>
    <s v="Color"/>
    <x v="898"/>
    <n v="61"/>
    <n v="94"/>
    <n v="122"/>
    <n v="617"/>
    <x v="702"/>
    <n v="1000"/>
    <x v="2022"/>
    <x v="430"/>
    <x v="227"/>
    <x v="2135"/>
    <n v="114610"/>
    <n v="4263"/>
    <x v="1585"/>
    <n v="2"/>
    <s v="basement|lead actor's first film|long hair|public access|title directed by female"/>
    <x v="2135"/>
    <n v="176"/>
    <x v="0"/>
    <x v="0"/>
    <s v="PG-13"/>
    <x v="78"/>
    <x v="29"/>
    <n v="619"/>
    <x v="15"/>
    <n v="1.85"/>
    <x v="1"/>
  </r>
  <r>
    <x v="2136"/>
    <s v="Color"/>
    <x v="899"/>
    <n v="156"/>
    <n v="101"/>
    <n v="79"/>
    <n v="218"/>
    <x v="1353"/>
    <n v="608"/>
    <x v="2023"/>
    <x v="590"/>
    <x v="842"/>
    <x v="2136"/>
    <n v="47794"/>
    <n v="1787"/>
    <x v="1586"/>
    <n v="1"/>
    <s v="full frontal male nudity|man wearing a jock strap|man wearing a thong|rear male nudity|stripped prison uniform"/>
    <x v="2136"/>
    <n v="81"/>
    <x v="0"/>
    <x v="0"/>
    <s v="R"/>
    <x v="78"/>
    <x v="5"/>
    <n v="362"/>
    <x v="1"/>
    <n v="1.78"/>
    <x v="1"/>
  </r>
  <r>
    <x v="2137"/>
    <s v="Color"/>
    <x v="900"/>
    <n v="75"/>
    <n v="131"/>
    <n v="82"/>
    <n v="85"/>
    <x v="1354"/>
    <n v="813"/>
    <x v="2024"/>
    <x v="513"/>
    <x v="217"/>
    <x v="2137"/>
    <n v="51314"/>
    <n v="1520"/>
    <x v="1587"/>
    <n v="0"/>
    <s v="great white shark|island|mayor|police chief|shark"/>
    <x v="2137"/>
    <n v="265"/>
    <x v="0"/>
    <x v="0"/>
    <s v="PG"/>
    <x v="78"/>
    <x v="33"/>
    <n v="366"/>
    <x v="20"/>
    <n v="2.35"/>
    <x v="1"/>
  </r>
  <r>
    <x v="2138"/>
    <s v="Color"/>
    <x v="154"/>
    <n v="100"/>
    <n v="91"/>
    <n v="67"/>
    <n v="597"/>
    <x v="757"/>
    <n v="2000"/>
    <x v="2025"/>
    <x v="591"/>
    <x v="157"/>
    <x v="2138"/>
    <n v="17829"/>
    <n v="4729"/>
    <x v="1588"/>
    <n v="1"/>
    <s v="chihuahua|german shepherd|mexico|potted plant|tijuana mexico"/>
    <x v="2138"/>
    <n v="99"/>
    <x v="0"/>
    <x v="0"/>
    <s v="PG"/>
    <x v="78"/>
    <x v="8"/>
    <n v="641"/>
    <x v="42"/>
    <n v="2.35"/>
    <x v="1"/>
  </r>
  <r>
    <x v="2139"/>
    <s v="Color"/>
    <x v="33"/>
    <n v="511"/>
    <n v="112"/>
    <n v="0"/>
    <n v="697"/>
    <x v="350"/>
    <n v="6000"/>
    <x v="2026"/>
    <x v="236"/>
    <x v="843"/>
    <x v="2139"/>
    <n v="300110"/>
    <n v="9049"/>
    <x v="1589"/>
    <n v="0"/>
    <s v="based on true story|farmhouse|paranormal investigator|rhode island|supernatural power"/>
    <x v="2139"/>
    <n v="807"/>
    <x v="0"/>
    <x v="0"/>
    <s v="R"/>
    <x v="78"/>
    <x v="9"/>
    <n v="960"/>
    <x v="7"/>
    <n v="2.35"/>
    <x v="392"/>
  </r>
  <r>
    <x v="2140"/>
    <s v="Color"/>
    <x v="356"/>
    <n v="75"/>
    <n v="95"/>
    <n v="32"/>
    <n v="563"/>
    <x v="931"/>
    <n v="826"/>
    <x v="2027"/>
    <x v="562"/>
    <x v="624"/>
    <x v="2140"/>
    <n v="22679"/>
    <n v="3558"/>
    <x v="1590"/>
    <n v="2"/>
    <s v="car fire|children|cockroach|independent film|new year"/>
    <x v="2140"/>
    <n v="149"/>
    <x v="0"/>
    <x v="0"/>
    <s v="PG"/>
    <x v="144"/>
    <x v="12"/>
    <n v="642"/>
    <x v="51"/>
    <n v="1.85"/>
    <x v="196"/>
  </r>
  <r>
    <x v="2141"/>
    <s v="Color"/>
    <x v="754"/>
    <n v="148"/>
    <n v="100"/>
    <n v="265"/>
    <n v="265"/>
    <x v="1355"/>
    <n v="989"/>
    <x v="2028"/>
    <x v="125"/>
    <x v="282"/>
    <x v="2141"/>
    <n v="35965"/>
    <n v="2654"/>
    <x v="659"/>
    <n v="0"/>
    <s v="alcoholic|grandmother|highway travel|niagara falls|on the road"/>
    <x v="2141"/>
    <n v="144"/>
    <x v="0"/>
    <x v="0"/>
    <s v="R"/>
    <x v="78"/>
    <x v="11"/>
    <n v="830"/>
    <x v="41"/>
    <n v="1.85"/>
    <x v="59"/>
  </r>
  <r>
    <x v="1307"/>
    <s v="Color"/>
    <x v="240"/>
    <n v="253"/>
    <n v="105"/>
    <n v="154"/>
    <n v="501"/>
    <x v="896"/>
    <n v="884"/>
    <x v="1261"/>
    <x v="150"/>
    <x v="541"/>
    <x v="1307"/>
    <n v="186984"/>
    <n v="2287"/>
    <x v="408"/>
    <n v="0"/>
    <s v="binoculars|electronic tag|house arrest|neighbor|watching someone"/>
    <x v="1307"/>
    <n v="491"/>
    <x v="0"/>
    <x v="0"/>
    <s v="PG-13"/>
    <x v="78"/>
    <x v="1"/>
    <n v="617"/>
    <x v="8"/>
    <n v="1.85"/>
    <x v="1"/>
  </r>
  <r>
    <x v="2142"/>
    <s v="Color"/>
    <x v="776"/>
    <n v="204"/>
    <n v="108"/>
    <n v="0"/>
    <n v="487"/>
    <x v="79"/>
    <n v="2000"/>
    <x v="2029"/>
    <x v="430"/>
    <x v="844"/>
    <x v="2142"/>
    <n v="210680"/>
    <n v="4403"/>
    <x v="1591"/>
    <n v="1"/>
    <s v="battle of the bands|rock band|school teacher|substitute teacher|teacher"/>
    <x v="2142"/>
    <n v="479"/>
    <x v="0"/>
    <x v="0"/>
    <s v="PG-13"/>
    <x v="82"/>
    <x v="17"/>
    <n v="931"/>
    <x v="1"/>
    <n v="1.85"/>
    <x v="1"/>
  </r>
  <r>
    <x v="2143"/>
    <s v="Color"/>
    <x v="216"/>
    <n v="72"/>
    <n v="101"/>
    <n v="545"/>
    <n v="545"/>
    <x v="74"/>
    <n v="1000"/>
    <x v="2030"/>
    <x v="20"/>
    <x v="738"/>
    <x v="2143"/>
    <n v="81783"/>
    <n v="3816"/>
    <x v="1592"/>
    <n v="0"/>
    <s v="based on video game|island|mortal kombat|tournament|warrior"/>
    <x v="2143"/>
    <n v="283"/>
    <x v="0"/>
    <x v="0"/>
    <s v="PG-13"/>
    <x v="135"/>
    <x v="16"/>
    <n v="1000"/>
    <x v="27"/>
    <n v="1.85"/>
    <x v="1"/>
  </r>
  <r>
    <x v="1681"/>
    <s v="Color"/>
    <x v="524"/>
    <n v="98"/>
    <n v="114"/>
    <n v="118"/>
    <n v="40"/>
    <x v="1103"/>
    <n v="489"/>
    <x v="1613"/>
    <x v="260"/>
    <x v="677"/>
    <x v="1681"/>
    <n v="44979"/>
    <n v="679"/>
    <x v="1296"/>
    <n v="0"/>
    <s v="flashback|flashback within a flashback|multiple perspectives|obsession|split screen"/>
    <x v="1681"/>
    <n v="298"/>
    <x v="0"/>
    <x v="0"/>
    <s v="PG-13"/>
    <x v="116"/>
    <x v="14"/>
    <n v="93"/>
    <x v="15"/>
    <n v="2.35"/>
    <x v="1"/>
  </r>
  <r>
    <x v="2144"/>
    <s v="Color"/>
    <x v="339"/>
    <n v="62"/>
    <n v="109"/>
    <n v="322"/>
    <n v="861"/>
    <x v="96"/>
    <n v="1000"/>
    <x v="2031"/>
    <x v="70"/>
    <x v="510"/>
    <x v="2144"/>
    <n v="98794"/>
    <n v="6313"/>
    <x v="1593"/>
    <n v="4"/>
    <s v="african american|crossdresser|fbi|undercover|vomiting"/>
    <x v="2144"/>
    <n v="251"/>
    <x v="0"/>
    <x v="0"/>
    <s v="PG-13"/>
    <x v="160"/>
    <x v="14"/>
    <n v="960"/>
    <x v="28"/>
    <n v="1.85"/>
    <x v="1"/>
  </r>
  <r>
    <x v="2145"/>
    <s v="Color"/>
    <x v="690"/>
    <n v="549"/>
    <n v="115"/>
    <n v="729"/>
    <n v="552"/>
    <x v="1356"/>
    <n v="8000"/>
    <x v="2032"/>
    <x v="200"/>
    <x v="845"/>
    <x v="2145"/>
    <n v="205284"/>
    <n v="9578"/>
    <x v="1562"/>
    <n v="0"/>
    <s v="boating accident|daughters|father daughter relationship|hospital|marriage"/>
    <x v="2145"/>
    <n v="439"/>
    <x v="0"/>
    <x v="0"/>
    <s v="R"/>
    <x v="78"/>
    <x v="10"/>
    <n v="727"/>
    <x v="11"/>
    <n v="2.35"/>
    <x v="31"/>
  </r>
  <r>
    <x v="2146"/>
    <s v=" Black and White"/>
    <x v="226"/>
    <n v="106"/>
    <n v="117"/>
    <n v="99"/>
    <n v="165"/>
    <x v="1357"/>
    <n v="596"/>
    <x v="2033"/>
    <x v="592"/>
    <x v="137"/>
    <x v="2146"/>
    <n v="58222"/>
    <n v="1293"/>
    <x v="1594"/>
    <n v="0"/>
    <s v="bad luck|camp|curse|digging|hole"/>
    <x v="2146"/>
    <n v="331"/>
    <x v="0"/>
    <x v="0"/>
    <s v="PG"/>
    <x v="78"/>
    <x v="17"/>
    <n v="265"/>
    <x v="1"/>
    <n v="1.85"/>
    <x v="1"/>
  </r>
  <r>
    <x v="2147"/>
    <s v="Color"/>
    <x v="537"/>
    <n v="123"/>
    <n v="107"/>
    <n v="30"/>
    <n v="318"/>
    <x v="1358"/>
    <n v="742"/>
    <x v="2034"/>
    <x v="593"/>
    <x v="365"/>
    <x v="2147"/>
    <n v="62421"/>
    <n v="2341"/>
    <x v="1595"/>
    <n v="1"/>
    <s v="beach|fire|love|pianist|summer"/>
    <x v="2147"/>
    <n v="185"/>
    <x v="0"/>
    <x v="0"/>
    <s v="PG"/>
    <x v="78"/>
    <x v="5"/>
    <n v="360"/>
    <x v="27"/>
    <n v="2.35"/>
    <x v="7"/>
  </r>
  <r>
    <x v="2148"/>
    <s v="Color"/>
    <x v="901"/>
    <n v="597"/>
    <n v="134"/>
    <n v="0"/>
    <n v="500"/>
    <x v="782"/>
    <n v="2000"/>
    <x v="2035"/>
    <x v="406"/>
    <x v="306"/>
    <x v="2148"/>
    <n v="439176"/>
    <n v="4251"/>
    <x v="1596"/>
    <n v="0"/>
    <s v="racism|separation from family|social injustice|torture|whipping"/>
    <x v="2148"/>
    <n v="695"/>
    <x v="0"/>
    <x v="0"/>
    <s v="R"/>
    <x v="78"/>
    <x v="9"/>
    <n v="660"/>
    <x v="14"/>
    <n v="2.35"/>
    <x v="17"/>
  </r>
  <r>
    <x v="2149"/>
    <s v="Color"/>
    <x v="720"/>
    <n v="64"/>
    <n v="118"/>
    <n v="30"/>
    <n v="284"/>
    <x v="838"/>
    <n v="962"/>
    <x v="2036"/>
    <x v="399"/>
    <x v="846"/>
    <x v="2149"/>
    <n v="28649"/>
    <n v="2390"/>
    <x v="1597"/>
    <n v="0"/>
    <s v="drumline|drummer|fish out of water|marching band|university"/>
    <x v="2149"/>
    <n v="185"/>
    <x v="0"/>
    <x v="0"/>
    <s v="PG-13"/>
    <x v="78"/>
    <x v="19"/>
    <n v="593"/>
    <x v="20"/>
    <n v="2.35"/>
    <x v="43"/>
  </r>
  <r>
    <x v="2150"/>
    <s v="Color"/>
    <x v="795"/>
    <n v="40"/>
    <n v="121"/>
    <n v="0"/>
    <n v="721"/>
    <x v="1359"/>
    <n v="2000"/>
    <x v="2037"/>
    <x v="105"/>
    <x v="504"/>
    <x v="2150"/>
    <n v="7664"/>
    <n v="6657"/>
    <x v="610"/>
    <n v="8"/>
    <s v="question mark in title|returning character killed off|sequel|six word title|writer director"/>
    <x v="2150"/>
    <n v="68"/>
    <x v="0"/>
    <x v="0"/>
    <s v="PG-13"/>
    <x v="78"/>
    <x v="5"/>
    <n v="907"/>
    <x v="46"/>
    <n v="1.85"/>
    <x v="1"/>
  </r>
  <r>
    <x v="2151"/>
    <s v="Color"/>
    <x v="24"/>
    <n v="111"/>
    <n v="105"/>
    <n v="13000"/>
    <n v="658"/>
    <x v="547"/>
    <n v="40000"/>
    <x v="2038"/>
    <x v="594"/>
    <x v="1"/>
    <x v="2151"/>
    <n v="357581"/>
    <n v="42330"/>
    <x v="768"/>
    <n v="0"/>
    <s v="creation|inventor|magical realism|scissors|suburb"/>
    <x v="2151"/>
    <n v="588"/>
    <x v="0"/>
    <x v="0"/>
    <s v="PG-13"/>
    <x v="78"/>
    <x v="22"/>
    <n v="967"/>
    <x v="0"/>
    <n v="1.85"/>
    <x v="37"/>
  </r>
  <r>
    <x v="2152"/>
    <s v="Color"/>
    <x v="902"/>
    <n v="151"/>
    <n v="110"/>
    <n v="17"/>
    <n v="418"/>
    <x v="94"/>
    <n v="11000"/>
    <x v="2039"/>
    <x v="17"/>
    <x v="847"/>
    <x v="2152"/>
    <n v="44723"/>
    <n v="21852"/>
    <x v="1598"/>
    <n v="0"/>
    <s v="accident|caretaker|economic hardship|quadriplegic|wheelchair"/>
    <x v="2152"/>
    <n v="130"/>
    <x v="0"/>
    <x v="1"/>
    <s v="PG-13"/>
    <x v="78"/>
    <x v="6"/>
    <n v="10000"/>
    <x v="32"/>
    <n v="2.35"/>
    <x v="69"/>
  </r>
  <r>
    <x v="2153"/>
    <s v="Color"/>
    <x v="795"/>
    <n v="31"/>
    <n v="114"/>
    <n v="0"/>
    <n v="582"/>
    <x v="1229"/>
    <n v="982"/>
    <x v="2040"/>
    <x v="539"/>
    <x v="848"/>
    <x v="2153"/>
    <n v="7354"/>
    <n v="2753"/>
    <x v="1599"/>
    <n v="5"/>
    <s v="critically bashed|culture shock|interracial relationship|madea series|ponzi scheme"/>
    <x v="2153"/>
    <n v="50"/>
    <x v="0"/>
    <x v="0"/>
    <s v="PG-13"/>
    <x v="78"/>
    <x v="3"/>
    <n v="618"/>
    <x v="30"/>
    <n v="1.85"/>
    <x v="1"/>
  </r>
  <r>
    <x v="2154"/>
    <s v="Color"/>
    <x v="410"/>
    <n v="138"/>
    <n v="104"/>
    <n v="607"/>
    <n v="109"/>
    <x v="1360"/>
    <n v="813"/>
    <x v="4"/>
    <x v="28"/>
    <x v="217"/>
    <x v="2154"/>
    <n v="82476"/>
    <n v="1196"/>
    <x v="1600"/>
    <n v="0"/>
    <s v="crime boss|drug smuggling|heroin|mafia boss|organized crime"/>
    <x v="2154"/>
    <n v="280"/>
    <x v="0"/>
    <x v="0"/>
    <s v="R"/>
    <x v="164"/>
    <x v="49"/>
    <n v="165"/>
    <x v="6"/>
    <n v="1.85"/>
    <x v="1"/>
  </r>
  <r>
    <x v="2155"/>
    <s v="Color"/>
    <x v="903"/>
    <n v="81"/>
    <n v="100"/>
    <n v="24"/>
    <n v="851"/>
    <x v="488"/>
    <n v="15000"/>
    <x v="2041"/>
    <x v="125"/>
    <x v="375"/>
    <x v="2155"/>
    <n v="4654"/>
    <n v="18786"/>
    <x v="1601"/>
    <n v="9"/>
    <s v="lesbian kiss|mom|pta|reference to mad max|scene during end credits"/>
    <x v="2155"/>
    <n v="46"/>
    <x v="0"/>
    <x v="0"/>
    <s v="R"/>
    <x v="78"/>
    <x v="6"/>
    <n v="1000"/>
    <x v="10"/>
    <m/>
    <x v="45"/>
  </r>
  <r>
    <x v="2156"/>
    <s v="Color"/>
    <x v="904"/>
    <n v="99"/>
    <n v="85"/>
    <n v="64"/>
    <n v="729"/>
    <x v="343"/>
    <n v="3000"/>
    <x v="2042"/>
    <x v="127"/>
    <x v="374"/>
    <x v="2156"/>
    <n v="50415"/>
    <n v="6539"/>
    <x v="704"/>
    <n v="0"/>
    <s v="female protagonist|greek|overweight|spoof|wedding planner"/>
    <x v="2156"/>
    <n v="613"/>
    <x v="0"/>
    <x v="0"/>
    <s v="PG-13"/>
    <x v="78"/>
    <x v="7"/>
    <n v="869"/>
    <x v="59"/>
    <n v="1.85"/>
    <x v="393"/>
  </r>
  <r>
    <x v="2157"/>
    <s v="Color"/>
    <x v="905"/>
    <n v="80"/>
    <n v="72"/>
    <n v="2"/>
    <n v="434"/>
    <x v="1206"/>
    <n v="1000"/>
    <x v="2043"/>
    <x v="45"/>
    <x v="229"/>
    <x v="2157"/>
    <n v="13324"/>
    <n v="3402"/>
    <x v="239"/>
    <n v="1"/>
    <s v="1940s|gang that lives together|outlaw gang|rescue|sequel"/>
    <x v="2157"/>
    <n v="79"/>
    <x v="0"/>
    <x v="0"/>
    <s v="G"/>
    <x v="78"/>
    <x v="19"/>
    <n v="677"/>
    <x v="27"/>
    <n v="1.66"/>
    <x v="394"/>
  </r>
  <r>
    <x v="2158"/>
    <s v="Color"/>
    <x v="906"/>
    <n v="364"/>
    <n v="128"/>
    <n v="151"/>
    <n v="852"/>
    <x v="203"/>
    <n v="1000"/>
    <x v="2044"/>
    <x v="406"/>
    <x v="247"/>
    <x v="2158"/>
    <n v="61114"/>
    <n v="3869"/>
    <x v="382"/>
    <n v="0"/>
    <s v="civil rights|courage|protest|selma alabama|u.s. politics"/>
    <x v="2158"/>
    <n v="212"/>
    <x v="0"/>
    <x v="1"/>
    <s v="PG-13"/>
    <x v="78"/>
    <x v="11"/>
    <n v="1000"/>
    <x v="7"/>
    <n v="2.35"/>
    <x v="31"/>
  </r>
  <r>
    <x v="2159"/>
    <s v="Color"/>
    <x v="907"/>
    <n v="85"/>
    <n v="72"/>
    <n v="0"/>
    <n v="384"/>
    <x v="1361"/>
    <n v="3000"/>
    <x v="2045"/>
    <x v="595"/>
    <x v="197"/>
    <x v="2159"/>
    <n v="11634"/>
    <n v="4480"/>
    <x v="1602"/>
    <n v="0"/>
    <s v="dog|jungle|shot gun|tiger|village"/>
    <x v="2159"/>
    <n v="58"/>
    <x v="0"/>
    <x v="0"/>
    <s v="G"/>
    <x v="78"/>
    <x v="17"/>
    <n v="455"/>
    <x v="28"/>
    <n v="1.85"/>
    <x v="395"/>
  </r>
  <r>
    <x v="2160"/>
    <s v="Color"/>
    <x v="572"/>
    <n v="140"/>
    <n v="89"/>
    <n v="19"/>
    <n v="349"/>
    <x v="1362"/>
    <n v="526"/>
    <x v="2046"/>
    <x v="416"/>
    <x v="849"/>
    <x v="2160"/>
    <n v="25960"/>
    <n v="1383"/>
    <x v="1603"/>
    <n v="0"/>
    <s v="boogeyman|childhood|fear|hometown|uncle"/>
    <x v="2160"/>
    <n v="389"/>
    <x v="0"/>
    <x v="0"/>
    <s v="PG-13"/>
    <x v="78"/>
    <x v="12"/>
    <n v="392"/>
    <x v="54"/>
    <n v="1.85"/>
    <x v="103"/>
  </r>
  <r>
    <x v="2161"/>
    <s v="Color"/>
    <x v="908"/>
    <n v="184"/>
    <n v="96"/>
    <n v="9"/>
    <n v="107"/>
    <x v="276"/>
    <n v="826"/>
    <x v="2047"/>
    <x v="150"/>
    <x v="624"/>
    <x v="2161"/>
    <n v="62364"/>
    <n v="1825"/>
    <x v="1604"/>
    <n v="0"/>
    <s v="car|car accident|housewife|sheriff|suburb"/>
    <x v="2161"/>
    <n v="337"/>
    <x v="0"/>
    <x v="0"/>
    <s v="PG-13"/>
    <x v="78"/>
    <x v="1"/>
    <n v="626"/>
    <x v="18"/>
    <n v="2.35"/>
    <x v="1"/>
  </r>
  <r>
    <x v="2162"/>
    <s v="Color"/>
    <x v="909"/>
    <n v="89"/>
    <n v="77"/>
    <n v="25"/>
    <n v="16"/>
    <x v="1363"/>
    <n v="304"/>
    <x v="2048"/>
    <x v="596"/>
    <x v="850"/>
    <x v="2162"/>
    <n v="13319"/>
    <n v="575"/>
    <x v="1605"/>
    <n v="0"/>
    <s v="cartoon tiger|coming of age|tiger|tigger|title directed by female"/>
    <x v="2162"/>
    <n v="53"/>
    <x v="0"/>
    <x v="0"/>
    <s v="G"/>
    <x v="116"/>
    <x v="21"/>
    <n v="253"/>
    <x v="22"/>
    <n v="1.78"/>
    <x v="396"/>
  </r>
  <r>
    <x v="2163"/>
    <s v="Color"/>
    <x v="444"/>
    <n v="265"/>
    <n v="123"/>
    <n v="174"/>
    <n v="602"/>
    <x v="342"/>
    <n v="87000"/>
    <x v="2049"/>
    <x v="236"/>
    <x v="55"/>
    <x v="2163"/>
    <n v="141663"/>
    <n v="88953"/>
    <x v="1606"/>
    <n v="1"/>
    <s v="alcoholism|girl|little girl|orphan|troubled marriage"/>
    <x v="2163"/>
    <n v="383"/>
    <x v="0"/>
    <x v="0"/>
    <s v="R"/>
    <x v="4"/>
    <x v="0"/>
    <n v="1000"/>
    <x v="15"/>
    <n v="1.85"/>
    <x v="35"/>
  </r>
  <r>
    <x v="2164"/>
    <s v="Color"/>
    <x v="666"/>
    <n v="61"/>
    <n v="111"/>
    <n v="132"/>
    <n v="455"/>
    <x v="1364"/>
    <n v="1000"/>
    <x v="2050"/>
    <x v="547"/>
    <x v="544"/>
    <x v="2164"/>
    <n v="18915"/>
    <n v="2851"/>
    <x v="1607"/>
    <n v="0"/>
    <s v="afghanistan|death of marine|dog|dog adoption|man dog relationship"/>
    <x v="2164"/>
    <n v="87"/>
    <x v="0"/>
    <x v="0"/>
    <s v="PG"/>
    <x v="78"/>
    <x v="2"/>
    <n v="465"/>
    <x v="2"/>
    <n v="2.35"/>
    <x v="0"/>
  </r>
  <r>
    <x v="2165"/>
    <s v="Color"/>
    <x v="113"/>
    <n v="3"/>
    <n v="30"/>
    <m/>
    <n v="295"/>
    <x v="1365"/>
    <n v="607"/>
    <x v="4"/>
    <x v="125"/>
    <x v="851"/>
    <x v="2165"/>
    <n v="1922"/>
    <n v="1530"/>
    <x v="1608"/>
    <n v="2"/>
    <s v="african american|character name in title|family relationships|sitcom"/>
    <x v="2165"/>
    <n v="20"/>
    <x v="0"/>
    <x v="0"/>
    <m/>
    <x v="4"/>
    <x v="4"/>
    <n v="378"/>
    <x v="58"/>
    <n v="1.85"/>
    <x v="255"/>
  </r>
  <r>
    <x v="2166"/>
    <s v="Color"/>
    <x v="705"/>
    <n v="112"/>
    <n v="93"/>
    <n v="82"/>
    <n v="729"/>
    <x v="343"/>
    <n v="926"/>
    <x v="2051"/>
    <x v="311"/>
    <x v="378"/>
    <x v="2166"/>
    <n v="89687"/>
    <n v="4293"/>
    <x v="704"/>
    <n v="11"/>
    <s v="chocolate|chocolate factory|factory|orphan|student"/>
    <x v="2166"/>
    <n v="666"/>
    <x v="0"/>
    <x v="0"/>
    <s v="PG-13"/>
    <x v="78"/>
    <x v="1"/>
    <n v="869"/>
    <x v="67"/>
    <n v="1.85"/>
    <x v="1"/>
  </r>
  <r>
    <x v="385"/>
    <s v="Color"/>
    <x v="213"/>
    <n v="166"/>
    <n v="129"/>
    <n v="468"/>
    <n v="183"/>
    <x v="300"/>
    <n v="919"/>
    <x v="376"/>
    <x v="13"/>
    <x v="204"/>
    <x v="385"/>
    <n v="113068"/>
    <n v="2024"/>
    <x v="333"/>
    <n v="0"/>
    <s v="actual animal killed|cult|evil sorcerer|gladiator|warlord"/>
    <x v="385"/>
    <n v="337"/>
    <x v="0"/>
    <x v="0"/>
    <s v="R"/>
    <x v="78"/>
    <x v="26"/>
    <n v="691"/>
    <x v="8"/>
    <n v="2.35"/>
    <x v="1"/>
  </r>
  <r>
    <x v="2167"/>
    <s v="Color"/>
    <x v="910"/>
    <n v="474"/>
    <n v="128"/>
    <n v="310"/>
    <n v="77"/>
    <x v="1366"/>
    <n v="745"/>
    <x v="2052"/>
    <x v="597"/>
    <x v="852"/>
    <x v="2167"/>
    <n v="195333"/>
    <n v="1058"/>
    <x v="1609"/>
    <n v="2"/>
    <s v="cover up|investigation|journalist|newspaper|sexual abuse"/>
    <x v="2167"/>
    <n v="409"/>
    <x v="0"/>
    <x v="0"/>
    <s v="R"/>
    <x v="78"/>
    <x v="2"/>
    <n v="168"/>
    <x v="14"/>
    <n v="1.85"/>
    <x v="22"/>
  </r>
  <r>
    <x v="2168"/>
    <s v="Color"/>
    <x v="856"/>
    <n v="165"/>
    <n v="110"/>
    <n v="119"/>
    <n v="332"/>
    <x v="873"/>
    <n v="1000"/>
    <x v="2053"/>
    <x v="168"/>
    <x v="544"/>
    <x v="2168"/>
    <n v="40469"/>
    <n v="2382"/>
    <x v="1610"/>
    <n v="1"/>
    <s v="interracial couple|lapd|male nudity|neighbor|nudity"/>
    <x v="2168"/>
    <n v="135"/>
    <x v="0"/>
    <x v="0"/>
    <s v="PG-13"/>
    <x v="134"/>
    <x v="8"/>
    <n v="931"/>
    <x v="9"/>
    <n v="2.35"/>
    <x v="1"/>
  </r>
  <r>
    <x v="2169"/>
    <s v="Color"/>
    <x v="911"/>
    <n v="131"/>
    <n v="137"/>
    <n v="70"/>
    <n v="464"/>
    <x v="1367"/>
    <n v="4000"/>
    <x v="2054"/>
    <x v="381"/>
    <x v="221"/>
    <x v="2169"/>
    <n v="38658"/>
    <n v="5746"/>
    <x v="1611"/>
    <n v="0"/>
    <s v="curse|ghost|haunted house|high school|schoolgirl"/>
    <x v="2169"/>
    <n v="284"/>
    <x v="0"/>
    <x v="0"/>
    <s v="PG-13"/>
    <x v="78"/>
    <x v="7"/>
    <n v="884"/>
    <x v="40"/>
    <n v="1.85"/>
    <x v="397"/>
  </r>
  <r>
    <x v="2170"/>
    <s v="Color"/>
    <x v="619"/>
    <n v="29"/>
    <n v="124"/>
    <n v="8"/>
    <n v="232"/>
    <x v="421"/>
    <n v="508"/>
    <x v="2055"/>
    <x v="105"/>
    <x v="853"/>
    <x v="2170"/>
    <n v="5427"/>
    <n v="1660"/>
    <x v="457"/>
    <n v="1"/>
    <s v="female protagonist|jamaica|six word title|tragic event|vacation"/>
    <x v="2170"/>
    <n v="51"/>
    <x v="0"/>
    <x v="0"/>
    <s v="R"/>
    <x v="78"/>
    <x v="20"/>
    <n v="270"/>
    <x v="34"/>
    <n v="1.85"/>
    <x v="1"/>
  </r>
  <r>
    <x v="2171"/>
    <s v="Color"/>
    <x v="441"/>
    <n v="43"/>
    <n v="93"/>
    <n v="12"/>
    <n v="636"/>
    <x v="731"/>
    <n v="18000"/>
    <x v="2056"/>
    <x v="598"/>
    <x v="63"/>
    <x v="2171"/>
    <n v="49680"/>
    <n v="20188"/>
    <x v="1612"/>
    <n v="2"/>
    <s v="battle of the bands|bill and ted|heaven|hell|robot"/>
    <x v="2171"/>
    <n v="117"/>
    <x v="0"/>
    <x v="0"/>
    <s v="PG"/>
    <x v="78"/>
    <x v="23"/>
    <n v="769"/>
    <x v="5"/>
    <n v="1.85"/>
    <x v="1"/>
  </r>
  <r>
    <x v="2172"/>
    <s v="Color"/>
    <x v="277"/>
    <n v="111"/>
    <n v="115"/>
    <n v="272"/>
    <n v="1000"/>
    <x v="628"/>
    <n v="49000"/>
    <x v="2057"/>
    <x v="561"/>
    <x v="86"/>
    <x v="2172"/>
    <n v="28005"/>
    <n v="52571"/>
    <x v="1613"/>
    <n v="1"/>
    <s v="campaign|election|president|presidential election|satire"/>
    <x v="2172"/>
    <n v="236"/>
    <x v="0"/>
    <x v="0"/>
    <s v="PG-13"/>
    <x v="78"/>
    <x v="7"/>
    <n v="2000"/>
    <x v="5"/>
    <n v="2.35"/>
    <x v="1"/>
  </r>
  <r>
    <x v="2173"/>
    <s v="Color"/>
    <x v="912"/>
    <n v="90"/>
    <n v="98"/>
    <n v="20"/>
    <n v="160"/>
    <x v="1368"/>
    <n v="889"/>
    <x v="4"/>
    <x v="46"/>
    <x v="361"/>
    <x v="2173"/>
    <n v="18481"/>
    <n v="2110"/>
    <x v="1614"/>
    <n v="0"/>
    <s v="black hole|escape|palomino|robot|scientist"/>
    <x v="2173"/>
    <n v="230"/>
    <x v="0"/>
    <x v="0"/>
    <s v="PG"/>
    <x v="78"/>
    <x v="28"/>
    <n v="877"/>
    <x v="18"/>
    <n v="2.35"/>
    <x v="86"/>
  </r>
  <r>
    <x v="2174"/>
    <s v="Color"/>
    <x v="913"/>
    <n v="333"/>
    <n v="105"/>
    <n v="210"/>
    <n v="101"/>
    <x v="1369"/>
    <n v="978"/>
    <x v="2058"/>
    <x v="168"/>
    <x v="854"/>
    <x v="2174"/>
    <n v="79461"/>
    <n v="1454"/>
    <x v="1615"/>
    <n v="1"/>
    <s v="ambush|assassin|priest|prostitute|sweden"/>
    <x v="2174"/>
    <n v="463"/>
    <x v="0"/>
    <x v="0"/>
    <s v="R"/>
    <x v="78"/>
    <x v="5"/>
    <n v="191"/>
    <x v="22"/>
    <n v="2.35"/>
    <x v="7"/>
  </r>
  <r>
    <x v="2175"/>
    <s v="Color"/>
    <x v="914"/>
    <n v="37"/>
    <n v="127"/>
    <n v="16"/>
    <n v="399"/>
    <x v="157"/>
    <n v="565"/>
    <x v="2059"/>
    <x v="316"/>
    <x v="855"/>
    <x v="2175"/>
    <n v="19126"/>
    <n v="1735"/>
    <x v="1480"/>
    <n v="1"/>
    <s v="latin music|marriage|on tour|singer|tejano"/>
    <x v="2175"/>
    <n v="155"/>
    <x v="0"/>
    <x v="0"/>
    <s v="PG"/>
    <x v="78"/>
    <x v="13"/>
    <n v="441"/>
    <x v="10"/>
    <n v="2.35"/>
    <x v="1"/>
  </r>
  <r>
    <x v="2176"/>
    <s v="Color"/>
    <x v="705"/>
    <n v="122"/>
    <n v="82"/>
    <n v="82"/>
    <n v="354"/>
    <x v="1370"/>
    <n v="759"/>
    <x v="2060"/>
    <x v="125"/>
    <x v="856"/>
    <x v="2176"/>
    <n v="39095"/>
    <n v="2898"/>
    <x v="1616"/>
    <n v="7"/>
    <s v="cat|friend|love|sheriff|teenager"/>
    <x v="2176"/>
    <n v="187"/>
    <x v="0"/>
    <x v="0"/>
    <s v="PG-13"/>
    <x v="78"/>
    <x v="5"/>
    <n v="401"/>
    <x v="58"/>
    <n v="1.85"/>
    <x v="37"/>
  </r>
  <r>
    <x v="2177"/>
    <s v="Color"/>
    <x v="114"/>
    <n v="285"/>
    <n v="143"/>
    <n v="0"/>
    <n v="51"/>
    <x v="1371"/>
    <n v="11000"/>
    <x v="2061"/>
    <x v="270"/>
    <x v="75"/>
    <x v="2177"/>
    <n v="243799"/>
    <n v="11248"/>
    <x v="1617"/>
    <n v="3"/>
    <s v="american|destiny|mexican border|multiple perspectives|muslim"/>
    <x v="2177"/>
    <n v="908"/>
    <x v="0"/>
    <x v="10"/>
    <s v="R"/>
    <x v="131"/>
    <x v="7"/>
    <n v="119"/>
    <x v="7"/>
    <n v="1.85"/>
    <x v="1"/>
  </r>
  <r>
    <x v="2178"/>
    <s v="Color"/>
    <x v="80"/>
    <n v="156"/>
    <n v="103"/>
    <n v="189"/>
    <n v="949"/>
    <x v="492"/>
    <n v="2000"/>
    <x v="2062"/>
    <x v="200"/>
    <x v="653"/>
    <x v="2178"/>
    <n v="54242"/>
    <n v="4662"/>
    <x v="1618"/>
    <n v="8"/>
    <s v="brother sister relationship|childhood home|man child|sibling|vomiting"/>
    <x v="2178"/>
    <n v="145"/>
    <x v="0"/>
    <x v="0"/>
    <s v="R"/>
    <x v="197"/>
    <x v="11"/>
    <n v="1000"/>
    <x v="4"/>
    <n v="2.35"/>
    <x v="57"/>
  </r>
  <r>
    <x v="2179"/>
    <s v="Color"/>
    <x v="915"/>
    <n v="293"/>
    <n v="104"/>
    <n v="53"/>
    <n v="652"/>
    <x v="608"/>
    <n v="22000"/>
    <x v="2063"/>
    <x v="498"/>
    <x v="93"/>
    <x v="2179"/>
    <n v="99236"/>
    <n v="33903"/>
    <x v="656"/>
    <n v="0"/>
    <s v="boy|catholic|nun|priest|student"/>
    <x v="2179"/>
    <n v="321"/>
    <x v="0"/>
    <x v="0"/>
    <s v="PG-13"/>
    <x v="78"/>
    <x v="8"/>
    <n v="11000"/>
    <x v="7"/>
    <n v="1.85"/>
    <x v="1"/>
  </r>
  <r>
    <x v="2180"/>
    <s v="Color"/>
    <x v="890"/>
    <n v="233"/>
    <n v="98"/>
    <n v="406"/>
    <n v="406"/>
    <x v="106"/>
    <n v="860"/>
    <x v="2064"/>
    <x v="170"/>
    <x v="857"/>
    <x v="2180"/>
    <n v="136048"/>
    <n v="2609"/>
    <x v="1571"/>
    <n v="5"/>
    <s v="actor|arab stereotype|broadway|terrorist|vomiting"/>
    <x v="2180"/>
    <n v="700"/>
    <x v="0"/>
    <x v="0"/>
    <s v="R"/>
    <x v="116"/>
    <x v="14"/>
    <n v="523"/>
    <x v="13"/>
    <n v="2.35"/>
    <x v="1"/>
  </r>
  <r>
    <x v="2181"/>
    <s v="Color"/>
    <x v="672"/>
    <n v="282"/>
    <n v="92"/>
    <n v="34"/>
    <n v="322"/>
    <x v="1372"/>
    <n v="383"/>
    <x v="2065"/>
    <x v="381"/>
    <x v="858"/>
    <x v="2181"/>
    <n v="35131"/>
    <n v="1945"/>
    <x v="1619"/>
    <n v="0"/>
    <s v="chainsaw|halloween|mansion|massacre|texas"/>
    <x v="2181"/>
    <n v="255"/>
    <x v="0"/>
    <x v="0"/>
    <s v="R"/>
    <x v="190"/>
    <x v="9"/>
    <n v="333"/>
    <x v="30"/>
    <n v="2.35"/>
    <x v="37"/>
  </r>
  <r>
    <x v="2182"/>
    <s v="Color"/>
    <x v="230"/>
    <n v="57"/>
    <n v="123"/>
    <n v="36"/>
    <n v="631"/>
    <x v="789"/>
    <n v="10000"/>
    <x v="2066"/>
    <x v="171"/>
    <x v="859"/>
    <x v="2182"/>
    <n v="42315"/>
    <n v="12338"/>
    <x v="1085"/>
    <n v="0"/>
    <s v="agoraphobia|copycat murder|detective|psychologist|serial killer"/>
    <x v="2182"/>
    <n v="140"/>
    <x v="0"/>
    <x v="0"/>
    <s v="R"/>
    <x v="78"/>
    <x v="16"/>
    <n v="1000"/>
    <x v="4"/>
    <n v="2.35"/>
    <x v="1"/>
  </r>
  <r>
    <x v="2183"/>
    <s v="Color"/>
    <x v="579"/>
    <n v="153"/>
    <n v="88"/>
    <n v="92"/>
    <n v="636"/>
    <x v="149"/>
    <n v="31000"/>
    <x v="2067"/>
    <x v="125"/>
    <x v="860"/>
    <x v="2183"/>
    <n v="50337"/>
    <n v="34319"/>
    <x v="192"/>
    <n v="8"/>
    <s v="2010s|ape|ballet|psychic|supernatural"/>
    <x v="2183"/>
    <n v="177"/>
    <x v="0"/>
    <x v="0"/>
    <s v="PG-13"/>
    <x v="78"/>
    <x v="9"/>
    <n v="881"/>
    <x v="58"/>
    <n v="1.85"/>
    <x v="38"/>
  </r>
  <r>
    <x v="2184"/>
    <s v="Color"/>
    <x v="916"/>
    <n v="20"/>
    <n v="158"/>
    <n v="32"/>
    <n v="417"/>
    <x v="1373"/>
    <n v="16000"/>
    <x v="4"/>
    <x v="599"/>
    <x v="303"/>
    <x v="2184"/>
    <n v="9352"/>
    <n v="17775"/>
    <x v="1620"/>
    <n v="3"/>
    <s v="california|farmer|gold|mining|prospector"/>
    <x v="2184"/>
    <n v="106"/>
    <x v="0"/>
    <x v="0"/>
    <s v="PG-13"/>
    <x v="78"/>
    <x v="50"/>
    <n v="756"/>
    <x v="10"/>
    <n v="2.35"/>
    <x v="1"/>
  </r>
  <r>
    <x v="2185"/>
    <s v="Color"/>
    <x v="525"/>
    <n v="324"/>
    <n v="128"/>
    <n v="835"/>
    <n v="755"/>
    <x v="816"/>
    <n v="11000"/>
    <x v="2068"/>
    <x v="406"/>
    <x v="182"/>
    <x v="2185"/>
    <n v="136673"/>
    <n v="13189"/>
    <x v="1621"/>
    <n v="1"/>
    <s v="california|gay|gay activist|gay pickup|gay rights"/>
    <x v="2185"/>
    <n v="281"/>
    <x v="0"/>
    <x v="0"/>
    <s v="R"/>
    <x v="78"/>
    <x v="8"/>
    <n v="896"/>
    <x v="32"/>
    <n v="1.85"/>
    <x v="7"/>
  </r>
  <r>
    <x v="2186"/>
    <s v="Color"/>
    <x v="53"/>
    <n v="122"/>
    <n v="107"/>
    <n v="58"/>
    <n v="47"/>
    <x v="1374"/>
    <n v="141"/>
    <x v="2069"/>
    <x v="600"/>
    <x v="861"/>
    <x v="2186"/>
    <n v="12276"/>
    <n v="389"/>
    <x v="1622"/>
    <n v="2"/>
    <s v="biblical|crucifixion|judea|resurrection|roman soldier"/>
    <x v="2186"/>
    <n v="117"/>
    <x v="0"/>
    <x v="0"/>
    <s v="PG-13"/>
    <x v="78"/>
    <x v="6"/>
    <n v="76"/>
    <x v="22"/>
    <n v="2.35"/>
    <x v="90"/>
  </r>
  <r>
    <x v="2187"/>
    <s v="Color"/>
    <x v="917"/>
    <n v="156"/>
    <n v="91"/>
    <n v="17"/>
    <n v="78"/>
    <x v="1375"/>
    <n v="534"/>
    <x v="2070"/>
    <x v="429"/>
    <x v="862"/>
    <x v="2187"/>
    <n v="75920"/>
    <n v="1083"/>
    <x v="1623"/>
    <n v="0"/>
    <s v="decapitation|ghost ship|passenger|severed head|torso cut in half"/>
    <x v="2187"/>
    <n v="474"/>
    <x v="0"/>
    <x v="0"/>
    <s v="R"/>
    <x v="82"/>
    <x v="19"/>
    <n v="385"/>
    <x v="34"/>
    <n v="1.85"/>
    <x v="1"/>
  </r>
  <r>
    <x v="2188"/>
    <s v="Color"/>
    <x v="918"/>
    <n v="161"/>
    <n v="90"/>
    <n v="12"/>
    <n v="587"/>
    <x v="664"/>
    <n v="786"/>
    <x v="2071"/>
    <x v="311"/>
    <x v="564"/>
    <x v="2188"/>
    <n v="55008"/>
    <n v="2462"/>
    <x v="1624"/>
    <n v="4"/>
    <s v="christmas|christmas tree|fire|new york city|stoner"/>
    <x v="2188"/>
    <n v="93"/>
    <x v="0"/>
    <x v="0"/>
    <s v="R"/>
    <x v="166"/>
    <x v="10"/>
    <n v="651"/>
    <x v="22"/>
    <n v="2.35"/>
    <x v="90"/>
  </r>
  <r>
    <x v="2189"/>
    <s v="Color"/>
    <x v="919"/>
    <n v="69"/>
    <n v="115"/>
    <n v="39"/>
    <n v="254"/>
    <x v="1297"/>
    <n v="13000"/>
    <x v="2072"/>
    <x v="171"/>
    <x v="192"/>
    <x v="2189"/>
    <n v="90677"/>
    <n v="14275"/>
    <x v="1625"/>
    <n v="3"/>
    <s v="erotic thriller|forbidden sex|lesbian sex|sex with a student|taboo sex"/>
    <x v="2189"/>
    <n v="389"/>
    <x v="0"/>
    <x v="0"/>
    <s v="R"/>
    <x v="78"/>
    <x v="20"/>
    <n v="481"/>
    <x v="12"/>
    <n v="2.35"/>
    <x v="1"/>
  </r>
  <r>
    <x v="2190"/>
    <s v="Color"/>
    <x v="920"/>
    <n v="121"/>
    <n v="101"/>
    <n v="29"/>
    <n v="429"/>
    <x v="1208"/>
    <n v="812"/>
    <x v="2073"/>
    <x v="111"/>
    <x v="863"/>
    <x v="2190"/>
    <n v="23424"/>
    <n v="3292"/>
    <x v="1626"/>
    <n v="0"/>
    <s v="head dunked in water|military school|plastic bag|playing a video game|suffocating"/>
    <x v="2190"/>
    <n v="119"/>
    <x v="0"/>
    <x v="0"/>
    <s v="PG-13"/>
    <x v="4"/>
    <x v="0"/>
    <n v="533"/>
    <x v="23"/>
    <n v="2.35"/>
    <x v="1"/>
  </r>
  <r>
    <x v="2191"/>
    <s v="Color"/>
    <x v="397"/>
    <n v="258"/>
    <n v="113"/>
    <n v="108"/>
    <n v="22"/>
    <x v="1376"/>
    <n v="1000"/>
    <x v="2074"/>
    <x v="306"/>
    <x v="384"/>
    <x v="2191"/>
    <n v="55441"/>
    <n v="1136"/>
    <x v="1627"/>
    <n v="3"/>
    <s v="east berlin|kiev ukraine|mossad|nazi|nazi war criminal"/>
    <x v="2191"/>
    <n v="165"/>
    <x v="0"/>
    <x v="0"/>
    <s v="R"/>
    <x v="78"/>
    <x v="5"/>
    <n v="100"/>
    <x v="8"/>
    <n v="2.35"/>
    <x v="1"/>
  </r>
  <r>
    <x v="2192"/>
    <s v="Color"/>
    <x v="491"/>
    <n v="174"/>
    <n v="113"/>
    <n v="350"/>
    <n v="619"/>
    <x v="350"/>
    <n v="1000"/>
    <x v="2075"/>
    <x v="399"/>
    <x v="600"/>
    <x v="2192"/>
    <n v="143137"/>
    <n v="3141"/>
    <x v="350"/>
    <n v="0"/>
    <s v="employer employee relationship|record store|store|thirty something|vinyl"/>
    <x v="2192"/>
    <n v="602"/>
    <x v="0"/>
    <x v="1"/>
    <s v="R"/>
    <x v="78"/>
    <x v="21"/>
    <n v="960"/>
    <x v="32"/>
    <n v="1.85"/>
    <x v="7"/>
  </r>
  <r>
    <x v="2193"/>
    <s v="Color"/>
    <x v="921"/>
    <n v="141"/>
    <n v="87"/>
    <n v="2"/>
    <n v="270"/>
    <x v="1377"/>
    <n v="741"/>
    <x v="2076"/>
    <x v="364"/>
    <x v="864"/>
    <x v="2193"/>
    <n v="26624"/>
    <n v="1834"/>
    <x v="1628"/>
    <n v="1"/>
    <s v="death|lifting someone into the air|telephone|telephone call|voice mail"/>
    <x v="2193"/>
    <n v="189"/>
    <x v="0"/>
    <x v="7"/>
    <s v="PG-13"/>
    <x v="146"/>
    <x v="8"/>
    <n v="297"/>
    <x v="65"/>
    <n v="1.85"/>
    <x v="1"/>
  </r>
  <r>
    <x v="2194"/>
    <s v="Color"/>
    <x v="828"/>
    <n v="31"/>
    <n v="101"/>
    <n v="154"/>
    <n v="497"/>
    <x v="1378"/>
    <n v="1000"/>
    <x v="2077"/>
    <x v="168"/>
    <x v="31"/>
    <x v="2194"/>
    <n v="9845"/>
    <n v="3174"/>
    <x v="532"/>
    <n v="1"/>
    <s v="justice|rape|self defense|support group|vigilante"/>
    <x v="2194"/>
    <n v="77"/>
    <x v="0"/>
    <x v="0"/>
    <s v="R"/>
    <x v="78"/>
    <x v="25"/>
    <n v="816"/>
    <x v="9"/>
    <n v="1.85"/>
    <x v="398"/>
  </r>
  <r>
    <x v="2195"/>
    <s v="Color"/>
    <x v="146"/>
    <n v="222"/>
    <n v="111"/>
    <n v="79"/>
    <n v="287"/>
    <x v="1379"/>
    <n v="26000"/>
    <x v="2078"/>
    <x v="368"/>
    <x v="35"/>
    <x v="2195"/>
    <n v="152247"/>
    <n v="27755"/>
    <x v="924"/>
    <n v="0"/>
    <s v="chase|heist|london england|mobster|safe deposit"/>
    <x v="2195"/>
    <n v="189"/>
    <x v="0"/>
    <x v="1"/>
    <s v="R"/>
    <x v="78"/>
    <x v="8"/>
    <n v="811"/>
    <x v="11"/>
    <n v="2.35"/>
    <x v="1"/>
  </r>
  <r>
    <x v="2196"/>
    <s v="Color"/>
    <x v="152"/>
    <n v="273"/>
    <n v="108"/>
    <n v="1000"/>
    <n v="1000"/>
    <x v="489"/>
    <n v="14000"/>
    <x v="2079"/>
    <x v="453"/>
    <x v="141"/>
    <x v="2196"/>
    <n v="666937"/>
    <n v="19364"/>
    <x v="13"/>
    <n v="1"/>
    <s v="borderline personality disorder|loneliness|memory|playing against type|retrograde narrative"/>
    <x v="2196"/>
    <n v="1514"/>
    <x v="0"/>
    <x v="0"/>
    <s v="R"/>
    <x v="78"/>
    <x v="14"/>
    <n v="4000"/>
    <x v="24"/>
    <n v="1.85"/>
    <x v="76"/>
  </r>
  <r>
    <x v="2197"/>
    <s v="Color"/>
    <x v="445"/>
    <n v="91"/>
    <n v="105"/>
    <n v="99"/>
    <n v="518"/>
    <x v="1380"/>
    <n v="2000"/>
    <x v="2080"/>
    <x v="215"/>
    <x v="157"/>
    <x v="2197"/>
    <n v="41273"/>
    <n v="4813"/>
    <x v="1629"/>
    <n v="6"/>
    <s v="dancing|dog|flight|hostility|travel"/>
    <x v="2197"/>
    <n v="136"/>
    <x v="0"/>
    <x v="0"/>
    <s v="PG"/>
    <x v="78"/>
    <x v="5"/>
    <n v="938"/>
    <x v="27"/>
    <n v="2.35"/>
    <x v="1"/>
  </r>
  <r>
    <x v="2198"/>
    <s v="Color"/>
    <x v="50"/>
    <n v="190"/>
    <n v="109"/>
    <n v="453"/>
    <n v="2000"/>
    <x v="75"/>
    <n v="18000"/>
    <x v="2081"/>
    <x v="28"/>
    <x v="63"/>
    <x v="2198"/>
    <n v="94892"/>
    <n v="33878"/>
    <x v="1630"/>
    <n v="4"/>
    <s v="captain|lapd|murder|undercover cop|violence"/>
    <x v="2198"/>
    <n v="189"/>
    <x v="0"/>
    <x v="0"/>
    <s v="R"/>
    <x v="78"/>
    <x v="8"/>
    <n v="11000"/>
    <x v="2"/>
    <n v="2.35"/>
    <x v="1"/>
  </r>
  <r>
    <x v="2199"/>
    <s v="Color"/>
    <x v="229"/>
    <n v="427"/>
    <n v="109"/>
    <n v="1000"/>
    <n v="24"/>
    <x v="1381"/>
    <n v="177"/>
    <x v="2082"/>
    <x v="148"/>
    <x v="315"/>
    <x v="2199"/>
    <n v="185587"/>
    <n v="278"/>
    <x v="1631"/>
    <n v="6"/>
    <s v="alcoholic|doppelganger|group therapy|self mutilation|twin actresses for twin sisters"/>
    <x v="2199"/>
    <n v="401"/>
    <x v="0"/>
    <x v="1"/>
    <s v="R"/>
    <x v="78"/>
    <x v="9"/>
    <n v="55"/>
    <x v="15"/>
    <n v="2.35"/>
    <x v="112"/>
  </r>
  <r>
    <x v="2200"/>
    <s v="Color"/>
    <x v="922"/>
    <n v="93"/>
    <n v="99"/>
    <n v="26"/>
    <n v="650"/>
    <x v="934"/>
    <n v="720"/>
    <x v="2083"/>
    <x v="601"/>
    <x v="865"/>
    <x v="2200"/>
    <n v="15877"/>
    <n v="3327"/>
    <x v="697"/>
    <n v="5"/>
    <s v="chase|clue|detective|movie star|murder"/>
    <x v="2200"/>
    <n v="102"/>
    <x v="0"/>
    <x v="0"/>
    <s v="PG"/>
    <x v="78"/>
    <x v="1"/>
    <n v="669"/>
    <x v="18"/>
    <n v="2.35"/>
    <x v="399"/>
  </r>
  <r>
    <x v="2201"/>
    <s v="Color"/>
    <x v="923"/>
    <n v="292"/>
    <n v="98"/>
    <n v="35"/>
    <n v="16"/>
    <x v="1382"/>
    <n v="125"/>
    <x v="2084"/>
    <x v="179"/>
    <x v="866"/>
    <x v="2201"/>
    <n v="105797"/>
    <n v="189"/>
    <x v="1632"/>
    <n v="0"/>
    <s v="blood|rationing|vampire|vampire society|year 2019"/>
    <x v="2201"/>
    <n v="281"/>
    <x v="0"/>
    <x v="5"/>
    <s v="R"/>
    <x v="78"/>
    <x v="0"/>
    <n v="37"/>
    <x v="12"/>
    <n v="2.35"/>
    <x v="1"/>
  </r>
  <r>
    <x v="2202"/>
    <s v="Color"/>
    <x v="924"/>
    <n v="180"/>
    <n v="104"/>
    <n v="14"/>
    <n v="756"/>
    <x v="584"/>
    <n v="2000"/>
    <x v="2085"/>
    <x v="127"/>
    <x v="746"/>
    <x v="2202"/>
    <n v="101730"/>
    <n v="5707"/>
    <x v="1633"/>
    <n v="1"/>
    <s v="airport|airport security|confidence|iphone|love"/>
    <x v="2202"/>
    <n v="131"/>
    <x v="0"/>
    <x v="0"/>
    <s v="R"/>
    <x v="78"/>
    <x v="5"/>
    <n v="934"/>
    <x v="21"/>
    <n v="2.35"/>
    <x v="1"/>
  </r>
  <r>
    <x v="2203"/>
    <s v="Color"/>
    <x v="925"/>
    <n v="94"/>
    <n v="109"/>
    <n v="15"/>
    <n v="350"/>
    <x v="1383"/>
    <n v="3000"/>
    <x v="2086"/>
    <x v="562"/>
    <x v="867"/>
    <x v="2203"/>
    <n v="32951"/>
    <n v="4257"/>
    <x v="1634"/>
    <n v="3"/>
    <s v="cell phone|hotel|misunderstanding|monte carlo|young woman"/>
    <x v="2203"/>
    <n v="44"/>
    <x v="0"/>
    <x v="33"/>
    <s v="PG"/>
    <x v="78"/>
    <x v="10"/>
    <n v="775"/>
    <x v="27"/>
    <n v="1.85"/>
    <x v="71"/>
  </r>
  <r>
    <x v="2204"/>
    <s v="Color"/>
    <x v="926"/>
    <n v="112"/>
    <n v="75"/>
    <n v="19"/>
    <n v="806"/>
    <x v="1066"/>
    <n v="1000"/>
    <x v="2087"/>
    <x v="381"/>
    <x v="243"/>
    <x v="2204"/>
    <n v="25870"/>
    <n v="3590"/>
    <x v="1635"/>
    <n v="0"/>
    <s v="countess|game reality crossover|ghost|group of friends|tower"/>
    <x v="2204"/>
    <n v="281"/>
    <x v="0"/>
    <x v="0"/>
    <s v="PG-13"/>
    <x v="195"/>
    <x v="7"/>
    <n v="934"/>
    <x v="37"/>
    <n v="2.35"/>
    <x v="1"/>
  </r>
  <r>
    <x v="2205"/>
    <s v="Color"/>
    <x v="514"/>
    <n v="20"/>
    <n v="119"/>
    <n v="23"/>
    <n v="748"/>
    <x v="1384"/>
    <n v="25000"/>
    <x v="2088"/>
    <x v="602"/>
    <x v="9"/>
    <x v="2205"/>
    <n v="15230"/>
    <n v="45841"/>
    <x v="142"/>
    <n v="1"/>
    <s v="aborigine|australian|australian aborigine|australian outback|rancher"/>
    <x v="2205"/>
    <n v="97"/>
    <x v="0"/>
    <x v="5"/>
    <s v="PG-13"/>
    <x v="78"/>
    <x v="22"/>
    <n v="19000"/>
    <x v="2"/>
    <n v="2.35"/>
    <x v="1"/>
  </r>
  <r>
    <x v="2206"/>
    <s v="Color"/>
    <x v="927"/>
    <n v="84"/>
    <n v="90"/>
    <n v="0"/>
    <n v="518"/>
    <x v="781"/>
    <n v="681"/>
    <x v="2089"/>
    <x v="157"/>
    <x v="868"/>
    <x v="2206"/>
    <n v="10986"/>
    <n v="2486"/>
    <x v="1629"/>
    <n v="0"/>
    <s v="arranged marriage|geese|idaho|national park|park"/>
    <x v="2206"/>
    <n v="84"/>
    <x v="0"/>
    <x v="0"/>
    <s v="PG"/>
    <x v="78"/>
    <x v="5"/>
    <n v="611"/>
    <x v="43"/>
    <n v="1.85"/>
    <x v="1"/>
  </r>
  <r>
    <x v="2207"/>
    <s v="Color"/>
    <x v="200"/>
    <n v="120"/>
    <n v="97"/>
    <n v="212"/>
    <n v="637"/>
    <x v="1029"/>
    <n v="960"/>
    <x v="2090"/>
    <x v="528"/>
    <x v="774"/>
    <x v="2207"/>
    <n v="39541"/>
    <n v="3261"/>
    <x v="1636"/>
    <n v="0"/>
    <s v="family secret|friendship between men|magic|supernatural power|teenager"/>
    <x v="2207"/>
    <n v="334"/>
    <x v="0"/>
    <x v="0"/>
    <s v="PG-13"/>
    <x v="78"/>
    <x v="7"/>
    <n v="917"/>
    <x v="43"/>
    <n v="2.35"/>
    <x v="67"/>
  </r>
  <r>
    <x v="2208"/>
    <s v="Color"/>
    <x v="928"/>
    <n v="90"/>
    <n v="103"/>
    <n v="31"/>
    <n v="733"/>
    <x v="1385"/>
    <n v="12000"/>
    <x v="2091"/>
    <x v="422"/>
    <x v="30"/>
    <x v="2208"/>
    <n v="22604"/>
    <n v="14903"/>
    <x v="1637"/>
    <n v="3"/>
    <s v="coach|gymnastics|houston texas|teenager|texas"/>
    <x v="2208"/>
    <n v="124"/>
    <x v="0"/>
    <x v="8"/>
    <s v="PG-13"/>
    <x v="4"/>
    <x v="7"/>
    <n v="804"/>
    <x v="21"/>
    <n v="1.85"/>
    <x v="1"/>
  </r>
  <r>
    <x v="2209"/>
    <s v="Color"/>
    <x v="423"/>
    <n v="103"/>
    <n v="89"/>
    <n v="0"/>
    <n v="470"/>
    <x v="1386"/>
    <n v="87000"/>
    <x v="2092"/>
    <x v="35"/>
    <x v="55"/>
    <x v="2209"/>
    <n v="5332"/>
    <n v="88422"/>
    <x v="1638"/>
    <n v="4"/>
    <s v="boy|family relationships|rock|twin|two headed person"/>
    <x v="2209"/>
    <n v="37"/>
    <x v="0"/>
    <x v="0"/>
    <s v="PG"/>
    <x v="88"/>
    <x v="0"/>
    <n v="570"/>
    <x v="41"/>
    <n v="1.85"/>
    <x v="400"/>
  </r>
  <r>
    <x v="2210"/>
    <s v="Color"/>
    <x v="525"/>
    <n v="59"/>
    <n v="106"/>
    <n v="835"/>
    <n v="458"/>
    <x v="151"/>
    <n v="1000"/>
    <x v="2093"/>
    <x v="539"/>
    <x v="869"/>
    <x v="2210"/>
    <n v="34774"/>
    <n v="3598"/>
    <x v="703"/>
    <n v="0"/>
    <s v="career|fame|murder|new hampshire|television"/>
    <x v="2210"/>
    <n v="162"/>
    <x v="0"/>
    <x v="0"/>
    <s v="R"/>
    <x v="78"/>
    <x v="16"/>
    <n v="967"/>
    <x v="2"/>
    <n v="1.85"/>
    <x v="103"/>
  </r>
  <r>
    <x v="2211"/>
    <s v="Color"/>
    <x v="929"/>
    <n v="86"/>
    <n v="96"/>
    <n v="24"/>
    <n v="374"/>
    <x v="1387"/>
    <n v="646"/>
    <x v="2094"/>
    <x v="603"/>
    <x v="870"/>
    <x v="2211"/>
    <n v="4303"/>
    <n v="1780"/>
    <x v="1639"/>
    <n v="0"/>
    <s v="dare|game|knocked out|motorcycle|online game"/>
    <x v="2211"/>
    <n v="35"/>
    <x v="0"/>
    <x v="0"/>
    <s v="PG-13"/>
    <x v="78"/>
    <x v="6"/>
    <n v="441"/>
    <x v="1"/>
    <m/>
    <x v="1"/>
  </r>
  <r>
    <x v="2212"/>
    <s v="Color"/>
    <x v="930"/>
    <n v="190"/>
    <n v="115"/>
    <n v="0"/>
    <n v="107"/>
    <x v="1388"/>
    <n v="10000"/>
    <x v="2095"/>
    <x v="604"/>
    <x v="414"/>
    <x v="2212"/>
    <n v="50198"/>
    <n v="10507"/>
    <x v="1640"/>
    <n v="0"/>
    <s v="deputy|friend|hanging|rancher|widow"/>
    <x v="2212"/>
    <n v="202"/>
    <x v="0"/>
    <x v="0"/>
    <s v="R"/>
    <x v="4"/>
    <x v="8"/>
    <n v="311"/>
    <x v="2"/>
    <n v="2.35"/>
    <x v="1"/>
  </r>
  <r>
    <x v="2213"/>
    <s v="Color"/>
    <x v="469"/>
    <n v="114"/>
    <n v="104"/>
    <n v="0"/>
    <n v="877"/>
    <x v="74"/>
    <n v="2000"/>
    <x v="2096"/>
    <x v="355"/>
    <x v="871"/>
    <x v="2213"/>
    <n v="42664"/>
    <n v="5123"/>
    <x v="1641"/>
    <n v="0"/>
    <s v="cross|relic|team|vampire|vampire hunter"/>
    <x v="2213"/>
    <n v="403"/>
    <x v="0"/>
    <x v="0"/>
    <s v="R"/>
    <x v="78"/>
    <x v="20"/>
    <n v="1000"/>
    <x v="9"/>
    <n v="2.35"/>
    <x v="1"/>
  </r>
  <r>
    <x v="2214"/>
    <s v="Color"/>
    <x v="113"/>
    <n v="6"/>
    <n v="24"/>
    <m/>
    <m/>
    <x v="217"/>
    <n v="0"/>
    <x v="4"/>
    <x v="143"/>
    <x v="872"/>
    <x v="2214"/>
    <n v="12417"/>
    <n v="0"/>
    <x v="4"/>
    <n v="0"/>
    <s v="anime|based on manga|hero|surrealism|zen"/>
    <x v="2214"/>
    <n v="51"/>
    <x v="2"/>
    <x v="7"/>
    <m/>
    <x v="4"/>
    <x v="4"/>
    <m/>
    <x v="15"/>
    <m/>
    <x v="401"/>
  </r>
  <r>
    <x v="2215"/>
    <s v=" Black and White"/>
    <x v="931"/>
    <n v="290"/>
    <n v="108"/>
    <n v="13000"/>
    <n v="285"/>
    <x v="1389"/>
    <n v="606"/>
    <x v="1436"/>
    <x v="236"/>
    <x v="873"/>
    <x v="2215"/>
    <n v="422432"/>
    <n v="1885"/>
    <x v="1642"/>
    <n v="2"/>
    <s v="money|motel|rain|shower|theft"/>
    <x v="2215"/>
    <n v="1040"/>
    <x v="0"/>
    <x v="0"/>
    <s v="R"/>
    <x v="198"/>
    <x v="51"/>
    <n v="332"/>
    <x v="3"/>
    <n v="1.85"/>
    <x v="45"/>
  </r>
  <r>
    <x v="2216"/>
    <s v="Color"/>
    <x v="456"/>
    <n v="80"/>
    <n v="112"/>
    <n v="41"/>
    <n v="490"/>
    <x v="1390"/>
    <n v="1000"/>
    <x v="2097"/>
    <x v="127"/>
    <x v="530"/>
    <x v="2216"/>
    <n v="36983"/>
    <n v="3301"/>
    <x v="1643"/>
    <n v="3"/>
    <s v="breasts|female rear nudity|jesus crust pizza parlor|thong panties|wedding"/>
    <x v="2216"/>
    <n v="100"/>
    <x v="0"/>
    <x v="0"/>
    <s v="R"/>
    <x v="88"/>
    <x v="8"/>
    <n v="500"/>
    <x v="18"/>
    <n v="1.85"/>
    <x v="1"/>
  </r>
  <r>
    <x v="2217"/>
    <s v="Color"/>
    <x v="932"/>
    <n v="98"/>
    <n v="104"/>
    <n v="19"/>
    <n v="942"/>
    <x v="42"/>
    <n v="15000"/>
    <x v="2098"/>
    <x v="17"/>
    <x v="413"/>
    <x v="2217"/>
    <n v="31323"/>
    <n v="18760"/>
    <x v="1644"/>
    <n v="0"/>
    <s v="brother sister relationship|high school graduation|love|sparkler|unfaithful husband"/>
    <x v="2217"/>
    <n v="76"/>
    <x v="0"/>
    <x v="0"/>
    <s v="PG-13"/>
    <x v="78"/>
    <x v="11"/>
    <n v="989"/>
    <x v="22"/>
    <n v="2.35"/>
    <x v="1"/>
  </r>
  <r>
    <x v="2218"/>
    <s v="Color"/>
    <x v="293"/>
    <n v="88"/>
    <n v="113"/>
    <n v="0"/>
    <n v="949"/>
    <x v="1391"/>
    <n v="995"/>
    <x v="2099"/>
    <x v="200"/>
    <x v="297"/>
    <x v="2218"/>
    <n v="20539"/>
    <n v="4039"/>
    <x v="1618"/>
    <n v="3"/>
    <s v="alcoholic|rules|secret|summer|teenager"/>
    <x v="2218"/>
    <n v="125"/>
    <x v="0"/>
    <x v="0"/>
    <s v="R"/>
    <x v="78"/>
    <x v="1"/>
    <n v="975"/>
    <x v="18"/>
    <n v="2.35"/>
    <x v="230"/>
  </r>
  <r>
    <x v="2219"/>
    <s v="Color"/>
    <x v="933"/>
    <n v="13"/>
    <n v="98"/>
    <n v="15"/>
    <n v="281"/>
    <x v="1392"/>
    <n v="691"/>
    <x v="2100"/>
    <x v="125"/>
    <x v="874"/>
    <x v="2219"/>
    <n v="2061"/>
    <n v="1761"/>
    <x v="1645"/>
    <n v="0"/>
    <s v="assassin|hotel|japanese tourist|secret service|wizard of oz"/>
    <x v="2219"/>
    <n v="34"/>
    <x v="0"/>
    <x v="0"/>
    <s v="PG"/>
    <x v="78"/>
    <x v="37"/>
    <n v="374"/>
    <x v="28"/>
    <n v="1.78"/>
    <x v="402"/>
  </r>
  <r>
    <x v="2220"/>
    <s v="Color"/>
    <x v="105"/>
    <n v="52"/>
    <n v="121"/>
    <n v="503"/>
    <n v="83"/>
    <x v="1393"/>
    <n v="2000"/>
    <x v="4"/>
    <x v="605"/>
    <x v="91"/>
    <x v="2220"/>
    <n v="33597"/>
    <n v="2251"/>
    <x v="1646"/>
    <n v="2"/>
    <s v="bishop|escape|hawk|lady|thief"/>
    <x v="2220"/>
    <n v="185"/>
    <x v="0"/>
    <x v="0"/>
    <s v="PG-13"/>
    <x v="78"/>
    <x v="39"/>
    <n v="92"/>
    <x v="15"/>
    <n v="2.35"/>
    <x v="1"/>
  </r>
  <r>
    <x v="2221"/>
    <s v="Color"/>
    <x v="136"/>
    <n v="60"/>
    <n v="114"/>
    <n v="160"/>
    <n v="271"/>
    <x v="1394"/>
    <n v="1000"/>
    <x v="2101"/>
    <x v="301"/>
    <x v="48"/>
    <x v="2221"/>
    <n v="18366"/>
    <n v="1816"/>
    <x v="608"/>
    <n v="2"/>
    <s v="boy|christmas|christmas pageant|friendship|illegitimate son"/>
    <x v="2221"/>
    <n v="219"/>
    <x v="0"/>
    <x v="0"/>
    <s v="PG"/>
    <x v="116"/>
    <x v="20"/>
    <n v="367"/>
    <x v="8"/>
    <n v="1.85"/>
    <x v="1"/>
  </r>
  <r>
    <x v="2222"/>
    <s v="Color"/>
    <x v="934"/>
    <n v="154"/>
    <n v="124"/>
    <n v="57"/>
    <n v="905"/>
    <x v="362"/>
    <n v="11000"/>
    <x v="2102"/>
    <x v="270"/>
    <x v="196"/>
    <x v="2222"/>
    <n v="83786"/>
    <n v="17050"/>
    <x v="1647"/>
    <n v="2"/>
    <s v="college|depression|grief|mental breakdown|post september 11 2001"/>
    <x v="2222"/>
    <n v="231"/>
    <x v="0"/>
    <x v="0"/>
    <s v="R"/>
    <x v="78"/>
    <x v="1"/>
    <n v="3000"/>
    <x v="7"/>
    <n v="2.35"/>
    <x v="1"/>
  </r>
  <r>
    <x v="2223"/>
    <s v="Color"/>
    <x v="512"/>
    <n v="274"/>
    <n v="148"/>
    <n v="0"/>
    <n v="826"/>
    <x v="20"/>
    <n v="17000"/>
    <x v="2103"/>
    <x v="606"/>
    <x v="224"/>
    <x v="2223"/>
    <n v="426359"/>
    <n v="18752"/>
    <x v="1210"/>
    <n v="0"/>
    <s v="alaska|based on true story|male nudity|self discovery|wilderness"/>
    <x v="2223"/>
    <n v="760"/>
    <x v="0"/>
    <x v="0"/>
    <s v="R"/>
    <x v="159"/>
    <x v="1"/>
    <n v="882"/>
    <x v="17"/>
    <n v="2.35"/>
    <x v="317"/>
  </r>
  <r>
    <x v="2224"/>
    <s v="Color"/>
    <x v="235"/>
    <n v="110"/>
    <n v="108"/>
    <n v="480"/>
    <n v="579"/>
    <x v="79"/>
    <n v="970"/>
    <x v="2104"/>
    <x v="125"/>
    <x v="368"/>
    <x v="2224"/>
    <n v="26100"/>
    <n v="4374"/>
    <x v="617"/>
    <n v="1"/>
    <s v="paintball|paintball gun|pepper spray|tennis|what happened to epilogue"/>
    <x v="2224"/>
    <n v="97"/>
    <x v="0"/>
    <x v="0"/>
    <s v="PG-13"/>
    <x v="78"/>
    <x v="7"/>
    <n v="931"/>
    <x v="18"/>
    <n v="2.35"/>
    <x v="305"/>
  </r>
  <r>
    <x v="2225"/>
    <s v="Color"/>
    <x v="935"/>
    <n v="173"/>
    <n v="95"/>
    <n v="83"/>
    <n v="206"/>
    <x v="656"/>
    <n v="991"/>
    <x v="2105"/>
    <x v="607"/>
    <x v="416"/>
    <x v="2225"/>
    <n v="49888"/>
    <n v="2173"/>
    <x v="649"/>
    <n v="0"/>
    <s v="18th birthday|alternate reality|introduction|nightmare|on the run"/>
    <x v="2225"/>
    <n v="220"/>
    <x v="0"/>
    <x v="10"/>
    <s v="R"/>
    <x v="78"/>
    <x v="3"/>
    <n v="494"/>
    <x v="40"/>
    <n v="2.35"/>
    <x v="68"/>
  </r>
  <r>
    <x v="2226"/>
    <s v="Color"/>
    <x v="423"/>
    <n v="165"/>
    <n v="108"/>
    <n v="0"/>
    <n v="844"/>
    <x v="62"/>
    <n v="16000"/>
    <x v="2106"/>
    <x v="608"/>
    <x v="397"/>
    <x v="2226"/>
    <n v="219091"/>
    <n v="23296"/>
    <x v="1301"/>
    <n v="2"/>
    <s v="brother|human versus vampire|rapist|stripper|vampire"/>
    <x v="2226"/>
    <n v="592"/>
    <x v="0"/>
    <x v="0"/>
    <s v="R"/>
    <x v="166"/>
    <x v="25"/>
    <n v="4000"/>
    <x v="11"/>
    <n v="1.85"/>
    <x v="85"/>
  </r>
  <r>
    <x v="2227"/>
    <s v="Color"/>
    <x v="936"/>
    <n v="45"/>
    <n v="68"/>
    <n v="0"/>
    <n v="253"/>
    <x v="1148"/>
    <n v="304"/>
    <x v="2107"/>
    <x v="609"/>
    <x v="850"/>
    <x v="2227"/>
    <n v="4180"/>
    <n v="861"/>
    <x v="259"/>
    <n v="0"/>
    <s v="creature|forest|mother son relationship|rabbit|winnie the pooh"/>
    <x v="2227"/>
    <n v="32"/>
    <x v="0"/>
    <x v="0"/>
    <s v="G"/>
    <x v="78"/>
    <x v="12"/>
    <n v="286"/>
    <x v="21"/>
    <n v="1.85"/>
    <x v="403"/>
  </r>
  <r>
    <x v="2228"/>
    <s v="Color"/>
    <x v="779"/>
    <n v="45"/>
    <n v="103"/>
    <n v="0"/>
    <n v="801"/>
    <x v="789"/>
    <n v="21000"/>
    <x v="2108"/>
    <x v="105"/>
    <x v="21"/>
    <x v="2228"/>
    <n v="9105"/>
    <n v="25263"/>
    <x v="1648"/>
    <n v="1"/>
    <s v="dinner|gay interest|gay sibling|homosexual|thanksgiving"/>
    <x v="2228"/>
    <n v="76"/>
    <x v="0"/>
    <x v="0"/>
    <s v="PG-13"/>
    <x v="78"/>
    <x v="16"/>
    <n v="1000"/>
    <x v="4"/>
    <n v="1.85"/>
    <x v="1"/>
  </r>
  <r>
    <x v="2229"/>
    <s v="Color"/>
    <x v="937"/>
    <n v="377"/>
    <n v="99"/>
    <n v="0"/>
    <n v="59"/>
    <x v="1395"/>
    <n v="264"/>
    <x v="2109"/>
    <x v="610"/>
    <x v="875"/>
    <x v="2229"/>
    <n v="99353"/>
    <n v="537"/>
    <x v="1649"/>
    <n v="1"/>
    <s v="1940s|axe|china|gang|sign language"/>
    <x v="2229"/>
    <n v="354"/>
    <x v="13"/>
    <x v="14"/>
    <s v="R"/>
    <x v="78"/>
    <x v="14"/>
    <n v="62"/>
    <x v="6"/>
    <n v="2.35"/>
    <x v="1"/>
  </r>
  <r>
    <x v="2230"/>
    <s v="Color"/>
    <x v="113"/>
    <m/>
    <n v="30"/>
    <m/>
    <n v="215"/>
    <x v="1396"/>
    <n v="909"/>
    <x v="4"/>
    <x v="125"/>
    <x v="876"/>
    <x v="2230"/>
    <n v="114"/>
    <n v="1557"/>
    <x v="1650"/>
    <n v="2"/>
    <s v="sitcom"/>
    <x v="2230"/>
    <n v="6"/>
    <x v="0"/>
    <x v="0"/>
    <m/>
    <x v="4"/>
    <x v="4"/>
    <n v="417"/>
    <x v="10"/>
    <n v="1.33"/>
    <x v="404"/>
  </r>
  <r>
    <x v="2231"/>
    <s v="Color"/>
    <x v="938"/>
    <n v="43"/>
    <n v="88"/>
    <n v="0"/>
    <n v="939"/>
    <x v="1331"/>
    <n v="3000"/>
    <x v="2110"/>
    <x v="611"/>
    <x v="197"/>
    <x v="2231"/>
    <n v="3875"/>
    <n v="8189"/>
    <x v="161"/>
    <n v="1"/>
    <s v="animal in title|bear|box office flop|disney|satire"/>
    <x v="2231"/>
    <n v="75"/>
    <x v="0"/>
    <x v="0"/>
    <s v="G"/>
    <x v="82"/>
    <x v="19"/>
    <n v="968"/>
    <x v="61"/>
    <n v="1.85"/>
    <x v="206"/>
  </r>
  <r>
    <x v="2232"/>
    <s v="Color"/>
    <x v="12"/>
    <n v="201"/>
    <n v="128"/>
    <n v="395"/>
    <n v="161"/>
    <x v="1397"/>
    <n v="283"/>
    <x v="2111"/>
    <x v="270"/>
    <x v="877"/>
    <x v="2232"/>
    <n v="68119"/>
    <n v="904"/>
    <x v="1651"/>
    <n v="0"/>
    <s v="afghanistan|based on novel|boy|friend|kite"/>
    <x v="2232"/>
    <n v="230"/>
    <x v="19"/>
    <x v="0"/>
    <s v="PG-13"/>
    <x v="78"/>
    <x v="1"/>
    <n v="206"/>
    <x v="32"/>
    <n v="2.35"/>
    <x v="1"/>
  </r>
  <r>
    <x v="2233"/>
    <s v="Color"/>
    <x v="114"/>
    <n v="192"/>
    <n v="124"/>
    <n v="0"/>
    <n v="430"/>
    <x v="170"/>
    <n v="6000"/>
    <x v="2112"/>
    <x v="270"/>
    <x v="19"/>
    <x v="2233"/>
    <n v="189683"/>
    <n v="7567"/>
    <x v="1652"/>
    <n v="0"/>
    <s v="accident|faith|love|mathematician|nonlinear timeline"/>
    <x v="2233"/>
    <n v="559"/>
    <x v="0"/>
    <x v="0"/>
    <s v="R"/>
    <x v="78"/>
    <x v="17"/>
    <n v="979"/>
    <x v="16"/>
    <n v="1.85"/>
    <x v="1"/>
  </r>
  <r>
    <x v="2234"/>
    <s v="Color"/>
    <x v="939"/>
    <n v="77"/>
    <n v="84"/>
    <n v="2"/>
    <n v="472"/>
    <x v="1398"/>
    <n v="787"/>
    <x v="2113"/>
    <x v="28"/>
    <x v="812"/>
    <x v="2234"/>
    <n v="13210"/>
    <n v="2915"/>
    <x v="1653"/>
    <n v="0"/>
    <s v="actor|coma|movie star|paparazzi|revenge"/>
    <x v="2234"/>
    <n v="138"/>
    <x v="0"/>
    <x v="0"/>
    <s v="PG-13"/>
    <x v="78"/>
    <x v="14"/>
    <n v="555"/>
    <x v="27"/>
    <n v="2.35"/>
    <x v="405"/>
  </r>
  <r>
    <x v="1365"/>
    <s v="Color"/>
    <x v="534"/>
    <n v="350"/>
    <n v="122"/>
    <n v="308"/>
    <n v="10000"/>
    <x v="642"/>
    <n v="17000"/>
    <x v="1315"/>
    <x v="49"/>
    <x v="224"/>
    <x v="1365"/>
    <n v="348010"/>
    <n v="44061"/>
    <x v="533"/>
    <n v="1"/>
    <s v="blood|high school|love|school|vampire"/>
    <x v="1365"/>
    <n v="1535"/>
    <x v="0"/>
    <x v="0"/>
    <s v="PG-13"/>
    <x v="160"/>
    <x v="8"/>
    <n v="12000"/>
    <x v="31"/>
    <n v="2.35"/>
    <x v="64"/>
  </r>
  <r>
    <x v="2235"/>
    <s v="Color"/>
    <x v="940"/>
    <n v="81"/>
    <n v="101"/>
    <n v="13"/>
    <n v="499"/>
    <x v="719"/>
    <n v="651"/>
    <x v="2114"/>
    <x v="127"/>
    <x v="878"/>
    <x v="2235"/>
    <n v="14147"/>
    <n v="2698"/>
    <x v="1654"/>
    <n v="3"/>
    <s v="bachelor party|climbing a tree|taxi|toilet|wedding"/>
    <x v="2235"/>
    <n v="92"/>
    <x v="0"/>
    <x v="0"/>
    <s v="PG-13"/>
    <x v="78"/>
    <x v="17"/>
    <n v="555"/>
    <x v="23"/>
    <n v="1.85"/>
    <x v="252"/>
  </r>
  <r>
    <x v="2236"/>
    <s v="Color"/>
    <x v="941"/>
    <n v="81"/>
    <n v="98"/>
    <n v="143"/>
    <n v="153"/>
    <x v="1399"/>
    <n v="302"/>
    <x v="2115"/>
    <x v="127"/>
    <x v="879"/>
    <x v="2236"/>
    <n v="23076"/>
    <n v="1189"/>
    <x v="1655"/>
    <n v="2"/>
    <s v="college|loser|love|new york city|overdose"/>
    <x v="2236"/>
    <n v="158"/>
    <x v="0"/>
    <x v="0"/>
    <s v="PG-13"/>
    <x v="78"/>
    <x v="21"/>
    <n v="216"/>
    <x v="43"/>
    <n v="1.85"/>
    <x v="103"/>
  </r>
  <r>
    <x v="2237"/>
    <s v="Color"/>
    <x v="942"/>
    <n v="222"/>
    <n v="105"/>
    <n v="909"/>
    <n v="173"/>
    <x v="502"/>
    <n v="1000"/>
    <x v="2116"/>
    <x v="612"/>
    <x v="880"/>
    <x v="2237"/>
    <n v="35137"/>
    <n v="2327"/>
    <x v="1656"/>
    <n v="0"/>
    <s v="capitalism|critique of capitalism|investment bank|market economy|plutocracy"/>
    <x v="2237"/>
    <n v="188"/>
    <x v="0"/>
    <x v="0"/>
    <s v="R"/>
    <x v="4"/>
    <x v="0"/>
    <n v="909"/>
    <x v="38"/>
    <n v="1.85"/>
    <x v="7"/>
  </r>
  <r>
    <x v="2238"/>
    <s v="Color"/>
    <x v="943"/>
    <n v="27"/>
    <n v="225"/>
    <n v="126"/>
    <n v="202"/>
    <x v="1400"/>
    <n v="940"/>
    <x v="2117"/>
    <x v="406"/>
    <x v="269"/>
    <x v="2238"/>
    <n v="6484"/>
    <n v="1934"/>
    <x v="899"/>
    <n v="6"/>
    <s v="70mm film|biblical epic|faith|jewish|king herod"/>
    <x v="2238"/>
    <n v="100"/>
    <x v="0"/>
    <x v="0"/>
    <s v="G"/>
    <x v="78"/>
    <x v="52"/>
    <n v="208"/>
    <x v="4"/>
    <n v="2.76"/>
    <x v="103"/>
  </r>
  <r>
    <x v="2239"/>
    <s v="Color"/>
    <x v="944"/>
    <n v="155"/>
    <n v="111"/>
    <n v="53"/>
    <n v="233"/>
    <x v="623"/>
    <n v="8000"/>
    <x v="4"/>
    <x v="171"/>
    <x v="218"/>
    <x v="2239"/>
    <n v="20186"/>
    <n v="9941"/>
    <x v="1657"/>
    <n v="0"/>
    <s v="digging a grave|grave digging|investigator|police|secret"/>
    <x v="2239"/>
    <n v="81"/>
    <x v="0"/>
    <x v="0"/>
    <s v="PG-13"/>
    <x v="199"/>
    <x v="2"/>
    <n v="963"/>
    <x v="5"/>
    <n v="2.35"/>
    <x v="1"/>
  </r>
  <r>
    <x v="2240"/>
    <s v="Color"/>
    <x v="705"/>
    <n v="111"/>
    <n v="88"/>
    <n v="82"/>
    <n v="329"/>
    <x v="648"/>
    <n v="869"/>
    <x v="2118"/>
    <x v="125"/>
    <x v="665"/>
    <x v="2240"/>
    <n v="74945"/>
    <n v="2857"/>
    <x v="68"/>
    <n v="0"/>
    <s v="disaster|glass|mousetrap|natural disaster|scatological humor"/>
    <x v="2240"/>
    <n v="359"/>
    <x v="0"/>
    <x v="0"/>
    <s v="PG-13"/>
    <x v="131"/>
    <x v="8"/>
    <n v="624"/>
    <x v="68"/>
    <n v="1.85"/>
    <x v="1"/>
  </r>
  <r>
    <x v="2241"/>
    <s v="Color"/>
    <x v="554"/>
    <n v="107"/>
    <n v="88"/>
    <n v="190"/>
    <n v="163"/>
    <x v="1063"/>
    <n v="137000"/>
    <x v="2119"/>
    <x v="23"/>
    <x v="881"/>
    <x v="2241"/>
    <n v="26236"/>
    <n v="137712"/>
    <x v="1658"/>
    <n v="6"/>
    <s v="armored truck|blood splatter|die hard scenario|guard|heist"/>
    <x v="2241"/>
    <n v="110"/>
    <x v="0"/>
    <x v="0"/>
    <s v="PG-13"/>
    <x v="146"/>
    <x v="0"/>
    <n v="459"/>
    <x v="20"/>
    <n v="2.35"/>
    <x v="1"/>
  </r>
  <r>
    <x v="2242"/>
    <s v="Color"/>
    <x v="230"/>
    <n v="34"/>
    <n v="94"/>
    <n v="36"/>
    <n v="507"/>
    <x v="630"/>
    <n v="13000"/>
    <x v="2120"/>
    <x v="26"/>
    <x v="192"/>
    <x v="2242"/>
    <n v="23928"/>
    <n v="15183"/>
    <x v="1659"/>
    <n v="1"/>
    <s v="assassin|bomb|dominatrix|mistaken identity|spy"/>
    <x v="2242"/>
    <n v="100"/>
    <x v="0"/>
    <x v="0"/>
    <s v="PG"/>
    <x v="78"/>
    <x v="13"/>
    <n v="828"/>
    <x v="4"/>
    <n v="1.85"/>
    <x v="1"/>
  </r>
  <r>
    <x v="2243"/>
    <s v="Color"/>
    <x v="945"/>
    <n v="151"/>
    <n v="117"/>
    <n v="20"/>
    <n v="783"/>
    <x v="1401"/>
    <n v="11000"/>
    <x v="2121"/>
    <x v="127"/>
    <x v="104"/>
    <x v="2243"/>
    <n v="58957"/>
    <n v="15713"/>
    <x v="1660"/>
    <n v="1"/>
    <s v="ex boyfriend|morning after|prince charming|quarrel|womanizer"/>
    <x v="2243"/>
    <n v="91"/>
    <x v="0"/>
    <x v="0"/>
    <s v="R"/>
    <x v="78"/>
    <x v="10"/>
    <n v="904"/>
    <x v="19"/>
    <n v="1.85"/>
    <x v="1"/>
  </r>
  <r>
    <x v="2244"/>
    <s v="Color"/>
    <x v="946"/>
    <n v="289"/>
    <n v="95"/>
    <n v="4"/>
    <n v="80"/>
    <x v="1402"/>
    <n v="788"/>
    <x v="2122"/>
    <x v="18"/>
    <x v="444"/>
    <x v="2244"/>
    <n v="82082"/>
    <n v="1414"/>
    <x v="1661"/>
    <n v="2"/>
    <s v="bodyguard|maximum security prison|outer space|president|prison"/>
    <x v="2244"/>
    <n v="236"/>
    <x v="0"/>
    <x v="10"/>
    <s v="PG-13"/>
    <x v="78"/>
    <x v="3"/>
    <n v="447"/>
    <x v="9"/>
    <n v="2.35"/>
    <x v="7"/>
  </r>
  <r>
    <x v="2245"/>
    <s v="Color"/>
    <x v="277"/>
    <n v="76"/>
    <n v="99"/>
    <n v="272"/>
    <n v="62"/>
    <x v="1403"/>
    <n v="1000"/>
    <x v="2123"/>
    <x v="125"/>
    <x v="52"/>
    <x v="2245"/>
    <n v="26390"/>
    <n v="1189"/>
    <x v="1662"/>
    <n v="1"/>
    <s v="best friend|dog|envy|jealousy|neighbor"/>
    <x v="2245"/>
    <n v="176"/>
    <x v="0"/>
    <x v="0"/>
    <s v="PG-13"/>
    <x v="88"/>
    <x v="14"/>
    <n v="87"/>
    <x v="30"/>
    <n v="1.85"/>
    <x v="406"/>
  </r>
  <r>
    <x v="2246"/>
    <s v="Color"/>
    <x v="396"/>
    <n v="150"/>
    <n v="96"/>
    <n v="83"/>
    <n v="926"/>
    <x v="46"/>
    <n v="26000"/>
    <x v="2124"/>
    <x v="103"/>
    <x v="35"/>
    <x v="2246"/>
    <n v="112516"/>
    <n v="30541"/>
    <x v="1663"/>
    <n v="0"/>
    <s v="artificial heart|heart|horse penis|prostitute|stripper"/>
    <x v="2246"/>
    <n v="223"/>
    <x v="0"/>
    <x v="0"/>
    <s v="R"/>
    <x v="78"/>
    <x v="0"/>
    <n v="968"/>
    <x v="5"/>
    <n v="1.85"/>
    <x v="1"/>
  </r>
  <r>
    <x v="2247"/>
    <s v="Color"/>
    <x v="696"/>
    <n v="67"/>
    <n v="98"/>
    <n v="11000"/>
    <n v="967"/>
    <x v="705"/>
    <n v="1000"/>
    <x v="2125"/>
    <x v="70"/>
    <x v="51"/>
    <x v="2247"/>
    <n v="29385"/>
    <n v="4302"/>
    <x v="1664"/>
    <n v="4"/>
    <s v="actress|bodyguard|new york city|play|playwright"/>
    <x v="2247"/>
    <n v="86"/>
    <x v="0"/>
    <x v="0"/>
    <s v="R"/>
    <x v="78"/>
    <x v="24"/>
    <n v="979"/>
    <x v="7"/>
    <n v="1.85"/>
    <x v="107"/>
  </r>
  <r>
    <x v="2248"/>
    <s v="Color"/>
    <x v="947"/>
    <n v="36"/>
    <n v="123"/>
    <n v="6"/>
    <n v="85"/>
    <x v="1404"/>
    <n v="541"/>
    <x v="2126"/>
    <x v="406"/>
    <x v="882"/>
    <x v="2248"/>
    <n v="5796"/>
    <n v="908"/>
    <x v="1665"/>
    <n v="0"/>
    <s v="biblical|book of esther|esther|persia|treachery"/>
    <x v="2248"/>
    <n v="177"/>
    <x v="0"/>
    <x v="0"/>
    <s v="PG"/>
    <x v="78"/>
    <x v="7"/>
    <n v="249"/>
    <x v="22"/>
    <n v="2.35"/>
    <x v="1"/>
  </r>
  <r>
    <x v="2249"/>
    <s v="Color"/>
    <x v="120"/>
    <n v="149"/>
    <n v="101"/>
    <n v="176"/>
    <n v="83"/>
    <x v="1405"/>
    <n v="3000"/>
    <x v="2127"/>
    <x v="613"/>
    <x v="240"/>
    <x v="2249"/>
    <n v="24019"/>
    <n v="3431"/>
    <x v="1205"/>
    <n v="2"/>
    <s v="american|french|saigon|vietnam|vietnamese"/>
    <x v="2249"/>
    <n v="199"/>
    <x v="0"/>
    <x v="1"/>
    <s v="R"/>
    <x v="116"/>
    <x v="19"/>
    <n v="268"/>
    <x v="1"/>
    <n v="2.35"/>
    <x v="407"/>
  </r>
  <r>
    <x v="2250"/>
    <s v="Color"/>
    <x v="1"/>
    <n v="156"/>
    <n v="102"/>
    <n v="563"/>
    <n v="385"/>
    <x v="1406"/>
    <n v="12000"/>
    <x v="2128"/>
    <x v="200"/>
    <x v="76"/>
    <x v="2250"/>
    <n v="69172"/>
    <n v="13156"/>
    <x v="254"/>
    <n v="1"/>
    <s v="corndog|failure|funeral in the rain|new york city|weatherman"/>
    <x v="2250"/>
    <n v="316"/>
    <x v="0"/>
    <x v="0"/>
    <s v="R"/>
    <x v="134"/>
    <x v="12"/>
    <n v="442"/>
    <x v="4"/>
    <n v="1.85"/>
    <x v="1"/>
  </r>
  <r>
    <x v="2251"/>
    <s v=" Black and White"/>
    <x v="382"/>
    <n v="64"/>
    <n v="94"/>
    <n v="394"/>
    <n v="565"/>
    <x v="467"/>
    <n v="922"/>
    <x v="2129"/>
    <x v="614"/>
    <x v="478"/>
    <x v="2251"/>
    <n v="21542"/>
    <n v="2880"/>
    <x v="738"/>
    <n v="2"/>
    <s v="boxing|fight|heavyweight champion|iceman|prison"/>
    <x v="2251"/>
    <n v="88"/>
    <x v="0"/>
    <x v="0"/>
    <s v="R"/>
    <x v="78"/>
    <x v="19"/>
    <n v="855"/>
    <x v="9"/>
    <n v="2.35"/>
    <x v="408"/>
  </r>
  <r>
    <x v="2252"/>
    <s v="Color"/>
    <x v="387"/>
    <n v="210"/>
    <n v="102"/>
    <n v="192"/>
    <n v="31"/>
    <x v="1407"/>
    <n v="346"/>
    <x v="2130"/>
    <x v="196"/>
    <x v="883"/>
    <x v="2252"/>
    <n v="60516"/>
    <n v="500"/>
    <x v="1666"/>
    <n v="3"/>
    <s v="bouquet of roses|bright light|cardiopulmonary resuscitation|ghost|white rose"/>
    <x v="2252"/>
    <n v="147"/>
    <x v="0"/>
    <x v="0"/>
    <s v="PG-13"/>
    <x v="78"/>
    <x v="8"/>
    <n v="41"/>
    <x v="10"/>
    <n v="1.85"/>
    <x v="1"/>
  </r>
  <r>
    <x v="2253"/>
    <s v="Color"/>
    <x v="200"/>
    <n v="113"/>
    <n v="108"/>
    <n v="212"/>
    <n v="347"/>
    <x v="592"/>
    <n v="969"/>
    <x v="2131"/>
    <x v="23"/>
    <x v="884"/>
    <x v="2253"/>
    <n v="22823"/>
    <n v="2799"/>
    <x v="1667"/>
    <n v="1"/>
    <s v="2000s|detective|sadist|terrorism|terrorist"/>
    <x v="2253"/>
    <n v="113"/>
    <x v="0"/>
    <x v="0"/>
    <s v="PG-13"/>
    <x v="134"/>
    <x v="0"/>
    <n v="794"/>
    <x v="23"/>
    <n v="2.35"/>
    <x v="1"/>
  </r>
  <r>
    <x v="2254"/>
    <s v="Color"/>
    <x v="57"/>
    <n v="390"/>
    <n v="116"/>
    <n v="198"/>
    <n v="884"/>
    <x v="579"/>
    <n v="17000"/>
    <x v="2132"/>
    <x v="409"/>
    <x v="53"/>
    <x v="2254"/>
    <n v="92237"/>
    <n v="20258"/>
    <x v="77"/>
    <n v="0"/>
    <s v="blood|boy|night|school|vampire"/>
    <x v="2254"/>
    <n v="366"/>
    <x v="0"/>
    <x v="1"/>
    <s v="R"/>
    <x v="78"/>
    <x v="5"/>
    <n v="1000"/>
    <x v="13"/>
    <n v="2.35"/>
    <x v="68"/>
  </r>
  <r>
    <x v="2255"/>
    <s v="Color"/>
    <x v="948"/>
    <n v="5"/>
    <n v="93"/>
    <n v="18"/>
    <n v="181"/>
    <x v="1408"/>
    <n v="400"/>
    <x v="2133"/>
    <x v="530"/>
    <x v="783"/>
    <x v="2255"/>
    <n v="6701"/>
    <n v="1151"/>
    <x v="1668"/>
    <n v="0"/>
    <s v="1990s|dagger|japan|mousetrap|stick fight"/>
    <x v="2255"/>
    <n v="26"/>
    <x v="0"/>
    <x v="0"/>
    <s v="PG"/>
    <x v="78"/>
    <x v="24"/>
    <n v="220"/>
    <x v="44"/>
    <n v="1.85"/>
    <x v="409"/>
  </r>
  <r>
    <x v="2256"/>
    <s v="Color"/>
    <x v="152"/>
    <n v="248"/>
    <n v="102"/>
    <n v="1000"/>
    <n v="270"/>
    <x v="1409"/>
    <n v="734"/>
    <x v="2134"/>
    <x v="125"/>
    <x v="885"/>
    <x v="2256"/>
    <n v="79855"/>
    <n v="1778"/>
    <x v="1669"/>
    <n v="2"/>
    <s v="friend|power plant|sabotage|store clerk|video store"/>
    <x v="2256"/>
    <n v="235"/>
    <x v="0"/>
    <x v="1"/>
    <s v="PG-13"/>
    <x v="78"/>
    <x v="8"/>
    <n v="563"/>
    <x v="21"/>
    <n v="2.35"/>
    <x v="1"/>
  </r>
  <r>
    <x v="2257"/>
    <s v="Color"/>
    <x v="491"/>
    <n v="137"/>
    <n v="103"/>
    <n v="350"/>
    <n v="99"/>
    <x v="1410"/>
    <n v="5000"/>
    <x v="2135"/>
    <x v="615"/>
    <x v="212"/>
    <x v="2257"/>
    <n v="13505"/>
    <n v="5637"/>
    <x v="1670"/>
    <n v="1"/>
    <s v="anti semitism|breasts|chamberlain|friend|theatre"/>
    <x v="2257"/>
    <n v="180"/>
    <x v="0"/>
    <x v="1"/>
    <s v="R"/>
    <x v="78"/>
    <x v="12"/>
    <n v="378"/>
    <x v="1"/>
    <n v="1.85"/>
    <x v="1"/>
  </r>
  <r>
    <x v="2258"/>
    <s v="Color"/>
    <x v="837"/>
    <n v="214"/>
    <n v="115"/>
    <n v="214"/>
    <n v="968"/>
    <x v="1042"/>
    <n v="14000"/>
    <x v="2136"/>
    <x v="28"/>
    <x v="141"/>
    <x v="2258"/>
    <n v="32567"/>
    <n v="27214"/>
    <x v="294"/>
    <n v="3"/>
    <s v="betrayal|corrupt cop|heist|murder of a police officer|police detective"/>
    <x v="2258"/>
    <n v="106"/>
    <x v="0"/>
    <x v="0"/>
    <s v="R"/>
    <x v="78"/>
    <x v="6"/>
    <n v="12000"/>
    <x v="22"/>
    <n v="2.35"/>
    <x v="1"/>
  </r>
  <r>
    <x v="2259"/>
    <s v="Color"/>
    <x v="696"/>
    <n v="104"/>
    <n v="96"/>
    <n v="11000"/>
    <n v="223"/>
    <x v="1411"/>
    <n v="11000"/>
    <x v="2137"/>
    <x v="125"/>
    <x v="740"/>
    <x v="2259"/>
    <n v="35586"/>
    <n v="11867"/>
    <x v="1204"/>
    <n v="2"/>
    <s v="marriage|novelist|panties pulled down|writer's block|writing"/>
    <x v="2259"/>
    <n v="131"/>
    <x v="0"/>
    <x v="0"/>
    <s v="R"/>
    <x v="78"/>
    <x v="13"/>
    <n v="474"/>
    <x v="38"/>
    <n v="1.85"/>
    <x v="1"/>
  </r>
  <r>
    <x v="2260"/>
    <s v="Color"/>
    <x v="949"/>
    <n v="81"/>
    <n v="98"/>
    <n v="4"/>
    <n v="677"/>
    <x v="297"/>
    <n v="2000"/>
    <x v="2138"/>
    <x v="127"/>
    <x v="499"/>
    <x v="2260"/>
    <n v="16372"/>
    <n v="4843"/>
    <x v="1671"/>
    <n v="2"/>
    <s v="architect|award|farce|love|misunderstanding"/>
    <x v="2260"/>
    <n v="121"/>
    <x v="0"/>
    <x v="5"/>
    <s v="PG-13"/>
    <x v="78"/>
    <x v="15"/>
    <n v="1000"/>
    <x v="9"/>
    <n v="1.37"/>
    <x v="410"/>
  </r>
  <r>
    <x v="2261"/>
    <s v="Color"/>
    <x v="813"/>
    <n v="175"/>
    <n v="101"/>
    <n v="53"/>
    <n v="580"/>
    <x v="1412"/>
    <n v="14000"/>
    <x v="2139"/>
    <x v="200"/>
    <x v="71"/>
    <x v="2261"/>
    <n v="61360"/>
    <n v="16926"/>
    <x v="1672"/>
    <n v="1"/>
    <s v="chef|gay kiss|michelin star|restaurant|violent behavior"/>
    <x v="2261"/>
    <n v="129"/>
    <x v="0"/>
    <x v="0"/>
    <s v="R"/>
    <x v="78"/>
    <x v="2"/>
    <n v="1000"/>
    <x v="4"/>
    <n v="2.35"/>
    <x v="68"/>
  </r>
  <r>
    <x v="2262"/>
    <s v="Color"/>
    <x v="435"/>
    <n v="20"/>
    <n v="106"/>
    <n v="277"/>
    <n v="383"/>
    <x v="673"/>
    <n v="22000"/>
    <x v="2140"/>
    <x v="70"/>
    <x v="158"/>
    <x v="2262"/>
    <n v="17349"/>
    <n v="24887"/>
    <x v="1673"/>
    <n v="0"/>
    <s v="con|convict|escape|police|priest"/>
    <x v="2262"/>
    <n v="42"/>
    <x v="0"/>
    <x v="0"/>
    <s v="PG-13"/>
    <x v="78"/>
    <x v="30"/>
    <n v="2000"/>
    <x v="19"/>
    <n v="2.35"/>
    <x v="411"/>
  </r>
  <r>
    <x v="2263"/>
    <s v="Color"/>
    <x v="696"/>
    <n v="69"/>
    <n v="101"/>
    <n v="11000"/>
    <n v="2"/>
    <x v="1413"/>
    <n v="1000"/>
    <x v="2141"/>
    <x v="616"/>
    <x v="450"/>
    <x v="2263"/>
    <n v="30083"/>
    <n v="1614"/>
    <x v="1674"/>
    <n v="0"/>
    <s v="engagement|grandfather|liberal|maid|song"/>
    <x v="2263"/>
    <n v="140"/>
    <x v="0"/>
    <x v="0"/>
    <s v="R"/>
    <x v="78"/>
    <x v="25"/>
    <n v="612"/>
    <x v="2"/>
    <n v="1.85"/>
    <x v="1"/>
  </r>
  <r>
    <x v="2110"/>
    <s v="Color"/>
    <x v="189"/>
    <n v="168"/>
    <n v="87"/>
    <n v="0"/>
    <n v="548"/>
    <x v="43"/>
    <n v="22000"/>
    <x v="1998"/>
    <x v="125"/>
    <x v="13"/>
    <x v="2110"/>
    <n v="89547"/>
    <n v="24324"/>
    <x v="885"/>
    <n v="0"/>
    <s v="end credits roll call|four word title|funeral|secret|uncle"/>
    <x v="2110"/>
    <n v="199"/>
    <x v="0"/>
    <x v="0"/>
    <s v="R"/>
    <x v="195"/>
    <x v="1"/>
    <n v="557"/>
    <x v="38"/>
    <n v="1.85"/>
    <x v="1"/>
  </r>
  <r>
    <x v="2264"/>
    <s v="Color"/>
    <x v="33"/>
    <n v="166"/>
    <n v="111"/>
    <n v="0"/>
    <n v="725"/>
    <x v="213"/>
    <n v="856"/>
    <x v="2142"/>
    <x v="23"/>
    <x v="886"/>
    <x v="2264"/>
    <n v="60156"/>
    <n v="3309"/>
    <x v="1675"/>
    <n v="0"/>
    <s v="blood|death|gang|murder|revenge"/>
    <x v="2264"/>
    <n v="299"/>
    <x v="0"/>
    <x v="0"/>
    <s v="R"/>
    <x v="78"/>
    <x v="1"/>
    <n v="742"/>
    <x v="2"/>
    <n v="2.35"/>
    <x v="1"/>
  </r>
  <r>
    <x v="2265"/>
    <s v="Color"/>
    <x v="606"/>
    <n v="160"/>
    <n v="99"/>
    <n v="52"/>
    <n v="148"/>
    <x v="699"/>
    <n v="22000"/>
    <x v="2143"/>
    <x v="457"/>
    <x v="158"/>
    <x v="2265"/>
    <n v="49855"/>
    <n v="23409"/>
    <x v="1676"/>
    <n v="1"/>
    <s v="bus trip|parental love|retirement|surprise visit|train ride"/>
    <x v="2265"/>
    <n v="117"/>
    <x v="0"/>
    <x v="0"/>
    <s v="PG-13"/>
    <x v="175"/>
    <x v="0"/>
    <n v="1000"/>
    <x v="13"/>
    <n v="2.35"/>
    <x v="7"/>
  </r>
  <r>
    <x v="2266"/>
    <s v="Color"/>
    <x v="950"/>
    <n v="32"/>
    <n v="88"/>
    <n v="84"/>
    <n v="177"/>
    <x v="1414"/>
    <n v="650"/>
    <x v="2144"/>
    <x v="207"/>
    <x v="887"/>
    <x v="2266"/>
    <n v="25371"/>
    <n v="1343"/>
    <x v="1677"/>
    <n v="3"/>
    <s v="computer|good versus evil|mind control|science experiment|sequel"/>
    <x v="2266"/>
    <n v="129"/>
    <x v="0"/>
    <x v="8"/>
    <s v="PG"/>
    <x v="78"/>
    <x v="14"/>
    <n v="384"/>
    <x v="68"/>
    <n v="2.35"/>
    <x v="1"/>
  </r>
  <r>
    <x v="2267"/>
    <s v="Color"/>
    <x v="243"/>
    <n v="72"/>
    <n v="83"/>
    <n v="10"/>
    <n v="69"/>
    <x v="1415"/>
    <n v="688"/>
    <x v="2145"/>
    <x v="132"/>
    <x v="116"/>
    <x v="2267"/>
    <n v="21933"/>
    <n v="1019"/>
    <x v="1678"/>
    <n v="2"/>
    <s v="buddy comedy|criminal|gun smuggling|mistaken identity|salesman"/>
    <x v="2267"/>
    <n v="76"/>
    <x v="0"/>
    <x v="8"/>
    <s v="PG-13"/>
    <x v="152"/>
    <x v="12"/>
    <n v="99"/>
    <x v="34"/>
    <n v="1.85"/>
    <x v="412"/>
  </r>
  <r>
    <x v="2268"/>
    <s v="Color"/>
    <x v="243"/>
    <n v="53"/>
    <n v="91"/>
    <n v="10"/>
    <n v="436"/>
    <x v="799"/>
    <n v="716"/>
    <x v="2146"/>
    <x v="132"/>
    <x v="635"/>
    <x v="2268"/>
    <n v="9785"/>
    <n v="2700"/>
    <x v="109"/>
    <n v="3"/>
    <s v="comic violence|hand to hand combat|kung fu|talking to self in mirror|violence"/>
    <x v="2268"/>
    <n v="26"/>
    <x v="0"/>
    <x v="0"/>
    <s v="PG-13"/>
    <x v="78"/>
    <x v="1"/>
    <n v="537"/>
    <x v="33"/>
    <n v="1.85"/>
    <x v="413"/>
  </r>
  <r>
    <x v="2269"/>
    <s v="Color"/>
    <x v="322"/>
    <n v="76"/>
    <n v="108"/>
    <n v="54"/>
    <n v="463"/>
    <x v="1416"/>
    <n v="786"/>
    <x v="2147"/>
    <x v="242"/>
    <x v="888"/>
    <x v="2269"/>
    <n v="6838"/>
    <n v="2730"/>
    <x v="752"/>
    <n v="3"/>
    <s v="box office flop|drag queen|gender disguise|mafia|witness"/>
    <x v="2269"/>
    <n v="117"/>
    <x v="0"/>
    <x v="0"/>
    <s v="PG-13"/>
    <x v="78"/>
    <x v="14"/>
    <n v="567"/>
    <x v="22"/>
    <n v="1.85"/>
    <x v="414"/>
  </r>
  <r>
    <x v="2270"/>
    <s v="Color"/>
    <x v="227"/>
    <n v="15"/>
    <n v="154"/>
    <n v="189"/>
    <n v="388"/>
    <x v="1417"/>
    <n v="683"/>
    <x v="4"/>
    <x v="617"/>
    <x v="889"/>
    <x v="2270"/>
    <n v="3454"/>
    <n v="2172"/>
    <x v="1679"/>
    <n v="0"/>
    <s v="charity|dancer|foreign language adaptation|hope|taxi dancer"/>
    <x v="2270"/>
    <n v="64"/>
    <x v="0"/>
    <x v="0"/>
    <s v="G"/>
    <x v="78"/>
    <x v="50"/>
    <n v="641"/>
    <x v="15"/>
    <n v="2.35"/>
    <x v="415"/>
  </r>
  <r>
    <x v="2271"/>
    <s v="Color"/>
    <x v="602"/>
    <n v="401"/>
    <n v="148"/>
    <n v="0"/>
    <n v="175"/>
    <x v="1418"/>
    <n v="204"/>
    <x v="2148"/>
    <x v="618"/>
    <x v="890"/>
    <x v="2271"/>
    <n v="61935"/>
    <n v="707"/>
    <x v="1680"/>
    <n v="0"/>
    <s v="1960s|based on novel|ex boyfriend ex girlfriend relationship|southern california|voice over narration"/>
    <x v="2271"/>
    <n v="242"/>
    <x v="0"/>
    <x v="0"/>
    <s v="R"/>
    <x v="78"/>
    <x v="11"/>
    <n v="178"/>
    <x v="10"/>
    <n v="1.85"/>
    <x v="45"/>
  </r>
  <r>
    <x v="2272"/>
    <s v="Color"/>
    <x v="951"/>
    <n v="31"/>
    <n v="77"/>
    <n v="3"/>
    <n v="593"/>
    <x v="639"/>
    <n v="787"/>
    <x v="2149"/>
    <x v="21"/>
    <x v="521"/>
    <x v="2272"/>
    <n v="3851"/>
    <n v="2185"/>
    <x v="761"/>
    <n v="0"/>
    <s v="diamond|lava|magic|mountain|sorcerer"/>
    <x v="2272"/>
    <n v="114"/>
    <x v="0"/>
    <x v="0"/>
    <s v="G"/>
    <x v="78"/>
    <x v="7"/>
    <n v="690"/>
    <x v="66"/>
    <n v="1.85"/>
    <x v="416"/>
  </r>
  <r>
    <x v="2273"/>
    <s v="Color"/>
    <x v="952"/>
    <n v="65"/>
    <n v="110"/>
    <n v="9"/>
    <n v="826"/>
    <x v="1419"/>
    <n v="997"/>
    <x v="2150"/>
    <x v="419"/>
    <x v="891"/>
    <x v="2273"/>
    <n v="7894"/>
    <n v="3177"/>
    <x v="909"/>
    <n v="19"/>
    <s v="3 dimensional|box office flop|critically bashed|dancing"/>
    <x v="2273"/>
    <n v="25"/>
    <x v="0"/>
    <x v="0"/>
    <s v="PG-13"/>
    <x v="78"/>
    <x v="9"/>
    <n v="941"/>
    <x v="40"/>
    <n v="1.85"/>
    <x v="1"/>
  </r>
  <r>
    <x v="2274"/>
    <s v="Color"/>
    <x v="113"/>
    <n v="26"/>
    <n v="42"/>
    <m/>
    <n v="376"/>
    <x v="1420"/>
    <n v="1000"/>
    <x v="4"/>
    <x v="171"/>
    <x v="277"/>
    <x v="2274"/>
    <n v="15612"/>
    <n v="2240"/>
    <x v="1681"/>
    <n v="1"/>
    <m/>
    <x v="2274"/>
    <n v="29"/>
    <x v="0"/>
    <x v="0"/>
    <s v="TV-14"/>
    <x v="4"/>
    <x v="4"/>
    <n v="440"/>
    <x v="7"/>
    <n v="16"/>
    <x v="1"/>
  </r>
  <r>
    <x v="2275"/>
    <s v="Color"/>
    <x v="495"/>
    <n v="45"/>
    <n v="83"/>
    <n v="119"/>
    <n v="633"/>
    <x v="1421"/>
    <n v="885"/>
    <x v="2151"/>
    <x v="219"/>
    <x v="892"/>
    <x v="2275"/>
    <n v="8560"/>
    <n v="2907"/>
    <x v="1682"/>
    <n v="2"/>
    <s v="arab stereotype|box office flop|documentary filmmaker|filmmaker|terrorist"/>
    <x v="2275"/>
    <n v="205"/>
    <x v="0"/>
    <x v="0"/>
    <s v="PG-13"/>
    <x v="176"/>
    <x v="8"/>
    <n v="816"/>
    <x v="44"/>
    <n v="2.35"/>
    <x v="162"/>
  </r>
  <r>
    <x v="2276"/>
    <s v="Color"/>
    <x v="423"/>
    <n v="260"/>
    <n v="107"/>
    <n v="0"/>
    <n v="99"/>
    <x v="1422"/>
    <n v="2000"/>
    <x v="2152"/>
    <x v="26"/>
    <x v="461"/>
    <x v="2276"/>
    <n v="59248"/>
    <n v="2848"/>
    <x v="1683"/>
    <n v="7"/>
    <s v="arms dealer|battle|bomb|machete|missile"/>
    <x v="2276"/>
    <n v="164"/>
    <x v="0"/>
    <x v="21"/>
    <s v="R"/>
    <x v="78"/>
    <x v="9"/>
    <n v="749"/>
    <x v="23"/>
    <n v="1.85"/>
    <x v="10"/>
  </r>
  <r>
    <x v="2277"/>
    <s v="Color"/>
    <x v="953"/>
    <n v="129"/>
    <n v="100"/>
    <n v="17"/>
    <n v="86"/>
    <x v="1423"/>
    <n v="669"/>
    <x v="2153"/>
    <x v="251"/>
    <x v="628"/>
    <x v="2277"/>
    <n v="15169"/>
    <n v="1267"/>
    <x v="1684"/>
    <n v="0"/>
    <s v="at work|rat|revenge|vermin|work"/>
    <x v="2277"/>
    <n v="213"/>
    <x v="0"/>
    <x v="4"/>
    <s v="PG-13"/>
    <x v="134"/>
    <x v="17"/>
    <n v="429"/>
    <x v="5"/>
    <n v="2.35"/>
    <x v="1"/>
  </r>
  <r>
    <x v="2278"/>
    <s v="Color"/>
    <x v="802"/>
    <n v="58"/>
    <n v="87"/>
    <n v="29"/>
    <n v="522"/>
    <x v="592"/>
    <n v="1000"/>
    <x v="2154"/>
    <x v="311"/>
    <x v="893"/>
    <x v="2278"/>
    <n v="18571"/>
    <n v="4218"/>
    <x v="53"/>
    <n v="4"/>
    <s v="bigfoot|critically bashed|ecuador|friend|tv show"/>
    <x v="2278"/>
    <n v="120"/>
    <x v="0"/>
    <x v="0"/>
    <s v="R"/>
    <x v="78"/>
    <x v="8"/>
    <n v="794"/>
    <x v="43"/>
    <n v="2.35"/>
    <x v="417"/>
  </r>
  <r>
    <x v="2279"/>
    <s v="Color"/>
    <x v="954"/>
    <n v="103"/>
    <n v="154"/>
    <n v="608"/>
    <n v="149"/>
    <x v="1424"/>
    <n v="1000"/>
    <x v="2155"/>
    <x v="619"/>
    <x v="51"/>
    <x v="2279"/>
    <n v="10037"/>
    <n v="1690"/>
    <x v="1685"/>
    <n v="1"/>
    <s v="19th century|exhibition|gilbert and sullivan|gilbert and sullivan's princess ida|japanese"/>
    <x v="2279"/>
    <n v="202"/>
    <x v="0"/>
    <x v="1"/>
    <s v="R"/>
    <x v="70"/>
    <x v="15"/>
    <n v="452"/>
    <x v="38"/>
    <n v="1.66"/>
    <x v="418"/>
  </r>
  <r>
    <x v="2280"/>
    <s v="Color"/>
    <x v="955"/>
    <n v="45"/>
    <n v="106"/>
    <n v="38"/>
    <n v="975"/>
    <x v="74"/>
    <n v="1000"/>
    <x v="2156"/>
    <x v="269"/>
    <x v="384"/>
    <x v="2280"/>
    <n v="15978"/>
    <n v="5705"/>
    <x v="1197"/>
    <n v="0"/>
    <m/>
    <x v="2280"/>
    <n v="122"/>
    <x v="0"/>
    <x v="12"/>
    <s v="PG-13"/>
    <x v="78"/>
    <x v="2"/>
    <n v="1000"/>
    <x v="38"/>
    <n v="2.35"/>
    <x v="61"/>
  </r>
  <r>
    <x v="2281"/>
    <s v="Color"/>
    <x v="471"/>
    <n v="345"/>
    <n v="99"/>
    <n v="0"/>
    <n v="691"/>
    <x v="370"/>
    <n v="13000"/>
    <x v="2157"/>
    <x v="283"/>
    <x v="125"/>
    <x v="2281"/>
    <n v="80617"/>
    <n v="23755"/>
    <x v="829"/>
    <n v="3"/>
    <s v="carl jung|patient|psychoanalysis|russian|sigmund freud"/>
    <x v="2281"/>
    <n v="190"/>
    <x v="0"/>
    <x v="1"/>
    <s v="R"/>
    <x v="159"/>
    <x v="10"/>
    <n v="10000"/>
    <x v="12"/>
    <n v="1.85"/>
    <x v="88"/>
  </r>
  <r>
    <x v="2282"/>
    <s v="Color"/>
    <x v="776"/>
    <n v="232"/>
    <n v="100"/>
    <n v="0"/>
    <n v="407"/>
    <x v="1425"/>
    <n v="21000"/>
    <x v="2158"/>
    <x v="620"/>
    <x v="21"/>
    <x v="2282"/>
    <n v="89383"/>
    <n v="39507"/>
    <x v="523"/>
    <n v="0"/>
    <s v="detective|drugs|substance d|undercover|undercover cop"/>
    <x v="2282"/>
    <n v="293"/>
    <x v="0"/>
    <x v="0"/>
    <s v="R"/>
    <x v="200"/>
    <x v="7"/>
    <n v="18000"/>
    <x v="1"/>
    <n v="1.85"/>
    <x v="1"/>
  </r>
  <r>
    <x v="2283"/>
    <s v="Color"/>
    <x v="77"/>
    <n v="116"/>
    <n v="116"/>
    <n v="150"/>
    <n v="956"/>
    <x v="492"/>
    <n v="18000"/>
    <x v="2159"/>
    <x v="122"/>
    <x v="69"/>
    <x v="2283"/>
    <n v="24997"/>
    <n v="21200"/>
    <x v="1686"/>
    <n v="2"/>
    <s v="box office flop|no opening credits|surfing|two word title|year 1987"/>
    <x v="2283"/>
    <n v="75"/>
    <x v="0"/>
    <x v="0"/>
    <s v="PG"/>
    <x v="78"/>
    <x v="3"/>
    <n v="1000"/>
    <x v="13"/>
    <n v="1.85"/>
    <x v="38"/>
  </r>
  <r>
    <x v="2284"/>
    <s v="Color"/>
    <x v="388"/>
    <n v="148"/>
    <n v="94"/>
    <n v="892"/>
    <n v="81"/>
    <x v="1426"/>
    <n v="310"/>
    <x v="2160"/>
    <x v="577"/>
    <x v="894"/>
    <x v="2284"/>
    <n v="37626"/>
    <n v="838"/>
    <x v="1687"/>
    <n v="0"/>
    <s v="artifact|creature|darkness|demon|museum"/>
    <x v="2284"/>
    <n v="521"/>
    <x v="0"/>
    <x v="4"/>
    <s v="R"/>
    <x v="78"/>
    <x v="12"/>
    <n v="294"/>
    <x v="67"/>
    <n v="2.35"/>
    <x v="103"/>
  </r>
  <r>
    <x v="2285"/>
    <s v="Color"/>
    <x v="772"/>
    <n v="79"/>
    <n v="111"/>
    <n v="650"/>
    <n v="181"/>
    <x v="1427"/>
    <n v="690"/>
    <x v="2161"/>
    <x v="502"/>
    <x v="128"/>
    <x v="2285"/>
    <n v="11958"/>
    <n v="1573"/>
    <x v="1688"/>
    <n v="3"/>
    <s v="battle of the bands|high school|rock 'n' roll|school|teenager"/>
    <x v="2285"/>
    <n v="39"/>
    <x v="0"/>
    <x v="0"/>
    <s v="PG"/>
    <x v="78"/>
    <x v="0"/>
    <n v="224"/>
    <x v="21"/>
    <n v="2.35"/>
    <x v="103"/>
  </r>
  <r>
    <x v="2286"/>
    <s v="Color"/>
    <x v="956"/>
    <n v="167"/>
    <n v="100"/>
    <n v="143"/>
    <n v="430"/>
    <x v="298"/>
    <n v="829"/>
    <x v="2162"/>
    <x v="260"/>
    <x v="895"/>
    <x v="2286"/>
    <n v="29649"/>
    <n v="2295"/>
    <x v="1652"/>
    <n v="1"/>
    <s v="birthday|boy|dead husband|death|widow"/>
    <x v="2286"/>
    <n v="361"/>
    <x v="0"/>
    <x v="0"/>
    <s v="R"/>
    <x v="78"/>
    <x v="14"/>
    <n v="681"/>
    <x v="9"/>
    <n v="1.85"/>
    <x v="1"/>
  </r>
  <r>
    <x v="2287"/>
    <s v="Color"/>
    <x v="957"/>
    <n v="350"/>
    <n v="125"/>
    <n v="78"/>
    <n v="745"/>
    <x v="1428"/>
    <n v="1000"/>
    <x v="2163"/>
    <x v="28"/>
    <x v="247"/>
    <x v="2287"/>
    <n v="45799"/>
    <n v="3979"/>
    <x v="445"/>
    <n v="0"/>
    <s v="american dream|immigrant|new york city|oil|violence"/>
    <x v="2287"/>
    <n v="180"/>
    <x v="0"/>
    <x v="0"/>
    <s v="R"/>
    <x v="78"/>
    <x v="11"/>
    <n v="969"/>
    <x v="15"/>
    <n v="2.35"/>
    <x v="1"/>
  </r>
  <r>
    <x v="2288"/>
    <s v="Color"/>
    <x v="958"/>
    <n v="25"/>
    <n v="114"/>
    <n v="329"/>
    <n v="544"/>
    <x v="1105"/>
    <n v="1000"/>
    <x v="4"/>
    <x v="153"/>
    <x v="896"/>
    <x v="2288"/>
    <n v="6904"/>
    <n v="3493"/>
    <x v="1689"/>
    <n v="0"/>
    <s v="battle|canadian armed forces|canadian soldier|directed by star|veteran"/>
    <x v="2288"/>
    <n v="102"/>
    <x v="0"/>
    <x v="4"/>
    <s v="R"/>
    <x v="78"/>
    <x v="8"/>
    <n v="912"/>
    <x v="12"/>
    <n v="2.35"/>
    <x v="419"/>
  </r>
  <r>
    <x v="2289"/>
    <s v="Color"/>
    <x v="959"/>
    <n v="99"/>
    <n v="119"/>
    <n v="18"/>
    <n v="9"/>
    <x v="1429"/>
    <n v="20"/>
    <x v="2164"/>
    <x v="113"/>
    <x v="897"/>
    <x v="2289"/>
    <n v="14301"/>
    <n v="64"/>
    <x v="1690"/>
    <n v="0"/>
    <s v="flash of genius|genius|intellectual property|professor|university"/>
    <x v="2289"/>
    <n v="45"/>
    <x v="0"/>
    <x v="0"/>
    <s v="PG-13"/>
    <x v="78"/>
    <x v="8"/>
    <n v="18"/>
    <x v="15"/>
    <n v="2.35"/>
    <x v="1"/>
  </r>
  <r>
    <x v="2290"/>
    <s v=" Black and White"/>
    <x v="960"/>
    <n v="231"/>
    <n v="135"/>
    <n v="162"/>
    <n v="228"/>
    <x v="57"/>
    <n v="23000"/>
    <x v="2165"/>
    <x v="316"/>
    <x v="34"/>
    <x v="2290"/>
    <n v="48346"/>
    <n v="36398"/>
    <x v="1691"/>
    <n v="0"/>
    <s v="1960s|actor|horseback riding|reporter|riding the rails"/>
    <x v="2290"/>
    <n v="230"/>
    <x v="0"/>
    <x v="0"/>
    <s v="R"/>
    <x v="78"/>
    <x v="1"/>
    <n v="13000"/>
    <x v="15"/>
    <n v="2.35"/>
    <x v="1"/>
  </r>
  <r>
    <x v="2291"/>
    <s v="Color"/>
    <x v="961"/>
    <n v="119"/>
    <n v="93"/>
    <n v="19"/>
    <n v="619"/>
    <x v="259"/>
    <n v="15000"/>
    <x v="2166"/>
    <x v="3"/>
    <x v="10"/>
    <x v="2291"/>
    <n v="28629"/>
    <n v="30134"/>
    <x v="1461"/>
    <n v="3"/>
    <s v="driving a car down stairs|duct tape gag|held captive|murder of a police officer|sailing"/>
    <x v="2291"/>
    <n v="113"/>
    <x v="0"/>
    <x v="0"/>
    <s v="PG-13"/>
    <x v="78"/>
    <x v="3"/>
    <n v="13000"/>
    <x v="41"/>
    <n v="2.35"/>
    <x v="1"/>
  </r>
  <r>
    <x v="2292"/>
    <s v="Color"/>
    <x v="692"/>
    <n v="182"/>
    <n v="114"/>
    <n v="0"/>
    <n v="446"/>
    <x v="1368"/>
    <n v="975"/>
    <x v="2167"/>
    <x v="621"/>
    <x v="825"/>
    <x v="2292"/>
    <n v="41737"/>
    <n v="3014"/>
    <x v="1692"/>
    <n v="4"/>
    <s v="con man|eccentric|heiress|love|revenge"/>
    <x v="2292"/>
    <n v="105"/>
    <x v="0"/>
    <x v="0"/>
    <s v="PG-13"/>
    <x v="78"/>
    <x v="8"/>
    <n v="877"/>
    <x v="8"/>
    <n v="2.35"/>
    <x v="1"/>
  </r>
  <r>
    <x v="2293"/>
    <s v="Color"/>
    <x v="962"/>
    <n v="245"/>
    <n v="124"/>
    <n v="0"/>
    <n v="631"/>
    <x v="344"/>
    <n v="22000"/>
    <x v="2168"/>
    <x v="105"/>
    <x v="93"/>
    <x v="2293"/>
    <n v="55842"/>
    <n v="24732"/>
    <x v="1693"/>
    <n v="0"/>
    <s v="actress|director|play|theatre director|warehouse"/>
    <x v="2293"/>
    <n v="274"/>
    <x v="0"/>
    <x v="0"/>
    <s v="R"/>
    <x v="175"/>
    <x v="8"/>
    <n v="1000"/>
    <x v="7"/>
    <n v="2.35"/>
    <x v="38"/>
  </r>
  <r>
    <x v="2294"/>
    <s v="Color"/>
    <x v="656"/>
    <n v="174"/>
    <n v="134"/>
    <n v="6000"/>
    <n v="745"/>
    <x v="102"/>
    <n v="893"/>
    <x v="2169"/>
    <x v="518"/>
    <x v="802"/>
    <x v="2294"/>
    <n v="221552"/>
    <n v="2710"/>
    <x v="613"/>
    <n v="0"/>
    <s v="anime|cult film|forest|princess|studio ghibli"/>
    <x v="2294"/>
    <n v="570"/>
    <x v="2"/>
    <x v="7"/>
    <s v="PG-13"/>
    <x v="201"/>
    <x v="13"/>
    <n v="851"/>
    <x v="26"/>
    <n v="1.85"/>
    <x v="59"/>
  </r>
  <r>
    <x v="2295"/>
    <s v=" Black and White"/>
    <x v="651"/>
    <n v="69"/>
    <n v="114"/>
    <n v="22"/>
    <n v="413"/>
    <x v="1430"/>
    <n v="572"/>
    <x v="2170"/>
    <x v="622"/>
    <x v="898"/>
    <x v="2295"/>
    <n v="4293"/>
    <n v="1776"/>
    <x v="1694"/>
    <n v="5"/>
    <s v="actress|bordeaux|german|heavy water|nazi"/>
    <x v="2295"/>
    <n v="53"/>
    <x v="3"/>
    <x v="10"/>
    <s v="PG-13"/>
    <x v="78"/>
    <x v="17"/>
    <n v="548"/>
    <x v="8"/>
    <n v="2.35"/>
    <x v="420"/>
  </r>
  <r>
    <x v="2296"/>
    <s v="Color"/>
    <x v="963"/>
    <n v="26"/>
    <n v="124"/>
    <n v="42"/>
    <n v="161"/>
    <x v="1431"/>
    <n v="801"/>
    <x v="2171"/>
    <x v="623"/>
    <x v="899"/>
    <x v="2296"/>
    <n v="2998"/>
    <n v="1462"/>
    <x v="1695"/>
    <n v="0"/>
    <s v="male frontal nudity|male full frontal nudity|male nudity|male rear nudity|new york city"/>
    <x v="2296"/>
    <n v="74"/>
    <x v="0"/>
    <x v="0"/>
    <s v="PG"/>
    <x v="78"/>
    <x v="35"/>
    <n v="174"/>
    <x v="33"/>
    <n v="2.35"/>
    <x v="103"/>
  </r>
  <r>
    <x v="2297"/>
    <s v="Color"/>
    <x v="837"/>
    <n v="168"/>
    <n v="104"/>
    <n v="214"/>
    <n v="430"/>
    <x v="267"/>
    <n v="1000"/>
    <x v="2172"/>
    <x v="604"/>
    <x v="167"/>
    <x v="2297"/>
    <n v="43205"/>
    <n v="2129"/>
    <x v="1652"/>
    <n v="1"/>
    <s v="aborigine|foreboding|gang|hideout|outlaw"/>
    <x v="2297"/>
    <n v="232"/>
    <x v="0"/>
    <x v="5"/>
    <s v="R"/>
    <x v="126"/>
    <x v="12"/>
    <n v="509"/>
    <x v="38"/>
    <n v="2.35"/>
    <x v="1"/>
  </r>
  <r>
    <x v="2298"/>
    <s v="Color"/>
    <x v="964"/>
    <n v="27"/>
    <n v="118"/>
    <n v="14"/>
    <n v="400"/>
    <x v="1432"/>
    <n v="2000"/>
    <x v="2173"/>
    <x v="122"/>
    <x v="900"/>
    <x v="2298"/>
    <n v="2302"/>
    <n v="3384"/>
    <x v="1696"/>
    <n v="4"/>
    <s v="coach|football|football movie|football team|high school sweethearts"/>
    <x v="2298"/>
    <n v="20"/>
    <x v="0"/>
    <x v="0"/>
    <s v="PG"/>
    <x v="78"/>
    <x v="2"/>
    <n v="769"/>
    <x v="15"/>
    <n v="2.35"/>
    <x v="1"/>
  </r>
  <r>
    <x v="2299"/>
    <s v="Color"/>
    <x v="835"/>
    <n v="28"/>
    <n v="80"/>
    <n v="121"/>
    <n v="587"/>
    <x v="1273"/>
    <n v="836"/>
    <x v="2174"/>
    <x v="430"/>
    <x v="901"/>
    <x v="2299"/>
    <n v="4518"/>
    <n v="2467"/>
    <x v="1624"/>
    <n v="2"/>
    <s v="female protagonist|hip hop|jewish american princess|rapper|record label"/>
    <x v="2299"/>
    <n v="66"/>
    <x v="0"/>
    <x v="0"/>
    <s v="R"/>
    <x v="78"/>
    <x v="17"/>
    <n v="624"/>
    <x v="66"/>
    <n v="1.85"/>
    <x v="421"/>
  </r>
  <r>
    <x v="2300"/>
    <s v="Color"/>
    <x v="722"/>
    <n v="146"/>
    <n v="107"/>
    <n v="110"/>
    <n v="722"/>
    <x v="1248"/>
    <n v="23000"/>
    <x v="2175"/>
    <x v="102"/>
    <x v="34"/>
    <x v="2300"/>
    <n v="261317"/>
    <n v="25088"/>
    <x v="1697"/>
    <n v="2"/>
    <s v="cleric|dystopia|fascist|law|neo noir"/>
    <x v="2300"/>
    <n v="1137"/>
    <x v="0"/>
    <x v="0"/>
    <s v="R"/>
    <x v="78"/>
    <x v="19"/>
    <n v="876"/>
    <x v="7"/>
    <n v="2.35"/>
    <x v="35"/>
  </r>
  <r>
    <x v="2301"/>
    <s v="Color"/>
    <x v="150"/>
    <n v="67"/>
    <n v="125"/>
    <n v="55"/>
    <n v="2"/>
    <x v="1433"/>
    <n v="991"/>
    <x v="2176"/>
    <x v="269"/>
    <x v="416"/>
    <x v="2301"/>
    <n v="8087"/>
    <n v="1003"/>
    <x v="1698"/>
    <n v="4"/>
    <s v="british|communist|journalist|nurse|orphan"/>
    <x v="2301"/>
    <n v="33"/>
    <x v="0"/>
    <x v="5"/>
    <s v="R"/>
    <x v="88"/>
    <x v="8"/>
    <n v="10"/>
    <x v="1"/>
    <n v="2.35"/>
    <x v="103"/>
  </r>
  <r>
    <x v="2302"/>
    <s v="Color"/>
    <x v="761"/>
    <n v="93"/>
    <n v="115"/>
    <n v="115"/>
    <n v="977"/>
    <x v="1009"/>
    <n v="9000"/>
    <x v="2177"/>
    <x v="368"/>
    <x v="233"/>
    <x v="2302"/>
    <n v="16215"/>
    <n v="11433"/>
    <x v="1459"/>
    <n v="2"/>
    <s v="best friend|corruption|fall to death|female nudity|friend"/>
    <x v="2302"/>
    <n v="138"/>
    <x v="0"/>
    <x v="0"/>
    <s v="R"/>
    <x v="151"/>
    <x v="21"/>
    <n v="1000"/>
    <x v="21"/>
    <n v="2.35"/>
    <x v="252"/>
  </r>
  <r>
    <x v="2303"/>
    <s v="Color"/>
    <x v="965"/>
    <n v="28"/>
    <n v="88"/>
    <n v="12"/>
    <n v="231"/>
    <x v="1434"/>
    <n v="979"/>
    <x v="2178"/>
    <x v="563"/>
    <x v="149"/>
    <x v="2303"/>
    <n v="14015"/>
    <n v="1978"/>
    <x v="1699"/>
    <n v="0"/>
    <s v="balloon|birthday|box office flop|critically bashed"/>
    <x v="2303"/>
    <n v="83"/>
    <x v="0"/>
    <x v="0"/>
    <s v="G"/>
    <x v="78"/>
    <x v="3"/>
    <n v="532"/>
    <x v="10"/>
    <m/>
    <x v="422"/>
  </r>
  <r>
    <x v="2304"/>
    <s v="Color"/>
    <x v="325"/>
    <n v="131"/>
    <n v="122"/>
    <n v="11000"/>
    <n v="188"/>
    <x v="98"/>
    <n v="11000"/>
    <x v="2179"/>
    <x v="17"/>
    <x v="75"/>
    <x v="2304"/>
    <n v="7976"/>
    <n v="22319"/>
    <x v="1700"/>
    <n v="0"/>
    <s v="cheating wife|cigarette smoking|male in shower|male nudity|male rear nudity"/>
    <x v="2304"/>
    <n v="61"/>
    <x v="0"/>
    <x v="0"/>
    <s v="R"/>
    <x v="70"/>
    <x v="2"/>
    <n v="11000"/>
    <x v="43"/>
    <n v="2.35"/>
    <x v="1"/>
  </r>
  <r>
    <x v="2305"/>
    <s v="Color"/>
    <x v="966"/>
    <n v="105"/>
    <n v="103"/>
    <n v="78"/>
    <n v="101"/>
    <x v="64"/>
    <n v="488"/>
    <x v="2180"/>
    <x v="624"/>
    <x v="902"/>
    <x v="2305"/>
    <n v="13727"/>
    <n v="991"/>
    <x v="1701"/>
    <n v="1"/>
    <s v="19th century|ball|boy|inventor|steam"/>
    <x v="2305"/>
    <n v="79"/>
    <x v="2"/>
    <x v="7"/>
    <s v="PG-13"/>
    <x v="202"/>
    <x v="14"/>
    <n v="336"/>
    <x v="8"/>
    <n v="1.85"/>
    <x v="423"/>
  </r>
  <r>
    <x v="2306"/>
    <s v="Color"/>
    <x v="967"/>
    <n v="21"/>
    <n v="101"/>
    <n v="25"/>
    <n v="407"/>
    <x v="1089"/>
    <n v="18000"/>
    <x v="2181"/>
    <x v="184"/>
    <x v="69"/>
    <x v="2306"/>
    <n v="2613"/>
    <n v="20354"/>
    <x v="1702"/>
    <n v="0"/>
    <s v="1950s|brazil|soccer|soccer movie|world cup"/>
    <x v="2306"/>
    <n v="46"/>
    <x v="0"/>
    <x v="0"/>
    <s v="PG"/>
    <x v="78"/>
    <x v="12"/>
    <n v="723"/>
    <x v="5"/>
    <n v="2.35"/>
    <x v="234"/>
  </r>
  <r>
    <x v="2307"/>
    <s v="Color"/>
    <x v="968"/>
    <n v="140"/>
    <n v="101"/>
    <n v="46"/>
    <n v="902"/>
    <x v="489"/>
    <n v="33000"/>
    <x v="2182"/>
    <x v="625"/>
    <x v="350"/>
    <x v="2307"/>
    <n v="41249"/>
    <n v="39515"/>
    <x v="11"/>
    <n v="2"/>
    <s v="family business|friend|murder|new york city|trial"/>
    <x v="2307"/>
    <n v="67"/>
    <x v="0"/>
    <x v="0"/>
    <s v="R"/>
    <x v="4"/>
    <x v="5"/>
    <n v="4000"/>
    <x v="22"/>
    <n v="1.85"/>
    <x v="1"/>
  </r>
  <r>
    <x v="2308"/>
    <s v="Color"/>
    <x v="53"/>
    <n v="9"/>
    <n v="107"/>
    <n v="58"/>
    <n v="324"/>
    <x v="336"/>
    <n v="699"/>
    <x v="2183"/>
    <x v="227"/>
    <x v="903"/>
    <x v="2308"/>
    <n v="3843"/>
    <n v="1592"/>
    <x v="521"/>
    <n v="1"/>
    <s v="easter island|location in title|statue|topless female nudity|two word title"/>
    <x v="2308"/>
    <n v="25"/>
    <x v="0"/>
    <x v="0"/>
    <s v="R"/>
    <x v="78"/>
    <x v="24"/>
    <n v="533"/>
    <x v="21"/>
    <n v="2.35"/>
    <x v="424"/>
  </r>
  <r>
    <x v="2309"/>
    <s v="Color"/>
    <x v="937"/>
    <n v="83"/>
    <n v="86"/>
    <n v="0"/>
    <n v="3"/>
    <x v="1435"/>
    <n v="46"/>
    <x v="2184"/>
    <x v="207"/>
    <x v="904"/>
    <x v="2309"/>
    <n v="11391"/>
    <n v="82"/>
    <x v="1703"/>
    <n v="1"/>
    <s v="father son relationship|miracle|school|ufo|written and directed by cast member"/>
    <x v="2309"/>
    <n v="66"/>
    <x v="13"/>
    <x v="14"/>
    <s v="PG"/>
    <x v="4"/>
    <x v="8"/>
    <n v="33"/>
    <x v="12"/>
    <n v="2.35"/>
    <x v="103"/>
  </r>
  <r>
    <x v="2310"/>
    <s v="Color"/>
    <x v="583"/>
    <n v="8"/>
    <n v="118"/>
    <n v="8"/>
    <n v="11"/>
    <x v="1436"/>
    <n v="106"/>
    <x v="2185"/>
    <x v="626"/>
    <x v="905"/>
    <x v="2310"/>
    <n v="7147"/>
    <n v="182"/>
    <x v="1704"/>
    <n v="0"/>
    <s v="jewel|knight|magical potion|sequel|time travel comedy"/>
    <x v="2310"/>
    <n v="16"/>
    <x v="3"/>
    <x v="10"/>
    <m/>
    <x v="23"/>
    <x v="20"/>
    <n v="56"/>
    <x v="19"/>
    <n v="2.35"/>
    <x v="425"/>
  </r>
  <r>
    <x v="2311"/>
    <s v="Color"/>
    <x v="620"/>
    <n v="138"/>
    <n v="107"/>
    <n v="14"/>
    <n v="311"/>
    <x v="1437"/>
    <n v="403"/>
    <x v="2186"/>
    <x v="627"/>
    <x v="906"/>
    <x v="2311"/>
    <n v="13026"/>
    <n v="1577"/>
    <x v="874"/>
    <n v="1"/>
    <s v="close up of eyes|monster|quirkiness|supernatural|vomiting"/>
    <x v="2311"/>
    <n v="75"/>
    <x v="0"/>
    <x v="0"/>
    <s v="PG-13"/>
    <x v="78"/>
    <x v="5"/>
    <n v="368"/>
    <x v="37"/>
    <n v="2.35"/>
    <x v="1"/>
  </r>
  <r>
    <x v="2312"/>
    <s v="Color"/>
    <x v="969"/>
    <n v="42"/>
    <n v="100"/>
    <n v="3"/>
    <n v="442"/>
    <x v="391"/>
    <n v="14000"/>
    <x v="2187"/>
    <x v="241"/>
    <x v="210"/>
    <x v="2312"/>
    <n v="9868"/>
    <n v="15612"/>
    <x v="1705"/>
    <n v="3"/>
    <s v="actor|client|new york|protection|scandal"/>
    <x v="2312"/>
    <n v="81"/>
    <x v="0"/>
    <x v="0"/>
    <s v="R"/>
    <x v="134"/>
    <x v="19"/>
    <n v="506"/>
    <x v="34"/>
    <n v="1.85"/>
    <x v="426"/>
  </r>
  <r>
    <x v="2313"/>
    <s v="Color"/>
    <x v="113"/>
    <m/>
    <n v="30"/>
    <m/>
    <n v="9"/>
    <x v="1438"/>
    <n v="310"/>
    <x v="4"/>
    <x v="463"/>
    <x v="907"/>
    <x v="2313"/>
    <n v="18"/>
    <n v="344"/>
    <x v="1706"/>
    <n v="4"/>
    <m/>
    <x v="2313"/>
    <m/>
    <x v="0"/>
    <x v="1"/>
    <m/>
    <x v="4"/>
    <x v="4"/>
    <n v="11"/>
    <x v="13"/>
    <m/>
    <x v="1"/>
  </r>
  <r>
    <x v="2314"/>
    <s v="Color"/>
    <x v="508"/>
    <n v="92"/>
    <n v="110"/>
    <n v="278"/>
    <n v="181"/>
    <x v="943"/>
    <n v="3000"/>
    <x v="2188"/>
    <x v="196"/>
    <x v="153"/>
    <x v="2314"/>
    <n v="6147"/>
    <n v="3785"/>
    <x v="1707"/>
    <n v="2"/>
    <s v="banishment|sorcery|spirit|staff|storm at sea"/>
    <x v="2314"/>
    <n v="36"/>
    <x v="0"/>
    <x v="0"/>
    <s v="PG-13"/>
    <x v="78"/>
    <x v="5"/>
    <n v="602"/>
    <x v="28"/>
    <n v="2.35"/>
    <x v="1"/>
  </r>
  <r>
    <x v="2315"/>
    <s v="Color"/>
    <x v="315"/>
    <n v="140"/>
    <n v="106"/>
    <n v="448"/>
    <n v="648"/>
    <x v="1439"/>
    <n v="9000"/>
    <x v="2189"/>
    <x v="171"/>
    <x v="341"/>
    <x v="2315"/>
    <n v="20821"/>
    <n v="10982"/>
    <x v="1386"/>
    <n v="1"/>
    <s v="inspired by true events|memory|minnesota|police|year 1990"/>
    <x v="2315"/>
    <n v="62"/>
    <x v="0"/>
    <x v="13"/>
    <s v="R"/>
    <x v="4"/>
    <x v="2"/>
    <n v="750"/>
    <x v="20"/>
    <n v="2.35"/>
    <x v="1"/>
  </r>
  <r>
    <x v="2316"/>
    <s v="Color"/>
    <x v="970"/>
    <m/>
    <n v="7"/>
    <n v="23"/>
    <n v="51"/>
    <x v="1440"/>
    <n v="344"/>
    <x v="4"/>
    <x v="628"/>
    <x v="908"/>
    <x v="2316"/>
    <n v="118"/>
    <n v="726"/>
    <x v="1708"/>
    <n v="0"/>
    <s v="lesbian|paris france|period piece|poem|poetess"/>
    <x v="2316"/>
    <m/>
    <x v="0"/>
    <x v="0"/>
    <m/>
    <x v="203"/>
    <x v="1"/>
    <n v="281"/>
    <x v="31"/>
    <n v="1.85"/>
    <x v="427"/>
  </r>
  <r>
    <x v="2317"/>
    <s v="Color"/>
    <x v="338"/>
    <n v="29"/>
    <n v="102"/>
    <n v="10"/>
    <n v="60"/>
    <x v="1441"/>
    <n v="483"/>
    <x v="4"/>
    <x v="71"/>
    <x v="909"/>
    <x v="2317"/>
    <n v="5154"/>
    <n v="1113"/>
    <x v="1709"/>
    <n v="3"/>
    <s v="art of war|china|civil war|female warrior|musician"/>
    <x v="2317"/>
    <n v="29"/>
    <x v="4"/>
    <x v="9"/>
    <s v="R"/>
    <x v="131"/>
    <x v="8"/>
    <n v="472"/>
    <x v="5"/>
    <n v="2.35"/>
    <x v="287"/>
  </r>
  <r>
    <x v="2318"/>
    <s v="Color"/>
    <x v="971"/>
    <n v="29"/>
    <n v="98"/>
    <n v="5"/>
    <n v="716"/>
    <x v="1442"/>
    <n v="18000"/>
    <x v="4"/>
    <x v="168"/>
    <x v="69"/>
    <x v="2318"/>
    <n v="25450"/>
    <n v="20472"/>
    <x v="630"/>
    <n v="1"/>
    <s v="daughter|gun|nanny|sociopath|suburb"/>
    <x v="2318"/>
    <n v="118"/>
    <x v="0"/>
    <x v="1"/>
    <s v="R"/>
    <x v="78"/>
    <x v="1"/>
    <n v="867"/>
    <x v="10"/>
    <n v="2.35"/>
    <x v="1"/>
  </r>
  <r>
    <x v="2319"/>
    <s v="Color"/>
    <x v="972"/>
    <n v="39"/>
    <n v="83"/>
    <n v="0"/>
    <n v="700"/>
    <x v="1111"/>
    <n v="12000"/>
    <x v="4"/>
    <x v="29"/>
    <x v="194"/>
    <x v="2319"/>
    <n v="5203"/>
    <n v="15680"/>
    <x v="1710"/>
    <n v="0"/>
    <s v="bird|city name in title|falcon|one word title|place name in title"/>
    <x v="2319"/>
    <n v="11"/>
    <x v="0"/>
    <x v="26"/>
    <s v="G"/>
    <x v="78"/>
    <x v="3"/>
    <n v="857"/>
    <x v="27"/>
    <n v="1.78"/>
    <x v="103"/>
  </r>
  <r>
    <x v="2320"/>
    <s v="Color"/>
    <x v="973"/>
    <n v="2"/>
    <n v="153"/>
    <n v="0"/>
    <n v="7"/>
    <x v="1443"/>
    <n v="109"/>
    <x v="4"/>
    <x v="406"/>
    <x v="910"/>
    <x v="2320"/>
    <n v="102"/>
    <n v="164"/>
    <x v="1711"/>
    <n v="0"/>
    <s v="ramanujan"/>
    <x v="2320"/>
    <n v="1"/>
    <x v="0"/>
    <x v="16"/>
    <m/>
    <x v="4"/>
    <x v="11"/>
    <n v="36"/>
    <x v="15"/>
    <n v="2.35"/>
    <x v="428"/>
  </r>
  <r>
    <x v="2321"/>
    <s v="Color"/>
    <x v="974"/>
    <n v="2"/>
    <n v="98"/>
    <n v="2"/>
    <n v="53"/>
    <x v="1444"/>
    <n v="729"/>
    <x v="4"/>
    <x v="629"/>
    <x v="911"/>
    <x v="2321"/>
    <n v="50"/>
    <n v="1092"/>
    <x v="1712"/>
    <n v="4"/>
    <s v="dwegons"/>
    <x v="2321"/>
    <n v="3"/>
    <x v="0"/>
    <x v="0"/>
    <s v="PG"/>
    <x v="78"/>
    <x v="11"/>
    <n v="282"/>
    <x v="30"/>
    <m/>
    <x v="429"/>
  </r>
  <r>
    <x v="2322"/>
    <s v="Color"/>
    <x v="975"/>
    <m/>
    <n v="105"/>
    <n v="23"/>
    <n v="897"/>
    <x v="1082"/>
    <n v="22000"/>
    <x v="4"/>
    <x v="462"/>
    <x v="158"/>
    <x v="2322"/>
    <n v="178"/>
    <n v="27425"/>
    <x v="834"/>
    <n v="0"/>
    <s v="boxer|boxing|three word title"/>
    <x v="2322"/>
    <n v="1"/>
    <x v="0"/>
    <x v="34"/>
    <s v="R"/>
    <x v="78"/>
    <x v="6"/>
    <n v="2000"/>
    <x v="13"/>
    <m/>
    <x v="1"/>
  </r>
  <r>
    <x v="2323"/>
    <s v="Color"/>
    <x v="446"/>
    <n v="64"/>
    <n v="96"/>
    <n v="160"/>
    <n v="889"/>
    <x v="530"/>
    <n v="14000"/>
    <x v="4"/>
    <x v="23"/>
    <x v="174"/>
    <x v="2323"/>
    <n v="21833"/>
    <n v="17957"/>
    <x v="1713"/>
    <n v="2"/>
    <s v="cigarette lighter|death|fire|on the run|terrorist"/>
    <x v="2323"/>
    <n v="101"/>
    <x v="0"/>
    <x v="0"/>
    <s v="PG-13"/>
    <x v="78"/>
    <x v="2"/>
    <n v="1000"/>
    <x v="23"/>
    <n v="2.35"/>
    <x v="1"/>
  </r>
  <r>
    <x v="2324"/>
    <s v="Color"/>
    <x v="976"/>
    <n v="120"/>
    <n v="105"/>
    <n v="17"/>
    <n v="897"/>
    <x v="535"/>
    <n v="12000"/>
    <x v="4"/>
    <x v="171"/>
    <x v="76"/>
    <x v="2324"/>
    <n v="43879"/>
    <n v="16355"/>
    <x v="1714"/>
    <n v="3"/>
    <s v="anchorage alaska|based on true story|pole dancer|serial killer|strip club"/>
    <x v="2324"/>
    <n v="133"/>
    <x v="0"/>
    <x v="0"/>
    <s v="R"/>
    <x v="204"/>
    <x v="9"/>
    <n v="991"/>
    <x v="21"/>
    <n v="2.35"/>
    <x v="59"/>
  </r>
  <r>
    <x v="2325"/>
    <s v="Color"/>
    <x v="888"/>
    <n v="143"/>
    <n v="125"/>
    <n v="43"/>
    <n v="7"/>
    <x v="1445"/>
    <n v="2000"/>
    <x v="2190"/>
    <x v="17"/>
    <x v="112"/>
    <x v="2325"/>
    <n v="77656"/>
    <n v="2608"/>
    <x v="1715"/>
    <n v="0"/>
    <s v="china|cholera|epidemic|love|marriage"/>
    <x v="2325"/>
    <n v="220"/>
    <x v="4"/>
    <x v="9"/>
    <s v="PG-13"/>
    <x v="205"/>
    <x v="7"/>
    <n v="594"/>
    <x v="7"/>
    <n v="2.35"/>
    <x v="1"/>
  </r>
  <r>
    <x v="2326"/>
    <s v="Color"/>
    <x v="880"/>
    <n v="160"/>
    <n v="184"/>
    <n v="34"/>
    <n v="155"/>
    <x v="1446"/>
    <n v="486"/>
    <x v="2191"/>
    <x v="517"/>
    <x v="912"/>
    <x v="2326"/>
    <n v="29602"/>
    <n v="1601"/>
    <x v="1716"/>
    <n v="2"/>
    <s v="bonn germany|failed kidnapping|handcuffs|projectile|terrorist"/>
    <x v="2326"/>
    <n v="110"/>
    <x v="15"/>
    <x v="8"/>
    <s v="R"/>
    <x v="78"/>
    <x v="8"/>
    <n v="471"/>
    <x v="38"/>
    <n v="1.85"/>
    <x v="1"/>
  </r>
  <r>
    <x v="2327"/>
    <s v="Color"/>
    <x v="260"/>
    <n v="92"/>
    <n v="236"/>
    <n v="0"/>
    <n v="232"/>
    <x v="1447"/>
    <n v="933"/>
    <x v="2192"/>
    <x v="414"/>
    <x v="913"/>
    <x v="2327"/>
    <n v="186485"/>
    <n v="2398"/>
    <x v="543"/>
    <n v="1"/>
    <s v="friendship|frontier|honor|outpost|soldier"/>
    <x v="2327"/>
    <n v="382"/>
    <x v="0"/>
    <x v="0"/>
    <s v="PG-13"/>
    <x v="134"/>
    <x v="22"/>
    <n v="839"/>
    <x v="25"/>
    <n v="2.35"/>
    <x v="1"/>
  </r>
  <r>
    <x v="2328"/>
    <s v="Color"/>
    <x v="561"/>
    <n v="286"/>
    <n v="97"/>
    <n v="52"/>
    <n v="384"/>
    <x v="641"/>
    <n v="3000"/>
    <x v="2193"/>
    <x v="125"/>
    <x v="77"/>
    <x v="2328"/>
    <n v="160418"/>
    <n v="5547"/>
    <x v="73"/>
    <n v="0"/>
    <s v="boob job|breast enlargement|breast surgery|cheating on a test|ejaculation"/>
    <x v="2328"/>
    <n v="296"/>
    <x v="0"/>
    <x v="0"/>
    <s v="R"/>
    <x v="78"/>
    <x v="10"/>
    <n v="957"/>
    <x v="20"/>
    <n v="1.85"/>
    <x v="37"/>
  </r>
  <r>
    <x v="2329"/>
    <s v="Color"/>
    <x v="377"/>
    <n v="43"/>
    <n v="113"/>
    <n v="17"/>
    <n v="551"/>
    <x v="97"/>
    <n v="14000"/>
    <x v="2194"/>
    <x v="171"/>
    <x v="210"/>
    <x v="2329"/>
    <n v="30213"/>
    <n v="15914"/>
    <x v="727"/>
    <n v="1"/>
    <s v="detective|love|single|suspect|title from song"/>
    <x v="2329"/>
    <n v="112"/>
    <x v="0"/>
    <x v="0"/>
    <s v="R"/>
    <x v="166"/>
    <x v="30"/>
    <n v="599"/>
    <x v="2"/>
    <n v="1.85"/>
    <x v="1"/>
  </r>
  <r>
    <x v="2330"/>
    <s v="Color"/>
    <x v="977"/>
    <n v="69"/>
    <n v="95"/>
    <n v="15"/>
    <n v="528"/>
    <x v="959"/>
    <n v="1000"/>
    <x v="2195"/>
    <x v="215"/>
    <x v="914"/>
    <x v="2330"/>
    <n v="62861"/>
    <n v="3092"/>
    <x v="1717"/>
    <n v="2"/>
    <s v="cinderella story|correspondence|evil step mother|female protagonist|teenage girl"/>
    <x v="2330"/>
    <n v="232"/>
    <x v="0"/>
    <x v="0"/>
    <s v="PG"/>
    <x v="78"/>
    <x v="14"/>
    <n v="852"/>
    <x v="18"/>
    <n v="1.85"/>
    <x v="1"/>
  </r>
  <r>
    <x v="2331"/>
    <s v="Color"/>
    <x v="548"/>
    <n v="242"/>
    <n v="103"/>
    <n v="0"/>
    <n v="157"/>
    <x v="1448"/>
    <n v="611"/>
    <x v="2196"/>
    <x v="364"/>
    <x v="915"/>
    <x v="2331"/>
    <n v="222018"/>
    <n v="1212"/>
    <x v="1718"/>
    <n v="0"/>
    <s v="mask|mystery killer|slasher|teenage girl|telephone"/>
    <x v="2331"/>
    <n v="869"/>
    <x v="0"/>
    <x v="0"/>
    <s v="R"/>
    <x v="159"/>
    <x v="25"/>
    <n v="422"/>
    <x v="13"/>
    <n v="2.35"/>
    <x v="59"/>
  </r>
  <r>
    <x v="2332"/>
    <s v="Color"/>
    <x v="917"/>
    <n v="149"/>
    <n v="91"/>
    <n v="17"/>
    <n v="670"/>
    <x v="1201"/>
    <n v="1000"/>
    <x v="2197"/>
    <x v="429"/>
    <x v="602"/>
    <x v="2332"/>
    <n v="65512"/>
    <n v="3023"/>
    <x v="1216"/>
    <n v="0"/>
    <s v="collector|ghost|ghost hunter|glass house|machine"/>
    <x v="2332"/>
    <n v="478"/>
    <x v="0"/>
    <x v="0"/>
    <s v="R"/>
    <x v="78"/>
    <x v="18"/>
    <n v="795"/>
    <x v="34"/>
    <n v="1.33"/>
    <x v="1"/>
  </r>
  <r>
    <x v="2333"/>
    <s v="Color"/>
    <x v="328"/>
    <n v="253"/>
    <n v="146"/>
    <n v="0"/>
    <n v="413"/>
    <x v="1449"/>
    <n v="888"/>
    <x v="4"/>
    <x v="630"/>
    <x v="916"/>
    <x v="2333"/>
    <n v="610333"/>
    <n v="2560"/>
    <x v="1719"/>
    <n v="0"/>
    <s v="breaking down a door|haunted hotel|identical twins|labyrinth|twin sisters"/>
    <x v="2333"/>
    <n v="1320"/>
    <x v="0"/>
    <x v="0"/>
    <s v="R"/>
    <x v="166"/>
    <x v="35"/>
    <n v="629"/>
    <x v="26"/>
    <n v="1.37"/>
    <x v="40"/>
  </r>
  <r>
    <x v="2334"/>
    <s v="Color"/>
    <x v="43"/>
    <n v="198"/>
    <n v="116"/>
    <n v="0"/>
    <n v="459"/>
    <x v="1450"/>
    <n v="1000"/>
    <x v="2198"/>
    <x v="145"/>
    <x v="307"/>
    <x v="2334"/>
    <n v="732212"/>
    <n v="3230"/>
    <x v="1720"/>
    <n v="0"/>
    <s v="clock tower|delorean|future|time travel|time travel comedy"/>
    <x v="2334"/>
    <n v="809"/>
    <x v="0"/>
    <x v="0"/>
    <s v="PG"/>
    <x v="166"/>
    <x v="39"/>
    <n v="690"/>
    <x v="3"/>
    <n v="1.18"/>
    <x v="36"/>
  </r>
  <r>
    <x v="2335"/>
    <s v="Color"/>
    <x v="578"/>
    <n v="147"/>
    <n v="93"/>
    <n v="37"/>
    <n v="545"/>
    <x v="630"/>
    <n v="885"/>
    <x v="2199"/>
    <x v="236"/>
    <x v="917"/>
    <x v="2335"/>
    <n v="45317"/>
    <n v="2872"/>
    <x v="1592"/>
    <n v="0"/>
    <s v="billionaire|corpse|eccentric|haunted hospital|haunted house"/>
    <x v="2335"/>
    <n v="536"/>
    <x v="0"/>
    <x v="0"/>
    <s v="R"/>
    <x v="166"/>
    <x v="15"/>
    <n v="828"/>
    <x v="23"/>
    <n v="1.37"/>
    <x v="1"/>
  </r>
  <r>
    <x v="2336"/>
    <s v="Color"/>
    <x v="795"/>
    <n v="36"/>
    <n v="113"/>
    <n v="0"/>
    <n v="256"/>
    <x v="1451"/>
    <n v="607"/>
    <x v="2200"/>
    <x v="200"/>
    <x v="918"/>
    <x v="2336"/>
    <n v="8346"/>
    <n v="1465"/>
    <x v="1721"/>
    <n v="6"/>
    <s v="aunt|immigrant|looting|love|nightclub singer"/>
    <x v="2336"/>
    <n v="59"/>
    <x v="0"/>
    <x v="0"/>
    <s v="PG-13"/>
    <x v="185"/>
    <x v="0"/>
    <n v="269"/>
    <x v="54"/>
    <n v="1.85"/>
    <x v="103"/>
  </r>
  <r>
    <x v="2337"/>
    <s v="Color"/>
    <x v="978"/>
    <n v="6"/>
    <n v="90"/>
    <n v="97"/>
    <n v="319"/>
    <x v="1452"/>
    <n v="731"/>
    <x v="4"/>
    <x v="54"/>
    <x v="919"/>
    <x v="2337"/>
    <n v="60"/>
    <n v="2374"/>
    <x v="1722"/>
    <n v="4"/>
    <m/>
    <x v="2337"/>
    <n v="6"/>
    <x v="0"/>
    <x v="0"/>
    <m/>
    <x v="146"/>
    <x v="6"/>
    <n v="634"/>
    <x v="40"/>
    <m/>
    <x v="103"/>
  </r>
  <r>
    <x v="2338"/>
    <s v="Color"/>
    <x v="343"/>
    <n v="181"/>
    <n v="101"/>
    <n v="8"/>
    <n v="110"/>
    <x v="820"/>
    <n v="544"/>
    <x v="2201"/>
    <x v="105"/>
    <x v="208"/>
    <x v="2338"/>
    <n v="77987"/>
    <n v="1292"/>
    <x v="1723"/>
    <n v="2"/>
    <s v="artificial insemination|best friend|new york city|sperm|sperm donor"/>
    <x v="2338"/>
    <n v="120"/>
    <x v="0"/>
    <x v="0"/>
    <s v="PG-13"/>
    <x v="166"/>
    <x v="5"/>
    <n v="449"/>
    <x v="9"/>
    <n v="2.35"/>
    <x v="1"/>
  </r>
  <r>
    <x v="2339"/>
    <s v="Color"/>
    <x v="80"/>
    <n v="97"/>
    <n v="95"/>
    <n v="189"/>
    <n v="306"/>
    <x v="1453"/>
    <n v="500"/>
    <x v="2202"/>
    <x v="127"/>
    <x v="920"/>
    <x v="2339"/>
    <n v="57479"/>
    <n v="2020"/>
    <x v="1724"/>
    <n v="2"/>
    <s v="fall|honeymoon|love|marriage|newlywed"/>
    <x v="2339"/>
    <n v="205"/>
    <x v="0"/>
    <x v="0"/>
    <s v="PG-13"/>
    <x v="135"/>
    <x v="17"/>
    <n v="308"/>
    <x v="28"/>
    <n v="1.85"/>
    <x v="1"/>
  </r>
  <r>
    <x v="2340"/>
    <s v="Color"/>
    <x v="98"/>
    <n v="167"/>
    <n v="109"/>
    <n v="93"/>
    <n v="521"/>
    <x v="143"/>
    <n v="31000"/>
    <x v="2203"/>
    <x v="283"/>
    <x v="921"/>
    <x v="2340"/>
    <n v="53977"/>
    <n v="35561"/>
    <x v="1725"/>
    <n v="1"/>
    <s v="betrayal|debauchery|lust|palace|saddam hussein"/>
    <x v="2340"/>
    <n v="125"/>
    <x v="0"/>
    <x v="6"/>
    <s v="R"/>
    <x v="159"/>
    <x v="10"/>
    <n v="3000"/>
    <x v="1"/>
    <n v="2.35"/>
    <x v="57"/>
  </r>
  <r>
    <x v="2341"/>
    <s v="Color"/>
    <x v="113"/>
    <m/>
    <n v="43"/>
    <m/>
    <n v="211"/>
    <x v="1454"/>
    <n v="341"/>
    <x v="4"/>
    <x v="631"/>
    <x v="922"/>
    <x v="2341"/>
    <n v="29"/>
    <n v="1462"/>
    <x v="1726"/>
    <n v="1"/>
    <s v="lifestyle"/>
    <x v="2341"/>
    <m/>
    <x v="0"/>
    <x v="2"/>
    <s v="TV-14"/>
    <x v="4"/>
    <x v="4"/>
    <n v="230"/>
    <x v="4"/>
    <n v="1.33"/>
    <x v="1"/>
  </r>
  <r>
    <x v="2342"/>
    <s v="Color"/>
    <x v="979"/>
    <n v="47"/>
    <n v="85"/>
    <n v="2"/>
    <n v="402"/>
    <x v="1455"/>
    <n v="1000"/>
    <x v="2204"/>
    <x v="192"/>
    <x v="711"/>
    <x v="2342"/>
    <n v="2855"/>
    <n v="2429"/>
    <x v="196"/>
    <n v="1"/>
    <s v="locomotive|magic|mountain|railroad|steam locomotive"/>
    <x v="2342"/>
    <n v="119"/>
    <x v="0"/>
    <x v="1"/>
    <s v="G"/>
    <x v="166"/>
    <x v="21"/>
    <n v="539"/>
    <x v="57"/>
    <n v="1.85"/>
    <x v="231"/>
  </r>
  <r>
    <x v="2343"/>
    <s v="Color"/>
    <x v="108"/>
    <n v="308"/>
    <n v="101"/>
    <n v="42"/>
    <n v="219"/>
    <x v="759"/>
    <n v="991"/>
    <x v="2205"/>
    <x v="381"/>
    <x v="416"/>
    <x v="2343"/>
    <n v="93272"/>
    <n v="2609"/>
    <x v="1040"/>
    <n v="0"/>
    <s v="deputy|iowa|rural setting|sheriff|survival"/>
    <x v="2343"/>
    <n v="251"/>
    <x v="0"/>
    <x v="0"/>
    <s v="R"/>
    <x v="78"/>
    <x v="5"/>
    <n v="894"/>
    <x v="12"/>
    <n v="2.35"/>
    <x v="1"/>
  </r>
  <r>
    <x v="2344"/>
    <s v="Color"/>
    <x v="656"/>
    <n v="246"/>
    <n v="125"/>
    <n v="6000"/>
    <n v="7"/>
    <x v="1456"/>
    <n v="17"/>
    <x v="2206"/>
    <x v="45"/>
    <x v="923"/>
    <x v="2344"/>
    <n v="417971"/>
    <n v="44"/>
    <x v="1727"/>
    <n v="0"/>
    <s v="anime|bathhouse|pig|spirit|work"/>
    <x v="2344"/>
    <n v="902"/>
    <x v="2"/>
    <x v="7"/>
    <s v="PG"/>
    <x v="166"/>
    <x v="18"/>
    <n v="10"/>
    <x v="35"/>
    <n v="1.85"/>
    <x v="82"/>
  </r>
  <r>
    <x v="2345"/>
    <s v="Color"/>
    <x v="980"/>
    <n v="23"/>
    <n v="118"/>
    <n v="0"/>
    <n v="30"/>
    <x v="1457"/>
    <n v="483"/>
    <x v="4"/>
    <x v="23"/>
    <x v="909"/>
    <x v="2345"/>
    <n v="1904"/>
    <n v="635"/>
    <x v="1728"/>
    <n v="1"/>
    <s v="die hard scenario|gunfight|hong kong police|police escort attacked|shootout"/>
    <x v="2345"/>
    <n v="12"/>
    <x v="4"/>
    <x v="9"/>
    <m/>
    <x v="4"/>
    <x v="9"/>
    <n v="91"/>
    <x v="5"/>
    <n v="2.35"/>
    <x v="430"/>
  </r>
  <r>
    <x v="2346"/>
    <s v="Color"/>
    <x v="146"/>
    <n v="29"/>
    <n v="132"/>
    <n v="79"/>
    <n v="1000"/>
    <x v="129"/>
    <n v="14000"/>
    <x v="2207"/>
    <x v="227"/>
    <x v="22"/>
    <x v="2346"/>
    <n v="17982"/>
    <n v="28094"/>
    <x v="1729"/>
    <n v="2"/>
    <s v="lieutenant|lifeboat|mutiny|sailing ship|ship"/>
    <x v="2346"/>
    <n v="95"/>
    <x v="0"/>
    <x v="1"/>
    <s v="PG"/>
    <x v="131"/>
    <x v="31"/>
    <n v="12000"/>
    <x v="15"/>
    <n v="2.35"/>
    <x v="103"/>
  </r>
  <r>
    <x v="2347"/>
    <s v="Color"/>
    <x v="981"/>
    <n v="252"/>
    <n v="131"/>
    <n v="33"/>
    <n v="326"/>
    <x v="1458"/>
    <n v="876"/>
    <x v="2208"/>
    <x v="269"/>
    <x v="685"/>
    <x v="2347"/>
    <n v="98741"/>
    <n v="1985"/>
    <x v="1730"/>
    <n v="1"/>
    <s v="basement|book|girl|library|track"/>
    <x v="2347"/>
    <n v="236"/>
    <x v="0"/>
    <x v="0"/>
    <s v="PG-13"/>
    <x v="166"/>
    <x v="9"/>
    <n v="526"/>
    <x v="32"/>
    <n v="2.35"/>
    <x v="46"/>
  </r>
  <r>
    <x v="2348"/>
    <s v="Color"/>
    <x v="395"/>
    <n v="102"/>
    <n v="129"/>
    <n v="51"/>
    <n v="630"/>
    <x v="676"/>
    <n v="948"/>
    <x v="2209"/>
    <x v="632"/>
    <x v="924"/>
    <x v="2348"/>
    <n v="72715"/>
    <n v="4324"/>
    <x v="890"/>
    <n v="1"/>
    <s v="amish|friend|friendship|high school|virgin"/>
    <x v="2348"/>
    <n v="103"/>
    <x v="0"/>
    <x v="0"/>
    <s v="R"/>
    <x v="166"/>
    <x v="8"/>
    <n v="822"/>
    <x v="12"/>
    <n v="1.85"/>
    <x v="1"/>
  </r>
  <r>
    <x v="2349"/>
    <s v="Color"/>
    <x v="982"/>
    <n v="134"/>
    <n v="100"/>
    <n v="14"/>
    <n v="356"/>
    <x v="1185"/>
    <n v="3000"/>
    <x v="2210"/>
    <x v="127"/>
    <x v="191"/>
    <x v="2349"/>
    <n v="71276"/>
    <n v="4094"/>
    <x v="1731"/>
    <n v="2"/>
    <s v="ireland|irish|journey|tradition|travel"/>
    <x v="2349"/>
    <n v="181"/>
    <x v="0"/>
    <x v="0"/>
    <s v="PG"/>
    <x v="166"/>
    <x v="5"/>
    <n v="547"/>
    <x v="21"/>
    <n v="2.35"/>
    <x v="38"/>
  </r>
  <r>
    <x v="2350"/>
    <s v="Color"/>
    <x v="983"/>
    <n v="30"/>
    <n v="172"/>
    <n v="75"/>
    <n v="102"/>
    <x v="1459"/>
    <n v="617"/>
    <x v="4"/>
    <x v="156"/>
    <x v="391"/>
    <x v="2350"/>
    <n v="6156"/>
    <n v="1131"/>
    <x v="1732"/>
    <n v="0"/>
    <s v="2nd century|emperor|european history|loosely based on historical events|roman empire"/>
    <x v="2350"/>
    <n v="91"/>
    <x v="0"/>
    <x v="0"/>
    <s v="Approved"/>
    <x v="166"/>
    <x v="53"/>
    <n v="134"/>
    <x v="10"/>
    <n v="2.2000000000000002"/>
    <x v="431"/>
  </r>
  <r>
    <x v="2351"/>
    <s v="Color"/>
    <x v="984"/>
    <n v="136"/>
    <n v="97"/>
    <n v="31"/>
    <n v="562"/>
    <x v="395"/>
    <n v="2000"/>
    <x v="2211"/>
    <x v="105"/>
    <x v="507"/>
    <x v="2351"/>
    <n v="43867"/>
    <n v="5519"/>
    <x v="164"/>
    <n v="4"/>
    <s v="friend|night|party|sex scene|sister"/>
    <x v="2351"/>
    <n v="83"/>
    <x v="0"/>
    <x v="0"/>
    <s v="R"/>
    <x v="154"/>
    <x v="10"/>
    <n v="2000"/>
    <x v="22"/>
    <n v="2.35"/>
    <x v="1"/>
  </r>
  <r>
    <x v="2352"/>
    <s v="Color"/>
    <x v="985"/>
    <n v="102"/>
    <n v="121"/>
    <n v="33"/>
    <n v="505"/>
    <x v="261"/>
    <n v="1000"/>
    <x v="2212"/>
    <x v="270"/>
    <x v="185"/>
    <x v="2352"/>
    <n v="5147"/>
    <n v="3260"/>
    <x v="1733"/>
    <n v="2"/>
    <s v="children|inner city|parent|school|teacher"/>
    <x v="2352"/>
    <n v="37"/>
    <x v="0"/>
    <x v="0"/>
    <s v="PG"/>
    <x v="4"/>
    <x v="3"/>
    <n v="919"/>
    <x v="21"/>
    <n v="2.35"/>
    <x v="1"/>
  </r>
  <r>
    <x v="2353"/>
    <s v="Color"/>
    <x v="986"/>
    <n v="10"/>
    <n v="92"/>
    <n v="22"/>
    <n v="0"/>
    <x v="1460"/>
    <n v="2"/>
    <x v="2213"/>
    <x v="633"/>
    <x v="925"/>
    <x v="2353"/>
    <n v="1153"/>
    <n v="2"/>
    <x v="1734"/>
    <n v="0"/>
    <s v="christmas|lifting female in air|lifting male in air|lifting someone into the air|little girl"/>
    <x v="2353"/>
    <n v="15"/>
    <x v="0"/>
    <x v="0"/>
    <s v="G"/>
    <x v="166"/>
    <x v="27"/>
    <n v="0"/>
    <x v="20"/>
    <n v="1.85"/>
    <x v="432"/>
  </r>
  <r>
    <x v="2354"/>
    <s v="Color"/>
    <x v="987"/>
    <n v="31"/>
    <n v="116"/>
    <n v="500"/>
    <n v="530"/>
    <x v="344"/>
    <n v="12000"/>
    <x v="2214"/>
    <x v="634"/>
    <x v="26"/>
    <x v="2354"/>
    <n v="3536"/>
    <n v="14579"/>
    <x v="728"/>
    <n v="2"/>
    <s v="1930s|election|female frontal nudity|kansas city|politician"/>
    <x v="2354"/>
    <n v="44"/>
    <x v="0"/>
    <x v="10"/>
    <s v="R"/>
    <x v="166"/>
    <x v="25"/>
    <n v="1000"/>
    <x v="22"/>
    <n v="1.85"/>
    <x v="433"/>
  </r>
  <r>
    <x v="2355"/>
    <s v="Color"/>
    <x v="988"/>
    <n v="63"/>
    <n v="110"/>
    <n v="44"/>
    <n v="85"/>
    <x v="447"/>
    <n v="8000"/>
    <x v="2215"/>
    <x v="270"/>
    <x v="187"/>
    <x v="2355"/>
    <n v="550"/>
    <n v="8972"/>
    <x v="1735"/>
    <n v="0"/>
    <s v="based on novel"/>
    <x v="2355"/>
    <n v="3"/>
    <x v="20"/>
    <x v="0"/>
    <s v="R"/>
    <x v="4"/>
    <x v="6"/>
    <n v="691"/>
    <x v="6"/>
    <n v="2"/>
    <x v="434"/>
  </r>
  <r>
    <x v="2356"/>
    <s v="Color"/>
    <x v="989"/>
    <n v="220"/>
    <n v="90"/>
    <n v="15"/>
    <n v="16000"/>
    <x v="113"/>
    <n v="87000"/>
    <x v="2216"/>
    <x v="416"/>
    <x v="55"/>
    <x v="2356"/>
    <n v="80903"/>
    <n v="120797"/>
    <x v="1736"/>
    <n v="0"/>
    <s v="ghost|haunted house|murder|nightmare|priest"/>
    <x v="2356"/>
    <n v="518"/>
    <x v="0"/>
    <x v="0"/>
    <s v="R"/>
    <x v="166"/>
    <x v="12"/>
    <n v="17000"/>
    <x v="19"/>
    <n v="2.35"/>
    <x v="1"/>
  </r>
  <r>
    <x v="2357"/>
    <s v="Color"/>
    <x v="174"/>
    <n v="241"/>
    <n v="81"/>
    <n v="0"/>
    <n v="836"/>
    <x v="608"/>
    <n v="12000"/>
    <x v="2217"/>
    <x v="200"/>
    <x v="76"/>
    <x v="2357"/>
    <n v="143251"/>
    <n v="25489"/>
    <x v="1737"/>
    <n v="0"/>
    <s v="book|orchid|screenwriter|thief|twin"/>
    <x v="2357"/>
    <n v="710"/>
    <x v="0"/>
    <x v="0"/>
    <s v="R"/>
    <x v="166"/>
    <x v="19"/>
    <n v="11000"/>
    <x v="16"/>
    <n v="1.85"/>
    <x v="1"/>
  </r>
  <r>
    <x v="2358"/>
    <s v=" Black and White"/>
    <x v="233"/>
    <n v="252"/>
    <n v="97"/>
    <n v="0"/>
    <n v="233"/>
    <x v="1461"/>
    <n v="654"/>
    <x v="2218"/>
    <x v="429"/>
    <x v="926"/>
    <x v="2358"/>
    <n v="78883"/>
    <n v="1876"/>
    <x v="1738"/>
    <n v="8"/>
    <s v="apocalypse|mercenary|skyscraper|urban setting|zombie apocalypse"/>
    <x v="2358"/>
    <n v="662"/>
    <x v="0"/>
    <x v="4"/>
    <s v="R"/>
    <x v="159"/>
    <x v="12"/>
    <n v="529"/>
    <x v="5"/>
    <n v="2.35"/>
    <x v="1"/>
  </r>
  <r>
    <x v="2359"/>
    <s v="Color"/>
    <x v="516"/>
    <n v="23"/>
    <n v="107"/>
    <n v="15"/>
    <n v="27"/>
    <x v="1462"/>
    <n v="82"/>
    <x v="4"/>
    <x v="97"/>
    <x v="927"/>
    <x v="2359"/>
    <n v="625"/>
    <n v="151"/>
    <x v="1739"/>
    <n v="2"/>
    <m/>
    <x v="2359"/>
    <n v="4"/>
    <x v="21"/>
    <x v="9"/>
    <s v="PG-13"/>
    <x v="4"/>
    <x v="9"/>
    <n v="39"/>
    <x v="20"/>
    <n v="1.85"/>
    <x v="401"/>
  </r>
  <r>
    <x v="2360"/>
    <s v="Color"/>
    <x v="255"/>
    <n v="156"/>
    <n v="118"/>
    <n v="0"/>
    <n v="551"/>
    <x v="1184"/>
    <n v="40000"/>
    <x v="2219"/>
    <x v="371"/>
    <x v="1"/>
    <x v="2360"/>
    <n v="213226"/>
    <n v="43105"/>
    <x v="727"/>
    <n v="0"/>
    <s v="american dream|convertible|drugs|journalist|lawyer"/>
    <x v="2360"/>
    <n v="648"/>
    <x v="0"/>
    <x v="0"/>
    <s v="R"/>
    <x v="206"/>
    <x v="20"/>
    <n v="693"/>
    <x v="16"/>
    <n v="2.35"/>
    <x v="61"/>
  </r>
  <r>
    <x v="2361"/>
    <s v="Color"/>
    <x v="990"/>
    <n v="192"/>
    <n v="100"/>
    <n v="0"/>
    <n v="985"/>
    <x v="628"/>
    <n v="3000"/>
    <x v="2220"/>
    <x v="286"/>
    <x v="80"/>
    <x v="2361"/>
    <n v="94292"/>
    <n v="7252"/>
    <x v="1740"/>
    <n v="3"/>
    <s v="genetics|heaven|lie|screenwriter|truth"/>
    <x v="2361"/>
    <n v="287"/>
    <x v="0"/>
    <x v="0"/>
    <s v="PG-13"/>
    <x v="206"/>
    <x v="0"/>
    <n v="2000"/>
    <x v="21"/>
    <n v="1.85"/>
    <x v="38"/>
  </r>
  <r>
    <x v="2362"/>
    <s v="Color"/>
    <x v="551"/>
    <n v="351"/>
    <n v="97"/>
    <n v="89"/>
    <n v="329"/>
    <x v="1463"/>
    <n v="920"/>
    <x v="2221"/>
    <x v="125"/>
    <x v="928"/>
    <x v="2362"/>
    <n v="216581"/>
    <n v="2771"/>
    <x v="68"/>
    <n v="3"/>
    <s v="broken leg|friendship|jewish|topless female nudity|urination"/>
    <x v="2362"/>
    <n v="397"/>
    <x v="0"/>
    <x v="0"/>
    <s v="R"/>
    <x v="135"/>
    <x v="11"/>
    <n v="798"/>
    <x v="21"/>
    <n v="2.35"/>
    <x v="90"/>
  </r>
  <r>
    <x v="2363"/>
    <s v="Color"/>
    <x v="168"/>
    <n v="57"/>
    <n v="114"/>
    <n v="55"/>
    <n v="360"/>
    <x v="1464"/>
    <n v="789"/>
    <x v="2222"/>
    <x v="610"/>
    <x v="344"/>
    <x v="2363"/>
    <n v="265818"/>
    <n v="2085"/>
    <x v="1227"/>
    <n v="0"/>
    <s v="bank|bank clerk|gangster|loki|mask"/>
    <x v="2363"/>
    <n v="213"/>
    <x v="0"/>
    <x v="0"/>
    <s v="PG-13"/>
    <x v="135"/>
    <x v="24"/>
    <n v="424"/>
    <x v="8"/>
    <n v="1.85"/>
    <x v="1"/>
  </r>
  <r>
    <x v="2364"/>
    <s v="Color"/>
    <x v="487"/>
    <n v="99"/>
    <n v="130"/>
    <n v="545"/>
    <n v="697"/>
    <x v="365"/>
    <n v="15000"/>
    <x v="2223"/>
    <x v="428"/>
    <x v="33"/>
    <x v="2364"/>
    <n v="153468"/>
    <n v="28018"/>
    <x v="478"/>
    <n v="1"/>
    <s v="friend|job|new york city|toy|wish"/>
    <x v="2364"/>
    <n v="204"/>
    <x v="0"/>
    <x v="0"/>
    <s v="PG"/>
    <x v="135"/>
    <x v="32"/>
    <n v="11000"/>
    <x v="11"/>
    <n v="1.85"/>
    <x v="1"/>
  </r>
  <r>
    <x v="2365"/>
    <s v="Color"/>
    <x v="327"/>
    <n v="343"/>
    <n v="82"/>
    <n v="119"/>
    <n v="6"/>
    <x v="1465"/>
    <n v="332"/>
    <x v="2224"/>
    <x v="125"/>
    <x v="929"/>
    <x v="2365"/>
    <n v="297014"/>
    <n v="505"/>
    <x v="1741"/>
    <n v="1"/>
    <s v="california|city|kazakhstan|travel|tv reporter"/>
    <x v="2365"/>
    <n v="1198"/>
    <x v="0"/>
    <x v="0"/>
    <s v="R"/>
    <x v="135"/>
    <x v="7"/>
    <n v="165"/>
    <x v="11"/>
    <n v="1.85"/>
    <x v="1"/>
  </r>
  <r>
    <x v="2366"/>
    <s v="Color"/>
    <x v="275"/>
    <n v="163"/>
    <n v="96"/>
    <n v="126"/>
    <n v="584"/>
    <x v="1466"/>
    <n v="2000"/>
    <x v="2225"/>
    <x v="127"/>
    <x v="930"/>
    <x v="2366"/>
    <n v="131801"/>
    <n v="4380"/>
    <x v="1742"/>
    <n v="1"/>
    <s v="blonde|harvard|law|law school|sorority"/>
    <x v="2366"/>
    <n v="548"/>
    <x v="0"/>
    <x v="0"/>
    <s v="PG-13"/>
    <x v="135"/>
    <x v="18"/>
    <n v="788"/>
    <x v="5"/>
    <n v="2.35"/>
    <x v="1"/>
  </r>
  <r>
    <x v="2367"/>
    <s v="Color"/>
    <x v="853"/>
    <n v="110"/>
    <n v="105"/>
    <n v="12000"/>
    <n v="643"/>
    <x v="953"/>
    <n v="12000"/>
    <x v="2226"/>
    <x v="5"/>
    <x v="194"/>
    <x v="2367"/>
    <n v="58743"/>
    <n v="14762"/>
    <x v="1102"/>
    <n v="1"/>
    <s v="dying planet|planet|regaining one's memory|sacrifice|stabbed to death"/>
    <x v="2367"/>
    <n v="192"/>
    <x v="0"/>
    <x v="0"/>
    <s v="PG"/>
    <x v="173"/>
    <x v="31"/>
    <n v="664"/>
    <x v="4"/>
    <n v="2.35"/>
    <x v="1"/>
  </r>
  <r>
    <x v="2368"/>
    <s v="Color"/>
    <x v="245"/>
    <n v="233"/>
    <n v="122"/>
    <n v="301"/>
    <n v="457"/>
    <x v="1455"/>
    <n v="1000"/>
    <x v="2227"/>
    <x v="327"/>
    <x v="384"/>
    <x v="2368"/>
    <n v="96569"/>
    <n v="2759"/>
    <x v="1743"/>
    <n v="0"/>
    <s v="death|demonic possession|exorcism|lawyer|priest"/>
    <x v="2368"/>
    <n v="522"/>
    <x v="0"/>
    <x v="0"/>
    <s v="PG-13"/>
    <x v="78"/>
    <x v="12"/>
    <n v="539"/>
    <x v="10"/>
    <n v="2.35"/>
    <x v="1"/>
  </r>
  <r>
    <x v="2369"/>
    <s v="Color"/>
    <x v="60"/>
    <n v="91"/>
    <n v="88"/>
    <n v="31"/>
    <n v="489"/>
    <x v="1223"/>
    <n v="1000"/>
    <x v="2228"/>
    <x v="127"/>
    <x v="52"/>
    <x v="2369"/>
    <n v="59380"/>
    <n v="2604"/>
    <x v="1744"/>
    <n v="1"/>
    <s v="aquarium|fish|fish tank|gigolo|norwegian"/>
    <x v="2369"/>
    <n v="202"/>
    <x v="0"/>
    <x v="0"/>
    <s v="R"/>
    <x v="173"/>
    <x v="15"/>
    <n v="489"/>
    <x v="20"/>
    <n v="1.85"/>
    <x v="1"/>
  </r>
  <r>
    <x v="2370"/>
    <s v="Color"/>
    <x v="991"/>
    <n v="169"/>
    <n v="110"/>
    <n v="179"/>
    <n v="734"/>
    <x v="1467"/>
    <n v="12000"/>
    <x v="2229"/>
    <x v="635"/>
    <x v="76"/>
    <x v="2370"/>
    <n v="24854"/>
    <n v="15044"/>
    <x v="1745"/>
    <n v="1"/>
    <s v="bible quote|chaos|faith|riot|shrine"/>
    <x v="2370"/>
    <n v="374"/>
    <x v="0"/>
    <x v="0"/>
    <s v="PG-13"/>
    <x v="178"/>
    <x v="11"/>
    <n v="1000"/>
    <x v="69"/>
    <n v="2.35"/>
    <x v="77"/>
  </r>
  <r>
    <x v="2371"/>
    <s v="Color"/>
    <x v="925"/>
    <n v="142"/>
    <n v="103"/>
    <n v="15"/>
    <n v="172"/>
    <x v="1468"/>
    <n v="723"/>
    <x v="2230"/>
    <x v="105"/>
    <x v="931"/>
    <x v="2371"/>
    <n v="49077"/>
    <n v="1615"/>
    <x v="1746"/>
    <n v="0"/>
    <s v="christmas|cruelty|ring|secret|tension"/>
    <x v="2371"/>
    <n v="475"/>
    <x v="0"/>
    <x v="0"/>
    <s v="PG-13"/>
    <x v="173"/>
    <x v="12"/>
    <n v="552"/>
    <x v="22"/>
    <n v="1.85"/>
    <x v="1"/>
  </r>
  <r>
    <x v="2372"/>
    <s v=" Black and White"/>
    <x v="619"/>
    <n v="50"/>
    <n v="106"/>
    <n v="8"/>
    <n v="521"/>
    <x v="1469"/>
    <n v="748"/>
    <x v="2231"/>
    <x v="200"/>
    <x v="727"/>
    <x v="2372"/>
    <n v="10104"/>
    <n v="3956"/>
    <x v="1747"/>
    <n v="4"/>
    <s v="barbecue|barbershop|blaxploitation|marriage|politics"/>
    <x v="2372"/>
    <n v="69"/>
    <x v="0"/>
    <x v="0"/>
    <s v="PG-13"/>
    <x v="135"/>
    <x v="14"/>
    <n v="656"/>
    <x v="20"/>
    <n v="1.85"/>
    <x v="257"/>
  </r>
  <r>
    <x v="2373"/>
    <s v="Color"/>
    <x v="992"/>
    <n v="195"/>
    <n v="98"/>
    <n v="72"/>
    <n v="566"/>
    <x v="648"/>
    <n v="1000"/>
    <x v="2232"/>
    <x v="539"/>
    <x v="85"/>
    <x v="2373"/>
    <n v="107815"/>
    <n v="3151"/>
    <x v="271"/>
    <n v="2"/>
    <s v="bartender|christmas|christmas eve|department store|drink"/>
    <x v="2373"/>
    <n v="485"/>
    <x v="0"/>
    <x v="0"/>
    <s v="R"/>
    <x v="135"/>
    <x v="17"/>
    <n v="624"/>
    <x v="1"/>
    <n v="1.85"/>
    <x v="7"/>
  </r>
  <r>
    <x v="2374"/>
    <s v="Color"/>
    <x v="190"/>
    <n v="129"/>
    <n v="68"/>
    <n v="116"/>
    <n v="481"/>
    <x v="355"/>
    <n v="8000"/>
    <x v="2233"/>
    <x v="70"/>
    <x v="166"/>
    <x v="2374"/>
    <n v="183425"/>
    <n v="10557"/>
    <x v="584"/>
    <n v="2"/>
    <s v="cartoon on tv|reference to frankenstein|reference to jimi hendrix|scene during end credits|surrealism"/>
    <x v="2374"/>
    <n v="425"/>
    <x v="0"/>
    <x v="0"/>
    <s v="PG-13"/>
    <x v="173"/>
    <x v="13"/>
    <n v="503"/>
    <x v="15"/>
    <n v="2.35"/>
    <x v="1"/>
  </r>
  <r>
    <x v="2375"/>
    <s v="Color"/>
    <x v="606"/>
    <n v="156"/>
    <n v="94"/>
    <n v="52"/>
    <n v="261"/>
    <x v="1470"/>
    <n v="567"/>
    <x v="2234"/>
    <x v="215"/>
    <x v="932"/>
    <x v="2375"/>
    <n v="13562"/>
    <n v="2259"/>
    <x v="1748"/>
    <n v="10"/>
    <s v="family restaurant|greek|remarriage|suburb|wedding"/>
    <x v="2375"/>
    <n v="103"/>
    <x v="0"/>
    <x v="0"/>
    <s v="PG-13"/>
    <x v="135"/>
    <x v="6"/>
    <n v="312"/>
    <x v="9"/>
    <n v="2.35"/>
    <x v="64"/>
  </r>
  <r>
    <x v="2376"/>
    <s v="Color"/>
    <x v="95"/>
    <n v="103"/>
    <n v="99"/>
    <n v="42"/>
    <n v="557"/>
    <x v="289"/>
    <n v="975"/>
    <x v="2235"/>
    <x v="238"/>
    <x v="825"/>
    <x v="2376"/>
    <n v="18727"/>
    <n v="3567"/>
    <x v="1749"/>
    <n v="2"/>
    <s v="brother|middle school|no opening credits|photograph|school"/>
    <x v="2376"/>
    <n v="45"/>
    <x v="0"/>
    <x v="0"/>
    <s v="PG"/>
    <x v="175"/>
    <x v="10"/>
    <n v="569"/>
    <x v="4"/>
    <n v="2.35"/>
    <x v="1"/>
  </r>
  <r>
    <x v="2377"/>
    <s v="Color"/>
    <x v="131"/>
    <n v="217"/>
    <n v="107"/>
    <n v="323"/>
    <n v="794"/>
    <x v="869"/>
    <n v="1000"/>
    <x v="2236"/>
    <x v="310"/>
    <x v="933"/>
    <x v="2377"/>
    <n v="290949"/>
    <n v="4223"/>
    <x v="1750"/>
    <n v="1"/>
    <s v="box office hit|commando|death of friend|jungle|severed arm"/>
    <x v="2377"/>
    <n v="629"/>
    <x v="0"/>
    <x v="0"/>
    <s v="R"/>
    <x v="159"/>
    <x v="42"/>
    <n v="1000"/>
    <x v="6"/>
    <n v="1.85"/>
    <x v="38"/>
  </r>
  <r>
    <x v="2378"/>
    <s v="Color"/>
    <x v="429"/>
    <n v="134"/>
    <n v="180"/>
    <n v="869"/>
    <n v="521"/>
    <x v="1218"/>
    <n v="692"/>
    <x v="2237"/>
    <x v="636"/>
    <x v="934"/>
    <x v="2378"/>
    <n v="270790"/>
    <n v="3076"/>
    <x v="370"/>
    <n v="0"/>
    <s v="1800s|classical composer|composer|first person narration|opera"/>
    <x v="2378"/>
    <n v="549"/>
    <x v="0"/>
    <x v="0"/>
    <s v="R"/>
    <x v="135"/>
    <x v="31"/>
    <n v="670"/>
    <x v="24"/>
    <n v="2.35"/>
    <x v="37"/>
  </r>
  <r>
    <x v="2379"/>
    <s v="Color"/>
    <x v="920"/>
    <n v="146"/>
    <n v="89"/>
    <n v="29"/>
    <n v="458"/>
    <x v="856"/>
    <n v="2000"/>
    <x v="2238"/>
    <x v="364"/>
    <x v="193"/>
    <x v="2379"/>
    <n v="27664"/>
    <n v="4867"/>
    <x v="1751"/>
    <n v="0"/>
    <s v="friend|hotel|killer|murder|prom"/>
    <x v="2379"/>
    <n v="260"/>
    <x v="0"/>
    <x v="0"/>
    <s v="PG-13"/>
    <x v="78"/>
    <x v="8"/>
    <n v="690"/>
    <x v="65"/>
    <n v="2.35"/>
    <x v="103"/>
  </r>
  <r>
    <x v="2380"/>
    <s v="Color"/>
    <x v="197"/>
    <n v="159"/>
    <n v="97"/>
    <n v="70"/>
    <n v="625"/>
    <x v="515"/>
    <n v="2000"/>
    <x v="2239"/>
    <x v="125"/>
    <x v="653"/>
    <x v="2380"/>
    <n v="245989"/>
    <n v="5032"/>
    <x v="1752"/>
    <n v="4"/>
    <s v="bully|clique|high school|high school girl|secret"/>
    <x v="2380"/>
    <n v="554"/>
    <x v="0"/>
    <x v="0"/>
    <s v="PG-13"/>
    <x v="173"/>
    <x v="14"/>
    <n v="1000"/>
    <x v="15"/>
    <n v="1.85"/>
    <x v="1"/>
  </r>
  <r>
    <x v="2381"/>
    <s v="Color"/>
    <x v="993"/>
    <n v="111"/>
    <n v="113"/>
    <n v="22"/>
    <n v="148"/>
    <x v="1471"/>
    <n v="727"/>
    <x v="2240"/>
    <x v="105"/>
    <x v="935"/>
    <x v="2381"/>
    <n v="35718"/>
    <n v="1310"/>
    <x v="1753"/>
    <n v="1"/>
    <s v="author|book|vacation|villa|writer"/>
    <x v="2381"/>
    <n v="317"/>
    <x v="0"/>
    <x v="0"/>
    <s v="PG-13"/>
    <x v="135"/>
    <x v="17"/>
    <n v="171"/>
    <x v="10"/>
    <n v="1.85"/>
    <x v="1"/>
  </r>
  <r>
    <x v="2382"/>
    <s v="Color"/>
    <x v="987"/>
    <n v="187"/>
    <n v="131"/>
    <n v="500"/>
    <n v="555"/>
    <x v="901"/>
    <n v="1000"/>
    <x v="2241"/>
    <x v="498"/>
    <x v="936"/>
    <x v="2382"/>
    <n v="65201"/>
    <n v="3261"/>
    <x v="1754"/>
    <n v="0"/>
    <s v="country house|murder|producer|servant|shooting party"/>
    <x v="2382"/>
    <n v="651"/>
    <x v="0"/>
    <x v="1"/>
    <s v="R"/>
    <x v="197"/>
    <x v="18"/>
    <n v="559"/>
    <x v="11"/>
    <n v="2.35"/>
    <x v="1"/>
  </r>
  <r>
    <x v="2383"/>
    <s v="Color"/>
    <x v="113"/>
    <n v="20"/>
    <n v="44"/>
    <m/>
    <n v="650"/>
    <x v="1472"/>
    <n v="828"/>
    <x v="4"/>
    <x v="105"/>
    <x v="937"/>
    <x v="2383"/>
    <n v="65785"/>
    <n v="2546"/>
    <x v="697"/>
    <n v="8"/>
    <s v="california|lawyer|love|orange county california|wealth"/>
    <x v="2383"/>
    <n v="281"/>
    <x v="0"/>
    <x v="0"/>
    <s v="TV-PG"/>
    <x v="4"/>
    <x v="4"/>
    <n v="787"/>
    <x v="7"/>
    <n v="1.78"/>
    <x v="1"/>
  </r>
  <r>
    <x v="2384"/>
    <s v="Color"/>
    <x v="420"/>
    <n v="44"/>
    <n v="103"/>
    <n v="0"/>
    <n v="805"/>
    <x v="517"/>
    <n v="12000"/>
    <x v="2242"/>
    <x v="196"/>
    <x v="76"/>
    <x v="2384"/>
    <n v="27149"/>
    <n v="14672"/>
    <x v="390"/>
    <n v="0"/>
    <s v="alternate history|alternate timeline|divorce|high school|reunion"/>
    <x v="2384"/>
    <n v="96"/>
    <x v="0"/>
    <x v="0"/>
    <s v="PG-13"/>
    <x v="135"/>
    <x v="43"/>
    <n v="899"/>
    <x v="22"/>
    <n v="1.85"/>
    <x v="1"/>
  </r>
  <r>
    <x v="2385"/>
    <s v="Color"/>
    <x v="114"/>
    <n v="588"/>
    <n v="119"/>
    <n v="0"/>
    <n v="529"/>
    <x v="698"/>
    <n v="15000"/>
    <x v="2243"/>
    <x v="105"/>
    <x v="16"/>
    <x v="2385"/>
    <n v="395087"/>
    <n v="21668"/>
    <x v="1755"/>
    <n v="8"/>
    <s v="actor|artist|broadway play|replacement|stage"/>
    <x v="2385"/>
    <n v="1101"/>
    <x v="0"/>
    <x v="0"/>
    <s v="R"/>
    <x v="135"/>
    <x v="11"/>
    <n v="6000"/>
    <x v="6"/>
    <n v="1.85"/>
    <x v="154"/>
  </r>
  <r>
    <x v="2386"/>
    <s v="Color"/>
    <x v="696"/>
    <n v="415"/>
    <n v="98"/>
    <n v="11000"/>
    <n v="218"/>
    <x v="790"/>
    <n v="594"/>
    <x v="2244"/>
    <x v="270"/>
    <x v="938"/>
    <x v="2386"/>
    <n v="150082"/>
    <n v="1353"/>
    <x v="1756"/>
    <n v="1"/>
    <s v="congenital liar|mental breakdown|self deception|snob|talking to oneself"/>
    <x v="2386"/>
    <n v="384"/>
    <x v="0"/>
    <x v="0"/>
    <s v="PG-13"/>
    <x v="135"/>
    <x v="9"/>
    <n v="268"/>
    <x v="11"/>
    <n v="2.35"/>
    <x v="88"/>
  </r>
  <r>
    <x v="2387"/>
    <s v="Color"/>
    <x v="116"/>
    <n v="279"/>
    <n v="111"/>
    <n v="521"/>
    <n v="64"/>
    <x v="1473"/>
    <n v="97"/>
    <x v="2245"/>
    <x v="223"/>
    <x v="939"/>
    <x v="2387"/>
    <n v="83374"/>
    <n v="313"/>
    <x v="1757"/>
    <n v="0"/>
    <s v="flight|passenger|plane|september 11 2001|terrorist"/>
    <x v="2387"/>
    <n v="828"/>
    <x v="0"/>
    <x v="0"/>
    <s v="R"/>
    <x v="159"/>
    <x v="7"/>
    <n v="68"/>
    <x v="32"/>
    <n v="2.35"/>
    <x v="1"/>
  </r>
  <r>
    <x v="2388"/>
    <s v="Color"/>
    <x v="803"/>
    <n v="97"/>
    <n v="94"/>
    <n v="23"/>
    <n v="582"/>
    <x v="890"/>
    <n v="2000"/>
    <x v="2246"/>
    <x v="484"/>
    <x v="940"/>
    <x v="2388"/>
    <n v="36666"/>
    <n v="4868"/>
    <x v="1599"/>
    <n v="2"/>
    <s v="choreographer|dance|dancer|dancing|hip hop"/>
    <x v="2388"/>
    <n v="144"/>
    <x v="0"/>
    <x v="0"/>
    <s v="PG-13"/>
    <x v="131"/>
    <x v="17"/>
    <n v="1000"/>
    <x v="43"/>
    <n v="1.85"/>
    <x v="1"/>
  </r>
  <r>
    <x v="1697"/>
    <s v="Color"/>
    <x v="103"/>
    <n v="60"/>
    <n v="122"/>
    <n v="380"/>
    <n v="2000"/>
    <x v="65"/>
    <n v="18000"/>
    <x v="1628"/>
    <x v="156"/>
    <x v="156"/>
    <x v="1697"/>
    <n v="101889"/>
    <n v="32930"/>
    <x v="907"/>
    <n v="3"/>
    <s v="army|black soldier|military uniform|prejudice|u.s. civil war"/>
    <x v="1697"/>
    <n v="365"/>
    <x v="0"/>
    <x v="0"/>
    <s v="R"/>
    <x v="135"/>
    <x v="30"/>
    <n v="11000"/>
    <x v="0"/>
    <n v="1.85"/>
    <x v="1"/>
  </r>
  <r>
    <x v="2389"/>
    <s v="Color"/>
    <x v="994"/>
    <n v="27"/>
    <n v="81"/>
    <n v="8"/>
    <n v="341"/>
    <x v="1474"/>
    <n v="844"/>
    <x v="2247"/>
    <x v="170"/>
    <x v="941"/>
    <x v="2389"/>
    <n v="29621"/>
    <n v="2653"/>
    <x v="1758"/>
    <n v="2"/>
    <s v="1990s|dentist|hit with a door|martial arts|museum"/>
    <x v="2389"/>
    <n v="76"/>
    <x v="0"/>
    <x v="0"/>
    <s v="PG-13"/>
    <x v="135"/>
    <x v="25"/>
    <n v="456"/>
    <x v="43"/>
    <n v="1.85"/>
    <x v="435"/>
  </r>
  <r>
    <x v="2390"/>
    <s v="Color"/>
    <x v="469"/>
    <n v="212"/>
    <n v="89"/>
    <n v="0"/>
    <n v="606"/>
    <x v="326"/>
    <n v="2000"/>
    <x v="2248"/>
    <x v="471"/>
    <x v="157"/>
    <x v="2390"/>
    <n v="46492"/>
    <n v="4877"/>
    <x v="1759"/>
    <n v="0"/>
    <s v="california|fog|leper|lighthouse|ship"/>
    <x v="2390"/>
    <n v="335"/>
    <x v="0"/>
    <x v="0"/>
    <s v="R"/>
    <x v="138"/>
    <x v="35"/>
    <n v="826"/>
    <x v="2"/>
    <n v="2.35"/>
    <x v="115"/>
  </r>
  <r>
    <x v="2391"/>
    <s v="Color"/>
    <x v="995"/>
    <n v="110"/>
    <n v="106"/>
    <n v="80"/>
    <n v="723"/>
    <x v="1475"/>
    <n v="2000"/>
    <x v="2249"/>
    <x v="637"/>
    <x v="184"/>
    <x v="2391"/>
    <n v="35514"/>
    <n v="5024"/>
    <x v="955"/>
    <n v="1"/>
    <s v="christian|christian film|shark|surfer|surfing"/>
    <x v="2391"/>
    <n v="114"/>
    <x v="0"/>
    <x v="0"/>
    <s v="PG"/>
    <x v="135"/>
    <x v="10"/>
    <n v="795"/>
    <x v="1"/>
    <n v="2.35"/>
    <x v="61"/>
  </r>
  <r>
    <x v="2392"/>
    <s v="Color"/>
    <x v="272"/>
    <n v="45"/>
    <n v="122"/>
    <n v="0"/>
    <n v="191"/>
    <x v="901"/>
    <n v="643"/>
    <x v="4"/>
    <x v="638"/>
    <x v="942"/>
    <x v="2392"/>
    <n v="17277"/>
    <n v="2032"/>
    <x v="1760"/>
    <n v="0"/>
    <s v="catch 22|friend|insanity|kneed in the groin|military"/>
    <x v="2392"/>
    <n v="124"/>
    <x v="0"/>
    <x v="0"/>
    <s v="R"/>
    <x v="135"/>
    <x v="48"/>
    <n v="559"/>
    <x v="13"/>
    <n v="2.35"/>
    <x v="1"/>
  </r>
  <r>
    <x v="2393"/>
    <s v="Color"/>
    <x v="996"/>
    <n v="190"/>
    <n v="86"/>
    <n v="62"/>
    <n v="59"/>
    <x v="860"/>
    <n v="390"/>
    <x v="2250"/>
    <x v="539"/>
    <x v="943"/>
    <x v="2393"/>
    <n v="52467"/>
    <n v="727"/>
    <x v="1761"/>
    <n v="1"/>
    <s v="male pubic hair|mall|police detective|pubic hair|security guard"/>
    <x v="2393"/>
    <n v="248"/>
    <x v="0"/>
    <x v="0"/>
    <s v="R"/>
    <x v="135"/>
    <x v="0"/>
    <n v="258"/>
    <x v="27"/>
    <n v="2.35"/>
    <x v="1"/>
  </r>
  <r>
    <x v="2394"/>
    <s v="Color"/>
    <x v="810"/>
    <n v="77"/>
    <n v="103"/>
    <n v="130"/>
    <n v="406"/>
    <x v="1476"/>
    <n v="691"/>
    <x v="1700"/>
    <x v="1"/>
    <x v="874"/>
    <x v="2394"/>
    <n v="62009"/>
    <n v="2481"/>
    <x v="1762"/>
    <n v="1"/>
    <s v="gods|princess|queen|rescue|wizard"/>
    <x v="2394"/>
    <n v="109"/>
    <x v="0"/>
    <x v="0"/>
    <s v="PG"/>
    <x v="135"/>
    <x v="31"/>
    <n v="476"/>
    <x v="27"/>
    <n v="2.35"/>
    <x v="43"/>
  </r>
  <r>
    <x v="2395"/>
    <s v=" Black and White"/>
    <x v="48"/>
    <n v="151"/>
    <n v="121"/>
    <n v="17000"/>
    <n v="356"/>
    <x v="556"/>
    <n v="22000"/>
    <x v="2251"/>
    <x v="122"/>
    <x v="158"/>
    <x v="2395"/>
    <n v="235133"/>
    <n v="23008"/>
    <x v="1763"/>
    <n v="1"/>
    <s v="boxing|domestic violence|hot temper|jealousy|rage"/>
    <x v="2395"/>
    <n v="494"/>
    <x v="0"/>
    <x v="0"/>
    <s v="R"/>
    <x v="135"/>
    <x v="35"/>
    <n v="394"/>
    <x v="24"/>
    <n v="1.85"/>
    <x v="1"/>
  </r>
  <r>
    <x v="2396"/>
    <s v="Color"/>
    <x v="997"/>
    <n v="111"/>
    <n v="109"/>
    <n v="7"/>
    <n v="827"/>
    <x v="1477"/>
    <n v="2000"/>
    <x v="2252"/>
    <x v="17"/>
    <x v="65"/>
    <x v="2396"/>
    <n v="25344"/>
    <n v="4947"/>
    <x v="224"/>
    <n v="0"/>
    <s v="florist|motivational speaker|self help guru|seminar|widower"/>
    <x v="2396"/>
    <n v="77"/>
    <x v="0"/>
    <x v="0"/>
    <s v="PG-13"/>
    <x v="135"/>
    <x v="0"/>
    <n v="980"/>
    <x v="23"/>
    <n v="1.85"/>
    <x v="1"/>
  </r>
  <r>
    <x v="2397"/>
    <s v="Color"/>
    <x v="277"/>
    <n v="64"/>
    <n v="109"/>
    <n v="272"/>
    <n v="124"/>
    <x v="1478"/>
    <n v="155"/>
    <x v="2253"/>
    <x v="550"/>
    <x v="944"/>
    <x v="2397"/>
    <n v="14870"/>
    <n v="605"/>
    <x v="1764"/>
    <n v="1"/>
    <s v="cult|death|delusion|girl|sherlock holmes"/>
    <x v="2397"/>
    <n v="86"/>
    <x v="0"/>
    <x v="0"/>
    <s v="PG-13"/>
    <x v="135"/>
    <x v="39"/>
    <n v="144"/>
    <x v="2"/>
    <n v="1.85"/>
    <x v="1"/>
  </r>
  <r>
    <x v="2398"/>
    <s v="Color"/>
    <x v="998"/>
    <n v="134"/>
    <n v="123"/>
    <n v="64"/>
    <n v="637"/>
    <x v="1479"/>
    <n v="808"/>
    <x v="2254"/>
    <x v="276"/>
    <x v="945"/>
    <x v="2398"/>
    <n v="14062"/>
    <n v="5734"/>
    <x v="476"/>
    <n v="0"/>
    <s v="new york|performing arts|school|student|teacher"/>
    <x v="2398"/>
    <n v="82"/>
    <x v="0"/>
    <x v="0"/>
    <s v="PG"/>
    <x v="135"/>
    <x v="0"/>
    <n v="720"/>
    <x v="40"/>
    <n v="2.35"/>
    <x v="1"/>
  </r>
  <r>
    <x v="2399"/>
    <s v="Color"/>
    <x v="464"/>
    <n v="450"/>
    <n v="94"/>
    <n v="0"/>
    <n v="223"/>
    <x v="772"/>
    <n v="11000"/>
    <x v="2255"/>
    <x v="480"/>
    <x v="182"/>
    <x v="2399"/>
    <n v="279179"/>
    <n v="11984"/>
    <x v="1765"/>
    <n v="0"/>
    <s v="alone|aron ralston|based on autobiography|canyon|survival"/>
    <x v="2399"/>
    <n v="440"/>
    <x v="0"/>
    <x v="0"/>
    <s v="R"/>
    <x v="135"/>
    <x v="5"/>
    <n v="642"/>
    <x v="32"/>
    <n v="1.85"/>
    <x v="62"/>
  </r>
  <r>
    <x v="2400"/>
    <s v="Color"/>
    <x v="696"/>
    <n v="128"/>
    <n v="94"/>
    <n v="11000"/>
    <n v="975"/>
    <x v="365"/>
    <n v="11000"/>
    <x v="2256"/>
    <x v="70"/>
    <x v="740"/>
    <x v="2400"/>
    <n v="31169"/>
    <n v="23283"/>
    <x v="1197"/>
    <n v="0"/>
    <s v="apartment building|crook|new york city|three word title|written and directed by cast member"/>
    <x v="2400"/>
    <n v="192"/>
    <x v="0"/>
    <x v="0"/>
    <s v="PG"/>
    <x v="135"/>
    <x v="21"/>
    <n v="11000"/>
    <x v="10"/>
    <n v="1.85"/>
    <x v="198"/>
  </r>
  <r>
    <x v="2401"/>
    <s v="Color"/>
    <x v="999"/>
    <n v="68"/>
    <n v="115"/>
    <n v="13"/>
    <n v="111"/>
    <x v="1480"/>
    <n v="757"/>
    <x v="2257"/>
    <x v="484"/>
    <x v="692"/>
    <x v="2401"/>
    <n v="15817"/>
    <n v="1201"/>
    <x v="1766"/>
    <n v="2"/>
    <s v="ballet|dance|dancer|dancing|love"/>
    <x v="2401"/>
    <n v="210"/>
    <x v="0"/>
    <x v="0"/>
    <s v="PG-13"/>
    <x v="135"/>
    <x v="21"/>
    <n v="220"/>
    <x v="10"/>
    <n v="2.35"/>
    <x v="1"/>
  </r>
  <r>
    <x v="2402"/>
    <s v="Color"/>
    <x v="875"/>
    <n v="97"/>
    <n v="107"/>
    <n v="24"/>
    <n v="85"/>
    <x v="1481"/>
    <n v="10000"/>
    <x v="2258"/>
    <x v="125"/>
    <x v="351"/>
    <x v="2402"/>
    <n v="9051"/>
    <n v="10691"/>
    <x v="1767"/>
    <n v="13"/>
    <s v="christmas|family dinner|husband wife conflict|husband wife kiss|large family"/>
    <x v="2402"/>
    <n v="68"/>
    <x v="0"/>
    <x v="0"/>
    <s v="PG-13"/>
    <x v="173"/>
    <x v="2"/>
    <n v="566"/>
    <x v="20"/>
    <n v="2.35"/>
    <x v="1"/>
  </r>
  <r>
    <x v="2403"/>
    <s v="Color"/>
    <x v="1000"/>
    <n v="54"/>
    <n v="91"/>
    <n v="38"/>
    <n v="362"/>
    <x v="1482"/>
    <n v="17000"/>
    <x v="2259"/>
    <x v="70"/>
    <x v="224"/>
    <x v="2403"/>
    <n v="8023"/>
    <n v="18711"/>
    <x v="1768"/>
    <n v="0"/>
    <s v="caper|computer genius|dog|heist|security chief"/>
    <x v="2403"/>
    <n v="49"/>
    <x v="0"/>
    <x v="0"/>
    <s v="PG"/>
    <x v="135"/>
    <x v="14"/>
    <n v="632"/>
    <x v="31"/>
    <n v="1.85"/>
    <x v="269"/>
  </r>
  <r>
    <x v="2404"/>
    <s v="Color"/>
    <x v="569"/>
    <n v="99"/>
    <n v="125"/>
    <n v="34"/>
    <n v="1000"/>
    <x v="328"/>
    <n v="16000"/>
    <x v="2260"/>
    <x v="270"/>
    <x v="839"/>
    <x v="2404"/>
    <n v="39105"/>
    <n v="21622"/>
    <x v="21"/>
    <n v="0"/>
    <s v="cancer|construction|house|house construction|neighbor"/>
    <x v="2404"/>
    <n v="359"/>
    <x v="0"/>
    <x v="0"/>
    <s v="R"/>
    <x v="135"/>
    <x v="18"/>
    <n v="4000"/>
    <x v="7"/>
    <n v="2.35"/>
    <x v="1"/>
  </r>
  <r>
    <x v="2405"/>
    <s v="Color"/>
    <x v="464"/>
    <n v="412"/>
    <n v="122"/>
    <n v="0"/>
    <n v="816"/>
    <x v="56"/>
    <n v="14000"/>
    <x v="2261"/>
    <x v="113"/>
    <x v="141"/>
    <x v="2405"/>
    <n v="93548"/>
    <n v="28933"/>
    <x v="1769"/>
    <n v="0"/>
    <s v="apple computer|box office flop|computer|dialogue driven|father daughter relationship"/>
    <x v="2405"/>
    <n v="307"/>
    <x v="0"/>
    <x v="1"/>
    <s v="R"/>
    <x v="116"/>
    <x v="2"/>
    <n v="13000"/>
    <x v="13"/>
    <n v="2.35"/>
    <x v="33"/>
  </r>
  <r>
    <x v="2406"/>
    <s v="Color"/>
    <x v="126"/>
    <n v="107"/>
    <n v="102"/>
    <n v="0"/>
    <n v="529"/>
    <x v="1483"/>
    <n v="946"/>
    <x v="2262"/>
    <x v="127"/>
    <x v="946"/>
    <x v="2406"/>
    <n v="28209"/>
    <n v="4072"/>
    <x v="688"/>
    <n v="1"/>
    <s v="cheerleader|party|popular girl|speech|valedictorian"/>
    <x v="2406"/>
    <n v="80"/>
    <x v="0"/>
    <x v="4"/>
    <s v="PG-13"/>
    <x v="135"/>
    <x v="0"/>
    <n v="800"/>
    <x v="43"/>
    <n v="1.85"/>
    <x v="1"/>
  </r>
  <r>
    <x v="2407"/>
    <s v="Color"/>
    <x v="760"/>
    <n v="192"/>
    <n v="90"/>
    <n v="44"/>
    <n v="729"/>
    <x v="1401"/>
    <n v="12000"/>
    <x v="2263"/>
    <x v="105"/>
    <x v="26"/>
    <x v="2407"/>
    <n v="64646"/>
    <n v="16004"/>
    <x v="704"/>
    <n v="2"/>
    <s v="alter ego|boarding school|love|masturbation|teen movie"/>
    <x v="2407"/>
    <n v="105"/>
    <x v="0"/>
    <x v="0"/>
    <s v="R"/>
    <x v="135"/>
    <x v="0"/>
    <n v="904"/>
    <x v="12"/>
    <n v="1.85"/>
    <x v="1"/>
  </r>
  <r>
    <x v="2408"/>
    <s v="Color"/>
    <x v="1001"/>
    <n v="25"/>
    <n v="98"/>
    <n v="28"/>
    <n v="102"/>
    <x v="1484"/>
    <n v="372"/>
    <x v="2117"/>
    <x v="10"/>
    <x v="947"/>
    <x v="2408"/>
    <n v="1400"/>
    <n v="927"/>
    <x v="1770"/>
    <n v="0"/>
    <s v="ambush|hero|masked hero|outlaw|texas ranger"/>
    <x v="2408"/>
    <n v="41"/>
    <x v="0"/>
    <x v="0"/>
    <s v="PG"/>
    <x v="135"/>
    <x v="37"/>
    <n v="262"/>
    <x v="40"/>
    <n v="2.35"/>
    <x v="416"/>
  </r>
  <r>
    <x v="2409"/>
    <s v="Color"/>
    <x v="1002"/>
    <n v="104"/>
    <n v="109"/>
    <n v="128"/>
    <n v="1000"/>
    <x v="1485"/>
    <n v="11000"/>
    <x v="2264"/>
    <x v="306"/>
    <x v="113"/>
    <x v="2409"/>
    <n v="23728"/>
    <n v="14995"/>
    <x v="1172"/>
    <n v="0"/>
    <s v="canal|panama|president|spy|tailor"/>
    <x v="2409"/>
    <n v="213"/>
    <x v="0"/>
    <x v="0"/>
    <s v="R"/>
    <x v="135"/>
    <x v="18"/>
    <n v="2000"/>
    <x v="9"/>
    <n v="2.35"/>
    <x v="436"/>
  </r>
  <r>
    <x v="2410"/>
    <s v="Color"/>
    <x v="209"/>
    <n v="120"/>
    <n v="107"/>
    <n v="0"/>
    <n v="101"/>
    <x v="1486"/>
    <n v="517"/>
    <x v="4"/>
    <x v="60"/>
    <x v="948"/>
    <x v="2410"/>
    <n v="27629"/>
    <n v="1067"/>
    <x v="1771"/>
    <n v="0"/>
    <s v="conspiracy|political conspiracy|recording|sound|truth"/>
    <x v="2410"/>
    <n v="149"/>
    <x v="0"/>
    <x v="0"/>
    <s v="R"/>
    <x v="135"/>
    <x v="37"/>
    <n v="376"/>
    <x v="38"/>
    <n v="2.35"/>
    <x v="43"/>
  </r>
  <r>
    <x v="2411"/>
    <s v="Color"/>
    <x v="1003"/>
    <n v="146"/>
    <n v="90"/>
    <n v="31"/>
    <n v="179"/>
    <x v="1487"/>
    <n v="210"/>
    <x v="2265"/>
    <x v="23"/>
    <x v="949"/>
    <x v="2411"/>
    <n v="19586"/>
    <n v="676"/>
    <x v="1772"/>
    <n v="1"/>
    <s v="die hard scenario|earth viewed from space|race against time|race car driver|title at the end"/>
    <x v="2411"/>
    <n v="109"/>
    <x v="0"/>
    <x v="0"/>
    <s v="PG-13"/>
    <x v="135"/>
    <x v="9"/>
    <n v="193"/>
    <x v="46"/>
    <n v="2.35"/>
    <x v="86"/>
  </r>
  <r>
    <x v="2412"/>
    <s v="Color"/>
    <x v="106"/>
    <n v="124"/>
    <n v="112"/>
    <n v="0"/>
    <n v="177"/>
    <x v="1267"/>
    <n v="805"/>
    <x v="2266"/>
    <x v="270"/>
    <x v="950"/>
    <x v="2412"/>
    <n v="46396"/>
    <n v="1466"/>
    <x v="1773"/>
    <n v="0"/>
    <s v="ice|ice storm|storm|thanksgiving|virgin"/>
    <x v="2412"/>
    <n v="287"/>
    <x v="0"/>
    <x v="0"/>
    <s v="R"/>
    <x v="135"/>
    <x v="13"/>
    <n v="223"/>
    <x v="7"/>
    <n v="1.85"/>
    <x v="1"/>
  </r>
  <r>
    <x v="2413"/>
    <s v="Color"/>
    <x v="340"/>
    <n v="107"/>
    <n v="94"/>
    <n v="0"/>
    <n v="197"/>
    <x v="1488"/>
    <n v="712"/>
    <x v="2267"/>
    <x v="105"/>
    <x v="951"/>
    <x v="2413"/>
    <n v="8895"/>
    <n v="1673"/>
    <x v="1774"/>
    <n v="2"/>
    <s v="four word title|grandparent grandchild relationship|reference to facebook|reference to the internet|singer"/>
    <x v="2413"/>
    <n v="48"/>
    <x v="0"/>
    <x v="0"/>
    <s v="PG-13"/>
    <x v="135"/>
    <x v="11"/>
    <n v="341"/>
    <x v="20"/>
    <n v="2.35"/>
    <x v="67"/>
  </r>
  <r>
    <x v="2414"/>
    <s v="Color"/>
    <x v="1004"/>
    <n v="11"/>
    <n v="105"/>
    <n v="6"/>
    <n v="371"/>
    <x v="1489"/>
    <n v="723"/>
    <x v="2268"/>
    <x v="311"/>
    <x v="931"/>
    <x v="2414"/>
    <n v="7470"/>
    <n v="2368"/>
    <x v="1775"/>
    <n v="1"/>
    <s v="beverly hills hotel|divorce|girl|troop|wilderness"/>
    <x v="2414"/>
    <n v="35"/>
    <x v="0"/>
    <x v="0"/>
    <s v="PG"/>
    <x v="135"/>
    <x v="30"/>
    <n v="422"/>
    <x v="34"/>
    <n v="1.37"/>
    <x v="1"/>
  </r>
  <r>
    <x v="2415"/>
    <s v="Color"/>
    <x v="1005"/>
    <n v="93"/>
    <n v="104"/>
    <n v="109"/>
    <n v="202"/>
    <x v="1490"/>
    <n v="405"/>
    <x v="2269"/>
    <x v="105"/>
    <x v="516"/>
    <x v="2415"/>
    <n v="10680"/>
    <n v="847"/>
    <x v="1776"/>
    <n v="2"/>
    <s v="diva|marriage|open marriage|revenge|social climber"/>
    <x v="2415"/>
    <n v="112"/>
    <x v="0"/>
    <x v="4"/>
    <s v="R"/>
    <x v="135"/>
    <x v="14"/>
    <n v="204"/>
    <x v="1"/>
    <n v="1.85"/>
    <x v="437"/>
  </r>
  <r>
    <x v="2416"/>
    <s v="Color"/>
    <x v="451"/>
    <n v="38"/>
    <n v="112"/>
    <n v="213"/>
    <n v="45"/>
    <x v="1491"/>
    <n v="567"/>
    <x v="2270"/>
    <x v="17"/>
    <x v="952"/>
    <x v="2416"/>
    <n v="29591"/>
    <n v="711"/>
    <x v="1777"/>
    <n v="0"/>
    <s v="blindfolded woman|control|male dominance|sex game|sex in public"/>
    <x v="2416"/>
    <n v="118"/>
    <x v="0"/>
    <x v="0"/>
    <s v="R"/>
    <x v="173"/>
    <x v="43"/>
    <n v="67"/>
    <x v="18"/>
    <n v="1.85"/>
    <x v="1"/>
  </r>
  <r>
    <x v="2417"/>
    <s v="Color"/>
    <x v="1006"/>
    <n v="60"/>
    <n v="108"/>
    <n v="25"/>
    <n v="94"/>
    <x v="1492"/>
    <n v="1000"/>
    <x v="2271"/>
    <x v="1"/>
    <x v="953"/>
    <x v="2417"/>
    <n v="10832"/>
    <n v="1263"/>
    <x v="1778"/>
    <n v="0"/>
    <s v="apprentice|dragon|king|kingdom|wizard"/>
    <x v="2417"/>
    <n v="102"/>
    <x v="0"/>
    <x v="0"/>
    <s v="PG"/>
    <x v="135"/>
    <x v="37"/>
    <n v="115"/>
    <x v="10"/>
    <n v="2.35"/>
    <x v="1"/>
  </r>
  <r>
    <x v="2418"/>
    <s v="Color"/>
    <x v="788"/>
    <n v="184"/>
    <n v="112"/>
    <n v="97"/>
    <n v="231"/>
    <x v="1493"/>
    <n v="577"/>
    <x v="2272"/>
    <x v="425"/>
    <x v="954"/>
    <x v="2418"/>
    <n v="15352"/>
    <n v="1341"/>
    <x v="1564"/>
    <n v="2"/>
    <s v="countess|leo tolstoy|russian|wealth|writing"/>
    <x v="2418"/>
    <n v="82"/>
    <x v="0"/>
    <x v="8"/>
    <s v="R"/>
    <x v="185"/>
    <x v="0"/>
    <n v="416"/>
    <x v="15"/>
    <n v="2.35"/>
    <x v="1"/>
  </r>
  <r>
    <x v="2419"/>
    <s v=" Black and White"/>
    <x v="24"/>
    <n v="148"/>
    <n v="127"/>
    <n v="13000"/>
    <n v="940"/>
    <x v="70"/>
    <n v="40000"/>
    <x v="2273"/>
    <x v="309"/>
    <x v="1"/>
    <x v="2419"/>
    <n v="142416"/>
    <n v="56585"/>
    <x v="1516"/>
    <n v="1"/>
    <s v="1950s|director|friend|friendship|transvestism"/>
    <x v="2419"/>
    <n v="420"/>
    <x v="0"/>
    <x v="0"/>
    <s v="R"/>
    <x v="135"/>
    <x v="24"/>
    <n v="13000"/>
    <x v="0"/>
    <n v="1.85"/>
    <x v="1"/>
  </r>
  <r>
    <x v="2420"/>
    <s v="Color"/>
    <x v="689"/>
    <n v="217"/>
    <n v="111"/>
    <n v="655"/>
    <n v="405"/>
    <x v="23"/>
    <n v="24000"/>
    <x v="2274"/>
    <x v="270"/>
    <x v="6"/>
    <x v="2420"/>
    <n v="31898"/>
    <n v="39307"/>
    <x v="832"/>
    <n v="1"/>
    <s v="baseball|baseball practice|escaped convict|neighbor|tied to a chair"/>
    <x v="2420"/>
    <n v="111"/>
    <x v="0"/>
    <x v="0"/>
    <s v="PG-13"/>
    <x v="135"/>
    <x v="9"/>
    <n v="14000"/>
    <x v="8"/>
    <n v="2.35"/>
    <x v="1"/>
  </r>
  <r>
    <x v="2421"/>
    <s v="Color"/>
    <x v="194"/>
    <n v="160"/>
    <n v="126"/>
    <n v="44"/>
    <n v="9"/>
    <x v="1494"/>
    <n v="627"/>
    <x v="2275"/>
    <x v="273"/>
    <x v="955"/>
    <x v="2421"/>
    <n v="37635"/>
    <n v="653"/>
    <x v="1779"/>
    <n v="0"/>
    <s v="epic|genghis khan|one word title|slave|starving"/>
    <x v="2421"/>
    <n v="165"/>
    <x v="22"/>
    <x v="21"/>
    <s v="R"/>
    <x v="78"/>
    <x v="1"/>
    <n v="12"/>
    <x v="11"/>
    <n v="2.35"/>
    <x v="1"/>
  </r>
  <r>
    <x v="2422"/>
    <s v="Color"/>
    <x v="129"/>
    <n v="209"/>
    <n v="114"/>
    <n v="0"/>
    <n v="1000"/>
    <x v="374"/>
    <n v="27000"/>
    <x v="2276"/>
    <x v="23"/>
    <x v="3"/>
    <x v="2422"/>
    <n v="194489"/>
    <n v="46944"/>
    <x v="13"/>
    <n v="4"/>
    <s v="accountant|finger gun|homosexual|killed in an elevator|painting"/>
    <x v="2422"/>
    <n v="192"/>
    <x v="0"/>
    <x v="1"/>
    <s v="R"/>
    <x v="135"/>
    <x v="8"/>
    <n v="18000"/>
    <x v="11"/>
    <n v="2.35"/>
    <x v="85"/>
  </r>
  <r>
    <x v="2423"/>
    <s v="Color"/>
    <x v="1007"/>
    <n v="40"/>
    <n v="99"/>
    <n v="379"/>
    <n v="251"/>
    <x v="1495"/>
    <n v="456"/>
    <x v="2277"/>
    <x v="46"/>
    <x v="956"/>
    <x v="2423"/>
    <n v="2541"/>
    <n v="1356"/>
    <x v="1780"/>
    <n v="2"/>
    <s v="dictator|electronic music score|one word title|secret headquarters|soldier"/>
    <x v="2423"/>
    <n v="54"/>
    <x v="0"/>
    <x v="0"/>
    <s v="PG"/>
    <x v="78"/>
    <x v="26"/>
    <n v="278"/>
    <x v="58"/>
    <n v="1.85"/>
    <x v="1"/>
  </r>
  <r>
    <x v="2424"/>
    <s v="Color"/>
    <x v="85"/>
    <n v="85"/>
    <n v="150"/>
    <n v="0"/>
    <n v="401"/>
    <x v="1496"/>
    <n v="597"/>
    <x v="2278"/>
    <x v="270"/>
    <x v="957"/>
    <x v="2424"/>
    <n v="30618"/>
    <n v="1645"/>
    <x v="1781"/>
    <n v="0"/>
    <s v="classic literature|denmark|funeral|madness|prince"/>
    <x v="2424"/>
    <n v="224"/>
    <x v="0"/>
    <x v="1"/>
    <s v="PG-13"/>
    <x v="135"/>
    <x v="25"/>
    <n v="591"/>
    <x v="6"/>
    <n v="2.2000000000000002"/>
    <x v="1"/>
  </r>
  <r>
    <x v="2425"/>
    <s v="Color"/>
    <x v="545"/>
    <n v="83"/>
    <n v="117"/>
    <n v="78"/>
    <n v="238"/>
    <x v="1497"/>
    <n v="989"/>
    <x v="2279"/>
    <x v="520"/>
    <x v="236"/>
    <x v="2425"/>
    <n v="6091"/>
    <n v="1598"/>
    <x v="1782"/>
    <n v="0"/>
    <s v="ballet|beijing|dancer|love|village"/>
    <x v="2425"/>
    <n v="53"/>
    <x v="0"/>
    <x v="5"/>
    <s v="PG"/>
    <x v="4"/>
    <x v="0"/>
    <n v="258"/>
    <x v="38"/>
    <n v="1.85"/>
    <x v="1"/>
  </r>
  <r>
    <x v="2426"/>
    <s v="Color"/>
    <x v="1008"/>
    <n v="263"/>
    <n v="112"/>
    <n v="337"/>
    <n v="201"/>
    <x v="257"/>
    <n v="4000"/>
    <x v="2280"/>
    <x v="109"/>
    <x v="396"/>
    <x v="2426"/>
    <n v="31359"/>
    <n v="5671"/>
    <x v="1783"/>
    <n v="0"/>
    <s v="cult|father son relationship|gas station|on the run|supernatural ability"/>
    <x v="2426"/>
    <n v="156"/>
    <x v="0"/>
    <x v="35"/>
    <s v="PG-13"/>
    <x v="135"/>
    <x v="6"/>
    <n v="820"/>
    <x v="10"/>
    <n v="2.35"/>
    <x v="1"/>
  </r>
  <r>
    <x v="2427"/>
    <s v="Color"/>
    <x v="696"/>
    <n v="128"/>
    <n v="108"/>
    <n v="11000"/>
    <n v="922"/>
    <x v="540"/>
    <n v="11000"/>
    <x v="2281"/>
    <x v="127"/>
    <x v="740"/>
    <x v="2427"/>
    <n v="25165"/>
    <n v="14843"/>
    <x v="1784"/>
    <n v="2"/>
    <s v="love at first sight|new york city|sex|teacher|writer"/>
    <x v="2427"/>
    <n v="155"/>
    <x v="0"/>
    <x v="0"/>
    <s v="R"/>
    <x v="135"/>
    <x v="17"/>
    <n v="944"/>
    <x v="21"/>
    <n v="2.35"/>
    <x v="438"/>
  </r>
  <r>
    <x v="2428"/>
    <s v="Color"/>
    <x v="1009"/>
    <n v="186"/>
    <n v="116"/>
    <n v="6"/>
    <n v="212"/>
    <x v="54"/>
    <n v="25000"/>
    <x v="2282"/>
    <x v="639"/>
    <x v="279"/>
    <x v="2428"/>
    <n v="27882"/>
    <n v="39463"/>
    <x v="1785"/>
    <n v="2"/>
    <s v="japanese soldier|physical torture|pow camp|prisoner of war|reference to adolf hitler"/>
    <x v="2428"/>
    <n v="119"/>
    <x v="0"/>
    <x v="5"/>
    <s v="R"/>
    <x v="135"/>
    <x v="9"/>
    <n v="14000"/>
    <x v="1"/>
    <n v="2.35"/>
    <x v="45"/>
  </r>
  <r>
    <x v="2429"/>
    <m/>
    <x v="113"/>
    <n v="14"/>
    <n v="60"/>
    <m/>
    <n v="405"/>
    <x v="846"/>
    <n v="654"/>
    <x v="4"/>
    <x v="498"/>
    <x v="958"/>
    <x v="2429"/>
    <n v="12854"/>
    <n v="1906"/>
    <x v="1786"/>
    <n v="1"/>
    <s v="hyperthymesia|new york city|police"/>
    <x v="2429"/>
    <n v="44"/>
    <x v="1"/>
    <x v="0"/>
    <m/>
    <x v="4"/>
    <x v="4"/>
    <n v="426"/>
    <x v="10"/>
    <m/>
    <x v="1"/>
  </r>
  <r>
    <x v="2430"/>
    <s v=" Black and White"/>
    <x v="1010"/>
    <n v="292"/>
    <n v="144"/>
    <n v="0"/>
    <n v="16"/>
    <x v="1498"/>
    <n v="63"/>
    <x v="2283"/>
    <x v="498"/>
    <x v="959"/>
    <x v="2430"/>
    <n v="52958"/>
    <n v="167"/>
    <x v="1787"/>
    <n v="0"/>
    <s v="children|doctor|mysterious event|pastor|small village"/>
    <x v="2430"/>
    <n v="193"/>
    <x v="15"/>
    <x v="8"/>
    <s v="R"/>
    <x v="176"/>
    <x v="0"/>
    <n v="43"/>
    <x v="6"/>
    <n v="1.85"/>
    <x v="1"/>
  </r>
  <r>
    <x v="2431"/>
    <s v="Color"/>
    <x v="1011"/>
    <n v="15"/>
    <n v="92"/>
    <n v="662"/>
    <n v="161"/>
    <x v="1499"/>
    <n v="662"/>
    <x v="4"/>
    <x v="429"/>
    <x v="81"/>
    <x v="2431"/>
    <n v="436"/>
    <n v="1498"/>
    <x v="1788"/>
    <n v="0"/>
    <m/>
    <x v="2431"/>
    <n v="6"/>
    <x v="0"/>
    <x v="0"/>
    <m/>
    <x v="4"/>
    <x v="6"/>
    <n v="290"/>
    <x v="61"/>
    <m/>
    <x v="353"/>
  </r>
  <r>
    <x v="2432"/>
    <s v="Color"/>
    <x v="1012"/>
    <n v="70"/>
    <n v="93"/>
    <n v="28"/>
    <n v="415"/>
    <x v="250"/>
    <n v="1000"/>
    <x v="2284"/>
    <x v="640"/>
    <x v="121"/>
    <x v="2432"/>
    <n v="10082"/>
    <n v="2319"/>
    <x v="1789"/>
    <n v="2"/>
    <s v="arizona|death|gang|police|sheriff"/>
    <x v="2432"/>
    <n v="100"/>
    <x v="0"/>
    <x v="0"/>
    <s v="R"/>
    <x v="207"/>
    <x v="43"/>
    <n v="695"/>
    <x v="18"/>
    <n v="1.85"/>
    <x v="1"/>
  </r>
  <r>
    <x v="2433"/>
    <s v="Color"/>
    <x v="240"/>
    <n v="79"/>
    <n v="103"/>
    <n v="154"/>
    <n v="576"/>
    <x v="499"/>
    <n v="1000"/>
    <x v="2285"/>
    <x v="171"/>
    <x v="243"/>
    <x v="2433"/>
    <n v="26730"/>
    <n v="4094"/>
    <x v="270"/>
    <n v="0"/>
    <s v="male in shower|murder|neighbor neighbor relationship|remote control car|sex scene"/>
    <x v="2433"/>
    <n v="180"/>
    <x v="0"/>
    <x v="0"/>
    <s v="R"/>
    <x v="135"/>
    <x v="19"/>
    <n v="783"/>
    <x v="13"/>
    <n v="1.85"/>
    <x v="43"/>
  </r>
  <r>
    <x v="2434"/>
    <s v="Color"/>
    <x v="554"/>
    <n v="103"/>
    <n v="93"/>
    <n v="190"/>
    <n v="151"/>
    <x v="1500"/>
    <n v="364"/>
    <x v="2286"/>
    <x v="641"/>
    <x v="960"/>
    <x v="2434"/>
    <n v="13359"/>
    <n v="1083"/>
    <x v="1790"/>
    <n v="0"/>
    <s v="headbanger|metallica|roadie|song in title|standing on the roof of a car"/>
    <x v="2434"/>
    <n v="56"/>
    <x v="0"/>
    <x v="0"/>
    <s v="R"/>
    <x v="4"/>
    <x v="9"/>
    <n v="253"/>
    <x v="13"/>
    <n v="2.35"/>
    <x v="64"/>
  </r>
  <r>
    <x v="2435"/>
    <s v="Color"/>
    <x v="1013"/>
    <n v="97"/>
    <n v="98"/>
    <n v="34"/>
    <n v="394"/>
    <x v="1501"/>
    <n v="663"/>
    <x v="4"/>
    <x v="168"/>
    <x v="961"/>
    <x v="2435"/>
    <n v="14324"/>
    <n v="2215"/>
    <x v="475"/>
    <n v="1"/>
    <s v="breasts|female nudity|male pubic hair|pubic hair|sex scene"/>
    <x v="2435"/>
    <n v="93"/>
    <x v="0"/>
    <x v="8"/>
    <s v="R"/>
    <x v="135"/>
    <x v="8"/>
    <n v="551"/>
    <x v="37"/>
    <n v="2.35"/>
    <x v="103"/>
  </r>
  <r>
    <x v="2436"/>
    <s v="Color"/>
    <x v="113"/>
    <n v="108"/>
    <n v="334"/>
    <m/>
    <n v="30"/>
    <x v="1502"/>
    <n v="897"/>
    <x v="2287"/>
    <x v="393"/>
    <x v="962"/>
    <x v="2436"/>
    <n v="10111"/>
    <n v="1032"/>
    <x v="1791"/>
    <n v="0"/>
    <s v="opec|pubic hair|revolutionary|terrorism|true crime"/>
    <x v="2436"/>
    <n v="36"/>
    <x v="0"/>
    <x v="10"/>
    <s v="Not Rated"/>
    <x v="4"/>
    <x v="4"/>
    <n v="30"/>
    <x v="16"/>
    <n v="2.35"/>
    <x v="1"/>
  </r>
  <r>
    <x v="2437"/>
    <s v="Color"/>
    <x v="1014"/>
    <n v="59"/>
    <n v="114"/>
    <n v="157"/>
    <n v="32"/>
    <x v="1503"/>
    <n v="84"/>
    <x v="4"/>
    <x v="582"/>
    <x v="963"/>
    <x v="2437"/>
    <n v="2541"/>
    <n v="198"/>
    <x v="1792"/>
    <n v="0"/>
    <s v="gangster|hong kong|missing person|missing son|serial killer"/>
    <x v="2437"/>
    <n v="20"/>
    <x v="0"/>
    <x v="10"/>
    <s v="Not Rated"/>
    <x v="135"/>
    <x v="0"/>
    <n v="35"/>
    <x v="34"/>
    <n v="2.35"/>
    <x v="439"/>
  </r>
  <r>
    <x v="2438"/>
    <s v="Color"/>
    <x v="1015"/>
    <n v="10"/>
    <n v="121"/>
    <n v="0"/>
    <n v="353"/>
    <x v="1504"/>
    <n v="854"/>
    <x v="2288"/>
    <x v="642"/>
    <x v="785"/>
    <x v="2438"/>
    <n v="899"/>
    <n v="2705"/>
    <x v="1793"/>
    <n v="2"/>
    <s v="american|battalion|catholic|mexican|sergeant"/>
    <x v="2438"/>
    <n v="42"/>
    <x v="0"/>
    <x v="13"/>
    <s v="R"/>
    <x v="208"/>
    <x v="15"/>
    <n v="578"/>
    <x v="5"/>
    <n v="2.35"/>
    <x v="440"/>
  </r>
  <r>
    <x v="2439"/>
    <s v="Color"/>
    <x v="233"/>
    <n v="184"/>
    <n v="87"/>
    <n v="0"/>
    <n v="83"/>
    <x v="1505"/>
    <n v="1000"/>
    <x v="4"/>
    <x v="429"/>
    <x v="964"/>
    <x v="2439"/>
    <n v="49669"/>
    <n v="1592"/>
    <x v="1794"/>
    <n v="1"/>
    <s v="bunker|experiment|military|research|scientist"/>
    <x v="2439"/>
    <n v="419"/>
    <x v="0"/>
    <x v="0"/>
    <s v="Unrated"/>
    <x v="209"/>
    <x v="39"/>
    <n v="177"/>
    <x v="13"/>
    <n v="1.85"/>
    <x v="67"/>
  </r>
  <r>
    <x v="2440"/>
    <s v="Color"/>
    <x v="168"/>
    <n v="23"/>
    <n v="92"/>
    <n v="55"/>
    <n v="757"/>
    <x v="1139"/>
    <n v="1000"/>
    <x v="4"/>
    <x v="28"/>
    <x v="513"/>
    <x v="2440"/>
    <n v="4510"/>
    <n v="3212"/>
    <x v="1795"/>
    <n v="1"/>
    <s v="conspiracy|female scientist|mugging|police detective|tattoo"/>
    <x v="2440"/>
    <n v="50"/>
    <x v="0"/>
    <x v="0"/>
    <s v="R"/>
    <x v="135"/>
    <x v="6"/>
    <n v="872"/>
    <x v="31"/>
    <m/>
    <x v="1"/>
  </r>
  <r>
    <x v="2441"/>
    <s v="Color"/>
    <x v="1016"/>
    <n v="112"/>
    <n v="105"/>
    <n v="2"/>
    <n v="69"/>
    <x v="381"/>
    <n v="805"/>
    <x v="2289"/>
    <x v="643"/>
    <x v="813"/>
    <x v="2441"/>
    <n v="14325"/>
    <n v="1185"/>
    <x v="1796"/>
    <n v="0"/>
    <s v="future|kidnapping|missing file|paris france|year 2054"/>
    <x v="2441"/>
    <n v="90"/>
    <x v="0"/>
    <x v="10"/>
    <s v="R"/>
    <x v="137"/>
    <x v="7"/>
    <n v="306"/>
    <x v="10"/>
    <n v="2.35"/>
    <x v="1"/>
  </r>
  <r>
    <x v="2051"/>
    <s v="Color"/>
    <x v="871"/>
    <n v="45"/>
    <n v="90"/>
    <n v="78"/>
    <n v="720"/>
    <x v="1313"/>
    <n v="2000"/>
    <x v="4"/>
    <x v="134"/>
    <x v="124"/>
    <x v="2051"/>
    <n v="4693"/>
    <n v="4142"/>
    <x v="273"/>
    <n v="1"/>
    <m/>
    <x v="2051"/>
    <n v="49"/>
    <x v="0"/>
    <x v="4"/>
    <s v="R"/>
    <x v="190"/>
    <x v="2"/>
    <n v="1000"/>
    <x v="22"/>
    <n v="2.35"/>
    <x v="1"/>
  </r>
  <r>
    <x v="2442"/>
    <s v="Color"/>
    <x v="810"/>
    <n v="59"/>
    <n v="89"/>
    <n v="130"/>
    <n v="183"/>
    <x v="1506"/>
    <n v="444"/>
    <x v="4"/>
    <x v="1"/>
    <x v="965"/>
    <x v="2442"/>
    <n v="30215"/>
    <n v="1243"/>
    <x v="333"/>
    <n v="1"/>
    <s v="cult film|psychotronic|sword and sorcery|talisman|warrior"/>
    <x v="2442"/>
    <n v="95"/>
    <x v="0"/>
    <x v="32"/>
    <s v="PG-13"/>
    <x v="210"/>
    <x v="39"/>
    <n v="312"/>
    <x v="40"/>
    <n v="2.35"/>
    <x v="1"/>
  </r>
  <r>
    <x v="2443"/>
    <s v="Color"/>
    <x v="1017"/>
    <n v="195"/>
    <n v="114"/>
    <n v="89"/>
    <n v="920"/>
    <x v="166"/>
    <n v="22000"/>
    <x v="4"/>
    <x v="416"/>
    <x v="158"/>
    <x v="2443"/>
    <n v="48162"/>
    <n v="25804"/>
    <x v="1797"/>
    <n v="2"/>
    <s v="fraud|physicist|psychic|skeptic|tailing"/>
    <x v="2443"/>
    <n v="140"/>
    <x v="0"/>
    <x v="13"/>
    <s v="R"/>
    <x v="137"/>
    <x v="3"/>
    <n v="2000"/>
    <x v="5"/>
    <n v="2.35"/>
    <x v="7"/>
  </r>
  <r>
    <x v="2444"/>
    <s v="Color"/>
    <x v="560"/>
    <n v="256"/>
    <n v="119"/>
    <n v="99"/>
    <n v="778"/>
    <x v="1507"/>
    <n v="15000"/>
    <x v="2290"/>
    <x v="125"/>
    <x v="16"/>
    <x v="2444"/>
    <n v="422606"/>
    <n v="17584"/>
    <x v="667"/>
    <n v="2"/>
    <s v="black comedy|bromance|party|school|teen comedy"/>
    <x v="2444"/>
    <n v="555"/>
    <x v="0"/>
    <x v="0"/>
    <s v="R"/>
    <x v="78"/>
    <x v="1"/>
    <n v="833"/>
    <x v="32"/>
    <n v="1.85"/>
    <x v="1"/>
  </r>
  <r>
    <x v="2445"/>
    <s v="Color"/>
    <x v="795"/>
    <n v="44"/>
    <n v="103"/>
    <n v="0"/>
    <n v="543"/>
    <x v="1225"/>
    <n v="923"/>
    <x v="2291"/>
    <x v="539"/>
    <x v="966"/>
    <x v="2445"/>
    <n v="9544"/>
    <n v="3699"/>
    <x v="1259"/>
    <n v="0"/>
    <s v="adaptation directed by original author|cross dressing|madea series|remake|sequel"/>
    <x v="2445"/>
    <n v="45"/>
    <x v="0"/>
    <x v="0"/>
    <s v="PG-13"/>
    <x v="4"/>
    <x v="0"/>
    <n v="619"/>
    <x v="54"/>
    <n v="1.85"/>
    <x v="381"/>
  </r>
  <r>
    <x v="2446"/>
    <s v="Color"/>
    <x v="1018"/>
    <n v="59"/>
    <n v="91"/>
    <n v="512"/>
    <n v="413"/>
    <x v="1265"/>
    <n v="11000"/>
    <x v="4"/>
    <x v="397"/>
    <x v="967"/>
    <x v="2446"/>
    <n v="5693"/>
    <n v="13545"/>
    <x v="147"/>
    <n v="2"/>
    <s v="bar|female nudity|murder|small town|werewolf"/>
    <x v="2446"/>
    <n v="34"/>
    <x v="0"/>
    <x v="10"/>
    <s v="R"/>
    <x v="135"/>
    <x v="11"/>
    <n v="918"/>
    <x v="43"/>
    <n v="2.35"/>
    <x v="1"/>
  </r>
  <r>
    <x v="2447"/>
    <s v="Color"/>
    <x v="107"/>
    <n v="97"/>
    <n v="98"/>
    <n v="209"/>
    <n v="129"/>
    <x v="1508"/>
    <n v="158"/>
    <x v="2292"/>
    <x v="350"/>
    <x v="968"/>
    <x v="2447"/>
    <n v="67653"/>
    <n v="816"/>
    <x v="1798"/>
    <n v="2"/>
    <s v="audition|dance|kissing in the rain|student|subway"/>
    <x v="2447"/>
    <n v="108"/>
    <x v="0"/>
    <x v="0"/>
    <s v="PG-13"/>
    <x v="154"/>
    <x v="8"/>
    <n v="152"/>
    <x v="5"/>
    <n v="1.85"/>
    <x v="1"/>
  </r>
  <r>
    <x v="2448"/>
    <s v="Color"/>
    <x v="1019"/>
    <n v="142"/>
    <n v="80"/>
    <n v="19"/>
    <n v="854"/>
    <x v="705"/>
    <n v="11000"/>
    <x v="2293"/>
    <x v="644"/>
    <x v="203"/>
    <x v="2448"/>
    <n v="45900"/>
    <n v="14385"/>
    <x v="527"/>
    <n v="1"/>
    <s v="animal|axe|red riding hood|wolf|woodsman"/>
    <x v="2448"/>
    <n v="247"/>
    <x v="0"/>
    <x v="0"/>
    <s v="PG"/>
    <x v="211"/>
    <x v="12"/>
    <n v="979"/>
    <x v="12"/>
    <n v="1.85"/>
    <x v="1"/>
  </r>
  <r>
    <x v="2449"/>
    <s v="Color"/>
    <x v="1020"/>
    <n v="187"/>
    <n v="121"/>
    <n v="83"/>
    <n v="242"/>
    <x v="624"/>
    <n v="3000"/>
    <x v="2294"/>
    <x v="156"/>
    <x v="202"/>
    <x v="2449"/>
    <n v="264533"/>
    <n v="4142"/>
    <x v="1799"/>
    <n v="1"/>
    <s v="atrocity|central africa|ethnic warfare|united nations peace keeping force|united nations soldier"/>
    <x v="2449"/>
    <n v="609"/>
    <x v="0"/>
    <x v="1"/>
    <s v="PG-13"/>
    <x v="211"/>
    <x v="14"/>
    <n v="460"/>
    <x v="14"/>
    <n v="2.35"/>
    <x v="85"/>
  </r>
  <r>
    <x v="2450"/>
    <s v="Color"/>
    <x v="1021"/>
    <n v="193"/>
    <n v="94"/>
    <n v="87"/>
    <n v="280"/>
    <x v="176"/>
    <n v="866"/>
    <x v="2295"/>
    <x v="28"/>
    <x v="969"/>
    <x v="2450"/>
    <n v="140780"/>
    <n v="2124"/>
    <x v="674"/>
    <n v="1"/>
    <s v="hitman|impersonation|see through dress|topless female nudity|woman on top"/>
    <x v="2450"/>
    <n v="376"/>
    <x v="0"/>
    <x v="10"/>
    <s v="R"/>
    <x v="151"/>
    <x v="1"/>
    <n v="794"/>
    <x v="22"/>
    <n v="2.35"/>
    <x v="1"/>
  </r>
  <r>
    <x v="2451"/>
    <s v="Color"/>
    <x v="1022"/>
    <n v="40"/>
    <n v="93"/>
    <n v="148"/>
    <n v="170"/>
    <x v="1451"/>
    <n v="549"/>
    <x v="2296"/>
    <x v="645"/>
    <x v="970"/>
    <x v="2451"/>
    <n v="1633"/>
    <n v="1373"/>
    <x v="1800"/>
    <n v="5"/>
    <s v="based on stage musical|based on the bible|christmas|color in title|nativity"/>
    <x v="2451"/>
    <n v="17"/>
    <x v="0"/>
    <x v="0"/>
    <s v="PG"/>
    <x v="211"/>
    <x v="9"/>
    <n v="269"/>
    <x v="46"/>
    <n v="2.35"/>
    <x v="1"/>
  </r>
  <r>
    <x v="2452"/>
    <s v="Color"/>
    <x v="1023"/>
    <n v="46"/>
    <n v="93"/>
    <n v="32"/>
    <n v="1000"/>
    <x v="463"/>
    <n v="13000"/>
    <x v="4"/>
    <x v="3"/>
    <x v="99"/>
    <x v="2452"/>
    <n v="13133"/>
    <n v="16735"/>
    <x v="1801"/>
    <n v="4"/>
    <s v="assassin|fight|mechanic|rescue|rival"/>
    <x v="2452"/>
    <n v="101"/>
    <x v="0"/>
    <x v="0"/>
    <s v="R"/>
    <x v="135"/>
    <x v="11"/>
    <n v="1000"/>
    <x v="51"/>
    <n v="2.35"/>
    <x v="1"/>
  </r>
  <r>
    <x v="2453"/>
    <s v="Color"/>
    <x v="1024"/>
    <n v="38"/>
    <n v="116"/>
    <n v="0"/>
    <n v="50"/>
    <x v="1509"/>
    <n v="109"/>
    <x v="2297"/>
    <x v="168"/>
    <x v="971"/>
    <x v="2453"/>
    <n v="4387"/>
    <n v="245"/>
    <x v="1802"/>
    <n v="0"/>
    <s v="bag over head|buddhist temple|loss of friend|male bonding|nightclub"/>
    <x v="2453"/>
    <n v="67"/>
    <x v="0"/>
    <x v="0"/>
    <s v="R"/>
    <x v="211"/>
    <x v="19"/>
    <n v="67"/>
    <x v="19"/>
    <n v="1.85"/>
    <x v="309"/>
  </r>
  <r>
    <x v="2454"/>
    <s v="Color"/>
    <x v="315"/>
    <n v="239"/>
    <n v="101"/>
    <n v="448"/>
    <n v="83"/>
    <x v="1510"/>
    <n v="482"/>
    <x v="2298"/>
    <x v="560"/>
    <x v="972"/>
    <x v="2454"/>
    <n v="268581"/>
    <n v="956"/>
    <x v="1803"/>
    <n v="0"/>
    <s v="curtain|haunting|mansion|mute|xeroderma pigmentosum"/>
    <x v="2454"/>
    <n v="1109"/>
    <x v="0"/>
    <x v="0"/>
    <s v="PG-13"/>
    <x v="173"/>
    <x v="18"/>
    <n v="203"/>
    <x v="32"/>
    <n v="1.85"/>
    <x v="35"/>
  </r>
  <r>
    <x v="2455"/>
    <s v="Color"/>
    <x v="0"/>
    <n v="250"/>
    <n v="154"/>
    <n v="0"/>
    <n v="604"/>
    <x v="1511"/>
    <n v="2000"/>
    <x v="2299"/>
    <x v="5"/>
    <x v="280"/>
    <x v="2455"/>
    <n v="488537"/>
    <n v="4228"/>
    <x v="1804"/>
    <n v="1"/>
    <s v="alien|human versus alien|monster|rescue mission|space marine"/>
    <x v="2455"/>
    <n v="1076"/>
    <x v="0"/>
    <x v="0"/>
    <s v="R"/>
    <x v="206"/>
    <x v="43"/>
    <n v="626"/>
    <x v="26"/>
    <n v="1.85"/>
    <x v="45"/>
  </r>
  <r>
    <x v="2456"/>
    <s v="Color"/>
    <x v="1025"/>
    <n v="82"/>
    <n v="170"/>
    <n v="165"/>
    <n v="244"/>
    <x v="1512"/>
    <n v="453"/>
    <x v="2300"/>
    <x v="646"/>
    <x v="973"/>
    <x v="2456"/>
    <n v="66959"/>
    <n v="1164"/>
    <x v="1805"/>
    <n v="1"/>
    <s v="colonel|flower girl|professor|street|wager"/>
    <x v="2456"/>
    <n v="258"/>
    <x v="0"/>
    <x v="0"/>
    <s v="Approved"/>
    <x v="173"/>
    <x v="53"/>
    <n v="272"/>
    <x v="0"/>
    <n v="2.2000000000000002"/>
    <x v="1"/>
  </r>
  <r>
    <x v="2457"/>
    <s v="Color"/>
    <x v="419"/>
    <n v="140"/>
    <n v="99"/>
    <n v="13"/>
    <n v="681"/>
    <x v="962"/>
    <n v="45000"/>
    <x v="2301"/>
    <x v="236"/>
    <x v="424"/>
    <x v="2457"/>
    <n v="105585"/>
    <n v="50284"/>
    <x v="920"/>
    <n v="1"/>
    <s v="beach|corpse|fourth of july|overalls|revenge"/>
    <x v="2457"/>
    <n v="419"/>
    <x v="0"/>
    <x v="0"/>
    <s v="R"/>
    <x v="173"/>
    <x v="13"/>
    <n v="4000"/>
    <x v="23"/>
    <n v="2.35"/>
    <x v="1"/>
  </r>
  <r>
    <x v="2458"/>
    <s v="Color"/>
    <x v="626"/>
    <n v="129"/>
    <n v="104"/>
    <n v="42"/>
    <n v="613"/>
    <x v="932"/>
    <n v="839"/>
    <x v="2302"/>
    <x v="125"/>
    <x v="641"/>
    <x v="2458"/>
    <n v="106820"/>
    <n v="3627"/>
    <x v="1806"/>
    <n v="1"/>
    <s v="friendship between men|impersonating a police officer|mobster|party|police officer"/>
    <x v="2458"/>
    <n v="147"/>
    <x v="0"/>
    <x v="0"/>
    <s v="R"/>
    <x v="173"/>
    <x v="11"/>
    <n v="756"/>
    <x v="12"/>
    <n v="1.85"/>
    <x v="57"/>
  </r>
  <r>
    <x v="2459"/>
    <s v="Color"/>
    <x v="690"/>
    <n v="285"/>
    <n v="126"/>
    <n v="729"/>
    <n v="284"/>
    <x v="1513"/>
    <n v="912"/>
    <x v="2303"/>
    <x v="621"/>
    <x v="459"/>
    <x v="2459"/>
    <n v="149966"/>
    <n v="2170"/>
    <x v="7"/>
    <n v="0"/>
    <s v="actor|california|teacher|wine|writer"/>
    <x v="2459"/>
    <n v="835"/>
    <x v="0"/>
    <x v="0"/>
    <s v="R"/>
    <x v="176"/>
    <x v="14"/>
    <n v="306"/>
    <x v="7"/>
    <n v="1.85"/>
    <x v="1"/>
  </r>
  <r>
    <x v="2460"/>
    <s v="Color"/>
    <x v="426"/>
    <n v="91"/>
    <n v="110"/>
    <n v="422"/>
    <n v="422"/>
    <x v="1514"/>
    <n v="33000"/>
    <x v="2304"/>
    <x v="125"/>
    <x v="974"/>
    <x v="2460"/>
    <n v="54710"/>
    <n v="35345"/>
    <x v="1807"/>
    <n v="2"/>
    <s v="beer|competition|germany|oktoberfest|prostitute"/>
    <x v="2460"/>
    <n v="177"/>
    <x v="0"/>
    <x v="0"/>
    <s v="R"/>
    <x v="211"/>
    <x v="7"/>
    <n v="459"/>
    <x v="22"/>
    <n v="2.35"/>
    <x v="1"/>
  </r>
  <r>
    <x v="2461"/>
    <s v="Color"/>
    <x v="469"/>
    <n v="318"/>
    <n v="101"/>
    <n v="0"/>
    <n v="598"/>
    <x v="1515"/>
    <n v="2000"/>
    <x v="2305"/>
    <x v="381"/>
    <x v="157"/>
    <x v="2461"/>
    <n v="157857"/>
    <n v="4400"/>
    <x v="1808"/>
    <n v="0"/>
    <s v="halloween|masked killer|michael myers|slasher|trick or treat"/>
    <x v="2461"/>
    <n v="1191"/>
    <x v="0"/>
    <x v="0"/>
    <s v="R"/>
    <x v="212"/>
    <x v="33"/>
    <n v="742"/>
    <x v="0"/>
    <n v="2.35"/>
    <x v="85"/>
  </r>
  <r>
    <x v="1161"/>
    <s v=" Black and White"/>
    <x v="187"/>
    <n v="283"/>
    <n v="80"/>
    <n v="611"/>
    <n v="576"/>
    <x v="804"/>
    <n v="5000"/>
    <x v="1118"/>
    <x v="96"/>
    <x v="54"/>
    <x v="1161"/>
    <n v="149414"/>
    <n v="6229"/>
    <x v="942"/>
    <n v="4"/>
    <s v="china|flying|king|palace|sword"/>
    <x v="1161"/>
    <n v="841"/>
    <x v="4"/>
    <x v="9"/>
    <s v="PG-13"/>
    <x v="145"/>
    <x v="19"/>
    <n v="643"/>
    <x v="0"/>
    <n v="2.35"/>
    <x v="1"/>
  </r>
  <r>
    <x v="2462"/>
    <s v="Color"/>
    <x v="1026"/>
    <n v="52"/>
    <n v="87"/>
    <n v="9"/>
    <n v="503"/>
    <x v="1516"/>
    <n v="818"/>
    <x v="2306"/>
    <x v="647"/>
    <x v="622"/>
    <x v="2462"/>
    <n v="3407"/>
    <n v="2164"/>
    <x v="318"/>
    <n v="1"/>
    <s v="dog|friend|neighborhood|planet|star"/>
    <x v="2462"/>
    <n v="48"/>
    <x v="0"/>
    <x v="0"/>
    <s v="PG"/>
    <x v="173"/>
    <x v="17"/>
    <n v="636"/>
    <x v="37"/>
    <n v="1.85"/>
    <x v="241"/>
  </r>
  <r>
    <x v="2463"/>
    <s v="Color"/>
    <x v="579"/>
    <n v="56"/>
    <n v="123"/>
    <n v="92"/>
    <n v="849"/>
    <x v="681"/>
    <n v="1000"/>
    <x v="2307"/>
    <x v="200"/>
    <x v="255"/>
    <x v="2463"/>
    <n v="11600"/>
    <n v="5306"/>
    <x v="1809"/>
    <n v="5"/>
    <s v="childbirth|christmas|gay slur|infidelity|punched in the nose"/>
    <x v="2463"/>
    <n v="64"/>
    <x v="0"/>
    <x v="0"/>
    <s v="R"/>
    <x v="173"/>
    <x v="9"/>
    <n v="886"/>
    <x v="10"/>
    <n v="2.35"/>
    <x v="115"/>
  </r>
  <r>
    <x v="2464"/>
    <s v="Color"/>
    <x v="796"/>
    <n v="186"/>
    <n v="109"/>
    <n v="248"/>
    <n v="968"/>
    <x v="400"/>
    <n v="16000"/>
    <x v="2308"/>
    <x v="28"/>
    <x v="32"/>
    <x v="2464"/>
    <n v="121058"/>
    <n v="19410"/>
    <x v="1336"/>
    <n v="0"/>
    <s v="casino|fbi|mafia|mob hit|sniper"/>
    <x v="2464"/>
    <n v="482"/>
    <x v="0"/>
    <x v="1"/>
    <s v="R"/>
    <x v="173"/>
    <x v="7"/>
    <n v="988"/>
    <x v="10"/>
    <n v="2.35"/>
    <x v="67"/>
  </r>
  <r>
    <x v="2465"/>
    <s v="Color"/>
    <x v="1027"/>
    <n v="178"/>
    <n v="90"/>
    <n v="52"/>
    <n v="298"/>
    <x v="1216"/>
    <n v="723"/>
    <x v="2309"/>
    <x v="364"/>
    <x v="464"/>
    <x v="2465"/>
    <n v="67978"/>
    <n v="1978"/>
    <x v="1810"/>
    <n v="0"/>
    <s v="blood splatter|self help guru|sequel|support group|survivor"/>
    <x v="2465"/>
    <n v="279"/>
    <x v="0"/>
    <x v="4"/>
    <s v="R"/>
    <x v="78"/>
    <x v="5"/>
    <n v="346"/>
    <x v="23"/>
    <n v="1.85"/>
    <x v="85"/>
  </r>
  <r>
    <x v="2466"/>
    <s v="Color"/>
    <x v="333"/>
    <n v="140"/>
    <n v="96"/>
    <n v="36"/>
    <n v="486"/>
    <x v="491"/>
    <n v="1000"/>
    <x v="2310"/>
    <x v="127"/>
    <x v="975"/>
    <x v="2466"/>
    <n v="62272"/>
    <n v="3294"/>
    <x v="1811"/>
    <n v="0"/>
    <s v="female on male rape|lent|male rear nudity|masturbation|sex"/>
    <x v="2466"/>
    <n v="207"/>
    <x v="0"/>
    <x v="0"/>
    <s v="R"/>
    <x v="173"/>
    <x v="19"/>
    <n v="580"/>
    <x v="23"/>
    <n v="1.85"/>
    <x v="43"/>
  </r>
  <r>
    <x v="40"/>
    <s v="Color"/>
    <x v="28"/>
    <n v="469"/>
    <n v="125"/>
    <n v="364"/>
    <n v="1000"/>
    <x v="35"/>
    <n v="12000"/>
    <x v="40"/>
    <x v="5"/>
    <x v="30"/>
    <x v="40"/>
    <n v="264186"/>
    <n v="25549"/>
    <x v="35"/>
    <n v="0"/>
    <s v="arcade|bridge|disappearance|escape|warrior"/>
    <x v="40"/>
    <n v="665"/>
    <x v="0"/>
    <x v="0"/>
    <s v="PG"/>
    <x v="18"/>
    <x v="5"/>
    <n v="10000"/>
    <x v="2"/>
    <n v="2.35"/>
    <x v="26"/>
  </r>
  <r>
    <x v="2467"/>
    <s v="Color"/>
    <x v="1028"/>
    <n v="63"/>
    <n v="82"/>
    <n v="12"/>
    <n v="281"/>
    <x v="1517"/>
    <n v="8000"/>
    <x v="2311"/>
    <x v="434"/>
    <x v="166"/>
    <x v="2467"/>
    <n v="48458"/>
    <n v="9271"/>
    <x v="1812"/>
    <n v="2"/>
    <s v="1990s|bar|car accident|nightclub|whipped cream"/>
    <x v="2467"/>
    <n v="239"/>
    <x v="0"/>
    <x v="0"/>
    <s v="PG-13"/>
    <x v="173"/>
    <x v="20"/>
    <n v="357"/>
    <x v="5"/>
    <n v="1.85"/>
    <x v="1"/>
  </r>
  <r>
    <x v="2468"/>
    <s v="Color"/>
    <x v="985"/>
    <n v="148"/>
    <n v="86"/>
    <n v="33"/>
    <n v="583"/>
    <x v="1518"/>
    <n v="15000"/>
    <x v="2312"/>
    <x v="49"/>
    <x v="413"/>
    <x v="2468"/>
    <n v="64190"/>
    <n v="17396"/>
    <x v="1813"/>
    <n v="1"/>
    <s v="love|maid|newscaster|student|tutor"/>
    <x v="2468"/>
    <n v="129"/>
    <x v="0"/>
    <x v="0"/>
    <s v="PG-13"/>
    <x v="173"/>
    <x v="10"/>
    <n v="976"/>
    <x v="23"/>
    <n v="2.35"/>
    <x v="37"/>
  </r>
  <r>
    <x v="2469"/>
    <s v="Color"/>
    <x v="630"/>
    <n v="265"/>
    <n v="108"/>
    <n v="192"/>
    <n v="580"/>
    <x v="1519"/>
    <n v="1000"/>
    <x v="2313"/>
    <x v="429"/>
    <x v="914"/>
    <x v="2469"/>
    <n v="129719"/>
    <n v="4500"/>
    <x v="1814"/>
    <n v="0"/>
    <s v="desert|horror movie remake|murder of family|rape|slasher"/>
    <x v="2469"/>
    <n v="855"/>
    <x v="0"/>
    <x v="0"/>
    <s v="R"/>
    <x v="159"/>
    <x v="7"/>
    <n v="1000"/>
    <x v="21"/>
    <n v="2.35"/>
    <x v="1"/>
  </r>
  <r>
    <x v="2470"/>
    <s v="Color"/>
    <x v="400"/>
    <n v="75"/>
    <n v="98"/>
    <n v="39"/>
    <n v="428"/>
    <x v="619"/>
    <n v="593"/>
    <x v="2314"/>
    <x v="125"/>
    <x v="976"/>
    <x v="2470"/>
    <n v="11815"/>
    <n v="2713"/>
    <x v="1815"/>
    <n v="1"/>
    <s v="dental braces|dental headgear|former child star|panties|white panties"/>
    <x v="2470"/>
    <n v="117"/>
    <x v="0"/>
    <x v="0"/>
    <s v="PG-13"/>
    <x v="173"/>
    <x v="17"/>
    <n v="517"/>
    <x v="23"/>
    <n v="2.35"/>
    <x v="441"/>
  </r>
  <r>
    <x v="2471"/>
    <s v="Color"/>
    <x v="726"/>
    <n v="113"/>
    <n v="129"/>
    <n v="51"/>
    <n v="89"/>
    <x v="1520"/>
    <n v="427"/>
    <x v="2315"/>
    <x v="122"/>
    <x v="977"/>
    <x v="2471"/>
    <n v="23480"/>
    <n v="952"/>
    <x v="1816"/>
    <n v="0"/>
    <s v="coach|high school|place name in title|school|student"/>
    <x v="2471"/>
    <n v="83"/>
    <x v="0"/>
    <x v="0"/>
    <s v="PG"/>
    <x v="173"/>
    <x v="2"/>
    <n v="234"/>
    <x v="38"/>
    <n v="2.35"/>
    <x v="90"/>
  </r>
  <r>
    <x v="2472"/>
    <s v="Color"/>
    <x v="1029"/>
    <n v="62"/>
    <n v="99"/>
    <n v="17"/>
    <n v="826"/>
    <x v="1279"/>
    <n v="918"/>
    <x v="2316"/>
    <x v="125"/>
    <x v="633"/>
    <x v="2472"/>
    <n v="7991"/>
    <n v="4797"/>
    <x v="1817"/>
    <n v="7"/>
    <s v="block party|eurocopter ec120 colibri|fortune cookie|lottery ticket|reverend"/>
    <x v="2472"/>
    <n v="30"/>
    <x v="0"/>
    <x v="0"/>
    <s v="PG-13"/>
    <x v="4"/>
    <x v="5"/>
    <n v="912"/>
    <x v="41"/>
    <n v="2.35"/>
    <x v="1"/>
  </r>
  <r>
    <x v="2473"/>
    <s v="Color"/>
    <x v="1030"/>
    <n v="54"/>
    <n v="105"/>
    <n v="49"/>
    <n v="104"/>
    <x v="1521"/>
    <n v="680"/>
    <x v="2317"/>
    <x v="648"/>
    <x v="978"/>
    <x v="2473"/>
    <n v="8522"/>
    <n v="1538"/>
    <x v="1818"/>
    <n v="0"/>
    <s v="high school|rollerskating rink|spelman college|twin|voice over narration"/>
    <x v="2473"/>
    <n v="92"/>
    <x v="0"/>
    <x v="0"/>
    <s v="PG-13"/>
    <x v="4"/>
    <x v="7"/>
    <n v="503"/>
    <x v="19"/>
    <n v="2.35"/>
    <x v="329"/>
  </r>
  <r>
    <x v="2474"/>
    <s v="Color"/>
    <x v="1031"/>
    <n v="223"/>
    <n v="112"/>
    <n v="36"/>
    <n v="746"/>
    <x v="1522"/>
    <n v="10000"/>
    <x v="2318"/>
    <x v="434"/>
    <x v="219"/>
    <x v="2474"/>
    <n v="213898"/>
    <n v="12676"/>
    <x v="1819"/>
    <n v="4"/>
    <s v="a cappella|competition|dj|female protagonist|lesbian"/>
    <x v="2474"/>
    <n v="250"/>
    <x v="0"/>
    <x v="0"/>
    <s v="PG-13"/>
    <x v="173"/>
    <x v="3"/>
    <n v="751"/>
    <x v="13"/>
    <n v="1.85"/>
    <x v="88"/>
  </r>
  <r>
    <x v="2475"/>
    <s v="Color"/>
    <x v="621"/>
    <n v="50"/>
    <n v="108"/>
    <n v="19"/>
    <n v="505"/>
    <x v="729"/>
    <n v="973"/>
    <x v="2319"/>
    <x v="334"/>
    <x v="363"/>
    <x v="2475"/>
    <n v="12993"/>
    <n v="3344"/>
    <x v="449"/>
    <n v="2"/>
    <s v="baseball|baseball player|night|rivalry|summer"/>
    <x v="2475"/>
    <n v="107"/>
    <x v="0"/>
    <x v="0"/>
    <s v="PG-13"/>
    <x v="148"/>
    <x v="18"/>
    <n v="954"/>
    <x v="41"/>
    <n v="1.85"/>
    <x v="442"/>
  </r>
  <r>
    <x v="2476"/>
    <s v="Color"/>
    <x v="6"/>
    <n v="125"/>
    <n v="121"/>
    <n v="0"/>
    <n v="244"/>
    <x v="418"/>
    <n v="989"/>
    <x v="2320"/>
    <x v="168"/>
    <x v="282"/>
    <x v="2476"/>
    <n v="50656"/>
    <n v="2365"/>
    <x v="517"/>
    <n v="1"/>
    <s v="bag of money|found money|minnesota|screenplay adapted by author|snow"/>
    <x v="2476"/>
    <n v="416"/>
    <x v="0"/>
    <x v="1"/>
    <s v="R"/>
    <x v="173"/>
    <x v="20"/>
    <n v="888"/>
    <x v="7"/>
    <n v="1.85"/>
    <x v="1"/>
  </r>
  <r>
    <x v="2477"/>
    <s v="Color"/>
    <x v="1032"/>
    <n v="81"/>
    <n v="89"/>
    <n v="11"/>
    <n v="973"/>
    <x v="348"/>
    <n v="1000"/>
    <x v="2321"/>
    <x v="236"/>
    <x v="179"/>
    <x v="2477"/>
    <n v="10885"/>
    <n v="4060"/>
    <x v="1820"/>
    <n v="0"/>
    <s v="darkness|friend|kiss|nightmare|suicide"/>
    <x v="2477"/>
    <n v="271"/>
    <x v="0"/>
    <x v="0"/>
    <s v="PG-13"/>
    <x v="173"/>
    <x v="19"/>
    <n v="982"/>
    <x v="30"/>
    <n v="2.35"/>
    <x v="443"/>
  </r>
  <r>
    <x v="2478"/>
    <s v="Color"/>
    <x v="1033"/>
    <n v="37"/>
    <n v="89"/>
    <n v="0"/>
    <n v="323"/>
    <x v="1523"/>
    <n v="690"/>
    <x v="2322"/>
    <x v="127"/>
    <x v="979"/>
    <x v="2478"/>
    <n v="9104"/>
    <n v="2135"/>
    <x v="1821"/>
    <n v="2"/>
    <s v="diner|food poisoning|health inspector|restaurant|undercover"/>
    <x v="2478"/>
    <n v="112"/>
    <x v="0"/>
    <x v="0"/>
    <s v="PG-13"/>
    <x v="213"/>
    <x v="7"/>
    <n v="400"/>
    <x v="69"/>
    <n v="1.33"/>
    <x v="444"/>
  </r>
  <r>
    <x v="2479"/>
    <s v="Color"/>
    <x v="1034"/>
    <n v="44"/>
    <n v="73"/>
    <n v="11"/>
    <n v="142"/>
    <x v="1524"/>
    <n v="1000"/>
    <x v="2323"/>
    <x v="649"/>
    <x v="159"/>
    <x v="2479"/>
    <n v="2045"/>
    <n v="2020"/>
    <x v="1822"/>
    <n v="0"/>
    <s v="based on tv series|blanket|box office flop|rescue|sesame street"/>
    <x v="2479"/>
    <n v="37"/>
    <x v="0"/>
    <x v="0"/>
    <s v="G"/>
    <x v="173"/>
    <x v="15"/>
    <n v="436"/>
    <x v="27"/>
    <n v="1.85"/>
    <x v="445"/>
  </r>
  <r>
    <x v="2480"/>
    <s v="Color"/>
    <x v="274"/>
    <n v="197"/>
    <n v="132"/>
    <n v="847"/>
    <n v="625"/>
    <x v="350"/>
    <n v="3000"/>
    <x v="2324"/>
    <x v="168"/>
    <x v="202"/>
    <x v="2480"/>
    <n v="52852"/>
    <n v="6317"/>
    <x v="561"/>
    <n v="1"/>
    <s v="catholic|corrupt cop|new york city|police detective|police officer killed"/>
    <x v="2480"/>
    <n v="138"/>
    <x v="0"/>
    <x v="0"/>
    <s v="R"/>
    <x v="173"/>
    <x v="0"/>
    <n v="960"/>
    <x v="10"/>
    <n v="2.35"/>
    <x v="86"/>
  </r>
  <r>
    <x v="2481"/>
    <s v="Color"/>
    <x v="1035"/>
    <n v="15"/>
    <n v="154"/>
    <n v="117"/>
    <n v="86"/>
    <x v="1525"/>
    <n v="715"/>
    <x v="4"/>
    <x v="77"/>
    <x v="980"/>
    <x v="2481"/>
    <n v="4550"/>
    <n v="1567"/>
    <x v="1823"/>
    <n v="3"/>
    <s v="ambassador|boxer rebellion|china|colonialism|peking china"/>
    <x v="2481"/>
    <n v="50"/>
    <x v="0"/>
    <x v="0"/>
    <s v="Unrated"/>
    <x v="195"/>
    <x v="41"/>
    <n v="490"/>
    <x v="2"/>
    <n v="2.2000000000000002"/>
    <x v="446"/>
  </r>
  <r>
    <x v="2482"/>
    <s v="Color"/>
    <x v="1036"/>
    <n v="543"/>
    <n v="96"/>
    <n v="201"/>
    <n v="58"/>
    <x v="1526"/>
    <n v="394"/>
    <x v="2325"/>
    <x v="429"/>
    <x v="981"/>
    <x v="2482"/>
    <n v="125016"/>
    <n v="673"/>
    <x v="1824"/>
    <n v="0"/>
    <s v="book of the dead|demon|h.p. lovecraft|lesbian kiss|promise"/>
    <x v="2482"/>
    <n v="789"/>
    <x v="0"/>
    <x v="0"/>
    <s v="R"/>
    <x v="173"/>
    <x v="9"/>
    <n v="150"/>
    <x v="12"/>
    <n v="2.35"/>
    <x v="105"/>
  </r>
  <r>
    <x v="2483"/>
    <s v="Color"/>
    <x v="372"/>
    <n v="112"/>
    <n v="98"/>
    <n v="80"/>
    <n v="399"/>
    <x v="1527"/>
    <n v="567"/>
    <x v="2326"/>
    <x v="127"/>
    <x v="932"/>
    <x v="2483"/>
    <n v="15033"/>
    <n v="2016"/>
    <x v="1825"/>
    <n v="1"/>
    <s v="greece|greek|tour bus|tour guide|tourist"/>
    <x v="2483"/>
    <n v="75"/>
    <x v="0"/>
    <x v="0"/>
    <s v="PG-13"/>
    <x v="173"/>
    <x v="0"/>
    <n v="503"/>
    <x v="18"/>
    <n v="1.85"/>
    <x v="1"/>
  </r>
  <r>
    <x v="2484"/>
    <s v="Color"/>
    <x v="166"/>
    <n v="153"/>
    <n v="107"/>
    <n v="80"/>
    <n v="841"/>
    <x v="68"/>
    <n v="2000"/>
    <x v="2327"/>
    <x v="430"/>
    <x v="65"/>
    <x v="2484"/>
    <n v="22639"/>
    <n v="5992"/>
    <x v="507"/>
    <n v="6"/>
    <s v="chief of staff|contest|president|singing|terrorist"/>
    <x v="2484"/>
    <n v="217"/>
    <x v="0"/>
    <x v="0"/>
    <s v="PG-13"/>
    <x v="166"/>
    <x v="7"/>
    <n v="2000"/>
    <x v="34"/>
    <n v="1.85"/>
    <x v="447"/>
  </r>
  <r>
    <x v="2485"/>
    <s v="Color"/>
    <x v="1037"/>
    <n v="94"/>
    <n v="134"/>
    <n v="22"/>
    <n v="488"/>
    <x v="596"/>
    <n v="1000"/>
    <x v="2328"/>
    <x v="479"/>
    <x v="51"/>
    <x v="2485"/>
    <n v="33570"/>
    <n v="3007"/>
    <x v="1095"/>
    <n v="6"/>
    <s v="box office flop|dc comics|hair|nuclear disarmament|superman"/>
    <x v="2485"/>
    <n v="259"/>
    <x v="0"/>
    <x v="1"/>
    <s v="PG"/>
    <x v="173"/>
    <x v="42"/>
    <n v="593"/>
    <x v="57"/>
    <n v="2.35"/>
    <x v="103"/>
  </r>
  <r>
    <x v="2486"/>
    <s v="Color"/>
    <x v="1038"/>
    <n v="62"/>
    <n v="94"/>
    <n v="8"/>
    <n v="66"/>
    <x v="1528"/>
    <n v="328"/>
    <x v="2329"/>
    <x v="270"/>
    <x v="982"/>
    <x v="2486"/>
    <n v="4600"/>
    <n v="760"/>
    <x v="1826"/>
    <n v="0"/>
    <s v="dance|dance contest|loss of sister|step dancing|teenager"/>
    <x v="2486"/>
    <n v="18"/>
    <x v="0"/>
    <x v="4"/>
    <s v="PG-13"/>
    <x v="4"/>
    <x v="1"/>
    <n v="122"/>
    <x v="47"/>
    <n v="1.85"/>
    <x v="432"/>
  </r>
  <r>
    <x v="2487"/>
    <s v="Color"/>
    <x v="1039"/>
    <n v="157"/>
    <n v="122"/>
    <n v="47"/>
    <n v="834"/>
    <x v="705"/>
    <n v="23000"/>
    <x v="2330"/>
    <x v="28"/>
    <x v="74"/>
    <x v="2487"/>
    <n v="88590"/>
    <n v="27381"/>
    <x v="249"/>
    <n v="2"/>
    <s v="adult child friendship|corrupt cop|fistfight|gangster|thug"/>
    <x v="2487"/>
    <n v="419"/>
    <x v="0"/>
    <x v="8"/>
    <s v="R"/>
    <x v="173"/>
    <x v="7"/>
    <n v="979"/>
    <x v="38"/>
    <n v="2.35"/>
    <x v="1"/>
  </r>
  <r>
    <x v="2488"/>
    <s v="Color"/>
    <x v="1040"/>
    <n v="35"/>
    <n v="128"/>
    <n v="9"/>
    <n v="193"/>
    <x v="1323"/>
    <n v="767"/>
    <x v="2331"/>
    <x v="455"/>
    <x v="983"/>
    <x v="2488"/>
    <n v="3222"/>
    <n v="1727"/>
    <x v="1827"/>
    <n v="3"/>
    <s v="colon in title|competition|five word title|golf|temper"/>
    <x v="2488"/>
    <n v="64"/>
    <x v="0"/>
    <x v="0"/>
    <s v="PG"/>
    <x v="4"/>
    <x v="14"/>
    <n v="327"/>
    <x v="10"/>
    <n v="2.35"/>
    <x v="209"/>
  </r>
  <r>
    <x v="2489"/>
    <s v="Color"/>
    <x v="1041"/>
    <n v="21"/>
    <n v="97"/>
    <n v="3"/>
    <n v="161"/>
    <x v="1487"/>
    <n v="400"/>
    <x v="2332"/>
    <x v="650"/>
    <x v="783"/>
    <x v="2489"/>
    <n v="4081"/>
    <n v="805"/>
    <x v="1828"/>
    <n v="0"/>
    <s v="china|missionary|opium|villain|year 1937"/>
    <x v="2489"/>
    <n v="28"/>
    <x v="0"/>
    <x v="1"/>
    <s v="PG-13"/>
    <x v="173"/>
    <x v="43"/>
    <n v="193"/>
    <x v="56"/>
    <n v="1.85"/>
    <x v="448"/>
  </r>
  <r>
    <x v="2490"/>
    <s v="Color"/>
    <x v="222"/>
    <n v="236"/>
    <n v="110"/>
    <n v="168"/>
    <n v="96"/>
    <x v="170"/>
    <n v="3000"/>
    <x v="2333"/>
    <x v="260"/>
    <x v="295"/>
    <x v="2490"/>
    <n v="295375"/>
    <n v="4210"/>
    <x v="1829"/>
    <n v="3"/>
    <s v="duchess|illusionist|magician|prince|supernatural power"/>
    <x v="2490"/>
    <n v="645"/>
    <x v="0"/>
    <x v="0"/>
    <s v="PG-13"/>
    <x v="178"/>
    <x v="7"/>
    <n v="979"/>
    <x v="32"/>
    <n v="1.85"/>
    <x v="61"/>
  </r>
  <r>
    <x v="2491"/>
    <s v="Color"/>
    <x v="1042"/>
    <n v="50"/>
    <n v="102"/>
    <n v="4"/>
    <n v="60"/>
    <x v="1529"/>
    <n v="634"/>
    <x v="2171"/>
    <x v="513"/>
    <x v="984"/>
    <x v="2491"/>
    <n v="1275"/>
    <n v="1262"/>
    <x v="71"/>
    <n v="0"/>
    <s v="chase|dead man|jungle|killing a lion|killing a tiger"/>
    <x v="2491"/>
    <n v="27"/>
    <x v="0"/>
    <x v="0"/>
    <s v="PG"/>
    <x v="173"/>
    <x v="37"/>
    <n v="537"/>
    <x v="21"/>
    <n v="2.35"/>
    <x v="1"/>
  </r>
  <r>
    <x v="2492"/>
    <s v="Color"/>
    <x v="133"/>
    <n v="106"/>
    <n v="98"/>
    <n v="541"/>
    <n v="71"/>
    <x v="1530"/>
    <n v="214"/>
    <x v="2334"/>
    <x v="393"/>
    <x v="985"/>
    <x v="2492"/>
    <n v="16234"/>
    <n v="409"/>
    <x v="1830"/>
    <n v="1"/>
    <s v="criminal|drug lord|gunshot|irish|journalist"/>
    <x v="2492"/>
    <n v="113"/>
    <x v="0"/>
    <x v="25"/>
    <s v="R"/>
    <x v="173"/>
    <x v="17"/>
    <n v="96"/>
    <x v="8"/>
    <n v="2.35"/>
    <x v="1"/>
  </r>
  <r>
    <x v="2493"/>
    <s v="Color"/>
    <x v="1043"/>
    <n v="106"/>
    <n v="120"/>
    <n v="30"/>
    <n v="55"/>
    <x v="1531"/>
    <n v="14000"/>
    <x v="2335"/>
    <x v="368"/>
    <x v="162"/>
    <x v="2493"/>
    <n v="13762"/>
    <n v="14492"/>
    <x v="1831"/>
    <n v="1"/>
    <s v="colombia|dream|love|surfer|village"/>
    <x v="2493"/>
    <n v="39"/>
    <x v="0"/>
    <x v="10"/>
    <s v="R"/>
    <x v="173"/>
    <x v="11"/>
    <n v="287"/>
    <x v="4"/>
    <m/>
    <x v="1"/>
  </r>
  <r>
    <x v="2494"/>
    <s v="Color"/>
    <x v="826"/>
    <n v="173"/>
    <n v="160"/>
    <n v="219"/>
    <n v="215"/>
    <x v="829"/>
    <n v="1000"/>
    <x v="2336"/>
    <x v="651"/>
    <x v="84"/>
    <x v="2494"/>
    <n v="32671"/>
    <n v="2340"/>
    <x v="1832"/>
    <n v="6"/>
    <s v="amnesia|boxer|conspiracy|police|porn star"/>
    <x v="2494"/>
    <n v="238"/>
    <x v="0"/>
    <x v="10"/>
    <s v="R"/>
    <x v="173"/>
    <x v="7"/>
    <n v="876"/>
    <x v="34"/>
    <n v="2.35"/>
    <x v="1"/>
  </r>
  <r>
    <x v="2495"/>
    <s v="Color"/>
    <x v="1044"/>
    <n v="41"/>
    <n v="80"/>
    <n v="0"/>
    <n v="168"/>
    <x v="1532"/>
    <n v="677"/>
    <x v="4"/>
    <x v="45"/>
    <x v="403"/>
    <x v="2495"/>
    <n v="10706"/>
    <n v="1364"/>
    <x v="1833"/>
    <n v="0"/>
    <s v="cgi film|computer animation|dragon|hunter"/>
    <x v="2495"/>
    <n v="39"/>
    <x v="3"/>
    <x v="10"/>
    <s v="PG"/>
    <x v="190"/>
    <x v="8"/>
    <n v="262"/>
    <x v="4"/>
    <m/>
    <x v="1"/>
  </r>
  <r>
    <x v="2496"/>
    <s v="Color"/>
    <x v="1045"/>
    <n v="41"/>
    <n v="91"/>
    <n v="22"/>
    <n v="255"/>
    <x v="1533"/>
    <n v="669"/>
    <x v="4"/>
    <x v="652"/>
    <x v="143"/>
    <x v="2496"/>
    <n v="3701"/>
    <n v="1769"/>
    <x v="1834"/>
    <n v="0"/>
    <s v="cockroach|desert|ghost town|giant spider|travel"/>
    <x v="2496"/>
    <n v="71"/>
    <x v="0"/>
    <x v="0"/>
    <s v="PG"/>
    <x v="173"/>
    <x v="47"/>
    <n v="642"/>
    <x v="31"/>
    <n v="2.35"/>
    <x v="449"/>
  </r>
  <r>
    <x v="2497"/>
    <s v="Color"/>
    <x v="1046"/>
    <n v="145"/>
    <n v="83"/>
    <n v="57"/>
    <n v="62"/>
    <x v="1534"/>
    <n v="465"/>
    <x v="2337"/>
    <x v="381"/>
    <x v="986"/>
    <x v="2497"/>
    <n v="16268"/>
    <n v="730"/>
    <x v="1835"/>
    <n v="1"/>
    <s v="e mail|evil spirit|experiment|fear|supernatural"/>
    <x v="2497"/>
    <n v="108"/>
    <x v="0"/>
    <x v="0"/>
    <s v="PG-13"/>
    <x v="173"/>
    <x v="3"/>
    <n v="152"/>
    <x v="54"/>
    <n v="2.35"/>
    <x v="1"/>
  </r>
  <r>
    <x v="2498"/>
    <s v="Color"/>
    <x v="1047"/>
    <n v="31"/>
    <n v="102"/>
    <n v="6"/>
    <n v="165"/>
    <x v="1485"/>
    <n v="3000"/>
    <x v="2338"/>
    <x v="535"/>
    <x v="514"/>
    <x v="2498"/>
    <n v="55895"/>
    <n v="5433"/>
    <x v="1836"/>
    <n v="1"/>
    <s v="best friend|funeral|girl|overalls|summer"/>
    <x v="2498"/>
    <n v="115"/>
    <x v="0"/>
    <x v="0"/>
    <s v="PG-13"/>
    <x v="214"/>
    <x v="23"/>
    <n v="2000"/>
    <x v="2"/>
    <n v="1.85"/>
    <x v="1"/>
  </r>
  <r>
    <x v="2499"/>
    <s v="Color"/>
    <x v="1048"/>
    <n v="105"/>
    <n v="122"/>
    <n v="30"/>
    <n v="260"/>
    <x v="703"/>
    <n v="21000"/>
    <x v="2339"/>
    <x v="425"/>
    <x v="21"/>
    <x v="2499"/>
    <n v="13239"/>
    <n v="25173"/>
    <x v="1837"/>
    <n v="2"/>
    <s v="character name in title|diane arbus|male full frontal nudity|photographer|pubic hair"/>
    <x v="2499"/>
    <n v="97"/>
    <x v="0"/>
    <x v="0"/>
    <s v="R"/>
    <x v="215"/>
    <x v="7"/>
    <n v="3000"/>
    <x v="12"/>
    <n v="1.85"/>
    <x v="1"/>
  </r>
  <r>
    <x v="2490"/>
    <s v="Color"/>
    <x v="222"/>
    <n v="236"/>
    <n v="110"/>
    <n v="168"/>
    <n v="96"/>
    <x v="170"/>
    <n v="3000"/>
    <x v="2333"/>
    <x v="260"/>
    <x v="295"/>
    <x v="2490"/>
    <n v="295375"/>
    <n v="4210"/>
    <x v="1829"/>
    <n v="3"/>
    <s v="duchess|illusionist|magician|prince|supernatural power"/>
    <x v="2490"/>
    <n v="645"/>
    <x v="0"/>
    <x v="0"/>
    <s v="PG-13"/>
    <x v="178"/>
    <x v="7"/>
    <n v="979"/>
    <x v="32"/>
    <n v="1.85"/>
    <x v="61"/>
  </r>
  <r>
    <x v="2500"/>
    <s v="Color"/>
    <x v="78"/>
    <n v="114"/>
    <n v="126"/>
    <n v="0"/>
    <n v="168"/>
    <x v="1535"/>
    <n v="826"/>
    <x v="2340"/>
    <x v="152"/>
    <x v="987"/>
    <x v="2500"/>
    <n v="119150"/>
    <n v="1607"/>
    <x v="710"/>
    <n v="2"/>
    <s v="1980s|argument|critique of capitalism|f word|fired from the job"/>
    <x v="2500"/>
    <n v="219"/>
    <x v="0"/>
    <x v="0"/>
    <s v="R"/>
    <x v="159"/>
    <x v="42"/>
    <n v="508"/>
    <x v="38"/>
    <n v="1.85"/>
    <x v="1"/>
  </r>
  <r>
    <x v="2501"/>
    <s v="Color"/>
    <x v="106"/>
    <n v="69"/>
    <n v="136"/>
    <n v="0"/>
    <n v="1000"/>
    <x v="23"/>
    <n v="25000"/>
    <x v="2341"/>
    <x v="17"/>
    <x v="9"/>
    <x v="2501"/>
    <n v="78392"/>
    <n v="41059"/>
    <x v="13"/>
    <n v="2"/>
    <s v="1810s|female protagonist|horseback riding|inheritance|three word title"/>
    <x v="2501"/>
    <n v="196"/>
    <x v="0"/>
    <x v="0"/>
    <s v="PG"/>
    <x v="214"/>
    <x v="16"/>
    <n v="14000"/>
    <x v="16"/>
    <n v="1.85"/>
    <x v="1"/>
  </r>
  <r>
    <x v="2502"/>
    <s v="Color"/>
    <x v="1049"/>
    <n v="150"/>
    <n v="120"/>
    <n v="11"/>
    <n v="281"/>
    <x v="1536"/>
    <n v="11000"/>
    <x v="2342"/>
    <x v="425"/>
    <x v="203"/>
    <x v="2502"/>
    <n v="46204"/>
    <n v="12554"/>
    <x v="1838"/>
    <n v="1"/>
    <s v="country estate|jane austen|lady|love|writing"/>
    <x v="2502"/>
    <n v="151"/>
    <x v="0"/>
    <x v="1"/>
    <s v="PG"/>
    <x v="214"/>
    <x v="1"/>
    <n v="838"/>
    <x v="1"/>
    <n v="2.35"/>
    <x v="1"/>
  </r>
  <r>
    <x v="2503"/>
    <s v="Color"/>
    <x v="1050"/>
    <n v="72"/>
    <n v="108"/>
    <n v="18"/>
    <n v="433"/>
    <x v="180"/>
    <n v="714"/>
    <x v="2343"/>
    <x v="127"/>
    <x v="988"/>
    <x v="2503"/>
    <n v="37700"/>
    <n v="2785"/>
    <x v="1839"/>
    <n v="2"/>
    <s v="college|college girl|female protagonist|sorority|sorority house"/>
    <x v="2503"/>
    <n v="50"/>
    <x v="0"/>
    <x v="0"/>
    <s v="PG-13"/>
    <x v="214"/>
    <x v="1"/>
    <n v="701"/>
    <x v="22"/>
    <n v="2.35"/>
    <x v="1"/>
  </r>
  <r>
    <x v="2504"/>
    <s v="Color"/>
    <x v="1051"/>
    <n v="158"/>
    <n v="126"/>
    <n v="26"/>
    <n v="385"/>
    <x v="291"/>
    <n v="638"/>
    <x v="2344"/>
    <x v="270"/>
    <x v="637"/>
    <x v="2504"/>
    <n v="56665"/>
    <n v="2282"/>
    <x v="1348"/>
    <n v="0"/>
    <s v="auction|home|house|iranian|marriage"/>
    <x v="2504"/>
    <n v="469"/>
    <x v="0"/>
    <x v="0"/>
    <s v="R"/>
    <x v="159"/>
    <x v="17"/>
    <n v="624"/>
    <x v="32"/>
    <n v="1.85"/>
    <x v="1"/>
  </r>
  <r>
    <x v="2505"/>
    <s v="Color"/>
    <x v="110"/>
    <n v="96"/>
    <n v="128"/>
    <n v="608"/>
    <n v="1000"/>
    <x v="436"/>
    <n v="49000"/>
    <x v="2345"/>
    <x v="200"/>
    <x v="86"/>
    <x v="2505"/>
    <n v="277451"/>
    <n v="51609"/>
    <x v="1840"/>
    <n v="0"/>
    <s v="education|english teacher|poet|professor|student"/>
    <x v="2505"/>
    <n v="491"/>
    <x v="0"/>
    <x v="0"/>
    <s v="PG"/>
    <x v="216"/>
    <x v="30"/>
    <n v="1000"/>
    <x v="25"/>
    <n v="1.85"/>
    <x v="33"/>
  </r>
  <r>
    <x v="2506"/>
    <s v="Color"/>
    <x v="1052"/>
    <n v="84"/>
    <n v="113"/>
    <n v="137"/>
    <n v="481"/>
    <x v="420"/>
    <n v="879"/>
    <x v="2346"/>
    <x v="125"/>
    <x v="435"/>
    <x v="2506"/>
    <n v="288451"/>
    <n v="2985"/>
    <x v="1841"/>
    <n v="2"/>
    <s v="briefcase full of money|character repeating someone else's dialogue|character says i love you|friendship|reference to cinderella"/>
    <x v="2506"/>
    <n v="438"/>
    <x v="0"/>
    <x v="0"/>
    <s v="PG-13"/>
    <x v="178"/>
    <x v="24"/>
    <n v="854"/>
    <x v="11"/>
    <n v="1.85"/>
    <x v="1"/>
  </r>
  <r>
    <x v="2507"/>
    <s v="Color"/>
    <x v="340"/>
    <n v="114"/>
    <n v="89"/>
    <n v="0"/>
    <n v="62"/>
    <x v="1537"/>
    <n v="227"/>
    <x v="2347"/>
    <x v="105"/>
    <x v="989"/>
    <x v="2507"/>
    <n v="149108"/>
    <n v="485"/>
    <x v="1842"/>
    <n v="0"/>
    <s v="friendship|love|male female friendship|new york|sex"/>
    <x v="2507"/>
    <n v="273"/>
    <x v="0"/>
    <x v="0"/>
    <s v="R"/>
    <x v="178"/>
    <x v="30"/>
    <n v="73"/>
    <x v="32"/>
    <n v="1.85"/>
    <x v="1"/>
  </r>
  <r>
    <x v="2508"/>
    <s v="Color"/>
    <x v="859"/>
    <n v="79"/>
    <n v="129"/>
    <n v="0"/>
    <n v="359"/>
    <x v="1538"/>
    <n v="844"/>
    <x v="2348"/>
    <x v="270"/>
    <x v="289"/>
    <x v="2508"/>
    <n v="26310"/>
    <n v="2330"/>
    <x v="1843"/>
    <n v="0"/>
    <s v="archdiocese|court|hospital|lawyer|malpractice"/>
    <x v="2508"/>
    <n v="154"/>
    <x v="0"/>
    <x v="0"/>
    <s v="R"/>
    <x v="178"/>
    <x v="26"/>
    <n v="617"/>
    <x v="6"/>
    <n v="1.85"/>
    <x v="1"/>
  </r>
  <r>
    <x v="2509"/>
    <s v="Color"/>
    <x v="235"/>
    <n v="103"/>
    <n v="94"/>
    <n v="480"/>
    <n v="486"/>
    <x v="1343"/>
    <n v="1000"/>
    <x v="2349"/>
    <x v="125"/>
    <x v="990"/>
    <x v="2509"/>
    <n v="132963"/>
    <n v="3889"/>
    <x v="1811"/>
    <n v="5"/>
    <s v="blonde|college|friend|highway travel|road trip"/>
    <x v="2509"/>
    <n v="302"/>
    <x v="0"/>
    <x v="0"/>
    <s v="R"/>
    <x v="217"/>
    <x v="21"/>
    <n v="490"/>
    <x v="12"/>
    <n v="1.85"/>
    <x v="1"/>
  </r>
  <r>
    <x v="2510"/>
    <s v="Color"/>
    <x v="355"/>
    <n v="67"/>
    <n v="106"/>
    <n v="48"/>
    <n v="35"/>
    <x v="1539"/>
    <n v="23000"/>
    <x v="2350"/>
    <x v="334"/>
    <x v="74"/>
    <x v="2510"/>
    <n v="35312"/>
    <n v="23369"/>
    <x v="1844"/>
    <n v="0"/>
    <s v="coach|coyote|popularity|quarterback|texas"/>
    <x v="2510"/>
    <n v="267"/>
    <x v="0"/>
    <x v="0"/>
    <s v="R"/>
    <x v="178"/>
    <x v="15"/>
    <n v="255"/>
    <x v="21"/>
    <n v="1.85"/>
    <x v="1"/>
  </r>
  <r>
    <x v="2511"/>
    <s v=" Black and White"/>
    <x v="1053"/>
    <n v="576"/>
    <n v="100"/>
    <n v="405"/>
    <n v="628"/>
    <x v="554"/>
    <n v="996"/>
    <x v="2351"/>
    <x v="105"/>
    <x v="991"/>
    <x v="2511"/>
    <n v="190030"/>
    <n v="4606"/>
    <x v="1405"/>
    <n v="0"/>
    <s v="1920s|jack russell terrier|modern silent movie|movie star|movie studio"/>
    <x v="2511"/>
    <n v="583"/>
    <x v="0"/>
    <x v="10"/>
    <s v="PG-13"/>
    <x v="159"/>
    <x v="10"/>
    <n v="897"/>
    <x v="25"/>
    <n v="1.33"/>
    <x v="26"/>
  </r>
  <r>
    <x v="2512"/>
    <s v="Color"/>
    <x v="331"/>
    <n v="178"/>
    <n v="89"/>
    <n v="687"/>
    <n v="389"/>
    <x v="1540"/>
    <n v="10000"/>
    <x v="2352"/>
    <x v="164"/>
    <x v="61"/>
    <x v="2512"/>
    <n v="42182"/>
    <n v="12183"/>
    <x v="1845"/>
    <n v="1"/>
    <s v="babysitting|experiment|nightmare|possession|twin"/>
    <x v="2512"/>
    <n v="230"/>
    <x v="0"/>
    <x v="0"/>
    <s v="PG-13"/>
    <x v="178"/>
    <x v="0"/>
    <n v="787"/>
    <x v="30"/>
    <n v="2.35"/>
    <x v="1"/>
  </r>
  <r>
    <x v="2513"/>
    <s v="Color"/>
    <x v="470"/>
    <n v="487"/>
    <n v="94"/>
    <n v="0"/>
    <n v="559"/>
    <x v="70"/>
    <n v="13000"/>
    <x v="2353"/>
    <x v="621"/>
    <x v="99"/>
    <x v="2513"/>
    <n v="237848"/>
    <n v="27911"/>
    <x v="505"/>
    <n v="2"/>
    <s v="1960s|boy scouts|boy scouts camp|coming of age|young love"/>
    <x v="2513"/>
    <n v="377"/>
    <x v="0"/>
    <x v="0"/>
    <s v="PG-13"/>
    <x v="178"/>
    <x v="3"/>
    <n v="13000"/>
    <x v="6"/>
    <n v="1.85"/>
    <x v="73"/>
  </r>
  <r>
    <x v="2514"/>
    <s v="Color"/>
    <x v="88"/>
    <n v="196"/>
    <n v="83"/>
    <n v="473"/>
    <n v="597"/>
    <x v="1541"/>
    <n v="20000"/>
    <x v="2354"/>
    <x v="429"/>
    <x v="362"/>
    <x v="2514"/>
    <n v="56269"/>
    <n v="26402"/>
    <x v="1846"/>
    <n v="0"/>
    <s v="cannibal|car accident|leatherface|psychopath|slaughterhouse"/>
    <x v="2514"/>
    <n v="366"/>
    <x v="0"/>
    <x v="0"/>
    <s v="R"/>
    <x v="178"/>
    <x v="7"/>
    <n v="4000"/>
    <x v="18"/>
    <n v="1.85"/>
    <x v="1"/>
  </r>
  <r>
    <x v="2515"/>
    <s v="Color"/>
    <x v="1054"/>
    <n v="24"/>
    <n v="111"/>
    <n v="19"/>
    <n v="107"/>
    <x v="1542"/>
    <n v="241"/>
    <x v="2355"/>
    <x v="270"/>
    <x v="992"/>
    <x v="2515"/>
    <n v="1449"/>
    <n v="824"/>
    <x v="1847"/>
    <n v="0"/>
    <s v="based on novel"/>
    <x v="2515"/>
    <n v="30"/>
    <x v="0"/>
    <x v="0"/>
    <s v="PG-13"/>
    <x v="206"/>
    <x v="6"/>
    <n v="118"/>
    <x v="28"/>
    <n v="2.35"/>
    <x v="1"/>
  </r>
  <r>
    <x v="2516"/>
    <s v="Color"/>
    <x v="1055"/>
    <n v="56"/>
    <n v="80"/>
    <n v="11"/>
    <n v="499"/>
    <x v="946"/>
    <n v="911"/>
    <x v="2356"/>
    <x v="238"/>
    <x v="993"/>
    <x v="2516"/>
    <n v="18254"/>
    <n v="3058"/>
    <x v="1654"/>
    <n v="2"/>
    <s v="disguise|mask|master of disguise|restaurant|waiter"/>
    <x v="2516"/>
    <n v="307"/>
    <x v="0"/>
    <x v="0"/>
    <s v="PG"/>
    <x v="178"/>
    <x v="19"/>
    <n v="521"/>
    <x v="47"/>
    <n v="1.85"/>
    <x v="103"/>
  </r>
  <r>
    <x v="2517"/>
    <s v="Color"/>
    <x v="37"/>
    <n v="406"/>
    <n v="112"/>
    <n v="0"/>
    <n v="250"/>
    <x v="1543"/>
    <n v="634"/>
    <x v="2357"/>
    <x v="653"/>
    <x v="994"/>
    <x v="2517"/>
    <n v="467234"/>
    <n v="1322"/>
    <x v="1848"/>
    <n v="0"/>
    <s v="fairy|fairy tale|faun|princess|spain"/>
    <x v="2517"/>
    <n v="1083"/>
    <x v="6"/>
    <x v="13"/>
    <s v="R"/>
    <x v="179"/>
    <x v="7"/>
    <n v="269"/>
    <x v="17"/>
    <n v="1.85"/>
    <x v="41"/>
  </r>
  <r>
    <x v="2518"/>
    <s v="Color"/>
    <x v="113"/>
    <n v="3"/>
    <n v="60"/>
    <m/>
    <n v="762"/>
    <x v="1544"/>
    <n v="1000"/>
    <x v="4"/>
    <x v="266"/>
    <x v="406"/>
    <x v="2518"/>
    <n v="7210"/>
    <n v="4561"/>
    <x v="1034"/>
    <n v="0"/>
    <m/>
    <x v="2518"/>
    <n v="57"/>
    <x v="0"/>
    <x v="0"/>
    <m/>
    <x v="4"/>
    <x v="4"/>
    <n v="921"/>
    <x v="4"/>
    <n v="16"/>
    <x v="1"/>
  </r>
  <r>
    <x v="2519"/>
    <s v="Color"/>
    <x v="433"/>
    <n v="51"/>
    <n v="94"/>
    <n v="14"/>
    <n v="635"/>
    <x v="1545"/>
    <n v="1000"/>
    <x v="2358"/>
    <x v="654"/>
    <x v="995"/>
    <x v="2519"/>
    <n v="7392"/>
    <n v="4194"/>
    <x v="1287"/>
    <n v="0"/>
    <s v="boy|fbi|mailman|van|witness protection"/>
    <x v="2519"/>
    <n v="53"/>
    <x v="0"/>
    <x v="0"/>
    <s v="PG"/>
    <x v="82"/>
    <x v="18"/>
    <n v="1000"/>
    <x v="28"/>
    <n v="1.85"/>
    <x v="450"/>
  </r>
  <r>
    <x v="2520"/>
    <s v=" Black and White"/>
    <x v="265"/>
    <n v="41"/>
    <n v="130"/>
    <n v="309"/>
    <n v="522"/>
    <x v="149"/>
    <n v="939"/>
    <x v="2359"/>
    <x v="368"/>
    <x v="558"/>
    <x v="2520"/>
    <n v="9566"/>
    <n v="3107"/>
    <x v="1849"/>
    <n v="2"/>
    <s v="cartoon on tv|family relationships|physical abuse|single parent|two word title"/>
    <x v="2520"/>
    <n v="81"/>
    <x v="0"/>
    <x v="0"/>
    <s v="R"/>
    <x v="178"/>
    <x v="18"/>
    <n v="881"/>
    <x v="21"/>
    <n v="1.85"/>
    <x v="103"/>
  </r>
  <r>
    <x v="2521"/>
    <s v="Color"/>
    <x v="1056"/>
    <n v="138"/>
    <n v="91"/>
    <n v="26"/>
    <n v="638"/>
    <x v="1546"/>
    <n v="3000"/>
    <x v="2360"/>
    <x v="327"/>
    <x v="867"/>
    <x v="2521"/>
    <n v="29147"/>
    <n v="5349"/>
    <x v="984"/>
    <n v="1"/>
    <s v="animal abuse(non graphic)|cat killer|college|dead cat|death of cat"/>
    <x v="2521"/>
    <n v="115"/>
    <x v="0"/>
    <x v="0"/>
    <s v="PG-13"/>
    <x v="178"/>
    <x v="10"/>
    <n v="1000"/>
    <x v="30"/>
    <n v="2.35"/>
    <x v="1"/>
  </r>
  <r>
    <x v="2522"/>
    <s v="Color"/>
    <x v="575"/>
    <n v="78"/>
    <n v="91"/>
    <n v="29"/>
    <n v="459"/>
    <x v="667"/>
    <n v="861"/>
    <x v="2361"/>
    <x v="371"/>
    <x v="996"/>
    <x v="2522"/>
    <n v="41664"/>
    <n v="2543"/>
    <x v="605"/>
    <n v="0"/>
    <s v="first part|grand canyon|highway travel|indian|janitor"/>
    <x v="2522"/>
    <n v="205"/>
    <x v="0"/>
    <x v="0"/>
    <s v="PG-13"/>
    <x v="218"/>
    <x v="18"/>
    <n v="593"/>
    <x v="18"/>
    <n v="1.85"/>
    <x v="1"/>
  </r>
  <r>
    <x v="2523"/>
    <s v="Color"/>
    <x v="1057"/>
    <n v="40"/>
    <n v="110"/>
    <n v="23"/>
    <n v="51"/>
    <x v="1547"/>
    <n v="633"/>
    <x v="2362"/>
    <x v="339"/>
    <x v="997"/>
    <x v="2523"/>
    <n v="28736"/>
    <n v="874"/>
    <x v="1850"/>
    <n v="2"/>
    <s v="boat|hong kong|murder|tunnel|twins"/>
    <x v="2523"/>
    <n v="72"/>
    <x v="0"/>
    <x v="0"/>
    <s v="R"/>
    <x v="159"/>
    <x v="23"/>
    <n v="67"/>
    <x v="34"/>
    <n v="1.85"/>
    <x v="1"/>
  </r>
  <r>
    <x v="2524"/>
    <s v="Color"/>
    <x v="229"/>
    <n v="285"/>
    <n v="121"/>
    <n v="1000"/>
    <n v="108"/>
    <x v="1548"/>
    <n v="175"/>
    <x v="2363"/>
    <x v="655"/>
    <x v="998"/>
    <x v="2524"/>
    <n v="352695"/>
    <n v="485"/>
    <x v="1425"/>
    <n v="1"/>
    <s v="accident|conspiracy|police|police officer|village"/>
    <x v="2524"/>
    <n v="687"/>
    <x v="0"/>
    <x v="1"/>
    <s v="R"/>
    <x v="83"/>
    <x v="1"/>
    <n v="115"/>
    <x v="0"/>
    <n v="2.35"/>
    <x v="16"/>
  </r>
  <r>
    <x v="2525"/>
    <s v="Color"/>
    <x v="1058"/>
    <n v="124"/>
    <n v="114"/>
    <n v="15"/>
    <n v="650"/>
    <x v="542"/>
    <n v="851"/>
    <x v="2364"/>
    <x v="200"/>
    <x v="96"/>
    <x v="2525"/>
    <n v="16582"/>
    <n v="3485"/>
    <x v="932"/>
    <n v="4"/>
    <s v="beauty salon|divorce|fashion|new york|perfume"/>
    <x v="2525"/>
    <n v="125"/>
    <x v="0"/>
    <x v="0"/>
    <s v="PG-13"/>
    <x v="214"/>
    <x v="8"/>
    <n v="680"/>
    <x v="41"/>
    <n v="1.85"/>
    <x v="1"/>
  </r>
  <r>
    <x v="2526"/>
    <s v="Color"/>
    <x v="696"/>
    <n v="275"/>
    <n v="96"/>
    <n v="11000"/>
    <n v="252"/>
    <x v="32"/>
    <n v="19000"/>
    <x v="2365"/>
    <x v="17"/>
    <x v="59"/>
    <x v="2526"/>
    <n v="198111"/>
    <n v="19894"/>
    <x v="1851"/>
    <n v="0"/>
    <s v="art|artist|painter|sex|summer"/>
    <x v="2526"/>
    <n v="365"/>
    <x v="0"/>
    <x v="13"/>
    <s v="PG-13"/>
    <x v="219"/>
    <x v="8"/>
    <n v="581"/>
    <x v="13"/>
    <n v="1.85"/>
    <x v="57"/>
  </r>
  <r>
    <x v="2527"/>
    <s v="Color"/>
    <x v="1059"/>
    <n v="34"/>
    <n v="270"/>
    <n v="5"/>
    <n v="292"/>
    <x v="1549"/>
    <n v="908"/>
    <x v="4"/>
    <x v="426"/>
    <x v="999"/>
    <x v="2527"/>
    <n v="18041"/>
    <n v="2762"/>
    <x v="1178"/>
    <n v="1"/>
    <s v="first part|holy land|knight templar|monastery|sword and shield"/>
    <x v="2527"/>
    <n v="54"/>
    <x v="23"/>
    <x v="36"/>
    <m/>
    <x v="131"/>
    <x v="1"/>
    <n v="690"/>
    <x v="4"/>
    <n v="2.35"/>
    <x v="1"/>
  </r>
  <r>
    <x v="2155"/>
    <s v="Color"/>
    <x v="903"/>
    <n v="81"/>
    <n v="100"/>
    <n v="24"/>
    <n v="851"/>
    <x v="488"/>
    <n v="15000"/>
    <x v="2041"/>
    <x v="125"/>
    <x v="375"/>
    <x v="2155"/>
    <n v="4654"/>
    <n v="18786"/>
    <x v="1601"/>
    <n v="9"/>
    <s v="lesbian kiss|mom|pta|reference to mad max|scene during end credits"/>
    <x v="2155"/>
    <n v="46"/>
    <x v="0"/>
    <x v="0"/>
    <s v="R"/>
    <x v="78"/>
    <x v="6"/>
    <n v="1000"/>
    <x v="10"/>
    <m/>
    <x v="45"/>
  </r>
  <r>
    <x v="2528"/>
    <s v="Color"/>
    <x v="1060"/>
    <n v="67"/>
    <n v="94"/>
    <n v="7"/>
    <n v="95"/>
    <x v="1550"/>
    <n v="3000"/>
    <x v="2366"/>
    <x v="105"/>
    <x v="374"/>
    <x v="2528"/>
    <n v="13661"/>
    <n v="3451"/>
    <x v="1852"/>
    <n v="3"/>
    <s v="best friend|break up|friendship|graduation|male in underwear"/>
    <x v="2528"/>
    <n v="134"/>
    <x v="0"/>
    <x v="0"/>
    <s v="PG-13"/>
    <x v="178"/>
    <x v="21"/>
    <n v="240"/>
    <x v="43"/>
    <n v="1.85"/>
    <x v="451"/>
  </r>
  <r>
    <x v="2529"/>
    <s v="Color"/>
    <x v="1061"/>
    <n v="103"/>
    <n v="109"/>
    <n v="7"/>
    <n v="450"/>
    <x v="271"/>
    <n v="835"/>
    <x v="2367"/>
    <x v="270"/>
    <x v="323"/>
    <x v="2529"/>
    <n v="25549"/>
    <n v="2572"/>
    <x v="1853"/>
    <n v="0"/>
    <s v="california|foster home|love|oleander|prison"/>
    <x v="2529"/>
    <n v="171"/>
    <x v="0"/>
    <x v="0"/>
    <s v="PG-13"/>
    <x v="178"/>
    <x v="19"/>
    <n v="787"/>
    <x v="13"/>
    <n v="1.85"/>
    <x v="1"/>
  </r>
  <r>
    <x v="2530"/>
    <s v="Color"/>
    <x v="414"/>
    <n v="300"/>
    <n v="107"/>
    <n v="45"/>
    <n v="271"/>
    <x v="1551"/>
    <n v="24000"/>
    <x v="2368"/>
    <x v="63"/>
    <x v="6"/>
    <x v="2530"/>
    <n v="92712"/>
    <n v="24805"/>
    <x v="1854"/>
    <n v="1"/>
    <s v="cannibalism|cheerleader|condom|hook for hand|satanic ritual"/>
    <x v="2530"/>
    <n v="294"/>
    <x v="0"/>
    <x v="0"/>
    <s v="R"/>
    <x v="178"/>
    <x v="0"/>
    <n v="396"/>
    <x v="37"/>
    <n v="1.85"/>
    <x v="71"/>
  </r>
  <r>
    <x v="2531"/>
    <s v="Color"/>
    <x v="1062"/>
    <n v="84"/>
    <n v="96"/>
    <n v="22"/>
    <n v="324"/>
    <x v="1485"/>
    <n v="8000"/>
    <x v="2369"/>
    <x v="656"/>
    <x v="166"/>
    <x v="2531"/>
    <n v="11768"/>
    <n v="11078"/>
    <x v="1855"/>
    <n v="0"/>
    <s v="crying woman|plot|suspect|waitress|younger man older woman relationship"/>
    <x v="2531"/>
    <n v="148"/>
    <x v="0"/>
    <x v="0"/>
    <s v="PG-13"/>
    <x v="178"/>
    <x v="21"/>
    <n v="2000"/>
    <x v="23"/>
    <n v="1.85"/>
    <x v="452"/>
  </r>
  <r>
    <x v="2532"/>
    <s v="Color"/>
    <x v="696"/>
    <n v="64"/>
    <n v="88"/>
    <n v="11000"/>
    <n v="233"/>
    <x v="1552"/>
    <n v="854"/>
    <x v="2370"/>
    <x v="125"/>
    <x v="420"/>
    <x v="2532"/>
    <n v="24256"/>
    <n v="1653"/>
    <x v="367"/>
    <n v="0"/>
    <s v="beach|cigarette girl|radio|woman holding a baby|working class"/>
    <x v="2532"/>
    <n v="91"/>
    <x v="0"/>
    <x v="0"/>
    <s v="PG"/>
    <x v="178"/>
    <x v="42"/>
    <n v="410"/>
    <x v="32"/>
    <n v="1.85"/>
    <x v="1"/>
  </r>
  <r>
    <x v="2370"/>
    <s v="Color"/>
    <x v="991"/>
    <n v="169"/>
    <n v="110"/>
    <n v="179"/>
    <n v="734"/>
    <x v="1467"/>
    <n v="12000"/>
    <x v="2229"/>
    <x v="635"/>
    <x v="76"/>
    <x v="2370"/>
    <n v="24854"/>
    <n v="15044"/>
    <x v="1745"/>
    <n v="1"/>
    <s v="bible quote|chaos|faith|riot|shrine"/>
    <x v="2370"/>
    <n v="374"/>
    <x v="0"/>
    <x v="0"/>
    <s v="PG-13"/>
    <x v="178"/>
    <x v="11"/>
    <n v="1000"/>
    <x v="69"/>
    <n v="2.35"/>
    <x v="77"/>
  </r>
  <r>
    <x v="2533"/>
    <s v="Color"/>
    <x v="1063"/>
    <n v="158"/>
    <n v="113"/>
    <n v="47"/>
    <n v="238"/>
    <x v="980"/>
    <n v="21000"/>
    <x v="2371"/>
    <x v="17"/>
    <x v="83"/>
    <x v="2533"/>
    <n v="113963"/>
    <n v="22088"/>
    <x v="1856"/>
    <n v="0"/>
    <s v="binge drinking|new york|new york city|september 11 2001|suicide"/>
    <x v="2533"/>
    <n v="361"/>
    <x v="0"/>
    <x v="0"/>
    <s v="PG-13"/>
    <x v="178"/>
    <x v="5"/>
    <n v="541"/>
    <x v="13"/>
    <n v="1.85"/>
    <x v="4"/>
  </r>
  <r>
    <x v="2534"/>
    <s v="Color"/>
    <x v="1064"/>
    <n v="46"/>
    <n v="101"/>
    <n v="6"/>
    <n v="258"/>
    <x v="1553"/>
    <n v="812"/>
    <x v="2372"/>
    <x v="105"/>
    <x v="581"/>
    <x v="2534"/>
    <n v="8215"/>
    <n v="1882"/>
    <x v="1857"/>
    <n v="1"/>
    <s v="best friend|high school|mother|sister|wedding"/>
    <x v="2534"/>
    <n v="95"/>
    <x v="0"/>
    <x v="0"/>
    <s v="PG-13"/>
    <x v="178"/>
    <x v="17"/>
    <n v="326"/>
    <x v="20"/>
    <n v="1.85"/>
    <x v="453"/>
  </r>
  <r>
    <x v="2535"/>
    <s v="Color"/>
    <x v="835"/>
    <n v="15"/>
    <n v="105"/>
    <n v="121"/>
    <n v="384"/>
    <x v="1554"/>
    <n v="11000"/>
    <x v="2373"/>
    <x v="194"/>
    <x v="172"/>
    <x v="2535"/>
    <n v="21079"/>
    <n v="14677"/>
    <x v="1602"/>
    <n v="0"/>
    <s v="alien|earth|female alien|mission|secret"/>
    <x v="2535"/>
    <n v="55"/>
    <x v="0"/>
    <x v="0"/>
    <s v="PG-13"/>
    <x v="78"/>
    <x v="32"/>
    <n v="3000"/>
    <x v="31"/>
    <n v="1.85"/>
    <x v="454"/>
  </r>
  <r>
    <x v="2536"/>
    <s v="Color"/>
    <x v="250"/>
    <n v="68"/>
    <n v="125"/>
    <n v="438"/>
    <n v="372"/>
    <x v="404"/>
    <n v="18000"/>
    <x v="2374"/>
    <x v="270"/>
    <x v="156"/>
    <x v="2536"/>
    <n v="178731"/>
    <n v="33865"/>
    <x v="1858"/>
    <n v="2"/>
    <s v="aids|city name in title|gay|homophobia|lawyer"/>
    <x v="2536"/>
    <n v="261"/>
    <x v="0"/>
    <x v="0"/>
    <s v="PG-13"/>
    <x v="140"/>
    <x v="27"/>
    <n v="15000"/>
    <x v="16"/>
    <n v="1.85"/>
    <x v="1"/>
  </r>
  <r>
    <x v="2537"/>
    <s v="Color"/>
    <x v="1065"/>
    <n v="111"/>
    <n v="100"/>
    <n v="9"/>
    <n v="363"/>
    <x v="497"/>
    <n v="599"/>
    <x v="2375"/>
    <x v="361"/>
    <x v="1000"/>
    <x v="2537"/>
    <n v="51996"/>
    <n v="2389"/>
    <x v="1859"/>
    <n v="0"/>
    <s v="amnesia|barricade|letter|time|virtual reality"/>
    <x v="2537"/>
    <n v="302"/>
    <x v="0"/>
    <x v="8"/>
    <s v="R"/>
    <x v="178"/>
    <x v="15"/>
    <n v="380"/>
    <x v="15"/>
    <n v="2.35"/>
    <x v="1"/>
  </r>
  <r>
    <x v="2538"/>
    <s v="Color"/>
    <x v="1066"/>
    <n v="21"/>
    <n v="97"/>
    <n v="3"/>
    <n v="578"/>
    <x v="912"/>
    <n v="1000"/>
    <x v="2376"/>
    <x v="125"/>
    <x v="1001"/>
    <x v="2538"/>
    <n v="2385"/>
    <n v="3835"/>
    <x v="1860"/>
    <n v="1"/>
    <s v="flatulence|interracial marriage|marriage"/>
    <x v="2538"/>
    <n v="20"/>
    <x v="0"/>
    <x v="0"/>
    <s v="PG-13"/>
    <x v="4"/>
    <x v="14"/>
    <n v="584"/>
    <x v="57"/>
    <n v="1.85"/>
    <x v="152"/>
  </r>
  <r>
    <x v="2539"/>
    <s v="Color"/>
    <x v="1067"/>
    <n v="42"/>
    <n v="108"/>
    <n v="38"/>
    <n v="316"/>
    <x v="1555"/>
    <n v="940"/>
    <x v="4"/>
    <x v="102"/>
    <x v="269"/>
    <x v="2539"/>
    <n v="5237"/>
    <n v="1945"/>
    <x v="1861"/>
    <n v="7"/>
    <s v="asteroid|meteor|nasa|nuclear weapon|satellite"/>
    <x v="2539"/>
    <n v="90"/>
    <x v="0"/>
    <x v="0"/>
    <s v="PG"/>
    <x v="178"/>
    <x v="28"/>
    <n v="416"/>
    <x v="41"/>
    <n v="2.35"/>
    <x v="455"/>
  </r>
  <r>
    <x v="2540"/>
    <s v="Color"/>
    <x v="1068"/>
    <n v="65"/>
    <n v="112"/>
    <n v="28"/>
    <n v="215"/>
    <x v="1556"/>
    <n v="555"/>
    <x v="2377"/>
    <x v="379"/>
    <x v="1002"/>
    <x v="2540"/>
    <n v="8217"/>
    <n v="1227"/>
    <x v="479"/>
    <n v="0"/>
    <s v="convict|karaoke|middle america|salesman|singer"/>
    <x v="2540"/>
    <n v="123"/>
    <x v="0"/>
    <x v="0"/>
    <s v="R"/>
    <x v="159"/>
    <x v="21"/>
    <n v="403"/>
    <x v="19"/>
    <n v="1.85"/>
    <x v="456"/>
  </r>
  <r>
    <x v="2541"/>
    <s v="Color"/>
    <x v="696"/>
    <n v="109"/>
    <n v="112"/>
    <n v="11000"/>
    <n v="642"/>
    <x v="313"/>
    <n v="11000"/>
    <x v="2378"/>
    <x v="127"/>
    <x v="740"/>
    <x v="2541"/>
    <n v="21613"/>
    <n v="12766"/>
    <x v="641"/>
    <n v="0"/>
    <s v="blind|director|psychosomatic blindness|self deprecating|studio"/>
    <x v="2541"/>
    <n v="148"/>
    <x v="0"/>
    <x v="0"/>
    <s v="PG-13"/>
    <x v="178"/>
    <x v="19"/>
    <n v="650"/>
    <x v="4"/>
    <n v="1.85"/>
    <x v="457"/>
  </r>
  <r>
    <x v="2542"/>
    <s v="Color"/>
    <x v="1069"/>
    <n v="42"/>
    <n v="95"/>
    <n v="89"/>
    <n v="322"/>
    <x v="959"/>
    <n v="1000"/>
    <x v="2379"/>
    <x v="430"/>
    <x v="450"/>
    <x v="2542"/>
    <n v="30682"/>
    <n v="2518"/>
    <x v="1862"/>
    <n v="0"/>
    <s v="band|concert|high school|kiss|teenager"/>
    <x v="2542"/>
    <n v="194"/>
    <x v="0"/>
    <x v="0"/>
    <s v="R"/>
    <x v="159"/>
    <x v="15"/>
    <n v="852"/>
    <x v="2"/>
    <n v="2.35"/>
    <x v="1"/>
  </r>
  <r>
    <x v="2543"/>
    <s v="Color"/>
    <x v="503"/>
    <n v="112"/>
    <n v="110"/>
    <n v="85"/>
    <n v="186"/>
    <x v="1557"/>
    <n v="1000"/>
    <x v="2380"/>
    <x v="1"/>
    <x v="738"/>
    <x v="2543"/>
    <n v="98629"/>
    <n v="1852"/>
    <x v="806"/>
    <n v="1"/>
    <s v="combat|head cut off|immortal|scotland|swordsman"/>
    <x v="2543"/>
    <n v="316"/>
    <x v="0"/>
    <x v="1"/>
    <s v="R"/>
    <x v="178"/>
    <x v="43"/>
    <n v="309"/>
    <x v="13"/>
    <n v="1.85"/>
    <x v="1"/>
  </r>
  <r>
    <x v="2544"/>
    <s v="Color"/>
    <x v="1070"/>
    <n v="146"/>
    <n v="118"/>
    <n v="369"/>
    <n v="295"/>
    <x v="90"/>
    <n v="1000"/>
    <x v="2381"/>
    <x v="270"/>
    <x v="1003"/>
    <x v="2544"/>
    <n v="24104"/>
    <n v="1889"/>
    <x v="1863"/>
    <n v="1"/>
    <s v="best friend|dinner|garage|narcotics anonymous|recovery"/>
    <x v="2544"/>
    <n v="88"/>
    <x v="0"/>
    <x v="0"/>
    <s v="R"/>
    <x v="178"/>
    <x v="1"/>
    <n v="418"/>
    <x v="13"/>
    <n v="2.35"/>
    <x v="1"/>
  </r>
  <r>
    <x v="2545"/>
    <s v="Color"/>
    <x v="1071"/>
    <n v="36"/>
    <n v="97"/>
    <n v="34"/>
    <n v="465"/>
    <x v="817"/>
    <n v="503"/>
    <x v="2382"/>
    <x v="657"/>
    <x v="1004"/>
    <x v="2545"/>
    <n v="8687"/>
    <n v="3100"/>
    <x v="747"/>
    <n v="1"/>
    <s v="fight|gang|junkyard|military|soldier"/>
    <x v="2545"/>
    <n v="62"/>
    <x v="0"/>
    <x v="0"/>
    <s v="PG-13"/>
    <x v="178"/>
    <x v="13"/>
    <n v="489"/>
    <x v="66"/>
    <n v="1.85"/>
    <x v="1"/>
  </r>
  <r>
    <x v="2546"/>
    <s v="Color"/>
    <x v="761"/>
    <n v="230"/>
    <n v="120"/>
    <n v="115"/>
    <n v="310"/>
    <x v="918"/>
    <n v="10000"/>
    <x v="2383"/>
    <x v="17"/>
    <x v="119"/>
    <x v="2546"/>
    <n v="20616"/>
    <n v="11019"/>
    <x v="1864"/>
    <n v="3"/>
    <s v="immigrant|immigration|magician|money|prostitution"/>
    <x v="2546"/>
    <n v="70"/>
    <x v="0"/>
    <x v="0"/>
    <s v="R"/>
    <x v="178"/>
    <x v="9"/>
    <n v="316"/>
    <x v="4"/>
    <n v="2.35"/>
    <x v="1"/>
  </r>
  <r>
    <x v="2547"/>
    <s v="Color"/>
    <x v="1072"/>
    <n v="64"/>
    <n v="135"/>
    <n v="133"/>
    <n v="258"/>
    <x v="1558"/>
    <n v="898"/>
    <x v="2384"/>
    <x v="153"/>
    <x v="230"/>
    <x v="2547"/>
    <n v="5321"/>
    <n v="2096"/>
    <x v="1865"/>
    <n v="0"/>
    <s v="countess|diplomat|japanese|russian|shanghai"/>
    <x v="2547"/>
    <n v="78"/>
    <x v="0"/>
    <x v="1"/>
    <s v="PG-13"/>
    <x v="178"/>
    <x v="12"/>
    <n v="708"/>
    <x v="10"/>
    <n v="1.66"/>
    <x v="458"/>
  </r>
  <r>
    <x v="2548"/>
    <s v="Color"/>
    <x v="464"/>
    <n v="393"/>
    <n v="101"/>
    <n v="0"/>
    <n v="888"/>
    <x v="589"/>
    <n v="3000"/>
    <x v="2385"/>
    <x v="171"/>
    <x v="169"/>
    <x v="2548"/>
    <n v="92640"/>
    <n v="5056"/>
    <x v="1866"/>
    <n v="0"/>
    <s v="amnesia|criminal|heist|hypnotherapy|lost painting"/>
    <x v="2548"/>
    <n v="212"/>
    <x v="0"/>
    <x v="1"/>
    <s v="R"/>
    <x v="78"/>
    <x v="9"/>
    <n v="1000"/>
    <x v="15"/>
    <n v="2.35"/>
    <x v="33"/>
  </r>
  <r>
    <x v="2549"/>
    <s v="Color"/>
    <x v="1073"/>
    <n v="75"/>
    <n v="92"/>
    <n v="29"/>
    <n v="618"/>
    <x v="149"/>
    <n v="939"/>
    <x v="2386"/>
    <x v="125"/>
    <x v="558"/>
    <x v="2549"/>
    <n v="18271"/>
    <n v="3935"/>
    <x v="253"/>
    <n v="9"/>
    <s v="airline|airplane|bathroom|sex|toilet"/>
    <x v="2549"/>
    <n v="150"/>
    <x v="0"/>
    <x v="0"/>
    <s v="R"/>
    <x v="178"/>
    <x v="14"/>
    <n v="881"/>
    <x v="46"/>
    <n v="1.85"/>
    <x v="1"/>
  </r>
  <r>
    <x v="2550"/>
    <s v="Color"/>
    <x v="1074"/>
    <n v="78"/>
    <n v="106"/>
    <n v="172"/>
    <n v="27"/>
    <x v="1559"/>
    <n v="172"/>
    <x v="4"/>
    <x v="127"/>
    <x v="784"/>
    <x v="2550"/>
    <n v="30587"/>
    <n v="329"/>
    <x v="1867"/>
    <n v="2"/>
    <s v="alcohol|alcoholic drink|drunken man|france|provence"/>
    <x v="2550"/>
    <n v="49"/>
    <x v="3"/>
    <x v="10"/>
    <m/>
    <x v="190"/>
    <x v="8"/>
    <n v="55"/>
    <x v="1"/>
    <n v="2.35"/>
    <x v="67"/>
  </r>
  <r>
    <x v="2551"/>
    <s v="Color"/>
    <x v="1075"/>
    <n v="67"/>
    <n v="92"/>
    <n v="6"/>
    <n v="227"/>
    <x v="1560"/>
    <n v="10000"/>
    <x v="2387"/>
    <x v="387"/>
    <x v="414"/>
    <x v="2551"/>
    <n v="5664"/>
    <n v="11091"/>
    <x v="1115"/>
    <n v="1"/>
    <s v="censorship|children|corpse|heil hitler|suffering"/>
    <x v="2551"/>
    <n v="42"/>
    <x v="0"/>
    <x v="1"/>
    <s v="R"/>
    <x v="159"/>
    <x v="8"/>
    <n v="304"/>
    <x v="5"/>
    <n v="2.35"/>
    <x v="459"/>
  </r>
  <r>
    <x v="2552"/>
    <s v="Color"/>
    <x v="1076"/>
    <n v="216"/>
    <n v="161"/>
    <n v="929"/>
    <n v="116"/>
    <x v="1561"/>
    <n v="488"/>
    <x v="2388"/>
    <x v="370"/>
    <x v="1005"/>
    <x v="2552"/>
    <n v="45449"/>
    <n v="943"/>
    <x v="225"/>
    <n v="0"/>
    <s v="drug deal|drugs|explicit sex|love|stripper"/>
    <x v="2552"/>
    <n v="192"/>
    <x v="0"/>
    <x v="10"/>
    <s v="Not Rated"/>
    <x v="185"/>
    <x v="0"/>
    <n v="289"/>
    <x v="11"/>
    <n v="2.35"/>
    <x v="33"/>
  </r>
  <r>
    <x v="2553"/>
    <s v="Color"/>
    <x v="941"/>
    <n v="54"/>
    <n v="92"/>
    <n v="143"/>
    <n v="613"/>
    <x v="1562"/>
    <n v="1000"/>
    <x v="2389"/>
    <x v="503"/>
    <x v="369"/>
    <x v="2553"/>
    <n v="7444"/>
    <n v="3086"/>
    <x v="1868"/>
    <n v="2"/>
    <s v="murder|new york city|one word title|vampire|vampire slayer"/>
    <x v="2553"/>
    <n v="42"/>
    <x v="0"/>
    <x v="0"/>
    <s v="PG-13"/>
    <x v="178"/>
    <x v="3"/>
    <n v="945"/>
    <x v="37"/>
    <n v="1.78"/>
    <x v="1"/>
  </r>
  <r>
    <x v="2554"/>
    <s v="Color"/>
    <x v="644"/>
    <n v="84"/>
    <n v="93"/>
    <n v="529"/>
    <n v="805"/>
    <x v="1367"/>
    <n v="1000"/>
    <x v="4"/>
    <x v="463"/>
    <x v="154"/>
    <x v="2554"/>
    <n v="155249"/>
    <n v="4453"/>
    <x v="390"/>
    <n v="0"/>
    <s v="dog|human animal relationship|japanese|loyalty|waiting"/>
    <x v="2554"/>
    <n v="304"/>
    <x v="0"/>
    <x v="0"/>
    <s v="G"/>
    <x v="178"/>
    <x v="0"/>
    <n v="884"/>
    <x v="14"/>
    <n v="1.85"/>
    <x v="32"/>
  </r>
  <r>
    <x v="2555"/>
    <s v="Color"/>
    <x v="1077"/>
    <n v="69"/>
    <n v="110"/>
    <n v="22"/>
    <n v="44"/>
    <x v="1563"/>
    <n v="5000"/>
    <x v="4"/>
    <x v="168"/>
    <x v="180"/>
    <x v="2555"/>
    <n v="12817"/>
    <n v="5273"/>
    <x v="1869"/>
    <n v="0"/>
    <s v="apartheid|corpse|male nudity|murder|police officer"/>
    <x v="2555"/>
    <n v="43"/>
    <x v="0"/>
    <x v="10"/>
    <s v="R"/>
    <x v="178"/>
    <x v="9"/>
    <n v="170"/>
    <x v="10"/>
    <n v="2.35"/>
    <x v="1"/>
  </r>
  <r>
    <x v="2556"/>
    <s v="Color"/>
    <x v="1078"/>
    <n v="208"/>
    <n v="122"/>
    <n v="0"/>
    <n v="567"/>
    <x v="886"/>
    <n v="883"/>
    <x v="2390"/>
    <x v="134"/>
    <x v="371"/>
    <x v="2556"/>
    <n v="21370"/>
    <n v="2896"/>
    <x v="304"/>
    <n v="1"/>
    <s v="abusive marriage|pastor|prison wagon|roast pig|suicide by hanging"/>
    <x v="2556"/>
    <n v="132"/>
    <x v="0"/>
    <x v="0"/>
    <s v="R"/>
    <x v="178"/>
    <x v="11"/>
    <n v="596"/>
    <x v="4"/>
    <n v="2.35"/>
    <x v="1"/>
  </r>
  <r>
    <x v="2557"/>
    <s v="Color"/>
    <x v="1079"/>
    <n v="32"/>
    <n v="91"/>
    <n v="10"/>
    <n v="574"/>
    <x v="215"/>
    <n v="890"/>
    <x v="2391"/>
    <x v="334"/>
    <x v="68"/>
    <x v="2557"/>
    <n v="5312"/>
    <n v="3104"/>
    <x v="485"/>
    <n v="3"/>
    <s v="basketball|dodge viper|hit in the crotch|male nudity|the star spangled banner"/>
    <x v="2557"/>
    <n v="40"/>
    <x v="0"/>
    <x v="0"/>
    <s v="PG-13"/>
    <x v="217"/>
    <x v="19"/>
    <n v="578"/>
    <x v="33"/>
    <n v="1.85"/>
    <x v="460"/>
  </r>
  <r>
    <x v="2558"/>
    <s v="Color"/>
    <x v="113"/>
    <n v="20"/>
    <n v="45"/>
    <m/>
    <n v="15"/>
    <x v="1564"/>
    <n v="422"/>
    <x v="4"/>
    <x v="539"/>
    <x v="1006"/>
    <x v="2558"/>
    <n v="19164"/>
    <n v="537"/>
    <x v="1870"/>
    <n v="0"/>
    <s v="mafia|mob|norway|steve|van"/>
    <x v="2558"/>
    <n v="79"/>
    <x v="0"/>
    <x v="37"/>
    <s v="TV-MA"/>
    <x v="148"/>
    <x v="4"/>
    <n v="57"/>
    <x v="14"/>
    <n v="16"/>
    <x v="37"/>
  </r>
  <r>
    <x v="2559"/>
    <s v="Color"/>
    <x v="842"/>
    <n v="78"/>
    <n v="115"/>
    <n v="460"/>
    <n v="125"/>
    <x v="1565"/>
    <n v="232"/>
    <x v="2392"/>
    <x v="269"/>
    <x v="1007"/>
    <x v="2559"/>
    <n v="8624"/>
    <n v="699"/>
    <x v="1871"/>
    <n v="1"/>
    <s v="armenian|armenian genocide|customs agent|genocide|prayer"/>
    <x v="2559"/>
    <n v="180"/>
    <x v="0"/>
    <x v="4"/>
    <s v="R"/>
    <x v="4"/>
    <x v="19"/>
    <n v="150"/>
    <x v="4"/>
    <n v="1.66"/>
    <x v="461"/>
  </r>
  <r>
    <x v="2560"/>
    <s v="Color"/>
    <x v="1080"/>
    <n v="21"/>
    <n v="94"/>
    <n v="4"/>
    <n v="518"/>
    <x v="1566"/>
    <n v="844"/>
    <x v="2393"/>
    <x v="291"/>
    <x v="1008"/>
    <x v="2560"/>
    <n v="1033"/>
    <n v="3583"/>
    <x v="1872"/>
    <n v="0"/>
    <s v="boat racing|hydroplane|loyalty|one word title|scolding"/>
    <x v="2560"/>
    <n v="26"/>
    <x v="0"/>
    <x v="0"/>
    <s v="PG"/>
    <x v="4"/>
    <x v="18"/>
    <n v="626"/>
    <x v="12"/>
    <n v="2.35"/>
    <x v="462"/>
  </r>
  <r>
    <x v="2561"/>
    <s v="Color"/>
    <x v="1081"/>
    <n v="40"/>
    <n v="93"/>
    <n v="7"/>
    <n v="922"/>
    <x v="280"/>
    <n v="1000"/>
    <x v="2394"/>
    <x v="150"/>
    <x v="481"/>
    <x v="2561"/>
    <n v="3299"/>
    <n v="4329"/>
    <x v="1784"/>
    <n v="0"/>
    <s v="district attorney|interview|murder|prosecutor|reporter"/>
    <x v="2561"/>
    <n v="24"/>
    <x v="0"/>
    <x v="0"/>
    <s v="R"/>
    <x v="219"/>
    <x v="12"/>
    <n v="1000"/>
    <x v="18"/>
    <n v="1.85"/>
    <x v="463"/>
  </r>
  <r>
    <x v="2562"/>
    <s v="Color"/>
    <x v="1082"/>
    <n v="40"/>
    <n v="94"/>
    <n v="7"/>
    <n v="17"/>
    <x v="1567"/>
    <n v="235"/>
    <x v="2395"/>
    <x v="281"/>
    <x v="1009"/>
    <x v="2562"/>
    <n v="29392"/>
    <n v="303"/>
    <x v="1873"/>
    <n v="1"/>
    <s v="french|inheritance|japan|letter|police detective hero"/>
    <x v="2562"/>
    <n v="91"/>
    <x v="3"/>
    <x v="10"/>
    <s v="R"/>
    <x v="220"/>
    <x v="18"/>
    <n v="46"/>
    <x v="4"/>
    <n v="2.35"/>
    <x v="1"/>
  </r>
  <r>
    <x v="2563"/>
    <s v="Color"/>
    <x v="66"/>
    <n v="251"/>
    <n v="95"/>
    <n v="571"/>
    <n v="102"/>
    <x v="1003"/>
    <n v="499"/>
    <x v="2396"/>
    <x v="658"/>
    <x v="1010"/>
    <x v="2563"/>
    <n v="61912"/>
    <n v="1120"/>
    <x v="675"/>
    <n v="0"/>
    <s v="alien|b movie|sex|slug|small town"/>
    <x v="2563"/>
    <n v="352"/>
    <x v="0"/>
    <x v="4"/>
    <s v="R"/>
    <x v="219"/>
    <x v="7"/>
    <n v="298"/>
    <x v="12"/>
    <n v="1.85"/>
    <x v="1"/>
  </r>
  <r>
    <x v="2564"/>
    <s v="Color"/>
    <x v="225"/>
    <n v="94"/>
    <n v="105"/>
    <n v="102"/>
    <n v="383"/>
    <x v="627"/>
    <n v="901"/>
    <x v="2397"/>
    <x v="132"/>
    <x v="301"/>
    <x v="2564"/>
    <n v="126464"/>
    <n v="3464"/>
    <x v="1673"/>
    <n v="1"/>
    <s v="drug dealer|drugs|murder|police brutality|police shootout"/>
    <x v="2564"/>
    <n v="175"/>
    <x v="0"/>
    <x v="0"/>
    <s v="R"/>
    <x v="137"/>
    <x v="31"/>
    <n v="605"/>
    <x v="11"/>
    <n v="1.85"/>
    <x v="1"/>
  </r>
  <r>
    <x v="2565"/>
    <s v="Color"/>
    <x v="126"/>
    <n v="102"/>
    <n v="103"/>
    <n v="0"/>
    <n v="925"/>
    <x v="368"/>
    <n v="3000"/>
    <x v="2398"/>
    <x v="238"/>
    <x v="514"/>
    <x v="2565"/>
    <n v="311075"/>
    <n v="7521"/>
    <x v="380"/>
    <n v="5"/>
    <s v="airport|child protagonist|child swearing|christmas|home alone"/>
    <x v="2565"/>
    <n v="305"/>
    <x v="0"/>
    <x v="0"/>
    <s v="PG"/>
    <x v="135"/>
    <x v="22"/>
    <n v="1000"/>
    <x v="7"/>
    <n v="1.85"/>
    <x v="35"/>
  </r>
  <r>
    <x v="2566"/>
    <s v="Color"/>
    <x v="853"/>
    <n v="21"/>
    <n v="102"/>
    <n v="12000"/>
    <n v="801"/>
    <x v="1335"/>
    <n v="19000"/>
    <x v="2399"/>
    <x v="301"/>
    <x v="260"/>
    <x v="2566"/>
    <n v="36918"/>
    <n v="21499"/>
    <x v="1648"/>
    <n v="4"/>
    <s v="1980s|baby|heroin|package|questioned by police"/>
    <x v="2566"/>
    <n v="42"/>
    <x v="0"/>
    <x v="0"/>
    <s v="PG"/>
    <x v="190"/>
    <x v="42"/>
    <n v="875"/>
    <x v="18"/>
    <n v="1.85"/>
    <x v="67"/>
  </r>
  <r>
    <x v="2567"/>
    <s v="Color"/>
    <x v="207"/>
    <n v="94"/>
    <n v="116"/>
    <n v="521"/>
    <n v="481"/>
    <x v="1568"/>
    <n v="13000"/>
    <x v="2400"/>
    <x v="105"/>
    <x v="192"/>
    <x v="2567"/>
    <n v="77366"/>
    <n v="14701"/>
    <x v="1841"/>
    <n v="1"/>
    <s v="actor|actress|friend|love|reputation"/>
    <x v="2567"/>
    <n v="194"/>
    <x v="0"/>
    <x v="0"/>
    <s v="PG"/>
    <x v="134"/>
    <x v="26"/>
    <n v="521"/>
    <x v="38"/>
    <n v="2.35"/>
    <x v="1"/>
  </r>
  <r>
    <x v="2568"/>
    <s v="Color"/>
    <x v="165"/>
    <n v="173"/>
    <n v="110"/>
    <n v="12000"/>
    <n v="555"/>
    <x v="290"/>
    <n v="10000"/>
    <x v="2401"/>
    <x v="128"/>
    <x v="56"/>
    <x v="2568"/>
    <n v="219171"/>
    <n v="13069"/>
    <x v="1874"/>
    <n v="2"/>
    <s v="flying|gay subtext|machismo|male objectification|pilot"/>
    <x v="2568"/>
    <n v="388"/>
    <x v="0"/>
    <x v="0"/>
    <s v="PG"/>
    <x v="159"/>
    <x v="43"/>
    <n v="1000"/>
    <x v="8"/>
    <n v="1.33"/>
    <x v="64"/>
  </r>
  <r>
    <x v="2569"/>
    <s v="Color"/>
    <x v="106"/>
    <n v="287"/>
    <n v="120"/>
    <n v="0"/>
    <n v="5"/>
    <x v="1569"/>
    <n v="103"/>
    <x v="2402"/>
    <x v="128"/>
    <x v="1011"/>
    <x v="2569"/>
    <n v="217740"/>
    <n v="129"/>
    <x v="1875"/>
    <n v="3"/>
    <s v="bare midriff|china|magical realism|martial arts|sword"/>
    <x v="2569"/>
    <n v="1641"/>
    <x v="4"/>
    <x v="38"/>
    <s v="PG-13"/>
    <x v="159"/>
    <x v="21"/>
    <n v="21"/>
    <x v="0"/>
    <n v="2.35"/>
    <x v="1"/>
  </r>
  <r>
    <x v="2570"/>
    <s v="Color"/>
    <x v="2"/>
    <n v="176"/>
    <n v="122"/>
    <n v="0"/>
    <n v="158"/>
    <x v="630"/>
    <n v="18000"/>
    <x v="2403"/>
    <x v="270"/>
    <x v="11"/>
    <x v="2570"/>
    <n v="822500"/>
    <n v="19078"/>
    <x v="1876"/>
    <n v="0"/>
    <s v="domestic violence|drug dealer|homosexuality|midlife crisis|unfaithfulness"/>
    <x v="2570"/>
    <n v="2715"/>
    <x v="0"/>
    <x v="0"/>
    <s v="R"/>
    <x v="159"/>
    <x v="15"/>
    <n v="828"/>
    <x v="26"/>
    <n v="2.35"/>
    <x v="31"/>
  </r>
  <r>
    <x v="2571"/>
    <s v="Color"/>
    <x v="323"/>
    <n v="479"/>
    <n v="118"/>
    <n v="0"/>
    <n v="520"/>
    <x v="1570"/>
    <n v="14000"/>
    <x v="2404"/>
    <x v="415"/>
    <x v="298"/>
    <x v="2571"/>
    <n v="503631"/>
    <n v="15732"/>
    <x v="923"/>
    <n v="0"/>
    <s v="king|king george vi|speech|speech therapist|throne"/>
    <x v="2571"/>
    <n v="636"/>
    <x v="0"/>
    <x v="1"/>
    <s v="R"/>
    <x v="159"/>
    <x v="5"/>
    <n v="1000"/>
    <x v="25"/>
    <n v="1.85"/>
    <x v="163"/>
  </r>
  <r>
    <x v="2572"/>
    <s v="Color"/>
    <x v="246"/>
    <n v="27"/>
    <n v="107"/>
    <n v="425"/>
    <n v="247"/>
    <x v="1571"/>
    <n v="742"/>
    <x v="2405"/>
    <x v="70"/>
    <x v="365"/>
    <x v="2572"/>
    <n v="87538"/>
    <n v="2151"/>
    <x v="1877"/>
    <n v="1"/>
    <s v="bare chested male|brother|catholic orphanage|long lost siblings|twins"/>
    <x v="2572"/>
    <n v="79"/>
    <x v="0"/>
    <x v="0"/>
    <s v="PG"/>
    <x v="159"/>
    <x v="32"/>
    <n v="384"/>
    <x v="19"/>
    <n v="1.85"/>
    <x v="1"/>
  </r>
  <r>
    <x v="2573"/>
    <s v="Color"/>
    <x v="113"/>
    <n v="20"/>
    <n v="45"/>
    <m/>
    <n v="260"/>
    <x v="1572"/>
    <n v="460"/>
    <x v="4"/>
    <x v="188"/>
    <x v="1012"/>
    <x v="2573"/>
    <n v="18058"/>
    <n v="2380"/>
    <x v="1878"/>
    <n v="0"/>
    <s v="generation y|millennial generation|murder|teenage girl|throat slitting"/>
    <x v="2573"/>
    <n v="68"/>
    <x v="0"/>
    <x v="0"/>
    <s v="TV-14"/>
    <x v="4"/>
    <x v="4"/>
    <n v="292"/>
    <x v="11"/>
    <n v="16"/>
    <x v="1"/>
  </r>
  <r>
    <x v="2574"/>
    <s v="Color"/>
    <x v="1083"/>
    <n v="60"/>
    <n v="102"/>
    <n v="4"/>
    <n v="882"/>
    <x v="480"/>
    <n v="17000"/>
    <x v="2406"/>
    <x v="17"/>
    <x v="224"/>
    <x v="2574"/>
    <n v="6723"/>
    <n v="30978"/>
    <x v="156"/>
    <n v="1"/>
    <s v="louisiana|overalls|road trip|southern u.s.|teenage boy"/>
    <x v="2574"/>
    <n v="36"/>
    <x v="0"/>
    <x v="0"/>
    <s v="PG-13"/>
    <x v="219"/>
    <x v="8"/>
    <n v="13000"/>
    <x v="2"/>
    <n v="2.35"/>
    <x v="103"/>
  </r>
  <r>
    <x v="2575"/>
    <s v="Color"/>
    <x v="38"/>
    <n v="70"/>
    <n v="154"/>
    <n v="14000"/>
    <n v="271"/>
    <x v="1573"/>
    <n v="852"/>
    <x v="2407"/>
    <x v="270"/>
    <x v="150"/>
    <x v="2575"/>
    <n v="60988"/>
    <n v="2592"/>
    <x v="608"/>
    <n v="0"/>
    <s v="book strap|girl|racial discrimination|racial tension|stereotype"/>
    <x v="2575"/>
    <n v="199"/>
    <x v="0"/>
    <x v="0"/>
    <s v="PG-13"/>
    <x v="159"/>
    <x v="39"/>
    <n v="581"/>
    <x v="6"/>
    <n v="1.85"/>
    <x v="71"/>
  </r>
  <r>
    <x v="2576"/>
    <s v="Color"/>
    <x v="1084"/>
    <n v="43"/>
    <n v="103"/>
    <n v="2"/>
    <n v="13"/>
    <x v="1574"/>
    <n v="94"/>
    <x v="4"/>
    <x v="659"/>
    <x v="1013"/>
    <x v="2576"/>
    <n v="2659"/>
    <n v="213"/>
    <x v="1879"/>
    <n v="2"/>
    <s v="korea|lifeguard|single father|tears|tsunami"/>
    <x v="2576"/>
    <n v="25"/>
    <x v="24"/>
    <x v="18"/>
    <s v="R"/>
    <x v="4"/>
    <x v="0"/>
    <n v="80"/>
    <x v="20"/>
    <n v="2.35"/>
    <x v="464"/>
  </r>
  <r>
    <x v="363"/>
    <s v="Color"/>
    <x v="204"/>
    <n v="1"/>
    <n v="141"/>
    <n v="335"/>
    <n v="635"/>
    <x v="109"/>
    <n v="11000"/>
    <x v="4"/>
    <x v="172"/>
    <x v="130"/>
    <x v="363"/>
    <n v="62"/>
    <n v="13390"/>
    <x v="314"/>
    <n v="2"/>
    <s v="chariot race|epic|false accusation|jerusalem|slave"/>
    <x v="363"/>
    <n v="1"/>
    <x v="0"/>
    <x v="0"/>
    <s v="PG-13"/>
    <x v="32"/>
    <x v="6"/>
    <n v="744"/>
    <x v="9"/>
    <n v="2.35"/>
    <x v="1"/>
  </r>
  <r>
    <x v="2577"/>
    <s v="Color"/>
    <x v="1085"/>
    <n v="454"/>
    <n v="114"/>
    <n v="77"/>
    <n v="305"/>
    <x v="2"/>
    <n v="19000"/>
    <x v="2408"/>
    <x v="567"/>
    <x v="38"/>
    <x v="2577"/>
    <n v="467613"/>
    <n v="20295"/>
    <x v="1880"/>
    <n v="1"/>
    <s v="crossword puzzle|cryptography|enigma code|gay lead character|world war two"/>
    <x v="2577"/>
    <n v="608"/>
    <x v="0"/>
    <x v="1"/>
    <s v="PG-13"/>
    <x v="137"/>
    <x v="11"/>
    <n v="393"/>
    <x v="14"/>
    <n v="2.35"/>
    <x v="465"/>
  </r>
  <r>
    <x v="2578"/>
    <s v="Color"/>
    <x v="1047"/>
    <n v="25"/>
    <n v="109"/>
    <n v="6"/>
    <n v="271"/>
    <x v="725"/>
    <n v="1000"/>
    <x v="2409"/>
    <x v="418"/>
    <x v="349"/>
    <x v="2578"/>
    <n v="18140"/>
    <n v="2419"/>
    <x v="1369"/>
    <n v="1"/>
    <s v="camera shot of feet|female stockinged feet|loss of husband|pantyhose|suntan pantyhose"/>
    <x v="2578"/>
    <n v="60"/>
    <x v="0"/>
    <x v="0"/>
    <s v="R"/>
    <x v="70"/>
    <x v="35"/>
    <n v="745"/>
    <x v="9"/>
    <n v="1.85"/>
    <x v="411"/>
  </r>
  <r>
    <x v="2579"/>
    <s v="Color"/>
    <x v="77"/>
    <n v="46"/>
    <n v="124"/>
    <n v="150"/>
    <n v="572"/>
    <x v="1378"/>
    <n v="874"/>
    <x v="2410"/>
    <x v="432"/>
    <x v="779"/>
    <x v="2579"/>
    <n v="12974"/>
    <n v="2667"/>
    <x v="1881"/>
    <n v="0"/>
    <s v="country music|kissing while having sex|poverty|singer|title based on song"/>
    <x v="2579"/>
    <n v="84"/>
    <x v="0"/>
    <x v="0"/>
    <s v="PG"/>
    <x v="4"/>
    <x v="35"/>
    <n v="816"/>
    <x v="7"/>
    <n v="1.85"/>
    <x v="1"/>
  </r>
  <r>
    <x v="2580"/>
    <s v="Color"/>
    <x v="208"/>
    <n v="111"/>
    <n v="94"/>
    <n v="87"/>
    <n v="569"/>
    <x v="1391"/>
    <n v="17000"/>
    <x v="2411"/>
    <x v="238"/>
    <x v="53"/>
    <x v="2580"/>
    <n v="32002"/>
    <n v="20154"/>
    <x v="657"/>
    <n v="1"/>
    <s v="cheese|diary|friend|middle school|school"/>
    <x v="2580"/>
    <n v="103"/>
    <x v="0"/>
    <x v="0"/>
    <s v="PG"/>
    <x v="159"/>
    <x v="5"/>
    <n v="975"/>
    <x v="5"/>
    <n v="1.85"/>
    <x v="1"/>
  </r>
  <r>
    <x v="2581"/>
    <s v="Color"/>
    <x v="1086"/>
    <n v="393"/>
    <n v="100"/>
    <n v="127"/>
    <n v="250"/>
    <x v="1575"/>
    <n v="1000"/>
    <x v="2412"/>
    <x v="471"/>
    <x v="489"/>
    <x v="2581"/>
    <n v="134869"/>
    <n v="1949"/>
    <x v="1882"/>
    <n v="1"/>
    <s v="aunt|children|death of sister|forest|hiding in a closet"/>
    <x v="2581"/>
    <n v="304"/>
    <x v="0"/>
    <x v="4"/>
    <s v="PG-13"/>
    <x v="78"/>
    <x v="9"/>
    <n v="340"/>
    <x v="5"/>
    <n v="1.85"/>
    <x v="116"/>
  </r>
  <r>
    <x v="2461"/>
    <s v="Color"/>
    <x v="469"/>
    <n v="318"/>
    <n v="101"/>
    <n v="0"/>
    <n v="598"/>
    <x v="1515"/>
    <n v="2000"/>
    <x v="2305"/>
    <x v="381"/>
    <x v="157"/>
    <x v="2461"/>
    <n v="157857"/>
    <n v="4400"/>
    <x v="1808"/>
    <n v="0"/>
    <s v="halloween|masked killer|michael myers|slasher|trick or treat"/>
    <x v="2461"/>
    <n v="1191"/>
    <x v="0"/>
    <x v="0"/>
    <s v="R"/>
    <x v="212"/>
    <x v="33"/>
    <n v="742"/>
    <x v="0"/>
    <n v="2.35"/>
    <x v="85"/>
  </r>
  <r>
    <x v="2582"/>
    <s v="Color"/>
    <x v="370"/>
    <n v="55"/>
    <n v="98"/>
    <n v="11000"/>
    <n v="624"/>
    <x v="250"/>
    <n v="816"/>
    <x v="2413"/>
    <x v="311"/>
    <x v="1014"/>
    <x v="2582"/>
    <n v="71183"/>
    <n v="3617"/>
    <x v="353"/>
    <n v="1"/>
    <s v="amusement park|dog|family vacation|national lampoon series|vacation"/>
    <x v="2582"/>
    <n v="183"/>
    <x v="0"/>
    <x v="0"/>
    <s v="R"/>
    <x v="159"/>
    <x v="45"/>
    <n v="695"/>
    <x v="38"/>
    <n v="1.85"/>
    <x v="1"/>
  </r>
  <r>
    <x v="2583"/>
    <s v="Color"/>
    <x v="899"/>
    <n v="157"/>
    <n v="102"/>
    <n v="79"/>
    <n v="27"/>
    <x v="1576"/>
    <n v="925"/>
    <x v="2414"/>
    <x v="125"/>
    <x v="1015"/>
    <x v="2583"/>
    <n v="77724"/>
    <n v="1018"/>
    <x v="1883"/>
    <n v="0"/>
    <s v="child beauty pageant|grandson|hidden camera|jackass|road trip"/>
    <x v="2583"/>
    <n v="162"/>
    <x v="0"/>
    <x v="0"/>
    <s v="R"/>
    <x v="159"/>
    <x v="9"/>
    <n v="38"/>
    <x v="4"/>
    <n v="1.85"/>
    <x v="18"/>
  </r>
  <r>
    <x v="2584"/>
    <s v="Color"/>
    <x v="491"/>
    <n v="280"/>
    <n v="94"/>
    <n v="350"/>
    <n v="39"/>
    <x v="1577"/>
    <n v="326"/>
    <x v="2415"/>
    <x v="113"/>
    <x v="1016"/>
    <x v="2584"/>
    <n v="85333"/>
    <n v="486"/>
    <x v="1146"/>
    <n v="0"/>
    <s v="monarchy|prime minister|princess diana|queen|speech"/>
    <x v="2584"/>
    <n v="421"/>
    <x v="0"/>
    <x v="1"/>
    <s v="PG-13"/>
    <x v="221"/>
    <x v="7"/>
    <n v="48"/>
    <x v="11"/>
    <n v="1.85"/>
    <x v="1"/>
  </r>
  <r>
    <x v="2585"/>
    <s v="Color"/>
    <x v="24"/>
    <n v="109"/>
    <n v="92"/>
    <n v="13000"/>
    <n v="217"/>
    <x v="424"/>
    <n v="925"/>
    <x v="2416"/>
    <x v="219"/>
    <x v="161"/>
    <x v="2585"/>
    <n v="189413"/>
    <n v="1953"/>
    <x v="1884"/>
    <n v="3"/>
    <s v="attic|ghost|surrealism|teenage girl|yuppie"/>
    <x v="2585"/>
    <n v="306"/>
    <x v="0"/>
    <x v="0"/>
    <s v="PG"/>
    <x v="159"/>
    <x v="32"/>
    <n v="692"/>
    <x v="7"/>
    <n v="1.85"/>
    <x v="61"/>
  </r>
  <r>
    <x v="2586"/>
    <s v="Color"/>
    <x v="795"/>
    <n v="41"/>
    <n v="113"/>
    <n v="0"/>
    <n v="607"/>
    <x v="1578"/>
    <n v="2000"/>
    <x v="2417"/>
    <x v="200"/>
    <x v="504"/>
    <x v="2586"/>
    <n v="9811"/>
    <n v="6510"/>
    <x v="1885"/>
    <n v="8"/>
    <s v="marriage|overweight|psychologist|secret|work"/>
    <x v="2586"/>
    <n v="100"/>
    <x v="0"/>
    <x v="0"/>
    <s v="PG-13"/>
    <x v="159"/>
    <x v="1"/>
    <n v="721"/>
    <x v="23"/>
    <n v="1.85"/>
    <x v="103"/>
  </r>
  <r>
    <x v="2587"/>
    <s v="Color"/>
    <x v="1087"/>
    <n v="27"/>
    <n v="115"/>
    <n v="44"/>
    <n v="902"/>
    <x v="489"/>
    <n v="23000"/>
    <x v="2418"/>
    <x v="660"/>
    <x v="34"/>
    <x v="2587"/>
    <n v="36624"/>
    <n v="29370"/>
    <x v="1344"/>
    <n v="4"/>
    <s v="civil war|female protagonist|post civil war|reference to friedrich schiller|u.s. civil war"/>
    <x v="2587"/>
    <n v="132"/>
    <x v="0"/>
    <x v="0"/>
    <s v="PG"/>
    <x v="159"/>
    <x v="24"/>
    <n v="4000"/>
    <x v="11"/>
    <n v="1.85"/>
    <x v="1"/>
  </r>
  <r>
    <x v="2588"/>
    <s v="Color"/>
    <x v="1088"/>
    <n v="462"/>
    <n v="95"/>
    <n v="43"/>
    <n v="259"/>
    <x v="1579"/>
    <n v="11000"/>
    <x v="2419"/>
    <x v="64"/>
    <x v="113"/>
    <x v="2588"/>
    <n v="139749"/>
    <n v="11946"/>
    <x v="1886"/>
    <n v="0"/>
    <s v="afterlife|baby boy|bird in a cage|ghost|reunited family"/>
    <x v="2588"/>
    <n v="509"/>
    <x v="0"/>
    <x v="1"/>
    <s v="PG-13"/>
    <x v="173"/>
    <x v="3"/>
    <n v="326"/>
    <x v="21"/>
    <n v="2.35"/>
    <x v="5"/>
  </r>
  <r>
    <x v="2589"/>
    <s v="Color"/>
    <x v="172"/>
    <n v="152"/>
    <n v="87"/>
    <n v="165"/>
    <n v="383"/>
    <x v="1580"/>
    <n v="1000"/>
    <x v="2420"/>
    <x v="381"/>
    <x v="381"/>
    <x v="2589"/>
    <n v="34711"/>
    <n v="2452"/>
    <x v="575"/>
    <n v="0"/>
    <s v="babysitting|cell phone|high school|nightmare|teenager"/>
    <x v="2589"/>
    <n v="468"/>
    <x v="0"/>
    <x v="0"/>
    <s v="PG-13"/>
    <x v="159"/>
    <x v="7"/>
    <n v="431"/>
    <x v="40"/>
    <n v="2.35"/>
    <x v="1"/>
  </r>
  <r>
    <x v="2590"/>
    <s v="Color"/>
    <x v="80"/>
    <n v="69"/>
    <n v="88"/>
    <n v="189"/>
    <n v="799"/>
    <x v="1161"/>
    <n v="934"/>
    <x v="2421"/>
    <x v="189"/>
    <x v="1017"/>
    <x v="2590"/>
    <n v="29008"/>
    <n v="3707"/>
    <x v="1887"/>
    <n v="1"/>
    <s v="brunette|film producer|liar|prank|stunt"/>
    <x v="2590"/>
    <n v="99"/>
    <x v="0"/>
    <x v="0"/>
    <s v="PG"/>
    <x v="159"/>
    <x v="19"/>
    <n v="927"/>
    <x v="28"/>
    <n v="1.85"/>
    <x v="466"/>
  </r>
  <r>
    <x v="2591"/>
    <s v="Color"/>
    <x v="523"/>
    <n v="140"/>
    <n v="183"/>
    <n v="517"/>
    <n v="652"/>
    <x v="608"/>
    <n v="22000"/>
    <x v="4"/>
    <x v="269"/>
    <x v="158"/>
    <x v="2591"/>
    <n v="232577"/>
    <n v="34025"/>
    <x v="1888"/>
    <n v="2"/>
    <s v="escape|friend|party|pittsburgh steelers|vietnam"/>
    <x v="2591"/>
    <n v="1026"/>
    <x v="0"/>
    <x v="1"/>
    <s v="R"/>
    <x v="159"/>
    <x v="33"/>
    <n v="11000"/>
    <x v="17"/>
    <n v="2.35"/>
    <x v="59"/>
  </r>
  <r>
    <x v="2592"/>
    <s v="Color"/>
    <x v="277"/>
    <n v="130"/>
    <n v="97"/>
    <n v="272"/>
    <n v="957"/>
    <x v="489"/>
    <n v="22000"/>
    <x v="2422"/>
    <x v="200"/>
    <x v="158"/>
    <x v="2592"/>
    <n v="67604"/>
    <n v="29252"/>
    <x v="329"/>
    <n v="0"/>
    <s v="death|election|hollywood|president|scandal"/>
    <x v="2592"/>
    <n v="218"/>
    <x v="0"/>
    <x v="0"/>
    <s v="R"/>
    <x v="159"/>
    <x v="13"/>
    <n v="4000"/>
    <x v="1"/>
    <n v="1.85"/>
    <x v="85"/>
  </r>
  <r>
    <x v="2593"/>
    <s v="Color"/>
    <x v="1089"/>
    <n v="66"/>
    <n v="94"/>
    <n v="13"/>
    <n v="566"/>
    <x v="1581"/>
    <n v="925"/>
    <x v="2423"/>
    <x v="661"/>
    <x v="1018"/>
    <x v="2593"/>
    <n v="27580"/>
    <n v="3423"/>
    <x v="271"/>
    <n v="1"/>
    <s v="best friend|roma|singer|spaghetti|teenager"/>
    <x v="2593"/>
    <n v="172"/>
    <x v="0"/>
    <x v="0"/>
    <s v="PG"/>
    <x v="173"/>
    <x v="17"/>
    <n v="738"/>
    <x v="43"/>
    <n v="2.35"/>
    <x v="1"/>
  </r>
  <r>
    <x v="2594"/>
    <s v="Color"/>
    <x v="1090"/>
    <n v="238"/>
    <n v="112"/>
    <n v="29"/>
    <n v="874"/>
    <x v="367"/>
    <n v="12000"/>
    <x v="2424"/>
    <x v="65"/>
    <x v="138"/>
    <x v="2594"/>
    <n v="64747"/>
    <n v="15800"/>
    <x v="1215"/>
    <n v="1"/>
    <s v="cigarette smoking|dea|drugs|inspired by true events|undercover"/>
    <x v="2594"/>
    <n v="122"/>
    <x v="0"/>
    <x v="0"/>
    <s v="PG-13"/>
    <x v="159"/>
    <x v="9"/>
    <n v="1000"/>
    <x v="12"/>
    <n v="2.35"/>
    <x v="85"/>
  </r>
  <r>
    <x v="2595"/>
    <s v="Color"/>
    <x v="1091"/>
    <n v="198"/>
    <n v="98"/>
    <n v="66"/>
    <n v="562"/>
    <x v="1582"/>
    <n v="3000"/>
    <x v="2425"/>
    <x v="63"/>
    <x v="191"/>
    <x v="2595"/>
    <n v="29867"/>
    <n v="4567"/>
    <x v="1889"/>
    <n v="0"/>
    <s v="christmas|german|holiday|krampus|santa claus"/>
    <x v="2595"/>
    <n v="181"/>
    <x v="0"/>
    <x v="0"/>
    <s v="PG-13"/>
    <x v="159"/>
    <x v="2"/>
    <n v="658"/>
    <x v="5"/>
    <n v="2.35"/>
    <x v="41"/>
  </r>
  <r>
    <x v="2596"/>
    <s v="Color"/>
    <x v="423"/>
    <n v="154"/>
    <n v="104"/>
    <n v="0"/>
    <n v="1000"/>
    <x v="62"/>
    <n v="4000"/>
    <x v="2426"/>
    <x v="458"/>
    <x v="1019"/>
    <x v="2596"/>
    <n v="92074"/>
    <n v="12170"/>
    <x v="1177"/>
    <n v="1"/>
    <s v="alien|high school|ohio|photographer|water"/>
    <x v="2596"/>
    <n v="502"/>
    <x v="0"/>
    <x v="0"/>
    <s v="R"/>
    <x v="159"/>
    <x v="20"/>
    <n v="4000"/>
    <x v="21"/>
    <n v="1.85"/>
    <x v="1"/>
  </r>
  <r>
    <x v="2597"/>
    <s v="Color"/>
    <x v="521"/>
    <n v="19"/>
    <n v="118"/>
    <n v="13"/>
    <n v="2"/>
    <x v="1583"/>
    <n v="90"/>
    <x v="2427"/>
    <x v="316"/>
    <x v="1020"/>
    <x v="2597"/>
    <n v="13442"/>
    <n v="114"/>
    <x v="1890"/>
    <n v="0"/>
    <s v="abusive husband|love|singer|tina turner|violence"/>
    <x v="2597"/>
    <n v="59"/>
    <x v="0"/>
    <x v="0"/>
    <s v="R"/>
    <x v="4"/>
    <x v="27"/>
    <n v="22"/>
    <x v="13"/>
    <n v="1.85"/>
    <x v="1"/>
  </r>
  <r>
    <x v="2598"/>
    <s v="Color"/>
    <x v="141"/>
    <n v="131"/>
    <n v="120"/>
    <n v="446"/>
    <n v="1000"/>
    <x v="234"/>
    <n v="22000"/>
    <x v="2428"/>
    <x v="168"/>
    <x v="158"/>
    <x v="2598"/>
    <n v="69576"/>
    <n v="40117"/>
    <x v="1891"/>
    <n v="3"/>
    <s v="corruption|faked death|falling off a roof|internal affairs|nypd"/>
    <x v="2598"/>
    <n v="207"/>
    <x v="0"/>
    <x v="0"/>
    <s v="R"/>
    <x v="70"/>
    <x v="13"/>
    <n v="13000"/>
    <x v="8"/>
    <n v="1.85"/>
    <x v="43"/>
  </r>
  <r>
    <x v="2599"/>
    <s v="Color"/>
    <x v="1092"/>
    <n v="97"/>
    <n v="99"/>
    <n v="11"/>
    <n v="971"/>
    <x v="1584"/>
    <n v="11000"/>
    <x v="2429"/>
    <x v="125"/>
    <x v="104"/>
    <x v="2599"/>
    <n v="80305"/>
    <n v="15369"/>
    <x v="1892"/>
    <n v="0"/>
    <s v="cheerleader|foreign exchange student|incestuous desire|incestuous kiss|prom"/>
    <x v="2599"/>
    <n v="393"/>
    <x v="0"/>
    <x v="0"/>
    <s v="R"/>
    <x v="178"/>
    <x v="18"/>
    <n v="983"/>
    <x v="20"/>
    <n v="1.85"/>
    <x v="1"/>
  </r>
  <r>
    <x v="2600"/>
    <s v="Color"/>
    <x v="50"/>
    <n v="355"/>
    <n v="109"/>
    <n v="453"/>
    <n v="953"/>
    <x v="1052"/>
    <n v="15000"/>
    <x v="2430"/>
    <x v="168"/>
    <x v="40"/>
    <x v="2600"/>
    <n v="181025"/>
    <n v="27788"/>
    <x v="144"/>
    <n v="2"/>
    <s v="lapd|police|police officer|south central los angeles|street gang"/>
    <x v="2600"/>
    <n v="336"/>
    <x v="0"/>
    <x v="0"/>
    <s v="R"/>
    <x v="222"/>
    <x v="3"/>
    <n v="10000"/>
    <x v="16"/>
    <n v="1.85"/>
    <x v="58"/>
  </r>
  <r>
    <x v="1376"/>
    <s v="Color"/>
    <x v="296"/>
    <n v="138"/>
    <n v="105"/>
    <n v="488"/>
    <n v="13000"/>
    <x v="941"/>
    <n v="15000"/>
    <x v="1325"/>
    <x v="105"/>
    <x v="16"/>
    <x v="1376"/>
    <n v="39782"/>
    <n v="44037"/>
    <x v="1089"/>
    <n v="1"/>
    <s v="box office flop|critically bashed|hawaii|one word title|written by director"/>
    <x v="1376"/>
    <n v="172"/>
    <x v="0"/>
    <x v="0"/>
    <s v="PG-13"/>
    <x v="160"/>
    <x v="2"/>
    <n v="14000"/>
    <x v="28"/>
    <n v="1.85"/>
    <x v="59"/>
  </r>
  <r>
    <x v="2601"/>
    <s v="Color"/>
    <x v="49"/>
    <n v="102"/>
    <n v="106"/>
    <n v="357"/>
    <n v="883"/>
    <x v="356"/>
    <n v="23000"/>
    <x v="2431"/>
    <x v="28"/>
    <x v="74"/>
    <x v="2601"/>
    <n v="26846"/>
    <n v="26652"/>
    <x v="1893"/>
    <n v="0"/>
    <s v="college|friend|ivy league|secret society|suicide"/>
    <x v="2601"/>
    <n v="193"/>
    <x v="0"/>
    <x v="0"/>
    <s v="PG-13"/>
    <x v="159"/>
    <x v="21"/>
    <n v="1000"/>
    <x v="23"/>
    <n v="1.85"/>
    <x v="1"/>
  </r>
  <r>
    <x v="2602"/>
    <s v="Color"/>
    <x v="1093"/>
    <n v="419"/>
    <n v="123"/>
    <n v="120"/>
    <n v="149"/>
    <x v="1248"/>
    <n v="13000"/>
    <x v="2432"/>
    <x v="425"/>
    <x v="386"/>
    <x v="2602"/>
    <n v="265507"/>
    <n v="14100"/>
    <x v="1894"/>
    <n v="0"/>
    <s v="based on memoir|cambridge university|husband wife relationship|lou gehrig's disease|physicist"/>
    <x v="2602"/>
    <n v="388"/>
    <x v="0"/>
    <x v="1"/>
    <s v="PG-13"/>
    <x v="159"/>
    <x v="11"/>
    <n v="876"/>
    <x v="16"/>
    <n v="2.35"/>
    <x v="191"/>
  </r>
  <r>
    <x v="2603"/>
    <s v="Color"/>
    <x v="433"/>
    <n v="37"/>
    <n v="86"/>
    <n v="14"/>
    <n v="685"/>
    <x v="1290"/>
    <n v="833"/>
    <x v="2433"/>
    <x v="70"/>
    <x v="199"/>
    <x v="2603"/>
    <n v="15939"/>
    <n v="4435"/>
    <x v="1895"/>
    <n v="3"/>
    <s v="los angeles california|person in car trunk|racial impersonation|south asian|street gang"/>
    <x v="2603"/>
    <n v="87"/>
    <x v="0"/>
    <x v="0"/>
    <s v="PG-13"/>
    <x v="178"/>
    <x v="17"/>
    <n v="807"/>
    <x v="37"/>
    <n v="2.35"/>
    <x v="1"/>
  </r>
  <r>
    <x v="2604"/>
    <s v="Color"/>
    <x v="1094"/>
    <n v="78"/>
    <n v="120"/>
    <n v="18"/>
    <n v="944"/>
    <x v="699"/>
    <n v="20000"/>
    <x v="2434"/>
    <x v="105"/>
    <x v="131"/>
    <x v="2604"/>
    <n v="27044"/>
    <n v="22383"/>
    <x v="639"/>
    <n v="2"/>
    <s v="birth|oklahoma|photographer|tennessee|wal mart"/>
    <x v="2604"/>
    <n v="240"/>
    <x v="0"/>
    <x v="0"/>
    <s v="PG-13"/>
    <x v="159"/>
    <x v="21"/>
    <n v="1000"/>
    <x v="2"/>
    <n v="1.85"/>
    <x v="1"/>
  </r>
  <r>
    <x v="2605"/>
    <s v="Color"/>
    <x v="767"/>
    <n v="181"/>
    <n v="227"/>
    <n v="767"/>
    <n v="87"/>
    <x v="1585"/>
    <n v="607"/>
    <x v="2271"/>
    <x v="273"/>
    <x v="1021"/>
    <x v="2605"/>
    <n v="192775"/>
    <n v="1076"/>
    <x v="1506"/>
    <n v="8"/>
    <s v="arab|british military|desert|ottoman empire|t.e. lawrence"/>
    <x v="2605"/>
    <n v="559"/>
    <x v="0"/>
    <x v="1"/>
    <s v="PG"/>
    <x v="159"/>
    <x v="34"/>
    <n v="202"/>
    <x v="26"/>
    <n v="2.2000000000000002"/>
    <x v="59"/>
  </r>
  <r>
    <x v="2606"/>
    <s v="Color"/>
    <x v="1095"/>
    <n v="220"/>
    <n v="119"/>
    <n v="0"/>
    <n v="593"/>
    <x v="394"/>
    <n v="908"/>
    <x v="2435"/>
    <x v="429"/>
    <x v="797"/>
    <x v="2606"/>
    <n v="36372"/>
    <n v="3226"/>
    <x v="1896"/>
    <n v="0"/>
    <s v="halloween|hospital|michael myers|rampage|vomiting"/>
    <x v="2606"/>
    <n v="491"/>
    <x v="0"/>
    <x v="0"/>
    <s v="R"/>
    <x v="159"/>
    <x v="0"/>
    <n v="764"/>
    <x v="41"/>
    <n v="1.85"/>
    <x v="67"/>
  </r>
  <r>
    <x v="2607"/>
    <s v="Color"/>
    <x v="645"/>
    <n v="349"/>
    <n v="115"/>
    <n v="212"/>
    <n v="612"/>
    <x v="1586"/>
    <n v="2000"/>
    <x v="2436"/>
    <x v="606"/>
    <x v="608"/>
    <x v="2607"/>
    <n v="86664"/>
    <n v="4896"/>
    <x v="330"/>
    <n v="1"/>
    <s v="female protagonist|grief|hiking|loss of mother|mother daughter relationship"/>
    <x v="2607"/>
    <n v="252"/>
    <x v="0"/>
    <x v="0"/>
    <s v="R"/>
    <x v="159"/>
    <x v="11"/>
    <n v="820"/>
    <x v="1"/>
    <n v="2.35"/>
    <x v="58"/>
  </r>
  <r>
    <x v="2608"/>
    <s v="Color"/>
    <x v="1096"/>
    <n v="241"/>
    <n v="114"/>
    <n v="29"/>
    <n v="616"/>
    <x v="347"/>
    <n v="956"/>
    <x v="2437"/>
    <x v="444"/>
    <x v="1022"/>
    <x v="2608"/>
    <n v="67822"/>
    <n v="3861"/>
    <x v="1897"/>
    <n v="0"/>
    <s v="kidnapping|lake|microwave oven|psychopath|woods"/>
    <x v="2608"/>
    <n v="279"/>
    <x v="0"/>
    <x v="0"/>
    <s v="R"/>
    <x v="159"/>
    <x v="0"/>
    <n v="878"/>
    <x v="4"/>
    <n v="1.85"/>
    <x v="1"/>
  </r>
  <r>
    <x v="2609"/>
    <s v="Color"/>
    <x v="1064"/>
    <n v="103"/>
    <n v="90"/>
    <n v="6"/>
    <n v="458"/>
    <x v="313"/>
    <n v="1000"/>
    <x v="2438"/>
    <x v="127"/>
    <x v="1023"/>
    <x v="2609"/>
    <n v="38248"/>
    <n v="2666"/>
    <x v="703"/>
    <n v="0"/>
    <s v="chick flick|escort|male escort|wedding|wedding date"/>
    <x v="2609"/>
    <n v="250"/>
    <x v="0"/>
    <x v="0"/>
    <s v="PG-13"/>
    <x v="159"/>
    <x v="12"/>
    <n v="650"/>
    <x v="9"/>
    <n v="1.85"/>
    <x v="1"/>
  </r>
  <r>
    <x v="2610"/>
    <s v="Color"/>
    <x v="1097"/>
    <n v="151"/>
    <n v="94"/>
    <n v="28"/>
    <n v="731"/>
    <x v="597"/>
    <n v="2000"/>
    <x v="2439"/>
    <x v="662"/>
    <x v="157"/>
    <x v="2610"/>
    <n v="26905"/>
    <n v="5440"/>
    <x v="1898"/>
    <n v="5"/>
    <s v="cult film|halloween|killer|michael myers|serial killer"/>
    <x v="2610"/>
    <n v="614"/>
    <x v="0"/>
    <x v="0"/>
    <s v="R"/>
    <x v="159"/>
    <x v="19"/>
    <n v="864"/>
    <x v="54"/>
    <n v="2.35"/>
    <x v="1"/>
  </r>
  <r>
    <x v="210"/>
    <s v="Color"/>
    <x v="112"/>
    <n v="344"/>
    <n v="106"/>
    <n v="255"/>
    <n v="850"/>
    <x v="88"/>
    <n v="14000"/>
    <x v="205"/>
    <x v="1"/>
    <x v="22"/>
    <x v="210"/>
    <n v="229687"/>
    <n v="18003"/>
    <x v="187"/>
    <n v="0"/>
    <s v="famous line|hand to hand combat|kraken|rape|zeus"/>
    <x v="210"/>
    <n v="637"/>
    <x v="0"/>
    <x v="0"/>
    <s v="PG-13"/>
    <x v="44"/>
    <x v="5"/>
    <n v="1000"/>
    <x v="27"/>
    <n v="2.35"/>
    <x v="61"/>
  </r>
  <r>
    <x v="2611"/>
    <s v="Color"/>
    <x v="340"/>
    <n v="185"/>
    <n v="98"/>
    <n v="0"/>
    <n v="594"/>
    <x v="1587"/>
    <n v="18000"/>
    <x v="2440"/>
    <x v="272"/>
    <x v="49"/>
    <x v="2611"/>
    <n v="294163"/>
    <n v="20060"/>
    <x v="1899"/>
    <n v="0"/>
    <s v="fairy tale|giant|pirate|princess|true love"/>
    <x v="2611"/>
    <n v="718"/>
    <x v="0"/>
    <x v="0"/>
    <s v="PG"/>
    <x v="178"/>
    <x v="42"/>
    <n v="636"/>
    <x v="14"/>
    <n v="1.85"/>
    <x v="0"/>
  </r>
  <r>
    <x v="2612"/>
    <s v="Color"/>
    <x v="1098"/>
    <n v="112"/>
    <n v="126"/>
    <n v="18000"/>
    <n v="697"/>
    <x v="1082"/>
    <n v="18000"/>
    <x v="2441"/>
    <x v="113"/>
    <x v="156"/>
    <x v="2612"/>
    <n v="47626"/>
    <n v="22745"/>
    <x v="478"/>
    <n v="1"/>
    <s v="college|debate|student|texas|wiley college"/>
    <x v="2612"/>
    <n v="118"/>
    <x v="0"/>
    <x v="0"/>
    <s v="PG-13"/>
    <x v="159"/>
    <x v="1"/>
    <n v="2000"/>
    <x v="32"/>
    <n v="2.35"/>
    <x v="1"/>
  </r>
  <r>
    <x v="2613"/>
    <s v="Color"/>
    <x v="1099"/>
    <n v="676"/>
    <n v="100"/>
    <n v="0"/>
    <n v="228"/>
    <x v="725"/>
    <n v="33000"/>
    <x v="2442"/>
    <x v="152"/>
    <x v="350"/>
    <x v="2613"/>
    <n v="431578"/>
    <n v="34337"/>
    <x v="1900"/>
    <n v="0"/>
    <s v="kissing in an elevator|mythical hero|neo noir|protective male|silent protagonist"/>
    <x v="2613"/>
    <n v="1264"/>
    <x v="0"/>
    <x v="0"/>
    <s v="R"/>
    <x v="159"/>
    <x v="10"/>
    <n v="745"/>
    <x v="6"/>
    <n v="2.35"/>
    <x v="299"/>
  </r>
  <r>
    <x v="2614"/>
    <s v="Color"/>
    <x v="1100"/>
    <n v="74"/>
    <n v="89"/>
    <n v="10"/>
    <n v="231"/>
    <x v="1587"/>
    <n v="811"/>
    <x v="2443"/>
    <x v="663"/>
    <x v="453"/>
    <x v="2614"/>
    <n v="23408"/>
    <n v="2167"/>
    <x v="430"/>
    <n v="8"/>
    <s v="band|friend|new york city|suburb|teenager"/>
    <x v="2614"/>
    <n v="105"/>
    <x v="0"/>
    <x v="8"/>
    <s v="PG"/>
    <x v="159"/>
    <x v="14"/>
    <n v="636"/>
    <x v="51"/>
    <n v="1.85"/>
    <x v="467"/>
  </r>
  <r>
    <x v="2615"/>
    <s v="Color"/>
    <x v="999"/>
    <n v="65"/>
    <n v="111"/>
    <n v="13"/>
    <n v="106"/>
    <x v="1588"/>
    <n v="818"/>
    <x v="2444"/>
    <x v="105"/>
    <x v="622"/>
    <x v="2615"/>
    <n v="15582"/>
    <n v="1450"/>
    <x v="1901"/>
    <n v="0"/>
    <s v="baby|dancing|gay|name calling|penis slur"/>
    <x v="2615"/>
    <n v="132"/>
    <x v="0"/>
    <x v="0"/>
    <s v="R"/>
    <x v="159"/>
    <x v="20"/>
    <n v="511"/>
    <x v="19"/>
    <n v="1.85"/>
    <x v="247"/>
  </r>
  <r>
    <x v="2616"/>
    <s v="Color"/>
    <x v="1101"/>
    <n v="274"/>
    <n v="100"/>
    <n v="35"/>
    <n v="306"/>
    <x v="367"/>
    <n v="10000"/>
    <x v="2445"/>
    <x v="55"/>
    <x v="119"/>
    <x v="2616"/>
    <n v="212167"/>
    <n v="11471"/>
    <x v="326"/>
    <n v="1"/>
    <s v="paris france|rage|sniper|u.s. army|zombie apocalypse"/>
    <x v="2616"/>
    <n v="713"/>
    <x v="0"/>
    <x v="1"/>
    <s v="R"/>
    <x v="159"/>
    <x v="1"/>
    <n v="1000"/>
    <x v="15"/>
    <n v="1.85"/>
    <x v="1"/>
  </r>
  <r>
    <x v="2617"/>
    <s v="Color"/>
    <x v="497"/>
    <n v="50"/>
    <n v="115"/>
    <n v="49"/>
    <n v="100"/>
    <x v="1589"/>
    <n v="116"/>
    <x v="2446"/>
    <x v="491"/>
    <x v="1024"/>
    <x v="2617"/>
    <n v="12596"/>
    <n v="525"/>
    <x v="1902"/>
    <n v="0"/>
    <s v="coach|high school football"/>
    <x v="2617"/>
    <n v="64"/>
    <x v="0"/>
    <x v="0"/>
    <s v="PG"/>
    <x v="159"/>
    <x v="11"/>
    <n v="110"/>
    <x v="10"/>
    <n v="1.85"/>
    <x v="1"/>
  </r>
  <r>
    <x v="2618"/>
    <s v="Color"/>
    <x v="402"/>
    <n v="96"/>
    <n v="106"/>
    <n v="61"/>
    <n v="649"/>
    <x v="1590"/>
    <n v="907"/>
    <x v="2447"/>
    <x v="301"/>
    <x v="595"/>
    <x v="2618"/>
    <n v="8427"/>
    <n v="3462"/>
    <x v="1903"/>
    <n v="5"/>
    <s v="10 year old|dog|florida|girl|supermarket"/>
    <x v="2618"/>
    <n v="88"/>
    <x v="0"/>
    <x v="0"/>
    <s v="PG"/>
    <x v="137"/>
    <x v="12"/>
    <n v="807"/>
    <x v="21"/>
    <n v="1.85"/>
    <x v="103"/>
  </r>
  <r>
    <x v="2619"/>
    <s v="Color"/>
    <x v="1102"/>
    <n v="68"/>
    <n v="124"/>
    <n v="107"/>
    <n v="865"/>
    <x v="681"/>
    <n v="1000"/>
    <x v="2448"/>
    <x v="357"/>
    <x v="114"/>
    <x v="2619"/>
    <n v="14322"/>
    <n v="5135"/>
    <x v="912"/>
    <n v="0"/>
    <s v="basketball movie|female basketball player|high school|nba|title directed by female"/>
    <x v="2619"/>
    <n v="116"/>
    <x v="0"/>
    <x v="0"/>
    <s v="PG-13"/>
    <x v="159"/>
    <x v="21"/>
    <n v="886"/>
    <x v="13"/>
    <n v="1.85"/>
    <x v="1"/>
  </r>
  <r>
    <x v="2620"/>
    <s v="Color"/>
    <x v="479"/>
    <n v="111"/>
    <n v="107"/>
    <n v="5"/>
    <n v="141"/>
    <x v="676"/>
    <n v="893"/>
    <x v="2449"/>
    <x v="112"/>
    <x v="802"/>
    <x v="2620"/>
    <n v="73347"/>
    <n v="2044"/>
    <x v="1904"/>
    <n v="1"/>
    <s v="assassin|high school|high school reunion|reunion|suburb"/>
    <x v="2620"/>
    <n v="296"/>
    <x v="0"/>
    <x v="0"/>
    <s v="R"/>
    <x v="159"/>
    <x v="13"/>
    <n v="822"/>
    <x v="38"/>
    <n v="1.85"/>
    <x v="1"/>
  </r>
  <r>
    <x v="2621"/>
    <s v="Color"/>
    <x v="1103"/>
    <n v="128"/>
    <n v="99"/>
    <n v="3"/>
    <n v="628"/>
    <x v="1591"/>
    <n v="14000"/>
    <x v="2450"/>
    <x v="127"/>
    <x v="71"/>
    <x v="2621"/>
    <n v="33088"/>
    <n v="16461"/>
    <x v="1405"/>
    <n v="3"/>
    <s v="blind date|crossword puzzle|eccentric|fall|mine shaft"/>
    <x v="2621"/>
    <n v="143"/>
    <x v="0"/>
    <x v="0"/>
    <s v="PG-13"/>
    <x v="159"/>
    <x v="0"/>
    <n v="982"/>
    <x v="30"/>
    <n v="1.85"/>
    <x v="1"/>
  </r>
  <r>
    <x v="2622"/>
    <s v="Color"/>
    <x v="1104"/>
    <n v="160"/>
    <n v="90"/>
    <n v="31"/>
    <n v="162"/>
    <x v="1592"/>
    <n v="193"/>
    <x v="2451"/>
    <x v="664"/>
    <x v="1025"/>
    <x v="2622"/>
    <n v="28964"/>
    <n v="608"/>
    <x v="1905"/>
    <n v="0"/>
    <s v="convenience store|digit in title|punctuation in title|violence|witch"/>
    <x v="2622"/>
    <n v="457"/>
    <x v="0"/>
    <x v="0"/>
    <s v="R"/>
    <x v="159"/>
    <x v="21"/>
    <n v="184"/>
    <x v="61"/>
    <n v="1.85"/>
    <x v="274"/>
  </r>
  <r>
    <x v="2623"/>
    <s v="Color"/>
    <x v="922"/>
    <n v="93"/>
    <n v="101"/>
    <n v="26"/>
    <n v="266"/>
    <x v="1593"/>
    <n v="838"/>
    <x v="2452"/>
    <x v="64"/>
    <x v="1026"/>
    <x v="2623"/>
    <n v="57140"/>
    <n v="1812"/>
    <x v="1906"/>
    <n v="0"/>
    <s v="coven|occult|outcast|spell|witch"/>
    <x v="2623"/>
    <n v="195"/>
    <x v="0"/>
    <x v="0"/>
    <s v="R"/>
    <x v="159"/>
    <x v="25"/>
    <n v="328"/>
    <x v="5"/>
    <n v="1.85"/>
    <x v="71"/>
  </r>
  <r>
    <x v="2624"/>
    <s v="Color"/>
    <x v="696"/>
    <n v="278"/>
    <n v="119"/>
    <n v="11000"/>
    <n v="400"/>
    <x v="1594"/>
    <n v="19000"/>
    <x v="2453"/>
    <x v="527"/>
    <x v="59"/>
    <x v="2624"/>
    <n v="166269"/>
    <n v="20391"/>
    <x v="1324"/>
    <n v="3"/>
    <s v="extramarital affair|infidelity|irony of fate|surprise ending|tennis"/>
    <x v="2624"/>
    <n v="735"/>
    <x v="0"/>
    <x v="1"/>
    <s v="R"/>
    <x v="159"/>
    <x v="12"/>
    <n v="567"/>
    <x v="16"/>
    <n v="1.85"/>
    <x v="1"/>
  </r>
  <r>
    <x v="2625"/>
    <s v="Color"/>
    <x v="1105"/>
    <n v="81"/>
    <n v="103"/>
    <n v="20"/>
    <n v="125"/>
    <x v="1595"/>
    <n v="512"/>
    <x v="2454"/>
    <x v="56"/>
    <x v="1027"/>
    <x v="2625"/>
    <n v="13874"/>
    <n v="1002"/>
    <x v="1907"/>
    <n v="2"/>
    <s v="aunt|cat|death of pet|girl|no opening credits"/>
    <x v="2625"/>
    <n v="52"/>
    <x v="0"/>
    <x v="0"/>
    <s v="G"/>
    <x v="159"/>
    <x v="5"/>
    <n v="316"/>
    <x v="10"/>
    <n v="2.35"/>
    <x v="1"/>
  </r>
  <r>
    <x v="2626"/>
    <s v="Color"/>
    <x v="1072"/>
    <n v="58"/>
    <n v="134"/>
    <n v="133"/>
    <n v="258"/>
    <x v="1596"/>
    <n v="12000"/>
    <x v="2455"/>
    <x v="17"/>
    <x v="82"/>
    <x v="2626"/>
    <n v="45703"/>
    <n v="12749"/>
    <x v="1347"/>
    <n v="1"/>
    <s v="butler|housekeeper|manor|servant|service"/>
    <x v="2626"/>
    <n v="156"/>
    <x v="0"/>
    <x v="1"/>
    <s v="PG"/>
    <x v="223"/>
    <x v="27"/>
    <n v="310"/>
    <x v="0"/>
    <n v="2.35"/>
    <x v="1"/>
  </r>
  <r>
    <x v="2627"/>
    <s v="Color"/>
    <x v="602"/>
    <n v="153"/>
    <n v="155"/>
    <n v="0"/>
    <n v="170"/>
    <x v="1597"/>
    <n v="3000"/>
    <x v="2456"/>
    <x v="270"/>
    <x v="202"/>
    <x v="2627"/>
    <n v="189032"/>
    <n v="3677"/>
    <x v="1908"/>
    <n v="15"/>
    <s v="1970s|adult entertainment industry|nightclub|porn industry|san fernando valley california"/>
    <x v="2627"/>
    <n v="560"/>
    <x v="0"/>
    <x v="0"/>
    <s v="R"/>
    <x v="159"/>
    <x v="13"/>
    <n v="360"/>
    <x v="0"/>
    <n v="2.35"/>
    <x v="1"/>
  </r>
  <r>
    <x v="2628"/>
    <s v="Color"/>
    <x v="1032"/>
    <n v="25"/>
    <n v="94"/>
    <n v="11"/>
    <n v="232"/>
    <x v="1598"/>
    <n v="1000"/>
    <x v="2457"/>
    <x v="400"/>
    <x v="1028"/>
    <x v="2628"/>
    <n v="17074"/>
    <n v="2210"/>
    <x v="1909"/>
    <n v="0"/>
    <s v="business|escaped convict|farm|motorcycle|widow"/>
    <x v="2628"/>
    <n v="55"/>
    <x v="0"/>
    <x v="0"/>
    <s v="R"/>
    <x v="159"/>
    <x v="27"/>
    <n v="605"/>
    <x v="34"/>
    <n v="1.85"/>
    <x v="468"/>
  </r>
  <r>
    <x v="2629"/>
    <s v="Color"/>
    <x v="1106"/>
    <n v="46"/>
    <n v="95"/>
    <n v="15"/>
    <n v="461"/>
    <x v="1599"/>
    <n v="1000"/>
    <x v="2458"/>
    <x v="259"/>
    <x v="1003"/>
    <x v="2629"/>
    <n v="6095"/>
    <n v="3845"/>
    <x v="483"/>
    <n v="0"/>
    <s v="father son relationship|horse|horse ranch|ranch|wild mustang"/>
    <x v="2629"/>
    <n v="76"/>
    <x v="0"/>
    <x v="0"/>
    <s v="PG"/>
    <x v="159"/>
    <x v="7"/>
    <n v="786"/>
    <x v="5"/>
    <n v="2.35"/>
    <x v="103"/>
  </r>
  <r>
    <x v="2630"/>
    <s v="Color"/>
    <x v="1107"/>
    <n v="161"/>
    <n v="89"/>
    <n v="7"/>
    <n v="399"/>
    <x v="914"/>
    <n v="919"/>
    <x v="2459"/>
    <x v="429"/>
    <x v="1029"/>
    <x v="2630"/>
    <n v="49721"/>
    <n v="2559"/>
    <x v="1480"/>
    <n v="0"/>
    <s v="desert|fight|hill|murder|mutant"/>
    <x v="2630"/>
    <n v="211"/>
    <x v="0"/>
    <x v="0"/>
    <s v="R"/>
    <x v="159"/>
    <x v="1"/>
    <n v="557"/>
    <x v="37"/>
    <n v="2.35"/>
    <x v="1"/>
  </r>
  <r>
    <x v="2631"/>
    <s v="Color"/>
    <x v="1108"/>
    <n v="108"/>
    <n v="97"/>
    <n v="83"/>
    <n v="579"/>
    <x v="1600"/>
    <n v="912"/>
    <x v="2460"/>
    <x v="236"/>
    <x v="257"/>
    <x v="2631"/>
    <n v="13048"/>
    <n v="2682"/>
    <x v="617"/>
    <n v="2"/>
    <s v="film set|movie set|sequel|slow motion|urban legend"/>
    <x v="2631"/>
    <n v="227"/>
    <x v="0"/>
    <x v="0"/>
    <s v="R"/>
    <x v="137"/>
    <x v="21"/>
    <n v="786"/>
    <x v="54"/>
    <n v="2.35"/>
    <x v="469"/>
  </r>
  <r>
    <x v="2632"/>
    <s v="Color"/>
    <x v="352"/>
    <n v="69"/>
    <n v="90"/>
    <n v="13"/>
    <n v="613"/>
    <x v="983"/>
    <n v="882"/>
    <x v="2461"/>
    <x v="158"/>
    <x v="1030"/>
    <x v="2632"/>
    <n v="17983"/>
    <n v="2661"/>
    <x v="1036"/>
    <n v="2"/>
    <s v="fountain of youth|immortality|secret|woods|young man"/>
    <x v="2632"/>
    <n v="127"/>
    <x v="0"/>
    <x v="0"/>
    <s v="PG"/>
    <x v="159"/>
    <x v="19"/>
    <n v="874"/>
    <x v="10"/>
    <n v="2.35"/>
    <x v="1"/>
  </r>
  <r>
    <x v="2633"/>
    <s v="Color"/>
    <x v="1109"/>
    <n v="78"/>
    <n v="92"/>
    <n v="8"/>
    <n v="129"/>
    <x v="1601"/>
    <n v="472"/>
    <x v="2462"/>
    <x v="65"/>
    <x v="1031"/>
    <x v="2633"/>
    <n v="27486"/>
    <n v="1045"/>
    <x v="1910"/>
    <n v="1"/>
    <s v="beating|marine|muscleman|tied up|tough guy"/>
    <x v="2633"/>
    <n v="284"/>
    <x v="0"/>
    <x v="0"/>
    <s v="PG-13"/>
    <x v="78"/>
    <x v="7"/>
    <n v="239"/>
    <x v="55"/>
    <n v="1.85"/>
    <x v="1"/>
  </r>
  <r>
    <x v="2634"/>
    <s v="Color"/>
    <x v="1110"/>
    <n v="129"/>
    <n v="100"/>
    <n v="10"/>
    <n v="415"/>
    <x v="1602"/>
    <n v="826"/>
    <x v="2463"/>
    <x v="170"/>
    <x v="624"/>
    <x v="2634"/>
    <n v="15385"/>
    <n v="2958"/>
    <x v="480"/>
    <n v="2"/>
    <s v="car chase|gangsta|gun fight|hitman|kitten"/>
    <x v="2634"/>
    <n v="84"/>
    <x v="0"/>
    <x v="0"/>
    <s v="R"/>
    <x v="159"/>
    <x v="6"/>
    <n v="622"/>
    <x v="21"/>
    <n v="2.35"/>
    <x v="1"/>
  </r>
  <r>
    <x v="2635"/>
    <s v="Color"/>
    <x v="932"/>
    <n v="135"/>
    <n v="117"/>
    <n v="19"/>
    <n v="461"/>
    <x v="1603"/>
    <n v="3000"/>
    <x v="2464"/>
    <x v="419"/>
    <x v="867"/>
    <x v="2635"/>
    <n v="14814"/>
    <n v="4204"/>
    <x v="483"/>
    <n v="4"/>
    <s v="country music|panties|pink panties|relapse|songwriter"/>
    <x v="2635"/>
    <n v="114"/>
    <x v="0"/>
    <x v="39"/>
    <s v="PG-13"/>
    <x v="159"/>
    <x v="5"/>
    <n v="646"/>
    <x v="22"/>
    <n v="2.35"/>
    <x v="1"/>
  </r>
  <r>
    <x v="2636"/>
    <s v="Color"/>
    <x v="1111"/>
    <n v="96"/>
    <n v="84"/>
    <n v="119"/>
    <n v="918"/>
    <x v="348"/>
    <n v="989"/>
    <x v="2465"/>
    <x v="315"/>
    <x v="236"/>
    <x v="2636"/>
    <n v="17328"/>
    <n v="4660"/>
    <x v="1911"/>
    <n v="3"/>
    <s v="blue ribbon|high school|jacket|jock|yogurt"/>
    <x v="2636"/>
    <n v="237"/>
    <x v="0"/>
    <x v="5"/>
    <s v="R"/>
    <x v="159"/>
    <x v="20"/>
    <n v="982"/>
    <x v="34"/>
    <n v="1.85"/>
    <x v="470"/>
  </r>
  <r>
    <x v="2637"/>
    <s v="Color"/>
    <x v="1112"/>
    <n v="417"/>
    <n v="140"/>
    <n v="310"/>
    <n v="619"/>
    <x v="657"/>
    <n v="33000"/>
    <x v="2466"/>
    <x v="168"/>
    <x v="350"/>
    <x v="2637"/>
    <n v="187170"/>
    <n v="34413"/>
    <x v="1912"/>
    <n v="3"/>
    <s v="bank|carnival|motorcycle|police|rookie cop"/>
    <x v="2637"/>
    <n v="376"/>
    <x v="0"/>
    <x v="0"/>
    <s v="R"/>
    <x v="159"/>
    <x v="3"/>
    <n v="748"/>
    <x v="11"/>
    <n v="2.35"/>
    <x v="65"/>
  </r>
  <r>
    <x v="2638"/>
    <s v="Color"/>
    <x v="146"/>
    <n v="172"/>
    <n v="108"/>
    <n v="79"/>
    <n v="537"/>
    <x v="1604"/>
    <n v="775"/>
    <x v="2467"/>
    <x v="23"/>
    <x v="743"/>
    <x v="2638"/>
    <n v="50056"/>
    <n v="3033"/>
    <x v="135"/>
    <n v="2"/>
    <s v="critically bashed|premarital sex|sex scene|sex standing up|stripper"/>
    <x v="2638"/>
    <n v="152"/>
    <x v="0"/>
    <x v="0"/>
    <s v="R"/>
    <x v="159"/>
    <x v="11"/>
    <n v="614"/>
    <x v="22"/>
    <n v="2.35"/>
    <x v="1"/>
  </r>
  <r>
    <x v="2639"/>
    <s v="Color"/>
    <x v="1113"/>
    <n v="88"/>
    <n v="109"/>
    <n v="11"/>
    <n v="159"/>
    <x v="1605"/>
    <n v="471"/>
    <x v="2468"/>
    <x v="150"/>
    <x v="1032"/>
    <x v="2639"/>
    <n v="13320"/>
    <n v="1069"/>
    <x v="1913"/>
    <n v="1"/>
    <s v="chicago illinois|false identity|femme fatale|new york city|spying"/>
    <x v="2639"/>
    <n v="415"/>
    <x v="0"/>
    <x v="4"/>
    <s v="R"/>
    <x v="159"/>
    <x v="15"/>
    <n v="308"/>
    <x v="41"/>
    <n v="2.35"/>
    <x v="471"/>
  </r>
  <r>
    <x v="2640"/>
    <s v="Color"/>
    <x v="212"/>
    <n v="388"/>
    <n v="131"/>
    <n v="0"/>
    <n v="383"/>
    <x v="299"/>
    <n v="10000"/>
    <x v="2469"/>
    <x v="175"/>
    <x v="119"/>
    <x v="2640"/>
    <n v="332065"/>
    <n v="11114"/>
    <x v="575"/>
    <n v="0"/>
    <s v="army|bomb|dangerous job|death|iraq"/>
    <x v="2640"/>
    <n v="876"/>
    <x v="0"/>
    <x v="0"/>
    <s v="R"/>
    <x v="159"/>
    <x v="8"/>
    <n v="602"/>
    <x v="32"/>
    <n v="1.85"/>
    <x v="37"/>
  </r>
  <r>
    <x v="2641"/>
    <s v="Color"/>
    <x v="1114"/>
    <n v="45"/>
    <n v="114"/>
    <n v="73"/>
    <n v="563"/>
    <x v="1606"/>
    <n v="695"/>
    <x v="2470"/>
    <x v="179"/>
    <x v="756"/>
    <x v="2641"/>
    <n v="22797"/>
    <n v="3444"/>
    <x v="591"/>
    <n v="1"/>
    <s v="captain|experiment|fire|psychic|secret government agency"/>
    <x v="2641"/>
    <n v="96"/>
    <x v="0"/>
    <x v="0"/>
    <s v="R"/>
    <x v="159"/>
    <x v="31"/>
    <n v="654"/>
    <x v="19"/>
    <n v="2.35"/>
    <x v="1"/>
  </r>
  <r>
    <x v="2642"/>
    <s v="Color"/>
    <x v="743"/>
    <n v="414"/>
    <n v="97"/>
    <n v="181"/>
    <n v="748"/>
    <x v="257"/>
    <n v="11000"/>
    <x v="2471"/>
    <x v="111"/>
    <x v="75"/>
    <x v="2642"/>
    <n v="111625"/>
    <n v="14025"/>
    <x v="142"/>
    <n v="1"/>
    <s v="exploding car|hit by a car|poker game|punched in the face|shot to death"/>
    <x v="2642"/>
    <n v="369"/>
    <x v="0"/>
    <x v="0"/>
    <s v="R"/>
    <x v="159"/>
    <x v="3"/>
    <n v="820"/>
    <x v="5"/>
    <n v="2.35"/>
    <x v="35"/>
  </r>
  <r>
    <x v="2643"/>
    <s v="Color"/>
    <x v="913"/>
    <n v="291"/>
    <n v="122"/>
    <n v="210"/>
    <n v="123"/>
    <x v="1607"/>
    <n v="22000"/>
    <x v="2472"/>
    <x v="168"/>
    <x v="93"/>
    <x v="2643"/>
    <n v="57210"/>
    <n v="22574"/>
    <x v="1914"/>
    <n v="3"/>
    <s v="intelligence|intelligence agency|secret service|surveillance camera|war on terror"/>
    <x v="2643"/>
    <n v="158"/>
    <x v="0"/>
    <x v="1"/>
    <s v="R"/>
    <x v="159"/>
    <x v="11"/>
    <n v="164"/>
    <x v="2"/>
    <n v="2.35"/>
    <x v="38"/>
  </r>
  <r>
    <x v="2644"/>
    <s v="Color"/>
    <x v="1115"/>
    <n v="97"/>
    <n v="87"/>
    <n v="374"/>
    <n v="484"/>
    <x v="1527"/>
    <n v="826"/>
    <x v="2473"/>
    <x v="125"/>
    <x v="737"/>
    <x v="2644"/>
    <n v="39788"/>
    <n v="2689"/>
    <x v="1577"/>
    <n v="1"/>
    <s v="animator|bamboo cane|cartoonist|sausage|slacker"/>
    <x v="2644"/>
    <n v="619"/>
    <x v="0"/>
    <x v="0"/>
    <s v="R"/>
    <x v="159"/>
    <x v="18"/>
    <n v="503"/>
    <x v="33"/>
    <n v="1.85"/>
    <x v="1"/>
  </r>
  <r>
    <x v="2645"/>
    <s v="Color"/>
    <x v="1116"/>
    <n v="37"/>
    <n v="85"/>
    <n v="12"/>
    <n v="23"/>
    <x v="1608"/>
    <n v="354"/>
    <x v="2474"/>
    <x v="29"/>
    <x v="1033"/>
    <x v="2645"/>
    <n v="2037"/>
    <n v="568"/>
    <x v="1915"/>
    <n v="0"/>
    <s v="17th century|king|pirate|vegetable|waiter"/>
    <x v="2645"/>
    <n v="22"/>
    <x v="0"/>
    <x v="0"/>
    <s v="G"/>
    <x v="159"/>
    <x v="8"/>
    <n v="173"/>
    <x v="20"/>
    <n v="1.85"/>
    <x v="472"/>
  </r>
  <r>
    <x v="2646"/>
    <s v="Color"/>
    <x v="1117"/>
    <n v="68"/>
    <n v="85"/>
    <n v="0"/>
    <n v="44"/>
    <x v="1609"/>
    <n v="468"/>
    <x v="2475"/>
    <x v="305"/>
    <x v="476"/>
    <x v="2646"/>
    <n v="2673"/>
    <n v="646"/>
    <x v="1916"/>
    <n v="0"/>
    <s v="3d in title|digit in title|rock band|rocker|u2"/>
    <x v="2646"/>
    <n v="31"/>
    <x v="0"/>
    <x v="0"/>
    <s v="G"/>
    <x v="4"/>
    <x v="1"/>
    <n v="67"/>
    <x v="26"/>
    <n v="1.78"/>
    <x v="473"/>
  </r>
  <r>
    <x v="2647"/>
    <s v="Color"/>
    <x v="1118"/>
    <n v="90"/>
    <n v="101"/>
    <n v="36"/>
    <n v="377"/>
    <x v="1610"/>
    <n v="1000"/>
    <x v="2476"/>
    <x v="0"/>
    <x v="738"/>
    <x v="2647"/>
    <n v="16340"/>
    <n v="2764"/>
    <x v="1917"/>
    <n v="1"/>
    <s v="battle|explosion|immortal|revenge|sequel to cult film"/>
    <x v="2647"/>
    <n v="355"/>
    <x v="0"/>
    <x v="0"/>
    <s v="R"/>
    <x v="159"/>
    <x v="21"/>
    <n v="786"/>
    <x v="51"/>
    <n v="2.35"/>
    <x v="458"/>
  </r>
  <r>
    <x v="2648"/>
    <s v="Color"/>
    <x v="1119"/>
    <n v="81"/>
    <n v="121"/>
    <n v="16"/>
    <n v="526"/>
    <x v="1611"/>
    <n v="907"/>
    <x v="2477"/>
    <x v="665"/>
    <x v="595"/>
    <x v="2648"/>
    <n v="4603"/>
    <n v="3633"/>
    <x v="274"/>
    <n v="4"/>
    <s v="gangster|playing piano|song and dance|speakeasy|written and directed by cast member"/>
    <x v="2648"/>
    <n v="91"/>
    <x v="0"/>
    <x v="0"/>
    <s v="R"/>
    <x v="159"/>
    <x v="7"/>
    <n v="585"/>
    <x v="5"/>
    <n v="2.35"/>
    <x v="474"/>
  </r>
  <r>
    <x v="2649"/>
    <s v="Color"/>
    <x v="1120"/>
    <n v="221"/>
    <n v="107"/>
    <n v="92"/>
    <n v="358"/>
    <x v="243"/>
    <n v="11000"/>
    <x v="2478"/>
    <x v="17"/>
    <x v="203"/>
    <x v="2649"/>
    <n v="106111"/>
    <n v="17627"/>
    <x v="158"/>
    <n v="0"/>
    <s v="23 year time span|accidental death|best friend|loss of loved one|male female friendship"/>
    <x v="2649"/>
    <n v="181"/>
    <x v="0"/>
    <x v="0"/>
    <s v="PG-13"/>
    <x v="159"/>
    <x v="10"/>
    <n v="5000"/>
    <x v="15"/>
    <n v="2.35"/>
    <x v="112"/>
  </r>
  <r>
    <x v="2650"/>
    <s v="Color"/>
    <x v="1121"/>
    <n v="230"/>
    <n v="111"/>
    <n v="0"/>
    <n v="727"/>
    <x v="1612"/>
    <n v="796"/>
    <x v="2479"/>
    <x v="291"/>
    <x v="1034"/>
    <x v="2650"/>
    <n v="55665"/>
    <n v="2633"/>
    <x v="759"/>
    <n v="1"/>
    <s v="beauty pageant|friend|pageant|roller derby|texas"/>
    <x v="2650"/>
    <n v="118"/>
    <x v="0"/>
    <x v="0"/>
    <s v="PG-13"/>
    <x v="159"/>
    <x v="0"/>
    <n v="787"/>
    <x v="8"/>
    <n v="2.35"/>
    <x v="7"/>
  </r>
  <r>
    <x v="2651"/>
    <s v="Color"/>
    <x v="1122"/>
    <n v="57"/>
    <n v="92"/>
    <n v="34"/>
    <n v="366"/>
    <x v="315"/>
    <n v="14000"/>
    <x v="2480"/>
    <x v="168"/>
    <x v="127"/>
    <x v="2651"/>
    <n v="19768"/>
    <n v="15644"/>
    <x v="1918"/>
    <n v="1"/>
    <s v="mob|mobster|money|montana|sheriff"/>
    <x v="2651"/>
    <n v="135"/>
    <x v="0"/>
    <x v="0"/>
    <s v="R"/>
    <x v="4"/>
    <x v="18"/>
    <n v="442"/>
    <x v="9"/>
    <n v="2.35"/>
    <x v="475"/>
  </r>
  <r>
    <x v="2652"/>
    <s v="Color"/>
    <x v="1123"/>
    <n v="119"/>
    <n v="97"/>
    <n v="164"/>
    <n v="308"/>
    <x v="1613"/>
    <n v="436"/>
    <x v="2481"/>
    <x v="111"/>
    <x v="418"/>
    <x v="2652"/>
    <n v="30643"/>
    <n v="1172"/>
    <x v="845"/>
    <n v="3"/>
    <s v="con|grifter|lap dance|organized crime|shot in the forehead"/>
    <x v="2652"/>
    <n v="144"/>
    <x v="0"/>
    <x v="0"/>
    <s v="R"/>
    <x v="159"/>
    <x v="17"/>
    <n v="324"/>
    <x v="10"/>
    <n v="2.35"/>
    <x v="476"/>
  </r>
  <r>
    <x v="2653"/>
    <s v="Color"/>
    <x v="1124"/>
    <n v="97"/>
    <n v="97"/>
    <n v="745"/>
    <n v="745"/>
    <x v="1076"/>
    <n v="12000"/>
    <x v="2482"/>
    <x v="125"/>
    <x v="30"/>
    <x v="2653"/>
    <n v="9294"/>
    <n v="15209"/>
    <x v="445"/>
    <n v="2"/>
    <s v="directed by star|muse|satire|screenwriter|tiffany's"/>
    <x v="2653"/>
    <n v="140"/>
    <x v="0"/>
    <x v="0"/>
    <s v="PG-13"/>
    <x v="159"/>
    <x v="15"/>
    <n v="821"/>
    <x v="23"/>
    <n v="1.37"/>
    <x v="477"/>
  </r>
  <r>
    <x v="2654"/>
    <s v=" Black and White"/>
    <x v="569"/>
    <n v="119"/>
    <n v="125"/>
    <n v="34"/>
    <n v="65"/>
    <x v="1614"/>
    <n v="427"/>
    <x v="2483"/>
    <x v="432"/>
    <x v="458"/>
    <x v="2654"/>
    <n v="9649"/>
    <n v="729"/>
    <x v="1919"/>
    <n v="7"/>
    <s v="cole porter|composer|love|party|tears"/>
    <x v="2654"/>
    <n v="226"/>
    <x v="0"/>
    <x v="0"/>
    <s v="PG-13"/>
    <x v="78"/>
    <x v="14"/>
    <n v="66"/>
    <x v="4"/>
    <n v="2.35"/>
    <x v="103"/>
  </r>
  <r>
    <x v="2655"/>
    <s v="Color"/>
    <x v="696"/>
    <n v="42"/>
    <n v="124"/>
    <n v="11000"/>
    <n v="563"/>
    <x v="1070"/>
    <n v="11000"/>
    <x v="2484"/>
    <x v="105"/>
    <x v="740"/>
    <x v="2655"/>
    <n v="13692"/>
    <n v="12685"/>
    <x v="1920"/>
    <n v="0"/>
    <s v="12 year old|artist|hotel|three word title|written and directed by cast member"/>
    <x v="2655"/>
    <n v="55"/>
    <x v="0"/>
    <x v="0"/>
    <s v="PG"/>
    <x v="159"/>
    <x v="30"/>
    <n v="860"/>
    <x v="21"/>
    <n v="1.85"/>
    <x v="200"/>
  </r>
  <r>
    <x v="2656"/>
    <s v="Color"/>
    <x v="1125"/>
    <n v="24"/>
    <n v="76"/>
    <n v="9"/>
    <n v="47"/>
    <x v="1615"/>
    <n v="595"/>
    <x v="2485"/>
    <x v="547"/>
    <x v="1035"/>
    <x v="2656"/>
    <n v="2724"/>
    <n v="1139"/>
    <x v="1921"/>
    <n v="0"/>
    <s v="apostrophe in title|critically bashed|hit on the head with a ball|punctuation in title|tyrannosaurus rex"/>
    <x v="2656"/>
    <n v="53"/>
    <x v="0"/>
    <x v="4"/>
    <s v="G"/>
    <x v="159"/>
    <x v="20"/>
    <n v="417"/>
    <x v="66"/>
    <n v="1.85"/>
    <x v="478"/>
  </r>
  <r>
    <x v="2657"/>
    <s v="Color"/>
    <x v="1126"/>
    <n v="208"/>
    <n v="107"/>
    <n v="561"/>
    <n v="353"/>
    <x v="422"/>
    <n v="746"/>
    <x v="2486"/>
    <x v="97"/>
    <x v="570"/>
    <x v="2657"/>
    <n v="53471"/>
    <n v="2377"/>
    <x v="1922"/>
    <n v="3"/>
    <s v="blacksmith|box office flop|chop socky|critically bashed|village"/>
    <x v="2657"/>
    <n v="224"/>
    <x v="0"/>
    <x v="0"/>
    <s v="R"/>
    <x v="159"/>
    <x v="3"/>
    <n v="561"/>
    <x v="28"/>
    <n v="2.35"/>
    <x v="5"/>
  </r>
  <r>
    <x v="2658"/>
    <s v="Color"/>
    <x v="102"/>
    <n v="42"/>
    <n v="91"/>
    <n v="23"/>
    <n v="629"/>
    <x v="311"/>
    <n v="925"/>
    <x v="2487"/>
    <x v="105"/>
    <x v="161"/>
    <x v="2658"/>
    <n v="7159"/>
    <n v="2913"/>
    <x v="1923"/>
    <n v="2"/>
    <s v="baby|infidelity|pilot|pregnant|waitress"/>
    <x v="2658"/>
    <n v="88"/>
    <x v="0"/>
    <x v="0"/>
    <s v="PG-13"/>
    <x v="159"/>
    <x v="20"/>
    <n v="660"/>
    <x v="40"/>
    <n v="1.85"/>
    <x v="479"/>
  </r>
  <r>
    <x v="2659"/>
    <s v="Color"/>
    <x v="1127"/>
    <n v="44"/>
    <n v="96"/>
    <n v="4"/>
    <n v="670"/>
    <x v="456"/>
    <n v="989"/>
    <x v="2488"/>
    <x v="17"/>
    <x v="236"/>
    <x v="2659"/>
    <n v="7403"/>
    <n v="3142"/>
    <x v="1924"/>
    <n v="1"/>
    <s v="diner|love|private school|school|small town"/>
    <x v="2659"/>
    <n v="162"/>
    <x v="0"/>
    <x v="0"/>
    <s v="PG-13"/>
    <x v="159"/>
    <x v="21"/>
    <n v="841"/>
    <x v="37"/>
    <n v="1.85"/>
    <x v="133"/>
  </r>
  <r>
    <x v="2660"/>
    <s v="Color"/>
    <x v="255"/>
    <n v="230"/>
    <n v="142"/>
    <n v="0"/>
    <n v="1000"/>
    <x v="724"/>
    <n v="22000"/>
    <x v="2489"/>
    <x v="142"/>
    <x v="158"/>
    <x v="2660"/>
    <n v="152306"/>
    <n v="29475"/>
    <x v="49"/>
    <n v="0"/>
    <s v="black comedy|bureaucracy|dream|terrorist|wrongful arrest"/>
    <x v="2660"/>
    <n v="513"/>
    <x v="0"/>
    <x v="1"/>
    <s v="R"/>
    <x v="159"/>
    <x v="39"/>
    <n v="5000"/>
    <x v="25"/>
    <n v="1.85"/>
    <x v="37"/>
  </r>
  <r>
    <x v="2661"/>
    <s v="Color"/>
    <x v="995"/>
    <n v="46"/>
    <n v="103"/>
    <n v="80"/>
    <n v="782"/>
    <x v="1139"/>
    <n v="1000"/>
    <x v="2490"/>
    <x v="666"/>
    <x v="1036"/>
    <x v="2661"/>
    <n v="22649"/>
    <n v="4676"/>
    <x v="1925"/>
    <n v="0"/>
    <s v="music school|scholarship|small town|stage fright|three word title"/>
    <x v="2661"/>
    <n v="212"/>
    <x v="0"/>
    <x v="0"/>
    <s v="PG"/>
    <x v="159"/>
    <x v="14"/>
    <n v="872"/>
    <x v="18"/>
    <n v="2.35"/>
    <x v="103"/>
  </r>
  <r>
    <x v="2662"/>
    <s v="Color"/>
    <x v="113"/>
    <n v="18"/>
    <n v="60"/>
    <m/>
    <n v="186"/>
    <x v="1616"/>
    <n v="443"/>
    <x v="4"/>
    <x v="667"/>
    <x v="1037"/>
    <x v="2662"/>
    <n v="7122"/>
    <n v="981"/>
    <x v="1926"/>
    <n v="1"/>
    <s v="psychic|psychic power|psychometry|spin off|supernatural power"/>
    <x v="2662"/>
    <n v="77"/>
    <x v="0"/>
    <x v="4"/>
    <s v="TV-14"/>
    <x v="4"/>
    <x v="4"/>
    <n v="319"/>
    <x v="7"/>
    <m/>
    <x v="480"/>
  </r>
  <r>
    <x v="2663"/>
    <s v="Color"/>
    <x v="375"/>
    <n v="249"/>
    <n v="117"/>
    <n v="0"/>
    <n v="12000"/>
    <x v="60"/>
    <n v="22000"/>
    <x v="2491"/>
    <x v="70"/>
    <x v="93"/>
    <x v="2663"/>
    <n v="537419"/>
    <n v="47728"/>
    <x v="1927"/>
    <n v="1"/>
    <s v="death|drug|nihilism|rug|white russian"/>
    <x v="2663"/>
    <n v="1028"/>
    <x v="0"/>
    <x v="0"/>
    <s v="R"/>
    <x v="159"/>
    <x v="20"/>
    <n v="12000"/>
    <x v="17"/>
    <n v="1.85"/>
    <x v="50"/>
  </r>
  <r>
    <x v="2664"/>
    <s v=" Black and White"/>
    <x v="1128"/>
    <n v="197"/>
    <n v="116"/>
    <n v="153"/>
    <n v="539"/>
    <x v="1617"/>
    <n v="3000"/>
    <x v="2492"/>
    <x v="419"/>
    <x v="77"/>
    <x v="2664"/>
    <n v="52421"/>
    <n v="5012"/>
    <x v="251"/>
    <n v="0"/>
    <s v="breasts|nipples visible through clothing|nudity|rear entry sex|white panties"/>
    <x v="2664"/>
    <n v="200"/>
    <x v="0"/>
    <x v="0"/>
    <s v="R"/>
    <x v="159"/>
    <x v="7"/>
    <n v="788"/>
    <x v="15"/>
    <n v="2.35"/>
    <x v="1"/>
  </r>
  <r>
    <x v="2665"/>
    <s v="Color"/>
    <x v="282"/>
    <n v="71"/>
    <n v="118"/>
    <n v="41"/>
    <n v="274"/>
    <x v="1310"/>
    <n v="556"/>
    <x v="2493"/>
    <x v="368"/>
    <x v="1038"/>
    <x v="2665"/>
    <n v="17261"/>
    <n v="1873"/>
    <x v="1928"/>
    <n v="1"/>
    <s v="corrupt|criminal|investigation|lapd|police"/>
    <x v="2665"/>
    <n v="125"/>
    <x v="0"/>
    <x v="0"/>
    <s v="R"/>
    <x v="159"/>
    <x v="19"/>
    <n v="463"/>
    <x v="4"/>
    <n v="2.35"/>
    <x v="226"/>
  </r>
  <r>
    <x v="2666"/>
    <s v="Color"/>
    <x v="790"/>
    <n v="190"/>
    <n v="108"/>
    <n v="187"/>
    <n v="254"/>
    <x v="1618"/>
    <n v="11000"/>
    <x v="2494"/>
    <x v="668"/>
    <x v="60"/>
    <x v="2666"/>
    <n v="24150"/>
    <n v="12178"/>
    <x v="1929"/>
    <n v="0"/>
    <s v="fbi|journalist|missing|pakistan|reporter"/>
    <x v="2666"/>
    <n v="118"/>
    <x v="0"/>
    <x v="0"/>
    <s v="R"/>
    <x v="178"/>
    <x v="1"/>
    <n v="883"/>
    <x v="10"/>
    <n v="2.35"/>
    <x v="481"/>
  </r>
  <r>
    <x v="2667"/>
    <s v="Color"/>
    <x v="1129"/>
    <n v="50"/>
    <n v="94"/>
    <n v="9"/>
    <n v="612"/>
    <x v="1619"/>
    <n v="11000"/>
    <x v="2495"/>
    <x v="105"/>
    <x v="182"/>
    <x v="2667"/>
    <n v="8055"/>
    <n v="13524"/>
    <x v="1930"/>
    <n v="4"/>
    <s v="male objectification|manipulative behavior|modern day adaptation|narcissistic woman|promiscuous woman"/>
    <x v="2667"/>
    <n v="89"/>
    <x v="0"/>
    <x v="0"/>
    <s v="PG-13"/>
    <x v="159"/>
    <x v="21"/>
    <n v="897"/>
    <x v="34"/>
    <n v="1.85"/>
    <x v="482"/>
  </r>
  <r>
    <x v="2668"/>
    <s v="Color"/>
    <x v="1130"/>
    <n v="63"/>
    <n v="97"/>
    <n v="2"/>
    <n v="461"/>
    <x v="959"/>
    <n v="890"/>
    <x v="2496"/>
    <x v="125"/>
    <x v="68"/>
    <x v="2668"/>
    <n v="26598"/>
    <n v="3161"/>
    <x v="194"/>
    <n v="4"/>
    <s v="gay|hot air balloon|rejecting a marriage proposal|talking to a dog|vomiting on someone"/>
    <x v="2668"/>
    <n v="132"/>
    <x v="0"/>
    <x v="0"/>
    <s v="R"/>
    <x v="78"/>
    <x v="19"/>
    <n v="852"/>
    <x v="41"/>
    <n v="1.85"/>
    <x v="103"/>
  </r>
  <r>
    <x v="2669"/>
    <s v="Color"/>
    <x v="518"/>
    <n v="104"/>
    <n v="97"/>
    <n v="32"/>
    <n v="692"/>
    <x v="203"/>
    <n v="14000"/>
    <x v="2497"/>
    <x v="105"/>
    <x v="298"/>
    <x v="2669"/>
    <n v="18966"/>
    <n v="16502"/>
    <x v="98"/>
    <n v="5"/>
    <s v="comedy of manners|false identity|farce|love|period drama"/>
    <x v="2669"/>
    <n v="141"/>
    <x v="0"/>
    <x v="1"/>
    <s v="PG"/>
    <x v="159"/>
    <x v="19"/>
    <n v="1000"/>
    <x v="8"/>
    <n v="2.35"/>
    <x v="1"/>
  </r>
  <r>
    <x v="2670"/>
    <s v="Color"/>
    <x v="1131"/>
    <m/>
    <n v="99"/>
    <n v="45"/>
    <n v="224"/>
    <x v="1620"/>
    <n v="1000"/>
    <x v="4"/>
    <x v="594"/>
    <x v="543"/>
    <x v="2670"/>
    <n v="1465"/>
    <n v="2166"/>
    <x v="1931"/>
    <n v="1"/>
    <s v="antique|desk|letter|love|time travel"/>
    <x v="2670"/>
    <n v="56"/>
    <x v="0"/>
    <x v="0"/>
    <s v="Unrated"/>
    <x v="4"/>
    <x v="20"/>
    <n v="393"/>
    <x v="38"/>
    <n v="1.33"/>
    <x v="483"/>
  </r>
  <r>
    <x v="2671"/>
    <s v="Color"/>
    <x v="1132"/>
    <n v="49"/>
    <n v="91"/>
    <n v="6"/>
    <n v="596"/>
    <x v="930"/>
    <n v="8000"/>
    <x v="2498"/>
    <x v="189"/>
    <x v="187"/>
    <x v="2671"/>
    <n v="6562"/>
    <n v="10732"/>
    <x v="1052"/>
    <n v="0"/>
    <s v="fight|florida|montana|owl|school"/>
    <x v="2671"/>
    <n v="66"/>
    <x v="0"/>
    <x v="0"/>
    <s v="PG"/>
    <x v="159"/>
    <x v="7"/>
    <n v="625"/>
    <x v="23"/>
    <n v="1.85"/>
    <x v="484"/>
  </r>
  <r>
    <x v="2672"/>
    <s v="Color"/>
    <x v="1133"/>
    <n v="300"/>
    <n v="107"/>
    <n v="454"/>
    <n v="39"/>
    <x v="1621"/>
    <n v="65"/>
    <x v="2499"/>
    <x v="539"/>
    <x v="1039"/>
    <x v="2672"/>
    <n v="307639"/>
    <n v="173"/>
    <x v="1932"/>
    <n v="1"/>
    <s v="bruges|bullet|hope|irish|tourist"/>
    <x v="2672"/>
    <n v="513"/>
    <x v="0"/>
    <x v="1"/>
    <s v="R"/>
    <x v="159"/>
    <x v="8"/>
    <n v="49"/>
    <x v="25"/>
    <n v="2.35"/>
    <x v="121"/>
  </r>
  <r>
    <x v="2673"/>
    <s v="Color"/>
    <x v="1134"/>
    <n v="43"/>
    <n v="95"/>
    <n v="24"/>
    <n v="426"/>
    <x v="1622"/>
    <n v="931"/>
    <x v="2500"/>
    <x v="127"/>
    <x v="771"/>
    <x v="2673"/>
    <n v="4065"/>
    <n v="3322"/>
    <x v="1933"/>
    <n v="6"/>
    <s v="african american"/>
    <x v="2673"/>
    <n v="33"/>
    <x v="0"/>
    <x v="0"/>
    <s v="PG-13"/>
    <x v="159"/>
    <x v="9"/>
    <n v="539"/>
    <x v="43"/>
    <n v="2.35"/>
    <x v="1"/>
  </r>
  <r>
    <x v="2674"/>
    <s v="Color"/>
    <x v="1135"/>
    <n v="132"/>
    <n v="102"/>
    <n v="11"/>
    <n v="1000"/>
    <x v="941"/>
    <n v="15000"/>
    <x v="2501"/>
    <x v="430"/>
    <x v="16"/>
    <x v="2674"/>
    <n v="32311"/>
    <n v="33153"/>
    <x v="319"/>
    <n v="4"/>
    <s v="20 years later|drummer|hdtv|rock band|rock star"/>
    <x v="2674"/>
    <n v="104"/>
    <x v="0"/>
    <x v="0"/>
    <s v="PG-13"/>
    <x v="159"/>
    <x v="8"/>
    <n v="14000"/>
    <x v="5"/>
    <n v="1.85"/>
    <x v="1"/>
  </r>
  <r>
    <x v="2675"/>
    <s v="Color"/>
    <x v="1136"/>
    <n v="97"/>
    <n v="88"/>
    <n v="96"/>
    <n v="360"/>
    <x v="1623"/>
    <n v="24000"/>
    <x v="2502"/>
    <x v="127"/>
    <x v="6"/>
    <x v="2675"/>
    <n v="11498"/>
    <n v="25637"/>
    <x v="1934"/>
    <n v="1"/>
    <s v="graduation|graduation speech|title directed by female|tv studio|unemployment"/>
    <x v="2675"/>
    <n v="53"/>
    <x v="0"/>
    <x v="0"/>
    <s v="PG-13"/>
    <x v="159"/>
    <x v="0"/>
    <n v="971"/>
    <x v="43"/>
    <n v="1.85"/>
    <x v="1"/>
  </r>
  <r>
    <x v="2676"/>
    <s v="Color"/>
    <x v="525"/>
    <n v="242"/>
    <n v="106"/>
    <n v="835"/>
    <n v="363"/>
    <x v="326"/>
    <n v="13000"/>
    <x v="2503"/>
    <x v="270"/>
    <x v="109"/>
    <x v="2676"/>
    <n v="30284"/>
    <n v="14544"/>
    <x v="1935"/>
    <n v="1"/>
    <s v="corporate greed|corporation|natural gas|salesman|small town"/>
    <x v="2676"/>
    <n v="102"/>
    <x v="0"/>
    <x v="0"/>
    <s v="R"/>
    <x v="159"/>
    <x v="3"/>
    <n v="826"/>
    <x v="4"/>
    <n v="1.85"/>
    <x v="7"/>
  </r>
  <r>
    <x v="2677"/>
    <s v="Color"/>
    <x v="696"/>
    <n v="218"/>
    <n v="92"/>
    <n v="11000"/>
    <n v="386"/>
    <x v="883"/>
    <n v="860"/>
    <x v="2504"/>
    <x v="127"/>
    <x v="1040"/>
    <x v="2677"/>
    <n v="58967"/>
    <n v="2717"/>
    <x v="1936"/>
    <n v="1"/>
    <s v="atheist|limp|quantum mechanics|religion|runaway"/>
    <x v="2677"/>
    <n v="169"/>
    <x v="0"/>
    <x v="0"/>
    <s v="PG-13"/>
    <x v="159"/>
    <x v="0"/>
    <n v="658"/>
    <x v="13"/>
    <n v="1.85"/>
    <x v="7"/>
  </r>
  <r>
    <x v="2678"/>
    <s v=" Black and White"/>
    <x v="1137"/>
    <n v="49"/>
    <n v="105"/>
    <n v="52"/>
    <n v="275"/>
    <x v="1624"/>
    <n v="477"/>
    <x v="2505"/>
    <x v="150"/>
    <x v="1041"/>
    <x v="2678"/>
    <n v="3668"/>
    <n v="2312"/>
    <x v="1937"/>
    <n v="4"/>
    <s v="clique|country club|female protagonist|lip gloss|title directed by female"/>
    <x v="2678"/>
    <n v="85"/>
    <x v="0"/>
    <x v="0"/>
    <s v="PG-13"/>
    <x v="159"/>
    <x v="21"/>
    <n v="397"/>
    <x v="51"/>
    <n v="1.85"/>
    <x v="485"/>
  </r>
  <r>
    <x v="2679"/>
    <s v="Color"/>
    <x v="1078"/>
    <n v="172"/>
    <n v="107"/>
    <n v="0"/>
    <n v="289"/>
    <x v="718"/>
    <n v="572"/>
    <x v="2506"/>
    <x v="669"/>
    <x v="1042"/>
    <x v="2679"/>
    <n v="34194"/>
    <n v="1627"/>
    <x v="1938"/>
    <n v="2"/>
    <s v="cemetery|friend|journey|mexico|promise"/>
    <x v="2679"/>
    <n v="199"/>
    <x v="0"/>
    <x v="10"/>
    <s v="R"/>
    <x v="159"/>
    <x v="12"/>
    <n v="324"/>
    <x v="7"/>
    <n v="2.35"/>
    <x v="1"/>
  </r>
  <r>
    <x v="2680"/>
    <s v="Color"/>
    <x v="1138"/>
    <n v="68"/>
    <n v="120"/>
    <n v="0"/>
    <n v="693"/>
    <x v="239"/>
    <n v="49000"/>
    <x v="2507"/>
    <x v="269"/>
    <x v="86"/>
    <x v="2680"/>
    <n v="12601"/>
    <n v="51657"/>
    <x v="597"/>
    <n v="2"/>
    <s v="german|ghetto|hope|nazi|radio"/>
    <x v="2680"/>
    <n v="89"/>
    <x v="0"/>
    <x v="10"/>
    <s v="PG-13"/>
    <x v="159"/>
    <x v="15"/>
    <n v="1000"/>
    <x v="12"/>
    <n v="1.85"/>
    <x v="1"/>
  </r>
  <r>
    <x v="2681"/>
    <s v="Color"/>
    <x v="23"/>
    <n v="223"/>
    <n v="103"/>
    <n v="1000"/>
    <n v="611"/>
    <x v="1625"/>
    <n v="21000"/>
    <x v="2508"/>
    <x v="656"/>
    <x v="21"/>
    <x v="2681"/>
    <n v="175962"/>
    <n v="23932"/>
    <x v="1939"/>
    <n v="2"/>
    <s v="actor|detective sergeant|hotel|nightclub|thief"/>
    <x v="2681"/>
    <n v="336"/>
    <x v="0"/>
    <x v="0"/>
    <s v="R"/>
    <x v="159"/>
    <x v="12"/>
    <n v="1000"/>
    <x v="32"/>
    <n v="2.35"/>
    <x v="1"/>
  </r>
  <r>
    <x v="2682"/>
    <s v="Color"/>
    <x v="1139"/>
    <n v="59"/>
    <n v="92"/>
    <n v="6"/>
    <n v="577"/>
    <x v="51"/>
    <n v="890"/>
    <x v="2509"/>
    <x v="499"/>
    <x v="68"/>
    <x v="2682"/>
    <n v="33745"/>
    <n v="3654"/>
    <x v="1940"/>
    <n v="0"/>
    <s v="breasts|female frontal nudity|nude woman murdered|slow motion scene|trailer home"/>
    <x v="2682"/>
    <n v="198"/>
    <x v="0"/>
    <x v="0"/>
    <s v="R"/>
    <x v="78"/>
    <x v="15"/>
    <n v="729"/>
    <x v="5"/>
    <n v="1.85"/>
    <x v="1"/>
  </r>
  <r>
    <x v="2683"/>
    <s v="Color"/>
    <x v="507"/>
    <n v="252"/>
    <n v="147"/>
    <n v="0"/>
    <n v="669"/>
    <x v="1062"/>
    <n v="6000"/>
    <x v="2510"/>
    <x v="150"/>
    <x v="19"/>
    <x v="2683"/>
    <n v="235992"/>
    <n v="8484"/>
    <x v="1941"/>
    <n v="1"/>
    <s v="amnesia|car accident|female protagonist|lesbian sex|loss of memory"/>
    <x v="2683"/>
    <n v="1768"/>
    <x v="0"/>
    <x v="10"/>
    <s v="R"/>
    <x v="159"/>
    <x v="18"/>
    <n v="889"/>
    <x v="25"/>
    <n v="1.85"/>
    <x v="37"/>
  </r>
  <r>
    <x v="2684"/>
    <s v="Color"/>
    <x v="1140"/>
    <n v="106"/>
    <n v="98"/>
    <n v="18"/>
    <n v="220"/>
    <x v="1626"/>
    <n v="837"/>
    <x v="2511"/>
    <x v="670"/>
    <x v="412"/>
    <x v="2684"/>
    <n v="15388"/>
    <n v="1675"/>
    <x v="1942"/>
    <n v="0"/>
    <s v="colorado|love|murder|rocky mountains|werewolf"/>
    <x v="2684"/>
    <n v="190"/>
    <x v="0"/>
    <x v="0"/>
    <s v="PG-13"/>
    <x v="4"/>
    <x v="1"/>
    <n v="400"/>
    <x v="34"/>
    <n v="2.35"/>
    <x v="1"/>
  </r>
  <r>
    <x v="2685"/>
    <s v="Color"/>
    <x v="696"/>
    <n v="223"/>
    <n v="98"/>
    <n v="11000"/>
    <n v="557"/>
    <x v="698"/>
    <n v="12000"/>
    <x v="2512"/>
    <x v="105"/>
    <x v="82"/>
    <x v="2685"/>
    <n v="36145"/>
    <n v="19310"/>
    <x v="286"/>
    <n v="0"/>
    <s v="call girl|charlatan|fortune teller|manuscript|writer"/>
    <x v="2685"/>
    <n v="108"/>
    <x v="0"/>
    <x v="0"/>
    <s v="R"/>
    <x v="134"/>
    <x v="5"/>
    <n v="6000"/>
    <x v="22"/>
    <n v="1.85"/>
    <x v="1"/>
  </r>
  <r>
    <x v="2686"/>
    <s v="Color"/>
    <x v="1141"/>
    <n v="328"/>
    <n v="103"/>
    <n v="132"/>
    <n v="844"/>
    <x v="714"/>
    <n v="10000"/>
    <x v="2513"/>
    <x v="377"/>
    <x v="490"/>
    <x v="2686"/>
    <n v="109873"/>
    <n v="12867"/>
    <x v="1370"/>
    <n v="0"/>
    <s v="boarding school|childhood|love|love triangle|organ donation"/>
    <x v="2686"/>
    <n v="320"/>
    <x v="0"/>
    <x v="1"/>
    <s v="R"/>
    <x v="159"/>
    <x v="5"/>
    <n v="882"/>
    <x v="13"/>
    <n v="2.35"/>
    <x v="0"/>
  </r>
  <r>
    <x v="2687"/>
    <s v="Color"/>
    <x v="113"/>
    <n v="9"/>
    <n v="286"/>
    <m/>
    <n v="527"/>
    <x v="1398"/>
    <n v="857"/>
    <x v="4"/>
    <x v="223"/>
    <x v="1043"/>
    <x v="2687"/>
    <n v="3828"/>
    <n v="3809"/>
    <x v="295"/>
    <n v="3"/>
    <s v="cia|mole|revolution|spy|ussr"/>
    <x v="2687"/>
    <n v="39"/>
    <x v="0"/>
    <x v="0"/>
    <m/>
    <x v="4"/>
    <x v="4"/>
    <n v="555"/>
    <x v="0"/>
    <n v="1.78"/>
    <x v="486"/>
  </r>
  <r>
    <x v="2688"/>
    <s v="Color"/>
    <x v="1142"/>
    <n v="150"/>
    <n v="111"/>
    <n v="122"/>
    <n v="25"/>
    <x v="1627"/>
    <n v="918"/>
    <x v="2514"/>
    <x v="171"/>
    <x v="1044"/>
    <x v="2688"/>
    <n v="42792"/>
    <n v="1252"/>
    <x v="1943"/>
    <n v="0"/>
    <s v="35 mm digital camera|drugs|murder|train|travel"/>
    <x v="2688"/>
    <n v="162"/>
    <x v="0"/>
    <x v="13"/>
    <s v="R"/>
    <x v="159"/>
    <x v="8"/>
    <n v="278"/>
    <x v="10"/>
    <n v="2.35"/>
    <x v="1"/>
  </r>
  <r>
    <x v="2689"/>
    <s v="Color"/>
    <x v="1143"/>
    <n v="21"/>
    <n v="98"/>
    <n v="70"/>
    <n v="90"/>
    <x v="1628"/>
    <n v="876"/>
    <x v="2515"/>
    <x v="98"/>
    <x v="1045"/>
    <x v="2689"/>
    <n v="4996"/>
    <n v="1351"/>
    <x v="1944"/>
    <n v="0"/>
    <s v="cave bear|cro magnon|neanderthal|survival|tradition"/>
    <x v="2689"/>
    <n v="62"/>
    <x v="0"/>
    <x v="0"/>
    <s v="R"/>
    <x v="159"/>
    <x v="43"/>
    <n v="324"/>
    <x v="43"/>
    <n v="2.35"/>
    <x v="487"/>
  </r>
  <r>
    <x v="2690"/>
    <s v="Color"/>
    <x v="1144"/>
    <n v="28"/>
    <n v="111"/>
    <n v="0"/>
    <n v="617"/>
    <x v="516"/>
    <n v="783"/>
    <x v="2516"/>
    <x v="539"/>
    <x v="728"/>
    <x v="2690"/>
    <n v="5917"/>
    <n v="4834"/>
    <x v="212"/>
    <n v="0"/>
    <s v="abusive husband|alabama|boy|dream|sheriff"/>
    <x v="2690"/>
    <n v="71"/>
    <x v="0"/>
    <x v="0"/>
    <s v="PG-13"/>
    <x v="159"/>
    <x v="15"/>
    <n v="664"/>
    <x v="22"/>
    <n v="2.35"/>
    <x v="144"/>
  </r>
  <r>
    <x v="2691"/>
    <s v="Color"/>
    <x v="1010"/>
    <n v="250"/>
    <n v="111"/>
    <n v="0"/>
    <n v="287"/>
    <x v="593"/>
    <n v="6000"/>
    <x v="2517"/>
    <x v="438"/>
    <x v="19"/>
    <x v="2691"/>
    <n v="69569"/>
    <n v="6748"/>
    <x v="732"/>
    <n v="0"/>
    <s v="breaking the fourth wall|looking at the camera|remake|serial killer|violence"/>
    <x v="2691"/>
    <n v="436"/>
    <x v="0"/>
    <x v="0"/>
    <s v="R"/>
    <x v="159"/>
    <x v="1"/>
    <n v="294"/>
    <x v="12"/>
    <n v="1.85"/>
    <x v="1"/>
  </r>
  <r>
    <x v="2692"/>
    <s v="Color"/>
    <x v="1145"/>
    <n v="17"/>
    <n v="100"/>
    <n v="5"/>
    <n v="46"/>
    <x v="1629"/>
    <n v="192"/>
    <x v="4"/>
    <x v="211"/>
    <x v="1046"/>
    <x v="2692"/>
    <n v="1933"/>
    <n v="527"/>
    <x v="1945"/>
    <n v="0"/>
    <s v="divorce papers|fainting|mind control|playground|technology"/>
    <x v="2692"/>
    <n v="13"/>
    <x v="0"/>
    <x v="40"/>
    <m/>
    <x v="4"/>
    <x v="11"/>
    <n v="134"/>
    <x v="23"/>
    <n v="2.35"/>
    <x v="488"/>
  </r>
  <r>
    <x v="2693"/>
    <s v="Color"/>
    <x v="842"/>
    <n v="95"/>
    <n v="116"/>
    <n v="460"/>
    <n v="71"/>
    <x v="1510"/>
    <n v="5000"/>
    <x v="2518"/>
    <x v="306"/>
    <x v="212"/>
    <x v="2693"/>
    <n v="6690"/>
    <n v="5426"/>
    <x v="1830"/>
    <n v="0"/>
    <s v="caterer|catering|chef|friend|lawn mower"/>
    <x v="2693"/>
    <n v="83"/>
    <x v="0"/>
    <x v="4"/>
    <s v="PG-13"/>
    <x v="4"/>
    <x v="15"/>
    <n v="203"/>
    <x v="15"/>
    <n v="2.35"/>
    <x v="390"/>
  </r>
  <r>
    <x v="2694"/>
    <s v=" Black and White"/>
    <x v="1146"/>
    <n v="260"/>
    <n v="145"/>
    <n v="756"/>
    <n v="18"/>
    <x v="1630"/>
    <n v="136"/>
    <x v="2519"/>
    <x v="142"/>
    <x v="1047"/>
    <x v="2694"/>
    <n v="111841"/>
    <n v="203"/>
    <x v="1946"/>
    <n v="1"/>
    <s v="art deco|bible quote|dance|silent film|worker"/>
    <x v="2694"/>
    <n v="413"/>
    <x v="15"/>
    <x v="8"/>
    <s v="Not Rated"/>
    <x v="224"/>
    <x v="54"/>
    <n v="23"/>
    <x v="24"/>
    <n v="1.33"/>
    <x v="85"/>
  </r>
  <r>
    <x v="2695"/>
    <s v="Color"/>
    <x v="430"/>
    <n v="141"/>
    <n v="84"/>
    <n v="180"/>
    <n v="58"/>
    <x v="1631"/>
    <n v="510"/>
    <x v="2520"/>
    <x v="23"/>
    <x v="1048"/>
    <x v="2695"/>
    <n v="55928"/>
    <n v="962"/>
    <x v="1947"/>
    <n v="2"/>
    <s v="bomb|gang|police|sister|undercover cop"/>
    <x v="2695"/>
    <n v="157"/>
    <x v="3"/>
    <x v="10"/>
    <s v="R"/>
    <x v="176"/>
    <x v="14"/>
    <n v="297"/>
    <x v="13"/>
    <n v="2.35"/>
    <x v="1"/>
  </r>
  <r>
    <x v="2696"/>
    <s v="Color"/>
    <x v="449"/>
    <n v="52"/>
    <n v="115"/>
    <n v="39"/>
    <n v="642"/>
    <x v="898"/>
    <n v="12000"/>
    <x v="2521"/>
    <x v="152"/>
    <x v="26"/>
    <x v="2696"/>
    <n v="22345"/>
    <n v="14889"/>
    <x v="641"/>
    <n v="2"/>
    <s v="death|finger gun|video message|what happened to epilogue|wheelchair"/>
    <x v="2696"/>
    <n v="144"/>
    <x v="0"/>
    <x v="0"/>
    <s v="R"/>
    <x v="222"/>
    <x v="16"/>
    <n v="970"/>
    <x v="2"/>
    <n v="1.85"/>
    <x v="1"/>
  </r>
  <r>
    <x v="2697"/>
    <s v="Color"/>
    <x v="1147"/>
    <n v="205"/>
    <n v="105"/>
    <n v="141"/>
    <n v="56"/>
    <x v="1632"/>
    <n v="1000"/>
    <x v="2522"/>
    <x v="54"/>
    <x v="1049"/>
    <x v="2697"/>
    <n v="9427"/>
    <n v="1172"/>
    <x v="1948"/>
    <n v="1"/>
    <s v="black magic|china|love|refusal to kill|wuxia"/>
    <x v="2697"/>
    <n v="87"/>
    <x v="4"/>
    <x v="38"/>
    <s v="Not Rated"/>
    <x v="159"/>
    <x v="2"/>
    <n v="103"/>
    <x v="21"/>
    <n v="1.37"/>
    <x v="1"/>
  </r>
  <r>
    <x v="2698"/>
    <s v="Color"/>
    <x v="1013"/>
    <n v="109"/>
    <n v="98"/>
    <n v="34"/>
    <n v="730"/>
    <x v="173"/>
    <n v="936"/>
    <x v="2523"/>
    <x v="671"/>
    <x v="840"/>
    <x v="2698"/>
    <n v="20730"/>
    <n v="3578"/>
    <x v="1949"/>
    <n v="1"/>
    <s v="berlin wall|germany|murder|soldier|specialist"/>
    <x v="2698"/>
    <n v="111"/>
    <x v="0"/>
    <x v="1"/>
    <s v="R"/>
    <x v="159"/>
    <x v="18"/>
    <n v="826"/>
    <x v="8"/>
    <n v="2.35"/>
    <x v="489"/>
  </r>
  <r>
    <x v="2699"/>
    <s v="Color"/>
    <x v="1148"/>
    <n v="103"/>
    <n v="99"/>
    <n v="445"/>
    <n v="9"/>
    <x v="1633"/>
    <n v="20"/>
    <x v="2524"/>
    <x v="150"/>
    <x v="1050"/>
    <x v="2699"/>
    <n v="31589"/>
    <n v="48"/>
    <x v="1950"/>
    <n v="0"/>
    <s v="boy|photograph|return|russian|wilderness"/>
    <x v="2699"/>
    <n v="172"/>
    <x v="9"/>
    <x v="21"/>
    <s v="Unrated"/>
    <x v="4"/>
    <x v="17"/>
    <n v="13"/>
    <x v="25"/>
    <n v="1.85"/>
    <x v="1"/>
  </r>
  <r>
    <x v="2700"/>
    <s v="Color"/>
    <x v="1149"/>
    <n v="110"/>
    <n v="110"/>
    <n v="0"/>
    <n v="7"/>
    <x v="1634"/>
    <n v="64"/>
    <x v="2525"/>
    <x v="97"/>
    <x v="1051"/>
    <x v="2700"/>
    <n v="24570"/>
    <n v="134"/>
    <x v="1951"/>
    <n v="0"/>
    <s v="cult film|elephant|jungle|martial arts|stylized violence"/>
    <x v="2700"/>
    <n v="72"/>
    <x v="25"/>
    <x v="41"/>
    <s v="R"/>
    <x v="1"/>
    <x v="8"/>
    <n v="45"/>
    <x v="5"/>
    <n v="2.35"/>
    <x v="1"/>
  </r>
  <r>
    <x v="2701"/>
    <s v="Color"/>
    <x v="668"/>
    <n v="195"/>
    <n v="97"/>
    <n v="197"/>
    <n v="570"/>
    <x v="1635"/>
    <n v="13000"/>
    <x v="2526"/>
    <x v="672"/>
    <x v="125"/>
    <x v="2701"/>
    <n v="64777"/>
    <n v="15293"/>
    <x v="1952"/>
    <n v="0"/>
    <s v="mushroom|mute|roman soldier|screaming|wood carving"/>
    <x v="2701"/>
    <n v="201"/>
    <x v="0"/>
    <x v="1"/>
    <s v="R"/>
    <x v="4"/>
    <x v="5"/>
    <n v="794"/>
    <x v="21"/>
    <n v="2.35"/>
    <x v="1"/>
  </r>
  <r>
    <x v="2702"/>
    <s v="Color"/>
    <x v="503"/>
    <n v="14"/>
    <n v="88"/>
    <n v="85"/>
    <n v="40"/>
    <x v="1636"/>
    <n v="825"/>
    <x v="4"/>
    <x v="65"/>
    <x v="1052"/>
    <x v="2702"/>
    <n v="2699"/>
    <n v="1432"/>
    <x v="1953"/>
    <n v="0"/>
    <s v="assassin|die hard scenario|rangefinder|soldier|veteran"/>
    <x v="2702"/>
    <n v="29"/>
    <x v="0"/>
    <x v="4"/>
    <s v="R"/>
    <x v="195"/>
    <x v="25"/>
    <n v="476"/>
    <x v="23"/>
    <n v="2.35"/>
    <x v="448"/>
  </r>
  <r>
    <x v="2703"/>
    <s v="Color"/>
    <x v="1150"/>
    <n v="177"/>
    <n v="103"/>
    <n v="129"/>
    <n v="1000"/>
    <x v="992"/>
    <n v="14000"/>
    <x v="2527"/>
    <x v="552"/>
    <x v="71"/>
    <x v="2703"/>
    <n v="47574"/>
    <n v="18639"/>
    <x v="1954"/>
    <n v="0"/>
    <s v="butcher|girlfriend|mute character|photographer|subway"/>
    <x v="2703"/>
    <n v="209"/>
    <x v="0"/>
    <x v="0"/>
    <s v="R"/>
    <x v="159"/>
    <x v="8"/>
    <n v="1000"/>
    <x v="9"/>
    <n v="2.35"/>
    <x v="1"/>
  </r>
  <r>
    <x v="2704"/>
    <s v="Color"/>
    <x v="1151"/>
    <n v="17"/>
    <n v="104"/>
    <n v="36"/>
    <n v="2"/>
    <x v="1637"/>
    <n v="549"/>
    <x v="4"/>
    <x v="406"/>
    <x v="970"/>
    <x v="2704"/>
    <n v="609"/>
    <n v="801"/>
    <x v="1955"/>
    <n v="2"/>
    <s v="character name in title|nelson mandela|one word title|reference to winnie mandela|south africa"/>
    <x v="2704"/>
    <n v="15"/>
    <x v="0"/>
    <x v="26"/>
    <s v="R"/>
    <x v="159"/>
    <x v="10"/>
    <n v="248"/>
    <x v="19"/>
    <m/>
    <x v="201"/>
  </r>
  <r>
    <x v="2705"/>
    <s v="Color"/>
    <x v="1152"/>
    <n v="62"/>
    <n v="90"/>
    <n v="68"/>
    <n v="642"/>
    <x v="557"/>
    <n v="17000"/>
    <x v="2528"/>
    <x v="168"/>
    <x v="50"/>
    <x v="2705"/>
    <n v="14280"/>
    <n v="32814"/>
    <x v="638"/>
    <n v="5"/>
    <s v="housing project|letter|man with glasses|murder|subjective camera"/>
    <x v="2705"/>
    <n v="41"/>
    <x v="0"/>
    <x v="0"/>
    <s v="R"/>
    <x v="159"/>
    <x v="10"/>
    <n v="14000"/>
    <x v="37"/>
    <n v="2.35"/>
    <x v="1"/>
  </r>
  <r>
    <x v="2706"/>
    <s v="Color"/>
    <x v="1153"/>
    <n v="19"/>
    <n v="105"/>
    <n v="24"/>
    <n v="125"/>
    <x v="1252"/>
    <n v="776"/>
    <x v="2529"/>
    <x v="673"/>
    <x v="1053"/>
    <x v="2706"/>
    <n v="2236"/>
    <n v="1732"/>
    <x v="1956"/>
    <n v="1"/>
    <s v="apostrophe in title|behind enemy lines|box office flop|gay interest|punctuation in title"/>
    <x v="2706"/>
    <n v="40"/>
    <x v="0"/>
    <x v="8"/>
    <s v="PG-13"/>
    <x v="131"/>
    <x v="18"/>
    <n v="595"/>
    <x v="33"/>
    <n v="2.35"/>
    <x v="490"/>
  </r>
  <r>
    <x v="2707"/>
    <s v="Color"/>
    <x v="1154"/>
    <n v="50"/>
    <n v="93"/>
    <n v="17"/>
    <n v="66"/>
    <x v="1638"/>
    <n v="1000"/>
    <x v="2530"/>
    <x v="674"/>
    <x v="1054"/>
    <x v="2707"/>
    <n v="7519"/>
    <n v="1245"/>
    <x v="1957"/>
    <n v="1"/>
    <s v="commercial|dream|dreaming|girl|new york city"/>
    <x v="2707"/>
    <n v="39"/>
    <x v="0"/>
    <x v="0"/>
    <s v="R"/>
    <x v="159"/>
    <x v="1"/>
    <n v="165"/>
    <x v="18"/>
    <n v="1.85"/>
    <x v="234"/>
  </r>
  <r>
    <x v="2708"/>
    <s v="Color"/>
    <x v="1155"/>
    <n v="25"/>
    <n v="141"/>
    <n v="15"/>
    <n v="576"/>
    <x v="1639"/>
    <n v="735"/>
    <x v="4"/>
    <x v="675"/>
    <x v="1055"/>
    <x v="2708"/>
    <n v="3425"/>
    <n v="2528"/>
    <x v="502"/>
    <n v="1"/>
    <s v="bathory|countess|female protagonist|legend|virgin blood"/>
    <x v="2708"/>
    <n v="32"/>
    <x v="0"/>
    <x v="42"/>
    <s v="R"/>
    <x v="4"/>
    <x v="8"/>
    <n v="627"/>
    <x v="19"/>
    <n v="2.35"/>
    <x v="1"/>
  </r>
  <r>
    <x v="2709"/>
    <s v="Color"/>
    <x v="1156"/>
    <n v="39"/>
    <n v="85"/>
    <n v="0"/>
    <n v="912"/>
    <x v="127"/>
    <n v="14000"/>
    <x v="4"/>
    <x v="224"/>
    <x v="22"/>
    <x v="2709"/>
    <n v="4006"/>
    <n v="29488"/>
    <x v="547"/>
    <n v="0"/>
    <s v="herd|ostrich|waterhole|wildebeest|zebra"/>
    <x v="2709"/>
    <n v="12"/>
    <x v="0"/>
    <x v="26"/>
    <s v="Not Rated"/>
    <x v="78"/>
    <x v="9"/>
    <n v="12000"/>
    <x v="27"/>
    <m/>
    <x v="1"/>
  </r>
  <r>
    <x v="2710"/>
    <s v="Color"/>
    <x v="1157"/>
    <n v="136"/>
    <n v="109"/>
    <n v="19"/>
    <n v="537"/>
    <x v="1062"/>
    <n v="1000"/>
    <x v="4"/>
    <x v="222"/>
    <x v="1056"/>
    <x v="2710"/>
    <n v="41638"/>
    <n v="2829"/>
    <x v="199"/>
    <n v="0"/>
    <s v="child hitman|dystopia|future|robot|self repair"/>
    <x v="2710"/>
    <n v="134"/>
    <x v="0"/>
    <x v="43"/>
    <s v="R"/>
    <x v="222"/>
    <x v="11"/>
    <n v="889"/>
    <x v="9"/>
    <n v="2.35"/>
    <x v="38"/>
  </r>
  <r>
    <x v="2711"/>
    <s v="Color"/>
    <x v="1158"/>
    <n v="26"/>
    <n v="105"/>
    <n v="93"/>
    <n v="51"/>
    <x v="1640"/>
    <n v="179"/>
    <x v="4"/>
    <x v="1"/>
    <x v="1057"/>
    <x v="2711"/>
    <n v="5018"/>
    <n v="363"/>
    <x v="1958"/>
    <n v="0"/>
    <s v="combat|helmet|martial arts|medieval times|violence"/>
    <x v="2711"/>
    <n v="108"/>
    <x v="0"/>
    <x v="8"/>
    <s v="Not Rated"/>
    <x v="159"/>
    <x v="12"/>
    <n v="55"/>
    <x v="41"/>
    <n v="1.78"/>
    <x v="491"/>
  </r>
  <r>
    <x v="2712"/>
    <s v="Color"/>
    <x v="1159"/>
    <n v="4"/>
    <n v="98"/>
    <n v="6"/>
    <n v="50"/>
    <x v="1641"/>
    <n v="61"/>
    <x v="4"/>
    <x v="676"/>
    <x v="1058"/>
    <x v="2712"/>
    <n v="80"/>
    <n v="192"/>
    <x v="1959"/>
    <n v="0"/>
    <m/>
    <x v="2712"/>
    <n v="4"/>
    <x v="6"/>
    <x v="20"/>
    <m/>
    <x v="159"/>
    <x v="2"/>
    <n v="57"/>
    <x v="20"/>
    <m/>
    <x v="492"/>
  </r>
  <r>
    <x v="2713"/>
    <m/>
    <x v="1160"/>
    <n v="53"/>
    <n v="119"/>
    <n v="3"/>
    <n v="19"/>
    <x v="1642"/>
    <n v="556"/>
    <x v="4"/>
    <x v="28"/>
    <x v="814"/>
    <x v="2713"/>
    <n v="9177"/>
    <n v="996"/>
    <x v="1960"/>
    <n v="4"/>
    <s v="chinese|gang|gratitude|immigrant|japan"/>
    <x v="2713"/>
    <n v="53"/>
    <x v="4"/>
    <x v="14"/>
    <s v="R"/>
    <x v="159"/>
    <x v="0"/>
    <n v="353"/>
    <x v="1"/>
    <n v="2.35"/>
    <x v="493"/>
  </r>
  <r>
    <x v="2714"/>
    <s v="Color"/>
    <x v="1161"/>
    <n v="22"/>
    <n v="124"/>
    <n v="67"/>
    <n v="303"/>
    <x v="1424"/>
    <n v="631"/>
    <x v="4"/>
    <x v="113"/>
    <x v="1059"/>
    <x v="2714"/>
    <n v="695"/>
    <n v="1585"/>
    <x v="1961"/>
    <n v="1"/>
    <s v="betrayal|french revolution|friendship|poet|revolution"/>
    <x v="2714"/>
    <n v="32"/>
    <x v="0"/>
    <x v="1"/>
    <s v="PG-13"/>
    <x v="159"/>
    <x v="21"/>
    <n v="452"/>
    <x v="4"/>
    <m/>
    <x v="494"/>
  </r>
  <r>
    <x v="2715"/>
    <s v="Color"/>
    <x v="370"/>
    <n v="147"/>
    <n v="101"/>
    <n v="11000"/>
    <n v="512"/>
    <x v="1643"/>
    <n v="13000"/>
    <x v="2531"/>
    <x v="286"/>
    <x v="192"/>
    <x v="2715"/>
    <n v="437418"/>
    <n v="15500"/>
    <x v="683"/>
    <n v="1"/>
    <s v="cult film|existentialism|groundhog day|time loop|trapped in a time loop"/>
    <x v="2715"/>
    <n v="609"/>
    <x v="0"/>
    <x v="0"/>
    <s v="PG"/>
    <x v="225"/>
    <x v="27"/>
    <n v="571"/>
    <x v="14"/>
    <n v="1.85"/>
    <x v="58"/>
  </r>
  <r>
    <x v="2716"/>
    <s v="Color"/>
    <x v="1162"/>
    <n v="222"/>
    <n v="115"/>
    <n v="13"/>
    <n v="642"/>
    <x v="1270"/>
    <n v="20000"/>
    <x v="2532"/>
    <x v="379"/>
    <x v="362"/>
    <x v="2716"/>
    <n v="38202"/>
    <n v="38963"/>
    <x v="1962"/>
    <n v="3"/>
    <s v="male bonding|male friendship|male objectification|muscular|stripper"/>
    <x v="2716"/>
    <n v="135"/>
    <x v="0"/>
    <x v="0"/>
    <s v="R"/>
    <x v="226"/>
    <x v="2"/>
    <n v="17000"/>
    <x v="20"/>
    <n v="2.35"/>
    <x v="25"/>
  </r>
  <r>
    <x v="2717"/>
    <s v="Color"/>
    <x v="35"/>
    <n v="106"/>
    <n v="120"/>
    <n v="1000"/>
    <n v="954"/>
    <x v="367"/>
    <n v="29000"/>
    <x v="2533"/>
    <x v="17"/>
    <x v="20"/>
    <x v="2717"/>
    <n v="167750"/>
    <n v="33791"/>
    <x v="108"/>
    <n v="2"/>
    <s v="hawaiian shirt|love|shakespeare adaptation|shakespeare play|star crossed lovers"/>
    <x v="2717"/>
    <n v="506"/>
    <x v="0"/>
    <x v="0"/>
    <s v="PG-13"/>
    <x v="227"/>
    <x v="25"/>
    <n v="1000"/>
    <x v="2"/>
    <n v="2.35"/>
    <x v="7"/>
  </r>
  <r>
    <x v="2718"/>
    <s v="Color"/>
    <x v="1163"/>
    <n v="136"/>
    <n v="111"/>
    <n v="15"/>
    <n v="121"/>
    <x v="1107"/>
    <n v="1000"/>
    <x v="2534"/>
    <x v="269"/>
    <x v="936"/>
    <x v="2718"/>
    <n v="12937"/>
    <n v="2140"/>
    <x v="1963"/>
    <n v="2"/>
    <s v="apartment|escape|jewish family|journalist|key"/>
    <x v="2718"/>
    <n v="73"/>
    <x v="3"/>
    <x v="10"/>
    <s v="PG-13"/>
    <x v="70"/>
    <x v="5"/>
    <n v="767"/>
    <x v="7"/>
    <n v="2.35"/>
    <x v="1"/>
  </r>
  <r>
    <x v="2719"/>
    <s v="Color"/>
    <x v="1164"/>
    <n v="5"/>
    <n v="94"/>
    <n v="5"/>
    <n v="124"/>
    <x v="551"/>
    <n v="467"/>
    <x v="4"/>
    <x v="677"/>
    <x v="1060"/>
    <x v="2719"/>
    <n v="993"/>
    <n v="994"/>
    <x v="1964"/>
    <n v="2"/>
    <s v="19th century|christian film|hymn|religion|slave"/>
    <x v="2719"/>
    <n v="13"/>
    <x v="0"/>
    <x v="0"/>
    <s v="R"/>
    <x v="227"/>
    <x v="11"/>
    <n v="220"/>
    <x v="5"/>
    <m/>
    <x v="495"/>
  </r>
  <r>
    <x v="2720"/>
    <s v="Color"/>
    <x v="326"/>
    <n v="131"/>
    <n v="131"/>
    <n v="16000"/>
    <n v="638"/>
    <x v="65"/>
    <n v="16000"/>
    <x v="2535"/>
    <x v="134"/>
    <x v="303"/>
    <x v="2720"/>
    <n v="277505"/>
    <n v="28544"/>
    <x v="984"/>
    <n v="1"/>
    <s v="englishman|leaving flowers on a grave|one last job|reputation|visiting wife's grave"/>
    <x v="2720"/>
    <n v="495"/>
    <x v="0"/>
    <x v="0"/>
    <s v="R"/>
    <x v="228"/>
    <x v="29"/>
    <n v="11000"/>
    <x v="24"/>
    <n v="2.35"/>
    <x v="7"/>
  </r>
  <r>
    <x v="2721"/>
    <s v="Color"/>
    <x v="1165"/>
    <n v="140"/>
    <n v="139"/>
    <n v="3000"/>
    <n v="236"/>
    <x v="1644"/>
    <n v="3000"/>
    <x v="2536"/>
    <x v="270"/>
    <x v="23"/>
    <x v="2721"/>
    <n v="18646"/>
    <n v="4211"/>
    <x v="1965"/>
    <n v="1"/>
    <s v="cotton|female frontal nudity|flogging|gangster|slavery"/>
    <x v="2721"/>
    <n v="81"/>
    <x v="0"/>
    <x v="23"/>
    <s v="Not Rated"/>
    <x v="229"/>
    <x v="12"/>
    <n v="769"/>
    <x v="38"/>
    <n v="2.35"/>
    <x v="103"/>
  </r>
  <r>
    <x v="2722"/>
    <s v="Color"/>
    <x v="464"/>
    <n v="418"/>
    <n v="120"/>
    <n v="0"/>
    <n v="40"/>
    <x v="1645"/>
    <n v="668"/>
    <x v="2537"/>
    <x v="17"/>
    <x v="1061"/>
    <x v="2722"/>
    <n v="641997"/>
    <n v="820"/>
    <x v="1966"/>
    <n v="0"/>
    <s v="cheating|falling from height|murder|non professional cast|slum"/>
    <x v="2722"/>
    <n v="1017"/>
    <x v="0"/>
    <x v="1"/>
    <s v="R"/>
    <x v="159"/>
    <x v="8"/>
    <n v="56"/>
    <x v="25"/>
    <n v="2.35"/>
    <x v="38"/>
  </r>
  <r>
    <x v="2723"/>
    <s v="Color"/>
    <x v="451"/>
    <n v="94"/>
    <n v="119"/>
    <n v="213"/>
    <n v="249"/>
    <x v="1646"/>
    <n v="886"/>
    <x v="2538"/>
    <x v="527"/>
    <x v="1062"/>
    <x v="2723"/>
    <n v="55101"/>
    <n v="1639"/>
    <x v="1011"/>
    <n v="0"/>
    <s v="borderline personality disorder|killing a pet|madame butterfly|new york|new york city"/>
    <x v="2723"/>
    <n v="201"/>
    <x v="0"/>
    <x v="0"/>
    <s v="R"/>
    <x v="137"/>
    <x v="42"/>
    <n v="276"/>
    <x v="8"/>
    <n v="1.85"/>
    <x v="67"/>
  </r>
  <r>
    <x v="2724"/>
    <s v="Color"/>
    <x v="293"/>
    <n v="82"/>
    <n v="125"/>
    <n v="0"/>
    <n v="700"/>
    <x v="671"/>
    <n v="8000"/>
    <x v="2539"/>
    <x v="127"/>
    <x v="218"/>
    <x v="2724"/>
    <n v="213476"/>
    <n v="11135"/>
    <x v="1313"/>
    <n v="2"/>
    <s v="businessman|falling in love with a prostitute|hotel|prostitute|rich man poor woman"/>
    <x v="2724"/>
    <n v="271"/>
    <x v="0"/>
    <x v="0"/>
    <s v="R"/>
    <x v="137"/>
    <x v="22"/>
    <n v="995"/>
    <x v="8"/>
    <n v="1.85"/>
    <x v="59"/>
  </r>
  <r>
    <x v="2725"/>
    <s v="Color"/>
    <x v="1166"/>
    <m/>
    <n v="65"/>
    <n v="0"/>
    <n v="176"/>
    <x v="1647"/>
    <n v="770"/>
    <x v="4"/>
    <x v="125"/>
    <x v="183"/>
    <x v="2725"/>
    <n v="10"/>
    <n v="1125"/>
    <x v="1967"/>
    <n v="2"/>
    <m/>
    <x v="2725"/>
    <m/>
    <x v="0"/>
    <x v="4"/>
    <m/>
    <x v="4"/>
    <x v="4"/>
    <n v="179"/>
    <x v="70"/>
    <n v="1.33"/>
    <x v="1"/>
  </r>
  <r>
    <x v="2726"/>
    <s v="Color"/>
    <x v="1167"/>
    <n v="32"/>
    <n v="108"/>
    <n v="5"/>
    <n v="57"/>
    <x v="1648"/>
    <n v="442"/>
    <x v="2540"/>
    <x v="121"/>
    <x v="741"/>
    <x v="2726"/>
    <n v="44096"/>
    <n v="717"/>
    <x v="1968"/>
    <n v="1"/>
    <s v="australia|australian|crime boss|crocodile|gangster"/>
    <x v="2726"/>
    <n v="62"/>
    <x v="0"/>
    <x v="5"/>
    <s v="PG"/>
    <x v="230"/>
    <x v="32"/>
    <n v="162"/>
    <x v="34"/>
    <n v="2.35"/>
    <x v="474"/>
  </r>
  <r>
    <x v="2727"/>
    <s v="Color"/>
    <x v="1168"/>
    <n v="22"/>
    <n v="101"/>
    <n v="34"/>
    <n v="277"/>
    <x v="1649"/>
    <n v="892"/>
    <x v="4"/>
    <x v="80"/>
    <x v="1063"/>
    <x v="2727"/>
    <n v="1554"/>
    <n v="2055"/>
    <x v="1969"/>
    <n v="0"/>
    <m/>
    <x v="2727"/>
    <n v="20"/>
    <x v="0"/>
    <x v="0"/>
    <s v="R"/>
    <x v="159"/>
    <x v="2"/>
    <n v="355"/>
    <x v="20"/>
    <n v="2.35"/>
    <x v="1"/>
  </r>
  <r>
    <x v="2728"/>
    <s v="Color"/>
    <x v="78"/>
    <n v="72"/>
    <n v="145"/>
    <n v="0"/>
    <n v="560"/>
    <x v="633"/>
    <n v="10000"/>
    <x v="2541"/>
    <x v="467"/>
    <x v="56"/>
    <x v="2728"/>
    <n v="76842"/>
    <n v="12098"/>
    <x v="1970"/>
    <n v="0"/>
    <s v="desert|drunkenness|religious mother|strict mother|vietnam war"/>
    <x v="2728"/>
    <n v="173"/>
    <x v="0"/>
    <x v="0"/>
    <s v="R"/>
    <x v="137"/>
    <x v="30"/>
    <n v="854"/>
    <x v="13"/>
    <n v="2.35"/>
    <x v="86"/>
  </r>
  <r>
    <x v="2729"/>
    <s v=" Black and White"/>
    <x v="71"/>
    <n v="39"/>
    <n v="98"/>
    <n v="226"/>
    <n v="496"/>
    <x v="485"/>
    <n v="953"/>
    <x v="2542"/>
    <x v="486"/>
    <x v="1064"/>
    <x v="2729"/>
    <n v="69733"/>
    <n v="2496"/>
    <x v="1971"/>
    <n v="1"/>
    <s v="bobsled|coach|jamaica|olympic games|olympics"/>
    <x v="2729"/>
    <n v="97"/>
    <x v="0"/>
    <x v="0"/>
    <s v="PG"/>
    <x v="159"/>
    <x v="27"/>
    <n v="730"/>
    <x v="8"/>
    <n v="1.85"/>
    <x v="1"/>
  </r>
  <r>
    <x v="2730"/>
    <s v="Color"/>
    <x v="480"/>
    <n v="264"/>
    <n v="101"/>
    <n v="71"/>
    <n v="725"/>
    <x v="96"/>
    <n v="10000"/>
    <x v="2543"/>
    <x v="381"/>
    <x v="1065"/>
    <x v="2730"/>
    <n v="45603"/>
    <n v="14159"/>
    <x v="1675"/>
    <n v="0"/>
    <s v="coma|death|miner|valentine|valentine's day"/>
    <x v="2730"/>
    <n v="268"/>
    <x v="0"/>
    <x v="0"/>
    <s v="R"/>
    <x v="159"/>
    <x v="0"/>
    <n v="960"/>
    <x v="34"/>
    <n v="1.85"/>
    <x v="1"/>
  </r>
  <r>
    <x v="1967"/>
    <s v="Color"/>
    <x v="834"/>
    <n v="264"/>
    <n v="92"/>
    <n v="30"/>
    <n v="309"/>
    <x v="1272"/>
    <n v="941"/>
    <x v="1869"/>
    <x v="381"/>
    <x v="787"/>
    <x v="1967"/>
    <n v="47169"/>
    <n v="2348"/>
    <x v="1486"/>
    <n v="0"/>
    <s v="basketball coach|box|jewish|rabbi|yard sale"/>
    <x v="1967"/>
    <n v="162"/>
    <x v="0"/>
    <x v="0"/>
    <s v="PG-13"/>
    <x v="137"/>
    <x v="3"/>
    <n v="459"/>
    <x v="18"/>
    <n v="2.35"/>
    <x v="16"/>
  </r>
  <r>
    <x v="1051"/>
    <s v="Color"/>
    <x v="488"/>
    <n v="145"/>
    <n v="93"/>
    <n v="270"/>
    <n v="535"/>
    <x v="729"/>
    <n v="13000"/>
    <x v="4"/>
    <x v="72"/>
    <x v="237"/>
    <x v="1051"/>
    <n v="172493"/>
    <n v="15192"/>
    <x v="861"/>
    <n v="1"/>
    <s v="1980s|colonel|deputy|rambo|sheriff"/>
    <x v="1051"/>
    <n v="376"/>
    <x v="0"/>
    <x v="0"/>
    <s v="R"/>
    <x v="137"/>
    <x v="26"/>
    <n v="954"/>
    <x v="16"/>
    <n v="2.35"/>
    <x v="1"/>
  </r>
  <r>
    <x v="2731"/>
    <s v="Color"/>
    <x v="818"/>
    <n v="86"/>
    <n v="109"/>
    <n v="41"/>
    <n v="748"/>
    <x v="1274"/>
    <n v="997"/>
    <x v="2544"/>
    <x v="484"/>
    <x v="891"/>
    <x v="2731"/>
    <n v="19505"/>
    <n v="3544"/>
    <x v="14"/>
    <n v="0"/>
    <s v="atlanta georgia|competition|dancer|death|fraternity"/>
    <x v="2731"/>
    <n v="162"/>
    <x v="0"/>
    <x v="0"/>
    <s v="PG-13"/>
    <x v="137"/>
    <x v="1"/>
    <n v="826"/>
    <x v="31"/>
    <n v="2.35"/>
    <x v="1"/>
  </r>
  <r>
    <x v="2732"/>
    <s v="Color"/>
    <x v="682"/>
    <n v="112"/>
    <n v="123"/>
    <n v="43"/>
    <n v="238"/>
    <x v="843"/>
    <n v="456"/>
    <x v="2545"/>
    <x v="18"/>
    <x v="1066"/>
    <x v="2732"/>
    <n v="76477"/>
    <n v="1326"/>
    <x v="1972"/>
    <n v="2"/>
    <s v="1970s|cult film|official james bond series|submarine|world war three"/>
    <x v="2732"/>
    <n v="275"/>
    <x v="0"/>
    <x v="1"/>
    <s v="PG"/>
    <x v="137"/>
    <x v="47"/>
    <n v="244"/>
    <x v="1"/>
    <n v="2.35"/>
    <x v="1"/>
  </r>
  <r>
    <x v="2733"/>
    <s v="Color"/>
    <x v="113"/>
    <n v="17"/>
    <n v="60"/>
    <m/>
    <n v="84"/>
    <x v="1650"/>
    <n v="155"/>
    <x v="4"/>
    <x v="4"/>
    <x v="1067"/>
    <x v="2733"/>
    <n v="5563"/>
    <n v="552"/>
    <x v="1973"/>
    <n v="0"/>
    <s v="ghost|paranormal|paranormal research|shaky cam"/>
    <x v="2733"/>
    <n v="57"/>
    <x v="0"/>
    <x v="0"/>
    <m/>
    <x v="4"/>
    <x v="4"/>
    <n v="130"/>
    <x v="4"/>
    <m/>
    <x v="496"/>
  </r>
  <r>
    <x v="2734"/>
    <s v="Color"/>
    <x v="1169"/>
    <n v="101"/>
    <n v="99"/>
    <n v="9"/>
    <n v="648"/>
    <x v="1279"/>
    <n v="975"/>
    <x v="2546"/>
    <x v="236"/>
    <x v="642"/>
    <x v="2734"/>
    <n v="47814"/>
    <n v="3500"/>
    <x v="1386"/>
    <n v="4"/>
    <s v="campus|death|friend|professor|urban legend"/>
    <x v="2734"/>
    <n v="426"/>
    <x v="0"/>
    <x v="0"/>
    <s v="R"/>
    <x v="137"/>
    <x v="20"/>
    <n v="912"/>
    <x v="34"/>
    <n v="2.35"/>
    <x v="1"/>
  </r>
  <r>
    <x v="1998"/>
    <s v="Color"/>
    <x v="491"/>
    <n v="51"/>
    <n v="119"/>
    <n v="350"/>
    <n v="418"/>
    <x v="1202"/>
    <n v="18000"/>
    <x v="1892"/>
    <x v="17"/>
    <x v="63"/>
    <x v="1998"/>
    <n v="52846"/>
    <n v="35501"/>
    <x v="1465"/>
    <n v="2"/>
    <s v="catholic|corruption|emotional abuse|france|seduction"/>
    <x v="1998"/>
    <n v="143"/>
    <x v="0"/>
    <x v="0"/>
    <s v="R"/>
    <x v="137"/>
    <x v="32"/>
    <n v="17000"/>
    <x v="16"/>
    <n v="1.85"/>
    <x v="1"/>
  </r>
  <r>
    <x v="2735"/>
    <s v="Color"/>
    <x v="795"/>
    <n v="42"/>
    <n v="110"/>
    <n v="0"/>
    <n v="490"/>
    <x v="928"/>
    <n v="849"/>
    <x v="2547"/>
    <x v="105"/>
    <x v="676"/>
    <x v="2735"/>
    <n v="6352"/>
    <n v="2226"/>
    <x v="714"/>
    <n v="1"/>
    <s v="businessman|fight|mean brother|narrated by character|wordplay in title"/>
    <x v="2735"/>
    <n v="43"/>
    <x v="0"/>
    <x v="0"/>
    <s v="PG-13"/>
    <x v="4"/>
    <x v="3"/>
    <n v="597"/>
    <x v="28"/>
    <n v="2.35"/>
    <x v="1"/>
  </r>
  <r>
    <x v="2736"/>
    <s v="Color"/>
    <x v="1170"/>
    <n v="10"/>
    <n v="107"/>
    <n v="116"/>
    <n v="25"/>
    <x v="938"/>
    <n v="327"/>
    <x v="2548"/>
    <x v="457"/>
    <x v="807"/>
    <x v="2736"/>
    <n v="15730"/>
    <n v="552"/>
    <x v="1974"/>
    <n v="1"/>
    <s v="alaska|dog|friendship|gold|yukon"/>
    <x v="2736"/>
    <n v="31"/>
    <x v="0"/>
    <x v="0"/>
    <s v="PG"/>
    <x v="137"/>
    <x v="23"/>
    <n v="172"/>
    <x v="10"/>
    <n v="1.85"/>
    <x v="1"/>
  </r>
  <r>
    <x v="2737"/>
    <s v="Color"/>
    <x v="830"/>
    <n v="43"/>
    <n v="81"/>
    <n v="54"/>
    <n v="636"/>
    <x v="1651"/>
    <n v="8000"/>
    <x v="2549"/>
    <x v="127"/>
    <x v="166"/>
    <x v="2737"/>
    <n v="15047"/>
    <n v="10792"/>
    <x v="192"/>
    <n v="1"/>
    <s v="dancing|orphan|school|special education|student"/>
    <x v="2737"/>
    <n v="160"/>
    <x v="0"/>
    <x v="0"/>
    <s v="PG-13"/>
    <x v="137"/>
    <x v="15"/>
    <n v="670"/>
    <x v="40"/>
    <n v="1.85"/>
    <x v="43"/>
  </r>
  <r>
    <x v="2738"/>
    <s v="Color"/>
    <x v="425"/>
    <n v="331"/>
    <n v="105"/>
    <n v="58"/>
    <n v="583"/>
    <x v="680"/>
    <n v="11000"/>
    <x v="2550"/>
    <x v="406"/>
    <x v="209"/>
    <x v="2738"/>
    <n v="82327"/>
    <n v="12894"/>
    <x v="1975"/>
    <n v="1"/>
    <s v="british prime minister|female prime minister|politics|prime minister|told in flashback"/>
    <x v="2738"/>
    <n v="350"/>
    <x v="0"/>
    <x v="1"/>
    <s v="PG-13"/>
    <x v="185"/>
    <x v="10"/>
    <n v="1000"/>
    <x v="21"/>
    <n v="2.35"/>
    <x v="45"/>
  </r>
  <r>
    <x v="2739"/>
    <s v="Color"/>
    <x v="1116"/>
    <n v="38"/>
    <n v="82"/>
    <n v="12"/>
    <n v="8"/>
    <x v="1652"/>
    <n v="23"/>
    <x v="2551"/>
    <x v="524"/>
    <x v="1068"/>
    <x v="2739"/>
    <n v="3135"/>
    <n v="49"/>
    <x v="1976"/>
    <n v="0"/>
    <s v="anthropomorphism|pirate|pirate ship|tomato|whale"/>
    <x v="2739"/>
    <n v="78"/>
    <x v="0"/>
    <x v="0"/>
    <s v="G"/>
    <x v="137"/>
    <x v="19"/>
    <n v="12"/>
    <x v="4"/>
    <n v="1.85"/>
    <x v="497"/>
  </r>
  <r>
    <x v="2740"/>
    <s v="Color"/>
    <x v="265"/>
    <n v="12"/>
    <n v="109"/>
    <n v="309"/>
    <n v="279"/>
    <x v="1653"/>
    <n v="592"/>
    <x v="2552"/>
    <x v="17"/>
    <x v="1069"/>
    <x v="2740"/>
    <n v="8904"/>
    <n v="1620"/>
    <x v="1977"/>
    <n v="0"/>
    <s v="african american|mail carrier|poetry|postal worker|south central los angeles"/>
    <x v="2740"/>
    <n v="31"/>
    <x v="0"/>
    <x v="0"/>
    <s v="R"/>
    <x v="137"/>
    <x v="27"/>
    <n v="556"/>
    <x v="18"/>
    <n v="1.85"/>
    <x v="1"/>
  </r>
  <r>
    <x v="2741"/>
    <s v="Color"/>
    <x v="398"/>
    <n v="40"/>
    <n v="95"/>
    <n v="10"/>
    <n v="111"/>
    <x v="1654"/>
    <n v="706"/>
    <x v="2553"/>
    <x v="26"/>
    <x v="1070"/>
    <x v="2741"/>
    <n v="9693"/>
    <n v="1421"/>
    <x v="1978"/>
    <n v="2"/>
    <s v="black comedy|bounty hunter|diamond|machismo|money"/>
    <x v="2741"/>
    <n v="33"/>
    <x v="0"/>
    <x v="0"/>
    <s v="R"/>
    <x v="137"/>
    <x v="19"/>
    <n v="266"/>
    <x v="20"/>
    <n v="2.35"/>
    <x v="498"/>
  </r>
  <r>
    <x v="2742"/>
    <s v="Color"/>
    <x v="548"/>
    <n v="34"/>
    <n v="100"/>
    <n v="0"/>
    <n v="364"/>
    <x v="1448"/>
    <n v="723"/>
    <x v="2554"/>
    <x v="555"/>
    <x v="474"/>
    <x v="2742"/>
    <n v="17262"/>
    <n v="2348"/>
    <x v="1979"/>
    <n v="1"/>
    <s v="blood|destiny|nightmare|partner|vampire"/>
    <x v="2742"/>
    <n v="53"/>
    <x v="0"/>
    <x v="0"/>
    <s v="R"/>
    <x v="78"/>
    <x v="16"/>
    <n v="422"/>
    <x v="33"/>
    <n v="1.85"/>
    <x v="103"/>
  </r>
  <r>
    <x v="2743"/>
    <s v="Color"/>
    <x v="1002"/>
    <n v="82"/>
    <n v="118"/>
    <n v="128"/>
    <n v="467"/>
    <x v="797"/>
    <n v="931"/>
    <x v="4"/>
    <x v="429"/>
    <x v="1071"/>
    <x v="2743"/>
    <n v="16294"/>
    <n v="2704"/>
    <x v="702"/>
    <n v="7"/>
    <s v="demon|exorcism|locust|priest|repressed memory"/>
    <x v="2743"/>
    <n v="252"/>
    <x v="0"/>
    <x v="0"/>
    <s v="R"/>
    <x v="137"/>
    <x v="47"/>
    <n v="726"/>
    <x v="42"/>
    <n v="1.85"/>
    <x v="499"/>
  </r>
  <r>
    <x v="2744"/>
    <s v="Color"/>
    <x v="1003"/>
    <n v="125"/>
    <n v="91"/>
    <n v="31"/>
    <n v="50"/>
    <x v="1655"/>
    <n v="874"/>
    <x v="2555"/>
    <x v="236"/>
    <x v="779"/>
    <x v="2744"/>
    <n v="22207"/>
    <n v="1608"/>
    <x v="1980"/>
    <n v="0"/>
    <s v="flashback|lifting someone into the air|paranormal phenomena|voice over letter|year 1818"/>
    <x v="2744"/>
    <n v="747"/>
    <x v="0"/>
    <x v="1"/>
    <s v="PG-13"/>
    <x v="137"/>
    <x v="12"/>
    <n v="613"/>
    <x v="40"/>
    <n v="2.35"/>
    <x v="1"/>
  </r>
  <r>
    <x v="2745"/>
    <s v="Color"/>
    <x v="495"/>
    <n v="56"/>
    <n v="90"/>
    <n v="119"/>
    <n v="636"/>
    <x v="31"/>
    <n v="869"/>
    <x v="2556"/>
    <x v="127"/>
    <x v="665"/>
    <x v="2745"/>
    <n v="24038"/>
    <n v="3007"/>
    <x v="192"/>
    <n v="2"/>
    <s v="boss' daughter|crush|house sitter|housesitting|love interest"/>
    <x v="2745"/>
    <n v="123"/>
    <x v="0"/>
    <x v="0"/>
    <s v="PG-13"/>
    <x v="137"/>
    <x v="17"/>
    <n v="779"/>
    <x v="51"/>
    <n v="1.85"/>
    <x v="500"/>
  </r>
  <r>
    <x v="2746"/>
    <s v="Color"/>
    <x v="138"/>
    <n v="160"/>
    <n v="108"/>
    <n v="123"/>
    <n v="690"/>
    <x v="1245"/>
    <n v="26000"/>
    <x v="2557"/>
    <x v="678"/>
    <x v="8"/>
    <x v="2746"/>
    <n v="56338"/>
    <n v="41359"/>
    <x v="1981"/>
    <n v="4"/>
    <s v="cliff|hawaii|island|newlywed|waterfall"/>
    <x v="2746"/>
    <n v="215"/>
    <x v="0"/>
    <x v="0"/>
    <s v="R"/>
    <x v="137"/>
    <x v="0"/>
    <n v="14000"/>
    <x v="12"/>
    <n v="2.35"/>
    <x v="86"/>
  </r>
  <r>
    <x v="2747"/>
    <s v="Color"/>
    <x v="1171"/>
    <n v="71"/>
    <n v="103"/>
    <n v="44"/>
    <n v="625"/>
    <x v="1656"/>
    <n v="953"/>
    <x v="2558"/>
    <x v="127"/>
    <x v="721"/>
    <x v="2747"/>
    <n v="5721"/>
    <n v="3299"/>
    <x v="1982"/>
    <n v="2"/>
    <s v="california|love|marriage|wedding|wedding dress"/>
    <x v="2747"/>
    <n v="20"/>
    <x v="0"/>
    <x v="0"/>
    <s v="PG-13"/>
    <x v="137"/>
    <x v="5"/>
    <n v="849"/>
    <x v="41"/>
    <n v="2.35"/>
    <x v="103"/>
  </r>
  <r>
    <x v="2748"/>
    <s v="Color"/>
    <x v="1172"/>
    <n v="37"/>
    <n v="96"/>
    <n v="0"/>
    <n v="654"/>
    <x v="323"/>
    <n v="3000"/>
    <x v="2559"/>
    <x v="125"/>
    <x v="374"/>
    <x v="2748"/>
    <n v="11729"/>
    <n v="6861"/>
    <x v="1983"/>
    <n v="0"/>
    <s v="college|college roommate|party|roommate|student"/>
    <x v="2748"/>
    <n v="106"/>
    <x v="0"/>
    <x v="0"/>
    <s v="R"/>
    <x v="137"/>
    <x v="20"/>
    <n v="2000"/>
    <x v="19"/>
    <n v="1.85"/>
    <x v="501"/>
  </r>
  <r>
    <x v="2749"/>
    <s v="Color"/>
    <x v="1173"/>
    <n v="62"/>
    <n v="117"/>
    <n v="160"/>
    <n v="55"/>
    <x v="1657"/>
    <n v="718"/>
    <x v="2560"/>
    <x v="638"/>
    <x v="1072"/>
    <x v="2749"/>
    <n v="9323"/>
    <n v="1148"/>
    <x v="1984"/>
    <n v="6"/>
    <s v="ambassador|american|art|english|italy"/>
    <x v="2749"/>
    <n v="157"/>
    <x v="0"/>
    <x v="20"/>
    <s v="PG"/>
    <x v="176"/>
    <x v="15"/>
    <n v="330"/>
    <x v="8"/>
    <n v="1.85"/>
    <x v="195"/>
  </r>
  <r>
    <x v="2750"/>
    <s v="Color"/>
    <x v="1174"/>
    <n v="73"/>
    <n v="93"/>
    <n v="85"/>
    <n v="514"/>
    <x v="1658"/>
    <n v="1000"/>
    <x v="2561"/>
    <x v="471"/>
    <x v="31"/>
    <x v="2750"/>
    <n v="19805"/>
    <n v="2777"/>
    <x v="883"/>
    <n v="0"/>
    <s v="death|doctor|gypsy|judge|lawyer"/>
    <x v="2750"/>
    <n v="122"/>
    <x v="0"/>
    <x v="0"/>
    <s v="R"/>
    <x v="231"/>
    <x v="25"/>
    <n v="855"/>
    <x v="20"/>
    <n v="1.85"/>
    <x v="1"/>
  </r>
  <r>
    <x v="2751"/>
    <s v="Color"/>
    <x v="48"/>
    <n v="59"/>
    <n v="136"/>
    <n v="17000"/>
    <n v="213"/>
    <x v="260"/>
    <n v="22000"/>
    <x v="4"/>
    <x v="350"/>
    <x v="158"/>
    <x v="2751"/>
    <n v="13548"/>
    <n v="23378"/>
    <x v="81"/>
    <n v="0"/>
    <s v="love|musician|saxophonist|singer|songwriter"/>
    <x v="2751"/>
    <n v="75"/>
    <x v="0"/>
    <x v="0"/>
    <s v="PG"/>
    <x v="137"/>
    <x v="47"/>
    <n v="740"/>
    <x v="10"/>
    <n v="1.66"/>
    <x v="502"/>
  </r>
  <r>
    <x v="2752"/>
    <s v="Color"/>
    <x v="437"/>
    <n v="25"/>
    <n v="115"/>
    <n v="0"/>
    <n v="534"/>
    <x v="58"/>
    <n v="1000"/>
    <x v="2562"/>
    <x v="200"/>
    <x v="114"/>
    <x v="2752"/>
    <n v="6011"/>
    <n v="3267"/>
    <x v="1985"/>
    <n v="0"/>
    <s v="argument|birthday|bully|coming of age|semi autobiographical"/>
    <x v="2752"/>
    <n v="39"/>
    <x v="0"/>
    <x v="0"/>
    <s v="PG-13"/>
    <x v="137"/>
    <x v="24"/>
    <n v="848"/>
    <x v="8"/>
    <n v="1.85"/>
    <x v="503"/>
  </r>
  <r>
    <x v="2753"/>
    <s v="Color"/>
    <x v="616"/>
    <n v="97"/>
    <n v="94"/>
    <n v="0"/>
    <n v="458"/>
    <x v="1659"/>
    <n v="12000"/>
    <x v="2563"/>
    <x v="105"/>
    <x v="26"/>
    <x v="2753"/>
    <n v="13866"/>
    <n v="13446"/>
    <x v="1147"/>
    <n v="3"/>
    <s v="banker|investment|investment banker|marriage|sex"/>
    <x v="2753"/>
    <n v="55"/>
    <x v="0"/>
    <x v="0"/>
    <s v="R"/>
    <x v="4"/>
    <x v="1"/>
    <n v="490"/>
    <x v="34"/>
    <n v="1.85"/>
    <x v="337"/>
  </r>
  <r>
    <x v="2754"/>
    <s v="Color"/>
    <x v="1175"/>
    <n v="205"/>
    <n v="85"/>
    <n v="52"/>
    <n v="489"/>
    <x v="1660"/>
    <n v="1000"/>
    <x v="2564"/>
    <x v="179"/>
    <x v="1073"/>
    <x v="2754"/>
    <n v="38985"/>
    <n v="3050"/>
    <x v="1986"/>
    <n v="1"/>
    <s v="jason voorhees|lake|machete|scientist|slasher"/>
    <x v="2754"/>
    <n v="673"/>
    <x v="0"/>
    <x v="0"/>
    <s v="R"/>
    <x v="190"/>
    <x v="18"/>
    <n v="935"/>
    <x v="46"/>
    <n v="1.85"/>
    <x v="1"/>
  </r>
  <r>
    <x v="2590"/>
    <s v="Color"/>
    <x v="80"/>
    <n v="69"/>
    <n v="88"/>
    <n v="189"/>
    <n v="799"/>
    <x v="1161"/>
    <n v="934"/>
    <x v="2421"/>
    <x v="189"/>
    <x v="1017"/>
    <x v="2590"/>
    <n v="29008"/>
    <n v="3707"/>
    <x v="1887"/>
    <n v="1"/>
    <s v="brunette|film producer|liar|prank|stunt"/>
    <x v="2590"/>
    <n v="99"/>
    <x v="0"/>
    <x v="0"/>
    <s v="PG"/>
    <x v="159"/>
    <x v="19"/>
    <n v="927"/>
    <x v="28"/>
    <n v="1.85"/>
    <x v="466"/>
  </r>
  <r>
    <x v="2755"/>
    <s v="Color"/>
    <x v="1176"/>
    <n v="195"/>
    <n v="112"/>
    <n v="0"/>
    <n v="383"/>
    <x v="838"/>
    <n v="12000"/>
    <x v="2565"/>
    <x v="433"/>
    <x v="82"/>
    <x v="2755"/>
    <n v="38142"/>
    <n v="13528"/>
    <x v="575"/>
    <n v="0"/>
    <s v="campaign|chess|friend|hotel|senator"/>
    <x v="2755"/>
    <n v="270"/>
    <x v="0"/>
    <x v="0"/>
    <s v="R"/>
    <x v="137"/>
    <x v="7"/>
    <n v="593"/>
    <x v="15"/>
    <n v="2.35"/>
    <x v="1"/>
  </r>
  <r>
    <x v="2756"/>
    <s v="Color"/>
    <x v="197"/>
    <n v="61"/>
    <n v="86"/>
    <n v="70"/>
    <n v="169"/>
    <x v="438"/>
    <n v="878"/>
    <x v="2566"/>
    <x v="679"/>
    <x v="1074"/>
    <x v="2756"/>
    <n v="11693"/>
    <n v="2165"/>
    <x v="1987"/>
    <n v="5"/>
    <s v="apartment|fast motion scene|model|private investigation|suspected murder"/>
    <x v="2756"/>
    <n v="104"/>
    <x v="0"/>
    <x v="0"/>
    <s v="PG-13"/>
    <x v="137"/>
    <x v="18"/>
    <n v="834"/>
    <x v="28"/>
    <n v="2.35"/>
    <x v="398"/>
  </r>
  <r>
    <x v="2757"/>
    <s v="Color"/>
    <x v="1177"/>
    <n v="77"/>
    <n v="86"/>
    <n v="90"/>
    <n v="635"/>
    <x v="1661"/>
    <n v="962"/>
    <x v="2567"/>
    <x v="311"/>
    <x v="1075"/>
    <x v="2757"/>
    <n v="11233"/>
    <n v="3715"/>
    <x v="1988"/>
    <n v="1"/>
    <s v="adult humor|best friend|friend|halloween|teenage girl"/>
    <x v="2757"/>
    <n v="32"/>
    <x v="0"/>
    <x v="0"/>
    <s v="PG-13"/>
    <x v="137"/>
    <x v="3"/>
    <n v="925"/>
    <x v="28"/>
    <n v="2.35"/>
    <x v="1"/>
  </r>
  <r>
    <x v="2758"/>
    <s v="Color"/>
    <x v="1178"/>
    <n v="259"/>
    <n v="112"/>
    <n v="232"/>
    <n v="177"/>
    <x v="12"/>
    <n v="413"/>
    <x v="2568"/>
    <x v="113"/>
    <x v="1076"/>
    <x v="2758"/>
    <n v="89906"/>
    <n v="1372"/>
    <x v="1989"/>
    <n v="1"/>
    <s v="arc de triomphe paris|based on autobiography|coma|elle magazine|male frontal nudity"/>
    <x v="2758"/>
    <n v="175"/>
    <x v="3"/>
    <x v="10"/>
    <s v="PG-13"/>
    <x v="4"/>
    <x v="1"/>
    <n v="412"/>
    <x v="25"/>
    <n v="1.85"/>
    <x v="38"/>
  </r>
  <r>
    <x v="2759"/>
    <s v="Color"/>
    <x v="1179"/>
    <n v="251"/>
    <n v="137"/>
    <n v="143"/>
    <n v="280"/>
    <x v="523"/>
    <n v="14000"/>
    <x v="2569"/>
    <x v="17"/>
    <x v="141"/>
    <x v="2759"/>
    <n v="92781"/>
    <n v="15337"/>
    <x v="1990"/>
    <n v="0"/>
    <s v="adulterous wife|bar|dysfunctional marriage|sex offender|suburb"/>
    <x v="2759"/>
    <n v="320"/>
    <x v="0"/>
    <x v="0"/>
    <s v="R"/>
    <x v="140"/>
    <x v="7"/>
    <n v="617"/>
    <x v="32"/>
    <n v="2.35"/>
    <x v="9"/>
  </r>
  <r>
    <x v="2760"/>
    <s v="Color"/>
    <x v="1180"/>
    <n v="63"/>
    <n v="90"/>
    <n v="49"/>
    <n v="191"/>
    <x v="1662"/>
    <n v="12000"/>
    <x v="2570"/>
    <x v="150"/>
    <x v="392"/>
    <x v="2760"/>
    <n v="12519"/>
    <n v="12776"/>
    <x v="1991"/>
    <n v="5"/>
    <s v="college|college campus|gossip|rape|sex"/>
    <x v="2760"/>
    <n v="112"/>
    <x v="0"/>
    <x v="0"/>
    <s v="R"/>
    <x v="151"/>
    <x v="21"/>
    <n v="215"/>
    <x v="18"/>
    <n v="2.35"/>
    <x v="187"/>
  </r>
  <r>
    <x v="2761"/>
    <s v="Color"/>
    <x v="864"/>
    <n v="47"/>
    <n v="107"/>
    <n v="956"/>
    <n v="113"/>
    <x v="1663"/>
    <n v="10000"/>
    <x v="2571"/>
    <x v="270"/>
    <x v="414"/>
    <x v="2761"/>
    <n v="6782"/>
    <n v="10368"/>
    <x v="1992"/>
    <n v="1"/>
    <s v="adulterous wife|cheating wife|summer|unfaithfulness|woodstock"/>
    <x v="2761"/>
    <n v="114"/>
    <x v="0"/>
    <x v="0"/>
    <s v="R"/>
    <x v="137"/>
    <x v="15"/>
    <n v="233"/>
    <x v="4"/>
    <n v="1.85"/>
    <x v="504"/>
  </r>
  <r>
    <x v="2762"/>
    <s v="Color"/>
    <x v="120"/>
    <n v="108"/>
    <n v="98"/>
    <n v="176"/>
    <n v="15"/>
    <x v="1664"/>
    <n v="543"/>
    <x v="2572"/>
    <x v="406"/>
    <x v="1077"/>
    <x v="2762"/>
    <n v="9334"/>
    <n v="678"/>
    <x v="1993"/>
    <n v="3"/>
    <s v="attack|coach|colonel|jail|oil refinery"/>
    <x v="2762"/>
    <n v="59"/>
    <x v="0"/>
    <x v="10"/>
    <s v="PG-13"/>
    <x v="137"/>
    <x v="7"/>
    <n v="113"/>
    <x v="10"/>
    <n v="2.35"/>
    <x v="314"/>
  </r>
  <r>
    <x v="2763"/>
    <s v="Color"/>
    <x v="1181"/>
    <n v="64"/>
    <n v="84"/>
    <n v="12"/>
    <n v="102"/>
    <x v="1665"/>
    <n v="159"/>
    <x v="2573"/>
    <x v="416"/>
    <x v="1078"/>
    <x v="2763"/>
    <n v="7277"/>
    <n v="417"/>
    <x v="1994"/>
    <n v="4"/>
    <s v="car accident|college|ghost|girl in panties|white panties"/>
    <x v="2763"/>
    <n v="181"/>
    <x v="0"/>
    <x v="0"/>
    <s v="PG-13"/>
    <x v="137"/>
    <x v="18"/>
    <n v="102"/>
    <x v="65"/>
    <n v="1.85"/>
    <x v="505"/>
  </r>
  <r>
    <x v="2764"/>
    <s v="Color"/>
    <x v="1072"/>
    <n v="20"/>
    <n v="139"/>
    <n v="133"/>
    <n v="5"/>
    <x v="1666"/>
    <n v="423"/>
    <x v="2574"/>
    <x v="415"/>
    <x v="1079"/>
    <x v="2764"/>
    <n v="2427"/>
    <n v="446"/>
    <x v="1995"/>
    <n v="1"/>
    <s v="18th century|ambassador|french revolution|friendship|thomas jefferson"/>
    <x v="2764"/>
    <n v="27"/>
    <x v="0"/>
    <x v="10"/>
    <s v="PG-13"/>
    <x v="137"/>
    <x v="16"/>
    <n v="15"/>
    <x v="20"/>
    <n v="1.85"/>
    <x v="506"/>
  </r>
  <r>
    <x v="2765"/>
    <s v="Color"/>
    <x v="1113"/>
    <n v="135"/>
    <n v="97"/>
    <n v="11"/>
    <n v="548"/>
    <x v="333"/>
    <n v="14000"/>
    <x v="2575"/>
    <x v="127"/>
    <x v="298"/>
    <x v="2765"/>
    <n v="16444"/>
    <n v="16431"/>
    <x v="885"/>
    <n v="4"/>
    <s v="estate|female frontal nudity|female nudity|no panties|unhappy marriage"/>
    <x v="2765"/>
    <n v="79"/>
    <x v="0"/>
    <x v="1"/>
    <s v="PG-13"/>
    <x v="4"/>
    <x v="8"/>
    <n v="1000"/>
    <x v="10"/>
    <n v="2.35"/>
    <x v="43"/>
  </r>
  <r>
    <x v="2766"/>
    <s v="Color"/>
    <x v="1182"/>
    <n v="2"/>
    <n v="127"/>
    <n v="109"/>
    <n v="324"/>
    <x v="1667"/>
    <n v="16000"/>
    <x v="2576"/>
    <x v="96"/>
    <x v="18"/>
    <x v="2766"/>
    <n v="524"/>
    <n v="17250"/>
    <x v="1996"/>
    <n v="0"/>
    <s v="afghanistan|caravan|rebel|russian|tribe"/>
    <x v="2766"/>
    <n v="8"/>
    <x v="0"/>
    <x v="44"/>
    <s v="PG"/>
    <x v="137"/>
    <x v="33"/>
    <n v="469"/>
    <x v="12"/>
    <n v="2.35"/>
    <x v="507"/>
  </r>
  <r>
    <x v="2767"/>
    <s v="Color"/>
    <x v="954"/>
    <n v="262"/>
    <n v="150"/>
    <n v="608"/>
    <n v="43"/>
    <x v="1668"/>
    <n v="149"/>
    <x v="2577"/>
    <x v="406"/>
    <x v="1080"/>
    <x v="2767"/>
    <n v="17933"/>
    <n v="390"/>
    <x v="1997"/>
    <n v="0"/>
    <s v="prism|rented room|scrofula|sketching|sunrise"/>
    <x v="2767"/>
    <n v="165"/>
    <x v="0"/>
    <x v="1"/>
    <s v="R"/>
    <x v="186"/>
    <x v="11"/>
    <n v="44"/>
    <x v="2"/>
    <n v="2.35"/>
    <x v="1"/>
  </r>
  <r>
    <x v="2768"/>
    <s v="Color"/>
    <x v="1183"/>
    <n v="129"/>
    <n v="104"/>
    <n v="752"/>
    <n v="59"/>
    <x v="1669"/>
    <n v="412"/>
    <x v="2578"/>
    <x v="17"/>
    <x v="1081"/>
    <x v="2768"/>
    <n v="3174"/>
    <n v="799"/>
    <x v="1998"/>
    <n v="0"/>
    <s v="dentist|letter|pilot|skateboard|wallet"/>
    <x v="2768"/>
    <n v="31"/>
    <x v="3"/>
    <x v="10"/>
    <s v="PG"/>
    <x v="4"/>
    <x v="0"/>
    <n v="74"/>
    <x v="22"/>
    <n v="2.35"/>
    <x v="508"/>
  </r>
  <r>
    <x v="2769"/>
    <s v="Color"/>
    <x v="475"/>
    <n v="69"/>
    <n v="132"/>
    <n v="333"/>
    <n v="284"/>
    <x v="1670"/>
    <n v="380"/>
    <x v="2579"/>
    <x v="680"/>
    <x v="1082"/>
    <x v="2769"/>
    <n v="11077"/>
    <n v="1429"/>
    <x v="1999"/>
    <n v="2"/>
    <s v="jesuit|jew|pope|priest|ss"/>
    <x v="2769"/>
    <n v="55"/>
    <x v="0"/>
    <x v="10"/>
    <s v="Unrated"/>
    <x v="47"/>
    <x v="19"/>
    <n v="326"/>
    <x v="11"/>
    <n v="1.85"/>
    <x v="1"/>
  </r>
  <r>
    <x v="2770"/>
    <s v="Color"/>
    <x v="1184"/>
    <n v="50"/>
    <n v="117"/>
    <n v="2"/>
    <n v="21"/>
    <x v="1671"/>
    <n v="149"/>
    <x v="4"/>
    <x v="97"/>
    <x v="1083"/>
    <x v="2770"/>
    <n v="6069"/>
    <n v="243"/>
    <x v="2000"/>
    <n v="2"/>
    <s v="martial arts|sword fight|wuxia"/>
    <x v="2770"/>
    <n v="34"/>
    <x v="4"/>
    <x v="9"/>
    <s v="R"/>
    <x v="176"/>
    <x v="5"/>
    <n v="32"/>
    <x v="8"/>
    <n v="2.35"/>
    <x v="103"/>
  </r>
  <r>
    <x v="2771"/>
    <s v="Color"/>
    <x v="222"/>
    <n v="57"/>
    <n v="115"/>
    <n v="168"/>
    <n v="322"/>
    <x v="1672"/>
    <n v="697"/>
    <x v="2580"/>
    <x v="638"/>
    <x v="1084"/>
    <x v="2771"/>
    <n v="11704"/>
    <n v="2243"/>
    <x v="774"/>
    <n v="0"/>
    <s v="college tuition|guitar|road trip|soldier|stranded"/>
    <x v="2771"/>
    <n v="36"/>
    <x v="0"/>
    <x v="0"/>
    <s v="R"/>
    <x v="159"/>
    <x v="8"/>
    <n v="329"/>
    <x v="15"/>
    <n v="1.85"/>
    <x v="236"/>
  </r>
  <r>
    <x v="2772"/>
    <s v="Color"/>
    <x v="1185"/>
    <n v="116"/>
    <n v="186"/>
    <n v="50"/>
    <n v="338"/>
    <x v="320"/>
    <n v="13000"/>
    <x v="2581"/>
    <x v="270"/>
    <x v="109"/>
    <x v="2772"/>
    <n v="12053"/>
    <n v="14638"/>
    <x v="2001"/>
    <n v="1"/>
    <s v="accident|bus|loss of virginity|new york city|virginity"/>
    <x v="2772"/>
    <n v="119"/>
    <x v="0"/>
    <x v="0"/>
    <s v="R"/>
    <x v="137"/>
    <x v="10"/>
    <n v="1000"/>
    <x v="12"/>
    <n v="1.85"/>
    <x v="1"/>
  </r>
  <r>
    <x v="2773"/>
    <s v="Color"/>
    <x v="1186"/>
    <n v="45"/>
    <n v="90"/>
    <n v="10"/>
    <n v="378"/>
    <x v="946"/>
    <n v="826"/>
    <x v="4"/>
    <x v="476"/>
    <x v="687"/>
    <x v="2773"/>
    <n v="9928"/>
    <n v="2207"/>
    <x v="2002"/>
    <n v="7"/>
    <s v="dollar bill|double entendre|escaped convict|halloween|striptease"/>
    <x v="2773"/>
    <n v="66"/>
    <x v="0"/>
    <x v="4"/>
    <s v="R"/>
    <x v="4"/>
    <x v="0"/>
    <n v="521"/>
    <x v="57"/>
    <n v="1.85"/>
    <x v="509"/>
  </r>
  <r>
    <x v="2774"/>
    <s v="Color"/>
    <x v="340"/>
    <n v="87"/>
    <n v="90"/>
    <n v="0"/>
    <n v="767"/>
    <x v="1139"/>
    <n v="1000"/>
    <x v="2582"/>
    <x v="105"/>
    <x v="381"/>
    <x v="2774"/>
    <n v="60460"/>
    <n v="4377"/>
    <x v="985"/>
    <n v="0"/>
    <s v="apology|falling in love|multiple perspectives|narrated by a girl|younger version of character"/>
    <x v="2774"/>
    <n v="104"/>
    <x v="0"/>
    <x v="0"/>
    <s v="PG"/>
    <x v="137"/>
    <x v="5"/>
    <n v="872"/>
    <x v="16"/>
    <n v="1.85"/>
    <x v="57"/>
  </r>
  <r>
    <x v="2775"/>
    <s v="Color"/>
    <x v="106"/>
    <n v="357"/>
    <n v="134"/>
    <n v="0"/>
    <n v="11000"/>
    <x v="57"/>
    <n v="15000"/>
    <x v="2583"/>
    <x v="17"/>
    <x v="40"/>
    <x v="2775"/>
    <n v="259837"/>
    <n v="39789"/>
    <x v="28"/>
    <n v="0"/>
    <s v="gay relationship|homosexuality|mountain|ranch|rodeo"/>
    <x v="2775"/>
    <n v="2254"/>
    <x v="0"/>
    <x v="0"/>
    <s v="R"/>
    <x v="137"/>
    <x v="12"/>
    <n v="13000"/>
    <x v="16"/>
    <n v="1.85"/>
    <x v="38"/>
  </r>
  <r>
    <x v="242"/>
    <s v="Color"/>
    <x v="88"/>
    <n v="348"/>
    <n v="101"/>
    <n v="473"/>
    <n v="429"/>
    <x v="193"/>
    <n v="833"/>
    <x v="236"/>
    <x v="34"/>
    <x v="133"/>
    <x v="242"/>
    <n v="167089"/>
    <n v="2690"/>
    <x v="214"/>
    <n v="0"/>
    <s v="18 wheeler|mutant|ninja|sewer|turtle"/>
    <x v="242"/>
    <n v="491"/>
    <x v="0"/>
    <x v="0"/>
    <s v="PG-13"/>
    <x v="44"/>
    <x v="11"/>
    <n v="809"/>
    <x v="18"/>
    <n v="2.35"/>
    <x v="66"/>
  </r>
  <r>
    <x v="2776"/>
    <s v="Color"/>
    <x v="941"/>
    <n v="88"/>
    <n v="97"/>
    <n v="143"/>
    <n v="201"/>
    <x v="1309"/>
    <n v="927"/>
    <x v="2584"/>
    <x v="127"/>
    <x v="792"/>
    <x v="2776"/>
    <n v="123390"/>
    <n v="1724"/>
    <x v="2003"/>
    <n v="1"/>
    <s v="female protagonist|high school|makeover|matchmaker|popularity"/>
    <x v="2776"/>
    <n v="248"/>
    <x v="0"/>
    <x v="0"/>
    <s v="PG-13"/>
    <x v="176"/>
    <x v="16"/>
    <n v="281"/>
    <x v="2"/>
    <n v="1.85"/>
    <x v="1"/>
  </r>
  <r>
    <x v="2777"/>
    <s v="Color"/>
    <x v="960"/>
    <n v="181"/>
    <n v="107"/>
    <n v="162"/>
    <n v="135"/>
    <x v="860"/>
    <n v="2000"/>
    <x v="2585"/>
    <x v="17"/>
    <x v="184"/>
    <x v="2777"/>
    <n v="36542"/>
    <n v="2447"/>
    <x v="541"/>
    <n v="2"/>
    <s v="african american|catastrophe|family relationships|farewell scene|therapy"/>
    <x v="2777"/>
    <n v="378"/>
    <x v="0"/>
    <x v="0"/>
    <s v="PG-13"/>
    <x v="179"/>
    <x v="19"/>
    <n v="258"/>
    <x v="38"/>
    <n v="1.85"/>
    <x v="1"/>
  </r>
  <r>
    <x v="2778"/>
    <s v="Color"/>
    <x v="614"/>
    <n v="107"/>
    <n v="99"/>
    <n v="38"/>
    <n v="390"/>
    <x v="1254"/>
    <n v="3000"/>
    <x v="2586"/>
    <x v="376"/>
    <x v="191"/>
    <x v="2778"/>
    <n v="28159"/>
    <n v="4702"/>
    <x v="2004"/>
    <n v="4"/>
    <s v="acid trip|gameshow|hot tub|time lord|time machine"/>
    <x v="2778"/>
    <n v="96"/>
    <x v="0"/>
    <x v="0"/>
    <s v="R"/>
    <x v="137"/>
    <x v="2"/>
    <n v="837"/>
    <x v="37"/>
    <n v="1.85"/>
    <x v="1"/>
  </r>
  <r>
    <x v="2779"/>
    <s v="Color"/>
    <x v="113"/>
    <n v="53"/>
    <n v="55"/>
    <m/>
    <n v="2"/>
    <x v="1673"/>
    <n v="20"/>
    <x v="2587"/>
    <x v="270"/>
    <x v="1085"/>
    <x v="2779"/>
    <n v="12590"/>
    <n v="25"/>
    <x v="2005"/>
    <n v="0"/>
    <s v="meaning of life|moral challenge|morality|search for meaning|ten commandments"/>
    <x v="2779"/>
    <n v="37"/>
    <x v="26"/>
    <x v="45"/>
    <s v="TV-MA"/>
    <x v="4"/>
    <x v="4"/>
    <n v="3"/>
    <x v="71"/>
    <n v="1.33"/>
    <x v="1"/>
  </r>
  <r>
    <x v="2780"/>
    <s v="Color"/>
    <x v="773"/>
    <n v="132"/>
    <n v="124"/>
    <n v="133"/>
    <n v="170"/>
    <x v="1674"/>
    <n v="14000"/>
    <x v="2588"/>
    <x v="113"/>
    <x v="141"/>
    <x v="2780"/>
    <n v="44795"/>
    <n v="14726"/>
    <x v="2006"/>
    <n v="1"/>
    <s v="asylum|lust|male pubic hair|penis|pubic hair"/>
    <x v="2780"/>
    <n v="314"/>
    <x v="0"/>
    <x v="1"/>
    <s v="R"/>
    <x v="179"/>
    <x v="21"/>
    <n v="230"/>
    <x v="38"/>
    <n v="1.85"/>
    <x v="1"/>
  </r>
  <r>
    <x v="2781"/>
    <s v="Color"/>
    <x v="1133"/>
    <n v="401"/>
    <n v="110"/>
    <n v="454"/>
    <n v="816"/>
    <x v="310"/>
    <n v="2000"/>
    <x v="2589"/>
    <x v="70"/>
    <x v="164"/>
    <x v="2781"/>
    <n v="185845"/>
    <n v="4757"/>
    <x v="1769"/>
    <n v="7"/>
    <s v="dognapping|gangster|misfiring gun|screenwriter|shih tzu"/>
    <x v="2781"/>
    <n v="284"/>
    <x v="0"/>
    <x v="1"/>
    <s v="R"/>
    <x v="159"/>
    <x v="3"/>
    <n v="906"/>
    <x v="13"/>
    <n v="2.35"/>
    <x v="76"/>
  </r>
  <r>
    <x v="2782"/>
    <s v="Color"/>
    <x v="1022"/>
    <n v="58"/>
    <n v="105"/>
    <n v="148"/>
    <n v="400"/>
    <x v="1535"/>
    <n v="539"/>
    <x v="2590"/>
    <x v="681"/>
    <x v="345"/>
    <x v="2782"/>
    <n v="5602"/>
    <n v="1767"/>
    <x v="1284"/>
    <n v="0"/>
    <s v="chrysler building manhattan new york city|delusion|manhattan new york city|new york city|title directed by female"/>
    <x v="2782"/>
    <n v="59"/>
    <x v="0"/>
    <x v="0"/>
    <s v="R"/>
    <x v="4"/>
    <x v="18"/>
    <n v="508"/>
    <x v="19"/>
    <n v="1.85"/>
    <x v="343"/>
  </r>
  <r>
    <x v="2783"/>
    <s v="Color"/>
    <x v="113"/>
    <n v="1"/>
    <n v="41"/>
    <m/>
    <n v="2"/>
    <x v="1675"/>
    <n v="70"/>
    <x v="4"/>
    <x v="28"/>
    <x v="1086"/>
    <x v="2783"/>
    <n v="271"/>
    <n v="74"/>
    <x v="2007"/>
    <n v="4"/>
    <m/>
    <x v="2783"/>
    <n v="2"/>
    <x v="26"/>
    <x v="45"/>
    <m/>
    <x v="4"/>
    <x v="4"/>
    <n v="2"/>
    <x v="38"/>
    <m/>
    <x v="510"/>
  </r>
  <r>
    <x v="2784"/>
    <s v="Color"/>
    <x v="266"/>
    <n v="192"/>
    <n v="178"/>
    <n v="101"/>
    <n v="471"/>
    <x v="1676"/>
    <n v="918"/>
    <x v="2591"/>
    <x v="256"/>
    <x v="1044"/>
    <x v="2784"/>
    <n v="248354"/>
    <n v="2334"/>
    <x v="1082"/>
    <n v="0"/>
    <s v="bunker|hitler|nazi|no exit|war ruins"/>
    <x v="2784"/>
    <n v="564"/>
    <x v="15"/>
    <x v="8"/>
    <s v="R"/>
    <x v="179"/>
    <x v="14"/>
    <n v="653"/>
    <x v="24"/>
    <n v="1.85"/>
    <x v="57"/>
  </r>
  <r>
    <x v="2785"/>
    <s v="Color"/>
    <x v="315"/>
    <n v="157"/>
    <n v="125"/>
    <n v="448"/>
    <n v="93"/>
    <x v="1677"/>
    <n v="273"/>
    <x v="2592"/>
    <x v="425"/>
    <x v="1087"/>
    <x v="2785"/>
    <n v="64556"/>
    <n v="529"/>
    <x v="2008"/>
    <n v="1"/>
    <s v="dignity|euthanasia|freedom|lawyer|sailor"/>
    <x v="2785"/>
    <n v="140"/>
    <x v="6"/>
    <x v="13"/>
    <s v="PG-13"/>
    <x v="70"/>
    <x v="14"/>
    <n v="114"/>
    <x v="14"/>
    <n v="2.35"/>
    <x v="1"/>
  </r>
  <r>
    <x v="2786"/>
    <s v="Color"/>
    <x v="956"/>
    <n v="454"/>
    <n v="108"/>
    <n v="143"/>
    <n v="21"/>
    <x v="1678"/>
    <n v="19000"/>
    <x v="2593"/>
    <x v="251"/>
    <x v="59"/>
    <x v="2786"/>
    <n v="85022"/>
    <n v="19086"/>
    <x v="2009"/>
    <n v="0"/>
    <s v="alien|desire|female nudity|male frontal nudity|scotland"/>
    <x v="2786"/>
    <n v="616"/>
    <x v="0"/>
    <x v="1"/>
    <s v="R"/>
    <x v="4"/>
    <x v="9"/>
    <n v="50"/>
    <x v="22"/>
    <n v="1.85"/>
    <x v="5"/>
  </r>
  <r>
    <x v="2787"/>
    <s v="Color"/>
    <x v="277"/>
    <n v="62"/>
    <n v="121"/>
    <n v="272"/>
    <n v="227"/>
    <x v="987"/>
    <n v="49000"/>
    <x v="2594"/>
    <x v="682"/>
    <x v="86"/>
    <x v="2787"/>
    <n v="98348"/>
    <n v="50141"/>
    <x v="2010"/>
    <n v="1"/>
    <s v="disc jockey|friendship|radio|vietnam|vietnamese"/>
    <x v="2787"/>
    <n v="131"/>
    <x v="0"/>
    <x v="0"/>
    <s v="R"/>
    <x v="185"/>
    <x v="42"/>
    <n v="263"/>
    <x v="11"/>
    <n v="1.85"/>
    <x v="1"/>
  </r>
  <r>
    <x v="2788"/>
    <s v="Color"/>
    <x v="676"/>
    <n v="4"/>
    <n v="100"/>
    <n v="26"/>
    <n v="385"/>
    <x v="1679"/>
    <n v="898"/>
    <x v="2595"/>
    <x v="125"/>
    <x v="1088"/>
    <x v="2788"/>
    <n v="912"/>
    <n v="2895"/>
    <x v="254"/>
    <n v="5"/>
    <s v="mafia|mafia boss|mafiosi|mafioso|three word title"/>
    <x v="2788"/>
    <n v="17"/>
    <x v="0"/>
    <x v="18"/>
    <s v="PG-13"/>
    <x v="232"/>
    <x v="5"/>
    <n v="391"/>
    <x v="57"/>
    <n v="1.78"/>
    <x v="511"/>
  </r>
  <r>
    <x v="2789"/>
    <s v="Color"/>
    <x v="107"/>
    <n v="84"/>
    <n v="115"/>
    <n v="209"/>
    <n v="41"/>
    <x v="1680"/>
    <n v="569"/>
    <x v="2596"/>
    <x v="305"/>
    <x v="1089"/>
    <x v="2789"/>
    <n v="74351"/>
    <n v="714"/>
    <x v="2011"/>
    <n v="1"/>
    <s v="boyhood friend|manager|plasma tv|prodigy|star"/>
    <x v="2789"/>
    <n v="233"/>
    <x v="0"/>
    <x v="0"/>
    <s v="G"/>
    <x v="185"/>
    <x v="10"/>
    <n v="69"/>
    <x v="72"/>
    <n v="1.85"/>
    <x v="66"/>
  </r>
  <r>
    <x v="2790"/>
    <s v="Color"/>
    <x v="121"/>
    <n v="669"/>
    <n v="108"/>
    <n v="0"/>
    <n v="1000"/>
    <x v="34"/>
    <n v="20000"/>
    <x v="2597"/>
    <x v="306"/>
    <x v="131"/>
    <x v="2790"/>
    <n v="551363"/>
    <n v="38072"/>
    <x v="1172"/>
    <n v="1"/>
    <s v="ballerina|ballet|fear|female protagonist|madness"/>
    <x v="2790"/>
    <n v="1140"/>
    <x v="0"/>
    <x v="0"/>
    <s v="R"/>
    <x v="185"/>
    <x v="5"/>
    <n v="15000"/>
    <x v="25"/>
    <n v="2.35"/>
    <x v="512"/>
  </r>
  <r>
    <x v="228"/>
    <s v="Color"/>
    <x v="139"/>
    <n v="492"/>
    <n v="117"/>
    <n v="294"/>
    <n v="1000"/>
    <x v="185"/>
    <n v="10000"/>
    <x v="223"/>
    <x v="103"/>
    <x v="61"/>
    <x v="228"/>
    <n v="182910"/>
    <n v="14160"/>
    <x v="202"/>
    <n v="0"/>
    <s v="law enforcement|police|robocop|robot|technology"/>
    <x v="228"/>
    <n v="630"/>
    <x v="0"/>
    <x v="0"/>
    <s v="PG-13"/>
    <x v="32"/>
    <x v="11"/>
    <n v="2000"/>
    <x v="5"/>
    <n v="2.35"/>
    <x v="24"/>
  </r>
  <r>
    <x v="2791"/>
    <s v="Color"/>
    <x v="420"/>
    <n v="149"/>
    <n v="220"/>
    <n v="0"/>
    <n v="3000"/>
    <x v="557"/>
    <n v="22000"/>
    <x v="2598"/>
    <x v="152"/>
    <x v="158"/>
    <x v="2791"/>
    <n v="790926"/>
    <n v="39960"/>
    <x v="245"/>
    <n v="1"/>
    <s v="1950s|corrupt politician|lake tahoe nevada|melancholy|revenge"/>
    <x v="2791"/>
    <n v="650"/>
    <x v="0"/>
    <x v="0"/>
    <s v="R"/>
    <x v="185"/>
    <x v="55"/>
    <n v="14000"/>
    <x v="29"/>
    <n v="1.85"/>
    <x v="57"/>
  </r>
  <r>
    <x v="2792"/>
    <s v="Color"/>
    <x v="497"/>
    <n v="101"/>
    <n v="112"/>
    <n v="49"/>
    <n v="237"/>
    <x v="828"/>
    <n v="656"/>
    <x v="2599"/>
    <x v="484"/>
    <x v="1090"/>
    <x v="2792"/>
    <n v="47876"/>
    <n v="1307"/>
    <x v="2012"/>
    <n v="0"/>
    <s v="dance|dancing|ghetto|hip hop|imperative in title"/>
    <x v="2792"/>
    <n v="320"/>
    <x v="0"/>
    <x v="0"/>
    <s v="PG-13"/>
    <x v="185"/>
    <x v="18"/>
    <n v="363"/>
    <x v="9"/>
    <n v="1.85"/>
    <x v="1"/>
  </r>
  <r>
    <x v="2793"/>
    <s v="Color"/>
    <x v="200"/>
    <n v="102"/>
    <n v="99"/>
    <n v="212"/>
    <n v="54"/>
    <x v="1681"/>
    <n v="130"/>
    <x v="2600"/>
    <x v="560"/>
    <x v="1091"/>
    <x v="2793"/>
    <n v="36108"/>
    <n v="450"/>
    <x v="2013"/>
    <n v="0"/>
    <s v="demon|dream|elm street|freddy krueger|nightmare"/>
    <x v="2793"/>
    <n v="260"/>
    <x v="0"/>
    <x v="0"/>
    <s v="R"/>
    <x v="222"/>
    <x v="32"/>
    <n v="125"/>
    <x v="20"/>
    <n v="1.85"/>
    <x v="1"/>
  </r>
  <r>
    <x v="2794"/>
    <s v="Color"/>
    <x v="831"/>
    <n v="63"/>
    <n v="109"/>
    <n v="36"/>
    <n v="579"/>
    <x v="1682"/>
    <n v="3000"/>
    <x v="2601"/>
    <x v="270"/>
    <x v="80"/>
    <x v="2794"/>
    <n v="6276"/>
    <n v="7833"/>
    <x v="2014"/>
    <n v="0"/>
    <s v="child cancer|christian film|christianity|falling into a hole|inspiring"/>
    <x v="2794"/>
    <n v="55"/>
    <x v="0"/>
    <x v="0"/>
    <s v="PG"/>
    <x v="185"/>
    <x v="6"/>
    <n v="3000"/>
    <x v="2"/>
    <n v="1.85"/>
    <x v="37"/>
  </r>
  <r>
    <x v="2795"/>
    <s v="Color"/>
    <x v="1187"/>
    <n v="106"/>
    <n v="83"/>
    <n v="8"/>
    <n v="612"/>
    <x v="826"/>
    <n v="3000"/>
    <x v="2602"/>
    <x v="583"/>
    <x v="80"/>
    <x v="2795"/>
    <n v="116625"/>
    <n v="6454"/>
    <x v="1930"/>
    <n v="2"/>
    <s v="bare chested male|gay kiss|homoeroticism|lesbian kiss|transsexual"/>
    <x v="2795"/>
    <n v="469"/>
    <x v="0"/>
    <x v="0"/>
    <s v="PG-13"/>
    <x v="185"/>
    <x v="21"/>
    <n v="934"/>
    <x v="34"/>
    <n v="1.37"/>
    <x v="1"/>
  </r>
  <r>
    <x v="2796"/>
    <s v="Color"/>
    <x v="1188"/>
    <n v="50"/>
    <n v="107"/>
    <n v="58"/>
    <n v="316"/>
    <x v="1683"/>
    <n v="549"/>
    <x v="2603"/>
    <x v="579"/>
    <x v="1092"/>
    <x v="2796"/>
    <n v="42614"/>
    <n v="1747"/>
    <x v="1861"/>
    <n v="5"/>
    <s v="army|cattle|deputy|new mexico|rancher"/>
    <x v="2796"/>
    <n v="120"/>
    <x v="0"/>
    <x v="0"/>
    <s v="R"/>
    <x v="185"/>
    <x v="32"/>
    <n v="439"/>
    <x v="2"/>
    <n v="1.85"/>
    <x v="1"/>
  </r>
  <r>
    <x v="2797"/>
    <s v="Color"/>
    <x v="1189"/>
    <n v="275"/>
    <n v="102"/>
    <n v="51"/>
    <n v="360"/>
    <x v="698"/>
    <n v="13000"/>
    <x v="2604"/>
    <x v="200"/>
    <x v="192"/>
    <x v="2797"/>
    <n v="72803"/>
    <n v="20330"/>
    <x v="1227"/>
    <n v="3"/>
    <s v="bullying|grumpy old man|school presentation|stroke|stroke recovery"/>
    <x v="2797"/>
    <n v="171"/>
    <x v="0"/>
    <x v="0"/>
    <s v="PG-13"/>
    <x v="185"/>
    <x v="11"/>
    <n v="6000"/>
    <x v="11"/>
    <n v="1.85"/>
    <x v="0"/>
  </r>
  <r>
    <x v="2798"/>
    <s v="Color"/>
    <x v="614"/>
    <n v="90"/>
    <n v="100"/>
    <n v="38"/>
    <n v="460"/>
    <x v="1290"/>
    <n v="833"/>
    <x v="2605"/>
    <x v="127"/>
    <x v="696"/>
    <x v="2798"/>
    <n v="16979"/>
    <n v="2800"/>
    <x v="1419"/>
    <n v="4"/>
    <s v="bedroom|boyfriend girlfriend relationship|hug|interrupted sex|urban setting"/>
    <x v="2798"/>
    <n v="42"/>
    <x v="0"/>
    <x v="0"/>
    <s v="R"/>
    <x v="188"/>
    <x v="11"/>
    <n v="807"/>
    <x v="9"/>
    <n v="2.35"/>
    <x v="1"/>
  </r>
  <r>
    <x v="2799"/>
    <s v="Color"/>
    <x v="627"/>
    <n v="133"/>
    <n v="97"/>
    <n v="19"/>
    <n v="835"/>
    <x v="57"/>
    <n v="23000"/>
    <x v="2606"/>
    <x v="105"/>
    <x v="58"/>
    <x v="2799"/>
    <n v="222099"/>
    <n v="37907"/>
    <x v="2015"/>
    <n v="6"/>
    <s v="dating|protective father|school|shrew|teen movie"/>
    <x v="2799"/>
    <n v="549"/>
    <x v="0"/>
    <x v="0"/>
    <s v="PG-13"/>
    <x v="178"/>
    <x v="15"/>
    <n v="13000"/>
    <x v="13"/>
    <n v="1.85"/>
    <x v="7"/>
  </r>
  <r>
    <x v="2800"/>
    <s v="Color"/>
    <x v="1190"/>
    <n v="49"/>
    <n v="92"/>
    <n v="13"/>
    <n v="301"/>
    <x v="1223"/>
    <n v="11000"/>
    <x v="2607"/>
    <x v="125"/>
    <x v="336"/>
    <x v="2800"/>
    <n v="28805"/>
    <n v="12687"/>
    <x v="2016"/>
    <n v="1"/>
    <s v="cheerleader|geek|high school|prison|reference to janet jackson"/>
    <x v="2800"/>
    <n v="159"/>
    <x v="0"/>
    <x v="0"/>
    <s v="PG-13"/>
    <x v="185"/>
    <x v="19"/>
    <n v="489"/>
    <x v="18"/>
    <n v="1.85"/>
    <x v="103"/>
  </r>
  <r>
    <x v="2801"/>
    <s v="Color"/>
    <x v="1191"/>
    <n v="19"/>
    <n v="84"/>
    <n v="0"/>
    <n v="182"/>
    <x v="959"/>
    <n v="11000"/>
    <x v="2608"/>
    <x v="132"/>
    <x v="172"/>
    <x v="2801"/>
    <n v="37611"/>
    <n v="12322"/>
    <x v="1070"/>
    <n v="2"/>
    <s v="cookie|detective|microfilm|parody|sergeant"/>
    <x v="2801"/>
    <n v="72"/>
    <x v="0"/>
    <x v="0"/>
    <s v="PG-13"/>
    <x v="186"/>
    <x v="27"/>
    <n v="852"/>
    <x v="9"/>
    <n v="1.85"/>
    <x v="1"/>
  </r>
  <r>
    <x v="2802"/>
    <s v="Color"/>
    <x v="444"/>
    <n v="186"/>
    <n v="86"/>
    <n v="174"/>
    <n v="2"/>
    <x v="1684"/>
    <n v="619"/>
    <x v="2609"/>
    <x v="327"/>
    <x v="1093"/>
    <x v="2802"/>
    <n v="12983"/>
    <n v="971"/>
    <x v="2017"/>
    <n v="0"/>
    <s v="beach|island|mexico|prey|trapped"/>
    <x v="2802"/>
    <n v="139"/>
    <x v="0"/>
    <x v="0"/>
    <s v="PG-13"/>
    <x v="173"/>
    <x v="6"/>
    <n v="350"/>
    <x v="2"/>
    <n v="2.35"/>
    <x v="1"/>
  </r>
  <r>
    <x v="2803"/>
    <s v="Color"/>
    <x v="1192"/>
    <n v="185"/>
    <n v="120"/>
    <n v="19"/>
    <n v="829"/>
    <x v="751"/>
    <n v="8000"/>
    <x v="2610"/>
    <x v="232"/>
    <x v="187"/>
    <x v="2803"/>
    <n v="357579"/>
    <n v="12755"/>
    <x v="2018"/>
    <n v="0"/>
    <s v="blackout|child pornography|memory|surprise ending|time travel"/>
    <x v="2803"/>
    <n v="1100"/>
    <x v="0"/>
    <x v="0"/>
    <s v="R"/>
    <x v="185"/>
    <x v="14"/>
    <n v="902"/>
    <x v="16"/>
    <n v="1.85"/>
    <x v="61"/>
  </r>
  <r>
    <x v="2804"/>
    <s v="Color"/>
    <x v="940"/>
    <n v="42"/>
    <n v="89"/>
    <n v="13"/>
    <n v="329"/>
    <x v="1685"/>
    <n v="571"/>
    <x v="2611"/>
    <x v="189"/>
    <x v="1094"/>
    <x v="2804"/>
    <n v="9285"/>
    <n v="2241"/>
    <x v="1241"/>
    <n v="1"/>
    <s v="meteorologist|snow|snowed in|snowplow|weather"/>
    <x v="2804"/>
    <n v="91"/>
    <x v="0"/>
    <x v="0"/>
    <s v="PG"/>
    <x v="185"/>
    <x v="21"/>
    <n v="442"/>
    <x v="41"/>
    <n v="1.85"/>
    <x v="1"/>
  </r>
  <r>
    <x v="2805"/>
    <s v="Color"/>
    <x v="1193"/>
    <n v="37"/>
    <n v="117"/>
    <n v="17"/>
    <n v="912"/>
    <x v="1686"/>
    <n v="1000"/>
    <x v="2612"/>
    <x v="105"/>
    <x v="481"/>
    <x v="2805"/>
    <n v="6528"/>
    <n v="6554"/>
    <x v="547"/>
    <n v="9"/>
    <s v="christmas|family home|musician|piano|secret"/>
    <x v="2805"/>
    <n v="32"/>
    <x v="0"/>
    <x v="0"/>
    <s v="PG-13"/>
    <x v="185"/>
    <x v="1"/>
    <n v="997"/>
    <x v="9"/>
    <n v="2.35"/>
    <x v="1"/>
  </r>
  <r>
    <x v="2806"/>
    <s v="Color"/>
    <x v="950"/>
    <n v="45"/>
    <n v="97"/>
    <n v="84"/>
    <n v="782"/>
    <x v="1687"/>
    <n v="899"/>
    <x v="2613"/>
    <x v="683"/>
    <x v="1095"/>
    <x v="2806"/>
    <n v="19547"/>
    <n v="2936"/>
    <x v="2019"/>
    <n v="2"/>
    <s v="baby|boy|science|scientist|toddler"/>
    <x v="2806"/>
    <n v="168"/>
    <x v="0"/>
    <x v="0"/>
    <s v="PG"/>
    <x v="135"/>
    <x v="15"/>
    <n v="842"/>
    <x v="73"/>
    <n v="1.85"/>
    <x v="1"/>
  </r>
  <r>
    <x v="2807"/>
    <s v="Color"/>
    <x v="1194"/>
    <n v="57"/>
    <n v="91"/>
    <n v="6"/>
    <n v="459"/>
    <x v="1688"/>
    <n v="904"/>
    <x v="2614"/>
    <x v="26"/>
    <x v="496"/>
    <x v="2807"/>
    <n v="24834"/>
    <n v="3353"/>
    <x v="2020"/>
    <n v="5"/>
    <s v="hitman|kidnapping|kosher|vhs|video store"/>
    <x v="2807"/>
    <n v="168"/>
    <x v="0"/>
    <x v="0"/>
    <s v="R"/>
    <x v="185"/>
    <x v="20"/>
    <n v="471"/>
    <x v="9"/>
    <n v="1.85"/>
    <x v="509"/>
  </r>
  <r>
    <x v="2808"/>
    <s v="Color"/>
    <x v="1195"/>
    <n v="25"/>
    <n v="100"/>
    <n v="15"/>
    <n v="388"/>
    <x v="795"/>
    <n v="694"/>
    <x v="2615"/>
    <x v="301"/>
    <x v="607"/>
    <x v="2808"/>
    <n v="7984"/>
    <n v="2486"/>
    <x v="2021"/>
    <n v="1"/>
    <s v="binoculars|child spy|notebook|secret|spy"/>
    <x v="2808"/>
    <n v="42"/>
    <x v="0"/>
    <x v="0"/>
    <s v="PG"/>
    <x v="185"/>
    <x v="25"/>
    <n v="558"/>
    <x v="18"/>
    <n v="1.85"/>
    <x v="513"/>
  </r>
  <r>
    <x v="2809"/>
    <s v="Color"/>
    <x v="1196"/>
    <n v="59"/>
    <n v="72"/>
    <n v="5"/>
    <n v="435"/>
    <x v="1689"/>
    <n v="659"/>
    <x v="2616"/>
    <x v="471"/>
    <x v="1096"/>
    <x v="2809"/>
    <n v="31371"/>
    <n v="2646"/>
    <x v="2022"/>
    <n v="0"/>
    <s v="boy|doll|foster home|killer doll|serial killer"/>
    <x v="2809"/>
    <n v="166"/>
    <x v="0"/>
    <x v="0"/>
    <s v="R"/>
    <x v="185"/>
    <x v="22"/>
    <n v="628"/>
    <x v="20"/>
    <n v="1.85"/>
    <x v="1"/>
  </r>
  <r>
    <x v="2810"/>
    <s v="Color"/>
    <x v="1197"/>
    <n v="58"/>
    <n v="84"/>
    <n v="12"/>
    <n v="334"/>
    <x v="1690"/>
    <n v="1000"/>
    <x v="2617"/>
    <x v="111"/>
    <x v="995"/>
    <x v="2810"/>
    <n v="12676"/>
    <n v="2297"/>
    <x v="2023"/>
    <n v="2"/>
    <s v="home invasion|police officer shot|police officer shot in the chest|psychopath|three word title"/>
    <x v="2810"/>
    <n v="84"/>
    <x v="0"/>
    <x v="0"/>
    <s v="PG-13"/>
    <x v="233"/>
    <x v="11"/>
    <n v="345"/>
    <x v="23"/>
    <n v="2.35"/>
    <x v="1"/>
  </r>
  <r>
    <x v="2811"/>
    <s v="Color"/>
    <x v="291"/>
    <n v="330"/>
    <n v="126"/>
    <n v="0"/>
    <n v="745"/>
    <x v="184"/>
    <n v="2000"/>
    <x v="2618"/>
    <x v="429"/>
    <x v="112"/>
    <x v="2811"/>
    <n v="220475"/>
    <n v="5371"/>
    <x v="489"/>
    <n v="0"/>
    <s v="desperation|fog|giant insect|survival|survival horror"/>
    <x v="2811"/>
    <n v="1066"/>
    <x v="0"/>
    <x v="0"/>
    <s v="R"/>
    <x v="135"/>
    <x v="1"/>
    <n v="850"/>
    <x v="13"/>
    <n v="1.85"/>
    <x v="35"/>
  </r>
  <r>
    <x v="2812"/>
    <s v=" Black and White"/>
    <x v="1198"/>
    <n v="489"/>
    <n v="108"/>
    <n v="232"/>
    <n v="123"/>
    <x v="1691"/>
    <n v="149"/>
    <x v="2619"/>
    <x v="178"/>
    <x v="1097"/>
    <x v="2812"/>
    <n v="289508"/>
    <n v="430"/>
    <x v="2024"/>
    <n v="0"/>
    <s v="artificial intelligence|robot|robot human relationship|turing test|video surveillance"/>
    <x v="2812"/>
    <n v="611"/>
    <x v="0"/>
    <x v="1"/>
    <s v="R"/>
    <x v="159"/>
    <x v="2"/>
    <n v="145"/>
    <x v="16"/>
    <n v="2.35"/>
    <x v="514"/>
  </r>
  <r>
    <x v="2813"/>
    <s v="Color"/>
    <x v="174"/>
    <n v="242"/>
    <n v="112"/>
    <n v="0"/>
    <n v="213"/>
    <x v="1692"/>
    <n v="512"/>
    <x v="2620"/>
    <x v="487"/>
    <x v="805"/>
    <x v="2813"/>
    <n v="254404"/>
    <n v="1171"/>
    <x v="81"/>
    <n v="2"/>
    <s v="body swap|magical realism|portal|puppeteer|surrealism"/>
    <x v="2813"/>
    <n v="840"/>
    <x v="0"/>
    <x v="0"/>
    <s v="R"/>
    <x v="185"/>
    <x v="15"/>
    <n v="216"/>
    <x v="6"/>
    <n v="1.85"/>
    <x v="1"/>
  </r>
  <r>
    <x v="2814"/>
    <s v="Color"/>
    <x v="1199"/>
    <n v="40"/>
    <n v="90"/>
    <n v="7"/>
    <n v="405"/>
    <x v="174"/>
    <n v="939"/>
    <x v="2621"/>
    <x v="127"/>
    <x v="558"/>
    <x v="2814"/>
    <n v="4339"/>
    <n v="2815"/>
    <x v="1086"/>
    <n v="2"/>
    <s v="advice|battle of the sexes|lingerie|romantic rivalry|rule"/>
    <x v="2814"/>
    <n v="31"/>
    <x v="0"/>
    <x v="0"/>
    <s v="R"/>
    <x v="224"/>
    <x v="18"/>
    <n v="890"/>
    <x v="9"/>
    <n v="1.85"/>
    <x v="218"/>
  </r>
  <r>
    <x v="2815"/>
    <s v="Color"/>
    <x v="147"/>
    <n v="112"/>
    <n v="91"/>
    <n v="13"/>
    <n v="140"/>
    <x v="1693"/>
    <n v="803"/>
    <x v="2622"/>
    <x v="684"/>
    <x v="1098"/>
    <x v="2815"/>
    <n v="15664"/>
    <n v="1921"/>
    <x v="2025"/>
    <n v="0"/>
    <s v="alien|bar|construction worker|no opening credits|no title at beginning"/>
    <x v="2815"/>
    <n v="149"/>
    <x v="0"/>
    <x v="0"/>
    <s v="PG"/>
    <x v="185"/>
    <x v="11"/>
    <n v="587"/>
    <x v="27"/>
    <n v="1.85"/>
    <x v="1"/>
  </r>
  <r>
    <x v="2816"/>
    <s v="Color"/>
    <x v="472"/>
    <n v="84"/>
    <n v="135"/>
    <n v="134"/>
    <n v="525"/>
    <x v="488"/>
    <n v="4000"/>
    <x v="2623"/>
    <x v="17"/>
    <x v="396"/>
    <x v="2816"/>
    <n v="21406"/>
    <n v="6214"/>
    <x v="2026"/>
    <n v="2"/>
    <s v="congressman|high school|latino|pacific palisades|school"/>
    <x v="2816"/>
    <n v="169"/>
    <x v="0"/>
    <x v="0"/>
    <s v="PG-13"/>
    <x v="137"/>
    <x v="18"/>
    <n v="1000"/>
    <x v="12"/>
    <n v="1.85"/>
    <x v="1"/>
  </r>
  <r>
    <x v="2817"/>
    <s v="Color"/>
    <x v="326"/>
    <n v="251"/>
    <n v="141"/>
    <n v="16000"/>
    <n v="78"/>
    <x v="1694"/>
    <n v="378"/>
    <x v="2624"/>
    <x v="156"/>
    <x v="1099"/>
    <x v="2817"/>
    <n v="132149"/>
    <n v="751"/>
    <x v="2027"/>
    <n v="0"/>
    <s v="blood splatter|general|island|japan|world war two"/>
    <x v="2817"/>
    <n v="316"/>
    <x v="2"/>
    <x v="0"/>
    <s v="R"/>
    <x v="166"/>
    <x v="7"/>
    <n v="85"/>
    <x v="0"/>
    <n v="2.35"/>
    <x v="9"/>
  </r>
  <r>
    <x v="2818"/>
    <s v="Color"/>
    <x v="1200"/>
    <n v="113"/>
    <n v="104"/>
    <n v="35"/>
    <n v="844"/>
    <x v="942"/>
    <n v="24000"/>
    <x v="2625"/>
    <x v="47"/>
    <x v="6"/>
    <x v="2818"/>
    <n v="19707"/>
    <n v="27806"/>
    <x v="2028"/>
    <n v="0"/>
    <s v="bank|fbi|fuel|rocket|space travel"/>
    <x v="2818"/>
    <n v="128"/>
    <x v="0"/>
    <x v="0"/>
    <s v="PG"/>
    <x v="185"/>
    <x v="7"/>
    <n v="912"/>
    <x v="22"/>
    <n v="2.35"/>
    <x v="515"/>
  </r>
  <r>
    <x v="2819"/>
    <s v="Color"/>
    <x v="1201"/>
    <n v="23"/>
    <n v="84"/>
    <n v="18"/>
    <n v="744"/>
    <x v="102"/>
    <n v="1000"/>
    <x v="2626"/>
    <x v="127"/>
    <x v="285"/>
    <x v="2819"/>
    <n v="1520"/>
    <n v="3352"/>
    <x v="394"/>
    <n v="0"/>
    <s v="blind date|law clerk|love|manhattan new york city|world trade center manhattan new york city"/>
    <x v="2819"/>
    <n v="20"/>
    <x v="0"/>
    <x v="0"/>
    <s v="R"/>
    <x v="185"/>
    <x v="20"/>
    <n v="851"/>
    <x v="45"/>
    <m/>
    <x v="309"/>
  </r>
  <r>
    <x v="2820"/>
    <s v="Color"/>
    <x v="1202"/>
    <n v="421"/>
    <n v="118"/>
    <n v="412"/>
    <n v="491"/>
    <x v="1695"/>
    <n v="805"/>
    <x v="2627"/>
    <x v="270"/>
    <x v="950"/>
    <x v="2820"/>
    <n v="161288"/>
    <n v="2499"/>
    <x v="2029"/>
    <n v="0"/>
    <s v="based on novel|escape|imprisonment|kidnapping|mother son relationship"/>
    <x v="2820"/>
    <n v="351"/>
    <x v="0"/>
    <x v="25"/>
    <s v="R"/>
    <x v="185"/>
    <x v="2"/>
    <n v="681"/>
    <x v="24"/>
    <n v="2.35"/>
    <x v="19"/>
  </r>
  <r>
    <x v="2821"/>
    <s v="Color"/>
    <x v="1203"/>
    <n v="32"/>
    <n v="82"/>
    <n v="799"/>
    <n v="294"/>
    <x v="1696"/>
    <n v="721"/>
    <x v="2628"/>
    <x v="125"/>
    <x v="1100"/>
    <x v="2821"/>
    <n v="20033"/>
    <n v="1805"/>
    <x v="2030"/>
    <n v="0"/>
    <s v="cult film|gambling debt|job|off screen murder|revenge"/>
    <x v="2821"/>
    <n v="117"/>
    <x v="0"/>
    <x v="4"/>
    <s v="PG-13"/>
    <x v="185"/>
    <x v="20"/>
    <n v="359"/>
    <x v="21"/>
    <n v="1.85"/>
    <x v="516"/>
  </r>
  <r>
    <x v="2822"/>
    <s v="Color"/>
    <x v="1204"/>
    <n v="52"/>
    <n v="95"/>
    <n v="0"/>
    <n v="650"/>
    <x v="786"/>
    <n v="899"/>
    <x v="2629"/>
    <x v="408"/>
    <x v="1095"/>
    <x v="2822"/>
    <n v="21212"/>
    <n v="3092"/>
    <x v="1285"/>
    <n v="4"/>
    <s v="dentist|housewife|howie scream|murder|perfection"/>
    <x v="2822"/>
    <n v="107"/>
    <x v="0"/>
    <x v="0"/>
    <s v="R"/>
    <x v="185"/>
    <x v="24"/>
    <n v="849"/>
    <x v="10"/>
    <n v="1.66"/>
    <x v="67"/>
  </r>
  <r>
    <x v="2823"/>
    <s v="Color"/>
    <x v="922"/>
    <n v="81"/>
    <n v="94"/>
    <n v="26"/>
    <n v="4000"/>
    <x v="229"/>
    <n v="16000"/>
    <x v="2630"/>
    <x v="125"/>
    <x v="32"/>
    <x v="2823"/>
    <n v="16059"/>
    <n v="31005"/>
    <x v="6"/>
    <n v="2"/>
    <s v="political cover up|political satire|teenage girl|white house|witness"/>
    <x v="2823"/>
    <n v="210"/>
    <x v="0"/>
    <x v="10"/>
    <s v="PG-13"/>
    <x v="185"/>
    <x v="15"/>
    <n v="8000"/>
    <x v="9"/>
    <n v="1.85"/>
    <x v="1"/>
  </r>
  <r>
    <x v="2824"/>
    <s v="Color"/>
    <x v="738"/>
    <m/>
    <n v="88"/>
    <n v="76"/>
    <n v="75"/>
    <x v="1697"/>
    <n v="690"/>
    <x v="4"/>
    <x v="86"/>
    <x v="1101"/>
    <x v="2824"/>
    <n v="335"/>
    <n v="998"/>
    <x v="2031"/>
    <n v="0"/>
    <m/>
    <x v="2824"/>
    <m/>
    <x v="23"/>
    <x v="36"/>
    <m/>
    <x v="4"/>
    <x v="4"/>
    <n v="94"/>
    <x v="14"/>
    <m/>
    <x v="517"/>
  </r>
  <r>
    <x v="2825"/>
    <s v="Color"/>
    <x v="1205"/>
    <n v="39"/>
    <n v="99"/>
    <n v="7"/>
    <n v="730"/>
    <x v="638"/>
    <n v="3000"/>
    <x v="2631"/>
    <x v="306"/>
    <x v="169"/>
    <x v="2825"/>
    <n v="3116"/>
    <n v="6485"/>
    <x v="881"/>
    <n v="3"/>
    <s v="black cop|die hard scenario|hostage negotiator|police|police brutality"/>
    <x v="2825"/>
    <n v="39"/>
    <x v="0"/>
    <x v="0"/>
    <s v="R"/>
    <x v="185"/>
    <x v="15"/>
    <n v="1000"/>
    <x v="19"/>
    <n v="1.85"/>
    <x v="477"/>
  </r>
  <r>
    <x v="2826"/>
    <s v="Color"/>
    <x v="1206"/>
    <n v="63"/>
    <n v="121"/>
    <n v="15"/>
    <n v="812"/>
    <x v="1296"/>
    <n v="4000"/>
    <x v="2632"/>
    <x v="419"/>
    <x v="111"/>
    <x v="2826"/>
    <n v="27675"/>
    <n v="6910"/>
    <x v="193"/>
    <n v="4"/>
    <s v="angel dust the drug|disco|new york city|quaalude|reference to princess grace of monaco"/>
    <x v="2826"/>
    <n v="181"/>
    <x v="0"/>
    <x v="0"/>
    <s v="R"/>
    <x v="185"/>
    <x v="20"/>
    <n v="957"/>
    <x v="27"/>
    <n v="1.85"/>
    <x v="1"/>
  </r>
  <r>
    <x v="2827"/>
    <s v="Color"/>
    <x v="1207"/>
    <n v="47"/>
    <n v="84"/>
    <n v="2"/>
    <n v="690"/>
    <x v="1421"/>
    <n v="15000"/>
    <x v="2633"/>
    <x v="685"/>
    <x v="40"/>
    <x v="2827"/>
    <n v="25541"/>
    <n v="18864"/>
    <x v="1981"/>
    <n v="0"/>
    <s v="cigarette smoking|hand on butt|niagara falls|plastic bubble|wedding"/>
    <x v="2827"/>
    <n v="181"/>
    <x v="0"/>
    <x v="0"/>
    <s v="PG-13"/>
    <x v="185"/>
    <x v="18"/>
    <n v="816"/>
    <x v="23"/>
    <n v="2.35"/>
    <x v="1"/>
  </r>
  <r>
    <x v="2828"/>
    <s v="Color"/>
    <x v="1208"/>
    <n v="111"/>
    <n v="93"/>
    <n v="16"/>
    <n v="258"/>
    <x v="1670"/>
    <n v="567"/>
    <x v="2634"/>
    <x v="408"/>
    <x v="658"/>
    <x v="2828"/>
    <n v="21530"/>
    <n v="1775"/>
    <x v="1347"/>
    <n v="1"/>
    <s v="bank|bank clerk|birthday|mail order bride|russian"/>
    <x v="2828"/>
    <n v="159"/>
    <x v="0"/>
    <x v="1"/>
    <s v="R"/>
    <x v="185"/>
    <x v="18"/>
    <n v="326"/>
    <x v="9"/>
    <n v="2.35"/>
    <x v="518"/>
  </r>
  <r>
    <x v="2829"/>
    <s v="Color"/>
    <x v="903"/>
    <n v="168"/>
    <n v="93"/>
    <n v="24"/>
    <n v="499"/>
    <x v="1698"/>
    <n v="552"/>
    <x v="2635"/>
    <x v="125"/>
    <x v="1102"/>
    <x v="2829"/>
    <n v="60407"/>
    <n v="2730"/>
    <x v="2032"/>
    <n v="0"/>
    <s v="21st birthday|college student|drunken man|pubic hair|standing up to father"/>
    <x v="2829"/>
    <n v="84"/>
    <x v="0"/>
    <x v="0"/>
    <s v="R"/>
    <x v="185"/>
    <x v="9"/>
    <n v="528"/>
    <x v="18"/>
    <n v="2.35"/>
    <x v="59"/>
  </r>
  <r>
    <x v="2830"/>
    <s v="Color"/>
    <x v="1209"/>
    <n v="165"/>
    <n v="120"/>
    <n v="107"/>
    <n v="280"/>
    <x v="793"/>
    <n v="12000"/>
    <x v="2636"/>
    <x v="105"/>
    <x v="26"/>
    <x v="2830"/>
    <n v="63084"/>
    <n v="13208"/>
    <x v="2033"/>
    <n v="0"/>
    <s v="baby|divorce|oscar wilde|pigalle|tourist"/>
    <x v="2830"/>
    <n v="123"/>
    <x v="3"/>
    <x v="10"/>
    <s v="R"/>
    <x v="185"/>
    <x v="7"/>
    <n v="530"/>
    <x v="11"/>
    <n v="1.85"/>
    <x v="1"/>
  </r>
  <r>
    <x v="2831"/>
    <s v="Color"/>
    <x v="381"/>
    <n v="104"/>
    <n v="112"/>
    <n v="37"/>
    <n v="548"/>
    <x v="1699"/>
    <n v="748"/>
    <x v="2637"/>
    <x v="291"/>
    <x v="727"/>
    <x v="2831"/>
    <n v="18442"/>
    <n v="2417"/>
    <x v="2034"/>
    <n v="1"/>
    <s v="boxing|colosseum|homeless man|reporter|writer"/>
    <x v="2831"/>
    <n v="59"/>
    <x v="0"/>
    <x v="0"/>
    <s v="PG-13"/>
    <x v="185"/>
    <x v="1"/>
    <n v="573"/>
    <x v="2"/>
    <n v="2.35"/>
    <x v="261"/>
  </r>
  <r>
    <x v="2832"/>
    <s v="Color"/>
    <x v="166"/>
    <n v="150"/>
    <n v="107"/>
    <n v="80"/>
    <n v="252"/>
    <x v="1700"/>
    <n v="2000"/>
    <x v="2638"/>
    <x v="105"/>
    <x v="653"/>
    <x v="2832"/>
    <n v="28573"/>
    <n v="3004"/>
    <x v="1851"/>
    <n v="2"/>
    <s v="adoption|female protagonist|princeton university|wedding|working women"/>
    <x v="2832"/>
    <n v="87"/>
    <x v="0"/>
    <x v="0"/>
    <s v="PG-13"/>
    <x v="185"/>
    <x v="9"/>
    <n v="257"/>
    <x v="20"/>
    <n v="2.35"/>
    <x v="9"/>
  </r>
  <r>
    <x v="2833"/>
    <s v="Color"/>
    <x v="1210"/>
    <n v="61"/>
    <n v="112"/>
    <n v="83"/>
    <n v="8"/>
    <x v="1701"/>
    <n v="2000"/>
    <x v="2639"/>
    <x v="17"/>
    <x v="684"/>
    <x v="2833"/>
    <n v="4767"/>
    <n v="2389"/>
    <x v="2035"/>
    <n v="1"/>
    <s v="archipelago|guillotine|island|prison|redemption"/>
    <x v="2833"/>
    <n v="69"/>
    <x v="3"/>
    <x v="10"/>
    <s v="R"/>
    <x v="32"/>
    <x v="21"/>
    <n v="370"/>
    <x v="11"/>
    <n v="2.35"/>
    <x v="519"/>
  </r>
  <r>
    <x v="2834"/>
    <s v="Color"/>
    <x v="842"/>
    <n v="226"/>
    <n v="96"/>
    <n v="460"/>
    <n v="73"/>
    <x v="1702"/>
    <n v="14000"/>
    <x v="2640"/>
    <x v="260"/>
    <x v="22"/>
    <x v="2834"/>
    <n v="56264"/>
    <n v="14372"/>
    <x v="2036"/>
    <n v="2"/>
    <s v="bare chested boy|doctor|escort|infidelity|prostitute"/>
    <x v="2834"/>
    <n v="166"/>
    <x v="0"/>
    <x v="0"/>
    <s v="R"/>
    <x v="190"/>
    <x v="0"/>
    <n v="153"/>
    <x v="22"/>
    <n v="1.85"/>
    <x v="1"/>
  </r>
  <r>
    <x v="2835"/>
    <s v="Color"/>
    <x v="1211"/>
    <n v="21"/>
    <n v="91"/>
    <n v="150"/>
    <n v="150"/>
    <x v="1703"/>
    <n v="979"/>
    <x v="2641"/>
    <x v="539"/>
    <x v="149"/>
    <x v="2835"/>
    <n v="1595"/>
    <n v="1679"/>
    <x v="2037"/>
    <n v="3"/>
    <s v="bathroom|bathtub|female protagonist|flashback|kitchen"/>
    <x v="2835"/>
    <n v="19"/>
    <x v="0"/>
    <x v="0"/>
    <s v="R"/>
    <x v="185"/>
    <x v="25"/>
    <n v="385"/>
    <x v="18"/>
    <n v="1.85"/>
    <x v="520"/>
  </r>
  <r>
    <x v="1835"/>
    <s v="Color"/>
    <x v="474"/>
    <n v="217"/>
    <n v="105"/>
    <n v="260"/>
    <n v="1000"/>
    <x v="330"/>
    <n v="20000"/>
    <x v="1746"/>
    <x v="306"/>
    <x v="131"/>
    <x v="1835"/>
    <n v="88037"/>
    <n v="39473"/>
    <x v="302"/>
    <n v="0"/>
    <s v="afghanistan|death of soldier|presumed dead|prisoner|war trauma"/>
    <x v="1835"/>
    <n v="201"/>
    <x v="0"/>
    <x v="0"/>
    <s v="R"/>
    <x v="140"/>
    <x v="0"/>
    <n v="15000"/>
    <x v="1"/>
    <n v="2.35"/>
    <x v="7"/>
  </r>
  <r>
    <x v="2836"/>
    <s v="Color"/>
    <x v="859"/>
    <n v="94"/>
    <n v="125"/>
    <n v="0"/>
    <n v="968"/>
    <x v="84"/>
    <n v="22000"/>
    <x v="2642"/>
    <x v="140"/>
    <x v="13"/>
    <x v="2836"/>
    <n v="28068"/>
    <n v="37606"/>
    <x v="1336"/>
    <n v="2"/>
    <s v="court|drugs|judge|mafia|mobster"/>
    <x v="2836"/>
    <n v="108"/>
    <x v="0"/>
    <x v="8"/>
    <s v="R"/>
    <x v="185"/>
    <x v="7"/>
    <n v="14000"/>
    <x v="1"/>
    <n v="1.85"/>
    <x v="1"/>
  </r>
  <r>
    <x v="2837"/>
    <s v="Color"/>
    <x v="1212"/>
    <n v="364"/>
    <n v="102"/>
    <n v="139"/>
    <n v="850"/>
    <x v="1704"/>
    <n v="8000"/>
    <x v="2643"/>
    <x v="17"/>
    <x v="187"/>
    <x v="2837"/>
    <n v="351274"/>
    <n v="13631"/>
    <x v="2038"/>
    <n v="2"/>
    <s v="coming of age|depression|gay|high school|mental illness"/>
    <x v="2837"/>
    <n v="457"/>
    <x v="0"/>
    <x v="0"/>
    <s v="PG-13"/>
    <x v="185"/>
    <x v="3"/>
    <n v="3000"/>
    <x v="25"/>
    <n v="1.85"/>
    <x v="392"/>
  </r>
  <r>
    <x v="2838"/>
    <s v="Color"/>
    <x v="1213"/>
    <n v="19"/>
    <n v="87"/>
    <n v="29"/>
    <n v="147"/>
    <x v="1705"/>
    <n v="683"/>
    <x v="2644"/>
    <x v="97"/>
    <x v="1103"/>
    <x v="2838"/>
    <n v="922"/>
    <n v="1139"/>
    <x v="2039"/>
    <n v="1"/>
    <s v="exercise bicycle|face in food|police|police brutality|policeman"/>
    <x v="2838"/>
    <n v="23"/>
    <x v="0"/>
    <x v="0"/>
    <s v="R"/>
    <x v="119"/>
    <x v="27"/>
    <n v="155"/>
    <x v="37"/>
    <n v="1.85"/>
    <x v="521"/>
  </r>
  <r>
    <x v="2839"/>
    <s v="Color"/>
    <x v="860"/>
    <n v="129"/>
    <n v="118"/>
    <n v="41"/>
    <n v="442"/>
    <x v="1706"/>
    <n v="2000"/>
    <x v="2645"/>
    <x v="130"/>
    <x v="112"/>
    <x v="2839"/>
    <n v="14143"/>
    <n v="3474"/>
    <x v="1217"/>
    <n v="4"/>
    <s v="blood|book|cold calculation|murder|writer"/>
    <x v="2839"/>
    <n v="102"/>
    <x v="0"/>
    <x v="0"/>
    <s v="R"/>
    <x v="185"/>
    <x v="7"/>
    <n v="812"/>
    <x v="1"/>
    <n v="1.85"/>
    <x v="1"/>
  </r>
  <r>
    <x v="2840"/>
    <s v="Color"/>
    <x v="790"/>
    <n v="71"/>
    <n v="115"/>
    <n v="187"/>
    <n v="887"/>
    <x v="1349"/>
    <n v="14000"/>
    <x v="2646"/>
    <x v="304"/>
    <x v="174"/>
    <x v="2840"/>
    <n v="5254"/>
    <n v="17104"/>
    <x v="1420"/>
    <n v="4"/>
    <s v="gold|gold mine|miner|railroad|surveyor"/>
    <x v="2840"/>
    <n v="92"/>
    <x v="0"/>
    <x v="1"/>
    <s v="R"/>
    <x v="78"/>
    <x v="21"/>
    <n v="900"/>
    <x v="12"/>
    <n v="2.35"/>
    <x v="388"/>
  </r>
  <r>
    <x v="2841"/>
    <s v="Color"/>
    <x v="396"/>
    <n v="93"/>
    <n v="91"/>
    <n v="83"/>
    <n v="794"/>
    <x v="443"/>
    <n v="3000"/>
    <x v="2647"/>
    <x v="381"/>
    <x v="153"/>
    <x v="2841"/>
    <n v="7199"/>
    <n v="7875"/>
    <x v="2040"/>
    <n v="0"/>
    <s v="evil|injury|possession|priest|vatican"/>
    <x v="2841"/>
    <n v="53"/>
    <x v="0"/>
    <x v="0"/>
    <s v="PG-13"/>
    <x v="234"/>
    <x v="2"/>
    <n v="1000"/>
    <x v="33"/>
    <n v="1.85"/>
    <x v="1"/>
  </r>
  <r>
    <x v="2842"/>
    <s v="Color"/>
    <x v="1214"/>
    <n v="399"/>
    <n v="88"/>
    <n v="115"/>
    <n v="304"/>
    <x v="1707"/>
    <n v="1000"/>
    <x v="2648"/>
    <x v="475"/>
    <x v="1104"/>
    <x v="2842"/>
    <n v="82331"/>
    <n v="2011"/>
    <x v="2041"/>
    <n v="6"/>
    <s v="alien|alien invasion|apartment|creature|gang"/>
    <x v="2842"/>
    <n v="297"/>
    <x v="0"/>
    <x v="1"/>
    <s v="R"/>
    <x v="185"/>
    <x v="10"/>
    <n v="305"/>
    <x v="4"/>
    <n v="2.35"/>
    <x v="45"/>
  </r>
  <r>
    <x v="2843"/>
    <s v="Color"/>
    <x v="325"/>
    <n v="110"/>
    <n v="127"/>
    <n v="11000"/>
    <n v="116"/>
    <x v="1708"/>
    <n v="306"/>
    <x v="2649"/>
    <x v="387"/>
    <x v="1105"/>
    <x v="2843"/>
    <n v="31414"/>
    <n v="796"/>
    <x v="2042"/>
    <n v="0"/>
    <s v="bosnian war|church|emaciation|soldier|violence"/>
    <x v="2843"/>
    <n v="180"/>
    <x v="27"/>
    <x v="0"/>
    <s v="R"/>
    <x v="185"/>
    <x v="10"/>
    <n v="164"/>
    <x v="44"/>
    <n v="2.35"/>
    <x v="1"/>
  </r>
  <r>
    <x v="2844"/>
    <s v="Color"/>
    <x v="1142"/>
    <n v="285"/>
    <n v="94"/>
    <n v="122"/>
    <n v="383"/>
    <x v="1709"/>
    <n v="873"/>
    <x v="2650"/>
    <x v="111"/>
    <x v="178"/>
    <x v="2844"/>
    <n v="88241"/>
    <n v="2812"/>
    <x v="257"/>
    <n v="0"/>
    <s v="911 operator|calling 911|die hard scenario|head held underwater|white villain"/>
    <x v="2844"/>
    <n v="266"/>
    <x v="0"/>
    <x v="0"/>
    <s v="R"/>
    <x v="185"/>
    <x v="9"/>
    <n v="461"/>
    <x v="10"/>
    <n v="1.85"/>
    <x v="33"/>
  </r>
  <r>
    <x v="2845"/>
    <s v="Color"/>
    <x v="1215"/>
    <n v="2"/>
    <n v="115"/>
    <n v="32"/>
    <n v="29"/>
    <x v="1710"/>
    <n v="14000"/>
    <x v="2651"/>
    <x v="71"/>
    <x v="22"/>
    <x v="2845"/>
    <n v="90"/>
    <n v="14133"/>
    <x v="2043"/>
    <n v="1"/>
    <m/>
    <x v="2845"/>
    <n v="1"/>
    <x v="0"/>
    <x v="18"/>
    <m/>
    <x v="235"/>
    <x v="6"/>
    <n v="81"/>
    <x v="2"/>
    <m/>
    <x v="522"/>
  </r>
  <r>
    <x v="2846"/>
    <s v="Color"/>
    <x v="1216"/>
    <n v="61"/>
    <n v="90"/>
    <n v="0"/>
    <n v="234"/>
    <x v="1711"/>
    <n v="477"/>
    <x v="2652"/>
    <x v="686"/>
    <x v="1106"/>
    <x v="2846"/>
    <n v="5663"/>
    <n v="1483"/>
    <x v="1542"/>
    <n v="0"/>
    <s v="cia|crocodile|satellite|snake|spider"/>
    <x v="2846"/>
    <n v="106"/>
    <x v="0"/>
    <x v="5"/>
    <s v="PG"/>
    <x v="185"/>
    <x v="19"/>
    <n v="238"/>
    <x v="28"/>
    <n v="2.35"/>
    <x v="430"/>
  </r>
  <r>
    <x v="2847"/>
    <s v="Color"/>
    <x v="330"/>
    <n v="242"/>
    <n v="102"/>
    <n v="43"/>
    <n v="113"/>
    <x v="1712"/>
    <n v="170"/>
    <x v="2653"/>
    <x v="687"/>
    <x v="1107"/>
    <x v="2847"/>
    <n v="77305"/>
    <n v="931"/>
    <x v="2044"/>
    <n v="0"/>
    <s v="character name in title|con artist|fraud|gay|prison break"/>
    <x v="2847"/>
    <n v="162"/>
    <x v="0"/>
    <x v="10"/>
    <s v="R"/>
    <x v="185"/>
    <x v="0"/>
    <n v="157"/>
    <x v="4"/>
    <n v="1.85"/>
    <x v="59"/>
  </r>
  <r>
    <x v="2848"/>
    <s v="Color"/>
    <x v="223"/>
    <n v="62"/>
    <n v="100"/>
    <n v="218"/>
    <n v="91"/>
    <x v="1713"/>
    <n v="581"/>
    <x v="4"/>
    <x v="172"/>
    <x v="1108"/>
    <x v="2848"/>
    <n v="16281"/>
    <n v="931"/>
    <x v="2045"/>
    <n v="0"/>
    <s v="fire|prehistoric times|primitive|tribe|trio"/>
    <x v="2848"/>
    <n v="96"/>
    <x v="28"/>
    <x v="4"/>
    <s v="R"/>
    <x v="188"/>
    <x v="37"/>
    <n v="201"/>
    <x v="38"/>
    <n v="2.35"/>
    <x v="1"/>
  </r>
  <r>
    <x v="2849"/>
    <s v="Color"/>
    <x v="1098"/>
    <n v="121"/>
    <n v="117"/>
    <n v="18000"/>
    <n v="543"/>
    <x v="961"/>
    <n v="18000"/>
    <x v="2654"/>
    <x v="113"/>
    <x v="156"/>
    <x v="2849"/>
    <n v="26493"/>
    <n v="20456"/>
    <x v="1259"/>
    <n v="0"/>
    <s v="black american|extortion|navy|psychiatrist|sailor"/>
    <x v="2849"/>
    <n v="159"/>
    <x v="0"/>
    <x v="0"/>
    <s v="PG-13"/>
    <x v="188"/>
    <x v="19"/>
    <n v="638"/>
    <x v="11"/>
    <n v="2.35"/>
    <x v="1"/>
  </r>
  <r>
    <x v="2850"/>
    <s v="Color"/>
    <x v="788"/>
    <n v="83"/>
    <n v="109"/>
    <n v="97"/>
    <n v="355"/>
    <x v="1201"/>
    <n v="13000"/>
    <x v="2655"/>
    <x v="270"/>
    <x v="1109"/>
    <x v="2850"/>
    <n v="14354"/>
    <n v="14347"/>
    <x v="2046"/>
    <n v="1"/>
    <s v="classroom|fund raising|headmaster|reunion|roman"/>
    <x v="2850"/>
    <n v="139"/>
    <x v="0"/>
    <x v="0"/>
    <s v="PG-13"/>
    <x v="188"/>
    <x v="19"/>
    <n v="795"/>
    <x v="8"/>
    <n v="1.85"/>
    <x v="1"/>
  </r>
  <r>
    <x v="2851"/>
    <s v="Color"/>
    <x v="165"/>
    <n v="122"/>
    <n v="121"/>
    <n v="12000"/>
    <n v="975"/>
    <x v="117"/>
    <n v="11000"/>
    <x v="2656"/>
    <x v="400"/>
    <x v="75"/>
    <x v="2851"/>
    <n v="163492"/>
    <n v="23602"/>
    <x v="1197"/>
    <n v="3"/>
    <s v="aspiring actor|cocaine|drugs|pimp|suitcase full of money"/>
    <x v="2851"/>
    <n v="460"/>
    <x v="0"/>
    <x v="0"/>
    <s v="R"/>
    <x v="185"/>
    <x v="27"/>
    <n v="10000"/>
    <x v="25"/>
    <n v="2.35"/>
    <x v="61"/>
  </r>
  <r>
    <x v="2852"/>
    <s v="Color"/>
    <x v="1217"/>
    <n v="88"/>
    <n v="111"/>
    <n v="28"/>
    <n v="1000"/>
    <x v="1714"/>
    <n v="6000"/>
    <x v="4"/>
    <x v="377"/>
    <x v="144"/>
    <x v="2852"/>
    <n v="9957"/>
    <n v="9244"/>
    <x v="2047"/>
    <n v="1"/>
    <s v="clone|love|male nudity|medical ethics|virginity"/>
    <x v="2852"/>
    <n v="35"/>
    <x v="0"/>
    <x v="8"/>
    <s v="Unrated"/>
    <x v="236"/>
    <x v="5"/>
    <n v="2000"/>
    <x v="21"/>
    <n v="2.35"/>
    <x v="1"/>
  </r>
  <r>
    <x v="2853"/>
    <s v="Color"/>
    <x v="1123"/>
    <n v="120"/>
    <n v="100"/>
    <n v="164"/>
    <n v="99"/>
    <x v="557"/>
    <n v="18000"/>
    <x v="2657"/>
    <x v="241"/>
    <x v="11"/>
    <x v="2853"/>
    <n v="75675"/>
    <n v="32288"/>
    <x v="2048"/>
    <n v="1"/>
    <s v="office|pressure|real estate|robbery|sales"/>
    <x v="2853"/>
    <n v="365"/>
    <x v="0"/>
    <x v="0"/>
    <s v="R"/>
    <x v="188"/>
    <x v="29"/>
    <n v="14000"/>
    <x v="6"/>
    <n v="2.35"/>
    <x v="1"/>
  </r>
  <r>
    <x v="2854"/>
    <s v="Color"/>
    <x v="790"/>
    <n v="225"/>
    <n v="109"/>
    <n v="187"/>
    <n v="204"/>
    <x v="545"/>
    <n v="818"/>
    <x v="2658"/>
    <x v="168"/>
    <x v="622"/>
    <x v="2854"/>
    <n v="28483"/>
    <n v="1813"/>
    <x v="1426"/>
    <n v="0"/>
    <s v="deputy|murder|revenge|sheriff|texas"/>
    <x v="2854"/>
    <n v="176"/>
    <x v="0"/>
    <x v="0"/>
    <s v="R"/>
    <x v="185"/>
    <x v="5"/>
    <n v="467"/>
    <x v="9"/>
    <n v="2.35"/>
    <x v="1"/>
  </r>
  <r>
    <x v="2855"/>
    <s v="Color"/>
    <x v="1218"/>
    <n v="130"/>
    <n v="93"/>
    <n v="261"/>
    <n v="697"/>
    <x v="225"/>
    <n v="783"/>
    <x v="4"/>
    <x v="560"/>
    <x v="98"/>
    <x v="2855"/>
    <n v="14193"/>
    <n v="3700"/>
    <x v="478"/>
    <n v="1"/>
    <s v="cat|cat people|leopard|love|slip the undergarment"/>
    <x v="2855"/>
    <n v="106"/>
    <x v="0"/>
    <x v="0"/>
    <s v="R"/>
    <x v="135"/>
    <x v="26"/>
    <n v="782"/>
    <x v="9"/>
    <n v="1.85"/>
    <x v="1"/>
  </r>
  <r>
    <x v="2856"/>
    <s v="Color"/>
    <x v="1219"/>
    <n v="167"/>
    <n v="101"/>
    <n v="10"/>
    <n v="472"/>
    <x v="1715"/>
    <n v="1000"/>
    <x v="2659"/>
    <x v="364"/>
    <x v="1110"/>
    <x v="2856"/>
    <n v="24012"/>
    <n v="3142"/>
    <x v="2049"/>
    <n v="2"/>
    <s v="prank gone wrong|scantily clad female|shotgun|sorority house|stabbed in the neck"/>
    <x v="2856"/>
    <n v="126"/>
    <x v="0"/>
    <x v="0"/>
    <s v="R"/>
    <x v="178"/>
    <x v="0"/>
    <n v="668"/>
    <x v="37"/>
    <n v="2.35"/>
    <x v="1"/>
  </r>
  <r>
    <x v="2857"/>
    <s v=" Black and White"/>
    <x v="1220"/>
    <n v="7"/>
    <n v="101"/>
    <n v="19"/>
    <n v="135"/>
    <x v="1716"/>
    <n v="490"/>
    <x v="4"/>
    <x v="185"/>
    <x v="1111"/>
    <x v="2857"/>
    <n v="3256"/>
    <n v="1166"/>
    <x v="2050"/>
    <n v="2"/>
    <s v="coronation|fictitious country|king|princess|swashbuckler"/>
    <x v="2857"/>
    <n v="44"/>
    <x v="0"/>
    <x v="0"/>
    <s v="Approved"/>
    <x v="4"/>
    <x v="56"/>
    <n v="185"/>
    <x v="6"/>
    <n v="1.37"/>
    <x v="523"/>
  </r>
  <r>
    <x v="2858"/>
    <s v="Color"/>
    <x v="317"/>
    <n v="226"/>
    <n v="106"/>
    <n v="44"/>
    <n v="552"/>
    <x v="1036"/>
    <n v="33000"/>
    <x v="2660"/>
    <x v="105"/>
    <x v="350"/>
    <x v="2858"/>
    <n v="114762"/>
    <n v="34351"/>
    <x v="2051"/>
    <n v="1"/>
    <s v="in love with an inanimate object|internet|introvert|psychologist|sex doll"/>
    <x v="2858"/>
    <n v="299"/>
    <x v="0"/>
    <x v="0"/>
    <s v="PG-13"/>
    <x v="176"/>
    <x v="1"/>
    <n v="730"/>
    <x v="38"/>
    <n v="1.85"/>
    <x v="64"/>
  </r>
  <r>
    <x v="2859"/>
    <s v="Color"/>
    <x v="1221"/>
    <n v="185"/>
    <n v="94"/>
    <n v="39"/>
    <n v="18"/>
    <x v="1717"/>
    <n v="77"/>
    <x v="2661"/>
    <x v="269"/>
    <x v="1112"/>
    <x v="2859"/>
    <n v="132386"/>
    <n v="156"/>
    <x v="2052"/>
    <n v="0"/>
    <s v="boy|fence|jew|nazis|poison gas"/>
    <x v="2859"/>
    <n v="398"/>
    <x v="0"/>
    <x v="1"/>
    <s v="PG-13"/>
    <x v="188"/>
    <x v="8"/>
    <n v="32"/>
    <x v="6"/>
    <n v="1.85"/>
    <x v="58"/>
  </r>
  <r>
    <x v="2860"/>
    <s v="Color"/>
    <x v="1165"/>
    <n v="177"/>
    <n v="140"/>
    <n v="3000"/>
    <n v="322"/>
    <x v="1252"/>
    <n v="963"/>
    <x v="2662"/>
    <x v="688"/>
    <x v="526"/>
    <x v="2860"/>
    <n v="79330"/>
    <n v="2894"/>
    <x v="2053"/>
    <n v="0"/>
    <s v="ends with quotation|execution|factory|women's prison|year 1964"/>
    <x v="2860"/>
    <n v="690"/>
    <x v="0"/>
    <x v="23"/>
    <s v="R"/>
    <x v="237"/>
    <x v="21"/>
    <n v="595"/>
    <x v="25"/>
    <n v="2.35"/>
    <x v="1"/>
  </r>
  <r>
    <x v="2861"/>
    <s v="Color"/>
    <x v="1087"/>
    <n v="28"/>
    <n v="132"/>
    <n v="44"/>
    <n v="241"/>
    <x v="244"/>
    <n v="1000"/>
    <x v="2663"/>
    <x v="17"/>
    <x v="384"/>
    <x v="2861"/>
    <n v="5648"/>
    <n v="2004"/>
    <x v="189"/>
    <n v="2"/>
    <s v="australia|church|glass|inheritance|wager"/>
    <x v="2861"/>
    <n v="50"/>
    <x v="0"/>
    <x v="0"/>
    <s v="R"/>
    <x v="178"/>
    <x v="13"/>
    <n v="653"/>
    <x v="10"/>
    <n v="2.35"/>
    <x v="343"/>
  </r>
  <r>
    <x v="2862"/>
    <s v="Color"/>
    <x v="1222"/>
    <n v="48"/>
    <n v="99"/>
    <n v="220"/>
    <n v="599"/>
    <x v="1718"/>
    <n v="812"/>
    <x v="2664"/>
    <x v="152"/>
    <x v="1113"/>
    <x v="2862"/>
    <n v="6921"/>
    <n v="3337"/>
    <x v="855"/>
    <n v="3"/>
    <s v="1930s|madness|murder|new york city|violence"/>
    <x v="2862"/>
    <n v="48"/>
    <x v="0"/>
    <x v="0"/>
    <s v="R"/>
    <x v="188"/>
    <x v="25"/>
    <n v="787"/>
    <x v="4"/>
    <n v="1.85"/>
    <x v="524"/>
  </r>
  <r>
    <x v="2863"/>
    <s v="Color"/>
    <x v="1122"/>
    <n v="116"/>
    <n v="90"/>
    <n v="34"/>
    <n v="506"/>
    <x v="1084"/>
    <n v="966"/>
    <x v="2665"/>
    <x v="105"/>
    <x v="293"/>
    <x v="2863"/>
    <n v="13371"/>
    <n v="2661"/>
    <x v="577"/>
    <n v="7"/>
    <s v="aging|hdtv|high definition television|love|marriage"/>
    <x v="2863"/>
    <n v="60"/>
    <x v="0"/>
    <x v="0"/>
    <s v="R"/>
    <x v="159"/>
    <x v="0"/>
    <n v="681"/>
    <x v="21"/>
    <n v="1.85"/>
    <x v="1"/>
  </r>
  <r>
    <x v="2864"/>
    <s v="Color"/>
    <x v="1223"/>
    <n v="391"/>
    <n v="105"/>
    <n v="20"/>
    <n v="844"/>
    <x v="1719"/>
    <n v="22000"/>
    <x v="2666"/>
    <x v="23"/>
    <x v="158"/>
    <x v="2864"/>
    <n v="165792"/>
    <n v="26233"/>
    <x v="1301"/>
    <n v="1"/>
    <s v="machete|mexican|mexico|priest|texas"/>
    <x v="2864"/>
    <n v="392"/>
    <x v="0"/>
    <x v="0"/>
    <s v="R"/>
    <x v="238"/>
    <x v="5"/>
    <n v="982"/>
    <x v="10"/>
    <n v="1.85"/>
    <x v="20"/>
  </r>
  <r>
    <x v="2865"/>
    <s v="Color"/>
    <x v="1224"/>
    <n v="117"/>
    <n v="108"/>
    <n v="60"/>
    <n v="168"/>
    <x v="1720"/>
    <n v="18000"/>
    <x v="2667"/>
    <x v="140"/>
    <x v="11"/>
    <x v="2865"/>
    <n v="14757"/>
    <n v="18739"/>
    <x v="2054"/>
    <n v="5"/>
    <s v="corruption|lobbyist|murder|washington d.c.|washington d.c. lobbyist"/>
    <x v="2865"/>
    <n v="51"/>
    <x v="0"/>
    <x v="4"/>
    <s v="R"/>
    <x v="159"/>
    <x v="5"/>
    <n v="322"/>
    <x v="5"/>
    <n v="2.35"/>
    <x v="1"/>
  </r>
  <r>
    <x v="2866"/>
    <s v="Color"/>
    <x v="281"/>
    <n v="24"/>
    <n v="69"/>
    <n v="383"/>
    <n v="191"/>
    <x v="1721"/>
    <n v="912"/>
    <x v="2668"/>
    <x v="224"/>
    <x v="808"/>
    <x v="2866"/>
    <n v="61753"/>
    <n v="1833"/>
    <x v="2055"/>
    <n v="0"/>
    <s v="brontosaurus|classical music|dinosaur|dinosaur feature|earthquake"/>
    <x v="2866"/>
    <n v="133"/>
    <x v="0"/>
    <x v="0"/>
    <s v="G"/>
    <x v="188"/>
    <x v="32"/>
    <n v="320"/>
    <x v="11"/>
    <n v="1.33"/>
    <x v="9"/>
  </r>
  <r>
    <x v="2867"/>
    <s v="Color"/>
    <x v="1225"/>
    <n v="86"/>
    <n v="148"/>
    <n v="16"/>
    <n v="489"/>
    <x v="1722"/>
    <n v="717"/>
    <x v="2669"/>
    <x v="108"/>
    <x v="1114"/>
    <x v="2867"/>
    <n v="31943"/>
    <n v="1730"/>
    <x v="2056"/>
    <n v="2"/>
    <s v="1950s|archeologist|korea|korean war|soldier"/>
    <x v="2867"/>
    <n v="224"/>
    <x v="24"/>
    <x v="18"/>
    <s v="R"/>
    <x v="237"/>
    <x v="14"/>
    <n v="517"/>
    <x v="14"/>
    <n v="2.35"/>
    <x v="1"/>
  </r>
  <r>
    <x v="2868"/>
    <s v=" Black and White"/>
    <x v="1226"/>
    <n v="41"/>
    <n v="118"/>
    <n v="50"/>
    <n v="655"/>
    <x v="432"/>
    <n v="968"/>
    <x v="2670"/>
    <x v="472"/>
    <x v="360"/>
    <x v="2868"/>
    <n v="2676"/>
    <n v="4270"/>
    <x v="550"/>
    <n v="0"/>
    <s v="baseball movie|little league|little league baseball|mexico|three word title"/>
    <x v="2868"/>
    <n v="33"/>
    <x v="0"/>
    <x v="4"/>
    <s v="PG"/>
    <x v="188"/>
    <x v="0"/>
    <n v="844"/>
    <x v="15"/>
    <n v="2.35"/>
    <x v="1"/>
  </r>
  <r>
    <x v="2869"/>
    <s v="Color"/>
    <x v="410"/>
    <n v="304"/>
    <n v="132"/>
    <n v="607"/>
    <n v="259"/>
    <x v="1723"/>
    <n v="1000"/>
    <x v="2671"/>
    <x v="429"/>
    <x v="719"/>
    <x v="2869"/>
    <n v="284252"/>
    <n v="2466"/>
    <x v="2057"/>
    <n v="0"/>
    <s v="demonic possession|exorcism|exorcist|loss of innocence|priest"/>
    <x v="2869"/>
    <n v="1058"/>
    <x v="0"/>
    <x v="0"/>
    <s v="R"/>
    <x v="83"/>
    <x v="44"/>
    <n v="931"/>
    <x v="25"/>
    <n v="1.37"/>
    <x v="45"/>
  </r>
  <r>
    <x v="2870"/>
    <s v="Color"/>
    <x v="38"/>
    <n v="385"/>
    <n v="130"/>
    <n v="14000"/>
    <n v="366"/>
    <x v="1724"/>
    <n v="813"/>
    <x v="2672"/>
    <x v="139"/>
    <x v="217"/>
    <x v="2870"/>
    <n v="412454"/>
    <n v="2047"/>
    <x v="2058"/>
    <n v="0"/>
    <s v="beach|blockbuster|fishing|great white shark|shark"/>
    <x v="2870"/>
    <n v="962"/>
    <x v="0"/>
    <x v="0"/>
    <s v="PG"/>
    <x v="83"/>
    <x v="57"/>
    <n v="559"/>
    <x v="25"/>
    <n v="2.35"/>
    <x v="90"/>
  </r>
  <r>
    <x v="2871"/>
    <s v="Color"/>
    <x v="166"/>
    <n v="145"/>
    <n v="95"/>
    <n v="80"/>
    <n v="1000"/>
    <x v="1044"/>
    <n v="3000"/>
    <x v="2673"/>
    <x v="125"/>
    <x v="374"/>
    <x v="2871"/>
    <n v="315549"/>
    <n v="8134"/>
    <x v="798"/>
    <n v="6"/>
    <s v="1990s|first love|milf|prom|virginity"/>
    <x v="2871"/>
    <n v="789"/>
    <x v="0"/>
    <x v="0"/>
    <s v="R"/>
    <x v="190"/>
    <x v="15"/>
    <n v="1000"/>
    <x v="15"/>
    <n v="1.85"/>
    <x v="1"/>
  </r>
  <r>
    <x v="2872"/>
    <s v="Color"/>
    <x v="1227"/>
    <n v="99"/>
    <n v="80"/>
    <n v="2"/>
    <n v="186"/>
    <x v="1260"/>
    <n v="6000"/>
    <x v="2674"/>
    <x v="689"/>
    <x v="843"/>
    <x v="2872"/>
    <n v="12029"/>
    <n v="6829"/>
    <x v="2059"/>
    <n v="0"/>
    <s v="bear|dentist|friendship|mouse|prejudice"/>
    <x v="2872"/>
    <n v="32"/>
    <x v="3"/>
    <x v="10"/>
    <s v="PG"/>
    <x v="239"/>
    <x v="3"/>
    <n v="637"/>
    <x v="0"/>
    <n v="1.85"/>
    <x v="1"/>
  </r>
  <r>
    <x v="2873"/>
    <s v="Color"/>
    <x v="628"/>
    <n v="29"/>
    <n v="94"/>
    <n v="23"/>
    <n v="148"/>
    <x v="1725"/>
    <n v="400"/>
    <x v="2675"/>
    <x v="690"/>
    <x v="783"/>
    <x v="2873"/>
    <n v="39798"/>
    <n v="1044"/>
    <x v="2060"/>
    <n v="1"/>
    <s v="boy|child|chosen one|demon|detective"/>
    <x v="2873"/>
    <n v="69"/>
    <x v="0"/>
    <x v="0"/>
    <s v="PG-13"/>
    <x v="131"/>
    <x v="43"/>
    <n v="255"/>
    <x v="18"/>
    <n v="1.85"/>
    <x v="1"/>
  </r>
  <r>
    <x v="2874"/>
    <s v="Color"/>
    <x v="135"/>
    <n v="77"/>
    <n v="122"/>
    <n v="167"/>
    <n v="807"/>
    <x v="513"/>
    <n v="997"/>
    <x v="2676"/>
    <x v="127"/>
    <x v="891"/>
    <x v="2874"/>
    <n v="34579"/>
    <n v="5165"/>
    <x v="965"/>
    <n v="8"/>
    <s v="advice|black romance|hip hop|reading a book|sex scene"/>
    <x v="2874"/>
    <n v="62"/>
    <x v="0"/>
    <x v="0"/>
    <s v="PG-13"/>
    <x v="176"/>
    <x v="3"/>
    <n v="966"/>
    <x v="4"/>
    <n v="2.35"/>
    <x v="1"/>
  </r>
  <r>
    <x v="2875"/>
    <s v="Color"/>
    <x v="135"/>
    <n v="91"/>
    <n v="102"/>
    <n v="167"/>
    <n v="436"/>
    <x v="1726"/>
    <n v="656"/>
    <x v="2677"/>
    <x v="200"/>
    <x v="1090"/>
    <x v="2875"/>
    <n v="22147"/>
    <n v="2754"/>
    <x v="109"/>
    <n v="0"/>
    <s v="barber|barbershop|blaxploitation|loan shark|theft"/>
    <x v="2875"/>
    <n v="156"/>
    <x v="0"/>
    <x v="0"/>
    <s v="PG-13"/>
    <x v="176"/>
    <x v="19"/>
    <n v="528"/>
    <x v="22"/>
    <n v="1.85"/>
    <x v="525"/>
  </r>
  <r>
    <x v="2876"/>
    <s v="Color"/>
    <x v="769"/>
    <n v="148"/>
    <n v="116"/>
    <n v="120"/>
    <n v="664"/>
    <x v="1194"/>
    <n v="12000"/>
    <x v="2678"/>
    <x v="5"/>
    <x v="194"/>
    <x v="2876"/>
    <n v="91414"/>
    <n v="16539"/>
    <x v="1361"/>
    <n v="2"/>
    <s v="jamming communications|planet|space station|taunt|trap"/>
    <x v="2876"/>
    <n v="359"/>
    <x v="0"/>
    <x v="0"/>
    <s v="PG"/>
    <x v="190"/>
    <x v="26"/>
    <n v="980"/>
    <x v="16"/>
    <n v="2.35"/>
    <x v="1"/>
  </r>
  <r>
    <x v="2877"/>
    <s v="Color"/>
    <x v="51"/>
    <n v="61"/>
    <n v="78"/>
    <n v="293"/>
    <n v="567"/>
    <x v="1252"/>
    <n v="759"/>
    <x v="2679"/>
    <x v="125"/>
    <x v="1115"/>
    <x v="2877"/>
    <n v="216486"/>
    <n v="2462"/>
    <x v="2061"/>
    <n v="1"/>
    <s v="detective|dolphin|mascot|nudity|stupidity"/>
    <x v="2877"/>
    <n v="242"/>
    <x v="0"/>
    <x v="0"/>
    <s v="PG-13"/>
    <x v="176"/>
    <x v="24"/>
    <n v="595"/>
    <x v="8"/>
    <n v="1.85"/>
    <x v="1"/>
  </r>
  <r>
    <x v="2878"/>
    <s v="Color"/>
    <x v="1228"/>
    <n v="84"/>
    <n v="114"/>
    <n v="139"/>
    <n v="793"/>
    <x v="1348"/>
    <n v="2000"/>
    <x v="2680"/>
    <x v="232"/>
    <x v="91"/>
    <x v="2878"/>
    <n v="71842"/>
    <n v="4537"/>
    <x v="2062"/>
    <n v="0"/>
    <s v="computer|game|high school|norad|teenager"/>
    <x v="2878"/>
    <n v="152"/>
    <x v="0"/>
    <x v="0"/>
    <s v="PG"/>
    <x v="176"/>
    <x v="45"/>
    <n v="883"/>
    <x v="1"/>
    <n v="1.85"/>
    <x v="1"/>
  </r>
  <r>
    <x v="2879"/>
    <s v="Color"/>
    <x v="110"/>
    <n v="83"/>
    <n v="112"/>
    <n v="608"/>
    <n v="733"/>
    <x v="370"/>
    <n v="11000"/>
    <x v="2681"/>
    <x v="368"/>
    <x v="42"/>
    <x v="2879"/>
    <n v="66966"/>
    <n v="22479"/>
    <x v="159"/>
    <n v="1"/>
    <s v="amish|love|murder|police|train"/>
    <x v="2879"/>
    <n v="175"/>
    <x v="0"/>
    <x v="0"/>
    <s v="R"/>
    <x v="176"/>
    <x v="39"/>
    <n v="10000"/>
    <x v="38"/>
    <n v="1.85"/>
    <x v="1"/>
  </r>
  <r>
    <x v="2880"/>
    <s v="Color"/>
    <x v="1229"/>
    <n v="216"/>
    <n v="110"/>
    <n v="16"/>
    <n v="11"/>
    <x v="1727"/>
    <n v="93"/>
    <x v="2682"/>
    <x v="691"/>
    <x v="1116"/>
    <x v="2880"/>
    <n v="57996"/>
    <n v="146"/>
    <x v="2063"/>
    <n v="0"/>
    <s v="mission|navy seal|terrorist|torture|valor"/>
    <x v="2880"/>
    <n v="349"/>
    <x v="0"/>
    <x v="0"/>
    <s v="R"/>
    <x v="176"/>
    <x v="3"/>
    <n v="17"/>
    <x v="12"/>
    <n v="2.35"/>
    <x v="61"/>
  </r>
  <r>
    <x v="2881"/>
    <s v="Color"/>
    <x v="544"/>
    <n v="107"/>
    <n v="104"/>
    <n v="98"/>
    <n v="920"/>
    <x v="819"/>
    <n v="17000"/>
    <x v="2683"/>
    <x v="692"/>
    <x v="50"/>
    <x v="2881"/>
    <n v="90938"/>
    <n v="21380"/>
    <x v="2064"/>
    <n v="0"/>
    <s v="dance|dancer|school|showcase|student"/>
    <x v="2881"/>
    <n v="271"/>
    <x v="0"/>
    <x v="0"/>
    <s v="PG-13"/>
    <x v="176"/>
    <x v="7"/>
    <n v="2000"/>
    <x v="12"/>
    <n v="2.35"/>
    <x v="1"/>
  </r>
  <r>
    <x v="2882"/>
    <s v="Color"/>
    <x v="1230"/>
    <n v="63"/>
    <n v="81"/>
    <n v="406"/>
    <n v="616"/>
    <x v="673"/>
    <n v="13000"/>
    <x v="2684"/>
    <x v="693"/>
    <x v="99"/>
    <x v="2882"/>
    <n v="42892"/>
    <n v="17035"/>
    <x v="1023"/>
    <n v="0"/>
    <s v="beavis and butt head|fbi|score|television|television set"/>
    <x v="2882"/>
    <n v="154"/>
    <x v="0"/>
    <x v="0"/>
    <s v="PG-13"/>
    <x v="176"/>
    <x v="25"/>
    <n v="2000"/>
    <x v="2"/>
    <n v="1.85"/>
    <x v="1"/>
  </r>
  <r>
    <x v="2883"/>
    <s v="Color"/>
    <x v="169"/>
    <n v="140"/>
    <n v="154"/>
    <n v="16000"/>
    <n v="889"/>
    <x v="1728"/>
    <n v="22000"/>
    <x v="2685"/>
    <x v="111"/>
    <x v="158"/>
    <x v="2883"/>
    <n v="239540"/>
    <n v="25522"/>
    <x v="1713"/>
    <n v="5"/>
    <s v="arms dealer|atf|bail|money|multiple perspectives"/>
    <x v="2883"/>
    <n v="462"/>
    <x v="0"/>
    <x v="0"/>
    <s v="R"/>
    <x v="176"/>
    <x v="13"/>
    <n v="1000"/>
    <x v="7"/>
    <n v="1.85"/>
    <x v="1"/>
  </r>
  <r>
    <x v="2884"/>
    <s v="Color"/>
    <x v="457"/>
    <n v="153"/>
    <n v="102"/>
    <n v="22"/>
    <n v="816"/>
    <x v="1729"/>
    <n v="1000"/>
    <x v="2686"/>
    <x v="311"/>
    <x v="586"/>
    <x v="2884"/>
    <n v="113918"/>
    <n v="4065"/>
    <x v="1169"/>
    <n v="2"/>
    <s v="bong|escape|ex girlfriend|guantanamo bay|texas"/>
    <x v="2884"/>
    <n v="165"/>
    <x v="0"/>
    <x v="0"/>
    <s v="R"/>
    <x v="176"/>
    <x v="8"/>
    <n v="954"/>
    <x v="4"/>
    <n v="1.85"/>
    <x v="1"/>
  </r>
  <r>
    <x v="2885"/>
    <s v="Color"/>
    <x v="148"/>
    <n v="414"/>
    <n v="89"/>
    <n v="128"/>
    <n v="371"/>
    <x v="1730"/>
    <n v="963"/>
    <x v="2687"/>
    <x v="211"/>
    <x v="314"/>
    <x v="2885"/>
    <n v="204327"/>
    <n v="2054"/>
    <x v="2065"/>
    <n v="0"/>
    <s v="found footage|high school|subjective camera|teen angst|troubled teen"/>
    <x v="2885"/>
    <n v="471"/>
    <x v="0"/>
    <x v="0"/>
    <s v="PG-13"/>
    <x v="176"/>
    <x v="3"/>
    <n v="465"/>
    <x v="1"/>
    <n v="1.85"/>
    <x v="121"/>
  </r>
  <r>
    <x v="2886"/>
    <s v="Color"/>
    <x v="531"/>
    <n v="16"/>
    <n v="132"/>
    <n v="0"/>
    <n v="122"/>
    <x v="1731"/>
    <n v="405"/>
    <x v="1281"/>
    <x v="225"/>
    <x v="516"/>
    <x v="2886"/>
    <n v="9503"/>
    <n v="914"/>
    <x v="2066"/>
    <n v="1"/>
    <s v="love|study|talmud|wedding|yeshiva"/>
    <x v="2886"/>
    <n v="68"/>
    <x v="0"/>
    <x v="1"/>
    <s v="PG"/>
    <x v="176"/>
    <x v="45"/>
    <n v="194"/>
    <x v="4"/>
    <n v="1.85"/>
    <x v="1"/>
  </r>
  <r>
    <x v="2887"/>
    <s v="Color"/>
    <x v="255"/>
    <n v="139"/>
    <n v="103"/>
    <n v="0"/>
    <n v="504"/>
    <x v="1732"/>
    <n v="629"/>
    <x v="2688"/>
    <x v="694"/>
    <x v="1117"/>
    <x v="2887"/>
    <n v="45890"/>
    <n v="2730"/>
    <x v="1189"/>
    <n v="0"/>
    <s v="cult director|dwarf|robin hood|satire|treasure"/>
    <x v="2887"/>
    <n v="177"/>
    <x v="0"/>
    <x v="1"/>
    <s v="PG"/>
    <x v="240"/>
    <x v="37"/>
    <n v="561"/>
    <x v="15"/>
    <n v="1.85"/>
    <x v="1"/>
  </r>
  <r>
    <x v="2888"/>
    <s v="Color"/>
    <x v="1231"/>
    <n v="111"/>
    <n v="93"/>
    <n v="33"/>
    <n v="135"/>
    <x v="1733"/>
    <n v="1000"/>
    <x v="2689"/>
    <x v="200"/>
    <x v="1118"/>
    <x v="2888"/>
    <n v="34219"/>
    <n v="1531"/>
    <x v="2067"/>
    <n v="1"/>
    <s v="audition|friendship|graduation|high school graduation|love"/>
    <x v="2888"/>
    <n v="578"/>
    <x v="0"/>
    <x v="0"/>
    <s v="PG-13"/>
    <x v="176"/>
    <x v="19"/>
    <n v="188"/>
    <x v="47"/>
    <n v="1.85"/>
    <x v="1"/>
  </r>
  <r>
    <x v="2889"/>
    <s v="Color"/>
    <x v="1232"/>
    <n v="229"/>
    <n v="93"/>
    <n v="166"/>
    <n v="281"/>
    <x v="1734"/>
    <n v="971"/>
    <x v="2690"/>
    <x v="70"/>
    <x v="1119"/>
    <x v="2889"/>
    <n v="157051"/>
    <n v="2043"/>
    <x v="2068"/>
    <n v="0"/>
    <s v="birthday party|high school|high school senior|millennial generation|party"/>
    <x v="2889"/>
    <n v="261"/>
    <x v="0"/>
    <x v="0"/>
    <s v="R"/>
    <x v="176"/>
    <x v="3"/>
    <n v="329"/>
    <x v="10"/>
    <n v="1.85"/>
    <x v="5"/>
  </r>
  <r>
    <x v="2890"/>
    <s v="Color"/>
    <x v="1233"/>
    <n v="112"/>
    <n v="172"/>
    <n v="76"/>
    <n v="78"/>
    <x v="1555"/>
    <n v="654"/>
    <x v="4"/>
    <x v="467"/>
    <x v="1120"/>
    <x v="2890"/>
    <n v="76398"/>
    <n v="1306"/>
    <x v="2069"/>
    <n v="0"/>
    <s v="allies|dead soldier|destiny|general|tank"/>
    <x v="2890"/>
    <n v="258"/>
    <x v="0"/>
    <x v="0"/>
    <s v="GP"/>
    <x v="176"/>
    <x v="48"/>
    <n v="416"/>
    <x v="25"/>
    <n v="2.2000000000000002"/>
    <x v="1"/>
  </r>
  <r>
    <x v="2891"/>
    <s v="Color"/>
    <x v="1141"/>
    <n v="207"/>
    <n v="96"/>
    <n v="132"/>
    <n v="933"/>
    <x v="658"/>
    <n v="49000"/>
    <x v="2691"/>
    <x v="306"/>
    <x v="86"/>
    <x v="2891"/>
    <n v="97938"/>
    <n v="52138"/>
    <x v="2070"/>
    <n v="0"/>
    <s v="insanity|photo lab|photo shop|photography|voyeur"/>
    <x v="2891"/>
    <n v="605"/>
    <x v="0"/>
    <x v="0"/>
    <s v="R"/>
    <x v="176"/>
    <x v="19"/>
    <n v="989"/>
    <x v="2"/>
    <n v="1.85"/>
    <x v="1"/>
  </r>
  <r>
    <x v="2892"/>
    <s v="Color"/>
    <x v="1234"/>
    <n v="198"/>
    <n v="89"/>
    <n v="66"/>
    <n v="1000"/>
    <x v="488"/>
    <n v="137000"/>
    <x v="2692"/>
    <x v="321"/>
    <x v="881"/>
    <x v="2892"/>
    <n v="57446"/>
    <n v="140268"/>
    <x v="2071"/>
    <n v="0"/>
    <s v="apartment building|found footage|television|trapped|virus"/>
    <x v="2892"/>
    <n v="369"/>
    <x v="0"/>
    <x v="0"/>
    <s v="R"/>
    <x v="176"/>
    <x v="8"/>
    <n v="1000"/>
    <x v="19"/>
    <n v="1.85"/>
    <x v="1"/>
  </r>
  <r>
    <x v="2893"/>
    <s v="Color"/>
    <x v="1235"/>
    <n v="172"/>
    <n v="92"/>
    <n v="0"/>
    <n v="451"/>
    <x v="1735"/>
    <n v="17000"/>
    <x v="2693"/>
    <x v="364"/>
    <x v="53"/>
    <x v="2893"/>
    <n v="44130"/>
    <n v="18765"/>
    <x v="905"/>
    <n v="1"/>
    <s v="cellular memory|eye|eye transplant|seeing dead people|violinist"/>
    <x v="2893"/>
    <n v="156"/>
    <x v="0"/>
    <x v="0"/>
    <s v="PG-13"/>
    <x v="176"/>
    <x v="8"/>
    <n v="527"/>
    <x v="28"/>
    <n v="2.35"/>
    <x v="1"/>
  </r>
  <r>
    <x v="2894"/>
    <s v="Color"/>
    <x v="1236"/>
    <n v="45"/>
    <n v="97"/>
    <n v="4"/>
    <n v="826"/>
    <x v="1044"/>
    <n v="1000"/>
    <x v="2694"/>
    <x v="125"/>
    <x v="159"/>
    <x v="2894"/>
    <n v="5928"/>
    <n v="5006"/>
    <x v="1817"/>
    <n v="5"/>
    <s v="cross country|cross country trip|highway travel|on the road|road movie"/>
    <x v="2894"/>
    <n v="49"/>
    <x v="0"/>
    <x v="0"/>
    <s v="PG-13"/>
    <x v="176"/>
    <x v="14"/>
    <n v="1000"/>
    <x v="44"/>
    <n v="2.35"/>
    <x v="469"/>
  </r>
  <r>
    <x v="2895"/>
    <s v="Color"/>
    <x v="401"/>
    <n v="34"/>
    <n v="93"/>
    <n v="58"/>
    <n v="722"/>
    <x v="51"/>
    <n v="995"/>
    <x v="2695"/>
    <x v="219"/>
    <x v="297"/>
    <x v="2895"/>
    <n v="42644"/>
    <n v="6105"/>
    <x v="2072"/>
    <n v="2"/>
    <s v="college|drugs|harvard|pot|smoke"/>
    <x v="2895"/>
    <n v="102"/>
    <x v="0"/>
    <x v="0"/>
    <s v="R"/>
    <x v="176"/>
    <x v="18"/>
    <n v="729"/>
    <x v="5"/>
    <n v="1.85"/>
    <x v="1"/>
  </r>
  <r>
    <x v="2896"/>
    <s v="Color"/>
    <x v="1237"/>
    <n v="75"/>
    <n v="89"/>
    <n v="53"/>
    <n v="84"/>
    <x v="1736"/>
    <n v="227"/>
    <x v="2696"/>
    <x v="695"/>
    <x v="1121"/>
    <x v="2896"/>
    <n v="33850"/>
    <n v="534"/>
    <x v="880"/>
    <n v="0"/>
    <s v="christmas|christmas eve|miser|muppet|scrooge"/>
    <x v="2896"/>
    <n v="147"/>
    <x v="0"/>
    <x v="0"/>
    <s v="G"/>
    <x v="176"/>
    <x v="29"/>
    <n v="94"/>
    <x v="16"/>
    <n v="1.85"/>
    <x v="1"/>
  </r>
  <r>
    <x v="283"/>
    <s v=" Black and White"/>
    <x v="30"/>
    <n v="400"/>
    <n v="144"/>
    <n v="258"/>
    <n v="834"/>
    <x v="222"/>
    <n v="6000"/>
    <x v="275"/>
    <x v="2"/>
    <x v="144"/>
    <x v="283"/>
    <n v="470501"/>
    <n v="9125"/>
    <x v="249"/>
    <n v="1"/>
    <s v="casino|espionage|free running|james bond|terrorist"/>
    <x v="283"/>
    <n v="2301"/>
    <x v="0"/>
    <x v="1"/>
    <s v="PG-13"/>
    <x v="16"/>
    <x v="7"/>
    <n v="1000"/>
    <x v="25"/>
    <n v="2.35"/>
    <x v="1"/>
  </r>
  <r>
    <x v="2897"/>
    <s v=" Black and White"/>
    <x v="508"/>
    <n v="128"/>
    <n v="123"/>
    <n v="278"/>
    <n v="898"/>
    <x v="530"/>
    <n v="4000"/>
    <x v="2697"/>
    <x v="425"/>
    <x v="111"/>
    <x v="2897"/>
    <n v="61651"/>
    <n v="7072"/>
    <x v="2073"/>
    <n v="0"/>
    <s v="art|bisexual|marriage|pain|revolutionary"/>
    <x v="2897"/>
    <n v="271"/>
    <x v="0"/>
    <x v="0"/>
    <s v="R"/>
    <x v="176"/>
    <x v="19"/>
    <n v="1000"/>
    <x v="38"/>
    <n v="1.85"/>
    <x v="1"/>
  </r>
  <r>
    <x v="2898"/>
    <s v="Color"/>
    <x v="1238"/>
    <n v="68"/>
    <n v="93"/>
    <n v="4"/>
    <n v="8"/>
    <x v="1737"/>
    <n v="28"/>
    <x v="2698"/>
    <x v="305"/>
    <x v="1122"/>
    <x v="2898"/>
    <n v="12383"/>
    <n v="52"/>
    <x v="2074"/>
    <n v="0"/>
    <s v="female protagonist|reference to britney spears|singer|song|world tour"/>
    <x v="2898"/>
    <n v="50"/>
    <x v="0"/>
    <x v="0"/>
    <s v="PG"/>
    <x v="176"/>
    <x v="3"/>
    <n v="9"/>
    <x v="18"/>
    <n v="1.85"/>
    <x v="1"/>
  </r>
  <r>
    <x v="2899"/>
    <s v="Color"/>
    <x v="1239"/>
    <n v="326"/>
    <n v="133"/>
    <n v="131"/>
    <n v="733"/>
    <x v="855"/>
    <n v="8000"/>
    <x v="2699"/>
    <x v="17"/>
    <x v="845"/>
    <x v="2899"/>
    <n v="249688"/>
    <n v="10565"/>
    <x v="2075"/>
    <n v="0"/>
    <s v="cancer|falling in love|friendship|novel|teenager"/>
    <x v="2899"/>
    <n v="548"/>
    <x v="0"/>
    <x v="0"/>
    <s v="PG-13"/>
    <x v="176"/>
    <x v="11"/>
    <n v="1000"/>
    <x v="6"/>
    <n v="1.85"/>
    <x v="526"/>
  </r>
  <r>
    <x v="2900"/>
    <s v="Color"/>
    <x v="390"/>
    <n v="128"/>
    <n v="121"/>
    <n v="131"/>
    <n v="599"/>
    <x v="879"/>
    <n v="13000"/>
    <x v="2700"/>
    <x v="152"/>
    <x v="109"/>
    <x v="2900"/>
    <n v="121676"/>
    <n v="14890"/>
    <x v="855"/>
    <n v="2"/>
    <s v="breasts|cult film|loan shark|poker|reference to christy turlington"/>
    <x v="2900"/>
    <n v="290"/>
    <x v="0"/>
    <x v="0"/>
    <s v="R"/>
    <x v="176"/>
    <x v="20"/>
    <n v="940"/>
    <x v="38"/>
    <n v="2.35"/>
    <x v="1"/>
  </r>
  <r>
    <x v="2901"/>
    <s v="Color"/>
    <x v="616"/>
    <n v="161"/>
    <n v="102"/>
    <n v="0"/>
    <n v="555"/>
    <x v="513"/>
    <n v="3000"/>
    <x v="2701"/>
    <x v="127"/>
    <x v="169"/>
    <x v="2901"/>
    <n v="21672"/>
    <n v="5592"/>
    <x v="2076"/>
    <n v="10"/>
    <s v="bare breasts|celebrity|in medias res|reference to planet of the apes|sex talk"/>
    <x v="2901"/>
    <n v="93"/>
    <x v="0"/>
    <x v="0"/>
    <s v="R"/>
    <x v="176"/>
    <x v="11"/>
    <n v="966"/>
    <x v="12"/>
    <n v="2.35"/>
    <x v="1"/>
  </r>
  <r>
    <x v="2902"/>
    <s v="Color"/>
    <x v="407"/>
    <n v="70"/>
    <n v="102"/>
    <n v="287"/>
    <n v="79"/>
    <x v="1738"/>
    <n v="452"/>
    <x v="4"/>
    <x v="577"/>
    <x v="1123"/>
    <x v="2902"/>
    <n v="3000"/>
    <n v="729"/>
    <x v="2077"/>
    <n v="1"/>
    <s v="cabin|monster|monster movie|paper mill|pollution"/>
    <x v="2902"/>
    <n v="75"/>
    <x v="0"/>
    <x v="0"/>
    <s v="PG"/>
    <x v="176"/>
    <x v="28"/>
    <n v="122"/>
    <x v="28"/>
    <n v="2.35"/>
    <x v="527"/>
  </r>
  <r>
    <x v="2903"/>
    <s v="Color"/>
    <x v="387"/>
    <n v="164"/>
    <n v="99"/>
    <n v="192"/>
    <n v="282"/>
    <x v="1739"/>
    <n v="347"/>
    <x v="2702"/>
    <x v="236"/>
    <x v="634"/>
    <x v="2903"/>
    <n v="62468"/>
    <n v="1254"/>
    <x v="2078"/>
    <n v="0"/>
    <s v="disappearance|hearing voices|hypnosis|post hypnotic suggestion|seeing a ghost"/>
    <x v="2903"/>
    <n v="374"/>
    <x v="0"/>
    <x v="0"/>
    <s v="R"/>
    <x v="176"/>
    <x v="15"/>
    <n v="301"/>
    <x v="15"/>
    <n v="1.85"/>
    <x v="1"/>
  </r>
  <r>
    <x v="2904"/>
    <s v="Color"/>
    <x v="113"/>
    <n v="68"/>
    <n v="55"/>
    <m/>
    <n v="898"/>
    <x v="1740"/>
    <n v="1000"/>
    <x v="4"/>
    <x v="696"/>
    <x v="1073"/>
    <x v="2904"/>
    <n v="173172"/>
    <n v="6091"/>
    <x v="2079"/>
    <n v="2"/>
    <s v="female frontal nudity|female full frontal nudity|gladiator|group sex|slave girl"/>
    <x v="2904"/>
    <n v="302"/>
    <x v="0"/>
    <x v="0"/>
    <s v="TV-MA"/>
    <x v="4"/>
    <x v="4"/>
    <n v="939"/>
    <x v="35"/>
    <n v="16"/>
    <x v="77"/>
  </r>
  <r>
    <x v="2905"/>
    <s v="Color"/>
    <x v="491"/>
    <n v="354"/>
    <n v="98"/>
    <n v="350"/>
    <n v="322"/>
    <x v="1741"/>
    <n v="1000"/>
    <x v="2703"/>
    <x v="113"/>
    <x v="250"/>
    <x v="2905"/>
    <n v="76094"/>
    <n v="2376"/>
    <x v="2080"/>
    <n v="2"/>
    <s v="catholic|convent|gay love|gay relationship|irish adoption board"/>
    <x v="2905"/>
    <n v="233"/>
    <x v="0"/>
    <x v="1"/>
    <s v="PG-13"/>
    <x v="176"/>
    <x v="9"/>
    <n v="482"/>
    <x v="32"/>
    <n v="1.85"/>
    <x v="40"/>
  </r>
  <r>
    <x v="2906"/>
    <s v="Color"/>
    <x v="934"/>
    <n v="125"/>
    <n v="118"/>
    <n v="57"/>
    <n v="805"/>
    <x v="1742"/>
    <n v="975"/>
    <x v="2704"/>
    <x v="200"/>
    <x v="642"/>
    <x v="2906"/>
    <n v="19007"/>
    <n v="2944"/>
    <x v="390"/>
    <n v="1"/>
    <s v="anger|baseball|drinking|radio|secretary"/>
    <x v="2906"/>
    <n v="219"/>
    <x v="0"/>
    <x v="0"/>
    <s v="R"/>
    <x v="195"/>
    <x v="12"/>
    <n v="931"/>
    <x v="8"/>
    <n v="2.35"/>
    <x v="528"/>
  </r>
  <r>
    <x v="2907"/>
    <s v="Color"/>
    <x v="1233"/>
    <n v="55"/>
    <n v="125"/>
    <n v="76"/>
    <n v="801"/>
    <x v="1743"/>
    <n v="1000"/>
    <x v="4"/>
    <x v="306"/>
    <x v="445"/>
    <x v="2907"/>
    <n v="20660"/>
    <n v="4659"/>
    <x v="1648"/>
    <n v="3"/>
    <s v="1970s|jew|nazi|nazi hunter|paraguay"/>
    <x v="2907"/>
    <n v="123"/>
    <x v="0"/>
    <x v="1"/>
    <s v="R"/>
    <x v="176"/>
    <x v="33"/>
    <n v="837"/>
    <x v="15"/>
    <n v="1.85"/>
    <x v="1"/>
  </r>
  <r>
    <x v="2908"/>
    <s v="Color"/>
    <x v="1105"/>
    <n v="66"/>
    <n v="104"/>
    <n v="20"/>
    <n v="717"/>
    <x v="1744"/>
    <n v="836"/>
    <x v="2705"/>
    <x v="204"/>
    <x v="1124"/>
    <x v="2908"/>
    <n v="30462"/>
    <n v="3963"/>
    <x v="2081"/>
    <n v="3"/>
    <s v="beach|love|mermaid|storm|swimming"/>
    <x v="2908"/>
    <n v="150"/>
    <x v="0"/>
    <x v="0"/>
    <s v="PG"/>
    <x v="176"/>
    <x v="7"/>
    <n v="826"/>
    <x v="43"/>
    <n v="1.85"/>
    <x v="1"/>
  </r>
  <r>
    <x v="2909"/>
    <s v="Color"/>
    <x v="1240"/>
    <n v="191"/>
    <n v="109"/>
    <n v="14"/>
    <n v="376"/>
    <x v="122"/>
    <n v="733"/>
    <x v="2706"/>
    <x v="293"/>
    <x v="1125"/>
    <x v="2909"/>
    <n v="63390"/>
    <n v="2753"/>
    <x v="2082"/>
    <n v="2"/>
    <s v="based on novel|female neighbor|friendship|travel|trip"/>
    <x v="2909"/>
    <n v="160"/>
    <x v="0"/>
    <x v="0"/>
    <s v="PG-13"/>
    <x v="176"/>
    <x v="2"/>
    <n v="558"/>
    <x v="21"/>
    <n v="2.35"/>
    <x v="1"/>
  </r>
  <r>
    <x v="2910"/>
    <s v="Color"/>
    <x v="1241"/>
    <n v="33"/>
    <n v="86"/>
    <n v="17"/>
    <n v="581"/>
    <x v="973"/>
    <n v="873"/>
    <x v="2707"/>
    <x v="125"/>
    <x v="178"/>
    <x v="2910"/>
    <n v="3119"/>
    <n v="3646"/>
    <x v="66"/>
    <n v="5"/>
    <s v="animal costume|break up|fatherhood|rapper|talking baby"/>
    <x v="2910"/>
    <n v="18"/>
    <x v="0"/>
    <x v="0"/>
    <s v="PG-13"/>
    <x v="4"/>
    <x v="14"/>
    <n v="691"/>
    <x v="33"/>
    <n v="1.85"/>
    <x v="529"/>
  </r>
  <r>
    <x v="2911"/>
    <s v=" Black and White"/>
    <x v="690"/>
    <n v="433"/>
    <n v="115"/>
    <n v="729"/>
    <n v="622"/>
    <x v="1327"/>
    <n v="1000"/>
    <x v="2708"/>
    <x v="371"/>
    <x v="670"/>
    <x v="2911"/>
    <n v="91082"/>
    <n v="3798"/>
    <x v="691"/>
    <n v="0"/>
    <s v="aging|billings montana|lincoln nebraska|nebraska|pickup truck"/>
    <x v="2911"/>
    <n v="274"/>
    <x v="0"/>
    <x v="0"/>
    <s v="R"/>
    <x v="176"/>
    <x v="9"/>
    <n v="844"/>
    <x v="6"/>
    <n v="2.35"/>
    <x v="82"/>
  </r>
  <r>
    <x v="2912"/>
    <s v="Color"/>
    <x v="1242"/>
    <n v="66"/>
    <n v="92"/>
    <n v="226"/>
    <n v="580"/>
    <x v="102"/>
    <n v="1000"/>
    <x v="2709"/>
    <x v="528"/>
    <x v="0"/>
    <x v="2912"/>
    <n v="16646"/>
    <n v="3931"/>
    <x v="534"/>
    <n v="1"/>
    <s v="blood|blood of christ|demon|key|loud sex"/>
    <x v="2912"/>
    <n v="104"/>
    <x v="0"/>
    <x v="0"/>
    <s v="R"/>
    <x v="185"/>
    <x v="16"/>
    <n v="851"/>
    <x v="10"/>
    <n v="1.85"/>
    <x v="1"/>
  </r>
  <r>
    <x v="2913"/>
    <s v="Color"/>
    <x v="344"/>
    <n v="37"/>
    <n v="91"/>
    <n v="25"/>
    <n v="611"/>
    <x v="276"/>
    <n v="833"/>
    <x v="2710"/>
    <x v="697"/>
    <x v="133"/>
    <x v="2913"/>
    <n v="5794"/>
    <n v="4551"/>
    <x v="1939"/>
    <n v="0"/>
    <s v="bully|moving|principal|revenge|school"/>
    <x v="2913"/>
    <n v="69"/>
    <x v="0"/>
    <x v="0"/>
    <s v="PG"/>
    <x v="176"/>
    <x v="18"/>
    <n v="626"/>
    <x v="43"/>
    <n v="1.85"/>
    <x v="453"/>
  </r>
  <r>
    <x v="2914"/>
    <s v="Color"/>
    <x v="689"/>
    <n v="325"/>
    <n v="94"/>
    <n v="655"/>
    <n v="390"/>
    <x v="1745"/>
    <n v="9000"/>
    <x v="2711"/>
    <x v="200"/>
    <x v="233"/>
    <x v="2914"/>
    <n v="64682"/>
    <n v="10575"/>
    <x v="2004"/>
    <n v="1"/>
    <s v="car damage|computer printer|female band|fingernail polish|narcissism"/>
    <x v="2914"/>
    <n v="203"/>
    <x v="0"/>
    <x v="0"/>
    <s v="R"/>
    <x v="176"/>
    <x v="10"/>
    <n v="786"/>
    <x v="22"/>
    <n v="1.85"/>
    <x v="1"/>
  </r>
  <r>
    <x v="2915"/>
    <s v="Color"/>
    <x v="396"/>
    <n v="170"/>
    <n v="93"/>
    <n v="83"/>
    <n v="501"/>
    <x v="1746"/>
    <n v="26000"/>
    <x v="2712"/>
    <x v="23"/>
    <x v="35"/>
    <x v="2915"/>
    <n v="196422"/>
    <n v="28767"/>
    <x v="408"/>
    <n v="1"/>
    <s v="assassin|cult film|doctor|heart|poison"/>
    <x v="2915"/>
    <n v="444"/>
    <x v="0"/>
    <x v="0"/>
    <s v="R"/>
    <x v="176"/>
    <x v="7"/>
    <n v="725"/>
    <x v="15"/>
    <n v="1.78"/>
    <x v="1"/>
  </r>
  <r>
    <x v="2916"/>
    <s v="Color"/>
    <x v="1243"/>
    <n v="11"/>
    <n v="93"/>
    <n v="3"/>
    <n v="324"/>
    <x v="713"/>
    <n v="1000"/>
    <x v="2713"/>
    <x v="125"/>
    <x v="85"/>
    <x v="2916"/>
    <n v="2301"/>
    <n v="2939"/>
    <x v="2083"/>
    <n v="2"/>
    <s v="breaking the fourth wall|doorman|friend|party|sex"/>
    <x v="2916"/>
    <n v="15"/>
    <x v="0"/>
    <x v="0"/>
    <s v="R"/>
    <x v="4"/>
    <x v="13"/>
    <n v="560"/>
    <x v="43"/>
    <n v="1.85"/>
    <x v="530"/>
  </r>
  <r>
    <x v="2917"/>
    <s v="Color"/>
    <x v="477"/>
    <n v="24"/>
    <n v="100"/>
    <n v="98"/>
    <n v="604"/>
    <x v="1747"/>
    <n v="1000"/>
    <x v="2714"/>
    <x v="105"/>
    <x v="185"/>
    <x v="2917"/>
    <n v="4052"/>
    <n v="3250"/>
    <x v="1804"/>
    <n v="1"/>
    <s v="brooklyn bridge|divorce|female protagonist|female star appears nude|lingerie slip"/>
    <x v="2917"/>
    <n v="88"/>
    <x v="0"/>
    <x v="0"/>
    <s v="R"/>
    <x v="176"/>
    <x v="20"/>
    <n v="849"/>
    <x v="4"/>
    <n v="2.35"/>
    <x v="531"/>
  </r>
  <r>
    <x v="2918"/>
    <s v="Color"/>
    <x v="771"/>
    <n v="70"/>
    <n v="100"/>
    <n v="43"/>
    <n v="696"/>
    <x v="1274"/>
    <n v="988"/>
    <x v="2715"/>
    <x v="298"/>
    <x v="1126"/>
    <x v="2918"/>
    <n v="10103"/>
    <n v="3906"/>
    <x v="2084"/>
    <n v="1"/>
    <s v="basketball|basketball player|nba|physical therapist|therapist"/>
    <x v="2918"/>
    <n v="36"/>
    <x v="0"/>
    <x v="0"/>
    <s v="PG"/>
    <x v="4"/>
    <x v="5"/>
    <n v="826"/>
    <x v="27"/>
    <n v="2.35"/>
    <x v="1"/>
  </r>
  <r>
    <x v="2919"/>
    <s v="Color"/>
    <x v="250"/>
    <n v="232"/>
    <n v="113"/>
    <n v="438"/>
    <n v="471"/>
    <x v="1748"/>
    <n v="11000"/>
    <x v="2716"/>
    <x v="17"/>
    <x v="203"/>
    <x v="2919"/>
    <n v="41226"/>
    <n v="12274"/>
    <x v="2085"/>
    <n v="1"/>
    <s v="12 step program|friend|maid of honor|tears|wedding"/>
    <x v="2919"/>
    <n v="281"/>
    <x v="0"/>
    <x v="0"/>
    <s v="R"/>
    <x v="4"/>
    <x v="8"/>
    <n v="536"/>
    <x v="10"/>
    <n v="1.85"/>
    <x v="1"/>
  </r>
  <r>
    <x v="2920"/>
    <s v="Color"/>
    <x v="784"/>
    <n v="34"/>
    <n v="122"/>
    <n v="30"/>
    <n v="85"/>
    <x v="1749"/>
    <n v="1000"/>
    <x v="4"/>
    <x v="368"/>
    <x v="327"/>
    <x v="2920"/>
    <n v="16764"/>
    <n v="1456"/>
    <x v="2086"/>
    <n v="0"/>
    <s v="adultery|drifter|lunch wagon|murder|neo noir"/>
    <x v="2920"/>
    <n v="48"/>
    <x v="0"/>
    <x v="0"/>
    <s v="R"/>
    <x v="176"/>
    <x v="37"/>
    <n v="230"/>
    <x v="4"/>
    <n v="1.85"/>
    <x v="103"/>
  </r>
  <r>
    <x v="2921"/>
    <s v="Color"/>
    <x v="467"/>
    <n v="160"/>
    <n v="100"/>
    <n v="73"/>
    <n v="1000"/>
    <x v="54"/>
    <n v="19000"/>
    <x v="2717"/>
    <x v="425"/>
    <x v="59"/>
    <x v="2921"/>
    <n v="60171"/>
    <n v="34700"/>
    <x v="13"/>
    <n v="0"/>
    <s v="17th century|girl|maid|painter|painting"/>
    <x v="2921"/>
    <n v="296"/>
    <x v="0"/>
    <x v="1"/>
    <s v="PG-13"/>
    <x v="4"/>
    <x v="17"/>
    <n v="14000"/>
    <x v="15"/>
    <n v="2.35"/>
    <x v="1"/>
  </r>
  <r>
    <x v="2922"/>
    <s v="Color"/>
    <x v="72"/>
    <n v="96"/>
    <n v="293"/>
    <n v="249"/>
    <n v="18"/>
    <x v="1750"/>
    <n v="362"/>
    <x v="2718"/>
    <x v="698"/>
    <x v="1127"/>
    <x v="2922"/>
    <n v="168203"/>
    <n v="469"/>
    <x v="2087"/>
    <n v="0"/>
    <s v="duty|submarine|submarine movie|tension|u boat"/>
    <x v="2922"/>
    <n v="426"/>
    <x v="15"/>
    <x v="30"/>
    <s v="R"/>
    <x v="137"/>
    <x v="37"/>
    <n v="21"/>
    <x v="26"/>
    <n v="1.85"/>
    <x v="59"/>
  </r>
  <r>
    <x v="344"/>
    <s v="Color"/>
    <x v="199"/>
    <n v="106"/>
    <n v="137"/>
    <n v="102"/>
    <n v="877"/>
    <x v="188"/>
    <n v="2000"/>
    <x v="336"/>
    <x v="161"/>
    <x v="184"/>
    <x v="344"/>
    <n v="16832"/>
    <n v="5780"/>
    <x v="169"/>
    <n v="0"/>
    <s v="army|dictator|general|texan|texas"/>
    <x v="344"/>
    <n v="267"/>
    <x v="0"/>
    <x v="0"/>
    <s v="PG-13"/>
    <x v="58"/>
    <x v="14"/>
    <n v="973"/>
    <x v="19"/>
    <n v="2.35"/>
    <x v="102"/>
  </r>
  <r>
    <x v="2923"/>
    <s v="Color"/>
    <x v="1244"/>
    <n v="53"/>
    <n v="93"/>
    <n v="32"/>
    <n v="503"/>
    <x v="1751"/>
    <n v="529"/>
    <x v="2719"/>
    <x v="125"/>
    <x v="1128"/>
    <x v="2923"/>
    <n v="12007"/>
    <n v="2393"/>
    <x v="2088"/>
    <n v="3"/>
    <s v="college|cruise|drag|female armpit hair|sorority"/>
    <x v="2923"/>
    <n v="105"/>
    <x v="0"/>
    <x v="0"/>
    <s v="R"/>
    <x v="176"/>
    <x v="19"/>
    <n v="526"/>
    <x v="28"/>
    <n v="1.85"/>
    <x v="363"/>
  </r>
  <r>
    <x v="2924"/>
    <s v="Color"/>
    <x v="482"/>
    <n v="274"/>
    <n v="123"/>
    <n v="628"/>
    <n v="171"/>
    <x v="1398"/>
    <n v="565"/>
    <x v="2720"/>
    <x v="49"/>
    <x v="1129"/>
    <x v="2924"/>
    <n v="202341"/>
    <n v="1595"/>
    <x v="2089"/>
    <n v="1"/>
    <s v="boyfriend girlfriend relationship|lingerie slip|time travel|time travel romance|wedding"/>
    <x v="2924"/>
    <n v="391"/>
    <x v="0"/>
    <x v="1"/>
    <s v="R"/>
    <x v="176"/>
    <x v="9"/>
    <n v="555"/>
    <x v="6"/>
    <n v="2.35"/>
    <x v="131"/>
  </r>
  <r>
    <x v="2925"/>
    <s v="Color"/>
    <x v="187"/>
    <n v="248"/>
    <n v="119"/>
    <n v="611"/>
    <n v="4"/>
    <x v="1752"/>
    <n v="755"/>
    <x v="2721"/>
    <x v="16"/>
    <x v="549"/>
    <x v="2925"/>
    <n v="92295"/>
    <n v="1244"/>
    <x v="2090"/>
    <n v="3"/>
    <s v="flying|flying dagger|government|police|secret"/>
    <x v="2925"/>
    <n v="420"/>
    <x v="4"/>
    <x v="9"/>
    <s v="PG-13"/>
    <x v="32"/>
    <x v="14"/>
    <n v="483"/>
    <x v="32"/>
    <n v="2.35"/>
    <x v="1"/>
  </r>
  <r>
    <x v="2926"/>
    <s v="Color"/>
    <x v="1245"/>
    <n v="288"/>
    <n v="107"/>
    <n v="27"/>
    <n v="360"/>
    <x v="1753"/>
    <n v="664"/>
    <x v="2722"/>
    <x v="306"/>
    <x v="1130"/>
    <x v="2926"/>
    <n v="41574"/>
    <n v="2440"/>
    <x v="1227"/>
    <n v="1"/>
    <s v="accidental death|dead woman|dead woman with eyes open|death of mistress|manager"/>
    <x v="2926"/>
    <n v="145"/>
    <x v="0"/>
    <x v="0"/>
    <s v="R"/>
    <x v="176"/>
    <x v="3"/>
    <n v="591"/>
    <x v="4"/>
    <n v="1.85"/>
    <x v="1"/>
  </r>
  <r>
    <x v="2927"/>
    <s v="Color"/>
    <x v="1246"/>
    <n v="177"/>
    <n v="106"/>
    <n v="16"/>
    <n v="265"/>
    <x v="1754"/>
    <n v="452"/>
    <x v="2723"/>
    <x v="232"/>
    <x v="1131"/>
    <x v="2927"/>
    <n v="57349"/>
    <n v="1819"/>
    <x v="2091"/>
    <n v="0"/>
    <s v="found footage|teenager|time machine|time travel|video footage"/>
    <x v="2927"/>
    <n v="177"/>
    <x v="0"/>
    <x v="0"/>
    <s v="PG-13"/>
    <x v="176"/>
    <x v="2"/>
    <n v="328"/>
    <x v="21"/>
    <n v="2.35"/>
    <x v="1"/>
  </r>
  <r>
    <x v="2928"/>
    <s v="Color"/>
    <x v="1247"/>
    <n v="81"/>
    <n v="109"/>
    <n v="67"/>
    <n v="192"/>
    <x v="1755"/>
    <n v="436"/>
    <x v="2724"/>
    <x v="316"/>
    <x v="354"/>
    <x v="2928"/>
    <n v="15412"/>
    <n v="1141"/>
    <x v="2092"/>
    <n v="3"/>
    <s v="1950s|jazz|jazz music|sex|title directed by female"/>
    <x v="2928"/>
    <n v="90"/>
    <x v="0"/>
    <x v="0"/>
    <s v="R"/>
    <x v="176"/>
    <x v="8"/>
    <n v="223"/>
    <x v="15"/>
    <n v="2.35"/>
    <x v="1"/>
  </r>
  <r>
    <x v="2929"/>
    <s v="Color"/>
    <x v="1248"/>
    <n v="29"/>
    <n v="81"/>
    <n v="25"/>
    <n v="654"/>
    <x v="935"/>
    <n v="931"/>
    <x v="2725"/>
    <x v="70"/>
    <x v="554"/>
    <x v="2929"/>
    <n v="6965"/>
    <n v="3848"/>
    <x v="2093"/>
    <n v="0"/>
    <s v="chauffeur|disorganized crime|dog|ransom|slapstick"/>
    <x v="2929"/>
    <n v="69"/>
    <x v="0"/>
    <x v="0"/>
    <s v="PG-13"/>
    <x v="70"/>
    <x v="21"/>
    <n v="744"/>
    <x v="20"/>
    <n v="1.85"/>
    <x v="283"/>
  </r>
  <r>
    <x v="2930"/>
    <s v="Color"/>
    <x v="1249"/>
    <n v="58"/>
    <n v="95"/>
    <n v="216"/>
    <n v="968"/>
    <x v="582"/>
    <n v="1000"/>
    <x v="2726"/>
    <x v="103"/>
    <x v="738"/>
    <x v="2930"/>
    <n v="23383"/>
    <n v="4755"/>
    <x v="294"/>
    <n v="0"/>
    <s v="escape|future|population control|prison|prisoner"/>
    <x v="2930"/>
    <n v="68"/>
    <x v="0"/>
    <x v="5"/>
    <s v="R"/>
    <x v="83"/>
    <x v="29"/>
    <n v="1000"/>
    <x v="18"/>
    <n v="1.85"/>
    <x v="103"/>
  </r>
  <r>
    <x v="2931"/>
    <s v="Color"/>
    <x v="1250"/>
    <n v="144"/>
    <n v="86"/>
    <n v="378"/>
    <n v="783"/>
    <x v="509"/>
    <n v="957"/>
    <x v="2727"/>
    <x v="125"/>
    <x v="100"/>
    <x v="2931"/>
    <n v="12197"/>
    <n v="3535"/>
    <x v="1660"/>
    <n v="0"/>
    <s v="actor|internet|make up|publicist|purim"/>
    <x v="2931"/>
    <n v="150"/>
    <x v="0"/>
    <x v="0"/>
    <s v="PG-13"/>
    <x v="176"/>
    <x v="7"/>
    <n v="925"/>
    <x v="22"/>
    <n v="1.85"/>
    <x v="371"/>
  </r>
  <r>
    <x v="2932"/>
    <s v=" Black and White"/>
    <x v="696"/>
    <n v="114"/>
    <n v="113"/>
    <n v="11000"/>
    <n v="99"/>
    <x v="1756"/>
    <n v="537"/>
    <x v="2728"/>
    <x v="200"/>
    <x v="1132"/>
    <x v="2932"/>
    <n v="20576"/>
    <n v="943"/>
    <x v="2094"/>
    <n v="0"/>
    <s v="celebrity|journalist|lesbian kiss|strong female character|tv producer"/>
    <x v="2932"/>
    <n v="161"/>
    <x v="0"/>
    <x v="0"/>
    <s v="R"/>
    <x v="176"/>
    <x v="20"/>
    <n v="255"/>
    <x v="22"/>
    <n v="1.66"/>
    <x v="221"/>
  </r>
  <r>
    <x v="2933"/>
    <s v="Color"/>
    <x v="350"/>
    <n v="132"/>
    <n v="122"/>
    <n v="708"/>
    <n v="316"/>
    <x v="1757"/>
    <n v="433"/>
    <x v="2729"/>
    <x v="200"/>
    <x v="1133"/>
    <x v="2933"/>
    <n v="20000"/>
    <n v="1291"/>
    <x v="2095"/>
    <n v="0"/>
    <s v="alcoholic|fame|therapist|writer|writing"/>
    <x v="2933"/>
    <n v="188"/>
    <x v="0"/>
    <x v="0"/>
    <s v="R"/>
    <x v="176"/>
    <x v="7"/>
    <n v="398"/>
    <x v="5"/>
    <n v="2.35"/>
    <x v="1"/>
  </r>
  <r>
    <x v="2934"/>
    <s v="Color"/>
    <x v="1060"/>
    <n v="60"/>
    <n v="90"/>
    <n v="7"/>
    <n v="251"/>
    <x v="1758"/>
    <n v="525"/>
    <x v="2730"/>
    <x v="616"/>
    <x v="1134"/>
    <x v="2934"/>
    <n v="23606"/>
    <n v="1445"/>
    <x v="2096"/>
    <n v="2"/>
    <s v="bar|florida|love|spring break|waitress"/>
    <x v="2934"/>
    <n v="304"/>
    <x v="0"/>
    <x v="0"/>
    <s v="PG"/>
    <x v="176"/>
    <x v="17"/>
    <n v="281"/>
    <x v="74"/>
    <n v="1.85"/>
    <x v="1"/>
  </r>
  <r>
    <x v="2935"/>
    <s v="Color"/>
    <x v="437"/>
    <n v="30"/>
    <n v="108"/>
    <n v="0"/>
    <n v="599"/>
    <x v="542"/>
    <n v="873"/>
    <x v="2731"/>
    <x v="200"/>
    <x v="178"/>
    <x v="2935"/>
    <n v="4961"/>
    <n v="4497"/>
    <x v="855"/>
    <n v="3"/>
    <s v="actress|neighbor|phone sex|queens new york city|sex addiction"/>
    <x v="2935"/>
    <n v="33"/>
    <x v="0"/>
    <x v="0"/>
    <s v="R"/>
    <x v="176"/>
    <x v="25"/>
    <n v="680"/>
    <x v="40"/>
    <n v="1.85"/>
    <x v="477"/>
  </r>
  <r>
    <x v="2936"/>
    <s v="Color"/>
    <x v="1251"/>
    <n v="138"/>
    <n v="113"/>
    <n v="319"/>
    <n v="48"/>
    <x v="1759"/>
    <n v="1000"/>
    <x v="2732"/>
    <x v="60"/>
    <x v="543"/>
    <x v="2936"/>
    <n v="18632"/>
    <n v="1171"/>
    <x v="2097"/>
    <n v="0"/>
    <s v="blow job|female rear nudity|female removes her clothes|oral sex|three of spades tattoo"/>
    <x v="2936"/>
    <n v="354"/>
    <x v="0"/>
    <x v="5"/>
    <s v="R"/>
    <x v="176"/>
    <x v="17"/>
    <n v="65"/>
    <x v="43"/>
    <n v="1.85"/>
    <x v="532"/>
  </r>
  <r>
    <x v="2937"/>
    <s v="Color"/>
    <x v="761"/>
    <n v="190"/>
    <n v="110"/>
    <n v="115"/>
    <n v="103"/>
    <x v="491"/>
    <n v="812"/>
    <x v="2733"/>
    <x v="17"/>
    <x v="1113"/>
    <x v="2937"/>
    <n v="29613"/>
    <n v="1540"/>
    <x v="2098"/>
    <n v="0"/>
    <s v="jewish|love|married man|neighbor|photograph"/>
    <x v="2937"/>
    <n v="98"/>
    <x v="0"/>
    <x v="0"/>
    <s v="R"/>
    <x v="176"/>
    <x v="8"/>
    <n v="580"/>
    <x v="1"/>
    <n v="2.35"/>
    <x v="1"/>
  </r>
  <r>
    <x v="2938"/>
    <s v="Color"/>
    <x v="1252"/>
    <n v="61"/>
    <n v="109"/>
    <n v="40"/>
    <n v="794"/>
    <x v="48"/>
    <n v="5000"/>
    <x v="2734"/>
    <x v="270"/>
    <x v="212"/>
    <x v="2938"/>
    <n v="5016"/>
    <n v="7166"/>
    <x v="2099"/>
    <n v="5"/>
    <s v="ashes|butcher|friend|friendship|memory"/>
    <x v="2938"/>
    <n v="99"/>
    <x v="0"/>
    <x v="1"/>
    <s v="R"/>
    <x v="176"/>
    <x v="18"/>
    <n v="1000"/>
    <x v="15"/>
    <n v="2.35"/>
    <x v="533"/>
  </r>
  <r>
    <x v="2939"/>
    <s v="Color"/>
    <x v="588"/>
    <n v="363"/>
    <n v="110"/>
    <n v="584"/>
    <n v="74"/>
    <x v="1760"/>
    <n v="629"/>
    <x v="2735"/>
    <x v="699"/>
    <x v="1135"/>
    <x v="993"/>
    <n v="68883"/>
    <n v="1173"/>
    <x v="2100"/>
    <n v="0"/>
    <s v="daughter|han river|monster|river|seoul"/>
    <x v="2939"/>
    <n v="279"/>
    <x v="24"/>
    <x v="18"/>
    <s v="R"/>
    <x v="241"/>
    <x v="7"/>
    <n v="398"/>
    <x v="15"/>
    <n v="1.85"/>
    <x v="115"/>
  </r>
  <r>
    <x v="2940"/>
    <s v="Color"/>
    <x v="150"/>
    <n v="2"/>
    <n v="100"/>
    <n v="55"/>
    <n v="212"/>
    <x v="772"/>
    <n v="3000"/>
    <x v="4"/>
    <x v="700"/>
    <x v="226"/>
    <x v="2939"/>
    <n v="763"/>
    <n v="4277"/>
    <x v="2101"/>
    <n v="0"/>
    <s v="escape|jumping from an airplane|money|parachute|ransom"/>
    <x v="2940"/>
    <n v="10"/>
    <x v="0"/>
    <x v="0"/>
    <s v="PG"/>
    <x v="176"/>
    <x v="37"/>
    <n v="642"/>
    <x v="20"/>
    <n v="1.85"/>
    <x v="534"/>
  </r>
  <r>
    <x v="2941"/>
    <s v="Color"/>
    <x v="1253"/>
    <n v="131"/>
    <n v="101"/>
    <n v="61"/>
    <n v="611"/>
    <x v="424"/>
    <n v="769"/>
    <x v="2736"/>
    <x v="560"/>
    <x v="1136"/>
    <x v="2940"/>
    <n v="29990"/>
    <n v="2543"/>
    <x v="1514"/>
    <n v="0"/>
    <s v="based on true story|cannibalism|captain|mexican american war|u.s. frontier"/>
    <x v="2941"/>
    <n v="316"/>
    <x v="0"/>
    <x v="15"/>
    <s v="R"/>
    <x v="176"/>
    <x v="15"/>
    <n v="692"/>
    <x v="1"/>
    <n v="2.35"/>
    <x v="1"/>
  </r>
  <r>
    <x v="2942"/>
    <s v="Color"/>
    <x v="1254"/>
    <n v="146"/>
    <n v="97"/>
    <n v="20"/>
    <n v="442"/>
    <x v="1761"/>
    <n v="21000"/>
    <x v="2737"/>
    <x v="105"/>
    <x v="21"/>
    <x v="2941"/>
    <n v="56654"/>
    <n v="22577"/>
    <x v="1217"/>
    <n v="5"/>
    <s v="drugs|high school|prescription drugs|private school|student"/>
    <x v="2942"/>
    <n v="124"/>
    <x v="0"/>
    <x v="0"/>
    <s v="R"/>
    <x v="176"/>
    <x v="1"/>
    <n v="569"/>
    <x v="15"/>
    <n v="1.85"/>
    <x v="1"/>
  </r>
  <r>
    <x v="2943"/>
    <s v="Color"/>
    <x v="1255"/>
    <n v="280"/>
    <n v="172"/>
    <n v="667"/>
    <n v="70"/>
    <x v="1762"/>
    <n v="211"/>
    <x v="2738"/>
    <x v="270"/>
    <x v="1137"/>
    <x v="2942"/>
    <n v="55516"/>
    <n v="456"/>
    <x v="2102"/>
    <n v="2"/>
    <s v="genitalia|male frontal nudity|male nudity|old age|party"/>
    <x v="2943"/>
    <n v="124"/>
    <x v="17"/>
    <x v="20"/>
    <s v="Not Rated"/>
    <x v="242"/>
    <x v="9"/>
    <n v="98"/>
    <x v="16"/>
    <n v="2.35"/>
    <x v="5"/>
  </r>
  <r>
    <x v="2944"/>
    <s v="Color"/>
    <x v="1256"/>
    <n v="78"/>
    <n v="104"/>
    <n v="0"/>
    <n v="77"/>
    <x v="1763"/>
    <n v="1000"/>
    <x v="2739"/>
    <x v="200"/>
    <x v="1028"/>
    <x v="2943"/>
    <n v="12047"/>
    <n v="1292"/>
    <x v="2103"/>
    <n v="4"/>
    <s v="book|boy|catholic|comic book|friend"/>
    <x v="2944"/>
    <n v="122"/>
    <x v="0"/>
    <x v="0"/>
    <s v="R"/>
    <x v="176"/>
    <x v="19"/>
    <n v="165"/>
    <x v="1"/>
    <n v="1.85"/>
    <x v="49"/>
  </r>
  <r>
    <x v="2945"/>
    <s v="Color"/>
    <x v="1257"/>
    <n v="469"/>
    <n v="99"/>
    <n v="0"/>
    <n v="520"/>
    <x v="1764"/>
    <n v="3000"/>
    <x v="2740"/>
    <x v="306"/>
    <x v="1138"/>
    <x v="2944"/>
    <n v="84620"/>
    <n v="5074"/>
    <x v="2104"/>
    <n v="4"/>
    <s v="death|hitchcockian|psychopath|sociopath|vomiting"/>
    <x v="2945"/>
    <n v="235"/>
    <x v="0"/>
    <x v="1"/>
    <s v="R"/>
    <x v="176"/>
    <x v="9"/>
    <n v="1000"/>
    <x v="2"/>
    <n v="2.35"/>
    <x v="41"/>
  </r>
  <r>
    <x v="2946"/>
    <s v=" Black and White"/>
    <x v="594"/>
    <n v="194"/>
    <n v="129"/>
    <n v="0"/>
    <n v="576"/>
    <x v="804"/>
    <n v="878"/>
    <x v="2741"/>
    <x v="377"/>
    <x v="214"/>
    <x v="2945"/>
    <n v="41496"/>
    <n v="2378"/>
    <x v="942"/>
    <n v="0"/>
    <s v="number in title|train|woman slaps a man|woman slaps man|written by director"/>
    <x v="2946"/>
    <n v="210"/>
    <x v="13"/>
    <x v="14"/>
    <s v="R"/>
    <x v="176"/>
    <x v="14"/>
    <n v="643"/>
    <x v="7"/>
    <n v="2.35"/>
    <x v="1"/>
  </r>
  <r>
    <x v="2947"/>
    <s v="Color"/>
    <x v="1258"/>
    <n v="121"/>
    <n v="91"/>
    <n v="60"/>
    <n v="18"/>
    <x v="1765"/>
    <n v="60"/>
    <x v="2742"/>
    <x v="352"/>
    <x v="1139"/>
    <x v="2946"/>
    <n v="8014"/>
    <n v="141"/>
    <x v="2105"/>
    <n v="4"/>
    <s v="bachelor|best friend|divorce|poison|widow"/>
    <x v="2947"/>
    <n v="50"/>
    <x v="0"/>
    <x v="0"/>
    <s v="PG-13"/>
    <x v="176"/>
    <x v="1"/>
    <n v="46"/>
    <x v="22"/>
    <n v="1.85"/>
    <x v="287"/>
  </r>
  <r>
    <x v="2948"/>
    <s v="Color"/>
    <x v="1259"/>
    <n v="38"/>
    <n v="100"/>
    <n v="19"/>
    <n v="393"/>
    <x v="1406"/>
    <n v="706"/>
    <x v="2743"/>
    <x v="259"/>
    <x v="1140"/>
    <x v="2947"/>
    <n v="6454"/>
    <n v="1579"/>
    <x v="281"/>
    <n v="0"/>
    <s v="africa|bed|boy|cheetah|south africa"/>
    <x v="2948"/>
    <n v="43"/>
    <x v="0"/>
    <x v="0"/>
    <s v="PG"/>
    <x v="176"/>
    <x v="12"/>
    <n v="442"/>
    <x v="11"/>
    <n v="1.85"/>
    <x v="1"/>
  </r>
  <r>
    <x v="2949"/>
    <s v="Color"/>
    <x v="435"/>
    <n v="123"/>
    <n v="111"/>
    <n v="277"/>
    <n v="289"/>
    <x v="453"/>
    <n v="845"/>
    <x v="2744"/>
    <x v="293"/>
    <x v="118"/>
    <x v="2948"/>
    <n v="16863"/>
    <n v="1554"/>
    <x v="2106"/>
    <n v="2"/>
    <s v="celtic mythology|cottage|fisherman|irish|selkie"/>
    <x v="2949"/>
    <n v="57"/>
    <x v="0"/>
    <x v="25"/>
    <s v="PG-13"/>
    <x v="176"/>
    <x v="0"/>
    <n v="327"/>
    <x v="2"/>
    <n v="1.85"/>
    <x v="1"/>
  </r>
  <r>
    <x v="2950"/>
    <s v="Color"/>
    <x v="1260"/>
    <n v="81"/>
    <n v="114"/>
    <n v="0"/>
    <n v="403"/>
    <x v="1766"/>
    <n v="865"/>
    <x v="2745"/>
    <x v="168"/>
    <x v="536"/>
    <x v="2949"/>
    <n v="18520"/>
    <n v="2126"/>
    <x v="2107"/>
    <n v="0"/>
    <s v="gang|gangster|subjective camera|written and directed by cast member|yakuza"/>
    <x v="2950"/>
    <n v="133"/>
    <x v="0"/>
    <x v="0"/>
    <s v="R"/>
    <x v="70"/>
    <x v="21"/>
    <n v="685"/>
    <x v="13"/>
    <n v="1.85"/>
    <x v="1"/>
  </r>
  <r>
    <x v="2951"/>
    <s v="Color"/>
    <x v="20"/>
    <n v="72"/>
    <n v="86"/>
    <n v="94"/>
    <n v="146"/>
    <x v="1767"/>
    <n v="693"/>
    <x v="2746"/>
    <x v="70"/>
    <x v="181"/>
    <x v="2950"/>
    <n v="12559"/>
    <n v="1373"/>
    <x v="2108"/>
    <n v="0"/>
    <s v="boxing knockout|heist|implied sex|keys|prison"/>
    <x v="2951"/>
    <n v="90"/>
    <x v="0"/>
    <x v="0"/>
    <s v="R"/>
    <x v="176"/>
    <x v="19"/>
    <n v="534"/>
    <x v="21"/>
    <n v="2.35"/>
    <x v="535"/>
  </r>
  <r>
    <x v="2952"/>
    <s v="Color"/>
    <x v="859"/>
    <n v="25"/>
    <n v="107"/>
    <n v="0"/>
    <n v="745"/>
    <x v="895"/>
    <n v="941"/>
    <x v="2747"/>
    <x v="200"/>
    <x v="787"/>
    <x v="2951"/>
    <n v="1427"/>
    <n v="3099"/>
    <x v="445"/>
    <n v="2"/>
    <s v="half sister|hospital|latex gloves|medicine|nun"/>
    <x v="2952"/>
    <n v="12"/>
    <x v="0"/>
    <x v="5"/>
    <s v="R"/>
    <x v="176"/>
    <x v="13"/>
    <n v="754"/>
    <x v="19"/>
    <n v="1.85"/>
    <x v="536"/>
  </r>
  <r>
    <x v="2953"/>
    <s v="Color"/>
    <x v="1051"/>
    <n v="78"/>
    <n v="90"/>
    <n v="26"/>
    <n v="350"/>
    <x v="1411"/>
    <n v="797"/>
    <x v="2748"/>
    <x v="150"/>
    <x v="1141"/>
    <x v="2952"/>
    <n v="12125"/>
    <n v="2073"/>
    <x v="1634"/>
    <n v="2"/>
    <s v="best friend|nonlinear timeline|school shooting|self sacrifice|shooting"/>
    <x v="2953"/>
    <n v="78"/>
    <x v="0"/>
    <x v="0"/>
    <s v="R"/>
    <x v="83"/>
    <x v="1"/>
    <n v="474"/>
    <x v="21"/>
    <n v="2.35"/>
    <x v="103"/>
  </r>
  <r>
    <x v="2954"/>
    <s v="Color"/>
    <x v="321"/>
    <n v="57"/>
    <n v="103"/>
    <n v="759"/>
    <n v="820"/>
    <x v="1355"/>
    <n v="967"/>
    <x v="2749"/>
    <x v="105"/>
    <x v="772"/>
    <x v="2953"/>
    <n v="2551"/>
    <n v="3878"/>
    <x v="347"/>
    <n v="1"/>
    <s v="dog|marriage|search|wedding|woods"/>
    <x v="2954"/>
    <n v="25"/>
    <x v="0"/>
    <x v="0"/>
    <s v="PG-13"/>
    <x v="4"/>
    <x v="3"/>
    <n v="830"/>
    <x v="37"/>
    <n v="2.35"/>
    <x v="1"/>
  </r>
  <r>
    <x v="2955"/>
    <s v="Color"/>
    <x v="1261"/>
    <n v="69"/>
    <n v="120"/>
    <n v="7"/>
    <n v="289"/>
    <x v="1690"/>
    <n v="662"/>
    <x v="2750"/>
    <x v="168"/>
    <x v="81"/>
    <x v="2954"/>
    <n v="14831"/>
    <n v="1952"/>
    <x v="2106"/>
    <n v="0"/>
    <s v="friend|girl|mexico city|new jersey|sex"/>
    <x v="2955"/>
    <n v="75"/>
    <x v="0"/>
    <x v="8"/>
    <s v="R"/>
    <x v="176"/>
    <x v="1"/>
    <n v="345"/>
    <x v="7"/>
    <n v="2.35"/>
    <x v="1"/>
  </r>
  <r>
    <x v="2956"/>
    <s v="Color"/>
    <x v="1262"/>
    <n v="73"/>
    <n v="134"/>
    <n v="45"/>
    <n v="0"/>
    <x v="1768"/>
    <n v="9"/>
    <x v="2751"/>
    <x v="387"/>
    <x v="1142"/>
    <x v="2955"/>
    <n v="5603"/>
    <n v="11"/>
    <x v="2109"/>
    <n v="0"/>
    <s v="bus|death|gay slur|hatred|jewish"/>
    <x v="2956"/>
    <n v="45"/>
    <x v="29"/>
    <x v="33"/>
    <s v="R"/>
    <x v="243"/>
    <x v="12"/>
    <n v="2"/>
    <x v="1"/>
    <n v="2.35"/>
    <x v="119"/>
  </r>
  <r>
    <x v="2957"/>
    <s v="Color"/>
    <x v="1263"/>
    <n v="42"/>
    <n v="110"/>
    <n v="18"/>
    <n v="865"/>
    <x v="652"/>
    <n v="13000"/>
    <x v="2752"/>
    <x v="125"/>
    <x v="99"/>
    <x v="2956"/>
    <n v="6884"/>
    <n v="17417"/>
    <x v="912"/>
    <n v="1"/>
    <s v="breakfast|manitoba|science fiction writer|suicide|writer"/>
    <x v="2957"/>
    <n v="133"/>
    <x v="0"/>
    <x v="0"/>
    <s v="R"/>
    <x v="176"/>
    <x v="15"/>
    <n v="883"/>
    <x v="51"/>
    <n v="1.85"/>
    <x v="537"/>
  </r>
  <r>
    <x v="2958"/>
    <s v="Color"/>
    <x v="187"/>
    <n v="101"/>
    <n v="95"/>
    <n v="611"/>
    <n v="3"/>
    <x v="1769"/>
    <n v="9"/>
    <x v="2753"/>
    <x v="200"/>
    <x v="1143"/>
    <x v="2957"/>
    <n v="2410"/>
    <n v="18"/>
    <x v="2110"/>
    <n v="1"/>
    <s v="betrayal|husband wife relationship|murder|noodles|salary"/>
    <x v="2958"/>
    <n v="20"/>
    <x v="4"/>
    <x v="9"/>
    <s v="R"/>
    <x v="4"/>
    <x v="0"/>
    <n v="4"/>
    <x v="20"/>
    <n v="2.35"/>
    <x v="538"/>
  </r>
  <r>
    <x v="2959"/>
    <s v="Color"/>
    <x v="727"/>
    <n v="82"/>
    <n v="95"/>
    <n v="165"/>
    <n v="280"/>
    <x v="1323"/>
    <n v="686"/>
    <x v="4"/>
    <x v="701"/>
    <x v="1144"/>
    <x v="2958"/>
    <n v="27052"/>
    <n v="1501"/>
    <x v="1069"/>
    <n v="2"/>
    <s v="brainwashing|corporate espionage|spy|suburb|surprise ending"/>
    <x v="2959"/>
    <n v="124"/>
    <x v="0"/>
    <x v="0"/>
    <s v="R"/>
    <x v="244"/>
    <x v="19"/>
    <n v="327"/>
    <x v="2"/>
    <n v="1.85"/>
    <x v="1"/>
  </r>
  <r>
    <x v="2960"/>
    <s v=" Black and White"/>
    <x v="1264"/>
    <n v="149"/>
    <n v="132"/>
    <n v="14"/>
    <n v="3"/>
    <x v="1770"/>
    <n v="52"/>
    <x v="2754"/>
    <x v="156"/>
    <x v="1145"/>
    <x v="2959"/>
    <n v="8429"/>
    <n v="91"/>
    <x v="2111"/>
    <n v="0"/>
    <s v="atrocity|battle|chinese|horseback riding|martial arts"/>
    <x v="2960"/>
    <n v="62"/>
    <x v="4"/>
    <x v="9"/>
    <s v="R"/>
    <x v="176"/>
    <x v="0"/>
    <n v="32"/>
    <x v="16"/>
    <n v="2.35"/>
    <x v="1"/>
  </r>
  <r>
    <x v="186"/>
    <s v="Color"/>
    <x v="119"/>
    <n v="165"/>
    <n v="94"/>
    <n v="12"/>
    <n v="183"/>
    <x v="154"/>
    <n v="17000"/>
    <x v="183"/>
    <x v="85"/>
    <x v="110"/>
    <x v="186"/>
    <n v="70133"/>
    <n v="17883"/>
    <x v="167"/>
    <n v="0"/>
    <s v="alien friendship|alien invasion|australia|flying car|mother daughter relationship"/>
    <x v="186"/>
    <n v="214"/>
    <x v="0"/>
    <x v="0"/>
    <s v="PG"/>
    <x v="37"/>
    <x v="2"/>
    <n v="523"/>
    <x v="10"/>
    <n v="1.85"/>
    <x v="18"/>
  </r>
  <r>
    <x v="2961"/>
    <s v="Color"/>
    <x v="1265"/>
    <n v="5"/>
    <n v="89"/>
    <n v="0"/>
    <n v="188"/>
    <x v="1229"/>
    <n v="970"/>
    <x v="4"/>
    <x v="58"/>
    <x v="368"/>
    <x v="2960"/>
    <n v="408"/>
    <n v="1854"/>
    <x v="2112"/>
    <n v="0"/>
    <s v="anthropomorphic animal|china|furry|rabbit"/>
    <x v="2961"/>
    <n v="12"/>
    <x v="4"/>
    <x v="9"/>
    <s v="PG"/>
    <x v="4"/>
    <x v="10"/>
    <n v="618"/>
    <x v="75"/>
    <m/>
    <x v="255"/>
  </r>
  <r>
    <x v="2962"/>
    <s v="Color"/>
    <x v="1266"/>
    <n v="44"/>
    <n v="138"/>
    <n v="7"/>
    <n v="16"/>
    <x v="1771"/>
    <n v="84"/>
    <x v="4"/>
    <x v="40"/>
    <x v="963"/>
    <x v="2961"/>
    <n v="4899"/>
    <n v="164"/>
    <x v="2113"/>
    <n v="0"/>
    <s v="alien|battleship|message|radiation|yamato"/>
    <x v="2962"/>
    <n v="49"/>
    <x v="2"/>
    <x v="7"/>
    <s v="TV-14"/>
    <x v="176"/>
    <x v="5"/>
    <n v="33"/>
    <x v="9"/>
    <n v="2.35"/>
    <x v="1"/>
  </r>
  <r>
    <x v="2963"/>
    <s v="Color"/>
    <x v="200"/>
    <n v="74"/>
    <n v="113"/>
    <n v="212"/>
    <n v="18"/>
    <x v="1772"/>
    <n v="567"/>
    <x v="2755"/>
    <x v="108"/>
    <x v="1146"/>
    <x v="2962"/>
    <n v="12128"/>
    <n v="708"/>
    <x v="2114"/>
    <n v="9"/>
    <s v="cameraman|epic battle|journalist|south ossetia|street shootout"/>
    <x v="2963"/>
    <n v="61"/>
    <x v="0"/>
    <x v="46"/>
    <s v="R"/>
    <x v="78"/>
    <x v="10"/>
    <n v="111"/>
    <x v="23"/>
    <n v="2.35"/>
    <x v="1"/>
  </r>
  <r>
    <x v="2964"/>
    <s v="Color"/>
    <x v="1267"/>
    <n v="156"/>
    <n v="99"/>
    <n v="76"/>
    <n v="42"/>
    <x v="1773"/>
    <n v="181"/>
    <x v="4"/>
    <x v="702"/>
    <x v="1147"/>
    <x v="2963"/>
    <n v="64423"/>
    <n v="433"/>
    <x v="2115"/>
    <n v="1"/>
    <s v="deja vu|lost at sea|ship|time loop|trapped in a time loop"/>
    <x v="2964"/>
    <n v="293"/>
    <x v="0"/>
    <x v="1"/>
    <s v="R"/>
    <x v="176"/>
    <x v="0"/>
    <n v="168"/>
    <x v="8"/>
    <n v="2.35"/>
    <x v="38"/>
  </r>
  <r>
    <x v="2965"/>
    <s v="Color"/>
    <x v="1268"/>
    <n v="1"/>
    <n v="111"/>
    <n v="0"/>
    <n v="247"/>
    <x v="1774"/>
    <n v="1000"/>
    <x v="2756"/>
    <x v="270"/>
    <x v="738"/>
    <x v="2964"/>
    <n v="314"/>
    <n v="2059"/>
    <x v="2116"/>
    <n v="1"/>
    <m/>
    <x v="2965"/>
    <n v="10"/>
    <x v="0"/>
    <x v="0"/>
    <s v="R"/>
    <x v="176"/>
    <x v="2"/>
    <n v="445"/>
    <x v="7"/>
    <n v="1.85"/>
    <x v="18"/>
  </r>
  <r>
    <x v="2966"/>
    <s v="Color"/>
    <x v="297"/>
    <n v="82"/>
    <n v="99"/>
    <n v="130"/>
    <n v="79"/>
    <x v="1775"/>
    <n v="399"/>
    <x v="2757"/>
    <x v="113"/>
    <x v="1148"/>
    <x v="2965"/>
    <n v="21034"/>
    <n v="663"/>
    <x v="757"/>
    <m/>
    <s v="based on true story|christ|christian|near death experience|pastor"/>
    <x v="2966"/>
    <n v="153"/>
    <x v="0"/>
    <x v="0"/>
    <s v="PG"/>
    <x v="176"/>
    <x v="11"/>
    <n v="116"/>
    <x v="27"/>
    <n v="2.35"/>
    <x v="33"/>
  </r>
  <r>
    <x v="2967"/>
    <s v="Color"/>
    <x v="129"/>
    <n v="151"/>
    <n v="104"/>
    <n v="0"/>
    <n v="1000"/>
    <x v="40"/>
    <n v="26000"/>
    <x v="2758"/>
    <x v="70"/>
    <x v="35"/>
    <x v="2966"/>
    <n v="600996"/>
    <n v="39175"/>
    <x v="2117"/>
    <n v="6"/>
    <s v="boxer|boxing|diamond|fight|gypsy"/>
    <x v="2967"/>
    <n v="726"/>
    <x v="0"/>
    <x v="1"/>
    <s v="R"/>
    <x v="224"/>
    <x v="21"/>
    <n v="11000"/>
    <x v="24"/>
    <n v="1.85"/>
    <x v="41"/>
  </r>
  <r>
    <x v="2968"/>
    <s v="Color"/>
    <x v="1269"/>
    <n v="3"/>
    <n v="89"/>
    <n v="49"/>
    <n v="84"/>
    <x v="1776"/>
    <n v="551"/>
    <x v="4"/>
    <x v="703"/>
    <x v="1149"/>
    <x v="2967"/>
    <n v="105"/>
    <n v="895"/>
    <x v="2118"/>
    <n v="6"/>
    <m/>
    <x v="2968"/>
    <n v="7"/>
    <x v="0"/>
    <x v="0"/>
    <s v="PG"/>
    <x v="176"/>
    <x v="2"/>
    <n v="85"/>
    <x v="66"/>
    <m/>
    <x v="539"/>
  </r>
  <r>
    <x v="2969"/>
    <s v="Color"/>
    <x v="1137"/>
    <n v="98"/>
    <n v="103"/>
    <n v="52"/>
    <n v="426"/>
    <x v="1777"/>
    <n v="969"/>
    <x v="2759"/>
    <x v="471"/>
    <x v="1150"/>
    <x v="2968"/>
    <n v="63855"/>
    <n v="2987"/>
    <x v="2119"/>
    <n v="0"/>
    <s v="cat|cemetery|maine|secret|woods"/>
    <x v="2969"/>
    <n v="248"/>
    <x v="0"/>
    <x v="0"/>
    <s v="R"/>
    <x v="223"/>
    <x v="30"/>
    <n v="886"/>
    <x v="4"/>
    <n v="1.85"/>
    <x v="1"/>
  </r>
  <r>
    <x v="2970"/>
    <s v="Color"/>
    <x v="1270"/>
    <n v="25"/>
    <n v="134"/>
    <n v="0"/>
    <n v="4"/>
    <x v="1778"/>
    <n v="15"/>
    <x v="2760"/>
    <x v="270"/>
    <x v="1151"/>
    <x v="2969"/>
    <n v="3466"/>
    <n v="30"/>
    <x v="2120"/>
    <n v="0"/>
    <s v="air raid|beer|birthday|japan|professor"/>
    <x v="2970"/>
    <n v="40"/>
    <x v="2"/>
    <x v="7"/>
    <m/>
    <x v="245"/>
    <x v="27"/>
    <n v="6"/>
    <x v="7"/>
    <n v="1.85"/>
    <x v="540"/>
  </r>
  <r>
    <x v="2971"/>
    <s v="Color"/>
    <x v="1271"/>
    <n v="35"/>
    <n v="100"/>
    <n v="2"/>
    <n v="388"/>
    <x v="1779"/>
    <n v="680"/>
    <x v="4"/>
    <x v="306"/>
    <x v="205"/>
    <x v="2970"/>
    <n v="3737"/>
    <n v="1780"/>
    <x v="2021"/>
    <n v="2"/>
    <s v="isolated house|promotion|river|small town|stalking"/>
    <x v="2971"/>
    <n v="27"/>
    <x v="0"/>
    <x v="1"/>
    <s v="R"/>
    <x v="223"/>
    <x v="0"/>
    <n v="544"/>
    <x v="19"/>
    <n v="2.35"/>
    <x v="541"/>
  </r>
  <r>
    <x v="2972"/>
    <s v="Color"/>
    <x v="1272"/>
    <n v="6"/>
    <n v="130"/>
    <n v="3"/>
    <n v="2"/>
    <x v="1780"/>
    <n v="215"/>
    <x v="4"/>
    <x v="270"/>
    <x v="1152"/>
    <x v="2971"/>
    <n v="117"/>
    <n v="244"/>
    <x v="2121"/>
    <n v="1"/>
    <m/>
    <x v="2972"/>
    <n v="6"/>
    <x v="21"/>
    <x v="9"/>
    <m/>
    <x v="176"/>
    <x v="2"/>
    <n v="27"/>
    <x v="5"/>
    <n v="2.35"/>
    <x v="404"/>
  </r>
  <r>
    <x v="2973"/>
    <s v="Color"/>
    <x v="259"/>
    <n v="183"/>
    <n v="106"/>
    <n v="287"/>
    <n v="233"/>
    <x v="1781"/>
    <n v="767"/>
    <x v="2761"/>
    <x v="63"/>
    <x v="1153"/>
    <x v="2972"/>
    <n v="142293"/>
    <n v="2053"/>
    <x v="2122"/>
    <n v="0"/>
    <s v="bright light|midnight|pet|small town|water"/>
    <x v="2973"/>
    <n v="245"/>
    <x v="0"/>
    <x v="0"/>
    <s v="PG"/>
    <x v="190"/>
    <x v="31"/>
    <n v="281"/>
    <x v="13"/>
    <n v="2.2000000000000002"/>
    <x v="57"/>
  </r>
  <r>
    <x v="2974"/>
    <s v="Color"/>
    <x v="142"/>
    <n v="282"/>
    <n v="125"/>
    <n v="0"/>
    <n v="504"/>
    <x v="1782"/>
    <n v="11000"/>
    <x v="2762"/>
    <x v="0"/>
    <x v="42"/>
    <x v="2973"/>
    <n v="911097"/>
    <n v="13485"/>
    <x v="1189"/>
    <n v="1"/>
    <s v="death star|empire|galactic war|princess|rebellion"/>
    <x v="2974"/>
    <n v="1470"/>
    <x v="0"/>
    <x v="0"/>
    <s v="PG"/>
    <x v="190"/>
    <x v="47"/>
    <n v="1000"/>
    <x v="50"/>
    <n v="2.35"/>
    <x v="0"/>
  </r>
  <r>
    <x v="2975"/>
    <s v="Color"/>
    <x v="1273"/>
    <n v="158"/>
    <n v="109"/>
    <n v="11"/>
    <n v="411"/>
    <x v="706"/>
    <n v="22000"/>
    <x v="2763"/>
    <x v="125"/>
    <x v="158"/>
    <x v="2974"/>
    <n v="49671"/>
    <n v="24063"/>
    <x v="2123"/>
    <n v="1"/>
    <s v="female removes her clothes|fondling|voyeur|voyeurism|white panties"/>
    <x v="2975"/>
    <n v="166"/>
    <x v="0"/>
    <x v="0"/>
    <s v="R"/>
    <x v="223"/>
    <x v="6"/>
    <n v="851"/>
    <x v="19"/>
    <n v="2.35"/>
    <x v="59"/>
  </r>
  <r>
    <x v="2976"/>
    <s v="Color"/>
    <x v="767"/>
    <n v="89"/>
    <n v="200"/>
    <n v="767"/>
    <n v="382"/>
    <x v="1783"/>
    <n v="597"/>
    <x v="2764"/>
    <x v="387"/>
    <x v="957"/>
    <x v="2975"/>
    <n v="55816"/>
    <n v="1966"/>
    <x v="1521"/>
    <n v="2"/>
    <s v="bolshevik|poet|poetry|russia|russian revolution"/>
    <x v="2976"/>
    <n v="255"/>
    <x v="0"/>
    <x v="0"/>
    <s v="PG-13"/>
    <x v="190"/>
    <x v="52"/>
    <n v="396"/>
    <x v="25"/>
    <n v="2.35"/>
    <x v="115"/>
  </r>
  <r>
    <x v="2977"/>
    <s v="Color"/>
    <x v="564"/>
    <n v="101"/>
    <n v="114"/>
    <n v="335"/>
    <n v="14"/>
    <x v="1784"/>
    <n v="585"/>
    <x v="2765"/>
    <x v="704"/>
    <x v="1154"/>
    <x v="2976"/>
    <n v="14437"/>
    <n v="679"/>
    <x v="2124"/>
    <n v="0"/>
    <s v="bible|key|poverty|slum|wallet"/>
    <x v="2977"/>
    <n v="26"/>
    <x v="30"/>
    <x v="1"/>
    <s v="R"/>
    <x v="4"/>
    <x v="11"/>
    <n v="68"/>
    <x v="13"/>
    <n v="2.35"/>
    <x v="1"/>
  </r>
  <r>
    <x v="2978"/>
    <s v="Color"/>
    <x v="353"/>
    <n v="128"/>
    <n v="112"/>
    <n v="197"/>
    <n v="632"/>
    <x v="1785"/>
    <n v="755"/>
    <x v="2766"/>
    <x v="235"/>
    <x v="1155"/>
    <x v="2977"/>
    <n v="43795"/>
    <n v="3507"/>
    <x v="2125"/>
    <n v="1"/>
    <s v="basketball|curtain call|graduation|high school|high school senior"/>
    <x v="2978"/>
    <n v="171"/>
    <x v="0"/>
    <x v="0"/>
    <s v="G"/>
    <x v="190"/>
    <x v="8"/>
    <n v="734"/>
    <x v="33"/>
    <n v="1.85"/>
    <x v="1"/>
  </r>
  <r>
    <x v="2979"/>
    <s v="Color"/>
    <x v="363"/>
    <n v="410"/>
    <n v="116"/>
    <n v="737"/>
    <n v="141"/>
    <x v="1786"/>
    <n v="23000"/>
    <x v="2767"/>
    <x v="122"/>
    <x v="34"/>
    <x v="2978"/>
    <n v="275869"/>
    <n v="23811"/>
    <x v="1171"/>
    <n v="2"/>
    <s v="boxer|boxing|boxing match|crack cocaine|lowell massachusetts"/>
    <x v="2979"/>
    <n v="389"/>
    <x v="0"/>
    <x v="0"/>
    <s v="R"/>
    <x v="131"/>
    <x v="5"/>
    <n v="238"/>
    <x v="0"/>
    <n v="2.35"/>
    <x v="88"/>
  </r>
  <r>
    <x v="2980"/>
    <s v="Color"/>
    <x v="899"/>
    <n v="104"/>
    <n v="92"/>
    <n v="79"/>
    <n v="218"/>
    <x v="1353"/>
    <n v="608"/>
    <x v="2768"/>
    <x v="590"/>
    <x v="842"/>
    <x v="2979"/>
    <n v="56595"/>
    <n v="1853"/>
    <x v="1586"/>
    <n v="0"/>
    <s v="blindfold|male frontal nudity|male rear nudity|pubic hair|vomiting"/>
    <x v="2980"/>
    <n v="196"/>
    <x v="0"/>
    <x v="0"/>
    <s v="R"/>
    <x v="4"/>
    <x v="7"/>
    <n v="362"/>
    <x v="1"/>
    <n v="1.85"/>
    <x v="172"/>
  </r>
  <r>
    <x v="2981"/>
    <s v="Color"/>
    <x v="592"/>
    <n v="54"/>
    <n v="120"/>
    <n v="36"/>
    <n v="633"/>
    <x v="301"/>
    <n v="886"/>
    <x v="2769"/>
    <x v="70"/>
    <x v="1062"/>
    <x v="2980"/>
    <n v="82743"/>
    <n v="3280"/>
    <x v="2126"/>
    <n v="1"/>
    <s v="alabama|jail|judicial system|lawyer|trial"/>
    <x v="2981"/>
    <n v="201"/>
    <x v="0"/>
    <x v="0"/>
    <s v="R"/>
    <x v="190"/>
    <x v="29"/>
    <n v="655"/>
    <x v="7"/>
    <n v="1.85"/>
    <x v="115"/>
  </r>
  <r>
    <x v="2982"/>
    <s v="Color"/>
    <x v="1274"/>
    <n v="141"/>
    <n v="107"/>
    <n v="15"/>
    <n v="602"/>
    <x v="1787"/>
    <n v="17000"/>
    <x v="2770"/>
    <x v="705"/>
    <x v="53"/>
    <x v="2981"/>
    <n v="83893"/>
    <n v="20466"/>
    <x v="190"/>
    <n v="3"/>
    <s v="car accident|coma|out of body experience|reference to the exploited|teenage girl"/>
    <x v="2982"/>
    <n v="132"/>
    <x v="0"/>
    <x v="0"/>
    <s v="PG-13"/>
    <x v="190"/>
    <x v="11"/>
    <n v="1000"/>
    <x v="2"/>
    <n v="2.35"/>
    <x v="61"/>
  </r>
  <r>
    <x v="2983"/>
    <s v="Color"/>
    <x v="882"/>
    <n v="30"/>
    <n v="92"/>
    <n v="53"/>
    <n v="32"/>
    <x v="1382"/>
    <n v="84"/>
    <x v="4"/>
    <x v="132"/>
    <x v="1156"/>
    <x v="2982"/>
    <n v="3104"/>
    <n v="179"/>
    <x v="2127"/>
    <n v="2"/>
    <m/>
    <x v="2983"/>
    <n v="33"/>
    <x v="0"/>
    <x v="4"/>
    <s v="Not Rated"/>
    <x v="176"/>
    <x v="11"/>
    <n v="37"/>
    <x v="44"/>
    <m/>
    <x v="542"/>
  </r>
  <r>
    <x v="2984"/>
    <s v="Color"/>
    <x v="1275"/>
    <n v="57"/>
    <n v="107"/>
    <n v="42"/>
    <n v="808"/>
    <x v="633"/>
    <n v="1000"/>
    <x v="2771"/>
    <x v="300"/>
    <x v="1157"/>
    <x v="2983"/>
    <n v="49007"/>
    <n v="3435"/>
    <x v="499"/>
    <n v="3"/>
    <s v="cleveland indians|league|manager|owner|team"/>
    <x v="2984"/>
    <n v="97"/>
    <x v="0"/>
    <x v="0"/>
    <s v="R"/>
    <x v="190"/>
    <x v="30"/>
    <n v="854"/>
    <x v="13"/>
    <n v="1.85"/>
    <x v="1"/>
  </r>
  <r>
    <x v="2985"/>
    <s v="Color"/>
    <x v="518"/>
    <n v="56"/>
    <n v="100"/>
    <n v="32"/>
    <n v="621"/>
    <x v="1256"/>
    <n v="785"/>
    <x v="4"/>
    <x v="125"/>
    <x v="1158"/>
    <x v="2984"/>
    <n v="18220"/>
    <n v="3135"/>
    <x v="2128"/>
    <n v="5"/>
    <s v="2000s|female protagonist|reward|school|st trinian's"/>
    <x v="2985"/>
    <n v="102"/>
    <x v="0"/>
    <x v="1"/>
    <s v="PG-13"/>
    <x v="179"/>
    <x v="1"/>
    <n v="692"/>
    <x v="27"/>
    <n v="1.85"/>
    <x v="1"/>
  </r>
  <r>
    <x v="2986"/>
    <s v="Color"/>
    <x v="133"/>
    <n v="216"/>
    <n v="81"/>
    <n v="541"/>
    <n v="328"/>
    <x v="1788"/>
    <n v="991"/>
    <x v="2772"/>
    <x v="111"/>
    <x v="416"/>
    <x v="2985"/>
    <n v="207934"/>
    <n v="2562"/>
    <x v="2129"/>
    <n v="0"/>
    <s v="phone booth|publicist|single set production|sniper|sniper rifle"/>
    <x v="2986"/>
    <n v="629"/>
    <x v="0"/>
    <x v="0"/>
    <s v="R"/>
    <x v="185"/>
    <x v="19"/>
    <n v="465"/>
    <x v="1"/>
    <n v="2.35"/>
    <x v="1"/>
  </r>
  <r>
    <x v="2987"/>
    <s v="Color"/>
    <x v="239"/>
    <n v="80"/>
    <n v="101"/>
    <n v="163"/>
    <n v="488"/>
    <x v="1430"/>
    <n v="683"/>
    <x v="2773"/>
    <x v="17"/>
    <x v="1159"/>
    <x v="2986"/>
    <n v="162701"/>
    <n v="2436"/>
    <x v="2130"/>
    <n v="1"/>
    <s v="community service|love|punishment|school|student"/>
    <x v="2987"/>
    <n v="962"/>
    <x v="0"/>
    <x v="0"/>
    <s v="PG"/>
    <x v="190"/>
    <x v="19"/>
    <n v="548"/>
    <x v="38"/>
    <n v="2.35"/>
    <x v="64"/>
  </r>
  <r>
    <x v="2988"/>
    <s v="Color"/>
    <x v="678"/>
    <n v="77"/>
    <n v="122"/>
    <n v="0"/>
    <n v="191"/>
    <x v="860"/>
    <n v="276"/>
    <x v="2774"/>
    <x v="152"/>
    <x v="1160"/>
    <x v="2987"/>
    <n v="73193"/>
    <n v="903"/>
    <x v="2131"/>
    <n v="0"/>
    <s v="death|execution|nun|solitary confinement|visit"/>
    <x v="2988"/>
    <n v="190"/>
    <x v="0"/>
    <x v="1"/>
    <s v="R"/>
    <x v="190"/>
    <x v="16"/>
    <n v="258"/>
    <x v="32"/>
    <n v="1.85"/>
    <x v="1"/>
  </r>
  <r>
    <x v="2989"/>
    <s v="Color"/>
    <x v="526"/>
    <n v="101"/>
    <n v="97"/>
    <n v="16"/>
    <n v="637"/>
    <x v="1469"/>
    <n v="4000"/>
    <x v="2775"/>
    <x v="17"/>
    <x v="221"/>
    <x v="2988"/>
    <n v="149222"/>
    <n v="6223"/>
    <x v="2132"/>
    <n v="3"/>
    <s v="bet|revenge|seduction|virgin|wager"/>
    <x v="2989"/>
    <n v="749"/>
    <x v="0"/>
    <x v="0"/>
    <s v="R"/>
    <x v="238"/>
    <x v="15"/>
    <n v="656"/>
    <x v="8"/>
    <n v="1.85"/>
    <x v="1"/>
  </r>
  <r>
    <x v="2990"/>
    <s v="Color"/>
    <x v="1027"/>
    <n v="156"/>
    <n v="92"/>
    <n v="52"/>
    <n v="647"/>
    <x v="1789"/>
    <n v="723"/>
    <x v="2776"/>
    <x v="364"/>
    <x v="464"/>
    <x v="2989"/>
    <n v="76207"/>
    <n v="3101"/>
    <x v="2133"/>
    <n v="0"/>
    <s v="deception|flash photography|game of death|jigsaw|pig mask"/>
    <x v="2990"/>
    <n v="194"/>
    <x v="0"/>
    <x v="4"/>
    <s v="R"/>
    <x v="190"/>
    <x v="0"/>
    <n v="651"/>
    <x v="19"/>
    <n v="1.85"/>
    <x v="1"/>
  </r>
  <r>
    <x v="2991"/>
    <s v="Color"/>
    <x v="873"/>
    <n v="48"/>
    <n v="92"/>
    <n v="0"/>
    <n v="842"/>
    <x v="1790"/>
    <n v="1000"/>
    <x v="4"/>
    <x v="125"/>
    <x v="1161"/>
    <x v="2990"/>
    <n v="36559"/>
    <n v="3931"/>
    <x v="1581"/>
    <n v="0"/>
    <s v="french revolution|old testament|part of an unfinished series|reference to john wayne|roman emperor"/>
    <x v="2991"/>
    <n v="131"/>
    <x v="0"/>
    <x v="0"/>
    <s v="R"/>
    <x v="190"/>
    <x v="37"/>
    <n v="898"/>
    <x v="8"/>
    <n v="2.35"/>
    <x v="1"/>
  </r>
  <r>
    <x v="2992"/>
    <s v="Color"/>
    <x v="1102"/>
    <n v="109"/>
    <n v="110"/>
    <n v="107"/>
    <n v="549"/>
    <x v="1791"/>
    <n v="664"/>
    <x v="2777"/>
    <x v="270"/>
    <x v="1130"/>
    <x v="2991"/>
    <n v="19440"/>
    <n v="3376"/>
    <x v="2134"/>
    <n v="5"/>
    <s v="beekeeping|insect in title|racism|sister|south carolina"/>
    <x v="2992"/>
    <n v="56"/>
    <x v="0"/>
    <x v="0"/>
    <s v="PG-13"/>
    <x v="190"/>
    <x v="8"/>
    <n v="551"/>
    <x v="11"/>
    <n v="2.35"/>
    <x v="1"/>
  </r>
  <r>
    <x v="2993"/>
    <s v="Color"/>
    <x v="1276"/>
    <n v="62"/>
    <n v="86"/>
    <n v="5"/>
    <n v="532"/>
    <x v="491"/>
    <n v="584"/>
    <x v="2778"/>
    <x v="70"/>
    <x v="291"/>
    <x v="2992"/>
    <n v="10966"/>
    <n v="3850"/>
    <x v="2135"/>
    <n v="1"/>
    <s v="fbi|mafia|mobster|undercover|veterinarian"/>
    <x v="2993"/>
    <n v="100"/>
    <x v="0"/>
    <x v="0"/>
    <s v="PG-13"/>
    <x v="190"/>
    <x v="18"/>
    <n v="580"/>
    <x v="51"/>
    <n v="1.85"/>
    <x v="389"/>
  </r>
  <r>
    <x v="2994"/>
    <s v="Color"/>
    <x v="209"/>
    <n v="33"/>
    <n v="91"/>
    <n v="0"/>
    <n v="298"/>
    <x v="1792"/>
    <n v="636"/>
    <x v="2779"/>
    <x v="168"/>
    <x v="1162"/>
    <x v="2993"/>
    <n v="9903"/>
    <n v="1852"/>
    <x v="524"/>
    <n v="0"/>
    <s v="hitchcockian|long tracking shot|psychologist|psychology|wig"/>
    <x v="2994"/>
    <n v="80"/>
    <x v="0"/>
    <x v="0"/>
    <s v="R"/>
    <x v="176"/>
    <x v="29"/>
    <n v="330"/>
    <x v="19"/>
    <n v="1.85"/>
    <x v="543"/>
  </r>
  <r>
    <x v="2995"/>
    <s v="Color"/>
    <x v="596"/>
    <n v="20"/>
    <n v="145"/>
    <n v="278"/>
    <n v="279"/>
    <x v="866"/>
    <n v="13000"/>
    <x v="4"/>
    <x v="270"/>
    <x v="237"/>
    <x v="2994"/>
    <n v="5561"/>
    <n v="14735"/>
    <x v="2136"/>
    <n v="2"/>
    <s v="1930s|driving through a gate|funeral|senator|trade union"/>
    <x v="2995"/>
    <n v="35"/>
    <x v="0"/>
    <x v="0"/>
    <s v="PG"/>
    <x v="190"/>
    <x v="33"/>
    <n v="595"/>
    <x v="21"/>
    <n v="1.85"/>
    <x v="544"/>
  </r>
  <r>
    <x v="2996"/>
    <s v="Color"/>
    <x v="624"/>
    <n v="52"/>
    <n v="100"/>
    <n v="365"/>
    <n v="225"/>
    <x v="1793"/>
    <n v="425"/>
    <x v="2780"/>
    <x v="577"/>
    <x v="1163"/>
    <x v="2995"/>
    <n v="5187"/>
    <n v="1661"/>
    <x v="954"/>
    <n v="0"/>
    <s v="alien|boy|nurse|school|school nurse"/>
    <x v="2996"/>
    <n v="64"/>
    <x v="0"/>
    <x v="0"/>
    <s v="PG"/>
    <x v="176"/>
    <x v="43"/>
    <n v="394"/>
    <x v="34"/>
    <n v="2.35"/>
    <x v="527"/>
  </r>
  <r>
    <x v="2997"/>
    <s v="Color"/>
    <x v="1277"/>
    <n v="351"/>
    <n v="111"/>
    <n v="34"/>
    <n v="54"/>
    <x v="1794"/>
    <n v="838"/>
    <x v="2781"/>
    <x v="17"/>
    <x v="385"/>
    <x v="2996"/>
    <n v="73249"/>
    <n v="995"/>
    <x v="2137"/>
    <n v="1"/>
    <s v="1950s|immigrant|irish|irish accent|torn between two worlds"/>
    <x v="2997"/>
    <n v="212"/>
    <x v="0"/>
    <x v="1"/>
    <s v="PG-13"/>
    <x v="190"/>
    <x v="2"/>
    <n v="55"/>
    <x v="7"/>
    <n v="1.85"/>
    <x v="88"/>
  </r>
  <r>
    <x v="2998"/>
    <s v="Color"/>
    <x v="328"/>
    <n v="124"/>
    <n v="184"/>
    <n v="0"/>
    <n v="111"/>
    <x v="1795"/>
    <n v="385"/>
    <x v="4"/>
    <x v="706"/>
    <x v="732"/>
    <x v="2997"/>
    <n v="101627"/>
    <n v="1104"/>
    <x v="2138"/>
    <n v="0"/>
    <s v="18th century|england|rise and fall|rural setting|wealth"/>
    <x v="2998"/>
    <n v="369"/>
    <x v="0"/>
    <x v="1"/>
    <s v="PG"/>
    <x v="190"/>
    <x v="57"/>
    <n v="293"/>
    <x v="14"/>
    <n v="1.66"/>
    <x v="1"/>
  </r>
  <r>
    <x v="2999"/>
    <s v="Color"/>
    <x v="1278"/>
    <n v="37"/>
    <n v="89"/>
    <n v="2"/>
    <n v="651"/>
    <x v="1796"/>
    <n v="799"/>
    <x v="2782"/>
    <x v="300"/>
    <x v="1164"/>
    <x v="2998"/>
    <n v="14656"/>
    <n v="4291"/>
    <x v="769"/>
    <n v="0"/>
    <s v="alaska|mountain|ski resort|snowboard|snowboarding"/>
    <x v="2999"/>
    <n v="90"/>
    <x v="0"/>
    <x v="0"/>
    <s v="PG-13"/>
    <x v="190"/>
    <x v="18"/>
    <n v="711"/>
    <x v="22"/>
    <n v="1.85"/>
    <x v="1"/>
  </r>
  <r>
    <x v="3000"/>
    <s v="Color"/>
    <x v="529"/>
    <n v="58"/>
    <n v="84"/>
    <n v="71"/>
    <n v="553"/>
    <x v="1797"/>
    <n v="8000"/>
    <x v="2783"/>
    <x v="125"/>
    <x v="166"/>
    <x v="2999"/>
    <n v="10777"/>
    <n v="10982"/>
    <x v="441"/>
    <n v="1"/>
    <s v="black pantyhose|female stockinged legs|pantyhose|radio|tattoo"/>
    <x v="3000"/>
    <n v="79"/>
    <x v="0"/>
    <x v="0"/>
    <s v="R"/>
    <x v="190"/>
    <x v="21"/>
    <n v="723"/>
    <x v="37"/>
    <n v="1.85"/>
    <x v="344"/>
  </r>
  <r>
    <x v="3001"/>
    <s v="Color"/>
    <x v="1279"/>
    <n v="175"/>
    <n v="98"/>
    <n v="0"/>
    <n v="123"/>
    <x v="1798"/>
    <n v="358"/>
    <x v="2784"/>
    <x v="200"/>
    <x v="1165"/>
    <x v="3000"/>
    <n v="15684"/>
    <n v="1114"/>
    <x v="2139"/>
    <n v="4"/>
    <s v="divorced couple|opera|reference to giuseppe verdi|retirement|senility"/>
    <x v="3001"/>
    <n v="126"/>
    <x v="0"/>
    <x v="1"/>
    <s v="PG-13"/>
    <x v="190"/>
    <x v="3"/>
    <n v="156"/>
    <x v="2"/>
    <n v="2.35"/>
    <x v="38"/>
  </r>
  <r>
    <x v="3002"/>
    <s v="Color"/>
    <x v="1280"/>
    <n v="75"/>
    <n v="95"/>
    <n v="5"/>
    <n v="443"/>
    <x v="311"/>
    <n v="1000"/>
    <x v="2785"/>
    <x v="125"/>
    <x v="602"/>
    <x v="3001"/>
    <n v="15427"/>
    <n v="2729"/>
    <x v="381"/>
    <n v="0"/>
    <s v="box office flop|critically bashed|dominatrix|friend|money"/>
    <x v="3002"/>
    <n v="121"/>
    <x v="0"/>
    <x v="0"/>
    <s v="R"/>
    <x v="190"/>
    <x v="18"/>
    <n v="660"/>
    <x v="43"/>
    <n v="1.85"/>
    <x v="545"/>
  </r>
  <r>
    <x v="3003"/>
    <s v="Color"/>
    <x v="825"/>
    <n v="161"/>
    <n v="100"/>
    <n v="0"/>
    <n v="303"/>
    <x v="830"/>
    <n v="11000"/>
    <x v="2786"/>
    <x v="168"/>
    <x v="72"/>
    <x v="3002"/>
    <n v="59982"/>
    <n v="12237"/>
    <x v="745"/>
    <n v="0"/>
    <s v="demon|fbi|fbi agent|murder|religious fanatic"/>
    <x v="3003"/>
    <n v="463"/>
    <x v="0"/>
    <x v="0"/>
    <s v="R"/>
    <x v="190"/>
    <x v="18"/>
    <n v="472"/>
    <x v="11"/>
    <n v="1.85"/>
    <x v="9"/>
  </r>
  <r>
    <x v="3004"/>
    <s v="Color"/>
    <x v="1281"/>
    <n v="203"/>
    <n v="109"/>
    <n v="64"/>
    <n v="553"/>
    <x v="423"/>
    <n v="16000"/>
    <x v="2787"/>
    <x v="406"/>
    <x v="32"/>
    <x v="3003"/>
    <n v="33856"/>
    <n v="17866"/>
    <x v="2140"/>
    <n v="2"/>
    <s v="art|jewish|justice|nazi|theft"/>
    <x v="3004"/>
    <n v="147"/>
    <x v="0"/>
    <x v="1"/>
    <s v="PG-13"/>
    <x v="190"/>
    <x v="2"/>
    <n v="638"/>
    <x v="11"/>
    <n v="2.35"/>
    <x v="139"/>
  </r>
  <r>
    <x v="3005"/>
    <s v=" Black and White"/>
    <x v="111"/>
    <n v="188"/>
    <n v="118"/>
    <n v="386"/>
    <n v="812"/>
    <x v="297"/>
    <n v="14000"/>
    <x v="2788"/>
    <x v="113"/>
    <x v="22"/>
    <x v="3004"/>
    <n v="42689"/>
    <n v="17490"/>
    <x v="2141"/>
    <n v="0"/>
    <s v="professor|research|sex|sexuality|student"/>
    <x v="3005"/>
    <n v="204"/>
    <x v="0"/>
    <x v="0"/>
    <s v="R"/>
    <x v="190"/>
    <x v="14"/>
    <n v="1000"/>
    <x v="1"/>
    <n v="2.35"/>
    <x v="1"/>
  </r>
  <r>
    <x v="3006"/>
    <s v="Color"/>
    <x v="6"/>
    <n v="221"/>
    <n v="88"/>
    <n v="0"/>
    <n v="795"/>
    <x v="418"/>
    <n v="901"/>
    <x v="2789"/>
    <x v="63"/>
    <x v="1166"/>
    <x v="3005"/>
    <n v="128850"/>
    <n v="3913"/>
    <x v="2142"/>
    <n v="0"/>
    <s v="army of the dead|battle|necronomicon|reluctant hero|skeleton soldier"/>
    <x v="3006"/>
    <n v="604"/>
    <x v="0"/>
    <x v="0"/>
    <s v="R"/>
    <x v="185"/>
    <x v="29"/>
    <n v="888"/>
    <x v="32"/>
    <n v="1.85"/>
    <x v="7"/>
  </r>
  <r>
    <x v="3007"/>
    <s v="Color"/>
    <x v="1282"/>
    <n v="66"/>
    <n v="86"/>
    <n v="4"/>
    <n v="424"/>
    <x v="1212"/>
    <n v="960"/>
    <x v="2790"/>
    <x v="127"/>
    <x v="402"/>
    <x v="3006"/>
    <n v="12437"/>
    <n v="2415"/>
    <x v="2143"/>
    <n v="4"/>
    <s v="blackmail|fall|love|nerd|scam"/>
    <x v="3007"/>
    <n v="107"/>
    <x v="0"/>
    <x v="4"/>
    <s v="R"/>
    <x v="190"/>
    <x v="19"/>
    <n v="448"/>
    <x v="43"/>
    <n v="1.85"/>
    <x v="546"/>
  </r>
  <r>
    <x v="3008"/>
    <s v="Color"/>
    <x v="644"/>
    <n v="80"/>
    <n v="118"/>
    <n v="529"/>
    <n v="472"/>
    <x v="1799"/>
    <n v="40000"/>
    <x v="2791"/>
    <x v="17"/>
    <x v="1"/>
    <x v="3007"/>
    <n v="171882"/>
    <n v="69746"/>
    <x v="2144"/>
    <n v="1"/>
    <s v="apostrophe in title|face slap|four word title|grocery store|police"/>
    <x v="3008"/>
    <n v="292"/>
    <x v="0"/>
    <x v="0"/>
    <s v="PG-13"/>
    <x v="190"/>
    <x v="27"/>
    <n v="29000"/>
    <x v="6"/>
    <n v="1.85"/>
    <x v="57"/>
  </r>
  <r>
    <x v="3009"/>
    <s v="Color"/>
    <x v="1283"/>
    <n v="25"/>
    <n v="125"/>
    <n v="10"/>
    <n v="109"/>
    <x v="1800"/>
    <n v="866"/>
    <x v="2792"/>
    <x v="406"/>
    <x v="969"/>
    <x v="3008"/>
    <n v="2164"/>
    <n v="1281"/>
    <x v="2145"/>
    <n v="1"/>
    <s v="1st century|based on the bible|miracle|religion|resurrection"/>
    <x v="3009"/>
    <n v="74"/>
    <x v="0"/>
    <x v="4"/>
    <s v="PG-13"/>
    <x v="173"/>
    <x v="17"/>
    <n v="147"/>
    <x v="16"/>
    <n v="1.85"/>
    <x v="1"/>
  </r>
  <r>
    <x v="3010"/>
    <s v="Color"/>
    <x v="954"/>
    <n v="169"/>
    <n v="125"/>
    <n v="608"/>
    <n v="579"/>
    <x v="1445"/>
    <n v="979"/>
    <x v="2793"/>
    <x v="152"/>
    <x v="39"/>
    <x v="3009"/>
    <n v="20307"/>
    <n v="3133"/>
    <x v="1431"/>
    <n v="1"/>
    <s v="1950s|miscarriage|neighbor|pregnancy|tailor"/>
    <x v="3010"/>
    <n v="165"/>
    <x v="0"/>
    <x v="1"/>
    <s v="R"/>
    <x v="190"/>
    <x v="14"/>
    <n v="594"/>
    <x v="16"/>
    <n v="1.85"/>
    <x v="1"/>
  </r>
  <r>
    <x v="3011"/>
    <s v="Color"/>
    <x v="1201"/>
    <n v="70"/>
    <n v="94"/>
    <n v="18"/>
    <n v="183"/>
    <x v="1310"/>
    <n v="658"/>
    <x v="2794"/>
    <x v="434"/>
    <x v="1167"/>
    <x v="3010"/>
    <n v="13622"/>
    <n v="1559"/>
    <x v="2146"/>
    <n v="3"/>
    <s v="bollywood|illegal immigrant|live television|restaurant|waiter"/>
    <x v="3011"/>
    <n v="128"/>
    <x v="0"/>
    <x v="1"/>
    <s v="R"/>
    <x v="190"/>
    <x v="19"/>
    <n v="463"/>
    <x v="28"/>
    <n v="1.85"/>
    <x v="547"/>
  </r>
  <r>
    <x v="3012"/>
    <s v="Color"/>
    <x v="872"/>
    <n v="15"/>
    <n v="113"/>
    <n v="300"/>
    <n v="787"/>
    <x v="705"/>
    <n v="1000"/>
    <x v="2795"/>
    <x v="105"/>
    <x v="327"/>
    <x v="3011"/>
    <n v="1761"/>
    <n v="3072"/>
    <x v="2147"/>
    <n v="2"/>
    <s v="immigration|love|political prisoner|reference to john wayne|title directed by female"/>
    <x v="3012"/>
    <n v="19"/>
    <x v="0"/>
    <x v="0"/>
    <s v="R"/>
    <x v="190"/>
    <x v="16"/>
    <n v="979"/>
    <x v="5"/>
    <n v="1.85"/>
    <x v="548"/>
  </r>
  <r>
    <x v="3013"/>
    <s v="Color"/>
    <x v="607"/>
    <n v="535"/>
    <n v="104"/>
    <n v="1000"/>
    <n v="272"/>
    <x v="1801"/>
    <n v="3000"/>
    <x v="2796"/>
    <x v="419"/>
    <x v="77"/>
    <x v="3012"/>
    <n v="96233"/>
    <n v="4082"/>
    <x v="2148"/>
    <n v="1"/>
    <s v="1960s|car hitting an animal|folk singer|friend|singer"/>
    <x v="3013"/>
    <n v="313"/>
    <x v="0"/>
    <x v="0"/>
    <s v="R"/>
    <x v="190"/>
    <x v="9"/>
    <n v="275"/>
    <x v="38"/>
    <n v="1.85"/>
    <x v="18"/>
  </r>
  <r>
    <x v="3014"/>
    <s v="Color"/>
    <x v="1284"/>
    <n v="92"/>
    <n v="95"/>
    <n v="596"/>
    <n v="697"/>
    <x v="1802"/>
    <n v="1000"/>
    <x v="2797"/>
    <x v="527"/>
    <x v="481"/>
    <x v="3013"/>
    <n v="17333"/>
    <n v="3300"/>
    <x v="478"/>
    <n v="2"/>
    <s v="basketball|basketball player|boarding school|love|shakespeare's othello"/>
    <x v="3014"/>
    <n v="153"/>
    <x v="0"/>
    <x v="0"/>
    <s v="R"/>
    <x v="240"/>
    <x v="18"/>
    <n v="835"/>
    <x v="5"/>
    <n v="1.85"/>
    <x v="1"/>
  </r>
  <r>
    <x v="3015"/>
    <s v="Color"/>
    <x v="1285"/>
    <n v="14"/>
    <n v="102"/>
    <n v="8"/>
    <n v="40"/>
    <x v="1803"/>
    <n v="14000"/>
    <x v="2798"/>
    <x v="185"/>
    <x v="174"/>
    <x v="3014"/>
    <n v="14129"/>
    <n v="14281"/>
    <x v="2149"/>
    <n v="1"/>
    <s v="baby|desert island|island|sequel|teenage girl"/>
    <x v="3015"/>
    <n v="39"/>
    <x v="0"/>
    <x v="0"/>
    <s v="PG-13"/>
    <x v="190"/>
    <x v="23"/>
    <n v="163"/>
    <x v="37"/>
    <n v="1.85"/>
    <x v="549"/>
  </r>
  <r>
    <x v="3016"/>
    <s v="Color"/>
    <x v="1286"/>
    <n v="13"/>
    <n v="124"/>
    <n v="58"/>
    <n v="104"/>
    <x v="1804"/>
    <n v="338"/>
    <x v="4"/>
    <x v="433"/>
    <x v="781"/>
    <x v="3015"/>
    <n v="2603"/>
    <n v="800"/>
    <x v="2150"/>
    <n v="0"/>
    <s v="coal|detective|irish|irish immigrant|pennsylvania"/>
    <x v="3016"/>
    <n v="36"/>
    <x v="0"/>
    <x v="0"/>
    <s v="PG"/>
    <x v="190"/>
    <x v="48"/>
    <n v="275"/>
    <x v="8"/>
    <n v="2.35"/>
    <x v="418"/>
  </r>
  <r>
    <x v="3017"/>
    <s v="Color"/>
    <x v="1287"/>
    <n v="87"/>
    <n v="105"/>
    <n v="0"/>
    <n v="776"/>
    <x v="127"/>
    <n v="14000"/>
    <x v="2799"/>
    <x v="616"/>
    <x v="141"/>
    <x v="3016"/>
    <n v="10052"/>
    <n v="28004"/>
    <x v="36"/>
    <n v="0"/>
    <s v="anal sex|death|dream|poem|sex"/>
    <x v="3017"/>
    <n v="69"/>
    <x v="0"/>
    <x v="0"/>
    <s v="R"/>
    <x v="4"/>
    <x v="12"/>
    <n v="12000"/>
    <x v="22"/>
    <n v="2.35"/>
    <x v="1"/>
  </r>
  <r>
    <x v="3018"/>
    <s v="Color"/>
    <x v="1288"/>
    <n v="78"/>
    <n v="104"/>
    <n v="238"/>
    <n v="22"/>
    <x v="1805"/>
    <n v="60"/>
    <x v="2800"/>
    <x v="316"/>
    <x v="1168"/>
    <x v="3017"/>
    <n v="11132"/>
    <n v="150"/>
    <x v="2151"/>
    <n v="0"/>
    <s v="music copyist|music student|musical composition|student|symphony"/>
    <x v="3018"/>
    <n v="86"/>
    <x v="0"/>
    <x v="0"/>
    <s v="PG-13"/>
    <x v="190"/>
    <x v="7"/>
    <n v="35"/>
    <x v="2"/>
    <n v="2.35"/>
    <x v="1"/>
  </r>
  <r>
    <x v="1425"/>
    <s v="Color"/>
    <x v="624"/>
    <n v="223"/>
    <n v="120"/>
    <n v="365"/>
    <n v="723"/>
    <x v="970"/>
    <n v="887"/>
    <x v="1373"/>
    <x v="471"/>
    <x v="585"/>
    <x v="1425"/>
    <n v="105448"/>
    <n v="3876"/>
    <x v="955"/>
    <n v="0"/>
    <s v="ghost|haunted|haunting|house|paranormal investigator"/>
    <x v="1425"/>
    <n v="321"/>
    <x v="0"/>
    <x v="0"/>
    <s v="PG"/>
    <x v="165"/>
    <x v="26"/>
    <n v="770"/>
    <x v="38"/>
    <n v="2.35"/>
    <x v="59"/>
  </r>
  <r>
    <x v="3019"/>
    <s v="Color"/>
    <x v="887"/>
    <n v="136"/>
    <n v="111"/>
    <n v="17"/>
    <n v="405"/>
    <x v="1806"/>
    <n v="845"/>
    <x v="4"/>
    <x v="168"/>
    <x v="1169"/>
    <x v="3018"/>
    <n v="5013"/>
    <n v="3117"/>
    <x v="2152"/>
    <n v="2"/>
    <s v="brighton|catholic|gang|prayer|waitress"/>
    <x v="3019"/>
    <n v="59"/>
    <x v="0"/>
    <x v="1"/>
    <s v="R"/>
    <x v="176"/>
    <x v="5"/>
    <n v="641"/>
    <x v="20"/>
    <n v="2.35"/>
    <x v="1"/>
  </r>
  <r>
    <x v="3020"/>
    <s v="Color"/>
    <x v="1289"/>
    <n v="160"/>
    <n v="95"/>
    <n v="43"/>
    <n v="357"/>
    <x v="1089"/>
    <n v="3000"/>
    <x v="2801"/>
    <x v="364"/>
    <x v="430"/>
    <x v="3019"/>
    <n v="88529"/>
    <n v="5286"/>
    <x v="2153"/>
    <n v="0"/>
    <s v="blood splatter|jigsaw|nazi|serial killer|swastika tattoo"/>
    <x v="3020"/>
    <n v="262"/>
    <x v="0"/>
    <x v="0"/>
    <s v="R"/>
    <x v="246"/>
    <x v="8"/>
    <n v="723"/>
    <x v="27"/>
    <n v="1.85"/>
    <x v="1"/>
  </r>
  <r>
    <x v="3021"/>
    <s v="Color"/>
    <x v="1290"/>
    <n v="28"/>
    <n v="96"/>
    <n v="4"/>
    <n v="199"/>
    <x v="1807"/>
    <n v="917"/>
    <x v="4"/>
    <x v="168"/>
    <x v="1170"/>
    <x v="3020"/>
    <n v="618"/>
    <n v="1827"/>
    <x v="2154"/>
    <n v="0"/>
    <s v="casino|gang violence|robbery|suicide|violence"/>
    <x v="3021"/>
    <n v="12"/>
    <x v="0"/>
    <x v="20"/>
    <s v="GP"/>
    <x v="4"/>
    <x v="50"/>
    <n v="545"/>
    <x v="5"/>
    <n v="2.35"/>
    <x v="550"/>
  </r>
  <r>
    <x v="3022"/>
    <s v="Color"/>
    <x v="1291"/>
    <n v="54"/>
    <n v="97"/>
    <n v="15"/>
    <n v="19"/>
    <x v="1808"/>
    <n v="142"/>
    <x v="4"/>
    <x v="105"/>
    <x v="1171"/>
    <x v="3021"/>
    <n v="45144"/>
    <n v="248"/>
    <x v="2155"/>
    <n v="1"/>
    <s v="best friend|girl in panties|high school|high school romance|pink panties"/>
    <x v="3022"/>
    <n v="111"/>
    <x v="0"/>
    <x v="0"/>
    <s v="PG-13"/>
    <x v="190"/>
    <x v="3"/>
    <n v="79"/>
    <x v="44"/>
    <n v="2.35"/>
    <x v="45"/>
  </r>
  <r>
    <x v="3023"/>
    <s v="Color"/>
    <x v="1292"/>
    <n v="75"/>
    <n v="118"/>
    <n v="10"/>
    <n v="48"/>
    <x v="1809"/>
    <n v="172"/>
    <x v="2802"/>
    <x v="171"/>
    <x v="1172"/>
    <x v="3022"/>
    <n v="5772"/>
    <n v="378"/>
    <x v="2156"/>
    <n v="2"/>
    <s v="camp|fishing|fishing trip|river|town"/>
    <x v="3023"/>
    <n v="115"/>
    <x v="0"/>
    <x v="5"/>
    <s v="R"/>
    <x v="159"/>
    <x v="7"/>
    <n v="71"/>
    <x v="21"/>
    <n v="2.35"/>
    <x v="394"/>
  </r>
  <r>
    <x v="3024"/>
    <s v="Color"/>
    <x v="1293"/>
    <n v="20"/>
    <n v="193"/>
    <n v="160"/>
    <n v="860"/>
    <x v="1810"/>
    <n v="8000"/>
    <x v="2803"/>
    <x v="270"/>
    <x v="1173"/>
    <x v="3023"/>
    <n v="13998"/>
    <n v="10822"/>
    <x v="2157"/>
    <n v="2"/>
    <s v="extramarital affair|fashion magazine editor|marriage|new york|teacher"/>
    <x v="3024"/>
    <n v="264"/>
    <x v="8"/>
    <x v="16"/>
    <s v="R"/>
    <x v="247"/>
    <x v="7"/>
    <n v="1000"/>
    <x v="19"/>
    <n v="2.35"/>
    <x v="551"/>
  </r>
  <r>
    <x v="3025"/>
    <s v="Color"/>
    <x v="518"/>
    <n v="105"/>
    <n v="97"/>
    <n v="32"/>
    <n v="327"/>
    <x v="1256"/>
    <n v="893"/>
    <x v="2804"/>
    <x v="127"/>
    <x v="802"/>
    <x v="3024"/>
    <n v="12980"/>
    <n v="2640"/>
    <x v="443"/>
    <n v="3"/>
    <s v="bachelor|blackmail|character says i love you|flirting|social satire"/>
    <x v="3025"/>
    <n v="132"/>
    <x v="0"/>
    <x v="1"/>
    <s v="PG-13"/>
    <x v="137"/>
    <x v="15"/>
    <n v="692"/>
    <x v="8"/>
    <n v="1.85"/>
    <x v="552"/>
  </r>
  <r>
    <x v="3026"/>
    <s v="Color"/>
    <x v="1294"/>
    <n v="120"/>
    <n v="98"/>
    <n v="7"/>
    <n v="507"/>
    <x v="774"/>
    <n v="805"/>
    <x v="2805"/>
    <x v="321"/>
    <x v="813"/>
    <x v="3025"/>
    <n v="28570"/>
    <n v="2271"/>
    <x v="2158"/>
    <n v="0"/>
    <s v="alien infection|astronaut|mars|mission|zombie"/>
    <x v="3026"/>
    <n v="160"/>
    <x v="0"/>
    <x v="1"/>
    <s v="R"/>
    <x v="222"/>
    <x v="9"/>
    <n v="766"/>
    <x v="34"/>
    <n v="2.35"/>
    <x v="1"/>
  </r>
  <r>
    <x v="3027"/>
    <s v="Color"/>
    <x v="1295"/>
    <n v="108"/>
    <n v="103"/>
    <n v="57"/>
    <n v="132"/>
    <x v="1811"/>
    <n v="541"/>
    <x v="2806"/>
    <x v="429"/>
    <x v="749"/>
    <x v="3026"/>
    <n v="16747"/>
    <n v="1228"/>
    <x v="2159"/>
    <n v="0"/>
    <s v="9 year old|blood|gramophone|house|missing children"/>
    <x v="3027"/>
    <n v="349"/>
    <x v="0"/>
    <x v="0"/>
    <s v="PG-13"/>
    <x v="248"/>
    <x v="19"/>
    <n v="451"/>
    <x v="28"/>
    <n v="2.35"/>
    <x v="103"/>
  </r>
  <r>
    <x v="3028"/>
    <s v="Color"/>
    <x v="328"/>
    <n v="285"/>
    <n v="161"/>
    <n v="0"/>
    <n v="73"/>
    <x v="1812"/>
    <n v="273"/>
    <x v="2807"/>
    <x v="101"/>
    <x v="1174"/>
    <x v="3027"/>
    <n v="427357"/>
    <n v="727"/>
    <x v="2160"/>
    <n v="0"/>
    <s v="ancient astronaut|famous line|message from outer space|monolith|star child"/>
    <x v="3028"/>
    <n v="1736"/>
    <x v="0"/>
    <x v="1"/>
    <s v="G"/>
    <x v="176"/>
    <x v="38"/>
    <n v="117"/>
    <x v="24"/>
    <n v="2.2000000000000002"/>
    <x v="4"/>
  </r>
  <r>
    <x v="3029"/>
    <s v="Color"/>
    <x v="38"/>
    <n v="215"/>
    <n v="120"/>
    <n v="14000"/>
    <n v="548"/>
    <x v="1813"/>
    <n v="861"/>
    <x v="2808"/>
    <x v="707"/>
    <x v="1175"/>
    <x v="3028"/>
    <n v="281842"/>
    <n v="2811"/>
    <x v="2034"/>
    <n v="0"/>
    <s v="bicyclist|boy|doll|star wars reference|voice impersonation"/>
    <x v="3029"/>
    <n v="515"/>
    <x v="0"/>
    <x v="0"/>
    <s v="PG"/>
    <x v="238"/>
    <x v="26"/>
    <n v="725"/>
    <x v="0"/>
    <n v="1.85"/>
    <x v="139"/>
  </r>
  <r>
    <x v="3030"/>
    <s v="Color"/>
    <x v="1296"/>
    <n v="81"/>
    <n v="97"/>
    <n v="21"/>
    <n v="499"/>
    <x v="1162"/>
    <n v="17000"/>
    <x v="2809"/>
    <x v="105"/>
    <x v="224"/>
    <x v="3029"/>
    <n v="27689"/>
    <n v="20312"/>
    <x v="2161"/>
    <n v="0"/>
    <s v="actress|love|michigan|neighbor|writer"/>
    <x v="3030"/>
    <n v="74"/>
    <x v="0"/>
    <x v="0"/>
    <s v="PG-13"/>
    <x v="70"/>
    <x v="1"/>
    <n v="1000"/>
    <x v="12"/>
    <n v="2.35"/>
    <x v="103"/>
  </r>
  <r>
    <x v="3031"/>
    <s v="Color"/>
    <x v="1297"/>
    <n v="17"/>
    <n v="97"/>
    <n v="4"/>
    <n v="194"/>
    <x v="1814"/>
    <n v="882"/>
    <x v="4"/>
    <x v="457"/>
    <x v="1030"/>
    <x v="3030"/>
    <n v="1337"/>
    <n v="1554"/>
    <x v="2162"/>
    <n v="1"/>
    <s v="butterfly|entomologist|morpho butterfly|rain|rain forest"/>
    <x v="3031"/>
    <n v="28"/>
    <x v="0"/>
    <x v="4"/>
    <s v="PG"/>
    <x v="188"/>
    <x v="14"/>
    <n v="450"/>
    <x v="22"/>
    <n v="1.85"/>
    <x v="455"/>
  </r>
  <r>
    <x v="3032"/>
    <s v="Color"/>
    <x v="1298"/>
    <n v="5"/>
    <n v="99"/>
    <n v="11"/>
    <n v="327"/>
    <x v="1815"/>
    <n v="665"/>
    <x v="2810"/>
    <x v="200"/>
    <x v="1176"/>
    <x v="3031"/>
    <n v="859"/>
    <n v="2272"/>
    <x v="726"/>
    <n v="2"/>
    <s v="high school|love|police|showdown|surfer"/>
    <x v="3032"/>
    <n v="31"/>
    <x v="0"/>
    <x v="0"/>
    <s v="R"/>
    <x v="238"/>
    <x v="24"/>
    <n v="446"/>
    <x v="21"/>
    <m/>
    <x v="553"/>
  </r>
  <r>
    <x v="3033"/>
    <s v="Color"/>
    <x v="113"/>
    <n v="3"/>
    <n v="24"/>
    <m/>
    <n v="44"/>
    <x v="1816"/>
    <n v="381"/>
    <x v="4"/>
    <x v="125"/>
    <x v="1177"/>
    <x v="3032"/>
    <n v="2651"/>
    <n v="592"/>
    <x v="2163"/>
    <n v="3"/>
    <s v="blond boy|chlamydia|list|male rear nudity|young couple"/>
    <x v="3033"/>
    <n v="18"/>
    <x v="0"/>
    <x v="1"/>
    <m/>
    <x v="4"/>
    <x v="4"/>
    <n v="102"/>
    <x v="0"/>
    <m/>
    <x v="1"/>
  </r>
  <r>
    <x v="3034"/>
    <s v="Color"/>
    <x v="1299"/>
    <n v="10"/>
    <n v="144"/>
    <n v="0"/>
    <n v="119"/>
    <x v="1817"/>
    <n v="564"/>
    <x v="2811"/>
    <x v="125"/>
    <x v="1178"/>
    <x v="3033"/>
    <n v="8598"/>
    <n v="1121"/>
    <x v="2164"/>
    <n v="5"/>
    <s v="bad luck|casino|lie|mix up|stutter"/>
    <x v="3034"/>
    <n v="43"/>
    <x v="8"/>
    <x v="16"/>
    <m/>
    <x v="4"/>
    <x v="5"/>
    <n v="154"/>
    <x v="43"/>
    <m/>
    <x v="554"/>
  </r>
  <r>
    <x v="3035"/>
    <s v="Color"/>
    <x v="1188"/>
    <n v="43"/>
    <n v="111"/>
    <n v="58"/>
    <n v="258"/>
    <x v="1818"/>
    <n v="482"/>
    <x v="2812"/>
    <x v="708"/>
    <x v="1179"/>
    <x v="3034"/>
    <n v="2618"/>
    <n v="1526"/>
    <x v="1857"/>
    <n v="0"/>
    <s v="massacre|mormon|settler|utah|wagon train"/>
    <x v="3035"/>
    <n v="111"/>
    <x v="1"/>
    <x v="0"/>
    <s v="R"/>
    <x v="190"/>
    <x v="1"/>
    <n v="362"/>
    <x v="27"/>
    <n v="1.85"/>
    <x v="500"/>
  </r>
  <r>
    <x v="3036"/>
    <s v="Color"/>
    <x v="1300"/>
    <n v="43"/>
    <n v="145"/>
    <n v="0"/>
    <n v="280"/>
    <x v="1819"/>
    <n v="639"/>
    <x v="2813"/>
    <x v="156"/>
    <x v="1180"/>
    <x v="3035"/>
    <n v="3665"/>
    <n v="1807"/>
    <x v="2033"/>
    <n v="1"/>
    <s v="catholic|hanging|mexico|rebellion|soldier"/>
    <x v="3036"/>
    <n v="57"/>
    <x v="6"/>
    <x v="12"/>
    <s v="R"/>
    <x v="249"/>
    <x v="3"/>
    <n v="377"/>
    <x v="4"/>
    <n v="2.35"/>
    <x v="1"/>
  </r>
  <r>
    <x v="3037"/>
    <s v="Color"/>
    <x v="1301"/>
    <n v="94"/>
    <n v="106"/>
    <n v="7"/>
    <n v="24"/>
    <x v="1820"/>
    <n v="68"/>
    <x v="4"/>
    <x v="379"/>
    <x v="1181"/>
    <x v="3036"/>
    <n v="15060"/>
    <n v="175"/>
    <x v="2165"/>
    <n v="4"/>
    <s v="audition|deaf|family relationships|love|singing"/>
    <x v="3037"/>
    <n v="27"/>
    <x v="3"/>
    <x v="10"/>
    <m/>
    <x v="190"/>
    <x v="11"/>
    <n v="29"/>
    <x v="38"/>
    <n v="1.85"/>
    <x v="1"/>
  </r>
  <r>
    <x v="3038"/>
    <s v="Color"/>
    <x v="525"/>
    <n v="161"/>
    <n v="126"/>
    <n v="835"/>
    <n v="893"/>
    <x v="281"/>
    <n v="49000"/>
    <x v="2814"/>
    <x v="270"/>
    <x v="86"/>
    <x v="3037"/>
    <n v="604904"/>
    <n v="63710"/>
    <x v="918"/>
    <n v="2"/>
    <s v="friend|genius|janitor|loss of wife|professor"/>
    <x v="3038"/>
    <n v="682"/>
    <x v="0"/>
    <x v="0"/>
    <s v="R"/>
    <x v="70"/>
    <x v="13"/>
    <n v="13000"/>
    <x v="24"/>
    <n v="1.85"/>
    <x v="77"/>
  </r>
  <r>
    <x v="3039"/>
    <s v="Color"/>
    <x v="1302"/>
    <n v="38"/>
    <n v="106"/>
    <n v="29"/>
    <n v="571"/>
    <x v="129"/>
    <n v="14000"/>
    <x v="4"/>
    <x v="306"/>
    <x v="210"/>
    <x v="3038"/>
    <n v="6935"/>
    <n v="27660"/>
    <x v="2166"/>
    <n v="3"/>
    <s v="black panties|lust|sexual attraction|voyeur|voyeurism"/>
    <x v="3039"/>
    <n v="50"/>
    <x v="0"/>
    <x v="0"/>
    <s v="R"/>
    <x v="190"/>
    <x v="6"/>
    <n v="12000"/>
    <x v="43"/>
    <n v="2.35"/>
    <x v="1"/>
  </r>
  <r>
    <x v="3040"/>
    <s v="Color"/>
    <x v="1303"/>
    <n v="210"/>
    <n v="121"/>
    <n v="163"/>
    <n v="482"/>
    <x v="1789"/>
    <n v="723"/>
    <x v="2815"/>
    <x v="364"/>
    <x v="464"/>
    <x v="3039"/>
    <n v="142115"/>
    <n v="3189"/>
    <x v="2167"/>
    <n v="0"/>
    <s v="brutality|female full frontal nudity|female nudity|torture|trap"/>
    <x v="3040"/>
    <n v="614"/>
    <x v="0"/>
    <x v="0"/>
    <s v="R"/>
    <x v="70"/>
    <x v="7"/>
    <n v="651"/>
    <x v="5"/>
    <n v="1.85"/>
    <x v="1"/>
  </r>
  <r>
    <x v="3041"/>
    <s v="Color"/>
    <x v="246"/>
    <n v="52"/>
    <n v="117"/>
    <n v="425"/>
    <n v="901"/>
    <x v="1821"/>
    <n v="13000"/>
    <x v="2816"/>
    <x v="490"/>
    <x v="192"/>
    <x v="3040"/>
    <n v="48629"/>
    <n v="27378"/>
    <x v="2168"/>
    <n v="1"/>
    <s v="army|boot camp|breasts|graduation|rescue"/>
    <x v="3041"/>
    <n v="134"/>
    <x v="0"/>
    <x v="0"/>
    <s v="R"/>
    <x v="70"/>
    <x v="37"/>
    <n v="11000"/>
    <x v="8"/>
    <n v="1.85"/>
    <x v="1"/>
  </r>
  <r>
    <x v="3042"/>
    <s v="Color"/>
    <x v="118"/>
    <n v="139"/>
    <n v="98"/>
    <n v="235"/>
    <n v="229"/>
    <x v="952"/>
    <n v="4000"/>
    <x v="2817"/>
    <x v="300"/>
    <x v="396"/>
    <x v="3041"/>
    <n v="70141"/>
    <n v="5270"/>
    <x v="2169"/>
    <n v="1"/>
    <s v="championship|cheerleading|high school|teen comedy|teenage romance"/>
    <x v="3042"/>
    <n v="385"/>
    <x v="0"/>
    <x v="0"/>
    <s v="PG-13"/>
    <x v="70"/>
    <x v="21"/>
    <n v="464"/>
    <x v="18"/>
    <n v="1.85"/>
    <x v="1"/>
  </r>
  <r>
    <x v="3043"/>
    <s v="Color"/>
    <x v="1304"/>
    <n v="165"/>
    <n v="109"/>
    <n v="65"/>
    <n v="393"/>
    <x v="1364"/>
    <n v="798"/>
    <x v="2818"/>
    <x v="179"/>
    <x v="776"/>
    <x v="3042"/>
    <n v="17596"/>
    <n v="2480"/>
    <x v="848"/>
    <n v="1"/>
    <s v="cathedral|minister|presidential election|reference to george washington|ritual sacrifice"/>
    <x v="3043"/>
    <n v="94"/>
    <x v="0"/>
    <x v="10"/>
    <s v="R"/>
    <x v="70"/>
    <x v="6"/>
    <n v="465"/>
    <x v="9"/>
    <n v="2.35"/>
    <x v="1"/>
  </r>
  <r>
    <x v="3044"/>
    <s v="Color"/>
    <x v="1060"/>
    <n v="96"/>
    <n v="95"/>
    <n v="7"/>
    <n v="1000"/>
    <x v="1156"/>
    <n v="23000"/>
    <x v="2819"/>
    <x v="127"/>
    <x v="74"/>
    <x v="3043"/>
    <n v="67115"/>
    <n v="28734"/>
    <x v="2170"/>
    <n v="2"/>
    <s v="bet|friend|high school|prom|prom queen"/>
    <x v="3044"/>
    <n v="389"/>
    <x v="0"/>
    <x v="0"/>
    <s v="PG-13"/>
    <x v="70"/>
    <x v="15"/>
    <n v="1000"/>
    <x v="27"/>
    <n v="1.85"/>
    <x v="1"/>
  </r>
  <r>
    <x v="1344"/>
    <s v="Color"/>
    <x v="599"/>
    <n v="323"/>
    <n v="109"/>
    <n v="304"/>
    <n v="736"/>
    <x v="310"/>
    <n v="939"/>
    <x v="1295"/>
    <x v="270"/>
    <x v="558"/>
    <x v="1344"/>
    <n v="86956"/>
    <n v="3276"/>
    <x v="1072"/>
    <n v="0"/>
    <s v="abuse|african american lesbian|lesbian|lesbian couple|school"/>
    <x v="1344"/>
    <n v="275"/>
    <x v="0"/>
    <x v="0"/>
    <s v="R"/>
    <x v="70"/>
    <x v="0"/>
    <n v="906"/>
    <x v="11"/>
    <n v="1.85"/>
    <x v="85"/>
  </r>
  <r>
    <x v="3045"/>
    <s v="Color"/>
    <x v="1303"/>
    <n v="190"/>
    <n v="96"/>
    <n v="163"/>
    <n v="448"/>
    <x v="1789"/>
    <n v="723"/>
    <x v="2820"/>
    <x v="364"/>
    <x v="464"/>
    <x v="3044"/>
    <n v="111087"/>
    <n v="3492"/>
    <x v="1161"/>
    <n v="0"/>
    <s v="detective|fbi|rape|rapist|serial rapist"/>
    <x v="3045"/>
    <n v="319"/>
    <x v="0"/>
    <x v="0"/>
    <s v="R"/>
    <x v="70"/>
    <x v="1"/>
    <n v="651"/>
    <x v="18"/>
    <n v="1.85"/>
    <x v="1"/>
  </r>
  <r>
    <x v="3046"/>
    <s v="Color"/>
    <x v="585"/>
    <n v="173"/>
    <n v="101"/>
    <n v="13"/>
    <n v="368"/>
    <x v="1822"/>
    <n v="494"/>
    <x v="2821"/>
    <x v="416"/>
    <x v="415"/>
    <x v="3045"/>
    <n v="41763"/>
    <n v="2013"/>
    <x v="2171"/>
    <n v="0"/>
    <s v="architect|grave|obsession|river|voice"/>
    <x v="3046"/>
    <n v="403"/>
    <x v="0"/>
    <x v="1"/>
    <s v="PG-13"/>
    <x v="70"/>
    <x v="12"/>
    <n v="392"/>
    <x v="34"/>
    <n v="2.35"/>
    <x v="1"/>
  </r>
  <r>
    <x v="3047"/>
    <s v="Color"/>
    <x v="795"/>
    <n v="46"/>
    <n v="107"/>
    <n v="0"/>
    <n v="685"/>
    <x v="1359"/>
    <n v="1000"/>
    <x v="2822"/>
    <x v="105"/>
    <x v="1182"/>
    <x v="3046"/>
    <n v="8962"/>
    <n v="5264"/>
    <x v="1895"/>
    <n v="4"/>
    <s v="cross dressing|family reunion|madea series|reflective|sister sister relationship"/>
    <x v="3047"/>
    <n v="137"/>
    <x v="0"/>
    <x v="0"/>
    <s v="PG-13"/>
    <x v="224"/>
    <x v="7"/>
    <n v="907"/>
    <x v="40"/>
    <n v="1.85"/>
    <x v="412"/>
  </r>
  <r>
    <x v="3048"/>
    <s v="Color"/>
    <x v="48"/>
    <n v="59"/>
    <n v="119"/>
    <n v="17000"/>
    <n v="638"/>
    <x v="898"/>
    <n v="10000"/>
    <x v="2823"/>
    <x v="291"/>
    <x v="56"/>
    <x v="3047"/>
    <n v="57831"/>
    <n v="11895"/>
    <x v="511"/>
    <n v="1"/>
    <s v="hustler|losing|pool|pool player|tournament"/>
    <x v="3048"/>
    <n v="115"/>
    <x v="0"/>
    <x v="0"/>
    <s v="R"/>
    <x v="250"/>
    <x v="43"/>
    <n v="970"/>
    <x v="15"/>
    <n v="1.85"/>
    <x v="1"/>
  </r>
  <r>
    <x v="3049"/>
    <s v=" Black and White"/>
    <x v="1305"/>
    <n v="53"/>
    <n v="178"/>
    <n v="19"/>
    <n v="196"/>
    <x v="1823"/>
    <n v="726"/>
    <x v="4"/>
    <x v="71"/>
    <x v="1183"/>
    <x v="3048"/>
    <n v="43270"/>
    <n v="1554"/>
    <x v="2172"/>
    <n v="3"/>
    <s v="allies|d day|invasion|normandy|world war two"/>
    <x v="3049"/>
    <n v="192"/>
    <x v="0"/>
    <x v="0"/>
    <s v="G"/>
    <x v="70"/>
    <x v="34"/>
    <n v="249"/>
    <x v="6"/>
    <n v="2.35"/>
    <x v="1"/>
  </r>
  <r>
    <x v="3050"/>
    <s v="Color"/>
    <x v="392"/>
    <n v="22"/>
    <n v="100"/>
    <n v="65"/>
    <n v="577"/>
    <x v="865"/>
    <n v="633"/>
    <x v="2824"/>
    <x v="472"/>
    <x v="1184"/>
    <x v="3049"/>
    <n v="44502"/>
    <n v="3362"/>
    <x v="1940"/>
    <n v="8"/>
    <s v="coach|hockey team|lawyer|respect|team"/>
    <x v="3050"/>
    <n v="46"/>
    <x v="0"/>
    <x v="0"/>
    <s v="PG"/>
    <x v="70"/>
    <x v="29"/>
    <n v="613"/>
    <x v="21"/>
    <n v="1.85"/>
    <x v="1"/>
  </r>
  <r>
    <x v="3051"/>
    <s v="Color"/>
    <x v="911"/>
    <n v="203"/>
    <n v="98"/>
    <n v="70"/>
    <n v="634"/>
    <x v="1156"/>
    <n v="4000"/>
    <x v="2825"/>
    <x v="236"/>
    <x v="221"/>
    <x v="3050"/>
    <n v="115050"/>
    <n v="7461"/>
    <x v="2173"/>
    <n v="0"/>
    <s v="american|curse|japan|nurse|rage"/>
    <x v="3051"/>
    <n v="911"/>
    <x v="0"/>
    <x v="0"/>
    <s v="PG-13"/>
    <x v="70"/>
    <x v="14"/>
    <n v="1000"/>
    <x v="18"/>
    <n v="1.85"/>
    <x v="86"/>
  </r>
  <r>
    <x v="3052"/>
    <s v="Color"/>
    <x v="206"/>
    <n v="77"/>
    <n v="92"/>
    <n v="221"/>
    <n v="491"/>
    <x v="1824"/>
    <n v="11000"/>
    <x v="2826"/>
    <x v="300"/>
    <x v="196"/>
    <x v="3051"/>
    <n v="156143"/>
    <n v="13162"/>
    <x v="2174"/>
    <n v="1"/>
    <s v="golf|golf ball|golfer|grandmother's house|tournament"/>
    <x v="3052"/>
    <n v="289"/>
    <x v="0"/>
    <x v="0"/>
    <s v="PG-13"/>
    <x v="176"/>
    <x v="25"/>
    <n v="503"/>
    <x v="15"/>
    <n v="1.85"/>
    <x v="1"/>
  </r>
  <r>
    <x v="3053"/>
    <s v="Color"/>
    <x v="804"/>
    <n v="190"/>
    <n v="90"/>
    <n v="108"/>
    <n v="270"/>
    <x v="1825"/>
    <n v="1000"/>
    <x v="2827"/>
    <x v="364"/>
    <x v="349"/>
    <x v="3052"/>
    <n v="86890"/>
    <n v="1982"/>
    <x v="2175"/>
    <n v="0"/>
    <s v="demon|gore|record player|tattoo|wings"/>
    <x v="3053"/>
    <n v="985"/>
    <x v="0"/>
    <x v="8"/>
    <s v="R"/>
    <x v="70"/>
    <x v="18"/>
    <n v="322"/>
    <x v="9"/>
    <n v="1.85"/>
    <x v="1"/>
  </r>
  <r>
    <x v="3054"/>
    <s v="Color"/>
    <x v="392"/>
    <n v="81"/>
    <n v="90"/>
    <n v="65"/>
    <n v="730"/>
    <x v="731"/>
    <n v="18000"/>
    <x v="2828"/>
    <x v="709"/>
    <x v="63"/>
    <x v="3053"/>
    <n v="85362"/>
    <n v="20795"/>
    <x v="2176"/>
    <n v="6"/>
    <s v="failing student|high school|payphone|teenager|telephone booth"/>
    <x v="3054"/>
    <n v="181"/>
    <x v="0"/>
    <x v="0"/>
    <s v="PG"/>
    <x v="70"/>
    <x v="30"/>
    <n v="769"/>
    <x v="8"/>
    <n v="2.35"/>
    <x v="1"/>
  </r>
  <r>
    <x v="3055"/>
    <s v="Color"/>
    <x v="1306"/>
    <n v="56"/>
    <n v="153"/>
    <n v="82"/>
    <n v="139"/>
    <x v="1826"/>
    <n v="695"/>
    <x v="2829"/>
    <x v="710"/>
    <x v="615"/>
    <x v="3054"/>
    <n v="25303"/>
    <n v="1593"/>
    <x v="2177"/>
    <n v="1"/>
    <s v="abuse|child|orphan|orphanage|pickpocket"/>
    <x v="3055"/>
    <n v="138"/>
    <x v="0"/>
    <x v="1"/>
    <s v="G"/>
    <x v="70"/>
    <x v="38"/>
    <n v="275"/>
    <x v="7"/>
    <n v="2.35"/>
    <x v="1"/>
  </r>
  <r>
    <x v="3056"/>
    <s v="Color"/>
    <x v="397"/>
    <n v="264"/>
    <n v="124"/>
    <n v="108"/>
    <n v="186"/>
    <x v="148"/>
    <n v="1000"/>
    <x v="2830"/>
    <x v="200"/>
    <x v="384"/>
    <x v="3055"/>
    <n v="75306"/>
    <n v="1898"/>
    <x v="806"/>
    <n v="3"/>
    <s v="hotel|india|marigold|retiree|retirement"/>
    <x v="3056"/>
    <n v="266"/>
    <x v="0"/>
    <x v="1"/>
    <s v="PG-13"/>
    <x v="70"/>
    <x v="10"/>
    <n v="400"/>
    <x v="11"/>
    <n v="2.35"/>
    <x v="10"/>
  </r>
  <r>
    <x v="3057"/>
    <s v="Color"/>
    <x v="1307"/>
    <n v="44"/>
    <n v="82"/>
    <n v="6"/>
    <n v="345"/>
    <x v="1827"/>
    <n v="759"/>
    <x v="2831"/>
    <x v="505"/>
    <x v="856"/>
    <x v="3056"/>
    <n v="6808"/>
    <n v="2197"/>
    <x v="2178"/>
    <n v="0"/>
    <s v="friend|principal|summer|summer camp|summer vacation"/>
    <x v="3057"/>
    <n v="38"/>
    <x v="0"/>
    <x v="0"/>
    <s v="G"/>
    <x v="154"/>
    <x v="18"/>
    <n v="563"/>
    <x v="12"/>
    <n v="1.85"/>
    <x v="395"/>
  </r>
  <r>
    <x v="3058"/>
    <s v="Color"/>
    <x v="83"/>
    <n v="117"/>
    <n v="107"/>
    <n v="750"/>
    <n v="60"/>
    <x v="1828"/>
    <n v="794"/>
    <x v="2832"/>
    <x v="18"/>
    <x v="1185"/>
    <x v="3057"/>
    <n v="101840"/>
    <n v="1529"/>
    <x v="2179"/>
    <n v="2"/>
    <s v="arena|desert|fight|mad max|post apocalypse"/>
    <x v="3058"/>
    <n v="193"/>
    <x v="0"/>
    <x v="5"/>
    <s v="PG-13"/>
    <x v="251"/>
    <x v="39"/>
    <n v="531"/>
    <x v="5"/>
    <n v="2.35"/>
    <x v="1"/>
  </r>
  <r>
    <x v="3059"/>
    <s v="Color"/>
    <x v="1114"/>
    <n v="124"/>
    <n v="75"/>
    <n v="73"/>
    <n v="581"/>
    <x v="1829"/>
    <n v="1000"/>
    <x v="4"/>
    <x v="2"/>
    <x v="407"/>
    <x v="3058"/>
    <n v="111649"/>
    <n v="3192"/>
    <x v="2180"/>
    <n v="0"/>
    <s v="body count|dictator|jumping from an airplane|knife fight|one man army"/>
    <x v="3059"/>
    <n v="437"/>
    <x v="0"/>
    <x v="0"/>
    <s v="R"/>
    <x v="70"/>
    <x v="39"/>
    <n v="745"/>
    <x v="10"/>
    <n v="1.85"/>
    <x v="1"/>
  </r>
  <r>
    <x v="3060"/>
    <s v="Color"/>
    <x v="926"/>
    <n v="159"/>
    <n v="97"/>
    <n v="19"/>
    <n v="130"/>
    <x v="537"/>
    <n v="4000"/>
    <x v="2833"/>
    <x v="236"/>
    <x v="1186"/>
    <x v="3059"/>
    <n v="35654"/>
    <n v="4687"/>
    <x v="2181"/>
    <n v="0"/>
    <s v="animate doll|doll|england|nanny|surprise ending"/>
    <x v="3060"/>
    <n v="155"/>
    <x v="0"/>
    <x v="0"/>
    <s v="PG-13"/>
    <x v="70"/>
    <x v="6"/>
    <n v="334"/>
    <x v="19"/>
    <n v="2.35"/>
    <x v="35"/>
  </r>
  <r>
    <x v="3061"/>
    <s v="Color"/>
    <x v="1234"/>
    <n v="273"/>
    <n v="80"/>
    <n v="66"/>
    <n v="816"/>
    <x v="514"/>
    <n v="2000"/>
    <x v="2834"/>
    <x v="236"/>
    <x v="355"/>
    <x v="3060"/>
    <n v="104089"/>
    <n v="5628"/>
    <x v="2182"/>
    <n v="0"/>
    <s v="devil|elevator|hit and run|throat slitting|trapped in an elevator"/>
    <x v="3061"/>
    <n v="319"/>
    <x v="0"/>
    <x v="0"/>
    <s v="PG-13"/>
    <x v="70"/>
    <x v="5"/>
    <n v="904"/>
    <x v="22"/>
    <n v="2.35"/>
    <x v="37"/>
  </r>
  <r>
    <x v="3062"/>
    <s v="Color"/>
    <x v="1308"/>
    <n v="26"/>
    <n v="85"/>
    <n v="7"/>
    <n v="615"/>
    <x v="758"/>
    <n v="723"/>
    <x v="2835"/>
    <x v="200"/>
    <x v="474"/>
    <x v="3061"/>
    <n v="19284"/>
    <n v="3712"/>
    <x v="369"/>
    <n v="0"/>
    <s v="apartment|christmas|christmas present|rent|security guard"/>
    <x v="3062"/>
    <n v="66"/>
    <x v="0"/>
    <x v="0"/>
    <s v="R"/>
    <x v="78"/>
    <x v="19"/>
    <n v="706"/>
    <x v="27"/>
    <n v="1.85"/>
    <x v="555"/>
  </r>
  <r>
    <x v="3063"/>
    <s v="Color"/>
    <x v="1309"/>
    <n v="242"/>
    <n v="97"/>
    <n v="482"/>
    <n v="482"/>
    <x v="1830"/>
    <n v="852"/>
    <x v="2836"/>
    <x v="560"/>
    <x v="627"/>
    <x v="3062"/>
    <n v="54190"/>
    <n v="2426"/>
    <x v="2167"/>
    <n v="0"/>
    <s v="demon|possession|psychic|supernatural|teenager"/>
    <x v="3063"/>
    <n v="183"/>
    <x v="0"/>
    <x v="4"/>
    <s v="PG-13"/>
    <x v="70"/>
    <x v="2"/>
    <n v="542"/>
    <x v="9"/>
    <n v="2.35"/>
    <x v="5"/>
  </r>
  <r>
    <x v="3064"/>
    <s v="Color"/>
    <x v="1310"/>
    <n v="55"/>
    <n v="109"/>
    <n v="78"/>
    <n v="619"/>
    <x v="1831"/>
    <n v="854"/>
    <x v="2837"/>
    <x v="711"/>
    <x v="420"/>
    <x v="3063"/>
    <n v="9424"/>
    <n v="3394"/>
    <x v="2183"/>
    <n v="1"/>
    <s v="cult film|kung fu|kung fu classic|martial arts|title spoken by character"/>
    <x v="3064"/>
    <n v="109"/>
    <x v="0"/>
    <x v="0"/>
    <s v="PG-13"/>
    <x v="70"/>
    <x v="39"/>
    <n v="841"/>
    <x v="8"/>
    <n v="1.85"/>
    <x v="1"/>
  </r>
  <r>
    <x v="2967"/>
    <s v="Color"/>
    <x v="129"/>
    <n v="151"/>
    <n v="104"/>
    <n v="0"/>
    <n v="1000"/>
    <x v="40"/>
    <n v="26000"/>
    <x v="2758"/>
    <x v="70"/>
    <x v="35"/>
    <x v="2966"/>
    <n v="600996"/>
    <n v="39175"/>
    <x v="2117"/>
    <n v="6"/>
    <s v="boxer|boxing|diamond|fight|gypsy"/>
    <x v="2967"/>
    <n v="726"/>
    <x v="0"/>
    <x v="1"/>
    <s v="R"/>
    <x v="224"/>
    <x v="21"/>
    <n v="11000"/>
    <x v="24"/>
    <n v="1.85"/>
    <x v="41"/>
  </r>
  <r>
    <x v="3065"/>
    <s v="Color"/>
    <x v="717"/>
    <n v="48"/>
    <n v="140"/>
    <n v="32"/>
    <n v="120"/>
    <x v="1832"/>
    <n v="535"/>
    <x v="2838"/>
    <x v="577"/>
    <x v="1187"/>
    <x v="3064"/>
    <n v="27800"/>
    <n v="1109"/>
    <x v="264"/>
    <n v="0"/>
    <s v="intelligence|science runs amok|scientist|supernatural power|virtual reality"/>
    <x v="3065"/>
    <n v="96"/>
    <x v="0"/>
    <x v="1"/>
    <s v="R"/>
    <x v="70"/>
    <x v="29"/>
    <n v="211"/>
    <x v="28"/>
    <n v="1.85"/>
    <x v="1"/>
  </r>
  <r>
    <x v="3066"/>
    <s v="Color"/>
    <x v="1311"/>
    <n v="166"/>
    <n v="90"/>
    <n v="6"/>
    <n v="617"/>
    <x v="1833"/>
    <n v="904"/>
    <x v="2839"/>
    <x v="399"/>
    <x v="765"/>
    <x v="3065"/>
    <n v="74887"/>
    <n v="2807"/>
    <x v="2184"/>
    <n v="2"/>
    <s v="band|gay|gay friend|love|night"/>
    <x v="3066"/>
    <n v="129"/>
    <x v="0"/>
    <x v="0"/>
    <s v="PG-13"/>
    <x v="195"/>
    <x v="8"/>
    <n v="715"/>
    <x v="10"/>
    <n v="1.85"/>
    <x v="1"/>
  </r>
  <r>
    <x v="3067"/>
    <s v="Color"/>
    <x v="609"/>
    <n v="206"/>
    <n v="130"/>
    <n v="0"/>
    <n v="769"/>
    <x v="387"/>
    <n v="13000"/>
    <x v="2840"/>
    <x v="605"/>
    <x v="109"/>
    <x v="3066"/>
    <n v="181737"/>
    <n v="16693"/>
    <x v="495"/>
    <n v="8"/>
    <s v="abortion|abortion clinic|angel|church|clinic"/>
    <x v="3067"/>
    <n v="1015"/>
    <x v="0"/>
    <x v="0"/>
    <s v="R"/>
    <x v="70"/>
    <x v="15"/>
    <n v="1000"/>
    <x v="38"/>
    <n v="2.35"/>
    <x v="7"/>
  </r>
  <r>
    <x v="3068"/>
    <s v="Color"/>
    <x v="1312"/>
    <n v="92"/>
    <n v="98"/>
    <n v="7"/>
    <n v="73"/>
    <x v="1308"/>
    <n v="931"/>
    <x v="2841"/>
    <x v="200"/>
    <x v="377"/>
    <x v="3067"/>
    <n v="12388"/>
    <n v="1917"/>
    <x v="2185"/>
    <n v="2"/>
    <s v="bartender|groupie|lawyer|road trip|writer"/>
    <x v="3068"/>
    <n v="147"/>
    <x v="0"/>
    <x v="0"/>
    <s v="R"/>
    <x v="70"/>
    <x v="19"/>
    <n v="797"/>
    <x v="23"/>
    <n v="2.35"/>
    <x v="556"/>
  </r>
  <r>
    <x v="3069"/>
    <s v="Color"/>
    <x v="259"/>
    <n v="78"/>
    <n v="101"/>
    <n v="287"/>
    <n v="257"/>
    <x v="1834"/>
    <n v="745"/>
    <x v="2842"/>
    <x v="712"/>
    <x v="268"/>
    <x v="3068"/>
    <n v="25613"/>
    <n v="1954"/>
    <x v="2186"/>
    <n v="0"/>
    <s v="1940s|1960s|bar|kick the can|remake"/>
    <x v="3069"/>
    <n v="121"/>
    <x v="0"/>
    <x v="0"/>
    <s v="PG"/>
    <x v="70"/>
    <x v="45"/>
    <n v="730"/>
    <x v="12"/>
    <n v="1.85"/>
    <x v="1"/>
  </r>
  <r>
    <x v="3070"/>
    <s v="Color"/>
    <x v="1040"/>
    <n v="83"/>
    <n v="114"/>
    <n v="9"/>
    <n v="466"/>
    <x v="1835"/>
    <n v="623"/>
    <x v="2843"/>
    <x v="3"/>
    <x v="171"/>
    <x v="3069"/>
    <n v="42987"/>
    <n v="2484"/>
    <x v="308"/>
    <n v="1"/>
    <s v="bikini|cult film|fired from the job|martial arts|violence"/>
    <x v="3070"/>
    <n v="201"/>
    <x v="0"/>
    <x v="0"/>
    <s v="R"/>
    <x v="173"/>
    <x v="30"/>
    <n v="472"/>
    <x v="12"/>
    <n v="2.35"/>
    <x v="1"/>
  </r>
  <r>
    <x v="3071"/>
    <s v="Color"/>
    <x v="339"/>
    <n v="8"/>
    <n v="100"/>
    <n v="322"/>
    <n v="534"/>
    <x v="1232"/>
    <n v="851"/>
    <x v="2844"/>
    <x v="132"/>
    <x v="96"/>
    <x v="3070"/>
    <n v="3924"/>
    <n v="3190"/>
    <x v="736"/>
    <n v="2"/>
    <s v="drugs|ex cop|gun fu|machismo|shootout"/>
    <x v="3071"/>
    <n v="26"/>
    <x v="0"/>
    <x v="0"/>
    <s v="R"/>
    <x v="70"/>
    <x v="24"/>
    <n v="543"/>
    <x v="27"/>
    <n v="1.85"/>
    <x v="557"/>
  </r>
  <r>
    <x v="3072"/>
    <s v="Color"/>
    <x v="797"/>
    <n v="86"/>
    <n v="85"/>
    <n v="21"/>
    <n v="782"/>
    <x v="1836"/>
    <n v="931"/>
    <x v="2845"/>
    <x v="306"/>
    <x v="377"/>
    <x v="3071"/>
    <n v="16300"/>
    <n v="3819"/>
    <x v="1925"/>
    <n v="0"/>
    <s v="high school|hospital|new jersey|stanford university|swimming"/>
    <x v="3072"/>
    <n v="217"/>
    <x v="0"/>
    <x v="0"/>
    <s v="PG-13"/>
    <x v="231"/>
    <x v="19"/>
    <n v="855"/>
    <x v="40"/>
    <n v="2.35"/>
    <x v="558"/>
  </r>
  <r>
    <x v="3073"/>
    <s v="Color"/>
    <x v="1313"/>
    <n v="85"/>
    <n v="103"/>
    <n v="27"/>
    <n v="534"/>
    <x v="193"/>
    <n v="1000"/>
    <x v="2846"/>
    <x v="127"/>
    <x v="530"/>
    <x v="3072"/>
    <n v="37681"/>
    <n v="4441"/>
    <x v="2187"/>
    <n v="2"/>
    <s v="competition|date|employee|laser in eyes|slacker"/>
    <x v="3073"/>
    <n v="151"/>
    <x v="0"/>
    <x v="0"/>
    <s v="PG-13"/>
    <x v="176"/>
    <x v="7"/>
    <n v="809"/>
    <x v="34"/>
    <n v="1.85"/>
    <x v="1"/>
  </r>
  <r>
    <x v="3074"/>
    <s v="Color"/>
    <x v="879"/>
    <n v="76"/>
    <n v="100"/>
    <n v="4"/>
    <n v="678"/>
    <x v="1022"/>
    <n v="982"/>
    <x v="2847"/>
    <x v="127"/>
    <x v="550"/>
    <x v="3073"/>
    <n v="37885"/>
    <n v="4259"/>
    <x v="2188"/>
    <n v="4"/>
    <s v="graduation|high school|letter|nerd|party"/>
    <x v="3074"/>
    <n v="247"/>
    <x v="0"/>
    <x v="0"/>
    <s v="PG-13"/>
    <x v="70"/>
    <x v="20"/>
    <n v="945"/>
    <x v="12"/>
    <n v="1.85"/>
    <x v="1"/>
  </r>
  <r>
    <x v="3075"/>
    <s v="Color"/>
    <x v="420"/>
    <n v="60"/>
    <n v="114"/>
    <n v="0"/>
    <n v="699"/>
    <x v="1837"/>
    <n v="10000"/>
    <x v="2848"/>
    <x v="152"/>
    <x v="56"/>
    <x v="3074"/>
    <n v="57363"/>
    <n v="12097"/>
    <x v="2189"/>
    <n v="0"/>
    <s v="dysfunctional family|gang|greaser|holding someone's head underwater|rivalry"/>
    <x v="3075"/>
    <n v="308"/>
    <x v="0"/>
    <x v="0"/>
    <s v="PG-13"/>
    <x v="70"/>
    <x v="45"/>
    <n v="919"/>
    <x v="13"/>
    <n v="2.35"/>
    <x v="7"/>
  </r>
  <r>
    <x v="3076"/>
    <s v="Color"/>
    <x v="1314"/>
    <n v="78"/>
    <n v="102"/>
    <n v="38"/>
    <n v="190"/>
    <x v="1838"/>
    <n v="3000"/>
    <x v="4"/>
    <x v="15"/>
    <x v="23"/>
    <x v="3075"/>
    <n v="408"/>
    <n v="3691"/>
    <x v="2190"/>
    <n v="0"/>
    <m/>
    <x v="3076"/>
    <n v="6"/>
    <x v="0"/>
    <x v="0"/>
    <s v="PG"/>
    <x v="48"/>
    <x v="6"/>
    <n v="424"/>
    <x v="11"/>
    <n v="2.35"/>
    <x v="90"/>
  </r>
  <r>
    <x v="3077"/>
    <s v="Color"/>
    <x v="471"/>
    <n v="112"/>
    <n v="103"/>
    <n v="0"/>
    <n v="275"/>
    <x v="1839"/>
    <n v="1000"/>
    <x v="4"/>
    <x v="321"/>
    <x v="561"/>
    <x v="3076"/>
    <n v="44804"/>
    <n v="2013"/>
    <x v="940"/>
    <n v="0"/>
    <s v="car accident|coma|evil politician|psychic|vision"/>
    <x v="3077"/>
    <n v="182"/>
    <x v="0"/>
    <x v="0"/>
    <s v="R"/>
    <x v="70"/>
    <x v="45"/>
    <n v="278"/>
    <x v="13"/>
    <n v="1.85"/>
    <x v="1"/>
  </r>
  <r>
    <x v="3078"/>
    <s v="Color"/>
    <x v="1315"/>
    <n v="189"/>
    <n v="97"/>
    <n v="11"/>
    <n v="220"/>
    <x v="655"/>
    <n v="1000"/>
    <x v="2849"/>
    <x v="236"/>
    <x v="1188"/>
    <x v="3077"/>
    <n v="25210"/>
    <n v="2403"/>
    <x v="2191"/>
    <n v="0"/>
    <s v="deputy|farmhouse|nightmare|private investigator|rural"/>
    <x v="3078"/>
    <n v="126"/>
    <x v="0"/>
    <x v="0"/>
    <s v="R"/>
    <x v="70"/>
    <x v="2"/>
    <n v="412"/>
    <x v="31"/>
    <n v="2.35"/>
    <x v="38"/>
  </r>
  <r>
    <x v="3079"/>
    <s v="Color"/>
    <x v="1316"/>
    <n v="82"/>
    <n v="116"/>
    <n v="70"/>
    <n v="706"/>
    <x v="829"/>
    <n v="1000"/>
    <x v="2850"/>
    <x v="419"/>
    <x v="834"/>
    <x v="3078"/>
    <n v="5161"/>
    <n v="5804"/>
    <x v="805"/>
    <n v="7"/>
    <s v="1960s|death|girl group|nightclub|sister"/>
    <x v="3079"/>
    <n v="48"/>
    <x v="0"/>
    <x v="0"/>
    <s v="PG-13"/>
    <x v="173"/>
    <x v="3"/>
    <n v="876"/>
    <x v="20"/>
    <n v="2.35"/>
    <x v="1"/>
  </r>
  <r>
    <x v="3080"/>
    <s v="Color"/>
    <x v="1169"/>
    <n v="120"/>
    <n v="96"/>
    <n v="9"/>
    <n v="448"/>
    <x v="1840"/>
    <n v="690"/>
    <x v="2851"/>
    <x v="236"/>
    <x v="612"/>
    <x v="3079"/>
    <n v="20467"/>
    <n v="2402"/>
    <x v="2192"/>
    <n v="1"/>
    <s v="dance|nosebleed|revenge|valentine|valentine's day"/>
    <x v="3080"/>
    <n v="371"/>
    <x v="0"/>
    <x v="0"/>
    <s v="R"/>
    <x v="70"/>
    <x v="18"/>
    <n v="533"/>
    <x v="55"/>
    <n v="2.35"/>
    <x v="1"/>
  </r>
  <r>
    <x v="3081"/>
    <s v="Color"/>
    <x v="1317"/>
    <n v="183"/>
    <n v="98"/>
    <n v="58"/>
    <n v="242"/>
    <x v="799"/>
    <n v="14000"/>
    <x v="2852"/>
    <x v="361"/>
    <x v="174"/>
    <x v="3080"/>
    <n v="63108"/>
    <n v="15251"/>
    <x v="1799"/>
    <n v="0"/>
    <s v="abduction|alaska|alien|owl|patient"/>
    <x v="3081"/>
    <n v="330"/>
    <x v="0"/>
    <x v="0"/>
    <s v="PG-13"/>
    <x v="70"/>
    <x v="0"/>
    <n v="537"/>
    <x v="18"/>
    <n v="2.35"/>
    <x v="61"/>
  </r>
  <r>
    <x v="3082"/>
    <s v="Color"/>
    <x v="987"/>
    <n v="211"/>
    <n v="105"/>
    <n v="500"/>
    <n v="718"/>
    <x v="942"/>
    <n v="11000"/>
    <x v="2853"/>
    <x v="379"/>
    <x v="209"/>
    <x v="3081"/>
    <n v="19655"/>
    <n v="12946"/>
    <x v="2193"/>
    <n v="8"/>
    <s v="backstage|country music|cowboy|radio|singing"/>
    <x v="3082"/>
    <n v="280"/>
    <x v="0"/>
    <x v="0"/>
    <s v="PG-13"/>
    <x v="70"/>
    <x v="7"/>
    <n v="912"/>
    <x v="2"/>
    <n v="2.35"/>
    <x v="134"/>
  </r>
  <r>
    <x v="3083"/>
    <s v=" Black and White"/>
    <x v="1318"/>
    <n v="14"/>
    <n v="123"/>
    <n v="5"/>
    <n v="338"/>
    <x v="1841"/>
    <n v="556"/>
    <x v="2854"/>
    <x v="306"/>
    <x v="1038"/>
    <x v="3082"/>
    <n v="3119"/>
    <n v="2149"/>
    <x v="1584"/>
    <n v="1"/>
    <s v="african american|harlem manhattan new york city|manhattan new york city|new york city|urination"/>
    <x v="3083"/>
    <n v="35"/>
    <x v="0"/>
    <x v="0"/>
    <s v="R"/>
    <x v="70"/>
    <x v="27"/>
    <n v="475"/>
    <x v="18"/>
    <n v="1.85"/>
    <x v="559"/>
  </r>
  <r>
    <x v="3084"/>
    <s v="Color"/>
    <x v="1319"/>
    <n v="54"/>
    <n v="107"/>
    <n v="17"/>
    <n v="53"/>
    <x v="1842"/>
    <n v="371"/>
    <x v="4"/>
    <x v="3"/>
    <x v="1189"/>
    <x v="3083"/>
    <n v="6143"/>
    <n v="857"/>
    <x v="2194"/>
    <n v="1"/>
    <s v="army|nightmare|one man army|rescue|spy"/>
    <x v="3084"/>
    <n v="90"/>
    <x v="0"/>
    <x v="0"/>
    <s v="R"/>
    <x v="70"/>
    <x v="39"/>
    <n v="324"/>
    <x v="43"/>
    <n v="1.85"/>
    <x v="1"/>
  </r>
  <r>
    <x v="3085"/>
    <s v="Color"/>
    <x v="579"/>
    <n v="55"/>
    <n v="112"/>
    <n v="92"/>
    <n v="826"/>
    <x v="1843"/>
    <n v="2000"/>
    <x v="2855"/>
    <x v="399"/>
    <x v="1190"/>
    <x v="3084"/>
    <n v="5585"/>
    <n v="7552"/>
    <x v="1817"/>
    <n v="0"/>
    <s v="1970s|boy|competition|roller skates|tubesocks"/>
    <x v="3085"/>
    <n v="75"/>
    <x v="0"/>
    <x v="0"/>
    <s v="PG-13"/>
    <x v="4"/>
    <x v="12"/>
    <n v="918"/>
    <x v="19"/>
    <n v="2.35"/>
    <x v="142"/>
  </r>
  <r>
    <x v="3086"/>
    <s v="Color"/>
    <x v="470"/>
    <n v="179"/>
    <n v="93"/>
    <n v="0"/>
    <n v="766"/>
    <x v="219"/>
    <n v="13000"/>
    <x v="2856"/>
    <x v="200"/>
    <x v="192"/>
    <x v="3085"/>
    <n v="134458"/>
    <n v="15716"/>
    <x v="292"/>
    <n v="2"/>
    <s v="coming of age|friendship|private school|student|teacher"/>
    <x v="3086"/>
    <n v="640"/>
    <x v="0"/>
    <x v="0"/>
    <s v="R"/>
    <x v="195"/>
    <x v="20"/>
    <n v="933"/>
    <x v="16"/>
    <n v="2.35"/>
    <x v="9"/>
  </r>
  <r>
    <x v="3087"/>
    <s v="Color"/>
    <x v="558"/>
    <n v="221"/>
    <n v="97"/>
    <n v="25"/>
    <n v="861"/>
    <x v="1161"/>
    <n v="929"/>
    <x v="2857"/>
    <x v="222"/>
    <x v="1191"/>
    <x v="3086"/>
    <n v="76199"/>
    <n v="3679"/>
    <x v="1593"/>
    <n v="0"/>
    <s v="apartment|blue light|drawing|group of friends|light"/>
    <x v="3087"/>
    <n v="944"/>
    <x v="0"/>
    <x v="0"/>
    <s v="PG-13"/>
    <x v="70"/>
    <x v="5"/>
    <n v="927"/>
    <x v="46"/>
    <n v="2.35"/>
    <x v="38"/>
  </r>
  <r>
    <x v="3088"/>
    <s v="Color"/>
    <x v="397"/>
    <n v="158"/>
    <n v="122"/>
    <n v="108"/>
    <n v="111"/>
    <x v="1844"/>
    <n v="220"/>
    <x v="2858"/>
    <x v="200"/>
    <x v="1192"/>
    <x v="3087"/>
    <n v="22369"/>
    <n v="583"/>
    <x v="2195"/>
    <n v="6"/>
    <s v="sequel"/>
    <x v="3088"/>
    <n v="100"/>
    <x v="0"/>
    <x v="1"/>
    <s v="PG"/>
    <x v="70"/>
    <x v="2"/>
    <n v="186"/>
    <x v="4"/>
    <n v="2.35"/>
    <x v="90"/>
  </r>
  <r>
    <x v="3089"/>
    <s v="Color"/>
    <x v="1320"/>
    <n v="73"/>
    <n v="101"/>
    <n v="22"/>
    <n v="558"/>
    <x v="1273"/>
    <n v="918"/>
    <x v="2859"/>
    <x v="463"/>
    <x v="261"/>
    <x v="3088"/>
    <n v="4719"/>
    <n v="3317"/>
    <x v="106"/>
    <n v="1"/>
    <s v="boarding house|girl|great depression|house|ohio"/>
    <x v="3089"/>
    <n v="24"/>
    <x v="0"/>
    <x v="0"/>
    <s v="G"/>
    <x v="70"/>
    <x v="8"/>
    <n v="624"/>
    <x v="10"/>
    <n v="1.85"/>
    <x v="560"/>
  </r>
  <r>
    <x v="3090"/>
    <s v="Color"/>
    <x v="977"/>
    <n v="65"/>
    <n v="100"/>
    <n v="15"/>
    <n v="804"/>
    <x v="1094"/>
    <n v="1000"/>
    <x v="2860"/>
    <x v="215"/>
    <x v="1193"/>
    <x v="3089"/>
    <n v="23527"/>
    <n v="4789"/>
    <x v="2196"/>
    <n v="3"/>
    <s v="e mail|moving|perfect man|secret admirer|suitor"/>
    <x v="3090"/>
    <n v="104"/>
    <x v="0"/>
    <x v="0"/>
    <s v="PG"/>
    <x v="131"/>
    <x v="12"/>
    <n v="962"/>
    <x v="34"/>
    <n v="1.85"/>
    <x v="378"/>
  </r>
  <r>
    <x v="3091"/>
    <s v="Color"/>
    <x v="437"/>
    <n v="23"/>
    <n v="129"/>
    <n v="0"/>
    <n v="203"/>
    <x v="1845"/>
    <n v="18000"/>
    <x v="2861"/>
    <x v="484"/>
    <x v="156"/>
    <x v="3090"/>
    <n v="8295"/>
    <n v="19065"/>
    <x v="2197"/>
    <n v="1"/>
    <s v="comeback|friend|jazz|stage|trumpet"/>
    <x v="3091"/>
    <n v="30"/>
    <x v="0"/>
    <x v="0"/>
    <s v="R"/>
    <x v="70"/>
    <x v="22"/>
    <n v="269"/>
    <x v="12"/>
    <n v="1.85"/>
    <x v="558"/>
  </r>
  <r>
    <x v="3092"/>
    <s v="Color"/>
    <x v="432"/>
    <n v="63"/>
    <n v="81"/>
    <n v="176"/>
    <n v="39"/>
    <x v="1846"/>
    <n v="176"/>
    <x v="2862"/>
    <x v="170"/>
    <x v="1194"/>
    <x v="3091"/>
    <n v="37901"/>
    <n v="361"/>
    <x v="2198"/>
    <n v="1"/>
    <s v="chosen one|comic violence|intentionally bad|kung fu|stylized violence"/>
    <x v="3092"/>
    <n v="518"/>
    <x v="0"/>
    <x v="0"/>
    <s v="PG-13"/>
    <x v="70"/>
    <x v="19"/>
    <n v="67"/>
    <x v="5"/>
    <n v="2.35"/>
    <x v="1"/>
  </r>
  <r>
    <x v="3093"/>
    <s v="Color"/>
    <x v="184"/>
    <n v="132"/>
    <n v="96"/>
    <n v="31"/>
    <n v="536"/>
    <x v="508"/>
    <n v="651"/>
    <x v="2863"/>
    <x v="658"/>
    <x v="1195"/>
    <x v="3092"/>
    <n v="90070"/>
    <n v="3119"/>
    <x v="2199"/>
    <n v="0"/>
    <s v="desert|giant worm|monster|pipe bomb|small town"/>
    <x v="3093"/>
    <n v="248"/>
    <x v="0"/>
    <x v="0"/>
    <s v="PG-13"/>
    <x v="190"/>
    <x v="22"/>
    <n v="610"/>
    <x v="1"/>
    <n v="1.85"/>
    <x v="59"/>
  </r>
  <r>
    <x v="3094"/>
    <s v="Color"/>
    <x v="1321"/>
    <n v="191"/>
    <n v="84"/>
    <n v="36"/>
    <n v="648"/>
    <x v="1847"/>
    <n v="2000"/>
    <x v="2864"/>
    <x v="381"/>
    <x v="611"/>
    <x v="3093"/>
    <n v="87494"/>
    <n v="3416"/>
    <x v="1386"/>
    <n v="1"/>
    <s v="forest|mountain|road|stupid victim|west virginia"/>
    <x v="3094"/>
    <n v="540"/>
    <x v="0"/>
    <x v="0"/>
    <s v="R"/>
    <x v="252"/>
    <x v="17"/>
    <n v="683"/>
    <x v="9"/>
    <n v="1.85"/>
    <x v="1"/>
  </r>
  <r>
    <x v="3095"/>
    <s v="Color"/>
    <x v="382"/>
    <n v="52"/>
    <n v="100"/>
    <n v="394"/>
    <n v="695"/>
    <x v="875"/>
    <n v="2000"/>
    <x v="4"/>
    <x v="713"/>
    <x v="184"/>
    <x v="3094"/>
    <n v="7322"/>
    <n v="6296"/>
    <x v="525"/>
    <n v="0"/>
    <s v="bank|breasts|famous score|last man standing|revenge"/>
    <x v="3095"/>
    <n v="78"/>
    <x v="0"/>
    <x v="0"/>
    <s v="R"/>
    <x v="70"/>
    <x v="35"/>
    <n v="926"/>
    <x v="1"/>
    <n v="1.85"/>
    <x v="240"/>
  </r>
  <r>
    <x v="3096"/>
    <s v="Color"/>
    <x v="1123"/>
    <n v="91"/>
    <n v="110"/>
    <n v="164"/>
    <n v="45"/>
    <x v="1848"/>
    <n v="258"/>
    <x v="2865"/>
    <x v="80"/>
    <x v="1196"/>
    <x v="3095"/>
    <n v="15358"/>
    <n v="571"/>
    <x v="1777"/>
    <n v="2"/>
    <s v="chinatown|illegal immigrant|new york|police|triad"/>
    <x v="3096"/>
    <n v="131"/>
    <x v="0"/>
    <x v="0"/>
    <s v="R"/>
    <x v="116"/>
    <x v="15"/>
    <n v="218"/>
    <x v="19"/>
    <n v="2.35"/>
    <x v="251"/>
  </r>
  <r>
    <x v="3097"/>
    <s v="Color"/>
    <x v="1008"/>
    <n v="368"/>
    <n v="130"/>
    <n v="337"/>
    <n v="820"/>
    <x v="997"/>
    <n v="11000"/>
    <x v="2866"/>
    <x v="270"/>
    <x v="72"/>
    <x v="3096"/>
    <n v="135286"/>
    <n v="13960"/>
    <x v="347"/>
    <n v="1"/>
    <s v="14 year old|boat|bounty hunter|boy|river"/>
    <x v="3097"/>
    <n v="261"/>
    <x v="0"/>
    <x v="0"/>
    <s v="PG-13"/>
    <x v="70"/>
    <x v="3"/>
    <n v="1000"/>
    <x v="38"/>
    <n v="2.35"/>
    <x v="41"/>
  </r>
  <r>
    <x v="3098"/>
    <s v="Color"/>
    <x v="1322"/>
    <n v="89"/>
    <n v="84"/>
    <n v="134"/>
    <n v="307"/>
    <x v="664"/>
    <n v="655"/>
    <x v="2867"/>
    <x v="70"/>
    <x v="1197"/>
    <x v="3097"/>
    <n v="23928"/>
    <n v="2737"/>
    <x v="2200"/>
    <n v="2"/>
    <s v="beach|police|sex scene|spring break|vomiting"/>
    <x v="3098"/>
    <n v="73"/>
    <x v="0"/>
    <x v="0"/>
    <s v="R"/>
    <x v="70"/>
    <x v="1"/>
    <n v="651"/>
    <x v="18"/>
    <n v="1.85"/>
    <x v="561"/>
  </r>
  <r>
    <x v="3099"/>
    <s v="Color"/>
    <x v="1323"/>
    <n v="83"/>
    <n v="106"/>
    <n v="293"/>
    <n v="547"/>
    <x v="1849"/>
    <n v="773"/>
    <x v="2868"/>
    <x v="305"/>
    <x v="1198"/>
    <x v="3098"/>
    <n v="22161"/>
    <n v="2787"/>
    <x v="2201"/>
    <n v="11"/>
    <s v="3 dimensional|concert footage|englishman abroad|reference to keith richards|reference to the doors"/>
    <x v="3099"/>
    <n v="68"/>
    <x v="0"/>
    <x v="0"/>
    <s v="PG"/>
    <x v="70"/>
    <x v="9"/>
    <n v="734"/>
    <x v="54"/>
    <n v="1.85"/>
    <x v="1"/>
  </r>
  <r>
    <x v="3100"/>
    <s v="Color"/>
    <x v="1324"/>
    <n v="83"/>
    <n v="89"/>
    <n v="23"/>
    <n v="503"/>
    <x v="591"/>
    <n v="839"/>
    <x v="2869"/>
    <x v="125"/>
    <x v="641"/>
    <x v="3099"/>
    <n v="17790"/>
    <n v="3973"/>
    <x v="2202"/>
    <n v="5"/>
    <s v="fourth of july|looking at one's self in a mirror|mirror|sex toy|young version of character"/>
    <x v="3100"/>
    <n v="59"/>
    <x v="0"/>
    <x v="0"/>
    <s v="R"/>
    <x v="4"/>
    <x v="0"/>
    <n v="700"/>
    <x v="27"/>
    <n v="1.85"/>
    <x v="1"/>
  </r>
  <r>
    <x v="3101"/>
    <s v="Color"/>
    <x v="1325"/>
    <n v="33"/>
    <n v="76"/>
    <n v="14"/>
    <n v="636"/>
    <x v="335"/>
    <n v="1000"/>
    <x v="2870"/>
    <x v="29"/>
    <x v="543"/>
    <x v="3100"/>
    <n v="4564"/>
    <n v="3752"/>
    <x v="1287"/>
    <n v="0"/>
    <s v="castle thunder|document|neighborhood|punctuation in title|villain arrested"/>
    <x v="3101"/>
    <n v="43"/>
    <x v="0"/>
    <x v="0"/>
    <s v="PG"/>
    <x v="119"/>
    <x v="19"/>
    <n v="811"/>
    <x v="18"/>
    <n v="1.85"/>
    <x v="395"/>
  </r>
  <r>
    <x v="3102"/>
    <s v="Color"/>
    <x v="1281"/>
    <n v="386"/>
    <n v="99"/>
    <n v="64"/>
    <n v="918"/>
    <x v="166"/>
    <n v="13000"/>
    <x v="2871"/>
    <x v="113"/>
    <x v="386"/>
    <x v="3101"/>
    <n v="71679"/>
    <n v="17204"/>
    <x v="93"/>
    <n v="1"/>
    <s v="actress|assistant director|blonde bombshell|movie star|wardrobe"/>
    <x v="3102"/>
    <n v="216"/>
    <x v="0"/>
    <x v="1"/>
    <s v="R"/>
    <x v="253"/>
    <x v="10"/>
    <n v="2000"/>
    <x v="15"/>
    <n v="2.35"/>
    <x v="16"/>
  </r>
  <r>
    <x v="3103"/>
    <s v="Color"/>
    <x v="586"/>
    <n v="191"/>
    <n v="96"/>
    <n v="47"/>
    <n v="442"/>
    <x v="1850"/>
    <n v="3000"/>
    <x v="2872"/>
    <x v="369"/>
    <x v="191"/>
    <x v="3102"/>
    <n v="40514"/>
    <n v="4053"/>
    <x v="1217"/>
    <n v="0"/>
    <s v="bar|hitman|luck|mexico|mexico city"/>
    <x v="3103"/>
    <n v="234"/>
    <x v="0"/>
    <x v="0"/>
    <s v="R"/>
    <x v="70"/>
    <x v="12"/>
    <n v="497"/>
    <x v="2"/>
    <n v="2.35"/>
    <x v="562"/>
  </r>
  <r>
    <x v="3104"/>
    <s v="Color"/>
    <x v="1326"/>
    <n v="16"/>
    <n v="104"/>
    <n v="28"/>
    <n v="582"/>
    <x v="832"/>
    <n v="962"/>
    <x v="2873"/>
    <x v="17"/>
    <x v="846"/>
    <x v="3103"/>
    <n v="2801"/>
    <n v="3871"/>
    <x v="429"/>
    <n v="0"/>
    <s v="african american|cult film|ex boyfriend|middle class|sex"/>
    <x v="3104"/>
    <n v="28"/>
    <x v="0"/>
    <x v="0"/>
    <s v="R"/>
    <x v="70"/>
    <x v="13"/>
    <n v="826"/>
    <x v="38"/>
    <n v="1.85"/>
    <x v="103"/>
  </r>
  <r>
    <x v="3105"/>
    <s v="Color"/>
    <x v="1327"/>
    <n v="297"/>
    <n v="108"/>
    <n v="0"/>
    <n v="458"/>
    <x v="1851"/>
    <n v="1000"/>
    <x v="2874"/>
    <x v="60"/>
    <x v="510"/>
    <x v="3104"/>
    <n v="79909"/>
    <n v="3215"/>
    <x v="1147"/>
    <n v="1"/>
    <s v="compulsive liar|fired from a job|gift|rape|substance abuse"/>
    <x v="3105"/>
    <n v="279"/>
    <x v="0"/>
    <x v="0"/>
    <s v="R"/>
    <x v="240"/>
    <x v="2"/>
    <n v="562"/>
    <x v="1"/>
    <n v="2.35"/>
    <x v="61"/>
  </r>
  <r>
    <x v="3106"/>
    <s v="Color"/>
    <x v="1328"/>
    <n v="47"/>
    <n v="108"/>
    <n v="2"/>
    <n v="30"/>
    <x v="1852"/>
    <n v="772"/>
    <x v="2875"/>
    <x v="457"/>
    <x v="1199"/>
    <x v="3105"/>
    <n v="4360"/>
    <n v="1058"/>
    <x v="2203"/>
    <n v="3"/>
    <s v="death|missionary|spear|speared to death|tribe"/>
    <x v="3106"/>
    <n v="148"/>
    <x v="0"/>
    <x v="0"/>
    <s v="PG-13"/>
    <x v="70"/>
    <x v="12"/>
    <n v="232"/>
    <x v="15"/>
    <n v="2.35"/>
    <x v="103"/>
  </r>
  <r>
    <x v="3107"/>
    <s v="Color"/>
    <x v="637"/>
    <n v="63"/>
    <n v="87"/>
    <n v="13"/>
    <n v="869"/>
    <x v="489"/>
    <n v="15000"/>
    <x v="2876"/>
    <x v="127"/>
    <x v="375"/>
    <x v="3106"/>
    <n v="15617"/>
    <n v="22485"/>
    <x v="2204"/>
    <n v="1"/>
    <s v="basketball|dancer|high school|love triangle|shakespeare's a midsummer night's dream"/>
    <x v="3107"/>
    <n v="180"/>
    <x v="0"/>
    <x v="0"/>
    <s v="PG-13"/>
    <x v="134"/>
    <x v="18"/>
    <n v="4000"/>
    <x v="27"/>
    <n v="2.35"/>
    <x v="1"/>
  </r>
  <r>
    <x v="3108"/>
    <s v="Color"/>
    <x v="1230"/>
    <n v="144"/>
    <n v="89"/>
    <n v="406"/>
    <n v="759"/>
    <x v="265"/>
    <n v="989"/>
    <x v="2877"/>
    <x v="125"/>
    <x v="282"/>
    <x v="3107"/>
    <n v="200293"/>
    <n v="3462"/>
    <x v="2205"/>
    <n v="0"/>
    <s v="boss|computer|downsizing|neighbor|office"/>
    <x v="3108"/>
    <n v="621"/>
    <x v="0"/>
    <x v="0"/>
    <s v="R"/>
    <x v="70"/>
    <x v="15"/>
    <n v="939"/>
    <x v="6"/>
    <n v="1.85"/>
    <x v="37"/>
  </r>
  <r>
    <x v="3109"/>
    <s v="Color"/>
    <x v="1329"/>
    <n v="77"/>
    <n v="97"/>
    <n v="31"/>
    <n v="551"/>
    <x v="1194"/>
    <n v="4000"/>
    <x v="2878"/>
    <x v="714"/>
    <x v="396"/>
    <x v="3108"/>
    <n v="27265"/>
    <n v="6388"/>
    <x v="727"/>
    <n v="0"/>
    <s v="beauty pageant|blonde|cheerleader uniform|small town|upskirt"/>
    <x v="3109"/>
    <n v="321"/>
    <x v="0"/>
    <x v="8"/>
    <s v="PG-13"/>
    <x v="70"/>
    <x v="15"/>
    <n v="980"/>
    <x v="12"/>
    <n v="1.85"/>
    <x v="1"/>
  </r>
  <r>
    <x v="3110"/>
    <s v="Color"/>
    <x v="24"/>
    <n v="325"/>
    <n v="106"/>
    <n v="13000"/>
    <n v="309"/>
    <x v="393"/>
    <n v="11000"/>
    <x v="2879"/>
    <x v="715"/>
    <x v="2"/>
    <x v="3109"/>
    <n v="55539"/>
    <n v="12418"/>
    <x v="2206"/>
    <n v="3"/>
    <s v="1950s|abusive husband|artist|painting|secret"/>
    <x v="3110"/>
    <n v="147"/>
    <x v="0"/>
    <x v="0"/>
    <s v="PG-13"/>
    <x v="70"/>
    <x v="11"/>
    <n v="430"/>
    <x v="15"/>
    <n v="1.85"/>
    <x v="35"/>
  </r>
  <r>
    <x v="3111"/>
    <s v="Color"/>
    <x v="21"/>
    <n v="100"/>
    <n v="100"/>
    <n v="532"/>
    <n v="711"/>
    <x v="1095"/>
    <n v="4000"/>
    <x v="2880"/>
    <x v="408"/>
    <x v="211"/>
    <x v="3110"/>
    <n v="39331"/>
    <n v="6046"/>
    <x v="2207"/>
    <n v="0"/>
    <s v="bachelor party|breasts|friend|prostitute|wedding"/>
    <x v="3111"/>
    <n v="481"/>
    <x v="0"/>
    <x v="0"/>
    <s v="R"/>
    <x v="70"/>
    <x v="20"/>
    <n v="796"/>
    <x v="22"/>
    <n v="1.85"/>
    <x v="1"/>
  </r>
  <r>
    <x v="3112"/>
    <s v="Color"/>
    <x v="1050"/>
    <n v="52"/>
    <n v="89"/>
    <n v="18"/>
    <n v="2000"/>
    <x v="909"/>
    <n v="7000"/>
    <x v="2881"/>
    <x v="127"/>
    <x v="252"/>
    <x v="3111"/>
    <n v="12706"/>
    <n v="13626"/>
    <x v="2208"/>
    <n v="9"/>
    <s v="best friend|party|rival|scavenger hunt|sleepover"/>
    <x v="3112"/>
    <n v="75"/>
    <x v="0"/>
    <x v="0"/>
    <s v="PG"/>
    <x v="70"/>
    <x v="14"/>
    <n v="2000"/>
    <x v="43"/>
    <n v="1.85"/>
    <x v="1"/>
  </r>
  <r>
    <x v="3113"/>
    <s v="Color"/>
    <x v="209"/>
    <n v="98"/>
    <n v="114"/>
    <n v="0"/>
    <n v="298"/>
    <x v="1486"/>
    <n v="537"/>
    <x v="4"/>
    <x v="60"/>
    <x v="1132"/>
    <x v="3112"/>
    <n v="20113"/>
    <n v="1856"/>
    <x v="524"/>
    <n v="0"/>
    <s v="actor|neighbor|police|thief|tunnel"/>
    <x v="3113"/>
    <n v="178"/>
    <x v="0"/>
    <x v="0"/>
    <s v="R"/>
    <x v="70"/>
    <x v="31"/>
    <n v="376"/>
    <x v="2"/>
    <n v="1.85"/>
    <x v="1"/>
  </r>
  <r>
    <x v="3114"/>
    <s v="Color"/>
    <x v="1330"/>
    <n v="163"/>
    <n v="95"/>
    <n v="434"/>
    <n v="472"/>
    <x v="1602"/>
    <n v="1000"/>
    <x v="2882"/>
    <x v="106"/>
    <x v="1200"/>
    <x v="3113"/>
    <n v="35888"/>
    <n v="2618"/>
    <x v="1423"/>
    <n v="3"/>
    <s v="colonel|lieutenant|nuclear warhead|team|washington d.c."/>
    <x v="3114"/>
    <n v="125"/>
    <x v="0"/>
    <x v="0"/>
    <s v="R"/>
    <x v="70"/>
    <x v="5"/>
    <n v="622"/>
    <x v="34"/>
    <n v="2.35"/>
    <x v="1"/>
  </r>
  <r>
    <x v="3115"/>
    <s v="Color"/>
    <x v="491"/>
    <n v="137"/>
    <n v="97"/>
    <n v="350"/>
    <n v="250"/>
    <x v="893"/>
    <n v="460"/>
    <x v="2883"/>
    <x v="168"/>
    <x v="1201"/>
    <x v="3114"/>
    <n v="34848"/>
    <n v="1334"/>
    <x v="1848"/>
    <n v="1"/>
    <s v="hotel|immigrant|nigerian|surgery|underwear"/>
    <x v="3115"/>
    <n v="203"/>
    <x v="0"/>
    <x v="1"/>
    <s v="R"/>
    <x v="70"/>
    <x v="19"/>
    <n v="372"/>
    <x v="38"/>
    <n v="1.85"/>
    <x v="1"/>
  </r>
  <r>
    <x v="3116"/>
    <s v="Color"/>
    <x v="752"/>
    <n v="180"/>
    <n v="94"/>
    <n v="0"/>
    <n v="3000"/>
    <x v="23"/>
    <n v="20000"/>
    <x v="2884"/>
    <x v="125"/>
    <x v="25"/>
    <x v="3115"/>
    <n v="79146"/>
    <n v="41059"/>
    <x v="537"/>
    <n v="10"/>
    <s v="awkwardness|embarrassment|gross out|irreverence|shame"/>
    <x v="3116"/>
    <n v="352"/>
    <x v="0"/>
    <x v="0"/>
    <s v="R"/>
    <x v="224"/>
    <x v="9"/>
    <n v="14000"/>
    <x v="44"/>
    <n v="1.85"/>
    <x v="68"/>
  </r>
  <r>
    <x v="301"/>
    <s v="Color"/>
    <x v="176"/>
    <n v="321"/>
    <n v="103"/>
    <n v="207"/>
    <n v="3000"/>
    <x v="98"/>
    <n v="40000"/>
    <x v="293"/>
    <x v="137"/>
    <x v="1"/>
    <x v="301"/>
    <n v="176606"/>
    <n v="55175"/>
    <x v="265"/>
    <n v="0"/>
    <s v="police surveillance|surveillance van|tailing a suspect|tourist|venice italy"/>
    <x v="301"/>
    <n v="374"/>
    <x v="0"/>
    <x v="0"/>
    <s v="PG-13"/>
    <x v="32"/>
    <x v="5"/>
    <n v="11000"/>
    <x v="19"/>
    <n v="2.35"/>
    <x v="68"/>
  </r>
  <r>
    <x v="3117"/>
    <s v="Color"/>
    <x v="1331"/>
    <n v="100"/>
    <n v="95"/>
    <n v="4"/>
    <n v="655"/>
    <x v="1269"/>
    <n v="939"/>
    <x v="2885"/>
    <x v="286"/>
    <x v="388"/>
    <x v="3116"/>
    <n v="21268"/>
    <n v="3651"/>
    <x v="2209"/>
    <n v="0"/>
    <s v="accident|diary|ghost|psychic|veterinarian"/>
    <x v="3117"/>
    <n v="53"/>
    <x v="0"/>
    <x v="0"/>
    <s v="PG-13"/>
    <x v="70"/>
    <x v="8"/>
    <n v="702"/>
    <x v="31"/>
    <n v="2.35"/>
    <x v="563"/>
  </r>
  <r>
    <x v="3118"/>
    <s v=" Black and White"/>
    <x v="1332"/>
    <n v="265"/>
    <n v="101"/>
    <n v="63"/>
    <n v="172"/>
    <x v="1853"/>
    <n v="7000"/>
    <x v="2886"/>
    <x v="716"/>
    <x v="252"/>
    <x v="3117"/>
    <n v="87203"/>
    <n v="7747"/>
    <x v="2210"/>
    <n v="2"/>
    <s v="candle|end of the world|letter|record|road trip"/>
    <x v="3118"/>
    <n v="221"/>
    <x v="0"/>
    <x v="0"/>
    <s v="R"/>
    <x v="70"/>
    <x v="3"/>
    <n v="353"/>
    <x v="10"/>
    <n v="2.35"/>
    <x v="68"/>
  </r>
  <r>
    <x v="3119"/>
    <s v="Color"/>
    <x v="760"/>
    <n v="212"/>
    <n v="87"/>
    <n v="44"/>
    <n v="727"/>
    <x v="265"/>
    <n v="1000"/>
    <x v="2887"/>
    <x v="125"/>
    <x v="869"/>
    <x v="3118"/>
    <n v="32697"/>
    <n v="4769"/>
    <x v="759"/>
    <n v="1"/>
    <s v="award|cedar rapids iowa|convention|hotel|insurance"/>
    <x v="3119"/>
    <n v="85"/>
    <x v="0"/>
    <x v="0"/>
    <s v="R"/>
    <x v="4"/>
    <x v="10"/>
    <n v="939"/>
    <x v="22"/>
    <n v="1.85"/>
    <x v="1"/>
  </r>
  <r>
    <x v="3120"/>
    <s v="Color"/>
    <x v="113"/>
    <n v="68"/>
    <n v="40"/>
    <m/>
    <n v="476"/>
    <x v="175"/>
    <n v="1000"/>
    <x v="4"/>
    <x v="618"/>
    <x v="1202"/>
    <x v="3119"/>
    <n v="111506"/>
    <n v="2198"/>
    <x v="2211"/>
    <n v="2"/>
    <s v="anthropologist|fbi|fbi agent|forensics|investigation"/>
    <x v="3120"/>
    <n v="173"/>
    <x v="0"/>
    <x v="0"/>
    <s v="TV-14"/>
    <x v="4"/>
    <x v="4"/>
    <n v="722"/>
    <x v="0"/>
    <n v="1.78"/>
    <x v="1"/>
  </r>
  <r>
    <x v="3121"/>
    <s v=" Black and White"/>
    <x v="653"/>
    <n v="162"/>
    <n v="101"/>
    <n v="194"/>
    <n v="602"/>
    <x v="1378"/>
    <n v="1000"/>
    <x v="2888"/>
    <x v="152"/>
    <x v="990"/>
    <x v="3120"/>
    <n v="782437"/>
    <n v="3858"/>
    <x v="190"/>
    <n v="2"/>
    <s v="curb stomping|neo nazi|prison|son dislikes mother's boyfriend|white supremacist"/>
    <x v="3121"/>
    <n v="1420"/>
    <x v="0"/>
    <x v="0"/>
    <s v="R"/>
    <x v="244"/>
    <x v="20"/>
    <n v="816"/>
    <x v="35"/>
    <n v="1.85"/>
    <x v="50"/>
  </r>
  <r>
    <x v="3122"/>
    <s v="Color"/>
    <x v="1333"/>
    <n v="147"/>
    <n v="82"/>
    <n v="87"/>
    <n v="444"/>
    <x v="1854"/>
    <n v="1000"/>
    <x v="2889"/>
    <x v="355"/>
    <x v="1203"/>
    <x v="3121"/>
    <n v="36029"/>
    <n v="3818"/>
    <x v="2212"/>
    <n v="0"/>
    <s v="booby trap|brainwashing|mercenary|serial killer|trap"/>
    <x v="3122"/>
    <n v="99"/>
    <x v="0"/>
    <x v="0"/>
    <s v="R"/>
    <x v="70"/>
    <x v="3"/>
    <n v="581"/>
    <x v="9"/>
    <n v="2.35"/>
    <x v="57"/>
  </r>
  <r>
    <x v="3123"/>
    <s v="Color"/>
    <x v="1334"/>
    <n v="33"/>
    <n v="74"/>
    <n v="0"/>
    <n v="719"/>
    <x v="30"/>
    <n v="886"/>
    <x v="2890"/>
    <x v="494"/>
    <x v="126"/>
    <x v="3122"/>
    <n v="1231"/>
    <n v="5139"/>
    <x v="2213"/>
    <n v="0"/>
    <s v="dog|florida|mad scientist|school|teacher"/>
    <x v="3123"/>
    <n v="26"/>
    <x v="0"/>
    <x v="0"/>
    <s v="PG"/>
    <x v="70"/>
    <x v="14"/>
    <n v="808"/>
    <x v="27"/>
    <n v="1.85"/>
    <x v="564"/>
  </r>
  <r>
    <x v="3124"/>
    <s v="Color"/>
    <x v="1335"/>
    <n v="94"/>
    <n v="130"/>
    <n v="63"/>
    <n v="2"/>
    <x v="1855"/>
    <n v="24"/>
    <x v="2891"/>
    <x v="717"/>
    <x v="1204"/>
    <x v="3123"/>
    <n v="26832"/>
    <n v="29"/>
    <x v="2214"/>
    <n v="3"/>
    <s v="auction|montreal|secret|violin|violinist"/>
    <x v="3124"/>
    <n v="247"/>
    <x v="3"/>
    <x v="4"/>
    <s v="R"/>
    <x v="70"/>
    <x v="20"/>
    <n v="3"/>
    <x v="16"/>
    <n v="1.85"/>
    <x v="1"/>
  </r>
  <r>
    <x v="3125"/>
    <s v="Color"/>
    <x v="507"/>
    <n v="143"/>
    <n v="112"/>
    <n v="0"/>
    <n v="201"/>
    <x v="1484"/>
    <n v="874"/>
    <x v="2892"/>
    <x v="113"/>
    <x v="779"/>
    <x v="3124"/>
    <n v="63733"/>
    <n v="1351"/>
    <x v="2215"/>
    <n v="0"/>
    <s v="cane|iowa|lawn mower|tractor|wisconsin"/>
    <x v="3125"/>
    <n v="414"/>
    <x v="0"/>
    <x v="10"/>
    <s v="G"/>
    <x v="70"/>
    <x v="15"/>
    <n v="262"/>
    <x v="25"/>
    <n v="2.35"/>
    <x v="1"/>
  </r>
  <r>
    <x v="3126"/>
    <s v="Color"/>
    <x v="1336"/>
    <n v="38"/>
    <n v="96"/>
    <n v="9"/>
    <n v="934"/>
    <x v="6"/>
    <n v="12000"/>
    <x v="2893"/>
    <x v="718"/>
    <x v="392"/>
    <x v="3125"/>
    <n v="6200"/>
    <n v="26961"/>
    <x v="2216"/>
    <n v="1"/>
    <s v="1950s|drug overdose|gang|gang war|new york city"/>
    <x v="3126"/>
    <n v="92"/>
    <x v="0"/>
    <x v="0"/>
    <s v="R"/>
    <x v="70"/>
    <x v="19"/>
    <n v="11000"/>
    <x v="23"/>
    <n v="2.35"/>
    <x v="565"/>
  </r>
  <r>
    <x v="3127"/>
    <s v="Color"/>
    <x v="1337"/>
    <n v="126"/>
    <n v="89"/>
    <n v="0"/>
    <n v="322"/>
    <x v="1850"/>
    <n v="628"/>
    <x v="2894"/>
    <x v="200"/>
    <x v="557"/>
    <x v="3126"/>
    <n v="38459"/>
    <n v="2061"/>
    <x v="2217"/>
    <n v="0"/>
    <s v="directed by star|indian american|spelling|spelling bee|two word title"/>
    <x v="3127"/>
    <n v="119"/>
    <x v="0"/>
    <x v="0"/>
    <s v="R"/>
    <x v="70"/>
    <x v="9"/>
    <n v="497"/>
    <x v="10"/>
    <n v="2.35"/>
    <x v="1"/>
  </r>
  <r>
    <x v="3128"/>
    <s v="Color"/>
    <x v="1338"/>
    <n v="168"/>
    <n v="100"/>
    <n v="0"/>
    <n v="231"/>
    <x v="1856"/>
    <n v="427"/>
    <x v="2895"/>
    <x v="298"/>
    <x v="1205"/>
    <x v="3127"/>
    <n v="58509"/>
    <n v="1022"/>
    <x v="2218"/>
    <n v="0"/>
    <s v="blister|gym|marathon|training|wedding"/>
    <x v="3128"/>
    <n v="143"/>
    <x v="0"/>
    <x v="1"/>
    <s v="PG-13"/>
    <x v="4"/>
    <x v="1"/>
    <n v="269"/>
    <x v="4"/>
    <n v="2.35"/>
    <x v="1"/>
  </r>
  <r>
    <x v="3129"/>
    <s v="Color"/>
    <x v="1339"/>
    <n v="19"/>
    <n v="78"/>
    <n v="13"/>
    <n v="378"/>
    <x v="250"/>
    <n v="753"/>
    <x v="4"/>
    <x v="376"/>
    <x v="1206"/>
    <x v="3128"/>
    <n v="1040"/>
    <n v="2791"/>
    <x v="2219"/>
    <n v="0"/>
    <s v="escape|fish out of water|love|robot|servant"/>
    <x v="3129"/>
    <n v="31"/>
    <x v="0"/>
    <x v="0"/>
    <s v="PG"/>
    <x v="70"/>
    <x v="37"/>
    <n v="695"/>
    <x v="39"/>
    <n v="2.35"/>
    <x v="338"/>
  </r>
  <r>
    <x v="3130"/>
    <s v="Color"/>
    <x v="934"/>
    <n v="91"/>
    <n v="121"/>
    <n v="57"/>
    <n v="664"/>
    <x v="1254"/>
    <n v="1000"/>
    <x v="2896"/>
    <x v="270"/>
    <x v="398"/>
    <x v="3129"/>
    <n v="8058"/>
    <n v="3745"/>
    <x v="2220"/>
    <n v="2"/>
    <s v="color in title"/>
    <x v="3130"/>
    <n v="57"/>
    <x v="0"/>
    <x v="0"/>
    <s v="PG-13"/>
    <x v="195"/>
    <x v="11"/>
    <n v="837"/>
    <x v="4"/>
    <n v="2.35"/>
    <x v="1"/>
  </r>
  <r>
    <x v="3131"/>
    <s v="Color"/>
    <x v="1340"/>
    <n v="46"/>
    <n v="85"/>
    <n v="49"/>
    <n v="401"/>
    <x v="1857"/>
    <n v="719"/>
    <x v="2897"/>
    <x v="215"/>
    <x v="254"/>
    <x v="3130"/>
    <n v="3662"/>
    <n v="2446"/>
    <x v="2221"/>
    <n v="2"/>
    <s v="based on short film|chicago illinois|el train|love|train"/>
    <x v="3131"/>
    <n v="79"/>
    <x v="0"/>
    <x v="0"/>
    <s v="PG"/>
    <x v="178"/>
    <x v="18"/>
    <n v="405"/>
    <x v="54"/>
    <n v="1.85"/>
    <x v="1"/>
  </r>
  <r>
    <x v="3132"/>
    <s v="Color"/>
    <x v="845"/>
    <n v="198"/>
    <n v="120"/>
    <n v="0"/>
    <n v="294"/>
    <x v="1858"/>
    <n v="23000"/>
    <x v="2898"/>
    <x v="719"/>
    <x v="34"/>
    <x v="3131"/>
    <n v="84641"/>
    <n v="24270"/>
    <x v="2222"/>
    <n v="0"/>
    <s v="bombing|guard|jungle|laos|prisoner"/>
    <x v="3132"/>
    <n v="205"/>
    <x v="0"/>
    <x v="0"/>
    <s v="PG-13"/>
    <x v="70"/>
    <x v="7"/>
    <n v="342"/>
    <x v="11"/>
    <n v="1.85"/>
    <x v="1"/>
  </r>
  <r>
    <x v="3133"/>
    <s v="Color"/>
    <x v="1341"/>
    <n v="139"/>
    <n v="106"/>
    <n v="102"/>
    <n v="970"/>
    <x v="1859"/>
    <n v="14000"/>
    <x v="2899"/>
    <x v="379"/>
    <x v="210"/>
    <x v="3132"/>
    <n v="20810"/>
    <n v="18712"/>
    <x v="2223"/>
    <n v="0"/>
    <s v="entertainer|inspiration|lost opportunity|pregnant mother|rock star"/>
    <x v="3133"/>
    <n v="100"/>
    <x v="0"/>
    <x v="0"/>
    <s v="R"/>
    <x v="70"/>
    <x v="2"/>
    <n v="3000"/>
    <x v="1"/>
    <m/>
    <x v="1"/>
  </r>
  <r>
    <x v="3134"/>
    <s v="Color"/>
    <x v="1342"/>
    <n v="182"/>
    <n v="83"/>
    <n v="157"/>
    <n v="581"/>
    <x v="1860"/>
    <n v="2000"/>
    <x v="2900"/>
    <x v="200"/>
    <x v="65"/>
    <x v="3133"/>
    <n v="56005"/>
    <n v="3374"/>
    <x v="2180"/>
    <n v="5"/>
    <s v="basement|errand|secret admirer|slacker|wrong number"/>
    <x v="3134"/>
    <n v="112"/>
    <x v="0"/>
    <x v="0"/>
    <s v="R"/>
    <x v="70"/>
    <x v="10"/>
    <n v="616"/>
    <x v="12"/>
    <n v="1.85"/>
    <x v="1"/>
  </r>
  <r>
    <x v="3135"/>
    <s v="Color"/>
    <x v="1343"/>
    <n v="181"/>
    <n v="120"/>
    <n v="64"/>
    <n v="72"/>
    <x v="1861"/>
    <n v="144"/>
    <x v="2901"/>
    <x v="17"/>
    <x v="1207"/>
    <x v="3134"/>
    <n v="14031"/>
    <n v="474"/>
    <x v="2224"/>
    <n v="1"/>
    <s v="chef|friend|italy|restaurant|russian"/>
    <x v="3135"/>
    <n v="114"/>
    <x v="17"/>
    <x v="20"/>
    <s v="R"/>
    <x v="70"/>
    <x v="0"/>
    <n v="110"/>
    <x v="15"/>
    <n v="1.85"/>
    <x v="1"/>
  </r>
  <r>
    <x v="3136"/>
    <s v="Color"/>
    <x v="1344"/>
    <n v="23"/>
    <n v="111"/>
    <n v="60"/>
    <n v="699"/>
    <x v="110"/>
    <n v="823"/>
    <x v="2902"/>
    <x v="383"/>
    <x v="1208"/>
    <x v="3135"/>
    <n v="5612"/>
    <n v="5262"/>
    <x v="2225"/>
    <n v="0"/>
    <s v="box office flop|critically bashed|government|industrialist|railroad"/>
    <x v="3136"/>
    <n v="122"/>
    <x v="0"/>
    <x v="0"/>
    <s v="PG-13"/>
    <x v="70"/>
    <x v="3"/>
    <n v="759"/>
    <x v="34"/>
    <n v="2.35"/>
    <x v="1"/>
  </r>
  <r>
    <x v="3137"/>
    <s v="Color"/>
    <x v="1345"/>
    <n v="30"/>
    <n v="100"/>
    <n v="34"/>
    <n v="541"/>
    <x v="544"/>
    <n v="10000"/>
    <x v="2903"/>
    <x v="28"/>
    <x v="61"/>
    <x v="3136"/>
    <n v="10735"/>
    <n v="13160"/>
    <x v="473"/>
    <n v="1"/>
    <s v="detective|police|protection|russian|sergeant"/>
    <x v="3137"/>
    <n v="88"/>
    <x v="0"/>
    <x v="1"/>
    <s v="R"/>
    <x v="223"/>
    <x v="27"/>
    <n v="721"/>
    <x v="4"/>
    <n v="1.85"/>
    <x v="281"/>
  </r>
  <r>
    <x v="3138"/>
    <s v="Color"/>
    <x v="151"/>
    <n v="111"/>
    <n v="89"/>
    <n v="0"/>
    <n v="132"/>
    <x v="1862"/>
    <n v="402"/>
    <x v="2904"/>
    <x v="171"/>
    <x v="1209"/>
    <x v="3137"/>
    <n v="24412"/>
    <n v="1335"/>
    <x v="894"/>
    <n v="0"/>
    <s v="daughter|englishman|ex con|revenge|young woman"/>
    <x v="3138"/>
    <n v="240"/>
    <x v="0"/>
    <x v="0"/>
    <s v="R"/>
    <x v="195"/>
    <x v="15"/>
    <n v="296"/>
    <x v="1"/>
    <n v="1.85"/>
    <x v="566"/>
  </r>
  <r>
    <x v="3139"/>
    <s v="Color"/>
    <x v="721"/>
    <n v="287"/>
    <n v="115"/>
    <n v="549"/>
    <n v="911"/>
    <x v="1279"/>
    <n v="3000"/>
    <x v="2905"/>
    <x v="168"/>
    <x v="202"/>
    <x v="3138"/>
    <n v="361169"/>
    <n v="5732"/>
    <x v="2226"/>
    <n v="0"/>
    <s v="race relations|racism|racist|social problem|stereotype"/>
    <x v="3139"/>
    <n v="1624"/>
    <x v="0"/>
    <x v="8"/>
    <s v="R"/>
    <x v="170"/>
    <x v="14"/>
    <n v="912"/>
    <x v="0"/>
    <n v="2.35"/>
    <x v="45"/>
  </r>
  <r>
    <x v="3140"/>
    <s v="Color"/>
    <x v="1346"/>
    <n v="96"/>
    <n v="135"/>
    <n v="25"/>
    <n v="553"/>
    <x v="742"/>
    <n v="902"/>
    <x v="2906"/>
    <x v="17"/>
    <x v="1210"/>
    <x v="3139"/>
    <n v="6377"/>
    <n v="2735"/>
    <x v="2140"/>
    <n v="0"/>
    <s v="high society|love|money|reputation|wealth"/>
    <x v="3140"/>
    <n v="181"/>
    <x v="0"/>
    <x v="1"/>
    <s v="PG"/>
    <x v="70"/>
    <x v="21"/>
    <n v="576"/>
    <x v="1"/>
    <n v="2.35"/>
    <x v="567"/>
  </r>
  <r>
    <x v="3141"/>
    <s v="Color"/>
    <x v="1347"/>
    <n v="27"/>
    <n v="92"/>
    <n v="4"/>
    <n v="311"/>
    <x v="1863"/>
    <n v="754"/>
    <x v="2907"/>
    <x v="65"/>
    <x v="1211"/>
    <x v="3140"/>
    <n v="1768"/>
    <n v="1891"/>
    <x v="2227"/>
    <n v="4"/>
    <s v="assassin|box office flop|cia|farmer|power"/>
    <x v="3141"/>
    <n v="37"/>
    <x v="0"/>
    <x v="0"/>
    <s v="R"/>
    <x v="70"/>
    <x v="42"/>
    <n v="324"/>
    <x v="23"/>
    <n v="1.85"/>
    <x v="568"/>
  </r>
  <r>
    <x v="3142"/>
    <s v="Color"/>
    <x v="804"/>
    <n v="44"/>
    <n v="120"/>
    <n v="108"/>
    <n v="400"/>
    <x v="1864"/>
    <n v="634"/>
    <x v="2908"/>
    <x v="357"/>
    <x v="1212"/>
    <x v="3141"/>
    <n v="20426"/>
    <n v="2673"/>
    <x v="814"/>
    <n v="1"/>
    <s v="college|college athlete|comeback|gymnast|olympics"/>
    <x v="3142"/>
    <n v="175"/>
    <x v="0"/>
    <x v="8"/>
    <s v="PG-13"/>
    <x v="70"/>
    <x v="7"/>
    <n v="436"/>
    <x v="11"/>
    <n v="2.35"/>
    <x v="1"/>
  </r>
  <r>
    <x v="3143"/>
    <s v="Color"/>
    <x v="1348"/>
    <n v="49"/>
    <n v="97"/>
    <n v="105"/>
    <n v="269"/>
    <x v="1824"/>
    <n v="982"/>
    <x v="2909"/>
    <x v="125"/>
    <x v="107"/>
    <x v="3142"/>
    <n v="9541"/>
    <n v="2603"/>
    <x v="406"/>
    <n v="1"/>
    <s v="diner|eating a banana|masturbation|porn star|shooting a pornographic movie"/>
    <x v="3143"/>
    <n v="64"/>
    <x v="0"/>
    <x v="0"/>
    <s v="R"/>
    <x v="70"/>
    <x v="10"/>
    <n v="503"/>
    <x v="47"/>
    <n v="1.85"/>
    <x v="1"/>
  </r>
  <r>
    <x v="3144"/>
    <s v="Color"/>
    <x v="437"/>
    <n v="57"/>
    <n v="135"/>
    <n v="0"/>
    <n v="851"/>
    <x v="331"/>
    <n v="1000"/>
    <x v="2910"/>
    <x v="379"/>
    <x v="1213"/>
    <x v="3143"/>
    <n v="8720"/>
    <n v="4266"/>
    <x v="1601"/>
    <n v="0"/>
    <s v="actor|minstrel show|protest|success|writer"/>
    <x v="3144"/>
    <n v="186"/>
    <x v="0"/>
    <x v="0"/>
    <s v="R"/>
    <x v="70"/>
    <x v="21"/>
    <n v="975"/>
    <x v="12"/>
    <n v="1.85"/>
    <x v="103"/>
  </r>
  <r>
    <x v="3145"/>
    <s v="Color"/>
    <x v="1349"/>
    <n v="185"/>
    <n v="93"/>
    <n v="4"/>
    <n v="4"/>
    <x v="1865"/>
    <n v="533"/>
    <x v="2911"/>
    <x v="236"/>
    <x v="1214"/>
    <x v="3144"/>
    <n v="20837"/>
    <n v="578"/>
    <x v="2228"/>
    <n v="1"/>
    <s v="forest|japan|suicide|suicide forest|supernatural"/>
    <x v="3145"/>
    <n v="127"/>
    <x v="0"/>
    <x v="0"/>
    <s v="PG-13"/>
    <x v="70"/>
    <x v="6"/>
    <n v="35"/>
    <x v="30"/>
    <n v="1.85"/>
    <x v="7"/>
  </r>
  <r>
    <x v="3146"/>
    <s v="Color"/>
    <x v="1233"/>
    <n v="2"/>
    <n v="118"/>
    <n v="76"/>
    <n v="249"/>
    <x v="984"/>
    <n v="902"/>
    <x v="2912"/>
    <x v="678"/>
    <x v="281"/>
    <x v="3145"/>
    <n v="892"/>
    <n v="2079"/>
    <x v="468"/>
    <n v="0"/>
    <s v="bat|curse|egyptologist|mummy|murder"/>
    <x v="3146"/>
    <n v="21"/>
    <x v="0"/>
    <x v="0"/>
    <s v="PG"/>
    <x v="137"/>
    <x v="37"/>
    <n v="488"/>
    <x v="31"/>
    <n v="2.35"/>
    <x v="569"/>
  </r>
  <r>
    <x v="3147"/>
    <s v="Color"/>
    <x v="1350"/>
    <n v="270"/>
    <n v="97"/>
    <n v="387"/>
    <n v="64"/>
    <x v="1866"/>
    <n v="6000"/>
    <x v="2913"/>
    <x v="200"/>
    <x v="19"/>
    <x v="3146"/>
    <n v="30325"/>
    <n v="6322"/>
    <x v="2229"/>
    <n v="2"/>
    <s v="documentary filmmaker|documentary filmmaking|father in law|generation z|hipster"/>
    <x v="3147"/>
    <n v="96"/>
    <x v="0"/>
    <x v="0"/>
    <s v="R"/>
    <x v="70"/>
    <x v="11"/>
    <n v="139"/>
    <x v="22"/>
    <n v="1.85"/>
    <x v="1"/>
  </r>
  <r>
    <x v="3148"/>
    <s v="Color"/>
    <x v="19"/>
    <n v="94"/>
    <n v="98"/>
    <n v="129"/>
    <n v="221"/>
    <x v="1867"/>
    <n v="749"/>
    <x v="2914"/>
    <x v="17"/>
    <x v="456"/>
    <x v="3147"/>
    <n v="13174"/>
    <n v="2214"/>
    <x v="2230"/>
    <n v="0"/>
    <s v="gang|gardener|money|police|truck"/>
    <x v="3148"/>
    <n v="81"/>
    <x v="0"/>
    <x v="0"/>
    <s v="PG-13"/>
    <x v="70"/>
    <x v="10"/>
    <n v="252"/>
    <x v="13"/>
    <n v="1.85"/>
    <x v="1"/>
  </r>
  <r>
    <x v="3149"/>
    <s v="Color"/>
    <x v="471"/>
    <n v="157"/>
    <n v="98"/>
    <n v="0"/>
    <n v="258"/>
    <x v="1868"/>
    <n v="530"/>
    <x v="2915"/>
    <x v="150"/>
    <x v="1215"/>
    <x v="3148"/>
    <n v="30096"/>
    <n v="1381"/>
    <x v="1865"/>
    <n v="0"/>
    <s v="halfway house|key|reality|schizophrenia|spider"/>
    <x v="3149"/>
    <n v="213"/>
    <x v="0"/>
    <x v="4"/>
    <s v="R"/>
    <x v="83"/>
    <x v="19"/>
    <n v="387"/>
    <x v="2"/>
    <n v="1.78"/>
    <x v="1"/>
  </r>
  <r>
    <x v="3150"/>
    <s v="Color"/>
    <x v="1351"/>
    <n v="49"/>
    <n v="101"/>
    <n v="3"/>
    <n v="826"/>
    <x v="297"/>
    <n v="14000"/>
    <x v="2916"/>
    <x v="314"/>
    <x v="22"/>
    <x v="3149"/>
    <n v="5936"/>
    <n v="17665"/>
    <x v="2231"/>
    <n v="0"/>
    <s v="colombian|enema|group therapy|murder|nurse"/>
    <x v="3150"/>
    <n v="91"/>
    <x v="0"/>
    <x v="0"/>
    <s v="R"/>
    <x v="70"/>
    <x v="21"/>
    <n v="1000"/>
    <x v="20"/>
    <n v="1.85"/>
    <x v="531"/>
  </r>
  <r>
    <x v="3151"/>
    <s v="Color"/>
    <x v="860"/>
    <n v="80"/>
    <n v="132"/>
    <n v="41"/>
    <n v="1000"/>
    <x v="85"/>
    <n v="16000"/>
    <x v="2917"/>
    <x v="17"/>
    <x v="41"/>
    <x v="3150"/>
    <n v="9395"/>
    <n v="29177"/>
    <x v="49"/>
    <n v="1"/>
    <s v="boy|boys' school|death|friend|orphan"/>
    <x v="3151"/>
    <n v="103"/>
    <x v="0"/>
    <x v="1"/>
    <s v="PG"/>
    <x v="70"/>
    <x v="19"/>
    <n v="11000"/>
    <x v="13"/>
    <n v="2.35"/>
    <x v="1"/>
  </r>
  <r>
    <x v="3152"/>
    <s v="Color"/>
    <x v="681"/>
    <n v="221"/>
    <n v="106"/>
    <n v="34"/>
    <n v="683"/>
    <x v="6"/>
    <n v="11000"/>
    <x v="2918"/>
    <x v="130"/>
    <x v="104"/>
    <x v="3151"/>
    <n v="55567"/>
    <n v="23187"/>
    <x v="1026"/>
    <n v="1"/>
    <s v="based on true story|contract killer|crime family|murder of a girl|serial murderer"/>
    <x v="3152"/>
    <n v="144"/>
    <x v="0"/>
    <x v="0"/>
    <s v="R"/>
    <x v="70"/>
    <x v="3"/>
    <n v="11000"/>
    <x v="8"/>
    <n v="1.85"/>
    <x v="35"/>
  </r>
  <r>
    <x v="2779"/>
    <s v="Color"/>
    <x v="113"/>
    <n v="53"/>
    <n v="55"/>
    <m/>
    <n v="2"/>
    <x v="1673"/>
    <n v="20"/>
    <x v="2587"/>
    <x v="270"/>
    <x v="1085"/>
    <x v="2779"/>
    <n v="12591"/>
    <n v="25"/>
    <x v="2005"/>
    <n v="0"/>
    <s v="meaning of life|moral challenge|morality|search for meaning|ten commandments"/>
    <x v="2779"/>
    <n v="37"/>
    <x v="26"/>
    <x v="45"/>
    <s v="TV-MA"/>
    <x v="4"/>
    <x v="4"/>
    <n v="3"/>
    <x v="71"/>
    <n v="1.33"/>
    <x v="1"/>
  </r>
  <r>
    <x v="3153"/>
    <s v="Color"/>
    <x v="1352"/>
    <n v="20"/>
    <n v="168"/>
    <n v="53"/>
    <n v="45"/>
    <x v="1869"/>
    <n v="307"/>
    <x v="4"/>
    <x v="41"/>
    <x v="1216"/>
    <x v="3152"/>
    <n v="12411"/>
    <n v="616"/>
    <x v="2232"/>
    <n v="0"/>
    <s v="breaking the fourth wall|breaking the fourth wall by talking to the audience|computer|mask|singapore"/>
    <x v="3153"/>
    <n v="110"/>
    <x v="8"/>
    <x v="16"/>
    <s v="Not Rated"/>
    <x v="70"/>
    <x v="7"/>
    <n v="200"/>
    <x v="22"/>
    <n v="2.35"/>
    <x v="570"/>
  </r>
  <r>
    <x v="3154"/>
    <s v="Color"/>
    <x v="1204"/>
    <n v="90"/>
    <n v="87"/>
    <n v="0"/>
    <n v="503"/>
    <x v="1529"/>
    <n v="975"/>
    <x v="2919"/>
    <x v="408"/>
    <x v="642"/>
    <x v="3153"/>
    <n v="11403"/>
    <n v="3059"/>
    <x v="318"/>
    <n v="2"/>
    <s v="actress|drive in|female protagonist|movie star|woman shot in the forehead"/>
    <x v="3154"/>
    <n v="150"/>
    <x v="0"/>
    <x v="10"/>
    <s v="R"/>
    <x v="70"/>
    <x v="21"/>
    <n v="537"/>
    <x v="5"/>
    <n v="1.85"/>
    <x v="192"/>
  </r>
  <r>
    <x v="3155"/>
    <s v="Color"/>
    <x v="410"/>
    <n v="376"/>
    <n v="98"/>
    <n v="607"/>
    <n v="251"/>
    <x v="1870"/>
    <n v="11000"/>
    <x v="2920"/>
    <x v="368"/>
    <x v="72"/>
    <x v="3154"/>
    <n v="59297"/>
    <n v="11853"/>
    <x v="2233"/>
    <n v="0"/>
    <s v="female nudity|female pubic hair|lingerie|neo noir|pubic hair"/>
    <x v="3155"/>
    <n v="216"/>
    <x v="0"/>
    <x v="0"/>
    <s v="R"/>
    <x v="190"/>
    <x v="10"/>
    <n v="414"/>
    <x v="10"/>
    <n v="1.85"/>
    <x v="85"/>
  </r>
  <r>
    <x v="3156"/>
    <s v="Color"/>
    <x v="1353"/>
    <n v="144"/>
    <n v="96"/>
    <n v="17"/>
    <n v="688"/>
    <x v="658"/>
    <n v="2000"/>
    <x v="2921"/>
    <x v="200"/>
    <x v="124"/>
    <x v="3155"/>
    <n v="33473"/>
    <n v="4607"/>
    <x v="2234"/>
    <n v="4"/>
    <s v="envy|fake family|gadget|materialism|unhappy marriage"/>
    <x v="3156"/>
    <n v="88"/>
    <x v="0"/>
    <x v="0"/>
    <s v="R"/>
    <x v="240"/>
    <x v="0"/>
    <n v="989"/>
    <x v="12"/>
    <n v="2.35"/>
    <x v="1"/>
  </r>
  <r>
    <x v="3157"/>
    <s v="Color"/>
    <x v="1354"/>
    <n v="82"/>
    <n v="104"/>
    <n v="23"/>
    <n v="232"/>
    <x v="458"/>
    <n v="22000"/>
    <x v="2922"/>
    <x v="168"/>
    <x v="93"/>
    <x v="3156"/>
    <n v="10585"/>
    <n v="23513"/>
    <x v="543"/>
    <n v="1"/>
    <s v="bank|bank fraud|bank manager|gambling|toronto"/>
    <x v="3157"/>
    <n v="83"/>
    <x v="0"/>
    <x v="4"/>
    <s v="R"/>
    <x v="70"/>
    <x v="17"/>
    <n v="893"/>
    <x v="13"/>
    <n v="2.35"/>
    <x v="1"/>
  </r>
  <r>
    <x v="3158"/>
    <s v="Color"/>
    <x v="1355"/>
    <n v="51"/>
    <n v="93"/>
    <n v="0"/>
    <n v="622"/>
    <x v="1871"/>
    <n v="966"/>
    <x v="2923"/>
    <x v="125"/>
    <x v="293"/>
    <x v="3157"/>
    <n v="9517"/>
    <n v="3307"/>
    <x v="691"/>
    <n v="2"/>
    <s v="antarctica|coma|neighbor|phd|pregnancy"/>
    <x v="3158"/>
    <n v="46"/>
    <x v="0"/>
    <x v="0"/>
    <s v="R"/>
    <x v="70"/>
    <x v="1"/>
    <n v="799"/>
    <x v="43"/>
    <n v="1.85"/>
    <x v="332"/>
  </r>
  <r>
    <x v="3159"/>
    <s v="Color"/>
    <x v="594"/>
    <n v="192"/>
    <n v="95"/>
    <n v="0"/>
    <n v="20"/>
    <x v="1872"/>
    <n v="20000"/>
    <x v="2924"/>
    <x v="17"/>
    <x v="131"/>
    <x v="3158"/>
    <n v="44208"/>
    <n v="20364"/>
    <x v="2235"/>
    <n v="3"/>
    <s v="blueberry pie|diner|nevada|new york city|pie"/>
    <x v="3159"/>
    <n v="117"/>
    <x v="0"/>
    <x v="14"/>
    <s v="PG-13"/>
    <x v="70"/>
    <x v="1"/>
    <n v="329"/>
    <x v="10"/>
    <n v="2.35"/>
    <x v="1"/>
  </r>
  <r>
    <x v="3160"/>
    <s v="Color"/>
    <x v="1287"/>
    <n v="36"/>
    <n v="119"/>
    <n v="0"/>
    <n v="54"/>
    <x v="738"/>
    <n v="816"/>
    <x v="2925"/>
    <x v="270"/>
    <x v="1014"/>
    <x v="3159"/>
    <n v="1402"/>
    <n v="1585"/>
    <x v="2236"/>
    <n v="0"/>
    <s v="critic|new york|new york city|playwright|theater critic"/>
    <x v="3160"/>
    <n v="40"/>
    <x v="0"/>
    <x v="13"/>
    <s v="R"/>
    <x v="4"/>
    <x v="20"/>
    <n v="623"/>
    <x v="5"/>
    <n v="1.85"/>
    <x v="571"/>
  </r>
  <r>
    <x v="3161"/>
    <s v="Color"/>
    <x v="129"/>
    <n v="71"/>
    <n v="89"/>
    <n v="0"/>
    <n v="119"/>
    <x v="1873"/>
    <n v="990"/>
    <x v="2926"/>
    <x v="127"/>
    <x v="236"/>
    <x v="3160"/>
    <n v="13145"/>
    <n v="2006"/>
    <x v="976"/>
    <n v="0"/>
    <s v="island|sailor|storm|stranded|vacation"/>
    <x v="3161"/>
    <n v="215"/>
    <x v="0"/>
    <x v="1"/>
    <s v="R"/>
    <x v="70"/>
    <x v="19"/>
    <n v="711"/>
    <x v="57"/>
    <n v="1.85"/>
    <x v="572"/>
  </r>
  <r>
    <x v="3162"/>
    <s v="Color"/>
    <x v="1356"/>
    <n v="79"/>
    <n v="107"/>
    <n v="0"/>
    <n v="91"/>
    <x v="1874"/>
    <n v="603"/>
    <x v="2927"/>
    <x v="131"/>
    <x v="1217"/>
    <x v="3161"/>
    <n v="20008"/>
    <n v="988"/>
    <x v="1305"/>
    <n v="3"/>
    <s v="assassin|corporation|pop star|reporter|satire"/>
    <x v="3162"/>
    <n v="112"/>
    <x v="0"/>
    <x v="0"/>
    <s v="R"/>
    <x v="70"/>
    <x v="8"/>
    <n v="175"/>
    <x v="20"/>
    <n v="1.78"/>
    <x v="298"/>
  </r>
  <r>
    <x v="3163"/>
    <s v=" Black and White"/>
    <x v="937"/>
    <n v="246"/>
    <n v="85"/>
    <n v="0"/>
    <n v="51"/>
    <x v="1875"/>
    <n v="478"/>
    <x v="2928"/>
    <x v="255"/>
    <x v="1218"/>
    <x v="3162"/>
    <n v="56923"/>
    <n v="700"/>
    <x v="1094"/>
    <n v="2"/>
    <s v="cult film|kung fu|martial arts|shaolin|soccer"/>
    <x v="3163"/>
    <n v="243"/>
    <x v="13"/>
    <x v="14"/>
    <s v="PG"/>
    <x v="70"/>
    <x v="18"/>
    <n v="83"/>
    <x v="11"/>
    <n v="1.85"/>
    <x v="1"/>
  </r>
  <r>
    <x v="3164"/>
    <s v="Color"/>
    <x v="1357"/>
    <n v="115"/>
    <n v="93"/>
    <n v="787"/>
    <n v="0"/>
    <x v="1876"/>
    <n v="787"/>
    <x v="2929"/>
    <x v="270"/>
    <x v="1219"/>
    <x v="3163"/>
    <n v="11487"/>
    <n v="883"/>
    <x v="2237"/>
    <n v="0"/>
    <s v="boyfriend girlfriend relationship|erection|female frontal nudity|gang rape|prostitute"/>
    <x v="3164"/>
    <n v="226"/>
    <x v="0"/>
    <x v="0"/>
    <s v="Not Rated"/>
    <x v="70"/>
    <x v="17"/>
    <n v="96"/>
    <x v="40"/>
    <n v="1.66"/>
    <x v="573"/>
  </r>
  <r>
    <x v="3165"/>
    <s v="Color"/>
    <x v="1358"/>
    <n v="34"/>
    <n v="101"/>
    <n v="324"/>
    <n v="28"/>
    <x v="1004"/>
    <n v="678"/>
    <x v="2930"/>
    <x v="408"/>
    <x v="1220"/>
    <x v="3164"/>
    <n v="1649"/>
    <n v="1256"/>
    <x v="2238"/>
    <n v="0"/>
    <s v="con|con artist|money|scam|sils maria"/>
    <x v="3165"/>
    <n v="21"/>
    <x v="3"/>
    <x v="10"/>
    <m/>
    <x v="81"/>
    <x v="13"/>
    <n v="541"/>
    <x v="4"/>
    <n v="1.66"/>
    <x v="574"/>
  </r>
  <r>
    <x v="3166"/>
    <s v="Color"/>
    <x v="1359"/>
    <n v="129"/>
    <n v="103"/>
    <n v="593"/>
    <n v="241"/>
    <x v="1877"/>
    <n v="374"/>
    <x v="2931"/>
    <x v="113"/>
    <x v="1221"/>
    <x v="3165"/>
    <n v="8307"/>
    <n v="1283"/>
    <x v="2239"/>
    <n v="0"/>
    <s v="based on true story|hijab|journalism|prison|reference to mahmoud ahmedinejad"/>
    <x v="3166"/>
    <n v="37"/>
    <x v="0"/>
    <x v="0"/>
    <s v="R"/>
    <x v="240"/>
    <x v="11"/>
    <n v="362"/>
    <x v="4"/>
    <n v="1.85"/>
    <x v="9"/>
  </r>
  <r>
    <x v="3167"/>
    <s v="Color"/>
    <x v="1360"/>
    <n v="22"/>
    <n v="101"/>
    <n v="163"/>
    <n v="34"/>
    <x v="1878"/>
    <n v="837"/>
    <x v="2932"/>
    <x v="17"/>
    <x v="412"/>
    <x v="3166"/>
    <n v="1135"/>
    <n v="1019"/>
    <x v="2240"/>
    <n v="1"/>
    <s v="foundry|foundry worker|french|friend|titanic"/>
    <x v="3167"/>
    <n v="14"/>
    <x v="3"/>
    <x v="10"/>
    <m/>
    <x v="4"/>
    <x v="13"/>
    <n v="130"/>
    <x v="2"/>
    <n v="2.35"/>
    <x v="550"/>
  </r>
  <r>
    <x v="3168"/>
    <s v="Color"/>
    <x v="1361"/>
    <n v="196"/>
    <n v="123"/>
    <n v="0"/>
    <n v="131"/>
    <x v="466"/>
    <n v="18000"/>
    <x v="2933"/>
    <x v="477"/>
    <x v="69"/>
    <x v="3167"/>
    <n v="27009"/>
    <n v="18652"/>
    <x v="2241"/>
    <n v="0"/>
    <s v="modern day adaptation|reference to william shakespeare|shakespeare in modern dress|shakespeare play|shakespeare's coriolanus"/>
    <x v="3168"/>
    <n v="118"/>
    <x v="0"/>
    <x v="1"/>
    <s v="R"/>
    <x v="4"/>
    <x v="10"/>
    <n v="451"/>
    <x v="5"/>
    <n v="2.35"/>
    <x v="85"/>
  </r>
  <r>
    <x v="3169"/>
    <s v="Color"/>
    <x v="1362"/>
    <n v="73"/>
    <n v="111"/>
    <n v="24"/>
    <n v="83"/>
    <x v="1879"/>
    <n v="374"/>
    <x v="2934"/>
    <x v="200"/>
    <x v="1222"/>
    <x v="3168"/>
    <n v="8708"/>
    <n v="768"/>
    <x v="2242"/>
    <n v="2"/>
    <s v="cat|christmas song|lawn mowing|leave of absence|medication"/>
    <x v="3169"/>
    <n v="56"/>
    <x v="0"/>
    <x v="0"/>
    <s v="R"/>
    <x v="213"/>
    <x v="14"/>
    <n v="181"/>
    <x v="11"/>
    <n v="2.35"/>
    <x v="567"/>
  </r>
  <r>
    <x v="3170"/>
    <s v="Color"/>
    <x v="1363"/>
    <n v="43"/>
    <n v="86"/>
    <n v="302"/>
    <n v="428"/>
    <x v="1880"/>
    <n v="893"/>
    <x v="2935"/>
    <x v="720"/>
    <x v="802"/>
    <x v="3169"/>
    <n v="3080"/>
    <n v="3049"/>
    <x v="1815"/>
    <n v="2"/>
    <s v="attempted murder|blackmail|diver's watch|nurse|satire"/>
    <x v="3170"/>
    <n v="44"/>
    <x v="0"/>
    <x v="1"/>
    <s v="R"/>
    <x v="70"/>
    <x v="18"/>
    <n v="798"/>
    <x v="5"/>
    <n v="1.85"/>
    <x v="575"/>
  </r>
  <r>
    <x v="3171"/>
    <s v="Color"/>
    <x v="1364"/>
    <n v="129"/>
    <n v="99"/>
    <n v="800"/>
    <n v="334"/>
    <x v="1881"/>
    <n v="49000"/>
    <x v="2936"/>
    <x v="200"/>
    <x v="86"/>
    <x v="3170"/>
    <n v="31964"/>
    <n v="50542"/>
    <x v="2023"/>
    <n v="1"/>
    <s v="black comedy|fictional talk show|high school teacher|phony suicide note|teacher"/>
    <x v="3171"/>
    <n v="129"/>
    <x v="0"/>
    <x v="0"/>
    <s v="R"/>
    <x v="4"/>
    <x v="0"/>
    <n v="640"/>
    <x v="8"/>
    <n v="1.85"/>
    <x v="1"/>
  </r>
  <r>
    <x v="3172"/>
    <s v="Color"/>
    <x v="1267"/>
    <n v="200"/>
    <n v="90"/>
    <n v="76"/>
    <n v="345"/>
    <x v="1882"/>
    <n v="798"/>
    <x v="2937"/>
    <x v="662"/>
    <x v="1223"/>
    <x v="3171"/>
    <n v="31890"/>
    <n v="2217"/>
    <x v="2243"/>
    <n v="0"/>
    <s v="blood splatter|eastern europe|female nudity|pine forest|team building"/>
    <x v="3172"/>
    <n v="194"/>
    <x v="0"/>
    <x v="1"/>
    <s v="R"/>
    <x v="240"/>
    <x v="7"/>
    <n v="769"/>
    <x v="4"/>
    <n v="1.85"/>
    <x v="1"/>
  </r>
  <r>
    <x v="3173"/>
    <s v="Color"/>
    <x v="1249"/>
    <n v="79"/>
    <n v="82"/>
    <n v="216"/>
    <n v="885"/>
    <x v="1883"/>
    <n v="1000"/>
    <x v="2938"/>
    <x v="306"/>
    <x v="31"/>
    <x v="3172"/>
    <n v="9971"/>
    <n v="5761"/>
    <x v="2244"/>
    <n v="1"/>
    <s v="bipolar disorder|sodomy|stabbing|street life|violence"/>
    <x v="3173"/>
    <n v="119"/>
    <x v="0"/>
    <x v="0"/>
    <s v="R"/>
    <x v="70"/>
    <x v="12"/>
    <n v="922"/>
    <x v="22"/>
    <n v="1.85"/>
    <x v="576"/>
  </r>
  <r>
    <x v="3174"/>
    <s v="Color"/>
    <x v="1365"/>
    <n v="112"/>
    <n v="110"/>
    <n v="26"/>
    <n v="146"/>
    <x v="1884"/>
    <n v="17000"/>
    <x v="2939"/>
    <x v="270"/>
    <x v="224"/>
    <x v="3173"/>
    <n v="19979"/>
    <n v="18236"/>
    <x v="2245"/>
    <n v="3"/>
    <s v="businessman|prostitute|street|stripper|travel"/>
    <x v="3174"/>
    <n v="56"/>
    <x v="0"/>
    <x v="1"/>
    <s v="R"/>
    <x v="4"/>
    <x v="5"/>
    <n v="793"/>
    <x v="15"/>
    <n v="1.85"/>
    <x v="1"/>
  </r>
  <r>
    <x v="3175"/>
    <s v="Color"/>
    <x v="1366"/>
    <n v="17"/>
    <n v="83"/>
    <n v="3"/>
    <n v="421"/>
    <x v="1885"/>
    <n v="16000"/>
    <x v="2940"/>
    <x v="70"/>
    <x v="18"/>
    <x v="3174"/>
    <n v="24958"/>
    <n v="17469"/>
    <x v="230"/>
    <n v="0"/>
    <s v="captain|commandant|mafia|russian mafia|security system"/>
    <x v="3175"/>
    <n v="103"/>
    <x v="0"/>
    <x v="0"/>
    <s v="PG"/>
    <x v="254"/>
    <x v="24"/>
    <n v="542"/>
    <x v="47"/>
    <n v="1.85"/>
    <x v="577"/>
  </r>
  <r>
    <x v="3176"/>
    <s v="Color"/>
    <x v="600"/>
    <n v="20"/>
    <n v="128"/>
    <n v="11"/>
    <n v="553"/>
    <x v="586"/>
    <n v="665"/>
    <x v="2941"/>
    <x v="270"/>
    <x v="1176"/>
    <x v="3175"/>
    <n v="465"/>
    <n v="4579"/>
    <x v="2246"/>
    <n v="0"/>
    <s v="based on autobiography|based on novel|based on true story|murder|racism"/>
    <x v="3176"/>
    <n v="3"/>
    <x v="0"/>
    <x v="0"/>
    <s v="PG-13"/>
    <x v="4"/>
    <x v="5"/>
    <n v="664"/>
    <x v="10"/>
    <n v="2.35"/>
    <x v="354"/>
  </r>
  <r>
    <x v="3177"/>
    <s v="Color"/>
    <x v="1367"/>
    <n v="12"/>
    <n v="125"/>
    <n v="21"/>
    <n v="36"/>
    <x v="1886"/>
    <n v="78"/>
    <x v="2942"/>
    <x v="156"/>
    <x v="1224"/>
    <x v="3176"/>
    <n v="683"/>
    <n v="221"/>
    <x v="2247"/>
    <n v="1"/>
    <m/>
    <x v="3177"/>
    <n v="3"/>
    <x v="6"/>
    <x v="12"/>
    <s v="R"/>
    <x v="70"/>
    <x v="9"/>
    <n v="61"/>
    <x v="5"/>
    <m/>
    <x v="329"/>
  </r>
  <r>
    <x v="3178"/>
    <s v="Color"/>
    <x v="739"/>
    <n v="59"/>
    <n v="97"/>
    <n v="53"/>
    <n v="499"/>
    <x v="1887"/>
    <n v="962"/>
    <x v="4"/>
    <x v="105"/>
    <x v="175"/>
    <x v="3177"/>
    <n v="2041"/>
    <n v="3465"/>
    <x v="1654"/>
    <n v="0"/>
    <s v="apartment|death of protagonist|follow that car|la dolce vita|love"/>
    <x v="3178"/>
    <n v="18"/>
    <x v="0"/>
    <x v="0"/>
    <s v="PG-13"/>
    <x v="70"/>
    <x v="11"/>
    <n v="545"/>
    <x v="12"/>
    <n v="2.35"/>
    <x v="1"/>
  </r>
  <r>
    <x v="3179"/>
    <s v="Color"/>
    <x v="1368"/>
    <n v="29"/>
    <n v="86"/>
    <n v="71"/>
    <n v="385"/>
    <x v="1888"/>
    <n v="795"/>
    <x v="2943"/>
    <x v="125"/>
    <x v="376"/>
    <x v="3178"/>
    <n v="2971"/>
    <n v="2655"/>
    <x v="2248"/>
    <n v="0"/>
    <s v="box office flop|critically bashed|director|hollywood|mockumentary"/>
    <x v="3179"/>
    <n v="85"/>
    <x v="0"/>
    <x v="0"/>
    <s v="R"/>
    <x v="70"/>
    <x v="13"/>
    <n v="474"/>
    <x v="58"/>
    <n v="1.85"/>
    <x v="258"/>
  </r>
  <r>
    <x v="3180"/>
    <s v="Color"/>
    <x v="1369"/>
    <n v="23"/>
    <n v="91"/>
    <n v="7"/>
    <n v="875"/>
    <x v="964"/>
    <n v="12000"/>
    <x v="2944"/>
    <x v="200"/>
    <x v="30"/>
    <x v="3179"/>
    <n v="2941"/>
    <n v="16118"/>
    <x v="2249"/>
    <n v="2"/>
    <s v="american south|baseball|farmland|motel|road trip"/>
    <x v="3180"/>
    <n v="11"/>
    <x v="0"/>
    <x v="0"/>
    <s v="PG-13"/>
    <x v="70"/>
    <x v="0"/>
    <n v="3000"/>
    <x v="34"/>
    <n v="2.35"/>
    <x v="578"/>
  </r>
  <r>
    <x v="3181"/>
    <s v="Color"/>
    <x v="1370"/>
    <n v="22"/>
    <n v="90"/>
    <n v="0"/>
    <n v="617"/>
    <x v="856"/>
    <n v="806"/>
    <x v="2945"/>
    <x v="127"/>
    <x v="1225"/>
    <x v="3180"/>
    <n v="7759"/>
    <n v="3124"/>
    <x v="2184"/>
    <n v="2"/>
    <s v="book club|cheating boyfriend|job promotion|manhattan new york city|new york city"/>
    <x v="3181"/>
    <n v="20"/>
    <x v="0"/>
    <x v="0"/>
    <s v="R"/>
    <x v="83"/>
    <x v="0"/>
    <n v="690"/>
    <x v="18"/>
    <n v="1.85"/>
    <x v="103"/>
  </r>
  <r>
    <x v="3182"/>
    <s v="Color"/>
    <x v="1371"/>
    <n v="43"/>
    <n v="90"/>
    <n v="8"/>
    <n v="495"/>
    <x v="458"/>
    <n v="1000"/>
    <x v="2946"/>
    <x v="200"/>
    <x v="1226"/>
    <x v="3181"/>
    <n v="3662"/>
    <n v="3146"/>
    <x v="372"/>
    <n v="1"/>
    <s v="birthday|birthday party|delivery man|mother|neighbor"/>
    <x v="3182"/>
    <n v="23"/>
    <x v="0"/>
    <x v="0"/>
    <s v="PG-13"/>
    <x v="240"/>
    <x v="0"/>
    <n v="893"/>
    <x v="55"/>
    <n v="1.85"/>
    <x v="579"/>
  </r>
  <r>
    <x v="3183"/>
    <s v="Color"/>
    <x v="1226"/>
    <n v="16"/>
    <n v="94"/>
    <n v="50"/>
    <n v="422"/>
    <x v="1482"/>
    <n v="835"/>
    <x v="2947"/>
    <x v="270"/>
    <x v="1227"/>
    <x v="3182"/>
    <n v="361"/>
    <n v="2519"/>
    <x v="2250"/>
    <n v="3"/>
    <m/>
    <x v="3183"/>
    <n v="4"/>
    <x v="0"/>
    <x v="4"/>
    <s v="PG"/>
    <x v="4"/>
    <x v="8"/>
    <n v="632"/>
    <x v="39"/>
    <n v="1.85"/>
    <x v="428"/>
  </r>
  <r>
    <x v="3184"/>
    <s v="Color"/>
    <x v="1372"/>
    <n v="84"/>
    <n v="112"/>
    <n v="93"/>
    <n v="51"/>
    <x v="1889"/>
    <n v="147"/>
    <x v="4"/>
    <x v="150"/>
    <x v="1228"/>
    <x v="3183"/>
    <n v="5637"/>
    <n v="285"/>
    <x v="2251"/>
    <n v="0"/>
    <s v="australian|desert|mother daughter relationship|mother son relationship|promiscuity"/>
    <x v="3184"/>
    <n v="57"/>
    <x v="0"/>
    <x v="5"/>
    <s v="R"/>
    <x v="70"/>
    <x v="2"/>
    <n v="52"/>
    <x v="31"/>
    <n v="2.39"/>
    <x v="1"/>
  </r>
  <r>
    <x v="3185"/>
    <s v="Color"/>
    <x v="1308"/>
    <n v="4"/>
    <n v="85"/>
    <n v="7"/>
    <n v="240"/>
    <x v="1857"/>
    <n v="706"/>
    <x v="4"/>
    <x v="242"/>
    <x v="1070"/>
    <x v="3184"/>
    <n v="1097"/>
    <n v="1936"/>
    <x v="2252"/>
    <n v="2"/>
    <s v="bigger dreams|concert promoter|hotel maid|pep talk|rap concert"/>
    <x v="3185"/>
    <n v="10"/>
    <x v="0"/>
    <x v="0"/>
    <s v="R"/>
    <x v="4"/>
    <x v="0"/>
    <n v="405"/>
    <x v="31"/>
    <n v="1.85"/>
    <x v="580"/>
  </r>
  <r>
    <x v="3186"/>
    <s v="Color"/>
    <x v="1373"/>
    <n v="20"/>
    <n v="93"/>
    <n v="7"/>
    <n v="611"/>
    <x v="1890"/>
    <n v="906"/>
    <x v="2948"/>
    <x v="127"/>
    <x v="1229"/>
    <x v="3185"/>
    <n v="4995"/>
    <n v="4725"/>
    <x v="1939"/>
    <n v="1"/>
    <s v="boss|business|career|confidence|female protagonist"/>
    <x v="3186"/>
    <n v="34"/>
    <x v="0"/>
    <x v="0"/>
    <s v="PG-13"/>
    <x v="70"/>
    <x v="1"/>
    <n v="848"/>
    <x v="65"/>
    <n v="1.85"/>
    <x v="581"/>
  </r>
  <r>
    <x v="3187"/>
    <s v="Color"/>
    <x v="1374"/>
    <n v="71"/>
    <n v="104"/>
    <n v="275"/>
    <n v="102"/>
    <x v="1891"/>
    <n v="439"/>
    <x v="2949"/>
    <x v="180"/>
    <x v="1230"/>
    <x v="3186"/>
    <n v="22753"/>
    <n v="940"/>
    <x v="2253"/>
    <n v="4"/>
    <s v="landlady|lecture|murder|oxford university|symbol"/>
    <x v="3187"/>
    <n v="94"/>
    <x v="0"/>
    <x v="13"/>
    <s v="R"/>
    <x v="70"/>
    <x v="8"/>
    <n v="161"/>
    <x v="9"/>
    <n v="2.35"/>
    <x v="1"/>
  </r>
  <r>
    <x v="3188"/>
    <s v="Color"/>
    <x v="1375"/>
    <n v="102"/>
    <n v="94"/>
    <n v="10"/>
    <n v="72"/>
    <x v="1892"/>
    <n v="122"/>
    <x v="4"/>
    <x v="381"/>
    <x v="1231"/>
    <x v="3187"/>
    <n v="11950"/>
    <n v="375"/>
    <x v="2254"/>
    <n v="0"/>
    <s v="boat|great white shark|killing an animal|shark|underwater"/>
    <x v="3188"/>
    <n v="89"/>
    <x v="0"/>
    <x v="5"/>
    <s v="R"/>
    <x v="4"/>
    <x v="5"/>
    <n v="109"/>
    <x v="27"/>
    <n v="2.35"/>
    <x v="1"/>
  </r>
  <r>
    <x v="3189"/>
    <s v="Color"/>
    <x v="1376"/>
    <n v="27"/>
    <n v="85"/>
    <n v="0"/>
    <n v="742"/>
    <x v="274"/>
    <n v="11000"/>
    <x v="2950"/>
    <x v="200"/>
    <x v="336"/>
    <x v="3188"/>
    <n v="7690"/>
    <n v="14656"/>
    <x v="1440"/>
    <n v="6"/>
    <s v="dysfunctional family|family relationships|family reunion|funeral|twin"/>
    <x v="3189"/>
    <n v="68"/>
    <x v="0"/>
    <x v="0"/>
    <s v="R"/>
    <x v="170"/>
    <x v="14"/>
    <n v="826"/>
    <x v="10"/>
    <n v="1.85"/>
    <x v="376"/>
  </r>
  <r>
    <x v="3190"/>
    <s v="Color"/>
    <x v="480"/>
    <n v="62"/>
    <n v="99"/>
    <n v="71"/>
    <n v="126"/>
    <x v="1893"/>
    <n v="298"/>
    <x v="4"/>
    <x v="64"/>
    <x v="1232"/>
    <x v="3189"/>
    <n v="11285"/>
    <n v="934"/>
    <x v="2255"/>
    <n v="0"/>
    <s v="angry spirit|aura|electronic voice phenomena|electronics|near death experience"/>
    <x v="3190"/>
    <n v="82"/>
    <x v="0"/>
    <x v="0"/>
    <s v="PG-13"/>
    <x v="70"/>
    <x v="1"/>
    <n v="258"/>
    <x v="20"/>
    <n v="2.35"/>
    <x v="130"/>
  </r>
  <r>
    <x v="3191"/>
    <s v="Color"/>
    <x v="1377"/>
    <n v="5"/>
    <n v="91"/>
    <n v="8"/>
    <n v="111"/>
    <x v="1894"/>
    <n v="485"/>
    <x v="4"/>
    <x v="419"/>
    <x v="1233"/>
    <x v="3190"/>
    <n v="1642"/>
    <n v="964"/>
    <x v="2256"/>
    <n v="0"/>
    <m/>
    <x v="3191"/>
    <n v="11"/>
    <x v="0"/>
    <x v="4"/>
    <s v="PG-13"/>
    <x v="70"/>
    <x v="10"/>
    <n v="152"/>
    <x v="33"/>
    <n v="2.35"/>
    <x v="1"/>
  </r>
  <r>
    <x v="3192"/>
    <s v="Color"/>
    <x v="1378"/>
    <n v="76"/>
    <n v="117"/>
    <n v="13"/>
    <n v="415"/>
    <x v="566"/>
    <n v="5000"/>
    <x v="4"/>
    <x v="306"/>
    <x v="460"/>
    <x v="3191"/>
    <n v="9585"/>
    <n v="7637"/>
    <x v="2257"/>
    <n v="1"/>
    <s v="1980s|ira|near death experience|title directed by female|what happened to epilogue"/>
    <x v="3192"/>
    <n v="38"/>
    <x v="0"/>
    <x v="1"/>
    <s v="R"/>
    <x v="224"/>
    <x v="8"/>
    <n v="2000"/>
    <x v="8"/>
    <n v="2.35"/>
    <x v="1"/>
  </r>
  <r>
    <x v="3193"/>
    <s v="Color"/>
    <x v="1379"/>
    <n v="8"/>
    <n v="85"/>
    <n v="0"/>
    <n v="196"/>
    <x v="1229"/>
    <n v="1000"/>
    <x v="4"/>
    <x v="721"/>
    <x v="600"/>
    <x v="3192"/>
    <n v="162"/>
    <n v="2259"/>
    <x v="2258"/>
    <n v="0"/>
    <m/>
    <x v="3193"/>
    <n v="2"/>
    <x v="0"/>
    <x v="18"/>
    <m/>
    <x v="70"/>
    <x v="11"/>
    <n v="618"/>
    <x v="30"/>
    <m/>
    <x v="519"/>
  </r>
  <r>
    <x v="3194"/>
    <s v="Color"/>
    <x v="1218"/>
    <n v="75"/>
    <n v="106"/>
    <n v="261"/>
    <n v="520"/>
    <x v="109"/>
    <n v="30000"/>
    <x v="4"/>
    <x v="269"/>
    <x v="1234"/>
    <x v="3193"/>
    <n v="3075"/>
    <n v="31325"/>
    <x v="923"/>
    <n v="2"/>
    <s v="circus|dog|entertainer|holocaust|patient"/>
    <x v="3194"/>
    <n v="31"/>
    <x v="0"/>
    <x v="8"/>
    <s v="R"/>
    <x v="70"/>
    <x v="8"/>
    <n v="744"/>
    <x v="22"/>
    <n v="2.35"/>
    <x v="170"/>
  </r>
  <r>
    <x v="3195"/>
    <s v="Color"/>
    <x v="1380"/>
    <n v="66"/>
    <n v="81"/>
    <n v="4"/>
    <n v="5"/>
    <x v="1895"/>
    <n v="63"/>
    <x v="2951"/>
    <x v="105"/>
    <x v="1235"/>
    <x v="3194"/>
    <n v="1920"/>
    <n v="81"/>
    <x v="2259"/>
    <n v="0"/>
    <s v="barbed wire|barbed wire fence|horse|nature|snowstorm"/>
    <x v="3195"/>
    <n v="7"/>
    <x v="14"/>
    <x v="27"/>
    <m/>
    <x v="70"/>
    <x v="9"/>
    <n v="10"/>
    <x v="8"/>
    <n v="2.35"/>
    <x v="103"/>
  </r>
  <r>
    <x v="3196"/>
    <s v="Color"/>
    <x v="1381"/>
    <n v="31"/>
    <n v="100"/>
    <n v="98"/>
    <n v="95"/>
    <x v="581"/>
    <n v="1000"/>
    <x v="4"/>
    <x v="722"/>
    <x v="1236"/>
    <x v="3195"/>
    <n v="1250"/>
    <n v="2227"/>
    <x v="2260"/>
    <n v="1"/>
    <s v="afterlife|indian|murder|overweight woman|police"/>
    <x v="3196"/>
    <n v="16"/>
    <x v="0"/>
    <x v="1"/>
    <s v="PG-13"/>
    <x v="70"/>
    <x v="5"/>
    <n v="891"/>
    <x v="28"/>
    <n v="2.35"/>
    <x v="582"/>
  </r>
  <r>
    <x v="3197"/>
    <s v="Color"/>
    <x v="1382"/>
    <n v="32"/>
    <n v="90"/>
    <n v="110"/>
    <n v="711"/>
    <x v="156"/>
    <n v="1000"/>
    <x v="4"/>
    <x v="310"/>
    <x v="167"/>
    <x v="3196"/>
    <n v="5715"/>
    <n v="3937"/>
    <x v="2261"/>
    <n v="4"/>
    <s v="desert|mercenary|priest|scientist|war veteran"/>
    <x v="3197"/>
    <n v="60"/>
    <x v="0"/>
    <x v="0"/>
    <s v="R"/>
    <x v="70"/>
    <x v="0"/>
    <n v="898"/>
    <x v="45"/>
    <n v="1.85"/>
    <x v="583"/>
  </r>
  <r>
    <x v="3198"/>
    <s v="Color"/>
    <x v="1383"/>
    <n v="17"/>
    <n v="116"/>
    <n v="24"/>
    <n v="46"/>
    <x v="1896"/>
    <n v="183"/>
    <x v="4"/>
    <x v="17"/>
    <x v="1237"/>
    <x v="3197"/>
    <n v="2223"/>
    <n v="428"/>
    <x v="2262"/>
    <n v="2"/>
    <s v="india|love|muslim|pakistan|sikh"/>
    <x v="3198"/>
    <n v="27"/>
    <x v="0"/>
    <x v="4"/>
    <s v="R"/>
    <x v="70"/>
    <x v="1"/>
    <n v="136"/>
    <x v="15"/>
    <n v="2.35"/>
    <x v="584"/>
  </r>
  <r>
    <x v="3199"/>
    <s v="Color"/>
    <x v="1384"/>
    <n v="4"/>
    <n v="84"/>
    <n v="5"/>
    <n v="482"/>
    <x v="1897"/>
    <n v="670"/>
    <x v="4"/>
    <x v="125"/>
    <x v="837"/>
    <x v="3198"/>
    <n v="553"/>
    <n v="2739"/>
    <x v="856"/>
    <n v="5"/>
    <m/>
    <x v="3199"/>
    <n v="3"/>
    <x v="0"/>
    <x v="0"/>
    <s v="PG-13"/>
    <x v="70"/>
    <x v="5"/>
    <n v="608"/>
    <x v="31"/>
    <m/>
    <x v="553"/>
  </r>
  <r>
    <x v="3200"/>
    <s v="Color"/>
    <x v="732"/>
    <n v="152"/>
    <n v="135"/>
    <n v="419"/>
    <n v="7"/>
    <x v="1898"/>
    <n v="398"/>
    <x v="2952"/>
    <x v="343"/>
    <x v="1238"/>
    <x v="3199"/>
    <n v="26156"/>
    <n v="569"/>
    <x v="2263"/>
    <n v="0"/>
    <s v="bounty hunter|manchuria|map|train|treasure"/>
    <x v="3200"/>
    <n v="74"/>
    <x v="24"/>
    <x v="18"/>
    <s v="R"/>
    <x v="70"/>
    <x v="8"/>
    <n v="149"/>
    <x v="11"/>
    <n v="2.35"/>
    <x v="1"/>
  </r>
  <r>
    <x v="3201"/>
    <s v="Color"/>
    <x v="1118"/>
    <n v="129"/>
    <n v="84"/>
    <n v="36"/>
    <n v="899"/>
    <x v="1899"/>
    <n v="1000"/>
    <x v="4"/>
    <x v="381"/>
    <x v="1182"/>
    <x v="3200"/>
    <n v="7286"/>
    <n v="4686"/>
    <x v="1350"/>
    <n v="0"/>
    <s v="carnage|female nudity|purple panties|sexual attraction|shaved labia"/>
    <x v="3201"/>
    <n v="75"/>
    <x v="0"/>
    <x v="0"/>
    <s v="R"/>
    <x v="70"/>
    <x v="9"/>
    <n v="948"/>
    <x v="51"/>
    <n v="2.35"/>
    <x v="1"/>
  </r>
  <r>
    <x v="3202"/>
    <s v="Color"/>
    <x v="1385"/>
    <n v="15"/>
    <n v="89"/>
    <n v="3"/>
    <n v="499"/>
    <x v="93"/>
    <n v="764"/>
    <x v="4"/>
    <x v="723"/>
    <x v="1239"/>
    <x v="3201"/>
    <n v="3015"/>
    <n v="2876"/>
    <x v="2161"/>
    <n v="1"/>
    <s v="blacksmith|bounty hunter|duel|gunslinger|wild west"/>
    <x v="3202"/>
    <n v="27"/>
    <x v="0"/>
    <x v="4"/>
    <m/>
    <x v="70"/>
    <x v="5"/>
    <n v="716"/>
    <x v="12"/>
    <n v="2.35"/>
    <x v="585"/>
  </r>
  <r>
    <x v="3203"/>
    <s v="Color"/>
    <x v="560"/>
    <n v="248"/>
    <n v="107"/>
    <n v="99"/>
    <n v="452"/>
    <x v="1165"/>
    <n v="17000"/>
    <x v="2953"/>
    <x v="105"/>
    <x v="224"/>
    <x v="3202"/>
    <n v="131180"/>
    <n v="18983"/>
    <x v="592"/>
    <n v="6"/>
    <s v="amusement park|strong female character|summer job|teen movie|teenager"/>
    <x v="3203"/>
    <n v="220"/>
    <x v="0"/>
    <x v="0"/>
    <s v="R"/>
    <x v="4"/>
    <x v="0"/>
    <n v="985"/>
    <x v="2"/>
    <n v="1.85"/>
    <x v="1"/>
  </r>
  <r>
    <x v="3204"/>
    <s v="Color"/>
    <x v="1386"/>
    <n v="52"/>
    <n v="144"/>
    <n v="0"/>
    <n v="195"/>
    <x v="1900"/>
    <n v="786"/>
    <x v="2954"/>
    <x v="17"/>
    <x v="1240"/>
    <x v="3203"/>
    <n v="8369"/>
    <n v="1674"/>
    <x v="2264"/>
    <n v="0"/>
    <s v="1950s|cuba|cuban flag|fidel castro|havana cuba"/>
    <x v="3204"/>
    <n v="165"/>
    <x v="0"/>
    <x v="0"/>
    <s v="R"/>
    <x v="239"/>
    <x v="12"/>
    <n v="228"/>
    <x v="10"/>
    <n v="1.85"/>
    <x v="586"/>
  </r>
  <r>
    <x v="3205"/>
    <s v="Color"/>
    <x v="288"/>
    <n v="55"/>
    <n v="98"/>
    <n v="41"/>
    <n v="525"/>
    <x v="758"/>
    <n v="723"/>
    <x v="2955"/>
    <x v="125"/>
    <x v="474"/>
    <x v="3204"/>
    <n v="27492"/>
    <n v="3939"/>
    <x v="2026"/>
    <n v="1"/>
    <s v="african american|flashback|marijuana joint|porn magazine|suburb"/>
    <x v="3205"/>
    <n v="84"/>
    <x v="0"/>
    <x v="0"/>
    <s v="R"/>
    <x v="255"/>
    <x v="21"/>
    <n v="706"/>
    <x v="9"/>
    <n v="1.85"/>
    <x v="1"/>
  </r>
  <r>
    <x v="3206"/>
    <s v="Color"/>
    <x v="1387"/>
    <n v="30"/>
    <n v="94"/>
    <n v="9"/>
    <n v="262"/>
    <x v="1541"/>
    <n v="4000"/>
    <x v="4"/>
    <x v="28"/>
    <x v="563"/>
    <x v="3205"/>
    <n v="12372"/>
    <n v="9432"/>
    <x v="2265"/>
    <n v="1"/>
    <s v="bank|critically bashed|heist|mechanic|prison"/>
    <x v="3206"/>
    <n v="42"/>
    <x v="0"/>
    <x v="4"/>
    <s v="R"/>
    <x v="70"/>
    <x v="11"/>
    <n v="4000"/>
    <x v="31"/>
    <m/>
    <x v="1"/>
  </r>
  <r>
    <x v="3207"/>
    <s v="Color"/>
    <x v="682"/>
    <n v="130"/>
    <n v="117"/>
    <n v="43"/>
    <n v="244"/>
    <x v="1901"/>
    <n v="742"/>
    <x v="2956"/>
    <x v="2"/>
    <x v="806"/>
    <x v="3206"/>
    <n v="75280"/>
    <n v="2127"/>
    <x v="153"/>
    <n v="0"/>
    <s v="faked death|japan|japanese|poison|secret headquarters"/>
    <x v="3207"/>
    <n v="267"/>
    <x v="0"/>
    <x v="1"/>
    <s v="Approved"/>
    <x v="255"/>
    <x v="58"/>
    <n v="462"/>
    <x v="8"/>
    <n v="2.35"/>
    <x v="1"/>
  </r>
  <r>
    <x v="3208"/>
    <s v="Color"/>
    <x v="1388"/>
    <n v="29"/>
    <n v="102"/>
    <n v="7"/>
    <n v="1000"/>
    <x v="1067"/>
    <n v="31000"/>
    <x v="4"/>
    <x v="336"/>
    <x v="921"/>
    <x v="3207"/>
    <n v="5865"/>
    <n v="35634"/>
    <x v="2266"/>
    <n v="7"/>
    <s v="credit card fraud|lesbian kiss|miami"/>
    <x v="3208"/>
    <n v="12"/>
    <x v="0"/>
    <x v="1"/>
    <s v="R"/>
    <x v="70"/>
    <x v="11"/>
    <n v="1000"/>
    <x v="19"/>
    <m/>
    <x v="103"/>
  </r>
  <r>
    <x v="3209"/>
    <s v="Color"/>
    <x v="1010"/>
    <n v="447"/>
    <n v="127"/>
    <n v="0"/>
    <n v="319"/>
    <x v="1902"/>
    <n v="678"/>
    <x v="2957"/>
    <x v="17"/>
    <x v="1220"/>
    <x v="3208"/>
    <n v="70382"/>
    <n v="1557"/>
    <x v="2267"/>
    <n v="1"/>
    <s v="aging|daughter|old couple|old love|stroke"/>
    <x v="3209"/>
    <n v="190"/>
    <x v="3"/>
    <x v="10"/>
    <s v="PG-13"/>
    <x v="256"/>
    <x v="3"/>
    <n v="432"/>
    <x v="0"/>
    <n v="1.85"/>
    <x v="0"/>
  </r>
  <r>
    <x v="3210"/>
    <s v="Color"/>
    <x v="1389"/>
    <n v="66"/>
    <n v="98"/>
    <n v="17"/>
    <n v="770"/>
    <x v="1903"/>
    <n v="1000"/>
    <x v="2958"/>
    <x v="381"/>
    <x v="561"/>
    <x v="3209"/>
    <n v="13190"/>
    <n v="3827"/>
    <x v="2268"/>
    <n v="0"/>
    <s v="aunt niece relationship|brother sister relationship|building|father daughter relationship|mirror"/>
    <x v="3210"/>
    <n v="114"/>
    <x v="0"/>
    <x v="0"/>
    <s v="PG-13"/>
    <x v="238"/>
    <x v="32"/>
    <n v="887"/>
    <x v="33"/>
    <n v="1.85"/>
    <x v="213"/>
  </r>
  <r>
    <x v="3211"/>
    <s v="Color"/>
    <x v="1390"/>
    <n v="18"/>
    <n v="88"/>
    <n v="6"/>
    <n v="200"/>
    <x v="1904"/>
    <n v="557"/>
    <x v="4"/>
    <x v="397"/>
    <x v="1241"/>
    <x v="3210"/>
    <n v="1763"/>
    <n v="1702"/>
    <x v="2269"/>
    <n v="0"/>
    <s v="after dark|after dark horrorfest|fictional tv news show|outbreak"/>
    <x v="3211"/>
    <n v="26"/>
    <x v="0"/>
    <x v="0"/>
    <s v="R"/>
    <x v="255"/>
    <x v="2"/>
    <n v="290"/>
    <x v="37"/>
    <n v="1.78"/>
    <x v="587"/>
  </r>
  <r>
    <x v="3212"/>
    <s v="Color"/>
    <x v="1391"/>
    <n v="61"/>
    <n v="197"/>
    <n v="176"/>
    <n v="760"/>
    <x v="1790"/>
    <n v="924"/>
    <x v="2959"/>
    <x v="100"/>
    <x v="446"/>
    <x v="3211"/>
    <n v="29323"/>
    <n v="4109"/>
    <x v="2270"/>
    <n v="0"/>
    <s v="california|desert|dying words|money|race"/>
    <x v="3212"/>
    <n v="344"/>
    <x v="0"/>
    <x v="0"/>
    <s v="Approved"/>
    <x v="257"/>
    <x v="41"/>
    <n v="898"/>
    <x v="32"/>
    <n v="2.76"/>
    <x v="1"/>
  </r>
  <r>
    <x v="3213"/>
    <s v="Color"/>
    <x v="1392"/>
    <n v="232"/>
    <n v="121"/>
    <n v="0"/>
    <n v="82"/>
    <x v="1677"/>
    <n v="148"/>
    <x v="2960"/>
    <x v="724"/>
    <x v="1242"/>
    <x v="3212"/>
    <n v="76681"/>
    <n v="448"/>
    <x v="2271"/>
    <n v="1"/>
    <s v="abusive father|child abuse|death|rape|secret"/>
    <x v="3213"/>
    <n v="228"/>
    <x v="6"/>
    <x v="13"/>
    <s v="R"/>
    <x v="4"/>
    <x v="7"/>
    <n v="114"/>
    <x v="32"/>
    <n v="2.35"/>
    <x v="1"/>
  </r>
  <r>
    <x v="3214"/>
    <s v="Color"/>
    <x v="1393"/>
    <n v="62"/>
    <n v="90"/>
    <n v="0"/>
    <n v="123"/>
    <x v="1905"/>
    <n v="187"/>
    <x v="4"/>
    <x v="725"/>
    <x v="1243"/>
    <x v="3213"/>
    <n v="23516"/>
    <n v="646"/>
    <x v="2272"/>
    <n v="0"/>
    <s v="anthology|girl|heavy metal|secretary|segments"/>
    <x v="3214"/>
    <n v="147"/>
    <x v="0"/>
    <x v="4"/>
    <s v="R"/>
    <x v="258"/>
    <x v="37"/>
    <n v="176"/>
    <x v="10"/>
    <n v="1.37"/>
    <x v="1"/>
  </r>
  <r>
    <x v="3215"/>
    <s v="Color"/>
    <x v="670"/>
    <n v="106"/>
    <n v="89"/>
    <n v="100"/>
    <n v="327"/>
    <x v="302"/>
    <n v="33000"/>
    <x v="2961"/>
    <x v="145"/>
    <x v="1244"/>
    <x v="3214"/>
    <n v="9006"/>
    <n v="34398"/>
    <x v="1194"/>
    <n v="7"/>
    <s v="amateur film|sexual harassment|sexual innuendo|small town|struggling parent"/>
    <x v="3215"/>
    <n v="54"/>
    <x v="0"/>
    <x v="0"/>
    <s v="PG-13"/>
    <x v="4"/>
    <x v="0"/>
    <n v="947"/>
    <x v="9"/>
    <m/>
    <x v="1"/>
  </r>
  <r>
    <x v="3216"/>
    <s v="Color"/>
    <x v="454"/>
    <n v="56"/>
    <n v="104"/>
    <n v="12"/>
    <n v="1000"/>
    <x v="680"/>
    <n v="21000"/>
    <x v="2962"/>
    <x v="269"/>
    <x v="21"/>
    <x v="3215"/>
    <n v="11612"/>
    <n v="23962"/>
    <x v="21"/>
    <n v="3"/>
    <s v="1930s|abuse of power|england|king|murder"/>
    <x v="3216"/>
    <n v="88"/>
    <x v="0"/>
    <x v="1"/>
    <s v="R"/>
    <x v="224"/>
    <x v="16"/>
    <n v="1000"/>
    <x v="7"/>
    <n v="2.35"/>
    <x v="1"/>
  </r>
  <r>
    <x v="3217"/>
    <m/>
    <x v="1289"/>
    <n v="48"/>
    <n v="94"/>
    <n v="43"/>
    <n v="129"/>
    <x v="1906"/>
    <n v="826"/>
    <x v="4"/>
    <x v="355"/>
    <x v="582"/>
    <x v="3216"/>
    <n v="4486"/>
    <n v="1586"/>
    <x v="2273"/>
    <n v="4"/>
    <s v="bear|breasts|female nudity|grizzly|wilderness"/>
    <x v="3217"/>
    <n v="38"/>
    <x v="0"/>
    <x v="0"/>
    <s v="R"/>
    <x v="70"/>
    <x v="2"/>
    <n v="476"/>
    <x v="43"/>
    <n v="1.85"/>
    <x v="1"/>
  </r>
  <r>
    <x v="3218"/>
    <s v="Color"/>
    <x v="1394"/>
    <n v="41"/>
    <n v="90"/>
    <n v="116"/>
    <n v="303"/>
    <x v="1907"/>
    <n v="594"/>
    <x v="2963"/>
    <x v="726"/>
    <x v="1245"/>
    <x v="3217"/>
    <n v="9673"/>
    <n v="1836"/>
    <x v="2274"/>
    <n v="0"/>
    <s v="casino|desert|love|suicide|tragic event"/>
    <x v="3218"/>
    <n v="106"/>
    <x v="0"/>
    <x v="16"/>
    <m/>
    <x v="259"/>
    <x v="5"/>
    <n v="412"/>
    <x v="19"/>
    <m/>
    <x v="1"/>
  </r>
  <r>
    <x v="3219"/>
    <s v="Color"/>
    <x v="1165"/>
    <n v="439"/>
    <n v="130"/>
    <n v="3000"/>
    <n v="844"/>
    <x v="489"/>
    <n v="10000"/>
    <x v="2964"/>
    <x v="142"/>
    <x v="788"/>
    <x v="3218"/>
    <n v="128729"/>
    <n v="15835"/>
    <x v="1370"/>
    <n v="1"/>
    <s v="art director|breasts|depression|outdoor sex|riding a horse"/>
    <x v="3219"/>
    <n v="551"/>
    <x v="0"/>
    <x v="23"/>
    <s v="R"/>
    <x v="260"/>
    <x v="10"/>
    <n v="4000"/>
    <x v="1"/>
    <n v="2.35"/>
    <x v="225"/>
  </r>
  <r>
    <x v="3220"/>
    <s v="Color"/>
    <x v="1395"/>
    <n v="54"/>
    <n v="92"/>
    <n v="25"/>
    <n v="110"/>
    <x v="1908"/>
    <n v="509"/>
    <x v="4"/>
    <x v="727"/>
    <x v="1246"/>
    <x v="3219"/>
    <n v="13003"/>
    <n v="1248"/>
    <x v="2275"/>
    <n v="0"/>
    <s v="australian|based on true events|dog|love|search"/>
    <x v="3220"/>
    <n v="80"/>
    <x v="0"/>
    <x v="5"/>
    <s v="PG"/>
    <x v="231"/>
    <x v="10"/>
    <n v="446"/>
    <x v="7"/>
    <n v="2.35"/>
    <x v="7"/>
  </r>
  <r>
    <x v="3221"/>
    <s v="Color"/>
    <x v="1396"/>
    <n v="50"/>
    <n v="176"/>
    <n v="147"/>
    <n v="1000"/>
    <x v="1909"/>
    <n v="8000"/>
    <x v="2965"/>
    <x v="17"/>
    <x v="1173"/>
    <x v="3220"/>
    <n v="42296"/>
    <n v="13762"/>
    <x v="2276"/>
    <n v="4"/>
    <s v="accident|army|bomb|indian army|love"/>
    <x v="3221"/>
    <n v="286"/>
    <x v="8"/>
    <x v="16"/>
    <s v="Not Rated"/>
    <x v="261"/>
    <x v="3"/>
    <n v="3000"/>
    <x v="8"/>
    <n v="2.35"/>
    <x v="85"/>
  </r>
  <r>
    <x v="3222"/>
    <s v="Color"/>
    <x v="18"/>
    <n v="392"/>
    <n v="116"/>
    <n v="0"/>
    <n v="513"/>
    <x v="1077"/>
    <n v="1000"/>
    <x v="2678"/>
    <x v="577"/>
    <x v="561"/>
    <x v="3221"/>
    <n v="563827"/>
    <n v="2524"/>
    <x v="2277"/>
    <n v="0"/>
    <s v="alien|creature|future|outer space|spaceship"/>
    <x v="3222"/>
    <n v="1110"/>
    <x v="0"/>
    <x v="1"/>
    <s v="R"/>
    <x v="190"/>
    <x v="28"/>
    <n v="581"/>
    <x v="3"/>
    <n v="2.35"/>
    <x v="33"/>
  </r>
  <r>
    <x v="3223"/>
    <s v="Color"/>
    <x v="624"/>
    <n v="277"/>
    <n v="88"/>
    <n v="365"/>
    <n v="177"/>
    <x v="1910"/>
    <n v="383"/>
    <x v="2966"/>
    <x v="381"/>
    <x v="858"/>
    <x v="3222"/>
    <n v="96410"/>
    <n v="1094"/>
    <x v="2278"/>
    <n v="0"/>
    <s v="cannibal|chainsaw|hitchhiker|independent film|leatherface"/>
    <x v="3223"/>
    <n v="826"/>
    <x v="0"/>
    <x v="0"/>
    <s v="R"/>
    <x v="262"/>
    <x v="55"/>
    <n v="371"/>
    <x v="7"/>
    <n v="1.85"/>
    <x v="1"/>
  </r>
  <r>
    <x v="3224"/>
    <s v="Color"/>
    <x v="1397"/>
    <n v="259"/>
    <n v="106"/>
    <n v="50"/>
    <n v="741"/>
    <x v="1911"/>
    <n v="17000"/>
    <x v="2967"/>
    <x v="316"/>
    <x v="224"/>
    <x v="3223"/>
    <n v="39260"/>
    <n v="21711"/>
    <x v="2279"/>
    <n v="2"/>
    <s v="band|box office flop|critically bashed|historically inaccurate|revisionist history"/>
    <x v="3224"/>
    <n v="129"/>
    <x v="0"/>
    <x v="0"/>
    <s v="R"/>
    <x v="70"/>
    <x v="5"/>
    <n v="908"/>
    <x v="4"/>
    <n v="2.35"/>
    <x v="1"/>
  </r>
  <r>
    <x v="3225"/>
    <s v="Color"/>
    <x v="596"/>
    <n v="66"/>
    <n v="181"/>
    <n v="278"/>
    <n v="51"/>
    <x v="1912"/>
    <n v="402"/>
    <x v="2968"/>
    <x v="646"/>
    <x v="1247"/>
    <x v="3224"/>
    <n v="29839"/>
    <n v="934"/>
    <x v="2280"/>
    <n v="0"/>
    <s v="immigration|jewish|pogrom|tradition|tradition versus modernity"/>
    <x v="3225"/>
    <n v="150"/>
    <x v="0"/>
    <x v="0"/>
    <s v="G"/>
    <x v="195"/>
    <x v="49"/>
    <n v="343"/>
    <x v="25"/>
    <n v="2.35"/>
    <x v="1"/>
  </r>
  <r>
    <x v="3226"/>
    <s v="Color"/>
    <x v="494"/>
    <n v="129"/>
    <n v="130"/>
    <n v="92"/>
    <n v="177"/>
    <x v="1913"/>
    <n v="244"/>
    <x v="2969"/>
    <x v="2"/>
    <x v="643"/>
    <x v="3225"/>
    <n v="82073"/>
    <n v="1164"/>
    <x v="735"/>
    <n v="1"/>
    <s v="domino|fiery redhead|nassau|official james bond series|underwater battle"/>
    <x v="3226"/>
    <n v="275"/>
    <x v="0"/>
    <x v="1"/>
    <s v="Approved"/>
    <x v="195"/>
    <x v="52"/>
    <n v="189"/>
    <x v="15"/>
    <n v="2.35"/>
    <x v="1"/>
  </r>
  <r>
    <x v="3227"/>
    <s v="Color"/>
    <x v="570"/>
    <n v="115"/>
    <n v="93"/>
    <n v="33"/>
    <n v="123"/>
    <x v="1914"/>
    <n v="14000"/>
    <x v="4"/>
    <x v="658"/>
    <x v="162"/>
    <x v="3226"/>
    <n v="12520"/>
    <n v="15014"/>
    <x v="2281"/>
    <n v="2"/>
    <s v="blood splatter|detention|high school|overalls|reference to c. thomas howell"/>
    <x v="3227"/>
    <n v="76"/>
    <x v="0"/>
    <x v="0"/>
    <s v="R"/>
    <x v="70"/>
    <x v="10"/>
    <n v="383"/>
    <x v="27"/>
    <n v="2.35"/>
    <x v="1"/>
  </r>
  <r>
    <x v="3228"/>
    <s v="Color"/>
    <x v="1398"/>
    <n v="81"/>
    <n v="110"/>
    <n v="798"/>
    <n v="16"/>
    <x v="1915"/>
    <n v="580"/>
    <x v="4"/>
    <x v="105"/>
    <x v="1248"/>
    <x v="3227"/>
    <n v="8667"/>
    <n v="662"/>
    <x v="2282"/>
    <n v="9"/>
    <s v="gay|gay friend|grandmother grandson relationship|heart attack|mother son relationship"/>
    <x v="3228"/>
    <n v="29"/>
    <x v="17"/>
    <x v="20"/>
    <m/>
    <x v="4"/>
    <x v="5"/>
    <n v="26"/>
    <x v="11"/>
    <n v="2.35"/>
    <x v="1"/>
  </r>
  <r>
    <x v="3229"/>
    <s v="Color"/>
    <x v="273"/>
    <n v="29"/>
    <n v="123"/>
    <n v="473"/>
    <n v="685"/>
    <x v="102"/>
    <n v="890"/>
    <x v="2970"/>
    <x v="400"/>
    <x v="68"/>
    <x v="3228"/>
    <n v="10139"/>
    <n v="3661"/>
    <x v="1895"/>
    <n v="4"/>
    <s v="bank|black comedy|main characters killed off|money|robbery"/>
    <x v="3229"/>
    <n v="70"/>
    <x v="0"/>
    <x v="0"/>
    <s v="R"/>
    <x v="195"/>
    <x v="25"/>
    <n v="851"/>
    <x v="2"/>
    <n v="2.35"/>
    <x v="1"/>
  </r>
  <r>
    <x v="3230"/>
    <s v="Color"/>
    <x v="579"/>
    <n v="32"/>
    <n v="120"/>
    <n v="92"/>
    <n v="862"/>
    <x v="681"/>
    <n v="1000"/>
    <x v="2971"/>
    <x v="200"/>
    <x v="255"/>
    <x v="3229"/>
    <n v="6525"/>
    <n v="5420"/>
    <x v="2283"/>
    <n v="6"/>
    <s v="african american|bachelor party|brooklyn bridge|family relationships|stripper"/>
    <x v="3230"/>
    <n v="79"/>
    <x v="0"/>
    <x v="0"/>
    <s v="R"/>
    <x v="195"/>
    <x v="15"/>
    <n v="886"/>
    <x v="10"/>
    <n v="1.85"/>
    <x v="1"/>
  </r>
  <r>
    <x v="3231"/>
    <s v="Color"/>
    <x v="1174"/>
    <n v="142"/>
    <n v="87"/>
    <n v="85"/>
    <n v="118"/>
    <x v="1916"/>
    <n v="311"/>
    <x v="2972"/>
    <x v="471"/>
    <x v="1249"/>
    <x v="3230"/>
    <n v="62038"/>
    <n v="760"/>
    <x v="2284"/>
    <n v="0"/>
    <s v="birthday|doll|murder|serial killer|voodoo"/>
    <x v="3231"/>
    <n v="281"/>
    <x v="0"/>
    <x v="0"/>
    <s v="R"/>
    <x v="195"/>
    <x v="32"/>
    <n v="189"/>
    <x v="12"/>
    <n v="1.85"/>
    <x v="1"/>
  </r>
  <r>
    <x v="3232"/>
    <s v="Color"/>
    <x v="942"/>
    <n v="263"/>
    <n v="123"/>
    <n v="909"/>
    <n v="184"/>
    <x v="1917"/>
    <n v="909"/>
    <x v="2973"/>
    <x v="226"/>
    <x v="1250"/>
    <x v="3231"/>
    <n v="66610"/>
    <n v="1633"/>
    <x v="2285"/>
    <n v="1"/>
    <s v="canada|cuba|france|guantanamo|hmo"/>
    <x v="3232"/>
    <n v="429"/>
    <x v="0"/>
    <x v="0"/>
    <s v="PG-13"/>
    <x v="195"/>
    <x v="1"/>
    <n v="203"/>
    <x v="25"/>
    <n v="1.85"/>
    <x v="1"/>
  </r>
  <r>
    <x v="3233"/>
    <s v="Color"/>
    <x v="1304"/>
    <n v="285"/>
    <n v="103"/>
    <n v="65"/>
    <n v="908"/>
    <x v="1623"/>
    <n v="2000"/>
    <x v="2974"/>
    <x v="179"/>
    <x v="1251"/>
    <x v="3232"/>
    <n v="92364"/>
    <n v="6807"/>
    <x v="2286"/>
    <n v="0"/>
    <s v="held at gunpoint|machete|masked man|sequel|violence"/>
    <x v="3233"/>
    <n v="244"/>
    <x v="0"/>
    <x v="0"/>
    <s v="R"/>
    <x v="195"/>
    <x v="11"/>
    <n v="971"/>
    <x v="12"/>
    <n v="2.35"/>
    <x v="61"/>
  </r>
  <r>
    <x v="3234"/>
    <s v="Color"/>
    <x v="1399"/>
    <n v="64"/>
    <n v="91"/>
    <n v="0"/>
    <n v="407"/>
    <x v="1918"/>
    <n v="3000"/>
    <x v="2975"/>
    <x v="105"/>
    <x v="169"/>
    <x v="3233"/>
    <n v="12324"/>
    <n v="4409"/>
    <x v="1501"/>
    <n v="1"/>
    <s v="artist|cake|college|new york city|student"/>
    <x v="3234"/>
    <n v="173"/>
    <x v="0"/>
    <x v="0"/>
    <s v="PG-13"/>
    <x v="195"/>
    <x v="21"/>
    <n v="683"/>
    <x v="41"/>
    <n v="1.85"/>
    <x v="588"/>
  </r>
  <r>
    <x v="3235"/>
    <s v="Color"/>
    <x v="1187"/>
    <n v="150"/>
    <n v="88"/>
    <n v="8"/>
    <n v="587"/>
    <x v="51"/>
    <n v="982"/>
    <x v="2976"/>
    <x v="311"/>
    <x v="550"/>
    <x v="3234"/>
    <n v="155262"/>
    <n v="3114"/>
    <x v="1624"/>
    <n v="2"/>
    <s v="marijuana|police|road trip|stoner|white castle"/>
    <x v="3235"/>
    <n v="316"/>
    <x v="0"/>
    <x v="0"/>
    <s v="R"/>
    <x v="195"/>
    <x v="14"/>
    <n v="729"/>
    <x v="1"/>
    <n v="1.85"/>
    <x v="1"/>
  </r>
  <r>
    <x v="3236"/>
    <s v="Color"/>
    <x v="381"/>
    <n v="136"/>
    <n v="126"/>
    <n v="37"/>
    <n v="883"/>
    <x v="117"/>
    <n v="12000"/>
    <x v="2977"/>
    <x v="306"/>
    <x v="30"/>
    <x v="3235"/>
    <n v="20449"/>
    <n v="25660"/>
    <x v="1893"/>
    <n v="0"/>
    <s v="bridge|governor|political thriller|president|vice president"/>
    <x v="3236"/>
    <n v="370"/>
    <x v="0"/>
    <x v="0"/>
    <s v="R"/>
    <x v="78"/>
    <x v="21"/>
    <n v="10000"/>
    <x v="15"/>
    <n v="1.85"/>
    <x v="103"/>
  </r>
  <r>
    <x v="3237"/>
    <s v="Color"/>
    <x v="1400"/>
    <n v="132"/>
    <n v="120"/>
    <n v="46"/>
    <n v="701"/>
    <x v="832"/>
    <n v="14000"/>
    <x v="2978"/>
    <x v="168"/>
    <x v="127"/>
    <x v="3236"/>
    <n v="41313"/>
    <n v="17336"/>
    <x v="773"/>
    <n v="3"/>
    <s v="career|casino|judge|stock|stock broker"/>
    <x v="3237"/>
    <n v="246"/>
    <x v="0"/>
    <x v="0"/>
    <s v="R"/>
    <x v="83"/>
    <x v="21"/>
    <n v="826"/>
    <x v="15"/>
    <n v="1.85"/>
    <x v="1"/>
  </r>
  <r>
    <x v="3238"/>
    <s v="Color"/>
    <x v="459"/>
    <n v="71"/>
    <n v="116"/>
    <n v="644"/>
    <n v="199"/>
    <x v="1919"/>
    <n v="392"/>
    <x v="2979"/>
    <x v="125"/>
    <x v="1252"/>
    <x v="3237"/>
    <n v="102895"/>
    <n v="845"/>
    <x v="2287"/>
    <n v="2"/>
    <s v="interracial relationship|poverty|prostitute|scam|stock market"/>
    <x v="3238"/>
    <n v="159"/>
    <x v="0"/>
    <x v="0"/>
    <s v="R"/>
    <x v="4"/>
    <x v="45"/>
    <n v="249"/>
    <x v="7"/>
    <n v="1.85"/>
    <x v="1"/>
  </r>
  <r>
    <x v="3239"/>
    <s v="Color"/>
    <x v="953"/>
    <n v="186"/>
    <n v="94"/>
    <n v="17"/>
    <n v="179"/>
    <x v="1920"/>
    <n v="607"/>
    <x v="2980"/>
    <x v="429"/>
    <x v="525"/>
    <x v="3238"/>
    <n v="19918"/>
    <n v="1611"/>
    <x v="1209"/>
    <n v="0"/>
    <s v="attic|christmas|house|incest|sorority"/>
    <x v="3239"/>
    <n v="278"/>
    <x v="0"/>
    <x v="0"/>
    <s v="R"/>
    <x v="195"/>
    <x v="7"/>
    <n v="318"/>
    <x v="33"/>
    <n v="2.35"/>
    <x v="1"/>
  </r>
  <r>
    <x v="3240"/>
    <s v="Color"/>
    <x v="1401"/>
    <n v="39"/>
    <n v="85"/>
    <n v="2"/>
    <n v="127"/>
    <x v="1921"/>
    <n v="911"/>
    <x v="2981"/>
    <x v="127"/>
    <x v="993"/>
    <x v="3239"/>
    <n v="4247"/>
    <n v="1345"/>
    <x v="2288"/>
    <n v="1"/>
    <s v="female to male foot in crotch|lingerie slip|love|mistaken identity|writer"/>
    <x v="3240"/>
    <n v="26"/>
    <x v="0"/>
    <x v="0"/>
    <s v="PG-13"/>
    <x v="4"/>
    <x v="14"/>
    <n v="150"/>
    <x v="34"/>
    <n v="2.35"/>
    <x v="136"/>
  </r>
  <r>
    <x v="3241"/>
    <s v="Color"/>
    <x v="85"/>
    <n v="46"/>
    <n v="137"/>
    <n v="0"/>
    <n v="130"/>
    <x v="263"/>
    <n v="591"/>
    <x v="2982"/>
    <x v="728"/>
    <x v="594"/>
    <x v="3240"/>
    <n v="23441"/>
    <n v="1341"/>
    <x v="2289"/>
    <n v="1"/>
    <s v="battle|battle of agincourt|king|shakespeare play|sword and shield"/>
    <x v="3241"/>
    <n v="108"/>
    <x v="0"/>
    <x v="1"/>
    <s v="PG-13"/>
    <x v="195"/>
    <x v="30"/>
    <n v="520"/>
    <x v="16"/>
    <n v="1.85"/>
    <x v="1"/>
  </r>
  <r>
    <x v="3242"/>
    <s v="Color"/>
    <x v="1402"/>
    <n v="201"/>
    <n v="114"/>
    <n v="84"/>
    <n v="338"/>
    <x v="766"/>
    <n v="22000"/>
    <x v="2983"/>
    <x v="200"/>
    <x v="93"/>
    <x v="3241"/>
    <n v="32188"/>
    <n v="23770"/>
    <x v="2290"/>
    <n v="0"/>
    <s v="arizona|dementia|married man|sun city arizona|writing"/>
    <x v="3242"/>
    <n v="127"/>
    <x v="0"/>
    <x v="0"/>
    <s v="R"/>
    <x v="4"/>
    <x v="1"/>
    <n v="929"/>
    <x v="13"/>
    <n v="1.85"/>
    <x v="1"/>
  </r>
  <r>
    <x v="3243"/>
    <s v="Color"/>
    <x v="1403"/>
    <n v="32"/>
    <n v="76"/>
    <n v="17"/>
    <n v="571"/>
    <x v="439"/>
    <n v="591"/>
    <x v="2984"/>
    <x v="127"/>
    <x v="821"/>
    <x v="3242"/>
    <n v="3419"/>
    <n v="2851"/>
    <x v="2291"/>
    <n v="3"/>
    <s v="beauty pageant|bilingual|dating|latino|three women"/>
    <x v="3243"/>
    <n v="41"/>
    <x v="0"/>
    <x v="0"/>
    <s v="PG"/>
    <x v="4"/>
    <x v="17"/>
    <n v="579"/>
    <x v="30"/>
    <n v="1.85"/>
    <x v="446"/>
  </r>
  <r>
    <x v="3244"/>
    <s v="Color"/>
    <x v="89"/>
    <n v="117"/>
    <n v="119"/>
    <n v="188"/>
    <n v="35"/>
    <x v="1922"/>
    <n v="187"/>
    <x v="2985"/>
    <x v="28"/>
    <x v="1253"/>
    <x v="3243"/>
    <n v="27536"/>
    <n v="358"/>
    <x v="2292"/>
    <n v="4"/>
    <s v="criminal|drifter|gangster|money|surrogate mother"/>
    <x v="3244"/>
    <n v="327"/>
    <x v="0"/>
    <x v="0"/>
    <s v="R"/>
    <x v="231"/>
    <x v="21"/>
    <n v="127"/>
    <x v="10"/>
    <n v="1.85"/>
    <x v="103"/>
  </r>
  <r>
    <x v="3245"/>
    <s v="Color"/>
    <x v="527"/>
    <n v="136"/>
    <n v="99"/>
    <n v="23"/>
    <n v="471"/>
    <x v="1923"/>
    <n v="1000"/>
    <x v="2986"/>
    <x v="200"/>
    <x v="1028"/>
    <x v="3244"/>
    <n v="29058"/>
    <n v="2478"/>
    <x v="2085"/>
    <n v="1"/>
    <s v="boy|mistress|money|schizophrenic|school"/>
    <x v="3245"/>
    <n v="238"/>
    <x v="0"/>
    <x v="0"/>
    <s v="R"/>
    <x v="195"/>
    <x v="19"/>
    <n v="710"/>
    <x v="15"/>
    <n v="2.35"/>
    <x v="589"/>
  </r>
  <r>
    <x v="3246"/>
    <s v="Color"/>
    <x v="1404"/>
    <n v="15"/>
    <n v="79"/>
    <n v="157"/>
    <n v="219"/>
    <x v="892"/>
    <n v="4000"/>
    <x v="2987"/>
    <x v="125"/>
    <x v="211"/>
    <x v="3245"/>
    <n v="10476"/>
    <n v="4908"/>
    <x v="2293"/>
    <n v="3"/>
    <s v="college|high school senior|meat|protest|university"/>
    <x v="3246"/>
    <n v="52"/>
    <x v="0"/>
    <x v="0"/>
    <s v="PG-13"/>
    <x v="83"/>
    <x v="24"/>
    <n v="248"/>
    <x v="12"/>
    <n v="1.85"/>
    <x v="1"/>
  </r>
  <r>
    <x v="3247"/>
    <s v="Color"/>
    <x v="947"/>
    <n v="46"/>
    <n v="114"/>
    <n v="6"/>
    <n v="633"/>
    <x v="1924"/>
    <n v="970"/>
    <x v="2988"/>
    <x v="660"/>
    <x v="451"/>
    <x v="3246"/>
    <n v="14100"/>
    <n v="3824"/>
    <x v="753"/>
    <n v="2"/>
    <s v="billionaire|grandfather|playboy|trust fund baby|wealth"/>
    <x v="3247"/>
    <n v="81"/>
    <x v="0"/>
    <x v="0"/>
    <s v="PG"/>
    <x v="4"/>
    <x v="7"/>
    <n v="906"/>
    <x v="38"/>
    <n v="1.85"/>
    <x v="1"/>
  </r>
  <r>
    <x v="3248"/>
    <s v="Color"/>
    <x v="113"/>
    <n v="1"/>
    <n v="30"/>
    <m/>
    <n v="140"/>
    <x v="1925"/>
    <n v="177"/>
    <x v="4"/>
    <x v="17"/>
    <x v="1254"/>
    <x v="3247"/>
    <n v="5478"/>
    <n v="639"/>
    <x v="2294"/>
    <n v="0"/>
    <s v="beverly hills california|family relationships|los angeles california|soap opera"/>
    <x v="3248"/>
    <n v="54"/>
    <x v="0"/>
    <x v="0"/>
    <s v="TV-14"/>
    <x v="4"/>
    <x v="4"/>
    <n v="170"/>
    <x v="58"/>
    <n v="1.78"/>
    <x v="224"/>
  </r>
  <r>
    <x v="3249"/>
    <s v="Color"/>
    <x v="1405"/>
    <n v="41"/>
    <n v="91"/>
    <n v="12"/>
    <n v="297"/>
    <x v="1926"/>
    <n v="1000"/>
    <x v="4"/>
    <x v="329"/>
    <x v="327"/>
    <x v="3248"/>
    <n v="7767"/>
    <n v="1991"/>
    <x v="2295"/>
    <n v="4"/>
    <s v="bar fight|cult film|ice|psychotronic|sword fight"/>
    <x v="3249"/>
    <n v="56"/>
    <x v="0"/>
    <x v="0"/>
    <s v="PG"/>
    <x v="195"/>
    <x v="31"/>
    <n v="300"/>
    <x v="20"/>
    <n v="1.85"/>
    <x v="1"/>
  </r>
  <r>
    <x v="3250"/>
    <s v="Color"/>
    <x v="1180"/>
    <n v="65"/>
    <n v="95"/>
    <n v="49"/>
    <n v="261"/>
    <x v="1927"/>
    <n v="702"/>
    <x v="2989"/>
    <x v="122"/>
    <x v="520"/>
    <x v="3249"/>
    <n v="3624"/>
    <n v="2007"/>
    <x v="2296"/>
    <n v="1"/>
    <s v="boy|girl|soccer|south orange new jersey|teenager"/>
    <x v="3250"/>
    <n v="27"/>
    <x v="0"/>
    <x v="0"/>
    <s v="PG-13"/>
    <x v="195"/>
    <x v="1"/>
    <n v="616"/>
    <x v="5"/>
    <n v="2.35"/>
    <x v="590"/>
  </r>
  <r>
    <x v="3251"/>
    <s v="Color"/>
    <x v="1000"/>
    <n v="100"/>
    <n v="103"/>
    <n v="38"/>
    <n v="316"/>
    <x v="1928"/>
    <n v="745"/>
    <x v="2990"/>
    <x v="105"/>
    <x v="852"/>
    <x v="3250"/>
    <n v="7833"/>
    <n v="1721"/>
    <x v="2095"/>
    <n v="3"/>
    <s v="actress|lesbianism|manhattan new york city|urination|watching pornography"/>
    <x v="3251"/>
    <n v="63"/>
    <x v="0"/>
    <x v="0"/>
    <s v="R"/>
    <x v="195"/>
    <x v="12"/>
    <n v="591"/>
    <x v="20"/>
    <n v="2.35"/>
    <x v="355"/>
  </r>
  <r>
    <x v="3252"/>
    <s v="Color"/>
    <x v="922"/>
    <n v="129"/>
    <n v="92"/>
    <n v="26"/>
    <n v="611"/>
    <x v="515"/>
    <n v="1000"/>
    <x v="2991"/>
    <x v="430"/>
    <x v="250"/>
    <x v="3251"/>
    <n v="15200"/>
    <n v="3767"/>
    <x v="1514"/>
    <n v="1"/>
    <s v="gang banger|sequel|shakespeare's hamlet|student|time machine"/>
    <x v="3252"/>
    <n v="76"/>
    <x v="0"/>
    <x v="0"/>
    <s v="R"/>
    <x v="195"/>
    <x v="8"/>
    <n v="1000"/>
    <x v="21"/>
    <n v="1.85"/>
    <x v="103"/>
  </r>
  <r>
    <x v="3253"/>
    <s v="Color"/>
    <x v="960"/>
    <n v="103"/>
    <n v="124"/>
    <n v="162"/>
    <n v="277"/>
    <x v="1090"/>
    <n v="23000"/>
    <x v="2992"/>
    <x v="419"/>
    <x v="34"/>
    <x v="3252"/>
    <n v="27766"/>
    <n v="24102"/>
    <x v="2297"/>
    <n v="3"/>
    <s v="1970s|glitter|political cover up|reference to katharine hepburn|reference to spencer tracy"/>
    <x v="3253"/>
    <n v="314"/>
    <x v="0"/>
    <x v="1"/>
    <s v="R"/>
    <x v="4"/>
    <x v="20"/>
    <n v="776"/>
    <x v="15"/>
    <n v="1.85"/>
    <x v="1"/>
  </r>
  <r>
    <x v="3254"/>
    <s v="Color"/>
    <x v="1406"/>
    <n v="77"/>
    <n v="156"/>
    <n v="43"/>
    <n v="0"/>
    <x v="1929"/>
    <n v="45"/>
    <x v="2993"/>
    <x v="208"/>
    <x v="1255"/>
    <x v="3253"/>
    <n v="2379"/>
    <n v="50"/>
    <x v="2298"/>
    <n v="0"/>
    <s v="policeman|stranger|supernatural|village|vomiting"/>
    <x v="3254"/>
    <n v="24"/>
    <x v="24"/>
    <x v="18"/>
    <s v="Not Rated"/>
    <x v="4"/>
    <x v="6"/>
    <n v="5"/>
    <x v="16"/>
    <n v="2.35"/>
    <x v="1"/>
  </r>
  <r>
    <x v="3255"/>
    <s v="Color"/>
    <x v="998"/>
    <n v="67"/>
    <n v="84"/>
    <n v="64"/>
    <n v="748"/>
    <x v="1930"/>
    <n v="2000"/>
    <x v="2994"/>
    <x v="305"/>
    <x v="288"/>
    <x v="3254"/>
    <n v="5156"/>
    <n v="4617"/>
    <x v="2299"/>
    <n v="0"/>
    <s v="concert|live in concert recording|live performance"/>
    <x v="3255"/>
    <n v="21"/>
    <x v="0"/>
    <x v="0"/>
    <s v="PG"/>
    <x v="195"/>
    <x v="10"/>
    <n v="892"/>
    <x v="28"/>
    <n v="1.85"/>
    <x v="1"/>
  </r>
  <r>
    <x v="3256"/>
    <s v="Color"/>
    <x v="1407"/>
    <n v="31"/>
    <n v="300"/>
    <n v="6"/>
    <n v="6"/>
    <x v="1931"/>
    <n v="7"/>
    <x v="2995"/>
    <x v="77"/>
    <x v="1256"/>
    <x v="3255"/>
    <n v="1666"/>
    <n v="32"/>
    <x v="2300"/>
    <n v="3"/>
    <s v="16th century|burmese|invasion|queen|thailand"/>
    <x v="3256"/>
    <n v="47"/>
    <x v="25"/>
    <x v="41"/>
    <s v="R"/>
    <x v="263"/>
    <x v="18"/>
    <n v="6"/>
    <x v="4"/>
    <n v="1.85"/>
    <x v="401"/>
  </r>
  <r>
    <x v="3257"/>
    <s v="Color"/>
    <x v="1408"/>
    <n v="76"/>
    <n v="120"/>
    <n v="930"/>
    <n v="433"/>
    <x v="1932"/>
    <n v="982"/>
    <x v="2996"/>
    <x v="429"/>
    <x v="848"/>
    <x v="3256"/>
    <n v="4302"/>
    <n v="2942"/>
    <x v="2301"/>
    <n v="1"/>
    <s v="black cat|cat|evil|photographer|undead"/>
    <x v="3257"/>
    <n v="45"/>
    <x v="0"/>
    <x v="20"/>
    <s v="R"/>
    <x v="195"/>
    <x v="22"/>
    <n v="602"/>
    <x v="9"/>
    <n v="1.85"/>
    <x v="591"/>
  </r>
  <r>
    <x v="3258"/>
    <s v="Color"/>
    <x v="1409"/>
    <n v="17"/>
    <n v="98"/>
    <n v="0"/>
    <n v="5"/>
    <x v="1933"/>
    <n v="186"/>
    <x v="4"/>
    <x v="125"/>
    <x v="1257"/>
    <x v="3257"/>
    <n v="1673"/>
    <n v="253"/>
    <x v="2302"/>
    <n v="1"/>
    <m/>
    <x v="3258"/>
    <n v="1"/>
    <x v="3"/>
    <x v="10"/>
    <m/>
    <x v="4"/>
    <x v="11"/>
    <n v="41"/>
    <x v="9"/>
    <n v="2.35"/>
    <x v="358"/>
  </r>
  <r>
    <x v="3259"/>
    <s v="Color"/>
    <x v="954"/>
    <n v="81"/>
    <n v="121"/>
    <n v="608"/>
    <n v="25"/>
    <x v="1668"/>
    <n v="149"/>
    <x v="2997"/>
    <x v="270"/>
    <x v="1080"/>
    <x v="3258"/>
    <n v="8161"/>
    <n v="251"/>
    <x v="2303"/>
    <n v="0"/>
    <s v="love|neighbor|single parent|supermarket|working class"/>
    <x v="3259"/>
    <n v="94"/>
    <x v="0"/>
    <x v="1"/>
    <s v="R"/>
    <x v="195"/>
    <x v="19"/>
    <n v="44"/>
    <x v="32"/>
    <n v="1.85"/>
    <x v="305"/>
  </r>
  <r>
    <x v="3260"/>
    <s v="Color"/>
    <x v="1410"/>
    <n v="26"/>
    <n v="97"/>
    <n v="3"/>
    <n v="204"/>
    <x v="799"/>
    <n v="679"/>
    <x v="2998"/>
    <x v="270"/>
    <x v="1258"/>
    <x v="3259"/>
    <n v="1201"/>
    <n v="1426"/>
    <x v="2304"/>
    <n v="3"/>
    <s v="hawaii|hawaiian|historically inaccurate|princess|tearing up a letter"/>
    <x v="3260"/>
    <n v="14"/>
    <x v="0"/>
    <x v="0"/>
    <s v="PG"/>
    <x v="195"/>
    <x v="0"/>
    <n v="537"/>
    <x v="5"/>
    <n v="2.35"/>
    <x v="1"/>
  </r>
  <r>
    <x v="3261"/>
    <s v="Color"/>
    <x v="1135"/>
    <n v="24"/>
    <n v="86"/>
    <n v="11"/>
    <n v="18"/>
    <x v="1934"/>
    <n v="185"/>
    <x v="2999"/>
    <x v="463"/>
    <x v="1259"/>
    <x v="3260"/>
    <n v="813"/>
    <n v="299"/>
    <x v="2305"/>
    <n v="0"/>
    <s v="friend|girl|imaginary friend|outback|town"/>
    <x v="3261"/>
    <n v="6"/>
    <x v="0"/>
    <x v="5"/>
    <s v="PG"/>
    <x v="264"/>
    <x v="7"/>
    <n v="62"/>
    <x v="4"/>
    <n v="1.85"/>
    <x v="534"/>
  </r>
  <r>
    <x v="1449"/>
    <s v="Color"/>
    <x v="634"/>
    <n v="44"/>
    <n v="93"/>
    <n v="8"/>
    <n v="558"/>
    <x v="286"/>
    <n v="22000"/>
    <x v="4"/>
    <x v="23"/>
    <x v="158"/>
    <x v="1449"/>
    <n v="16198"/>
    <n v="24154"/>
    <x v="871"/>
    <n v="1"/>
    <s v="bus|die hard scenario"/>
    <x v="1449"/>
    <n v="57"/>
    <x v="0"/>
    <x v="0"/>
    <s v="R"/>
    <x v="166"/>
    <x v="2"/>
    <n v="1000"/>
    <x v="9"/>
    <n v="2.35"/>
    <x v="1"/>
  </r>
  <r>
    <x v="3262"/>
    <s v="Color"/>
    <x v="1411"/>
    <n v="80"/>
    <n v="45"/>
    <n v="28"/>
    <n v="104"/>
    <x v="1935"/>
    <n v="573"/>
    <x v="3000"/>
    <x v="175"/>
    <x v="1260"/>
    <x v="3261"/>
    <n v="14247"/>
    <n v="1098"/>
    <x v="465"/>
    <n v="1"/>
    <s v="danish|double agent|nazi|nazi occupation|resistance"/>
    <x v="3262"/>
    <n v="44"/>
    <x v="31"/>
    <x v="23"/>
    <s v="Not Rated"/>
    <x v="91"/>
    <x v="8"/>
    <n v="197"/>
    <x v="11"/>
    <n v="2.35"/>
    <x v="1"/>
  </r>
  <r>
    <x v="3263"/>
    <s v="Color"/>
    <x v="1412"/>
    <n v="41"/>
    <n v="97"/>
    <n v="0"/>
    <n v="230"/>
    <x v="1936"/>
    <n v="922"/>
    <x v="3001"/>
    <x v="434"/>
    <x v="478"/>
    <x v="3262"/>
    <n v="2599"/>
    <n v="1835"/>
    <x v="2306"/>
    <n v="4"/>
    <s v="bare chested male|box office flop|diner|german shepherd|one word title"/>
    <x v="3263"/>
    <n v="45"/>
    <x v="0"/>
    <x v="8"/>
    <s v="PG-13"/>
    <x v="195"/>
    <x v="12"/>
    <n v="374"/>
    <x v="39"/>
    <n v="2.35"/>
    <x v="592"/>
  </r>
  <r>
    <x v="3264"/>
    <s v="Color"/>
    <x v="1049"/>
    <n v="91"/>
    <n v="102"/>
    <n v="11"/>
    <n v="35"/>
    <x v="1340"/>
    <n v="10000"/>
    <x v="4"/>
    <x v="171"/>
    <x v="490"/>
    <x v="3263"/>
    <n v="9305"/>
    <n v="10369"/>
    <x v="2307"/>
    <n v="0"/>
    <s v="ejected from a moving vehicle|gun held to head|handcuffs|shot multiple times|strangulation"/>
    <x v="3264"/>
    <n v="44"/>
    <x v="0"/>
    <x v="1"/>
    <s v="Not Rated"/>
    <x v="4"/>
    <x v="0"/>
    <n v="281"/>
    <x v="1"/>
    <n v="1.85"/>
    <x v="1"/>
  </r>
  <r>
    <x v="3265"/>
    <s v="Color"/>
    <x v="1413"/>
    <n v="66"/>
    <n v="105"/>
    <n v="25"/>
    <n v="98"/>
    <x v="1937"/>
    <n v="963"/>
    <x v="3002"/>
    <x v="270"/>
    <x v="526"/>
    <x v="3264"/>
    <n v="1219"/>
    <n v="1375"/>
    <x v="2308"/>
    <n v="1"/>
    <s v="bar mitzvah|lawyer|train|wealth|wrestler"/>
    <x v="3265"/>
    <n v="14"/>
    <x v="3"/>
    <x v="10"/>
    <s v="Unrated"/>
    <x v="4"/>
    <x v="0"/>
    <n v="168"/>
    <x v="19"/>
    <n v="2.35"/>
    <x v="286"/>
  </r>
  <r>
    <x v="3266"/>
    <s v="Color"/>
    <x v="1414"/>
    <n v="19"/>
    <n v="103"/>
    <n v="6"/>
    <n v="664"/>
    <x v="1742"/>
    <n v="4000"/>
    <x v="4"/>
    <x v="17"/>
    <x v="221"/>
    <x v="3265"/>
    <n v="10100"/>
    <n v="6426"/>
    <x v="2309"/>
    <n v="1"/>
    <s v="boyfriend girlfriend relationship|female protagonist|letter of resignation|mental hospital|sex"/>
    <x v="3266"/>
    <n v="42"/>
    <x v="0"/>
    <x v="0"/>
    <s v="R"/>
    <x v="195"/>
    <x v="0"/>
    <n v="931"/>
    <x v="12"/>
    <n v="2.35"/>
    <x v="67"/>
  </r>
  <r>
    <x v="3267"/>
    <s v="Color"/>
    <x v="1415"/>
    <n v="35"/>
    <n v="93"/>
    <n v="4"/>
    <n v="93"/>
    <x v="1648"/>
    <n v="442"/>
    <x v="3003"/>
    <x v="311"/>
    <x v="741"/>
    <x v="3266"/>
    <n v="74743"/>
    <n v="822"/>
    <x v="2310"/>
    <n v="1"/>
    <s v="australian outback|crocodile|female reporter|journalist|new york city"/>
    <x v="3267"/>
    <n v="93"/>
    <x v="0"/>
    <x v="5"/>
    <s v="PG-13"/>
    <x v="265"/>
    <x v="43"/>
    <n v="162"/>
    <x v="12"/>
    <n v="2.35"/>
    <x v="1"/>
  </r>
  <r>
    <x v="3268"/>
    <s v="Color"/>
    <x v="1416"/>
    <n v="19"/>
    <n v="76"/>
    <n v="4"/>
    <n v="151"/>
    <x v="1938"/>
    <n v="722"/>
    <x v="4"/>
    <x v="729"/>
    <x v="359"/>
    <x v="3267"/>
    <n v="4990"/>
    <n v="1254"/>
    <x v="1402"/>
    <n v="0"/>
    <s v="grimdark|mutilated corpse|space marine|ultramarines|warhammer 40k"/>
    <x v="3268"/>
    <n v="64"/>
    <x v="0"/>
    <x v="1"/>
    <s v="R"/>
    <x v="4"/>
    <x v="5"/>
    <n v="212"/>
    <x v="20"/>
    <n v="1.85"/>
    <x v="1"/>
  </r>
  <r>
    <x v="3269"/>
    <s v="Color"/>
    <x v="1417"/>
    <n v="33"/>
    <n v="90"/>
    <n v="3"/>
    <n v="327"/>
    <x v="1349"/>
    <n v="1000"/>
    <x v="4"/>
    <x v="361"/>
    <x v="1054"/>
    <x v="3268"/>
    <n v="9296"/>
    <n v="2310"/>
    <x v="1016"/>
    <n v="2"/>
    <s v="2000s|hospital|man in a wheelchair|year 2000|year 2002"/>
    <x v="3269"/>
    <n v="57"/>
    <x v="0"/>
    <x v="1"/>
    <s v="R"/>
    <x v="265"/>
    <x v="14"/>
    <n v="900"/>
    <x v="9"/>
    <n v="2.35"/>
    <x v="537"/>
  </r>
  <r>
    <x v="3270"/>
    <s v="Color"/>
    <x v="1418"/>
    <n v="17"/>
    <n v="122"/>
    <n v="8"/>
    <n v="59"/>
    <x v="1892"/>
    <n v="174"/>
    <x v="4"/>
    <x v="156"/>
    <x v="1261"/>
    <x v="3269"/>
    <n v="5741"/>
    <n v="498"/>
    <x v="2311"/>
    <n v="12"/>
    <s v="blue clay|diversion|ends with biographical notes|ends with historical notes|tunnel"/>
    <x v="3270"/>
    <n v="39"/>
    <x v="0"/>
    <x v="5"/>
    <s v="R"/>
    <x v="195"/>
    <x v="5"/>
    <n v="109"/>
    <x v="1"/>
    <n v="2.35"/>
    <x v="1"/>
  </r>
  <r>
    <x v="3271"/>
    <s v="Color"/>
    <x v="1419"/>
    <n v="163"/>
    <n v="127"/>
    <n v="236"/>
    <n v="68"/>
    <x v="1939"/>
    <n v="580"/>
    <x v="3004"/>
    <x v="152"/>
    <x v="1248"/>
    <x v="3270"/>
    <n v="10796"/>
    <n v="1129"/>
    <x v="2312"/>
    <n v="1"/>
    <s v="abusive parent|child molester|child protection|photographer|police"/>
    <x v="3271"/>
    <n v="33"/>
    <x v="3"/>
    <x v="10"/>
    <s v="Not Rated"/>
    <x v="4"/>
    <x v="10"/>
    <n v="236"/>
    <x v="11"/>
    <n v="1.85"/>
    <x v="1"/>
  </r>
  <r>
    <x v="3272"/>
    <s v="Color"/>
    <x v="1420"/>
    <n v="133"/>
    <n v="84"/>
    <n v="8"/>
    <n v="896"/>
    <x v="802"/>
    <n v="4000"/>
    <x v="3005"/>
    <x v="180"/>
    <x v="563"/>
    <x v="3271"/>
    <n v="63216"/>
    <n v="6954"/>
    <x v="647"/>
    <n v="0"/>
    <s v="anesthetic|anesthetic awareness|heart|heart surgery|surgery"/>
    <x v="3272"/>
    <n v="196"/>
    <x v="0"/>
    <x v="0"/>
    <s v="R"/>
    <x v="266"/>
    <x v="1"/>
    <n v="922"/>
    <x v="12"/>
    <n v="2.35"/>
    <x v="1"/>
  </r>
  <r>
    <x v="3273"/>
    <s v="Color"/>
    <x v="113"/>
    <n v="47"/>
    <n v="23"/>
    <m/>
    <n v="265"/>
    <x v="1940"/>
    <n v="668"/>
    <x v="4"/>
    <x v="730"/>
    <x v="1262"/>
    <x v="3272"/>
    <n v="28190"/>
    <n v="1484"/>
    <x v="1278"/>
    <n v="0"/>
    <s v="begins with narration|female warrior|inbetwequel|jedi knight|war against machines"/>
    <x v="3273"/>
    <n v="73"/>
    <x v="0"/>
    <x v="0"/>
    <s v="TV-PG"/>
    <x v="4"/>
    <x v="4"/>
    <n v="296"/>
    <x v="0"/>
    <n v="2.35"/>
    <x v="43"/>
  </r>
  <r>
    <x v="3274"/>
    <s v="Color"/>
    <x v="1421"/>
    <n v="66"/>
    <n v="96"/>
    <n v="3"/>
    <n v="305"/>
    <x v="572"/>
    <n v="2000"/>
    <x v="3006"/>
    <x v="23"/>
    <x v="504"/>
    <x v="3273"/>
    <n v="5228"/>
    <n v="2802"/>
    <x v="2313"/>
    <n v="5"/>
    <s v="bangkok thailand|detective|human trafficking|revenge|sex slavery"/>
    <x v="3274"/>
    <n v="38"/>
    <x v="0"/>
    <x v="41"/>
    <s v="R"/>
    <x v="195"/>
    <x v="11"/>
    <n v="368"/>
    <x v="20"/>
    <n v="2.35"/>
    <x v="1"/>
  </r>
  <r>
    <x v="3275"/>
    <s v="Color"/>
    <x v="133"/>
    <n v="147"/>
    <n v="97"/>
    <n v="541"/>
    <n v="673"/>
    <x v="1941"/>
    <n v="967"/>
    <x v="3007"/>
    <x v="63"/>
    <x v="772"/>
    <x v="3274"/>
    <n v="92924"/>
    <n v="4458"/>
    <x v="2314"/>
    <n v="3"/>
    <s v="1980s|california|death|small town|vampire"/>
    <x v="3275"/>
    <n v="339"/>
    <x v="0"/>
    <x v="0"/>
    <s v="R"/>
    <x v="4"/>
    <x v="42"/>
    <n v="847"/>
    <x v="13"/>
    <n v="2.35"/>
    <x v="64"/>
  </r>
  <r>
    <x v="3276"/>
    <s v="Color"/>
    <x v="422"/>
    <n v="273"/>
    <n v="112"/>
    <n v="108"/>
    <n v="175"/>
    <x v="1689"/>
    <n v="12000"/>
    <x v="3008"/>
    <x v="484"/>
    <x v="30"/>
    <x v="3275"/>
    <n v="67760"/>
    <n v="13172"/>
    <x v="2315"/>
    <n v="0"/>
    <s v="country music|country western singer|journalist|musician|singer"/>
    <x v="3276"/>
    <n v="226"/>
    <x v="0"/>
    <x v="0"/>
    <s v="R"/>
    <x v="222"/>
    <x v="0"/>
    <n v="628"/>
    <x v="11"/>
    <n v="2.35"/>
    <x v="1"/>
  </r>
  <r>
    <x v="3277"/>
    <s v="Color"/>
    <x v="1422"/>
    <n v="32"/>
    <n v="125"/>
    <n v="43"/>
    <n v="122"/>
    <x v="1942"/>
    <n v="563"/>
    <x v="3009"/>
    <x v="484"/>
    <x v="1263"/>
    <x v="3276"/>
    <n v="6142"/>
    <n v="1097"/>
    <x v="2316"/>
    <n v="0"/>
    <s v="awol|demand|driver|drugs|roses"/>
    <x v="3277"/>
    <n v="52"/>
    <x v="0"/>
    <x v="0"/>
    <s v="R"/>
    <x v="231"/>
    <x v="28"/>
    <n v="236"/>
    <x v="8"/>
    <n v="1.85"/>
    <x v="103"/>
  </r>
  <r>
    <x v="3278"/>
    <s v="Color"/>
    <x v="1423"/>
    <n v="52"/>
    <n v="96"/>
    <n v="68"/>
    <n v="1000"/>
    <x v="408"/>
    <n v="3000"/>
    <x v="3010"/>
    <x v="125"/>
    <x v="153"/>
    <x v="3277"/>
    <n v="7098"/>
    <n v="8097"/>
    <x v="421"/>
    <n v="9"/>
    <s v="woman wearing only a man's shirt"/>
    <x v="3278"/>
    <n v="41"/>
    <x v="0"/>
    <x v="0"/>
    <s v="PG-13"/>
    <x v="231"/>
    <x v="9"/>
    <n v="1000"/>
    <x v="40"/>
    <n v="1.85"/>
    <x v="1"/>
  </r>
  <r>
    <x v="3279"/>
    <s v="Color"/>
    <x v="1424"/>
    <n v="107"/>
    <n v="98"/>
    <n v="35"/>
    <n v="170"/>
    <x v="1943"/>
    <n v="949"/>
    <x v="4"/>
    <x v="694"/>
    <x v="1264"/>
    <x v="3278"/>
    <n v="24436"/>
    <n v="1510"/>
    <x v="2317"/>
    <n v="2"/>
    <s v="41st century|angel|future|laser gun|space opera"/>
    <x v="3279"/>
    <n v="186"/>
    <x v="0"/>
    <x v="10"/>
    <s v="PG"/>
    <x v="195"/>
    <x v="38"/>
    <n v="178"/>
    <x v="18"/>
    <n v="2.35"/>
    <x v="1"/>
  </r>
  <r>
    <x v="3280"/>
    <s v="Color"/>
    <x v="1425"/>
    <n v="6"/>
    <n v="92"/>
    <n v="8"/>
    <n v="3"/>
    <x v="1944"/>
    <n v="35"/>
    <x v="4"/>
    <x v="547"/>
    <x v="1265"/>
    <x v="3279"/>
    <n v="1984"/>
    <n v="47"/>
    <x v="2318"/>
    <n v="2"/>
    <s v="boy|island|pirate|ship|treasure"/>
    <x v="3280"/>
    <n v="14"/>
    <x v="0"/>
    <x v="37"/>
    <s v="PG"/>
    <x v="81"/>
    <x v="22"/>
    <n v="6"/>
    <x v="10"/>
    <n v="2.35"/>
    <x v="593"/>
  </r>
  <r>
    <x v="3281"/>
    <s v="Color"/>
    <x v="690"/>
    <n v="175"/>
    <n v="103"/>
    <n v="729"/>
    <n v="133"/>
    <x v="456"/>
    <n v="2000"/>
    <x v="3011"/>
    <x v="200"/>
    <x v="91"/>
    <x v="3280"/>
    <n v="73640"/>
    <n v="3516"/>
    <x v="2319"/>
    <n v="0"/>
    <s v="female protagonist|high school|self destructiveness|student council president|student government"/>
    <x v="3281"/>
    <n v="441"/>
    <x v="0"/>
    <x v="0"/>
    <s v="R"/>
    <x v="83"/>
    <x v="15"/>
    <n v="841"/>
    <x v="11"/>
    <n v="2.35"/>
    <x v="1"/>
  </r>
  <r>
    <x v="3282"/>
    <s v="Color"/>
    <x v="872"/>
    <n v="167"/>
    <n v="122"/>
    <n v="300"/>
    <n v="341"/>
    <x v="450"/>
    <n v="579"/>
    <x v="3012"/>
    <x v="270"/>
    <x v="1266"/>
    <x v="3281"/>
    <n v="16530"/>
    <n v="1637"/>
    <x v="195"/>
    <n v="1"/>
    <s v="bengali|india|reference to gogol|train|train crash"/>
    <x v="3282"/>
    <n v="117"/>
    <x v="0"/>
    <x v="0"/>
    <s v="PG-13"/>
    <x v="4"/>
    <x v="7"/>
    <n v="405"/>
    <x v="32"/>
    <n v="1.85"/>
    <x v="1"/>
  </r>
  <r>
    <x v="3283"/>
    <s v="Color"/>
    <x v="1426"/>
    <n v="132"/>
    <n v="101"/>
    <n v="17"/>
    <n v="429"/>
    <x v="513"/>
    <n v="35000"/>
    <x v="3013"/>
    <x v="125"/>
    <x v="195"/>
    <x v="3282"/>
    <n v="51326"/>
    <n v="36892"/>
    <x v="1626"/>
    <n v="4"/>
    <s v="cartoon on tv|generation y|high school|overalls|strong female character"/>
    <x v="3283"/>
    <n v="116"/>
    <x v="0"/>
    <x v="0"/>
    <s v="PG-13"/>
    <x v="231"/>
    <x v="2"/>
    <n v="966"/>
    <x v="12"/>
    <n v="2.35"/>
    <x v="60"/>
  </r>
  <r>
    <x v="3284"/>
    <s v="Color"/>
    <x v="1427"/>
    <n v="66"/>
    <n v="104"/>
    <n v="170"/>
    <n v="202"/>
    <x v="1945"/>
    <n v="736"/>
    <x v="3014"/>
    <x v="484"/>
    <x v="1267"/>
    <x v="3283"/>
    <n v="19412"/>
    <n v="1854"/>
    <x v="2320"/>
    <n v="1"/>
    <s v="cult film|disc jockey|female protagonist|music business|one word title"/>
    <x v="3284"/>
    <n v="308"/>
    <x v="0"/>
    <x v="0"/>
    <s v="PG-13"/>
    <x v="134"/>
    <x v="18"/>
    <n v="218"/>
    <x v="74"/>
    <n v="2.35"/>
    <x v="1"/>
  </r>
  <r>
    <x v="3285"/>
    <s v="Color"/>
    <x v="1428"/>
    <n v="79"/>
    <n v="101"/>
    <n v="14"/>
    <n v="559"/>
    <x v="1359"/>
    <n v="1000"/>
    <x v="4"/>
    <x v="416"/>
    <x v="1268"/>
    <x v="3284"/>
    <n v="13167"/>
    <n v="3164"/>
    <x v="2321"/>
    <n v="0"/>
    <s v="daughter|georgia|mother|slave|trailer"/>
    <x v="3285"/>
    <n v="57"/>
    <x v="0"/>
    <x v="0"/>
    <s v="R"/>
    <x v="195"/>
    <x v="9"/>
    <n v="907"/>
    <x v="43"/>
    <n v="2.35"/>
    <x v="1"/>
  </r>
  <r>
    <x v="3286"/>
    <s v="Color"/>
    <x v="1429"/>
    <n v="15"/>
    <n v="135"/>
    <n v="0"/>
    <n v="13"/>
    <x v="1946"/>
    <n v="28"/>
    <x v="4"/>
    <x v="54"/>
    <x v="1269"/>
    <x v="3285"/>
    <n v="3290"/>
    <n v="97"/>
    <x v="1879"/>
    <n v="0"/>
    <s v="based on book|based on true story|rape|title spoken by character"/>
    <x v="3286"/>
    <n v="17"/>
    <x v="24"/>
    <x v="18"/>
    <m/>
    <x v="83"/>
    <x v="17"/>
    <n v="15"/>
    <x v="13"/>
    <n v="2.35"/>
    <x v="312"/>
  </r>
  <r>
    <x v="3287"/>
    <s v="Color"/>
    <x v="1251"/>
    <n v="222"/>
    <n v="119"/>
    <n v="319"/>
    <n v="179"/>
    <x v="1468"/>
    <n v="2000"/>
    <x v="3015"/>
    <x v="425"/>
    <x v="164"/>
    <x v="3286"/>
    <n v="21360"/>
    <n v="3279"/>
    <x v="2322"/>
    <n v="0"/>
    <s v="19th century|friend|john keats|passion|poet"/>
    <x v="3287"/>
    <n v="110"/>
    <x v="0"/>
    <x v="1"/>
    <s v="PG"/>
    <x v="231"/>
    <x v="0"/>
    <n v="552"/>
    <x v="15"/>
    <n v="1.85"/>
    <x v="1"/>
  </r>
  <r>
    <x v="3288"/>
    <s v="Color"/>
    <x v="1293"/>
    <n v="210"/>
    <n v="128"/>
    <n v="160"/>
    <n v="81"/>
    <x v="1947"/>
    <n v="8000"/>
    <x v="3016"/>
    <x v="139"/>
    <x v="1173"/>
    <x v="3287"/>
    <n v="69759"/>
    <n v="8532"/>
    <x v="2323"/>
    <n v="2"/>
    <s v="airport|asperger's syndrome|autism|muslim|racial profiling"/>
    <x v="3288"/>
    <n v="235"/>
    <x v="8"/>
    <x v="16"/>
    <s v="PG-13"/>
    <x v="176"/>
    <x v="5"/>
    <n v="327"/>
    <x v="25"/>
    <n v="2.35"/>
    <x v="41"/>
  </r>
  <r>
    <x v="2006"/>
    <s v="Color"/>
    <x v="854"/>
    <n v="60"/>
    <n v="107"/>
    <n v="71"/>
    <n v="304"/>
    <x v="688"/>
    <n v="967"/>
    <x v="1900"/>
    <x v="484"/>
    <x v="772"/>
    <x v="2006"/>
    <n v="51459"/>
    <n v="1962"/>
    <x v="1510"/>
    <n v="0"/>
    <s v="church|cowboy boots|dancing|high school dance|teenager"/>
    <x v="2006"/>
    <n v="113"/>
    <x v="0"/>
    <x v="0"/>
    <s v="PG"/>
    <x v="186"/>
    <x v="31"/>
    <n v="455"/>
    <x v="12"/>
    <n v="1.85"/>
    <x v="1"/>
  </r>
  <r>
    <x v="3289"/>
    <s v="Color"/>
    <x v="957"/>
    <n v="346"/>
    <n v="106"/>
    <n v="78"/>
    <m/>
    <x v="217"/>
    <n v="0"/>
    <x v="3017"/>
    <x v="72"/>
    <x v="1270"/>
    <x v="3288"/>
    <n v="59545"/>
    <n v="0"/>
    <x v="4"/>
    <n v="0"/>
    <s v="boat|container|sea|shipping container|storm"/>
    <x v="3289"/>
    <n v="312"/>
    <x v="0"/>
    <x v="0"/>
    <s v="PG-13"/>
    <x v="195"/>
    <x v="9"/>
    <m/>
    <x v="8"/>
    <n v="2.35"/>
    <x v="45"/>
  </r>
  <r>
    <x v="3290"/>
    <s v="Color"/>
    <x v="1430"/>
    <n v="46"/>
    <n v="126"/>
    <n v="407"/>
    <n v="39"/>
    <x v="1948"/>
    <n v="638"/>
    <x v="3018"/>
    <x v="139"/>
    <x v="1271"/>
    <x v="3289"/>
    <n v="5158"/>
    <n v="823"/>
    <x v="2324"/>
    <n v="0"/>
    <s v="alaska|island|motorboat|singer|wilderness"/>
    <x v="3290"/>
    <n v="140"/>
    <x v="0"/>
    <x v="0"/>
    <s v="R"/>
    <x v="83"/>
    <x v="15"/>
    <n v="107"/>
    <x v="1"/>
    <n v="1.85"/>
    <x v="594"/>
  </r>
  <r>
    <x v="3291"/>
    <s v="Color"/>
    <x v="1431"/>
    <n v="15"/>
    <n v="128"/>
    <n v="11"/>
    <n v="119"/>
    <x v="1949"/>
    <n v="3000"/>
    <x v="3019"/>
    <x v="105"/>
    <x v="1272"/>
    <x v="3290"/>
    <n v="13577"/>
    <n v="4004"/>
    <x v="2164"/>
    <n v="2"/>
    <s v="india|london england|marriage|stereotype|sugarcane"/>
    <x v="3291"/>
    <n v="47"/>
    <x v="8"/>
    <x v="16"/>
    <m/>
    <x v="4"/>
    <x v="1"/>
    <n v="687"/>
    <x v="11"/>
    <m/>
    <x v="595"/>
  </r>
  <r>
    <x v="3292"/>
    <s v="Color"/>
    <x v="1432"/>
    <n v="169"/>
    <n v="127"/>
    <n v="644"/>
    <n v="6"/>
    <x v="1950"/>
    <n v="97"/>
    <x v="3020"/>
    <x v="269"/>
    <x v="1273"/>
    <x v="3291"/>
    <n v="36846"/>
    <n v="128"/>
    <x v="2325"/>
    <n v="1"/>
    <s v="civil war|colonialism|hatred|independence|rural ireland"/>
    <x v="3292"/>
    <n v="222"/>
    <x v="0"/>
    <x v="25"/>
    <s v="Not Rated"/>
    <x v="4"/>
    <x v="7"/>
    <n v="8"/>
    <x v="7"/>
    <n v="1.85"/>
    <x v="1"/>
  </r>
  <r>
    <x v="3293"/>
    <s v="Color"/>
    <x v="1433"/>
    <n v="25"/>
    <n v="160"/>
    <n v="0"/>
    <n v="417"/>
    <x v="1951"/>
    <n v="964"/>
    <x v="3021"/>
    <x v="276"/>
    <x v="1274"/>
    <x v="3292"/>
    <n v="25122"/>
    <n v="2350"/>
    <x v="2326"/>
    <n v="2"/>
    <s v="jealousy|jumping into sea|love|swimming pool|wet clothes"/>
    <x v="3293"/>
    <n v="102"/>
    <x v="8"/>
    <x v="16"/>
    <s v="Not Rated"/>
    <x v="4"/>
    <x v="9"/>
    <n v="551"/>
    <x v="8"/>
    <m/>
    <x v="1"/>
  </r>
  <r>
    <x v="1174"/>
    <s v="Color"/>
    <x v="543"/>
    <n v="81"/>
    <n v="126"/>
    <n v="80"/>
    <n v="225"/>
    <x v="815"/>
    <n v="668"/>
    <x v="1129"/>
    <x v="420"/>
    <x v="486"/>
    <x v="1174"/>
    <n v="126916"/>
    <n v="2004"/>
    <x v="954"/>
    <n v="0"/>
    <s v="apartment|bully|fight|karate|master"/>
    <x v="1174"/>
    <n v="235"/>
    <x v="0"/>
    <x v="0"/>
    <s v="PG"/>
    <x v="83"/>
    <x v="31"/>
    <n v="641"/>
    <x v="13"/>
    <n v="1.85"/>
    <x v="1"/>
  </r>
  <r>
    <x v="3294"/>
    <s v="Color"/>
    <x v="1434"/>
    <n v="54"/>
    <n v="171"/>
    <n v="54"/>
    <n v="346"/>
    <x v="1952"/>
    <n v="440"/>
    <x v="4"/>
    <x v="415"/>
    <x v="1275"/>
    <x v="3293"/>
    <n v="9808"/>
    <n v="1373"/>
    <x v="2327"/>
    <n v="0"/>
    <s v="christian|emperor|general|hostage|nero"/>
    <x v="3294"/>
    <n v="90"/>
    <x v="0"/>
    <x v="0"/>
    <s v="Passed"/>
    <x v="267"/>
    <x v="59"/>
    <n v="426"/>
    <x v="13"/>
    <n v="1.37"/>
    <x v="103"/>
  </r>
  <r>
    <x v="3295"/>
    <s v="Color"/>
    <x v="1303"/>
    <n v="147"/>
    <n v="150"/>
    <n v="163"/>
    <n v="636"/>
    <x v="978"/>
    <n v="2000"/>
    <x v="3022"/>
    <x v="731"/>
    <x v="461"/>
    <x v="3294"/>
    <n v="20419"/>
    <n v="4168"/>
    <x v="1287"/>
    <n v="1"/>
    <s v="future|murder|opera|repossession|surgery"/>
    <x v="3295"/>
    <n v="259"/>
    <x v="0"/>
    <x v="0"/>
    <s v="R"/>
    <x v="231"/>
    <x v="8"/>
    <n v="716"/>
    <x v="10"/>
    <n v="1.85"/>
    <x v="60"/>
  </r>
  <r>
    <x v="3296"/>
    <s v="Color"/>
    <x v="1435"/>
    <n v="16"/>
    <n v="122"/>
    <n v="11"/>
    <n v="173"/>
    <x v="1953"/>
    <n v="205"/>
    <x v="4"/>
    <x v="9"/>
    <x v="1276"/>
    <x v="3295"/>
    <n v="14486"/>
    <n v="808"/>
    <x v="2328"/>
    <n v="3"/>
    <s v="abu ghraib|bomb|christian|explosion|iraq"/>
    <x v="3296"/>
    <n v="159"/>
    <x v="32"/>
    <x v="47"/>
    <m/>
    <x v="268"/>
    <x v="7"/>
    <n v="197"/>
    <x v="19"/>
    <n v="1.85"/>
    <x v="596"/>
  </r>
  <r>
    <x v="3297"/>
    <s v="Color"/>
    <x v="169"/>
    <n v="215"/>
    <n v="178"/>
    <n v="16000"/>
    <n v="857"/>
    <x v="751"/>
    <n v="13000"/>
    <x v="3023"/>
    <x v="152"/>
    <x v="99"/>
    <x v="3296"/>
    <n v="1324680"/>
    <n v="16557"/>
    <x v="2329"/>
    <n v="1"/>
    <s v="black comedy|cunnilingus|neo noir|nonlinear timeline|postmodern"/>
    <x v="3297"/>
    <n v="2195"/>
    <x v="0"/>
    <x v="0"/>
    <s v="R"/>
    <x v="83"/>
    <x v="24"/>
    <n v="902"/>
    <x v="49"/>
    <n v="2.35"/>
    <x v="48"/>
  </r>
  <r>
    <x v="3298"/>
    <s v="Color"/>
    <x v="1436"/>
    <n v="63"/>
    <n v="95"/>
    <n v="21"/>
    <n v="842"/>
    <x v="1954"/>
    <n v="1000"/>
    <x v="3024"/>
    <x v="396"/>
    <x v="1161"/>
    <x v="3297"/>
    <n v="25498"/>
    <n v="5673"/>
    <x v="1581"/>
    <n v="0"/>
    <s v="friend|frog leg|on the road|restaurant|the muppets"/>
    <x v="3298"/>
    <n v="92"/>
    <x v="0"/>
    <x v="1"/>
    <s v="G"/>
    <x v="4"/>
    <x v="28"/>
    <n v="985"/>
    <x v="16"/>
    <n v="1.85"/>
    <x v="1"/>
  </r>
  <r>
    <x v="3299"/>
    <s v="Color"/>
    <x v="1437"/>
    <n v="534"/>
    <n v="117"/>
    <n v="66"/>
    <n v="85"/>
    <x v="1321"/>
    <n v="15000"/>
    <x v="3025"/>
    <x v="168"/>
    <x v="40"/>
    <x v="3298"/>
    <n v="293304"/>
    <n v="15554"/>
    <x v="2330"/>
    <n v="1"/>
    <s v="employer employee relationship|ethics|journalism|sociopath|tv news"/>
    <x v="3299"/>
    <n v="552"/>
    <x v="0"/>
    <x v="0"/>
    <s v="R"/>
    <x v="231"/>
    <x v="11"/>
    <n v="241"/>
    <x v="0"/>
    <n v="2.35"/>
    <x v="14"/>
  </r>
  <r>
    <x v="3300"/>
    <s v="Color"/>
    <x v="426"/>
    <n v="66"/>
    <n v="119"/>
    <n v="422"/>
    <n v="422"/>
    <x v="1955"/>
    <n v="861"/>
    <x v="3026"/>
    <x v="662"/>
    <x v="996"/>
    <x v="3299"/>
    <n v="23823"/>
    <n v="3306"/>
    <x v="1807"/>
    <n v="2"/>
    <s v="beach|island|party|resort|serial killer"/>
    <x v="3300"/>
    <n v="201"/>
    <x v="0"/>
    <x v="0"/>
    <s v="R"/>
    <x v="269"/>
    <x v="14"/>
    <n v="499"/>
    <x v="23"/>
    <n v="2.35"/>
    <x v="406"/>
  </r>
  <r>
    <x v="3301"/>
    <s v="Color"/>
    <x v="618"/>
    <n v="119"/>
    <n v="174"/>
    <n v="338"/>
    <n v="195"/>
    <x v="1956"/>
    <n v="354"/>
    <x v="3027"/>
    <x v="732"/>
    <x v="1277"/>
    <x v="3300"/>
    <n v="148172"/>
    <n v="1495"/>
    <x v="2331"/>
    <n v="3"/>
    <s v="austria|children|governess|love|orchestral music score"/>
    <x v="3301"/>
    <n v="406"/>
    <x v="0"/>
    <x v="0"/>
    <s v="G"/>
    <x v="186"/>
    <x v="52"/>
    <n v="209"/>
    <x v="25"/>
    <n v="2.35"/>
    <x v="61"/>
  </r>
  <r>
    <x v="3302"/>
    <s v="Color"/>
    <x v="84"/>
    <n v="43"/>
    <n v="111"/>
    <n v="2000"/>
    <n v="51"/>
    <x v="1957"/>
    <n v="15000"/>
    <x v="2409"/>
    <x v="286"/>
    <x v="33"/>
    <x v="3301"/>
    <n v="54723"/>
    <n v="15361"/>
    <x v="2332"/>
    <n v="2"/>
    <s v="cmnf|cmnf scene|mermaid|new york city|public nudity"/>
    <x v="3302"/>
    <n v="99"/>
    <x v="0"/>
    <x v="0"/>
    <s v="PG"/>
    <x v="83"/>
    <x v="31"/>
    <n v="161"/>
    <x v="5"/>
    <n v="1.85"/>
    <x v="1"/>
  </r>
  <r>
    <x v="3303"/>
    <s v="Color"/>
    <x v="1438"/>
    <n v="270"/>
    <n v="101"/>
    <n v="36"/>
    <n v="27"/>
    <x v="1958"/>
    <n v="7000"/>
    <x v="3028"/>
    <x v="200"/>
    <x v="252"/>
    <x v="3302"/>
    <n v="355810"/>
    <n v="7227"/>
    <x v="2333"/>
    <n v="1"/>
    <s v="gay|graduate student|sister sister relationship|sprite|uncle nephew relationship"/>
    <x v="3303"/>
    <n v="889"/>
    <x v="0"/>
    <x v="0"/>
    <s v="R"/>
    <x v="83"/>
    <x v="7"/>
    <n v="150"/>
    <x v="0"/>
    <n v="2.35"/>
    <x v="61"/>
  </r>
  <r>
    <x v="3304"/>
    <s v="Color"/>
    <x v="340"/>
    <n v="99"/>
    <n v="89"/>
    <n v="0"/>
    <n v="107"/>
    <x v="1959"/>
    <n v="217"/>
    <x v="3029"/>
    <x v="457"/>
    <x v="1278"/>
    <x v="3303"/>
    <n v="271794"/>
    <n v="644"/>
    <x v="2334"/>
    <n v="2"/>
    <s v="friendship|summertime|treehouse|walking on train tracks|woods"/>
    <x v="3304"/>
    <n v="584"/>
    <x v="0"/>
    <x v="0"/>
    <s v="R"/>
    <x v="83"/>
    <x v="43"/>
    <n v="107"/>
    <x v="14"/>
    <n v="1.85"/>
    <x v="4"/>
  </r>
  <r>
    <x v="3305"/>
    <s v="Color"/>
    <x v="464"/>
    <n v="224"/>
    <n v="113"/>
    <n v="0"/>
    <n v="27"/>
    <x v="1960"/>
    <n v="133"/>
    <x v="3030"/>
    <x v="251"/>
    <x v="1279"/>
    <x v="3304"/>
    <n v="297250"/>
    <n v="241"/>
    <x v="2335"/>
    <n v="0"/>
    <s v="laboratory|london england|military|virus|zombie apocalypse"/>
    <x v="3305"/>
    <n v="1441"/>
    <x v="0"/>
    <x v="1"/>
    <s v="R"/>
    <x v="83"/>
    <x v="19"/>
    <n v="32"/>
    <x v="32"/>
    <n v="1.85"/>
    <x v="59"/>
  </r>
  <r>
    <x v="3306"/>
    <s v="Color"/>
    <x v="1439"/>
    <n v="58"/>
    <n v="95"/>
    <n v="548"/>
    <n v="360"/>
    <x v="1961"/>
    <n v="389"/>
    <x v="3031"/>
    <x v="419"/>
    <x v="1280"/>
    <x v="3305"/>
    <n v="23671"/>
    <n v="1792"/>
    <x v="2336"/>
    <n v="0"/>
    <s v="competition|dance contest|friend|money|street dancing"/>
    <x v="3306"/>
    <n v="247"/>
    <x v="0"/>
    <x v="0"/>
    <s v="PG-13"/>
    <x v="83"/>
    <x v="14"/>
    <n v="363"/>
    <x v="58"/>
    <n v="1.85"/>
    <x v="1"/>
  </r>
  <r>
    <x v="3307"/>
    <s v="Color"/>
    <x v="1440"/>
    <n v="53"/>
    <n v="112"/>
    <n v="152"/>
    <n v="459"/>
    <x v="425"/>
    <n v="16000"/>
    <x v="3032"/>
    <x v="130"/>
    <x v="303"/>
    <x v="3306"/>
    <n v="87090"/>
    <n v="17568"/>
    <x v="605"/>
    <n v="0"/>
    <s v="alcatraz|escape|inmate|island|prison"/>
    <x v="3307"/>
    <n v="142"/>
    <x v="0"/>
    <x v="0"/>
    <s v="PG"/>
    <x v="83"/>
    <x v="28"/>
    <n v="466"/>
    <x v="32"/>
    <n v="1.85"/>
    <x v="1"/>
  </r>
  <r>
    <x v="3308"/>
    <s v="Color"/>
    <x v="1171"/>
    <n v="37"/>
    <n v="109"/>
    <n v="44"/>
    <n v="458"/>
    <x v="681"/>
    <n v="1000"/>
    <x v="3033"/>
    <x v="399"/>
    <x v="1182"/>
    <x v="3307"/>
    <n v="5971"/>
    <n v="3199"/>
    <x v="1147"/>
    <n v="1"/>
    <s v="basketball|hip hop|rap music|record company|writer"/>
    <x v="3308"/>
    <n v="60"/>
    <x v="0"/>
    <x v="0"/>
    <s v="PG-13"/>
    <x v="83"/>
    <x v="19"/>
    <n v="886"/>
    <x v="12"/>
    <n v="1.85"/>
    <x v="1"/>
  </r>
  <r>
    <x v="3309"/>
    <s v="Color"/>
    <x v="1441"/>
    <n v="11"/>
    <n v="108"/>
    <n v="0"/>
    <n v="388"/>
    <x v="1962"/>
    <n v="585"/>
    <x v="3034"/>
    <x v="733"/>
    <x v="663"/>
    <x v="3308"/>
    <n v="3122"/>
    <n v="3023"/>
    <x v="176"/>
    <n v="2"/>
    <s v="african american|dating|independent film|irreverence|revenge"/>
    <x v="3309"/>
    <n v="14"/>
    <x v="0"/>
    <x v="0"/>
    <s v="R"/>
    <x v="83"/>
    <x v="25"/>
    <n v="434"/>
    <x v="23"/>
    <n v="2.35"/>
    <x v="294"/>
  </r>
  <r>
    <x v="3310"/>
    <s v="Color"/>
    <x v="691"/>
    <n v="327"/>
    <n v="100"/>
    <n v="129"/>
    <n v="3000"/>
    <x v="1052"/>
    <n v="23000"/>
    <x v="3035"/>
    <x v="105"/>
    <x v="58"/>
    <x v="3309"/>
    <n v="270441"/>
    <n v="39807"/>
    <x v="2337"/>
    <n v="2"/>
    <s v="best friend|cancer|survival rate|therapist|vomiting"/>
    <x v="3310"/>
    <n v="378"/>
    <x v="0"/>
    <x v="0"/>
    <s v="R"/>
    <x v="83"/>
    <x v="10"/>
    <n v="10000"/>
    <x v="16"/>
    <n v="1.85"/>
    <x v="13"/>
  </r>
  <r>
    <x v="3311"/>
    <s v="Color"/>
    <x v="1442"/>
    <n v="135"/>
    <n v="90"/>
    <n v="5"/>
    <n v="297"/>
    <x v="1963"/>
    <n v="449"/>
    <x v="3036"/>
    <x v="236"/>
    <x v="1281"/>
    <x v="3310"/>
    <n v="26609"/>
    <n v="1534"/>
    <x v="2338"/>
    <n v="1"/>
    <s v="car accident|japan|newlywed|photograph|photographer"/>
    <x v="3311"/>
    <n v="148"/>
    <x v="0"/>
    <x v="0"/>
    <s v="PG-13"/>
    <x v="83"/>
    <x v="8"/>
    <n v="332"/>
    <x v="31"/>
    <n v="1.85"/>
    <x v="1"/>
  </r>
  <r>
    <x v="424"/>
    <s v="Color"/>
    <x v="233"/>
    <n v="127"/>
    <n v="130"/>
    <n v="0"/>
    <n v="602"/>
    <x v="326"/>
    <n v="875"/>
    <x v="4"/>
    <x v="63"/>
    <x v="223"/>
    <x v="424"/>
    <n v="29935"/>
    <n v="2662"/>
    <x v="368"/>
    <n v="0"/>
    <s v="anthology|child abuse|critically acclaimed|death|grindhouse"/>
    <x v="424"/>
    <n v="211"/>
    <x v="0"/>
    <x v="0"/>
    <s v="R"/>
    <x v="83"/>
    <x v="26"/>
    <n v="826"/>
    <x v="8"/>
    <n v="1.85"/>
    <x v="1"/>
  </r>
  <r>
    <x v="3312"/>
    <s v="Color"/>
    <x v="1443"/>
    <n v="164"/>
    <n v="94"/>
    <n v="19"/>
    <n v="117"/>
    <x v="1964"/>
    <n v="363"/>
    <x v="3037"/>
    <x v="127"/>
    <x v="1282"/>
    <x v="3311"/>
    <n v="76791"/>
    <n v="1024"/>
    <x v="2339"/>
    <n v="3"/>
    <s v="dating|divorce|father daughter relationship|mother daughter relationship|party"/>
    <x v="3312"/>
    <n v="100"/>
    <x v="0"/>
    <x v="0"/>
    <s v="R"/>
    <x v="83"/>
    <x v="11"/>
    <n v="342"/>
    <x v="9"/>
    <n v="2.35"/>
    <x v="1"/>
  </r>
  <r>
    <x v="3313"/>
    <s v="Color"/>
    <x v="1444"/>
    <n v="14"/>
    <n v="93"/>
    <n v="2"/>
    <n v="213"/>
    <x v="1965"/>
    <n v="484"/>
    <x v="4"/>
    <x v="446"/>
    <x v="1283"/>
    <x v="3312"/>
    <n v="3904"/>
    <n v="1455"/>
    <x v="81"/>
    <n v="1"/>
    <s v="air traffic controller|nuclear waste|orgasm|telekinesis|voodoo"/>
    <x v="3313"/>
    <n v="48"/>
    <x v="0"/>
    <x v="0"/>
    <s v="PG"/>
    <x v="83"/>
    <x v="37"/>
    <n v="345"/>
    <x v="40"/>
    <n v="1.85"/>
    <x v="597"/>
  </r>
  <r>
    <x v="3314"/>
    <s v="Color"/>
    <x v="1445"/>
    <n v="6"/>
    <n v="80"/>
    <n v="2"/>
    <n v="102"/>
    <x v="1966"/>
    <n v="861"/>
    <x v="4"/>
    <x v="66"/>
    <x v="1284"/>
    <x v="3313"/>
    <n v="59"/>
    <n v="1279"/>
    <x v="2340"/>
    <m/>
    <m/>
    <x v="3314"/>
    <n v="6"/>
    <x v="0"/>
    <x v="0"/>
    <s v="R"/>
    <x v="4"/>
    <x v="6"/>
    <n v="163"/>
    <x v="6"/>
    <m/>
    <x v="267"/>
  </r>
  <r>
    <x v="3315"/>
    <s v="Color"/>
    <x v="85"/>
    <n v="41"/>
    <n v="111"/>
    <n v="0"/>
    <n v="591"/>
    <x v="1046"/>
    <n v="18000"/>
    <x v="3038"/>
    <x v="105"/>
    <x v="63"/>
    <x v="3314"/>
    <n v="37269"/>
    <n v="37645"/>
    <x v="103"/>
    <n v="0"/>
    <s v="16th century|bachelor|dishonor|masquerade party|wedding"/>
    <x v="3315"/>
    <n v="165"/>
    <x v="0"/>
    <x v="1"/>
    <s v="PG-13"/>
    <x v="83"/>
    <x v="27"/>
    <n v="18000"/>
    <x v="38"/>
    <n v="1.85"/>
    <x v="1"/>
  </r>
  <r>
    <x v="3316"/>
    <s v="Color"/>
    <x v="1446"/>
    <n v="143"/>
    <n v="142"/>
    <n v="13"/>
    <n v="244"/>
    <x v="1967"/>
    <n v="803"/>
    <x v="3039"/>
    <x v="2"/>
    <x v="1285"/>
    <x v="3315"/>
    <n v="59941"/>
    <n v="1769"/>
    <x v="153"/>
    <n v="2"/>
    <s v="bond girl|british|mission|portugal|switzerland"/>
    <x v="3316"/>
    <n v="452"/>
    <x v="0"/>
    <x v="1"/>
    <s v="M"/>
    <x v="222"/>
    <x v="50"/>
    <n v="314"/>
    <x v="2"/>
    <n v="2.35"/>
    <x v="1"/>
  </r>
  <r>
    <x v="3317"/>
    <s v="Color"/>
    <x v="113"/>
    <n v="9"/>
    <n v="60"/>
    <m/>
    <n v="460"/>
    <x v="629"/>
    <n v="666"/>
    <x v="4"/>
    <x v="28"/>
    <x v="1286"/>
    <x v="3316"/>
    <n v="5817"/>
    <n v="4043"/>
    <x v="2341"/>
    <n v="2"/>
    <s v="bet|friend|pit boss|secret|surveillance"/>
    <x v="3317"/>
    <n v="25"/>
    <x v="0"/>
    <x v="0"/>
    <s v="TV-14"/>
    <x v="4"/>
    <x v="4"/>
    <n v="579"/>
    <x v="1"/>
    <n v="16"/>
    <x v="1"/>
  </r>
  <r>
    <x v="3318"/>
    <s v="Color"/>
    <x v="548"/>
    <n v="109"/>
    <n v="107"/>
    <n v="0"/>
    <n v="112"/>
    <x v="1968"/>
    <n v="969"/>
    <x v="3040"/>
    <x v="208"/>
    <x v="1150"/>
    <x v="3317"/>
    <n v="38191"/>
    <n v="1775"/>
    <x v="2342"/>
    <n v="0"/>
    <s v="earthquake|elm street|freddy krueger|nightmare|sleep"/>
    <x v="3318"/>
    <n v="271"/>
    <x v="0"/>
    <x v="0"/>
    <s v="R"/>
    <x v="83"/>
    <x v="24"/>
    <n v="449"/>
    <x v="21"/>
    <n v="1.85"/>
    <x v="1"/>
  </r>
  <r>
    <x v="3319"/>
    <s v="Color"/>
    <x v="511"/>
    <n v="59"/>
    <n v="91"/>
    <n v="13"/>
    <n v="292"/>
    <x v="1685"/>
    <n v="452"/>
    <x v="3041"/>
    <x v="105"/>
    <x v="1287"/>
    <x v="3318"/>
    <n v="14904"/>
    <n v="1760"/>
    <x v="2343"/>
    <n v="2"/>
    <s v="centennial|girl|next door neighbor|prom|school"/>
    <x v="3319"/>
    <n v="147"/>
    <x v="0"/>
    <x v="0"/>
    <s v="PG-13"/>
    <x v="83"/>
    <x v="15"/>
    <n v="442"/>
    <x v="20"/>
    <n v="1.85"/>
    <x v="1"/>
  </r>
  <r>
    <x v="3320"/>
    <s v="Color"/>
    <x v="1447"/>
    <n v="95"/>
    <n v="112"/>
    <n v="3"/>
    <n v="268"/>
    <x v="1969"/>
    <n v="876"/>
    <x v="3042"/>
    <x v="270"/>
    <x v="1045"/>
    <x v="3319"/>
    <n v="15337"/>
    <n v="2832"/>
    <x v="216"/>
    <n v="0"/>
    <s v="national spelling bee|principal|school principal|spelling|spelling bee"/>
    <x v="3320"/>
    <n v="172"/>
    <x v="0"/>
    <x v="0"/>
    <s v="PG"/>
    <x v="4"/>
    <x v="7"/>
    <n v="801"/>
    <x v="7"/>
    <n v="2.35"/>
    <x v="1"/>
  </r>
  <r>
    <x v="3321"/>
    <s v="Color"/>
    <x v="1231"/>
    <n v="40"/>
    <n v="82"/>
    <n v="33"/>
    <n v="475"/>
    <x v="1527"/>
    <n v="744"/>
    <x v="3043"/>
    <x v="70"/>
    <x v="758"/>
    <x v="3320"/>
    <n v="48225"/>
    <n v="2400"/>
    <x v="602"/>
    <n v="0"/>
    <s v="bail|diabetic|friend|jail|pharmaceutical lab"/>
    <x v="3321"/>
    <n v="164"/>
    <x v="0"/>
    <x v="0"/>
    <s v="R"/>
    <x v="83"/>
    <x v="20"/>
    <n v="503"/>
    <x v="10"/>
    <n v="1.85"/>
    <x v="1"/>
  </r>
  <r>
    <x v="3322"/>
    <s v="Color"/>
    <x v="1448"/>
    <n v="121"/>
    <n v="97"/>
    <n v="3"/>
    <n v="631"/>
    <x v="600"/>
    <n v="24000"/>
    <x v="3044"/>
    <x v="127"/>
    <x v="6"/>
    <x v="3321"/>
    <n v="17461"/>
    <n v="25792"/>
    <x v="1085"/>
    <n v="1"/>
    <s v="love|manufacturing|minnesota|plant|small town"/>
    <x v="3322"/>
    <n v="78"/>
    <x v="0"/>
    <x v="0"/>
    <s v="PG"/>
    <x v="83"/>
    <x v="0"/>
    <n v="827"/>
    <x v="23"/>
    <n v="1.85"/>
    <x v="1"/>
  </r>
  <r>
    <x v="960"/>
    <s v="Color"/>
    <x v="452"/>
    <n v="358"/>
    <n v="128"/>
    <n v="79"/>
    <n v="414"/>
    <x v="669"/>
    <n v="13000"/>
    <x v="928"/>
    <x v="306"/>
    <x v="109"/>
    <x v="960"/>
    <n v="109191"/>
    <n v="14747"/>
    <x v="791"/>
    <n v="0"/>
    <s v="cia|hezbollah|lebanon|oil|prince"/>
    <x v="960"/>
    <n v="625"/>
    <x v="0"/>
    <x v="0"/>
    <s v="R"/>
    <x v="95"/>
    <x v="12"/>
    <n v="903"/>
    <x v="15"/>
    <n v="2.35"/>
    <x v="1"/>
  </r>
  <r>
    <x v="3323"/>
    <s v="Color"/>
    <x v="1449"/>
    <n v="288"/>
    <n v="102"/>
    <n v="126"/>
    <n v="517"/>
    <x v="1970"/>
    <n v="23000"/>
    <x v="3045"/>
    <x v="152"/>
    <x v="34"/>
    <x v="3322"/>
    <n v="357275"/>
    <n v="25462"/>
    <x v="2344"/>
    <n v="1"/>
    <s v="1980s|business card|male rear nudity|materialism|narcissism"/>
    <x v="3323"/>
    <n v="1061"/>
    <x v="0"/>
    <x v="0"/>
    <s v="R"/>
    <x v="222"/>
    <x v="21"/>
    <n v="1000"/>
    <x v="32"/>
    <n v="2.35"/>
    <x v="45"/>
  </r>
  <r>
    <x v="3324"/>
    <s v="Color"/>
    <x v="760"/>
    <n v="107"/>
    <n v="93"/>
    <n v="44"/>
    <n v="596"/>
    <x v="255"/>
    <n v="15000"/>
    <x v="3046"/>
    <x v="17"/>
    <x v="40"/>
    <x v="3323"/>
    <n v="37952"/>
    <n v="27646"/>
    <x v="1052"/>
    <n v="3"/>
    <s v="dysfunctional marriage|marijuana|small town|store|trying to conceive"/>
    <x v="3324"/>
    <n v="298"/>
    <x v="0"/>
    <x v="0"/>
    <s v="R"/>
    <x v="240"/>
    <x v="19"/>
    <n v="11000"/>
    <x v="12"/>
    <n v="1.85"/>
    <x v="598"/>
  </r>
  <r>
    <x v="3325"/>
    <s v="Color"/>
    <x v="1450"/>
    <n v="28"/>
    <n v="116"/>
    <n v="31"/>
    <n v="50"/>
    <x v="1971"/>
    <n v="539"/>
    <x v="4"/>
    <x v="26"/>
    <x v="345"/>
    <x v="3324"/>
    <n v="8616"/>
    <n v="895"/>
    <x v="2345"/>
    <n v="2"/>
    <s v="border|hockey|killer|police|tattoo"/>
    <x v="3325"/>
    <n v="90"/>
    <x v="0"/>
    <x v="4"/>
    <s v="R"/>
    <x v="83"/>
    <x v="7"/>
    <n v="290"/>
    <x v="15"/>
    <n v="2.35"/>
    <x v="386"/>
  </r>
  <r>
    <x v="3326"/>
    <s v="Color"/>
    <x v="1451"/>
    <n v="91"/>
    <n v="138"/>
    <n v="78"/>
    <n v="968"/>
    <x v="1972"/>
    <n v="12000"/>
    <x v="3047"/>
    <x v="23"/>
    <x v="392"/>
    <x v="3325"/>
    <n v="53251"/>
    <n v="17524"/>
    <x v="294"/>
    <n v="0"/>
    <s v="final showdown|ireland|justice|priest|sheep"/>
    <x v="3326"/>
    <n v="188"/>
    <x v="0"/>
    <x v="0"/>
    <s v="R"/>
    <x v="83"/>
    <x v="0"/>
    <n v="3000"/>
    <x v="22"/>
    <n v="2.35"/>
    <x v="1"/>
  </r>
  <r>
    <x v="3327"/>
    <s v="Color"/>
    <x v="1072"/>
    <n v="55"/>
    <n v="117"/>
    <n v="133"/>
    <n v="86"/>
    <x v="1973"/>
    <n v="471"/>
    <x v="4"/>
    <x v="17"/>
    <x v="1288"/>
    <x v="3326"/>
    <n v="2311"/>
    <n v="858"/>
    <x v="2346"/>
    <n v="1"/>
    <s v="child|student|university|widow|writer"/>
    <x v="3327"/>
    <n v="25"/>
    <x v="0"/>
    <x v="0"/>
    <s v="PG-13"/>
    <x v="268"/>
    <x v="0"/>
    <n v="277"/>
    <x v="21"/>
    <n v="1.85"/>
    <x v="271"/>
  </r>
  <r>
    <x v="3328"/>
    <s v="Color"/>
    <x v="1452"/>
    <n v="231"/>
    <n v="93"/>
    <n v="132"/>
    <n v="216"/>
    <x v="1974"/>
    <n v="434"/>
    <x v="3048"/>
    <x v="105"/>
    <x v="1289"/>
    <x v="3327"/>
    <n v="49240"/>
    <n v="1183"/>
    <x v="2347"/>
    <n v="2"/>
    <s v="dating|divorcee|ex husband|ex wife|party"/>
    <x v="3328"/>
    <n v="142"/>
    <x v="0"/>
    <x v="0"/>
    <s v="PG-13"/>
    <x v="83"/>
    <x v="9"/>
    <n v="265"/>
    <x v="1"/>
    <n v="1.85"/>
    <x v="85"/>
  </r>
  <r>
    <x v="3329"/>
    <s v="Color"/>
    <x v="329"/>
    <n v="262"/>
    <n v="92"/>
    <n v="87"/>
    <n v="424"/>
    <x v="1975"/>
    <n v="15000"/>
    <x v="3049"/>
    <x v="127"/>
    <x v="16"/>
    <x v="3328"/>
    <n v="276746"/>
    <n v="16982"/>
    <x v="2348"/>
    <n v="1"/>
    <s v="gay|gay interest|high school|school|student"/>
    <x v="3329"/>
    <n v="264"/>
    <x v="0"/>
    <x v="0"/>
    <s v="PG-13"/>
    <x v="83"/>
    <x v="5"/>
    <n v="1000"/>
    <x v="1"/>
    <n v="1.85"/>
    <x v="64"/>
  </r>
  <r>
    <x v="3330"/>
    <s v="Color"/>
    <x v="1453"/>
    <n v="7"/>
    <n v="110"/>
    <n v="10"/>
    <n v="582"/>
    <x v="137"/>
    <n v="851"/>
    <x v="3050"/>
    <x v="105"/>
    <x v="96"/>
    <x v="3329"/>
    <n v="1103"/>
    <n v="3293"/>
    <x v="429"/>
    <n v="0"/>
    <s v="fire|marriage|martha's vineyard|teenager|vacation"/>
    <x v="3330"/>
    <n v="11"/>
    <x v="0"/>
    <x v="0"/>
    <s v="R"/>
    <x v="4"/>
    <x v="24"/>
    <n v="780"/>
    <x v="12"/>
    <n v="1.85"/>
    <x v="581"/>
  </r>
  <r>
    <x v="3331"/>
    <s v=" Black and White"/>
    <x v="777"/>
    <n v="196"/>
    <n v="92"/>
    <n v="54"/>
    <n v="306"/>
    <x v="1252"/>
    <n v="776"/>
    <x v="3051"/>
    <x v="630"/>
    <x v="1053"/>
    <x v="3330"/>
    <n v="34191"/>
    <n v="1761"/>
    <x v="326"/>
    <n v="1"/>
    <s v="actor|breasts|film actress|nosferatu|vampire"/>
    <x v="3331"/>
    <n v="339"/>
    <x v="0"/>
    <x v="1"/>
    <s v="R"/>
    <x v="83"/>
    <x v="21"/>
    <n v="595"/>
    <x v="8"/>
    <n v="2.35"/>
    <x v="1"/>
  </r>
  <r>
    <x v="3332"/>
    <s v="Color"/>
    <x v="1050"/>
    <n v="83"/>
    <n v="104"/>
    <n v="18"/>
    <n v="741"/>
    <x v="611"/>
    <n v="1000"/>
    <x v="3052"/>
    <x v="200"/>
    <x v="1290"/>
    <x v="3331"/>
    <n v="12702"/>
    <n v="5190"/>
    <x v="2349"/>
    <n v="0"/>
    <s v="decoration|father daughter relationship|high school|prom|teenager"/>
    <x v="3332"/>
    <n v="32"/>
    <x v="0"/>
    <x v="0"/>
    <s v="PG"/>
    <x v="83"/>
    <x v="10"/>
    <n v="962"/>
    <x v="28"/>
    <n v="1.85"/>
    <x v="1"/>
  </r>
  <r>
    <x v="3333"/>
    <s v="Color"/>
    <x v="57"/>
    <n v="18"/>
    <n v="98"/>
    <n v="198"/>
    <n v="636"/>
    <x v="331"/>
    <n v="1000"/>
    <x v="4"/>
    <x v="127"/>
    <x v="441"/>
    <x v="3332"/>
    <n v="6124"/>
    <n v="3502"/>
    <x v="2350"/>
    <n v="2"/>
    <s v="bachelor party|directorial debut|funeral|pallbearer|wedding"/>
    <x v="3333"/>
    <n v="55"/>
    <x v="0"/>
    <x v="0"/>
    <s v="PG-13"/>
    <x v="83"/>
    <x v="25"/>
    <n v="975"/>
    <x v="41"/>
    <n v="1.85"/>
    <x v="599"/>
  </r>
  <r>
    <x v="3334"/>
    <s v="Color"/>
    <x v="933"/>
    <n v="11"/>
    <n v="89"/>
    <n v="15"/>
    <n v="660"/>
    <x v="832"/>
    <n v="883"/>
    <x v="3053"/>
    <x v="125"/>
    <x v="371"/>
    <x v="3333"/>
    <n v="2870"/>
    <n v="3291"/>
    <x v="781"/>
    <n v="2"/>
    <s v="hold up|hostage|stockholm syndrome|swat team|vegetarian"/>
    <x v="3334"/>
    <n v="34"/>
    <x v="0"/>
    <x v="0"/>
    <s v="PG-13"/>
    <x v="83"/>
    <x v="15"/>
    <n v="826"/>
    <x v="37"/>
    <n v="1.85"/>
    <x v="600"/>
  </r>
  <r>
    <x v="3335"/>
    <s v="Color"/>
    <x v="1454"/>
    <n v="72"/>
    <n v="92"/>
    <n v="26"/>
    <n v="417"/>
    <x v="1976"/>
    <n v="1000"/>
    <x v="3054"/>
    <x v="286"/>
    <x v="255"/>
    <x v="3334"/>
    <n v="8546"/>
    <n v="2687"/>
    <x v="2351"/>
    <n v="0"/>
    <s v="cross dresser|food|friend|motion sickness|restaurant"/>
    <x v="3335"/>
    <n v="86"/>
    <x v="0"/>
    <x v="0"/>
    <s v="R"/>
    <x v="83"/>
    <x v="21"/>
    <n v="905"/>
    <x v="43"/>
    <n v="2.35"/>
    <x v="601"/>
  </r>
  <r>
    <x v="3336"/>
    <s v="Color"/>
    <x v="1072"/>
    <n v="51"/>
    <n v="140"/>
    <n v="133"/>
    <n v="136"/>
    <x v="1034"/>
    <n v="12000"/>
    <x v="3055"/>
    <x v="17"/>
    <x v="82"/>
    <x v="3335"/>
    <n v="21254"/>
    <n v="13180"/>
    <x v="2352"/>
    <n v="3"/>
    <s v="england|friendship|prejudice|upper class|working class"/>
    <x v="3336"/>
    <n v="86"/>
    <x v="0"/>
    <x v="1"/>
    <s v="PG"/>
    <x v="4"/>
    <x v="29"/>
    <n v="898"/>
    <x v="7"/>
    <n v="2.35"/>
    <x v="108"/>
  </r>
  <r>
    <x v="3337"/>
    <s v="Color"/>
    <x v="113"/>
    <n v="18"/>
    <n v="60"/>
    <m/>
    <n v="648"/>
    <x v="377"/>
    <n v="3000"/>
    <x v="4"/>
    <x v="734"/>
    <x v="78"/>
    <x v="3336"/>
    <n v="22848"/>
    <n v="6034"/>
    <x v="99"/>
    <n v="0"/>
    <s v="heaven and hell|preacher|supernatural|vampire|vertigo comics"/>
    <x v="3337"/>
    <n v="85"/>
    <x v="0"/>
    <x v="2"/>
    <s v="TV-MA"/>
    <x v="4"/>
    <x v="4"/>
    <n v="788"/>
    <x v="24"/>
    <n v="16"/>
    <x v="45"/>
  </r>
  <r>
    <x v="3338"/>
    <s v="Color"/>
    <x v="1455"/>
    <n v="328"/>
    <n v="90"/>
    <n v="26"/>
    <n v="0"/>
    <x v="315"/>
    <n v="1000"/>
    <x v="3056"/>
    <x v="735"/>
    <x v="543"/>
    <x v="3337"/>
    <n v="31489"/>
    <n v="1442"/>
    <x v="2353"/>
    <n v="0"/>
    <s v="full frontal male nudity|hotel room|multiple characters voiced by same person|one night stand|sex in hotel room"/>
    <x v="3338"/>
    <n v="140"/>
    <x v="0"/>
    <x v="0"/>
    <s v="R"/>
    <x v="83"/>
    <x v="2"/>
    <n v="442"/>
    <x v="11"/>
    <n v="2.35"/>
    <x v="1"/>
  </r>
  <r>
    <x v="3339"/>
    <s v="Color"/>
    <x v="954"/>
    <n v="248"/>
    <n v="129"/>
    <n v="608"/>
    <n v="386"/>
    <x v="317"/>
    <n v="1000"/>
    <x v="3057"/>
    <x v="200"/>
    <x v="51"/>
    <x v="3338"/>
    <n v="23629"/>
    <n v="2265"/>
    <x v="2354"/>
    <n v="0"/>
    <s v="autumn|four seasons|friend|looking at one's self in a mirror|unhappiness"/>
    <x v="3339"/>
    <n v="141"/>
    <x v="0"/>
    <x v="1"/>
    <s v="PG-13"/>
    <x v="70"/>
    <x v="5"/>
    <n v="579"/>
    <x v="11"/>
    <n v="2.35"/>
    <x v="1"/>
  </r>
  <r>
    <x v="3340"/>
    <s v="Color"/>
    <x v="1456"/>
    <n v="128"/>
    <n v="111"/>
    <n v="341"/>
    <n v="569"/>
    <x v="1117"/>
    <n v="963"/>
    <x v="3058"/>
    <x v="736"/>
    <x v="526"/>
    <x v="3339"/>
    <n v="23660"/>
    <n v="3543"/>
    <x v="2355"/>
    <n v="1"/>
    <s v="cook|industrialist|secret|snowstorm|suspect"/>
    <x v="3340"/>
    <n v="162"/>
    <x v="3"/>
    <x v="10"/>
    <s v="R"/>
    <x v="83"/>
    <x v="19"/>
    <n v="678"/>
    <x v="1"/>
    <n v="1.85"/>
    <x v="1"/>
  </r>
  <r>
    <x v="3341"/>
    <s v="Color"/>
    <x v="1114"/>
    <n v="45"/>
    <n v="79"/>
    <n v="73"/>
    <n v="112"/>
    <x v="226"/>
    <n v="1000"/>
    <x v="3059"/>
    <x v="26"/>
    <x v="154"/>
    <x v="3340"/>
    <n v="12561"/>
    <n v="2404"/>
    <x v="2356"/>
    <n v="2"/>
    <s v="bare chested male|detective|electric torture|japanese american|yakuza"/>
    <x v="3341"/>
    <n v="102"/>
    <x v="0"/>
    <x v="0"/>
    <s v="R"/>
    <x v="83"/>
    <x v="23"/>
    <n v="1000"/>
    <x v="19"/>
    <n v="1.85"/>
    <x v="1"/>
  </r>
  <r>
    <x v="3342"/>
    <s v="Color"/>
    <x v="428"/>
    <n v="49"/>
    <n v="104"/>
    <n v="71"/>
    <n v="168"/>
    <x v="1977"/>
    <n v="1000"/>
    <x v="3060"/>
    <x v="70"/>
    <x v="84"/>
    <x v="3341"/>
    <n v="9494"/>
    <n v="1795"/>
    <x v="2357"/>
    <n v="1"/>
    <s v="breasts|serial killer|small town|vomiting|widow"/>
    <x v="3342"/>
    <n v="109"/>
    <x v="0"/>
    <x v="8"/>
    <s v="R"/>
    <x v="83"/>
    <x v="20"/>
    <n v="261"/>
    <x v="4"/>
    <n v="1.85"/>
    <x v="483"/>
  </r>
  <r>
    <x v="3343"/>
    <s v="Color"/>
    <x v="1457"/>
    <n v="163"/>
    <n v="101"/>
    <n v="16"/>
    <n v="472"/>
    <x v="1644"/>
    <n v="943"/>
    <x v="3061"/>
    <x v="105"/>
    <x v="704"/>
    <x v="3342"/>
    <n v="106098"/>
    <n v="2786"/>
    <x v="1212"/>
    <n v="3"/>
    <s v="based on novel|depression|psychiatric ward|suicide attempt|therapy"/>
    <x v="3343"/>
    <n v="150"/>
    <x v="0"/>
    <x v="0"/>
    <s v="PG-13"/>
    <x v="83"/>
    <x v="5"/>
    <n v="769"/>
    <x v="13"/>
    <n v="1.85"/>
    <x v="35"/>
  </r>
  <r>
    <x v="3344"/>
    <s v="Color"/>
    <x v="815"/>
    <n v="163"/>
    <n v="113"/>
    <n v="13"/>
    <n v="594"/>
    <x v="1978"/>
    <n v="5000"/>
    <x v="3062"/>
    <x v="239"/>
    <x v="212"/>
    <x v="3343"/>
    <n v="11158"/>
    <n v="7692"/>
    <x v="723"/>
    <n v="6"/>
    <s v="equal pay|machinist|minister|protest|sex"/>
    <x v="3344"/>
    <n v="73"/>
    <x v="0"/>
    <x v="1"/>
    <s v="R"/>
    <x v="270"/>
    <x v="5"/>
    <n v="629"/>
    <x v="13"/>
    <n v="2.35"/>
    <x v="1"/>
  </r>
  <r>
    <x v="3345"/>
    <s v="Color"/>
    <x v="982"/>
    <n v="90"/>
    <n v="92"/>
    <n v="14"/>
    <n v="291"/>
    <x v="680"/>
    <n v="14000"/>
    <x v="3063"/>
    <x v="113"/>
    <x v="298"/>
    <x v="3344"/>
    <n v="3571"/>
    <n v="15848"/>
    <x v="2358"/>
    <n v="2"/>
    <s v="cancer|children|death|terminal cancer|time"/>
    <x v="3345"/>
    <n v="34"/>
    <x v="0"/>
    <x v="1"/>
    <s v="PG-13"/>
    <x v="83"/>
    <x v="1"/>
    <n v="1000"/>
    <x v="8"/>
    <n v="2.35"/>
    <x v="602"/>
  </r>
  <r>
    <x v="3346"/>
    <s v="Color"/>
    <x v="1458"/>
    <n v="23"/>
    <n v="106"/>
    <n v="23"/>
    <n v="200"/>
    <x v="1979"/>
    <n v="1000"/>
    <x v="3064"/>
    <x v="455"/>
    <x v="869"/>
    <x v="3345"/>
    <n v="5673"/>
    <n v="1610"/>
    <x v="2359"/>
    <n v="2"/>
    <s v="long distance runner|olympics|oregon|runner|watching television"/>
    <x v="3346"/>
    <n v="37"/>
    <x v="0"/>
    <x v="0"/>
    <s v="PG-13"/>
    <x v="83"/>
    <x v="13"/>
    <n v="273"/>
    <x v="2"/>
    <n v="1.66"/>
    <x v="1"/>
  </r>
  <r>
    <x v="3347"/>
    <s v="Color"/>
    <x v="1459"/>
    <n v="17"/>
    <n v="98"/>
    <n v="136"/>
    <n v="249"/>
    <x v="1980"/>
    <n v="977"/>
    <x v="4"/>
    <x v="457"/>
    <x v="1291"/>
    <x v="3346"/>
    <n v="802"/>
    <n v="2413"/>
    <x v="468"/>
    <n v="0"/>
    <s v="female nudity|highwayman|nell gwynne|nudity|whipping"/>
    <x v="3347"/>
    <n v="15"/>
    <x v="0"/>
    <x v="1"/>
    <s v="R"/>
    <x v="83"/>
    <x v="45"/>
    <n v="649"/>
    <x v="61"/>
    <n v="1.85"/>
    <x v="603"/>
  </r>
  <r>
    <x v="3348"/>
    <s v="Color"/>
    <x v="1460"/>
    <n v="118"/>
    <n v="75"/>
    <n v="45"/>
    <n v="4"/>
    <x v="1981"/>
    <n v="61"/>
    <x v="3065"/>
    <x v="45"/>
    <x v="1292"/>
    <x v="3347"/>
    <n v="22811"/>
    <n v="75"/>
    <x v="2360"/>
    <n v="0"/>
    <s v="barbarian|fairy|forest|monastery|unfinished book"/>
    <x v="3348"/>
    <n v="71"/>
    <x v="0"/>
    <x v="10"/>
    <s v="Not Rated"/>
    <x v="170"/>
    <x v="0"/>
    <n v="5"/>
    <x v="16"/>
    <n v="1.85"/>
    <x v="59"/>
  </r>
  <r>
    <x v="3349"/>
    <s v="Color"/>
    <x v="1461"/>
    <n v="283"/>
    <n v="104"/>
    <n v="109"/>
    <n v="7"/>
    <x v="1982"/>
    <n v="480"/>
    <x v="3066"/>
    <x v="419"/>
    <x v="142"/>
    <x v="3348"/>
    <n v="99430"/>
    <n v="517"/>
    <x v="2361"/>
    <n v="1"/>
    <s v="manhattan new york city|new york city|record label|singer|song"/>
    <x v="3349"/>
    <n v="182"/>
    <x v="0"/>
    <x v="0"/>
    <s v="R"/>
    <x v="83"/>
    <x v="9"/>
    <n v="12"/>
    <x v="38"/>
    <n v="1.85"/>
    <x v="132"/>
  </r>
  <r>
    <x v="3350"/>
    <s v="Color"/>
    <x v="1462"/>
    <n v="74"/>
    <n v="108"/>
    <n v="12"/>
    <n v="710"/>
    <x v="1327"/>
    <n v="2000"/>
    <x v="3067"/>
    <x v="527"/>
    <x v="833"/>
    <x v="3349"/>
    <n v="16617"/>
    <n v="3921"/>
    <x v="2362"/>
    <n v="2"/>
    <s v="beach|cowboy|cowboy hat|neo western|valley"/>
    <x v="3350"/>
    <n v="110"/>
    <x v="0"/>
    <x v="0"/>
    <s v="R"/>
    <x v="83"/>
    <x v="12"/>
    <n v="844"/>
    <x v="12"/>
    <n v="2.35"/>
    <x v="604"/>
  </r>
  <r>
    <x v="3351"/>
    <s v="Color"/>
    <x v="1463"/>
    <n v="41"/>
    <n v="99"/>
    <n v="30"/>
    <n v="209"/>
    <x v="1983"/>
    <n v="480"/>
    <x v="3068"/>
    <x v="152"/>
    <x v="488"/>
    <x v="3350"/>
    <n v="5049"/>
    <n v="1234"/>
    <x v="2363"/>
    <n v="3"/>
    <s v="1980s|friend|friendship|loyalty|mafia"/>
    <x v="3351"/>
    <n v="48"/>
    <x v="0"/>
    <x v="0"/>
    <s v="R"/>
    <x v="83"/>
    <x v="1"/>
    <n v="257"/>
    <x v="21"/>
    <n v="2.35"/>
    <x v="605"/>
  </r>
  <r>
    <x v="3352"/>
    <s v="Color"/>
    <x v="1464"/>
    <n v="17"/>
    <n v="180"/>
    <n v="0"/>
    <n v="844"/>
    <x v="152"/>
    <n v="3000"/>
    <x v="4"/>
    <x v="17"/>
    <x v="295"/>
    <x v="3351"/>
    <n v="2098"/>
    <n v="6343"/>
    <x v="1370"/>
    <n v="2"/>
    <s v="espionage|motel|mother son relationship|murder disguised as suicide|shot in the head"/>
    <x v="3352"/>
    <n v="12"/>
    <x v="0"/>
    <x v="1"/>
    <m/>
    <x v="4"/>
    <x v="3"/>
    <n v="2000"/>
    <x v="13"/>
    <n v="16"/>
    <x v="606"/>
  </r>
  <r>
    <x v="3353"/>
    <s v="Color"/>
    <x v="1465"/>
    <n v="66"/>
    <n v="109"/>
    <n v="200"/>
    <n v="1000"/>
    <x v="660"/>
    <n v="21000"/>
    <x v="3069"/>
    <x v="737"/>
    <x v="21"/>
    <x v="3352"/>
    <n v="7116"/>
    <n v="41645"/>
    <x v="851"/>
    <n v="2"/>
    <s v="detective|detective novel|fantasy sequence|hallucination|writer"/>
    <x v="3353"/>
    <n v="79"/>
    <x v="0"/>
    <x v="0"/>
    <s v="R"/>
    <x v="83"/>
    <x v="17"/>
    <n v="18000"/>
    <x v="23"/>
    <n v="1.85"/>
    <x v="280"/>
  </r>
  <r>
    <x v="3354"/>
    <s v="Color"/>
    <x v="603"/>
    <n v="36"/>
    <n v="111"/>
    <n v="2"/>
    <n v="227"/>
    <x v="381"/>
    <n v="735"/>
    <x v="3070"/>
    <x v="387"/>
    <x v="1055"/>
    <x v="3353"/>
    <n v="1591"/>
    <n v="1378"/>
    <x v="1115"/>
    <n v="3"/>
    <s v="dorset|farm|friend|love|women's land army"/>
    <x v="3354"/>
    <n v="27"/>
    <x v="0"/>
    <x v="1"/>
    <s v="R"/>
    <x v="4"/>
    <x v="20"/>
    <n v="306"/>
    <x v="22"/>
    <n v="2.35"/>
    <x v="607"/>
  </r>
  <r>
    <x v="3355"/>
    <s v=" Black and White"/>
    <x v="1466"/>
    <n v="140"/>
    <n v="93"/>
    <n v="8"/>
    <n v="33"/>
    <x v="351"/>
    <n v="553"/>
    <x v="3071"/>
    <x v="699"/>
    <x v="1293"/>
    <x v="3354"/>
    <n v="25055"/>
    <n v="786"/>
    <x v="2364"/>
    <n v="1"/>
    <s v="decapitation|neighbor|neighborhood|next door neighbor|zombie"/>
    <x v="3355"/>
    <n v="98"/>
    <x v="0"/>
    <x v="4"/>
    <s v="R"/>
    <x v="83"/>
    <x v="7"/>
    <n v="177"/>
    <x v="2"/>
    <n v="2.35"/>
    <x v="1"/>
  </r>
  <r>
    <x v="3356"/>
    <s v="Color"/>
    <x v="1467"/>
    <n v="32"/>
    <n v="99"/>
    <n v="387"/>
    <n v="399"/>
    <x v="1223"/>
    <n v="8000"/>
    <x v="3072"/>
    <x v="105"/>
    <x v="166"/>
    <x v="3355"/>
    <n v="5159"/>
    <n v="9608"/>
    <x v="1480"/>
    <n v="4"/>
    <s v="directorial debut|fantasy sequence|nurse|old age home|prison"/>
    <x v="3356"/>
    <n v="27"/>
    <x v="0"/>
    <x v="0"/>
    <s v="PG-13"/>
    <x v="83"/>
    <x v="12"/>
    <n v="489"/>
    <x v="34"/>
    <n v="2.35"/>
    <x v="608"/>
  </r>
  <r>
    <x v="3357"/>
    <s v="Color"/>
    <x v="592"/>
    <n v="68"/>
    <n v="98"/>
    <n v="36"/>
    <n v="405"/>
    <x v="1256"/>
    <n v="10000"/>
    <x v="3073"/>
    <x v="132"/>
    <x v="115"/>
    <x v="3356"/>
    <n v="29994"/>
    <n v="11770"/>
    <x v="2152"/>
    <n v="4"/>
    <s v="apprentice|assassin|hitman|kleptomaniac|thief"/>
    <x v="3357"/>
    <n v="86"/>
    <x v="0"/>
    <x v="1"/>
    <s v="PG-13"/>
    <x v="83"/>
    <x v="5"/>
    <n v="692"/>
    <x v="8"/>
    <n v="2.35"/>
    <x v="1"/>
  </r>
  <r>
    <x v="3358"/>
    <s v="Color"/>
    <x v="1468"/>
    <n v="79"/>
    <n v="95"/>
    <n v="3"/>
    <n v="448"/>
    <x v="1984"/>
    <n v="905"/>
    <x v="3074"/>
    <x v="444"/>
    <x v="462"/>
    <x v="3357"/>
    <n v="26849"/>
    <n v="3185"/>
    <x v="2192"/>
    <n v="0"/>
    <s v="corpse|dark humor|medical school|murder|pathology"/>
    <x v="3358"/>
    <n v="107"/>
    <x v="0"/>
    <x v="0"/>
    <s v="R"/>
    <x v="83"/>
    <x v="8"/>
    <n v="513"/>
    <x v="19"/>
    <n v="2.35"/>
    <x v="67"/>
  </r>
  <r>
    <x v="3359"/>
    <s v="Color"/>
    <x v="113"/>
    <n v="9"/>
    <n v="142"/>
    <m/>
    <n v="427"/>
    <x v="483"/>
    <n v="27000"/>
    <x v="4"/>
    <x v="17"/>
    <x v="3"/>
    <x v="3358"/>
    <n v="6053"/>
    <n v="29196"/>
    <x v="1397"/>
    <n v="2"/>
    <s v="abuse|love|moor the landscape|revenge|tv mini series"/>
    <x v="3359"/>
    <n v="33"/>
    <x v="0"/>
    <x v="1"/>
    <m/>
    <x v="4"/>
    <x v="4"/>
    <n v="698"/>
    <x v="16"/>
    <m/>
    <x v="1"/>
  </r>
  <r>
    <x v="3360"/>
    <s v="Color"/>
    <x v="1469"/>
    <n v="26"/>
    <n v="107"/>
    <n v="53"/>
    <n v="463"/>
    <x v="1501"/>
    <n v="954"/>
    <x v="3075"/>
    <x v="168"/>
    <x v="508"/>
    <x v="3359"/>
    <n v="5557"/>
    <n v="2512"/>
    <x v="752"/>
    <n v="5"/>
    <s v="desert storm|fbi|fbi agent|fragmentation grenade|woman kills attacker"/>
    <x v="3360"/>
    <n v="34"/>
    <x v="0"/>
    <x v="0"/>
    <s v="R"/>
    <x v="83"/>
    <x v="7"/>
    <n v="551"/>
    <x v="21"/>
    <n v="2.35"/>
    <x v="609"/>
  </r>
  <r>
    <x v="3361"/>
    <s v="Color"/>
    <x v="1470"/>
    <n v="100"/>
    <n v="102"/>
    <n v="346"/>
    <n v="488"/>
    <x v="1985"/>
    <n v="947"/>
    <x v="3076"/>
    <x v="245"/>
    <x v="579"/>
    <x v="3360"/>
    <n v="9003"/>
    <n v="2572"/>
    <x v="1095"/>
    <n v="0"/>
    <s v="gang|gun|loner|love|outcast"/>
    <x v="3361"/>
    <n v="58"/>
    <x v="0"/>
    <x v="20"/>
    <s v="Unrated"/>
    <x v="95"/>
    <x v="14"/>
    <n v="526"/>
    <x v="4"/>
    <n v="1.66"/>
    <x v="377"/>
  </r>
  <r>
    <x v="3362"/>
    <s v="Color"/>
    <x v="1471"/>
    <n v="56"/>
    <n v="97"/>
    <n v="43"/>
    <n v="47"/>
    <x v="1986"/>
    <n v="144"/>
    <x v="3077"/>
    <x v="270"/>
    <x v="1294"/>
    <x v="3361"/>
    <n v="2103"/>
    <n v="326"/>
    <x v="2365"/>
    <n v="1"/>
    <m/>
    <x v="3362"/>
    <n v="11"/>
    <x v="0"/>
    <x v="13"/>
    <s v="R"/>
    <x v="83"/>
    <x v="11"/>
    <n v="63"/>
    <x v="43"/>
    <n v="2.35"/>
    <x v="282"/>
  </r>
  <r>
    <x v="3363"/>
    <s v="Color"/>
    <x v="966"/>
    <n v="150"/>
    <n v="124"/>
    <n v="78"/>
    <n v="4"/>
    <x v="1987"/>
    <n v="6"/>
    <x v="3078"/>
    <x v="738"/>
    <x v="1295"/>
    <x v="3362"/>
    <n v="106160"/>
    <n v="28"/>
    <x v="2366"/>
    <n v="0"/>
    <s v="based on manga|biker gang|gifted child|post thermonuclear war|science runs amok"/>
    <x v="3363"/>
    <n v="430"/>
    <x v="2"/>
    <x v="7"/>
    <s v="R"/>
    <x v="271"/>
    <x v="32"/>
    <n v="5"/>
    <x v="14"/>
    <n v="1.85"/>
    <x v="1"/>
  </r>
  <r>
    <x v="3364"/>
    <s v="Color"/>
    <x v="535"/>
    <n v="30"/>
    <n v="97"/>
    <n v="17"/>
    <n v="1000"/>
    <x v="35"/>
    <n v="23000"/>
    <x v="4"/>
    <x v="23"/>
    <x v="74"/>
    <x v="3363"/>
    <n v="12078"/>
    <n v="37457"/>
    <x v="2117"/>
    <n v="2"/>
    <s v="drug lord|on the run|prison|vegan|vegetarian"/>
    <x v="3364"/>
    <n v="31"/>
    <x v="0"/>
    <x v="0"/>
    <s v="R"/>
    <x v="134"/>
    <x v="1"/>
    <n v="10000"/>
    <x v="18"/>
    <n v="2.35"/>
    <x v="1"/>
  </r>
  <r>
    <x v="3365"/>
    <s v="Color"/>
    <x v="1472"/>
    <n v="20"/>
    <n v="124"/>
    <n v="2"/>
    <n v="23"/>
    <x v="1988"/>
    <n v="413"/>
    <x v="4"/>
    <x v="122"/>
    <x v="1296"/>
    <x v="3364"/>
    <n v="4412"/>
    <n v="733"/>
    <x v="2367"/>
    <n v="0"/>
    <s v="fan|french canadian|hockey|hockey player|machinist"/>
    <x v="3365"/>
    <n v="31"/>
    <x v="3"/>
    <x v="4"/>
    <s v="PG"/>
    <x v="83"/>
    <x v="12"/>
    <n v="265"/>
    <x v="16"/>
    <n v="2.35"/>
    <x v="610"/>
  </r>
  <r>
    <x v="3366"/>
    <s v="Color"/>
    <x v="1473"/>
    <n v="21"/>
    <n v="96"/>
    <n v="2"/>
    <n v="600"/>
    <x v="1989"/>
    <n v="31000"/>
    <x v="4"/>
    <x v="28"/>
    <x v="1297"/>
    <x v="3365"/>
    <n v="1965"/>
    <n v="33858"/>
    <x v="833"/>
    <n v="6"/>
    <s v="police officer killed|police officer shot in the chest|police officer shot in the forehead|police officer shot in the head|police shootout"/>
    <x v="3366"/>
    <n v="24"/>
    <x v="0"/>
    <x v="0"/>
    <s v="R"/>
    <x v="83"/>
    <x v="11"/>
    <n v="920"/>
    <x v="51"/>
    <m/>
    <x v="611"/>
  </r>
  <r>
    <x v="3367"/>
    <s v="Color"/>
    <x v="575"/>
    <n v="11"/>
    <n v="114"/>
    <n v="29"/>
    <n v="11"/>
    <x v="1990"/>
    <n v="163"/>
    <x v="3079"/>
    <x v="213"/>
    <x v="1298"/>
    <x v="3366"/>
    <n v="322"/>
    <n v="219"/>
    <x v="2368"/>
    <n v="2"/>
    <m/>
    <x v="3367"/>
    <n v="2"/>
    <x v="21"/>
    <x v="9"/>
    <m/>
    <x v="4"/>
    <x v="9"/>
    <n v="20"/>
    <x v="37"/>
    <n v="2.35"/>
    <x v="612"/>
  </r>
  <r>
    <x v="3368"/>
    <s v="Color"/>
    <x v="1474"/>
    <n v="85"/>
    <n v="90"/>
    <n v="21"/>
    <n v="112"/>
    <x v="684"/>
    <n v="186"/>
    <x v="3080"/>
    <x v="105"/>
    <x v="1299"/>
    <x v="3367"/>
    <n v="23023"/>
    <n v="619"/>
    <x v="2369"/>
    <n v="0"/>
    <s v="florist|friend|friendship|lesbian|love"/>
    <x v="3368"/>
    <n v="149"/>
    <x v="0"/>
    <x v="1"/>
    <s v="R"/>
    <x v="272"/>
    <x v="12"/>
    <n v="119"/>
    <x v="8"/>
    <n v="2.35"/>
    <x v="1"/>
  </r>
  <r>
    <x v="3369"/>
    <s v="Color"/>
    <x v="545"/>
    <n v="5"/>
    <n v="104"/>
    <n v="78"/>
    <n v="189"/>
    <x v="1991"/>
    <n v="502"/>
    <x v="4"/>
    <x v="270"/>
    <x v="1300"/>
    <x v="3368"/>
    <n v="63"/>
    <n v="1546"/>
    <x v="2370"/>
    <n v="0"/>
    <m/>
    <x v="3369"/>
    <n v="5"/>
    <x v="0"/>
    <x v="0"/>
    <s v="PG-13"/>
    <x v="83"/>
    <x v="6"/>
    <n v="206"/>
    <x v="25"/>
    <n v="2.35"/>
    <x v="613"/>
  </r>
  <r>
    <x v="3370"/>
    <s v="Color"/>
    <x v="1456"/>
    <n v="160"/>
    <n v="102"/>
    <n v="341"/>
    <n v="15"/>
    <x v="1338"/>
    <n v="844"/>
    <x v="3081"/>
    <x v="171"/>
    <x v="289"/>
    <x v="3369"/>
    <n v="35065"/>
    <n v="1389"/>
    <x v="2371"/>
    <n v="0"/>
    <s v="luberon|mystery writer|night|publisher|swimming"/>
    <x v="3370"/>
    <n v="288"/>
    <x v="0"/>
    <x v="10"/>
    <s v="R"/>
    <x v="4"/>
    <x v="17"/>
    <n v="521"/>
    <x v="2"/>
    <n v="1.85"/>
    <x v="1"/>
  </r>
  <r>
    <x v="3371"/>
    <s v="Color"/>
    <x v="1475"/>
    <n v="25"/>
    <n v="93"/>
    <n v="16"/>
    <n v="376"/>
    <x v="1992"/>
    <n v="1000"/>
    <x v="4"/>
    <x v="54"/>
    <x v="1301"/>
    <x v="3370"/>
    <n v="3740"/>
    <n v="2284"/>
    <x v="2372"/>
    <n v="2"/>
    <s v="bare breasts|firm|hooliganism|training|west ham supporter"/>
    <x v="3371"/>
    <n v="13"/>
    <x v="0"/>
    <x v="1"/>
    <s v="R"/>
    <x v="4"/>
    <x v="9"/>
    <n v="524"/>
    <x v="28"/>
    <n v="2.35"/>
    <x v="1"/>
  </r>
  <r>
    <x v="3372"/>
    <s v="Color"/>
    <x v="1476"/>
    <n v="21"/>
    <n v="90"/>
    <n v="73"/>
    <n v="26"/>
    <x v="682"/>
    <n v="848"/>
    <x v="3082"/>
    <x v="277"/>
    <x v="304"/>
    <x v="3371"/>
    <n v="4792"/>
    <n v="1526"/>
    <x v="2373"/>
    <n v="2"/>
    <s v="battle|blood splatter|combat|game|showdown"/>
    <x v="3372"/>
    <n v="43"/>
    <x v="0"/>
    <x v="5"/>
    <s v="R"/>
    <x v="70"/>
    <x v="30"/>
    <n v="643"/>
    <x v="12"/>
    <n v="1.33"/>
    <x v="307"/>
  </r>
  <r>
    <x v="3373"/>
    <s v="Color"/>
    <x v="1477"/>
    <n v="15"/>
    <n v="106"/>
    <n v="155"/>
    <n v="391"/>
    <x v="1993"/>
    <n v="981"/>
    <x v="4"/>
    <x v="97"/>
    <x v="1302"/>
    <x v="3372"/>
    <n v="662"/>
    <n v="2741"/>
    <x v="2374"/>
    <n v="0"/>
    <s v="gun|mayor|nightclub|police|vigilantism"/>
    <x v="3373"/>
    <n v="14"/>
    <x v="0"/>
    <x v="0"/>
    <s v="R"/>
    <x v="83"/>
    <x v="6"/>
    <n v="505"/>
    <x v="39"/>
    <m/>
    <x v="261"/>
  </r>
  <r>
    <x v="3374"/>
    <s v="Color"/>
    <x v="545"/>
    <n v="61"/>
    <n v="99"/>
    <n v="78"/>
    <n v="325"/>
    <x v="1994"/>
    <n v="11000"/>
    <x v="3083"/>
    <x v="301"/>
    <x v="130"/>
    <x v="3373"/>
    <n v="72324"/>
    <n v="12619"/>
    <x v="2375"/>
    <n v="1"/>
    <s v="1950s|african american|jewish|old age|widow"/>
    <x v="3374"/>
    <n v="134"/>
    <x v="0"/>
    <x v="0"/>
    <s v="PG"/>
    <x v="244"/>
    <x v="30"/>
    <n v="509"/>
    <x v="38"/>
    <n v="1.85"/>
    <x v="67"/>
  </r>
  <r>
    <x v="3375"/>
    <s v="Color"/>
    <x v="657"/>
    <n v="34"/>
    <n v="115"/>
    <n v="88"/>
    <n v="890"/>
    <x v="890"/>
    <n v="1000"/>
    <x v="3084"/>
    <x v="200"/>
    <x v="159"/>
    <x v="3374"/>
    <n v="5275"/>
    <n v="4737"/>
    <x v="2376"/>
    <n v="6"/>
    <s v="1990s|family relationships|food in title|sister|unity"/>
    <x v="3375"/>
    <n v="30"/>
    <x v="0"/>
    <x v="0"/>
    <s v="R"/>
    <x v="244"/>
    <x v="13"/>
    <n v="1000"/>
    <x v="8"/>
    <n v="1.85"/>
    <x v="614"/>
  </r>
  <r>
    <x v="3376"/>
    <s v="Color"/>
    <x v="1478"/>
    <n v="62"/>
    <n v="89"/>
    <n v="7"/>
    <n v="36"/>
    <x v="1995"/>
    <n v="186"/>
    <x v="3085"/>
    <x v="170"/>
    <x v="1303"/>
    <x v="3375"/>
    <n v="29843"/>
    <n v="407"/>
    <x v="2377"/>
    <n v="1"/>
    <s v="fight|gang|greed|street gang|wedding"/>
    <x v="3376"/>
    <n v="81"/>
    <x v="13"/>
    <x v="14"/>
    <s v="R"/>
    <x v="244"/>
    <x v="16"/>
    <n v="147"/>
    <x v="10"/>
    <n v="2.35"/>
    <x v="1"/>
  </r>
  <r>
    <x v="3377"/>
    <s v="Color"/>
    <x v="1479"/>
    <n v="102"/>
    <n v="101"/>
    <n v="2"/>
    <n v="40"/>
    <x v="1996"/>
    <n v="10000"/>
    <x v="4"/>
    <x v="739"/>
    <x v="414"/>
    <x v="3376"/>
    <n v="4035"/>
    <n v="10218"/>
    <x v="2378"/>
    <n v="0"/>
    <s v="algerian war|based on short story|hostage|teacher|title at the end"/>
    <x v="3377"/>
    <n v="19"/>
    <x v="3"/>
    <x v="10"/>
    <m/>
    <x v="273"/>
    <x v="11"/>
    <n v="154"/>
    <x v="11"/>
    <n v="2.35"/>
    <x v="43"/>
  </r>
  <r>
    <x v="3378"/>
    <s v="Color"/>
    <x v="689"/>
    <n v="239"/>
    <n v="92"/>
    <n v="655"/>
    <n v="88"/>
    <x v="1096"/>
    <n v="24000"/>
    <x v="3086"/>
    <x v="200"/>
    <x v="6"/>
    <x v="3377"/>
    <n v="191998"/>
    <n v="25092"/>
    <x v="2379"/>
    <n v="0"/>
    <s v="cigarette smoking|lobbyist|political satire|reporter|tobacco industry"/>
    <x v="3378"/>
    <n v="323"/>
    <x v="0"/>
    <x v="0"/>
    <s v="R"/>
    <x v="170"/>
    <x v="12"/>
    <n v="829"/>
    <x v="32"/>
    <n v="2.35"/>
    <x v="1"/>
  </r>
  <r>
    <x v="3379"/>
    <s v="Color"/>
    <x v="1480"/>
    <n v="252"/>
    <n v="94"/>
    <n v="0"/>
    <n v="658"/>
    <x v="1918"/>
    <n v="1000"/>
    <x v="3087"/>
    <x v="429"/>
    <x v="544"/>
    <x v="3378"/>
    <n v="69989"/>
    <n v="4707"/>
    <x v="2380"/>
    <n v="0"/>
    <s v="american|hostel|slovakia|torture|train"/>
    <x v="3379"/>
    <n v="384"/>
    <x v="0"/>
    <x v="0"/>
    <s v="R"/>
    <x v="70"/>
    <x v="1"/>
    <n v="683"/>
    <x v="28"/>
    <n v="2.35"/>
    <x v="1"/>
  </r>
  <r>
    <x v="3380"/>
    <s v="Color"/>
    <x v="1120"/>
    <n v="278"/>
    <n v="100"/>
    <n v="92"/>
    <n v="221"/>
    <x v="774"/>
    <n v="3000"/>
    <x v="3088"/>
    <x v="270"/>
    <x v="78"/>
    <x v="3379"/>
    <n v="112138"/>
    <n v="4198"/>
    <x v="2381"/>
    <n v="0"/>
    <s v="1960s|age difference|france|loss of virginity|oxford"/>
    <x v="3380"/>
    <n v="237"/>
    <x v="0"/>
    <x v="1"/>
    <s v="PG-13"/>
    <x v="274"/>
    <x v="0"/>
    <n v="766"/>
    <x v="11"/>
    <n v="2.35"/>
    <x v="85"/>
  </r>
  <r>
    <x v="3381"/>
    <s v="Color"/>
    <x v="982"/>
    <n v="124"/>
    <n v="106"/>
    <n v="14"/>
    <n v="161"/>
    <x v="891"/>
    <n v="827"/>
    <x v="3089"/>
    <x v="17"/>
    <x v="165"/>
    <x v="3380"/>
    <n v="21225"/>
    <n v="1871"/>
    <x v="1828"/>
    <n v="3"/>
    <s v="artist|depression|gloves|photography|slacker"/>
    <x v="3381"/>
    <n v="268"/>
    <x v="0"/>
    <x v="0"/>
    <s v="R"/>
    <x v="4"/>
    <x v="12"/>
    <n v="545"/>
    <x v="21"/>
    <n v="2.35"/>
    <x v="103"/>
  </r>
  <r>
    <x v="3382"/>
    <s v="Color"/>
    <x v="1481"/>
    <n v="9"/>
    <n v="109"/>
    <n v="62"/>
    <n v="518"/>
    <x v="971"/>
    <n v="584"/>
    <x v="3090"/>
    <x v="105"/>
    <x v="1304"/>
    <x v="3381"/>
    <n v="6595"/>
    <n v="2024"/>
    <x v="2382"/>
    <n v="0"/>
    <s v="football|hotel|teenage girl|terrorist|wien"/>
    <x v="3382"/>
    <n v="61"/>
    <x v="0"/>
    <x v="1"/>
    <s v="R"/>
    <x v="244"/>
    <x v="31"/>
    <n v="552"/>
    <x v="19"/>
    <n v="1.85"/>
    <x v="567"/>
  </r>
  <r>
    <x v="3383"/>
    <s v="Color"/>
    <x v="796"/>
    <n v="127"/>
    <n v="105"/>
    <n v="248"/>
    <n v="147"/>
    <x v="401"/>
    <n v="673"/>
    <x v="3091"/>
    <x v="171"/>
    <x v="147"/>
    <x v="3382"/>
    <n v="34098"/>
    <n v="1442"/>
    <x v="2383"/>
    <n v="1"/>
    <s v="blood splatter|cover up|murder|police shootout|undercover"/>
    <x v="3383"/>
    <n v="214"/>
    <x v="0"/>
    <x v="0"/>
    <s v="R"/>
    <x v="244"/>
    <x v="19"/>
    <n v="466"/>
    <x v="13"/>
    <n v="1.85"/>
    <x v="103"/>
  </r>
  <r>
    <x v="3384"/>
    <s v="Color"/>
    <x v="958"/>
    <n v="9"/>
    <n v="102"/>
    <n v="329"/>
    <n v="280"/>
    <x v="1997"/>
    <n v="611"/>
    <x v="3092"/>
    <x v="334"/>
    <x v="1305"/>
    <x v="3383"/>
    <n v="3709"/>
    <n v="1834"/>
    <x v="1069"/>
    <n v="3"/>
    <s v="championship|coach|curling|marriage|rural setting"/>
    <x v="3384"/>
    <n v="83"/>
    <x v="0"/>
    <x v="4"/>
    <s v="R"/>
    <x v="244"/>
    <x v="19"/>
    <n v="329"/>
    <x v="19"/>
    <n v="1.85"/>
    <x v="1"/>
  </r>
  <r>
    <x v="3385"/>
    <s v="Color"/>
    <x v="1482"/>
    <n v="35"/>
    <n v="97"/>
    <n v="18"/>
    <n v="742"/>
    <x v="1284"/>
    <n v="834"/>
    <x v="3093"/>
    <x v="70"/>
    <x v="340"/>
    <x v="3384"/>
    <n v="5463"/>
    <n v="4091"/>
    <x v="2384"/>
    <n v="2"/>
    <s v="fbi|polo|possum|sheriff|shotgun"/>
    <x v="3385"/>
    <n v="20"/>
    <x v="0"/>
    <x v="0"/>
    <s v="PG-13"/>
    <x v="244"/>
    <x v="8"/>
    <n v="749"/>
    <x v="69"/>
    <n v="1.85"/>
    <x v="615"/>
  </r>
  <r>
    <x v="3386"/>
    <s v="Color"/>
    <x v="1483"/>
    <n v="6"/>
    <n v="118"/>
    <n v="0"/>
    <n v="249"/>
    <x v="1998"/>
    <n v="373"/>
    <x v="3094"/>
    <x v="17"/>
    <x v="1306"/>
    <x v="3385"/>
    <n v="833"/>
    <n v="1233"/>
    <x v="2385"/>
    <n v="1"/>
    <s v="1830s|baptism|intolerance|mormon church|sibling rivalry"/>
    <x v="3386"/>
    <n v="33"/>
    <x v="0"/>
    <x v="0"/>
    <s v="PG"/>
    <x v="244"/>
    <x v="14"/>
    <n v="266"/>
    <x v="8"/>
    <m/>
    <x v="616"/>
  </r>
  <r>
    <x v="3387"/>
    <s v="Color"/>
    <x v="1230"/>
    <n v="192"/>
    <n v="92"/>
    <n v="406"/>
    <n v="968"/>
    <x v="34"/>
    <n v="24000"/>
    <x v="3095"/>
    <x v="314"/>
    <x v="6"/>
    <x v="3386"/>
    <n v="37530"/>
    <n v="41867"/>
    <x v="294"/>
    <n v="6"/>
    <s v="freak accident|gigolo|hit in the crotch|nosy neighbor|on the job injury"/>
    <x v="3387"/>
    <n v="106"/>
    <x v="0"/>
    <x v="0"/>
    <s v="R"/>
    <x v="83"/>
    <x v="0"/>
    <n v="15000"/>
    <x v="5"/>
    <n v="1.85"/>
    <x v="1"/>
  </r>
  <r>
    <x v="3388"/>
    <s v="Color"/>
    <x v="327"/>
    <n v="51"/>
    <n v="112"/>
    <n v="119"/>
    <n v="844"/>
    <x v="432"/>
    <n v="12000"/>
    <x v="3096"/>
    <x v="379"/>
    <x v="30"/>
    <x v="3387"/>
    <n v="3972"/>
    <n v="15396"/>
    <x v="2028"/>
    <n v="0"/>
    <s v="concert|jail|journalist|revolution|singer"/>
    <x v="3388"/>
    <n v="95"/>
    <x v="0"/>
    <x v="0"/>
    <s v="PG-13"/>
    <x v="4"/>
    <x v="17"/>
    <n v="844"/>
    <x v="34"/>
    <n v="1.85"/>
    <x v="617"/>
  </r>
  <r>
    <x v="3389"/>
    <s v="Color"/>
    <x v="1484"/>
    <n v="38"/>
    <n v="103"/>
    <n v="27"/>
    <n v="59"/>
    <x v="1999"/>
    <n v="71"/>
    <x v="3097"/>
    <x v="733"/>
    <x v="1307"/>
    <x v="3388"/>
    <n v="1439"/>
    <n v="262"/>
    <x v="2386"/>
    <n v="0"/>
    <s v="child|criminal|death|depression|novelist"/>
    <x v="3389"/>
    <n v="26"/>
    <x v="3"/>
    <x v="10"/>
    <m/>
    <x v="95"/>
    <x v="18"/>
    <n v="59"/>
    <x v="8"/>
    <m/>
    <x v="285"/>
  </r>
  <r>
    <x v="3390"/>
    <s v="Color"/>
    <x v="790"/>
    <n v="133"/>
    <n v="93"/>
    <n v="187"/>
    <n v="158"/>
    <x v="2000"/>
    <n v="631"/>
    <x v="3098"/>
    <x v="740"/>
    <x v="1059"/>
    <x v="3389"/>
    <n v="18109"/>
    <n v="1176"/>
    <x v="2387"/>
    <n v="0"/>
    <s v="genetics|i.d.|love|sphinx|totalitarian"/>
    <x v="3390"/>
    <n v="150"/>
    <x v="0"/>
    <x v="1"/>
    <s v="R"/>
    <x v="244"/>
    <x v="17"/>
    <n v="163"/>
    <x v="22"/>
    <n v="2.35"/>
    <x v="1"/>
  </r>
  <r>
    <x v="3391"/>
    <s v="Color"/>
    <x v="1485"/>
    <n v="4"/>
    <n v="101"/>
    <n v="22"/>
    <n v="447"/>
    <x v="2001"/>
    <n v="5000"/>
    <x v="4"/>
    <x v="125"/>
    <x v="212"/>
    <x v="3390"/>
    <n v="243"/>
    <n v="7206"/>
    <x v="595"/>
    <n v="3"/>
    <m/>
    <x v="3391"/>
    <n v="3"/>
    <x v="0"/>
    <x v="1"/>
    <m/>
    <x v="244"/>
    <x v="3"/>
    <n v="659"/>
    <x v="30"/>
    <m/>
    <x v="618"/>
  </r>
  <r>
    <x v="3139"/>
    <s v="Color"/>
    <x v="721"/>
    <n v="287"/>
    <n v="115"/>
    <n v="549"/>
    <n v="911"/>
    <x v="1279"/>
    <n v="3000"/>
    <x v="2905"/>
    <x v="168"/>
    <x v="202"/>
    <x v="3138"/>
    <n v="361169"/>
    <n v="5732"/>
    <x v="2226"/>
    <n v="0"/>
    <s v="race relations|racism|racist|social problem|stereotype"/>
    <x v="3139"/>
    <n v="1624"/>
    <x v="0"/>
    <x v="8"/>
    <s v="R"/>
    <x v="170"/>
    <x v="14"/>
    <n v="912"/>
    <x v="0"/>
    <n v="2.35"/>
    <x v="45"/>
  </r>
  <r>
    <x v="3392"/>
    <s v="Color"/>
    <x v="1486"/>
    <n v="222"/>
    <n v="113"/>
    <n v="127"/>
    <n v="373"/>
    <x v="2002"/>
    <n v="3000"/>
    <x v="3099"/>
    <x v="270"/>
    <x v="1138"/>
    <x v="3391"/>
    <n v="19616"/>
    <n v="4370"/>
    <x v="1322"/>
    <n v="3"/>
    <s v="19th century|hotel|painter|waiter|woman pretending to be a man"/>
    <x v="3392"/>
    <n v="98"/>
    <x v="0"/>
    <x v="1"/>
    <s v="R"/>
    <x v="83"/>
    <x v="10"/>
    <n v="415"/>
    <x v="10"/>
    <n v="2.35"/>
    <x v="1"/>
  </r>
  <r>
    <x v="3393"/>
    <s v="Color"/>
    <x v="1487"/>
    <n v="6"/>
    <n v="95"/>
    <n v="20"/>
    <n v="36"/>
    <x v="2003"/>
    <n v="262"/>
    <x v="4"/>
    <x v="28"/>
    <x v="1308"/>
    <x v="3392"/>
    <n v="385"/>
    <n v="409"/>
    <x v="2388"/>
    <n v="3"/>
    <s v="color in title|number in title|two word title"/>
    <x v="3393"/>
    <n v="4"/>
    <x v="0"/>
    <x v="48"/>
    <m/>
    <x v="244"/>
    <x v="3"/>
    <n v="65"/>
    <x v="23"/>
    <m/>
    <x v="264"/>
  </r>
  <r>
    <x v="3394"/>
    <s v="Color"/>
    <x v="1488"/>
    <n v="16"/>
    <n v="153"/>
    <n v="5"/>
    <n v="60"/>
    <x v="2004"/>
    <n v="532"/>
    <x v="3100"/>
    <x v="215"/>
    <x v="1309"/>
    <x v="3393"/>
    <n v="2909"/>
    <n v="902"/>
    <x v="2389"/>
    <n v="3"/>
    <s v="comeback|family relationships|marriage|new york|racer"/>
    <x v="3394"/>
    <n v="37"/>
    <x v="8"/>
    <x v="0"/>
    <m/>
    <x v="224"/>
    <x v="1"/>
    <n v="249"/>
    <x v="28"/>
    <m/>
    <x v="619"/>
  </r>
  <r>
    <x v="3395"/>
    <s v="Color"/>
    <x v="1489"/>
    <n v="242"/>
    <n v="89"/>
    <n v="10"/>
    <n v="106"/>
    <x v="1807"/>
    <n v="963"/>
    <x v="3101"/>
    <x v="741"/>
    <x v="526"/>
    <x v="3394"/>
    <n v="70194"/>
    <n v="1754"/>
    <x v="2390"/>
    <n v="0"/>
    <s v="dream|girl|iran|islamic revolution|revolution"/>
    <x v="3395"/>
    <n v="158"/>
    <x v="3"/>
    <x v="10"/>
    <s v="PG-13"/>
    <x v="275"/>
    <x v="1"/>
    <n v="545"/>
    <x v="25"/>
    <n v="1.85"/>
    <x v="57"/>
  </r>
  <r>
    <x v="3396"/>
    <s v="Color"/>
    <x v="259"/>
    <n v="147"/>
    <n v="92"/>
    <n v="287"/>
    <n v="664"/>
    <x v="573"/>
    <n v="844"/>
    <x v="4"/>
    <x v="742"/>
    <x v="1008"/>
    <x v="3395"/>
    <n v="19157"/>
    <n v="4099"/>
    <x v="596"/>
    <n v="2"/>
    <s v="basement|family relationships|hole|no opening credits|slow motion scene"/>
    <x v="3396"/>
    <n v="69"/>
    <x v="0"/>
    <x v="0"/>
    <s v="PG-13"/>
    <x v="176"/>
    <x v="0"/>
    <n v="708"/>
    <x v="20"/>
    <n v="1.85"/>
    <x v="1"/>
  </r>
  <r>
    <x v="3397"/>
    <s v="Color"/>
    <x v="1490"/>
    <n v="93"/>
    <n v="107"/>
    <n v="23"/>
    <n v="93"/>
    <x v="2005"/>
    <n v="287"/>
    <x v="4"/>
    <x v="306"/>
    <x v="1310"/>
    <x v="3396"/>
    <n v="80639"/>
    <n v="635"/>
    <x v="2391"/>
    <n v="0"/>
    <s v="autocracy|based on real events|dictatorship|germany|teacher"/>
    <x v="3397"/>
    <n v="96"/>
    <x v="15"/>
    <x v="8"/>
    <m/>
    <x v="240"/>
    <x v="8"/>
    <n v="150"/>
    <x v="32"/>
    <n v="2.35"/>
    <x v="68"/>
  </r>
  <r>
    <x v="3398"/>
    <s v="Color"/>
    <x v="1099"/>
    <n v="253"/>
    <n v="118"/>
    <n v="0"/>
    <n v="500"/>
    <x v="1158"/>
    <n v="18000"/>
    <x v="3102"/>
    <x v="381"/>
    <x v="63"/>
    <x v="3397"/>
    <n v="9866"/>
    <n v="19879"/>
    <x v="2392"/>
    <n v="2"/>
    <s v="beauty|cannibalism|fashion|lesbian|model"/>
    <x v="3398"/>
    <n v="73"/>
    <x v="0"/>
    <x v="10"/>
    <s v="R"/>
    <x v="222"/>
    <x v="6"/>
    <n v="860"/>
    <x v="15"/>
    <n v="2.35"/>
    <x v="1"/>
  </r>
  <r>
    <x v="3399"/>
    <s v="Color"/>
    <x v="1491"/>
    <n v="224"/>
    <n v="97"/>
    <n v="12"/>
    <n v="641"/>
    <x v="483"/>
    <n v="788"/>
    <x v="3103"/>
    <x v="28"/>
    <x v="444"/>
    <x v="3398"/>
    <n v="74435"/>
    <n v="2486"/>
    <x v="122"/>
    <n v="1"/>
    <s v="bayonet|death|police|self defense|widower"/>
    <x v="3399"/>
    <n v="224"/>
    <x v="0"/>
    <x v="1"/>
    <s v="R"/>
    <x v="275"/>
    <x v="0"/>
    <n v="698"/>
    <x v="13"/>
    <n v="2.35"/>
    <x v="1"/>
  </r>
  <r>
    <x v="6"/>
    <s v="Color"/>
    <x v="6"/>
    <n v="392"/>
    <n v="156"/>
    <n v="0"/>
    <n v="4000"/>
    <x v="6"/>
    <n v="24000"/>
    <x v="6"/>
    <x v="6"/>
    <x v="6"/>
    <x v="6"/>
    <n v="383071"/>
    <n v="46055"/>
    <x v="6"/>
    <n v="0"/>
    <s v="sandman|spider man|symbiote|venom|villain"/>
    <x v="6"/>
    <n v="1902"/>
    <x v="0"/>
    <x v="0"/>
    <s v="PG-13"/>
    <x v="6"/>
    <x v="1"/>
    <n v="11000"/>
    <x v="5"/>
    <n v="2.35"/>
    <x v="1"/>
  </r>
  <r>
    <x v="3400"/>
    <s v="Color"/>
    <x v="1492"/>
    <n v="39"/>
    <n v="100"/>
    <n v="0"/>
    <n v="440"/>
    <x v="984"/>
    <n v="488"/>
    <x v="3104"/>
    <x v="20"/>
    <x v="1311"/>
    <x v="3399"/>
    <n v="4682"/>
    <n v="2428"/>
    <x v="2393"/>
    <n v="0"/>
    <s v="code|evil|false accusation|megalomaniac|torah"/>
    <x v="3400"/>
    <n v="206"/>
    <x v="0"/>
    <x v="0"/>
    <s v="PG-13"/>
    <x v="244"/>
    <x v="15"/>
    <n v="488"/>
    <x v="58"/>
    <n v="1.37"/>
    <x v="620"/>
  </r>
  <r>
    <x v="3401"/>
    <s v="Color"/>
    <x v="689"/>
    <n v="387"/>
    <n v="96"/>
    <n v="655"/>
    <n v="973"/>
    <x v="1859"/>
    <n v="24000"/>
    <x v="3105"/>
    <x v="105"/>
    <x v="6"/>
    <x v="3400"/>
    <n v="414335"/>
    <n v="28817"/>
    <x v="2394"/>
    <n v="0"/>
    <s v="adoption|baby|friend|pregnancy|school"/>
    <x v="3401"/>
    <n v="881"/>
    <x v="0"/>
    <x v="0"/>
    <s v="PG-13"/>
    <x v="244"/>
    <x v="1"/>
    <n v="3000"/>
    <x v="7"/>
    <n v="1.85"/>
    <x v="7"/>
  </r>
  <r>
    <x v="3402"/>
    <s v="Color"/>
    <x v="1493"/>
    <n v="36"/>
    <n v="104"/>
    <n v="249"/>
    <n v="96"/>
    <x v="2006"/>
    <n v="294"/>
    <x v="4"/>
    <x v="3"/>
    <x v="1312"/>
    <x v="3401"/>
    <n v="4099"/>
    <n v="835"/>
    <x v="2395"/>
    <n v="0"/>
    <s v="fighting|hand to hand combat|jujitsu|kickboxing|organ"/>
    <x v="3402"/>
    <n v="29"/>
    <x v="0"/>
    <x v="4"/>
    <s v="R"/>
    <x v="244"/>
    <x v="2"/>
    <n v="284"/>
    <x v="37"/>
    <n v="1.85"/>
    <x v="1"/>
  </r>
  <r>
    <x v="3403"/>
    <s v="Color"/>
    <x v="1494"/>
    <n v="120"/>
    <n v="120"/>
    <n v="82"/>
    <n v="175"/>
    <x v="2007"/>
    <n v="244"/>
    <x v="3106"/>
    <x v="2"/>
    <x v="643"/>
    <x v="3402"/>
    <n v="74249"/>
    <n v="1105"/>
    <x v="2396"/>
    <n v="2"/>
    <s v="cat|diamond|ford mustang|james bond 007|yanked off bikini top"/>
    <x v="3403"/>
    <n v="276"/>
    <x v="0"/>
    <x v="1"/>
    <s v="GP"/>
    <x v="270"/>
    <x v="49"/>
    <n v="177"/>
    <x v="10"/>
    <n v="2.35"/>
    <x v="1"/>
  </r>
  <r>
    <x v="3404"/>
    <s v="Color"/>
    <x v="420"/>
    <n v="208"/>
    <n v="175"/>
    <n v="0"/>
    <n v="3000"/>
    <x v="11"/>
    <n v="14000"/>
    <x v="3107"/>
    <x v="152"/>
    <x v="210"/>
    <x v="3403"/>
    <n v="1155770"/>
    <n v="28122"/>
    <x v="245"/>
    <n v="1"/>
    <s v="crime family|mafia|organized crime|patriarch|rise to power"/>
    <x v="3404"/>
    <n v="2238"/>
    <x v="0"/>
    <x v="0"/>
    <s v="R"/>
    <x v="224"/>
    <x v="36"/>
    <n v="10000"/>
    <x v="76"/>
    <n v="1.85"/>
    <x v="132"/>
  </r>
  <r>
    <x v="3405"/>
    <s v="Color"/>
    <x v="451"/>
    <n v="51"/>
    <n v="95"/>
    <n v="213"/>
    <n v="92"/>
    <x v="2008"/>
    <n v="225"/>
    <x v="3108"/>
    <x v="484"/>
    <x v="1313"/>
    <x v="3404"/>
    <n v="35172"/>
    <n v="791"/>
    <x v="2397"/>
    <n v="0"/>
    <s v="ballet school|dance|dancer|overalls|steel worker"/>
    <x v="3405"/>
    <n v="128"/>
    <x v="0"/>
    <x v="0"/>
    <s v="R"/>
    <x v="213"/>
    <x v="45"/>
    <n v="174"/>
    <x v="9"/>
    <n v="1.85"/>
    <x v="1"/>
  </r>
  <r>
    <x v="3406"/>
    <s v="Color"/>
    <x v="17"/>
    <n v="331"/>
    <n v="95"/>
    <n v="464"/>
    <n v="11000"/>
    <x v="113"/>
    <n v="23000"/>
    <x v="3109"/>
    <x v="105"/>
    <x v="58"/>
    <x v="3405"/>
    <n v="376600"/>
    <n v="54075"/>
    <x v="778"/>
    <n v="43"/>
    <s v="friend|greeting card|office|summer|true love"/>
    <x v="3406"/>
    <n v="494"/>
    <x v="0"/>
    <x v="0"/>
    <s v="PG-13"/>
    <x v="244"/>
    <x v="0"/>
    <n v="17000"/>
    <x v="16"/>
    <n v="2.35"/>
    <x v="13"/>
  </r>
  <r>
    <x v="3407"/>
    <s v="Color"/>
    <x v="1251"/>
    <n v="83"/>
    <n v="121"/>
    <n v="319"/>
    <n v="11"/>
    <x v="2009"/>
    <n v="1000"/>
    <x v="3110"/>
    <x v="484"/>
    <x v="185"/>
    <x v="3406"/>
    <n v="63931"/>
    <n v="1051"/>
    <x v="2398"/>
    <n v="1"/>
    <s v="adultery|daughter|male rear nudity|new zealand|piano"/>
    <x v="3407"/>
    <n v="241"/>
    <x v="0"/>
    <x v="3"/>
    <s v="R"/>
    <x v="222"/>
    <x v="27"/>
    <n v="18"/>
    <x v="32"/>
    <n v="1.85"/>
    <x v="1"/>
  </r>
  <r>
    <x v="3408"/>
    <s v="Color"/>
    <x v="151"/>
    <n v="324"/>
    <n v="110"/>
    <n v="0"/>
    <n v="11000"/>
    <x v="2010"/>
    <n v="17000"/>
    <x v="3111"/>
    <x v="200"/>
    <x v="50"/>
    <x v="3407"/>
    <n v="108843"/>
    <n v="46646"/>
    <x v="642"/>
    <n v="1"/>
    <s v="bank|male nudity|male objectification|male stripper|stripper"/>
    <x v="3408"/>
    <n v="281"/>
    <x v="0"/>
    <x v="0"/>
    <s v="R"/>
    <x v="222"/>
    <x v="3"/>
    <n v="15000"/>
    <x v="9"/>
    <n v="2.35"/>
    <x v="39"/>
  </r>
  <r>
    <x v="3409"/>
    <s v="Color"/>
    <x v="88"/>
    <n v="140"/>
    <n v="96"/>
    <n v="474"/>
    <n v="82"/>
    <x v="2011"/>
    <n v="1000"/>
    <x v="3112"/>
    <x v="236"/>
    <x v="1314"/>
    <x v="3408"/>
    <n v="25870"/>
    <n v="2212"/>
    <x v="2399"/>
    <n v="0"/>
    <s v="boy|darkness|light|tooth|tooth fairy"/>
    <x v="3409"/>
    <n v="369"/>
    <x v="0"/>
    <x v="0"/>
    <s v="PG-13"/>
    <x v="190"/>
    <x v="17"/>
    <n v="970"/>
    <x v="41"/>
    <n v="2.35"/>
    <x v="43"/>
  </r>
  <r>
    <x v="3410"/>
    <s v="Color"/>
    <x v="1494"/>
    <n v="136"/>
    <n v="121"/>
    <n v="82"/>
    <n v="189"/>
    <x v="2012"/>
    <n v="581"/>
    <x v="3113"/>
    <x v="2"/>
    <x v="666"/>
    <x v="3409"/>
    <n v="74957"/>
    <n v="1865"/>
    <x v="2400"/>
    <n v="3"/>
    <s v="british|cards|heroin|murder|tarot card"/>
    <x v="3410"/>
    <n v="251"/>
    <x v="0"/>
    <x v="1"/>
    <s v="PG"/>
    <x v="222"/>
    <x v="44"/>
    <n v="547"/>
    <x v="2"/>
    <n v="1.66"/>
    <x v="1"/>
  </r>
  <r>
    <x v="3411"/>
    <s v="Color"/>
    <x v="352"/>
    <n v="79"/>
    <n v="95"/>
    <n v="13"/>
    <n v="430"/>
    <x v="1066"/>
    <n v="1000"/>
    <x v="3114"/>
    <x v="491"/>
    <x v="121"/>
    <x v="3410"/>
    <n v="16651"/>
    <n v="2515"/>
    <x v="2401"/>
    <n v="0"/>
    <s v="1940s|dog|mississippi|puppy|veteran"/>
    <x v="3411"/>
    <n v="149"/>
    <x v="0"/>
    <x v="0"/>
    <s v="PG"/>
    <x v="240"/>
    <x v="21"/>
    <n v="934"/>
    <x v="15"/>
    <n v="1.37"/>
    <x v="1"/>
  </r>
  <r>
    <x v="3412"/>
    <s v="Color"/>
    <x v="1495"/>
    <n v="160"/>
    <n v="112"/>
    <n v="20"/>
    <n v="61"/>
    <x v="2013"/>
    <n v="16000"/>
    <x v="3115"/>
    <x v="105"/>
    <x v="32"/>
    <x v="3411"/>
    <n v="127760"/>
    <n v="16289"/>
    <x v="2402"/>
    <n v="5"/>
    <s v="college|daughter|girl|sex|wisconsin"/>
    <x v="3412"/>
    <n v="168"/>
    <x v="0"/>
    <x v="8"/>
    <s v="PG-13"/>
    <x v="4"/>
    <x v="8"/>
    <n v="109"/>
    <x v="13"/>
    <n v="2.35"/>
    <x v="1"/>
  </r>
  <r>
    <x v="3413"/>
    <s v="Color"/>
    <x v="1316"/>
    <n v="52"/>
    <n v="112"/>
    <n v="70"/>
    <n v="826"/>
    <x v="1279"/>
    <n v="1000"/>
    <x v="3116"/>
    <x v="200"/>
    <x v="346"/>
    <x v="3412"/>
    <n v="7973"/>
    <n v="5959"/>
    <x v="909"/>
    <n v="8"/>
    <s v="martha's vineyard|mother|older woman younger man relationship|wedding|weekend"/>
    <x v="3413"/>
    <n v="59"/>
    <x v="0"/>
    <x v="0"/>
    <s v="PG-13"/>
    <x v="276"/>
    <x v="10"/>
    <n v="912"/>
    <x v="20"/>
    <n v="1.85"/>
    <x v="1"/>
  </r>
  <r>
    <x v="50"/>
    <s v="Color"/>
    <x v="35"/>
    <n v="490"/>
    <n v="143"/>
    <n v="1000"/>
    <n v="76"/>
    <x v="44"/>
    <n v="29000"/>
    <x v="50"/>
    <x v="17"/>
    <x v="20"/>
    <x v="50"/>
    <n v="362933"/>
    <n v="29769"/>
    <x v="45"/>
    <n v="4"/>
    <s v="ingratitude|mansion|party|title appears in writing|tragedy"/>
    <x v="50"/>
    <n v="753"/>
    <x v="0"/>
    <x v="5"/>
    <s v="PG-13"/>
    <x v="21"/>
    <x v="9"/>
    <n v="509"/>
    <x v="11"/>
    <n v="2.35"/>
    <x v="32"/>
  </r>
  <r>
    <x v="3414"/>
    <s v=" Black and White"/>
    <x v="299"/>
    <n v="351"/>
    <n v="93"/>
    <n v="0"/>
    <n v="566"/>
    <x v="2014"/>
    <n v="21000"/>
    <x v="3117"/>
    <x v="406"/>
    <x v="21"/>
    <x v="3413"/>
    <n v="84070"/>
    <n v="22745"/>
    <x v="271"/>
    <n v="0"/>
    <s v="cbs|expose|fear|paranoia|reporter"/>
    <x v="3414"/>
    <n v="526"/>
    <x v="0"/>
    <x v="0"/>
    <s v="PG"/>
    <x v="244"/>
    <x v="12"/>
    <n v="650"/>
    <x v="7"/>
    <n v="1.85"/>
    <x v="1"/>
  </r>
  <r>
    <x v="3415"/>
    <s v="Color"/>
    <x v="443"/>
    <n v="271"/>
    <n v="110"/>
    <n v="152"/>
    <n v="27"/>
    <x v="2015"/>
    <n v="22000"/>
    <x v="3118"/>
    <x v="130"/>
    <x v="93"/>
    <x v="3414"/>
    <n v="100571"/>
    <n v="22140"/>
    <x v="2403"/>
    <n v="1"/>
    <s v="book|holcomb kansas|kansas|killer|truman capote"/>
    <x v="3415"/>
    <n v="416"/>
    <x v="0"/>
    <x v="4"/>
    <s v="R"/>
    <x v="222"/>
    <x v="12"/>
    <n v="68"/>
    <x v="38"/>
    <n v="2.35"/>
    <x v="1"/>
  </r>
  <r>
    <x v="3416"/>
    <s v="Color"/>
    <x v="423"/>
    <n v="93"/>
    <n v="104"/>
    <n v="0"/>
    <n v="4000"/>
    <x v="127"/>
    <n v="16000"/>
    <x v="3119"/>
    <x v="23"/>
    <x v="397"/>
    <x v="3415"/>
    <n v="138707"/>
    <n v="33758"/>
    <x v="456"/>
    <n v="0"/>
    <s v="crushed by a car|female frontal nudity|female nudity|female rear nudity|one against many"/>
    <x v="3416"/>
    <n v="202"/>
    <x v="0"/>
    <x v="0"/>
    <s v="R"/>
    <x v="222"/>
    <x v="16"/>
    <n v="12000"/>
    <x v="13"/>
    <n v="1.85"/>
    <x v="1"/>
  </r>
  <r>
    <x v="2840"/>
    <s v="Color"/>
    <x v="790"/>
    <n v="71"/>
    <n v="115"/>
    <n v="187"/>
    <n v="887"/>
    <x v="1349"/>
    <n v="14000"/>
    <x v="2646"/>
    <x v="304"/>
    <x v="174"/>
    <x v="2840"/>
    <n v="5254"/>
    <n v="17104"/>
    <x v="1420"/>
    <n v="4"/>
    <s v="gold|gold mine|miner|railroad|surveyor"/>
    <x v="2840"/>
    <n v="92"/>
    <x v="0"/>
    <x v="1"/>
    <s v="R"/>
    <x v="78"/>
    <x v="21"/>
    <n v="900"/>
    <x v="12"/>
    <n v="2.35"/>
    <x v="388"/>
  </r>
  <r>
    <x v="3417"/>
    <s v="Color"/>
    <x v="113"/>
    <n v="54"/>
    <n v="53"/>
    <m/>
    <n v="1000"/>
    <x v="569"/>
    <n v="4000"/>
    <x v="4"/>
    <x v="168"/>
    <x v="396"/>
    <x v="3416"/>
    <n v="170055"/>
    <n v="19949"/>
    <x v="94"/>
    <n v="0"/>
    <s v="anthology|death|insurance salesman|minnesota|police officer"/>
    <x v="3417"/>
    <n v="173"/>
    <x v="0"/>
    <x v="0"/>
    <s v="TV-MA"/>
    <x v="4"/>
    <x v="4"/>
    <n v="1000"/>
    <x v="29"/>
    <n v="1.78"/>
    <x v="72"/>
  </r>
  <r>
    <x v="3418"/>
    <s v="Color"/>
    <x v="1496"/>
    <n v="112"/>
    <n v="119"/>
    <n v="23"/>
    <n v="440"/>
    <x v="2001"/>
    <n v="1000"/>
    <x v="3120"/>
    <x v="5"/>
    <x v="1001"/>
    <x v="3417"/>
    <n v="39847"/>
    <n v="2951"/>
    <x v="2404"/>
    <n v="1"/>
    <s v="cat|computer|cult film|runner|sanctuary"/>
    <x v="3418"/>
    <n v="242"/>
    <x v="0"/>
    <x v="0"/>
    <s v="PG"/>
    <x v="195"/>
    <x v="46"/>
    <n v="659"/>
    <x v="2"/>
    <n v="2.35"/>
    <x v="1"/>
  </r>
  <r>
    <x v="3419"/>
    <s v="Color"/>
    <x v="1494"/>
    <n v="118"/>
    <n v="125"/>
    <n v="82"/>
    <n v="244"/>
    <x v="2016"/>
    <n v="16000"/>
    <x v="3121"/>
    <x v="2"/>
    <x v="18"/>
    <x v="3418"/>
    <n v="73950"/>
    <n v="17611"/>
    <x v="153"/>
    <n v="3"/>
    <s v="assassin|bikini|girl in a bikini|mission|secret agent"/>
    <x v="3419"/>
    <n v="258"/>
    <x v="0"/>
    <x v="1"/>
    <s v="PG"/>
    <x v="185"/>
    <x v="55"/>
    <n v="387"/>
    <x v="2"/>
    <n v="1.66"/>
    <x v="43"/>
  </r>
  <r>
    <x v="3420"/>
    <s v="Color"/>
    <x v="836"/>
    <n v="35"/>
    <n v="96"/>
    <n v="22"/>
    <n v="794"/>
    <x v="1831"/>
    <n v="1000"/>
    <x v="3122"/>
    <x v="26"/>
    <x v="407"/>
    <x v="3419"/>
    <n v="7569"/>
    <n v="5282"/>
    <x v="1750"/>
    <n v="2"/>
    <s v="murder|power|psychotronic|tough cop|union"/>
    <x v="3420"/>
    <n v="65"/>
    <x v="0"/>
    <x v="0"/>
    <s v="R"/>
    <x v="222"/>
    <x v="32"/>
    <n v="841"/>
    <x v="31"/>
    <n v="1.85"/>
    <x v="621"/>
  </r>
  <r>
    <x v="3421"/>
    <s v="Color"/>
    <x v="668"/>
    <n v="342"/>
    <n v="100"/>
    <n v="197"/>
    <n v="159"/>
    <x v="2017"/>
    <n v="513"/>
    <x v="3123"/>
    <x v="513"/>
    <x v="1315"/>
    <x v="3420"/>
    <n v="154938"/>
    <n v="1379"/>
    <x v="2405"/>
    <n v="0"/>
    <s v="cave|expedition|friendship between women|group of friends|survival horror"/>
    <x v="3421"/>
    <n v="1100"/>
    <x v="0"/>
    <x v="1"/>
    <s v="R"/>
    <x v="209"/>
    <x v="12"/>
    <n v="239"/>
    <x v="13"/>
    <n v="2.35"/>
    <x v="7"/>
  </r>
  <r>
    <x v="3422"/>
    <s v="Color"/>
    <x v="1497"/>
    <n v="14"/>
    <n v="46"/>
    <n v="0"/>
    <n v="69"/>
    <x v="2018"/>
    <n v="13000"/>
    <x v="3124"/>
    <x v="743"/>
    <x v="192"/>
    <x v="3421"/>
    <n v="1723"/>
    <n v="13448"/>
    <x v="2406"/>
    <n v="0"/>
    <s v="basketball|basketball player|character name in title|chicago bulls|imax"/>
    <x v="3422"/>
    <n v="13"/>
    <x v="0"/>
    <x v="0"/>
    <m/>
    <x v="4"/>
    <x v="21"/>
    <n v="366"/>
    <x v="7"/>
    <n v="1.44"/>
    <x v="622"/>
  </r>
  <r>
    <x v="3423"/>
    <s v="Color"/>
    <x v="1498"/>
    <n v="137"/>
    <n v="89"/>
    <n v="14"/>
    <n v="270"/>
    <x v="2019"/>
    <n v="971"/>
    <x v="3125"/>
    <x v="364"/>
    <x v="651"/>
    <x v="3422"/>
    <n v="13913"/>
    <n v="2517"/>
    <x v="2407"/>
    <n v="0"/>
    <s v="eiffel tower at night|honeymoon|implied insemination|party|taxi driver"/>
    <x v="3423"/>
    <n v="120"/>
    <x v="0"/>
    <x v="0"/>
    <s v="R"/>
    <x v="222"/>
    <x v="11"/>
    <n v="479"/>
    <x v="61"/>
    <n v="1.85"/>
    <x v="1"/>
  </r>
  <r>
    <x v="3424"/>
    <s v="Color"/>
    <x v="363"/>
    <n v="50"/>
    <n v="92"/>
    <n v="737"/>
    <n v="380"/>
    <x v="2020"/>
    <n v="718"/>
    <x v="3126"/>
    <x v="125"/>
    <x v="1072"/>
    <x v="3423"/>
    <n v="15088"/>
    <n v="2240"/>
    <x v="840"/>
    <n v="3"/>
    <s v="adoption|armpit fetish|mistaken identity|new mexico|overalls"/>
    <x v="3424"/>
    <n v="105"/>
    <x v="0"/>
    <x v="0"/>
    <s v="R"/>
    <x v="222"/>
    <x v="25"/>
    <n v="524"/>
    <x v="2"/>
    <n v="1.85"/>
    <x v="461"/>
  </r>
  <r>
    <x v="3425"/>
    <s v="Color"/>
    <x v="1095"/>
    <n v="261"/>
    <n v="109"/>
    <n v="0"/>
    <n v="597"/>
    <x v="2021"/>
    <n v="1000"/>
    <x v="3127"/>
    <x v="744"/>
    <x v="1316"/>
    <x v="3424"/>
    <n v="76267"/>
    <n v="3544"/>
    <x v="1846"/>
    <n v="0"/>
    <s v="escape|police|road trip|sheriff|texas"/>
    <x v="3425"/>
    <n v="687"/>
    <x v="0"/>
    <x v="0"/>
    <s v="R"/>
    <x v="222"/>
    <x v="12"/>
    <n v="649"/>
    <x v="8"/>
    <n v="1.85"/>
    <x v="1"/>
  </r>
  <r>
    <x v="3426"/>
    <s v="Color"/>
    <x v="113"/>
    <n v="96"/>
    <n v="44"/>
    <m/>
    <n v="970"/>
    <x v="1554"/>
    <n v="4000"/>
    <x v="4"/>
    <x v="248"/>
    <x v="221"/>
    <x v="3425"/>
    <n v="101902"/>
    <n v="7970"/>
    <x v="2408"/>
    <n v="0"/>
    <s v="action heroine|coming of age|destiny|double life|vampire"/>
    <x v="3426"/>
    <n v="665"/>
    <x v="0"/>
    <x v="0"/>
    <s v="TV-14"/>
    <x v="277"/>
    <x v="4"/>
    <n v="3000"/>
    <x v="17"/>
    <n v="1.33"/>
    <x v="71"/>
  </r>
  <r>
    <x v="3427"/>
    <s v="Color"/>
    <x v="1171"/>
    <n v="180"/>
    <n v="103"/>
    <n v="44"/>
    <n v="190"/>
    <x v="2022"/>
    <n v="637"/>
    <x v="3128"/>
    <x v="539"/>
    <x v="1317"/>
    <x v="3426"/>
    <n v="56605"/>
    <n v="1342"/>
    <x v="1112"/>
    <n v="3"/>
    <s v="african american|geek|hip hop|party|tomboy"/>
    <x v="3427"/>
    <n v="89"/>
    <x v="0"/>
    <x v="0"/>
    <s v="R"/>
    <x v="222"/>
    <x v="2"/>
    <n v="256"/>
    <x v="11"/>
    <n v="2.35"/>
    <x v="33"/>
  </r>
  <r>
    <x v="3428"/>
    <s v="Color"/>
    <x v="631"/>
    <n v="28"/>
    <n v="95"/>
    <n v="48"/>
    <n v="826"/>
    <x v="2023"/>
    <n v="1000"/>
    <x v="3129"/>
    <x v="168"/>
    <x v="285"/>
    <x v="3427"/>
    <n v="4598"/>
    <n v="4837"/>
    <x v="2409"/>
    <n v="1"/>
    <s v="cunnilingus|oral sex|police|sex scene|undercover"/>
    <x v="3428"/>
    <n v="29"/>
    <x v="0"/>
    <x v="0"/>
    <s v="R"/>
    <x v="222"/>
    <x v="15"/>
    <n v="865"/>
    <x v="9"/>
    <n v="2.35"/>
    <x v="591"/>
  </r>
  <r>
    <x v="30"/>
    <s v="Color"/>
    <x v="2"/>
    <n v="750"/>
    <n v="143"/>
    <n v="0"/>
    <n v="393"/>
    <x v="27"/>
    <n v="883"/>
    <x v="30"/>
    <x v="2"/>
    <x v="24"/>
    <x v="30"/>
    <n v="522048"/>
    <n v="2039"/>
    <x v="12"/>
    <n v="0"/>
    <s v="brawl|childhood home|computer cracker|intelligence agency|terrorist cell"/>
    <x v="30"/>
    <n v="1498"/>
    <x v="0"/>
    <x v="1"/>
    <s v="PG-13"/>
    <x v="9"/>
    <x v="3"/>
    <n v="563"/>
    <x v="6"/>
    <n v="2.35"/>
    <x v="22"/>
  </r>
  <r>
    <x v="3429"/>
    <s v=" Black and White"/>
    <x v="1095"/>
    <n v="202"/>
    <n v="105"/>
    <n v="0"/>
    <n v="303"/>
    <x v="2024"/>
    <n v="1000"/>
    <x v="3130"/>
    <x v="429"/>
    <x v="1316"/>
    <x v="3428"/>
    <n v="60709"/>
    <n v="2444"/>
    <x v="2410"/>
    <n v="0"/>
    <s v="actor playing multiple roles|axe|dark comedy|masked man|sadism"/>
    <x v="3429"/>
    <n v="922"/>
    <x v="0"/>
    <x v="0"/>
    <s v="R"/>
    <x v="222"/>
    <x v="17"/>
    <n v="340"/>
    <x v="19"/>
    <n v="1.85"/>
    <x v="1"/>
  </r>
  <r>
    <x v="3430"/>
    <s v="Color"/>
    <x v="1499"/>
    <n v="8"/>
    <n v="79"/>
    <n v="0"/>
    <n v="23"/>
    <x v="2025"/>
    <n v="246"/>
    <x v="4"/>
    <x v="429"/>
    <x v="1318"/>
    <x v="3429"/>
    <n v="440"/>
    <n v="345"/>
    <x v="2411"/>
    <n v="0"/>
    <s v="affair|child murderer|mortician|strangulation|supernatural power"/>
    <x v="3430"/>
    <n v="21"/>
    <x v="0"/>
    <x v="0"/>
    <s v="PG"/>
    <x v="278"/>
    <x v="33"/>
    <n v="29"/>
    <x v="54"/>
    <m/>
    <x v="623"/>
  </r>
  <r>
    <x v="3431"/>
    <s v="Color"/>
    <x v="607"/>
    <n v="341"/>
    <n v="106"/>
    <n v="1000"/>
    <n v="98"/>
    <x v="2026"/>
    <n v="816"/>
    <x v="3131"/>
    <x v="200"/>
    <x v="1319"/>
    <x v="3430"/>
    <n v="102125"/>
    <n v="1120"/>
    <x v="2412"/>
    <n v="1"/>
    <s v="bar mitzvah|jewish|marital breakup|nose job|rabbi"/>
    <x v="3431"/>
    <n v="324"/>
    <x v="0"/>
    <x v="0"/>
    <s v="R"/>
    <x v="222"/>
    <x v="0"/>
    <n v="105"/>
    <x v="15"/>
    <n v="1.85"/>
    <x v="7"/>
  </r>
  <r>
    <x v="3432"/>
    <s v="Color"/>
    <x v="1500"/>
    <n v="160"/>
    <n v="100"/>
    <n v="11"/>
    <n v="970"/>
    <x v="340"/>
    <n v="13000"/>
    <x v="3132"/>
    <x v="498"/>
    <x v="192"/>
    <x v="3431"/>
    <n v="19147"/>
    <n v="19330"/>
    <x v="581"/>
    <n v="1"/>
    <s v="funeral|funeral home|hermit|party|secret"/>
    <x v="3432"/>
    <n v="97"/>
    <x v="0"/>
    <x v="0"/>
    <s v="PG-13"/>
    <x v="244"/>
    <x v="0"/>
    <n v="3000"/>
    <x v="1"/>
    <n v="2.35"/>
    <x v="1"/>
  </r>
  <r>
    <x v="3433"/>
    <s v="Color"/>
    <x v="601"/>
    <n v="31"/>
    <n v="103"/>
    <n v="49"/>
    <n v="304"/>
    <x v="2027"/>
    <n v="687"/>
    <x v="3133"/>
    <x v="528"/>
    <x v="483"/>
    <x v="3432"/>
    <n v="11668"/>
    <n v="1990"/>
    <x v="1510"/>
    <n v="0"/>
    <s v="17th century|book|death|warlock|witch hunter"/>
    <x v="3433"/>
    <n v="79"/>
    <x v="0"/>
    <x v="0"/>
    <s v="R"/>
    <x v="222"/>
    <x v="30"/>
    <n v="554"/>
    <x v="5"/>
    <n v="1.85"/>
    <x v="1"/>
  </r>
  <r>
    <x v="3434"/>
    <s v="Color"/>
    <x v="1102"/>
    <n v="71"/>
    <n v="116"/>
    <n v="107"/>
    <n v="658"/>
    <x v="586"/>
    <n v="893"/>
    <x v="3134"/>
    <x v="419"/>
    <x v="802"/>
    <x v="3433"/>
    <n v="11191"/>
    <n v="3110"/>
    <x v="2413"/>
    <n v="1"/>
    <s v="domestic abuse|public humiliation|sex symbol|singer|suicide attempt"/>
    <x v="3434"/>
    <n v="37"/>
    <x v="0"/>
    <x v="0"/>
    <s v="PG-13"/>
    <x v="222"/>
    <x v="11"/>
    <n v="664"/>
    <x v="8"/>
    <m/>
    <x v="1"/>
  </r>
  <r>
    <x v="3435"/>
    <s v="Color"/>
    <x v="1501"/>
    <n v="281"/>
    <n v="99"/>
    <n v="192"/>
    <n v="292"/>
    <x v="2028"/>
    <n v="14000"/>
    <x v="3135"/>
    <x v="17"/>
    <x v="298"/>
    <x v="3434"/>
    <n v="83182"/>
    <n v="14816"/>
    <x v="2343"/>
    <n v="2"/>
    <s v="car accident|male full back nudity|practicing a suicide|public nudity|suicide contemplation"/>
    <x v="3435"/>
    <n v="247"/>
    <x v="0"/>
    <x v="0"/>
    <s v="R"/>
    <x v="222"/>
    <x v="0"/>
    <n v="343"/>
    <x v="32"/>
    <n v="2.35"/>
    <x v="37"/>
  </r>
  <r>
    <x v="3436"/>
    <s v="Color"/>
    <x v="48"/>
    <n v="114"/>
    <n v="164"/>
    <n v="17000"/>
    <n v="159"/>
    <x v="2029"/>
    <n v="883"/>
    <x v="3136"/>
    <x v="270"/>
    <x v="1320"/>
    <x v="3435"/>
    <n v="39680"/>
    <n v="1934"/>
    <x v="1206"/>
    <n v="0"/>
    <s v="carpenter|exorcism|faith|reference to jesus christ|temptation"/>
    <x v="3436"/>
    <n v="308"/>
    <x v="0"/>
    <x v="0"/>
    <s v="R"/>
    <x v="222"/>
    <x v="32"/>
    <n v="618"/>
    <x v="32"/>
    <n v="1.85"/>
    <x v="1"/>
  </r>
  <r>
    <x v="3437"/>
    <s v="Color"/>
    <x v="1463"/>
    <n v="72"/>
    <n v="96"/>
    <n v="30"/>
    <n v="407"/>
    <x v="2030"/>
    <n v="761"/>
    <x v="3137"/>
    <x v="105"/>
    <x v="1321"/>
    <x v="3436"/>
    <n v="7736"/>
    <n v="2018"/>
    <x v="1501"/>
    <n v="3"/>
    <s v="class|cornwall connecticut|dog|friend|pawtucket rhode island"/>
    <x v="3437"/>
    <n v="100"/>
    <x v="0"/>
    <x v="0"/>
    <s v="R"/>
    <x v="222"/>
    <x v="15"/>
    <n v="412"/>
    <x v="21"/>
    <n v="1.85"/>
    <x v="1"/>
  </r>
  <r>
    <x v="3438"/>
    <s v="Color"/>
    <x v="1381"/>
    <n v="119"/>
    <n v="122"/>
    <n v="98"/>
    <n v="397"/>
    <x v="505"/>
    <n v="729"/>
    <x v="3138"/>
    <x v="276"/>
    <x v="1322"/>
    <x v="3437"/>
    <n v="17436"/>
    <n v="2321"/>
    <x v="2414"/>
    <n v="1"/>
    <s v="bollywood|india|jane austen|london england|travel"/>
    <x v="3438"/>
    <n v="276"/>
    <x v="0"/>
    <x v="1"/>
    <s v="PG-13"/>
    <x v="222"/>
    <x v="14"/>
    <n v="579"/>
    <x v="5"/>
    <n v="2.35"/>
    <x v="1"/>
  </r>
  <r>
    <x v="3439"/>
    <s v="Color"/>
    <x v="120"/>
    <n v="74"/>
    <n v="94"/>
    <n v="176"/>
    <n v="46"/>
    <x v="2031"/>
    <n v="116"/>
    <x v="3139"/>
    <x v="745"/>
    <x v="1323"/>
    <x v="3438"/>
    <n v="23486"/>
    <n v="312"/>
    <x v="2415"/>
    <n v="1"/>
    <s v="aborigine|based on true story|colonialism|fence|half caste"/>
    <x v="3439"/>
    <n v="249"/>
    <x v="5"/>
    <x v="5"/>
    <s v="PG"/>
    <x v="224"/>
    <x v="19"/>
    <n v="93"/>
    <x v="7"/>
    <n v="2.35"/>
    <x v="1"/>
  </r>
  <r>
    <x v="3440"/>
    <s v="Color"/>
    <x v="822"/>
    <n v="25"/>
    <n v="93"/>
    <n v="70"/>
    <n v="442"/>
    <x v="1611"/>
    <n v="692"/>
    <x v="3140"/>
    <x v="300"/>
    <x v="934"/>
    <x v="3439"/>
    <n v="13815"/>
    <n v="3128"/>
    <x v="2416"/>
    <n v="0"/>
    <s v="2000s|golf caddy|golf course|golfer|question mark in title"/>
    <x v="3440"/>
    <n v="46"/>
    <x v="0"/>
    <x v="0"/>
    <s v="PG-13"/>
    <x v="222"/>
    <x v="1"/>
    <n v="585"/>
    <x v="62"/>
    <n v="1.85"/>
    <x v="624"/>
  </r>
  <r>
    <x v="3441"/>
    <s v="Color"/>
    <x v="1502"/>
    <n v="39"/>
    <n v="96"/>
    <n v="6"/>
    <n v="38"/>
    <x v="498"/>
    <n v="206"/>
    <x v="3141"/>
    <x v="746"/>
    <x v="1324"/>
    <x v="3440"/>
    <n v="8391"/>
    <n v="493"/>
    <x v="2417"/>
    <n v="0"/>
    <s v="appearing from water|breasts|creature|partner|water"/>
    <x v="3441"/>
    <n v="75"/>
    <x v="0"/>
    <x v="1"/>
    <s v="R"/>
    <x v="222"/>
    <x v="29"/>
    <n v="192"/>
    <x v="5"/>
    <n v="1.85"/>
    <x v="1"/>
  </r>
  <r>
    <x v="3442"/>
    <s v="Color"/>
    <x v="113"/>
    <n v="27"/>
    <n v="60"/>
    <m/>
    <n v="346"/>
    <x v="945"/>
    <n v="787"/>
    <x v="4"/>
    <x v="28"/>
    <x v="1325"/>
    <x v="3441"/>
    <n v="42402"/>
    <n v="2352"/>
    <x v="184"/>
    <n v="1"/>
    <s v="assassin|death|female protagonist|rogue|training"/>
    <x v="3442"/>
    <n v="83"/>
    <x v="0"/>
    <x v="0"/>
    <m/>
    <x v="4"/>
    <x v="4"/>
    <n v="485"/>
    <x v="16"/>
    <n v="16"/>
    <x v="1"/>
  </r>
  <r>
    <x v="3443"/>
    <s v="Color"/>
    <x v="1503"/>
    <n v="27"/>
    <n v="113"/>
    <n v="7"/>
    <n v="35"/>
    <x v="2032"/>
    <n v="11000"/>
    <x v="3142"/>
    <x v="606"/>
    <x v="203"/>
    <x v="3442"/>
    <n v="3203"/>
    <n v="11116"/>
    <x v="2418"/>
    <n v="2"/>
    <s v="1950s|idaho|love|missionary|mormon"/>
    <x v="3443"/>
    <n v="85"/>
    <x v="0"/>
    <x v="0"/>
    <s v="PG"/>
    <x v="222"/>
    <x v="18"/>
    <n v="43"/>
    <x v="12"/>
    <n v="1.85"/>
    <x v="371"/>
  </r>
  <r>
    <x v="3444"/>
    <s v="Color"/>
    <x v="113"/>
    <n v="11"/>
    <n v="60"/>
    <m/>
    <n v="652"/>
    <x v="592"/>
    <n v="10000"/>
    <x v="4"/>
    <x v="74"/>
    <x v="1065"/>
    <x v="3443"/>
    <n v="25329"/>
    <n v="12051"/>
    <x v="1888"/>
    <n v="1"/>
    <s v="cat burglar|female lead|future|mixed martial arts|post apocalypse"/>
    <x v="3444"/>
    <n v="160"/>
    <x v="0"/>
    <x v="0"/>
    <s v="TV-14"/>
    <x v="4"/>
    <x v="4"/>
    <n v="794"/>
    <x v="38"/>
    <n v="1.33"/>
    <x v="1"/>
  </r>
  <r>
    <x v="3445"/>
    <s v="Color"/>
    <x v="1396"/>
    <n v="29"/>
    <n v="192"/>
    <n v="147"/>
    <n v="397"/>
    <x v="2033"/>
    <n v="8000"/>
    <x v="3143"/>
    <x v="225"/>
    <x v="1173"/>
    <x v="3444"/>
    <n v="34449"/>
    <n v="9984"/>
    <x v="2414"/>
    <n v="0"/>
    <s v="fair|pakistan|prison|rescue|stranded"/>
    <x v="3445"/>
    <n v="119"/>
    <x v="8"/>
    <x v="16"/>
    <m/>
    <x v="222"/>
    <x v="14"/>
    <n v="860"/>
    <x v="0"/>
    <n v="2.35"/>
    <x v="43"/>
  </r>
  <r>
    <x v="3446"/>
    <s v="Color"/>
    <x v="186"/>
    <n v="158"/>
    <n v="99"/>
    <n v="342"/>
    <n v="501"/>
    <x v="2034"/>
    <n v="1000"/>
    <x v="3144"/>
    <x v="291"/>
    <x v="638"/>
    <x v="3445"/>
    <n v="18561"/>
    <n v="2158"/>
    <x v="408"/>
    <n v="0"/>
    <s v="bar|debt|fight|instructor|jujitsu"/>
    <x v="3446"/>
    <n v="119"/>
    <x v="0"/>
    <x v="0"/>
    <s v="R"/>
    <x v="222"/>
    <x v="8"/>
    <n v="518"/>
    <x v="2"/>
    <n v="2.35"/>
    <x v="1"/>
  </r>
  <r>
    <x v="3447"/>
    <s v="Color"/>
    <x v="1342"/>
    <n v="223"/>
    <n v="91"/>
    <n v="157"/>
    <n v="224"/>
    <x v="2035"/>
    <n v="490"/>
    <x v="3145"/>
    <x v="105"/>
    <x v="417"/>
    <x v="3446"/>
    <n v="29967"/>
    <n v="1136"/>
    <x v="2419"/>
    <n v="2"/>
    <s v="21 year old|forename as title|musician|party|rearview mirror"/>
    <x v="3447"/>
    <n v="126"/>
    <x v="0"/>
    <x v="0"/>
    <s v="R"/>
    <x v="222"/>
    <x v="5"/>
    <n v="259"/>
    <x v="22"/>
    <n v="1.85"/>
    <x v="1"/>
  </r>
  <r>
    <x v="3448"/>
    <s v="Color"/>
    <x v="1504"/>
    <n v="25"/>
    <n v="100"/>
    <n v="0"/>
    <n v="359"/>
    <x v="2036"/>
    <n v="655"/>
    <x v="3146"/>
    <x v="463"/>
    <x v="748"/>
    <x v="3447"/>
    <n v="781"/>
    <n v="1906"/>
    <x v="1843"/>
    <n v="0"/>
    <s v="artist|box office flop|dog|drawing|flanders"/>
    <x v="3448"/>
    <n v="20"/>
    <x v="0"/>
    <x v="0"/>
    <s v="PG"/>
    <x v="222"/>
    <x v="15"/>
    <n v="476"/>
    <x v="22"/>
    <n v="1.85"/>
    <x v="485"/>
  </r>
  <r>
    <x v="3449"/>
    <s v="Color"/>
    <x v="1218"/>
    <n v="97"/>
    <n v="105"/>
    <n v="261"/>
    <n v="617"/>
    <x v="883"/>
    <n v="783"/>
    <x v="3147"/>
    <x v="130"/>
    <x v="98"/>
    <x v="3448"/>
    <n v="11387"/>
    <n v="2684"/>
    <x v="1585"/>
    <n v="3"/>
    <s v="friendship|photography|radio|sex addict|video"/>
    <x v="3449"/>
    <n v="147"/>
    <x v="0"/>
    <x v="0"/>
    <s v="R"/>
    <x v="222"/>
    <x v="19"/>
    <n v="658"/>
    <x v="4"/>
    <n v="1.85"/>
    <x v="625"/>
  </r>
  <r>
    <x v="3450"/>
    <s v="Color"/>
    <x v="1224"/>
    <n v="117"/>
    <n v="99"/>
    <n v="60"/>
    <n v="628"/>
    <x v="1612"/>
    <n v="4000"/>
    <x v="3148"/>
    <x v="113"/>
    <x v="563"/>
    <x v="3449"/>
    <n v="18355"/>
    <n v="6526"/>
    <x v="1405"/>
    <n v="0"/>
    <s v="andy warhol|female nudity|public nudity|singer|socialite"/>
    <x v="3450"/>
    <n v="106"/>
    <x v="0"/>
    <x v="0"/>
    <s v="R"/>
    <x v="222"/>
    <x v="7"/>
    <n v="787"/>
    <x v="21"/>
    <n v="1.85"/>
    <x v="67"/>
  </r>
  <r>
    <x v="3451"/>
    <s v="Color"/>
    <x v="1505"/>
    <n v="389"/>
    <n v="112"/>
    <n v="159"/>
    <n v="77"/>
    <x v="593"/>
    <n v="3000"/>
    <x v="3149"/>
    <x v="306"/>
    <x v="1326"/>
    <x v="3450"/>
    <n v="95529"/>
    <n v="3547"/>
    <x v="2420"/>
    <n v="0"/>
    <s v="archery|defiance|mental illness|psychopath|toilet training"/>
    <x v="3451"/>
    <n v="301"/>
    <x v="0"/>
    <x v="1"/>
    <s v="R"/>
    <x v="222"/>
    <x v="10"/>
    <n v="294"/>
    <x v="7"/>
    <n v="2.35"/>
    <x v="58"/>
  </r>
  <r>
    <x v="3452"/>
    <s v="Color"/>
    <x v="1506"/>
    <n v="9"/>
    <n v="100"/>
    <n v="0"/>
    <n v="149"/>
    <x v="1639"/>
    <n v="2000"/>
    <x v="3150"/>
    <x v="463"/>
    <x v="1327"/>
    <x v="3451"/>
    <n v="844"/>
    <n v="2909"/>
    <x v="1685"/>
    <n v="0"/>
    <s v="angel|candle|christmas|miracle|village"/>
    <x v="3452"/>
    <n v="34"/>
    <x v="0"/>
    <x v="1"/>
    <s v="PG"/>
    <x v="4"/>
    <x v="9"/>
    <n v="627"/>
    <x v="27"/>
    <m/>
    <x v="626"/>
  </r>
  <r>
    <x v="3453"/>
    <s v="Color"/>
    <x v="1507"/>
    <n v="34"/>
    <n v="99"/>
    <n v="2"/>
    <n v="455"/>
    <x v="2037"/>
    <n v="1000"/>
    <x v="3151"/>
    <x v="291"/>
    <x v="719"/>
    <x v="3452"/>
    <n v="1119"/>
    <n v="2589"/>
    <x v="2421"/>
    <n v="2"/>
    <s v="basketball|catholic|coach|college|nun"/>
    <x v="3453"/>
    <n v="12"/>
    <x v="0"/>
    <x v="0"/>
    <s v="G"/>
    <x v="222"/>
    <x v="0"/>
    <n v="690"/>
    <x v="12"/>
    <n v="2.35"/>
    <x v="162"/>
  </r>
  <r>
    <x v="3454"/>
    <s v="Color"/>
    <x v="424"/>
    <n v="7"/>
    <n v="100"/>
    <n v="161"/>
    <n v="172"/>
    <x v="1489"/>
    <n v="10000"/>
    <x v="4"/>
    <x v="301"/>
    <x v="56"/>
    <x v="3453"/>
    <n v="3114"/>
    <n v="11059"/>
    <x v="2422"/>
    <n v="0"/>
    <s v="apostrophe in title|bare breasts|friendship between men|teen sex comedy|two word title"/>
    <x v="3454"/>
    <n v="16"/>
    <x v="0"/>
    <x v="4"/>
    <s v="R"/>
    <x v="222"/>
    <x v="45"/>
    <n v="422"/>
    <x v="30"/>
    <m/>
    <x v="262"/>
  </r>
  <r>
    <x v="3455"/>
    <s v="Color"/>
    <x v="1486"/>
    <n v="161"/>
    <n v="125"/>
    <n v="127"/>
    <n v="798"/>
    <x v="871"/>
    <n v="6000"/>
    <x v="3152"/>
    <x v="17"/>
    <x v="19"/>
    <x v="3454"/>
    <n v="9727"/>
    <n v="8876"/>
    <x v="2423"/>
    <n v="6"/>
    <s v="adoption|baby|girl|lawyer|sex"/>
    <x v="3455"/>
    <n v="65"/>
    <x v="0"/>
    <x v="0"/>
    <s v="R"/>
    <x v="279"/>
    <x v="0"/>
    <n v="941"/>
    <x v="13"/>
    <n v="2.35"/>
    <x v="1"/>
  </r>
  <r>
    <x v="3456"/>
    <s v="Color"/>
    <x v="1508"/>
    <n v="6"/>
    <n v="107"/>
    <n v="6"/>
    <n v="375"/>
    <x v="2038"/>
    <n v="963"/>
    <x v="2576"/>
    <x v="88"/>
    <x v="526"/>
    <x v="3455"/>
    <n v="2215"/>
    <n v="2209"/>
    <x v="2424"/>
    <n v="1"/>
    <s v="arab|bare chested male|foreign legion|french foreign legion|morocco"/>
    <x v="3456"/>
    <n v="26"/>
    <x v="0"/>
    <x v="1"/>
    <s v="PG"/>
    <x v="195"/>
    <x v="47"/>
    <n v="750"/>
    <x v="22"/>
    <n v="1.85"/>
    <x v="627"/>
  </r>
  <r>
    <x v="3457"/>
    <s v="Color"/>
    <x v="583"/>
    <n v="16"/>
    <n v="107"/>
    <n v="8"/>
    <n v="39"/>
    <x v="2039"/>
    <n v="106"/>
    <x v="3153"/>
    <x v="446"/>
    <x v="905"/>
    <x v="3456"/>
    <n v="24438"/>
    <n v="215"/>
    <x v="2425"/>
    <n v="1"/>
    <s v="distant past|future time travel|nobleman|squire|trapped in the past"/>
    <x v="3457"/>
    <n v="78"/>
    <x v="3"/>
    <x v="10"/>
    <s v="R"/>
    <x v="95"/>
    <x v="27"/>
    <n v="54"/>
    <x v="15"/>
    <n v="2.35"/>
    <x v="1"/>
  </r>
  <r>
    <x v="3458"/>
    <s v="Color"/>
    <x v="571"/>
    <n v="301"/>
    <n v="97"/>
    <n v="0"/>
    <n v="106"/>
    <x v="2040"/>
    <n v="227"/>
    <x v="3154"/>
    <x v="200"/>
    <x v="1328"/>
    <x v="3457"/>
    <n v="35848"/>
    <n v="684"/>
    <x v="2426"/>
    <n v="0"/>
    <s v="actor|boredom|luxury hotel|party|trip"/>
    <x v="3458"/>
    <n v="198"/>
    <x v="0"/>
    <x v="0"/>
    <s v="R"/>
    <x v="222"/>
    <x v="5"/>
    <n v="218"/>
    <x v="22"/>
    <n v="1.85"/>
    <x v="1"/>
  </r>
  <r>
    <x v="3459"/>
    <s v="Color"/>
    <x v="1509"/>
    <n v="52"/>
    <n v="105"/>
    <n v="10"/>
    <n v="184"/>
    <x v="2041"/>
    <n v="756"/>
    <x v="3155"/>
    <x v="125"/>
    <x v="1329"/>
    <x v="3458"/>
    <n v="7412"/>
    <n v="1417"/>
    <x v="2427"/>
    <n v="1"/>
    <s v="bachelor party|bare butt|loud sex|sex standing up|topless female nudity"/>
    <x v="3459"/>
    <n v="72"/>
    <x v="0"/>
    <x v="0"/>
    <s v="R"/>
    <x v="4"/>
    <x v="0"/>
    <n v="216"/>
    <x v="43"/>
    <n v="2.35"/>
    <x v="1"/>
  </r>
  <r>
    <x v="3460"/>
    <s v="Color"/>
    <x v="1510"/>
    <n v="12"/>
    <n v="95"/>
    <n v="43"/>
    <n v="611"/>
    <x v="1466"/>
    <n v="1000"/>
    <x v="3156"/>
    <x v="125"/>
    <x v="369"/>
    <x v="3459"/>
    <n v="5143"/>
    <n v="5213"/>
    <x v="1939"/>
    <n v="1"/>
    <s v="box office flop|company|invention|roommate|surfer"/>
    <x v="3460"/>
    <n v="62"/>
    <x v="0"/>
    <x v="0"/>
    <s v="PG-13"/>
    <x v="70"/>
    <x v="20"/>
    <n v="788"/>
    <x v="67"/>
    <n v="1.85"/>
    <x v="628"/>
  </r>
  <r>
    <x v="3461"/>
    <s v="Color"/>
    <x v="1511"/>
    <n v="134"/>
    <n v="106"/>
    <n v="58"/>
    <n v="973"/>
    <x v="108"/>
    <n v="23000"/>
    <x v="3157"/>
    <x v="270"/>
    <x v="58"/>
    <x v="3460"/>
    <n v="43965"/>
    <n v="44969"/>
    <x v="2394"/>
    <n v="0"/>
    <s v="bully|car|car accident|fire|vomiting"/>
    <x v="3461"/>
    <n v="99"/>
    <x v="0"/>
    <x v="0"/>
    <s v="R"/>
    <x v="222"/>
    <x v="5"/>
    <n v="20000"/>
    <x v="1"/>
    <n v="2.35"/>
    <x v="64"/>
  </r>
  <r>
    <x v="3462"/>
    <s v="Color"/>
    <x v="586"/>
    <n v="151"/>
    <n v="93"/>
    <n v="47"/>
    <n v="13"/>
    <x v="1992"/>
    <n v="554"/>
    <x v="3158"/>
    <x v="539"/>
    <x v="618"/>
    <x v="3461"/>
    <n v="21243"/>
    <n v="1105"/>
    <x v="2428"/>
    <n v="2"/>
    <s v="male frontal nudity|male nudity|male rear nudity|nudity|sex scene"/>
    <x v="3462"/>
    <n v="66"/>
    <x v="0"/>
    <x v="1"/>
    <s v="R"/>
    <x v="4"/>
    <x v="9"/>
    <n v="524"/>
    <x v="5"/>
    <n v="2.35"/>
    <x v="1"/>
  </r>
  <r>
    <x v="3463"/>
    <s v="Color"/>
    <x v="525"/>
    <n v="103"/>
    <n v="103"/>
    <n v="835"/>
    <m/>
    <x v="2042"/>
    <n v="13000"/>
    <x v="3159"/>
    <x v="436"/>
    <x v="109"/>
    <x v="3462"/>
    <n v="15104"/>
    <n v="13000"/>
    <x v="4"/>
    <n v="0"/>
    <s v="desert|friend|friendship|minimal dialogue|water"/>
    <x v="3463"/>
    <n v="290"/>
    <x v="0"/>
    <x v="0"/>
    <s v="R"/>
    <x v="209"/>
    <x v="19"/>
    <n v="0"/>
    <x v="5"/>
    <n v="2.35"/>
    <x v="1"/>
  </r>
  <r>
    <x v="3464"/>
    <s v="Color"/>
    <x v="1512"/>
    <n v="39"/>
    <n v="96"/>
    <n v="5"/>
    <n v="52"/>
    <x v="464"/>
    <n v="766"/>
    <x v="3160"/>
    <x v="17"/>
    <x v="242"/>
    <x v="3463"/>
    <n v="1966"/>
    <n v="1251"/>
    <x v="2429"/>
    <n v="3"/>
    <s v="1930s|car accident|hospital|marital rape|painter"/>
    <x v="3464"/>
    <n v="25"/>
    <x v="0"/>
    <x v="1"/>
    <s v="R"/>
    <x v="222"/>
    <x v="19"/>
    <n v="358"/>
    <x v="10"/>
    <n v="1.85"/>
    <x v="629"/>
  </r>
  <r>
    <x v="3465"/>
    <s v="Color"/>
    <x v="1311"/>
    <n v="133"/>
    <n v="103"/>
    <n v="6"/>
    <n v="935"/>
    <x v="436"/>
    <n v="7000"/>
    <x v="3161"/>
    <x v="425"/>
    <x v="252"/>
    <x v="3464"/>
    <n v="5863"/>
    <n v="9660"/>
    <x v="2430"/>
    <n v="0"/>
    <s v="cancer|gay bar|lesbian kiss|partner|public hearing"/>
    <x v="3465"/>
    <n v="25"/>
    <x v="0"/>
    <x v="0"/>
    <s v="PG-13"/>
    <x v="222"/>
    <x v="2"/>
    <n v="1000"/>
    <x v="12"/>
    <n v="1.85"/>
    <x v="1"/>
  </r>
  <r>
    <x v="3466"/>
    <s v="Color"/>
    <x v="1513"/>
    <n v="104"/>
    <n v="108"/>
    <n v="30"/>
    <n v="281"/>
    <x v="1556"/>
    <n v="474"/>
    <x v="3162"/>
    <x v="125"/>
    <x v="1330"/>
    <x v="3465"/>
    <n v="4124"/>
    <n v="2029"/>
    <x v="1812"/>
    <n v="4"/>
    <s v="co worker|escort|magazine|teacher|writer"/>
    <x v="3466"/>
    <n v="29"/>
    <x v="0"/>
    <x v="0"/>
    <s v="R"/>
    <x v="222"/>
    <x v="5"/>
    <n v="403"/>
    <x v="18"/>
    <n v="2.35"/>
    <x v="220"/>
  </r>
  <r>
    <x v="3467"/>
    <s v=" Black and White"/>
    <x v="1514"/>
    <n v="121"/>
    <n v="177"/>
    <n v="23"/>
    <n v="0"/>
    <x v="2043"/>
    <n v="4"/>
    <x v="4"/>
    <x v="142"/>
    <x v="1331"/>
    <x v="3466"/>
    <n v="2518"/>
    <n v="8"/>
    <x v="2431"/>
    <n v="0"/>
    <s v="fictional war|hanging|male full frontal nudity|medieval times|nudity"/>
    <x v="3467"/>
    <n v="28"/>
    <x v="9"/>
    <x v="21"/>
    <s v="Not Rated"/>
    <x v="222"/>
    <x v="9"/>
    <n v="4"/>
    <x v="10"/>
    <n v="1.66"/>
    <x v="103"/>
  </r>
  <r>
    <x v="3468"/>
    <s v="Color"/>
    <x v="1515"/>
    <n v="27"/>
    <n v="118"/>
    <n v="0"/>
    <n v="410"/>
    <x v="420"/>
    <n v="26000"/>
    <x v="3163"/>
    <x v="408"/>
    <x v="8"/>
    <x v="3467"/>
    <n v="7663"/>
    <n v="27756"/>
    <x v="2432"/>
    <n v="2"/>
    <s v="cash|financial problem|heist|land rover|mortgage"/>
    <x v="3468"/>
    <n v="38"/>
    <x v="0"/>
    <x v="0"/>
    <s v="R"/>
    <x v="222"/>
    <x v="5"/>
    <n v="854"/>
    <x v="19"/>
    <n v="1.85"/>
    <x v="138"/>
  </r>
  <r>
    <x v="3469"/>
    <s v="Color"/>
    <x v="1516"/>
    <n v="49"/>
    <n v="97"/>
    <n v="554"/>
    <n v="530"/>
    <x v="1536"/>
    <n v="876"/>
    <x v="3164"/>
    <x v="270"/>
    <x v="685"/>
    <x v="3468"/>
    <n v="2670"/>
    <n v="2544"/>
    <x v="728"/>
    <n v="3"/>
    <s v="alcoholic|alcoholic father|stepmother|swaziland|unfaithful wife"/>
    <x v="3469"/>
    <n v="50"/>
    <x v="0"/>
    <x v="1"/>
    <s v="R"/>
    <x v="222"/>
    <x v="12"/>
    <n v="838"/>
    <x v="8"/>
    <n v="2.35"/>
    <x v="410"/>
  </r>
  <r>
    <x v="3470"/>
    <s v=" Black and White"/>
    <x v="1451"/>
    <n v="100"/>
    <n v="102"/>
    <n v="78"/>
    <n v="184"/>
    <x v="2044"/>
    <n v="12000"/>
    <x v="4"/>
    <x v="23"/>
    <x v="392"/>
    <x v="3469"/>
    <n v="197845"/>
    <n v="12680"/>
    <x v="2433"/>
    <n v="2"/>
    <s v="fbi|fbi agent|friend|irish|mafia"/>
    <x v="3470"/>
    <n v="876"/>
    <x v="0"/>
    <x v="4"/>
    <s v="R"/>
    <x v="222"/>
    <x v="15"/>
    <n v="333"/>
    <x v="0"/>
    <n v="2.35"/>
    <x v="37"/>
  </r>
  <r>
    <x v="3471"/>
    <s v="Color"/>
    <x v="1517"/>
    <n v="12"/>
    <n v="92"/>
    <n v="4"/>
    <n v="4"/>
    <x v="2045"/>
    <n v="91"/>
    <x v="4"/>
    <x v="339"/>
    <x v="1332"/>
    <x v="3470"/>
    <n v="383"/>
    <n v="198"/>
    <x v="2434"/>
    <n v="1"/>
    <m/>
    <x v="3471"/>
    <n v="1"/>
    <x v="13"/>
    <x v="14"/>
    <m/>
    <x v="222"/>
    <x v="11"/>
    <n v="82"/>
    <x v="43"/>
    <n v="2.35"/>
    <x v="630"/>
  </r>
  <r>
    <x v="3472"/>
    <s v="Color"/>
    <x v="420"/>
    <n v="112"/>
    <n v="88"/>
    <n v="0"/>
    <n v="507"/>
    <x v="1327"/>
    <n v="1000"/>
    <x v="4"/>
    <x v="747"/>
    <x v="432"/>
    <x v="3471"/>
    <n v="8589"/>
    <n v="3150"/>
    <x v="1659"/>
    <n v="0"/>
    <s v="ghost|hotel|murder|stake|what happened to epilogue"/>
    <x v="3472"/>
    <n v="70"/>
    <x v="0"/>
    <x v="0"/>
    <s v="R"/>
    <x v="222"/>
    <x v="10"/>
    <n v="844"/>
    <x v="30"/>
    <n v="1.85"/>
    <x v="1"/>
  </r>
  <r>
    <x v="3473"/>
    <s v="Color"/>
    <x v="1518"/>
    <n v="10"/>
    <n v="80"/>
    <n v="0"/>
    <n v="26"/>
    <x v="2046"/>
    <n v="99"/>
    <x v="4"/>
    <x v="224"/>
    <x v="1333"/>
    <x v="3472"/>
    <n v="1159"/>
    <n v="218"/>
    <x v="2435"/>
    <n v="1"/>
    <s v="3d"/>
    <x v="3473"/>
    <n v="9"/>
    <x v="9"/>
    <x v="21"/>
    <s v="PG"/>
    <x v="222"/>
    <x v="3"/>
    <n v="62"/>
    <x v="43"/>
    <m/>
    <x v="631"/>
  </r>
  <r>
    <x v="3474"/>
    <m/>
    <x v="1519"/>
    <n v="2"/>
    <n v="45"/>
    <n v="24"/>
    <n v="29"/>
    <x v="2047"/>
    <n v="122"/>
    <x v="4"/>
    <x v="748"/>
    <x v="1334"/>
    <x v="3473"/>
    <n v="192"/>
    <n v="236"/>
    <x v="2436"/>
    <n v="0"/>
    <s v="blindness|cave|spirit|wolf|wolf cub"/>
    <x v="3474"/>
    <n v="6"/>
    <x v="1"/>
    <x v="0"/>
    <m/>
    <x v="222"/>
    <x v="11"/>
    <n v="35"/>
    <x v="19"/>
    <m/>
    <x v="632"/>
  </r>
  <r>
    <x v="3475"/>
    <s v="Color"/>
    <x v="326"/>
    <n v="38"/>
    <n v="115"/>
    <n v="16000"/>
    <n v="240"/>
    <x v="688"/>
    <n v="16000"/>
    <x v="3165"/>
    <x v="713"/>
    <x v="303"/>
    <x v="3474"/>
    <n v="39451"/>
    <n v="17209"/>
    <x v="2437"/>
    <n v="0"/>
    <s v="gold|miner|preacher|prospector|sheriff"/>
    <x v="3475"/>
    <n v="138"/>
    <x v="0"/>
    <x v="0"/>
    <s v="R"/>
    <x v="280"/>
    <x v="39"/>
    <n v="455"/>
    <x v="11"/>
    <n v="2.35"/>
    <x v="1"/>
  </r>
  <r>
    <x v="3476"/>
    <s v="Color"/>
    <x v="1520"/>
    <n v="18"/>
    <n v="97"/>
    <n v="49"/>
    <n v="687"/>
    <x v="2048"/>
    <n v="878"/>
    <x v="4"/>
    <x v="749"/>
    <x v="1335"/>
    <x v="3475"/>
    <n v="15862"/>
    <n v="4334"/>
    <x v="2438"/>
    <n v="5"/>
    <s v="2000s|evil god|space opera|stargate|wormhole"/>
    <x v="3476"/>
    <n v="42"/>
    <x v="0"/>
    <x v="0"/>
    <m/>
    <x v="4"/>
    <x v="8"/>
    <n v="847"/>
    <x v="38"/>
    <n v="1.78"/>
    <x v="264"/>
  </r>
  <r>
    <x v="3477"/>
    <s v="Color"/>
    <x v="776"/>
    <n v="152"/>
    <n v="102"/>
    <n v="0"/>
    <n v="787"/>
    <x v="569"/>
    <n v="14000"/>
    <x v="3166"/>
    <x v="125"/>
    <x v="174"/>
    <x v="3476"/>
    <n v="120036"/>
    <n v="18643"/>
    <x v="464"/>
    <n v="1"/>
    <s v="football|hazing|high school|last day of school|pledge"/>
    <x v="3477"/>
    <n v="408"/>
    <x v="0"/>
    <x v="0"/>
    <s v="R"/>
    <x v="280"/>
    <x v="27"/>
    <n v="1000"/>
    <x v="16"/>
    <n v="1.85"/>
    <x v="7"/>
  </r>
  <r>
    <x v="3478"/>
    <s v="Color"/>
    <x v="353"/>
    <n v="44"/>
    <n v="111"/>
    <n v="197"/>
    <n v="578"/>
    <x v="1482"/>
    <n v="755"/>
    <x v="4"/>
    <x v="235"/>
    <x v="1155"/>
    <x v="3477"/>
    <n v="39786"/>
    <n v="3009"/>
    <x v="2439"/>
    <n v="5"/>
    <s v="2000s|basketball|country club|lifeguard|talent show"/>
    <x v="3478"/>
    <n v="162"/>
    <x v="0"/>
    <x v="0"/>
    <s v="TV-G"/>
    <x v="222"/>
    <x v="1"/>
    <n v="632"/>
    <x v="30"/>
    <n v="1.78"/>
    <x v="633"/>
  </r>
  <r>
    <x v="3479"/>
    <s v="Color"/>
    <x v="1521"/>
    <n v="6"/>
    <n v="96"/>
    <n v="16"/>
    <n v="63"/>
    <x v="2049"/>
    <n v="149"/>
    <x v="4"/>
    <x v="17"/>
    <x v="1336"/>
    <x v="3478"/>
    <n v="33"/>
    <n v="414"/>
    <x v="2440"/>
    <n v="0"/>
    <m/>
    <x v="3479"/>
    <n v="6"/>
    <x v="0"/>
    <x v="4"/>
    <m/>
    <x v="200"/>
    <x v="6"/>
    <n v="147"/>
    <x v="13"/>
    <n v="2.35"/>
    <x v="342"/>
  </r>
  <r>
    <x v="3480"/>
    <s v="Color"/>
    <x v="1522"/>
    <n v="46"/>
    <n v="94"/>
    <n v="0"/>
    <n v="493"/>
    <x v="1746"/>
    <n v="15000"/>
    <x v="4"/>
    <x v="168"/>
    <x v="1337"/>
    <x v="3479"/>
    <n v="5255"/>
    <n v="17377"/>
    <x v="2441"/>
    <n v="3"/>
    <s v="african american gangster|falling to death|in over one's head|murder|surveillance"/>
    <x v="3480"/>
    <n v="38"/>
    <x v="0"/>
    <x v="0"/>
    <m/>
    <x v="222"/>
    <x v="2"/>
    <n v="725"/>
    <x v="27"/>
    <n v="2.35"/>
    <x v="1"/>
  </r>
  <r>
    <x v="3481"/>
    <s v="Color"/>
    <x v="1523"/>
    <n v="63"/>
    <n v="125"/>
    <n v="4"/>
    <n v="36"/>
    <x v="2050"/>
    <n v="177"/>
    <x v="3167"/>
    <x v="639"/>
    <x v="1338"/>
    <x v="3480"/>
    <n v="5153"/>
    <n v="333"/>
    <x v="2442"/>
    <n v="1"/>
    <s v="lesbian mother|lesbian parent|lesbian relationship|lesbian romance|lesbianism"/>
    <x v="3481"/>
    <n v="51"/>
    <x v="15"/>
    <x v="8"/>
    <m/>
    <x v="159"/>
    <x v="15"/>
    <n v="66"/>
    <x v="11"/>
    <n v="1.85"/>
    <x v="385"/>
  </r>
  <r>
    <x v="3482"/>
    <s v="Color"/>
    <x v="1524"/>
    <n v="74"/>
    <n v="108"/>
    <n v="3"/>
    <n v="436"/>
    <x v="1115"/>
    <n v="710"/>
    <x v="3168"/>
    <x v="200"/>
    <x v="271"/>
    <x v="3481"/>
    <n v="16299"/>
    <n v="2119"/>
    <x v="2443"/>
    <n v="1"/>
    <s v="chumscrubber|death|friend|pills|school"/>
    <x v="3482"/>
    <n v="129"/>
    <x v="0"/>
    <x v="0"/>
    <s v="R"/>
    <x v="281"/>
    <x v="12"/>
    <n v="697"/>
    <x v="15"/>
    <n v="2.35"/>
    <x v="103"/>
  </r>
  <r>
    <x v="3483"/>
    <s v="Color"/>
    <x v="1525"/>
    <n v="25"/>
    <n v="101"/>
    <n v="0"/>
    <n v="83"/>
    <x v="2051"/>
    <n v="240"/>
    <x v="3169"/>
    <x v="111"/>
    <x v="1339"/>
    <x v="3482"/>
    <n v="10771"/>
    <n v="490"/>
    <x v="2444"/>
    <n v="8"/>
    <s v="bar|strip club|stripper|texas hold 'em|thong"/>
    <x v="3483"/>
    <n v="65"/>
    <x v="0"/>
    <x v="0"/>
    <s v="R"/>
    <x v="281"/>
    <x v="17"/>
    <n v="83"/>
    <x v="21"/>
    <n v="2.35"/>
    <x v="128"/>
  </r>
  <r>
    <x v="3484"/>
    <s v="Color"/>
    <x v="1526"/>
    <n v="224"/>
    <n v="101"/>
    <n v="13"/>
    <n v="261"/>
    <x v="921"/>
    <n v="34000"/>
    <x v="3170"/>
    <x v="327"/>
    <x v="37"/>
    <x v="3483"/>
    <n v="58366"/>
    <n v="35717"/>
    <x v="2445"/>
    <n v="1"/>
    <s v="brother sister relationship|death of sister|female protagonist|mother daughter relationship|murder"/>
    <x v="3484"/>
    <n v="160"/>
    <x v="0"/>
    <x v="4"/>
    <s v="PG-13"/>
    <x v="280"/>
    <x v="3"/>
    <n v="924"/>
    <x v="23"/>
    <n v="2.35"/>
    <x v="7"/>
  </r>
  <r>
    <x v="3485"/>
    <s v="Color"/>
    <x v="496"/>
    <n v="226"/>
    <n v="139"/>
    <n v="777"/>
    <n v="58"/>
    <x v="2052"/>
    <n v="131"/>
    <x v="3171"/>
    <x v="750"/>
    <x v="1340"/>
    <x v="3484"/>
    <n v="80429"/>
    <n v="343"/>
    <x v="2446"/>
    <n v="0"/>
    <s v="brother sister relationship|family relationships|middle east|mother son relationship|twin brother and sister"/>
    <x v="3485"/>
    <n v="156"/>
    <x v="3"/>
    <x v="4"/>
    <s v="R"/>
    <x v="281"/>
    <x v="5"/>
    <n v="66"/>
    <x v="17"/>
    <n v="1.85"/>
    <x v="40"/>
  </r>
  <r>
    <x v="3486"/>
    <s v="Color"/>
    <x v="403"/>
    <n v="36"/>
    <n v="125"/>
    <n v="125"/>
    <n v="11"/>
    <x v="2053"/>
    <n v="60"/>
    <x v="3172"/>
    <x v="105"/>
    <x v="1341"/>
    <x v="3485"/>
    <n v="3548"/>
    <n v="132"/>
    <x v="2447"/>
    <n v="1"/>
    <s v="box office hit|dancer|sex scene|television|underage sex"/>
    <x v="3486"/>
    <n v="21"/>
    <x v="17"/>
    <x v="20"/>
    <s v="R"/>
    <x v="240"/>
    <x v="17"/>
    <n v="29"/>
    <x v="12"/>
    <n v="2.35"/>
    <x v="462"/>
  </r>
  <r>
    <x v="3487"/>
    <s v="Color"/>
    <x v="1527"/>
    <n v="54"/>
    <n v="88"/>
    <n v="11"/>
    <n v="415"/>
    <x v="2054"/>
    <n v="1000"/>
    <x v="3173"/>
    <x v="751"/>
    <x v="51"/>
    <x v="3486"/>
    <n v="5133"/>
    <n v="2728"/>
    <x v="2257"/>
    <n v="8"/>
    <s v="burglary|estranged father|money|neighbor|thug"/>
    <x v="3487"/>
    <n v="31"/>
    <x v="0"/>
    <x v="25"/>
    <s v="R"/>
    <x v="4"/>
    <x v="0"/>
    <n v="418"/>
    <x v="21"/>
    <n v="2.35"/>
    <x v="231"/>
  </r>
  <r>
    <x v="3488"/>
    <s v="Color"/>
    <x v="139"/>
    <n v="142"/>
    <n v="115"/>
    <n v="294"/>
    <n v="15"/>
    <x v="2055"/>
    <n v="585"/>
    <x v="3174"/>
    <x v="28"/>
    <x v="1154"/>
    <x v="3487"/>
    <n v="81644"/>
    <n v="666"/>
    <x v="2448"/>
    <n v="1"/>
    <s v="brazil|military police|police|rio de janeiro brazil|slum"/>
    <x v="3488"/>
    <n v="107"/>
    <x v="30"/>
    <x v="49"/>
    <s v="R"/>
    <x v="213"/>
    <x v="1"/>
    <n v="39"/>
    <x v="14"/>
    <n v="1.85"/>
    <x v="59"/>
  </r>
  <r>
    <x v="3489"/>
    <s v="Color"/>
    <x v="707"/>
    <n v="271"/>
    <n v="99"/>
    <n v="40"/>
    <n v="300"/>
    <x v="2056"/>
    <n v="1000"/>
    <x v="3175"/>
    <x v="364"/>
    <x v="114"/>
    <x v="3488"/>
    <n v="81699"/>
    <n v="2323"/>
    <x v="2449"/>
    <n v="0"/>
    <s v="horror movie prequel|murder|paranormal activity|self sacrifice|suicide"/>
    <x v="3489"/>
    <n v="291"/>
    <x v="0"/>
    <x v="0"/>
    <s v="R"/>
    <x v="170"/>
    <x v="11"/>
    <n v="421"/>
    <x v="28"/>
    <n v="2.35"/>
    <x v="48"/>
  </r>
  <r>
    <x v="3490"/>
    <s v="Color"/>
    <x v="1528"/>
    <n v="33"/>
    <n v="88"/>
    <n v="3"/>
    <n v="38"/>
    <x v="2057"/>
    <n v="46"/>
    <x v="3176"/>
    <x v="752"/>
    <x v="1342"/>
    <x v="3489"/>
    <n v="1388"/>
    <n v="225"/>
    <x v="2450"/>
    <n v="7"/>
    <s v="australia|journey|love|priest|traveling"/>
    <x v="3490"/>
    <n v="31"/>
    <x v="0"/>
    <x v="5"/>
    <s v="PG-13"/>
    <x v="170"/>
    <x v="0"/>
    <n v="46"/>
    <x v="22"/>
    <n v="2.35"/>
    <x v="634"/>
  </r>
  <r>
    <x v="3491"/>
    <s v="Color"/>
    <x v="265"/>
    <n v="64"/>
    <n v="112"/>
    <n v="309"/>
    <n v="15"/>
    <x v="2058"/>
    <n v="27"/>
    <x v="3177"/>
    <x v="152"/>
    <x v="1343"/>
    <x v="3490"/>
    <n v="94139"/>
    <n v="106"/>
    <x v="2451"/>
    <n v="2"/>
    <s v="drugs|escape|football|friend|violence"/>
    <x v="3491"/>
    <n v="183"/>
    <x v="0"/>
    <x v="0"/>
    <s v="R"/>
    <x v="224"/>
    <x v="23"/>
    <n v="26"/>
    <x v="6"/>
    <n v="1.85"/>
    <x v="1"/>
  </r>
  <r>
    <x v="3492"/>
    <s v="Color"/>
    <x v="1529"/>
    <n v="18"/>
    <n v="108"/>
    <n v="7"/>
    <n v="51"/>
    <x v="2059"/>
    <n v="699"/>
    <x v="3178"/>
    <x v="316"/>
    <x v="903"/>
    <x v="3491"/>
    <n v="21409"/>
    <n v="936"/>
    <x v="2452"/>
    <n v="1"/>
    <s v="crash|hispanic|interracial relationship|interracial romance|racism"/>
    <x v="3492"/>
    <n v="63"/>
    <x v="0"/>
    <x v="0"/>
    <s v="PG-13"/>
    <x v="170"/>
    <x v="42"/>
    <n v="63"/>
    <x v="2"/>
    <n v="1.85"/>
    <x v="1"/>
  </r>
  <r>
    <x v="3493"/>
    <s v="Color"/>
    <x v="1530"/>
    <n v="6"/>
    <n v="107"/>
    <n v="0"/>
    <n v="146"/>
    <x v="2060"/>
    <n v="804"/>
    <x v="4"/>
    <x v="200"/>
    <x v="1344"/>
    <x v="3492"/>
    <n v="3157"/>
    <n v="1285"/>
    <x v="2453"/>
    <n v="2"/>
    <s v="directed by star|friendship|reference to isaac newton|skinny dipping|written and directed by cast member"/>
    <x v="3493"/>
    <n v="33"/>
    <x v="0"/>
    <x v="0"/>
    <s v="PG"/>
    <x v="4"/>
    <x v="37"/>
    <n v="167"/>
    <x v="13"/>
    <n v="1.85"/>
    <x v="523"/>
  </r>
  <r>
    <x v="3494"/>
    <s v="Color"/>
    <x v="209"/>
    <n v="121"/>
    <n v="104"/>
    <n v="0"/>
    <n v="517"/>
    <x v="2061"/>
    <n v="754"/>
    <x v="3179"/>
    <x v="753"/>
    <x v="1345"/>
    <x v="3493"/>
    <n v="23986"/>
    <n v="2442"/>
    <x v="2454"/>
    <n v="0"/>
    <s v="apartment|elevator|murder|psychiatrist|sunglasses"/>
    <x v="3494"/>
    <n v="201"/>
    <x v="0"/>
    <x v="0"/>
    <s v="X"/>
    <x v="170"/>
    <x v="35"/>
    <n v="567"/>
    <x v="1"/>
    <n v="2.35"/>
    <x v="1"/>
  </r>
  <r>
    <x v="3495"/>
    <s v="Color"/>
    <x v="54"/>
    <n v="14"/>
    <n v="108"/>
    <n v="208"/>
    <n v="689"/>
    <x v="600"/>
    <n v="876"/>
    <x v="3180"/>
    <x v="754"/>
    <x v="1045"/>
    <x v="3494"/>
    <n v="6384"/>
    <n v="4840"/>
    <x v="920"/>
    <n v="0"/>
    <s v="boy|lesson|mississippi river|river|slave"/>
    <x v="3495"/>
    <n v="54"/>
    <x v="0"/>
    <x v="0"/>
    <s v="PG"/>
    <x v="170"/>
    <x v="27"/>
    <n v="827"/>
    <x v="5"/>
    <n v="1.85"/>
    <x v="144"/>
  </r>
  <r>
    <x v="3496"/>
    <s v="Color"/>
    <x v="52"/>
    <n v="137"/>
    <n v="102"/>
    <n v="218"/>
    <n v="376"/>
    <x v="687"/>
    <n v="900"/>
    <x v="3181"/>
    <x v="70"/>
    <x v="675"/>
    <x v="3495"/>
    <n v="59474"/>
    <n v="2475"/>
    <x v="1681"/>
    <n v="3"/>
    <s v="drug deal|drugs|sex|sex on stairs|strip club"/>
    <x v="3496"/>
    <n v="418"/>
    <x v="0"/>
    <x v="0"/>
    <s v="R"/>
    <x v="170"/>
    <x v="15"/>
    <n v="563"/>
    <x v="11"/>
    <n v="2.35"/>
    <x v="1"/>
  </r>
  <r>
    <x v="3497"/>
    <s v="Color"/>
    <x v="1452"/>
    <n v="111"/>
    <n v="88"/>
    <n v="132"/>
    <n v="180"/>
    <x v="2062"/>
    <n v="435"/>
    <x v="3182"/>
    <x v="105"/>
    <x v="1346"/>
    <x v="3496"/>
    <n v="19715"/>
    <n v="1140"/>
    <x v="2455"/>
    <n v="2"/>
    <s v="friend|friendship|marital problem|money problems|nervous breakdown"/>
    <x v="3497"/>
    <n v="166"/>
    <x v="0"/>
    <x v="0"/>
    <s v="R"/>
    <x v="170"/>
    <x v="7"/>
    <n v="230"/>
    <x v="18"/>
    <n v="2.35"/>
    <x v="483"/>
  </r>
  <r>
    <x v="3498"/>
    <s v="Color"/>
    <x v="618"/>
    <n v="57"/>
    <n v="115"/>
    <n v="338"/>
    <n v="45"/>
    <x v="2063"/>
    <n v="116"/>
    <x v="4"/>
    <x v="232"/>
    <x v="1347"/>
    <x v="3497"/>
    <n v="25857"/>
    <n v="394"/>
    <x v="2456"/>
    <n v="0"/>
    <s v="alien|baby|new mexico|satellite|scientist"/>
    <x v="3498"/>
    <n v="171"/>
    <x v="0"/>
    <x v="0"/>
    <s v="G"/>
    <x v="170"/>
    <x v="49"/>
    <n v="112"/>
    <x v="13"/>
    <n v="2.35"/>
    <x v="1"/>
  </r>
  <r>
    <x v="3499"/>
    <s v="Color"/>
    <x v="1531"/>
    <n v="97"/>
    <n v="91"/>
    <n v="38"/>
    <n v="91"/>
    <x v="768"/>
    <n v="730"/>
    <x v="3183"/>
    <x v="321"/>
    <x v="1348"/>
    <x v="3498"/>
    <n v="8294"/>
    <n v="1405"/>
    <x v="1305"/>
    <n v="0"/>
    <s v="animal attack|bat|creature feature|experiment|mad scientist"/>
    <x v="3499"/>
    <n v="160"/>
    <x v="0"/>
    <x v="0"/>
    <s v="PG-13"/>
    <x v="170"/>
    <x v="15"/>
    <n v="461"/>
    <x v="57"/>
    <n v="2.35"/>
    <x v="439"/>
  </r>
  <r>
    <x v="3500"/>
    <s v="Color"/>
    <x v="1532"/>
    <n v="73"/>
    <n v="141"/>
    <n v="11"/>
    <n v="8"/>
    <x v="2064"/>
    <n v="56"/>
    <x v="3184"/>
    <x v="113"/>
    <x v="1349"/>
    <x v="3499"/>
    <n v="10672"/>
    <n v="105"/>
    <x v="2457"/>
    <n v="0"/>
    <s v="breasts|farm|jew|kenya|tween girl"/>
    <x v="3500"/>
    <n v="84"/>
    <x v="0"/>
    <x v="8"/>
    <s v="R"/>
    <x v="222"/>
    <x v="18"/>
    <n v="36"/>
    <x v="16"/>
    <n v="2.35"/>
    <x v="635"/>
  </r>
  <r>
    <x v="3501"/>
    <s v="Color"/>
    <x v="901"/>
    <n v="486"/>
    <n v="101"/>
    <n v="0"/>
    <n v="726"/>
    <x v="926"/>
    <n v="13000"/>
    <x v="3185"/>
    <x v="270"/>
    <x v="125"/>
    <x v="3500"/>
    <n v="145395"/>
    <n v="15230"/>
    <x v="1429"/>
    <n v="0"/>
    <s v="female frontal nudity|female nudity|male nudity|sex addict|sex addiction"/>
    <x v="3501"/>
    <n v="375"/>
    <x v="0"/>
    <x v="1"/>
    <s v="NC-17"/>
    <x v="170"/>
    <x v="10"/>
    <n v="898"/>
    <x v="11"/>
    <n v="2.35"/>
    <x v="33"/>
  </r>
  <r>
    <x v="3502"/>
    <s v="Color"/>
    <x v="69"/>
    <n v="149"/>
    <n v="105"/>
    <n v="905"/>
    <n v="466"/>
    <x v="1445"/>
    <n v="27000"/>
    <x v="3186"/>
    <x v="168"/>
    <x v="3"/>
    <x v="3501"/>
    <n v="134070"/>
    <n v="29277"/>
    <x v="672"/>
    <n v="1"/>
    <s v="cake|cocaine|drugs|pills|serbian"/>
    <x v="3502"/>
    <n v="263"/>
    <x v="0"/>
    <x v="1"/>
    <s v="R"/>
    <x v="213"/>
    <x v="14"/>
    <n v="594"/>
    <x v="38"/>
    <n v="2.35"/>
    <x v="1"/>
  </r>
  <r>
    <x v="3503"/>
    <s v="Color"/>
    <x v="1533"/>
    <n v="4"/>
    <n v="100"/>
    <n v="0"/>
    <n v="266"/>
    <x v="2065"/>
    <n v="1000"/>
    <x v="3187"/>
    <x v="134"/>
    <x v="1350"/>
    <x v="3502"/>
    <n v="564"/>
    <n v="1942"/>
    <x v="1906"/>
    <n v="2"/>
    <s v="estrangement|missouri|mormon|mormon church|mormon temple"/>
    <x v="3503"/>
    <n v="21"/>
    <x v="0"/>
    <x v="0"/>
    <s v="PG-13"/>
    <x v="170"/>
    <x v="12"/>
    <n v="373"/>
    <x v="4"/>
    <n v="2.35"/>
    <x v="636"/>
  </r>
  <r>
    <x v="3504"/>
    <s v="Color"/>
    <x v="1534"/>
    <n v="200"/>
    <n v="116"/>
    <n v="129"/>
    <n v="782"/>
    <x v="2066"/>
    <n v="10000"/>
    <x v="3188"/>
    <x v="306"/>
    <x v="788"/>
    <x v="3503"/>
    <n v="41856"/>
    <n v="13180"/>
    <x v="1925"/>
    <n v="4"/>
    <s v="anarchist|corporation|greedy institution|vomiting|watching television"/>
    <x v="3504"/>
    <n v="119"/>
    <x v="0"/>
    <x v="1"/>
    <s v="PG-13"/>
    <x v="170"/>
    <x v="9"/>
    <n v="918"/>
    <x v="8"/>
    <n v="2.35"/>
    <x v="85"/>
  </r>
  <r>
    <x v="3505"/>
    <s v="Color"/>
    <x v="1106"/>
    <n v="84"/>
    <n v="97"/>
    <n v="15"/>
    <n v="874"/>
    <x v="2067"/>
    <n v="18000"/>
    <x v="3189"/>
    <x v="17"/>
    <x v="49"/>
    <x v="3504"/>
    <n v="12049"/>
    <n v="21107"/>
    <x v="779"/>
    <n v="2"/>
    <s v="hand job|hugging|long hair|new york city|two men one woman"/>
    <x v="3505"/>
    <n v="135"/>
    <x v="0"/>
    <x v="0"/>
    <s v="R"/>
    <x v="170"/>
    <x v="14"/>
    <n v="986"/>
    <x v="2"/>
    <n v="2.35"/>
    <x v="103"/>
  </r>
  <r>
    <x v="3506"/>
    <s v="Color"/>
    <x v="1535"/>
    <n v="28"/>
    <n v="106"/>
    <n v="19"/>
    <n v="0"/>
    <x v="2068"/>
    <n v="844"/>
    <x v="3190"/>
    <x v="270"/>
    <x v="289"/>
    <x v="3505"/>
    <n v="2601"/>
    <n v="846"/>
    <x v="2458"/>
    <n v="0"/>
    <s v="death|ferry|lawyer|norway|vomiting"/>
    <x v="3506"/>
    <n v="35"/>
    <x v="0"/>
    <x v="1"/>
    <m/>
    <x v="170"/>
    <x v="21"/>
    <n v="2"/>
    <x v="11"/>
    <n v="1.85"/>
    <x v="331"/>
  </r>
  <r>
    <x v="3507"/>
    <s v="Color"/>
    <x v="1536"/>
    <n v="217"/>
    <n v="105"/>
    <n v="38"/>
    <n v="706"/>
    <x v="1081"/>
    <n v="12000"/>
    <x v="3191"/>
    <x v="387"/>
    <x v="26"/>
    <x v="3506"/>
    <n v="29608"/>
    <n v="14462"/>
    <x v="2459"/>
    <n v="0"/>
    <s v="captain|casualty notification|casualty notification team|sergeant|staff sergeant"/>
    <x v="3507"/>
    <n v="92"/>
    <x v="0"/>
    <x v="0"/>
    <s v="R"/>
    <x v="170"/>
    <x v="0"/>
    <n v="712"/>
    <x v="13"/>
    <n v="2.35"/>
    <x v="1"/>
  </r>
  <r>
    <x v="3508"/>
    <s v="Color"/>
    <x v="1537"/>
    <n v="12"/>
    <n v="102"/>
    <n v="9"/>
    <n v="368"/>
    <x v="1047"/>
    <n v="1000"/>
    <x v="4"/>
    <x v="755"/>
    <x v="167"/>
    <x v="3507"/>
    <n v="2892"/>
    <n v="1904"/>
    <x v="2460"/>
    <n v="0"/>
    <s v="one word title"/>
    <x v="3508"/>
    <n v="18"/>
    <x v="0"/>
    <x v="3"/>
    <s v="R"/>
    <x v="170"/>
    <x v="5"/>
    <n v="433"/>
    <x v="12"/>
    <n v="2.35"/>
    <x v="637"/>
  </r>
  <r>
    <x v="3509"/>
    <s v=" Black and White"/>
    <x v="913"/>
    <n v="183"/>
    <n v="122"/>
    <n v="210"/>
    <n v="471"/>
    <x v="5"/>
    <n v="845"/>
    <x v="3192"/>
    <x v="316"/>
    <x v="1169"/>
    <x v="3508"/>
    <n v="51353"/>
    <n v="2614"/>
    <x v="1082"/>
    <n v="1"/>
    <s v="band|employment agency|singer|stage fright|suicide"/>
    <x v="3509"/>
    <n v="143"/>
    <x v="0"/>
    <x v="1"/>
    <s v="R"/>
    <x v="274"/>
    <x v="1"/>
    <n v="631"/>
    <x v="16"/>
    <n v="2.35"/>
    <x v="38"/>
  </r>
  <r>
    <x v="3510"/>
    <s v="Color"/>
    <x v="0"/>
    <n v="204"/>
    <n v="107"/>
    <n v="0"/>
    <n v="255"/>
    <x v="588"/>
    <n v="2000"/>
    <x v="3193"/>
    <x v="46"/>
    <x v="280"/>
    <x v="3509"/>
    <n v="600266"/>
    <n v="3582"/>
    <x v="1834"/>
    <n v="1"/>
    <s v="cyborg|future war|robot|shootout in a police station|urban setting"/>
    <x v="3510"/>
    <n v="692"/>
    <x v="0"/>
    <x v="1"/>
    <s v="R"/>
    <x v="170"/>
    <x v="31"/>
    <n v="663"/>
    <x v="14"/>
    <n v="1.85"/>
    <x v="38"/>
  </r>
  <r>
    <x v="3511"/>
    <s v=" Black and White"/>
    <x v="1538"/>
    <n v="153"/>
    <n v="121"/>
    <n v="31"/>
    <n v="43"/>
    <x v="2069"/>
    <n v="65"/>
    <x v="3194"/>
    <x v="17"/>
    <x v="1351"/>
    <x v="3510"/>
    <n v="114407"/>
    <n v="200"/>
    <x v="2461"/>
    <n v="2"/>
    <s v="coma|east germany|german democratic republic|germany|heart attack"/>
    <x v="3511"/>
    <n v="225"/>
    <x v="15"/>
    <x v="8"/>
    <s v="R"/>
    <x v="282"/>
    <x v="17"/>
    <n v="51"/>
    <x v="16"/>
    <n v="1.85"/>
    <x v="59"/>
  </r>
  <r>
    <x v="3512"/>
    <s v="Color"/>
    <x v="323"/>
    <n v="145"/>
    <n v="98"/>
    <n v="0"/>
    <n v="27"/>
    <x v="2070"/>
    <n v="1000"/>
    <x v="3195"/>
    <x v="122"/>
    <x v="1054"/>
    <x v="3511"/>
    <n v="32307"/>
    <n v="1163"/>
    <x v="2462"/>
    <n v="2"/>
    <s v="cup|derby county|flashback|football|leeds united"/>
    <x v="3512"/>
    <n v="75"/>
    <x v="0"/>
    <x v="1"/>
    <s v="R"/>
    <x v="70"/>
    <x v="0"/>
    <n v="54"/>
    <x v="32"/>
    <n v="1.85"/>
    <x v="1"/>
  </r>
  <r>
    <x v="3513"/>
    <s v="Color"/>
    <x v="1539"/>
    <n v="203"/>
    <n v="108"/>
    <n v="228"/>
    <n v="358"/>
    <x v="2071"/>
    <n v="431"/>
    <x v="4"/>
    <x v="658"/>
    <x v="1352"/>
    <x v="3512"/>
    <n v="39856"/>
    <n v="2020"/>
    <x v="2463"/>
    <n v="0"/>
    <s v="crematorium|female frontal nudity|naked dead woman|paramedic|poison gas"/>
    <x v="3513"/>
    <n v="300"/>
    <x v="0"/>
    <x v="0"/>
    <s v="R"/>
    <x v="213"/>
    <x v="39"/>
    <n v="426"/>
    <x v="11"/>
    <n v="1.85"/>
    <x v="1"/>
  </r>
  <r>
    <x v="3514"/>
    <s v="Color"/>
    <x v="113"/>
    <n v="10"/>
    <n v="55"/>
    <m/>
    <n v="5"/>
    <x v="2072"/>
    <n v="18"/>
    <x v="4"/>
    <x v="168"/>
    <x v="1353"/>
    <x v="3513"/>
    <n v="9638"/>
    <n v="39"/>
    <x v="2464"/>
    <n v="5"/>
    <m/>
    <x v="3514"/>
    <n v="25"/>
    <x v="17"/>
    <x v="20"/>
    <s v="TV-MA"/>
    <x v="4"/>
    <x v="4"/>
    <n v="9"/>
    <x v="50"/>
    <n v="1.85"/>
    <x v="1"/>
  </r>
  <r>
    <x v="3515"/>
    <s v="Color"/>
    <x v="609"/>
    <n v="93"/>
    <n v="123"/>
    <n v="0"/>
    <n v="781"/>
    <x v="2073"/>
    <n v="1000"/>
    <x v="3196"/>
    <x v="127"/>
    <x v="990"/>
    <x v="3514"/>
    <n v="99033"/>
    <n v="3254"/>
    <x v="1220"/>
    <n v="6"/>
    <s v="comic|ex girlfriend|jay and silent bob|mall|teenager"/>
    <x v="3515"/>
    <n v="434"/>
    <x v="0"/>
    <x v="0"/>
    <s v="R"/>
    <x v="224"/>
    <x v="16"/>
    <n v="898"/>
    <x v="13"/>
    <n v="1.85"/>
    <x v="1"/>
  </r>
  <r>
    <x v="3516"/>
    <s v="Color"/>
    <x v="1170"/>
    <n v="124"/>
    <n v="110"/>
    <n v="116"/>
    <n v="898"/>
    <x v="540"/>
    <n v="1000"/>
    <x v="3197"/>
    <x v="756"/>
    <x v="1354"/>
    <x v="3515"/>
    <n v="170027"/>
    <n v="5127"/>
    <x v="2465"/>
    <n v="2"/>
    <s v="automobile racing|boyfriend girlfriend relationship|high school|wrestling|year 1959"/>
    <x v="3516"/>
    <n v="350"/>
    <x v="0"/>
    <x v="0"/>
    <s v="PG-13"/>
    <x v="224"/>
    <x v="33"/>
    <n v="944"/>
    <x v="13"/>
    <n v="2.35"/>
    <x v="38"/>
  </r>
  <r>
    <x v="3517"/>
    <s v="Color"/>
    <x v="78"/>
    <n v="120"/>
    <n v="120"/>
    <n v="0"/>
    <n v="576"/>
    <x v="633"/>
    <n v="40000"/>
    <x v="3198"/>
    <x v="269"/>
    <x v="1"/>
    <x v="3516"/>
    <n v="291603"/>
    <n v="42028"/>
    <x v="1277"/>
    <n v="0"/>
    <s v="1960s|famous score|hero|vietnam|vietnam war"/>
    <x v="3517"/>
    <n v="505"/>
    <x v="0"/>
    <x v="1"/>
    <s v="R"/>
    <x v="224"/>
    <x v="43"/>
    <n v="854"/>
    <x v="14"/>
    <n v="1.85"/>
    <x v="104"/>
  </r>
  <r>
    <x v="3518"/>
    <s v="Color"/>
    <x v="942"/>
    <n v="288"/>
    <n v="122"/>
    <n v="909"/>
    <n v="282"/>
    <x v="2074"/>
    <n v="503"/>
    <x v="3199"/>
    <x v="757"/>
    <x v="1355"/>
    <x v="3517"/>
    <n v="113152"/>
    <n v="1448"/>
    <x v="2466"/>
    <n v="0"/>
    <s v="anti war|interview|iraq|paranoia|war on terrorism"/>
    <x v="3518"/>
    <n v="1416"/>
    <x v="0"/>
    <x v="0"/>
    <s v="R"/>
    <x v="224"/>
    <x v="14"/>
    <n v="328"/>
    <x v="7"/>
    <n v="1.85"/>
    <x v="1"/>
  </r>
  <r>
    <x v="3519"/>
    <s v="Color"/>
    <x v="1540"/>
    <n v="130"/>
    <n v="110"/>
    <n v="131"/>
    <n v="399"/>
    <x v="2075"/>
    <n v="640"/>
    <x v="3200"/>
    <x v="758"/>
    <x v="1356"/>
    <x v="3518"/>
    <n v="152089"/>
    <n v="2169"/>
    <x v="2467"/>
    <n v="1"/>
    <s v="bolivia|gang|outlaw|posse|train"/>
    <x v="3519"/>
    <n v="309"/>
    <x v="0"/>
    <x v="0"/>
    <s v="M"/>
    <x v="224"/>
    <x v="50"/>
    <n v="566"/>
    <x v="14"/>
    <n v="2.35"/>
    <x v="1"/>
  </r>
  <r>
    <x v="3520"/>
    <s v="Color"/>
    <x v="1541"/>
    <n v="145"/>
    <n v="139"/>
    <n v="55"/>
    <n v="266"/>
    <x v="2076"/>
    <n v="382"/>
    <x v="3201"/>
    <x v="759"/>
    <x v="1357"/>
    <x v="3519"/>
    <n v="107408"/>
    <n v="2045"/>
    <x v="2468"/>
    <n v="2"/>
    <s v="banker|female protagonist|live action and animation|magic|nanny"/>
    <x v="3520"/>
    <n v="259"/>
    <x v="0"/>
    <x v="0"/>
    <s v="Approved"/>
    <x v="224"/>
    <x v="53"/>
    <n v="279"/>
    <x v="6"/>
    <n v="1.66"/>
    <x v="1"/>
  </r>
  <r>
    <x v="3521"/>
    <s v="Color"/>
    <x v="351"/>
    <n v="62"/>
    <n v="124"/>
    <n v="0"/>
    <n v="535"/>
    <x v="2077"/>
    <n v="2000"/>
    <x v="3202"/>
    <x v="270"/>
    <x v="548"/>
    <x v="3520"/>
    <n v="35130"/>
    <n v="5122"/>
    <x v="86"/>
    <n v="3"/>
    <s v="choir|death|friend|suicide|therapy"/>
    <x v="3521"/>
    <n v="283"/>
    <x v="0"/>
    <x v="0"/>
    <s v="R"/>
    <x v="224"/>
    <x v="35"/>
    <n v="553"/>
    <x v="6"/>
    <n v="1.85"/>
    <x v="1"/>
  </r>
  <r>
    <x v="268"/>
    <s v="Color"/>
    <x v="158"/>
    <n v="188"/>
    <n v="120"/>
    <n v="153"/>
    <n v="447"/>
    <x v="212"/>
    <n v="1000"/>
    <x v="261"/>
    <x v="121"/>
    <x v="51"/>
    <x v="268"/>
    <n v="68722"/>
    <n v="3175"/>
    <x v="237"/>
    <n v="0"/>
    <s v="19th century|around the world|inventor|martial arts|train"/>
    <x v="268"/>
    <n v="191"/>
    <x v="0"/>
    <x v="0"/>
    <s v="PG"/>
    <x v="43"/>
    <x v="14"/>
    <n v="1000"/>
    <x v="27"/>
    <n v="2.35"/>
    <x v="1"/>
  </r>
  <r>
    <x v="3522"/>
    <s v="Color"/>
    <x v="1542"/>
    <n v="120"/>
    <n v="152"/>
    <n v="34"/>
    <n v="249"/>
    <x v="2078"/>
    <n v="804"/>
    <x v="3203"/>
    <x v="760"/>
    <x v="1344"/>
    <x v="3521"/>
    <n v="71919"/>
    <n v="1802"/>
    <x v="2469"/>
    <n v="0"/>
    <s v="dance|gang|new york city|puerto rican|tragedy"/>
    <x v="3522"/>
    <n v="316"/>
    <x v="0"/>
    <x v="0"/>
    <s v="Unrated"/>
    <x v="224"/>
    <x v="60"/>
    <n v="271"/>
    <x v="32"/>
    <n v="2.2000000000000002"/>
    <x v="1"/>
  </r>
  <r>
    <x v="3523"/>
    <s v="Color"/>
    <x v="370"/>
    <n v="71"/>
    <n v="98"/>
    <n v="11000"/>
    <n v="484"/>
    <x v="2079"/>
    <n v="13000"/>
    <x v="3204"/>
    <x v="300"/>
    <x v="192"/>
    <x v="3522"/>
    <n v="81599"/>
    <n v="14921"/>
    <x v="853"/>
    <n v="3"/>
    <s v="caddy|country club|golf course|gopher|nudity"/>
    <x v="3523"/>
    <n v="250"/>
    <x v="0"/>
    <x v="0"/>
    <s v="R"/>
    <x v="224"/>
    <x v="35"/>
    <n v="573"/>
    <x v="38"/>
    <n v="1.85"/>
    <x v="1"/>
  </r>
  <r>
    <x v="3524"/>
    <s v="Color"/>
    <x v="1543"/>
    <n v="52"/>
    <n v="106"/>
    <n v="10"/>
    <n v="578"/>
    <x v="1766"/>
    <n v="3000"/>
    <x v="3205"/>
    <x v="200"/>
    <x v="430"/>
    <x v="3523"/>
    <n v="3198"/>
    <n v="6419"/>
    <x v="1860"/>
    <n v="4"/>
    <s v="african american|commitment|friend|friendship|playboy"/>
    <x v="3524"/>
    <n v="43"/>
    <x v="0"/>
    <x v="0"/>
    <s v="R"/>
    <x v="224"/>
    <x v="18"/>
    <n v="685"/>
    <x v="22"/>
    <n v="1.85"/>
    <x v="259"/>
  </r>
  <r>
    <x v="3525"/>
    <s v="Color"/>
    <x v="1171"/>
    <n v="18"/>
    <n v="106"/>
    <n v="44"/>
    <n v="328"/>
    <x v="1857"/>
    <n v="865"/>
    <x v="3206"/>
    <x v="105"/>
    <x v="536"/>
    <x v="3524"/>
    <n v="6585"/>
    <n v="2724"/>
    <x v="2129"/>
    <n v="0"/>
    <s v="flashback|friendship|public nudity|shower|wedding"/>
    <x v="3525"/>
    <n v="50"/>
    <x v="0"/>
    <x v="0"/>
    <s v="R"/>
    <x v="224"/>
    <x v="15"/>
    <n v="405"/>
    <x v="8"/>
    <n v="1.85"/>
    <x v="177"/>
  </r>
  <r>
    <x v="3526"/>
    <s v="Color"/>
    <x v="11"/>
    <n v="162"/>
    <n v="106"/>
    <n v="0"/>
    <n v="574"/>
    <x v="705"/>
    <n v="18000"/>
    <x v="3207"/>
    <x v="171"/>
    <x v="11"/>
    <x v="3525"/>
    <n v="740918"/>
    <n v="20821"/>
    <x v="485"/>
    <n v="4"/>
    <s v="criminal|dirty cop|flashback|limping|suspect"/>
    <x v="3526"/>
    <n v="1182"/>
    <x v="0"/>
    <x v="0"/>
    <s v="R"/>
    <x v="224"/>
    <x v="16"/>
    <n v="979"/>
    <x v="35"/>
    <n v="2.35"/>
    <x v="82"/>
  </r>
  <r>
    <x v="3527"/>
    <s v=" Black and White"/>
    <x v="249"/>
    <n v="88"/>
    <n v="89"/>
    <n v="81"/>
    <n v="92"/>
    <x v="2080"/>
    <n v="321"/>
    <x v="3208"/>
    <x v="761"/>
    <x v="1358"/>
    <x v="3526"/>
    <n v="29659"/>
    <n v="584"/>
    <x v="2470"/>
    <n v="0"/>
    <s v="child|comic book|dream|murderer|nightmare"/>
    <x v="3527"/>
    <n v="227"/>
    <x v="0"/>
    <x v="0"/>
    <s v="X"/>
    <x v="83"/>
    <x v="30"/>
    <n v="101"/>
    <x v="37"/>
    <n v="1.85"/>
    <x v="103"/>
  </r>
  <r>
    <x v="3528"/>
    <s v="Color"/>
    <x v="205"/>
    <n v="96"/>
    <n v="94"/>
    <n v="12"/>
    <n v="583"/>
    <x v="829"/>
    <n v="16000"/>
    <x v="3209"/>
    <x v="127"/>
    <x v="32"/>
    <x v="3527"/>
    <n v="89128"/>
    <n v="19341"/>
    <x v="2471"/>
    <n v="0"/>
    <s v="college|love|party|reporter|tuition"/>
    <x v="3528"/>
    <n v="258"/>
    <x v="0"/>
    <x v="8"/>
    <s v="R"/>
    <x v="224"/>
    <x v="19"/>
    <n v="876"/>
    <x v="21"/>
    <n v="1.85"/>
    <x v="1"/>
  </r>
  <r>
    <x v="3529"/>
    <s v="Color"/>
    <x v="121"/>
    <n v="391"/>
    <n v="109"/>
    <n v="0"/>
    <n v="120"/>
    <x v="2081"/>
    <n v="1000"/>
    <x v="3210"/>
    <x v="291"/>
    <x v="441"/>
    <x v="3528"/>
    <n v="251349"/>
    <n v="1582"/>
    <x v="2472"/>
    <n v="0"/>
    <s v="heart attack|stripper|supermarket|wrestler|wrestling"/>
    <x v="3529"/>
    <n v="547"/>
    <x v="0"/>
    <x v="0"/>
    <s v="R"/>
    <x v="224"/>
    <x v="8"/>
    <n v="245"/>
    <x v="0"/>
    <n v="2.35"/>
    <x v="7"/>
  </r>
  <r>
    <x v="3530"/>
    <s v="Color"/>
    <x v="1544"/>
    <n v="32"/>
    <n v="144"/>
    <n v="54"/>
    <n v="332"/>
    <x v="2082"/>
    <n v="469"/>
    <x v="3211"/>
    <x v="304"/>
    <x v="764"/>
    <x v="3529"/>
    <n v="6304"/>
    <n v="2037"/>
    <x v="2473"/>
    <n v="0"/>
    <s v="box office hit|half breed|infidelity|shooting|texas"/>
    <x v="3530"/>
    <n v="87"/>
    <x v="0"/>
    <x v="0"/>
    <s v="Unrated"/>
    <x v="83"/>
    <x v="61"/>
    <n v="436"/>
    <x v="8"/>
    <n v="1.37"/>
    <x v="638"/>
  </r>
  <r>
    <x v="3531"/>
    <s v="Color"/>
    <x v="1250"/>
    <n v="119"/>
    <n v="90"/>
    <n v="378"/>
    <n v="658"/>
    <x v="509"/>
    <n v="957"/>
    <x v="3212"/>
    <x v="125"/>
    <x v="100"/>
    <x v="3530"/>
    <n v="45859"/>
    <n v="4611"/>
    <x v="417"/>
    <n v="9"/>
    <s v="dog show|gay|gay character|gay couple|gay interest"/>
    <x v="3531"/>
    <n v="340"/>
    <x v="0"/>
    <x v="0"/>
    <s v="PG-13"/>
    <x v="224"/>
    <x v="21"/>
    <n v="925"/>
    <x v="7"/>
    <n v="1.85"/>
    <x v="1"/>
  </r>
  <r>
    <x v="3532"/>
    <s v="Color"/>
    <x v="469"/>
    <n v="201"/>
    <n v="106"/>
    <n v="0"/>
    <n v="381"/>
    <x v="1932"/>
    <n v="742"/>
    <x v="3213"/>
    <x v="46"/>
    <x v="806"/>
    <x v="3531"/>
    <n v="91017"/>
    <n v="2270"/>
    <x v="2474"/>
    <n v="1"/>
    <s v="1990s|police|prison|rescue|year 1997"/>
    <x v="3532"/>
    <n v="284"/>
    <x v="0"/>
    <x v="1"/>
    <s v="R"/>
    <x v="224"/>
    <x v="37"/>
    <n v="602"/>
    <x v="13"/>
    <n v="2.35"/>
    <x v="1"/>
  </r>
  <r>
    <x v="3533"/>
    <s v="Color"/>
    <x v="437"/>
    <n v="22"/>
    <n v="121"/>
    <n v="0"/>
    <n v="182"/>
    <x v="2083"/>
    <n v="413"/>
    <x v="3214"/>
    <x v="752"/>
    <x v="1359"/>
    <x v="3532"/>
    <n v="4756"/>
    <n v="1284"/>
    <x v="1070"/>
    <n v="4"/>
    <s v="beauty salon|black college|college|fraternity|sorority"/>
    <x v="3533"/>
    <n v="38"/>
    <x v="0"/>
    <x v="0"/>
    <s v="R"/>
    <x v="170"/>
    <x v="32"/>
    <n v="282"/>
    <x v="27"/>
    <n v="1.85"/>
    <x v="194"/>
  </r>
  <r>
    <x v="3534"/>
    <s v="Color"/>
    <x v="1545"/>
    <n v="52"/>
    <n v="89"/>
    <n v="0"/>
    <n v="405"/>
    <x v="769"/>
    <n v="555"/>
    <x v="3215"/>
    <x v="238"/>
    <x v="1002"/>
    <x v="3533"/>
    <n v="12339"/>
    <n v="1752"/>
    <x v="1086"/>
    <n v="2"/>
    <s v="competition|estranged father|skunk|summer camp|wall"/>
    <x v="3534"/>
    <n v="32"/>
    <x v="0"/>
    <x v="0"/>
    <s v="PG"/>
    <x v="224"/>
    <x v="1"/>
    <n v="484"/>
    <x v="64"/>
    <n v="1.85"/>
    <x v="639"/>
  </r>
  <r>
    <x v="3535"/>
    <s v="Color"/>
    <x v="1546"/>
    <n v="63"/>
    <n v="86"/>
    <n v="472"/>
    <n v="64"/>
    <x v="2084"/>
    <n v="472"/>
    <x v="3216"/>
    <x v="132"/>
    <x v="1360"/>
    <x v="3534"/>
    <n v="19774"/>
    <n v="773"/>
    <x v="2475"/>
    <n v="1"/>
    <s v="chef|cook|drugs|gang|reporter"/>
    <x v="3535"/>
    <n v="70"/>
    <x v="0"/>
    <x v="14"/>
    <s v="PG-13"/>
    <x v="4"/>
    <x v="13"/>
    <n v="155"/>
    <x v="5"/>
    <n v="2.35"/>
    <x v="540"/>
  </r>
  <r>
    <x v="3536"/>
    <s v="Color"/>
    <x v="1250"/>
    <n v="97"/>
    <n v="91"/>
    <n v="378"/>
    <n v="345"/>
    <x v="1410"/>
    <n v="658"/>
    <x v="3217"/>
    <x v="430"/>
    <x v="1167"/>
    <x v="3535"/>
    <n v="22408"/>
    <n v="1660"/>
    <x v="2243"/>
    <n v="0"/>
    <s v="concert|mockumentary|musician|new york city|singer"/>
    <x v="3536"/>
    <n v="272"/>
    <x v="0"/>
    <x v="0"/>
    <s v="PG-13"/>
    <x v="4"/>
    <x v="17"/>
    <n v="378"/>
    <x v="11"/>
    <n v="1.85"/>
    <x v="1"/>
  </r>
  <r>
    <x v="3537"/>
    <s v="Color"/>
    <x v="372"/>
    <n v="34"/>
    <n v="104"/>
    <n v="80"/>
    <n v="658"/>
    <x v="350"/>
    <n v="8000"/>
    <x v="3218"/>
    <x v="105"/>
    <x v="218"/>
    <x v="3536"/>
    <n v="18286"/>
    <n v="10430"/>
    <x v="768"/>
    <n v="4"/>
    <s v="commitment|marriage|pizza|title appears in writing|woman wearing only a man's shirt"/>
    <x v="3537"/>
    <n v="73"/>
    <x v="0"/>
    <x v="0"/>
    <s v="R"/>
    <x v="224"/>
    <x v="32"/>
    <n v="960"/>
    <x v="5"/>
    <n v="1.85"/>
    <x v="1"/>
  </r>
  <r>
    <x v="3538"/>
    <s v="Color"/>
    <x v="113"/>
    <n v="10"/>
    <m/>
    <m/>
    <n v="502"/>
    <x v="2085"/>
    <n v="1000"/>
    <x v="4"/>
    <x v="153"/>
    <x v="51"/>
    <x v="3537"/>
    <n v="9277"/>
    <n v="4528"/>
    <x v="120"/>
    <n v="1"/>
    <s v="male frontal nudity|male nudity|tv mini series"/>
    <x v="3538"/>
    <n v="44"/>
    <x v="0"/>
    <x v="1"/>
    <s v="TV-14"/>
    <x v="4"/>
    <x v="4"/>
    <n v="888"/>
    <x v="17"/>
    <n v="16"/>
    <x v="59"/>
  </r>
  <r>
    <x v="3539"/>
    <s v="Color"/>
    <x v="505"/>
    <n v="88"/>
    <n v="99"/>
    <n v="29"/>
    <n v="161"/>
    <x v="472"/>
    <n v="711"/>
    <x v="3219"/>
    <x v="196"/>
    <x v="57"/>
    <x v="3538"/>
    <n v="52805"/>
    <n v="1462"/>
    <x v="2476"/>
    <n v="1"/>
    <s v="alternative reality|multiple outcomes|parallel time|serendipity|twist of fate"/>
    <x v="3539"/>
    <n v="278"/>
    <x v="0"/>
    <x v="1"/>
    <s v="R"/>
    <x v="195"/>
    <x v="20"/>
    <n v="427"/>
    <x v="2"/>
    <n v="1.85"/>
    <x v="1"/>
  </r>
  <r>
    <x v="3540"/>
    <s v="Color"/>
    <x v="1547"/>
    <n v="25"/>
    <n v="98"/>
    <n v="38"/>
    <n v="360"/>
    <x v="1841"/>
    <n v="1000"/>
    <x v="3220"/>
    <x v="662"/>
    <x v="1157"/>
    <x v="3539"/>
    <n v="4582"/>
    <n v="3221"/>
    <x v="2477"/>
    <n v="0"/>
    <s v="child abuse|death|drugs|ku klux klan|police brutality"/>
    <x v="3540"/>
    <n v="52"/>
    <x v="0"/>
    <x v="0"/>
    <s v="R"/>
    <x v="224"/>
    <x v="16"/>
    <n v="475"/>
    <x v="9"/>
    <n v="1.85"/>
    <x v="640"/>
  </r>
  <r>
    <x v="3541"/>
    <s v="Color"/>
    <x v="371"/>
    <n v="252"/>
    <n v="121"/>
    <n v="162"/>
    <n v="25"/>
    <x v="470"/>
    <n v="1000"/>
    <x v="3221"/>
    <x v="411"/>
    <x v="247"/>
    <x v="3540"/>
    <n v="145580"/>
    <n v="1184"/>
    <x v="2478"/>
    <n v="1"/>
    <s v="1970s|assassination|doctor|scottish|ugandan"/>
    <x v="3541"/>
    <n v="351"/>
    <x v="0"/>
    <x v="1"/>
    <s v="R"/>
    <x v="224"/>
    <x v="7"/>
    <n v="149"/>
    <x v="16"/>
    <n v="2.35"/>
    <x v="1"/>
  </r>
  <r>
    <x v="3542"/>
    <s v="Color"/>
    <x v="1548"/>
    <n v="137"/>
    <n v="96"/>
    <n v="2"/>
    <n v="120"/>
    <x v="2086"/>
    <n v="742"/>
    <x v="3222"/>
    <x v="381"/>
    <x v="806"/>
    <x v="3541"/>
    <n v="22929"/>
    <n v="1308"/>
    <x v="264"/>
    <n v="1"/>
    <s v="cat|halloween|kitten|michael myers|psychotronic"/>
    <x v="3542"/>
    <n v="287"/>
    <x v="0"/>
    <x v="0"/>
    <s v="X"/>
    <x v="119"/>
    <x v="30"/>
    <n v="256"/>
    <x v="31"/>
    <n v="1.85"/>
    <x v="641"/>
  </r>
  <r>
    <x v="3543"/>
    <s v="Color"/>
    <x v="776"/>
    <n v="231"/>
    <n v="99"/>
    <n v="0"/>
    <n v="84"/>
    <x v="2087"/>
    <n v="11000"/>
    <x v="3223"/>
    <x v="539"/>
    <x v="72"/>
    <x v="3542"/>
    <n v="45396"/>
    <n v="11328"/>
    <x v="2479"/>
    <n v="1"/>
    <s v="funeral|stockbroker|texas|vacation|widow"/>
    <x v="3543"/>
    <n v="136"/>
    <x v="0"/>
    <x v="0"/>
    <s v="PG-13"/>
    <x v="240"/>
    <x v="10"/>
    <n v="106"/>
    <x v="2"/>
    <n v="1.85"/>
    <x v="61"/>
  </r>
  <r>
    <x v="3544"/>
    <s v="Color"/>
    <x v="1549"/>
    <n v="9"/>
    <n v="42"/>
    <n v="0"/>
    <m/>
    <x v="2088"/>
    <n v="844"/>
    <x v="3224"/>
    <x v="762"/>
    <x v="289"/>
    <x v="3543"/>
    <n v="172"/>
    <n v="844"/>
    <x v="4"/>
    <n v="0"/>
    <s v="3d in title|animal in title|digit in title|dolphin|manatee"/>
    <x v="3544"/>
    <n v="5"/>
    <x v="0"/>
    <x v="1"/>
    <m/>
    <x v="224"/>
    <x v="8"/>
    <n v="0"/>
    <x v="12"/>
    <n v="1.78"/>
    <x v="642"/>
  </r>
  <r>
    <x v="3545"/>
    <s v="Color"/>
    <x v="930"/>
    <n v="115"/>
    <n v="122"/>
    <n v="0"/>
    <n v="221"/>
    <x v="1793"/>
    <n v="697"/>
    <x v="3225"/>
    <x v="113"/>
    <x v="1084"/>
    <x v="3544"/>
    <n v="23023"/>
    <n v="1517"/>
    <x v="2480"/>
    <n v="0"/>
    <s v="1940s|artist|drinking|life magazine|painter"/>
    <x v="3545"/>
    <n v="148"/>
    <x v="0"/>
    <x v="0"/>
    <s v="R"/>
    <x v="224"/>
    <x v="21"/>
    <n v="394"/>
    <x v="15"/>
    <n v="1.85"/>
    <x v="1"/>
  </r>
  <r>
    <x v="3546"/>
    <s v="Color"/>
    <x v="1550"/>
    <n v="67"/>
    <n v="101"/>
    <n v="112"/>
    <n v="612"/>
    <x v="935"/>
    <n v="1000"/>
    <x v="3226"/>
    <x v="105"/>
    <x v="84"/>
    <x v="3545"/>
    <n v="13010"/>
    <n v="2697"/>
    <x v="330"/>
    <n v="5"/>
    <s v="bartender|friend|new year's eve|party|punk"/>
    <x v="3546"/>
    <n v="182"/>
    <x v="0"/>
    <x v="0"/>
    <s v="R"/>
    <x v="224"/>
    <x v="15"/>
    <n v="744"/>
    <x v="18"/>
    <n v="1.85"/>
    <x v="1"/>
  </r>
  <r>
    <x v="3547"/>
    <s v="Color"/>
    <x v="1551"/>
    <n v="216"/>
    <n v="102"/>
    <n v="49"/>
    <n v="10000"/>
    <x v="941"/>
    <n v="24000"/>
    <x v="3227"/>
    <x v="260"/>
    <x v="6"/>
    <x v="3546"/>
    <n v="59637"/>
    <n v="51355"/>
    <x v="2481"/>
    <n v="1"/>
    <s v="american in paris|book|love|novel|writer"/>
    <x v="3547"/>
    <n v="130"/>
    <x v="0"/>
    <x v="0"/>
    <s v="PG-13"/>
    <x v="224"/>
    <x v="3"/>
    <n v="14000"/>
    <x v="1"/>
    <n v="1.85"/>
    <x v="90"/>
  </r>
  <r>
    <x v="3548"/>
    <s v="Color"/>
    <x v="1552"/>
    <n v="133"/>
    <n v="84"/>
    <n v="4"/>
    <n v="546"/>
    <x v="279"/>
    <n v="8000"/>
    <x v="3228"/>
    <x v="335"/>
    <x v="166"/>
    <x v="3547"/>
    <n v="17169"/>
    <n v="10123"/>
    <x v="2482"/>
    <n v="1"/>
    <s v="absurd humor|drug lord|mexico|ranch|spaghetti western"/>
    <x v="3548"/>
    <n v="70"/>
    <x v="6"/>
    <x v="0"/>
    <s v="R"/>
    <x v="224"/>
    <x v="3"/>
    <n v="806"/>
    <x v="34"/>
    <n v="2.35"/>
    <x v="104"/>
  </r>
  <r>
    <x v="3549"/>
    <s v="Color"/>
    <x v="1553"/>
    <n v="149"/>
    <n v="104"/>
    <n v="20"/>
    <n v="130"/>
    <x v="1753"/>
    <n v="3000"/>
    <x v="3229"/>
    <x v="200"/>
    <x v="1326"/>
    <x v="3548"/>
    <n v="27301"/>
    <n v="3825"/>
    <x v="2483"/>
    <n v="6"/>
    <s v="anger|family reunion|father son reunion|hugging|movie making"/>
    <x v="3549"/>
    <n v="101"/>
    <x v="0"/>
    <x v="0"/>
    <s v="PG-13"/>
    <x v="224"/>
    <x v="0"/>
    <n v="591"/>
    <x v="38"/>
    <n v="1.85"/>
    <x v="1"/>
  </r>
  <r>
    <x v="3550"/>
    <s v="Color"/>
    <x v="1554"/>
    <n v="261"/>
    <n v="96"/>
    <n v="51"/>
    <n v="28"/>
    <x v="1169"/>
    <n v="3000"/>
    <x v="3230"/>
    <x v="408"/>
    <x v="202"/>
    <x v="3549"/>
    <n v="64794"/>
    <n v="3569"/>
    <x v="2484"/>
    <n v="0"/>
    <s v="boat on fire|drug smuggling|fbi|fbi agent|small town"/>
    <x v="3550"/>
    <n v="131"/>
    <x v="0"/>
    <x v="25"/>
    <s v="R"/>
    <x v="224"/>
    <x v="10"/>
    <n v="482"/>
    <x v="11"/>
    <n v="2.35"/>
    <x v="16"/>
  </r>
  <r>
    <x v="3551"/>
    <s v="Color"/>
    <x v="1555"/>
    <n v="42"/>
    <n v="94"/>
    <n v="0"/>
    <n v="664"/>
    <x v="2089"/>
    <n v="1000"/>
    <x v="3231"/>
    <x v="125"/>
    <x v="600"/>
    <x v="3550"/>
    <n v="11011"/>
    <n v="4484"/>
    <x v="596"/>
    <n v="0"/>
    <s v="college|face slap|high school|loss of virginity|pierced nipple"/>
    <x v="3551"/>
    <n v="78"/>
    <x v="0"/>
    <x v="0"/>
    <s v="R"/>
    <x v="170"/>
    <x v="8"/>
    <n v="1000"/>
    <x v="51"/>
    <n v="1.85"/>
    <x v="206"/>
  </r>
  <r>
    <x v="3552"/>
    <s v="Color"/>
    <x v="571"/>
    <n v="152"/>
    <n v="90"/>
    <n v="0"/>
    <n v="826"/>
    <x v="517"/>
    <n v="4000"/>
    <x v="3232"/>
    <x v="17"/>
    <x v="396"/>
    <x v="3551"/>
    <n v="116910"/>
    <n v="7103"/>
    <x v="477"/>
    <n v="0"/>
    <s v="catholic|five sisters|isolation|school|suicide"/>
    <x v="3552"/>
    <n v="520"/>
    <x v="0"/>
    <x v="0"/>
    <s v="R"/>
    <x v="224"/>
    <x v="15"/>
    <n v="899"/>
    <x v="13"/>
    <n v="1.85"/>
    <x v="1"/>
  </r>
  <r>
    <x v="3553"/>
    <s v="Color"/>
    <x v="1221"/>
    <n v="64"/>
    <n v="97"/>
    <n v="39"/>
    <n v="286"/>
    <x v="2090"/>
    <n v="1000"/>
    <x v="3233"/>
    <x v="399"/>
    <x v="51"/>
    <x v="3552"/>
    <n v="13892"/>
    <n v="2103"/>
    <x v="1256"/>
    <n v="4"/>
    <s v="mother|recluse|shy|singer|talent"/>
    <x v="3553"/>
    <n v="160"/>
    <x v="0"/>
    <x v="1"/>
    <s v="R"/>
    <x v="4"/>
    <x v="20"/>
    <n v="497"/>
    <x v="15"/>
    <n v="1.85"/>
    <x v="202"/>
  </r>
  <r>
    <x v="3554"/>
    <s v="Color"/>
    <x v="1556"/>
    <n v="76"/>
    <n v="90"/>
    <n v="138"/>
    <n v="263"/>
    <x v="2091"/>
    <n v="373"/>
    <x v="3234"/>
    <x v="127"/>
    <x v="1361"/>
    <x v="3553"/>
    <n v="18313"/>
    <n v="1831"/>
    <x v="2485"/>
    <n v="2"/>
    <s v="fellatio|hugh hefner|oral sex|playboy centerfold|topless female nudity"/>
    <x v="3554"/>
    <n v="73"/>
    <x v="0"/>
    <x v="0"/>
    <s v="R"/>
    <x v="224"/>
    <x v="0"/>
    <n v="308"/>
    <x v="37"/>
    <n v="1.85"/>
    <x v="640"/>
  </r>
  <r>
    <x v="3555"/>
    <s v="Color"/>
    <x v="1557"/>
    <n v="149"/>
    <n v="106"/>
    <n v="0"/>
    <n v="379"/>
    <x v="262"/>
    <n v="17000"/>
    <x v="3235"/>
    <x v="200"/>
    <x v="110"/>
    <x v="3554"/>
    <n v="29341"/>
    <n v="18947"/>
    <x v="646"/>
    <n v="4"/>
    <s v="actor|dream sequence|genius recluse|jew|religion"/>
    <x v="3555"/>
    <n v="93"/>
    <x v="0"/>
    <x v="0"/>
    <s v="R"/>
    <x v="224"/>
    <x v="11"/>
    <n v="1000"/>
    <x v="10"/>
    <n v="2.35"/>
    <x v="1"/>
  </r>
  <r>
    <x v="3556"/>
    <s v="Color"/>
    <x v="1558"/>
    <n v="35"/>
    <n v="96"/>
    <n v="3"/>
    <n v="353"/>
    <x v="603"/>
    <n v="4000"/>
    <x v="3236"/>
    <x v="196"/>
    <x v="221"/>
    <x v="3555"/>
    <n v="11439"/>
    <n v="5668"/>
    <x v="2486"/>
    <n v="1"/>
    <s v="chef|female chef|love|magic|restaurant"/>
    <x v="3556"/>
    <n v="190"/>
    <x v="0"/>
    <x v="8"/>
    <s v="PG-13"/>
    <x v="224"/>
    <x v="15"/>
    <n v="812"/>
    <x v="43"/>
    <n v="2.35"/>
    <x v="347"/>
  </r>
  <r>
    <x v="3557"/>
    <s v="Color"/>
    <x v="113"/>
    <n v="47"/>
    <n v="44"/>
    <m/>
    <n v="724"/>
    <x v="2092"/>
    <n v="937"/>
    <x v="4"/>
    <x v="241"/>
    <x v="1362"/>
    <x v="3556"/>
    <n v="55524"/>
    <n v="3318"/>
    <x v="2487"/>
    <n v="1"/>
    <s v="best friend|high school|private detective|sheriff|student"/>
    <x v="3557"/>
    <n v="315"/>
    <x v="0"/>
    <x v="0"/>
    <s v="TV-14"/>
    <x v="4"/>
    <x v="4"/>
    <n v="828"/>
    <x v="26"/>
    <n v="1.78"/>
    <x v="1"/>
  </r>
  <r>
    <x v="3558"/>
    <s v="Color"/>
    <x v="1559"/>
    <n v="108"/>
    <n v="95"/>
    <n v="263"/>
    <n v="179"/>
    <x v="2093"/>
    <n v="263"/>
    <x v="3237"/>
    <x v="191"/>
    <x v="1363"/>
    <x v="3557"/>
    <n v="26300"/>
    <n v="993"/>
    <x v="1209"/>
    <n v="0"/>
    <s v="band|rock band|sex change|song|transsexual"/>
    <x v="3558"/>
    <n v="231"/>
    <x v="0"/>
    <x v="0"/>
    <s v="R"/>
    <x v="224"/>
    <x v="18"/>
    <n v="261"/>
    <x v="6"/>
    <n v="1.85"/>
    <x v="1"/>
  </r>
  <r>
    <x v="3559"/>
    <s v="Color"/>
    <x v="1057"/>
    <n v="17"/>
    <n v="99"/>
    <n v="23"/>
    <n v="82"/>
    <x v="2094"/>
    <n v="97"/>
    <x v="3238"/>
    <x v="54"/>
    <x v="1364"/>
    <x v="3558"/>
    <n v="4195"/>
    <n v="382"/>
    <x v="2488"/>
    <n v="1"/>
    <s v="capoeira|fight|fighting|martial arts|violence"/>
    <x v="3559"/>
    <n v="50"/>
    <x v="0"/>
    <x v="0"/>
    <s v="PG-13"/>
    <x v="224"/>
    <x v="27"/>
    <n v="91"/>
    <x v="10"/>
    <n v="1.85"/>
    <x v="1"/>
  </r>
  <r>
    <x v="3560"/>
    <s v="Color"/>
    <x v="1560"/>
    <n v="12"/>
    <n v="93"/>
    <n v="10"/>
    <n v="34"/>
    <x v="2095"/>
    <n v="397"/>
    <x v="4"/>
    <x v="416"/>
    <x v="1365"/>
    <x v="3559"/>
    <n v="522"/>
    <n v="546"/>
    <x v="2489"/>
    <n v="0"/>
    <s v="female nudity|hallucination|sex scene|strip club|stripper"/>
    <x v="3560"/>
    <n v="5"/>
    <x v="0"/>
    <x v="0"/>
    <m/>
    <x v="4"/>
    <x v="2"/>
    <n v="77"/>
    <x v="28"/>
    <n v="2.35"/>
    <x v="643"/>
  </r>
  <r>
    <x v="3561"/>
    <s v="Color"/>
    <x v="944"/>
    <n v="129"/>
    <n v="99"/>
    <n v="53"/>
    <n v="491"/>
    <x v="128"/>
    <n v="4000"/>
    <x v="3239"/>
    <x v="433"/>
    <x v="563"/>
    <x v="3560"/>
    <n v="28855"/>
    <n v="8297"/>
    <x v="2029"/>
    <n v="0"/>
    <s v="fabricated facts|journalist|stephen glass|the new republic|writer"/>
    <x v="3561"/>
    <n v="190"/>
    <x v="0"/>
    <x v="0"/>
    <s v="PG-13"/>
    <x v="224"/>
    <x v="17"/>
    <n v="3000"/>
    <x v="13"/>
    <n v="2.35"/>
    <x v="1"/>
  </r>
  <r>
    <x v="3562"/>
    <s v="Color"/>
    <x v="1561"/>
    <n v="84"/>
    <n v="95"/>
    <n v="8"/>
    <n v="15"/>
    <x v="2096"/>
    <n v="244"/>
    <x v="3240"/>
    <x v="369"/>
    <x v="1366"/>
    <x v="3561"/>
    <n v="9589"/>
    <n v="489"/>
    <x v="2490"/>
    <n v="3"/>
    <s v="dentist|drugs|murder|sex|sunflower"/>
    <x v="3562"/>
    <n v="105"/>
    <x v="0"/>
    <x v="0"/>
    <s v="R"/>
    <x v="224"/>
    <x v="18"/>
    <n v="230"/>
    <x v="27"/>
    <n v="1.85"/>
    <x v="644"/>
  </r>
  <r>
    <x v="3563"/>
    <s v="Color"/>
    <x v="1562"/>
    <n v="61"/>
    <n v="84"/>
    <n v="5"/>
    <n v="152"/>
    <x v="1983"/>
    <n v="944"/>
    <x v="3241"/>
    <x v="306"/>
    <x v="572"/>
    <x v="3562"/>
    <n v="3413"/>
    <n v="1407"/>
    <x v="2491"/>
    <n v="2"/>
    <s v="airport|businesswoman|hotel|revenge|vegetarian"/>
    <x v="3563"/>
    <n v="78"/>
    <x v="0"/>
    <x v="0"/>
    <s v="R"/>
    <x v="4"/>
    <x v="18"/>
    <n v="257"/>
    <x v="21"/>
    <n v="1.85"/>
    <x v="645"/>
  </r>
  <r>
    <x v="3564"/>
    <s v="Color"/>
    <x v="1563"/>
    <n v="147"/>
    <n v="144"/>
    <n v="541"/>
    <n v="242"/>
    <x v="2097"/>
    <n v="682"/>
    <x v="4"/>
    <x v="10"/>
    <x v="1367"/>
    <x v="3563"/>
    <n v="63192"/>
    <n v="2379"/>
    <x v="2492"/>
    <n v="1"/>
    <s v="friendship|honor|righteous rage|soldier|texas"/>
    <x v="3564"/>
    <n v="287"/>
    <x v="0"/>
    <x v="0"/>
    <s v="R"/>
    <x v="283"/>
    <x v="50"/>
    <n v="288"/>
    <x v="25"/>
    <n v="2.35"/>
    <x v="1"/>
  </r>
  <r>
    <x v="3565"/>
    <s v="Color"/>
    <x v="691"/>
    <n v="147"/>
    <n v="99"/>
    <n v="129"/>
    <n v="362"/>
    <x v="896"/>
    <n v="976"/>
    <x v="3242"/>
    <x v="105"/>
    <x v="535"/>
    <x v="3564"/>
    <n v="27266"/>
    <n v="2748"/>
    <x v="1269"/>
    <n v="2"/>
    <s v="ice cream|marijuana|new york city|summer|therapy"/>
    <x v="3565"/>
    <n v="75"/>
    <x v="0"/>
    <x v="0"/>
    <s v="R"/>
    <x v="224"/>
    <x v="8"/>
    <n v="617"/>
    <x v="15"/>
    <n v="2.35"/>
    <x v="1"/>
  </r>
  <r>
    <x v="3566"/>
    <s v=" Black and White"/>
    <x v="1564"/>
    <n v="23"/>
    <n v="110"/>
    <n v="735"/>
    <n v="20"/>
    <x v="2098"/>
    <n v="187"/>
    <x v="4"/>
    <x v="763"/>
    <x v="1368"/>
    <x v="3565"/>
    <n v="11623"/>
    <n v="297"/>
    <x v="2493"/>
    <n v="2"/>
    <s v="bank|gold|key|safe|train"/>
    <x v="3566"/>
    <n v="50"/>
    <x v="0"/>
    <x v="1"/>
    <s v="PG"/>
    <x v="224"/>
    <x v="28"/>
    <n v="34"/>
    <x v="15"/>
    <n v="1.85"/>
    <x v="292"/>
  </r>
  <r>
    <x v="3567"/>
    <s v="Color"/>
    <x v="1505"/>
    <n v="75"/>
    <n v="97"/>
    <n v="159"/>
    <n v="53"/>
    <x v="2099"/>
    <n v="631"/>
    <x v="3243"/>
    <x v="270"/>
    <x v="1059"/>
    <x v="3566"/>
    <n v="6906"/>
    <n v="841"/>
    <x v="2494"/>
    <n v="0"/>
    <s v="breasts|cleavage|female rear nudity|girl in panties|public nudity"/>
    <x v="3567"/>
    <n v="111"/>
    <x v="0"/>
    <x v="1"/>
    <s v="R"/>
    <x v="4"/>
    <x v="19"/>
    <n v="104"/>
    <x v="10"/>
    <n v="1.85"/>
    <x v="189"/>
  </r>
  <r>
    <x v="3568"/>
    <s v="Color"/>
    <x v="1565"/>
    <n v="17"/>
    <n v="107"/>
    <n v="0"/>
    <n v="284"/>
    <x v="2100"/>
    <n v="721"/>
    <x v="3244"/>
    <x v="0"/>
    <x v="1369"/>
    <x v="3567"/>
    <n v="2281"/>
    <n v="2000"/>
    <x v="2495"/>
    <n v="2"/>
    <s v="beast|beastmaster|psychotronic|sword and sorcery|warrior"/>
    <x v="3568"/>
    <n v="16"/>
    <x v="0"/>
    <x v="0"/>
    <s v="PG-13"/>
    <x v="224"/>
    <x v="23"/>
    <n v="514"/>
    <x v="45"/>
    <n v="1.85"/>
    <x v="599"/>
  </r>
  <r>
    <x v="3569"/>
    <s v="Color"/>
    <x v="1566"/>
    <n v="16"/>
    <n v="90"/>
    <n v="11"/>
    <n v="316"/>
    <x v="2101"/>
    <n v="767"/>
    <x v="3245"/>
    <x v="122"/>
    <x v="983"/>
    <x v="3568"/>
    <n v="1245"/>
    <n v="2370"/>
    <x v="2496"/>
    <n v="2"/>
    <s v="athletic training|football practice|funeral|gymnasium|man crying"/>
    <x v="3569"/>
    <n v="29"/>
    <x v="0"/>
    <x v="0"/>
    <s v="PG"/>
    <x v="224"/>
    <x v="5"/>
    <n v="529"/>
    <x v="20"/>
    <n v="1.85"/>
    <x v="1"/>
  </r>
  <r>
    <x v="3570"/>
    <s v="Color"/>
    <x v="1358"/>
    <n v="60"/>
    <n v="104"/>
    <n v="324"/>
    <n v="27"/>
    <x v="2102"/>
    <n v="173"/>
    <x v="3246"/>
    <x v="270"/>
    <x v="1370"/>
    <x v="3569"/>
    <n v="2591"/>
    <n v="282"/>
    <x v="2497"/>
    <n v="5"/>
    <s v="bordeaux|election|mayor|pamphlet|political thriller"/>
    <x v="3570"/>
    <n v="36"/>
    <x v="3"/>
    <x v="10"/>
    <s v="R"/>
    <x v="4"/>
    <x v="17"/>
    <n v="67"/>
    <x v="4"/>
    <n v="1.66"/>
    <x v="646"/>
  </r>
  <r>
    <x v="3571"/>
    <s v="Color"/>
    <x v="932"/>
    <n v="63"/>
    <n v="96"/>
    <n v="19"/>
    <n v="71"/>
    <x v="162"/>
    <n v="1000"/>
    <x v="3247"/>
    <x v="17"/>
    <x v="398"/>
    <x v="3570"/>
    <n v="7394"/>
    <n v="2163"/>
    <x v="2498"/>
    <n v="2"/>
    <s v="car crash|loss|self help group|teenage mother|title directed by female"/>
    <x v="3571"/>
    <n v="50"/>
    <x v="0"/>
    <x v="0"/>
    <s v="R"/>
    <x v="224"/>
    <x v="0"/>
    <n v="943"/>
    <x v="10"/>
    <n v="2.35"/>
    <x v="1"/>
  </r>
  <r>
    <x v="3572"/>
    <m/>
    <x v="402"/>
    <n v="56"/>
    <n v="104"/>
    <n v="61"/>
    <n v="451"/>
    <x v="2103"/>
    <n v="974"/>
    <x v="3248"/>
    <x v="433"/>
    <x v="28"/>
    <x v="3571"/>
    <n v="3024"/>
    <n v="2430"/>
    <x v="2499"/>
    <n v="0"/>
    <s v="car hitting pedestrian|china|fan|nineteenth century|reversal of fortune"/>
    <x v="3572"/>
    <n v="22"/>
    <x v="0"/>
    <x v="9"/>
    <s v="PG-13"/>
    <x v="224"/>
    <x v="10"/>
    <n v="595"/>
    <x v="9"/>
    <n v="2.35"/>
    <x v="1"/>
  </r>
  <r>
    <x v="3573"/>
    <s v="Color"/>
    <x v="1567"/>
    <n v="36"/>
    <n v="97"/>
    <n v="781"/>
    <n v="90"/>
    <x v="2104"/>
    <n v="596"/>
    <x v="3249"/>
    <x v="17"/>
    <x v="137"/>
    <x v="3572"/>
    <n v="2330"/>
    <n v="1081"/>
    <x v="2500"/>
    <n v="0"/>
    <s v="church|drink|knocking on a door|love|three word title"/>
    <x v="3573"/>
    <n v="29"/>
    <x v="0"/>
    <x v="0"/>
    <s v="R"/>
    <x v="224"/>
    <x v="7"/>
    <n v="206"/>
    <x v="5"/>
    <n v="1.85"/>
    <x v="647"/>
  </r>
  <r>
    <x v="3574"/>
    <s v="Color"/>
    <x v="1135"/>
    <n v="47"/>
    <n v="107"/>
    <n v="11"/>
    <n v="419"/>
    <x v="774"/>
    <n v="773"/>
    <x v="3250"/>
    <x v="314"/>
    <x v="1371"/>
    <x v="3573"/>
    <n v="1940"/>
    <n v="2440"/>
    <x v="2501"/>
    <n v="0"/>
    <s v="escape|prison|prison escape|sadism|solitary confinement"/>
    <x v="3574"/>
    <n v="34"/>
    <x v="0"/>
    <x v="1"/>
    <s v="PG-13"/>
    <x v="224"/>
    <x v="18"/>
    <n v="766"/>
    <x v="5"/>
    <n v="2.35"/>
    <x v="427"/>
  </r>
  <r>
    <x v="3575"/>
    <s v="Color"/>
    <x v="1568"/>
    <n v="38"/>
    <n v="117"/>
    <n v="160"/>
    <n v="898"/>
    <x v="745"/>
    <n v="11000"/>
    <x v="4"/>
    <x v="270"/>
    <x v="209"/>
    <x v="3574"/>
    <n v="6454"/>
    <n v="15604"/>
    <x v="376"/>
    <n v="2"/>
    <s v="1930s|female protagonist|nazi|romantic friendship|writer"/>
    <x v="3575"/>
    <n v="44"/>
    <x v="0"/>
    <x v="0"/>
    <s v="PG"/>
    <x v="284"/>
    <x v="47"/>
    <n v="949"/>
    <x v="38"/>
    <n v="1.85"/>
    <x v="486"/>
  </r>
  <r>
    <x v="3576"/>
    <s v="Color"/>
    <x v="1569"/>
    <n v="26"/>
    <n v="85"/>
    <n v="0"/>
    <n v="499"/>
    <x v="173"/>
    <n v="11000"/>
    <x v="3251"/>
    <x v="125"/>
    <x v="72"/>
    <x v="3575"/>
    <n v="7367"/>
    <n v="14599"/>
    <x v="2032"/>
    <n v="0"/>
    <s v="barefoot|endorsement|surfboard|virtual reality|waves"/>
    <x v="3576"/>
    <n v="37"/>
    <x v="0"/>
    <x v="0"/>
    <s v="R"/>
    <x v="224"/>
    <x v="8"/>
    <n v="826"/>
    <x v="55"/>
    <n v="1.85"/>
    <x v="585"/>
  </r>
  <r>
    <x v="3577"/>
    <s v=" Black and White"/>
    <x v="653"/>
    <n v="47"/>
    <n v="152"/>
    <n v="194"/>
    <n v="0"/>
    <x v="2105"/>
    <n v="103"/>
    <x v="3252"/>
    <x v="4"/>
    <x v="1372"/>
    <x v="3576"/>
    <n v="2143"/>
    <n v="105"/>
    <x v="2502"/>
    <n v="0"/>
    <s v="abortion|southern accent|title based on the bible|trial|usa"/>
    <x v="3577"/>
    <n v="29"/>
    <x v="0"/>
    <x v="0"/>
    <s v="Unrated"/>
    <x v="4"/>
    <x v="7"/>
    <n v="2"/>
    <x v="24"/>
    <m/>
    <x v="648"/>
  </r>
  <r>
    <x v="3578"/>
    <s v="Color"/>
    <x v="1570"/>
    <n v="68"/>
    <n v="85"/>
    <n v="9"/>
    <n v="407"/>
    <x v="2029"/>
    <n v="861"/>
    <x v="4"/>
    <x v="539"/>
    <x v="1175"/>
    <x v="3577"/>
    <n v="38273"/>
    <n v="2200"/>
    <x v="1501"/>
    <n v="1"/>
    <s v="convenience store|multiple perspectives|murder|paramedic|van"/>
    <x v="3578"/>
    <n v="133"/>
    <x v="0"/>
    <x v="0"/>
    <s v="R"/>
    <x v="224"/>
    <x v="17"/>
    <n v="618"/>
    <x v="13"/>
    <n v="1.85"/>
    <x v="1"/>
  </r>
  <r>
    <x v="3579"/>
    <s v="Color"/>
    <x v="1571"/>
    <n v="19"/>
    <n v="76"/>
    <n v="17"/>
    <n v="259"/>
    <x v="1835"/>
    <n v="636"/>
    <x v="4"/>
    <x v="65"/>
    <x v="1373"/>
    <x v="3578"/>
    <n v="2989"/>
    <n v="2152"/>
    <x v="1039"/>
    <n v="1"/>
    <s v="cockney accent|fight|island|machismo|mercenary"/>
    <x v="3579"/>
    <n v="38"/>
    <x v="0"/>
    <x v="0"/>
    <s v="R"/>
    <x v="266"/>
    <x v="24"/>
    <n v="472"/>
    <x v="27"/>
    <n v="2.35"/>
    <x v="649"/>
  </r>
  <r>
    <x v="3580"/>
    <s v="Color"/>
    <x v="1572"/>
    <n v="39"/>
    <n v="87"/>
    <n v="2"/>
    <n v="99"/>
    <x v="2106"/>
    <n v="592"/>
    <x v="4"/>
    <x v="150"/>
    <x v="1374"/>
    <x v="3579"/>
    <n v="2050"/>
    <n v="1227"/>
    <x v="2503"/>
    <n v="1"/>
    <s v="dead body|dead body in a freezer|dead body wrapped in carpet|person in a car trunk|school janitor"/>
    <x v="3580"/>
    <n v="17"/>
    <x v="0"/>
    <x v="0"/>
    <s v="R"/>
    <x v="4"/>
    <x v="0"/>
    <n v="521"/>
    <x v="18"/>
    <n v="1.85"/>
    <x v="650"/>
  </r>
  <r>
    <x v="3581"/>
    <s v="Color"/>
    <x v="1153"/>
    <n v="162"/>
    <n v="95"/>
    <n v="24"/>
    <n v="874"/>
    <x v="35"/>
    <n v="16000"/>
    <x v="3253"/>
    <x v="168"/>
    <x v="41"/>
    <x v="3580"/>
    <n v="32512"/>
    <n v="27575"/>
    <x v="779"/>
    <n v="1"/>
    <s v="police officer|police officer killed|police officer shot|sex scene"/>
    <x v="3581"/>
    <n v="86"/>
    <x v="0"/>
    <x v="0"/>
    <s v="R"/>
    <x v="176"/>
    <x v="3"/>
    <n v="10000"/>
    <x v="22"/>
    <n v="2.35"/>
    <x v="1"/>
  </r>
  <r>
    <x v="3582"/>
    <s v="Color"/>
    <x v="1383"/>
    <n v="37"/>
    <n v="101"/>
    <n v="24"/>
    <n v="130"/>
    <x v="1107"/>
    <n v="933"/>
    <x v="4"/>
    <x v="463"/>
    <x v="263"/>
    <x v="3581"/>
    <n v="1696"/>
    <n v="1940"/>
    <x v="2504"/>
    <n v="2"/>
    <s v="island|love|new home|orphan|rainbow"/>
    <x v="3582"/>
    <n v="19"/>
    <x v="0"/>
    <x v="4"/>
    <s v="PG"/>
    <x v="224"/>
    <x v="0"/>
    <n v="767"/>
    <x v="13"/>
    <n v="2.35"/>
    <x v="103"/>
  </r>
  <r>
    <x v="3583"/>
    <s v="Color"/>
    <x v="1573"/>
    <n v="26"/>
    <n v="90"/>
    <n v="58"/>
    <n v="787"/>
    <x v="2107"/>
    <n v="848"/>
    <x v="4"/>
    <x v="3"/>
    <x v="1375"/>
    <x v="3582"/>
    <n v="10196"/>
    <n v="3469"/>
    <x v="464"/>
    <n v="1"/>
    <s v="die hard scenario|engineer|held at gunpoint|race against time|shot to death"/>
    <x v="3583"/>
    <n v="39"/>
    <x v="0"/>
    <x v="0"/>
    <s v="R"/>
    <x v="224"/>
    <x v="10"/>
    <n v="816"/>
    <x v="28"/>
    <n v="1.85"/>
    <x v="1"/>
  </r>
  <r>
    <x v="3584"/>
    <s v="Color"/>
    <x v="113"/>
    <n v="10"/>
    <n v="240"/>
    <m/>
    <n v="334"/>
    <x v="2108"/>
    <n v="805"/>
    <x v="4"/>
    <x v="105"/>
    <x v="813"/>
    <x v="3583"/>
    <n v="10388"/>
    <n v="2563"/>
    <x v="538"/>
    <n v="1"/>
    <s v="friendship|love triangle|matchmaker|naivety|opposites attract"/>
    <x v="3584"/>
    <n v="50"/>
    <x v="0"/>
    <x v="1"/>
    <m/>
    <x v="4"/>
    <x v="4"/>
    <n v="432"/>
    <x v="17"/>
    <n v="1.78"/>
    <x v="1"/>
  </r>
  <r>
    <x v="3585"/>
    <s v="Color"/>
    <x v="471"/>
    <n v="179"/>
    <n v="89"/>
    <n v="0"/>
    <n v="15"/>
    <x v="2109"/>
    <n v="391"/>
    <x v="4"/>
    <x v="315"/>
    <x v="1376"/>
    <x v="3584"/>
    <n v="60522"/>
    <n v="477"/>
    <x v="2505"/>
    <n v="0"/>
    <s v="cyberpunk|hallucination|illegality|snuff film|surrealism"/>
    <x v="3585"/>
    <n v="228"/>
    <x v="0"/>
    <x v="4"/>
    <s v="R"/>
    <x v="285"/>
    <x v="45"/>
    <n v="20"/>
    <x v="11"/>
    <n v="1.85"/>
    <x v="1"/>
  </r>
  <r>
    <x v="3586"/>
    <s v="Color"/>
    <x v="1574"/>
    <n v="88"/>
    <n v="111"/>
    <n v="82"/>
    <n v="269"/>
    <x v="2110"/>
    <n v="809"/>
    <x v="3254"/>
    <x v="200"/>
    <x v="829"/>
    <x v="3585"/>
    <n v="34383"/>
    <n v="1858"/>
    <x v="2506"/>
    <n v="0"/>
    <s v="apartment|erasmus|language|student|trip"/>
    <x v="3586"/>
    <n v="149"/>
    <x v="3"/>
    <x v="10"/>
    <s v="R"/>
    <x v="286"/>
    <x v="19"/>
    <n v="447"/>
    <x v="11"/>
    <n v="1.85"/>
    <x v="1"/>
  </r>
  <r>
    <x v="3587"/>
    <s v="Color"/>
    <x v="1575"/>
    <n v="43"/>
    <n v="86"/>
    <n v="4"/>
    <n v="444"/>
    <x v="2111"/>
    <n v="11000"/>
    <x v="3255"/>
    <x v="419"/>
    <x v="203"/>
    <x v="3586"/>
    <n v="6797"/>
    <n v="12772"/>
    <x v="2507"/>
    <n v="1"/>
    <s v="musician|number in title|recording|sibling"/>
    <x v="3587"/>
    <n v="21"/>
    <x v="0"/>
    <x v="0"/>
    <s v="PG-13"/>
    <x v="224"/>
    <x v="11"/>
    <n v="485"/>
    <x v="27"/>
    <m/>
    <x v="1"/>
  </r>
  <r>
    <x v="989"/>
    <s v="Color"/>
    <x v="466"/>
    <n v="136"/>
    <n v="115"/>
    <n v="58"/>
    <n v="400"/>
    <x v="688"/>
    <n v="33000"/>
    <x v="956"/>
    <x v="180"/>
    <x v="350"/>
    <x v="989"/>
    <n v="43575"/>
    <n v="34605"/>
    <x v="814"/>
    <n v="0"/>
    <s v="disposing of a dead body|high school student|murder|sociopath|teenage boy"/>
    <x v="989"/>
    <n v="302"/>
    <x v="0"/>
    <x v="0"/>
    <s v="R"/>
    <x v="95"/>
    <x v="19"/>
    <n v="455"/>
    <x v="9"/>
    <n v="1.85"/>
    <x v="1"/>
  </r>
  <r>
    <x v="3588"/>
    <s v="Color"/>
    <x v="1576"/>
    <n v="111"/>
    <n v="103"/>
    <n v="12"/>
    <n v="19"/>
    <x v="2112"/>
    <n v="163"/>
    <x v="3256"/>
    <x v="156"/>
    <x v="1377"/>
    <x v="3587"/>
    <n v="9230"/>
    <n v="219"/>
    <x v="2508"/>
    <n v="1"/>
    <s v="horse|nazi|occupation|resistance movement|uncle nephew relationship"/>
    <x v="3588"/>
    <n v="37"/>
    <x v="18"/>
    <x v="32"/>
    <s v="R"/>
    <x v="213"/>
    <x v="8"/>
    <n v="20"/>
    <x v="1"/>
    <n v="2.35"/>
    <x v="1"/>
  </r>
  <r>
    <x v="3589"/>
    <m/>
    <x v="1577"/>
    <n v="13"/>
    <n v="90"/>
    <n v="139"/>
    <n v="1000"/>
    <x v="2113"/>
    <n v="2000"/>
    <x v="4"/>
    <x v="408"/>
    <x v="332"/>
    <x v="3588"/>
    <n v="6741"/>
    <n v="6569"/>
    <x v="2509"/>
    <n v="0"/>
    <s v="black panties|bomb squad|car bomb|dynamite|girl in panties"/>
    <x v="3589"/>
    <n v="11"/>
    <x v="0"/>
    <x v="0"/>
    <s v="R"/>
    <x v="224"/>
    <x v="3"/>
    <n v="2000"/>
    <x v="12"/>
    <m/>
    <x v="1"/>
  </r>
  <r>
    <x v="3590"/>
    <s v=" Black and White"/>
    <x v="407"/>
    <n v="64"/>
    <n v="133"/>
    <n v="287"/>
    <n v="28"/>
    <x v="2114"/>
    <n v="343"/>
    <x v="4"/>
    <x v="764"/>
    <x v="1378"/>
    <x v="3589"/>
    <n v="10119"/>
    <n v="502"/>
    <x v="2510"/>
    <n v="0"/>
    <s v="art|french|german|painting|train"/>
    <x v="3590"/>
    <n v="124"/>
    <x v="0"/>
    <x v="10"/>
    <s v="Unrated"/>
    <x v="287"/>
    <x v="53"/>
    <n v="94"/>
    <x v="0"/>
    <n v="1.66"/>
    <x v="1"/>
  </r>
  <r>
    <x v="3591"/>
    <s v="Color"/>
    <x v="1578"/>
    <n v="6"/>
    <n v="88"/>
    <n v="0"/>
    <n v="57"/>
    <x v="2115"/>
    <n v="978"/>
    <x v="3257"/>
    <x v="306"/>
    <x v="529"/>
    <x v="3590"/>
    <n v="748"/>
    <n v="1443"/>
    <x v="2511"/>
    <n v="2"/>
    <s v="angkor wat|human trafficking|sex slavery|sex tourism"/>
    <x v="3591"/>
    <n v="8"/>
    <x v="0"/>
    <x v="0"/>
    <s v="PG-13"/>
    <x v="4"/>
    <x v="3"/>
    <n v="323"/>
    <x v="28"/>
    <n v="2.35"/>
    <x v="651"/>
  </r>
  <r>
    <x v="3592"/>
    <s v="Color"/>
    <x v="1579"/>
    <n v="112"/>
    <n v="111"/>
    <n v="64"/>
    <n v="380"/>
    <x v="2116"/>
    <n v="778"/>
    <x v="3258"/>
    <x v="28"/>
    <x v="577"/>
    <x v="3591"/>
    <n v="30210"/>
    <n v="2205"/>
    <x v="2512"/>
    <n v="0"/>
    <s v="die hard scenario|elephant|long take|police|sydney australia"/>
    <x v="3592"/>
    <n v="214"/>
    <x v="25"/>
    <x v="41"/>
    <s v="R"/>
    <x v="9"/>
    <x v="12"/>
    <n v="635"/>
    <x v="1"/>
    <n v="1.85"/>
    <x v="1"/>
  </r>
  <r>
    <x v="3593"/>
    <s v="Color"/>
    <x v="1580"/>
    <n v="12"/>
    <n v="94"/>
    <n v="0"/>
    <n v="136"/>
    <x v="976"/>
    <n v="722"/>
    <x v="3259"/>
    <x v="125"/>
    <x v="359"/>
    <x v="3592"/>
    <n v="867"/>
    <n v="1477"/>
    <x v="2352"/>
    <n v="2"/>
    <s v="class conflict|edwardian era|england|sexual awakening|spoof"/>
    <x v="3593"/>
    <n v="21"/>
    <x v="0"/>
    <x v="1"/>
    <s v="R"/>
    <x v="4"/>
    <x v="20"/>
    <n v="338"/>
    <x v="21"/>
    <n v="1.85"/>
    <x v="652"/>
  </r>
  <r>
    <x v="3594"/>
    <s v="Color"/>
    <x v="113"/>
    <n v="15"/>
    <n v="25"/>
    <m/>
    <n v="220"/>
    <x v="2117"/>
    <n v="229"/>
    <x v="4"/>
    <x v="127"/>
    <x v="1379"/>
    <x v="3593"/>
    <n v="55987"/>
    <n v="1239"/>
    <x v="2513"/>
    <n v="0"/>
    <s v="black comedy|bully|friend|house|practical joke"/>
    <x v="3594"/>
    <n v="42"/>
    <x v="0"/>
    <x v="1"/>
    <s v="TV-14"/>
    <x v="4"/>
    <x v="4"/>
    <n v="223"/>
    <x v="26"/>
    <n v="16"/>
    <x v="1"/>
  </r>
  <r>
    <x v="3595"/>
    <s v="Color"/>
    <x v="1381"/>
    <n v="161"/>
    <n v="112"/>
    <n v="98"/>
    <n v="397"/>
    <x v="2118"/>
    <n v="883"/>
    <x v="3260"/>
    <x v="334"/>
    <x v="613"/>
    <x v="3594"/>
    <n v="89806"/>
    <n v="2201"/>
    <x v="2414"/>
    <n v="0"/>
    <s v="hinduism|marriage engagement|soccer|team|tradition"/>
    <x v="3595"/>
    <n v="438"/>
    <x v="0"/>
    <x v="1"/>
    <s v="PG-13"/>
    <x v="288"/>
    <x v="19"/>
    <n v="528"/>
    <x v="10"/>
    <n v="1.85"/>
    <x v="1"/>
  </r>
  <r>
    <x v="3596"/>
    <s v="Color"/>
    <x v="1430"/>
    <n v="68"/>
    <n v="141"/>
    <n v="407"/>
    <n v="501"/>
    <x v="2119"/>
    <n v="688"/>
    <x v="3261"/>
    <x v="17"/>
    <x v="116"/>
    <x v="3595"/>
    <n v="3433"/>
    <n v="2584"/>
    <x v="893"/>
    <n v="6"/>
    <s v="african american|business|coastline|florida|real estate"/>
    <x v="3596"/>
    <n v="81"/>
    <x v="0"/>
    <x v="0"/>
    <s v="PG-13"/>
    <x v="289"/>
    <x v="19"/>
    <n v="659"/>
    <x v="8"/>
    <n v="1.85"/>
    <x v="581"/>
  </r>
  <r>
    <x v="3597"/>
    <s v="Color"/>
    <x v="1193"/>
    <n v="25"/>
    <n v="95"/>
    <n v="17"/>
    <n v="255"/>
    <x v="2120"/>
    <n v="592"/>
    <x v="3262"/>
    <x v="765"/>
    <x v="1380"/>
    <x v="3596"/>
    <n v="8707"/>
    <n v="2000"/>
    <x v="2514"/>
    <n v="6"/>
    <s v="african american|basketball|basketball movie|critically bashed|tv commercial"/>
    <x v="3597"/>
    <n v="36"/>
    <x v="0"/>
    <x v="0"/>
    <s v="PG-13"/>
    <x v="289"/>
    <x v="7"/>
    <n v="378"/>
    <x v="74"/>
    <n v="1.85"/>
    <x v="653"/>
  </r>
  <r>
    <x v="3598"/>
    <s v="Color"/>
    <x v="1581"/>
    <n v="23"/>
    <n v="141"/>
    <n v="2"/>
    <n v="61"/>
    <x v="2121"/>
    <n v="634"/>
    <x v="3263"/>
    <x v="170"/>
    <x v="1381"/>
    <x v="3597"/>
    <n v="4633"/>
    <n v="1065"/>
    <x v="2515"/>
    <n v="1"/>
    <s v="car crash|impersonating a police officer|long lost brother|marriage bureau|suitor"/>
    <x v="3598"/>
    <n v="31"/>
    <x v="8"/>
    <x v="16"/>
    <s v="Not Rated"/>
    <x v="4"/>
    <x v="3"/>
    <n v="284"/>
    <x v="44"/>
    <m/>
    <x v="389"/>
  </r>
  <r>
    <x v="3599"/>
    <s v="Color"/>
    <x v="1295"/>
    <n v="222"/>
    <n v="85"/>
    <n v="57"/>
    <n v="6"/>
    <x v="2122"/>
    <n v="37"/>
    <x v="3264"/>
    <x v="429"/>
    <x v="1382"/>
    <x v="3598"/>
    <n v="55597"/>
    <n v="73"/>
    <x v="2516"/>
    <n v="0"/>
    <s v="apartment|apartment building|blood sample|crucifix|zombie"/>
    <x v="3599"/>
    <n v="148"/>
    <x v="6"/>
    <x v="13"/>
    <s v="R"/>
    <x v="289"/>
    <x v="0"/>
    <n v="9"/>
    <x v="4"/>
    <n v="1.85"/>
    <x v="86"/>
  </r>
  <r>
    <x v="3600"/>
    <s v="Color"/>
    <x v="1405"/>
    <n v="9"/>
    <n v="105"/>
    <n v="12"/>
    <n v="10"/>
    <x v="2123"/>
    <n v="25"/>
    <x v="3265"/>
    <x v="766"/>
    <x v="1383"/>
    <x v="3599"/>
    <n v="548"/>
    <n v="72"/>
    <x v="2517"/>
    <n v="9"/>
    <s v="dance|dream|frog|philadelphia pennsylvania|snake"/>
    <x v="3600"/>
    <n v="6"/>
    <x v="0"/>
    <x v="0"/>
    <s v="PG"/>
    <x v="4"/>
    <x v="5"/>
    <n v="11"/>
    <x v="53"/>
    <m/>
    <x v="494"/>
  </r>
  <r>
    <x v="3601"/>
    <s v="Color"/>
    <x v="1540"/>
    <n v="119"/>
    <n v="129"/>
    <n v="131"/>
    <n v="417"/>
    <x v="1724"/>
    <n v="1000"/>
    <x v="3266"/>
    <x v="539"/>
    <x v="349"/>
    <x v="3600"/>
    <n v="175607"/>
    <n v="2387"/>
    <x v="1620"/>
    <n v="0"/>
    <s v="con|con man|courier|long con|murder"/>
    <x v="3601"/>
    <n v="252"/>
    <x v="0"/>
    <x v="0"/>
    <s v="PG"/>
    <x v="290"/>
    <x v="44"/>
    <n v="559"/>
    <x v="24"/>
    <n v="1.85"/>
    <x v="1"/>
  </r>
  <r>
    <x v="3602"/>
    <s v="Color"/>
    <x v="659"/>
    <n v="90"/>
    <n v="125"/>
    <n v="46"/>
    <n v="249"/>
    <x v="413"/>
    <n v="368"/>
    <x v="3267"/>
    <x v="122"/>
    <x v="1384"/>
    <x v="3601"/>
    <n v="40511"/>
    <n v="1651"/>
    <x v="468"/>
    <n v="0"/>
    <s v="athlete|jew|missionary|olympic games|race"/>
    <x v="3602"/>
    <n v="213"/>
    <x v="0"/>
    <x v="1"/>
    <s v="PG"/>
    <x v="290"/>
    <x v="37"/>
    <n v="303"/>
    <x v="13"/>
    <n v="1.85"/>
    <x v="1"/>
  </r>
  <r>
    <x v="3603"/>
    <s v="Color"/>
    <x v="1582"/>
    <n v="62"/>
    <n v="116"/>
    <n v="0"/>
    <n v="476"/>
    <x v="640"/>
    <n v="907"/>
    <x v="3268"/>
    <x v="105"/>
    <x v="595"/>
    <x v="3602"/>
    <n v="10472"/>
    <n v="2723"/>
    <x v="2211"/>
    <n v="0"/>
    <s v="comic relief|diary|kiss|madea series|state flag"/>
    <x v="3603"/>
    <n v="202"/>
    <x v="0"/>
    <x v="0"/>
    <s v="PG-13"/>
    <x v="290"/>
    <x v="12"/>
    <n v="637"/>
    <x v="23"/>
    <n v="1.85"/>
    <x v="1"/>
  </r>
  <r>
    <x v="3604"/>
    <s v="Color"/>
    <x v="615"/>
    <n v="71"/>
    <n v="105"/>
    <n v="96"/>
    <n v="35"/>
    <x v="674"/>
    <n v="509"/>
    <x v="3269"/>
    <x v="520"/>
    <x v="1246"/>
    <x v="3603"/>
    <n v="43013"/>
    <n v="888"/>
    <x v="2518"/>
    <n v="0"/>
    <s v="abuse|australia|concert|pianist|piano"/>
    <x v="3604"/>
    <n v="104"/>
    <x v="0"/>
    <x v="5"/>
    <s v="PG-13"/>
    <x v="290"/>
    <x v="25"/>
    <n v="294"/>
    <x v="16"/>
    <n v="1.85"/>
    <x v="1"/>
  </r>
  <r>
    <x v="3605"/>
    <s v="Color"/>
    <x v="1583"/>
    <n v="364"/>
    <n v="90"/>
    <n v="23000"/>
    <n v="694"/>
    <x v="24"/>
    <n v="23000"/>
    <x v="3270"/>
    <x v="105"/>
    <x v="58"/>
    <x v="3604"/>
    <n v="190494"/>
    <n v="44265"/>
    <x v="2519"/>
    <n v="1"/>
    <s v="camera focus on female butt|cunnilingus|new jersey|oral sex|reference to facebook"/>
    <x v="3605"/>
    <n v="314"/>
    <x v="0"/>
    <x v="0"/>
    <s v="R"/>
    <x v="119"/>
    <x v="9"/>
    <n v="19000"/>
    <x v="4"/>
    <n v="2.35"/>
    <x v="0"/>
  </r>
  <r>
    <x v="3606"/>
    <s v="Color"/>
    <x v="326"/>
    <n v="72"/>
    <n v="105"/>
    <n v="16000"/>
    <n v="258"/>
    <x v="2124"/>
    <n v="16000"/>
    <x v="4"/>
    <x v="767"/>
    <x v="303"/>
    <x v="3605"/>
    <n v="36381"/>
    <n v="17599"/>
    <x v="2520"/>
    <n v="0"/>
    <s v="gravestone|gunfighter|outlaw|revenge|small town"/>
    <x v="3606"/>
    <n v="169"/>
    <x v="0"/>
    <x v="0"/>
    <s v="R"/>
    <x v="290"/>
    <x v="44"/>
    <n v="742"/>
    <x v="32"/>
    <n v="2.35"/>
    <x v="1"/>
  </r>
  <r>
    <x v="3607"/>
    <s v="Color"/>
    <x v="992"/>
    <n v="122"/>
    <n v="111"/>
    <n v="72"/>
    <n v="722"/>
    <x v="127"/>
    <n v="19000"/>
    <x v="3271"/>
    <x v="200"/>
    <x v="59"/>
    <x v="3606"/>
    <n v="96129"/>
    <n v="34106"/>
    <x v="2072"/>
    <n v="0"/>
    <s v="art class|diner|friend|graduation|high school"/>
    <x v="3607"/>
    <n v="488"/>
    <x v="0"/>
    <x v="0"/>
    <s v="R"/>
    <x v="222"/>
    <x v="18"/>
    <n v="12000"/>
    <x v="38"/>
    <n v="1.85"/>
    <x v="9"/>
  </r>
  <r>
    <x v="3608"/>
    <s v="Color"/>
    <x v="768"/>
    <n v="100"/>
    <n v="91"/>
    <n v="14"/>
    <n v="548"/>
    <x v="680"/>
    <n v="14000"/>
    <x v="3272"/>
    <x v="425"/>
    <x v="141"/>
    <x v="3607"/>
    <n v="14786"/>
    <n v="16768"/>
    <x v="885"/>
    <n v="1"/>
    <s v="alzheimer's disease|book|love|novelist|writer"/>
    <x v="3608"/>
    <n v="144"/>
    <x v="0"/>
    <x v="1"/>
    <s v="R"/>
    <x v="290"/>
    <x v="18"/>
    <n v="1000"/>
    <x v="1"/>
    <n v="1.85"/>
    <x v="1"/>
  </r>
  <r>
    <x v="3609"/>
    <s v="Color"/>
    <x v="1584"/>
    <n v="24"/>
    <n v="95"/>
    <n v="14"/>
    <n v="60"/>
    <x v="2125"/>
    <n v="113"/>
    <x v="4"/>
    <x v="376"/>
    <x v="1385"/>
    <x v="3608"/>
    <n v="1955"/>
    <n v="396"/>
    <x v="2179"/>
    <n v="0"/>
    <s v="alien|android|fem bot|female android|stars"/>
    <x v="3609"/>
    <n v="44"/>
    <x v="0"/>
    <x v="0"/>
    <s v="R"/>
    <x v="4"/>
    <x v="35"/>
    <n v="110"/>
    <x v="53"/>
    <n v="2.35"/>
    <x v="611"/>
  </r>
  <r>
    <x v="3610"/>
    <s v="Color"/>
    <x v="1585"/>
    <n v="112"/>
    <n v="97"/>
    <n v="25"/>
    <n v="57"/>
    <x v="2126"/>
    <n v="517"/>
    <x v="3273"/>
    <x v="419"/>
    <x v="1386"/>
    <x v="3609"/>
    <n v="44151"/>
    <n v="745"/>
    <x v="2521"/>
    <n v="0"/>
    <s v="boarding school|boy|choir|school|teacher"/>
    <x v="3610"/>
    <n v="110"/>
    <x v="3"/>
    <x v="10"/>
    <s v="PG-13"/>
    <x v="290"/>
    <x v="14"/>
    <n v="86"/>
    <x v="0"/>
    <n v="2.35"/>
    <x v="1"/>
  </r>
  <r>
    <x v="3611"/>
    <s v="Color"/>
    <x v="1586"/>
    <n v="67"/>
    <n v="92"/>
    <n v="9"/>
    <n v="71"/>
    <x v="2127"/>
    <n v="636"/>
    <x v="3274"/>
    <x v="200"/>
    <x v="609"/>
    <x v="3610"/>
    <n v="5548"/>
    <n v="1033"/>
    <x v="2522"/>
    <n v="0"/>
    <s v="gay|immigrant|italian|police|police officer"/>
    <x v="3611"/>
    <n v="67"/>
    <x v="0"/>
    <x v="4"/>
    <s v="R"/>
    <x v="240"/>
    <x v="17"/>
    <n v="210"/>
    <x v="10"/>
    <n v="1.85"/>
    <x v="209"/>
  </r>
  <r>
    <x v="3612"/>
    <s v="Color"/>
    <x v="1587"/>
    <n v="91"/>
    <n v="104"/>
    <n v="10"/>
    <n v="93"/>
    <x v="2128"/>
    <n v="715"/>
    <x v="3275"/>
    <x v="171"/>
    <x v="1387"/>
    <x v="3611"/>
    <n v="18792"/>
    <n v="1315"/>
    <x v="2523"/>
    <n v="0"/>
    <s v="murder|police|police investigation|porn star|robbery"/>
    <x v="3612"/>
    <n v="153"/>
    <x v="0"/>
    <x v="0"/>
    <s v="R"/>
    <x v="240"/>
    <x v="17"/>
    <n v="436"/>
    <x v="4"/>
    <n v="1.85"/>
    <x v="103"/>
  </r>
  <r>
    <x v="3613"/>
    <s v="Color"/>
    <x v="437"/>
    <n v="103"/>
    <n v="120"/>
    <n v="0"/>
    <n v="388"/>
    <x v="1061"/>
    <n v="782"/>
    <x v="3276"/>
    <x v="270"/>
    <x v="1388"/>
    <x v="3612"/>
    <n v="59524"/>
    <n v="2892"/>
    <x v="2524"/>
    <n v="2"/>
    <s v="black militant|frustration|pizza|pizza parlor|pizzeria"/>
    <x v="3613"/>
    <n v="418"/>
    <x v="0"/>
    <x v="0"/>
    <s v="R"/>
    <x v="170"/>
    <x v="30"/>
    <n v="652"/>
    <x v="0"/>
    <n v="1.85"/>
    <x v="1"/>
  </r>
  <r>
    <x v="3614"/>
    <s v="Color"/>
    <x v="1588"/>
    <n v="27"/>
    <n v="99"/>
    <n v="56"/>
    <n v="781"/>
    <x v="751"/>
    <n v="4000"/>
    <x v="3277"/>
    <x v="733"/>
    <x v="221"/>
    <x v="3613"/>
    <n v="3754"/>
    <n v="6776"/>
    <x v="1220"/>
    <n v="3"/>
    <s v="basketball|cheerleader|college|harvard|philosophy"/>
    <x v="3614"/>
    <n v="69"/>
    <x v="0"/>
    <x v="0"/>
    <s v="R"/>
    <x v="290"/>
    <x v="18"/>
    <n v="902"/>
    <x v="41"/>
    <n v="2.35"/>
    <x v="654"/>
  </r>
  <r>
    <x v="3615"/>
    <s v="Color"/>
    <x v="1589"/>
    <n v="205"/>
    <n v="93"/>
    <n v="592"/>
    <n v="36"/>
    <x v="2129"/>
    <n v="232"/>
    <x v="3278"/>
    <x v="200"/>
    <x v="1389"/>
    <x v="3614"/>
    <n v="15267"/>
    <n v="391"/>
    <x v="2525"/>
    <n v="1"/>
    <s v="bar|container|illegal immigrant|neighbor|shoe shiner"/>
    <x v="3615"/>
    <n v="41"/>
    <x v="3"/>
    <x v="50"/>
    <s v="Not Rated"/>
    <x v="291"/>
    <x v="10"/>
    <n v="67"/>
    <x v="13"/>
    <n v="1.85"/>
    <x v="1"/>
  </r>
  <r>
    <x v="3616"/>
    <s v="Color"/>
    <x v="1076"/>
    <n v="192"/>
    <n v="99"/>
    <n v="929"/>
    <n v="9"/>
    <x v="2130"/>
    <n v="56"/>
    <x v="3279"/>
    <x v="171"/>
    <x v="1390"/>
    <x v="3615"/>
    <n v="87244"/>
    <n v="118"/>
    <x v="2526"/>
    <n v="0"/>
    <s v="long take|male frontal nudity|revenge|reverse chronology|vengeance"/>
    <x v="3616"/>
    <n v="664"/>
    <x v="3"/>
    <x v="10"/>
    <s v="Not Rated"/>
    <x v="4"/>
    <x v="19"/>
    <n v="46"/>
    <x v="38"/>
    <n v="2.35"/>
    <x v="38"/>
  </r>
  <r>
    <x v="3617"/>
    <s v="Color"/>
    <x v="1590"/>
    <n v="72"/>
    <n v="99"/>
    <n v="17"/>
    <n v="16"/>
    <x v="2131"/>
    <n v="31"/>
    <x v="3280"/>
    <x v="200"/>
    <x v="1391"/>
    <x v="3616"/>
    <n v="1658"/>
    <n v="81"/>
    <x v="2527"/>
    <n v="0"/>
    <s v="coma|one word title|spitting|sushi|swimming pool"/>
    <x v="3617"/>
    <n v="12"/>
    <x v="2"/>
    <x v="7"/>
    <s v="Unrated"/>
    <x v="290"/>
    <x v="9"/>
    <n v="17"/>
    <x v="9"/>
    <n v="1.85"/>
    <x v="651"/>
  </r>
  <r>
    <x v="3618"/>
    <s v="Color"/>
    <x v="1591"/>
    <n v="33"/>
    <n v="157"/>
    <n v="85"/>
    <n v="199"/>
    <x v="2132"/>
    <n v="397"/>
    <x v="3281"/>
    <x v="768"/>
    <x v="1392"/>
    <x v="3617"/>
    <n v="70233"/>
    <n v="1519"/>
    <x v="2528"/>
    <n v="0"/>
    <s v="freedom|friend|india|student|urination"/>
    <x v="3618"/>
    <n v="321"/>
    <x v="8"/>
    <x v="16"/>
    <s v="Not Rated"/>
    <x v="4"/>
    <x v="7"/>
    <n v="227"/>
    <x v="26"/>
    <n v="2.35"/>
    <x v="1"/>
  </r>
  <r>
    <x v="3619"/>
    <s v="Color"/>
    <x v="1592"/>
    <n v="22"/>
    <n v="90"/>
    <n v="4"/>
    <n v="290"/>
    <x v="1115"/>
    <n v="934"/>
    <x v="4"/>
    <x v="270"/>
    <x v="1393"/>
    <x v="3618"/>
    <n v="605"/>
    <n v="2030"/>
    <x v="2529"/>
    <n v="0"/>
    <s v="drug addict|drug addiction|drug use|drugs|junkie"/>
    <x v="3619"/>
    <n v="8"/>
    <x v="0"/>
    <x v="0"/>
    <m/>
    <x v="4"/>
    <x v="11"/>
    <n v="697"/>
    <x v="5"/>
    <n v="2.35"/>
    <x v="516"/>
  </r>
  <r>
    <x v="3620"/>
    <s v="Color"/>
    <x v="1593"/>
    <n v="48"/>
    <n v="96"/>
    <n v="3"/>
    <n v="38"/>
    <x v="2133"/>
    <n v="472"/>
    <x v="3282"/>
    <x v="659"/>
    <x v="603"/>
    <x v="3619"/>
    <n v="3788"/>
    <n v="561"/>
    <x v="2530"/>
    <n v="5"/>
    <s v="cross|doused with gasoline|pastor|security guard|shower"/>
    <x v="3620"/>
    <n v="31"/>
    <x v="0"/>
    <x v="0"/>
    <s v="R"/>
    <x v="195"/>
    <x v="10"/>
    <n v="39"/>
    <x v="43"/>
    <n v="1.85"/>
    <x v="103"/>
  </r>
  <r>
    <x v="3621"/>
    <s v="Color"/>
    <x v="669"/>
    <n v="65"/>
    <n v="96"/>
    <n v="136"/>
    <n v="139"/>
    <x v="916"/>
    <n v="4000"/>
    <x v="3283"/>
    <x v="127"/>
    <x v="64"/>
    <x v="3620"/>
    <n v="15315"/>
    <n v="4883"/>
    <x v="2531"/>
    <n v="4"/>
    <s v="death|mexico|sabbath|surgeon|ten stories"/>
    <x v="3621"/>
    <n v="117"/>
    <x v="0"/>
    <x v="0"/>
    <s v="R"/>
    <x v="292"/>
    <x v="1"/>
    <n v="543"/>
    <x v="40"/>
    <n v="1.85"/>
    <x v="202"/>
  </r>
  <r>
    <x v="3622"/>
    <s v="Color"/>
    <x v="1594"/>
    <n v="29"/>
    <n v="90"/>
    <n v="222"/>
    <n v="222"/>
    <x v="2134"/>
    <n v="5000"/>
    <x v="3284"/>
    <x v="200"/>
    <x v="212"/>
    <x v="3621"/>
    <n v="4471"/>
    <n v="6111"/>
    <x v="2532"/>
    <n v="2"/>
    <s v="betrayal|family relationships|friendship|psychosis|stranger"/>
    <x v="3622"/>
    <n v="47"/>
    <x v="0"/>
    <x v="1"/>
    <s v="R"/>
    <x v="4"/>
    <x v="15"/>
    <n v="680"/>
    <x v="16"/>
    <n v="1.85"/>
    <x v="305"/>
  </r>
  <r>
    <x v="3623"/>
    <s v="Color"/>
    <x v="1085"/>
    <n v="284"/>
    <n v="100"/>
    <n v="77"/>
    <n v="27"/>
    <x v="2135"/>
    <n v="286"/>
    <x v="3285"/>
    <x v="168"/>
    <x v="1394"/>
    <x v="3622"/>
    <n v="79353"/>
    <n v="385"/>
    <x v="2533"/>
    <n v="3"/>
    <s v="art thief|male frontal nudity|male nudity|male star appears nude|painting"/>
    <x v="3623"/>
    <n v="121"/>
    <x v="33"/>
    <x v="37"/>
    <s v="R"/>
    <x v="293"/>
    <x v="10"/>
    <n v="52"/>
    <x v="32"/>
    <n v="2.39"/>
    <x v="33"/>
  </r>
  <r>
    <x v="3624"/>
    <s v="Color"/>
    <x v="1595"/>
    <n v="187"/>
    <n v="94"/>
    <n v="4"/>
    <n v="114"/>
    <x v="45"/>
    <n v="796"/>
    <x v="4"/>
    <x v="769"/>
    <x v="1395"/>
    <x v="3623"/>
    <n v="13227"/>
    <n v="1832"/>
    <x v="2534"/>
    <n v="0"/>
    <s v="bathtub|eaten alive|ferry boat|lobster trap|sprinkler system"/>
    <x v="3624"/>
    <n v="70"/>
    <x v="0"/>
    <x v="1"/>
    <s v="Not Rated"/>
    <x v="213"/>
    <x v="3"/>
    <n v="567"/>
    <x v="22"/>
    <n v="2.35"/>
    <x v="59"/>
  </r>
  <r>
    <x v="3625"/>
    <s v="Color"/>
    <x v="1596"/>
    <n v="47"/>
    <n v="98"/>
    <n v="12"/>
    <n v="149"/>
    <x v="2136"/>
    <n v="393"/>
    <x v="3286"/>
    <x v="422"/>
    <x v="1396"/>
    <x v="3624"/>
    <n v="4976"/>
    <n v="955"/>
    <x v="2535"/>
    <n v="1"/>
    <s v="boston marathon|coma|marathon|miracles|running"/>
    <x v="3625"/>
    <n v="52"/>
    <x v="0"/>
    <x v="4"/>
    <s v="PG-13"/>
    <x v="224"/>
    <x v="14"/>
    <n v="259"/>
    <x v="32"/>
    <n v="1.85"/>
    <x v="260"/>
  </r>
  <r>
    <x v="3626"/>
    <s v="Color"/>
    <x v="1597"/>
    <n v="88"/>
    <n v="129"/>
    <n v="440"/>
    <n v="0"/>
    <x v="2137"/>
    <n v="631"/>
    <x v="4"/>
    <x v="17"/>
    <x v="1059"/>
    <x v="3625"/>
    <n v="2894"/>
    <n v="631"/>
    <x v="2536"/>
    <n v="2"/>
    <s v="kissing someone's boot|midsummer|telling someone to shut up|two word title|valet"/>
    <x v="3626"/>
    <n v="14"/>
    <x v="0"/>
    <x v="37"/>
    <s v="PG-13"/>
    <x v="290"/>
    <x v="11"/>
    <n v="0"/>
    <x v="23"/>
    <m/>
    <x v="1"/>
  </r>
  <r>
    <x v="3627"/>
    <s v="Color"/>
    <x v="900"/>
    <n v="41"/>
    <n v="103"/>
    <n v="82"/>
    <n v="32"/>
    <x v="2138"/>
    <n v="208"/>
    <x v="4"/>
    <x v="49"/>
    <x v="1397"/>
    <x v="3626"/>
    <n v="21049"/>
    <n v="454"/>
    <x v="2537"/>
    <n v="2"/>
    <s v="hotel|love|love across time|time travel|time travel romance"/>
    <x v="3627"/>
    <n v="249"/>
    <x v="0"/>
    <x v="0"/>
    <s v="PG"/>
    <x v="294"/>
    <x v="35"/>
    <n v="191"/>
    <x v="11"/>
    <n v="1.85"/>
    <x v="1"/>
  </r>
  <r>
    <x v="3628"/>
    <s v="Color"/>
    <x v="1598"/>
    <n v="24"/>
    <n v="128"/>
    <n v="4"/>
    <n v="47"/>
    <x v="2139"/>
    <n v="374"/>
    <x v="3287"/>
    <x v="28"/>
    <x v="1398"/>
    <x v="3627"/>
    <n v="3266"/>
    <n v="787"/>
    <x v="2538"/>
    <n v="0"/>
    <s v="airport|drugs|loss of loved one|police|title based on song"/>
    <x v="3628"/>
    <n v="27"/>
    <x v="8"/>
    <x v="16"/>
    <s v="R"/>
    <x v="4"/>
    <x v="10"/>
    <n v="282"/>
    <x v="5"/>
    <m/>
    <x v="655"/>
  </r>
  <r>
    <x v="3629"/>
    <s v="Color"/>
    <x v="33"/>
    <n v="318"/>
    <n v="106"/>
    <n v="0"/>
    <n v="482"/>
    <x v="2029"/>
    <n v="852"/>
    <x v="3288"/>
    <x v="560"/>
    <x v="627"/>
    <x v="3628"/>
    <n v="109214"/>
    <n v="2975"/>
    <x v="2167"/>
    <n v="0"/>
    <s v="barricading a door|injection in leg|police detective|supernatural|taser"/>
    <x v="3629"/>
    <n v="269"/>
    <x v="0"/>
    <x v="0"/>
    <s v="PG-13"/>
    <x v="240"/>
    <x v="9"/>
    <n v="618"/>
    <x v="4"/>
    <n v="2.35"/>
    <x v="50"/>
  </r>
  <r>
    <x v="3630"/>
    <s v="Color"/>
    <x v="1303"/>
    <n v="250"/>
    <n v="95"/>
    <n v="163"/>
    <n v="651"/>
    <x v="1057"/>
    <n v="1000"/>
    <x v="3289"/>
    <x v="364"/>
    <x v="975"/>
    <x v="3629"/>
    <n v="188679"/>
    <n v="4134"/>
    <x v="2539"/>
    <n v="0"/>
    <s v="death|detective|nerve gas|serial killer|trap"/>
    <x v="3630"/>
    <n v="864"/>
    <x v="0"/>
    <x v="0"/>
    <s v="R"/>
    <x v="213"/>
    <x v="12"/>
    <n v="654"/>
    <x v="4"/>
    <n v="1.85"/>
    <x v="1"/>
  </r>
  <r>
    <x v="3631"/>
    <s v="Color"/>
    <x v="1599"/>
    <n v="411"/>
    <n v="104"/>
    <n v="16"/>
    <n v="82"/>
    <x v="2140"/>
    <n v="14000"/>
    <x v="3290"/>
    <x v="770"/>
    <x v="71"/>
    <x v="3630"/>
    <n v="126893"/>
    <n v="14504"/>
    <x v="2540"/>
    <n v="0"/>
    <s v="alien|bunker|car crash|kidnapping|minimal cast"/>
    <x v="3631"/>
    <n v="440"/>
    <x v="0"/>
    <x v="0"/>
    <s v="PG-13"/>
    <x v="159"/>
    <x v="6"/>
    <n v="338"/>
    <x v="11"/>
    <n v="2.35"/>
    <x v="0"/>
  </r>
  <r>
    <x v="3632"/>
    <s v="Color"/>
    <x v="899"/>
    <n v="106"/>
    <n v="87"/>
    <n v="79"/>
    <n v="218"/>
    <x v="1353"/>
    <n v="608"/>
    <x v="3291"/>
    <x v="771"/>
    <x v="842"/>
    <x v="3631"/>
    <n v="67992"/>
    <n v="1770"/>
    <x v="1586"/>
    <n v="0"/>
    <s v="alligator|golf|japan|panda|stunt"/>
    <x v="3632"/>
    <n v="327"/>
    <x v="0"/>
    <x v="0"/>
    <s v="R"/>
    <x v="240"/>
    <x v="19"/>
    <n v="362"/>
    <x v="4"/>
    <n v="1.85"/>
    <x v="1"/>
  </r>
  <r>
    <x v="3633"/>
    <s v="Color"/>
    <x v="1600"/>
    <n v="159"/>
    <n v="81"/>
    <n v="26"/>
    <n v="300"/>
    <x v="2141"/>
    <n v="2000"/>
    <x v="3292"/>
    <x v="429"/>
    <x v="332"/>
    <x v="3632"/>
    <n v="13523"/>
    <n v="3344"/>
    <x v="2449"/>
    <n v="0"/>
    <s v="based on short film|reference to avenged sevenfold|reference to slayer|switching lights on and off|two word title"/>
    <x v="3633"/>
    <n v="95"/>
    <x v="0"/>
    <x v="0"/>
    <s v="PG-13"/>
    <x v="295"/>
    <x v="6"/>
    <n v="509"/>
    <x v="8"/>
    <n v="2.35"/>
    <x v="1"/>
  </r>
  <r>
    <x v="3634"/>
    <s v="Color"/>
    <x v="929"/>
    <n v="251"/>
    <n v="94"/>
    <n v="24"/>
    <n v="434"/>
    <x v="2142"/>
    <n v="581"/>
    <x v="3293"/>
    <x v="429"/>
    <x v="1399"/>
    <x v="3633"/>
    <n v="76828"/>
    <n v="2371"/>
    <x v="2541"/>
    <n v="0"/>
    <s v="animate object|imaginary friend|reference to macgyver|whispering|woman wearing only a man's shirt"/>
    <x v="3634"/>
    <n v="314"/>
    <x v="0"/>
    <x v="0"/>
    <s v="R"/>
    <x v="240"/>
    <x v="10"/>
    <n v="438"/>
    <x v="27"/>
    <n v="1.85"/>
    <x v="4"/>
  </r>
  <r>
    <x v="3635"/>
    <s v="Color"/>
    <x v="1601"/>
    <n v="183"/>
    <n v="89"/>
    <n v="10"/>
    <n v="704"/>
    <x v="2143"/>
    <n v="852"/>
    <x v="3294"/>
    <x v="471"/>
    <x v="627"/>
    <x v="3634"/>
    <n v="31915"/>
    <n v="5056"/>
    <x v="2542"/>
    <n v="0"/>
    <s v="death of girlfriend|funeral|ghost|ouija|spirit"/>
    <x v="3635"/>
    <n v="159"/>
    <x v="0"/>
    <x v="0"/>
    <s v="PG-13"/>
    <x v="240"/>
    <x v="11"/>
    <n v="707"/>
    <x v="46"/>
    <n v="2.35"/>
    <x v="45"/>
  </r>
  <r>
    <x v="3636"/>
    <s v="Color"/>
    <x v="168"/>
    <n v="131"/>
    <n v="88"/>
    <n v="55"/>
    <n v="150"/>
    <x v="1968"/>
    <n v="506"/>
    <x v="3295"/>
    <x v="528"/>
    <x v="1400"/>
    <x v="3635"/>
    <n v="49820"/>
    <n v="1584"/>
    <x v="2543"/>
    <n v="0"/>
    <s v="dream|freddy krueger|killer|nightmare|springwood ohio"/>
    <x v="3636"/>
    <n v="311"/>
    <x v="0"/>
    <x v="0"/>
    <s v="X"/>
    <x v="274"/>
    <x v="42"/>
    <n v="449"/>
    <x v="4"/>
    <n v="1.85"/>
    <x v="1"/>
  </r>
  <r>
    <x v="3105"/>
    <s v="Color"/>
    <x v="1327"/>
    <n v="297"/>
    <n v="108"/>
    <n v="0"/>
    <n v="458"/>
    <x v="1851"/>
    <n v="1000"/>
    <x v="2874"/>
    <x v="60"/>
    <x v="510"/>
    <x v="3104"/>
    <n v="79916"/>
    <n v="3215"/>
    <x v="1147"/>
    <n v="1"/>
    <s v="compulsive liar|fired from a job|gift|rape|substance abuse"/>
    <x v="3105"/>
    <n v="279"/>
    <x v="0"/>
    <x v="0"/>
    <s v="R"/>
    <x v="240"/>
    <x v="2"/>
    <n v="562"/>
    <x v="1"/>
    <n v="2.35"/>
    <x v="61"/>
  </r>
  <r>
    <x v="3637"/>
    <s v="Color"/>
    <x v="1602"/>
    <n v="41"/>
    <n v="115"/>
    <n v="399"/>
    <n v="83"/>
    <x v="2144"/>
    <n v="399"/>
    <x v="3296"/>
    <x v="200"/>
    <x v="1401"/>
    <x v="3636"/>
    <n v="22105"/>
    <n v="688"/>
    <x v="2544"/>
    <n v="1"/>
    <s v="father daughter relationship"/>
    <x v="3637"/>
    <n v="81"/>
    <x v="6"/>
    <x v="12"/>
    <s v="PG-13"/>
    <x v="240"/>
    <x v="9"/>
    <n v="89"/>
    <x v="32"/>
    <n v="1.85"/>
    <x v="57"/>
  </r>
  <r>
    <x v="3638"/>
    <s v="Color"/>
    <x v="929"/>
    <n v="248"/>
    <n v="96"/>
    <n v="24"/>
    <n v="113"/>
    <x v="2145"/>
    <n v="235"/>
    <x v="3297"/>
    <x v="429"/>
    <x v="1402"/>
    <x v="3637"/>
    <n v="51204"/>
    <n v="799"/>
    <x v="2545"/>
    <n v="0"/>
    <s v="boy in a bathtub|demon|laptop computer|pulled underwater|walking in the dark"/>
    <x v="3638"/>
    <n v="247"/>
    <x v="0"/>
    <x v="0"/>
    <s v="R"/>
    <x v="240"/>
    <x v="3"/>
    <n v="119"/>
    <x v="51"/>
    <n v="1.85"/>
    <x v="18"/>
  </r>
  <r>
    <x v="3639"/>
    <s v="Color"/>
    <x v="1603"/>
    <n v="42"/>
    <n v="135"/>
    <n v="28"/>
    <n v="275"/>
    <x v="2146"/>
    <n v="726"/>
    <x v="3298"/>
    <x v="433"/>
    <x v="1183"/>
    <x v="3638"/>
    <n v="6359"/>
    <n v="1920"/>
    <x v="2546"/>
    <n v="1"/>
    <s v="box office hit|crucifixion|nightmare|palestine|robe"/>
    <x v="3639"/>
    <n v="69"/>
    <x v="0"/>
    <x v="0"/>
    <s v="Unrated"/>
    <x v="240"/>
    <x v="62"/>
    <n v="422"/>
    <x v="2"/>
    <n v="2.2000000000000002"/>
    <x v="1"/>
  </r>
  <r>
    <x v="3640"/>
    <s v="Color"/>
    <x v="883"/>
    <n v="33"/>
    <n v="113"/>
    <n v="688"/>
    <n v="80"/>
    <x v="1839"/>
    <n v="462"/>
    <x v="4"/>
    <x v="656"/>
    <x v="1403"/>
    <x v="3639"/>
    <n v="19596"/>
    <n v="971"/>
    <x v="2547"/>
    <n v="0"/>
    <s v="clouseau|diamond|panther|pink|pink panther"/>
    <x v="3640"/>
    <n v="73"/>
    <x v="0"/>
    <x v="1"/>
    <s v="G"/>
    <x v="240"/>
    <x v="57"/>
    <n v="278"/>
    <x v="1"/>
    <n v="2.35"/>
    <x v="656"/>
  </r>
  <r>
    <x v="3641"/>
    <s v="Color"/>
    <x v="840"/>
    <n v="91"/>
    <n v="93"/>
    <n v="54"/>
    <n v="581"/>
    <x v="1229"/>
    <n v="40000"/>
    <x v="3299"/>
    <x v="499"/>
    <x v="1"/>
    <x v="3640"/>
    <n v="30765"/>
    <n v="42002"/>
    <x v="2548"/>
    <n v="0"/>
    <s v="dark comedy|dream|freddy krueger|nightmare|serial murder"/>
    <x v="3641"/>
    <n v="252"/>
    <x v="0"/>
    <x v="0"/>
    <s v="R"/>
    <x v="231"/>
    <x v="23"/>
    <n v="618"/>
    <x v="41"/>
    <n v="1.85"/>
    <x v="657"/>
  </r>
  <r>
    <x v="3642"/>
    <s v="Color"/>
    <x v="1604"/>
    <n v="185"/>
    <n v="109"/>
    <n v="260"/>
    <n v="592"/>
    <x v="1327"/>
    <n v="9000"/>
    <x v="3300"/>
    <x v="393"/>
    <x v="233"/>
    <x v="3641"/>
    <n v="105568"/>
    <n v="11736"/>
    <x v="836"/>
    <n v="2"/>
    <s v="beach|female criminal|hooker|lesbian|prostitute"/>
    <x v="3642"/>
    <n v="533"/>
    <x v="0"/>
    <x v="0"/>
    <s v="R"/>
    <x v="274"/>
    <x v="17"/>
    <n v="844"/>
    <x v="11"/>
    <n v="1.85"/>
    <x v="1"/>
  </r>
  <r>
    <x v="3643"/>
    <s v="Color"/>
    <x v="810"/>
    <n v="69"/>
    <n v="127"/>
    <n v="130"/>
    <n v="51"/>
    <x v="2147"/>
    <n v="617"/>
    <x v="4"/>
    <x v="772"/>
    <x v="391"/>
    <x v="3642"/>
    <n v="22123"/>
    <n v="799"/>
    <x v="2549"/>
    <n v="0"/>
    <s v="captain|expedition|sea|submarine|whale"/>
    <x v="3643"/>
    <n v="108"/>
    <x v="0"/>
    <x v="0"/>
    <s v="Approved"/>
    <x v="240"/>
    <x v="63"/>
    <n v="53"/>
    <x v="13"/>
    <n v="1.37"/>
    <x v="1"/>
  </r>
  <r>
    <x v="3644"/>
    <s v="Color"/>
    <x v="1605"/>
    <n v="220"/>
    <n v="101"/>
    <n v="52"/>
    <n v="332"/>
    <x v="2148"/>
    <n v="510"/>
    <x v="3301"/>
    <x v="560"/>
    <x v="1404"/>
    <x v="3643"/>
    <n v="31791"/>
    <n v="2161"/>
    <x v="2550"/>
    <n v="0"/>
    <s v="apartment|blood|demonic possession|neighbor|pentagram"/>
    <x v="3644"/>
    <n v="155"/>
    <x v="0"/>
    <x v="0"/>
    <s v="R"/>
    <x v="240"/>
    <x v="11"/>
    <n v="358"/>
    <x v="40"/>
    <n v="1.78"/>
    <x v="7"/>
  </r>
  <r>
    <x v="3645"/>
    <s v=" Black and White"/>
    <x v="507"/>
    <n v="117"/>
    <n v="124"/>
    <n v="0"/>
    <n v="452"/>
    <x v="895"/>
    <n v="12000"/>
    <x v="4"/>
    <x v="113"/>
    <x v="82"/>
    <x v="3644"/>
    <n v="161972"/>
    <n v="13864"/>
    <x v="519"/>
    <n v="1"/>
    <s v="curiosity|exploitation|freak|hospital|physical deformity"/>
    <x v="3645"/>
    <n v="356"/>
    <x v="0"/>
    <x v="0"/>
    <s v="PG"/>
    <x v="240"/>
    <x v="35"/>
    <n v="754"/>
    <x v="17"/>
    <n v="2.35"/>
    <x v="104"/>
  </r>
  <r>
    <x v="3646"/>
    <s v="Color"/>
    <x v="645"/>
    <n v="471"/>
    <n v="117"/>
    <n v="212"/>
    <n v="896"/>
    <x v="1859"/>
    <n v="11000"/>
    <x v="3302"/>
    <x v="113"/>
    <x v="72"/>
    <x v="3645"/>
    <n v="326494"/>
    <n v="17738"/>
    <x v="647"/>
    <n v="0"/>
    <s v="drugs|fda|gay community|hiv|homophobia"/>
    <x v="3646"/>
    <n v="340"/>
    <x v="0"/>
    <x v="0"/>
    <s v="R"/>
    <x v="240"/>
    <x v="9"/>
    <n v="3000"/>
    <x v="25"/>
    <n v="2.35"/>
    <x v="14"/>
  </r>
  <r>
    <x v="3647"/>
    <s v="Color"/>
    <x v="1606"/>
    <n v="152"/>
    <n v="83"/>
    <n v="26"/>
    <n v="801"/>
    <x v="1355"/>
    <n v="10000"/>
    <x v="3303"/>
    <x v="321"/>
    <x v="351"/>
    <x v="3646"/>
    <n v="28513"/>
    <n v="11771"/>
    <x v="2551"/>
    <n v="0"/>
    <s v="electrocuted|experiment|hell|serum|university"/>
    <x v="3647"/>
    <n v="126"/>
    <x v="0"/>
    <x v="0"/>
    <s v="PG-13"/>
    <x v="296"/>
    <x v="2"/>
    <n v="830"/>
    <x v="31"/>
    <n v="2.35"/>
    <x v="1"/>
  </r>
  <r>
    <x v="3648"/>
    <s v=" Black and White"/>
    <x v="3"/>
    <n v="274"/>
    <n v="113"/>
    <n v="22000"/>
    <n v="379"/>
    <x v="664"/>
    <n v="716"/>
    <x v="3304"/>
    <x v="60"/>
    <x v="635"/>
    <x v="3647"/>
    <n v="845580"/>
    <n v="1997"/>
    <x v="2552"/>
    <n v="0"/>
    <s v="flashback|memory|murder|short term memory|telephone"/>
    <x v="3648"/>
    <n v="2067"/>
    <x v="0"/>
    <x v="0"/>
    <s v="R"/>
    <x v="195"/>
    <x v="21"/>
    <n v="651"/>
    <x v="3"/>
    <n v="2.35"/>
    <x v="13"/>
  </r>
  <r>
    <x v="3649"/>
    <s v="Color"/>
    <x v="1607"/>
    <n v="336"/>
    <n v="104"/>
    <n v="59"/>
    <n v="202"/>
    <x v="2149"/>
    <n v="972"/>
    <x v="3305"/>
    <x v="364"/>
    <x v="1405"/>
    <x v="3648"/>
    <n v="85688"/>
    <n v="2071"/>
    <x v="2553"/>
    <n v="0"/>
    <s v="home office|mirror|released from a mental hospital|trauma|video camera"/>
    <x v="3649"/>
    <n v="339"/>
    <x v="0"/>
    <x v="0"/>
    <s v="R"/>
    <x v="240"/>
    <x v="9"/>
    <n v="407"/>
    <x v="12"/>
    <n v="2.35"/>
    <x v="33"/>
  </r>
  <r>
    <x v="3650"/>
    <s v=" Black and White"/>
    <x v="609"/>
    <n v="174"/>
    <n v="97"/>
    <n v="0"/>
    <n v="657"/>
    <x v="2073"/>
    <n v="1000"/>
    <x v="3306"/>
    <x v="125"/>
    <x v="990"/>
    <x v="3649"/>
    <n v="114797"/>
    <n v="2990"/>
    <x v="2554"/>
    <n v="3"/>
    <s v="fast food|fast food restaurant|new jersey|quick stop|restaurant"/>
    <x v="3650"/>
    <n v="472"/>
    <x v="0"/>
    <x v="0"/>
    <s v="R"/>
    <x v="240"/>
    <x v="7"/>
    <n v="898"/>
    <x v="38"/>
    <n v="1.85"/>
    <x v="1"/>
  </r>
  <r>
    <x v="3651"/>
    <s v="Color"/>
    <x v="564"/>
    <n v="151"/>
    <n v="110"/>
    <n v="335"/>
    <n v="34"/>
    <x v="2150"/>
    <n v="838"/>
    <x v="3307"/>
    <x v="419"/>
    <x v="385"/>
    <x v="3650"/>
    <n v="98354"/>
    <n v="1122"/>
    <x v="2555"/>
    <n v="0"/>
    <s v="audition|ballet|boxing|miner|miners strike"/>
    <x v="3651"/>
    <n v="433"/>
    <x v="0"/>
    <x v="1"/>
    <s v="R"/>
    <x v="240"/>
    <x v="21"/>
    <n v="203"/>
    <x v="16"/>
    <n v="1.85"/>
    <x v="1"/>
  </r>
  <r>
    <x v="3652"/>
    <s v="Color"/>
    <x v="1608"/>
    <n v="276"/>
    <n v="103"/>
    <n v="214"/>
    <n v="424"/>
    <x v="53"/>
    <n v="7000"/>
    <x v="3308"/>
    <x v="200"/>
    <x v="252"/>
    <x v="3651"/>
    <n v="115813"/>
    <n v="8375"/>
    <x v="2143"/>
    <n v="1"/>
    <s v="awkward boy|shy kid|summer|vacation|water park"/>
    <x v="3652"/>
    <n v="216"/>
    <x v="0"/>
    <x v="0"/>
    <s v="PG-13"/>
    <x v="240"/>
    <x v="9"/>
    <n v="468"/>
    <x v="38"/>
    <n v="1.85"/>
    <x v="31"/>
  </r>
  <r>
    <x v="3653"/>
    <s v="Color"/>
    <x v="1609"/>
    <n v="12"/>
    <n v="94"/>
    <n v="0"/>
    <n v="287"/>
    <x v="2151"/>
    <n v="901"/>
    <x v="3309"/>
    <x v="399"/>
    <x v="1406"/>
    <x v="3652"/>
    <n v="3571"/>
    <n v="2523"/>
    <x v="2556"/>
    <n v="0"/>
    <s v="college|misogyny|money|new friend|party"/>
    <x v="3653"/>
    <n v="11"/>
    <x v="0"/>
    <x v="0"/>
    <s v="R"/>
    <x v="240"/>
    <x v="23"/>
    <n v="413"/>
    <x v="37"/>
    <n v="1.85"/>
    <x v="658"/>
  </r>
  <r>
    <x v="3654"/>
    <s v="Color"/>
    <x v="83"/>
    <n v="18"/>
    <n v="102"/>
    <n v="18"/>
    <n v="75"/>
    <x v="2152"/>
    <n v="492"/>
    <x v="4"/>
    <x v="773"/>
    <x v="1407"/>
    <x v="3653"/>
    <n v="5894"/>
    <n v="854"/>
    <x v="2557"/>
    <n v="0"/>
    <s v="australia|brumby|ranch|stallion|twin"/>
    <x v="3654"/>
    <n v="56"/>
    <x v="0"/>
    <x v="5"/>
    <s v="PG"/>
    <x v="209"/>
    <x v="26"/>
    <n v="155"/>
    <x v="11"/>
    <n v="2.35"/>
    <x v="1"/>
  </r>
  <r>
    <x v="3655"/>
    <s v="Color"/>
    <x v="1610"/>
    <n v="28"/>
    <n v="77"/>
    <n v="0"/>
    <n v="73"/>
    <x v="2153"/>
    <n v="2000"/>
    <x v="3310"/>
    <x v="233"/>
    <x v="176"/>
    <x v="3654"/>
    <n v="2448"/>
    <n v="2908"/>
    <x v="2558"/>
    <n v="1"/>
    <s v="dance|friend|monster|reference to batman|valentine"/>
    <x v="3655"/>
    <n v="18"/>
    <x v="0"/>
    <x v="0"/>
    <s v="G"/>
    <x v="240"/>
    <x v="15"/>
    <n v="804"/>
    <x v="40"/>
    <n v="1.33"/>
    <x v="627"/>
  </r>
  <r>
    <x v="3656"/>
    <s v="Color"/>
    <x v="1611"/>
    <n v="95"/>
    <n v="134"/>
    <n v="3000"/>
    <n v="77"/>
    <x v="1192"/>
    <n v="205"/>
    <x v="3311"/>
    <x v="270"/>
    <x v="1408"/>
    <x v="3655"/>
    <n v="11622"/>
    <n v="428"/>
    <x v="2559"/>
    <n v="1"/>
    <s v="church|louisiana|minister|preacher|texas"/>
    <x v="3656"/>
    <n v="157"/>
    <x v="0"/>
    <x v="0"/>
    <s v="PG-13"/>
    <x v="240"/>
    <x v="13"/>
    <n v="130"/>
    <x v="13"/>
    <n v="1.85"/>
    <x v="103"/>
  </r>
  <r>
    <x v="3657"/>
    <s v="Color"/>
    <x v="1612"/>
    <n v="74"/>
    <n v="129"/>
    <n v="24"/>
    <n v="157"/>
    <x v="945"/>
    <n v="977"/>
    <x v="4"/>
    <x v="113"/>
    <x v="1291"/>
    <x v="3656"/>
    <n v="10564"/>
    <n v="2014"/>
    <x v="2560"/>
    <n v="1"/>
    <s v="abusive mother|adopted daughter|borderline personality disorder|perfection|sadistic cruelty"/>
    <x v="3657"/>
    <n v="161"/>
    <x v="0"/>
    <x v="0"/>
    <s v="R"/>
    <x v="240"/>
    <x v="37"/>
    <n v="485"/>
    <x v="10"/>
    <n v="1.85"/>
    <x v="1"/>
  </r>
  <r>
    <x v="3658"/>
    <s v="Color"/>
    <x v="1613"/>
    <n v="179"/>
    <n v="90"/>
    <n v="37"/>
    <n v="1000"/>
    <x v="201"/>
    <n v="11000"/>
    <x v="3312"/>
    <x v="200"/>
    <x v="336"/>
    <x v="3657"/>
    <n v="74875"/>
    <n v="15710"/>
    <x v="110"/>
    <n v="1"/>
    <s v="art model|farmer|jail|nude model|three sisters"/>
    <x v="3658"/>
    <n v="115"/>
    <x v="0"/>
    <x v="0"/>
    <s v="R"/>
    <x v="240"/>
    <x v="10"/>
    <n v="3000"/>
    <x v="21"/>
    <n v="1.85"/>
    <x v="59"/>
  </r>
  <r>
    <x v="3659"/>
    <s v="Color"/>
    <x v="249"/>
    <n v="125"/>
    <n v="134"/>
    <n v="81"/>
    <n v="388"/>
    <x v="419"/>
    <n v="882"/>
    <x v="3313"/>
    <x v="122"/>
    <x v="1030"/>
    <x v="3658"/>
    <n v="11744"/>
    <n v="2410"/>
    <x v="2561"/>
    <n v="0"/>
    <s v="1930s|athlete|nazi germany|olympics|track and field"/>
    <x v="3659"/>
    <n v="49"/>
    <x v="0"/>
    <x v="4"/>
    <s v="PG-13"/>
    <x v="4"/>
    <x v="6"/>
    <n v="845"/>
    <x v="1"/>
    <n v="2.35"/>
    <x v="1"/>
  </r>
  <r>
    <x v="3660"/>
    <s v="Color"/>
    <x v="1614"/>
    <n v="22"/>
    <n v="104"/>
    <n v="0"/>
    <n v="498"/>
    <x v="2154"/>
    <n v="1000"/>
    <x v="3314"/>
    <x v="200"/>
    <x v="85"/>
    <x v="3659"/>
    <n v="4345"/>
    <n v="2868"/>
    <x v="2562"/>
    <n v="9"/>
    <s v="catfight|dominatrix|rape|spanking|stripper"/>
    <x v="3660"/>
    <n v="26"/>
    <x v="0"/>
    <x v="0"/>
    <s v="R"/>
    <x v="274"/>
    <x v="20"/>
    <n v="597"/>
    <x v="23"/>
    <n v="1.85"/>
    <x v="659"/>
  </r>
  <r>
    <x v="3014"/>
    <s v="Color"/>
    <x v="1284"/>
    <n v="92"/>
    <n v="95"/>
    <n v="596"/>
    <n v="697"/>
    <x v="1802"/>
    <n v="1000"/>
    <x v="2797"/>
    <x v="527"/>
    <x v="481"/>
    <x v="3013"/>
    <n v="17333"/>
    <n v="3300"/>
    <x v="478"/>
    <n v="2"/>
    <s v="basketball|basketball player|boarding school|love|shakespeare's othello"/>
    <x v="3014"/>
    <n v="153"/>
    <x v="0"/>
    <x v="0"/>
    <s v="R"/>
    <x v="240"/>
    <x v="18"/>
    <n v="835"/>
    <x v="5"/>
    <n v="1.85"/>
    <x v="1"/>
  </r>
  <r>
    <x v="3661"/>
    <s v="Color"/>
    <x v="1234"/>
    <n v="196"/>
    <n v="93"/>
    <n v="66"/>
    <n v="161"/>
    <x v="2155"/>
    <n v="1000"/>
    <x v="3315"/>
    <x v="236"/>
    <x v="1193"/>
    <x v="3660"/>
    <n v="49948"/>
    <n v="1410"/>
    <x v="2563"/>
    <n v="0"/>
    <s v="archeologist|catacomb|found footage|paris france|philosopher's stone"/>
    <x v="3661"/>
    <n v="211"/>
    <x v="0"/>
    <x v="0"/>
    <s v="R"/>
    <x v="240"/>
    <x v="11"/>
    <n v="200"/>
    <x v="9"/>
    <n v="1.85"/>
    <x v="57"/>
  </r>
  <r>
    <x v="3662"/>
    <s v="Color"/>
    <x v="803"/>
    <n v="9"/>
    <n v="106"/>
    <n v="23"/>
    <n v="467"/>
    <x v="2156"/>
    <n v="1000"/>
    <x v="3316"/>
    <x v="306"/>
    <x v="1182"/>
    <x v="3661"/>
    <n v="5975"/>
    <n v="2840"/>
    <x v="2564"/>
    <n v="0"/>
    <s v="adultery|attraction|lust|obsession|temptation"/>
    <x v="3662"/>
    <n v="33"/>
    <x v="6"/>
    <x v="0"/>
    <s v="R"/>
    <x v="240"/>
    <x v="11"/>
    <n v="694"/>
    <x v="31"/>
    <n v="1.85"/>
    <x v="1"/>
  </r>
  <r>
    <x v="3663"/>
    <s v="Color"/>
    <x v="1022"/>
    <n v="31"/>
    <n v="109"/>
    <n v="148"/>
    <n v="426"/>
    <x v="1962"/>
    <n v="2000"/>
    <x v="3317"/>
    <x v="270"/>
    <x v="1190"/>
    <x v="3662"/>
    <n v="6915"/>
    <n v="3843"/>
    <x v="1933"/>
    <n v="2"/>
    <s v="doctor|louisiana|secret|title directed by female|witchcraft"/>
    <x v="3663"/>
    <n v="209"/>
    <x v="0"/>
    <x v="0"/>
    <s v="R"/>
    <x v="224"/>
    <x v="13"/>
    <n v="434"/>
    <x v="11"/>
    <n v="1.85"/>
    <x v="434"/>
  </r>
  <r>
    <x v="3664"/>
    <s v="Color"/>
    <x v="1615"/>
    <n v="309"/>
    <n v="101"/>
    <n v="25"/>
    <n v="423"/>
    <x v="312"/>
    <n v="17000"/>
    <x v="3318"/>
    <x v="270"/>
    <x v="224"/>
    <x v="3663"/>
    <n v="86077"/>
    <n v="19673"/>
    <x v="269"/>
    <n v="1"/>
    <s v="alzheimer's disease|bechdel test passed|linguistics professor|new york city|reference to angels in america the play"/>
    <x v="3664"/>
    <n v="195"/>
    <x v="0"/>
    <x v="0"/>
    <s v="PG-13"/>
    <x v="240"/>
    <x v="11"/>
    <n v="2000"/>
    <x v="7"/>
    <n v="1.85"/>
    <x v="48"/>
  </r>
  <r>
    <x v="3665"/>
    <s v="Color"/>
    <x v="1616"/>
    <n v="15"/>
    <n v="139"/>
    <n v="345"/>
    <n v="422"/>
    <x v="2157"/>
    <n v="535"/>
    <x v="4"/>
    <x v="433"/>
    <x v="1409"/>
    <x v="3664"/>
    <n v="2498"/>
    <n v="2112"/>
    <x v="152"/>
    <n v="0"/>
    <s v="afterlife|egypt|pharaoh|princess|pyramid"/>
    <x v="3665"/>
    <n v="67"/>
    <x v="0"/>
    <x v="0"/>
    <s v="Approved"/>
    <x v="240"/>
    <x v="63"/>
    <n v="440"/>
    <x v="4"/>
    <n v="2.5499999999999998"/>
    <x v="376"/>
  </r>
  <r>
    <x v="3666"/>
    <s v="Color"/>
    <x v="1617"/>
    <n v="36"/>
    <n v="99"/>
    <n v="6"/>
    <n v="142"/>
    <x v="2158"/>
    <n v="13000"/>
    <x v="4"/>
    <x v="23"/>
    <x v="237"/>
    <x v="3665"/>
    <n v="12519"/>
    <n v="14306"/>
    <x v="2565"/>
    <n v="2"/>
    <s v="bomb|new york city|partner|shooting|terrorist"/>
    <x v="3666"/>
    <n v="107"/>
    <x v="0"/>
    <x v="0"/>
    <s v="R"/>
    <x v="240"/>
    <x v="37"/>
    <n v="970"/>
    <x v="21"/>
    <n v="1.85"/>
    <x v="1"/>
  </r>
  <r>
    <x v="3667"/>
    <s v="Color"/>
    <x v="1618"/>
    <n v="129"/>
    <n v="100"/>
    <n v="6"/>
    <n v="65"/>
    <x v="2159"/>
    <n v="935"/>
    <x v="3319"/>
    <x v="774"/>
    <x v="1410"/>
    <x v="3666"/>
    <n v="22961"/>
    <n v="1327"/>
    <x v="2566"/>
    <n v="0"/>
    <s v="cult film|friday the thirteenth|hockey mask|jason voorhees|murder spree"/>
    <x v="3667"/>
    <n v="291"/>
    <x v="0"/>
    <x v="0"/>
    <s v="R"/>
    <x v="240"/>
    <x v="30"/>
    <n v="120"/>
    <x v="33"/>
    <n v="1.85"/>
    <x v="103"/>
  </r>
  <r>
    <x v="3668"/>
    <s v="Color"/>
    <x v="502"/>
    <n v="168"/>
    <n v="95"/>
    <n v="38"/>
    <n v="249"/>
    <x v="1470"/>
    <n v="567"/>
    <x v="3320"/>
    <x v="215"/>
    <x v="932"/>
    <x v="3667"/>
    <n v="102071"/>
    <n v="1495"/>
    <x v="1532"/>
    <n v="3"/>
    <s v="baptism|greek|greek restaurant|prejudice|travel agency"/>
    <x v="3668"/>
    <n v="756"/>
    <x v="0"/>
    <x v="0"/>
    <s v="PG"/>
    <x v="240"/>
    <x v="19"/>
    <n v="312"/>
    <x v="4"/>
    <n v="1.85"/>
    <x v="9"/>
  </r>
  <r>
    <x v="3669"/>
    <s v="Color"/>
    <x v="1619"/>
    <n v="444"/>
    <n v="94"/>
    <n v="520"/>
    <n v="192"/>
    <x v="1930"/>
    <n v="11000"/>
    <x v="3321"/>
    <x v="152"/>
    <x v="182"/>
    <x v="3668"/>
    <n v="108683"/>
    <n v="12306"/>
    <x v="2567"/>
    <n v="4"/>
    <s v="kissing a dead body|repeated dialogue|sex in pool|spring break|twins"/>
    <x v="3669"/>
    <n v="561"/>
    <x v="0"/>
    <x v="0"/>
    <s v="R"/>
    <x v="240"/>
    <x v="3"/>
    <n v="892"/>
    <x v="43"/>
    <n v="2.35"/>
    <x v="68"/>
  </r>
  <r>
    <x v="3670"/>
    <s v="Color"/>
    <x v="1620"/>
    <n v="123"/>
    <n v="93"/>
    <n v="13"/>
    <n v="141"/>
    <x v="2160"/>
    <n v="742"/>
    <x v="3322"/>
    <x v="381"/>
    <x v="806"/>
    <x v="3669"/>
    <n v="20815"/>
    <n v="1227"/>
    <x v="1904"/>
    <n v="0"/>
    <s v="halloween|michael myers|nudity|returning character with different actor|slasher flick"/>
    <x v="3670"/>
    <n v="335"/>
    <x v="0"/>
    <x v="0"/>
    <s v="R"/>
    <x v="240"/>
    <x v="16"/>
    <n v="152"/>
    <x v="41"/>
    <n v="1.85"/>
    <x v="1"/>
  </r>
  <r>
    <x v="3671"/>
    <s v="Color"/>
    <x v="122"/>
    <n v="173"/>
    <n v="106"/>
    <n v="0"/>
    <n v="19"/>
    <x v="2161"/>
    <n v="269"/>
    <x v="3323"/>
    <x v="621"/>
    <x v="1411"/>
    <x v="3670"/>
    <n v="91377"/>
    <n v="361"/>
    <x v="2568"/>
    <n v="1"/>
    <s v="beach|cleaning a swimming pool|male male kiss|mexico|on the road"/>
    <x v="3671"/>
    <n v="385"/>
    <x v="6"/>
    <x v="12"/>
    <s v="R"/>
    <x v="126"/>
    <x v="18"/>
    <n v="43"/>
    <x v="16"/>
    <n v="1.85"/>
    <x v="1"/>
  </r>
  <r>
    <x v="3672"/>
    <s v="Color"/>
    <x v="229"/>
    <n v="246"/>
    <n v="99"/>
    <n v="1000"/>
    <n v="358"/>
    <x v="2162"/>
    <n v="605"/>
    <x v="3324"/>
    <x v="476"/>
    <x v="1412"/>
    <x v="3671"/>
    <n v="395921"/>
    <n v="1686"/>
    <x v="158"/>
    <n v="6"/>
    <s v="british horror|pub|record collection|zombie|zombie apocalypse"/>
    <x v="3672"/>
    <n v="859"/>
    <x v="0"/>
    <x v="1"/>
    <s v="R"/>
    <x v="213"/>
    <x v="14"/>
    <n v="427"/>
    <x v="25"/>
    <n v="2.35"/>
    <x v="64"/>
  </r>
  <r>
    <x v="3673"/>
    <s v="Color"/>
    <x v="1621"/>
    <n v="74"/>
    <n v="82"/>
    <n v="7"/>
    <n v="664"/>
    <x v="2163"/>
    <n v="1000"/>
    <x v="3325"/>
    <x v="327"/>
    <x v="1413"/>
    <x v="3672"/>
    <n v="7904"/>
    <n v="4856"/>
    <x v="596"/>
    <n v="5"/>
    <s v="18th birthday|birthday|community center|resurrection|teenager"/>
    <x v="3673"/>
    <n v="113"/>
    <x v="0"/>
    <x v="0"/>
    <s v="PG-13"/>
    <x v="240"/>
    <x v="8"/>
    <n v="984"/>
    <x v="45"/>
    <n v="1.85"/>
    <x v="437"/>
  </r>
  <r>
    <x v="3674"/>
    <s v="Color"/>
    <x v="1430"/>
    <n v="68"/>
    <n v="135"/>
    <n v="407"/>
    <n v="111"/>
    <x v="2164"/>
    <n v="11000"/>
    <x v="3326"/>
    <x v="498"/>
    <x v="72"/>
    <x v="3673"/>
    <n v="23202"/>
    <n v="11400"/>
    <x v="2569"/>
    <n v="2"/>
    <s v="father son relationship|interracial relationship|neo western|sheriff|texas"/>
    <x v="3674"/>
    <n v="173"/>
    <x v="0"/>
    <x v="0"/>
    <s v="R"/>
    <x v="240"/>
    <x v="25"/>
    <n v="189"/>
    <x v="32"/>
    <n v="2.35"/>
    <x v="1"/>
  </r>
  <r>
    <x v="3675"/>
    <s v="Color"/>
    <x v="807"/>
    <n v="144"/>
    <n v="88"/>
    <n v="27"/>
    <n v="101"/>
    <x v="2165"/>
    <n v="742"/>
    <x v="3327"/>
    <x v="381"/>
    <x v="806"/>
    <x v="3674"/>
    <n v="29629"/>
    <n v="1136"/>
    <x v="2570"/>
    <n v="0"/>
    <s v="halloween|michael myers|murder|niece|october"/>
    <x v="3675"/>
    <n v="374"/>
    <x v="0"/>
    <x v="0"/>
    <s v="R"/>
    <x v="240"/>
    <x v="32"/>
    <n v="120"/>
    <x v="18"/>
    <n v="1.85"/>
    <x v="1"/>
  </r>
  <r>
    <x v="3676"/>
    <s v="Color"/>
    <x v="1622"/>
    <n v="96"/>
    <n v="89"/>
    <n v="17"/>
    <n v="85"/>
    <x v="2166"/>
    <n v="690"/>
    <x v="3328"/>
    <x v="364"/>
    <x v="979"/>
    <x v="3675"/>
    <n v="10624"/>
    <n v="1160"/>
    <x v="2571"/>
    <n v="0"/>
    <s v="april fool's day|island|mansion|psycho|secret"/>
    <x v="3676"/>
    <n v="125"/>
    <x v="0"/>
    <x v="0"/>
    <s v="R"/>
    <x v="240"/>
    <x v="43"/>
    <n v="190"/>
    <x v="5"/>
    <n v="2.35"/>
    <x v="1"/>
  </r>
  <r>
    <x v="3677"/>
    <s v="Color"/>
    <x v="277"/>
    <n v="42"/>
    <n v="110"/>
    <n v="272"/>
    <n v="551"/>
    <x v="1095"/>
    <n v="801"/>
    <x v="3329"/>
    <x v="200"/>
    <x v="899"/>
    <x v="3676"/>
    <n v="14995"/>
    <n v="2943"/>
    <x v="727"/>
    <n v="6"/>
    <s v="baltimore colts|diner|marriage|salesman|wedding"/>
    <x v="3677"/>
    <n v="87"/>
    <x v="0"/>
    <x v="0"/>
    <s v="R"/>
    <x v="240"/>
    <x v="26"/>
    <n v="796"/>
    <x v="13"/>
    <n v="1.85"/>
    <x v="1"/>
  </r>
  <r>
    <x v="3678"/>
    <s v="Color"/>
    <x v="1623"/>
    <n v="29"/>
    <n v="107"/>
    <n v="8"/>
    <n v="268"/>
    <x v="2167"/>
    <n v="926"/>
    <x v="3330"/>
    <x v="579"/>
    <x v="378"/>
    <x v="3677"/>
    <n v="7973"/>
    <n v="2383"/>
    <x v="2572"/>
    <n v="0"/>
    <s v="drugs|martial arts|texas|texas ranger|weapon"/>
    <x v="3678"/>
    <n v="65"/>
    <x v="0"/>
    <x v="0"/>
    <s v="PG"/>
    <x v="240"/>
    <x v="45"/>
    <n v="400"/>
    <x v="22"/>
    <n v="1.85"/>
    <x v="1"/>
  </r>
  <r>
    <x v="3679"/>
    <s v="Color"/>
    <x v="1624"/>
    <n v="228"/>
    <n v="86"/>
    <n v="17"/>
    <n v="205"/>
    <x v="2168"/>
    <n v="520"/>
    <x v="3331"/>
    <x v="315"/>
    <x v="1414"/>
    <x v="3678"/>
    <n v="47227"/>
    <n v="1520"/>
    <x v="2573"/>
    <n v="0"/>
    <s v="cosmonaut|footprint|found footage|moon|secret mission"/>
    <x v="3679"/>
    <n v="323"/>
    <x v="0"/>
    <x v="0"/>
    <s v="PG-13"/>
    <x v="240"/>
    <x v="10"/>
    <n v="270"/>
    <x v="31"/>
    <n v="1.33"/>
    <x v="1"/>
  </r>
  <r>
    <x v="3680"/>
    <s v="Color"/>
    <x v="1625"/>
    <n v="195"/>
    <n v="91"/>
    <n v="19"/>
    <n v="260"/>
    <x v="826"/>
    <n v="968"/>
    <x v="3332"/>
    <x v="200"/>
    <x v="360"/>
    <x v="3679"/>
    <n v="61151"/>
    <n v="2528"/>
    <x v="453"/>
    <n v="0"/>
    <s v="business|crime scene cleanup|private school|school|sister sister relationship"/>
    <x v="3680"/>
    <n v="134"/>
    <x v="0"/>
    <x v="0"/>
    <s v="R"/>
    <x v="83"/>
    <x v="8"/>
    <n v="934"/>
    <x v="8"/>
    <n v="2.35"/>
    <x v="1"/>
  </r>
  <r>
    <x v="3681"/>
    <s v="Color"/>
    <x v="1234"/>
    <n v="203"/>
    <n v="103"/>
    <n v="66"/>
    <n v="13"/>
    <x v="2169"/>
    <n v="155"/>
    <x v="3333"/>
    <x v="3"/>
    <x v="1415"/>
    <x v="3680"/>
    <n v="48675"/>
    <n v="259"/>
    <x v="2574"/>
    <n v="0"/>
    <s v="asia|fictional country|hotel|rebellion|revolution"/>
    <x v="3681"/>
    <n v="214"/>
    <x v="0"/>
    <x v="0"/>
    <s v="R"/>
    <x v="240"/>
    <x v="2"/>
    <n v="78"/>
    <x v="2"/>
    <n v="1.85"/>
    <x v="37"/>
  </r>
  <r>
    <x v="3682"/>
    <s v="Color"/>
    <x v="1626"/>
    <n v="44"/>
    <n v="90"/>
    <n v="152"/>
    <n v="826"/>
    <x v="435"/>
    <n v="21000"/>
    <x v="4"/>
    <x v="1"/>
    <x v="1416"/>
    <x v="3681"/>
    <n v="15345"/>
    <n v="23714"/>
    <x v="124"/>
    <n v="0"/>
    <s v="breasts|critically acclaimed|female frontal nudity|psychotronic film|sword and sorcery"/>
    <x v="3682"/>
    <n v="87"/>
    <x v="0"/>
    <x v="0"/>
    <s v="PG"/>
    <x v="83"/>
    <x v="26"/>
    <n v="982"/>
    <x v="5"/>
    <n v="1.85"/>
    <x v="1"/>
  </r>
  <r>
    <x v="3683"/>
    <s v="Color"/>
    <x v="1544"/>
    <n v="14"/>
    <n v="141"/>
    <n v="54"/>
    <n v="70"/>
    <x v="2170"/>
    <n v="746"/>
    <x v="4"/>
    <x v="153"/>
    <x v="1417"/>
    <x v="3682"/>
    <n v="2017"/>
    <n v="1332"/>
    <x v="2575"/>
    <n v="2"/>
    <s v="king|pharaoh|queen|queen of sheba|tribe"/>
    <x v="3683"/>
    <n v="33"/>
    <x v="0"/>
    <x v="0"/>
    <m/>
    <x v="240"/>
    <x v="64"/>
    <n v="333"/>
    <x v="5"/>
    <n v="2.2000000000000002"/>
    <x v="660"/>
  </r>
  <r>
    <x v="3684"/>
    <s v="Color"/>
    <x v="1627"/>
    <n v="59"/>
    <n v="92"/>
    <n v="89"/>
    <n v="355"/>
    <x v="758"/>
    <n v="729"/>
    <x v="3334"/>
    <x v="125"/>
    <x v="1418"/>
    <x v="3683"/>
    <n v="9509"/>
    <n v="2848"/>
    <x v="1201"/>
    <n v="4"/>
    <s v="color in title|parody|reference to cuba gooding jr|reference to netflix|written by star"/>
    <x v="3684"/>
    <n v="53"/>
    <x v="0"/>
    <x v="0"/>
    <s v="R"/>
    <x v="240"/>
    <x v="6"/>
    <n v="706"/>
    <x v="58"/>
    <m/>
    <x v="59"/>
  </r>
  <r>
    <x v="3685"/>
    <s v="Color"/>
    <x v="1628"/>
    <n v="45"/>
    <n v="99"/>
    <n v="1000"/>
    <n v="409"/>
    <x v="215"/>
    <n v="849"/>
    <x v="3335"/>
    <x v="17"/>
    <x v="676"/>
    <x v="3684"/>
    <n v="2326"/>
    <n v="2269"/>
    <x v="2576"/>
    <n v="1"/>
    <s v="african american protagonist|based on novel|title spoken by character"/>
    <x v="3685"/>
    <n v="21"/>
    <x v="0"/>
    <x v="0"/>
    <s v="PG-13"/>
    <x v="83"/>
    <x v="0"/>
    <n v="578"/>
    <x v="9"/>
    <n v="1.85"/>
    <x v="661"/>
  </r>
  <r>
    <x v="3686"/>
    <s v=" Black and White"/>
    <x v="1629"/>
    <n v="42"/>
    <n v="79"/>
    <n v="57"/>
    <n v="99"/>
    <x v="2171"/>
    <n v="998"/>
    <x v="4"/>
    <x v="387"/>
    <x v="1419"/>
    <x v="3685"/>
    <n v="3519"/>
    <n v="1284"/>
    <x v="2577"/>
    <n v="1"/>
    <s v="1910s|ambulance driver|italy|lake|nurse"/>
    <x v="3686"/>
    <n v="46"/>
    <x v="0"/>
    <x v="0"/>
    <s v="Unrated"/>
    <x v="297"/>
    <x v="65"/>
    <n v="164"/>
    <x v="4"/>
    <n v="1.37"/>
    <x v="662"/>
  </r>
  <r>
    <x v="3687"/>
    <s v="Color"/>
    <x v="803"/>
    <n v="12"/>
    <n v="96"/>
    <n v="23"/>
    <n v="503"/>
    <x v="459"/>
    <n v="927"/>
    <x v="3336"/>
    <x v="127"/>
    <x v="792"/>
    <x v="3686"/>
    <n v="1180"/>
    <n v="3552"/>
    <x v="2578"/>
    <n v="6"/>
    <m/>
    <x v="3687"/>
    <n v="9"/>
    <x v="0"/>
    <x v="0"/>
    <s v="R"/>
    <x v="240"/>
    <x v="6"/>
    <n v="509"/>
    <x v="33"/>
    <m/>
    <x v="663"/>
  </r>
  <r>
    <x v="3688"/>
    <s v="Color"/>
    <x v="1630"/>
    <n v="29"/>
    <n v="82"/>
    <n v="99"/>
    <n v="44"/>
    <x v="2172"/>
    <n v="93"/>
    <x v="3337"/>
    <x v="249"/>
    <x v="1420"/>
    <x v="3687"/>
    <n v="5164"/>
    <n v="315"/>
    <x v="2579"/>
    <n v="0"/>
    <s v="based on video game|box office hit|computer|digimon|internet"/>
    <x v="3688"/>
    <n v="65"/>
    <x v="0"/>
    <x v="0"/>
    <s v="PG"/>
    <x v="240"/>
    <x v="21"/>
    <n v="45"/>
    <x v="18"/>
    <n v="1.85"/>
    <x v="664"/>
  </r>
  <r>
    <x v="3689"/>
    <s v="Color"/>
    <x v="1631"/>
    <n v="121"/>
    <n v="92"/>
    <n v="12"/>
    <n v="797"/>
    <x v="2173"/>
    <n v="3000"/>
    <x v="3338"/>
    <x v="200"/>
    <x v="514"/>
    <x v="3688"/>
    <n v="40274"/>
    <n v="5668"/>
    <x v="2580"/>
    <n v="5"/>
    <s v="christian|jewish|pastor|school|virginity"/>
    <x v="3689"/>
    <n v="324"/>
    <x v="0"/>
    <x v="0"/>
    <s v="PG-13"/>
    <x v="240"/>
    <x v="14"/>
    <n v="835"/>
    <x v="8"/>
    <n v="1.85"/>
    <x v="1"/>
  </r>
  <r>
    <x v="3690"/>
    <s v="Color"/>
    <x v="1632"/>
    <n v="135"/>
    <n v="112"/>
    <n v="66"/>
    <n v="21"/>
    <x v="2174"/>
    <n v="150"/>
    <x v="3339"/>
    <x v="618"/>
    <x v="1421"/>
    <x v="3689"/>
    <n v="24921"/>
    <n v="253"/>
    <x v="2581"/>
    <n v="2"/>
    <s v="cancer|dying|friend|money|socialist"/>
    <x v="3690"/>
    <n v="166"/>
    <x v="3"/>
    <x v="4"/>
    <s v="R"/>
    <x v="224"/>
    <x v="17"/>
    <n v="28"/>
    <x v="16"/>
    <n v="2.35"/>
    <x v="1"/>
  </r>
  <r>
    <x v="3691"/>
    <s v="Color"/>
    <x v="421"/>
    <n v="27"/>
    <n v="106"/>
    <n v="44"/>
    <n v="136"/>
    <x v="1919"/>
    <n v="559"/>
    <x v="4"/>
    <x v="185"/>
    <x v="1422"/>
    <x v="3690"/>
    <n v="8930"/>
    <n v="1199"/>
    <x v="2582"/>
    <n v="10"/>
    <s v="crusades|friar|robin hood|sheriff|sheriff of nottingham"/>
    <x v="3691"/>
    <n v="90"/>
    <x v="0"/>
    <x v="0"/>
    <s v="PG"/>
    <x v="240"/>
    <x v="46"/>
    <n v="249"/>
    <x v="4"/>
    <n v="1.85"/>
    <x v="188"/>
  </r>
  <r>
    <x v="3692"/>
    <s v="Color"/>
    <x v="1633"/>
    <n v="56"/>
    <n v="90"/>
    <n v="23"/>
    <n v="560"/>
    <x v="2175"/>
    <n v="847"/>
    <x v="3340"/>
    <x v="381"/>
    <x v="1423"/>
    <x v="3691"/>
    <n v="7319"/>
    <n v="3004"/>
    <x v="884"/>
    <n v="4"/>
    <s v="flashing breasts|hitchhiker|vampire|vampire hunter|virus"/>
    <x v="3692"/>
    <n v="131"/>
    <x v="0"/>
    <x v="0"/>
    <s v="R"/>
    <x v="240"/>
    <x v="18"/>
    <n v="591"/>
    <x v="43"/>
    <n v="1.85"/>
    <x v="471"/>
  </r>
  <r>
    <x v="3693"/>
    <s v=" Black and White"/>
    <x v="1494"/>
    <n v="22"/>
    <n v="126"/>
    <n v="82"/>
    <n v="576"/>
    <x v="2176"/>
    <n v="11000"/>
    <x v="4"/>
    <x v="108"/>
    <x v="42"/>
    <x v="3692"/>
    <n v="13587"/>
    <n v="13591"/>
    <x v="502"/>
    <n v="2"/>
    <s v="colonel|mission|partisan|spy|traitor"/>
    <x v="3693"/>
    <n v="80"/>
    <x v="0"/>
    <x v="1"/>
    <s v="PG"/>
    <x v="240"/>
    <x v="33"/>
    <n v="794"/>
    <x v="22"/>
    <n v="2.35"/>
    <x v="665"/>
  </r>
  <r>
    <x v="3694"/>
    <s v="Color"/>
    <x v="1634"/>
    <n v="59"/>
    <n v="150"/>
    <n v="3"/>
    <n v="448"/>
    <x v="1212"/>
    <n v="859"/>
    <x v="3341"/>
    <x v="200"/>
    <x v="1424"/>
    <x v="3693"/>
    <n v="21416"/>
    <n v="3942"/>
    <x v="2583"/>
    <n v="1"/>
    <s v="gambling|imagination|television|television station|tv show"/>
    <x v="3694"/>
    <n v="198"/>
    <x v="0"/>
    <x v="0"/>
    <s v="PG-13"/>
    <x v="240"/>
    <x v="30"/>
    <n v="448"/>
    <x v="15"/>
    <n v="1.85"/>
    <x v="1"/>
  </r>
  <r>
    <x v="3695"/>
    <s v="Color"/>
    <x v="1635"/>
    <n v="61"/>
    <n v="90"/>
    <n v="4"/>
    <n v="556"/>
    <x v="0"/>
    <n v="2000"/>
    <x v="3342"/>
    <x v="125"/>
    <x v="930"/>
    <x v="3694"/>
    <n v="67853"/>
    <n v="5202"/>
    <x v="2584"/>
    <n v="0"/>
    <s v="co worker|game tester|loss of virginity|roommate|snack"/>
    <x v="3695"/>
    <n v="202"/>
    <x v="0"/>
    <x v="0"/>
    <s v="R"/>
    <x v="4"/>
    <x v="7"/>
    <n v="936"/>
    <x v="15"/>
    <n v="2.35"/>
    <x v="1"/>
  </r>
  <r>
    <x v="3696"/>
    <s v="Color"/>
    <x v="1402"/>
    <n v="60"/>
    <n v="91"/>
    <n v="84"/>
    <n v="572"/>
    <x v="2177"/>
    <n v="1000"/>
    <x v="3343"/>
    <x v="200"/>
    <x v="450"/>
    <x v="3695"/>
    <n v="9427"/>
    <n v="2691"/>
    <x v="2585"/>
    <n v="0"/>
    <s v="flatulence|menstrual blood|nomad|nursing school|title directed by female"/>
    <x v="3696"/>
    <n v="79"/>
    <x v="0"/>
    <x v="0"/>
    <s v="R"/>
    <x v="240"/>
    <x v="20"/>
    <n v="778"/>
    <x v="4"/>
    <n v="1.85"/>
    <x v="310"/>
  </r>
  <r>
    <x v="3697"/>
    <s v="Color"/>
    <x v="737"/>
    <n v="164"/>
    <n v="145"/>
    <n v="0"/>
    <n v="392"/>
    <x v="2178"/>
    <n v="973"/>
    <x v="4"/>
    <x v="713"/>
    <x v="1425"/>
    <x v="3696"/>
    <n v="216005"/>
    <n v="2589"/>
    <x v="2586"/>
    <n v="1"/>
    <s v="gang|gun|harmonica|killing|woman in bathtub"/>
    <x v="3697"/>
    <n v="565"/>
    <x v="0"/>
    <x v="20"/>
    <s v="PG-13"/>
    <x v="240"/>
    <x v="38"/>
    <n v="423"/>
    <x v="35"/>
    <n v="2.35"/>
    <x v="7"/>
  </r>
  <r>
    <x v="3698"/>
    <s v="Color"/>
    <x v="47"/>
    <n v="81"/>
    <n v="95"/>
    <n v="4000"/>
    <n v="334"/>
    <x v="1611"/>
    <n v="4000"/>
    <x v="3344"/>
    <x v="369"/>
    <x v="211"/>
    <x v="3697"/>
    <n v="15053"/>
    <n v="5245"/>
    <x v="2587"/>
    <n v="2"/>
    <s v="friendship|loudmouth|money laundering|new york city|stripper"/>
    <x v="3698"/>
    <n v="165"/>
    <x v="0"/>
    <x v="0"/>
    <s v="R"/>
    <x v="240"/>
    <x v="18"/>
    <n v="585"/>
    <x v="21"/>
    <n v="1.85"/>
    <x v="450"/>
  </r>
  <r>
    <x v="3699"/>
    <s v="Color"/>
    <x v="75"/>
    <n v="415"/>
    <n v="97"/>
    <n v="0"/>
    <n v="372"/>
    <x v="2179"/>
    <n v="18000"/>
    <x v="3345"/>
    <x v="383"/>
    <x v="11"/>
    <x v="3698"/>
    <n v="260607"/>
    <n v="19404"/>
    <x v="244"/>
    <n v="0"/>
    <s v="computer|contract|earth|moon|solitude"/>
    <x v="3699"/>
    <n v="485"/>
    <x v="0"/>
    <x v="1"/>
    <s v="R"/>
    <x v="240"/>
    <x v="0"/>
    <n v="572"/>
    <x v="0"/>
    <n v="2.35"/>
    <x v="65"/>
  </r>
  <r>
    <x v="3700"/>
    <s v="Color"/>
    <x v="1373"/>
    <n v="43"/>
    <n v="90"/>
    <n v="7"/>
    <n v="701"/>
    <x v="1941"/>
    <n v="2000"/>
    <x v="3346"/>
    <x v="125"/>
    <x v="844"/>
    <x v="3699"/>
    <n v="2719"/>
    <n v="5900"/>
    <x v="2588"/>
    <n v="0"/>
    <s v="bar mitzvah|carried in a chair|hebrew|party|rite of passage"/>
    <x v="3700"/>
    <n v="41"/>
    <x v="0"/>
    <x v="0"/>
    <s v="PG-13"/>
    <x v="4"/>
    <x v="7"/>
    <n v="847"/>
    <x v="28"/>
    <n v="1.85"/>
    <x v="666"/>
  </r>
  <r>
    <x v="3701"/>
    <s v="Color"/>
    <x v="1636"/>
    <n v="7"/>
    <n v="41"/>
    <n v="0"/>
    <n v="0"/>
    <x v="2180"/>
    <n v="55"/>
    <x v="3347"/>
    <x v="4"/>
    <x v="1426"/>
    <x v="3700"/>
    <n v="296"/>
    <n v="55"/>
    <x v="2589"/>
    <n v="0"/>
    <s v="3d|imax|plesiosaur|sea|water"/>
    <x v="3701"/>
    <n v="4"/>
    <x v="0"/>
    <x v="1"/>
    <m/>
    <x v="240"/>
    <x v="5"/>
    <n v="0"/>
    <x v="8"/>
    <n v="1.78"/>
    <x v="258"/>
  </r>
  <r>
    <x v="3702"/>
    <s v="Color"/>
    <x v="842"/>
    <n v="120"/>
    <n v="112"/>
    <n v="460"/>
    <n v="395"/>
    <x v="1349"/>
    <n v="990"/>
    <x v="3348"/>
    <x v="270"/>
    <x v="236"/>
    <x v="3701"/>
    <n v="26720"/>
    <n v="2820"/>
    <x v="2590"/>
    <n v="0"/>
    <s v="anger|bus|child|lawyer|school"/>
    <x v="3702"/>
    <n v="196"/>
    <x v="0"/>
    <x v="4"/>
    <s v="R"/>
    <x v="240"/>
    <x v="13"/>
    <n v="900"/>
    <x v="16"/>
    <n v="2.35"/>
    <x v="667"/>
  </r>
  <r>
    <x v="3703"/>
    <s v="Color"/>
    <x v="1637"/>
    <n v="195"/>
    <n v="122"/>
    <n v="22"/>
    <n v="32"/>
    <x v="2181"/>
    <n v="186"/>
    <x v="3349"/>
    <x v="270"/>
    <x v="1257"/>
    <x v="3702"/>
    <n v="12411"/>
    <n v="416"/>
    <x v="2591"/>
    <n v="0"/>
    <s v="catholic church|community|monastery|monk|terrorist"/>
    <x v="3703"/>
    <n v="89"/>
    <x v="3"/>
    <x v="10"/>
    <s v="PG-13"/>
    <x v="213"/>
    <x v="5"/>
    <n v="135"/>
    <x v="13"/>
    <n v="2.35"/>
    <x v="1"/>
  </r>
  <r>
    <x v="3704"/>
    <s v="Color"/>
    <x v="1638"/>
    <n v="109"/>
    <n v="110"/>
    <n v="19"/>
    <n v="39"/>
    <x v="439"/>
    <n v="25000"/>
    <x v="3350"/>
    <x v="200"/>
    <x v="9"/>
    <x v="3703"/>
    <n v="12233"/>
    <n v="25676"/>
    <x v="1042"/>
    <n v="0"/>
    <s v="airport|california|flat tire|overalls|wine"/>
    <x v="3704"/>
    <n v="89"/>
    <x v="0"/>
    <x v="0"/>
    <s v="PG-13"/>
    <x v="240"/>
    <x v="8"/>
    <n v="579"/>
    <x v="2"/>
    <n v="2.35"/>
    <x v="1"/>
  </r>
  <r>
    <x v="3705"/>
    <s v="Color"/>
    <x v="1639"/>
    <n v="21"/>
    <n v="87"/>
    <n v="3"/>
    <n v="83"/>
    <x v="2182"/>
    <n v="922"/>
    <x v="4"/>
    <x v="775"/>
    <x v="1427"/>
    <x v="3704"/>
    <n v="881"/>
    <n v="1324"/>
    <x v="2592"/>
    <n v="0"/>
    <s v="breasts growing|coors light|drugs|hospital|spinning in grave"/>
    <x v="3705"/>
    <n v="32"/>
    <x v="0"/>
    <x v="0"/>
    <s v="R"/>
    <x v="240"/>
    <x v="26"/>
    <n v="162"/>
    <x v="5"/>
    <m/>
    <x v="668"/>
  </r>
  <r>
    <x v="3706"/>
    <s v="Color"/>
    <x v="16"/>
    <n v="93"/>
    <n v="108"/>
    <n v="0"/>
    <n v="88"/>
    <x v="1047"/>
    <n v="14000"/>
    <x v="3351"/>
    <x v="776"/>
    <x v="141"/>
    <x v="3705"/>
    <n v="50197"/>
    <n v="14574"/>
    <x v="2593"/>
    <n v="2"/>
    <s v="fantasy life|friend|friendship|love|teenage crush"/>
    <x v="3706"/>
    <n v="265"/>
    <x v="0"/>
    <x v="3"/>
    <s v="R"/>
    <x v="240"/>
    <x v="24"/>
    <n v="433"/>
    <x v="38"/>
    <n v="2.35"/>
    <x v="1"/>
  </r>
  <r>
    <x v="3707"/>
    <s v="Color"/>
    <x v="1200"/>
    <n v="12"/>
    <n v="121"/>
    <n v="35"/>
    <n v="473"/>
    <x v="2183"/>
    <n v="4000"/>
    <x v="3352"/>
    <x v="270"/>
    <x v="563"/>
    <x v="3706"/>
    <n v="2047"/>
    <n v="6617"/>
    <x v="2594"/>
    <n v="0"/>
    <s v="heaven|hospital|praying|pronounced dead|recovery"/>
    <x v="3707"/>
    <n v="29"/>
    <x v="0"/>
    <x v="0"/>
    <s v="PG-13"/>
    <x v="240"/>
    <x v="2"/>
    <n v="849"/>
    <x v="51"/>
    <n v="2.35"/>
    <x v="1"/>
  </r>
  <r>
    <x v="3708"/>
    <s v="Color"/>
    <x v="1640"/>
    <n v="155"/>
    <n v="97"/>
    <n v="7"/>
    <n v="939"/>
    <x v="2184"/>
    <n v="8000"/>
    <x v="3353"/>
    <x v="200"/>
    <x v="166"/>
    <x v="3707"/>
    <n v="40305"/>
    <n v="10517"/>
    <x v="161"/>
    <n v="1"/>
    <s v="alcoholic|beer|bicycle|new neighbor|yard sale"/>
    <x v="3708"/>
    <n v="86"/>
    <x v="0"/>
    <x v="0"/>
    <s v="R"/>
    <x v="240"/>
    <x v="5"/>
    <n v="981"/>
    <x v="21"/>
    <n v="2.35"/>
    <x v="1"/>
  </r>
  <r>
    <x v="3709"/>
    <s v="Color"/>
    <x v="561"/>
    <n v="81"/>
    <n v="116"/>
    <n v="52"/>
    <n v="102"/>
    <x v="1703"/>
    <n v="624"/>
    <x v="3354"/>
    <x v="777"/>
    <x v="1428"/>
    <x v="3708"/>
    <n v="12366"/>
    <n v="1209"/>
    <x v="2595"/>
    <n v="2"/>
    <s v="blackmail|client|private detective|private investigator|tycoon"/>
    <x v="3709"/>
    <n v="151"/>
    <x v="0"/>
    <x v="0"/>
    <s v="R"/>
    <x v="240"/>
    <x v="20"/>
    <n v="385"/>
    <x v="15"/>
    <n v="1.85"/>
    <x v="363"/>
  </r>
  <r>
    <x v="3710"/>
    <s v="Color"/>
    <x v="1142"/>
    <n v="204"/>
    <n v="94"/>
    <n v="122"/>
    <n v="360"/>
    <x v="344"/>
    <n v="23000"/>
    <x v="3355"/>
    <x v="306"/>
    <x v="34"/>
    <x v="3709"/>
    <n v="281649"/>
    <n v="24994"/>
    <x v="1227"/>
    <n v="0"/>
    <s v="alienation|conscience|insomnia|paranoia|urban gothic"/>
    <x v="3710"/>
    <n v="458"/>
    <x v="0"/>
    <x v="13"/>
    <s v="R"/>
    <x v="240"/>
    <x v="14"/>
    <n v="1000"/>
    <x v="16"/>
    <n v="2.35"/>
    <x v="90"/>
  </r>
  <r>
    <x v="3711"/>
    <s v="Color"/>
    <x v="1218"/>
    <n v="19"/>
    <n v="103"/>
    <n v="261"/>
    <n v="145"/>
    <x v="2185"/>
    <n v="722"/>
    <x v="3356"/>
    <x v="152"/>
    <x v="1429"/>
    <x v="3710"/>
    <n v="3665"/>
    <n v="1201"/>
    <x v="1073"/>
    <n v="0"/>
    <s v="bare breasts|drugs|existentialism|new york city|redemption"/>
    <x v="3711"/>
    <n v="39"/>
    <x v="0"/>
    <x v="0"/>
    <s v="R"/>
    <x v="240"/>
    <x v="29"/>
    <n v="280"/>
    <x v="2"/>
    <n v="1.85"/>
    <x v="479"/>
  </r>
  <r>
    <x v="3712"/>
    <s v="Color"/>
    <x v="1641"/>
    <n v="163"/>
    <n v="112"/>
    <n v="52"/>
    <n v="688"/>
    <x v="410"/>
    <n v="10000"/>
    <x v="3357"/>
    <x v="778"/>
    <x v="119"/>
    <x v="3711"/>
    <n v="32382"/>
    <n v="12897"/>
    <x v="2234"/>
    <n v="1"/>
    <s v="based on true story|cia|cocaine|journalist|smear campaign"/>
    <x v="3712"/>
    <n v="99"/>
    <x v="0"/>
    <x v="0"/>
    <s v="R"/>
    <x v="240"/>
    <x v="11"/>
    <n v="963"/>
    <x v="15"/>
    <n v="2.35"/>
    <x v="38"/>
  </r>
  <r>
    <x v="3713"/>
    <s v="Color"/>
    <x v="1559"/>
    <n v="248"/>
    <n v="91"/>
    <n v="263"/>
    <n v="192"/>
    <x v="678"/>
    <n v="967"/>
    <x v="3358"/>
    <x v="270"/>
    <x v="772"/>
    <x v="3712"/>
    <n v="40618"/>
    <n v="1582"/>
    <x v="2092"/>
    <n v="0"/>
    <s v="car|comic book|comic book artist|iphone|memory"/>
    <x v="3713"/>
    <n v="144"/>
    <x v="0"/>
    <x v="0"/>
    <s v="PG-13"/>
    <x v="240"/>
    <x v="5"/>
    <n v="289"/>
    <x v="15"/>
    <n v="1.85"/>
    <x v="1"/>
  </r>
  <r>
    <x v="3714"/>
    <s v="Color"/>
    <x v="1642"/>
    <n v="39"/>
    <n v="98"/>
    <n v="13"/>
    <n v="600"/>
    <x v="564"/>
    <n v="3000"/>
    <x v="3359"/>
    <x v="393"/>
    <x v="514"/>
    <x v="3713"/>
    <n v="12675"/>
    <n v="5185"/>
    <x v="2596"/>
    <n v="1"/>
    <s v="drug dealer|drugs|gay|homosexual|party"/>
    <x v="3714"/>
    <n v="158"/>
    <x v="0"/>
    <x v="0"/>
    <s v="R"/>
    <x v="240"/>
    <x v="17"/>
    <n v="971"/>
    <x v="22"/>
    <n v="1.85"/>
    <x v="1"/>
  </r>
  <r>
    <x v="3715"/>
    <s v="Color"/>
    <x v="1643"/>
    <n v="322"/>
    <n v="95"/>
    <n v="57"/>
    <n v="233"/>
    <x v="1685"/>
    <n v="727"/>
    <x v="3360"/>
    <x v="779"/>
    <x v="1430"/>
    <x v="3714"/>
    <n v="28845"/>
    <n v="1836"/>
    <x v="1657"/>
    <n v="0"/>
    <s v="murder|neo nazi|punk band|skinhead|suspense"/>
    <x v="3715"/>
    <n v="125"/>
    <x v="0"/>
    <x v="0"/>
    <s v="R"/>
    <x v="240"/>
    <x v="2"/>
    <n v="442"/>
    <x v="1"/>
    <n v="2.35"/>
    <x v="7"/>
  </r>
  <r>
    <x v="3716"/>
    <s v="Color"/>
    <x v="1644"/>
    <n v="50"/>
    <n v="88"/>
    <n v="0"/>
    <n v="276"/>
    <x v="2186"/>
    <n v="740"/>
    <x v="4"/>
    <x v="105"/>
    <x v="1431"/>
    <x v="3715"/>
    <n v="5494"/>
    <n v="1665"/>
    <x v="2597"/>
    <n v="0"/>
    <s v="marriage|orgasm|school|sex|swimming"/>
    <x v="3716"/>
    <n v="56"/>
    <x v="0"/>
    <x v="0"/>
    <s v="R"/>
    <x v="240"/>
    <x v="7"/>
    <n v="625"/>
    <x v="23"/>
    <n v="2.35"/>
    <x v="208"/>
  </r>
  <r>
    <x v="3717"/>
    <s v="Color"/>
    <x v="1645"/>
    <n v="12"/>
    <n v="99"/>
    <n v="0"/>
    <n v="361"/>
    <x v="2187"/>
    <n v="578"/>
    <x v="3361"/>
    <x v="383"/>
    <x v="501"/>
    <x v="3716"/>
    <n v="1900"/>
    <n v="3382"/>
    <x v="2598"/>
    <n v="0"/>
    <s v="box office flop|critically bashed|economy|individual versus society|rescue"/>
    <x v="3717"/>
    <n v="56"/>
    <x v="0"/>
    <x v="0"/>
    <s v="PG-13"/>
    <x v="240"/>
    <x v="11"/>
    <n v="435"/>
    <x v="46"/>
    <m/>
    <x v="1"/>
  </r>
  <r>
    <x v="3718"/>
    <s v="Color"/>
    <x v="470"/>
    <n v="83"/>
    <n v="91"/>
    <n v="0"/>
    <n v="65"/>
    <x v="2188"/>
    <n v="387"/>
    <x v="3362"/>
    <x v="539"/>
    <x v="1432"/>
    <x v="3717"/>
    <n v="54478"/>
    <n v="648"/>
    <x v="2599"/>
    <n v="0"/>
    <s v="caper|escapade|motel|robbery|texas"/>
    <x v="3718"/>
    <n v="184"/>
    <x v="0"/>
    <x v="0"/>
    <s v="R"/>
    <x v="222"/>
    <x v="25"/>
    <n v="96"/>
    <x v="1"/>
    <n v="1.85"/>
    <x v="1"/>
  </r>
  <r>
    <x v="3719"/>
    <s v="Color"/>
    <x v="861"/>
    <n v="37"/>
    <n v="97"/>
    <n v="18000"/>
    <n v="977"/>
    <x v="635"/>
    <n v="10000"/>
    <x v="3363"/>
    <x v="168"/>
    <x v="414"/>
    <x v="3718"/>
    <n v="6632"/>
    <n v="13718"/>
    <x v="1459"/>
    <n v="3"/>
    <s v="bar|box office flop|hostage|new orleans louisiana|police"/>
    <x v="3719"/>
    <n v="69"/>
    <x v="0"/>
    <x v="0"/>
    <s v="R"/>
    <x v="240"/>
    <x v="25"/>
    <n v="1000"/>
    <x v="9"/>
    <n v="2.35"/>
    <x v="669"/>
  </r>
  <r>
    <x v="3720"/>
    <s v="Color"/>
    <x v="1646"/>
    <n v="16"/>
    <n v="136"/>
    <n v="0"/>
    <n v="14"/>
    <x v="2189"/>
    <n v="75"/>
    <x v="3364"/>
    <x v="406"/>
    <x v="1433"/>
    <x v="3719"/>
    <n v="1311"/>
    <n v="172"/>
    <x v="2600"/>
    <n v="0"/>
    <s v="africa|hindu|india|muslim|south africa"/>
    <x v="3720"/>
    <n v="25"/>
    <x v="8"/>
    <x v="16"/>
    <m/>
    <x v="4"/>
    <x v="1"/>
    <n v="45"/>
    <x v="38"/>
    <n v="2.35"/>
    <x v="270"/>
  </r>
  <r>
    <x v="3721"/>
    <s v="Color"/>
    <x v="1647"/>
    <n v="121"/>
    <n v="118"/>
    <n v="239"/>
    <n v="0"/>
    <x v="2190"/>
    <n v="6"/>
    <x v="3365"/>
    <x v="780"/>
    <x v="1434"/>
    <x v="3720"/>
    <n v="3329"/>
    <n v="6"/>
    <x v="2601"/>
    <n v="0"/>
    <s v="abu ghraib|abuse|prison|slow motion|torture"/>
    <x v="3721"/>
    <n v="22"/>
    <x v="0"/>
    <x v="0"/>
    <s v="R"/>
    <x v="4"/>
    <x v="8"/>
    <n v="0"/>
    <x v="7"/>
    <n v="2.35"/>
    <x v="474"/>
  </r>
  <r>
    <x v="3722"/>
    <s v="Color"/>
    <x v="1648"/>
    <n v="24"/>
    <n v="94"/>
    <n v="0"/>
    <n v="51"/>
    <x v="2191"/>
    <n v="311"/>
    <x v="4"/>
    <x v="270"/>
    <x v="1435"/>
    <x v="3721"/>
    <n v="1599"/>
    <n v="498"/>
    <x v="2602"/>
    <n v="1"/>
    <s v="explosion|hitchhiking|punk|trauma|truck driver"/>
    <x v="3722"/>
    <n v="27"/>
    <x v="0"/>
    <x v="4"/>
    <s v="R"/>
    <x v="298"/>
    <x v="35"/>
    <n v="59"/>
    <x v="13"/>
    <n v="1.85"/>
    <x v="670"/>
  </r>
  <r>
    <x v="3723"/>
    <s v="Color"/>
    <x v="1649"/>
    <n v="324"/>
    <n v="89"/>
    <n v="27"/>
    <n v="440"/>
    <x v="31"/>
    <n v="948"/>
    <x v="3366"/>
    <x v="476"/>
    <x v="924"/>
    <x v="3722"/>
    <n v="127842"/>
    <n v="2958"/>
    <x v="1442"/>
    <n v="1"/>
    <s v="cabin|chainsaw|college kid|hillbilly|vacation"/>
    <x v="3723"/>
    <n v="200"/>
    <x v="0"/>
    <x v="4"/>
    <s v="R"/>
    <x v="4"/>
    <x v="5"/>
    <n v="779"/>
    <x v="32"/>
    <n v="2.35"/>
    <x v="112"/>
  </r>
  <r>
    <x v="3724"/>
    <s v="Color"/>
    <x v="1650"/>
    <n v="27"/>
    <n v="90"/>
    <n v="6"/>
    <n v="940"/>
    <x v="1009"/>
    <n v="3000"/>
    <x v="3367"/>
    <x v="17"/>
    <x v="191"/>
    <x v="3723"/>
    <n v="1560"/>
    <n v="4987"/>
    <x v="1516"/>
    <n v="0"/>
    <s v="christmas|fable|old man"/>
    <x v="3724"/>
    <n v="15"/>
    <x v="0"/>
    <x v="0"/>
    <s v="PG"/>
    <x v="240"/>
    <x v="8"/>
    <n v="1000"/>
    <x v="11"/>
    <n v="1.85"/>
    <x v="671"/>
  </r>
  <r>
    <x v="3725"/>
    <s v="Color"/>
    <x v="1651"/>
    <n v="9"/>
    <n v="95"/>
    <n v="5"/>
    <n v="100"/>
    <x v="2192"/>
    <n v="197"/>
    <x v="4"/>
    <x v="185"/>
    <x v="1436"/>
    <x v="3724"/>
    <n v="989"/>
    <n v="538"/>
    <x v="2603"/>
    <n v="1"/>
    <s v="engineer|ethics|mountain|railroad|south america"/>
    <x v="3725"/>
    <n v="23"/>
    <x v="0"/>
    <x v="0"/>
    <s v="Approved"/>
    <x v="299"/>
    <x v="66"/>
    <n v="116"/>
    <x v="5"/>
    <n v="1.37"/>
    <x v="623"/>
  </r>
  <r>
    <x v="3726"/>
    <s v="Color"/>
    <x v="1652"/>
    <n v="31"/>
    <n v="90"/>
    <n v="204"/>
    <n v="697"/>
    <x v="1115"/>
    <n v="1000"/>
    <x v="3368"/>
    <x v="270"/>
    <x v="990"/>
    <x v="3725"/>
    <n v="1884"/>
    <n v="3207"/>
    <x v="2604"/>
    <n v="3"/>
    <s v="cola|desert|ice cream cone|teenage girl|vomiting"/>
    <x v="3726"/>
    <n v="28"/>
    <x v="0"/>
    <x v="0"/>
    <s v="R"/>
    <x v="126"/>
    <x v="20"/>
    <n v="697"/>
    <x v="5"/>
    <n v="1.85"/>
    <x v="520"/>
  </r>
  <r>
    <x v="3727"/>
    <s v="Color"/>
    <x v="1653"/>
    <n v="35"/>
    <n v="95"/>
    <n v="3"/>
    <n v="383"/>
    <x v="2193"/>
    <n v="889"/>
    <x v="4"/>
    <x v="658"/>
    <x v="1437"/>
    <x v="3726"/>
    <n v="4041"/>
    <n v="2984"/>
    <x v="2605"/>
    <n v="0"/>
    <s v="breasts|campus|college|tentacle|virginity"/>
    <x v="3727"/>
    <n v="66"/>
    <x v="0"/>
    <x v="4"/>
    <s v="R"/>
    <x v="240"/>
    <x v="14"/>
    <n v="680"/>
    <x v="51"/>
    <n v="1.85"/>
    <x v="548"/>
  </r>
  <r>
    <x v="3728"/>
    <s v="Color"/>
    <x v="93"/>
    <n v="371"/>
    <n v="94"/>
    <n v="0"/>
    <n v="99"/>
    <x v="2194"/>
    <n v="432"/>
    <x v="3369"/>
    <x v="381"/>
    <x v="1438"/>
    <x v="3727"/>
    <n v="65299"/>
    <n v="1010"/>
    <x v="2606"/>
    <m/>
    <s v="farm|handheld camera|impostor|rap|rock paper scissors"/>
    <x v="3728"/>
    <n v="455"/>
    <x v="0"/>
    <x v="0"/>
    <s v="PG-13"/>
    <x v="240"/>
    <x v="2"/>
    <n v="309"/>
    <x v="5"/>
    <n v="1.85"/>
    <x v="41"/>
  </r>
  <r>
    <x v="3729"/>
    <s v="Color"/>
    <x v="209"/>
    <n v="133"/>
    <n v="90"/>
    <n v="0"/>
    <n v="15"/>
    <x v="2195"/>
    <n v="343"/>
    <x v="3370"/>
    <x v="781"/>
    <x v="1439"/>
    <x v="3728"/>
    <n v="8824"/>
    <n v="408"/>
    <x v="2607"/>
    <n v="0"/>
    <s v="blood splatter|iraq|murder|rape|soldier"/>
    <x v="3729"/>
    <n v="108"/>
    <x v="0"/>
    <x v="0"/>
    <s v="R"/>
    <x v="240"/>
    <x v="1"/>
    <n v="29"/>
    <x v="5"/>
    <n v="1.85"/>
    <x v="294"/>
  </r>
  <r>
    <x v="3730"/>
    <s v="Color"/>
    <x v="1654"/>
    <n v="13"/>
    <n v="103"/>
    <n v="34"/>
    <n v="227"/>
    <x v="2196"/>
    <n v="811"/>
    <x v="3371"/>
    <x v="753"/>
    <x v="453"/>
    <x v="3729"/>
    <n v="1207"/>
    <n v="1789"/>
    <x v="2608"/>
    <n v="0"/>
    <s v="death|love|marriage|secret|suspicion"/>
    <x v="3730"/>
    <n v="44"/>
    <x v="0"/>
    <x v="8"/>
    <s v="R"/>
    <x v="240"/>
    <x v="14"/>
    <n v="522"/>
    <x v="47"/>
    <n v="2.35"/>
    <x v="74"/>
  </r>
  <r>
    <x v="3731"/>
    <s v="Color"/>
    <x v="113"/>
    <n v="9"/>
    <n v="60"/>
    <m/>
    <n v="904"/>
    <x v="579"/>
    <n v="1000"/>
    <x v="4"/>
    <x v="370"/>
    <x v="185"/>
    <x v="3730"/>
    <n v="3852"/>
    <n v="5203"/>
    <x v="450"/>
    <n v="1"/>
    <s v="catholic|death row|inmate|oklahoma city|sexual promiscuity"/>
    <x v="3731"/>
    <n v="47"/>
    <x v="0"/>
    <x v="0"/>
    <s v="TV-MA"/>
    <x v="4"/>
    <x v="4"/>
    <n v="1000"/>
    <x v="7"/>
    <n v="1.78"/>
    <x v="539"/>
  </r>
  <r>
    <x v="3732"/>
    <s v="Color"/>
    <x v="1655"/>
    <n v="56"/>
    <n v="91"/>
    <n v="110"/>
    <n v="14"/>
    <x v="2197"/>
    <n v="46"/>
    <x v="4"/>
    <x v="321"/>
    <x v="1440"/>
    <x v="3731"/>
    <n v="7888"/>
    <n v="117"/>
    <x v="2609"/>
    <n v="0"/>
    <s v="alien|alien abduction|conspiracy|secret base|ufo"/>
    <x v="3732"/>
    <n v="55"/>
    <x v="0"/>
    <x v="0"/>
    <s v="R"/>
    <x v="240"/>
    <x v="2"/>
    <n v="21"/>
    <x v="39"/>
    <m/>
    <x v="1"/>
  </r>
  <r>
    <x v="3733"/>
    <s v="Color"/>
    <x v="1295"/>
    <n v="191"/>
    <n v="102"/>
    <n v="57"/>
    <n v="78"/>
    <x v="2198"/>
    <n v="331"/>
    <x v="4"/>
    <x v="327"/>
    <x v="1441"/>
    <x v="3732"/>
    <n v="23756"/>
    <n v="526"/>
    <x v="2610"/>
    <n v="0"/>
    <s v="apartment|concierge|girl|hitchcockian|stalking"/>
    <x v="3733"/>
    <n v="48"/>
    <x v="6"/>
    <x v="13"/>
    <s v="Not Rated"/>
    <x v="240"/>
    <x v="10"/>
    <n v="93"/>
    <x v="13"/>
    <n v="2.35"/>
    <x v="1"/>
  </r>
  <r>
    <x v="3734"/>
    <s v="Color"/>
    <x v="1656"/>
    <n v="80"/>
    <n v="92"/>
    <n v="46"/>
    <n v="141"/>
    <x v="2199"/>
    <n v="570"/>
    <x v="4"/>
    <x v="782"/>
    <x v="1442"/>
    <x v="3733"/>
    <n v="10056"/>
    <n v="1258"/>
    <x v="2611"/>
    <n v="0"/>
    <s v="countryside|deformed|farmer|gangster|kidnapping"/>
    <x v="3734"/>
    <n v="82"/>
    <x v="0"/>
    <x v="1"/>
    <s v="Unrated"/>
    <x v="139"/>
    <x v="8"/>
    <n v="337"/>
    <x v="5"/>
    <n v="2.35"/>
    <x v="672"/>
  </r>
  <r>
    <x v="3735"/>
    <s v="Color"/>
    <x v="392"/>
    <n v="19"/>
    <n v="87"/>
    <n v="65"/>
    <n v="686"/>
    <x v="877"/>
    <n v="866"/>
    <x v="4"/>
    <x v="487"/>
    <x v="969"/>
    <x v="3734"/>
    <n v="10734"/>
    <n v="3724"/>
    <x v="999"/>
    <n v="1"/>
    <s v="african american policeman|police|policeman|policewoman|vomiting"/>
    <x v="3735"/>
    <n v="80"/>
    <x v="0"/>
    <x v="0"/>
    <s v="R"/>
    <x v="240"/>
    <x v="0"/>
    <n v="738"/>
    <x v="9"/>
    <n v="1.78"/>
    <x v="380"/>
  </r>
  <r>
    <x v="3736"/>
    <s v="Color"/>
    <x v="1203"/>
    <n v="19"/>
    <n v="80"/>
    <n v="799"/>
    <n v="854"/>
    <x v="2200"/>
    <n v="3000"/>
    <x v="4"/>
    <x v="783"/>
    <x v="374"/>
    <x v="3735"/>
    <n v="4322"/>
    <n v="10727"/>
    <x v="527"/>
    <n v="0"/>
    <s v="flatulence|march|penguin|south pole|spoof"/>
    <x v="3736"/>
    <n v="47"/>
    <x v="0"/>
    <x v="0"/>
    <s v="R"/>
    <x v="4"/>
    <x v="7"/>
    <n v="2000"/>
    <x v="39"/>
    <n v="1.85"/>
    <x v="446"/>
  </r>
  <r>
    <x v="3737"/>
    <s v="Color"/>
    <x v="1657"/>
    <m/>
    <n v="90"/>
    <n v="0"/>
    <n v="483"/>
    <x v="2201"/>
    <n v="695"/>
    <x v="4"/>
    <x v="677"/>
    <x v="756"/>
    <x v="3736"/>
    <n v="215"/>
    <n v="3217"/>
    <x v="2612"/>
    <n v="6"/>
    <m/>
    <x v="3737"/>
    <n v="2"/>
    <x v="0"/>
    <x v="0"/>
    <s v="PG-13"/>
    <x v="4"/>
    <x v="0"/>
    <n v="617"/>
    <x v="33"/>
    <m/>
    <x v="673"/>
  </r>
  <r>
    <x v="3738"/>
    <s v="Color"/>
    <x v="113"/>
    <n v="38"/>
    <n v="44"/>
    <m/>
    <n v="816"/>
    <x v="1883"/>
    <n v="1000"/>
    <x v="4"/>
    <x v="656"/>
    <x v="1157"/>
    <x v="3737"/>
    <n v="67315"/>
    <n v="4092"/>
    <x v="2613"/>
    <n v="2"/>
    <s v="best friend|friend|police|police department|psychic"/>
    <x v="3738"/>
    <n v="127"/>
    <x v="0"/>
    <x v="0"/>
    <s v="TV-PG"/>
    <x v="4"/>
    <x v="4"/>
    <n v="922"/>
    <x v="26"/>
    <n v="1.78"/>
    <x v="1"/>
  </r>
  <r>
    <x v="3739"/>
    <s v="Color"/>
    <x v="1658"/>
    <n v="44"/>
    <n v="105"/>
    <n v="0"/>
    <n v="394"/>
    <x v="253"/>
    <n v="745"/>
    <x v="3372"/>
    <x v="379"/>
    <x v="852"/>
    <x v="3738"/>
    <n v="12672"/>
    <n v="1986"/>
    <x v="2614"/>
    <n v="1"/>
    <s v="demo tape|directed by cast member|grieving father|guitar|guitar player"/>
    <x v="3739"/>
    <n v="60"/>
    <x v="0"/>
    <x v="0"/>
    <s v="R"/>
    <x v="240"/>
    <x v="11"/>
    <n v="508"/>
    <x v="7"/>
    <m/>
    <x v="1"/>
  </r>
  <r>
    <x v="3740"/>
    <s v="Color"/>
    <x v="1659"/>
    <n v="3"/>
    <n v="67"/>
    <n v="0"/>
    <n v="388"/>
    <x v="2202"/>
    <n v="979"/>
    <x v="4"/>
    <x v="228"/>
    <x v="149"/>
    <x v="3739"/>
    <n v="83"/>
    <n v="2509"/>
    <x v="2524"/>
    <n v="2"/>
    <s v="bare butt|baseball|children|new york yankees|surrealism"/>
    <x v="3740"/>
    <n v="1"/>
    <x v="0"/>
    <x v="0"/>
    <s v="PG"/>
    <x v="70"/>
    <x v="11"/>
    <n v="732"/>
    <x v="10"/>
    <m/>
    <x v="674"/>
  </r>
  <r>
    <x v="3741"/>
    <s v="Color"/>
    <x v="1503"/>
    <n v="6"/>
    <n v="95"/>
    <n v="7"/>
    <n v="541"/>
    <x v="411"/>
    <n v="989"/>
    <x v="4"/>
    <x v="125"/>
    <x v="282"/>
    <x v="3740"/>
    <n v="1091"/>
    <n v="3514"/>
    <x v="787"/>
    <n v="7"/>
    <m/>
    <x v="3741"/>
    <n v="15"/>
    <x v="0"/>
    <x v="0"/>
    <s v="PG"/>
    <x v="4"/>
    <x v="2"/>
    <n v="970"/>
    <x v="37"/>
    <m/>
    <x v="1"/>
  </r>
  <r>
    <x v="3742"/>
    <s v="Color"/>
    <x v="1340"/>
    <m/>
    <n v="87"/>
    <n v="49"/>
    <n v="601"/>
    <x v="2203"/>
    <n v="708"/>
    <x v="4"/>
    <x v="168"/>
    <x v="1443"/>
    <x v="3741"/>
    <n v="216"/>
    <n v="3059"/>
    <x v="2615"/>
    <n v="1"/>
    <s v="abduction|based on true story|mexico"/>
    <x v="3742"/>
    <n v="3"/>
    <x v="0"/>
    <x v="0"/>
    <s v="TV-PG"/>
    <x v="240"/>
    <x v="10"/>
    <n v="699"/>
    <x v="34"/>
    <n v="1.78"/>
    <x v="428"/>
  </r>
  <r>
    <x v="3743"/>
    <s v="Color"/>
    <x v="1218"/>
    <n v="64"/>
    <n v="94"/>
    <n v="261"/>
    <n v="179"/>
    <x v="2204"/>
    <n v="12000"/>
    <x v="4"/>
    <x v="306"/>
    <x v="76"/>
    <x v="3742"/>
    <n v="6964"/>
    <n v="12676"/>
    <x v="2616"/>
    <n v="1"/>
    <s v="cia|individualism|mental illness|religion|revenge"/>
    <x v="3743"/>
    <n v="47"/>
    <x v="0"/>
    <x v="51"/>
    <s v="R"/>
    <x v="240"/>
    <x v="11"/>
    <n v="316"/>
    <x v="46"/>
    <n v="2.35"/>
    <x v="1"/>
  </r>
  <r>
    <x v="3744"/>
    <s v="Color"/>
    <x v="1660"/>
    <n v="8"/>
    <n v="109"/>
    <n v="3"/>
    <n v="126"/>
    <x v="2205"/>
    <n v="1000"/>
    <x v="4"/>
    <x v="149"/>
    <x v="1444"/>
    <x v="3743"/>
    <n v="237"/>
    <n v="1681"/>
    <x v="2617"/>
    <n v="3"/>
    <s v="fight|mina|murder|revenge|terrorist"/>
    <x v="3744"/>
    <n v="3"/>
    <x v="0"/>
    <x v="1"/>
    <s v="R"/>
    <x v="240"/>
    <x v="11"/>
    <n v="266"/>
    <x v="46"/>
    <m/>
    <x v="675"/>
  </r>
  <r>
    <x v="3745"/>
    <s v="Color"/>
    <x v="177"/>
    <n v="64"/>
    <n v="130"/>
    <n v="0"/>
    <n v="826"/>
    <x v="786"/>
    <n v="1000"/>
    <x v="4"/>
    <x v="222"/>
    <x v="1445"/>
    <x v="3744"/>
    <n v="15988"/>
    <n v="5191"/>
    <x v="1210"/>
    <n v="0"/>
    <s v="astronaut|hoax|journalist|mission|nasa"/>
    <x v="3745"/>
    <n v="153"/>
    <x v="0"/>
    <x v="0"/>
    <s v="PG"/>
    <x v="240"/>
    <x v="47"/>
    <n v="849"/>
    <x v="2"/>
    <n v="2.35"/>
    <x v="43"/>
  </r>
  <r>
    <x v="3746"/>
    <s v="Color"/>
    <x v="1661"/>
    <n v="2"/>
    <m/>
    <n v="3"/>
    <n v="723"/>
    <x v="2206"/>
    <n v="975"/>
    <x v="4"/>
    <x v="200"/>
    <x v="311"/>
    <x v="3745"/>
    <n v="38"/>
    <n v="4991"/>
    <x v="2618"/>
    <n v="15"/>
    <m/>
    <x v="3746"/>
    <n v="2"/>
    <x v="0"/>
    <x v="0"/>
    <m/>
    <x v="240"/>
    <x v="3"/>
    <n v="900"/>
    <x v="10"/>
    <m/>
    <x v="676"/>
  </r>
  <r>
    <x v="3747"/>
    <s v="Color"/>
    <x v="1662"/>
    <m/>
    <n v="88"/>
    <n v="14"/>
    <n v="668"/>
    <x v="2207"/>
    <n v="784"/>
    <x v="4"/>
    <x v="784"/>
    <x v="1446"/>
    <x v="3746"/>
    <n v="8"/>
    <n v="3021"/>
    <x v="919"/>
    <n v="2"/>
    <m/>
    <x v="3747"/>
    <m/>
    <x v="0"/>
    <x v="0"/>
    <m/>
    <x v="240"/>
    <x v="2"/>
    <n v="763"/>
    <x v="35"/>
    <m/>
    <x v="564"/>
  </r>
  <r>
    <x v="3748"/>
    <s v="Color"/>
    <x v="609"/>
    <n v="35"/>
    <n v="88"/>
    <n v="0"/>
    <n v="1000"/>
    <x v="812"/>
    <n v="40000"/>
    <x v="4"/>
    <x v="499"/>
    <x v="1"/>
    <x v="3747"/>
    <n v="849"/>
    <n v="46115"/>
    <x v="798"/>
    <n v="7"/>
    <s v="part of trilogy|second part"/>
    <x v="3748"/>
    <n v="4"/>
    <x v="0"/>
    <x v="0"/>
    <s v="PG-13"/>
    <x v="240"/>
    <x v="6"/>
    <n v="3000"/>
    <x v="30"/>
    <m/>
    <x v="1"/>
  </r>
  <r>
    <x v="3749"/>
    <s v="Color"/>
    <x v="1663"/>
    <n v="21"/>
    <n v="97"/>
    <n v="20"/>
    <n v="538"/>
    <x v="2208"/>
    <n v="741"/>
    <x v="4"/>
    <x v="397"/>
    <x v="1447"/>
    <x v="3748"/>
    <n v="928"/>
    <n v="2849"/>
    <x v="2619"/>
    <n v="1"/>
    <s v="building|infection|navy seal|shot through the head|zombie"/>
    <x v="3749"/>
    <n v="14"/>
    <x v="0"/>
    <x v="0"/>
    <m/>
    <x v="4"/>
    <x v="2"/>
    <n v="615"/>
    <x v="53"/>
    <m/>
    <x v="1"/>
  </r>
  <r>
    <x v="3750"/>
    <s v="Color"/>
    <x v="1664"/>
    <n v="99"/>
    <n v="113"/>
    <n v="44"/>
    <n v="4"/>
    <x v="2209"/>
    <n v="61"/>
    <x v="3373"/>
    <x v="785"/>
    <x v="1448"/>
    <x v="3749"/>
    <n v="6183"/>
    <n v="92"/>
    <x v="2620"/>
    <n v="1"/>
    <s v="hotel|legs|lingerie|waiter|wealth"/>
    <x v="3750"/>
    <n v="27"/>
    <x v="34"/>
    <x v="15"/>
    <s v="R"/>
    <x v="300"/>
    <x v="7"/>
    <n v="12"/>
    <x v="38"/>
    <n v="1.85"/>
    <x v="103"/>
  </r>
  <r>
    <x v="3751"/>
    <s v="Color"/>
    <x v="1665"/>
    <n v="115"/>
    <n v="99"/>
    <n v="766"/>
    <n v="269"/>
    <x v="409"/>
    <n v="595"/>
    <x v="3374"/>
    <x v="200"/>
    <x v="1449"/>
    <x v="3750"/>
    <n v="29203"/>
    <n v="1519"/>
    <x v="2621"/>
    <n v="3"/>
    <s v="2000s|burglar|chef|cook|restaurant"/>
    <x v="3751"/>
    <n v="26"/>
    <x v="15"/>
    <x v="8"/>
    <m/>
    <x v="213"/>
    <x v="0"/>
    <n v="486"/>
    <x v="11"/>
    <n v="1.85"/>
    <x v="1"/>
  </r>
  <r>
    <x v="3752"/>
    <s v="Color"/>
    <x v="515"/>
    <n v="104"/>
    <n v="148"/>
    <n v="0"/>
    <n v="263"/>
    <x v="718"/>
    <n v="3000"/>
    <x v="3375"/>
    <x v="270"/>
    <x v="226"/>
    <x v="3751"/>
    <n v="72443"/>
    <n v="3967"/>
    <x v="718"/>
    <n v="0"/>
    <s v="friend|mental institution|murder|repair shop|small town"/>
    <x v="3752"/>
    <n v="309"/>
    <x v="0"/>
    <x v="0"/>
    <s v="R"/>
    <x v="301"/>
    <x v="25"/>
    <n v="324"/>
    <x v="25"/>
    <n v="1.85"/>
    <x v="1"/>
  </r>
  <r>
    <x v="3753"/>
    <s v="Color"/>
    <x v="1666"/>
    <n v="195"/>
    <n v="107"/>
    <n v="58"/>
    <n v="537"/>
    <x v="317"/>
    <n v="874"/>
    <x v="4"/>
    <x v="381"/>
    <x v="348"/>
    <x v="3752"/>
    <n v="46347"/>
    <n v="2363"/>
    <x v="2622"/>
    <n v="1"/>
    <s v="boarding school|boy|british horror|ghost|school"/>
    <x v="3753"/>
    <n v="112"/>
    <x v="0"/>
    <x v="1"/>
    <s v="R"/>
    <x v="119"/>
    <x v="10"/>
    <n v="579"/>
    <x v="12"/>
    <n v="2.35"/>
    <x v="7"/>
  </r>
  <r>
    <x v="3754"/>
    <s v="Color"/>
    <x v="1480"/>
    <n v="303"/>
    <n v="93"/>
    <n v="0"/>
    <n v="581"/>
    <x v="2210"/>
    <n v="1000"/>
    <x v="3376"/>
    <x v="429"/>
    <x v="544"/>
    <x v="3753"/>
    <n v="138814"/>
    <n v="2990"/>
    <x v="820"/>
    <n v="0"/>
    <s v="bratislava|hostel|sadistic horror|torture|travel"/>
    <x v="3754"/>
    <n v="1516"/>
    <x v="0"/>
    <x v="0"/>
    <s v="R"/>
    <x v="282"/>
    <x v="12"/>
    <n v="1000"/>
    <x v="18"/>
    <n v="2.35"/>
    <x v="1"/>
  </r>
  <r>
    <x v="3755"/>
    <s v="Color"/>
    <x v="790"/>
    <n v="122"/>
    <n v="94"/>
    <n v="187"/>
    <n v="427"/>
    <x v="881"/>
    <n v="1000"/>
    <x v="3377"/>
    <x v="200"/>
    <x v="250"/>
    <x v="3754"/>
    <n v="11202"/>
    <n v="3690"/>
    <x v="930"/>
    <n v="0"/>
    <s v="actor playing himself|battle|boots|penis|womb"/>
    <x v="3755"/>
    <n v="123"/>
    <x v="0"/>
    <x v="1"/>
    <s v="R"/>
    <x v="182"/>
    <x v="12"/>
    <n v="887"/>
    <x v="2"/>
    <n v="2.35"/>
    <x v="677"/>
  </r>
  <r>
    <x v="3756"/>
    <s v="Color"/>
    <x v="1008"/>
    <n v="359"/>
    <n v="121"/>
    <n v="337"/>
    <n v="41"/>
    <x v="761"/>
    <n v="982"/>
    <x v="3378"/>
    <x v="306"/>
    <x v="1450"/>
    <x v="3755"/>
    <n v="68211"/>
    <n v="1520"/>
    <x v="2623"/>
    <n v="0"/>
    <s v="ambiguous ending|firefly|mysterious event|schizophrenia|storm"/>
    <x v="3756"/>
    <n v="219"/>
    <x v="0"/>
    <x v="0"/>
    <s v="R"/>
    <x v="240"/>
    <x v="10"/>
    <n v="463"/>
    <x v="38"/>
    <n v="2.35"/>
    <x v="57"/>
  </r>
  <r>
    <x v="3757"/>
    <s v="Color"/>
    <x v="1667"/>
    <n v="130"/>
    <n v="118"/>
    <n v="7"/>
    <n v="339"/>
    <x v="2211"/>
    <n v="968"/>
    <x v="3379"/>
    <x v="208"/>
    <x v="1451"/>
    <x v="3756"/>
    <n v="4695"/>
    <n v="2545"/>
    <x v="2624"/>
    <n v="0"/>
    <s v="1960s|boy|ghost|murder|small town"/>
    <x v="3757"/>
    <n v="69"/>
    <x v="0"/>
    <x v="0"/>
    <s v="R"/>
    <x v="302"/>
    <x v="32"/>
    <n v="733"/>
    <x v="10"/>
    <n v="1.85"/>
    <x v="1"/>
  </r>
  <r>
    <x v="3758"/>
    <s v="Color"/>
    <x v="1668"/>
    <n v="64"/>
    <n v="98"/>
    <n v="16"/>
    <n v="621"/>
    <x v="1536"/>
    <n v="10000"/>
    <x v="3380"/>
    <x v="200"/>
    <x v="115"/>
    <x v="3757"/>
    <n v="9611"/>
    <n v="11703"/>
    <x v="2128"/>
    <n v="0"/>
    <s v="actress|coming of age|retired actress|teenage boy|vomiting"/>
    <x v="3758"/>
    <n v="70"/>
    <x v="0"/>
    <x v="1"/>
    <s v="PG-13"/>
    <x v="4"/>
    <x v="7"/>
    <n v="838"/>
    <x v="2"/>
    <n v="1.85"/>
    <x v="678"/>
  </r>
  <r>
    <x v="3759"/>
    <s v="Color"/>
    <x v="1669"/>
    <n v="13"/>
    <n v="82"/>
    <n v="0"/>
    <n v="316"/>
    <x v="2212"/>
    <n v="927"/>
    <x v="4"/>
    <x v="70"/>
    <x v="792"/>
    <x v="3758"/>
    <n v="4247"/>
    <n v="2469"/>
    <x v="2095"/>
    <n v="2"/>
    <s v="apology|death|group of friends|sex|toilet"/>
    <x v="3759"/>
    <n v="11"/>
    <x v="0"/>
    <x v="0"/>
    <s v="Unrated"/>
    <x v="240"/>
    <x v="11"/>
    <n v="833"/>
    <x v="28"/>
    <m/>
    <x v="1"/>
  </r>
  <r>
    <x v="3760"/>
    <s v="Color"/>
    <x v="624"/>
    <n v="159"/>
    <n v="101"/>
    <n v="365"/>
    <n v="14"/>
    <x v="2213"/>
    <n v="237"/>
    <x v="3381"/>
    <x v="476"/>
    <x v="1452"/>
    <x v="3759"/>
    <n v="19234"/>
    <n v="302"/>
    <x v="2625"/>
    <n v="3"/>
    <s v="chainsaw|chainsaw murder|human monster|music score composed by director|obscene finger gesture"/>
    <x v="3760"/>
    <n v="258"/>
    <x v="0"/>
    <x v="0"/>
    <s v="X"/>
    <x v="302"/>
    <x v="43"/>
    <n v="28"/>
    <x v="34"/>
    <n v="1.85"/>
    <x v="1"/>
  </r>
  <r>
    <x v="3761"/>
    <s v="Color"/>
    <x v="1563"/>
    <n v="54"/>
    <n v="106"/>
    <n v="541"/>
    <n v="372"/>
    <x v="2214"/>
    <n v="773"/>
    <x v="4"/>
    <x v="786"/>
    <x v="630"/>
    <x v="3760"/>
    <n v="13467"/>
    <n v="2409"/>
    <x v="1858"/>
    <n v="0"/>
    <s v="bare breasts|flogging|human branding|man slaps a woman|manhunt"/>
    <x v="3761"/>
    <n v="106"/>
    <x v="0"/>
    <x v="0"/>
    <s v="R"/>
    <x v="303"/>
    <x v="44"/>
    <n v="476"/>
    <x v="38"/>
    <n v="2.35"/>
    <x v="1"/>
  </r>
  <r>
    <x v="3762"/>
    <s v="Color"/>
    <x v="1099"/>
    <n v="440"/>
    <n v="90"/>
    <n v="0"/>
    <n v="428"/>
    <x v="333"/>
    <n v="33000"/>
    <x v="3382"/>
    <x v="152"/>
    <x v="350"/>
    <x v="3761"/>
    <n v="83234"/>
    <n v="34779"/>
    <x v="2626"/>
    <n v="1"/>
    <s v="brutal cop|drug dealer|punishment|thai boxing|vengeance"/>
    <x v="3762"/>
    <n v="475"/>
    <x v="0"/>
    <x v="23"/>
    <s v="R"/>
    <x v="282"/>
    <x v="9"/>
    <n v="1000"/>
    <x v="20"/>
    <n v="1.85"/>
    <x v="26"/>
  </r>
  <r>
    <x v="3763"/>
    <s v="Color"/>
    <x v="1670"/>
    <n v="7"/>
    <n v="79"/>
    <n v="0"/>
    <n v="20"/>
    <x v="2215"/>
    <n v="226"/>
    <x v="4"/>
    <x v="270"/>
    <x v="390"/>
    <x v="3762"/>
    <n v="262"/>
    <n v="286"/>
    <x v="2627"/>
    <n v="0"/>
    <s v="cabin|girl fight|jealousy|sailing boat|tent"/>
    <x v="3763"/>
    <n v="6"/>
    <x v="3"/>
    <x v="10"/>
    <m/>
    <x v="4"/>
    <x v="12"/>
    <n v="40"/>
    <x v="28"/>
    <m/>
    <x v="679"/>
  </r>
  <r>
    <x v="3764"/>
    <s v="Color"/>
    <x v="1671"/>
    <n v="4"/>
    <n v="87"/>
    <n v="20"/>
    <n v="329"/>
    <x v="1690"/>
    <n v="571"/>
    <x v="4"/>
    <x v="125"/>
    <x v="1453"/>
    <x v="3763"/>
    <n v="1427"/>
    <n v="2006"/>
    <x v="2628"/>
    <n v="6"/>
    <s v="bare chested male|journalist|passion|pregnancy|woman in underwear"/>
    <x v="3764"/>
    <n v="12"/>
    <x v="0"/>
    <x v="0"/>
    <s v="R"/>
    <x v="302"/>
    <x v="10"/>
    <n v="345"/>
    <x v="75"/>
    <m/>
    <x v="306"/>
  </r>
  <r>
    <x v="3765"/>
    <s v="Color"/>
    <x v="1672"/>
    <n v="1"/>
    <m/>
    <n v="0"/>
    <n v="0"/>
    <x v="2216"/>
    <n v="5"/>
    <x v="4"/>
    <x v="127"/>
    <x v="1454"/>
    <x v="3764"/>
    <n v="57"/>
    <n v="5"/>
    <x v="2629"/>
    <n v="2"/>
    <m/>
    <x v="3765"/>
    <n v="1"/>
    <x v="35"/>
    <x v="16"/>
    <m/>
    <x v="4"/>
    <x v="9"/>
    <n v="0"/>
    <x v="1"/>
    <m/>
    <x v="680"/>
  </r>
  <r>
    <x v="3766"/>
    <s v="Color"/>
    <x v="1673"/>
    <n v="96"/>
    <n v="105"/>
    <n v="11"/>
    <n v="16"/>
    <x v="2217"/>
    <n v="18000"/>
    <x v="3383"/>
    <x v="17"/>
    <x v="69"/>
    <x v="3765"/>
    <n v="18940"/>
    <n v="18105"/>
    <x v="2630"/>
    <n v="0"/>
    <s v="boy|dock|letter|seaside|stranger"/>
    <x v="3766"/>
    <n v="182"/>
    <x v="0"/>
    <x v="1"/>
    <s v="PG-13"/>
    <x v="4"/>
    <x v="14"/>
    <n v="66"/>
    <x v="6"/>
    <n v="1.85"/>
    <x v="43"/>
  </r>
  <r>
    <x v="3767"/>
    <s v="Color"/>
    <x v="1674"/>
    <n v="8"/>
    <n v="89"/>
    <n v="0"/>
    <n v="413"/>
    <x v="2218"/>
    <n v="584"/>
    <x v="4"/>
    <x v="713"/>
    <x v="1455"/>
    <x v="3766"/>
    <n v="436"/>
    <n v="2668"/>
    <x v="147"/>
    <n v="2"/>
    <s v="contemporary west|cowboy|horse|jockey|neo western"/>
    <x v="3767"/>
    <n v="8"/>
    <x v="0"/>
    <x v="4"/>
    <s v="R"/>
    <x v="240"/>
    <x v="1"/>
    <n v="580"/>
    <x v="43"/>
    <n v="2.35"/>
    <x v="616"/>
  </r>
  <r>
    <x v="3768"/>
    <s v="Color"/>
    <x v="1675"/>
    <n v="87"/>
    <n v="100"/>
    <n v="3"/>
    <n v="9"/>
    <x v="2219"/>
    <n v="74"/>
    <x v="3384"/>
    <x v="105"/>
    <x v="1456"/>
    <x v="3767"/>
    <n v="6304"/>
    <n v="143"/>
    <x v="2631"/>
    <n v="1"/>
    <s v="activist|promiscuous daughter|promiscuous woman|sex in a bed|voyeurism"/>
    <x v="3768"/>
    <n v="21"/>
    <x v="3"/>
    <x v="10"/>
    <s v="R"/>
    <x v="304"/>
    <x v="5"/>
    <n v="52"/>
    <x v="13"/>
    <n v="1.85"/>
    <x v="1"/>
  </r>
  <r>
    <x v="3769"/>
    <s v="Color"/>
    <x v="1676"/>
    <n v="10"/>
    <n v="92"/>
    <n v="4"/>
    <n v="140"/>
    <x v="2220"/>
    <n v="943"/>
    <x v="4"/>
    <x v="200"/>
    <x v="704"/>
    <x v="3768"/>
    <n v="421"/>
    <n v="1795"/>
    <x v="2632"/>
    <n v="1"/>
    <m/>
    <x v="3769"/>
    <n v="3"/>
    <x v="0"/>
    <x v="12"/>
    <m/>
    <x v="302"/>
    <x v="9"/>
    <n v="480"/>
    <x v="5"/>
    <m/>
    <x v="681"/>
  </r>
  <r>
    <x v="3770"/>
    <s v="Color"/>
    <x v="1677"/>
    <n v="121"/>
    <n v="97"/>
    <n v="4"/>
    <n v="577"/>
    <x v="1162"/>
    <n v="13000"/>
    <x v="3385"/>
    <x v="270"/>
    <x v="386"/>
    <x v="3769"/>
    <n v="8867"/>
    <n v="15093"/>
    <x v="1187"/>
    <n v="1"/>
    <s v="incest|male nudity|older man younger woman relationship|orgasm|son murders mother"/>
    <x v="3770"/>
    <n v="65"/>
    <x v="0"/>
    <x v="13"/>
    <s v="Not Rated"/>
    <x v="304"/>
    <x v="1"/>
    <n v="1000"/>
    <x v="18"/>
    <n v="1.85"/>
    <x v="1"/>
  </r>
  <r>
    <x v="3771"/>
    <s v="Color"/>
    <x v="1678"/>
    <n v="43"/>
    <n v="100"/>
    <n v="0"/>
    <n v="3"/>
    <x v="2221"/>
    <n v="109"/>
    <x v="3386"/>
    <x v="152"/>
    <x v="1457"/>
    <x v="3721"/>
    <n v="2776"/>
    <n v="122"/>
    <x v="2633"/>
    <n v="0"/>
    <s v="true crime"/>
    <x v="3771"/>
    <n v="22"/>
    <x v="0"/>
    <x v="3"/>
    <m/>
    <x v="4"/>
    <x v="7"/>
    <n v="10"/>
    <x v="11"/>
    <n v="1.85"/>
    <x v="682"/>
  </r>
  <r>
    <x v="3772"/>
    <s v="Color"/>
    <x v="632"/>
    <n v="45"/>
    <n v="96"/>
    <n v="37"/>
    <n v="542"/>
    <x v="2222"/>
    <n v="801"/>
    <x v="3387"/>
    <x v="125"/>
    <x v="899"/>
    <x v="3770"/>
    <n v="87739"/>
    <n v="3113"/>
    <x v="1541"/>
    <n v="0"/>
    <s v="misfit|police|police academy|police cadet|police officer"/>
    <x v="3772"/>
    <n v="133"/>
    <x v="0"/>
    <x v="0"/>
    <s v="R"/>
    <x v="274"/>
    <x v="31"/>
    <n v="760"/>
    <x v="10"/>
    <n v="1.85"/>
    <x v="1"/>
  </r>
  <r>
    <x v="3773"/>
    <s v="Color"/>
    <x v="1170"/>
    <n v="36"/>
    <n v="104"/>
    <n v="116"/>
    <n v="83"/>
    <x v="2223"/>
    <n v="1000"/>
    <x v="4"/>
    <x v="185"/>
    <x v="1458"/>
    <x v="3771"/>
    <n v="50125"/>
    <n v="1662"/>
    <x v="1646"/>
    <n v="0"/>
    <s v="coming of age|island|poison|teenage boy|teenage girl"/>
    <x v="3773"/>
    <n v="140"/>
    <x v="0"/>
    <x v="0"/>
    <s v="R"/>
    <x v="274"/>
    <x v="35"/>
    <n v="511"/>
    <x v="20"/>
    <n v="1.85"/>
    <x v="1"/>
  </r>
  <r>
    <x v="3774"/>
    <s v="Color"/>
    <x v="36"/>
    <n v="84"/>
    <n v="117"/>
    <n v="179"/>
    <n v="239"/>
    <x v="2224"/>
    <n v="1000"/>
    <x v="3388"/>
    <x v="105"/>
    <x v="936"/>
    <x v="3772"/>
    <n v="107923"/>
    <n v="1862"/>
    <x v="1211"/>
    <n v="4"/>
    <s v="1990s|chick flick|funeral|gay relationship|wedding"/>
    <x v="3774"/>
    <n v="197"/>
    <x v="0"/>
    <x v="1"/>
    <s v="R"/>
    <x v="274"/>
    <x v="24"/>
    <n v="398"/>
    <x v="1"/>
    <n v="1.66"/>
    <x v="1"/>
  </r>
  <r>
    <x v="3775"/>
    <s v="Color"/>
    <x v="941"/>
    <n v="118"/>
    <n v="90"/>
    <n v="143"/>
    <n v="811"/>
    <x v="1345"/>
    <n v="1000"/>
    <x v="4"/>
    <x v="200"/>
    <x v="543"/>
    <x v="3773"/>
    <n v="71217"/>
    <n v="5002"/>
    <x v="2634"/>
    <n v="1"/>
    <s v="break up|california|high school|surfer|teacher"/>
    <x v="3775"/>
    <n v="228"/>
    <x v="0"/>
    <x v="0"/>
    <s v="X"/>
    <x v="274"/>
    <x v="26"/>
    <n v="901"/>
    <x v="13"/>
    <n v="1.85"/>
    <x v="1"/>
  </r>
  <r>
    <x v="3776"/>
    <s v="Color"/>
    <x v="1679"/>
    <n v="42"/>
    <n v="115"/>
    <n v="1000"/>
    <n v="68"/>
    <x v="2225"/>
    <n v="232"/>
    <x v="4"/>
    <x v="457"/>
    <x v="1459"/>
    <x v="3774"/>
    <n v="13474"/>
    <n v="588"/>
    <x v="2635"/>
    <n v="0"/>
    <s v="obsession|revenge|ship|whale|whaling"/>
    <x v="3776"/>
    <n v="115"/>
    <x v="0"/>
    <x v="0"/>
    <s v="Unrated"/>
    <x v="274"/>
    <x v="67"/>
    <n v="169"/>
    <x v="38"/>
    <n v="1.66"/>
    <x v="1"/>
  </r>
  <r>
    <x v="3777"/>
    <s v="Color"/>
    <x v="437"/>
    <n v="202"/>
    <n v="108"/>
    <n v="0"/>
    <n v="346"/>
    <x v="128"/>
    <n v="22000"/>
    <x v="3389"/>
    <x v="270"/>
    <x v="93"/>
    <x v="3775"/>
    <n v="149528"/>
    <n v="26050"/>
    <x v="184"/>
    <n v="0"/>
    <s v="bar|dream|drug dealing|nightclub|widower"/>
    <x v="3777"/>
    <n v="454"/>
    <x v="0"/>
    <x v="0"/>
    <s v="R"/>
    <x v="159"/>
    <x v="19"/>
    <n v="3000"/>
    <x v="16"/>
    <n v="2.35"/>
    <x v="1"/>
  </r>
  <r>
    <x v="3778"/>
    <s v="Color"/>
    <x v="113"/>
    <n v="5"/>
    <n v="43"/>
    <m/>
    <n v="298"/>
    <x v="2226"/>
    <n v="562"/>
    <x v="4"/>
    <x v="152"/>
    <x v="1460"/>
    <x v="3776"/>
    <n v="6762"/>
    <n v="1587"/>
    <x v="2636"/>
    <n v="0"/>
    <m/>
    <x v="3778"/>
    <n v="27"/>
    <x v="0"/>
    <x v="0"/>
    <m/>
    <x v="4"/>
    <x v="4"/>
    <n v="560"/>
    <x v="16"/>
    <n v="16"/>
    <x v="43"/>
  </r>
  <r>
    <x v="3779"/>
    <s v="Color"/>
    <x v="44"/>
    <n v="120"/>
    <n v="109"/>
    <n v="0"/>
    <n v="126"/>
    <x v="2227"/>
    <n v="3000"/>
    <x v="3390"/>
    <x v="368"/>
    <x v="264"/>
    <x v="3777"/>
    <n v="41138"/>
    <n v="3668"/>
    <x v="2637"/>
    <n v="0"/>
    <s v="gangster|lesbian|mafia|money|neo noir"/>
    <x v="3779"/>
    <n v="208"/>
    <x v="0"/>
    <x v="0"/>
    <s v="R"/>
    <x v="274"/>
    <x v="25"/>
    <n v="441"/>
    <x v="38"/>
    <n v="1.85"/>
    <x v="43"/>
  </r>
  <r>
    <x v="3780"/>
    <s v="Color"/>
    <x v="121"/>
    <n v="234"/>
    <n v="102"/>
    <n v="0"/>
    <n v="167"/>
    <x v="239"/>
    <n v="1000"/>
    <x v="3391"/>
    <x v="270"/>
    <x v="719"/>
    <x v="3778"/>
    <n v="573541"/>
    <n v="2235"/>
    <x v="2638"/>
    <n v="0"/>
    <s v="addiction|diet pill|drug addiction|fast motion scene|heroin"/>
    <x v="3780"/>
    <n v="1916"/>
    <x v="0"/>
    <x v="0"/>
    <s v="R"/>
    <x v="274"/>
    <x v="21"/>
    <n v="1000"/>
    <x v="26"/>
    <n v="1.37"/>
    <x v="58"/>
  </r>
  <r>
    <x v="3781"/>
    <s v="Color"/>
    <x v="1680"/>
    <n v="17"/>
    <n v="100"/>
    <n v="9"/>
    <n v="37"/>
    <x v="2228"/>
    <n v="188"/>
    <x v="4"/>
    <x v="756"/>
    <x v="1461"/>
    <x v="3779"/>
    <n v="2756"/>
    <n v="496"/>
    <x v="2639"/>
    <n v="2"/>
    <s v="fair|farm|iowa|newspaper|state fair"/>
    <x v="3781"/>
    <n v="55"/>
    <x v="0"/>
    <x v="0"/>
    <s v="Approved"/>
    <x v="4"/>
    <x v="68"/>
    <n v="135"/>
    <x v="1"/>
    <n v="1.37"/>
    <x v="402"/>
  </r>
  <r>
    <x v="3782"/>
    <s v="Color"/>
    <x v="1681"/>
    <n v="35"/>
    <n v="115"/>
    <n v="98"/>
    <n v="4"/>
    <x v="2229"/>
    <n v="341"/>
    <x v="3392"/>
    <x v="787"/>
    <x v="1462"/>
    <x v="3780"/>
    <n v="2412"/>
    <n v="371"/>
    <x v="2640"/>
    <n v="3"/>
    <s v="dancer|director|love|musical filmmaking|tango"/>
    <x v="3782"/>
    <n v="40"/>
    <x v="6"/>
    <x v="13"/>
    <s v="PG-13"/>
    <x v="247"/>
    <x v="20"/>
    <n v="26"/>
    <x v="13"/>
    <n v="2"/>
    <x v="683"/>
  </r>
  <r>
    <x v="3783"/>
    <s v="Color"/>
    <x v="78"/>
    <n v="48"/>
    <n v="122"/>
    <n v="0"/>
    <n v="491"/>
    <x v="1061"/>
    <n v="854"/>
    <x v="4"/>
    <x v="175"/>
    <x v="338"/>
    <x v="3781"/>
    <n v="15175"/>
    <n v="2762"/>
    <x v="2641"/>
    <n v="0"/>
    <s v="1980s|el salvador|political thriller|reagan administration|war journalism"/>
    <x v="3783"/>
    <n v="89"/>
    <x v="0"/>
    <x v="1"/>
    <s v="R"/>
    <x v="274"/>
    <x v="43"/>
    <n v="652"/>
    <x v="7"/>
    <n v="1.85"/>
    <x v="103"/>
  </r>
  <r>
    <x v="3784"/>
    <s v="Color"/>
    <x v="1682"/>
    <n v="49"/>
    <n v="98"/>
    <n v="10"/>
    <n v="402"/>
    <x v="2230"/>
    <n v="589"/>
    <x v="3393"/>
    <x v="125"/>
    <x v="1463"/>
    <x v="3782"/>
    <n v="10483"/>
    <n v="2705"/>
    <x v="1032"/>
    <m/>
    <s v="blogger|pastor|reference to the shawshank redemption|taser|tasered"/>
    <x v="3784"/>
    <n v="125"/>
    <x v="0"/>
    <x v="0"/>
    <s v="PG"/>
    <x v="240"/>
    <x v="11"/>
    <n v="416"/>
    <x v="28"/>
    <n v="2.35"/>
    <x v="1"/>
  </r>
  <r>
    <x v="3785"/>
    <s v="Color"/>
    <x v="826"/>
    <n v="283"/>
    <n v="133"/>
    <n v="219"/>
    <n v="701"/>
    <x v="2231"/>
    <n v="15000"/>
    <x v="3394"/>
    <x v="211"/>
    <x v="40"/>
    <x v="3783"/>
    <n v="580999"/>
    <n v="17040"/>
    <x v="2642"/>
    <n v="1"/>
    <s v="1980s|death|insanity|parallel universe|time travel"/>
    <x v="3785"/>
    <n v="2110"/>
    <x v="0"/>
    <x v="0"/>
    <s v="R"/>
    <x v="274"/>
    <x v="18"/>
    <n v="933"/>
    <x v="14"/>
    <n v="2.35"/>
    <x v="0"/>
  </r>
  <r>
    <x v="3786"/>
    <s v="Color"/>
    <x v="1683"/>
    <n v="16"/>
    <n v="105"/>
    <n v="5"/>
    <n v="122"/>
    <x v="2232"/>
    <n v="274"/>
    <x v="3395"/>
    <x v="788"/>
    <x v="1464"/>
    <x v="3784"/>
    <n v="1592"/>
    <n v="793"/>
    <x v="2643"/>
    <n v="6"/>
    <s v="conflicted hero|flashback|mission|rescue|rescue mission"/>
    <x v="3786"/>
    <n v="14"/>
    <x v="6"/>
    <x v="12"/>
    <s v="PG-13"/>
    <x v="4"/>
    <x v="10"/>
    <n v="154"/>
    <x v="19"/>
    <n v="2.35"/>
    <x v="1"/>
  </r>
  <r>
    <x v="3787"/>
    <s v="Color"/>
    <x v="1684"/>
    <n v="54"/>
    <n v="122"/>
    <n v="4"/>
    <n v="3"/>
    <x v="2233"/>
    <n v="25"/>
    <x v="3396"/>
    <x v="241"/>
    <x v="1465"/>
    <x v="3785"/>
    <n v="9171"/>
    <n v="48"/>
    <x v="2644"/>
    <n v="1"/>
    <s v="bailiff|lawyer|office|police|school"/>
    <x v="3787"/>
    <n v="68"/>
    <x v="18"/>
    <x v="32"/>
    <s v="R"/>
    <x v="274"/>
    <x v="13"/>
    <n v="20"/>
    <x v="6"/>
    <n v="1.85"/>
    <x v="261"/>
  </r>
  <r>
    <x v="3788"/>
    <s v="Color"/>
    <x v="1685"/>
    <n v="92"/>
    <n v="106"/>
    <n v="68"/>
    <n v="391"/>
    <x v="2234"/>
    <n v="835"/>
    <x v="3397"/>
    <x v="539"/>
    <x v="323"/>
    <x v="3786"/>
    <n v="32357"/>
    <n v="2110"/>
    <x v="2645"/>
    <n v="0"/>
    <s v="male nudity|meth|meth lab|nudity|speed freak"/>
    <x v="3788"/>
    <n v="199"/>
    <x v="0"/>
    <x v="0"/>
    <s v="R"/>
    <x v="126"/>
    <x v="19"/>
    <n v="601"/>
    <x v="2"/>
    <n v="1.85"/>
    <x v="67"/>
  </r>
  <r>
    <x v="3789"/>
    <s v="Color"/>
    <x v="1686"/>
    <n v="159"/>
    <n v="98"/>
    <n v="377"/>
    <n v="844"/>
    <x v="881"/>
    <n v="1000"/>
    <x v="3398"/>
    <x v="200"/>
    <x v="1466"/>
    <x v="3787"/>
    <n v="5465"/>
    <n v="5041"/>
    <x v="1370"/>
    <n v="1"/>
    <s v="forgiveness|ghost|new jersey|pedophile|three sisters"/>
    <x v="3789"/>
    <n v="37"/>
    <x v="0"/>
    <x v="0"/>
    <s v="R"/>
    <x v="4"/>
    <x v="0"/>
    <n v="887"/>
    <x v="12"/>
    <n v="1.85"/>
    <x v="1"/>
  </r>
  <r>
    <x v="3790"/>
    <s v="Color"/>
    <x v="1257"/>
    <n v="202"/>
    <n v="112"/>
    <n v="0"/>
    <n v="38"/>
    <x v="2235"/>
    <n v="717"/>
    <x v="3399"/>
    <x v="152"/>
    <x v="1114"/>
    <x v="3788"/>
    <n v="53508"/>
    <n v="907"/>
    <x v="2646"/>
    <n v="0"/>
    <s v="cake|christian|lesbian sex|oral sex|pregnant schoolgirl"/>
    <x v="3790"/>
    <n v="131"/>
    <x v="24"/>
    <x v="18"/>
    <s v="R"/>
    <x v="305"/>
    <x v="12"/>
    <n v="126"/>
    <x v="16"/>
    <n v="2.35"/>
    <x v="86"/>
  </r>
  <r>
    <x v="3791"/>
    <s v="Color"/>
    <x v="1687"/>
    <n v="50"/>
    <n v="120"/>
    <n v="0"/>
    <n v="9"/>
    <x v="2236"/>
    <n v="24"/>
    <x v="3400"/>
    <x v="520"/>
    <x v="1467"/>
    <x v="3789"/>
    <n v="1213"/>
    <n v="53"/>
    <x v="2647"/>
    <n v="2"/>
    <s v="mozart|musical prodigy|royal court|singer|talent"/>
    <x v="3791"/>
    <n v="17"/>
    <x v="3"/>
    <x v="10"/>
    <m/>
    <x v="4"/>
    <x v="5"/>
    <n v="12"/>
    <x v="21"/>
    <n v="1.85"/>
    <x v="1"/>
  </r>
  <r>
    <x v="3792"/>
    <s v="Color"/>
    <x v="1688"/>
    <n v="54"/>
    <n v="99"/>
    <n v="0"/>
    <n v="798"/>
    <x v="88"/>
    <n v="26000"/>
    <x v="3401"/>
    <x v="422"/>
    <x v="35"/>
    <x v="3790"/>
    <n v="29463"/>
    <n v="29325"/>
    <x v="2648"/>
    <n v="1"/>
    <s v="inmate|prison|prison guard|soccer|soccer star"/>
    <x v="3792"/>
    <n v="84"/>
    <x v="0"/>
    <x v="1"/>
    <s v="R"/>
    <x v="139"/>
    <x v="18"/>
    <n v="1000"/>
    <x v="12"/>
    <n v="1.85"/>
    <x v="1"/>
  </r>
  <r>
    <x v="3793"/>
    <s v="Color"/>
    <x v="1689"/>
    <n v="98"/>
    <n v="110"/>
    <n v="143"/>
    <n v="76"/>
    <x v="2237"/>
    <n v="155"/>
    <x v="3402"/>
    <x v="23"/>
    <x v="1468"/>
    <x v="3791"/>
    <n v="6919"/>
    <n v="398"/>
    <x v="838"/>
    <n v="0"/>
    <s v="baby|friendship|macau|practical joke|selfie"/>
    <x v="3793"/>
    <n v="26"/>
    <x v="13"/>
    <x v="14"/>
    <s v="R"/>
    <x v="82"/>
    <x v="7"/>
    <n v="96"/>
    <x v="11"/>
    <n v="2.35"/>
    <x v="684"/>
  </r>
  <r>
    <x v="3794"/>
    <s v="Color"/>
    <x v="1690"/>
    <n v="92"/>
    <n v="102"/>
    <n v="3"/>
    <n v="327"/>
    <x v="2238"/>
    <n v="820"/>
    <x v="3403"/>
    <x v="10"/>
    <x v="101"/>
    <x v="3792"/>
    <n v="7390"/>
    <n v="1950"/>
    <x v="1016"/>
    <n v="0"/>
    <s v="assumed identity|bolivia|butch cassidy|doctor|thief"/>
    <x v="3794"/>
    <n v="40"/>
    <x v="0"/>
    <x v="13"/>
    <s v="R"/>
    <x v="4"/>
    <x v="10"/>
    <n v="356"/>
    <x v="4"/>
    <n v="2.35"/>
    <x v="1"/>
  </r>
  <r>
    <x v="3795"/>
    <s v="Color"/>
    <x v="1691"/>
    <n v="112"/>
    <n v="109"/>
    <n v="187"/>
    <n v="0"/>
    <x v="2239"/>
    <n v="129"/>
    <x v="3404"/>
    <x v="152"/>
    <x v="1469"/>
    <x v="3793"/>
    <n v="35464"/>
    <n v="131"/>
    <x v="2649"/>
    <n v="1"/>
    <s v="abandoned by mother|poverty|sex trade|teenage prostitution|unpaid bill"/>
    <x v="3795"/>
    <n v="206"/>
    <x v="9"/>
    <x v="36"/>
    <s v="R"/>
    <x v="4"/>
    <x v="19"/>
    <n v="2"/>
    <x v="0"/>
    <n v="1.85"/>
    <x v="1"/>
  </r>
  <r>
    <x v="3796"/>
    <s v="Color"/>
    <x v="1692"/>
    <n v="138"/>
    <n v="104"/>
    <n v="0"/>
    <n v="329"/>
    <x v="436"/>
    <n v="14000"/>
    <x v="3405"/>
    <x v="416"/>
    <x v="22"/>
    <x v="3794"/>
    <n v="30836"/>
    <n v="15860"/>
    <x v="777"/>
    <n v="1"/>
    <s v="breath on mirror|buried alive|engagement ring|looking at one's self in a mirror|serial killer"/>
    <x v="3796"/>
    <n v="137"/>
    <x v="0"/>
    <x v="0"/>
    <s v="R"/>
    <x v="274"/>
    <x v="0"/>
    <n v="1000"/>
    <x v="18"/>
    <n v="2.35"/>
    <x v="115"/>
  </r>
  <r>
    <x v="3797"/>
    <s v="Color"/>
    <x v="1693"/>
    <n v="9"/>
    <n v="134"/>
    <n v="0"/>
    <n v="62"/>
    <x v="2240"/>
    <n v="327"/>
    <x v="4"/>
    <x v="306"/>
    <x v="1470"/>
    <x v="3795"/>
    <n v="781"/>
    <n v="496"/>
    <x v="2650"/>
    <n v="4"/>
    <m/>
    <x v="3797"/>
    <n v="7"/>
    <x v="8"/>
    <x v="16"/>
    <m/>
    <x v="4"/>
    <x v="11"/>
    <n v="82"/>
    <x v="55"/>
    <m/>
    <x v="685"/>
  </r>
  <r>
    <x v="3798"/>
    <s v="Color"/>
    <x v="429"/>
    <n v="149"/>
    <n v="133"/>
    <n v="869"/>
    <n v="425"/>
    <x v="2241"/>
    <n v="888"/>
    <x v="3406"/>
    <x v="270"/>
    <x v="916"/>
    <x v="3796"/>
    <n v="680041"/>
    <n v="2176"/>
    <x v="2651"/>
    <n v="0"/>
    <s v="1960s|escape|mental institution|nurse|sexuality"/>
    <x v="3798"/>
    <n v="760"/>
    <x v="0"/>
    <x v="0"/>
    <s v="R"/>
    <x v="306"/>
    <x v="57"/>
    <n v="721"/>
    <x v="50"/>
    <n v="1.85"/>
    <x v="121"/>
  </r>
  <r>
    <x v="3799"/>
    <s v="Color"/>
    <x v="1694"/>
    <n v="5"/>
    <n v="85"/>
    <n v="358"/>
    <n v="212"/>
    <x v="2242"/>
    <n v="19000"/>
    <x v="4"/>
    <x v="125"/>
    <x v="1471"/>
    <x v="3797"/>
    <n v="917"/>
    <n v="20397"/>
    <x v="2652"/>
    <n v="3"/>
    <s v="cabinet|carnival|halloween|soul|temptress"/>
    <x v="3799"/>
    <n v="4"/>
    <x v="0"/>
    <x v="0"/>
    <s v="PG"/>
    <x v="306"/>
    <x v="2"/>
    <n v="570"/>
    <x v="18"/>
    <n v="1.78"/>
    <x v="647"/>
  </r>
  <r>
    <x v="3800"/>
    <s v="Color"/>
    <x v="873"/>
    <n v="39"/>
    <n v="87"/>
    <n v="0"/>
    <n v="753"/>
    <x v="1687"/>
    <n v="898"/>
    <x v="4"/>
    <x v="127"/>
    <x v="1472"/>
    <x v="3798"/>
    <n v="12666"/>
    <n v="2951"/>
    <x v="744"/>
    <n v="0"/>
    <s v="black comedy|friend|modern silent movie|silent movie|two word title"/>
    <x v="3800"/>
    <n v="61"/>
    <x v="1"/>
    <x v="0"/>
    <s v="PG"/>
    <x v="306"/>
    <x v="46"/>
    <n v="842"/>
    <x v="10"/>
    <n v="1.85"/>
    <x v="308"/>
  </r>
  <r>
    <x v="3801"/>
    <s v="Color"/>
    <x v="1695"/>
    <n v="39"/>
    <n v="130"/>
    <n v="6"/>
    <n v="12"/>
    <x v="2243"/>
    <n v="85"/>
    <x v="4"/>
    <x v="789"/>
    <x v="1473"/>
    <x v="3799"/>
    <n v="30977"/>
    <n v="151"/>
    <x v="2653"/>
    <n v="1"/>
    <s v="1990s|businessman|evacuation|historical fiction|kuwait"/>
    <x v="3801"/>
    <n v="178"/>
    <x v="8"/>
    <x v="16"/>
    <m/>
    <x v="306"/>
    <x v="6"/>
    <n v="26"/>
    <x v="3"/>
    <n v="2.35"/>
    <x v="7"/>
  </r>
  <r>
    <x v="3802"/>
    <s v="Color"/>
    <x v="113"/>
    <n v="2"/>
    <n v="199"/>
    <m/>
    <n v="505"/>
    <x v="2244"/>
    <n v="662"/>
    <x v="4"/>
    <x v="463"/>
    <x v="81"/>
    <x v="3800"/>
    <n v="14251"/>
    <n v="2667"/>
    <x v="2654"/>
    <n v="0"/>
    <s v="girl|heroine|kindred spirit|orphan|rural setting"/>
    <x v="3802"/>
    <n v="74"/>
    <x v="0"/>
    <x v="4"/>
    <s v="TV-G"/>
    <x v="4"/>
    <x v="4"/>
    <n v="517"/>
    <x v="26"/>
    <n v="1.33"/>
    <x v="1"/>
  </r>
  <r>
    <x v="3803"/>
    <s v="Color"/>
    <x v="1493"/>
    <n v="29"/>
    <n v="103"/>
    <n v="249"/>
    <n v="261"/>
    <x v="2245"/>
    <n v="2000"/>
    <x v="3407"/>
    <x v="9"/>
    <x v="504"/>
    <x v="3801"/>
    <n v="4952"/>
    <n v="3089"/>
    <x v="2655"/>
    <n v="1"/>
    <m/>
    <x v="3803"/>
    <n v="32"/>
    <x v="0"/>
    <x v="0"/>
    <s v="R"/>
    <x v="274"/>
    <x v="11"/>
    <n v="298"/>
    <x v="27"/>
    <m/>
    <x v="1"/>
  </r>
  <r>
    <x v="3804"/>
    <s v="Color"/>
    <x v="1696"/>
    <n v="111"/>
    <n v="112"/>
    <n v="63"/>
    <n v="422"/>
    <x v="48"/>
    <n v="2000"/>
    <x v="3408"/>
    <x v="718"/>
    <x v="177"/>
    <x v="3802"/>
    <n v="16445"/>
    <n v="4810"/>
    <x v="2656"/>
    <n v="4"/>
    <s v="bank|criminal|detective|flying squad|policewoman"/>
    <x v="3804"/>
    <n v="99"/>
    <x v="0"/>
    <x v="1"/>
    <s v="R"/>
    <x v="119"/>
    <x v="3"/>
    <n v="1000"/>
    <x v="9"/>
    <n v="2.35"/>
    <x v="1"/>
  </r>
  <r>
    <x v="3805"/>
    <s v="Color"/>
    <x v="956"/>
    <n v="149"/>
    <n v="89"/>
    <n v="143"/>
    <n v="100"/>
    <x v="2246"/>
    <n v="1000"/>
    <x v="3409"/>
    <x v="111"/>
    <x v="167"/>
    <x v="3803"/>
    <n v="43135"/>
    <n v="1291"/>
    <x v="2657"/>
    <n v="6"/>
    <s v="boulder|gangster|one last job|spain|villa"/>
    <x v="3805"/>
    <n v="346"/>
    <x v="0"/>
    <x v="1"/>
    <s v="R"/>
    <x v="4"/>
    <x v="21"/>
    <n v="146"/>
    <x v="11"/>
    <n v="2.35"/>
    <x v="1"/>
  </r>
  <r>
    <x v="3806"/>
    <s v="Color"/>
    <x v="219"/>
    <n v="90"/>
    <n v="124"/>
    <n v="79"/>
    <n v="93"/>
    <x v="721"/>
    <n v="309"/>
    <x v="3410"/>
    <x v="28"/>
    <x v="1474"/>
    <x v="3804"/>
    <n v="13443"/>
    <n v="857"/>
    <x v="2658"/>
    <n v="1"/>
    <s v="double life|drugs|financial crisis|first part|serbian"/>
    <x v="3806"/>
    <n v="25"/>
    <x v="23"/>
    <x v="36"/>
    <s v="R"/>
    <x v="4"/>
    <x v="5"/>
    <n v="254"/>
    <x v="10"/>
    <n v="2.35"/>
    <x v="1"/>
  </r>
  <r>
    <x v="3807"/>
    <s v="Color"/>
    <x v="726"/>
    <n v="149"/>
    <n v="101"/>
    <n v="51"/>
    <n v="8"/>
    <x v="2247"/>
    <n v="446"/>
    <x v="3411"/>
    <x v="463"/>
    <x v="591"/>
    <x v="3805"/>
    <n v="34232"/>
    <n v="497"/>
    <x v="2659"/>
    <n v="1"/>
    <s v="girl|maori|new zealand|tradition|whale"/>
    <x v="3807"/>
    <n v="346"/>
    <x v="0"/>
    <x v="3"/>
    <s v="PG-13"/>
    <x v="224"/>
    <x v="19"/>
    <n v="20"/>
    <x v="32"/>
    <n v="2.35"/>
    <x v="1"/>
  </r>
  <r>
    <x v="3808"/>
    <s v="Color"/>
    <x v="1697"/>
    <n v="12"/>
    <n v="133"/>
    <n v="12"/>
    <n v="106"/>
    <x v="2248"/>
    <n v="464"/>
    <x v="3412"/>
    <x v="200"/>
    <x v="1475"/>
    <x v="3806"/>
    <n v="7295"/>
    <n v="1045"/>
    <x v="2660"/>
    <n v="0"/>
    <s v="adult actor playing minor|politician|progeria|reference to spiderman|school"/>
    <x v="3808"/>
    <n v="49"/>
    <x v="8"/>
    <x v="16"/>
    <m/>
    <x v="16"/>
    <x v="0"/>
    <n v="374"/>
    <x v="13"/>
    <n v="2.35"/>
    <x v="335"/>
  </r>
  <r>
    <x v="3809"/>
    <s v="Color"/>
    <x v="1698"/>
    <n v="64"/>
    <n v="112"/>
    <n v="0"/>
    <n v="7"/>
    <x v="2249"/>
    <n v="29"/>
    <x v="4"/>
    <x v="361"/>
    <x v="1476"/>
    <x v="3807"/>
    <n v="15780"/>
    <n v="61"/>
    <x v="2661"/>
    <n v="0"/>
    <s v="23rd century|lucid dream|outer space|space travel|trapped in space"/>
    <x v="3809"/>
    <n v="62"/>
    <x v="15"/>
    <x v="28"/>
    <m/>
    <x v="274"/>
    <x v="0"/>
    <n v="9"/>
    <x v="5"/>
    <n v="2.35"/>
    <x v="43"/>
  </r>
  <r>
    <x v="144"/>
    <s v="Color"/>
    <x v="96"/>
    <n v="256"/>
    <n v="111"/>
    <n v="456"/>
    <n v="394"/>
    <x v="122"/>
    <n v="20000"/>
    <x v="142"/>
    <x v="15"/>
    <x v="25"/>
    <x v="144"/>
    <n v="39975"/>
    <n v="21404"/>
    <x v="130"/>
    <n v="4"/>
    <s v="1940s|child hero|fantasy world|orphan|reference to peter pan"/>
    <x v="144"/>
    <n v="186"/>
    <x v="0"/>
    <x v="0"/>
    <s v="PG"/>
    <x v="16"/>
    <x v="2"/>
    <n v="559"/>
    <x v="27"/>
    <n v="2.35"/>
    <x v="4"/>
  </r>
  <r>
    <x v="3810"/>
    <s v="Color"/>
    <x v="353"/>
    <n v="57"/>
    <n v="98"/>
    <n v="197"/>
    <n v="578"/>
    <x v="1482"/>
    <n v="755"/>
    <x v="4"/>
    <x v="235"/>
    <x v="1155"/>
    <x v="3808"/>
    <n v="59254"/>
    <n v="2553"/>
    <x v="2439"/>
    <n v="0"/>
    <s v="audition|basketball|high school|singing|teenager"/>
    <x v="3810"/>
    <n v="726"/>
    <x v="0"/>
    <x v="0"/>
    <s v="TV-G"/>
    <x v="307"/>
    <x v="7"/>
    <n v="632"/>
    <x v="31"/>
    <n v="1.33"/>
    <x v="1"/>
  </r>
  <r>
    <x v="3811"/>
    <s v="Color"/>
    <x v="113"/>
    <n v="8"/>
    <n v="60"/>
    <m/>
    <n v="551"/>
    <x v="914"/>
    <n v="1000"/>
    <x v="4"/>
    <x v="152"/>
    <x v="329"/>
    <x v="3809"/>
    <n v="3673"/>
    <n v="3026"/>
    <x v="727"/>
    <n v="0"/>
    <s v="based on film|brother brother relationship|crime family|remake|southern california"/>
    <x v="3811"/>
    <n v="23"/>
    <x v="0"/>
    <x v="0"/>
    <m/>
    <x v="4"/>
    <x v="4"/>
    <n v="557"/>
    <x v="14"/>
    <n v="16"/>
    <x v="1"/>
  </r>
  <r>
    <x v="3812"/>
    <s v="Color"/>
    <x v="1354"/>
    <n v="50"/>
    <n v="93"/>
    <n v="23"/>
    <n v="130"/>
    <x v="2250"/>
    <n v="471"/>
    <x v="3413"/>
    <x v="200"/>
    <x v="1032"/>
    <x v="3810"/>
    <n v="3407"/>
    <n v="938"/>
    <x v="2289"/>
    <n v="1"/>
    <s v="actor|love|obsession|obsessive love|star"/>
    <x v="3812"/>
    <n v="48"/>
    <x v="0"/>
    <x v="1"/>
    <s v="PG-13"/>
    <x v="4"/>
    <x v="13"/>
    <n v="232"/>
    <x v="1"/>
    <n v="1.85"/>
    <x v="686"/>
  </r>
  <r>
    <x v="3813"/>
    <s v="Color"/>
    <x v="204"/>
    <n v="232"/>
    <n v="104"/>
    <n v="335"/>
    <n v="16"/>
    <x v="2251"/>
    <n v="114"/>
    <x v="3414"/>
    <x v="790"/>
    <x v="690"/>
    <x v="3811"/>
    <n v="47097"/>
    <n v="206"/>
    <x v="2662"/>
    <n v="0"/>
    <s v="battle|bridge|mother son relationship|supernatural power|vampire"/>
    <x v="3813"/>
    <n v="310"/>
    <x v="9"/>
    <x v="21"/>
    <s v="R"/>
    <x v="307"/>
    <x v="14"/>
    <n v="28"/>
    <x v="12"/>
    <n v="1.85"/>
    <x v="1"/>
  </r>
  <r>
    <x v="3814"/>
    <s v="Color"/>
    <x v="435"/>
    <n v="63"/>
    <n v="112"/>
    <n v="277"/>
    <n v="327"/>
    <x v="793"/>
    <n v="1000"/>
    <x v="3415"/>
    <x v="368"/>
    <x v="51"/>
    <x v="3812"/>
    <n v="41361"/>
    <n v="2412"/>
    <x v="1016"/>
    <n v="0"/>
    <s v="androgynous|full frontal male nudity|irish republican army|psychological drama|tragic love"/>
    <x v="3814"/>
    <n v="148"/>
    <x v="0"/>
    <x v="1"/>
    <s v="R"/>
    <x v="277"/>
    <x v="29"/>
    <n v="530"/>
    <x v="11"/>
    <n v="2.35"/>
    <x v="1"/>
  </r>
  <r>
    <x v="3815"/>
    <s v="Color"/>
    <x v="950"/>
    <n v="75"/>
    <n v="94"/>
    <n v="84"/>
    <n v="95"/>
    <x v="2252"/>
    <n v="110"/>
    <x v="3416"/>
    <x v="125"/>
    <x v="1477"/>
    <x v="3813"/>
    <n v="31260"/>
    <n v="582"/>
    <x v="2663"/>
    <n v="0"/>
    <s v="female full frontal nudity|revenge|school|sheriff|virginity"/>
    <x v="3815"/>
    <n v="152"/>
    <x v="0"/>
    <x v="4"/>
    <s v="R"/>
    <x v="213"/>
    <x v="37"/>
    <n v="95"/>
    <x v="5"/>
    <n v="1.85"/>
    <x v="1"/>
  </r>
  <r>
    <x v="3816"/>
    <s v="Color"/>
    <x v="233"/>
    <n v="274"/>
    <n v="90"/>
    <n v="0"/>
    <n v="231"/>
    <x v="1461"/>
    <n v="648"/>
    <x v="3417"/>
    <x v="429"/>
    <x v="1478"/>
    <x v="3814"/>
    <n v="17478"/>
    <n v="1951"/>
    <x v="2664"/>
    <n v="0"/>
    <s v="delaware|feud|island|undead|zombie"/>
    <x v="3816"/>
    <n v="159"/>
    <x v="0"/>
    <x v="0"/>
    <s v="R"/>
    <x v="213"/>
    <x v="0"/>
    <n v="529"/>
    <x v="40"/>
    <n v="2.35"/>
    <x v="1"/>
  </r>
  <r>
    <x v="3817"/>
    <s v=" Black and White"/>
    <x v="233"/>
    <n v="284"/>
    <n v="96"/>
    <n v="0"/>
    <n v="56"/>
    <x v="2253"/>
    <n v="125"/>
    <x v="4"/>
    <x v="791"/>
    <x v="1479"/>
    <x v="3815"/>
    <n v="87978"/>
    <n v="403"/>
    <x v="2665"/>
    <n v="5"/>
    <s v="cemetery|farmhouse|radiation|running out of gas|zombie"/>
    <x v="3817"/>
    <n v="580"/>
    <x v="0"/>
    <x v="0"/>
    <s v="Unrated"/>
    <x v="308"/>
    <x v="38"/>
    <n v="108"/>
    <x v="25"/>
    <n v="1.85"/>
    <x v="1"/>
  </r>
  <r>
    <x v="3818"/>
    <s v="Color"/>
    <x v="571"/>
    <n v="265"/>
    <n v="101"/>
    <n v="0"/>
    <n v="11"/>
    <x v="70"/>
    <n v="19000"/>
    <x v="3418"/>
    <x v="270"/>
    <x v="59"/>
    <x v="3816"/>
    <n v="321283"/>
    <n v="32015"/>
    <x v="2666"/>
    <n v="0"/>
    <s v="fish out of water|japanese|loneliness|older man younger woman relationship|unlikely friendship"/>
    <x v="3818"/>
    <n v="1848"/>
    <x v="0"/>
    <x v="0"/>
    <s v="R"/>
    <x v="213"/>
    <x v="17"/>
    <n v="13000"/>
    <x v="6"/>
    <n v="1.85"/>
    <x v="16"/>
  </r>
  <r>
    <x v="3819"/>
    <s v="Color"/>
    <x v="696"/>
    <n v="154"/>
    <n v="93"/>
    <n v="11000"/>
    <n v="629"/>
    <x v="1587"/>
    <n v="11000"/>
    <x v="3419"/>
    <x v="127"/>
    <x v="740"/>
    <x v="3817"/>
    <n v="192940"/>
    <n v="12691"/>
    <x v="1923"/>
    <n v="0"/>
    <s v="breaking the fourth wall|comedian|jewish|neurosis|singer"/>
    <x v="3819"/>
    <n v="491"/>
    <x v="0"/>
    <x v="0"/>
    <s v="PG"/>
    <x v="213"/>
    <x v="47"/>
    <n v="636"/>
    <x v="14"/>
    <n v="1.37"/>
    <x v="1"/>
  </r>
  <r>
    <x v="3820"/>
    <s v="Color"/>
    <x v="1699"/>
    <n v="44"/>
    <n v="152"/>
    <n v="309"/>
    <n v="132"/>
    <x v="2254"/>
    <n v="232"/>
    <x v="3298"/>
    <x v="660"/>
    <x v="1480"/>
    <x v="3818"/>
    <n v="9456"/>
    <n v="825"/>
    <x v="2667"/>
    <n v="0"/>
    <s v="circus|clown|elephant trainer|trapeze|trapeze artist"/>
    <x v="3820"/>
    <n v="107"/>
    <x v="0"/>
    <x v="0"/>
    <s v="Not Rated"/>
    <x v="213"/>
    <x v="69"/>
    <n v="178"/>
    <x v="10"/>
    <n v="1.37"/>
    <x v="293"/>
  </r>
  <r>
    <x v="158"/>
    <s v="Color"/>
    <x v="18"/>
    <n v="314"/>
    <n v="150"/>
    <n v="0"/>
    <n v="748"/>
    <x v="133"/>
    <n v="23000"/>
    <x v="156"/>
    <x v="72"/>
    <x v="34"/>
    <x v="158"/>
    <n v="128694"/>
    <n v="26489"/>
    <x v="142"/>
    <n v="0"/>
    <s v="egypt|exodus|moses|pharaoh|plague"/>
    <x v="158"/>
    <n v="657"/>
    <x v="0"/>
    <x v="1"/>
    <s v="PG-13"/>
    <x v="23"/>
    <x v="11"/>
    <n v="892"/>
    <x v="9"/>
    <n v="2.35"/>
    <x v="69"/>
  </r>
  <r>
    <x v="3821"/>
    <s v="Color"/>
    <x v="12"/>
    <n v="153"/>
    <n v="112"/>
    <n v="395"/>
    <n v="80"/>
    <x v="866"/>
    <n v="13000"/>
    <x v="3420"/>
    <x v="17"/>
    <x v="140"/>
    <x v="3819"/>
    <n v="71495"/>
    <n v="13707"/>
    <x v="2668"/>
    <n v="1"/>
    <s v="cunnilingus|female frontal nudity|female nudity|interracial sex|rear entry sex"/>
    <x v="3821"/>
    <n v="522"/>
    <x v="0"/>
    <x v="0"/>
    <s v="R"/>
    <x v="213"/>
    <x v="18"/>
    <n v="595"/>
    <x v="1"/>
    <n v="2.35"/>
    <x v="1"/>
  </r>
  <r>
    <x v="3822"/>
    <s v="Color"/>
    <x v="1700"/>
    <n v="256"/>
    <n v="95"/>
    <n v="9"/>
    <n v="428"/>
    <x v="2255"/>
    <n v="584"/>
    <x v="3421"/>
    <x v="630"/>
    <x v="1304"/>
    <x v="3820"/>
    <n v="30219"/>
    <n v="1885"/>
    <x v="2669"/>
    <n v="2"/>
    <s v="father daughter relationship|playing against type|post apocalypse|protective father|zombie apocalypse"/>
    <x v="3822"/>
    <n v="200"/>
    <x v="0"/>
    <x v="0"/>
    <s v="PG-13"/>
    <x v="231"/>
    <x v="2"/>
    <n v="430"/>
    <x v="23"/>
    <n v="2.35"/>
    <x v="31"/>
  </r>
  <r>
    <x v="3823"/>
    <s v="Color"/>
    <x v="1701"/>
    <n v="123"/>
    <n v="111"/>
    <n v="81"/>
    <n v="687"/>
    <x v="694"/>
    <n v="12000"/>
    <x v="3422"/>
    <x v="17"/>
    <x v="76"/>
    <x v="3821"/>
    <n v="93894"/>
    <n v="14823"/>
    <x v="2438"/>
    <n v="0"/>
    <s v="alcoholic|bar|love|prostitute|sex"/>
    <x v="3823"/>
    <n v="286"/>
    <x v="0"/>
    <x v="0"/>
    <s v="R"/>
    <x v="309"/>
    <x v="16"/>
    <n v="898"/>
    <x v="32"/>
    <n v="1.66"/>
    <x v="1"/>
  </r>
  <r>
    <x v="3824"/>
    <s v="Color"/>
    <x v="1702"/>
    <n v="46"/>
    <n v="86"/>
    <n v="2"/>
    <n v="555"/>
    <x v="702"/>
    <n v="707"/>
    <x v="4"/>
    <x v="476"/>
    <x v="1481"/>
    <x v="3822"/>
    <n v="2806"/>
    <n v="2634"/>
    <x v="2670"/>
    <n v="0"/>
    <s v="hansel and gretel|lesbian kiss|marijuana|witch|witchcraft"/>
    <x v="3824"/>
    <n v="11"/>
    <x v="0"/>
    <x v="0"/>
    <m/>
    <x v="274"/>
    <x v="9"/>
    <n v="619"/>
    <x v="44"/>
    <n v="1.78"/>
    <x v="1"/>
  </r>
  <r>
    <x v="3513"/>
    <s v="Color"/>
    <x v="1539"/>
    <n v="203"/>
    <n v="108"/>
    <n v="228"/>
    <n v="358"/>
    <x v="2071"/>
    <n v="431"/>
    <x v="4"/>
    <x v="658"/>
    <x v="1352"/>
    <x v="3512"/>
    <n v="39857"/>
    <n v="2020"/>
    <x v="2463"/>
    <n v="0"/>
    <s v="crematorium|female frontal nudity|naked dead woman|paramedic|poison gas"/>
    <x v="3513"/>
    <n v="300"/>
    <x v="0"/>
    <x v="0"/>
    <s v="R"/>
    <x v="213"/>
    <x v="39"/>
    <n v="426"/>
    <x v="11"/>
    <n v="1.85"/>
    <x v="1"/>
  </r>
  <r>
    <x v="3825"/>
    <s v="Color"/>
    <x v="1703"/>
    <n v="34"/>
    <n v="105"/>
    <n v="0"/>
    <n v="116"/>
    <x v="2256"/>
    <n v="597"/>
    <x v="4"/>
    <x v="105"/>
    <x v="551"/>
    <x v="3823"/>
    <n v="9007"/>
    <n v="1218"/>
    <x v="2671"/>
    <n v="2"/>
    <s v="1920s|communist|escape from jail|newspaper|reporter"/>
    <x v="3825"/>
    <n v="50"/>
    <x v="0"/>
    <x v="0"/>
    <s v="PG"/>
    <x v="213"/>
    <x v="55"/>
    <n v="222"/>
    <x v="11"/>
    <n v="2.35"/>
    <x v="576"/>
  </r>
  <r>
    <x v="3826"/>
    <s v="Color"/>
    <x v="49"/>
    <n v="149"/>
    <n v="91"/>
    <n v="357"/>
    <n v="326"/>
    <x v="2257"/>
    <n v="3000"/>
    <x v="3423"/>
    <x v="60"/>
    <x v="626"/>
    <x v="3824"/>
    <n v="27198"/>
    <n v="4807"/>
    <x v="2672"/>
    <n v="1"/>
    <s v="adultery|argument|older woman younger man relationship|oral sex|sex scene"/>
    <x v="3826"/>
    <n v="131"/>
    <x v="0"/>
    <x v="0"/>
    <s v="R"/>
    <x v="213"/>
    <x v="2"/>
    <n v="465"/>
    <x v="51"/>
    <n v="2.35"/>
    <x v="60"/>
  </r>
  <r>
    <x v="3827"/>
    <s v="Color"/>
    <x v="1306"/>
    <n v="20"/>
    <n v="105"/>
    <n v="82"/>
    <n v="69"/>
    <x v="2258"/>
    <n v="746"/>
    <x v="4"/>
    <x v="17"/>
    <x v="1417"/>
    <x v="3825"/>
    <n v="3102"/>
    <n v="986"/>
    <x v="2673"/>
    <n v="0"/>
    <s v="acrobat|circus|cripple|trapeze|trapeze artist"/>
    <x v="3827"/>
    <n v="35"/>
    <x v="0"/>
    <x v="0"/>
    <s v="Approved"/>
    <x v="213"/>
    <x v="67"/>
    <n v="119"/>
    <x v="2"/>
    <n v="2.35"/>
    <x v="687"/>
  </r>
  <r>
    <x v="3731"/>
    <s v="Color"/>
    <x v="113"/>
    <n v="9"/>
    <n v="60"/>
    <m/>
    <n v="904"/>
    <x v="579"/>
    <n v="1000"/>
    <x v="4"/>
    <x v="370"/>
    <x v="185"/>
    <x v="3730"/>
    <n v="3852"/>
    <n v="5203"/>
    <x v="450"/>
    <n v="1"/>
    <s v="catholic|death row|inmate|oklahoma city|sexual promiscuity"/>
    <x v="3731"/>
    <n v="47"/>
    <x v="0"/>
    <x v="0"/>
    <s v="TV-MA"/>
    <x v="4"/>
    <x v="4"/>
    <n v="1000"/>
    <x v="7"/>
    <n v="1.78"/>
    <x v="539"/>
  </r>
  <r>
    <x v="3828"/>
    <s v="Color"/>
    <x v="1704"/>
    <n v="323"/>
    <n v="106"/>
    <n v="450"/>
    <n v="712"/>
    <x v="2259"/>
    <n v="14000"/>
    <x v="3424"/>
    <x v="200"/>
    <x v="162"/>
    <x v="3826"/>
    <n v="110616"/>
    <n v="18645"/>
    <x v="2674"/>
    <n v="1"/>
    <s v="biological father|college|motorcycle|sperm|sperm donor"/>
    <x v="3828"/>
    <n v="291"/>
    <x v="0"/>
    <x v="0"/>
    <s v="R"/>
    <x v="209"/>
    <x v="5"/>
    <n v="3000"/>
    <x v="1"/>
    <n v="1.85"/>
    <x v="37"/>
  </r>
  <r>
    <x v="3829"/>
    <s v="Color"/>
    <x v="469"/>
    <n v="172"/>
    <n v="93"/>
    <n v="0"/>
    <n v="133"/>
    <x v="1041"/>
    <n v="355"/>
    <x v="3425"/>
    <x v="321"/>
    <x v="1482"/>
    <x v="3827"/>
    <n v="73501"/>
    <n v="837"/>
    <x v="2675"/>
    <n v="0"/>
    <s v="alien|brainwashing|construction worker|sunglasses|teleportation"/>
    <x v="3829"/>
    <n v="333"/>
    <x v="0"/>
    <x v="0"/>
    <s v="R"/>
    <x v="213"/>
    <x v="32"/>
    <n v="151"/>
    <x v="11"/>
    <n v="2.35"/>
    <x v="41"/>
  </r>
  <r>
    <x v="3830"/>
    <s v="Color"/>
    <x v="1705"/>
    <n v="111"/>
    <n v="172"/>
    <n v="120"/>
    <n v="145"/>
    <x v="1515"/>
    <n v="773"/>
    <x v="4"/>
    <x v="792"/>
    <x v="630"/>
    <x v="3828"/>
    <n v="165638"/>
    <n v="1785"/>
    <x v="2676"/>
    <n v="0"/>
    <s v="digging|escape|escape attempt|prisoner|tunnel"/>
    <x v="3830"/>
    <n v="301"/>
    <x v="0"/>
    <x v="0"/>
    <s v="Approved"/>
    <x v="213"/>
    <x v="41"/>
    <n v="742"/>
    <x v="24"/>
    <n v="2.35"/>
    <x v="60"/>
  </r>
  <r>
    <x v="3831"/>
    <s v=" Black and White"/>
    <x v="1706"/>
    <n v="74"/>
    <n v="109"/>
    <n v="0"/>
    <n v="428"/>
    <x v="1651"/>
    <n v="847"/>
    <x v="3426"/>
    <x v="793"/>
    <x v="1483"/>
    <x v="3829"/>
    <n v="12059"/>
    <n v="2649"/>
    <x v="2677"/>
    <n v="0"/>
    <s v="consciousness|photographer|radical|science|scientist"/>
    <x v="3831"/>
    <n v="486"/>
    <x v="0"/>
    <x v="0"/>
    <s v="Unrated"/>
    <x v="4"/>
    <x v="14"/>
    <n v="670"/>
    <x v="28"/>
    <n v="1.85"/>
    <x v="43"/>
  </r>
  <r>
    <x v="3832"/>
    <s v="Color"/>
    <x v="1707"/>
    <n v="161"/>
    <n v="93"/>
    <n v="8"/>
    <n v="400"/>
    <x v="1049"/>
    <n v="45000"/>
    <x v="3427"/>
    <x v="327"/>
    <x v="424"/>
    <x v="3830"/>
    <n v="13506"/>
    <n v="46868"/>
    <x v="2678"/>
    <n v="0"/>
    <s v="car fire|evil|hospital|hotel|prophecy"/>
    <x v="3832"/>
    <n v="68"/>
    <x v="0"/>
    <x v="10"/>
    <s v="PG-13"/>
    <x v="240"/>
    <x v="9"/>
    <n v="541"/>
    <x v="61"/>
    <n v="2.35"/>
    <x v="1"/>
  </r>
  <r>
    <x v="3833"/>
    <s v="Color"/>
    <x v="776"/>
    <n v="548"/>
    <n v="165"/>
    <n v="0"/>
    <n v="127"/>
    <x v="2260"/>
    <n v="230"/>
    <x v="3428"/>
    <x v="270"/>
    <x v="1484"/>
    <x v="3831"/>
    <n v="266020"/>
    <n v="673"/>
    <x v="2679"/>
    <n v="0"/>
    <s v="12 year time span|coming of age|domestic abuse|growing up|separated parents"/>
    <x v="3833"/>
    <n v="836"/>
    <x v="0"/>
    <x v="0"/>
    <s v="R"/>
    <x v="213"/>
    <x v="11"/>
    <n v="193"/>
    <x v="25"/>
    <n v="1.85"/>
    <x v="30"/>
  </r>
  <r>
    <x v="3834"/>
    <s v="Color"/>
    <x v="696"/>
    <n v="177"/>
    <n v="96"/>
    <n v="11000"/>
    <n v="405"/>
    <x v="472"/>
    <n v="19000"/>
    <x v="3429"/>
    <x v="656"/>
    <x v="59"/>
    <x v="3832"/>
    <n v="66840"/>
    <n v="20132"/>
    <x v="2152"/>
    <n v="0"/>
    <s v="english garden|fake drowning|fake parent|musical instrument|poker the card game"/>
    <x v="3834"/>
    <n v="248"/>
    <x v="0"/>
    <x v="1"/>
    <s v="PG-13"/>
    <x v="213"/>
    <x v="7"/>
    <n v="427"/>
    <x v="10"/>
    <n v="1.85"/>
    <x v="1"/>
  </r>
  <r>
    <x v="284"/>
    <s v="Color"/>
    <x v="24"/>
    <n v="230"/>
    <n v="119"/>
    <n v="13000"/>
    <n v="567"/>
    <x v="223"/>
    <n v="1000"/>
    <x v="276"/>
    <x v="18"/>
    <x v="154"/>
    <x v="284"/>
    <n v="177729"/>
    <n v="2776"/>
    <x v="250"/>
    <n v="0"/>
    <s v="astronaut|cage|planet|wilhelm scream|year 2029"/>
    <x v="284"/>
    <n v="1368"/>
    <x v="0"/>
    <x v="0"/>
    <s v="PG-13"/>
    <x v="32"/>
    <x v="18"/>
    <n v="658"/>
    <x v="20"/>
    <n v="2.35"/>
    <x v="1"/>
  </r>
  <r>
    <x v="3835"/>
    <s v="Color"/>
    <x v="1708"/>
    <n v="27"/>
    <n v="93"/>
    <n v="69"/>
    <n v="69"/>
    <x v="2261"/>
    <n v="522"/>
    <x v="3430"/>
    <x v="125"/>
    <x v="1485"/>
    <x v="3833"/>
    <n v="5612"/>
    <n v="955"/>
    <x v="2680"/>
    <n v="2"/>
    <s v="african american stereotype|car wash|rent|roommate|threatening telephone call"/>
    <x v="3835"/>
    <n v="38"/>
    <x v="0"/>
    <x v="0"/>
    <s v="R"/>
    <x v="213"/>
    <x v="18"/>
    <n v="231"/>
    <x v="51"/>
    <n v="1.85"/>
    <x v="688"/>
  </r>
  <r>
    <x v="3836"/>
    <s v="Color"/>
    <x v="1708"/>
    <n v="22"/>
    <n v="82"/>
    <n v="69"/>
    <n v="585"/>
    <x v="758"/>
    <n v="939"/>
    <x v="3431"/>
    <x v="125"/>
    <x v="558"/>
    <x v="3834"/>
    <n v="1415"/>
    <n v="3354"/>
    <x v="797"/>
    <n v="1"/>
    <s v="adult diaper|diaper|digit in title|dream|sawed off shotgun"/>
    <x v="3836"/>
    <n v="10"/>
    <x v="0"/>
    <x v="0"/>
    <s v="R"/>
    <x v="224"/>
    <x v="21"/>
    <n v="706"/>
    <x v="61"/>
    <n v="1.85"/>
    <x v="689"/>
  </r>
  <r>
    <x v="3837"/>
    <s v="Color"/>
    <x v="1039"/>
    <n v="157"/>
    <n v="101"/>
    <n v="47"/>
    <n v="407"/>
    <x v="1220"/>
    <n v="658"/>
    <x v="3432"/>
    <x v="794"/>
    <x v="334"/>
    <x v="3835"/>
    <n v="28714"/>
    <n v="3086"/>
    <x v="1501"/>
    <n v="1"/>
    <s v="female pubic hair|girl in panties|leg spreading|public nudity|sex in bed"/>
    <x v="3837"/>
    <n v="215"/>
    <x v="0"/>
    <x v="0"/>
    <s v="R"/>
    <x v="310"/>
    <x v="17"/>
    <n v="636"/>
    <x v="15"/>
    <n v="2.35"/>
    <x v="457"/>
  </r>
  <r>
    <x v="3838"/>
    <s v=" Black and White"/>
    <x v="1679"/>
    <n v="70"/>
    <n v="120"/>
    <n v="1000"/>
    <n v="268"/>
    <x v="2262"/>
    <n v="862"/>
    <x v="4"/>
    <x v="304"/>
    <x v="1486"/>
    <x v="3836"/>
    <n v="12981"/>
    <n v="1652"/>
    <x v="2681"/>
    <n v="2"/>
    <s v="cowboy|divorce|horse|sexy|wild horse"/>
    <x v="3838"/>
    <n v="121"/>
    <x v="0"/>
    <x v="0"/>
    <s v="Approved"/>
    <x v="213"/>
    <x v="60"/>
    <n v="403"/>
    <x v="38"/>
    <n v="1.66"/>
    <x v="1"/>
  </r>
  <r>
    <x v="3839"/>
    <s v="Color"/>
    <x v="1562"/>
    <n v="125"/>
    <n v="81"/>
    <n v="5"/>
    <n v="710"/>
    <x v="137"/>
    <n v="49000"/>
    <x v="3433"/>
    <x v="180"/>
    <x v="86"/>
    <x v="3837"/>
    <n v="13086"/>
    <n v="50831"/>
    <x v="2362"/>
    <n v="0"/>
    <s v="boy|radio show|social worker|telephone|wisconsin"/>
    <x v="3839"/>
    <n v="156"/>
    <x v="0"/>
    <x v="0"/>
    <s v="R"/>
    <x v="213"/>
    <x v="7"/>
    <n v="780"/>
    <x v="18"/>
    <n v="1.85"/>
    <x v="480"/>
  </r>
  <r>
    <x v="3840"/>
    <s v="Color"/>
    <x v="1709"/>
    <n v="10"/>
    <n v="82"/>
    <n v="7"/>
    <n v="27"/>
    <x v="2263"/>
    <n v="584"/>
    <x v="3434"/>
    <x v="70"/>
    <x v="291"/>
    <x v="3838"/>
    <n v="2129"/>
    <n v="1002"/>
    <x v="2682"/>
    <n v="0"/>
    <s v="critically bashed|mafia|police|telephone|unemployment"/>
    <x v="3840"/>
    <n v="37"/>
    <x v="0"/>
    <x v="0"/>
    <s v="R"/>
    <x v="4"/>
    <x v="16"/>
    <n v="246"/>
    <x v="51"/>
    <n v="1.85"/>
    <x v="127"/>
  </r>
  <r>
    <x v="1945"/>
    <s v="Color"/>
    <x v="548"/>
    <n v="160"/>
    <n v="107"/>
    <n v="0"/>
    <n v="255"/>
    <x v="1257"/>
    <n v="798"/>
    <x v="1850"/>
    <x v="236"/>
    <x v="776"/>
    <x v="1945"/>
    <n v="16411"/>
    <n v="2537"/>
    <x v="1470"/>
    <n v="2"/>
    <s v="evil|killer|murder|psychopath|serial killer"/>
    <x v="1945"/>
    <n v="136"/>
    <x v="0"/>
    <x v="0"/>
    <s v="R"/>
    <x v="131"/>
    <x v="5"/>
    <n v="374"/>
    <x v="30"/>
    <n v="2.35"/>
    <x v="1"/>
  </r>
  <r>
    <x v="3841"/>
    <s v="Color"/>
    <x v="573"/>
    <n v="300"/>
    <n v="105"/>
    <n v="171"/>
    <n v="143"/>
    <x v="2264"/>
    <n v="382"/>
    <x v="3435"/>
    <x v="150"/>
    <x v="1487"/>
    <x v="3839"/>
    <n v="120189"/>
    <n v="954"/>
    <x v="2683"/>
    <n v="0"/>
    <s v="dead children|ghost|missing child|orphan|orphanage"/>
    <x v="3841"/>
    <n v="308"/>
    <x v="6"/>
    <x v="13"/>
    <s v="R"/>
    <x v="311"/>
    <x v="1"/>
    <n v="273"/>
    <x v="7"/>
    <n v="2.35"/>
    <x v="59"/>
  </r>
  <r>
    <x v="3842"/>
    <s v="Color"/>
    <x v="1627"/>
    <n v="69"/>
    <n v="86"/>
    <n v="89"/>
    <n v="511"/>
    <x v="1239"/>
    <n v="986"/>
    <x v="3436"/>
    <x v="219"/>
    <x v="1488"/>
    <x v="3840"/>
    <n v="14621"/>
    <n v="4073"/>
    <x v="2684"/>
    <n v="2"/>
    <s v="bare breasts|parody|sexual innuendo|slip and fall|squirting orgasm"/>
    <x v="3842"/>
    <n v="48"/>
    <x v="0"/>
    <x v="0"/>
    <s v="R"/>
    <x v="213"/>
    <x v="11"/>
    <n v="713"/>
    <x v="55"/>
    <n v="1.85"/>
    <x v="1"/>
  </r>
  <r>
    <x v="3843"/>
    <s v="Color"/>
    <x v="1710"/>
    <n v="143"/>
    <n v="110"/>
    <n v="675"/>
    <n v="968"/>
    <x v="727"/>
    <n v="16000"/>
    <x v="3437"/>
    <x v="105"/>
    <x v="839"/>
    <x v="3841"/>
    <n v="44339"/>
    <n v="19928"/>
    <x v="294"/>
    <n v="2"/>
    <s v="bisexual|college|drug dealer|drugs|student"/>
    <x v="3843"/>
    <n v="425"/>
    <x v="0"/>
    <x v="0"/>
    <s v="R"/>
    <x v="213"/>
    <x v="19"/>
    <n v="977"/>
    <x v="10"/>
    <n v="1.85"/>
    <x v="1"/>
  </r>
  <r>
    <x v="3844"/>
    <s v="Color"/>
    <x v="931"/>
    <n v="50"/>
    <n v="127"/>
    <n v="13000"/>
    <n v="148"/>
    <x v="2265"/>
    <n v="204"/>
    <x v="4"/>
    <x v="306"/>
    <x v="1489"/>
    <x v="3842"/>
    <n v="12677"/>
    <n v="753"/>
    <x v="2685"/>
    <n v="0"/>
    <s v="1960s|agent|cuba|intelligence|spy"/>
    <x v="3844"/>
    <n v="89"/>
    <x v="0"/>
    <x v="0"/>
    <s v="M"/>
    <x v="213"/>
    <x v="50"/>
    <n v="187"/>
    <x v="22"/>
    <n v="1.85"/>
    <x v="690"/>
  </r>
  <r>
    <x v="3845"/>
    <s v="Color"/>
    <x v="1355"/>
    <n v="46"/>
    <n v="90"/>
    <n v="0"/>
    <n v="242"/>
    <x v="401"/>
    <n v="812"/>
    <x v="3438"/>
    <x v="70"/>
    <x v="581"/>
    <x v="3843"/>
    <n v="19622"/>
    <n v="1566"/>
    <x v="2686"/>
    <n v="0"/>
    <s v="illinois|judge|male full back nudity|revenge|wine tasting"/>
    <x v="3845"/>
    <n v="58"/>
    <x v="0"/>
    <x v="0"/>
    <s v="R"/>
    <x v="4"/>
    <x v="7"/>
    <n v="466"/>
    <x v="19"/>
    <n v="1.85"/>
    <x v="691"/>
  </r>
  <r>
    <x v="3846"/>
    <s v="Color"/>
    <x v="1711"/>
    <n v="51"/>
    <n v="110"/>
    <n v="99"/>
    <n v="960"/>
    <x v="526"/>
    <n v="4000"/>
    <x v="3439"/>
    <x v="219"/>
    <x v="111"/>
    <x v="3844"/>
    <n v="78241"/>
    <n v="7921"/>
    <x v="2687"/>
    <n v="6"/>
    <s v="bellhop|coven|gangster|hotel|new year's eve"/>
    <x v="3846"/>
    <n v="177"/>
    <x v="0"/>
    <x v="0"/>
    <s v="R"/>
    <x v="213"/>
    <x v="16"/>
    <n v="975"/>
    <x v="10"/>
    <n v="1.85"/>
    <x v="1"/>
  </r>
  <r>
    <x v="3847"/>
    <s v="Color"/>
    <x v="1048"/>
    <n v="163"/>
    <n v="104"/>
    <n v="30"/>
    <n v="296"/>
    <x v="2266"/>
    <n v="769"/>
    <x v="3440"/>
    <x v="105"/>
    <x v="1136"/>
    <x v="3845"/>
    <n v="67949"/>
    <n v="2251"/>
    <x v="2688"/>
    <n v="1"/>
    <s v="bdsm|employer employee relationship|hospital|mental hospital|secretary"/>
    <x v="3847"/>
    <n v="390"/>
    <x v="0"/>
    <x v="0"/>
    <s v="R"/>
    <x v="213"/>
    <x v="19"/>
    <n v="413"/>
    <x v="1"/>
    <n v="1.85"/>
    <x v="61"/>
  </r>
  <r>
    <x v="3848"/>
    <s v="Color"/>
    <x v="1712"/>
    <n v="52"/>
    <n v="96"/>
    <n v="2"/>
    <n v="0"/>
    <x v="2267"/>
    <n v="960"/>
    <x v="3441"/>
    <x v="4"/>
    <x v="774"/>
    <x v="3846"/>
    <n v="3611"/>
    <n v="972"/>
    <x v="2689"/>
    <n v="1"/>
    <s v="cancun mexico|mexico|spring break|vacation|wisconsin"/>
    <x v="3848"/>
    <n v="62"/>
    <x v="0"/>
    <x v="0"/>
    <s v="R"/>
    <x v="83"/>
    <x v="17"/>
    <n v="12"/>
    <x v="59"/>
    <n v="1.85"/>
    <x v="692"/>
  </r>
  <r>
    <x v="3849"/>
    <s v="Color"/>
    <x v="78"/>
    <n v="40"/>
    <n v="110"/>
    <n v="0"/>
    <n v="237"/>
    <x v="1259"/>
    <n v="721"/>
    <x v="3442"/>
    <x v="270"/>
    <x v="518"/>
    <x v="3847"/>
    <n v="10073"/>
    <n v="1966"/>
    <x v="2690"/>
    <n v="0"/>
    <s v="listener|neo nazi|radio|radio station|radio talk show"/>
    <x v="3849"/>
    <n v="78"/>
    <x v="0"/>
    <x v="0"/>
    <s v="R"/>
    <x v="213"/>
    <x v="32"/>
    <n v="246"/>
    <x v="11"/>
    <n v="1.85"/>
    <x v="482"/>
  </r>
  <r>
    <x v="3850"/>
    <s v="Color"/>
    <x v="1250"/>
    <n v="50"/>
    <n v="84"/>
    <n v="378"/>
    <n v="611"/>
    <x v="51"/>
    <n v="925"/>
    <x v="3443"/>
    <x v="125"/>
    <x v="161"/>
    <x v="3848"/>
    <n v="22697"/>
    <n v="3559"/>
    <x v="1939"/>
    <n v="0"/>
    <s v="amateur theater|dentist|missouri|small town|travel agent"/>
    <x v="3850"/>
    <n v="202"/>
    <x v="0"/>
    <x v="0"/>
    <s v="R"/>
    <x v="213"/>
    <x v="25"/>
    <n v="729"/>
    <x v="32"/>
    <n v="1.85"/>
    <x v="1"/>
  </r>
  <r>
    <x v="3851"/>
    <s v="Color"/>
    <x v="1713"/>
    <n v="45"/>
    <n v="94"/>
    <n v="24"/>
    <n v="545"/>
    <x v="752"/>
    <n v="834"/>
    <x v="3444"/>
    <x v="125"/>
    <x v="340"/>
    <x v="3849"/>
    <n v="4377"/>
    <n v="2662"/>
    <x v="1592"/>
    <n v="3"/>
    <s v="black comedy|marriage|marriage proposal|not taking no for an answer|obsessive woman"/>
    <x v="3851"/>
    <n v="85"/>
    <x v="0"/>
    <x v="0"/>
    <s v="R"/>
    <x v="213"/>
    <x v="15"/>
    <n v="625"/>
    <x v="27"/>
    <n v="1.85"/>
    <x v="241"/>
  </r>
  <r>
    <x v="3852"/>
    <s v="Color"/>
    <x v="390"/>
    <n v="121"/>
    <n v="93"/>
    <n v="131"/>
    <n v="90"/>
    <x v="2268"/>
    <n v="497"/>
    <x v="3445"/>
    <x v="313"/>
    <x v="707"/>
    <x v="3850"/>
    <n v="16224"/>
    <n v="776"/>
    <x v="1219"/>
    <n v="1"/>
    <s v="alcoholic|buffalo new york|claim in title|embalming|mortuary"/>
    <x v="3852"/>
    <n v="76"/>
    <x v="0"/>
    <x v="0"/>
    <s v="R"/>
    <x v="213"/>
    <x v="1"/>
    <n v="113"/>
    <x v="12"/>
    <n v="2.5499999999999998"/>
    <x v="637"/>
  </r>
  <r>
    <x v="3853"/>
    <s v="Color"/>
    <x v="1714"/>
    <n v="114"/>
    <n v="96"/>
    <n v="101"/>
    <n v="71"/>
    <x v="2269"/>
    <n v="730"/>
    <x v="3446"/>
    <x v="200"/>
    <x v="90"/>
    <x v="3851"/>
    <n v="18762"/>
    <n v="1208"/>
    <x v="966"/>
    <n v="0"/>
    <s v="attention deficit disorder|debate|drugs|psychologist|school"/>
    <x v="3853"/>
    <n v="91"/>
    <x v="0"/>
    <x v="0"/>
    <s v="R"/>
    <x v="213"/>
    <x v="12"/>
    <n v="394"/>
    <x v="4"/>
    <n v="2.35"/>
    <x v="488"/>
  </r>
  <r>
    <x v="3854"/>
    <s v="Color"/>
    <x v="609"/>
    <n v="270"/>
    <n v="88"/>
    <n v="0"/>
    <n v="939"/>
    <x v="302"/>
    <n v="1000"/>
    <x v="4"/>
    <x v="795"/>
    <x v="1490"/>
    <x v="3852"/>
    <n v="53342"/>
    <n v="4777"/>
    <x v="161"/>
    <n v="0"/>
    <s v="atf agent|ball gag|cult leader|pastor|pretending to be dead"/>
    <x v="3854"/>
    <n v="287"/>
    <x v="0"/>
    <x v="0"/>
    <s v="R"/>
    <x v="213"/>
    <x v="10"/>
    <n v="947"/>
    <x v="5"/>
    <n v="1.85"/>
    <x v="37"/>
  </r>
  <r>
    <x v="3855"/>
    <s v="Color"/>
    <x v="1715"/>
    <n v="116"/>
    <n v="101"/>
    <n v="21"/>
    <n v="161"/>
    <x v="2270"/>
    <n v="420"/>
    <x v="3447"/>
    <x v="13"/>
    <x v="1491"/>
    <x v="3853"/>
    <n v="20275"/>
    <n v="1215"/>
    <x v="2691"/>
    <n v="0"/>
    <s v="circus|dark fantasy|dream|dream world|fantasy world"/>
    <x v="3855"/>
    <n v="151"/>
    <x v="0"/>
    <x v="1"/>
    <s v="PG"/>
    <x v="213"/>
    <x v="12"/>
    <n v="291"/>
    <x v="8"/>
    <n v="1.85"/>
    <x v="1"/>
  </r>
  <r>
    <x v="3856"/>
    <s v="Color"/>
    <x v="1716"/>
    <n v="115"/>
    <n v="102"/>
    <n v="330"/>
    <n v="0"/>
    <x v="2271"/>
    <n v="48"/>
    <x v="3448"/>
    <x v="305"/>
    <x v="1492"/>
    <x v="3854"/>
    <n v="22457"/>
    <n v="48"/>
    <x v="2692"/>
    <n v="0"/>
    <s v="hall of mirrors|mont saint michel france|palace of versailles|turkey the country|yellowstone national park"/>
    <x v="3856"/>
    <n v="69"/>
    <x v="28"/>
    <x v="0"/>
    <s v="PG-13"/>
    <x v="213"/>
    <x v="10"/>
    <n v="0"/>
    <x v="3"/>
    <n v="2.35"/>
    <x v="18"/>
  </r>
  <r>
    <x v="3857"/>
    <s v="Color"/>
    <x v="1717"/>
    <n v="15"/>
    <n v="87"/>
    <n v="101"/>
    <n v="324"/>
    <x v="2272"/>
    <n v="721"/>
    <x v="2912"/>
    <x v="13"/>
    <x v="1369"/>
    <x v="3855"/>
    <n v="2308"/>
    <n v="1700"/>
    <x v="2693"/>
    <n v="0"/>
    <s v="bare breasts|comic relief|dragon|gladiator|harem"/>
    <x v="3857"/>
    <n v="35"/>
    <x v="0"/>
    <x v="0"/>
    <s v="R"/>
    <x v="213"/>
    <x v="42"/>
    <n v="576"/>
    <x v="30"/>
    <n v="1.85"/>
    <x v="547"/>
  </r>
  <r>
    <x v="3858"/>
    <s v="Color"/>
    <x v="1718"/>
    <n v="122"/>
    <n v="83"/>
    <n v="19"/>
    <n v="322"/>
    <x v="2273"/>
    <n v="947"/>
    <x v="3449"/>
    <x v="17"/>
    <x v="579"/>
    <x v="3856"/>
    <n v="45293"/>
    <n v="2353"/>
    <x v="817"/>
    <n v="1"/>
    <s v="art teacher|artist|high school|homework|principal"/>
    <x v="3858"/>
    <n v="71"/>
    <x v="0"/>
    <x v="0"/>
    <s v="PG-13"/>
    <x v="4"/>
    <x v="10"/>
    <n v="685"/>
    <x v="4"/>
    <n v="2.35"/>
    <x v="1"/>
  </r>
  <r>
    <x v="3859"/>
    <s v="Color"/>
    <x v="1719"/>
    <n v="35"/>
    <n v="103"/>
    <n v="5"/>
    <n v="842"/>
    <x v="1230"/>
    <n v="1000"/>
    <x v="4"/>
    <x v="306"/>
    <x v="167"/>
    <x v="3857"/>
    <n v="4091"/>
    <n v="3408"/>
    <x v="2694"/>
    <n v="0"/>
    <s v="escort|f word|no opening credits|one word title|prosecutor"/>
    <x v="3859"/>
    <n v="20"/>
    <x v="0"/>
    <x v="0"/>
    <s v="R"/>
    <x v="274"/>
    <x v="2"/>
    <n v="1000"/>
    <x v="20"/>
    <n v="2.35"/>
    <x v="693"/>
  </r>
  <r>
    <x v="3860"/>
    <s v="Color"/>
    <x v="1720"/>
    <n v="41"/>
    <n v="99"/>
    <n v="60"/>
    <n v="444"/>
    <x v="2274"/>
    <n v="979"/>
    <x v="3450"/>
    <x v="306"/>
    <x v="149"/>
    <x v="3858"/>
    <n v="8535"/>
    <n v="3130"/>
    <x v="1416"/>
    <n v="4"/>
    <s v="beating|hustler|jail|money|revenge"/>
    <x v="3860"/>
    <n v="113"/>
    <x v="0"/>
    <x v="0"/>
    <s v="R"/>
    <x v="213"/>
    <x v="19"/>
    <n v="665"/>
    <x v="15"/>
    <n v="1.85"/>
    <x v="694"/>
  </r>
  <r>
    <x v="3861"/>
    <s v="Color"/>
    <x v="1701"/>
    <n v="31"/>
    <n v="106"/>
    <n v="81"/>
    <n v="687"/>
    <x v="1379"/>
    <n v="2000"/>
    <x v="3451"/>
    <x v="270"/>
    <x v="44"/>
    <x v="3859"/>
    <n v="2877"/>
    <n v="4343"/>
    <x v="2438"/>
    <n v="0"/>
    <s v="1950s|italian|murder|tunisia|vomiting"/>
    <x v="3861"/>
    <n v="70"/>
    <x v="0"/>
    <x v="0"/>
    <s v="R"/>
    <x v="213"/>
    <x v="15"/>
    <n v="811"/>
    <x v="28"/>
    <n v="1.78"/>
    <x v="695"/>
  </r>
  <r>
    <x v="3862"/>
    <s v="Color"/>
    <x v="1721"/>
    <n v="332"/>
    <n v="115"/>
    <n v="227"/>
    <n v="226"/>
    <x v="2275"/>
    <n v="690"/>
    <x v="4"/>
    <x v="370"/>
    <x v="1493"/>
    <x v="3860"/>
    <n v="29440"/>
    <n v="1298"/>
    <x v="2695"/>
    <n v="0"/>
    <s v="boudoir|death|insanity|male full frontal nudity|penis"/>
    <x v="3862"/>
    <n v="110"/>
    <x v="3"/>
    <x v="10"/>
    <s v="Not Rated"/>
    <x v="4"/>
    <x v="3"/>
    <n v="227"/>
    <x v="1"/>
    <n v="1.85"/>
    <x v="85"/>
  </r>
  <r>
    <x v="3863"/>
    <s v="Color"/>
    <x v="473"/>
    <n v="232"/>
    <n v="117"/>
    <n v="234"/>
    <n v="221"/>
    <x v="997"/>
    <n v="12000"/>
    <x v="3452"/>
    <x v="270"/>
    <x v="76"/>
    <x v="3861"/>
    <n v="36494"/>
    <n v="13607"/>
    <x v="2696"/>
    <n v="2"/>
    <s v="alcoholic|cigarette smoking|father son relationship|teenage boy|woods"/>
    <x v="3863"/>
    <n v="118"/>
    <x v="0"/>
    <x v="0"/>
    <s v="R"/>
    <x v="213"/>
    <x v="9"/>
    <n v="1000"/>
    <x v="8"/>
    <n v="2.35"/>
    <x v="59"/>
  </r>
  <r>
    <x v="3864"/>
    <s v="Color"/>
    <x v="1722"/>
    <n v="43"/>
    <n v="99"/>
    <n v="13"/>
    <n v="159"/>
    <x v="2276"/>
    <n v="419"/>
    <x v="3453"/>
    <x v="314"/>
    <x v="1494"/>
    <x v="3862"/>
    <n v="6705"/>
    <n v="975"/>
    <x v="177"/>
    <n v="3"/>
    <s v="con artist|money|orphan|scam|secretary"/>
    <x v="3864"/>
    <n v="53"/>
    <x v="0"/>
    <x v="1"/>
    <s v="PG"/>
    <x v="119"/>
    <x v="13"/>
    <n v="254"/>
    <x v="4"/>
    <n v="2.35"/>
    <x v="330"/>
  </r>
  <r>
    <x v="3865"/>
    <s v="Color"/>
    <x v="200"/>
    <n v="68"/>
    <n v="102"/>
    <n v="212"/>
    <n v="195"/>
    <x v="2277"/>
    <n v="10000"/>
    <x v="3454"/>
    <x v="438"/>
    <x v="414"/>
    <x v="3863"/>
    <n v="2705"/>
    <n v="11083"/>
    <x v="2697"/>
    <n v="0"/>
    <s v="electric chair|haunting|prison|prisoner|revenge"/>
    <x v="3865"/>
    <n v="38"/>
    <x v="0"/>
    <x v="0"/>
    <s v="R"/>
    <x v="312"/>
    <x v="42"/>
    <n v="633"/>
    <x v="18"/>
    <n v="1.85"/>
    <x v="287"/>
  </r>
  <r>
    <x v="3866"/>
    <s v="Color"/>
    <x v="1723"/>
    <n v="51"/>
    <n v="85"/>
    <n v="0"/>
    <n v="209"/>
    <x v="2278"/>
    <n v="945"/>
    <x v="3455"/>
    <x v="796"/>
    <x v="1495"/>
    <x v="3864"/>
    <n v="4617"/>
    <n v="2282"/>
    <x v="2698"/>
    <n v="1"/>
    <s v="cliche|exchange student|slasher|spoof|surfing"/>
    <x v="3866"/>
    <n v="93"/>
    <x v="0"/>
    <x v="5"/>
    <s v="Unrated"/>
    <x v="41"/>
    <x v="21"/>
    <n v="774"/>
    <x v="22"/>
    <n v="1.85"/>
    <x v="696"/>
  </r>
  <r>
    <x v="3867"/>
    <s v="Color"/>
    <x v="781"/>
    <n v="33"/>
    <n v="86"/>
    <n v="8"/>
    <n v="428"/>
    <x v="423"/>
    <n v="759"/>
    <x v="3456"/>
    <x v="125"/>
    <x v="671"/>
    <x v="3865"/>
    <n v="2133"/>
    <n v="2805"/>
    <x v="1815"/>
    <n v="1"/>
    <s v="competition|fake documentary|hairdresser|nudity|reference to liberace"/>
    <x v="3867"/>
    <n v="31"/>
    <x v="0"/>
    <x v="1"/>
    <s v="R"/>
    <x v="213"/>
    <x v="15"/>
    <n v="638"/>
    <x v="22"/>
    <n v="1.85"/>
    <x v="697"/>
  </r>
  <r>
    <x v="3868"/>
    <s v="Color"/>
    <x v="1724"/>
    <n v="26"/>
    <n v="120"/>
    <n v="45"/>
    <n v="69"/>
    <x v="2279"/>
    <n v="623"/>
    <x v="3457"/>
    <x v="270"/>
    <x v="1496"/>
    <x v="3866"/>
    <n v="2112"/>
    <n v="824"/>
    <x v="2699"/>
    <n v="0"/>
    <m/>
    <x v="3868"/>
    <n v="7"/>
    <x v="15"/>
    <x v="12"/>
    <s v="PG-13"/>
    <x v="213"/>
    <x v="9"/>
    <n v="85"/>
    <x v="16"/>
    <n v="2.35"/>
    <x v="1"/>
  </r>
  <r>
    <x v="3869"/>
    <s v="Color"/>
    <x v="1338"/>
    <n v="109"/>
    <n v="106"/>
    <n v="0"/>
    <n v="67"/>
    <x v="2280"/>
    <n v="617"/>
    <x v="3458"/>
    <x v="168"/>
    <x v="1497"/>
    <x v="3867"/>
    <n v="34224"/>
    <n v="916"/>
    <x v="2700"/>
    <n v="0"/>
    <s v="counselor|fbi|revenge motive|school|teenage girl"/>
    <x v="3869"/>
    <n v="137"/>
    <x v="0"/>
    <x v="0"/>
    <s v="R"/>
    <x v="255"/>
    <x v="5"/>
    <n v="163"/>
    <x v="15"/>
    <n v="2.35"/>
    <x v="7"/>
  </r>
  <r>
    <x v="3870"/>
    <s v="Color"/>
    <x v="277"/>
    <n v="34"/>
    <n v="103"/>
    <n v="272"/>
    <n v="70"/>
    <x v="412"/>
    <n v="736"/>
    <x v="3459"/>
    <x v="125"/>
    <x v="1055"/>
    <x v="3868"/>
    <n v="1398"/>
    <n v="1403"/>
    <x v="1476"/>
    <n v="4"/>
    <s v="alopecia|belfast northern ireland|ireland|irish republican army|scalper"/>
    <x v="3870"/>
    <n v="26"/>
    <x v="0"/>
    <x v="0"/>
    <s v="R"/>
    <x v="137"/>
    <x v="21"/>
    <n v="450"/>
    <x v="22"/>
    <n v="1.85"/>
    <x v="698"/>
  </r>
  <r>
    <x v="3871"/>
    <s v="Color"/>
    <x v="1197"/>
    <n v="31"/>
    <n v="93"/>
    <n v="12"/>
    <n v="15"/>
    <x v="2281"/>
    <n v="578"/>
    <x v="3460"/>
    <x v="127"/>
    <x v="1498"/>
    <x v="3869"/>
    <n v="811"/>
    <n v="643"/>
    <x v="2701"/>
    <n v="1"/>
    <s v="australian|female armpit hair|friend|sheffield|yorkshire"/>
    <x v="3871"/>
    <n v="26"/>
    <x v="0"/>
    <x v="1"/>
    <s v="R"/>
    <x v="139"/>
    <x v="20"/>
    <n v="29"/>
    <x v="18"/>
    <m/>
    <x v="619"/>
  </r>
  <r>
    <x v="3872"/>
    <s v="Color"/>
    <x v="870"/>
    <n v="141"/>
    <n v="112"/>
    <n v="105"/>
    <n v="748"/>
    <x v="698"/>
    <n v="18000"/>
    <x v="3461"/>
    <x v="17"/>
    <x v="49"/>
    <x v="3870"/>
    <n v="23334"/>
    <n v="25269"/>
    <x v="142"/>
    <n v="0"/>
    <s v="beach|friend|friendship|happiness|neighbor"/>
    <x v="3872"/>
    <n v="87"/>
    <x v="0"/>
    <x v="5"/>
    <s v="R"/>
    <x v="178"/>
    <x v="9"/>
    <n v="6000"/>
    <x v="5"/>
    <n v="2.35"/>
    <x v="1"/>
  </r>
  <r>
    <x v="3873"/>
    <s v="Color"/>
    <x v="1725"/>
    <n v="19"/>
    <n v="100"/>
    <n v="137"/>
    <n v="476"/>
    <x v="2282"/>
    <n v="4000"/>
    <x v="4"/>
    <x v="105"/>
    <x v="111"/>
    <x v="3871"/>
    <n v="1555"/>
    <n v="5796"/>
    <x v="2702"/>
    <n v="0"/>
    <s v="dying|hospital|parenthesis in title|punctuation in title|tears"/>
    <x v="3873"/>
    <n v="40"/>
    <x v="0"/>
    <x v="0"/>
    <s v="R"/>
    <x v="213"/>
    <x v="20"/>
    <n v="575"/>
    <x v="40"/>
    <n v="2.35"/>
    <x v="699"/>
  </r>
  <r>
    <x v="3874"/>
    <s v="Color"/>
    <x v="1726"/>
    <n v="64"/>
    <n v="113"/>
    <n v="58"/>
    <n v="9"/>
    <x v="2283"/>
    <n v="331"/>
    <x v="3462"/>
    <x v="200"/>
    <x v="1441"/>
    <x v="3872"/>
    <n v="9913"/>
    <n v="387"/>
    <x v="2703"/>
    <n v="1"/>
    <s v="australia|bar|shipyard|siamese twins|tuna"/>
    <x v="3874"/>
    <n v="38"/>
    <x v="6"/>
    <x v="13"/>
    <s v="R"/>
    <x v="213"/>
    <x v="19"/>
    <n v="27"/>
    <x v="16"/>
    <n v="1.85"/>
    <x v="1"/>
  </r>
  <r>
    <x v="3875"/>
    <s v="Color"/>
    <x v="1727"/>
    <n v="215"/>
    <n v="98"/>
    <n v="53"/>
    <n v="65"/>
    <x v="2284"/>
    <n v="530"/>
    <x v="3463"/>
    <x v="55"/>
    <x v="1499"/>
    <x v="3873"/>
    <n v="34263"/>
    <n v="1038"/>
    <x v="2704"/>
    <n v="1"/>
    <s v="canada|post apocalypse|road movie|vampire|vampire hunter"/>
    <x v="3875"/>
    <n v="141"/>
    <x v="0"/>
    <x v="0"/>
    <s v="R"/>
    <x v="313"/>
    <x v="5"/>
    <n v="238"/>
    <x v="12"/>
    <n v="2.35"/>
    <x v="1"/>
  </r>
  <r>
    <x v="3876"/>
    <s v="Color"/>
    <x v="113"/>
    <n v="5"/>
    <n v="23"/>
    <m/>
    <n v="218"/>
    <x v="2285"/>
    <n v="254"/>
    <x v="4"/>
    <x v="215"/>
    <x v="1500"/>
    <x v="3874"/>
    <n v="7673"/>
    <n v="915"/>
    <x v="2705"/>
    <n v="1"/>
    <s v="cafeteria|female protagonist|rival|teenage girl|teenager"/>
    <x v="3876"/>
    <n v="47"/>
    <x v="0"/>
    <x v="0"/>
    <s v="TV-G"/>
    <x v="4"/>
    <x v="4"/>
    <n v="248"/>
    <x v="9"/>
    <n v="1.33"/>
    <x v="700"/>
  </r>
  <r>
    <x v="3877"/>
    <s v="Color"/>
    <x v="572"/>
    <n v="12"/>
    <n v="92"/>
    <n v="19"/>
    <n v="599"/>
    <x v="958"/>
    <n v="18000"/>
    <x v="3464"/>
    <x v="113"/>
    <x v="63"/>
    <x v="3875"/>
    <n v="1686"/>
    <n v="20135"/>
    <x v="855"/>
    <n v="1"/>
    <s v="1940s|female bare foot|picket fence|tire|vomiting"/>
    <x v="3877"/>
    <n v="28"/>
    <x v="0"/>
    <x v="0"/>
    <s v="R"/>
    <x v="213"/>
    <x v="13"/>
    <n v="759"/>
    <x v="27"/>
    <n v="1.85"/>
    <x v="227"/>
  </r>
  <r>
    <x v="3878"/>
    <s v="Color"/>
    <x v="1728"/>
    <n v="70"/>
    <n v="106"/>
    <n v="19"/>
    <n v="9"/>
    <x v="2286"/>
    <n v="585"/>
    <x v="3465"/>
    <x v="270"/>
    <x v="1154"/>
    <x v="3876"/>
    <n v="1738"/>
    <n v="629"/>
    <x v="2706"/>
    <n v="2"/>
    <s v="gay|male frontal nudity|male nudity|male rear nudity|nudity"/>
    <x v="3878"/>
    <n v="10"/>
    <x v="30"/>
    <x v="49"/>
    <s v="Unrated"/>
    <x v="213"/>
    <x v="11"/>
    <n v="29"/>
    <x v="9"/>
    <n v="2.35"/>
    <x v="593"/>
  </r>
  <r>
    <x v="3879"/>
    <s v="Color"/>
    <x v="1729"/>
    <n v="46"/>
    <n v="119"/>
    <n v="8"/>
    <n v="2000"/>
    <x v="1704"/>
    <n v="3000"/>
    <x v="4"/>
    <x v="200"/>
    <x v="639"/>
    <x v="3877"/>
    <n v="3297"/>
    <n v="10984"/>
    <x v="831"/>
    <n v="4"/>
    <s v="countryside|marriage|maryland|usa|wedding"/>
    <x v="3879"/>
    <n v="42"/>
    <x v="0"/>
    <x v="0"/>
    <s v="R"/>
    <x v="213"/>
    <x v="10"/>
    <n v="3000"/>
    <x v="19"/>
    <n v="2.35"/>
    <x v="701"/>
  </r>
  <r>
    <x v="3880"/>
    <s v="Color"/>
    <x v="1388"/>
    <n v="135"/>
    <n v="99"/>
    <n v="7"/>
    <n v="641"/>
    <x v="2287"/>
    <n v="762"/>
    <x v="4"/>
    <x v="263"/>
    <x v="1501"/>
    <x v="3878"/>
    <n v="22220"/>
    <n v="2631"/>
    <x v="122"/>
    <n v="1"/>
    <s v="kidnapper|mountaineering|scotland|scottish highlands|sniper"/>
    <x v="3880"/>
    <n v="97"/>
    <x v="0"/>
    <x v="1"/>
    <s v="R"/>
    <x v="213"/>
    <x v="10"/>
    <n v="706"/>
    <x v="22"/>
    <n v="2.35"/>
    <x v="1"/>
  </r>
  <r>
    <x v="3881"/>
    <s v="Color"/>
    <x v="727"/>
    <n v="38"/>
    <n v="90"/>
    <n v="165"/>
    <n v="150"/>
    <x v="2288"/>
    <n v="686"/>
    <x v="4"/>
    <x v="219"/>
    <x v="1144"/>
    <x v="3879"/>
    <n v="5137"/>
    <n v="1298"/>
    <x v="2707"/>
    <n v="0"/>
    <s v="imagination|one word title|part animation|surrealism|virtual reality"/>
    <x v="3881"/>
    <n v="50"/>
    <x v="0"/>
    <x v="4"/>
    <s v="R"/>
    <x v="4"/>
    <x v="17"/>
    <n v="246"/>
    <x v="22"/>
    <n v="2.35"/>
    <x v="150"/>
  </r>
  <r>
    <x v="3882"/>
    <s v="Color"/>
    <x v="1730"/>
    <n v="8"/>
    <n v="120"/>
    <n v="0"/>
    <n v="22"/>
    <x v="2289"/>
    <n v="114"/>
    <x v="4"/>
    <x v="457"/>
    <x v="690"/>
    <x v="3880"/>
    <n v="2488"/>
    <n v="183"/>
    <x v="2708"/>
    <n v="0"/>
    <s v="rafting|russia|school|student|teacher"/>
    <x v="3882"/>
    <n v="3"/>
    <x v="9"/>
    <x v="21"/>
    <m/>
    <x v="213"/>
    <x v="9"/>
    <n v="45"/>
    <x v="7"/>
    <m/>
    <x v="462"/>
  </r>
  <r>
    <x v="3883"/>
    <s v="Color"/>
    <x v="1731"/>
    <n v="34"/>
    <n v="168"/>
    <n v="0"/>
    <n v="69"/>
    <x v="2290"/>
    <n v="713"/>
    <x v="4"/>
    <x v="797"/>
    <x v="754"/>
    <x v="3881"/>
    <n v="6303"/>
    <n v="1541"/>
    <x v="2709"/>
    <n v="0"/>
    <s v="continental congress|debate|declaration of independence|massachusetts|pennsylvania"/>
    <x v="3883"/>
    <n v="129"/>
    <x v="0"/>
    <x v="0"/>
    <s v="PG"/>
    <x v="213"/>
    <x v="36"/>
    <n v="649"/>
    <x v="32"/>
    <n v="2.35"/>
    <x v="1"/>
  </r>
  <r>
    <x v="3884"/>
    <s v="Color"/>
    <x v="1732"/>
    <n v="36"/>
    <n v="93"/>
    <n v="55"/>
    <n v="5"/>
    <x v="2291"/>
    <n v="223"/>
    <x v="3466"/>
    <x v="260"/>
    <x v="1502"/>
    <x v="3882"/>
    <n v="2086"/>
    <n v="242"/>
    <x v="2710"/>
    <n v="3"/>
    <m/>
    <x v="3884"/>
    <n v="20"/>
    <x v="0"/>
    <x v="4"/>
    <s v="R"/>
    <x v="213"/>
    <x v="3"/>
    <n v="11"/>
    <x v="31"/>
    <n v="2.35"/>
    <x v="346"/>
  </r>
  <r>
    <x v="3885"/>
    <s v=" Black and White"/>
    <x v="1733"/>
    <n v="35"/>
    <n v="96"/>
    <n v="177"/>
    <n v="4"/>
    <x v="2292"/>
    <n v="431"/>
    <x v="4"/>
    <x v="269"/>
    <x v="1503"/>
    <x v="3883"/>
    <n v="3753"/>
    <n v="457"/>
    <x v="2711"/>
    <n v="1"/>
    <s v="bomb|bombing mission|munitions|oxford|royal flying corps"/>
    <x v="3885"/>
    <n v="53"/>
    <x v="0"/>
    <x v="0"/>
    <s v="Passed"/>
    <x v="314"/>
    <x v="70"/>
    <n v="12"/>
    <x v="6"/>
    <n v="1.2"/>
    <x v="238"/>
  </r>
  <r>
    <x v="3886"/>
    <s v="Color"/>
    <x v="1734"/>
    <n v="6"/>
    <n v="103"/>
    <n v="0"/>
    <n v="183"/>
    <x v="1748"/>
    <n v="650"/>
    <x v="4"/>
    <x v="105"/>
    <x v="475"/>
    <x v="3884"/>
    <n v="2727"/>
    <n v="1585"/>
    <x v="2712"/>
    <n v="5"/>
    <s v="directed by star|written and directed by cast member"/>
    <x v="3886"/>
    <n v="19"/>
    <x v="0"/>
    <x v="0"/>
    <m/>
    <x v="213"/>
    <x v="1"/>
    <n v="536"/>
    <x v="4"/>
    <n v="1.85"/>
    <x v="175"/>
  </r>
  <r>
    <x v="3887"/>
    <s v="Color"/>
    <x v="711"/>
    <n v="39"/>
    <n v="93"/>
    <n v="21"/>
    <n v="359"/>
    <x v="2293"/>
    <n v="763"/>
    <x v="4"/>
    <x v="429"/>
    <x v="1504"/>
    <x v="3885"/>
    <n v="4146"/>
    <n v="2651"/>
    <x v="2713"/>
    <n v="2"/>
    <s v="documentary crew|mass suicide|survivor|tied feet|tied up while barefoot"/>
    <x v="3887"/>
    <n v="29"/>
    <x v="0"/>
    <x v="0"/>
    <s v="R"/>
    <x v="213"/>
    <x v="6"/>
    <n v="637"/>
    <x v="55"/>
    <n v="2.35"/>
    <x v="1"/>
  </r>
  <r>
    <x v="3888"/>
    <s v="Color"/>
    <x v="1735"/>
    <n v="182"/>
    <n v="84"/>
    <n v="18"/>
    <n v="35"/>
    <x v="2294"/>
    <n v="399"/>
    <x v="4"/>
    <x v="381"/>
    <x v="1505"/>
    <x v="3886"/>
    <n v="27781"/>
    <n v="644"/>
    <x v="2714"/>
    <n v="1"/>
    <s v="escape|high school|high school prom|prom|prom king"/>
    <x v="3888"/>
    <n v="104"/>
    <x v="0"/>
    <x v="5"/>
    <s v="R"/>
    <x v="4"/>
    <x v="0"/>
    <n v="129"/>
    <x v="10"/>
    <n v="2.35"/>
    <x v="1"/>
  </r>
  <r>
    <x v="3889"/>
    <s v="Color"/>
    <x v="1439"/>
    <n v="14"/>
    <n v="81"/>
    <n v="548"/>
    <n v="104"/>
    <x v="2295"/>
    <n v="166"/>
    <x v="4"/>
    <x v="429"/>
    <x v="1506"/>
    <x v="3887"/>
    <n v="1561"/>
    <n v="609"/>
    <x v="2715"/>
    <n v="0"/>
    <s v="motel|psychopath|psychopathic killer|road trip|vomiting"/>
    <x v="3889"/>
    <n v="21"/>
    <x v="0"/>
    <x v="0"/>
    <s v="R"/>
    <x v="213"/>
    <x v="3"/>
    <n v="134"/>
    <x v="39"/>
    <m/>
    <x v="141"/>
  </r>
  <r>
    <x v="3890"/>
    <s v="Color"/>
    <x v="1736"/>
    <n v="3"/>
    <n v="84"/>
    <n v="4"/>
    <n v="271"/>
    <x v="1216"/>
    <n v="637"/>
    <x v="4"/>
    <x v="127"/>
    <x v="1507"/>
    <x v="3888"/>
    <n v="1929"/>
    <n v="1932"/>
    <x v="2716"/>
    <n v="2"/>
    <m/>
    <x v="3890"/>
    <n v="4"/>
    <x v="0"/>
    <x v="0"/>
    <s v="TV-G"/>
    <x v="213"/>
    <x v="3"/>
    <n v="346"/>
    <x v="22"/>
    <n v="1.78"/>
    <x v="702"/>
  </r>
  <r>
    <x v="3891"/>
    <s v="Color"/>
    <x v="1737"/>
    <n v="3"/>
    <n v="94"/>
    <n v="103"/>
    <n v="111"/>
    <x v="2036"/>
    <n v="544"/>
    <x v="4"/>
    <x v="798"/>
    <x v="1508"/>
    <x v="3889"/>
    <n v="724"/>
    <n v="1150"/>
    <x v="2717"/>
    <n v="1"/>
    <s v="boyfriend girlfriend relationship|friend|praying|surfing|wave"/>
    <x v="3891"/>
    <n v="15"/>
    <x v="0"/>
    <x v="26"/>
    <s v="PG"/>
    <x v="213"/>
    <x v="11"/>
    <n v="476"/>
    <x v="55"/>
    <m/>
    <x v="389"/>
  </r>
  <r>
    <x v="363"/>
    <s v="Color"/>
    <x v="204"/>
    <n v="1"/>
    <n v="141"/>
    <n v="335"/>
    <n v="635"/>
    <x v="109"/>
    <n v="11000"/>
    <x v="4"/>
    <x v="172"/>
    <x v="130"/>
    <x v="363"/>
    <n v="67"/>
    <n v="13391"/>
    <x v="314"/>
    <n v="2"/>
    <s v="chariot race|epic|false accusation|jerusalem|slave"/>
    <x v="363"/>
    <n v="1"/>
    <x v="0"/>
    <x v="0"/>
    <s v="PG-13"/>
    <x v="32"/>
    <x v="6"/>
    <n v="744"/>
    <x v="19"/>
    <n v="2.35"/>
    <x v="1"/>
  </r>
  <r>
    <x v="3892"/>
    <s v="Color"/>
    <x v="1568"/>
    <n v="62"/>
    <n v="120"/>
    <n v="160"/>
    <n v="94"/>
    <x v="2296"/>
    <n v="559"/>
    <x v="4"/>
    <x v="406"/>
    <x v="1422"/>
    <x v="3890"/>
    <n v="23713"/>
    <n v="1238"/>
    <x v="2718"/>
    <n v="0"/>
    <s v="catholic|chancellor|divorce|king henry viii|thomas more"/>
    <x v="3892"/>
    <n v="167"/>
    <x v="0"/>
    <x v="1"/>
    <s v="Approved"/>
    <x v="126"/>
    <x v="71"/>
    <n v="269"/>
    <x v="0"/>
    <n v="1.66"/>
    <x v="43"/>
  </r>
  <r>
    <x v="3893"/>
    <s v="Color"/>
    <x v="859"/>
    <n v="161"/>
    <n v="121"/>
    <n v="0"/>
    <n v="682"/>
    <x v="727"/>
    <n v="3000"/>
    <x v="4"/>
    <x v="17"/>
    <x v="226"/>
    <x v="3891"/>
    <n v="103493"/>
    <n v="5987"/>
    <x v="2719"/>
    <n v="0"/>
    <s v="media|monologue|television|television network|television news"/>
    <x v="3893"/>
    <n v="317"/>
    <x v="0"/>
    <x v="0"/>
    <s v="R"/>
    <x v="315"/>
    <x v="46"/>
    <n v="977"/>
    <x v="14"/>
    <n v="1.85"/>
    <x v="16"/>
  </r>
  <r>
    <x v="3894"/>
    <s v="Color"/>
    <x v="1738"/>
    <n v="157"/>
    <n v="226"/>
    <n v="149"/>
    <n v="248"/>
    <x v="2297"/>
    <n v="503"/>
    <x v="3467"/>
    <x v="153"/>
    <x v="1509"/>
    <x v="3892"/>
    <n v="215340"/>
    <n v="1862"/>
    <x v="2720"/>
    <n v="1"/>
    <s v="battle of the sexes|gallantry|honesty|indifference|scandal"/>
    <x v="3894"/>
    <n v="706"/>
    <x v="0"/>
    <x v="0"/>
    <s v="G"/>
    <x v="316"/>
    <x v="72"/>
    <n v="384"/>
    <x v="17"/>
    <n v="1.37"/>
    <x v="37"/>
  </r>
  <r>
    <x v="3895"/>
    <s v="Color"/>
    <x v="1739"/>
    <n v="31"/>
    <n v="104"/>
    <n v="10"/>
    <n v="196"/>
    <x v="2298"/>
    <n v="507"/>
    <x v="3468"/>
    <x v="113"/>
    <x v="1510"/>
    <x v="3893"/>
    <n v="1177"/>
    <n v="1281"/>
    <x v="2721"/>
    <n v="0"/>
    <s v="dance|dancer|dancing|desert|iran"/>
    <x v="3895"/>
    <n v="10"/>
    <x v="0"/>
    <x v="1"/>
    <s v="PG-13"/>
    <x v="213"/>
    <x v="11"/>
    <n v="236"/>
    <x v="19"/>
    <n v="2.35"/>
    <x v="1"/>
  </r>
  <r>
    <x v="3896"/>
    <s v="Color"/>
    <x v="1563"/>
    <n v="53"/>
    <n v="152"/>
    <n v="541"/>
    <n v="288"/>
    <x v="2299"/>
    <n v="773"/>
    <x v="3469"/>
    <x v="799"/>
    <x v="630"/>
    <x v="3894"/>
    <n v="5294"/>
    <n v="2888"/>
    <x v="2722"/>
    <n v="2"/>
    <s v="apache|apache indian|confederate|mexico|scout"/>
    <x v="3896"/>
    <n v="67"/>
    <x v="0"/>
    <x v="0"/>
    <s v="Approved"/>
    <x v="315"/>
    <x v="52"/>
    <n v="575"/>
    <x v="2"/>
    <n v="2.35"/>
    <x v="477"/>
  </r>
  <r>
    <x v="3897"/>
    <s v="Color"/>
    <x v="1740"/>
    <n v="1"/>
    <n v="92"/>
    <n v="2"/>
    <n v="601"/>
    <x v="1274"/>
    <n v="881"/>
    <x v="4"/>
    <x v="270"/>
    <x v="337"/>
    <x v="3895"/>
    <n v="257"/>
    <n v="3229"/>
    <x v="2615"/>
    <n v="3"/>
    <s v="latina|south central los angeles"/>
    <x v="3897"/>
    <n v="6"/>
    <x v="0"/>
    <x v="0"/>
    <s v="R"/>
    <x v="4"/>
    <x v="0"/>
    <n v="826"/>
    <x v="11"/>
    <n v="1.85"/>
    <x v="703"/>
  </r>
  <r>
    <x v="3898"/>
    <s v="Color"/>
    <x v="1741"/>
    <n v="21"/>
    <n v="107"/>
    <n v="24"/>
    <n v="83"/>
    <x v="2300"/>
    <n v="277"/>
    <x v="2117"/>
    <x v="800"/>
    <x v="1511"/>
    <x v="3896"/>
    <n v="3167"/>
    <n v="731"/>
    <x v="2723"/>
    <n v="0"/>
    <s v="girl|gun|love|sharpshooter|the end"/>
    <x v="3898"/>
    <n v="90"/>
    <x v="0"/>
    <x v="0"/>
    <s v="Passed"/>
    <x v="317"/>
    <x v="73"/>
    <n v="244"/>
    <x v="15"/>
    <n v="1.37"/>
    <x v="704"/>
  </r>
  <r>
    <x v="3899"/>
    <s v="Color"/>
    <x v="1742"/>
    <n v="246"/>
    <n v="97"/>
    <n v="69"/>
    <n v="106"/>
    <x v="181"/>
    <n v="414"/>
    <x v="3470"/>
    <x v="539"/>
    <x v="1512"/>
    <x v="3897"/>
    <n v="55982"/>
    <n v="1269"/>
    <x v="2724"/>
    <n v="0"/>
    <s v="accidental shooting|bird|crow|exploding animal|muslim"/>
    <x v="3899"/>
    <n v="148"/>
    <x v="0"/>
    <x v="1"/>
    <s v="R"/>
    <x v="4"/>
    <x v="5"/>
    <n v="365"/>
    <x v="11"/>
    <n v="1.85"/>
    <x v="16"/>
  </r>
  <r>
    <x v="3900"/>
    <s v="Color"/>
    <x v="1743"/>
    <n v="42"/>
    <n v="115"/>
    <n v="6"/>
    <n v="24"/>
    <x v="2301"/>
    <n v="119"/>
    <x v="4"/>
    <x v="270"/>
    <x v="1513"/>
    <x v="3898"/>
    <n v="2650"/>
    <n v="222"/>
    <x v="2725"/>
    <n v="1"/>
    <s v="1910s|desert|dunes|goat|slave"/>
    <x v="3900"/>
    <n v="35"/>
    <x v="30"/>
    <x v="49"/>
    <s v="R"/>
    <x v="83"/>
    <x v="12"/>
    <n v="69"/>
    <x v="7"/>
    <n v="2.35"/>
    <x v="705"/>
  </r>
  <r>
    <x v="3901"/>
    <s v="Color"/>
    <x v="1744"/>
    <n v="78"/>
    <n v="95"/>
    <n v="89"/>
    <n v="388"/>
    <x v="1057"/>
    <n v="963"/>
    <x v="3471"/>
    <x v="539"/>
    <x v="314"/>
    <x v="3899"/>
    <n v="31836"/>
    <n v="2658"/>
    <x v="2021"/>
    <n v="0"/>
    <s v="gun running|organized crime|pimp|superhero|vigilante"/>
    <x v="3901"/>
    <n v="90"/>
    <x v="0"/>
    <x v="4"/>
    <s v="R"/>
    <x v="209"/>
    <x v="0"/>
    <n v="654"/>
    <x v="2"/>
    <n v="2.35"/>
    <x v="1"/>
  </r>
  <r>
    <x v="3902"/>
    <s v="Color"/>
    <x v="1745"/>
    <n v="41"/>
    <n v="102"/>
    <n v="136"/>
    <n v="48"/>
    <x v="2302"/>
    <n v="89"/>
    <x v="3472"/>
    <x v="801"/>
    <x v="1514"/>
    <x v="3900"/>
    <n v="3258"/>
    <n v="282"/>
    <x v="2726"/>
    <n v="0"/>
    <s v="hoop|horseback riding|love|pirate|singer"/>
    <x v="3902"/>
    <n v="54"/>
    <x v="0"/>
    <x v="0"/>
    <s v="Approved"/>
    <x v="318"/>
    <x v="74"/>
    <n v="78"/>
    <x v="1"/>
    <n v="1.37"/>
    <x v="327"/>
  </r>
  <r>
    <x v="3903"/>
    <s v="Color"/>
    <x v="1746"/>
    <n v="61"/>
    <n v="99"/>
    <n v="29"/>
    <n v="64"/>
    <x v="2303"/>
    <n v="117"/>
    <x v="3473"/>
    <x v="270"/>
    <x v="1515"/>
    <x v="3901"/>
    <n v="3579"/>
    <n v="298"/>
    <x v="1009"/>
    <n v="2"/>
    <s v="bar|bartender|death|heart attack|mentor protege relationship"/>
    <x v="3903"/>
    <n v="14"/>
    <x v="0"/>
    <x v="27"/>
    <s v="R"/>
    <x v="315"/>
    <x v="0"/>
    <n v="64"/>
    <x v="8"/>
    <n v="2.35"/>
    <x v="1"/>
  </r>
  <r>
    <x v="3904"/>
    <s v="Color"/>
    <x v="999"/>
    <n v="112"/>
    <n v="109"/>
    <n v="13"/>
    <n v="480"/>
    <x v="622"/>
    <n v="3000"/>
    <x v="3474"/>
    <x v="200"/>
    <x v="78"/>
    <x v="3902"/>
    <n v="17770"/>
    <n v="5977"/>
    <x v="650"/>
    <n v="0"/>
    <s v="gay|headmaster|oxford|school|teacher"/>
    <x v="3904"/>
    <n v="172"/>
    <x v="0"/>
    <x v="1"/>
    <s v="R"/>
    <x v="126"/>
    <x v="7"/>
    <n v="796"/>
    <x v="8"/>
    <n v="1.85"/>
    <x v="1"/>
  </r>
  <r>
    <x v="1221"/>
    <s v="Color"/>
    <x v="444"/>
    <n v="349"/>
    <n v="113"/>
    <n v="174"/>
    <n v="767"/>
    <x v="273"/>
    <n v="14000"/>
    <x v="1176"/>
    <x v="83"/>
    <x v="22"/>
    <x v="1221"/>
    <n v="210548"/>
    <n v="17151"/>
    <x v="985"/>
    <n v="3"/>
    <s v="agriculture|airport|amnesia|nurse|scientist"/>
    <x v="1221"/>
    <n v="332"/>
    <x v="0"/>
    <x v="1"/>
    <s v="PG-13"/>
    <x v="116"/>
    <x v="10"/>
    <n v="902"/>
    <x v="8"/>
    <n v="2.35"/>
    <x v="5"/>
  </r>
  <r>
    <x v="3905"/>
    <s v="Color"/>
    <x v="113"/>
    <n v="55"/>
    <n v="25"/>
    <m/>
    <n v="395"/>
    <x v="2304"/>
    <n v="443"/>
    <x v="4"/>
    <x v="638"/>
    <x v="1037"/>
    <x v="3903"/>
    <n v="36265"/>
    <n v="2195"/>
    <x v="2727"/>
    <n v="5"/>
    <s v="colonel|doctor|korean war|major|nurse"/>
    <x v="3905"/>
    <n v="147"/>
    <x v="0"/>
    <x v="0"/>
    <s v="TV-PG"/>
    <x v="4"/>
    <x v="4"/>
    <n v="421"/>
    <x v="26"/>
    <n v="4"/>
    <x v="1"/>
  </r>
  <r>
    <x v="3906"/>
    <s v=" Black and White"/>
    <x v="828"/>
    <n v="88"/>
    <n v="113"/>
    <n v="154"/>
    <n v="77"/>
    <x v="2305"/>
    <n v="183"/>
    <x v="4"/>
    <x v="270"/>
    <x v="1516"/>
    <x v="3904"/>
    <n v="76616"/>
    <n v="465"/>
    <x v="2728"/>
    <n v="2"/>
    <s v="gay|homosexual|homosexuality|hustler|male rear nudity"/>
    <x v="3906"/>
    <n v="334"/>
    <x v="0"/>
    <x v="0"/>
    <s v="X"/>
    <x v="309"/>
    <x v="50"/>
    <n v="89"/>
    <x v="0"/>
    <n v="1.85"/>
    <x v="1"/>
  </r>
  <r>
    <x v="3907"/>
    <s v="Color"/>
    <x v="1135"/>
    <n v="122"/>
    <n v="91"/>
    <n v="11"/>
    <n v="121"/>
    <x v="581"/>
    <n v="1000"/>
    <x v="3475"/>
    <x v="379"/>
    <x v="384"/>
    <x v="3905"/>
    <n v="82232"/>
    <n v="2323"/>
    <x v="2729"/>
    <n v="3"/>
    <s v="dole|male stripper|northern england|steel worker|unemployment"/>
    <x v="3907"/>
    <n v="174"/>
    <x v="0"/>
    <x v="1"/>
    <s v="R"/>
    <x v="209"/>
    <x v="13"/>
    <n v="891"/>
    <x v="13"/>
    <n v="1.85"/>
    <x v="1"/>
  </r>
  <r>
    <x v="3908"/>
    <s v="Color"/>
    <x v="1747"/>
    <n v="134"/>
    <n v="88"/>
    <n v="104"/>
    <n v="318"/>
    <x v="2306"/>
    <n v="628"/>
    <x v="3476"/>
    <x v="125"/>
    <x v="1517"/>
    <x v="3906"/>
    <n v="160281"/>
    <n v="2726"/>
    <x v="2730"/>
    <n v="0"/>
    <s v="air traffic controller|airplane|airport|pilot|spoof"/>
    <x v="3908"/>
    <n v="427"/>
    <x v="0"/>
    <x v="0"/>
    <s v="PG"/>
    <x v="209"/>
    <x v="35"/>
    <n v="575"/>
    <x v="6"/>
    <n v="1.85"/>
    <x v="37"/>
  </r>
  <r>
    <x v="3909"/>
    <s v="Color"/>
    <x v="1748"/>
    <n v="11"/>
    <n v="88"/>
    <n v="2"/>
    <n v="6"/>
    <x v="389"/>
    <n v="2000"/>
    <x v="4"/>
    <x v="3"/>
    <x v="504"/>
    <x v="3907"/>
    <n v="801"/>
    <n v="2886"/>
    <x v="2731"/>
    <n v="3"/>
    <s v="army|michael jai white|ohio|steve austin"/>
    <x v="3909"/>
    <n v="14"/>
    <x v="0"/>
    <x v="0"/>
    <s v="R"/>
    <x v="240"/>
    <x v="2"/>
    <n v="872"/>
    <x v="58"/>
    <n v="1.33"/>
    <x v="706"/>
  </r>
  <r>
    <x v="3910"/>
    <s v=" Black and White"/>
    <x v="273"/>
    <n v="20"/>
    <n v="97"/>
    <n v="473"/>
    <n v="624"/>
    <x v="1797"/>
    <n v="826"/>
    <x v="3477"/>
    <x v="200"/>
    <x v="624"/>
    <x v="3908"/>
    <n v="74626"/>
    <n v="3455"/>
    <x v="2732"/>
    <n v="1"/>
    <s v="bully|drug dealer|first part|neighbor|neighborhood"/>
    <x v="3910"/>
    <n v="157"/>
    <x v="0"/>
    <x v="0"/>
    <s v="R"/>
    <x v="209"/>
    <x v="16"/>
    <n v="723"/>
    <x v="11"/>
    <n v="1.85"/>
    <x v="60"/>
  </r>
  <r>
    <x v="3911"/>
    <s v="Color"/>
    <x v="242"/>
    <n v="28"/>
    <n v="97"/>
    <n v="117"/>
    <n v="556"/>
    <x v="2307"/>
    <n v="851"/>
    <x v="3477"/>
    <x v="168"/>
    <x v="96"/>
    <x v="3909"/>
    <n v="39508"/>
    <n v="3036"/>
    <x v="2733"/>
    <n v="2"/>
    <s v="1990s|escape|graduation|hustler|street"/>
    <x v="3911"/>
    <n v="96"/>
    <x v="0"/>
    <x v="0"/>
    <s v="R"/>
    <x v="209"/>
    <x v="27"/>
    <n v="582"/>
    <x v="7"/>
    <n v="1.85"/>
    <x v="1"/>
  </r>
  <r>
    <x v="3912"/>
    <s v="Color"/>
    <x v="113"/>
    <n v="22"/>
    <n v="42"/>
    <m/>
    <n v="496"/>
    <x v="310"/>
    <n v="912"/>
    <x v="4"/>
    <x v="419"/>
    <x v="1518"/>
    <x v="3910"/>
    <n v="27418"/>
    <n v="4337"/>
    <x v="1971"/>
    <n v="2"/>
    <s v="music business|new york city|record executive|record label|singer"/>
    <x v="3912"/>
    <n v="92"/>
    <x v="0"/>
    <x v="0"/>
    <s v="TV-14"/>
    <x v="4"/>
    <x v="4"/>
    <n v="906"/>
    <x v="6"/>
    <n v="16"/>
    <x v="57"/>
  </r>
  <r>
    <x v="3913"/>
    <s v="Color"/>
    <x v="1749"/>
    <n v="95"/>
    <n v="85"/>
    <n v="10"/>
    <n v="178"/>
    <x v="613"/>
    <n v="3000"/>
    <x v="3478"/>
    <x v="499"/>
    <x v="639"/>
    <x v="3911"/>
    <n v="15956"/>
    <n v="3617"/>
    <x v="2734"/>
    <n v="0"/>
    <s v="anthology|hit and run|hit by a car|living statue|melting woman"/>
    <x v="3913"/>
    <n v="118"/>
    <x v="0"/>
    <x v="0"/>
    <s v="R"/>
    <x v="209"/>
    <x v="42"/>
    <n v="273"/>
    <x v="19"/>
    <n v="1.85"/>
    <x v="103"/>
  </r>
  <r>
    <x v="3914"/>
    <s v="Color"/>
    <x v="1563"/>
    <n v="31"/>
    <n v="121"/>
    <n v="541"/>
    <n v="242"/>
    <x v="888"/>
    <n v="575"/>
    <x v="4"/>
    <x v="802"/>
    <x v="1519"/>
    <x v="3912"/>
    <n v="6350"/>
    <n v="1970"/>
    <x v="2492"/>
    <n v="2"/>
    <s v="desert|partner|prostitute|stagecoach|water"/>
    <x v="3914"/>
    <n v="62"/>
    <x v="0"/>
    <x v="0"/>
    <s v="R"/>
    <x v="319"/>
    <x v="48"/>
    <n v="372"/>
    <x v="11"/>
    <n v="1.85"/>
    <x v="625"/>
  </r>
  <r>
    <x v="3915"/>
    <s v=" Black and White"/>
    <x v="1750"/>
    <n v="79"/>
    <n v="134"/>
    <n v="174"/>
    <n v="188"/>
    <x v="465"/>
    <n v="255"/>
    <x v="4"/>
    <x v="597"/>
    <x v="1520"/>
    <x v="3913"/>
    <n v="19026"/>
    <n v="970"/>
    <x v="2735"/>
    <n v="1"/>
    <s v="homoeroticism|kansas|murder|police|robbery"/>
    <x v="3915"/>
    <n v="128"/>
    <x v="0"/>
    <x v="0"/>
    <s v="Approved"/>
    <x v="209"/>
    <x v="58"/>
    <n v="220"/>
    <x v="25"/>
    <n v="2.35"/>
    <x v="1"/>
  </r>
  <r>
    <x v="3916"/>
    <s v="Color"/>
    <x v="1568"/>
    <n v="25"/>
    <n v="149"/>
    <n v="160"/>
    <n v="75"/>
    <x v="2308"/>
    <n v="157"/>
    <x v="4"/>
    <x v="270"/>
    <x v="1521"/>
    <x v="3914"/>
    <n v="7071"/>
    <n v="646"/>
    <x v="2736"/>
    <n v="0"/>
    <s v="belgium|congo|convent|nun|nurse"/>
    <x v="3916"/>
    <n v="83"/>
    <x v="0"/>
    <x v="0"/>
    <s v="Not Rated"/>
    <x v="209"/>
    <x v="64"/>
    <n v="139"/>
    <x v="32"/>
    <n v="1.78"/>
    <x v="397"/>
  </r>
  <r>
    <x v="3917"/>
    <s v="Color"/>
    <x v="1045"/>
    <n v="22"/>
    <n v="121"/>
    <n v="22"/>
    <n v="367"/>
    <x v="1297"/>
    <n v="606"/>
    <x v="4"/>
    <x v="80"/>
    <x v="873"/>
    <x v="3915"/>
    <n v="5941"/>
    <n v="2402"/>
    <x v="2737"/>
    <n v="1"/>
    <s v="kidnapping|los angeles california|neo noir|private detective|ransom"/>
    <x v="3917"/>
    <n v="74"/>
    <x v="0"/>
    <x v="0"/>
    <s v="Not Rated"/>
    <x v="209"/>
    <x v="71"/>
    <n v="481"/>
    <x v="15"/>
    <n v="2.35"/>
    <x v="169"/>
  </r>
  <r>
    <x v="3918"/>
    <s v="Color"/>
    <x v="931"/>
    <n v="110"/>
    <n v="116"/>
    <n v="13000"/>
    <n v="118"/>
    <x v="1175"/>
    <n v="195"/>
    <x v="4"/>
    <x v="582"/>
    <x v="1522"/>
    <x v="3916"/>
    <n v="30982"/>
    <n v="771"/>
    <x v="2738"/>
    <n v="0"/>
    <s v="penknife|police|rape|serial killer|united kingdom"/>
    <x v="3918"/>
    <n v="199"/>
    <x v="0"/>
    <x v="1"/>
    <s v="R"/>
    <x v="126"/>
    <x v="36"/>
    <n v="146"/>
    <x v="7"/>
    <n v="1.85"/>
    <x v="1"/>
  </r>
  <r>
    <x v="3919"/>
    <s v="Color"/>
    <x v="1751"/>
    <n v="425"/>
    <n v="92"/>
    <n v="22"/>
    <n v="159"/>
    <x v="2309"/>
    <n v="648"/>
    <x v="3479"/>
    <x v="364"/>
    <x v="1478"/>
    <x v="3917"/>
    <n v="66483"/>
    <n v="1122"/>
    <x v="177"/>
    <n v="0"/>
    <s v="black magic|goat|isolation|naked woman|witch"/>
    <x v="3919"/>
    <n v="452"/>
    <x v="0"/>
    <x v="0"/>
    <s v="R"/>
    <x v="209"/>
    <x v="2"/>
    <n v="191"/>
    <x v="2"/>
    <n v="1.66"/>
    <x v="132"/>
  </r>
  <r>
    <x v="3920"/>
    <s v="Color"/>
    <x v="1752"/>
    <n v="19"/>
    <n v="93"/>
    <n v="0"/>
    <n v="78"/>
    <x v="2310"/>
    <n v="625"/>
    <x v="3480"/>
    <x v="125"/>
    <x v="1523"/>
    <x v="3918"/>
    <n v="1721"/>
    <n v="987"/>
    <x v="2739"/>
    <n v="2"/>
    <s v="friend|obscenity|scam|vacant lot|van"/>
    <x v="3920"/>
    <n v="38"/>
    <x v="0"/>
    <x v="0"/>
    <s v="R"/>
    <x v="209"/>
    <x v="20"/>
    <n v="118"/>
    <x v="65"/>
    <n v="1.85"/>
    <x v="707"/>
  </r>
  <r>
    <x v="3921"/>
    <s v="Color"/>
    <x v="1734"/>
    <n v="43"/>
    <n v="96"/>
    <n v="0"/>
    <n v="111"/>
    <x v="2311"/>
    <n v="385"/>
    <x v="3481"/>
    <x v="105"/>
    <x v="1524"/>
    <x v="3919"/>
    <n v="13949"/>
    <n v="995"/>
    <x v="2740"/>
    <n v="2"/>
    <s v="claim in title|infidelity|irish american|love|sex"/>
    <x v="3921"/>
    <n v="98"/>
    <x v="0"/>
    <x v="0"/>
    <s v="R"/>
    <x v="209"/>
    <x v="25"/>
    <n v="356"/>
    <x v="9"/>
    <n v="1.85"/>
    <x v="631"/>
  </r>
  <r>
    <x v="3922"/>
    <s v=" Black and White"/>
    <x v="111"/>
    <n v="127"/>
    <n v="105"/>
    <n v="386"/>
    <n v="248"/>
    <x v="2312"/>
    <n v="3000"/>
    <x v="3482"/>
    <x v="113"/>
    <x v="240"/>
    <x v="3920"/>
    <n v="24977"/>
    <n v="4238"/>
    <x v="2741"/>
    <n v="2"/>
    <s v="friendship|gardener|gay interest|homosexual|memory"/>
    <x v="3922"/>
    <n v="229"/>
    <x v="0"/>
    <x v="0"/>
    <s v="R"/>
    <x v="209"/>
    <x v="20"/>
    <n v="258"/>
    <x v="7"/>
    <n v="2.35"/>
    <x v="1"/>
  </r>
  <r>
    <x v="3923"/>
    <s v="Color"/>
    <x v="889"/>
    <n v="262"/>
    <n v="129"/>
    <n v="195"/>
    <n v="50"/>
    <x v="2313"/>
    <n v="827"/>
    <x v="3483"/>
    <x v="150"/>
    <x v="1525"/>
    <x v="3921"/>
    <n v="131831"/>
    <n v="1044"/>
    <x v="2742"/>
    <n v="0"/>
    <s v="investigation|justice|murder|suspect|tension"/>
    <x v="3923"/>
    <n v="231"/>
    <x v="6"/>
    <x v="52"/>
    <s v="R"/>
    <x v="126"/>
    <x v="0"/>
    <n v="88"/>
    <x v="17"/>
    <n v="2.35"/>
    <x v="0"/>
  </r>
  <r>
    <x v="2439"/>
    <s v="Color"/>
    <x v="233"/>
    <n v="184"/>
    <n v="87"/>
    <n v="0"/>
    <n v="83"/>
    <x v="1505"/>
    <n v="1000"/>
    <x v="4"/>
    <x v="429"/>
    <x v="964"/>
    <x v="2439"/>
    <n v="49672"/>
    <n v="1592"/>
    <x v="1794"/>
    <n v="1"/>
    <s v="bunker|experiment|military|research|scientist"/>
    <x v="2439"/>
    <n v="419"/>
    <x v="0"/>
    <x v="0"/>
    <s v="Unrated"/>
    <x v="209"/>
    <x v="39"/>
    <n v="177"/>
    <x v="13"/>
    <n v="1.85"/>
    <x v="67"/>
  </r>
  <r>
    <x v="3924"/>
    <s v="Color"/>
    <x v="1753"/>
    <n v="33"/>
    <n v="94"/>
    <n v="47"/>
    <n v="108"/>
    <x v="2314"/>
    <n v="430"/>
    <x v="4"/>
    <x v="381"/>
    <x v="1526"/>
    <x v="3922"/>
    <n v="4790"/>
    <n v="836"/>
    <x v="2743"/>
    <n v="1"/>
    <s v="blood splatter|heart ripped out|jock strap|train|vomiting"/>
    <x v="3924"/>
    <n v="52"/>
    <x v="0"/>
    <x v="0"/>
    <s v="R"/>
    <x v="4"/>
    <x v="8"/>
    <n v="209"/>
    <x v="30"/>
    <n v="1.85"/>
    <x v="381"/>
  </r>
  <r>
    <x v="3925"/>
    <s v="Color"/>
    <x v="6"/>
    <n v="252"/>
    <n v="37"/>
    <n v="0"/>
    <n v="199"/>
    <x v="2315"/>
    <n v="634"/>
    <x v="3484"/>
    <x v="499"/>
    <x v="1527"/>
    <x v="3923"/>
    <n v="113451"/>
    <n v="1347"/>
    <x v="2744"/>
    <n v="0"/>
    <s v="cabin|cabin in the woods|demon|evil dead|woods"/>
    <x v="3925"/>
    <n v="537"/>
    <x v="0"/>
    <x v="0"/>
    <s v="X"/>
    <x v="309"/>
    <x v="42"/>
    <n v="328"/>
    <x v="6"/>
    <n v="1.85"/>
    <x v="1"/>
  </r>
  <r>
    <x v="3926"/>
    <s v="Color"/>
    <x v="1754"/>
    <n v="31"/>
    <n v="81"/>
    <n v="0"/>
    <n v="542"/>
    <x v="1238"/>
    <n v="560"/>
    <x v="3485"/>
    <x v="803"/>
    <x v="1528"/>
    <x v="3924"/>
    <n v="11399"/>
    <n v="2238"/>
    <x v="2745"/>
    <n v="0"/>
    <s v="based on sketch comedy|corporation|cult film|evil corporation|sex"/>
    <x v="3926"/>
    <n v="131"/>
    <x v="0"/>
    <x v="0"/>
    <s v="PG-13"/>
    <x v="119"/>
    <x v="18"/>
    <n v="555"/>
    <x v="31"/>
    <n v="1.85"/>
    <x v="1"/>
  </r>
  <r>
    <x v="3927"/>
    <s v="Color"/>
    <x v="1755"/>
    <n v="139"/>
    <n v="97"/>
    <n v="48"/>
    <n v="689"/>
    <x v="1115"/>
    <n v="984"/>
    <x v="4"/>
    <x v="429"/>
    <x v="431"/>
    <x v="3925"/>
    <n v="34532"/>
    <n v="3075"/>
    <x v="2746"/>
    <n v="0"/>
    <s v="cult film|hurricane|school bus|shark|shark feature"/>
    <x v="3927"/>
    <n v="236"/>
    <x v="0"/>
    <x v="0"/>
    <s v="TV-14"/>
    <x v="138"/>
    <x v="9"/>
    <n v="697"/>
    <x v="47"/>
    <n v="1.78"/>
    <x v="526"/>
  </r>
  <r>
    <x v="3928"/>
    <s v="Color"/>
    <x v="1756"/>
    <n v="39"/>
    <n v="106"/>
    <n v="22"/>
    <n v="10"/>
    <x v="2316"/>
    <n v="174"/>
    <x v="3486"/>
    <x v="433"/>
    <x v="1529"/>
    <x v="3926"/>
    <n v="1024"/>
    <n v="222"/>
    <x v="2747"/>
    <n v="0"/>
    <s v="1520s|aztec|indian|spanish colonization|spanish conquest"/>
    <x v="3928"/>
    <n v="494"/>
    <x v="6"/>
    <x v="12"/>
    <s v="R"/>
    <x v="209"/>
    <x v="20"/>
    <n v="16"/>
    <x v="2"/>
    <n v="1.85"/>
    <x v="615"/>
  </r>
  <r>
    <x v="3929"/>
    <s v="Color"/>
    <x v="1757"/>
    <n v="337"/>
    <n v="103"/>
    <n v="12"/>
    <n v="4"/>
    <x v="2317"/>
    <n v="29"/>
    <x v="3487"/>
    <x v="804"/>
    <x v="1530"/>
    <x v="3927"/>
    <n v="54104"/>
    <n v="44"/>
    <x v="2748"/>
    <n v="0"/>
    <s v="bear|cameraman|hunter|secret government agency|troll"/>
    <x v="3929"/>
    <n v="199"/>
    <x v="33"/>
    <x v="37"/>
    <s v="PG-13"/>
    <x v="320"/>
    <x v="5"/>
    <n v="4"/>
    <x v="15"/>
    <n v="1.85"/>
    <x v="58"/>
  </r>
  <r>
    <x v="3930"/>
    <s v="Color"/>
    <x v="1758"/>
    <n v="30"/>
    <n v="101"/>
    <n v="0"/>
    <n v="681"/>
    <x v="51"/>
    <n v="827"/>
    <x v="3488"/>
    <x v="127"/>
    <x v="165"/>
    <x v="3928"/>
    <n v="1950"/>
    <n v="3574"/>
    <x v="320"/>
    <n v="3"/>
    <s v="erectile dysfunction|mugger|mugging|subway robbery|therapy"/>
    <x v="3930"/>
    <n v="24"/>
    <x v="0"/>
    <x v="0"/>
    <s v="R"/>
    <x v="209"/>
    <x v="7"/>
    <n v="729"/>
    <x v="12"/>
    <n v="1.85"/>
    <x v="708"/>
  </r>
  <r>
    <x v="862"/>
    <s v="Color"/>
    <x v="409"/>
    <n v="265"/>
    <n v="102"/>
    <n v="82"/>
    <n v="536"/>
    <x v="618"/>
    <n v="622"/>
    <x v="833"/>
    <x v="148"/>
    <x v="189"/>
    <x v="862"/>
    <n v="104072"/>
    <n v="2486"/>
    <x v="334"/>
    <n v="4"/>
    <s v="alien|escape|manager|neighborhood watch|ohio"/>
    <x v="862"/>
    <n v="207"/>
    <x v="0"/>
    <x v="0"/>
    <s v="R"/>
    <x v="76"/>
    <x v="3"/>
    <n v="591"/>
    <x v="20"/>
    <n v="2.35"/>
    <x v="61"/>
  </r>
  <r>
    <x v="3931"/>
    <s v="Color"/>
    <x v="1759"/>
    <n v="50"/>
    <n v="98"/>
    <n v="9"/>
    <n v="405"/>
    <x v="229"/>
    <n v="11000"/>
    <x v="3489"/>
    <x v="200"/>
    <x v="336"/>
    <x v="3929"/>
    <n v="7228"/>
    <n v="20009"/>
    <x v="1786"/>
    <n v="4"/>
    <s v="love|michigan|musician|novelist|student"/>
    <x v="3931"/>
    <n v="53"/>
    <x v="0"/>
    <x v="0"/>
    <s v="R"/>
    <x v="209"/>
    <x v="12"/>
    <n v="8000"/>
    <x v="21"/>
    <n v="1.85"/>
    <x v="690"/>
  </r>
  <r>
    <x v="3932"/>
    <s v="Color"/>
    <x v="448"/>
    <n v="50"/>
    <n v="91"/>
    <n v="23"/>
    <n v="660"/>
    <x v="2318"/>
    <n v="4000"/>
    <x v="3490"/>
    <x v="106"/>
    <x v="1019"/>
    <x v="3930"/>
    <n v="12188"/>
    <n v="6380"/>
    <x v="782"/>
    <n v="3"/>
    <s v="1959 cadillac|diamonds|female villain|force field|voyeurism"/>
    <x v="3932"/>
    <n v="135"/>
    <x v="0"/>
    <x v="0"/>
    <s v="PG-13"/>
    <x v="209"/>
    <x v="14"/>
    <n v="756"/>
    <x v="43"/>
    <n v="2.35"/>
    <x v="103"/>
  </r>
  <r>
    <x v="3933"/>
    <s v="Color"/>
    <x v="1760"/>
    <n v="9"/>
    <n v="105"/>
    <n v="28"/>
    <n v="131"/>
    <x v="2319"/>
    <n v="426"/>
    <x v="3491"/>
    <x v="805"/>
    <x v="1531"/>
    <x v="3931"/>
    <n v="342"/>
    <n v="1043"/>
    <x v="2749"/>
    <n v="0"/>
    <m/>
    <x v="3933"/>
    <n v="15"/>
    <x v="0"/>
    <x v="4"/>
    <s v="PG-13"/>
    <x v="209"/>
    <x v="6"/>
    <n v="294"/>
    <x v="55"/>
    <n v="1.85"/>
    <x v="1"/>
  </r>
  <r>
    <x v="3934"/>
    <s v="Color"/>
    <x v="1761"/>
    <n v="15"/>
    <n v="98"/>
    <n v="0"/>
    <n v="31"/>
    <x v="2320"/>
    <n v="368"/>
    <x v="4"/>
    <x v="171"/>
    <x v="1384"/>
    <x v="3932"/>
    <n v="1634"/>
    <n v="668"/>
    <x v="2750"/>
    <n v="0"/>
    <s v="blood splatter|ski mask|stolen money|vomiting|warehouse"/>
    <x v="3934"/>
    <n v="11"/>
    <x v="0"/>
    <x v="0"/>
    <m/>
    <x v="209"/>
    <x v="8"/>
    <n v="168"/>
    <x v="9"/>
    <n v="1.85"/>
    <x v="506"/>
  </r>
  <r>
    <x v="3935"/>
    <s v="Color"/>
    <x v="1762"/>
    <n v="5"/>
    <n v="104"/>
    <n v="6"/>
    <n v="467"/>
    <x v="880"/>
    <n v="922"/>
    <x v="4"/>
    <x v="26"/>
    <x v="478"/>
    <x v="3933"/>
    <n v="372"/>
    <n v="2406"/>
    <x v="2751"/>
    <n v="6"/>
    <s v="bar|box office flop|dance|one word title|voice over narration"/>
    <x v="3935"/>
    <n v="20"/>
    <x v="0"/>
    <x v="0"/>
    <s v="R"/>
    <x v="138"/>
    <x v="20"/>
    <n v="893"/>
    <x v="34"/>
    <n v="1.37"/>
    <x v="492"/>
  </r>
  <r>
    <x v="3936"/>
    <s v="Color"/>
    <x v="113"/>
    <n v="1"/>
    <n v="45"/>
    <m/>
    <n v="119"/>
    <x v="2321"/>
    <n v="773"/>
    <x v="4"/>
    <x v="306"/>
    <x v="1371"/>
    <x v="3934"/>
    <n v="653"/>
    <n v="1393"/>
    <x v="2752"/>
    <n v="3"/>
    <s v="adultery|baptist church|dentist|double murder|tv mini series"/>
    <x v="3936"/>
    <n v="4"/>
    <x v="0"/>
    <x v="1"/>
    <m/>
    <x v="4"/>
    <x v="4"/>
    <n v="133"/>
    <x v="11"/>
    <m/>
    <x v="546"/>
  </r>
  <r>
    <x v="3937"/>
    <s v="Color"/>
    <x v="1763"/>
    <n v="4"/>
    <n v="96"/>
    <n v="0"/>
    <n v="460"/>
    <x v="814"/>
    <n v="708"/>
    <x v="4"/>
    <x v="381"/>
    <x v="1443"/>
    <x v="3935"/>
    <n v="961"/>
    <n v="2307"/>
    <x v="2753"/>
    <n v="0"/>
    <s v="death|forensic|murder|profiler|serial killer"/>
    <x v="3937"/>
    <n v="12"/>
    <x v="0"/>
    <x v="0"/>
    <m/>
    <x v="209"/>
    <x v="0"/>
    <n v="574"/>
    <x v="30"/>
    <n v="2.35"/>
    <x v="255"/>
  </r>
  <r>
    <x v="3938"/>
    <s v="Color"/>
    <x v="1764"/>
    <n v="44"/>
    <n v="148"/>
    <n v="41"/>
    <n v="739"/>
    <x v="1011"/>
    <n v="2000"/>
    <x v="4"/>
    <x v="806"/>
    <x v="234"/>
    <x v="3936"/>
    <n v="30434"/>
    <n v="5526"/>
    <x v="2754"/>
    <n v="0"/>
    <s v="batman|joker|mutant|tattoo on breast|the joker"/>
    <x v="3938"/>
    <n v="55"/>
    <x v="0"/>
    <x v="0"/>
    <s v="PG-13"/>
    <x v="209"/>
    <x v="9"/>
    <n v="774"/>
    <x v="26"/>
    <m/>
    <x v="9"/>
  </r>
  <r>
    <x v="3939"/>
    <s v="Color"/>
    <x v="1765"/>
    <n v="6"/>
    <n v="100"/>
    <n v="117"/>
    <n v="0"/>
    <x v="2322"/>
    <n v="21"/>
    <x v="3492"/>
    <x v="4"/>
    <x v="1532"/>
    <x v="3937"/>
    <n v="75"/>
    <n v="24"/>
    <x v="2755"/>
    <n v="0"/>
    <m/>
    <x v="3939"/>
    <n v="2"/>
    <x v="0"/>
    <x v="0"/>
    <m/>
    <x v="209"/>
    <x v="2"/>
    <n v="3"/>
    <x v="15"/>
    <m/>
    <x v="709"/>
  </r>
  <r>
    <x v="3940"/>
    <s v="Color"/>
    <x v="388"/>
    <n v="17"/>
    <n v="86"/>
    <n v="892"/>
    <n v="50"/>
    <x v="2323"/>
    <n v="603"/>
    <x v="4"/>
    <x v="151"/>
    <x v="1217"/>
    <x v="3938"/>
    <n v="1285"/>
    <n v="854"/>
    <x v="2756"/>
    <n v="1"/>
    <s v="castle|dragon|kidnapping|satire|sword and sorcery"/>
    <x v="3940"/>
    <n v="10"/>
    <x v="0"/>
    <x v="4"/>
    <s v="R"/>
    <x v="209"/>
    <x v="11"/>
    <n v="145"/>
    <x v="47"/>
    <n v="1.78"/>
    <x v="710"/>
  </r>
  <r>
    <x v="3941"/>
    <s v="Color"/>
    <x v="1766"/>
    <n v="7"/>
    <n v="92"/>
    <n v="14"/>
    <n v="597"/>
    <x v="311"/>
    <n v="2000"/>
    <x v="4"/>
    <x v="28"/>
    <x v="461"/>
    <x v="3939"/>
    <n v="1928"/>
    <n v="3854"/>
    <x v="1846"/>
    <n v="2"/>
    <s v="chess|drugs|love|meth|pawn"/>
    <x v="3941"/>
    <n v="10"/>
    <x v="0"/>
    <x v="0"/>
    <s v="Not Rated"/>
    <x v="209"/>
    <x v="11"/>
    <n v="660"/>
    <x v="28"/>
    <n v="1.85"/>
    <x v="711"/>
  </r>
  <r>
    <x v="3942"/>
    <s v="Color"/>
    <x v="1767"/>
    <n v="9"/>
    <n v="88"/>
    <n v="19"/>
    <n v="322"/>
    <x v="2324"/>
    <n v="795"/>
    <x v="4"/>
    <x v="306"/>
    <x v="1533"/>
    <x v="3940"/>
    <n v="455"/>
    <n v="2497"/>
    <x v="817"/>
    <n v="0"/>
    <s v="desert|held at gunpoint|marine|revenge|sex on table"/>
    <x v="3942"/>
    <n v="13"/>
    <x v="0"/>
    <x v="2"/>
    <m/>
    <x v="209"/>
    <x v="11"/>
    <n v="535"/>
    <x v="30"/>
    <n v="2.35"/>
    <x v="648"/>
  </r>
  <r>
    <x v="3943"/>
    <s v="Color"/>
    <x v="1768"/>
    <n v="3"/>
    <n v="90"/>
    <n v="0"/>
    <n v="37"/>
    <x v="2325"/>
    <n v="1000"/>
    <x v="4"/>
    <x v="180"/>
    <x v="167"/>
    <x v="3941"/>
    <n v="610"/>
    <n v="1183"/>
    <x v="2757"/>
    <n v="1"/>
    <s v="gang leader|italian woman|period piece|purgatory|suicide"/>
    <x v="3943"/>
    <n v="18"/>
    <x v="0"/>
    <x v="1"/>
    <s v="R"/>
    <x v="321"/>
    <x v="11"/>
    <n v="53"/>
    <x v="69"/>
    <n v="2.35"/>
    <x v="712"/>
  </r>
  <r>
    <x v="3944"/>
    <s v="Color"/>
    <x v="873"/>
    <n v="55"/>
    <n v="94"/>
    <n v="0"/>
    <n v="605"/>
    <x v="536"/>
    <n v="1000"/>
    <x v="4"/>
    <x v="125"/>
    <x v="1161"/>
    <x v="3942"/>
    <n v="15115"/>
    <n v="2861"/>
    <x v="2758"/>
    <n v="0"/>
    <s v="belldon's hysteria|high anxiety|hitchcockian|murder|parody"/>
    <x v="3944"/>
    <n v="102"/>
    <x v="0"/>
    <x v="0"/>
    <s v="PG"/>
    <x v="311"/>
    <x v="47"/>
    <n v="628"/>
    <x v="10"/>
    <n v="1.85"/>
    <x v="1"/>
  </r>
  <r>
    <x v="3945"/>
    <s v="Color"/>
    <x v="1769"/>
    <n v="169"/>
    <n v="80"/>
    <n v="10"/>
    <n v="34"/>
    <x v="2326"/>
    <n v="11000"/>
    <x v="3493"/>
    <x v="4"/>
    <x v="130"/>
    <x v="3943"/>
    <n v="45984"/>
    <n v="11218"/>
    <x v="2240"/>
    <n v="0"/>
    <s v="chick|emperor penguin|journey|ocean|penguin"/>
    <x v="3945"/>
    <n v="331"/>
    <x v="3"/>
    <x v="10"/>
    <s v="G"/>
    <x v="83"/>
    <x v="12"/>
    <n v="108"/>
    <x v="32"/>
    <n v="1.85"/>
    <x v="1"/>
  </r>
  <r>
    <x v="3946"/>
    <s v="Color"/>
    <x v="957"/>
    <n v="290"/>
    <n v="107"/>
    <n v="78"/>
    <n v="969"/>
    <x v="673"/>
    <n v="18000"/>
    <x v="3494"/>
    <x v="283"/>
    <x v="11"/>
    <x v="3944"/>
    <n v="92599"/>
    <n v="22834"/>
    <x v="2759"/>
    <n v="8"/>
    <s v="capital management|financial crisis|financial disaster|investment fraud|management"/>
    <x v="3946"/>
    <n v="225"/>
    <x v="0"/>
    <x v="0"/>
    <s v="R"/>
    <x v="209"/>
    <x v="10"/>
    <n v="2000"/>
    <x v="1"/>
    <n v="1.85"/>
    <x v="90"/>
  </r>
  <r>
    <x v="3947"/>
    <s v="Color"/>
    <x v="1770"/>
    <n v="10"/>
    <n v="99"/>
    <n v="0"/>
    <n v="43"/>
    <x v="2327"/>
    <n v="141"/>
    <x v="4"/>
    <x v="17"/>
    <x v="1534"/>
    <x v="3945"/>
    <n v="1262"/>
    <n v="320"/>
    <x v="2760"/>
    <n v="1"/>
    <s v="apartment|gay parent|job interview|male pubic hair|pubic hair"/>
    <x v="3947"/>
    <n v="13"/>
    <x v="0"/>
    <x v="0"/>
    <s v="Not Rated"/>
    <x v="4"/>
    <x v="10"/>
    <n v="69"/>
    <x v="9"/>
    <n v="2.35"/>
    <x v="647"/>
  </r>
  <r>
    <x v="3948"/>
    <s v="Color"/>
    <x v="1771"/>
    <n v="159"/>
    <n v="92"/>
    <n v="0"/>
    <n v="539"/>
    <x v="2328"/>
    <n v="1000"/>
    <x v="3495"/>
    <x v="200"/>
    <x v="327"/>
    <x v="3946"/>
    <n v="28573"/>
    <n v="3608"/>
    <x v="573"/>
    <n v="0"/>
    <s v="choking|friend|hospital|restaurant|scam"/>
    <x v="3948"/>
    <n v="72"/>
    <x v="0"/>
    <x v="0"/>
    <s v="R"/>
    <x v="119"/>
    <x v="8"/>
    <n v="585"/>
    <x v="12"/>
    <n v="1.66"/>
    <x v="1"/>
  </r>
  <r>
    <x v="3949"/>
    <s v="Color"/>
    <x v="1772"/>
    <n v="535"/>
    <n v="107"/>
    <n v="141"/>
    <n v="535"/>
    <x v="1013"/>
    <n v="24000"/>
    <x v="3496"/>
    <x v="419"/>
    <x v="6"/>
    <x v="3947"/>
    <n v="399138"/>
    <n v="26495"/>
    <x v="861"/>
    <n v="0"/>
    <s v="conservatory|drummer|emotional abuse|music school|obsession"/>
    <x v="3949"/>
    <n v="731"/>
    <x v="0"/>
    <x v="0"/>
    <s v="R"/>
    <x v="296"/>
    <x v="11"/>
    <n v="970"/>
    <x v="3"/>
    <n v="2.4"/>
    <x v="28"/>
  </r>
  <r>
    <x v="3950"/>
    <s v="Color"/>
    <x v="787"/>
    <n v="214"/>
    <n v="135"/>
    <n v="353"/>
    <n v="40"/>
    <x v="2301"/>
    <n v="1000"/>
    <x v="3497"/>
    <x v="152"/>
    <x v="638"/>
    <x v="3948"/>
    <n v="533200"/>
    <n v="1211"/>
    <x v="2761"/>
    <n v="0"/>
    <s v="coming of age|male frontal nudity|male nudity|photographer|slum"/>
    <x v="3950"/>
    <n v="749"/>
    <x v="30"/>
    <x v="49"/>
    <s v="R"/>
    <x v="296"/>
    <x v="19"/>
    <n v="69"/>
    <x v="50"/>
    <n v="1.85"/>
    <x v="82"/>
  </r>
  <r>
    <x v="3951"/>
    <s v="Color"/>
    <x v="1773"/>
    <n v="47"/>
    <n v="99"/>
    <n v="8"/>
    <n v="78"/>
    <x v="2329"/>
    <n v="798"/>
    <x v="3498"/>
    <x v="430"/>
    <x v="1223"/>
    <x v="3949"/>
    <n v="19194"/>
    <n v="1430"/>
    <x v="1358"/>
    <n v="2"/>
    <s v="friday|friend|hip hop|techno rave|weekend"/>
    <x v="3951"/>
    <n v="160"/>
    <x v="0"/>
    <x v="1"/>
    <s v="R"/>
    <x v="298"/>
    <x v="15"/>
    <n v="472"/>
    <x v="1"/>
    <n v="1.85"/>
    <x v="1"/>
  </r>
  <r>
    <x v="3952"/>
    <s v="Color"/>
    <x v="1774"/>
    <n v="17"/>
    <n v="102"/>
    <n v="19"/>
    <n v="80"/>
    <x v="2330"/>
    <n v="632"/>
    <x v="4"/>
    <x v="316"/>
    <x v="1535"/>
    <x v="3950"/>
    <n v="2116"/>
    <n v="1011"/>
    <x v="2762"/>
    <n v="7"/>
    <s v="character name in title|depression|drugs|one word title"/>
    <x v="3952"/>
    <n v="13"/>
    <x v="0"/>
    <x v="0"/>
    <s v="PG-13"/>
    <x v="311"/>
    <x v="3"/>
    <n v="144"/>
    <x v="4"/>
    <m/>
    <x v="1"/>
  </r>
  <r>
    <x v="3953"/>
    <s v="Color"/>
    <x v="1775"/>
    <n v="85"/>
    <n v="93"/>
    <n v="22"/>
    <n v="303"/>
    <x v="169"/>
    <n v="11000"/>
    <x v="3499"/>
    <x v="241"/>
    <x v="182"/>
    <x v="3951"/>
    <n v="12304"/>
    <n v="11860"/>
    <x v="2763"/>
    <n v="0"/>
    <s v="dead girl|girl|granddaughter|morgue|storage unit"/>
    <x v="3953"/>
    <n v="73"/>
    <x v="0"/>
    <x v="0"/>
    <s v="R"/>
    <x v="4"/>
    <x v="7"/>
    <n v="505"/>
    <x v="10"/>
    <n v="1.85"/>
    <x v="713"/>
  </r>
  <r>
    <x v="3954"/>
    <s v="Color"/>
    <x v="1470"/>
    <n v="349"/>
    <n v="115"/>
    <n v="346"/>
    <n v="26"/>
    <x v="2331"/>
    <n v="74"/>
    <x v="3500"/>
    <x v="270"/>
    <x v="1536"/>
    <x v="3952"/>
    <n v="170155"/>
    <n v="216"/>
    <x v="2764"/>
    <n v="1"/>
    <s v="deer|gun|gunshot|hunt|kindergarten teacher"/>
    <x v="3954"/>
    <n v="249"/>
    <x v="31"/>
    <x v="23"/>
    <s v="R"/>
    <x v="315"/>
    <x v="3"/>
    <n v="69"/>
    <x v="24"/>
    <n v="2.35"/>
    <x v="24"/>
  </r>
  <r>
    <x v="3955"/>
    <s v="Color"/>
    <x v="950"/>
    <n v="109"/>
    <n v="94"/>
    <n v="84"/>
    <n v="378"/>
    <x v="2332"/>
    <n v="662"/>
    <x v="4"/>
    <x v="238"/>
    <x v="81"/>
    <x v="3953"/>
    <n v="104908"/>
    <n v="2076"/>
    <x v="2765"/>
    <n v="0"/>
    <s v="bb gun|boy|bully|christmas|tongue stuck on a pole"/>
    <x v="3955"/>
    <n v="458"/>
    <x v="0"/>
    <x v="0"/>
    <s v="PG"/>
    <x v="213"/>
    <x v="45"/>
    <n v="577"/>
    <x v="14"/>
    <n v="1.85"/>
    <x v="45"/>
  </r>
  <r>
    <x v="3956"/>
    <s v="Color"/>
    <x v="955"/>
    <n v="60"/>
    <n v="91"/>
    <n v="38"/>
    <n v="377"/>
    <x v="227"/>
    <n v="625"/>
    <x v="3501"/>
    <x v="17"/>
    <x v="1537"/>
    <x v="3954"/>
    <n v="9607"/>
    <n v="2747"/>
    <x v="1068"/>
    <n v="0"/>
    <s v="inter cultural|latino|restaurant|soccer|train"/>
    <x v="3956"/>
    <n v="174"/>
    <x v="0"/>
    <x v="0"/>
    <s v="PG-13"/>
    <x v="296"/>
    <x v="7"/>
    <n v="464"/>
    <x v="38"/>
    <n v="1.85"/>
    <x v="1"/>
  </r>
  <r>
    <x v="3957"/>
    <s v="Color"/>
    <x v="1114"/>
    <n v="101"/>
    <n v="98"/>
    <n v="73"/>
    <n v="129"/>
    <x v="2333"/>
    <n v="595"/>
    <x v="4"/>
    <x v="28"/>
    <x v="1538"/>
    <x v="3955"/>
    <n v="6549"/>
    <n v="1105"/>
    <x v="2766"/>
    <n v="4"/>
    <s v="back to school|city|high school|sadism|teacher"/>
    <x v="3957"/>
    <n v="75"/>
    <x v="0"/>
    <x v="4"/>
    <s v="R"/>
    <x v="322"/>
    <x v="26"/>
    <n v="251"/>
    <x v="4"/>
    <n v="1.85"/>
    <x v="509"/>
  </r>
  <r>
    <x v="3958"/>
    <s v="Color"/>
    <x v="1776"/>
    <n v="1"/>
    <n v="97"/>
    <n v="246"/>
    <n v="491"/>
    <x v="946"/>
    <n v="756"/>
    <x v="4"/>
    <x v="125"/>
    <x v="1329"/>
    <x v="3956"/>
    <n v="557"/>
    <n v="3717"/>
    <x v="2767"/>
    <n v="5"/>
    <s v="bare breasts"/>
    <x v="3958"/>
    <n v="3"/>
    <x v="0"/>
    <x v="0"/>
    <m/>
    <x v="296"/>
    <x v="11"/>
    <n v="521"/>
    <x v="33"/>
    <n v="16"/>
    <x v="1"/>
  </r>
  <r>
    <x v="3959"/>
    <s v="Color"/>
    <x v="1777"/>
    <n v="16"/>
    <n v="92"/>
    <n v="4"/>
    <n v="405"/>
    <x v="2334"/>
    <n v="631"/>
    <x v="3502"/>
    <x v="17"/>
    <x v="1059"/>
    <x v="3957"/>
    <n v="704"/>
    <n v="2020"/>
    <x v="606"/>
    <n v="0"/>
    <s v="love crime|love triangle|lust|sister sister relationship|unrequited love"/>
    <x v="3959"/>
    <n v="18"/>
    <x v="0"/>
    <x v="0"/>
    <s v="R"/>
    <x v="126"/>
    <x v="15"/>
    <n v="443"/>
    <x v="21"/>
    <m/>
    <x v="714"/>
  </r>
  <r>
    <x v="3960"/>
    <s v="Color"/>
    <x v="1778"/>
    <n v="212"/>
    <n v="128"/>
    <n v="39"/>
    <n v="0"/>
    <x v="2335"/>
    <n v="15"/>
    <x v="3503"/>
    <x v="270"/>
    <x v="1539"/>
    <x v="3958"/>
    <n v="29248"/>
    <n v="17"/>
    <x v="2768"/>
    <n v="7"/>
    <s v="high school|inner city|school|student|teacher"/>
    <x v="3960"/>
    <n v="86"/>
    <x v="3"/>
    <x v="10"/>
    <s v="PG-13"/>
    <x v="4"/>
    <x v="8"/>
    <n v="2"/>
    <x v="7"/>
    <n v="2.35"/>
    <x v="1"/>
  </r>
  <r>
    <x v="3961"/>
    <s v="Color"/>
    <x v="335"/>
    <n v="215"/>
    <n v="136"/>
    <n v="2000"/>
    <n v="449"/>
    <x v="1409"/>
    <n v="917"/>
    <x v="4"/>
    <x v="630"/>
    <x v="1170"/>
    <x v="3959"/>
    <n v="140527"/>
    <n v="2997"/>
    <x v="2769"/>
    <n v="0"/>
    <s v="devil worship|incubus|paranoia|raped by a demon|satanism"/>
    <x v="3961"/>
    <n v="447"/>
    <x v="0"/>
    <x v="0"/>
    <s v="R"/>
    <x v="277"/>
    <x v="38"/>
    <n v="563"/>
    <x v="25"/>
    <n v="1.85"/>
    <x v="38"/>
  </r>
  <r>
    <x v="3962"/>
    <s v=" Black and White"/>
    <x v="1779"/>
    <n v="107"/>
    <n v="113"/>
    <n v="673"/>
    <n v="332"/>
    <x v="2178"/>
    <n v="756"/>
    <x v="4"/>
    <x v="134"/>
    <x v="1540"/>
    <x v="3960"/>
    <n v="53741"/>
    <n v="2693"/>
    <x v="2770"/>
    <n v="1"/>
    <s v="friend|funeral|outlaw|pistol|stagecoach"/>
    <x v="3962"/>
    <n v="214"/>
    <x v="0"/>
    <x v="0"/>
    <s v="Approved"/>
    <x v="310"/>
    <x v="34"/>
    <n v="423"/>
    <x v="14"/>
    <n v="1.85"/>
    <x v="1"/>
  </r>
  <r>
    <x v="3963"/>
    <s v="Color"/>
    <x v="1780"/>
    <n v="122"/>
    <n v="99"/>
    <n v="6"/>
    <n v="194"/>
    <x v="2336"/>
    <n v="828"/>
    <x v="3504"/>
    <x v="17"/>
    <x v="937"/>
    <x v="3961"/>
    <n v="29239"/>
    <n v="1936"/>
    <x v="2771"/>
    <n v="0"/>
    <s v="apartment|asperger's syndrome|children|teacher|writer"/>
    <x v="3963"/>
    <n v="70"/>
    <x v="0"/>
    <x v="0"/>
    <s v="PG-13"/>
    <x v="4"/>
    <x v="0"/>
    <n v="390"/>
    <x v="13"/>
    <n v="2.35"/>
    <x v="1"/>
  </r>
  <r>
    <x v="3964"/>
    <s v="Color"/>
    <x v="1781"/>
    <n v="155"/>
    <n v="101"/>
    <n v="13"/>
    <n v="6"/>
    <x v="2337"/>
    <n v="280"/>
    <x v="3505"/>
    <x v="152"/>
    <x v="1541"/>
    <x v="3962"/>
    <n v="30474"/>
    <n v="308"/>
    <x v="2772"/>
    <n v="0"/>
    <s v="colombia|colombian|drug mule|money|stomach"/>
    <x v="3964"/>
    <n v="172"/>
    <x v="6"/>
    <x v="53"/>
    <s v="R"/>
    <x v="119"/>
    <x v="14"/>
    <n v="11"/>
    <x v="7"/>
    <n v="1.85"/>
    <x v="1"/>
  </r>
  <r>
    <x v="3965"/>
    <s v="Color"/>
    <x v="1714"/>
    <n v="261"/>
    <n v="105"/>
    <n v="101"/>
    <n v="157"/>
    <x v="2269"/>
    <n v="1000"/>
    <x v="3506"/>
    <x v="105"/>
    <x v="300"/>
    <x v="3963"/>
    <n v="73349"/>
    <n v="2016"/>
    <x v="2773"/>
    <n v="4"/>
    <s v="actress|cancer|death|french|gay relationship"/>
    <x v="3965"/>
    <n v="142"/>
    <x v="0"/>
    <x v="0"/>
    <s v="R"/>
    <x v="310"/>
    <x v="5"/>
    <n v="394"/>
    <x v="13"/>
    <n v="1.85"/>
    <x v="61"/>
  </r>
  <r>
    <x v="3966"/>
    <s v="Color"/>
    <x v="1782"/>
    <n v="130"/>
    <n v="95"/>
    <n v="38"/>
    <n v="898"/>
    <x v="2338"/>
    <n v="164000"/>
    <x v="4"/>
    <x v="807"/>
    <x v="500"/>
    <x v="3964"/>
    <n v="25542"/>
    <n v="170118"/>
    <x v="2774"/>
    <n v="0"/>
    <s v="bar|bloody body of child|dead boy|monster|vomiting"/>
    <x v="3966"/>
    <n v="252"/>
    <x v="0"/>
    <x v="0"/>
    <s v="R"/>
    <x v="310"/>
    <x v="12"/>
    <n v="2000"/>
    <x v="21"/>
    <n v="2.35"/>
    <x v="1"/>
  </r>
  <r>
    <x v="3967"/>
    <s v="Color"/>
    <x v="459"/>
    <n v="94"/>
    <n v="109"/>
    <n v="644"/>
    <n v="559"/>
    <x v="1350"/>
    <n v="1000"/>
    <x v="802"/>
    <x v="125"/>
    <x v="720"/>
    <x v="3965"/>
    <n v="90177"/>
    <n v="3468"/>
    <x v="889"/>
    <n v="6"/>
    <s v="academic probation|camera shot of feet|fraternity|school expulsion|smashing a guitar"/>
    <x v="3967"/>
    <n v="257"/>
    <x v="0"/>
    <x v="0"/>
    <s v="R"/>
    <x v="119"/>
    <x v="33"/>
    <n v="783"/>
    <x v="32"/>
    <n v="1.85"/>
    <x v="1"/>
  </r>
  <r>
    <x v="3968"/>
    <s v="Color"/>
    <x v="1494"/>
    <n v="164"/>
    <n v="110"/>
    <n v="82"/>
    <n v="177"/>
    <x v="2339"/>
    <n v="387"/>
    <x v="3507"/>
    <x v="2"/>
    <x v="1542"/>
    <x v="3966"/>
    <n v="139432"/>
    <n v="1198"/>
    <x v="735"/>
    <n v="2"/>
    <s v="bikini|covered in melted gold|fort knox|gold|pilot"/>
    <x v="3968"/>
    <n v="418"/>
    <x v="0"/>
    <x v="1"/>
    <s v="Approved"/>
    <x v="119"/>
    <x v="53"/>
    <n v="202"/>
    <x v="6"/>
    <n v="1.37"/>
    <x v="1"/>
  </r>
  <r>
    <x v="3969"/>
    <s v="Color"/>
    <x v="1783"/>
    <n v="188"/>
    <n v="108"/>
    <n v="43"/>
    <n v="463"/>
    <x v="2220"/>
    <n v="691"/>
    <x v="4"/>
    <x v="321"/>
    <x v="1543"/>
    <x v="3967"/>
    <n v="9356"/>
    <n v="1962"/>
    <x v="2775"/>
    <n v="0"/>
    <s v="celebrity|injection|near future|scalpel|stabbed in the mouth"/>
    <x v="3969"/>
    <n v="47"/>
    <x v="0"/>
    <x v="4"/>
    <s v="Not Rated"/>
    <x v="310"/>
    <x v="3"/>
    <n v="480"/>
    <x v="20"/>
    <n v="1.85"/>
    <x v="1"/>
  </r>
  <r>
    <x v="3970"/>
    <s v="Color"/>
    <x v="1784"/>
    <n v="206"/>
    <n v="118"/>
    <n v="964"/>
    <n v="248"/>
    <x v="2340"/>
    <n v="488"/>
    <x v="4"/>
    <x v="158"/>
    <x v="1544"/>
    <x v="3968"/>
    <n v="275720"/>
    <n v="1844"/>
    <x v="2720"/>
    <n v="0"/>
    <s v="angel|bank|guardian angel|second chance|small town life"/>
    <x v="3970"/>
    <n v="706"/>
    <x v="0"/>
    <x v="0"/>
    <s v="PG"/>
    <x v="323"/>
    <x v="61"/>
    <n v="275"/>
    <x v="35"/>
    <n v="1.37"/>
    <x v="25"/>
  </r>
  <r>
    <x v="3971"/>
    <s v="Color"/>
    <x v="464"/>
    <n v="134"/>
    <n v="94"/>
    <n v="0"/>
    <n v="557"/>
    <x v="881"/>
    <n v="2000"/>
    <x v="3508"/>
    <x v="270"/>
    <x v="44"/>
    <x v="3969"/>
    <n v="469561"/>
    <n v="3559"/>
    <x v="286"/>
    <n v="4"/>
    <s v="drug culture|drugs|filthy toilet|heroin addict|heroin withdrawal"/>
    <x v="3971"/>
    <n v="514"/>
    <x v="0"/>
    <x v="1"/>
    <s v="R"/>
    <x v="209"/>
    <x v="25"/>
    <n v="887"/>
    <x v="17"/>
    <n v="1.85"/>
    <x v="90"/>
  </r>
  <r>
    <x v="3972"/>
    <s v="Color"/>
    <x v="437"/>
    <n v="53"/>
    <n v="115"/>
    <n v="0"/>
    <n v="360"/>
    <x v="392"/>
    <n v="1000"/>
    <x v="3509"/>
    <x v="771"/>
    <x v="85"/>
    <x v="3970"/>
    <n v="4687"/>
    <n v="1964"/>
    <x v="2336"/>
    <n v="0"/>
    <s v="backstage|comedian|concert film|emcee|stand up comedian"/>
    <x v="3972"/>
    <n v="83"/>
    <x v="0"/>
    <x v="0"/>
    <s v="R"/>
    <x v="119"/>
    <x v="21"/>
    <n v="436"/>
    <x v="4"/>
    <n v="1.85"/>
    <x v="295"/>
  </r>
  <r>
    <x v="3973"/>
    <s v="Color"/>
    <x v="1785"/>
    <n v="264"/>
    <n v="98"/>
    <n v="21"/>
    <n v="189"/>
    <x v="2341"/>
    <n v="438"/>
    <x v="3510"/>
    <x v="429"/>
    <x v="1545"/>
    <x v="3971"/>
    <n v="82133"/>
    <n v="1081"/>
    <x v="2776"/>
    <n v="0"/>
    <s v="california|carlsbad california|house|nanny|security camera"/>
    <x v="3973"/>
    <n v="359"/>
    <x v="0"/>
    <x v="0"/>
    <s v="R"/>
    <x v="119"/>
    <x v="5"/>
    <n v="332"/>
    <x v="20"/>
    <n v="1.85"/>
    <x v="57"/>
  </r>
  <r>
    <x v="3974"/>
    <s v="Color"/>
    <x v="606"/>
    <n v="94"/>
    <n v="91"/>
    <n v="52"/>
    <n v="482"/>
    <x v="448"/>
    <n v="773"/>
    <x v="3511"/>
    <x v="125"/>
    <x v="1371"/>
    <x v="3972"/>
    <n v="21245"/>
    <n v="1965"/>
    <x v="1244"/>
    <n v="0"/>
    <s v="dead body|death|lottery|small town|village"/>
    <x v="3974"/>
    <n v="213"/>
    <x v="0"/>
    <x v="1"/>
    <s v="PG"/>
    <x v="119"/>
    <x v="20"/>
    <n v="588"/>
    <x v="38"/>
    <n v="2.35"/>
    <x v="1"/>
  </r>
  <r>
    <x v="3975"/>
    <s v=" Black and White"/>
    <x v="942"/>
    <n v="215"/>
    <n v="120"/>
    <n v="909"/>
    <n v="184"/>
    <x v="2342"/>
    <n v="909"/>
    <x v="3512"/>
    <x v="808"/>
    <x v="1250"/>
    <x v="3973"/>
    <n v="123090"/>
    <n v="1779"/>
    <x v="2285"/>
    <n v="2"/>
    <s v="bank|columbine|columbine high school killings|firearm|school shooting"/>
    <x v="3975"/>
    <n v="888"/>
    <x v="0"/>
    <x v="8"/>
    <s v="R"/>
    <x v="213"/>
    <x v="19"/>
    <n v="504"/>
    <x v="25"/>
    <n v="1.85"/>
    <x v="86"/>
  </r>
  <r>
    <x v="3976"/>
    <s v="Color"/>
    <x v="187"/>
    <n v="85"/>
    <n v="109"/>
    <n v="611"/>
    <n v="4"/>
    <x v="2343"/>
    <n v="878"/>
    <x v="3513"/>
    <x v="270"/>
    <x v="214"/>
    <x v="3974"/>
    <n v="2789"/>
    <n v="900"/>
    <x v="2777"/>
    <n v="1"/>
    <s v="amnesia|cultural revolution|husband wife relationship|memory|political prisoner"/>
    <x v="3976"/>
    <n v="20"/>
    <x v="4"/>
    <x v="9"/>
    <s v="PG-13"/>
    <x v="4"/>
    <x v="11"/>
    <n v="10"/>
    <x v="11"/>
    <n v="2.35"/>
    <x v="1"/>
  </r>
  <r>
    <x v="3977"/>
    <s v="Color"/>
    <x v="1786"/>
    <n v="138"/>
    <n v="87"/>
    <n v="28"/>
    <n v="217"/>
    <x v="2344"/>
    <n v="426"/>
    <x v="3514"/>
    <x v="471"/>
    <x v="1546"/>
    <x v="3975"/>
    <n v="43485"/>
    <n v="1472"/>
    <x v="188"/>
    <n v="0"/>
    <s v="freddy krueger|gay|gay subtext|homoeroticism|jock strap"/>
    <x v="3977"/>
    <n v="327"/>
    <x v="0"/>
    <x v="0"/>
    <s v="R"/>
    <x v="298"/>
    <x v="39"/>
    <n v="359"/>
    <x v="28"/>
    <n v="1.85"/>
    <x v="1"/>
  </r>
  <r>
    <x v="3978"/>
    <s v="Color"/>
    <x v="1072"/>
    <n v="55"/>
    <n v="117"/>
    <n v="133"/>
    <n v="249"/>
    <x v="2334"/>
    <n v="687"/>
    <x v="3515"/>
    <x v="17"/>
    <x v="483"/>
    <x v="3976"/>
    <n v="29610"/>
    <n v="1665"/>
    <x v="2778"/>
    <n v="0"/>
    <s v="male nudity|male pubic hair|nude bathing|piano|pubic hair"/>
    <x v="3978"/>
    <n v="94"/>
    <x v="0"/>
    <x v="1"/>
    <s v="Unrated"/>
    <x v="119"/>
    <x v="39"/>
    <n v="443"/>
    <x v="38"/>
    <n v="1.66"/>
    <x v="1"/>
  </r>
  <r>
    <x v="3979"/>
    <s v="Color"/>
    <x v="1304"/>
    <n v="361"/>
    <n v="85"/>
    <n v="65"/>
    <n v="535"/>
    <x v="2345"/>
    <n v="942"/>
    <x v="3516"/>
    <x v="321"/>
    <x v="1547"/>
    <x v="3977"/>
    <n v="139329"/>
    <n v="3708"/>
    <x v="861"/>
    <n v="0"/>
    <s v="class differences|killing spree|one night|suburb|violence"/>
    <x v="3979"/>
    <n v="578"/>
    <x v="0"/>
    <x v="0"/>
    <s v="R"/>
    <x v="119"/>
    <x v="9"/>
    <n v="810"/>
    <x v="20"/>
    <n v="2.35"/>
    <x v="77"/>
  </r>
  <r>
    <x v="3980"/>
    <s v="Color"/>
    <x v="245"/>
    <n v="411"/>
    <n v="110"/>
    <n v="301"/>
    <n v="412"/>
    <x v="2346"/>
    <n v="1000"/>
    <x v="3517"/>
    <x v="364"/>
    <x v="1548"/>
    <x v="3978"/>
    <n v="155153"/>
    <n v="2239"/>
    <x v="2779"/>
    <n v="0"/>
    <s v="book|found footage|research|snuff film|writer"/>
    <x v="3980"/>
    <n v="524"/>
    <x v="0"/>
    <x v="0"/>
    <s v="R"/>
    <x v="119"/>
    <x v="3"/>
    <n v="419"/>
    <x v="2"/>
    <n v="2.35"/>
    <x v="12"/>
  </r>
  <r>
    <x v="3981"/>
    <s v="Color"/>
    <x v="1129"/>
    <n v="24"/>
    <n v="113"/>
    <n v="9"/>
    <n v="12"/>
    <x v="2347"/>
    <n v="71"/>
    <x v="3518"/>
    <x v="809"/>
    <x v="1549"/>
    <x v="3979"/>
    <n v="1466"/>
    <n v="159"/>
    <x v="2780"/>
    <n v="1"/>
    <s v="actor name in title|colon in title|four word title|live performance|satire"/>
    <x v="3981"/>
    <n v="35"/>
    <x v="0"/>
    <x v="0"/>
    <s v="R"/>
    <x v="119"/>
    <x v="19"/>
    <n v="65"/>
    <x v="28"/>
    <n v="1.85"/>
    <x v="715"/>
  </r>
  <r>
    <x v="3982"/>
    <s v="Color"/>
    <x v="1750"/>
    <n v="70"/>
    <n v="108"/>
    <n v="174"/>
    <n v="110"/>
    <x v="2348"/>
    <n v="253"/>
    <x v="4"/>
    <x v="17"/>
    <x v="1550"/>
    <x v="3980"/>
    <n v="33741"/>
    <n v="649"/>
    <x v="2781"/>
    <n v="0"/>
    <s v="cancer|football|homosexuality|marriage|mississippi"/>
    <x v="3982"/>
    <n v="141"/>
    <x v="0"/>
    <x v="0"/>
    <s v="Approved"/>
    <x v="119"/>
    <x v="75"/>
    <n v="197"/>
    <x v="14"/>
    <n v="1.85"/>
    <x v="1"/>
  </r>
  <r>
    <x v="3983"/>
    <s v="Color"/>
    <x v="1787"/>
    <n v="78"/>
    <n v="95"/>
    <n v="57"/>
    <n v="158"/>
    <x v="2349"/>
    <n v="220"/>
    <x v="4"/>
    <x v="5"/>
    <x v="1551"/>
    <x v="3981"/>
    <n v="32378"/>
    <n v="1186"/>
    <x v="2782"/>
    <n v="0"/>
    <s v="ape|astronaut|mission|planet|rescue"/>
    <x v="3983"/>
    <n v="150"/>
    <x v="0"/>
    <x v="0"/>
    <s v="G"/>
    <x v="119"/>
    <x v="48"/>
    <n v="162"/>
    <x v="9"/>
    <n v="2.35"/>
    <x v="1"/>
  </r>
  <r>
    <x v="3984"/>
    <s v="Color"/>
    <x v="611"/>
    <n v="35"/>
    <n v="98"/>
    <n v="188"/>
    <n v="693"/>
    <x v="898"/>
    <n v="2000"/>
    <x v="3519"/>
    <x v="472"/>
    <x v="611"/>
    <x v="3982"/>
    <n v="12942"/>
    <n v="4277"/>
    <x v="597"/>
    <n v="0"/>
    <s v="basketball|boy|dog|dog movie|golden retriever"/>
    <x v="3984"/>
    <n v="34"/>
    <x v="0"/>
    <x v="0"/>
    <s v="PG"/>
    <x v="119"/>
    <x v="13"/>
    <n v="970"/>
    <x v="37"/>
    <n v="1.85"/>
    <x v="527"/>
  </r>
  <r>
    <x v="3985"/>
    <s v="Color"/>
    <x v="1788"/>
    <n v="39"/>
    <n v="93"/>
    <n v="8"/>
    <n v="49"/>
    <x v="2350"/>
    <n v="88"/>
    <x v="4"/>
    <x v="173"/>
    <x v="1552"/>
    <x v="3983"/>
    <n v="9066"/>
    <n v="373"/>
    <x v="2783"/>
    <n v="0"/>
    <s v="ash|father|mother|pokemon|professor"/>
    <x v="3985"/>
    <n v="55"/>
    <x v="2"/>
    <x v="7"/>
    <s v="G"/>
    <x v="178"/>
    <x v="21"/>
    <n v="82"/>
    <x v="23"/>
    <n v="1.85"/>
    <x v="673"/>
  </r>
  <r>
    <x v="3986"/>
    <s v="Color"/>
    <x v="1789"/>
    <n v="158"/>
    <n v="86"/>
    <n v="41"/>
    <n v="155"/>
    <x v="2351"/>
    <n v="956"/>
    <x v="3520"/>
    <x v="381"/>
    <x v="1022"/>
    <x v="3984"/>
    <n v="25332"/>
    <n v="1862"/>
    <x v="2784"/>
    <n v="0"/>
    <s v="actual animal killed|death|jason voorhees|slasher flick|teen horror"/>
    <x v="3986"/>
    <n v="307"/>
    <x v="0"/>
    <x v="0"/>
    <s v="R"/>
    <x v="119"/>
    <x v="43"/>
    <n v="316"/>
    <x v="18"/>
    <n v="1.85"/>
    <x v="1"/>
  </r>
  <r>
    <x v="3987"/>
    <s v="Color"/>
    <x v="767"/>
    <n v="122"/>
    <n v="161"/>
    <n v="767"/>
    <n v="87"/>
    <x v="2352"/>
    <n v="682"/>
    <x v="3521"/>
    <x v="262"/>
    <x v="1367"/>
    <x v="3985"/>
    <n v="149444"/>
    <n v="1035"/>
    <x v="1506"/>
    <n v="2"/>
    <s v="allies|bridge|construction|jungle|sabotage"/>
    <x v="3987"/>
    <n v="273"/>
    <x v="0"/>
    <x v="1"/>
    <s v="PG"/>
    <x v="119"/>
    <x v="76"/>
    <n v="119"/>
    <x v="17"/>
    <n v="2.35"/>
    <x v="1"/>
  </r>
  <r>
    <x v="3988"/>
    <s v="Color"/>
    <x v="476"/>
    <n v="16"/>
    <n v="100"/>
    <n v="32"/>
    <n v="175"/>
    <x v="2353"/>
    <n v="610"/>
    <x v="3522"/>
    <x v="145"/>
    <x v="253"/>
    <x v="3986"/>
    <n v="2580"/>
    <n v="1441"/>
    <x v="2785"/>
    <n v="1"/>
    <s v="alien|halloween|killer robot|outer space|wrestler costume"/>
    <x v="3988"/>
    <n v="54"/>
    <x v="0"/>
    <x v="0"/>
    <s v="PG"/>
    <x v="119"/>
    <x v="22"/>
    <n v="232"/>
    <x v="43"/>
    <n v="1.85"/>
    <x v="716"/>
  </r>
  <r>
    <x v="3989"/>
    <s v="Color"/>
    <x v="931"/>
    <n v="67"/>
    <n v="120"/>
    <n v="13000"/>
    <n v="416"/>
    <x v="1327"/>
    <n v="897"/>
    <x v="4"/>
    <x v="810"/>
    <x v="1553"/>
    <x v="3987"/>
    <n v="15293"/>
    <n v="2811"/>
    <x v="558"/>
    <n v="1"/>
    <s v="actor|diamond|heir|kidnapping|ransom"/>
    <x v="3989"/>
    <n v="111"/>
    <x v="0"/>
    <x v="0"/>
    <s v="PG"/>
    <x v="324"/>
    <x v="46"/>
    <n v="844"/>
    <x v="2"/>
    <n v="1.85"/>
    <x v="717"/>
  </r>
  <r>
    <x v="3990"/>
    <s v=" Black and White"/>
    <x v="1703"/>
    <n v="183"/>
    <n v="125"/>
    <n v="0"/>
    <n v="180"/>
    <x v="550"/>
    <n v="516"/>
    <x v="4"/>
    <x v="105"/>
    <x v="1554"/>
    <x v="3988"/>
    <n v="109335"/>
    <n v="1328"/>
    <x v="2786"/>
    <n v="2"/>
    <s v="apartment|elevator|elevator girl|love|mistress"/>
    <x v="3990"/>
    <n v="241"/>
    <x v="0"/>
    <x v="0"/>
    <s v="Approved"/>
    <x v="119"/>
    <x v="51"/>
    <n v="417"/>
    <x v="24"/>
    <n v="2.35"/>
    <x v="1"/>
  </r>
  <r>
    <x v="3991"/>
    <s v="Color"/>
    <x v="1790"/>
    <n v="112"/>
    <n v="91"/>
    <n v="18"/>
    <n v="307"/>
    <x v="2354"/>
    <n v="935"/>
    <x v="3523"/>
    <x v="560"/>
    <x v="1410"/>
    <x v="3989"/>
    <n v="19331"/>
    <n v="2899"/>
    <x v="2787"/>
    <n v="0"/>
    <s v="brutality|evil|jason voorhees|paranormal phenomena|terror"/>
    <x v="3991"/>
    <n v="317"/>
    <x v="0"/>
    <x v="0"/>
    <s v="R"/>
    <x v="139"/>
    <x v="27"/>
    <n v="805"/>
    <x v="44"/>
    <n v="1.85"/>
    <x v="274"/>
  </r>
  <r>
    <x v="3992"/>
    <s v="Color"/>
    <x v="931"/>
    <n v="64"/>
    <n v="128"/>
    <n v="13000"/>
    <n v="14"/>
    <x v="2355"/>
    <n v="18"/>
    <x v="4"/>
    <x v="582"/>
    <x v="1555"/>
    <x v="3990"/>
    <n v="18656"/>
    <n v="70"/>
    <x v="2788"/>
    <n v="1"/>
    <s v="defection|east germany|germany|iron curtain|scientist"/>
    <x v="3992"/>
    <n v="137"/>
    <x v="0"/>
    <x v="0"/>
    <s v="Approved"/>
    <x v="224"/>
    <x v="71"/>
    <n v="16"/>
    <x v="10"/>
    <n v="1.85"/>
    <x v="718"/>
  </r>
  <r>
    <x v="3993"/>
    <s v="Color"/>
    <x v="152"/>
    <n v="114"/>
    <n v="100"/>
    <n v="1000"/>
    <n v="220"/>
    <x v="935"/>
    <n v="989"/>
    <x v="3524"/>
    <x v="811"/>
    <x v="1126"/>
    <x v="3991"/>
    <n v="7721"/>
    <n v="2165"/>
    <x v="2789"/>
    <n v="0"/>
    <s v="block party|marching band|neighborhood|new york city|tyrannosaurus rex"/>
    <x v="3993"/>
    <n v="72"/>
    <x v="0"/>
    <x v="0"/>
    <s v="R"/>
    <x v="119"/>
    <x v="12"/>
    <n v="744"/>
    <x v="13"/>
    <n v="1.85"/>
    <x v="719"/>
  </r>
  <r>
    <x v="3994"/>
    <s v="Color"/>
    <x v="1791"/>
    <n v="246"/>
    <n v="84"/>
    <n v="85"/>
    <n v="748"/>
    <x v="539"/>
    <n v="13000"/>
    <x v="3525"/>
    <x v="713"/>
    <x v="125"/>
    <x v="3992"/>
    <n v="27650"/>
    <n v="14696"/>
    <x v="142"/>
    <n v="2"/>
    <s v="american west|bounty hunter|frontier|horse riding|outlaw"/>
    <x v="3994"/>
    <n v="88"/>
    <x v="0"/>
    <x v="1"/>
    <s v="R"/>
    <x v="4"/>
    <x v="2"/>
    <n v="884"/>
    <x v="8"/>
    <n v="1.66"/>
    <x v="1"/>
  </r>
  <r>
    <x v="3995"/>
    <s v="Color"/>
    <x v="1310"/>
    <n v="7"/>
    <n v="97"/>
    <n v="78"/>
    <n v="77"/>
    <x v="2356"/>
    <n v="685"/>
    <x v="4"/>
    <x v="379"/>
    <x v="571"/>
    <x v="3993"/>
    <n v="1361"/>
    <n v="1163"/>
    <x v="2790"/>
    <n v="0"/>
    <s v="actress shares first name with character|bar|car wash|city|d.j."/>
    <x v="3995"/>
    <n v="16"/>
    <x v="0"/>
    <x v="0"/>
    <s v="R"/>
    <x v="119"/>
    <x v="39"/>
    <n v="178"/>
    <x v="4"/>
    <m/>
    <x v="499"/>
  </r>
  <r>
    <x v="3996"/>
    <s v="Color"/>
    <x v="1792"/>
    <n v="49"/>
    <n v="84"/>
    <n v="23"/>
    <n v="706"/>
    <x v="1161"/>
    <n v="1000"/>
    <x v="3526"/>
    <x v="132"/>
    <x v="834"/>
    <x v="3994"/>
    <n v="8265"/>
    <n v="4815"/>
    <x v="805"/>
    <n v="3"/>
    <s v="cocaine|package|slow motion scene|topless female nudity|wrong address"/>
    <x v="3996"/>
    <n v="20"/>
    <x v="0"/>
    <x v="0"/>
    <s v="R"/>
    <x v="119"/>
    <x v="0"/>
    <n v="927"/>
    <x v="18"/>
    <n v="1.85"/>
    <x v="720"/>
  </r>
  <r>
    <x v="3997"/>
    <s v="Color"/>
    <x v="1750"/>
    <n v="42"/>
    <n v="146"/>
    <n v="174"/>
    <n v="125"/>
    <x v="2146"/>
    <n v="556"/>
    <x v="4"/>
    <x v="270"/>
    <x v="1556"/>
    <x v="3995"/>
    <n v="7998"/>
    <n v="1444"/>
    <x v="2791"/>
    <n v="1"/>
    <s v="1920s|evangelist|preacher|revival|traveling salesman"/>
    <x v="3997"/>
    <n v="81"/>
    <x v="0"/>
    <x v="0"/>
    <s v="Approved"/>
    <x v="119"/>
    <x v="51"/>
    <n v="422"/>
    <x v="0"/>
    <n v="1.66"/>
    <x v="562"/>
  </r>
  <r>
    <x v="3998"/>
    <s v=" Black and White"/>
    <x v="1391"/>
    <n v="73"/>
    <n v="186"/>
    <n v="176"/>
    <n v="760"/>
    <x v="2357"/>
    <n v="877"/>
    <x v="4"/>
    <x v="269"/>
    <x v="1557"/>
    <x v="3996"/>
    <n v="44457"/>
    <n v="3847"/>
    <x v="2270"/>
    <n v="0"/>
    <s v="judge|law|nazi|nuremberg|war crime"/>
    <x v="3998"/>
    <n v="176"/>
    <x v="0"/>
    <x v="0"/>
    <s v="Not Rated"/>
    <x v="119"/>
    <x v="60"/>
    <n v="862"/>
    <x v="24"/>
    <n v="1.75"/>
    <x v="1"/>
  </r>
  <r>
    <x v="3999"/>
    <s v="Color"/>
    <x v="1129"/>
    <n v="16"/>
    <n v="94"/>
    <n v="9"/>
    <n v="200"/>
    <x v="2358"/>
    <n v="927"/>
    <x v="3527"/>
    <x v="125"/>
    <x v="792"/>
    <x v="3997"/>
    <n v="1004"/>
    <n v="1936"/>
    <x v="2792"/>
    <n v="3"/>
    <s v="apostrophe in title|bare breasts|female nudity|nude black woman|prom"/>
    <x v="3999"/>
    <n v="8"/>
    <x v="0"/>
    <x v="0"/>
    <s v="R"/>
    <x v="4"/>
    <x v="15"/>
    <n v="209"/>
    <x v="31"/>
    <n v="1.85"/>
    <x v="608"/>
  </r>
  <r>
    <x v="4000"/>
    <s v="Color"/>
    <x v="113"/>
    <n v="38"/>
    <n v="11"/>
    <m/>
    <n v="0"/>
    <x v="2359"/>
    <n v="11"/>
    <x v="4"/>
    <x v="783"/>
    <x v="1558"/>
    <x v="3998"/>
    <n v="32923"/>
    <n v="11"/>
    <x v="2793"/>
    <n v="0"/>
    <s v="celebrity|robot|satire|sketch comedy|stop motion animation"/>
    <x v="4000"/>
    <n v="75"/>
    <x v="0"/>
    <x v="0"/>
    <s v="TV-MA"/>
    <x v="4"/>
    <x v="4"/>
    <n v="0"/>
    <x v="6"/>
    <n v="1.33"/>
    <x v="103"/>
  </r>
  <r>
    <x v="4001"/>
    <s v=" Black and White"/>
    <x v="1793"/>
    <n v="91"/>
    <n v="126"/>
    <n v="393"/>
    <n v="281"/>
    <x v="2360"/>
    <n v="862"/>
    <x v="4"/>
    <x v="812"/>
    <x v="1486"/>
    <x v="3999"/>
    <n v="21316"/>
    <n v="2269"/>
    <x v="2794"/>
    <n v="0"/>
    <s v="cattle|cattle drive|cowboy|kansas|texas"/>
    <x v="4001"/>
    <n v="162"/>
    <x v="0"/>
    <x v="0"/>
    <s v="Approved"/>
    <x v="119"/>
    <x v="74"/>
    <n v="376"/>
    <x v="6"/>
    <n v="1.37"/>
    <x v="1"/>
  </r>
  <r>
    <x v="4002"/>
    <s v="Color"/>
    <x v="1794"/>
    <n v="37"/>
    <n v="99"/>
    <n v="18"/>
    <n v="233"/>
    <x v="2361"/>
    <n v="939"/>
    <x v="3528"/>
    <x v="125"/>
    <x v="558"/>
    <x v="4000"/>
    <n v="8279"/>
    <n v="2321"/>
    <x v="2795"/>
    <n v="0"/>
    <s v="female protagonist|size positive|thin|title directed by female|wet dream"/>
    <x v="4002"/>
    <n v="101"/>
    <x v="0"/>
    <x v="0"/>
    <s v="PG-13"/>
    <x v="119"/>
    <x v="7"/>
    <n v="407"/>
    <x v="56"/>
    <n v="1.85"/>
    <x v="721"/>
  </r>
  <r>
    <x v="4003"/>
    <s v="Color"/>
    <x v="776"/>
    <n v="405"/>
    <n v="109"/>
    <n v="0"/>
    <n v="48"/>
    <x v="2362"/>
    <n v="140"/>
    <x v="3529"/>
    <x v="17"/>
    <x v="1559"/>
    <x v="4001"/>
    <n v="95362"/>
    <n v="328"/>
    <x v="2796"/>
    <n v="1"/>
    <s v="friend|greece|greek|hotel room|twin"/>
    <x v="4003"/>
    <n v="270"/>
    <x v="0"/>
    <x v="0"/>
    <s v="R"/>
    <x v="119"/>
    <x v="9"/>
    <n v="63"/>
    <x v="0"/>
    <n v="1.85"/>
    <x v="66"/>
  </r>
  <r>
    <x v="4004"/>
    <s v="Color"/>
    <x v="1795"/>
    <n v="29"/>
    <n v="95"/>
    <n v="4"/>
    <n v="152"/>
    <x v="2363"/>
    <n v="641"/>
    <x v="3530"/>
    <x v="219"/>
    <x v="1560"/>
    <x v="4002"/>
    <n v="8465"/>
    <n v="1389"/>
    <x v="2797"/>
    <n v="1"/>
    <s v="falling in love|glowing eyes|insult|teenager|three word title"/>
    <x v="4004"/>
    <n v="65"/>
    <x v="0"/>
    <x v="0"/>
    <s v="PG"/>
    <x v="119"/>
    <x v="42"/>
    <n v="168"/>
    <x v="75"/>
    <n v="1.85"/>
    <x v="306"/>
  </r>
  <r>
    <x v="4005"/>
    <s v="Color"/>
    <x v="1626"/>
    <n v="81"/>
    <n v="97"/>
    <n v="152"/>
    <n v="135"/>
    <x v="2364"/>
    <n v="674"/>
    <x v="3531"/>
    <x v="319"/>
    <x v="1561"/>
    <x v="4003"/>
    <n v="9502"/>
    <n v="1395"/>
    <x v="2798"/>
    <n v="1"/>
    <s v="cemetery|female nudity|mortuary|sphere|tall man"/>
    <x v="4005"/>
    <n v="100"/>
    <x v="0"/>
    <x v="0"/>
    <s v="R"/>
    <x v="119"/>
    <x v="32"/>
    <n v="174"/>
    <x v="12"/>
    <n v="1.85"/>
    <x v="198"/>
  </r>
  <r>
    <x v="4006"/>
    <s v="Color"/>
    <x v="1310"/>
    <n v="17"/>
    <n v="94"/>
    <n v="78"/>
    <n v="469"/>
    <x v="640"/>
    <n v="912"/>
    <x v="3532"/>
    <x v="270"/>
    <x v="257"/>
    <x v="4004"/>
    <n v="806"/>
    <n v="3049"/>
    <x v="2799"/>
    <n v="0"/>
    <s v="abuse|bishop|death|flashback|poverty"/>
    <x v="4006"/>
    <n v="23"/>
    <x v="0"/>
    <x v="0"/>
    <s v="R"/>
    <x v="4"/>
    <x v="14"/>
    <n v="637"/>
    <x v="8"/>
    <m/>
    <x v="342"/>
  </r>
  <r>
    <x v="4007"/>
    <s v="Color"/>
    <x v="1796"/>
    <n v="75"/>
    <n v="90"/>
    <n v="15"/>
    <n v="453"/>
    <x v="2365"/>
    <n v="953"/>
    <x v="3533"/>
    <x v="200"/>
    <x v="721"/>
    <x v="4005"/>
    <n v="6000"/>
    <n v="2510"/>
    <x v="1349"/>
    <n v="1"/>
    <s v="education|factory|high school|mexican american|religious icon"/>
    <x v="4007"/>
    <n v="109"/>
    <x v="0"/>
    <x v="0"/>
    <s v="PG-13"/>
    <x v="119"/>
    <x v="19"/>
    <n v="625"/>
    <x v="15"/>
    <n v="1.85"/>
    <x v="722"/>
  </r>
  <r>
    <x v="4008"/>
    <s v="Color"/>
    <x v="113"/>
    <m/>
    <n v="197"/>
    <m/>
    <n v="110"/>
    <x v="2366"/>
    <n v="578"/>
    <x v="4"/>
    <x v="269"/>
    <x v="1498"/>
    <x v="4006"/>
    <n v="299"/>
    <n v="1400"/>
    <x v="2275"/>
    <n v="0"/>
    <s v="gallipoli|tv mini series|world war one"/>
    <x v="4008"/>
    <n v="1"/>
    <x v="0"/>
    <x v="5"/>
    <m/>
    <x v="159"/>
    <x v="4"/>
    <n v="476"/>
    <x v="38"/>
    <m/>
    <x v="723"/>
  </r>
  <r>
    <x v="4009"/>
    <s v="Color"/>
    <x v="485"/>
    <n v="91"/>
    <n v="117"/>
    <n v="375"/>
    <n v="31"/>
    <x v="2367"/>
    <n v="1000"/>
    <x v="3534"/>
    <x v="17"/>
    <x v="1562"/>
    <x v="4007"/>
    <n v="12560"/>
    <n v="1394"/>
    <x v="2800"/>
    <n v="0"/>
    <s v="ashram|india|love|tradition|widow"/>
    <x v="4009"/>
    <n v="147"/>
    <x v="8"/>
    <x v="4"/>
    <s v="PG-13"/>
    <x v="4"/>
    <x v="12"/>
    <n v="329"/>
    <x v="6"/>
    <n v="2.35"/>
    <x v="1"/>
  </r>
  <r>
    <x v="4010"/>
    <s v="Color"/>
    <x v="1797"/>
    <n v="82"/>
    <n v="96"/>
    <n v="70"/>
    <n v="163"/>
    <x v="2368"/>
    <n v="883"/>
    <x v="3535"/>
    <x v="200"/>
    <x v="613"/>
    <x v="4008"/>
    <n v="14548"/>
    <n v="1616"/>
    <x v="722"/>
    <n v="0"/>
    <s v="england|marriage|muslim|pakistani|salford"/>
    <x v="4010"/>
    <n v="161"/>
    <x v="0"/>
    <x v="1"/>
    <s v="R"/>
    <x v="325"/>
    <x v="15"/>
    <n v="183"/>
    <x v="8"/>
    <n v="1.85"/>
    <x v="103"/>
  </r>
  <r>
    <x v="4011"/>
    <s v="Color"/>
    <x v="1798"/>
    <n v="48"/>
    <n v="82"/>
    <n v="0"/>
    <n v="51"/>
    <x v="1613"/>
    <n v="472"/>
    <x v="3536"/>
    <x v="127"/>
    <x v="1563"/>
    <x v="4009"/>
    <n v="3665"/>
    <n v="858"/>
    <x v="2801"/>
    <n v="1"/>
    <s v="dating|diner|masturbation|urination|washington square manhattan new york city"/>
    <x v="4011"/>
    <n v="81"/>
    <x v="0"/>
    <x v="0"/>
    <s v="R"/>
    <x v="119"/>
    <x v="21"/>
    <n v="324"/>
    <x v="46"/>
    <n v="1.85"/>
    <x v="692"/>
  </r>
  <r>
    <x v="4012"/>
    <s v="Color"/>
    <x v="872"/>
    <n v="33"/>
    <n v="109"/>
    <n v="300"/>
    <n v="200"/>
    <x v="1700"/>
    <n v="729"/>
    <x v="3537"/>
    <x v="813"/>
    <x v="1322"/>
    <x v="4010"/>
    <n v="8239"/>
    <n v="1292"/>
    <x v="2802"/>
    <n v="0"/>
    <s v="courtesan|friend|kama sutra|seduction|wedding"/>
    <x v="4012"/>
    <n v="92"/>
    <x v="0"/>
    <x v="0"/>
    <s v="R"/>
    <x v="119"/>
    <x v="25"/>
    <n v="257"/>
    <x v="19"/>
    <n v="1.85"/>
    <x v="1"/>
  </r>
  <r>
    <x v="4013"/>
    <s v="Color"/>
    <x v="1452"/>
    <n v="133"/>
    <n v="90"/>
    <n v="132"/>
    <n v="547"/>
    <x v="597"/>
    <n v="1000"/>
    <x v="3538"/>
    <x v="200"/>
    <x v="48"/>
    <x v="4011"/>
    <n v="9808"/>
    <n v="3692"/>
    <x v="2803"/>
    <n v="0"/>
    <s v="apartment|first date|neighbor|new york|new york city"/>
    <x v="4013"/>
    <n v="53"/>
    <x v="0"/>
    <x v="0"/>
    <s v="R"/>
    <x v="4"/>
    <x v="5"/>
    <n v="864"/>
    <x v="4"/>
    <n v="2.35"/>
    <x v="1"/>
  </r>
  <r>
    <x v="4014"/>
    <s v="Color"/>
    <x v="1799"/>
    <n v="104"/>
    <n v="89"/>
    <n v="21"/>
    <n v="124"/>
    <x v="2369"/>
    <n v="240"/>
    <x v="4"/>
    <x v="814"/>
    <x v="1564"/>
    <x v="4012"/>
    <n v="128334"/>
    <n v="1011"/>
    <x v="2804"/>
    <n v="1"/>
    <s v="candy|chocolate|factory|miniaturization|sudden change in size"/>
    <x v="4014"/>
    <n v="349"/>
    <x v="0"/>
    <x v="0"/>
    <s v="G"/>
    <x v="119"/>
    <x v="49"/>
    <n v="177"/>
    <x v="6"/>
    <n v="1.33"/>
    <x v="1"/>
  </r>
  <r>
    <x v="4015"/>
    <s v="Color"/>
    <x v="1800"/>
    <n v="22"/>
    <n v="98"/>
    <n v="16"/>
    <n v="222"/>
    <x v="2370"/>
    <n v="687"/>
    <x v="3539"/>
    <x v="471"/>
    <x v="483"/>
    <x v="4013"/>
    <n v="3943"/>
    <n v="1806"/>
    <x v="2805"/>
    <n v="0"/>
    <s v="druid|eclipse|rune|scalping|warlock"/>
    <x v="4015"/>
    <n v="49"/>
    <x v="0"/>
    <x v="0"/>
    <s v="R"/>
    <x v="119"/>
    <x v="27"/>
    <n v="233"/>
    <x v="43"/>
    <n v="1.66"/>
    <x v="426"/>
  </r>
  <r>
    <x v="4016"/>
    <s v="Color"/>
    <x v="1801"/>
    <n v="30"/>
    <n v="95"/>
    <n v="45"/>
    <n v="267"/>
    <x v="2371"/>
    <n v="578"/>
    <x v="3540"/>
    <x v="70"/>
    <x v="1565"/>
    <x v="4014"/>
    <n v="8005"/>
    <n v="1363"/>
    <x v="2806"/>
    <n v="0"/>
    <s v="camera shot of feet|female stockinged feet|female stockinged soles|nude pantyhose|pantyhose"/>
    <x v="4016"/>
    <n v="49"/>
    <x v="0"/>
    <x v="0"/>
    <s v="R"/>
    <x v="119"/>
    <x v="13"/>
    <n v="341"/>
    <x v="43"/>
    <n v="1.85"/>
    <x v="724"/>
  </r>
  <r>
    <x v="4017"/>
    <s v="Color"/>
    <x v="427"/>
    <n v="112"/>
    <n v="94"/>
    <n v="0"/>
    <n v="180"/>
    <x v="2372"/>
    <n v="820"/>
    <x v="4"/>
    <x v="17"/>
    <x v="101"/>
    <x v="4015"/>
    <n v="37594"/>
    <n v="1618"/>
    <x v="2807"/>
    <n v="0"/>
    <s v="farm|farm worker|grasshopper|harvest|wealth"/>
    <x v="4017"/>
    <n v="181"/>
    <x v="0"/>
    <x v="0"/>
    <s v="PG"/>
    <x v="119"/>
    <x v="33"/>
    <n v="350"/>
    <x v="25"/>
    <n v="1.85"/>
    <x v="1"/>
  </r>
  <r>
    <x v="4018"/>
    <s v="Color"/>
    <x v="1802"/>
    <n v="79"/>
    <n v="104"/>
    <n v="11"/>
    <n v="194"/>
    <x v="2373"/>
    <n v="11000"/>
    <x v="3541"/>
    <x v="270"/>
    <x v="72"/>
    <x v="4016"/>
    <n v="8603"/>
    <n v="12250"/>
    <x v="2771"/>
    <n v="2"/>
    <s v="attorney|happiness|house cleaner|physics|professor"/>
    <x v="4018"/>
    <n v="115"/>
    <x v="0"/>
    <x v="0"/>
    <s v="R"/>
    <x v="274"/>
    <x v="18"/>
    <n v="813"/>
    <x v="1"/>
    <n v="1.85"/>
    <x v="725"/>
  </r>
  <r>
    <x v="4019"/>
    <s v="Color"/>
    <x v="1803"/>
    <n v="49"/>
    <n v="87"/>
    <n v="18"/>
    <n v="844"/>
    <x v="26"/>
    <n v="3000"/>
    <x v="3542"/>
    <x v="408"/>
    <x v="430"/>
    <x v="4017"/>
    <n v="18711"/>
    <n v="9555"/>
    <x v="2808"/>
    <n v="3"/>
    <s v="best friend|bitch|friend|popular girl|prom"/>
    <x v="4019"/>
    <n v="183"/>
    <x v="0"/>
    <x v="0"/>
    <s v="R"/>
    <x v="209"/>
    <x v="15"/>
    <n v="2000"/>
    <x v="28"/>
    <n v="1.85"/>
    <x v="1"/>
  </r>
  <r>
    <x v="4020"/>
    <s v="Color"/>
    <x v="1178"/>
    <n v="42"/>
    <n v="108"/>
    <n v="232"/>
    <n v="353"/>
    <x v="544"/>
    <n v="10000"/>
    <x v="3543"/>
    <x v="113"/>
    <x v="61"/>
    <x v="4018"/>
    <n v="15885"/>
    <n v="11459"/>
    <x v="2809"/>
    <n v="4"/>
    <s v="andy warhol|art|artist|friendship|street artist"/>
    <x v="4020"/>
    <n v="78"/>
    <x v="0"/>
    <x v="0"/>
    <s v="R"/>
    <x v="296"/>
    <x v="25"/>
    <n v="721"/>
    <x v="8"/>
    <n v="1.85"/>
    <x v="1"/>
  </r>
  <r>
    <x v="4021"/>
    <s v=" Black and White"/>
    <x v="1350"/>
    <n v="345"/>
    <n v="86"/>
    <n v="387"/>
    <n v="270"/>
    <x v="2374"/>
    <n v="962"/>
    <x v="3544"/>
    <x v="105"/>
    <x v="1566"/>
    <x v="4019"/>
    <n v="43982"/>
    <n v="2260"/>
    <x v="2407"/>
    <n v="0"/>
    <s v="best friend|black and white|father daughter relationship|female protagonist|mother daughter relationship"/>
    <x v="4021"/>
    <n v="139"/>
    <x v="0"/>
    <x v="0"/>
    <s v="R"/>
    <x v="4"/>
    <x v="3"/>
    <n v="481"/>
    <x v="38"/>
    <n v="1.85"/>
    <x v="59"/>
  </r>
  <r>
    <x v="4022"/>
    <s v="Color"/>
    <x v="81"/>
    <n v="152"/>
    <n v="94"/>
    <n v="151"/>
    <n v="29"/>
    <x v="2375"/>
    <n v="113"/>
    <x v="3545"/>
    <x v="152"/>
    <x v="623"/>
    <x v="4020"/>
    <n v="25063"/>
    <n v="278"/>
    <x v="2810"/>
    <n v="1"/>
    <s v="baby|bathing a baby|criminal|slum|vomiting"/>
    <x v="4022"/>
    <n v="177"/>
    <x v="36"/>
    <x v="1"/>
    <s v="R"/>
    <x v="119"/>
    <x v="12"/>
    <n v="64"/>
    <x v="11"/>
    <n v="2.35"/>
    <x v="1"/>
  </r>
  <r>
    <x v="4023"/>
    <s v="Color"/>
    <x v="1686"/>
    <n v="148"/>
    <n v="134"/>
    <n v="377"/>
    <n v="812"/>
    <x v="365"/>
    <n v="22000"/>
    <x v="3546"/>
    <x v="200"/>
    <x v="93"/>
    <x v="4021"/>
    <n v="55329"/>
    <n v="36859"/>
    <x v="2141"/>
    <n v="9"/>
    <s v="ensemble cast|episodic structure|satire|social satire|suburb"/>
    <x v="4023"/>
    <n v="499"/>
    <x v="0"/>
    <x v="0"/>
    <m/>
    <x v="119"/>
    <x v="20"/>
    <n v="11000"/>
    <x v="6"/>
    <n v="1.85"/>
    <x v="1"/>
  </r>
  <r>
    <x v="4024"/>
    <s v="Color"/>
    <x v="858"/>
    <n v="23"/>
    <n v="89"/>
    <n v="269"/>
    <n v="24"/>
    <x v="2376"/>
    <n v="489"/>
    <x v="3547"/>
    <x v="771"/>
    <x v="1567"/>
    <x v="4022"/>
    <n v="761"/>
    <n v="539"/>
    <x v="2811"/>
    <n v="1"/>
    <s v="african american|family relationships|stand up comedian|stand up comedy"/>
    <x v="4024"/>
    <n v="14"/>
    <x v="0"/>
    <x v="0"/>
    <s v="R"/>
    <x v="119"/>
    <x v="17"/>
    <n v="26"/>
    <x v="4"/>
    <n v="1.85"/>
    <x v="285"/>
  </r>
  <r>
    <x v="4025"/>
    <s v="Color"/>
    <x v="609"/>
    <n v="254"/>
    <n v="102"/>
    <n v="0"/>
    <n v="387"/>
    <x v="812"/>
    <n v="40000"/>
    <x v="3548"/>
    <x v="815"/>
    <x v="1"/>
    <x v="4023"/>
    <n v="31089"/>
    <n v="43810"/>
    <x v="2812"/>
    <n v="0"/>
    <s v="canada|human becoming an animal|mad scientist|part of trilogy|walrus"/>
    <x v="4025"/>
    <n v="261"/>
    <x v="0"/>
    <x v="0"/>
    <s v="R"/>
    <x v="119"/>
    <x v="11"/>
    <n v="3000"/>
    <x v="28"/>
    <n v="2.35"/>
    <x v="35"/>
  </r>
  <r>
    <x v="4026"/>
    <s v="Color"/>
    <x v="1257"/>
    <n v="305"/>
    <n v="120"/>
    <n v="0"/>
    <n v="38"/>
    <x v="2377"/>
    <n v="717"/>
    <x v="3549"/>
    <x v="150"/>
    <x v="1114"/>
    <x v="4024"/>
    <n v="356181"/>
    <n v="852"/>
    <x v="2646"/>
    <n v="0"/>
    <s v="brother sister relationship|hypnosis|imprisonment|love|revenge"/>
    <x v="4026"/>
    <n v="809"/>
    <x v="24"/>
    <x v="18"/>
    <s v="R"/>
    <x v="119"/>
    <x v="17"/>
    <n v="78"/>
    <x v="26"/>
    <n v="2.35"/>
    <x v="132"/>
  </r>
  <r>
    <x v="4027"/>
    <s v="Color"/>
    <x v="1804"/>
    <n v="19"/>
    <n v="110"/>
    <n v="13"/>
    <n v="221"/>
    <x v="2378"/>
    <n v="439"/>
    <x v="3550"/>
    <x v="463"/>
    <x v="1568"/>
    <x v="4025"/>
    <n v="3942"/>
    <n v="1567"/>
    <x v="2813"/>
    <n v="0"/>
    <s v="cancer|faith|hope|letter|prayer"/>
    <x v="4027"/>
    <n v="65"/>
    <x v="0"/>
    <x v="0"/>
    <s v="PG"/>
    <x v="209"/>
    <x v="5"/>
    <n v="399"/>
    <x v="22"/>
    <n v="1.78"/>
    <x v="1"/>
  </r>
  <r>
    <x v="4028"/>
    <s v="Color"/>
    <x v="1805"/>
    <n v="272"/>
    <n v="86"/>
    <n v="59"/>
    <n v="104"/>
    <x v="2379"/>
    <n v="694"/>
    <x v="3551"/>
    <x v="131"/>
    <x v="607"/>
    <x v="4026"/>
    <n v="37495"/>
    <n v="1249"/>
    <x v="2814"/>
    <n v="4"/>
    <s v="hobo|pedophile|rampage|shotgun|vigilante"/>
    <x v="4028"/>
    <n v="230"/>
    <x v="0"/>
    <x v="4"/>
    <s v="Not Rated"/>
    <x v="119"/>
    <x v="10"/>
    <n v="324"/>
    <x v="9"/>
    <n v="2.35"/>
    <x v="40"/>
  </r>
  <r>
    <x v="4029"/>
    <s v="Color"/>
    <x v="1806"/>
    <n v="5"/>
    <n v="101"/>
    <n v="0"/>
    <n v="165"/>
    <x v="2380"/>
    <n v="574"/>
    <x v="3552"/>
    <x v="170"/>
    <x v="1569"/>
    <x v="4027"/>
    <n v="368"/>
    <n v="1335"/>
    <x v="2815"/>
    <n v="2"/>
    <m/>
    <x v="4029"/>
    <n v="8"/>
    <x v="0"/>
    <x v="12"/>
    <s v="R"/>
    <x v="119"/>
    <x v="6"/>
    <n v="327"/>
    <x v="40"/>
    <m/>
    <x v="548"/>
  </r>
  <r>
    <x v="4030"/>
    <s v="Color"/>
    <x v="1807"/>
    <n v="65"/>
    <n v="102"/>
    <n v="9"/>
    <n v="221"/>
    <x v="1309"/>
    <n v="904"/>
    <x v="4"/>
    <x v="369"/>
    <x v="496"/>
    <x v="4028"/>
    <n v="22246"/>
    <n v="1663"/>
    <x v="2230"/>
    <n v="1"/>
    <s v="freeway|nightmare|police|school|trailer park"/>
    <x v="4030"/>
    <n v="196"/>
    <x v="0"/>
    <x v="0"/>
    <s v="R"/>
    <x v="119"/>
    <x v="25"/>
    <n v="281"/>
    <x v="8"/>
    <n v="1.85"/>
    <x v="1"/>
  </r>
  <r>
    <x v="4031"/>
    <s v="Color"/>
    <x v="1808"/>
    <n v="5"/>
    <n v="87"/>
    <n v="84"/>
    <n v="331"/>
    <x v="2381"/>
    <n v="702"/>
    <x v="3553"/>
    <x v="816"/>
    <x v="1570"/>
    <x v="4029"/>
    <n v="1289"/>
    <n v="2715"/>
    <x v="2816"/>
    <n v="0"/>
    <s v="19th century|faith|mayor|ranch|sheriff"/>
    <x v="4031"/>
    <n v="18"/>
    <x v="1"/>
    <x v="0"/>
    <s v="PG"/>
    <x v="119"/>
    <x v="7"/>
    <n v="366"/>
    <x v="13"/>
    <m/>
    <x v="507"/>
  </r>
  <r>
    <x v="4032"/>
    <s v="Color"/>
    <x v="1809"/>
    <n v="248"/>
    <n v="123"/>
    <n v="121"/>
    <n v="168"/>
    <x v="2382"/>
    <n v="13000"/>
    <x v="3554"/>
    <x v="270"/>
    <x v="125"/>
    <x v="4030"/>
    <n v="47385"/>
    <n v="13636"/>
    <x v="2817"/>
    <n v="0"/>
    <s v="15 year old|dancing|essex|little sister|suburb"/>
    <x v="4032"/>
    <n v="112"/>
    <x v="0"/>
    <x v="1"/>
    <s v="Not Rated"/>
    <x v="4"/>
    <x v="0"/>
    <n v="260"/>
    <x v="11"/>
    <n v="1.33"/>
    <x v="1"/>
  </r>
  <r>
    <x v="4033"/>
    <s v="Color"/>
    <x v="1810"/>
    <n v="152"/>
    <n v="99"/>
    <n v="89"/>
    <n v="322"/>
    <x v="2383"/>
    <n v="962"/>
    <x v="3555"/>
    <x v="105"/>
    <x v="1566"/>
    <x v="4031"/>
    <n v="7625"/>
    <n v="2452"/>
    <x v="134"/>
    <n v="5"/>
    <s v="college|college campus|dance craze|depression|fraternity"/>
    <x v="4033"/>
    <n v="54"/>
    <x v="0"/>
    <x v="0"/>
    <s v="PG-13"/>
    <x v="4"/>
    <x v="10"/>
    <n v="476"/>
    <x v="20"/>
    <n v="1.85"/>
    <x v="1"/>
  </r>
  <r>
    <x v="4034"/>
    <s v="Color"/>
    <x v="113"/>
    <n v="10"/>
    <n v="173"/>
    <m/>
    <n v="476"/>
    <x v="1455"/>
    <n v="723"/>
    <x v="4"/>
    <x v="321"/>
    <x v="931"/>
    <x v="4032"/>
    <n v="2011"/>
    <n v="3149"/>
    <x v="298"/>
    <n v="3"/>
    <s v="author cameo|family relationships|island|monster|two part tv movie"/>
    <x v="4034"/>
    <n v="33"/>
    <x v="0"/>
    <x v="0"/>
    <m/>
    <x v="4"/>
    <x v="4"/>
    <n v="539"/>
    <x v="40"/>
    <n v="1.78"/>
    <x v="563"/>
  </r>
  <r>
    <x v="4035"/>
    <s v="Color"/>
    <x v="1811"/>
    <n v="156"/>
    <n v="87"/>
    <n v="21"/>
    <n v="416"/>
    <x v="201"/>
    <n v="4000"/>
    <x v="3556"/>
    <x v="127"/>
    <x v="396"/>
    <x v="4033"/>
    <n v="37156"/>
    <n v="8353"/>
    <x v="2818"/>
    <n v="3"/>
    <s v="bachelorette party|drug use|high school|overdose|wedding dress"/>
    <x v="4035"/>
    <n v="129"/>
    <x v="0"/>
    <x v="0"/>
    <s v="R"/>
    <x v="119"/>
    <x v="3"/>
    <n v="3000"/>
    <x v="43"/>
    <n v="2.35"/>
    <x v="1"/>
  </r>
  <r>
    <x v="4036"/>
    <s v="Color"/>
    <x v="113"/>
    <n v="7"/>
    <n v="44"/>
    <m/>
    <n v="246"/>
    <x v="2384"/>
    <n v="786"/>
    <x v="4"/>
    <x v="817"/>
    <x v="1240"/>
    <x v="4034"/>
    <n v="2948"/>
    <n v="1551"/>
    <x v="2819"/>
    <n v="0"/>
    <s v="brains|exploding head|politician|swarm behavior|washington d.c."/>
    <x v="4036"/>
    <n v="28"/>
    <x v="0"/>
    <x v="0"/>
    <m/>
    <x v="4"/>
    <x v="4"/>
    <n v="341"/>
    <x v="0"/>
    <n v="16"/>
    <x v="67"/>
  </r>
  <r>
    <x v="4037"/>
    <s v="Color"/>
    <x v="1812"/>
    <n v="1"/>
    <n v="120"/>
    <n v="40"/>
    <n v="249"/>
    <x v="1439"/>
    <n v="912"/>
    <x v="4"/>
    <x v="677"/>
    <x v="459"/>
    <x v="4035"/>
    <n v="758"/>
    <n v="2330"/>
    <x v="2820"/>
    <n v="2"/>
    <s v="based on a book|based on a novel|made for tv movie|music school|support"/>
    <x v="4037"/>
    <n v="27"/>
    <x v="0"/>
    <x v="0"/>
    <s v="PG-13"/>
    <x v="4"/>
    <x v="14"/>
    <n v="750"/>
    <x v="40"/>
    <m/>
    <x v="726"/>
  </r>
  <r>
    <x v="4038"/>
    <s v="Color"/>
    <x v="1813"/>
    <n v="82"/>
    <n v="93"/>
    <n v="78"/>
    <n v="197"/>
    <x v="2385"/>
    <n v="536"/>
    <x v="3557"/>
    <x v="125"/>
    <x v="1571"/>
    <x v="4036"/>
    <n v="7988"/>
    <n v="1467"/>
    <x v="2821"/>
    <n v="3"/>
    <s v="film in film|man with glasses|reference to steven spielberg|self referential|shopping mall"/>
    <x v="4038"/>
    <n v="71"/>
    <x v="0"/>
    <x v="0"/>
    <s v="R"/>
    <x v="119"/>
    <x v="3"/>
    <n v="317"/>
    <x v="43"/>
    <n v="1.78"/>
    <x v="1"/>
  </r>
  <r>
    <x v="1923"/>
    <s v="Color"/>
    <x v="196"/>
    <n v="175"/>
    <n v="111"/>
    <n v="81"/>
    <n v="81"/>
    <x v="1241"/>
    <n v="3000"/>
    <x v="1829"/>
    <x v="168"/>
    <x v="639"/>
    <x v="1923"/>
    <n v="48562"/>
    <n v="3784"/>
    <x v="1454"/>
    <n v="1"/>
    <s v="dog|gambler|gambling|gangster|professor"/>
    <x v="1923"/>
    <n v="145"/>
    <x v="0"/>
    <x v="0"/>
    <s v="R"/>
    <x v="131"/>
    <x v="11"/>
    <n v="571"/>
    <x v="19"/>
    <n v="2.35"/>
    <x v="1"/>
  </r>
  <r>
    <x v="4039"/>
    <s v="Color"/>
    <x v="113"/>
    <n v="4"/>
    <n v="60"/>
    <m/>
    <n v="23"/>
    <x v="2386"/>
    <n v="40"/>
    <x v="4"/>
    <x v="270"/>
    <x v="1572"/>
    <x v="4037"/>
    <n v="437"/>
    <n v="158"/>
    <x v="2822"/>
    <n v="0"/>
    <s v="concierge|front desk|hotel|maid|prostitute"/>
    <x v="4039"/>
    <n v="20"/>
    <x v="0"/>
    <x v="1"/>
    <m/>
    <x v="4"/>
    <x v="4"/>
    <n v="37"/>
    <x v="32"/>
    <n v="1.33"/>
    <x v="727"/>
  </r>
  <r>
    <x v="4040"/>
    <s v="Color"/>
    <x v="1261"/>
    <n v="40"/>
    <n v="98"/>
    <n v="7"/>
    <n v="17"/>
    <x v="2387"/>
    <n v="289"/>
    <x v="3558"/>
    <x v="334"/>
    <x v="1573"/>
    <x v="4038"/>
    <n v="11074"/>
    <n v="362"/>
    <x v="2823"/>
    <n v="0"/>
    <s v="friend|friendship|rowing|storm|summer camp"/>
    <x v="4040"/>
    <n v="56"/>
    <x v="15"/>
    <x v="8"/>
    <s v="R"/>
    <x v="207"/>
    <x v="14"/>
    <n v="38"/>
    <x v="38"/>
    <n v="1.85"/>
    <x v="728"/>
  </r>
  <r>
    <x v="4041"/>
    <s v="Color"/>
    <x v="1814"/>
    <n v="8"/>
    <n v="100"/>
    <n v="27"/>
    <n v="847"/>
    <x v="751"/>
    <n v="1000"/>
    <x v="3559"/>
    <x v="156"/>
    <x v="1574"/>
    <x v="4039"/>
    <n v="266"/>
    <n v="4374"/>
    <x v="2824"/>
    <n v="1"/>
    <m/>
    <x v="4041"/>
    <n v="8"/>
    <x v="0"/>
    <x v="0"/>
    <s v="R"/>
    <x v="119"/>
    <x v="10"/>
    <n v="902"/>
    <x v="18"/>
    <m/>
    <x v="358"/>
  </r>
  <r>
    <x v="4042"/>
    <s v="Color"/>
    <x v="1815"/>
    <n v="63"/>
    <n v="88"/>
    <n v="26"/>
    <n v="236"/>
    <x v="2388"/>
    <n v="487"/>
    <x v="3560"/>
    <x v="381"/>
    <x v="1575"/>
    <x v="4040"/>
    <n v="4122"/>
    <n v="1495"/>
    <x v="2825"/>
    <n v="0"/>
    <s v="blood splatter|chain|murder|mysterious killer|warning"/>
    <x v="4042"/>
    <n v="48"/>
    <x v="0"/>
    <x v="0"/>
    <s v="R"/>
    <x v="240"/>
    <x v="0"/>
    <n v="298"/>
    <x v="54"/>
    <n v="2.35"/>
    <x v="1"/>
  </r>
  <r>
    <x v="4043"/>
    <s v="Color"/>
    <x v="1816"/>
    <n v="20"/>
    <n v="97"/>
    <n v="700"/>
    <n v="56"/>
    <x v="2389"/>
    <n v="599"/>
    <x v="3561"/>
    <x v="200"/>
    <x v="1000"/>
    <x v="4041"/>
    <n v="1238"/>
    <n v="1030"/>
    <x v="2826"/>
    <n v="1"/>
    <s v="1955 chevrolet|nurse|peeping tom|reference to brooklyn dodgers|spying"/>
    <x v="4043"/>
    <n v="25"/>
    <x v="0"/>
    <x v="0"/>
    <s v="R"/>
    <x v="119"/>
    <x v="15"/>
    <n v="325"/>
    <x v="10"/>
    <n v="1.85"/>
    <x v="575"/>
  </r>
  <r>
    <x v="4044"/>
    <s v="Color"/>
    <x v="1021"/>
    <n v="174"/>
    <n v="122"/>
    <n v="87"/>
    <n v="605"/>
    <x v="1918"/>
    <n v="2000"/>
    <x v="3562"/>
    <x v="211"/>
    <x v="280"/>
    <x v="4042"/>
    <n v="30511"/>
    <n v="4920"/>
    <x v="2827"/>
    <n v="4"/>
    <s v="doggystyle sex|rough sex|sodomy|torture|violent sex"/>
    <x v="4044"/>
    <n v="226"/>
    <x v="0"/>
    <x v="8"/>
    <s v="R"/>
    <x v="119"/>
    <x v="10"/>
    <n v="683"/>
    <x v="27"/>
    <n v="2.35"/>
    <x v="1"/>
  </r>
  <r>
    <x v="4045"/>
    <s v="Color"/>
    <x v="1817"/>
    <n v="90"/>
    <n v="86"/>
    <n v="0"/>
    <n v="77"/>
    <x v="1314"/>
    <n v="767"/>
    <x v="3563"/>
    <x v="818"/>
    <x v="983"/>
    <x v="4043"/>
    <n v="2437"/>
    <n v="975"/>
    <x v="2828"/>
    <n v="0"/>
    <s v="ghost|irish|kissing|novelist|widower"/>
    <x v="4045"/>
    <n v="31"/>
    <x v="0"/>
    <x v="25"/>
    <s v="R"/>
    <x v="4"/>
    <x v="0"/>
    <n v="122"/>
    <x v="5"/>
    <n v="1.85"/>
    <x v="588"/>
  </r>
  <r>
    <x v="4046"/>
    <s v="Color"/>
    <x v="1818"/>
    <n v="58"/>
    <n v="83"/>
    <n v="8"/>
    <n v="617"/>
    <x v="1249"/>
    <n v="798"/>
    <x v="4"/>
    <x v="381"/>
    <x v="776"/>
    <x v="4044"/>
    <n v="7358"/>
    <n v="4756"/>
    <x v="2184"/>
    <n v="1"/>
    <s v="death|detective|house|missing|supernatural"/>
    <x v="4046"/>
    <n v="39"/>
    <x v="0"/>
    <x v="0"/>
    <s v="R"/>
    <x v="119"/>
    <x v="2"/>
    <n v="634"/>
    <x v="43"/>
    <m/>
    <x v="1"/>
  </r>
  <r>
    <x v="4047"/>
    <s v="Color"/>
    <x v="1819"/>
    <n v="14"/>
    <n v="80"/>
    <n v="0"/>
    <n v="19"/>
    <x v="2390"/>
    <n v="231"/>
    <x v="4"/>
    <x v="125"/>
    <x v="1576"/>
    <x v="4045"/>
    <n v="1257"/>
    <n v="313"/>
    <x v="2829"/>
    <n v="1"/>
    <s v="independent film|spoof"/>
    <x v="4047"/>
    <n v="24"/>
    <x v="0"/>
    <x v="0"/>
    <s v="R"/>
    <x v="119"/>
    <x v="12"/>
    <n v="27"/>
    <x v="47"/>
    <n v="1.78"/>
    <x v="729"/>
  </r>
  <r>
    <x v="33"/>
    <s v="Color"/>
    <x v="24"/>
    <n v="451"/>
    <n v="108"/>
    <n v="13000"/>
    <n v="11000"/>
    <x v="29"/>
    <n v="40000"/>
    <x v="33"/>
    <x v="15"/>
    <x v="1"/>
    <x v="33"/>
    <n v="306336"/>
    <n v="79957"/>
    <x v="28"/>
    <n v="0"/>
    <s v="alice in wonderland|mistaking reality for dream|queen|shrinking|shrinking potion"/>
    <x v="33"/>
    <n v="736"/>
    <x v="0"/>
    <x v="0"/>
    <s v="PG"/>
    <x v="9"/>
    <x v="5"/>
    <n v="25000"/>
    <x v="12"/>
    <n v="1.85"/>
    <x v="4"/>
  </r>
  <r>
    <x v="4048"/>
    <s v="Color"/>
    <x v="1820"/>
    <m/>
    <n v="90"/>
    <n v="66"/>
    <n v="452"/>
    <x v="331"/>
    <n v="1000"/>
    <x v="4"/>
    <x v="125"/>
    <x v="369"/>
    <x v="4046"/>
    <n v="62"/>
    <n v="3882"/>
    <x v="2830"/>
    <n v="1"/>
    <s v="actor|italian american|mexico|orphan|usa"/>
    <x v="4048"/>
    <n v="1"/>
    <x v="0"/>
    <x v="0"/>
    <s v="PG-13"/>
    <x v="119"/>
    <x v="0"/>
    <n v="975"/>
    <x v="5"/>
    <n v="1.85"/>
    <x v="730"/>
  </r>
  <r>
    <x v="4049"/>
    <s v="Color"/>
    <x v="1821"/>
    <n v="21"/>
    <n v="96"/>
    <n v="15"/>
    <n v="357"/>
    <x v="1551"/>
    <n v="433"/>
    <x v="3564"/>
    <x v="270"/>
    <x v="1577"/>
    <x v="4047"/>
    <n v="2280"/>
    <n v="1929"/>
    <x v="2831"/>
    <n v="2"/>
    <s v="boarding school|coming of age|female friendship|lesbian|new england"/>
    <x v="4049"/>
    <n v="14"/>
    <x v="0"/>
    <x v="0"/>
    <s v="R"/>
    <x v="119"/>
    <x v="0"/>
    <n v="396"/>
    <x v="18"/>
    <m/>
    <x v="165"/>
  </r>
  <r>
    <x v="4050"/>
    <s v="Color"/>
    <x v="1822"/>
    <n v="9"/>
    <n v="85"/>
    <n v="74"/>
    <n v="47"/>
    <x v="2391"/>
    <n v="652"/>
    <x v="4"/>
    <x v="65"/>
    <x v="1578"/>
    <x v="4048"/>
    <n v="1370"/>
    <n v="844"/>
    <x v="2832"/>
    <n v="3"/>
    <s v="dealer|drugs|killer|police"/>
    <x v="4050"/>
    <n v="9"/>
    <x v="0"/>
    <x v="49"/>
    <m/>
    <x v="119"/>
    <x v="9"/>
    <n v="124"/>
    <x v="34"/>
    <n v="2.35"/>
    <x v="277"/>
  </r>
  <r>
    <x v="4051"/>
    <s v="Color"/>
    <x v="669"/>
    <n v="98"/>
    <n v="83"/>
    <n v="136"/>
    <n v="975"/>
    <x v="515"/>
    <n v="3000"/>
    <x v="4"/>
    <x v="125"/>
    <x v="264"/>
    <x v="4049"/>
    <n v="16987"/>
    <n v="7191"/>
    <x v="535"/>
    <n v="2"/>
    <s v="halloween party|new york city|racism|romcom|spoof"/>
    <x v="4051"/>
    <n v="85"/>
    <x v="0"/>
    <x v="0"/>
    <s v="R"/>
    <x v="4"/>
    <x v="11"/>
    <n v="1000"/>
    <x v="34"/>
    <n v="1.85"/>
    <x v="1"/>
  </r>
  <r>
    <x v="4052"/>
    <s v="Color"/>
    <x v="1823"/>
    <n v="29"/>
    <n v="80"/>
    <n v="19"/>
    <n v="73"/>
    <x v="2392"/>
    <n v="319"/>
    <x v="4"/>
    <x v="125"/>
    <x v="1579"/>
    <x v="4050"/>
    <n v="2978"/>
    <n v="845"/>
    <x v="2833"/>
    <n v="0"/>
    <s v="exorcism|female nudity|haunted house|lesbian kiss|masturbation"/>
    <x v="4052"/>
    <n v="13"/>
    <x v="0"/>
    <x v="0"/>
    <s v="R"/>
    <x v="119"/>
    <x v="9"/>
    <n v="302"/>
    <x v="77"/>
    <n v="1.85"/>
    <x v="43"/>
  </r>
  <r>
    <x v="4053"/>
    <s v="Color"/>
    <x v="1824"/>
    <n v="23"/>
    <n v="90"/>
    <n v="2000"/>
    <n v="454"/>
    <x v="2393"/>
    <n v="2000"/>
    <x v="4"/>
    <x v="258"/>
    <x v="504"/>
    <x v="4051"/>
    <n v="13599"/>
    <n v="3666"/>
    <x v="2834"/>
    <n v="3"/>
    <s v="bad cop|college|second part|sequel|wrestler"/>
    <x v="4053"/>
    <n v="30"/>
    <x v="0"/>
    <x v="0"/>
    <s v="R"/>
    <x v="119"/>
    <x v="10"/>
    <n v="606"/>
    <x v="27"/>
    <n v="1.85"/>
    <x v="71"/>
  </r>
  <r>
    <x v="4054"/>
    <s v="Color"/>
    <x v="1002"/>
    <n v="87"/>
    <n v="92"/>
    <n v="128"/>
    <n v="480"/>
    <x v="2394"/>
    <n v="756"/>
    <x v="4"/>
    <x v="111"/>
    <x v="1540"/>
    <x v="4052"/>
    <n v="13640"/>
    <n v="2715"/>
    <x v="2835"/>
    <n v="0"/>
    <s v="criminal|gangster|money|revenge|violence"/>
    <x v="4054"/>
    <n v="128"/>
    <x v="0"/>
    <x v="0"/>
    <s v="Approved"/>
    <x v="119"/>
    <x v="58"/>
    <n v="754"/>
    <x v="38"/>
    <n v="2.35"/>
    <x v="67"/>
  </r>
  <r>
    <x v="4055"/>
    <s v="Color"/>
    <x v="1825"/>
    <n v="2"/>
    <n v="100"/>
    <n v="3"/>
    <n v="382"/>
    <x v="2395"/>
    <n v="1000"/>
    <x v="4"/>
    <x v="125"/>
    <x v="1226"/>
    <x v="4053"/>
    <n v="118"/>
    <n v="2890"/>
    <x v="2836"/>
    <n v="0"/>
    <s v="number in title|single father"/>
    <x v="4055"/>
    <n v="1"/>
    <x v="17"/>
    <x v="20"/>
    <m/>
    <x v="119"/>
    <x v="0"/>
    <n v="810"/>
    <x v="37"/>
    <m/>
    <x v="731"/>
  </r>
  <r>
    <x v="4056"/>
    <s v="Color"/>
    <x v="1826"/>
    <n v="17"/>
    <n v="88"/>
    <n v="8"/>
    <n v="471"/>
    <x v="2396"/>
    <n v="2000"/>
    <x v="4"/>
    <x v="582"/>
    <x v="1251"/>
    <x v="4054"/>
    <n v="704"/>
    <n v="4469"/>
    <x v="2837"/>
    <n v="0"/>
    <s v="dubstep|tied feet"/>
    <x v="4056"/>
    <n v="9"/>
    <x v="0"/>
    <x v="0"/>
    <m/>
    <x v="297"/>
    <x v="9"/>
    <n v="715"/>
    <x v="31"/>
    <n v="2.35"/>
    <x v="732"/>
  </r>
  <r>
    <x v="4057"/>
    <m/>
    <x v="1827"/>
    <n v="7"/>
    <n v="95"/>
    <n v="39"/>
    <n v="375"/>
    <x v="2397"/>
    <n v="1000"/>
    <x v="4"/>
    <x v="416"/>
    <x v="1110"/>
    <x v="4055"/>
    <n v="976"/>
    <n v="3024"/>
    <x v="2838"/>
    <n v="2"/>
    <s v="eugene oregon|independent film|obsession"/>
    <x v="4057"/>
    <n v="15"/>
    <x v="0"/>
    <x v="0"/>
    <s v="R"/>
    <x v="119"/>
    <x v="11"/>
    <n v="747"/>
    <x v="30"/>
    <m/>
    <x v="733"/>
  </r>
  <r>
    <x v="4058"/>
    <s v="Color"/>
    <x v="1828"/>
    <n v="6"/>
    <n v="82"/>
    <n v="9"/>
    <n v="648"/>
    <x v="2398"/>
    <n v="904"/>
    <x v="4"/>
    <x v="582"/>
    <x v="496"/>
    <x v="4056"/>
    <n v="520"/>
    <n v="4092"/>
    <x v="2839"/>
    <n v="4"/>
    <s v="police officer|police officer taken hostage"/>
    <x v="4058"/>
    <n v="8"/>
    <x v="0"/>
    <x v="0"/>
    <s v="R"/>
    <x v="119"/>
    <x v="2"/>
    <n v="779"/>
    <x v="65"/>
    <m/>
    <x v="565"/>
  </r>
  <r>
    <x v="4059"/>
    <s v="Color"/>
    <x v="1829"/>
    <n v="9"/>
    <n v="97"/>
    <n v="96"/>
    <n v="37"/>
    <x v="2399"/>
    <n v="201"/>
    <x v="4"/>
    <x v="819"/>
    <x v="1580"/>
    <x v="4057"/>
    <n v="240"/>
    <n v="277"/>
    <x v="2840"/>
    <n v="1"/>
    <s v="19th century|based on novel|disfigurement|harpooner|independent film"/>
    <x v="4059"/>
    <n v="9"/>
    <x v="0"/>
    <x v="20"/>
    <m/>
    <x v="119"/>
    <x v="32"/>
    <n v="39"/>
    <x v="5"/>
    <n v="1.85"/>
    <x v="734"/>
  </r>
  <r>
    <x v="332"/>
    <s v="Color"/>
    <x v="85"/>
    <n v="343"/>
    <n v="105"/>
    <n v="0"/>
    <n v="502"/>
    <x v="263"/>
    <n v="2000"/>
    <x v="324"/>
    <x v="158"/>
    <x v="177"/>
    <x v="332"/>
    <n v="103749"/>
    <n v="4671"/>
    <x v="120"/>
    <n v="1"/>
    <s v="dress|duke|fairy godmother|fairy tale|pumpkin"/>
    <x v="332"/>
    <n v="323"/>
    <x v="0"/>
    <x v="0"/>
    <s v="PG"/>
    <x v="73"/>
    <x v="2"/>
    <n v="520"/>
    <x v="15"/>
    <n v="2.35"/>
    <x v="15"/>
  </r>
  <r>
    <x v="4060"/>
    <s v="Color"/>
    <x v="1830"/>
    <n v="11"/>
    <n v="94"/>
    <n v="0"/>
    <n v="356"/>
    <x v="2400"/>
    <n v="854"/>
    <x v="4"/>
    <x v="820"/>
    <x v="420"/>
    <x v="4058"/>
    <n v="706"/>
    <n v="1989"/>
    <x v="1763"/>
    <n v="3"/>
    <s v="detective|killer|police|shootout|thong"/>
    <x v="4060"/>
    <n v="14"/>
    <x v="0"/>
    <x v="0"/>
    <s v="R"/>
    <x v="119"/>
    <x v="0"/>
    <n v="602"/>
    <x v="5"/>
    <n v="1.78"/>
    <x v="735"/>
  </r>
  <r>
    <x v="4061"/>
    <s v="Color"/>
    <x v="1831"/>
    <n v="34"/>
    <n v="95"/>
    <n v="7"/>
    <n v="463"/>
    <x v="2401"/>
    <n v="2000"/>
    <x v="4"/>
    <x v="105"/>
    <x v="65"/>
    <x v="4059"/>
    <n v="3443"/>
    <n v="3648"/>
    <x v="2841"/>
    <n v="2"/>
    <s v="doctor|letter|paternity|sex|testicles"/>
    <x v="4061"/>
    <n v="20"/>
    <x v="0"/>
    <x v="0"/>
    <s v="R"/>
    <x v="4"/>
    <x v="5"/>
    <n v="536"/>
    <x v="18"/>
    <n v="1.85"/>
    <x v="736"/>
  </r>
  <r>
    <x v="4062"/>
    <s v="Color"/>
    <x v="385"/>
    <n v="71"/>
    <n v="113"/>
    <n v="179"/>
    <n v="11"/>
    <x v="2402"/>
    <n v="119"/>
    <x v="3565"/>
    <x v="270"/>
    <x v="1513"/>
    <x v="4060"/>
    <n v="28951"/>
    <n v="167"/>
    <x v="2842"/>
    <n v="0"/>
    <s v="brazil|letter|rio de janeiro brazil|sertao|teacher"/>
    <x v="4062"/>
    <n v="257"/>
    <x v="30"/>
    <x v="49"/>
    <s v="R"/>
    <x v="326"/>
    <x v="20"/>
    <n v="14"/>
    <x v="25"/>
    <n v="2.35"/>
    <x v="1"/>
  </r>
  <r>
    <x v="4063"/>
    <s v="Color"/>
    <x v="1784"/>
    <n v="21"/>
    <n v="136"/>
    <n v="964"/>
    <n v="248"/>
    <x v="2403"/>
    <n v="931"/>
    <x v="4"/>
    <x v="200"/>
    <x v="1581"/>
    <x v="4061"/>
    <n v="4313"/>
    <n v="2167"/>
    <x v="2720"/>
    <n v="2"/>
    <s v="1930s|apple|dude|luck|new york city"/>
    <x v="4063"/>
    <n v="40"/>
    <x v="0"/>
    <x v="0"/>
    <s v="Approved"/>
    <x v="326"/>
    <x v="60"/>
    <n v="416"/>
    <x v="11"/>
    <n v="2.35"/>
    <x v="249"/>
  </r>
  <r>
    <x v="4064"/>
    <s v="Color"/>
    <x v="1832"/>
    <n v="28"/>
    <n v="80"/>
    <n v="81"/>
    <n v="214"/>
    <x v="363"/>
    <n v="640"/>
    <x v="4"/>
    <x v="339"/>
    <x v="1582"/>
    <x v="4062"/>
    <n v="2425"/>
    <n v="1517"/>
    <x v="2843"/>
    <n v="1"/>
    <s v="corrupt sheriff|drug cartel|flash drive|niece|sheriff"/>
    <x v="4064"/>
    <n v="31"/>
    <x v="0"/>
    <x v="0"/>
    <m/>
    <x v="119"/>
    <x v="2"/>
    <n v="277"/>
    <x v="41"/>
    <m/>
    <x v="737"/>
  </r>
  <r>
    <x v="4065"/>
    <s v="Color"/>
    <x v="1833"/>
    <n v="35"/>
    <n v="105"/>
    <n v="39"/>
    <n v="183"/>
    <x v="2404"/>
    <n v="267"/>
    <x v="3566"/>
    <x v="127"/>
    <x v="1583"/>
    <x v="4063"/>
    <n v="746"/>
    <n v="1231"/>
    <x v="2844"/>
    <n v="8"/>
    <s v="title spoken by character"/>
    <x v="4065"/>
    <n v="27"/>
    <x v="0"/>
    <x v="0"/>
    <s v="R"/>
    <x v="41"/>
    <x v="12"/>
    <n v="225"/>
    <x v="12"/>
    <n v="1.85"/>
    <x v="536"/>
  </r>
  <r>
    <x v="4066"/>
    <s v="Color"/>
    <x v="1200"/>
    <n v="30"/>
    <n v="90"/>
    <n v="35"/>
    <n v="21"/>
    <x v="2405"/>
    <n v="216"/>
    <x v="4"/>
    <x v="416"/>
    <x v="1584"/>
    <x v="4064"/>
    <n v="2157"/>
    <n v="423"/>
    <x v="2845"/>
    <n v="0"/>
    <s v="child in peril|electroshock therapy|memory|memory loss|teenage girl"/>
    <x v="4066"/>
    <n v="15"/>
    <x v="0"/>
    <x v="0"/>
    <m/>
    <x v="119"/>
    <x v="11"/>
    <n v="158"/>
    <x v="44"/>
    <m/>
    <x v="655"/>
  </r>
  <r>
    <x v="4067"/>
    <s v="Color"/>
    <x v="1834"/>
    <n v="73"/>
    <n v="93"/>
    <n v="4"/>
    <n v="394"/>
    <x v="655"/>
    <n v="875"/>
    <x v="3567"/>
    <x v="4"/>
    <x v="1585"/>
    <x v="4065"/>
    <n v="5695"/>
    <n v="2305"/>
    <x v="2846"/>
    <n v="0"/>
    <s v="cheating|economics|experiment|human nature|sumo wrestling"/>
    <x v="4067"/>
    <n v="23"/>
    <x v="0"/>
    <x v="0"/>
    <s v="PG-13"/>
    <x v="119"/>
    <x v="5"/>
    <n v="412"/>
    <x v="21"/>
    <m/>
    <x v="1"/>
  </r>
  <r>
    <x v="1877"/>
    <s v="Color"/>
    <x v="105"/>
    <n v="154"/>
    <n v="107"/>
    <n v="503"/>
    <n v="108"/>
    <x v="1215"/>
    <n v="264"/>
    <x v="4"/>
    <x v="552"/>
    <x v="752"/>
    <x v="1877"/>
    <n v="80961"/>
    <n v="673"/>
    <x v="1425"/>
    <n v="2"/>
    <s v="ambassador|death|hospital|priest|stillborn child"/>
    <x v="1877"/>
    <n v="310"/>
    <x v="0"/>
    <x v="1"/>
    <s v="R"/>
    <x v="182"/>
    <x v="46"/>
    <n v="139"/>
    <x v="32"/>
    <n v="2.35"/>
    <x v="115"/>
  </r>
  <r>
    <x v="4068"/>
    <s v="Color"/>
    <x v="630"/>
    <n v="251"/>
    <n v="89"/>
    <n v="192"/>
    <n v="142"/>
    <x v="1939"/>
    <n v="447"/>
    <x v="3568"/>
    <x v="429"/>
    <x v="1586"/>
    <x v="4066"/>
    <n v="55040"/>
    <n v="923"/>
    <x v="2847"/>
    <n v="1"/>
    <s v="car chase|plot twist|police van|rear ending a car|slasher"/>
    <x v="4068"/>
    <n v="539"/>
    <x v="3"/>
    <x v="10"/>
    <s v="Unrated"/>
    <x v="298"/>
    <x v="17"/>
    <n v="236"/>
    <x v="2"/>
    <n v="2.35"/>
    <x v="1"/>
  </r>
  <r>
    <x v="4069"/>
    <s v="Color"/>
    <x v="1835"/>
    <n v="57"/>
    <n v="90"/>
    <n v="18"/>
    <n v="39"/>
    <x v="2406"/>
    <n v="130"/>
    <x v="4"/>
    <x v="473"/>
    <x v="1587"/>
    <x v="4067"/>
    <n v="4173"/>
    <n v="362"/>
    <x v="2848"/>
    <n v="1"/>
    <s v="alter ego|awkwardness|office|scientist|superhero"/>
    <x v="4069"/>
    <n v="32"/>
    <x v="0"/>
    <x v="5"/>
    <s v="PG-13"/>
    <x v="4"/>
    <x v="5"/>
    <n v="96"/>
    <x v="9"/>
    <n v="1.85"/>
    <x v="1"/>
  </r>
  <r>
    <x v="4070"/>
    <s v="Color"/>
    <x v="1836"/>
    <n v="14"/>
    <n v="89"/>
    <n v="6"/>
    <n v="29"/>
    <x v="2407"/>
    <n v="679"/>
    <x v="4"/>
    <x v="355"/>
    <x v="1258"/>
    <x v="4068"/>
    <n v="859"/>
    <n v="964"/>
    <x v="2849"/>
    <n v="0"/>
    <s v="alaska|climate change|global|polar bear|scientific"/>
    <x v="4070"/>
    <n v="17"/>
    <x v="0"/>
    <x v="0"/>
    <s v="R"/>
    <x v="119"/>
    <x v="2"/>
    <n v="234"/>
    <x v="61"/>
    <n v="2.35"/>
    <x v="738"/>
  </r>
  <r>
    <x v="4071"/>
    <s v="Color"/>
    <x v="1128"/>
    <n v="159"/>
    <n v="116"/>
    <n v="153"/>
    <n v="165"/>
    <x v="2408"/>
    <n v="275"/>
    <x v="3569"/>
    <x v="384"/>
    <x v="1588"/>
    <x v="4069"/>
    <n v="33567"/>
    <n v="727"/>
    <x v="2850"/>
    <n v="1"/>
    <s v="baby|friend|hip hop|pimp|stripper"/>
    <x v="4071"/>
    <n v="206"/>
    <x v="0"/>
    <x v="0"/>
    <s v="R"/>
    <x v="83"/>
    <x v="12"/>
    <n v="247"/>
    <x v="38"/>
    <n v="1.85"/>
    <x v="1"/>
  </r>
  <r>
    <x v="4072"/>
    <s v=" Black and White"/>
    <x v="1703"/>
    <n v="181"/>
    <n v="120"/>
    <n v="0"/>
    <n v="102"/>
    <x v="2409"/>
    <n v="105"/>
    <x v="3120"/>
    <x v="434"/>
    <x v="1589"/>
    <x v="4070"/>
    <n v="175196"/>
    <n v="527"/>
    <x v="2851"/>
    <n v="2"/>
    <s v="all girl band|band|cross dressing|musician|yacht"/>
    <x v="4072"/>
    <n v="350"/>
    <x v="0"/>
    <x v="0"/>
    <s v="Not Rated"/>
    <x v="327"/>
    <x v="64"/>
    <n v="103"/>
    <x v="24"/>
    <n v="1.66"/>
    <x v="7"/>
  </r>
  <r>
    <x v="4073"/>
    <s v="Color"/>
    <x v="1837"/>
    <n v="110"/>
    <n v="88"/>
    <n v="152"/>
    <n v="181"/>
    <x v="2410"/>
    <n v="935"/>
    <x v="3570"/>
    <x v="429"/>
    <x v="1410"/>
    <x v="4071"/>
    <n v="21359"/>
    <n v="1855"/>
    <x v="2852"/>
    <n v="0"/>
    <s v="death|jason voorhees|massacre|slaughter|telekinesis"/>
    <x v="4073"/>
    <n v="270"/>
    <x v="0"/>
    <x v="0"/>
    <s v="R"/>
    <x v="182"/>
    <x v="32"/>
    <n v="448"/>
    <x v="43"/>
    <n v="1.85"/>
    <x v="1"/>
  </r>
  <r>
    <x v="4074"/>
    <s v=" Black and White"/>
    <x v="1738"/>
    <n v="213"/>
    <n v="102"/>
    <n v="149"/>
    <n v="357"/>
    <x v="2411"/>
    <n v="695"/>
    <x v="3571"/>
    <x v="563"/>
    <x v="1590"/>
    <x v="4072"/>
    <n v="291875"/>
    <n v="2509"/>
    <x v="2853"/>
    <n v="3"/>
    <s v="evil witch|tornado|witch|wizard|wizard of oz"/>
    <x v="4074"/>
    <n v="533"/>
    <x v="0"/>
    <x v="0"/>
    <s v="Passed"/>
    <x v="182"/>
    <x v="72"/>
    <n v="421"/>
    <x v="14"/>
    <n v="1.37"/>
    <x v="57"/>
  </r>
  <r>
    <x v="4075"/>
    <s v=" Black and White"/>
    <x v="873"/>
    <n v="129"/>
    <n v="106"/>
    <n v="0"/>
    <n v="481"/>
    <x v="866"/>
    <n v="1000"/>
    <x v="3572"/>
    <x v="125"/>
    <x v="1161"/>
    <x v="4073"/>
    <n v="112671"/>
    <n v="2703"/>
    <x v="1841"/>
    <n v="0"/>
    <s v="assistant|castle|experiment|frankenstein's monster|scientist"/>
    <x v="4075"/>
    <n v="315"/>
    <x v="0"/>
    <x v="0"/>
    <s v="PG"/>
    <x v="182"/>
    <x v="55"/>
    <n v="595"/>
    <x v="25"/>
    <n v="1.85"/>
    <x v="57"/>
  </r>
  <r>
    <x v="4076"/>
    <s v="Color"/>
    <x v="233"/>
    <n v="280"/>
    <n v="95"/>
    <n v="0"/>
    <n v="192"/>
    <x v="1461"/>
    <n v="569"/>
    <x v="3573"/>
    <x v="429"/>
    <x v="1591"/>
    <x v="4074"/>
    <n v="40800"/>
    <n v="1797"/>
    <x v="2854"/>
    <n v="0"/>
    <s v="barn|film student|hospital|mummy|video camera"/>
    <x v="4076"/>
    <n v="332"/>
    <x v="0"/>
    <x v="0"/>
    <s v="R"/>
    <x v="126"/>
    <x v="1"/>
    <n v="529"/>
    <x v="20"/>
    <n v="1.85"/>
    <x v="1"/>
  </r>
  <r>
    <x v="4077"/>
    <s v="Color"/>
    <x v="1838"/>
    <n v="15"/>
    <n v="144"/>
    <n v="124"/>
    <n v="327"/>
    <x v="2412"/>
    <n v="464"/>
    <x v="4"/>
    <x v="105"/>
    <x v="1475"/>
    <x v="4075"/>
    <n v="27569"/>
    <n v="1761"/>
    <x v="2855"/>
    <n v="0"/>
    <s v="love|professor of history|radio|satyagraha|unscrupulous builder"/>
    <x v="4077"/>
    <n v="106"/>
    <x v="8"/>
    <x v="16"/>
    <s v="PG-13"/>
    <x v="40"/>
    <x v="7"/>
    <n v="426"/>
    <x v="17"/>
    <n v="2.35"/>
    <x v="739"/>
  </r>
  <r>
    <x v="4078"/>
    <s v="Color"/>
    <x v="1839"/>
    <n v="61"/>
    <n v="113"/>
    <n v="9"/>
    <n v="42"/>
    <x v="2413"/>
    <n v="402"/>
    <x v="3574"/>
    <x v="270"/>
    <x v="1209"/>
    <x v="4076"/>
    <n v="5744"/>
    <n v="787"/>
    <x v="2856"/>
    <n v="1"/>
    <s v="beekeeper|bound and gagged|dysfunctional family|man with glasses|tied to a chair"/>
    <x v="4078"/>
    <n v="57"/>
    <x v="0"/>
    <x v="0"/>
    <s v="R"/>
    <x v="207"/>
    <x v="13"/>
    <n v="222"/>
    <x v="1"/>
    <n v="1.66"/>
    <x v="740"/>
  </r>
  <r>
    <x v="4079"/>
    <s v="Color"/>
    <x v="1259"/>
    <n v="33"/>
    <n v="118"/>
    <n v="19"/>
    <n v="48"/>
    <x v="2414"/>
    <n v="481"/>
    <x v="4"/>
    <x v="821"/>
    <x v="1592"/>
    <x v="4077"/>
    <n v="8856"/>
    <n v="681"/>
    <x v="2857"/>
    <n v="0"/>
    <s v="black horse|boy horse relationship|horse|rescued by a horse|training"/>
    <x v="4079"/>
    <n v="90"/>
    <x v="0"/>
    <x v="0"/>
    <s v="G"/>
    <x v="207"/>
    <x v="28"/>
    <n v="81"/>
    <x v="38"/>
    <n v="1.85"/>
    <x v="1"/>
  </r>
  <r>
    <x v="4080"/>
    <s v="Color"/>
    <x v="1840"/>
    <n v="1"/>
    <n v="141"/>
    <n v="2"/>
    <n v="32"/>
    <x v="2415"/>
    <n v="258"/>
    <x v="4"/>
    <x v="822"/>
    <x v="1593"/>
    <x v="4078"/>
    <n v="745"/>
    <n v="434"/>
    <x v="2858"/>
    <n v="2"/>
    <m/>
    <x v="4080"/>
    <n v="8"/>
    <x v="37"/>
    <x v="4"/>
    <m/>
    <x v="119"/>
    <x v="2"/>
    <n v="85"/>
    <x v="4"/>
    <m/>
    <x v="741"/>
  </r>
  <r>
    <x v="4081"/>
    <s v="Color"/>
    <x v="1841"/>
    <n v="2"/>
    <n v="90"/>
    <n v="0"/>
    <n v="13"/>
    <x v="2416"/>
    <n v="122"/>
    <x v="4"/>
    <x v="823"/>
    <x v="1594"/>
    <x v="4079"/>
    <n v="1828"/>
    <n v="197"/>
    <x v="2859"/>
    <n v="0"/>
    <s v="crew|cult film|denmark|earth|wristwatch"/>
    <x v="4081"/>
    <n v="6"/>
    <x v="31"/>
    <x v="23"/>
    <s v="Not Rated"/>
    <x v="4"/>
    <x v="8"/>
    <n v="33"/>
    <x v="20"/>
    <n v="1.85"/>
    <x v="600"/>
  </r>
  <r>
    <x v="4082"/>
    <s v="Color"/>
    <x v="1779"/>
    <n v="27"/>
    <n v="109"/>
    <n v="673"/>
    <n v="359"/>
    <x v="2417"/>
    <n v="756"/>
    <x v="4"/>
    <x v="632"/>
    <x v="1540"/>
    <x v="4080"/>
    <n v="5786"/>
    <n v="1949"/>
    <x v="1843"/>
    <n v="1"/>
    <s v="falling into water|medical doctor|priest|roof leak|swimming in the ocean"/>
    <x v="4082"/>
    <n v="65"/>
    <x v="0"/>
    <x v="0"/>
    <s v="Not Rated"/>
    <x v="328"/>
    <x v="41"/>
    <n v="370"/>
    <x v="8"/>
    <n v="1.85"/>
    <x v="456"/>
  </r>
  <r>
    <x v="4083"/>
    <s v="Color"/>
    <x v="1842"/>
    <n v="19"/>
    <n v="95"/>
    <n v="53"/>
    <n v="2"/>
    <x v="2418"/>
    <n v="20"/>
    <x v="4"/>
    <x v="200"/>
    <x v="1595"/>
    <x v="4081"/>
    <n v="1470"/>
    <n v="25"/>
    <x v="2860"/>
    <n v="0"/>
    <s v="bare breasts|bra|panties|topless female nudity|underwear"/>
    <x v="4083"/>
    <n v="5"/>
    <x v="18"/>
    <x v="32"/>
    <m/>
    <x v="329"/>
    <x v="25"/>
    <n v="3"/>
    <x v="15"/>
    <n v="1.85"/>
    <x v="709"/>
  </r>
  <r>
    <x v="4084"/>
    <s v=" Black and White"/>
    <x v="1738"/>
    <n v="9"/>
    <n v="122"/>
    <n v="149"/>
    <n v="315"/>
    <x v="2419"/>
    <n v="760"/>
    <x v="4"/>
    <x v="824"/>
    <x v="1596"/>
    <x v="4082"/>
    <n v="1553"/>
    <n v="2555"/>
    <x v="2861"/>
    <n v="0"/>
    <s v="heaven|pilot|teacher|training|world war two"/>
    <x v="4084"/>
    <n v="27"/>
    <x v="0"/>
    <x v="0"/>
    <s v="Passed"/>
    <x v="330"/>
    <x v="77"/>
    <n v="675"/>
    <x v="15"/>
    <n v="1.37"/>
    <x v="473"/>
  </r>
  <r>
    <x v="4085"/>
    <s v="Color"/>
    <x v="873"/>
    <n v="121"/>
    <n v="93"/>
    <n v="0"/>
    <n v="628"/>
    <x v="2420"/>
    <n v="1000"/>
    <x v="3575"/>
    <x v="335"/>
    <x v="1161"/>
    <x v="4083"/>
    <n v="95294"/>
    <n v="4701"/>
    <x v="870"/>
    <n v="0"/>
    <s v="railroad|reference to douglas fairbanks|reference to jesse owens|reference to randolph scott|year 1874"/>
    <x v="4085"/>
    <n v="363"/>
    <x v="0"/>
    <x v="0"/>
    <s v="R"/>
    <x v="142"/>
    <x v="55"/>
    <n v="1000"/>
    <x v="6"/>
    <n v="2.35"/>
    <x v="85"/>
  </r>
  <r>
    <x v="4086"/>
    <s v="Color"/>
    <x v="1319"/>
    <n v="166"/>
    <n v="97"/>
    <n v="17"/>
    <n v="74"/>
    <x v="2421"/>
    <n v="158"/>
    <x v="3576"/>
    <x v="381"/>
    <x v="1597"/>
    <x v="4084"/>
    <n v="29488"/>
    <n v="467"/>
    <x v="2862"/>
    <n v="0"/>
    <s v="friday the thirteenth|hockey mask|jason voorhees|morgue|slasher"/>
    <x v="4086"/>
    <n v="326"/>
    <x v="0"/>
    <x v="0"/>
    <s v="R"/>
    <x v="164"/>
    <x v="31"/>
    <n v="84"/>
    <x v="18"/>
    <n v="1.85"/>
    <x v="1"/>
  </r>
  <r>
    <x v="4087"/>
    <s v=" Black and White"/>
    <x v="1843"/>
    <n v="269"/>
    <n v="82"/>
    <n v="84"/>
    <n v="46"/>
    <x v="2422"/>
    <n v="88"/>
    <x v="3577"/>
    <x v="270"/>
    <x v="1598"/>
    <x v="4085"/>
    <n v="34643"/>
    <n v="205"/>
    <x v="2863"/>
    <n v="1"/>
    <s v="convent|jew|jewish|nun|poland"/>
    <x v="4087"/>
    <n v="123"/>
    <x v="26"/>
    <x v="45"/>
    <s v="PG-13"/>
    <x v="4"/>
    <x v="9"/>
    <n v="64"/>
    <x v="38"/>
    <n v="1.33"/>
    <x v="16"/>
  </r>
  <r>
    <x v="4088"/>
    <s v="Color"/>
    <x v="1072"/>
    <n v="29"/>
    <n v="140"/>
    <n v="133"/>
    <n v="239"/>
    <x v="1919"/>
    <n v="443"/>
    <x v="3578"/>
    <x v="17"/>
    <x v="1599"/>
    <x v="4086"/>
    <n v="10755"/>
    <n v="1269"/>
    <x v="1211"/>
    <n v="1"/>
    <s v="homosexuality|love|male full frontal nudity|male rear nudity|one word title"/>
    <x v="4088"/>
    <n v="69"/>
    <x v="0"/>
    <x v="1"/>
    <s v="R"/>
    <x v="142"/>
    <x v="42"/>
    <n v="249"/>
    <x v="6"/>
    <n v="1.66"/>
    <x v="657"/>
  </r>
  <r>
    <x v="4089"/>
    <s v="Color"/>
    <x v="1844"/>
    <n v="20"/>
    <n v="86"/>
    <n v="3"/>
    <n v="327"/>
    <x v="2423"/>
    <n v="833"/>
    <x v="3579"/>
    <x v="300"/>
    <x v="696"/>
    <x v="4087"/>
    <n v="6930"/>
    <n v="2753"/>
    <x v="726"/>
    <n v="2"/>
    <s v="baseball|baseball movie|beer|slacker|softball"/>
    <x v="4089"/>
    <n v="53"/>
    <x v="0"/>
    <x v="0"/>
    <s v="R"/>
    <x v="182"/>
    <x v="7"/>
    <n v="549"/>
    <x v="19"/>
    <m/>
    <x v="668"/>
  </r>
  <r>
    <x v="1504"/>
    <s v="Color"/>
    <x v="658"/>
    <n v="107"/>
    <n v="109"/>
    <n v="7"/>
    <n v="1000"/>
    <x v="99"/>
    <n v="40000"/>
    <x v="1442"/>
    <x v="211"/>
    <x v="1"/>
    <x v="1504"/>
    <n v="45500"/>
    <n v="52621"/>
    <x v="1177"/>
    <n v="0"/>
    <s v="astronaut|electrocuted in bathtub|mission|pilot|sister"/>
    <x v="1504"/>
    <n v="260"/>
    <x v="0"/>
    <x v="0"/>
    <s v="R"/>
    <x v="148"/>
    <x v="15"/>
    <n v="9000"/>
    <x v="43"/>
    <n v="1.85"/>
    <x v="103"/>
  </r>
  <r>
    <x v="4090"/>
    <s v="Color"/>
    <x v="1845"/>
    <n v="74"/>
    <n v="105"/>
    <n v="147"/>
    <n v="28"/>
    <x v="2424"/>
    <n v="52"/>
    <x v="3580"/>
    <x v="825"/>
    <x v="1600"/>
    <x v="4088"/>
    <n v="3849"/>
    <n v="179"/>
    <x v="2864"/>
    <n v="1"/>
    <s v="beach|surfing|surfing contest|two word title|wave"/>
    <x v="4090"/>
    <n v="37"/>
    <x v="0"/>
    <x v="0"/>
    <s v="PG-13"/>
    <x v="4"/>
    <x v="14"/>
    <n v="52"/>
    <x v="0"/>
    <m/>
    <x v="1"/>
  </r>
  <r>
    <x v="4091"/>
    <s v="Color"/>
    <x v="1846"/>
    <n v="173"/>
    <n v="66"/>
    <n v="76"/>
    <n v="36"/>
    <x v="2425"/>
    <n v="123"/>
    <x v="3581"/>
    <x v="315"/>
    <x v="1601"/>
    <x v="4089"/>
    <n v="40878"/>
    <n v="239"/>
    <x v="2865"/>
    <n v="0"/>
    <s v="binoculars|hitchcockian|scissors|time machine|woods"/>
    <x v="4091"/>
    <n v="124"/>
    <x v="6"/>
    <x v="13"/>
    <s v="R"/>
    <x v="142"/>
    <x v="1"/>
    <n v="76"/>
    <x v="13"/>
    <n v="1.85"/>
    <x v="1"/>
  </r>
  <r>
    <x v="4092"/>
    <s v="Color"/>
    <x v="1847"/>
    <n v="5"/>
    <n v="99"/>
    <n v="0"/>
    <n v="4"/>
    <x v="2426"/>
    <n v="11"/>
    <x v="4"/>
    <x v="121"/>
    <x v="1602"/>
    <x v="4090"/>
    <n v="1418"/>
    <n v="19"/>
    <x v="2866"/>
    <n v="1"/>
    <s v="color in title"/>
    <x v="4092"/>
    <n v="4"/>
    <x v="4"/>
    <x v="9"/>
    <m/>
    <x v="159"/>
    <x v="0"/>
    <n v="4"/>
    <x v="38"/>
    <n v="2.35"/>
    <x v="427"/>
  </r>
  <r>
    <x v="4093"/>
    <s v="Color"/>
    <x v="1848"/>
    <n v="66"/>
    <n v="100"/>
    <n v="6"/>
    <n v="209"/>
    <x v="2427"/>
    <n v="331"/>
    <x v="4"/>
    <x v="381"/>
    <x v="1603"/>
    <x v="4091"/>
    <n v="5012"/>
    <n v="1082"/>
    <x v="2698"/>
    <n v="1"/>
    <s v="hiking|voyeur|voyeurism|west virginia|woods"/>
    <x v="4093"/>
    <n v="47"/>
    <x v="0"/>
    <x v="0"/>
    <s v="R"/>
    <x v="142"/>
    <x v="1"/>
    <n v="272"/>
    <x v="43"/>
    <n v="1.85"/>
    <x v="742"/>
  </r>
  <r>
    <x v="4094"/>
    <s v="Color"/>
    <x v="1849"/>
    <n v="169"/>
    <n v="103"/>
    <n v="134"/>
    <n v="390"/>
    <x v="805"/>
    <n v="804"/>
    <x v="4"/>
    <x v="616"/>
    <x v="1344"/>
    <x v="4092"/>
    <n v="150020"/>
    <n v="2510"/>
    <x v="2867"/>
    <n v="0"/>
    <s v="actress|chorus girl|fan|friend|love"/>
    <x v="4094"/>
    <n v="568"/>
    <x v="0"/>
    <x v="0"/>
    <s v="Approved"/>
    <x v="331"/>
    <x v="69"/>
    <n v="786"/>
    <x v="24"/>
    <n v="1.37"/>
    <x v="1"/>
  </r>
  <r>
    <x v="4095"/>
    <s v="Color"/>
    <x v="1850"/>
    <n v="13"/>
    <n v="97"/>
    <n v="65"/>
    <n v="0"/>
    <x v="2428"/>
    <n v="65"/>
    <x v="4"/>
    <x v="4"/>
    <x v="1604"/>
    <x v="4093"/>
    <n v="6429"/>
    <n v="67"/>
    <x v="2868"/>
    <n v="2"/>
    <s v="fat|food|health|juice|obese"/>
    <x v="4095"/>
    <n v="25"/>
    <x v="0"/>
    <x v="5"/>
    <m/>
    <x v="139"/>
    <x v="5"/>
    <n v="2"/>
    <x v="32"/>
    <m/>
    <x v="7"/>
  </r>
  <r>
    <x v="4096"/>
    <s v="Color"/>
    <x v="1627"/>
    <n v="129"/>
    <n v="86"/>
    <n v="89"/>
    <n v="555"/>
    <x v="2429"/>
    <n v="713"/>
    <x v="3582"/>
    <x v="219"/>
    <x v="1605"/>
    <x v="4094"/>
    <n v="34620"/>
    <n v="3421"/>
    <x v="2076"/>
    <n v="6"/>
    <s v="hamburger|parody|priest|psychic|woman in a bikini"/>
    <x v="4096"/>
    <n v="107"/>
    <x v="0"/>
    <x v="0"/>
    <s v="R"/>
    <x v="139"/>
    <x v="9"/>
    <n v="584"/>
    <x v="37"/>
    <n v="1.85"/>
    <x v="1"/>
  </r>
  <r>
    <x v="4097"/>
    <s v="Color"/>
    <x v="1851"/>
    <n v="30"/>
    <n v="87"/>
    <n v="67"/>
    <n v="67"/>
    <x v="2430"/>
    <n v="871"/>
    <x v="3583"/>
    <x v="4"/>
    <x v="1606"/>
    <x v="4095"/>
    <n v="9010"/>
    <n v="1111"/>
    <x v="2869"/>
    <n v="0"/>
    <s v="critically bashed|partisan commentary|political propoganda|punctuation in title|reenactment"/>
    <x v="4097"/>
    <n v="199"/>
    <x v="0"/>
    <x v="0"/>
    <s v="PG"/>
    <x v="139"/>
    <x v="3"/>
    <n v="118"/>
    <x v="37"/>
    <n v="1.85"/>
    <x v="1"/>
  </r>
  <r>
    <x v="2606"/>
    <s v="Color"/>
    <x v="1095"/>
    <n v="220"/>
    <n v="119"/>
    <n v="0"/>
    <n v="593"/>
    <x v="394"/>
    <n v="908"/>
    <x v="2435"/>
    <x v="429"/>
    <x v="797"/>
    <x v="2606"/>
    <n v="36372"/>
    <n v="3226"/>
    <x v="1896"/>
    <n v="0"/>
    <s v="halloween|hospital|michael myers|rampage|vomiting"/>
    <x v="2606"/>
    <n v="491"/>
    <x v="0"/>
    <x v="0"/>
    <s v="R"/>
    <x v="159"/>
    <x v="0"/>
    <n v="764"/>
    <x v="41"/>
    <n v="1.85"/>
    <x v="67"/>
  </r>
  <r>
    <x v="4098"/>
    <s v="Color"/>
    <x v="708"/>
    <n v="75"/>
    <n v="149"/>
    <n v="15000"/>
    <n v="982"/>
    <x v="99"/>
    <n v="15000"/>
    <x v="3584"/>
    <x v="379"/>
    <x v="33"/>
    <x v="4096"/>
    <n v="50311"/>
    <n v="28713"/>
    <x v="428"/>
    <n v="6"/>
    <s v="band|drummer|jazz|pennsylvania|song"/>
    <x v="4098"/>
    <n v="212"/>
    <x v="0"/>
    <x v="0"/>
    <s v="PG"/>
    <x v="140"/>
    <x v="25"/>
    <n v="9000"/>
    <x v="8"/>
    <n v="1.37"/>
    <x v="1"/>
  </r>
  <r>
    <x v="4099"/>
    <s v="Color"/>
    <x v="1852"/>
    <n v="162"/>
    <n v="98"/>
    <n v="24"/>
    <n v="67"/>
    <x v="1288"/>
    <n v="381"/>
    <x v="3585"/>
    <x v="458"/>
    <x v="1607"/>
    <x v="4097"/>
    <n v="28589"/>
    <n v="684"/>
    <x v="2870"/>
    <n v="0"/>
    <s v="doctor|factory|halloween|holiday horror|stonehenge"/>
    <x v="4099"/>
    <n v="532"/>
    <x v="0"/>
    <x v="0"/>
    <s v="R"/>
    <x v="139"/>
    <x v="26"/>
    <n v="128"/>
    <x v="51"/>
    <n v="2.35"/>
    <x v="1"/>
  </r>
  <r>
    <x v="4100"/>
    <s v="Color"/>
    <x v="1853"/>
    <n v="74"/>
    <n v="98"/>
    <n v="11"/>
    <n v="450"/>
    <x v="2106"/>
    <n v="595"/>
    <x v="4"/>
    <x v="46"/>
    <x v="1538"/>
    <x v="4098"/>
    <n v="23546"/>
    <n v="2373"/>
    <x v="2871"/>
    <n v="0"/>
    <s v="ape|fear|future|spacecraft|spaceship"/>
    <x v="4100"/>
    <n v="92"/>
    <x v="0"/>
    <x v="0"/>
    <s v="G"/>
    <x v="139"/>
    <x v="49"/>
    <n v="521"/>
    <x v="22"/>
    <n v="2.35"/>
    <x v="743"/>
  </r>
  <r>
    <x v="4101"/>
    <s v=" Black and White"/>
    <x v="1286"/>
    <n v="65"/>
    <n v="112"/>
    <n v="58"/>
    <n v="124"/>
    <x v="2431"/>
    <n v="617"/>
    <x v="4"/>
    <x v="270"/>
    <x v="1608"/>
    <x v="4099"/>
    <n v="15277"/>
    <n v="1141"/>
    <x v="2872"/>
    <n v="0"/>
    <s v="alcoholism|forename as title|rancher|rodeo cowboy|texas"/>
    <x v="4101"/>
    <n v="120"/>
    <x v="0"/>
    <x v="0"/>
    <s v="Approved"/>
    <x v="139"/>
    <x v="41"/>
    <n v="189"/>
    <x v="0"/>
    <n v="2.35"/>
    <x v="103"/>
  </r>
  <r>
    <x v="4102"/>
    <s v="Color"/>
    <x v="1854"/>
    <n v="26"/>
    <n v="75"/>
    <n v="15"/>
    <n v="36"/>
    <x v="2432"/>
    <n v="1000"/>
    <x v="3586"/>
    <x v="771"/>
    <x v="1609"/>
    <x v="4100"/>
    <n v="6062"/>
    <n v="1385"/>
    <x v="2873"/>
    <n v="0"/>
    <s v="lying|montreal|reference to twitter|reference to youtube|toronto"/>
    <x v="4102"/>
    <n v="30"/>
    <x v="0"/>
    <x v="0"/>
    <s v="R"/>
    <x v="139"/>
    <x v="9"/>
    <n v="309"/>
    <x v="10"/>
    <n v="1.85"/>
    <x v="1"/>
  </r>
  <r>
    <x v="4103"/>
    <s v="Color"/>
    <x v="525"/>
    <n v="63"/>
    <n v="104"/>
    <n v="835"/>
    <n v="535"/>
    <x v="1252"/>
    <n v="18000"/>
    <x v="3587"/>
    <x v="270"/>
    <x v="63"/>
    <x v="4101"/>
    <n v="36996"/>
    <n v="19923"/>
    <x v="2874"/>
    <n v="2"/>
    <s v="friend|hustler|italy|narcolepsy|traveling"/>
    <x v="4103"/>
    <n v="153"/>
    <x v="0"/>
    <x v="0"/>
    <s v="R"/>
    <x v="139"/>
    <x v="23"/>
    <n v="595"/>
    <x v="1"/>
    <n v="1.78"/>
    <x v="1"/>
  </r>
  <r>
    <x v="4104"/>
    <s v="Color"/>
    <x v="1557"/>
    <n v="205"/>
    <n v="102"/>
    <n v="0"/>
    <n v="294"/>
    <x v="2433"/>
    <n v="625"/>
    <x v="3588"/>
    <x v="105"/>
    <x v="1537"/>
    <x v="4102"/>
    <n v="187595"/>
    <n v="1655"/>
    <x v="2875"/>
    <n v="3"/>
    <s v="actor|doctor|drugs|home|pain"/>
    <x v="4104"/>
    <n v="978"/>
    <x v="0"/>
    <x v="0"/>
    <s v="R"/>
    <x v="139"/>
    <x v="14"/>
    <n v="379"/>
    <x v="32"/>
    <n v="2.35"/>
    <x v="1"/>
  </r>
  <r>
    <x v="4105"/>
    <s v="Color"/>
    <x v="776"/>
    <n v="121"/>
    <n v="105"/>
    <n v="0"/>
    <n v="4"/>
    <x v="2434"/>
    <n v="15"/>
    <x v="3589"/>
    <x v="17"/>
    <x v="1610"/>
    <x v="4103"/>
    <n v="183288"/>
    <n v="36"/>
    <x v="2876"/>
    <n v="1"/>
    <s v="american|conversations|kiss|love|train"/>
    <x v="4105"/>
    <n v="395"/>
    <x v="0"/>
    <x v="0"/>
    <s v="R"/>
    <x v="139"/>
    <x v="16"/>
    <n v="12"/>
    <x v="14"/>
    <n v="1.85"/>
    <x v="31"/>
  </r>
  <r>
    <x v="4106"/>
    <s v="Color"/>
    <x v="1855"/>
    <n v="9"/>
    <n v="99"/>
    <n v="0"/>
    <n v="6"/>
    <x v="2435"/>
    <n v="50"/>
    <x v="4"/>
    <x v="826"/>
    <x v="1611"/>
    <x v="4104"/>
    <n v="1003"/>
    <n v="79"/>
    <x v="2877"/>
    <n v="0"/>
    <s v="canadian gothic|hospital|murder|paranormal|supernatural"/>
    <x v="4106"/>
    <n v="5"/>
    <x v="3"/>
    <x v="4"/>
    <m/>
    <x v="310"/>
    <x v="17"/>
    <n v="16"/>
    <x v="4"/>
    <n v="1.85"/>
    <x v="744"/>
  </r>
  <r>
    <x v="4107"/>
    <s v="Color"/>
    <x v="1856"/>
    <n v="74"/>
    <n v="107"/>
    <n v="7"/>
    <n v="442"/>
    <x v="5"/>
    <n v="745"/>
    <x v="3590"/>
    <x v="270"/>
    <x v="852"/>
    <x v="4105"/>
    <n v="6221"/>
    <n v="2125"/>
    <x v="1705"/>
    <n v="1"/>
    <s v="hospital|love|mennonite|shower|song"/>
    <x v="4107"/>
    <n v="87"/>
    <x v="0"/>
    <x v="0"/>
    <s v="R"/>
    <x v="139"/>
    <x v="15"/>
    <n v="631"/>
    <x v="15"/>
    <n v="2.35"/>
    <x v="178"/>
  </r>
  <r>
    <x v="4108"/>
    <s v="Color"/>
    <x v="1857"/>
    <n v="54"/>
    <n v="96"/>
    <n v="13"/>
    <n v="209"/>
    <x v="2436"/>
    <n v="643"/>
    <x v="3591"/>
    <x v="105"/>
    <x v="1612"/>
    <x v="4106"/>
    <n v="7776"/>
    <n v="1396"/>
    <x v="2878"/>
    <n v="0"/>
    <s v="chinese|chinese american|lesbian love|mother daughter relationship|surgeon"/>
    <x v="4108"/>
    <n v="84"/>
    <x v="0"/>
    <x v="0"/>
    <s v="R"/>
    <x v="4"/>
    <x v="14"/>
    <n v="265"/>
    <x v="32"/>
    <n v="1.85"/>
    <x v="542"/>
  </r>
  <r>
    <x v="4109"/>
    <s v="Color"/>
    <x v="1858"/>
    <n v="80"/>
    <n v="101"/>
    <n v="34"/>
    <n v="40"/>
    <x v="2437"/>
    <n v="56"/>
    <x v="3592"/>
    <x v="270"/>
    <x v="1613"/>
    <x v="4107"/>
    <n v="2560"/>
    <n v="150"/>
    <x v="2879"/>
    <n v="1"/>
    <s v="arranged marriage|bangladesh|buckingham palace|september 11 2001|title directed by female"/>
    <x v="4109"/>
    <n v="29"/>
    <x v="0"/>
    <x v="1"/>
    <s v="PG-13"/>
    <x v="4"/>
    <x v="1"/>
    <n v="41"/>
    <x v="10"/>
    <n v="2.35"/>
    <x v="725"/>
  </r>
  <r>
    <x v="4110"/>
    <s v="Color"/>
    <x v="1240"/>
    <n v="252"/>
    <n v="89"/>
    <n v="14"/>
    <n v="215"/>
    <x v="2438"/>
    <n v="902"/>
    <x v="3593"/>
    <x v="827"/>
    <x v="281"/>
    <x v="4108"/>
    <n v="52509"/>
    <n v="1980"/>
    <x v="2880"/>
    <n v="3"/>
    <s v="burglary|dementia|near future|robot|thief"/>
    <x v="4110"/>
    <n v="84"/>
    <x v="0"/>
    <x v="0"/>
    <s v="PG-13"/>
    <x v="139"/>
    <x v="3"/>
    <n v="291"/>
    <x v="1"/>
    <n v="2.35"/>
    <x v="38"/>
  </r>
  <r>
    <x v="4111"/>
    <s v="Color"/>
    <x v="1859"/>
    <n v="72"/>
    <n v="106"/>
    <n v="148"/>
    <n v="471"/>
    <x v="1027"/>
    <n v="900"/>
    <x v="3594"/>
    <x v="17"/>
    <x v="675"/>
    <x v="4109"/>
    <n v="21202"/>
    <n v="2972"/>
    <x v="2881"/>
    <n v="1"/>
    <s v="cancer|death|doctor|drinking|love"/>
    <x v="4111"/>
    <n v="134"/>
    <x v="0"/>
    <x v="13"/>
    <s v="R"/>
    <x v="126"/>
    <x v="17"/>
    <n v="648"/>
    <x v="32"/>
    <n v="1.85"/>
    <x v="1"/>
  </r>
  <r>
    <x v="4112"/>
    <s v="Color"/>
    <x v="1860"/>
    <n v="220"/>
    <n v="95"/>
    <n v="53"/>
    <n v="478"/>
    <x v="344"/>
    <n v="8000"/>
    <x v="3595"/>
    <x v="105"/>
    <x v="845"/>
    <x v="4110"/>
    <n v="105591"/>
    <n v="10040"/>
    <x v="2882"/>
    <n v="1"/>
    <s v="crying man|high school|high school senior|men's clothing store|party"/>
    <x v="4112"/>
    <n v="178"/>
    <x v="0"/>
    <x v="0"/>
    <s v="R"/>
    <x v="139"/>
    <x v="9"/>
    <n v="1000"/>
    <x v="1"/>
    <n v="2.35"/>
    <x v="7"/>
  </r>
  <r>
    <x v="4113"/>
    <s v="Color"/>
    <x v="1638"/>
    <n v="1"/>
    <n v="34"/>
    <n v="19"/>
    <n v="362"/>
    <x v="2439"/>
    <n v="882"/>
    <x v="3596"/>
    <x v="828"/>
    <x v="1030"/>
    <x v="4111"/>
    <n v="97"/>
    <n v="1967"/>
    <x v="2883"/>
    <n v="0"/>
    <s v="student film|wonder years"/>
    <x v="4113"/>
    <n v="2"/>
    <x v="0"/>
    <x v="0"/>
    <m/>
    <x v="332"/>
    <x v="22"/>
    <n v="577"/>
    <x v="1"/>
    <m/>
    <x v="745"/>
  </r>
  <r>
    <x v="4114"/>
    <s v="Color"/>
    <x v="327"/>
    <n v="197"/>
    <n v="101"/>
    <n v="119"/>
    <n v="0"/>
    <x v="2440"/>
    <n v="334"/>
    <x v="3597"/>
    <x v="829"/>
    <x v="1614"/>
    <x v="4112"/>
    <n v="52286"/>
    <n v="338"/>
    <x v="2884"/>
    <n v="1"/>
    <s v="catholic|christian|jew|muslim|religion"/>
    <x v="4114"/>
    <n v="345"/>
    <x v="0"/>
    <x v="0"/>
    <s v="R"/>
    <x v="139"/>
    <x v="8"/>
    <n v="4"/>
    <x v="16"/>
    <n v="1.78"/>
    <x v="4"/>
  </r>
  <r>
    <x v="4115"/>
    <s v="Color"/>
    <x v="1861"/>
    <n v="14"/>
    <n v="112"/>
    <n v="9"/>
    <n v="125"/>
    <x v="2441"/>
    <n v="860"/>
    <x v="3598"/>
    <x v="4"/>
    <x v="1040"/>
    <x v="4113"/>
    <n v="578"/>
    <n v="1252"/>
    <x v="2885"/>
    <n v="0"/>
    <s v="alternative energy|energy|fuel|green|oil"/>
    <x v="4115"/>
    <n v="34"/>
    <x v="0"/>
    <x v="0"/>
    <s v="Not Rated"/>
    <x v="139"/>
    <x v="8"/>
    <n v="130"/>
    <x v="32"/>
    <n v="1.85"/>
    <x v="435"/>
  </r>
  <r>
    <x v="4116"/>
    <s v="Color"/>
    <x v="1862"/>
    <n v="3"/>
    <n v="100"/>
    <n v="10"/>
    <n v="107"/>
    <x v="2442"/>
    <n v="655"/>
    <x v="3599"/>
    <x v="270"/>
    <x v="748"/>
    <x v="4114"/>
    <n v="91"/>
    <n v="1064"/>
    <x v="1640"/>
    <n v="7"/>
    <m/>
    <x v="4116"/>
    <n v="3"/>
    <x v="0"/>
    <x v="0"/>
    <m/>
    <x v="139"/>
    <x v="7"/>
    <n v="157"/>
    <x v="4"/>
    <n v="1.85"/>
    <x v="746"/>
  </r>
  <r>
    <x v="1579"/>
    <s v=" Black and White"/>
    <x v="436"/>
    <n v="191"/>
    <n v="92"/>
    <n v="43"/>
    <n v="936"/>
    <x v="265"/>
    <n v="989"/>
    <x v="1514"/>
    <x v="300"/>
    <x v="282"/>
    <x v="1579"/>
    <n v="185345"/>
    <n v="4730"/>
    <x v="1224"/>
    <n v="0"/>
    <s v="dodgeball|gym|las vegas|pirate|ups"/>
    <x v="1579"/>
    <n v="392"/>
    <x v="0"/>
    <x v="0"/>
    <s v="PG-13"/>
    <x v="78"/>
    <x v="14"/>
    <n v="939"/>
    <x v="10"/>
    <n v="2.35"/>
    <x v="1"/>
  </r>
  <r>
    <x v="4117"/>
    <s v="Color"/>
    <x v="1863"/>
    <n v="18"/>
    <n v="100"/>
    <n v="0"/>
    <n v="249"/>
    <x v="2443"/>
    <n v="640"/>
    <x v="3600"/>
    <x v="301"/>
    <x v="1356"/>
    <x v="4115"/>
    <n v="806"/>
    <n v="1491"/>
    <x v="2886"/>
    <n v="1"/>
    <s v="dolphin|island|research|tourist|town"/>
    <x v="4117"/>
    <n v="18"/>
    <x v="0"/>
    <x v="0"/>
    <s v="PG-13"/>
    <x v="139"/>
    <x v="7"/>
    <n v="261"/>
    <x v="20"/>
    <n v="1.85"/>
    <x v="615"/>
  </r>
  <r>
    <x v="4118"/>
    <s v="Color"/>
    <x v="1864"/>
    <n v="28"/>
    <n v="80"/>
    <n v="0"/>
    <n v="5"/>
    <x v="2444"/>
    <n v="191"/>
    <x v="3601"/>
    <x v="4"/>
    <x v="1615"/>
    <x v="4116"/>
    <n v="1138"/>
    <n v="210"/>
    <x v="2887"/>
    <n v="0"/>
    <s v="church|marriage|mormon|mormon church|proposition"/>
    <x v="4118"/>
    <n v="30"/>
    <x v="0"/>
    <x v="0"/>
    <s v="R"/>
    <x v="139"/>
    <x v="5"/>
    <n v="12"/>
    <x v="1"/>
    <n v="1.78"/>
    <x v="1"/>
  </r>
  <r>
    <x v="4119"/>
    <s v="Color"/>
    <x v="1865"/>
    <n v="22"/>
    <n v="106"/>
    <n v="8"/>
    <n v="315"/>
    <x v="2445"/>
    <n v="611"/>
    <x v="3602"/>
    <x v="105"/>
    <x v="220"/>
    <x v="4117"/>
    <n v="4820"/>
    <n v="1739"/>
    <x v="2888"/>
    <n v="2"/>
    <s v="birthday|call center|fiance|hotel|indian"/>
    <x v="4119"/>
    <n v="26"/>
    <x v="0"/>
    <x v="1"/>
    <s v="PG-13"/>
    <x v="137"/>
    <x v="8"/>
    <n v="397"/>
    <x v="5"/>
    <n v="2.35"/>
    <x v="1"/>
  </r>
  <r>
    <x v="4120"/>
    <s v="Color"/>
    <x v="1153"/>
    <n v="62"/>
    <n v="103"/>
    <n v="24"/>
    <n v="10"/>
    <x v="2446"/>
    <n v="127"/>
    <x v="3603"/>
    <x v="381"/>
    <x v="1616"/>
    <x v="4118"/>
    <n v="10220"/>
    <n v="163"/>
    <x v="2889"/>
    <n v="0"/>
    <s v="dissection|male pubic hair|medical school|medical student|train"/>
    <x v="4120"/>
    <n v="110"/>
    <x v="15"/>
    <x v="8"/>
    <s v="R"/>
    <x v="333"/>
    <x v="21"/>
    <n v="10"/>
    <x v="9"/>
    <n v="2.35"/>
    <x v="431"/>
  </r>
  <r>
    <x v="4121"/>
    <s v="Color"/>
    <x v="1866"/>
    <n v="47"/>
    <n v="90"/>
    <n v="8"/>
    <n v="35"/>
    <x v="715"/>
    <n v="426"/>
    <x v="3604"/>
    <x v="740"/>
    <x v="1617"/>
    <x v="4119"/>
    <n v="5699"/>
    <n v="862"/>
    <x v="2890"/>
    <n v="0"/>
    <s v="computer|future|mexican immigrant|network|wilhelm scream"/>
    <x v="4121"/>
    <n v="40"/>
    <x v="6"/>
    <x v="0"/>
    <s v="PG-13"/>
    <x v="139"/>
    <x v="8"/>
    <n v="399"/>
    <x v="18"/>
    <n v="1.85"/>
    <x v="1"/>
  </r>
  <r>
    <x v="4122"/>
    <s v="Color"/>
    <x v="66"/>
    <n v="238"/>
    <n v="96"/>
    <n v="571"/>
    <n v="370"/>
    <x v="59"/>
    <n v="2000"/>
    <x v="3605"/>
    <x v="539"/>
    <x v="930"/>
    <x v="4120"/>
    <n v="61787"/>
    <n v="4590"/>
    <x v="2891"/>
    <n v="0"/>
    <s v="drug dealer|superhero|tragedy|tragic hero|tragic love"/>
    <x v="4122"/>
    <n v="203"/>
    <x v="0"/>
    <x v="0"/>
    <s v="R"/>
    <x v="139"/>
    <x v="5"/>
    <n v="973"/>
    <x v="2"/>
    <n v="1.85"/>
    <x v="64"/>
  </r>
  <r>
    <x v="4123"/>
    <s v="Color"/>
    <x v="1867"/>
    <n v="2"/>
    <n v="89"/>
    <n v="20"/>
    <n v="555"/>
    <x v="111"/>
    <n v="794"/>
    <x v="4"/>
    <x v="535"/>
    <x v="1618"/>
    <x v="4121"/>
    <n v="858"/>
    <n v="2579"/>
    <x v="2670"/>
    <n v="2"/>
    <s v="boss|holiday|letter|north pole|santa"/>
    <x v="4123"/>
    <n v="7"/>
    <x v="0"/>
    <x v="0"/>
    <s v="TV-PG"/>
    <x v="139"/>
    <x v="5"/>
    <n v="607"/>
    <x v="27"/>
    <m/>
    <x v="675"/>
  </r>
  <r>
    <x v="4124"/>
    <s v="Color"/>
    <x v="1868"/>
    <n v="95"/>
    <n v="87"/>
    <n v="2"/>
    <n v="577"/>
    <x v="2447"/>
    <n v="968"/>
    <x v="4"/>
    <x v="476"/>
    <x v="360"/>
    <x v="4122"/>
    <n v="3119"/>
    <n v="3157"/>
    <x v="2892"/>
    <n v="0"/>
    <s v="catering|monster|one word title|party|wasp"/>
    <x v="4124"/>
    <n v="23"/>
    <x v="0"/>
    <x v="8"/>
    <s v="Not Rated"/>
    <x v="139"/>
    <x v="2"/>
    <n v="625"/>
    <x v="40"/>
    <n v="2.35"/>
    <x v="1"/>
  </r>
  <r>
    <x v="4125"/>
    <s v="Color"/>
    <x v="1869"/>
    <n v="10"/>
    <n v="94"/>
    <n v="0"/>
    <n v="442"/>
    <x v="2448"/>
    <n v="1000"/>
    <x v="4"/>
    <x v="429"/>
    <x v="450"/>
    <x v="4123"/>
    <n v="63"/>
    <n v="2406"/>
    <x v="1705"/>
    <n v="1"/>
    <m/>
    <x v="4125"/>
    <n v="2"/>
    <x v="0"/>
    <x v="0"/>
    <m/>
    <x v="209"/>
    <x v="6"/>
    <n v="677"/>
    <x v="22"/>
    <m/>
    <x v="258"/>
  </r>
  <r>
    <x v="4126"/>
    <s v="Color"/>
    <x v="437"/>
    <n v="28"/>
    <n v="120"/>
    <n v="0"/>
    <n v="702"/>
    <x v="549"/>
    <n v="1000"/>
    <x v="3606"/>
    <x v="433"/>
    <x v="85"/>
    <x v="4124"/>
    <n v="4100"/>
    <n v="5963"/>
    <x v="97"/>
    <n v="10"/>
    <s v="actor|bus|march|million man march|religion"/>
    <x v="4126"/>
    <n v="35"/>
    <x v="0"/>
    <x v="0"/>
    <s v="R"/>
    <x v="334"/>
    <x v="25"/>
    <n v="748"/>
    <x v="2"/>
    <n v="1.85"/>
    <x v="209"/>
  </r>
  <r>
    <x v="4127"/>
    <s v="Color"/>
    <x v="1870"/>
    <n v="25"/>
    <n v="101"/>
    <n v="9"/>
    <n v="201"/>
    <x v="389"/>
    <n v="973"/>
    <x v="3607"/>
    <x v="416"/>
    <x v="363"/>
    <x v="4125"/>
    <n v="4057"/>
    <n v="2306"/>
    <x v="2893"/>
    <n v="0"/>
    <s v="bound with duct tape|flash forward|number|riddle|stalking"/>
    <x v="4127"/>
    <n v="90"/>
    <x v="0"/>
    <x v="45"/>
    <s v="PG-13"/>
    <x v="334"/>
    <x v="7"/>
    <n v="872"/>
    <x v="37"/>
    <n v="2.35"/>
    <x v="554"/>
  </r>
  <r>
    <x v="4128"/>
    <s v="Color"/>
    <x v="1230"/>
    <n v="121"/>
    <n v="84"/>
    <n v="406"/>
    <n v="233"/>
    <x v="525"/>
    <n v="586"/>
    <x v="3608"/>
    <x v="145"/>
    <x v="1619"/>
    <x v="4126"/>
    <n v="108052"/>
    <n v="1490"/>
    <x v="140"/>
    <n v="0"/>
    <s v="experiment|future|hibernation|stupidity|top secret"/>
    <x v="4128"/>
    <n v="434"/>
    <x v="0"/>
    <x v="0"/>
    <s v="R"/>
    <x v="4"/>
    <x v="7"/>
    <n v="497"/>
    <x v="4"/>
    <n v="1.85"/>
    <x v="747"/>
  </r>
  <r>
    <x v="4129"/>
    <m/>
    <x v="1871"/>
    <n v="10"/>
    <n v="110"/>
    <n v="0"/>
    <n v="109"/>
    <x v="2449"/>
    <n v="490"/>
    <x v="4"/>
    <x v="152"/>
    <x v="1620"/>
    <x v="4127"/>
    <n v="1510"/>
    <n v="881"/>
    <x v="2894"/>
    <n v="0"/>
    <m/>
    <x v="4129"/>
    <n v="26"/>
    <x v="0"/>
    <x v="1"/>
    <s v="R"/>
    <x v="139"/>
    <x v="2"/>
    <n v="159"/>
    <x v="40"/>
    <m/>
    <x v="1"/>
  </r>
  <r>
    <x v="4130"/>
    <s v="Color"/>
    <x v="1594"/>
    <n v="172"/>
    <n v="101"/>
    <n v="222"/>
    <n v="698"/>
    <x v="377"/>
    <n v="1000"/>
    <x v="3609"/>
    <x v="152"/>
    <x v="1054"/>
    <x v="4128"/>
    <n v="99177"/>
    <n v="3282"/>
    <x v="2895"/>
    <n v="0"/>
    <s v="england|racism|racist|skinhead|violence"/>
    <x v="4130"/>
    <n v="192"/>
    <x v="0"/>
    <x v="1"/>
    <s v="Unrated"/>
    <x v="41"/>
    <x v="7"/>
    <n v="788"/>
    <x v="16"/>
    <n v="1.85"/>
    <x v="59"/>
  </r>
  <r>
    <x v="4131"/>
    <s v="Color"/>
    <x v="1872"/>
    <n v="20"/>
    <n v="101"/>
    <n v="15"/>
    <n v="663"/>
    <x v="416"/>
    <n v="844"/>
    <x v="4"/>
    <x v="376"/>
    <x v="699"/>
    <x v="4129"/>
    <n v="2753"/>
    <n v="3132"/>
    <x v="2896"/>
    <n v="0"/>
    <s v="acronym in title|period in title|title ends with period"/>
    <x v="4131"/>
    <n v="82"/>
    <x v="0"/>
    <x v="1"/>
    <s v="R"/>
    <x v="139"/>
    <x v="3"/>
    <n v="722"/>
    <x v="69"/>
    <n v="2.35"/>
    <x v="1"/>
  </r>
  <r>
    <x v="4132"/>
    <s v="Color"/>
    <x v="1741"/>
    <n v="8"/>
    <n v="101"/>
    <n v="24"/>
    <n v="226"/>
    <x v="2450"/>
    <n v="675"/>
    <x v="4"/>
    <x v="405"/>
    <x v="1621"/>
    <x v="4130"/>
    <n v="1079"/>
    <n v="1627"/>
    <x v="2897"/>
    <n v="2"/>
    <s v="college|teacher|theatrical producer|tutu|wedding"/>
    <x v="4132"/>
    <n v="28"/>
    <x v="0"/>
    <x v="0"/>
    <s v="Passed"/>
    <x v="335"/>
    <x v="78"/>
    <n v="659"/>
    <x v="12"/>
    <n v="1.37"/>
    <x v="746"/>
  </r>
  <r>
    <x v="4133"/>
    <s v="Color"/>
    <x v="1873"/>
    <n v="8"/>
    <n v="105"/>
    <n v="29"/>
    <n v="76"/>
    <x v="951"/>
    <n v="847"/>
    <x v="3610"/>
    <x v="787"/>
    <x v="1622"/>
    <x v="4131"/>
    <n v="1015"/>
    <n v="1668"/>
    <x v="2898"/>
    <n v="0"/>
    <s v="exclamation point in title|imperative in title|punctuation in title|three word title"/>
    <x v="4133"/>
    <n v="10"/>
    <x v="0"/>
    <x v="0"/>
    <s v="PG-13"/>
    <x v="336"/>
    <x v="10"/>
    <n v="618"/>
    <x v="65"/>
    <n v="1.85"/>
    <x v="475"/>
  </r>
  <r>
    <x v="4134"/>
    <s v="Color"/>
    <x v="703"/>
    <n v="15"/>
    <n v="97"/>
    <n v="23"/>
    <n v="326"/>
    <x v="97"/>
    <n v="982"/>
    <x v="3611"/>
    <x v="301"/>
    <x v="550"/>
    <x v="4132"/>
    <n v="2189"/>
    <n v="2580"/>
    <x v="2899"/>
    <n v="0"/>
    <s v="best friend|friendship|population|state in title|texas"/>
    <x v="4134"/>
    <n v="63"/>
    <x v="0"/>
    <x v="0"/>
    <s v="PG"/>
    <x v="4"/>
    <x v="20"/>
    <n v="599"/>
    <x v="2"/>
    <n v="1.85"/>
    <x v="178"/>
  </r>
  <r>
    <x v="4135"/>
    <s v="Color"/>
    <x v="1741"/>
    <n v="14"/>
    <n v="108"/>
    <n v="24"/>
    <n v="244"/>
    <x v="2451"/>
    <n v="960"/>
    <x v="4"/>
    <x v="646"/>
    <x v="1623"/>
    <x v="4133"/>
    <n v="3538"/>
    <n v="2329"/>
    <x v="2900"/>
    <n v="3"/>
    <s v="gambling|interracial marriage|love|miscegenation|showboat"/>
    <x v="4135"/>
    <n v="46"/>
    <x v="0"/>
    <x v="0"/>
    <s v="Approved"/>
    <x v="337"/>
    <x v="59"/>
    <n v="715"/>
    <x v="15"/>
    <n v="1.33"/>
    <x v="611"/>
  </r>
  <r>
    <x v="4136"/>
    <s v="Color"/>
    <x v="852"/>
    <n v="12"/>
    <n v="95"/>
    <n v="535"/>
    <n v="608"/>
    <x v="1603"/>
    <n v="1000"/>
    <x v="3612"/>
    <x v="270"/>
    <x v="561"/>
    <x v="4134"/>
    <n v="440"/>
    <n v="3586"/>
    <x v="2901"/>
    <n v="4"/>
    <s v="death of loved one|loss of father|loss of loved one|musician|singer"/>
    <x v="4136"/>
    <n v="9"/>
    <x v="0"/>
    <x v="0"/>
    <s v="PG-13"/>
    <x v="4"/>
    <x v="5"/>
    <n v="646"/>
    <x v="18"/>
    <n v="2.35"/>
    <x v="238"/>
  </r>
  <r>
    <x v="4137"/>
    <s v="Color"/>
    <x v="1874"/>
    <n v="48"/>
    <n v="108"/>
    <n v="14"/>
    <n v="826"/>
    <x v="1009"/>
    <n v="2000"/>
    <x v="4"/>
    <x v="582"/>
    <x v="507"/>
    <x v="4135"/>
    <n v="6025"/>
    <n v="4385"/>
    <x v="2902"/>
    <n v="2"/>
    <s v="bouquet|house fire|praying|serial killer|tied to a chair"/>
    <x v="4137"/>
    <n v="28"/>
    <x v="0"/>
    <x v="0"/>
    <s v="R"/>
    <x v="4"/>
    <x v="11"/>
    <n v="1000"/>
    <x v="27"/>
    <m/>
    <x v="1"/>
  </r>
  <r>
    <x v="4138"/>
    <s v="Color"/>
    <x v="1875"/>
    <n v="17"/>
    <n v="90"/>
    <n v="115"/>
    <n v="385"/>
    <x v="908"/>
    <n v="11000"/>
    <x v="4"/>
    <x v="59"/>
    <x v="172"/>
    <x v="4136"/>
    <n v="19650"/>
    <n v="12359"/>
    <x v="2903"/>
    <n v="0"/>
    <s v="journey|obsolescence|radio|toaster|vacuum cleaner"/>
    <x v="4138"/>
    <n v="62"/>
    <x v="0"/>
    <x v="0"/>
    <s v="Not Rated"/>
    <x v="277"/>
    <x v="42"/>
    <n v="516"/>
    <x v="11"/>
    <m/>
    <x v="1"/>
  </r>
  <r>
    <x v="4139"/>
    <s v="Color"/>
    <x v="252"/>
    <n v="99"/>
    <n v="120"/>
    <n v="11"/>
    <m/>
    <x v="2452"/>
    <n v="16"/>
    <x v="2226"/>
    <x v="217"/>
    <x v="1624"/>
    <x v="4137"/>
    <n v="71321"/>
    <n v="16"/>
    <x v="4"/>
    <n v="0"/>
    <s v="apprentice|classical music|disney|mouse|orchestra"/>
    <x v="4139"/>
    <n v="230"/>
    <x v="0"/>
    <x v="0"/>
    <s v="G"/>
    <x v="338"/>
    <x v="40"/>
    <n v="0"/>
    <x v="6"/>
    <n v="1.37"/>
    <x v="67"/>
  </r>
  <r>
    <x v="2154"/>
    <s v="Color"/>
    <x v="410"/>
    <n v="138"/>
    <n v="104"/>
    <n v="607"/>
    <n v="109"/>
    <x v="1360"/>
    <n v="813"/>
    <x v="4"/>
    <x v="28"/>
    <x v="217"/>
    <x v="2154"/>
    <n v="82476"/>
    <n v="1196"/>
    <x v="1600"/>
    <n v="0"/>
    <s v="crime boss|drug smuggling|heroin|mafia boss|organized crime"/>
    <x v="2154"/>
    <n v="280"/>
    <x v="0"/>
    <x v="0"/>
    <s v="R"/>
    <x v="164"/>
    <x v="49"/>
    <n v="165"/>
    <x v="6"/>
    <n v="1.85"/>
    <x v="1"/>
  </r>
  <r>
    <x v="4140"/>
    <s v="Color"/>
    <x v="1876"/>
    <m/>
    <n v="90"/>
    <n v="37"/>
    <n v="0"/>
    <x v="2453"/>
    <n v="210"/>
    <x v="4"/>
    <x v="306"/>
    <x v="1625"/>
    <x v="4138"/>
    <n v="44"/>
    <n v="210"/>
    <x v="2904"/>
    <n v="1"/>
    <m/>
    <x v="4140"/>
    <n v="3"/>
    <x v="0"/>
    <x v="0"/>
    <s v="PG-13"/>
    <x v="139"/>
    <x v="11"/>
    <n v="0"/>
    <x v="8"/>
    <m/>
    <x v="647"/>
  </r>
  <r>
    <x v="4141"/>
    <s v="Color"/>
    <x v="601"/>
    <n v="235"/>
    <n v="91"/>
    <n v="49"/>
    <n v="20"/>
    <x v="2454"/>
    <n v="72"/>
    <x v="2832"/>
    <x v="381"/>
    <x v="1626"/>
    <x v="4139"/>
    <n v="31952"/>
    <n v="174"/>
    <x v="2905"/>
    <n v="0"/>
    <s v="defecation|hockey mask|jason voorhees|lake|serial killer"/>
    <x v="4141"/>
    <n v="372"/>
    <x v="0"/>
    <x v="0"/>
    <s v="R"/>
    <x v="213"/>
    <x v="26"/>
    <n v="31"/>
    <x v="20"/>
    <n v="2.35"/>
    <x v="1"/>
  </r>
  <r>
    <x v="4142"/>
    <s v="Color"/>
    <x v="1877"/>
    <n v="160"/>
    <n v="92"/>
    <n v="13"/>
    <n v="17"/>
    <x v="2455"/>
    <n v="42"/>
    <x v="3613"/>
    <x v="236"/>
    <x v="1627"/>
    <x v="4140"/>
    <n v="22521"/>
    <n v="170"/>
    <x v="2906"/>
    <n v="0"/>
    <s v="jason voorhees|murder|new jersey|nightmare|teenager"/>
    <x v="4142"/>
    <n v="342"/>
    <x v="0"/>
    <x v="0"/>
    <s v="R"/>
    <x v="298"/>
    <x v="39"/>
    <n v="27"/>
    <x v="55"/>
    <n v="1.85"/>
    <x v="103"/>
  </r>
  <r>
    <x v="4143"/>
    <s v="Color"/>
    <x v="1808"/>
    <n v="18"/>
    <n v="117"/>
    <n v="84"/>
    <n v="275"/>
    <x v="2456"/>
    <n v="861"/>
    <x v="3614"/>
    <x v="270"/>
    <x v="1175"/>
    <x v="4141"/>
    <n v="1573"/>
    <n v="2161"/>
    <x v="1937"/>
    <n v="0"/>
    <s v="1850s|christian film|dark secret|funeral|sin eater"/>
    <x v="4143"/>
    <n v="29"/>
    <x v="0"/>
    <x v="0"/>
    <s v="PG-13"/>
    <x v="298"/>
    <x v="1"/>
    <n v="425"/>
    <x v="18"/>
    <n v="1.85"/>
    <x v="682"/>
  </r>
  <r>
    <x v="4144"/>
    <s v="Color"/>
    <x v="1878"/>
    <n v="11"/>
    <n v="120"/>
    <n v="16"/>
    <n v="835"/>
    <x v="58"/>
    <n v="2000"/>
    <x v="3615"/>
    <x v="270"/>
    <x v="461"/>
    <x v="4142"/>
    <n v="4977"/>
    <n v="6752"/>
    <x v="737"/>
    <n v="5"/>
    <s v="belief|faith|pastor|question in title|three word title"/>
    <x v="4144"/>
    <n v="63"/>
    <x v="0"/>
    <x v="0"/>
    <s v="PG-13"/>
    <x v="277"/>
    <x v="2"/>
    <n v="848"/>
    <x v="18"/>
    <m/>
    <x v="38"/>
  </r>
  <r>
    <x v="4145"/>
    <s v="Color"/>
    <x v="1879"/>
    <n v="11"/>
    <n v="90"/>
    <n v="0"/>
    <n v="306"/>
    <x v="2457"/>
    <n v="676"/>
    <x v="4"/>
    <x v="582"/>
    <x v="1628"/>
    <x v="4143"/>
    <n v="1118"/>
    <n v="1651"/>
    <x v="2907"/>
    <n v="2"/>
    <s v="championship|hit and run|police|police investigation|volleyball"/>
    <x v="4145"/>
    <n v="9"/>
    <x v="0"/>
    <x v="0"/>
    <s v="R"/>
    <x v="298"/>
    <x v="8"/>
    <n v="399"/>
    <x v="44"/>
    <m/>
    <x v="600"/>
  </r>
  <r>
    <x v="4146"/>
    <s v=" Black and White"/>
    <x v="1880"/>
    <n v="7"/>
    <n v="119"/>
    <n v="10"/>
    <n v="275"/>
    <x v="2458"/>
    <n v="509"/>
    <x v="4"/>
    <x v="270"/>
    <x v="1629"/>
    <x v="4144"/>
    <n v="1314"/>
    <n v="1490"/>
    <x v="2908"/>
    <n v="0"/>
    <s v="immigrant|maid|steel mill|strike|union"/>
    <x v="4146"/>
    <n v="29"/>
    <x v="0"/>
    <x v="0"/>
    <s v="Passed"/>
    <x v="339"/>
    <x v="68"/>
    <n v="284"/>
    <x v="7"/>
    <n v="1.37"/>
    <x v="222"/>
  </r>
  <r>
    <x v="4147"/>
    <s v="Color"/>
    <x v="1881"/>
    <n v="5"/>
    <n v="90"/>
    <n v="0"/>
    <n v="708"/>
    <x v="2459"/>
    <n v="1000"/>
    <x v="4"/>
    <x v="306"/>
    <x v="1413"/>
    <x v="4145"/>
    <n v="1351"/>
    <n v="3799"/>
    <x v="2909"/>
    <n v="2"/>
    <s v="flare gun|island|plane crash|soccer team|stranded"/>
    <x v="4147"/>
    <n v="4"/>
    <x v="0"/>
    <x v="13"/>
    <s v="R"/>
    <x v="4"/>
    <x v="2"/>
    <n v="800"/>
    <x v="30"/>
    <m/>
    <x v="276"/>
  </r>
  <r>
    <x v="4148"/>
    <s v="Color"/>
    <x v="1882"/>
    <n v="10"/>
    <n v="90"/>
    <n v="11"/>
    <n v="18"/>
    <x v="2460"/>
    <n v="114"/>
    <x v="4"/>
    <x v="105"/>
    <x v="1630"/>
    <x v="4146"/>
    <n v="480"/>
    <n v="244"/>
    <x v="2910"/>
    <n v="3"/>
    <s v="acceptance|coming out to family|gay|large family|wedding"/>
    <x v="4148"/>
    <n v="14"/>
    <x v="0"/>
    <x v="1"/>
    <m/>
    <x v="340"/>
    <x v="12"/>
    <n v="79"/>
    <x v="27"/>
    <n v="1.85"/>
    <x v="748"/>
  </r>
  <r>
    <x v="4149"/>
    <s v="Color"/>
    <x v="1883"/>
    <n v="5"/>
    <n v="97"/>
    <n v="5"/>
    <n v="782"/>
    <x v="1380"/>
    <n v="3000"/>
    <x v="4"/>
    <x v="434"/>
    <x v="626"/>
    <x v="4147"/>
    <n v="485"/>
    <n v="6085"/>
    <x v="1925"/>
    <n v="5"/>
    <s v="claim in title|contraction in title|new york|new york city|woodstock"/>
    <x v="4149"/>
    <n v="6"/>
    <x v="0"/>
    <x v="0"/>
    <m/>
    <x v="334"/>
    <x v="11"/>
    <n v="938"/>
    <x v="43"/>
    <m/>
    <x v="521"/>
  </r>
  <r>
    <x v="4150"/>
    <s v="Color"/>
    <x v="1560"/>
    <n v="95"/>
    <n v="90"/>
    <n v="10"/>
    <n v="42"/>
    <x v="2461"/>
    <n v="371"/>
    <x v="4"/>
    <x v="512"/>
    <x v="1631"/>
    <x v="4148"/>
    <n v="5187"/>
    <n v="558"/>
    <x v="2911"/>
    <n v="2"/>
    <s v="cult film|demon|monster slayer|uncle|vomiting"/>
    <x v="4150"/>
    <n v="46"/>
    <x v="0"/>
    <x v="4"/>
    <s v="R"/>
    <x v="139"/>
    <x v="1"/>
    <n v="52"/>
    <x v="19"/>
    <n v="1.85"/>
    <x v="749"/>
  </r>
  <r>
    <x v="4151"/>
    <s v=" Black and White"/>
    <x v="1884"/>
    <n v="97"/>
    <n v="172"/>
    <n v="355"/>
    <n v="188"/>
    <x v="2462"/>
    <n v="749"/>
    <x v="3616"/>
    <x v="387"/>
    <x v="1632"/>
    <x v="4149"/>
    <n v="40359"/>
    <n v="1941"/>
    <x v="2912"/>
    <n v="5"/>
    <s v="love|pity|readjusting to civilian life|veteran|world war two veteran"/>
    <x v="4151"/>
    <n v="235"/>
    <x v="0"/>
    <x v="0"/>
    <s v="Not Rated"/>
    <x v="341"/>
    <x v="61"/>
    <n v="208"/>
    <x v="14"/>
    <n v="1.37"/>
    <x v="1"/>
  </r>
  <r>
    <x v="4152"/>
    <s v="Color"/>
    <x v="1885"/>
    <n v="76"/>
    <n v="115"/>
    <n v="184"/>
    <n v="551"/>
    <x v="2463"/>
    <n v="730"/>
    <x v="3617"/>
    <x v="130"/>
    <x v="90"/>
    <x v="4150"/>
    <n v="29424"/>
    <n v="3293"/>
    <x v="875"/>
    <n v="0"/>
    <s v="cruelty|friend|male frontal nudity|male nudity|pubic hair"/>
    <x v="4152"/>
    <n v="336"/>
    <x v="0"/>
    <x v="0"/>
    <s v="R"/>
    <x v="4"/>
    <x v="18"/>
    <n v="648"/>
    <x v="15"/>
    <n v="1.85"/>
    <x v="1"/>
  </r>
  <r>
    <x v="4153"/>
    <s v="Color"/>
    <x v="1886"/>
    <n v="67"/>
    <n v="89"/>
    <n v="16"/>
    <n v="14"/>
    <x v="2464"/>
    <n v="117"/>
    <x v="3618"/>
    <x v="200"/>
    <x v="1633"/>
    <x v="4151"/>
    <n v="12244"/>
    <n v="155"/>
    <x v="2913"/>
    <n v="0"/>
    <s v="friendship|mental illness|poet|sex obsession|virgin"/>
    <x v="4153"/>
    <n v="95"/>
    <x v="33"/>
    <x v="37"/>
    <s v="R"/>
    <x v="219"/>
    <x v="18"/>
    <n v="21"/>
    <x v="32"/>
    <n v="1.85"/>
    <x v="1"/>
  </r>
  <r>
    <x v="4154"/>
    <s v="Color"/>
    <x v="1887"/>
    <n v="4"/>
    <n v="125"/>
    <n v="7"/>
    <n v="17"/>
    <x v="2465"/>
    <n v="128"/>
    <x v="3619"/>
    <x v="152"/>
    <x v="1634"/>
    <x v="4152"/>
    <n v="22"/>
    <n v="214"/>
    <x v="2914"/>
    <n v="0"/>
    <m/>
    <x v="4154"/>
    <n v="1"/>
    <x v="0"/>
    <x v="0"/>
    <s v="R"/>
    <x v="341"/>
    <x v="2"/>
    <n v="22"/>
    <x v="13"/>
    <n v="2.35"/>
    <x v="533"/>
  </r>
  <r>
    <x v="4155"/>
    <s v="Color"/>
    <x v="1295"/>
    <n v="252"/>
    <n v="78"/>
    <n v="57"/>
    <n v="7"/>
    <x v="2122"/>
    <n v="120"/>
    <x v="4"/>
    <x v="429"/>
    <x v="1635"/>
    <x v="4153"/>
    <n v="131462"/>
    <n v="145"/>
    <x v="2915"/>
    <n v="0"/>
    <s v="apartment building|character's point of view camera shot|fire station|subjective camera|television reporter"/>
    <x v="4155"/>
    <n v="374"/>
    <x v="6"/>
    <x v="13"/>
    <s v="R"/>
    <x v="41"/>
    <x v="1"/>
    <n v="9"/>
    <x v="7"/>
    <n v="1.85"/>
    <x v="61"/>
  </r>
  <r>
    <x v="4156"/>
    <s v="Color"/>
    <x v="1796"/>
    <m/>
    <n v="89"/>
    <n v="15"/>
    <n v="650"/>
    <x v="2466"/>
    <n v="919"/>
    <x v="4"/>
    <x v="270"/>
    <x v="442"/>
    <x v="4154"/>
    <n v="544"/>
    <n v="3873"/>
    <x v="2916"/>
    <n v="1"/>
    <m/>
    <x v="4156"/>
    <n v="4"/>
    <x v="0"/>
    <x v="0"/>
    <s v="TV-PG"/>
    <x v="341"/>
    <x v="5"/>
    <n v="718"/>
    <x v="22"/>
    <n v="1.78"/>
    <x v="750"/>
  </r>
  <r>
    <x v="4157"/>
    <s v="Color"/>
    <x v="1888"/>
    <n v="1"/>
    <n v="100"/>
    <n v="0"/>
    <n v="338"/>
    <x v="2467"/>
    <n v="749"/>
    <x v="4"/>
    <x v="830"/>
    <x v="1636"/>
    <x v="4155"/>
    <n v="6"/>
    <n v="1814"/>
    <x v="2917"/>
    <n v="0"/>
    <m/>
    <x v="4157"/>
    <n v="1"/>
    <x v="0"/>
    <x v="0"/>
    <m/>
    <x v="341"/>
    <x v="2"/>
    <n v="354"/>
    <x v="10"/>
    <n v="2.39"/>
    <x v="751"/>
  </r>
  <r>
    <x v="4158"/>
    <s v="Color"/>
    <x v="1889"/>
    <n v="33"/>
    <n v="77"/>
    <n v="0"/>
    <n v="260"/>
    <x v="2468"/>
    <n v="846"/>
    <x v="4"/>
    <x v="321"/>
    <x v="1637"/>
    <x v="4156"/>
    <n v="1355"/>
    <n v="2044"/>
    <x v="2918"/>
    <n v="0"/>
    <s v="hazmat suit"/>
    <x v="4158"/>
    <n v="21"/>
    <x v="0"/>
    <x v="1"/>
    <m/>
    <x v="4"/>
    <x v="2"/>
    <n v="366"/>
    <x v="30"/>
    <m/>
    <x v="650"/>
  </r>
  <r>
    <x v="4159"/>
    <s v="Color"/>
    <x v="1890"/>
    <n v="19"/>
    <n v="81"/>
    <n v="7"/>
    <n v="106"/>
    <x v="2469"/>
    <n v="412"/>
    <x v="4"/>
    <x v="414"/>
    <x v="1638"/>
    <x v="4157"/>
    <n v="1274"/>
    <n v="1020"/>
    <x v="2919"/>
    <n v="1"/>
    <m/>
    <x v="4159"/>
    <n v="17"/>
    <x v="0"/>
    <x v="0"/>
    <m/>
    <x v="341"/>
    <x v="2"/>
    <n v="308"/>
    <x v="34"/>
    <n v="2.35"/>
    <x v="752"/>
  </r>
  <r>
    <x v="4160"/>
    <s v="Color"/>
    <x v="494"/>
    <n v="167"/>
    <n v="115"/>
    <n v="92"/>
    <n v="177"/>
    <x v="2470"/>
    <n v="559"/>
    <x v="3620"/>
    <x v="2"/>
    <x v="1422"/>
    <x v="4158"/>
    <n v="89403"/>
    <n v="1456"/>
    <x v="735"/>
    <n v="0"/>
    <s v="assassin|british agent|british secret service|decoder|russian"/>
    <x v="4160"/>
    <n v="358"/>
    <x v="0"/>
    <x v="1"/>
    <s v="Approved"/>
    <x v="126"/>
    <x v="41"/>
    <n v="201"/>
    <x v="7"/>
    <n v="1.37"/>
    <x v="1"/>
  </r>
  <r>
    <x v="4161"/>
    <s v="Color"/>
    <x v="1891"/>
    <n v="49"/>
    <n v="96"/>
    <n v="6"/>
    <n v="14"/>
    <x v="2471"/>
    <n v="40"/>
    <x v="3621"/>
    <x v="831"/>
    <x v="1639"/>
    <x v="4159"/>
    <n v="4663"/>
    <n v="99"/>
    <x v="2920"/>
    <n v="2"/>
    <s v="bare breasts|japan|tokyo japan|toxic avenger|troma"/>
    <x v="4161"/>
    <n v="40"/>
    <x v="0"/>
    <x v="0"/>
    <s v="R"/>
    <x v="277"/>
    <x v="30"/>
    <n v="30"/>
    <x v="37"/>
    <n v="1.33"/>
    <x v="577"/>
  </r>
  <r>
    <x v="4162"/>
    <s v="Color"/>
    <x v="113"/>
    <n v="1"/>
    <n v="60"/>
    <m/>
    <n v="213"/>
    <x v="2472"/>
    <n v="480"/>
    <x v="4"/>
    <x v="241"/>
    <x v="1640"/>
    <x v="4160"/>
    <n v="2258"/>
    <n v="1736"/>
    <x v="2921"/>
    <n v="1"/>
    <s v="detective|mississippi|police|police detective|small town"/>
    <x v="4162"/>
    <n v="24"/>
    <x v="0"/>
    <x v="0"/>
    <m/>
    <x v="4"/>
    <x v="4"/>
    <n v="360"/>
    <x v="38"/>
    <n v="1.33"/>
    <x v="753"/>
  </r>
  <r>
    <x v="4163"/>
    <s v="Color"/>
    <x v="696"/>
    <n v="66"/>
    <n v="89"/>
    <n v="11000"/>
    <n v="45"/>
    <x v="2473"/>
    <n v="11000"/>
    <x v="4"/>
    <x v="376"/>
    <x v="740"/>
    <x v="4161"/>
    <n v="33335"/>
    <n v="11192"/>
    <x v="2922"/>
    <n v="0"/>
    <s v="frozen|future|health food|leader|police"/>
    <x v="4163"/>
    <n v="128"/>
    <x v="0"/>
    <x v="0"/>
    <s v="PG"/>
    <x v="126"/>
    <x v="44"/>
    <n v="66"/>
    <x v="11"/>
    <n v="1.85"/>
    <x v="1"/>
  </r>
  <r>
    <x v="4164"/>
    <s v="Color"/>
    <x v="1892"/>
    <n v="533"/>
    <n v="100"/>
    <n v="421"/>
    <n v="159"/>
    <x v="2474"/>
    <n v="314"/>
    <x v="3622"/>
    <x v="364"/>
    <x v="1641"/>
    <x v="4162"/>
    <n v="112899"/>
    <n v="1062"/>
    <x v="2923"/>
    <n v="0"/>
    <s v="ambiguous ending|being followed|sex scene|supernatural|supernatural being"/>
    <x v="4164"/>
    <n v="631"/>
    <x v="0"/>
    <x v="0"/>
    <s v="R"/>
    <x v="126"/>
    <x v="11"/>
    <n v="189"/>
    <x v="8"/>
    <n v="2.35"/>
    <x v="48"/>
  </r>
  <r>
    <x v="4165"/>
    <s v=" Black and White"/>
    <x v="696"/>
    <n v="50"/>
    <n v="88"/>
    <n v="11000"/>
    <n v="258"/>
    <x v="1926"/>
    <n v="11000"/>
    <x v="4"/>
    <x v="125"/>
    <x v="740"/>
    <x v="4163"/>
    <n v="31077"/>
    <n v="12034"/>
    <x v="1865"/>
    <n v="5"/>
    <s v="aphrodisiac|court jester|jester|queen|written and directed by cast member"/>
    <x v="4165"/>
    <n v="78"/>
    <x v="0"/>
    <x v="0"/>
    <s v="R"/>
    <x v="126"/>
    <x v="36"/>
    <n v="300"/>
    <x v="2"/>
    <n v="1.85"/>
    <x v="1"/>
  </r>
  <r>
    <x v="4166"/>
    <s v=" Black and White"/>
    <x v="1893"/>
    <n v="127"/>
    <n v="129"/>
    <n v="89"/>
    <n v="161"/>
    <x v="2475"/>
    <n v="3000"/>
    <x v="4"/>
    <x v="152"/>
    <x v="226"/>
    <x v="4164"/>
    <n v="215086"/>
    <n v="3833"/>
    <x v="2924"/>
    <n v="0"/>
    <s v="1930s|alabama|lawyer|six year old|trial"/>
    <x v="4166"/>
    <n v="471"/>
    <x v="0"/>
    <x v="0"/>
    <s v="Not Rated"/>
    <x v="126"/>
    <x v="34"/>
    <n v="226"/>
    <x v="26"/>
    <n v="1.85"/>
    <x v="61"/>
  </r>
  <r>
    <x v="4167"/>
    <s v=" Black and White"/>
    <x v="83"/>
    <n v="177"/>
    <n v="87"/>
    <n v="750"/>
    <n v="41"/>
    <x v="1828"/>
    <n v="745"/>
    <x v="3623"/>
    <x v="18"/>
    <x v="1642"/>
    <x v="4165"/>
    <n v="133966"/>
    <n v="1396"/>
    <x v="2925"/>
    <n v="0"/>
    <s v="australian|gasoline|post apocalypse|refinery|warrior"/>
    <x v="4167"/>
    <n v="294"/>
    <x v="0"/>
    <x v="5"/>
    <s v="R"/>
    <x v="126"/>
    <x v="37"/>
    <n v="531"/>
    <x v="32"/>
    <n v="2.35"/>
    <x v="1"/>
  </r>
  <r>
    <x v="4168"/>
    <s v="Color"/>
    <x v="1894"/>
    <n v="77"/>
    <n v="102"/>
    <n v="32"/>
    <n v="75"/>
    <x v="1995"/>
    <n v="483"/>
    <x v="3624"/>
    <x v="170"/>
    <x v="909"/>
    <x v="4166"/>
    <n v="34520"/>
    <n v="768"/>
    <x v="2926"/>
    <n v="1"/>
    <s v="battle|fight|fighting|martial artist|snake"/>
    <x v="4168"/>
    <n v="146"/>
    <x v="13"/>
    <x v="14"/>
    <s v="R"/>
    <x v="126"/>
    <x v="24"/>
    <n v="147"/>
    <x v="32"/>
    <n v="2.35"/>
    <x v="1"/>
  </r>
  <r>
    <x v="881"/>
    <s v=" Black and White"/>
    <x v="328"/>
    <n v="103"/>
    <n v="152"/>
    <n v="0"/>
    <n v="177"/>
    <x v="632"/>
    <n v="618"/>
    <x v="4"/>
    <x v="352"/>
    <x v="391"/>
    <x v="881"/>
    <n v="67825"/>
    <n v="1404"/>
    <x v="735"/>
    <n v="0"/>
    <s v="lolita|nymphet|older man young girl relationship|professor|writer"/>
    <x v="881"/>
    <n v="207"/>
    <x v="0"/>
    <x v="1"/>
    <s v="Not Rated"/>
    <x v="126"/>
    <x v="34"/>
    <n v="367"/>
    <x v="16"/>
    <n v="1.66"/>
    <x v="1"/>
  </r>
  <r>
    <x v="4169"/>
    <s v="Color"/>
    <x v="709"/>
    <n v="123"/>
    <n v="118"/>
    <n v="108"/>
    <n v="103"/>
    <x v="2476"/>
    <n v="173"/>
    <x v="3625"/>
    <x v="715"/>
    <x v="1643"/>
    <x v="4167"/>
    <n v="77551"/>
    <n v="563"/>
    <x v="2927"/>
    <n v="0"/>
    <s v="drinking|female dressed as male|love|nebraska|transgender"/>
    <x v="4169"/>
    <n v="434"/>
    <x v="0"/>
    <x v="0"/>
    <s v="R"/>
    <x v="126"/>
    <x v="15"/>
    <n v="148"/>
    <x v="32"/>
    <n v="1.85"/>
    <x v="1"/>
  </r>
  <r>
    <x v="4170"/>
    <s v="Color"/>
    <x v="1895"/>
    <n v="218"/>
    <n v="86"/>
    <n v="9"/>
    <n v="32"/>
    <x v="2477"/>
    <n v="120"/>
    <x v="3626"/>
    <x v="416"/>
    <x v="1644"/>
    <x v="4168"/>
    <n v="18566"/>
    <n v="218"/>
    <x v="2928"/>
    <n v="0"/>
    <s v="bound and gagged|girl|haunted house|hearing noises|uninterrupted shot"/>
    <x v="4170"/>
    <n v="154"/>
    <x v="0"/>
    <x v="10"/>
    <s v="R"/>
    <x v="126"/>
    <x v="10"/>
    <n v="44"/>
    <x v="43"/>
    <n v="1.85"/>
    <x v="1"/>
  </r>
  <r>
    <x v="4171"/>
    <s v="Color"/>
    <x v="176"/>
    <n v="215"/>
    <n v="137"/>
    <n v="207"/>
    <n v="155"/>
    <x v="2478"/>
    <n v="380"/>
    <x v="3627"/>
    <x v="306"/>
    <x v="1082"/>
    <x v="4169"/>
    <n v="259379"/>
    <n v="927"/>
    <x v="1716"/>
    <n v="3"/>
    <s v="east germany|police|secret police|stasi|writer"/>
    <x v="4171"/>
    <n v="407"/>
    <x v="15"/>
    <x v="8"/>
    <s v="R"/>
    <x v="126"/>
    <x v="7"/>
    <n v="284"/>
    <x v="3"/>
    <n v="2.35"/>
    <x v="36"/>
  </r>
  <r>
    <x v="4172"/>
    <s v="Color"/>
    <x v="1896"/>
    <n v="34"/>
    <n v="129"/>
    <n v="589"/>
    <n v="341"/>
    <x v="2479"/>
    <n v="690"/>
    <x v="3628"/>
    <x v="270"/>
    <x v="1645"/>
    <x v="4170"/>
    <n v="15401"/>
    <n v="2300"/>
    <x v="2929"/>
    <n v="7"/>
    <s v="faith|fatherhood|integrity|police|responsibility"/>
    <x v="4172"/>
    <n v="175"/>
    <x v="0"/>
    <x v="0"/>
    <s v="PG-13"/>
    <x v="126"/>
    <x v="10"/>
    <n v="589"/>
    <x v="15"/>
    <n v="2.35"/>
    <x v="7"/>
  </r>
  <r>
    <x v="4173"/>
    <s v=" Black and White"/>
    <x v="1897"/>
    <n v="100"/>
    <n v="134"/>
    <n v="31"/>
    <n v="366"/>
    <x v="2480"/>
    <n v="654"/>
    <x v="4"/>
    <x v="291"/>
    <x v="1120"/>
    <x v="4171"/>
    <n v="62860"/>
    <n v="2290"/>
    <x v="2058"/>
    <n v="1"/>
    <s v="drink|manager|money|partner|pool hall"/>
    <x v="4173"/>
    <n v="167"/>
    <x v="0"/>
    <x v="0"/>
    <s v="Unrated"/>
    <x v="126"/>
    <x v="60"/>
    <n v="491"/>
    <x v="25"/>
    <n v="2.35"/>
    <x v="1"/>
  </r>
  <r>
    <x v="4174"/>
    <s v=" Black and White"/>
    <x v="1898"/>
    <n v="12"/>
    <n v="119"/>
    <n v="6"/>
    <n v="380"/>
    <x v="2481"/>
    <n v="1000"/>
    <x v="4"/>
    <x v="832"/>
    <x v="1646"/>
    <x v="4172"/>
    <n v="2269"/>
    <n v="2555"/>
    <x v="2930"/>
    <n v="8"/>
    <s v="oil|oil field|oil tycoon|partnership|wildcatter"/>
    <x v="4174"/>
    <n v="34"/>
    <x v="0"/>
    <x v="0"/>
    <s v="Passed"/>
    <x v="342"/>
    <x v="40"/>
    <n v="760"/>
    <x v="1"/>
    <n v="1.37"/>
    <x v="754"/>
  </r>
  <r>
    <x v="4175"/>
    <s v="Color"/>
    <x v="1899"/>
    <n v="167"/>
    <n v="80"/>
    <n v="162"/>
    <n v="0"/>
    <x v="2482"/>
    <n v="23"/>
    <x v="3629"/>
    <x v="833"/>
    <x v="1647"/>
    <x v="4173"/>
    <n v="42462"/>
    <n v="29"/>
    <x v="2931"/>
    <n v="0"/>
    <s v="belleville|dog|mafia|tour de france|very little dialogue"/>
    <x v="4175"/>
    <n v="312"/>
    <x v="3"/>
    <x v="10"/>
    <s v="PG-13"/>
    <x v="255"/>
    <x v="17"/>
    <n v="6"/>
    <x v="6"/>
    <n v="1.66"/>
    <x v="1"/>
  </r>
  <r>
    <x v="4176"/>
    <s v="Color"/>
    <x v="1900"/>
    <n v="56"/>
    <n v="89"/>
    <n v="149"/>
    <n v="580"/>
    <x v="2483"/>
    <n v="912"/>
    <x v="3630"/>
    <x v="200"/>
    <x v="1648"/>
    <x v="4174"/>
    <n v="8224"/>
    <n v="3163"/>
    <x v="534"/>
    <n v="3"/>
    <s v="family abandonment|fire|loss of father|native american protagonist|native american reservation"/>
    <x v="4176"/>
    <n v="132"/>
    <x v="0"/>
    <x v="4"/>
    <s v="PG-13"/>
    <x v="126"/>
    <x v="20"/>
    <n v="752"/>
    <x v="13"/>
    <n v="1.85"/>
    <x v="1"/>
  </r>
  <r>
    <x v="4177"/>
    <s v="Color"/>
    <x v="1513"/>
    <n v="180"/>
    <n v="101"/>
    <n v="30"/>
    <n v="92"/>
    <x v="2484"/>
    <n v="14000"/>
    <x v="3631"/>
    <x v="309"/>
    <x v="162"/>
    <x v="4175"/>
    <n v="41999"/>
    <n v="14412"/>
    <x v="2932"/>
    <n v="0"/>
    <s v="1980s|comic book|dark horse comics|reference to david letterman|robert crumb"/>
    <x v="4177"/>
    <n v="226"/>
    <x v="0"/>
    <x v="0"/>
    <s v="R"/>
    <x v="4"/>
    <x v="17"/>
    <n v="119"/>
    <x v="7"/>
    <n v="1.85"/>
    <x v="1"/>
  </r>
  <r>
    <x v="4178"/>
    <s v="Color"/>
    <x v="776"/>
    <n v="211"/>
    <n v="80"/>
    <n v="0"/>
    <n v="3"/>
    <x v="2485"/>
    <n v="50"/>
    <x v="3632"/>
    <x v="17"/>
    <x v="1649"/>
    <x v="4176"/>
    <n v="168398"/>
    <n v="65"/>
    <x v="2933"/>
    <n v="0"/>
    <s v="book|bookstore|love|simultaneity|train"/>
    <x v="4178"/>
    <n v="492"/>
    <x v="0"/>
    <x v="0"/>
    <s v="R"/>
    <x v="207"/>
    <x v="14"/>
    <n v="8"/>
    <x v="25"/>
    <n v="1.85"/>
    <x v="38"/>
  </r>
  <r>
    <x v="4179"/>
    <s v="Color"/>
    <x v="114"/>
    <n v="157"/>
    <n v="115"/>
    <n v="0"/>
    <n v="35"/>
    <x v="2486"/>
    <n v="85"/>
    <x v="3633"/>
    <x v="306"/>
    <x v="1650"/>
    <x v="4177"/>
    <n v="173551"/>
    <n v="318"/>
    <x v="2934"/>
    <n v="0"/>
    <s v="animal in title|dog fight|mexico city|multiple perspectives|nonlinear timeline"/>
    <x v="4179"/>
    <n v="361"/>
    <x v="6"/>
    <x v="12"/>
    <s v="R"/>
    <x v="126"/>
    <x v="21"/>
    <n v="79"/>
    <x v="14"/>
    <n v="1.85"/>
    <x v="59"/>
  </r>
  <r>
    <x v="4180"/>
    <s v="Color"/>
    <x v="534"/>
    <n v="126"/>
    <n v="100"/>
    <n v="308"/>
    <n v="374"/>
    <x v="2487"/>
    <n v="1000"/>
    <x v="3634"/>
    <x v="270"/>
    <x v="185"/>
    <x v="4178"/>
    <n v="68222"/>
    <n v="2186"/>
    <x v="2935"/>
    <n v="2"/>
    <s v="13 year olds|adolescence|friend|peer pressure|teacher"/>
    <x v="4180"/>
    <n v="545"/>
    <x v="0"/>
    <x v="0"/>
    <s v="R"/>
    <x v="41"/>
    <x v="17"/>
    <n v="482"/>
    <x v="2"/>
    <n v="1.85"/>
    <x v="1"/>
  </r>
  <r>
    <x v="4181"/>
    <s v=" Black and White"/>
    <x v="1901"/>
    <n v="61"/>
    <n v="118"/>
    <n v="603"/>
    <n v="167"/>
    <x v="2488"/>
    <n v="936"/>
    <x v="4"/>
    <x v="17"/>
    <x v="840"/>
    <x v="4179"/>
    <n v="10791"/>
    <n v="1846"/>
    <x v="2936"/>
    <n v="3"/>
    <s v="bigotry|jewish|prejudice|racism|writer"/>
    <x v="4181"/>
    <n v="113"/>
    <x v="0"/>
    <x v="0"/>
    <s v="Approved"/>
    <x v="126"/>
    <x v="66"/>
    <n v="297"/>
    <x v="38"/>
    <n v="1.37"/>
    <x v="1"/>
  </r>
  <r>
    <x v="4182"/>
    <s v="Color"/>
    <x v="1902"/>
    <n v="365"/>
    <n v="100"/>
    <n v="81"/>
    <n v="179"/>
    <x v="2489"/>
    <n v="34000"/>
    <x v="3635"/>
    <x v="270"/>
    <x v="37"/>
    <x v="4180"/>
    <n v="111658"/>
    <n v="34446"/>
    <x v="2937"/>
    <n v="2"/>
    <s v="bail|crystal meth|family relationships|female protagonist|search for father"/>
    <x v="4182"/>
    <n v="297"/>
    <x v="0"/>
    <x v="0"/>
    <s v="R"/>
    <x v="126"/>
    <x v="5"/>
    <n v="248"/>
    <x v="13"/>
    <n v="1.85"/>
    <x v="35"/>
  </r>
  <r>
    <x v="4183"/>
    <s v="Color"/>
    <x v="371"/>
    <n v="121"/>
    <n v="106"/>
    <n v="162"/>
    <n v="3"/>
    <x v="2490"/>
    <n v="21"/>
    <x v="3636"/>
    <x v="834"/>
    <x v="1651"/>
    <x v="4181"/>
    <n v="26926"/>
    <n v="29"/>
    <x v="2938"/>
    <n v="0"/>
    <s v="bone|climbing|crevasse|partner|rope"/>
    <x v="4183"/>
    <n v="156"/>
    <x v="0"/>
    <x v="1"/>
    <s v="R"/>
    <x v="4"/>
    <x v="17"/>
    <n v="5"/>
    <x v="14"/>
    <n v="1.85"/>
    <x v="1"/>
  </r>
  <r>
    <x v="4184"/>
    <s v=" Black and White"/>
    <x v="1903"/>
    <n v="10"/>
    <n v="106"/>
    <n v="85"/>
    <n v="300"/>
    <x v="2491"/>
    <n v="480"/>
    <x v="4"/>
    <x v="225"/>
    <x v="1652"/>
    <x v="4182"/>
    <n v="1381"/>
    <n v="1833"/>
    <x v="2939"/>
    <n v="2"/>
    <s v="band|dance|ragtime|singer|violinist"/>
    <x v="4184"/>
    <n v="29"/>
    <x v="0"/>
    <x v="0"/>
    <s v="Approved"/>
    <x v="126"/>
    <x v="79"/>
    <n v="392"/>
    <x v="15"/>
    <n v="1.37"/>
    <x v="755"/>
  </r>
  <r>
    <x v="4185"/>
    <s v="Color"/>
    <x v="1904"/>
    <n v="151"/>
    <n v="91"/>
    <n v="244"/>
    <n v="244"/>
    <x v="2492"/>
    <n v="538"/>
    <x v="3637"/>
    <x v="200"/>
    <x v="1653"/>
    <x v="4183"/>
    <n v="31130"/>
    <n v="1349"/>
    <x v="2940"/>
    <n v="0"/>
    <s v="fellatio|seven word title|shoe salesman|title directed by female|written by director"/>
    <x v="4185"/>
    <n v="243"/>
    <x v="0"/>
    <x v="0"/>
    <s v="R"/>
    <x v="126"/>
    <x v="12"/>
    <n v="363"/>
    <x v="38"/>
    <n v="1.85"/>
    <x v="1"/>
  </r>
  <r>
    <x v="4186"/>
    <s v="Color"/>
    <x v="1765"/>
    <n v="171"/>
    <n v="105"/>
    <n v="117"/>
    <n v="18"/>
    <x v="2493"/>
    <n v="13000"/>
    <x v="3638"/>
    <x v="835"/>
    <x v="109"/>
    <x v="4184"/>
    <n v="55382"/>
    <n v="13145"/>
    <x v="2941"/>
    <n v="0"/>
    <s v="florida|iceland|interview|new york city new york|recession"/>
    <x v="4186"/>
    <n v="129"/>
    <x v="0"/>
    <x v="0"/>
    <s v="PG-13"/>
    <x v="4"/>
    <x v="5"/>
    <n v="125"/>
    <x v="24"/>
    <n v="2.35"/>
    <x v="62"/>
  </r>
  <r>
    <x v="4187"/>
    <s v="Color"/>
    <x v="1905"/>
    <n v="158"/>
    <n v="96"/>
    <n v="31"/>
    <n v="328"/>
    <x v="2494"/>
    <n v="804"/>
    <x v="3639"/>
    <x v="484"/>
    <x v="1654"/>
    <x v="4185"/>
    <n v="20885"/>
    <n v="3013"/>
    <x v="2942"/>
    <n v="0"/>
    <s v="box office flop|critically bashed|male objectification|narcissism|wannabe dj"/>
    <x v="4187"/>
    <n v="60"/>
    <x v="0"/>
    <x v="1"/>
    <s v="R"/>
    <x v="126"/>
    <x v="2"/>
    <n v="625"/>
    <x v="9"/>
    <n v="1.85"/>
    <x v="1"/>
  </r>
  <r>
    <x v="4188"/>
    <s v="Color"/>
    <x v="1906"/>
    <n v="167"/>
    <n v="116"/>
    <n v="0"/>
    <n v="116"/>
    <x v="2495"/>
    <n v="251"/>
    <x v="3640"/>
    <x v="28"/>
    <x v="1655"/>
    <x v="4186"/>
    <n v="70084"/>
    <n v="675"/>
    <x v="2943"/>
    <n v="1"/>
    <s v="african american|code|dog|pigeon|samurai"/>
    <x v="4188"/>
    <n v="346"/>
    <x v="0"/>
    <x v="10"/>
    <s v="R"/>
    <x v="4"/>
    <x v="15"/>
    <n v="147"/>
    <x v="7"/>
    <n v="1.85"/>
    <x v="1"/>
  </r>
  <r>
    <x v="4189"/>
    <s v="Color"/>
    <x v="50"/>
    <n v="118"/>
    <n v="116"/>
    <n v="453"/>
    <n v="2000"/>
    <x v="3"/>
    <n v="24000"/>
    <x v="3641"/>
    <x v="28"/>
    <x v="6"/>
    <x v="4187"/>
    <n v="54657"/>
    <n v="50313"/>
    <x v="1630"/>
    <n v="2"/>
    <s v="blood splatter|friend|lapd|mexican|violence"/>
    <x v="4189"/>
    <n v="222"/>
    <x v="0"/>
    <x v="0"/>
    <s v="R"/>
    <x v="126"/>
    <x v="12"/>
    <n v="23000"/>
    <x v="15"/>
    <n v="1.85"/>
    <x v="1"/>
  </r>
  <r>
    <x v="4190"/>
    <s v="Color"/>
    <x v="580"/>
    <n v="39"/>
    <n v="97"/>
    <n v="5"/>
    <n v="349"/>
    <x v="2496"/>
    <n v="1000"/>
    <x v="3642"/>
    <x v="168"/>
    <x v="247"/>
    <x v="4188"/>
    <n v="3911"/>
    <n v="2739"/>
    <x v="2944"/>
    <n v="1"/>
    <s v="auto theft|based on true story|drug addict|kidnapping|violence"/>
    <x v="4190"/>
    <n v="22"/>
    <x v="0"/>
    <x v="0"/>
    <s v="PG-13"/>
    <x v="126"/>
    <x v="2"/>
    <n v="426"/>
    <x v="43"/>
    <n v="1.85"/>
    <x v="1"/>
  </r>
  <r>
    <x v="4191"/>
    <s v="Color"/>
    <x v="151"/>
    <n v="108"/>
    <n v="101"/>
    <n v="0"/>
    <n v="685"/>
    <x v="746"/>
    <n v="8000"/>
    <x v="3643"/>
    <x v="127"/>
    <x v="218"/>
    <x v="4189"/>
    <n v="8662"/>
    <n v="11327"/>
    <x v="1895"/>
    <n v="0"/>
    <s v="birthday|friend|hollywood|party|sex"/>
    <x v="4191"/>
    <n v="172"/>
    <x v="0"/>
    <x v="0"/>
    <s v="R"/>
    <x v="126"/>
    <x v="19"/>
    <n v="724"/>
    <x v="55"/>
    <n v="1.85"/>
    <x v="756"/>
  </r>
  <r>
    <x v="4192"/>
    <s v="Color"/>
    <x v="1907"/>
    <n v="65"/>
    <n v="98"/>
    <n v="85"/>
    <n v="186"/>
    <x v="2497"/>
    <n v="265"/>
    <x v="3644"/>
    <x v="236"/>
    <x v="1656"/>
    <x v="4190"/>
    <n v="4288"/>
    <n v="901"/>
    <x v="2945"/>
    <n v="1"/>
    <s v="evil spirit|hatchet|ouija|ouija board|psychopathic killer"/>
    <x v="4192"/>
    <n v="74"/>
    <x v="0"/>
    <x v="1"/>
    <s v="R"/>
    <x v="126"/>
    <x v="43"/>
    <n v="194"/>
    <x v="20"/>
    <n v="1.85"/>
    <x v="1"/>
  </r>
  <r>
    <x v="4193"/>
    <s v="Color"/>
    <x v="113"/>
    <n v="8"/>
    <n v="22"/>
    <m/>
    <n v="344"/>
    <x v="1551"/>
    <n v="459"/>
    <x v="4"/>
    <x v="125"/>
    <x v="1657"/>
    <x v="4191"/>
    <n v="4181"/>
    <n v="1359"/>
    <x v="1242"/>
    <n v="3"/>
    <s v="alternative comedy|female protagonist|high school|social satire|three word title"/>
    <x v="4193"/>
    <n v="62"/>
    <x v="0"/>
    <x v="0"/>
    <s v="TV-14"/>
    <x v="4"/>
    <x v="4"/>
    <n v="396"/>
    <x v="14"/>
    <n v="4"/>
    <x v="464"/>
  </r>
  <r>
    <x v="2424"/>
    <s v="Color"/>
    <x v="85"/>
    <n v="85"/>
    <n v="150"/>
    <n v="0"/>
    <n v="401"/>
    <x v="1496"/>
    <n v="597"/>
    <x v="2278"/>
    <x v="270"/>
    <x v="957"/>
    <x v="2424"/>
    <n v="30618"/>
    <n v="1645"/>
    <x v="1781"/>
    <n v="0"/>
    <s v="classic literature|denmark|funeral|madness|prince"/>
    <x v="2424"/>
    <n v="224"/>
    <x v="0"/>
    <x v="1"/>
    <s v="PG-13"/>
    <x v="135"/>
    <x v="25"/>
    <n v="591"/>
    <x v="6"/>
    <n v="2.2000000000000002"/>
    <x v="1"/>
  </r>
  <r>
    <x v="4194"/>
    <s v="Color"/>
    <x v="1559"/>
    <n v="160"/>
    <n v="101"/>
    <n v="263"/>
    <n v="37"/>
    <x v="2498"/>
    <n v="71"/>
    <x v="3645"/>
    <x v="105"/>
    <x v="1658"/>
    <x v="4192"/>
    <n v="27346"/>
    <n v="226"/>
    <x v="2946"/>
    <n v="3"/>
    <s v="controversy|ejaculation|male frontal nudity|oral sex|unsimulated sex"/>
    <x v="4194"/>
    <n v="206"/>
    <x v="0"/>
    <x v="0"/>
    <s v="Unrated"/>
    <x v="126"/>
    <x v="7"/>
    <n v="51"/>
    <x v="12"/>
    <n v="1.78"/>
    <x v="1"/>
  </r>
  <r>
    <x v="4195"/>
    <s v="Color"/>
    <x v="1908"/>
    <n v="231"/>
    <n v="90"/>
    <n v="56"/>
    <n v="0"/>
    <x v="2499"/>
    <n v="56"/>
    <x v="3646"/>
    <x v="836"/>
    <x v="1659"/>
    <x v="4193"/>
    <n v="46107"/>
    <n v="56"/>
    <x v="2947"/>
    <n v="0"/>
    <s v="bar|dog|interview|lebanon|nightmare"/>
    <x v="4195"/>
    <n v="156"/>
    <x v="20"/>
    <x v="54"/>
    <s v="R"/>
    <x v="41"/>
    <x v="8"/>
    <n v="0"/>
    <x v="25"/>
    <n v="1.85"/>
    <x v="1"/>
  </r>
  <r>
    <x v="4196"/>
    <s v="Color"/>
    <x v="1909"/>
    <n v="7"/>
    <n v="120"/>
    <n v="0"/>
    <n v="40"/>
    <x v="2500"/>
    <n v="178"/>
    <x v="3647"/>
    <x v="66"/>
    <x v="1660"/>
    <x v="4194"/>
    <n v="397"/>
    <n v="359"/>
    <x v="2948"/>
    <n v="1"/>
    <s v="jerusalem|journey|promised land|ship|wilderness"/>
    <x v="4196"/>
    <n v="30"/>
    <x v="0"/>
    <x v="0"/>
    <s v="PG-13"/>
    <x v="126"/>
    <x v="17"/>
    <n v="69"/>
    <x v="47"/>
    <n v="1.85"/>
    <x v="731"/>
  </r>
  <r>
    <x v="4197"/>
    <s v="Color"/>
    <x v="1765"/>
    <n v="79"/>
    <n v="102"/>
    <n v="117"/>
    <n v="17"/>
    <x v="2501"/>
    <n v="393"/>
    <x v="3648"/>
    <x v="837"/>
    <x v="1396"/>
    <x v="4195"/>
    <n v="7314"/>
    <n v="446"/>
    <x v="2949"/>
    <n v="0"/>
    <s v="american politics|iraq|iraq war|occupation|white house"/>
    <x v="4197"/>
    <n v="55"/>
    <x v="0"/>
    <x v="0"/>
    <m/>
    <x v="126"/>
    <x v="1"/>
    <n v="21"/>
    <x v="24"/>
    <n v="1.85"/>
    <x v="1"/>
  </r>
  <r>
    <x v="4198"/>
    <s v="Color"/>
    <x v="1910"/>
    <n v="168"/>
    <n v="102"/>
    <n v="22"/>
    <n v="80"/>
    <x v="870"/>
    <n v="10000"/>
    <x v="3649"/>
    <x v="17"/>
    <x v="788"/>
    <x v="4196"/>
    <n v="16645"/>
    <n v="11184"/>
    <x v="2950"/>
    <n v="3"/>
    <s v="1970s|mother's boyfriend|overalls|phone booth|sexual promiscuity"/>
    <x v="4198"/>
    <n v="72"/>
    <x v="0"/>
    <x v="0"/>
    <s v="R"/>
    <x v="126"/>
    <x v="2"/>
    <n v="1000"/>
    <x v="8"/>
    <n v="2.35"/>
    <x v="1"/>
  </r>
  <r>
    <x v="4199"/>
    <s v="Color"/>
    <x v="113"/>
    <n v="1"/>
    <n v="60"/>
    <m/>
    <n v="143"/>
    <x v="678"/>
    <n v="11000"/>
    <x v="4"/>
    <x v="105"/>
    <x v="203"/>
    <x v="4197"/>
    <n v="415"/>
    <n v="11618"/>
    <x v="2951"/>
    <n v="5"/>
    <s v="breaking the fourth wall|brother brother relationship|high school friends|imperative in title|skateboard"/>
    <x v="4199"/>
    <n v="26"/>
    <x v="0"/>
    <x v="0"/>
    <m/>
    <x v="4"/>
    <x v="4"/>
    <n v="289"/>
    <x v="11"/>
    <n v="1.33"/>
    <x v="757"/>
  </r>
  <r>
    <x v="4200"/>
    <s v=" Black and White"/>
    <x v="1911"/>
    <n v="107"/>
    <n v="100"/>
    <n v="90"/>
    <n v="65"/>
    <x v="2502"/>
    <n v="168"/>
    <x v="3650"/>
    <x v="838"/>
    <x v="1661"/>
    <x v="4198"/>
    <n v="5475"/>
    <n v="408"/>
    <x v="2952"/>
    <n v="0"/>
    <s v="1960s|astronaut|moon|nasa|spacecraft accident"/>
    <x v="4200"/>
    <n v="44"/>
    <x v="0"/>
    <x v="1"/>
    <s v="PG"/>
    <x v="126"/>
    <x v="1"/>
    <n v="142"/>
    <x v="14"/>
    <n v="1.85"/>
    <x v="1"/>
  </r>
  <r>
    <x v="4201"/>
    <s v="Color"/>
    <x v="1912"/>
    <n v="200"/>
    <n v="104"/>
    <n v="129"/>
    <n v="887"/>
    <x v="1157"/>
    <n v="991"/>
    <x v="3651"/>
    <x v="134"/>
    <x v="236"/>
    <x v="4199"/>
    <n v="8204"/>
    <n v="3427"/>
    <x v="1420"/>
    <n v="1"/>
    <s v="desert|oregon|survival|trust|water"/>
    <x v="4201"/>
    <n v="98"/>
    <x v="0"/>
    <x v="0"/>
    <s v="PG"/>
    <x v="4"/>
    <x v="5"/>
    <n v="962"/>
    <x v="12"/>
    <n v="1.33"/>
    <x v="1"/>
  </r>
  <r>
    <x v="4202"/>
    <s v=" Black and White"/>
    <x v="1642"/>
    <n v="123"/>
    <n v="89"/>
    <n v="13"/>
    <n v="218"/>
    <x v="2503"/>
    <n v="373"/>
    <x v="3652"/>
    <x v="839"/>
    <x v="1361"/>
    <x v="4200"/>
    <n v="5615"/>
    <n v="1136"/>
    <x v="2953"/>
    <n v="0"/>
    <s v="clitoris|deep throat|fellatio|oral sex|porn industry"/>
    <x v="4202"/>
    <n v="64"/>
    <x v="0"/>
    <x v="0"/>
    <s v="NC-17"/>
    <x v="126"/>
    <x v="12"/>
    <n v="334"/>
    <x v="2"/>
    <n v="1.85"/>
    <x v="304"/>
  </r>
  <r>
    <x v="4203"/>
    <s v="Color"/>
    <x v="1913"/>
    <n v="39"/>
    <n v="99"/>
    <n v="34"/>
    <n v="120"/>
    <x v="2504"/>
    <n v="388"/>
    <x v="3653"/>
    <x v="352"/>
    <x v="1662"/>
    <x v="4201"/>
    <n v="4359"/>
    <n v="1156"/>
    <x v="2472"/>
    <n v="1"/>
    <s v="detective|food|gangster|police|restaurant"/>
    <x v="4203"/>
    <n v="73"/>
    <x v="0"/>
    <x v="0"/>
    <s v="R"/>
    <x v="4"/>
    <x v="21"/>
    <n v="159"/>
    <x v="11"/>
    <n v="1.85"/>
    <x v="597"/>
  </r>
  <r>
    <x v="4204"/>
    <s v="Color"/>
    <x v="1802"/>
    <n v="41"/>
    <n v="96"/>
    <n v="11"/>
    <n v="490"/>
    <x v="901"/>
    <n v="584"/>
    <x v="3654"/>
    <x v="200"/>
    <x v="1663"/>
    <x v="4202"/>
    <n v="4049"/>
    <n v="3011"/>
    <x v="714"/>
    <n v="4"/>
    <s v="office|office politics|photo booth|snobbery|title directed by female"/>
    <x v="4204"/>
    <n v="111"/>
    <x v="0"/>
    <x v="1"/>
    <s v="PG-13"/>
    <x v="4"/>
    <x v="13"/>
    <n v="559"/>
    <x v="21"/>
    <m/>
    <x v="758"/>
  </r>
  <r>
    <x v="4205"/>
    <s v="Color"/>
    <x v="1914"/>
    <n v="46"/>
    <n v="86"/>
    <n v="10"/>
    <n v="126"/>
    <x v="2505"/>
    <n v="189"/>
    <x v="3655"/>
    <x v="125"/>
    <x v="1664"/>
    <x v="4203"/>
    <n v="3467"/>
    <n v="768"/>
    <x v="2954"/>
    <n v="0"/>
    <s v="masturbation|porn star|sex lesson from a prostitute|spreadeagle|topless"/>
    <x v="4205"/>
    <n v="13"/>
    <x v="0"/>
    <x v="0"/>
    <s v="R"/>
    <x v="311"/>
    <x v="5"/>
    <n v="131"/>
    <x v="51"/>
    <n v="1.85"/>
    <x v="759"/>
  </r>
  <r>
    <x v="4206"/>
    <s v="Color"/>
    <x v="191"/>
    <n v="30"/>
    <n v="98"/>
    <n v="0"/>
    <n v="164"/>
    <x v="2506"/>
    <n v="1000"/>
    <x v="4"/>
    <x v="386"/>
    <x v="738"/>
    <x v="4204"/>
    <n v="11031"/>
    <n v="1917"/>
    <x v="2955"/>
    <n v="1"/>
    <s v="band|blackmail|safe|subway|train"/>
    <x v="4206"/>
    <n v="45"/>
    <x v="3"/>
    <x v="10"/>
    <s v="R"/>
    <x v="173"/>
    <x v="39"/>
    <n v="572"/>
    <x v="12"/>
    <n v="2.35"/>
    <x v="359"/>
  </r>
  <r>
    <x v="4207"/>
    <s v="Color"/>
    <x v="1915"/>
    <n v="46"/>
    <n v="96"/>
    <n v="0"/>
    <n v="902"/>
    <x v="239"/>
    <n v="49000"/>
    <x v="3656"/>
    <x v="200"/>
    <x v="86"/>
    <x v="4205"/>
    <n v="7479"/>
    <n v="51441"/>
    <x v="11"/>
    <n v="2"/>
    <s v="artist|butchery|catholic|catholic school|friend"/>
    <x v="4207"/>
    <n v="86"/>
    <x v="0"/>
    <x v="0"/>
    <s v="PG-13"/>
    <x v="224"/>
    <x v="14"/>
    <n v="1000"/>
    <x v="15"/>
    <n v="1.85"/>
    <x v="760"/>
  </r>
  <r>
    <x v="4208"/>
    <s v="Color"/>
    <x v="1916"/>
    <n v="221"/>
    <n v="94"/>
    <n v="53"/>
    <n v="268"/>
    <x v="2507"/>
    <n v="386"/>
    <x v="3657"/>
    <x v="499"/>
    <x v="1665"/>
    <x v="4206"/>
    <n v="34556"/>
    <n v="1511"/>
    <x v="2956"/>
    <n v="1"/>
    <s v="high school|purity|stepbrother|temptation|vagina dentata"/>
    <x v="4208"/>
    <n v="161"/>
    <x v="0"/>
    <x v="0"/>
    <s v="R"/>
    <x v="4"/>
    <x v="1"/>
    <n v="357"/>
    <x v="28"/>
    <n v="1.85"/>
    <x v="16"/>
  </r>
  <r>
    <x v="4209"/>
    <s v="Color"/>
    <x v="1917"/>
    <n v="51"/>
    <n v="91"/>
    <n v="4"/>
    <n v="0"/>
    <x v="2508"/>
    <n v="33"/>
    <x v="3658"/>
    <x v="840"/>
    <x v="1666"/>
    <x v="4207"/>
    <n v="5613"/>
    <n v="36"/>
    <x v="2957"/>
    <n v="1"/>
    <s v="boy|guitar|orphan|rock 'n' roll|sword"/>
    <x v="4209"/>
    <n v="102"/>
    <x v="0"/>
    <x v="0"/>
    <s v="PG-13"/>
    <x v="126"/>
    <x v="20"/>
    <n v="3"/>
    <x v="10"/>
    <n v="1.85"/>
    <x v="1"/>
  </r>
  <r>
    <x v="4210"/>
    <s v="Color"/>
    <x v="1918"/>
    <n v="1"/>
    <m/>
    <n v="4"/>
    <n v="72"/>
    <x v="2509"/>
    <n v="353"/>
    <x v="4"/>
    <x v="243"/>
    <x v="1667"/>
    <x v="4208"/>
    <n v="275"/>
    <n v="613"/>
    <x v="2958"/>
    <n v="2"/>
    <s v="elevator|news reporter|police|restaurant|waiter"/>
    <x v="4210"/>
    <n v="1"/>
    <x v="8"/>
    <x v="16"/>
    <m/>
    <x v="4"/>
    <x v="21"/>
    <n v="89"/>
    <x v="66"/>
    <m/>
    <x v="761"/>
  </r>
  <r>
    <x v="4211"/>
    <s v="Color"/>
    <x v="984"/>
    <n v="58"/>
    <n v="90"/>
    <n v="31"/>
    <n v="137"/>
    <x v="2510"/>
    <n v="326"/>
    <x v="3659"/>
    <x v="841"/>
    <x v="1668"/>
    <x v="4209"/>
    <n v="16828"/>
    <n v="865"/>
    <x v="2959"/>
    <n v="1"/>
    <s v="deafness|disappearance|ears|ibiza|musician"/>
    <x v="4211"/>
    <n v="67"/>
    <x v="0"/>
    <x v="1"/>
    <s v="R"/>
    <x v="4"/>
    <x v="14"/>
    <n v="246"/>
    <x v="38"/>
    <n v="2.35"/>
    <x v="1"/>
  </r>
  <r>
    <x v="4212"/>
    <s v="Color"/>
    <x v="1919"/>
    <n v="45"/>
    <n v="85"/>
    <n v="0"/>
    <n v="966"/>
    <x v="127"/>
    <n v="22000"/>
    <x v="3660"/>
    <x v="200"/>
    <x v="13"/>
    <x v="4210"/>
    <n v="2522"/>
    <n v="36885"/>
    <x v="1245"/>
    <n v="1"/>
    <s v="city name in title|male frontal nudity|place name in title"/>
    <x v="4212"/>
    <n v="11"/>
    <x v="0"/>
    <x v="0"/>
    <s v="R"/>
    <x v="315"/>
    <x v="0"/>
    <n v="12000"/>
    <x v="27"/>
    <n v="2.35"/>
    <x v="622"/>
  </r>
  <r>
    <x v="4213"/>
    <s v=" Black and White"/>
    <x v="1594"/>
    <n v="44"/>
    <n v="96"/>
    <n v="222"/>
    <n v="20"/>
    <x v="2090"/>
    <n v="5000"/>
    <x v="4"/>
    <x v="334"/>
    <x v="212"/>
    <x v="4211"/>
    <n v="2081"/>
    <n v="5535"/>
    <x v="2960"/>
    <n v="2"/>
    <s v="fight|gang|hiking|wales|working class"/>
    <x v="4213"/>
    <n v="21"/>
    <x v="0"/>
    <x v="1"/>
    <s v="R"/>
    <x v="4"/>
    <x v="13"/>
    <n v="497"/>
    <x v="1"/>
    <n v="1.85"/>
    <x v="647"/>
  </r>
  <r>
    <x v="4214"/>
    <s v="Color"/>
    <x v="42"/>
    <n v="74"/>
    <n v="129"/>
    <n v="776"/>
    <n v="256"/>
    <x v="2511"/>
    <n v="25000"/>
    <x v="3661"/>
    <x v="270"/>
    <x v="279"/>
    <x v="4212"/>
    <n v="1758"/>
    <n v="26176"/>
    <x v="127"/>
    <n v="0"/>
    <s v="box office flop|critically bashed|gay rights|new york city|stonewall riots"/>
    <x v="4214"/>
    <n v="30"/>
    <x v="0"/>
    <x v="0"/>
    <s v="R"/>
    <x v="179"/>
    <x v="2"/>
    <n v="463"/>
    <x v="33"/>
    <n v="2.35"/>
    <x v="1"/>
  </r>
  <r>
    <x v="4215"/>
    <s v="Color"/>
    <x v="113"/>
    <n v="20"/>
    <n v="60"/>
    <m/>
    <n v="543"/>
    <x v="2512"/>
    <n v="780"/>
    <x v="4"/>
    <x v="182"/>
    <x v="155"/>
    <x v="4213"/>
    <n v="39559"/>
    <n v="4280"/>
    <x v="2961"/>
    <n v="2"/>
    <s v="alternate reality|pacific northwest|small town|small town life|small town sheriff"/>
    <x v="4215"/>
    <n v="136"/>
    <x v="0"/>
    <x v="0"/>
    <s v="TV-14"/>
    <x v="4"/>
    <x v="4"/>
    <n v="747"/>
    <x v="0"/>
    <n v="1.78"/>
    <x v="67"/>
  </r>
  <r>
    <x v="4216"/>
    <s v="Color"/>
    <x v="1920"/>
    <n v="6"/>
    <n v="93"/>
    <n v="32"/>
    <n v="24"/>
    <x v="2513"/>
    <n v="532"/>
    <x v="3662"/>
    <x v="842"/>
    <x v="1309"/>
    <x v="4214"/>
    <n v="922"/>
    <n v="653"/>
    <x v="2962"/>
    <n v="0"/>
    <s v="india|love|love at first sight|mumbai india|reference to edward scissorhands"/>
    <x v="4216"/>
    <n v="17"/>
    <x v="8"/>
    <x v="16"/>
    <s v="PG"/>
    <x v="4"/>
    <x v="8"/>
    <n v="85"/>
    <x v="43"/>
    <n v="2.35"/>
    <x v="744"/>
  </r>
  <r>
    <x v="4217"/>
    <s v="Color"/>
    <x v="1921"/>
    <n v="5"/>
    <n v="100"/>
    <n v="84"/>
    <n v="267"/>
    <x v="2311"/>
    <n v="584"/>
    <x v="4"/>
    <x v="152"/>
    <x v="291"/>
    <x v="4215"/>
    <n v="508"/>
    <n v="1307"/>
    <x v="2963"/>
    <n v="4"/>
    <s v="gangster|heist|internet|mafia|miami florida"/>
    <x v="4217"/>
    <n v="18"/>
    <x v="0"/>
    <x v="0"/>
    <s v="Not Rated"/>
    <x v="4"/>
    <x v="17"/>
    <n v="356"/>
    <x v="28"/>
    <n v="1.85"/>
    <x v="686"/>
  </r>
  <r>
    <x v="4218"/>
    <s v="Color"/>
    <x v="1922"/>
    <n v="10"/>
    <n v="97"/>
    <n v="19"/>
    <n v="395"/>
    <x v="2514"/>
    <n v="589"/>
    <x v="3663"/>
    <x v="15"/>
    <x v="1463"/>
    <x v="4216"/>
    <n v="1278"/>
    <n v="2522"/>
    <x v="2964"/>
    <m/>
    <s v="cave|cobra|island|medallion|waterfall"/>
    <x v="4218"/>
    <n v="16"/>
    <x v="0"/>
    <x v="41"/>
    <s v="PG"/>
    <x v="4"/>
    <x v="9"/>
    <n v="488"/>
    <x v="30"/>
    <n v="2.35"/>
    <x v="762"/>
  </r>
  <r>
    <x v="4219"/>
    <s v="Color"/>
    <x v="477"/>
    <n v="81"/>
    <n v="94"/>
    <n v="98"/>
    <n v="89"/>
    <x v="1171"/>
    <n v="10000"/>
    <x v="3664"/>
    <x v="276"/>
    <x v="219"/>
    <x v="4217"/>
    <n v="6223"/>
    <n v="10869"/>
    <x v="2965"/>
    <n v="7"/>
    <s v="based on play|number in title"/>
    <x v="4219"/>
    <n v="40"/>
    <x v="0"/>
    <x v="0"/>
    <s v="PG-13"/>
    <x v="4"/>
    <x v="11"/>
    <n v="773"/>
    <x v="18"/>
    <n v="2.35"/>
    <x v="1"/>
  </r>
  <r>
    <x v="4220"/>
    <s v="Color"/>
    <x v="1923"/>
    <n v="66"/>
    <n v="95"/>
    <n v="8"/>
    <n v="399"/>
    <x v="737"/>
    <n v="529"/>
    <x v="3665"/>
    <x v="270"/>
    <x v="1669"/>
    <x v="4218"/>
    <n v="1268"/>
    <n v="2749"/>
    <x v="2966"/>
    <n v="3"/>
    <s v="cellphone|detective|missing person|private detective|train"/>
    <x v="4220"/>
    <n v="23"/>
    <x v="0"/>
    <x v="0"/>
    <m/>
    <x v="41"/>
    <x v="0"/>
    <n v="423"/>
    <x v="5"/>
    <n v="1.85"/>
    <x v="763"/>
  </r>
  <r>
    <x v="4221"/>
    <s v="Color"/>
    <x v="1924"/>
    <n v="46"/>
    <n v="97"/>
    <n v="97"/>
    <n v="163"/>
    <x v="2515"/>
    <n v="787"/>
    <x v="4"/>
    <x v="843"/>
    <x v="1325"/>
    <x v="4219"/>
    <n v="10182"/>
    <n v="1362"/>
    <x v="2967"/>
    <n v="1"/>
    <s v="female nudity|living dead|self mutilation|sequel|zombie"/>
    <x v="4221"/>
    <n v="130"/>
    <x v="0"/>
    <x v="0"/>
    <s v="R"/>
    <x v="126"/>
    <x v="27"/>
    <n v="196"/>
    <x v="18"/>
    <n v="1.85"/>
    <x v="467"/>
  </r>
  <r>
    <x v="4222"/>
    <s v="Color"/>
    <x v="1925"/>
    <n v="34"/>
    <n v="92"/>
    <n v="11"/>
    <n v="1000"/>
    <x v="75"/>
    <n v="26000"/>
    <x v="3666"/>
    <x v="17"/>
    <x v="35"/>
    <x v="4220"/>
    <n v="19336"/>
    <n v="39518"/>
    <x v="2968"/>
    <n v="2"/>
    <s v="bar|coke|drugs|party|snorting"/>
    <x v="4222"/>
    <n v="90"/>
    <x v="0"/>
    <x v="1"/>
    <s v="R"/>
    <x v="343"/>
    <x v="12"/>
    <n v="11000"/>
    <x v="4"/>
    <n v="2.35"/>
    <x v="1"/>
  </r>
  <r>
    <x v="4223"/>
    <s v="Color"/>
    <x v="1926"/>
    <n v="78"/>
    <n v="96"/>
    <n v="38"/>
    <n v="85"/>
    <x v="1267"/>
    <n v="363"/>
    <x v="3667"/>
    <x v="270"/>
    <x v="1670"/>
    <x v="4221"/>
    <n v="10282"/>
    <n v="774"/>
    <x v="2969"/>
    <n v="1"/>
    <s v="ex convict|halfway house|nipples visible through clothing|orgasm|parole officer"/>
    <x v="4223"/>
    <n v="78"/>
    <x v="0"/>
    <x v="0"/>
    <s v="R"/>
    <x v="126"/>
    <x v="7"/>
    <n v="223"/>
    <x v="4"/>
    <n v="1.85"/>
    <x v="265"/>
  </r>
  <r>
    <x v="1948"/>
    <s v="Color"/>
    <x v="830"/>
    <n v="52"/>
    <n v="85"/>
    <n v="54"/>
    <n v="455"/>
    <x v="1260"/>
    <n v="985"/>
    <x v="1853"/>
    <x v="70"/>
    <x v="778"/>
    <x v="1948"/>
    <n v="11211"/>
    <n v="3065"/>
    <x v="693"/>
    <n v="1"/>
    <s v="black humor|crying during sex|harvard|humor|man with glasses"/>
    <x v="1948"/>
    <n v="92"/>
    <x v="0"/>
    <x v="0"/>
    <s v="PG-13"/>
    <x v="131"/>
    <x v="19"/>
    <n v="637"/>
    <x v="37"/>
    <n v="1.85"/>
    <x v="355"/>
  </r>
  <r>
    <x v="4224"/>
    <s v="Color"/>
    <x v="1927"/>
    <n v="29"/>
    <n v="87"/>
    <n v="0"/>
    <n v="94"/>
    <x v="2516"/>
    <n v="160"/>
    <x v="4"/>
    <x v="770"/>
    <x v="1671"/>
    <x v="4222"/>
    <n v="13279"/>
    <n v="776"/>
    <x v="2970"/>
    <n v="0"/>
    <s v="alien abduction|debate|lesbian|pregnant|spaceship"/>
    <x v="4224"/>
    <n v="59"/>
    <x v="0"/>
    <x v="0"/>
    <s v="Not Rated"/>
    <x v="4"/>
    <x v="2"/>
    <n v="152"/>
    <x v="19"/>
    <m/>
    <x v="1"/>
  </r>
  <r>
    <x v="4225"/>
    <s v="Color"/>
    <x v="1088"/>
    <n v="161"/>
    <n v="91"/>
    <n v="43"/>
    <n v="418"/>
    <x v="483"/>
    <n v="13000"/>
    <x v="3668"/>
    <x v="381"/>
    <x v="125"/>
    <x v="4223"/>
    <n v="57811"/>
    <n v="14561"/>
    <x v="2971"/>
    <n v="1"/>
    <s v="camping|forest|lake|stabbed with glass|vomiting"/>
    <x v="4225"/>
    <n v="357"/>
    <x v="0"/>
    <x v="1"/>
    <s v="R"/>
    <x v="4"/>
    <x v="8"/>
    <n v="698"/>
    <x v="2"/>
    <n v="2.35"/>
    <x v="1"/>
  </r>
  <r>
    <x v="4226"/>
    <s v="Color"/>
    <x v="534"/>
    <n v="18"/>
    <n v="99"/>
    <n v="308"/>
    <n v="395"/>
    <x v="2517"/>
    <n v="638"/>
    <x v="3669"/>
    <x v="582"/>
    <x v="637"/>
    <x v="4224"/>
    <n v="2895"/>
    <n v="2341"/>
    <x v="2972"/>
    <n v="2"/>
    <s v="gay interest|guitarist|obsessed fan|seduction|sex scene"/>
    <x v="4226"/>
    <n v="24"/>
    <x v="0"/>
    <x v="0"/>
    <s v="R"/>
    <x v="4"/>
    <x v="9"/>
    <n v="449"/>
    <x v="28"/>
    <n v="1.78"/>
    <x v="243"/>
  </r>
  <r>
    <x v="4227"/>
    <s v="Color"/>
    <x v="1928"/>
    <n v="107"/>
    <n v="88"/>
    <n v="6"/>
    <n v="161"/>
    <x v="2518"/>
    <n v="513"/>
    <x v="4"/>
    <x v="844"/>
    <x v="1315"/>
    <x v="4225"/>
    <n v="17296"/>
    <n v="1593"/>
    <x v="2973"/>
    <n v="3"/>
    <s v="blood|breasts|female nudity|lesbian|vampire"/>
    <x v="4227"/>
    <n v="91"/>
    <x v="0"/>
    <x v="1"/>
    <s v="R"/>
    <x v="4"/>
    <x v="0"/>
    <n v="480"/>
    <x v="31"/>
    <n v="2.35"/>
    <x v="1"/>
  </r>
  <r>
    <x v="4228"/>
    <s v="Color"/>
    <x v="1929"/>
    <n v="30"/>
    <n v="119"/>
    <n v="5"/>
    <n v="12"/>
    <x v="2519"/>
    <n v="29"/>
    <x v="3670"/>
    <x v="718"/>
    <x v="1672"/>
    <x v="4226"/>
    <n v="9689"/>
    <n v="86"/>
    <x v="2974"/>
    <n v="2"/>
    <s v="carjacking|drug lord|johannesburg south africa|police|post apartheid"/>
    <x v="4228"/>
    <n v="23"/>
    <x v="0"/>
    <x v="26"/>
    <s v="R"/>
    <x v="126"/>
    <x v="8"/>
    <n v="18"/>
    <x v="6"/>
    <n v="2.35"/>
    <x v="103"/>
  </r>
  <r>
    <x v="4229"/>
    <s v="Color"/>
    <x v="1930"/>
    <n v="24"/>
    <n v="99"/>
    <n v="0"/>
    <n v="268"/>
    <x v="811"/>
    <n v="766"/>
    <x v="4"/>
    <x v="168"/>
    <x v="105"/>
    <x v="4227"/>
    <n v="2588"/>
    <n v="1650"/>
    <x v="2975"/>
    <n v="1"/>
    <s v="alibi|box office flop|newspaper clipping|non statutory female on male rape|profiler"/>
    <x v="4229"/>
    <n v="41"/>
    <x v="0"/>
    <x v="1"/>
    <s v="R"/>
    <x v="126"/>
    <x v="14"/>
    <n v="312"/>
    <x v="21"/>
    <n v="2.35"/>
    <x v="613"/>
  </r>
  <r>
    <x v="4230"/>
    <s v="Color"/>
    <x v="1931"/>
    <n v="116"/>
    <n v="92"/>
    <n v="6"/>
    <n v="103"/>
    <x v="2520"/>
    <n v="253"/>
    <x v="4"/>
    <x v="429"/>
    <x v="1673"/>
    <x v="4228"/>
    <n v="40380"/>
    <n v="762"/>
    <x v="2976"/>
    <n v="0"/>
    <s v="ghost|ghost hunting|labyrinth|paranormal|reality show"/>
    <x v="4230"/>
    <n v="235"/>
    <x v="0"/>
    <x v="4"/>
    <s v="Not Rated"/>
    <x v="344"/>
    <x v="10"/>
    <n v="113"/>
    <x v="9"/>
    <n v="1.78"/>
    <x v="1"/>
  </r>
  <r>
    <x v="4231"/>
    <s v="Color"/>
    <x v="1932"/>
    <n v="98"/>
    <n v="86"/>
    <n v="5"/>
    <n v="47"/>
    <x v="2521"/>
    <n v="121"/>
    <x v="4"/>
    <x v="476"/>
    <x v="1674"/>
    <x v="4229"/>
    <n v="6585"/>
    <n v="322"/>
    <x v="2977"/>
    <n v="0"/>
    <s v="cat killer|death of animal|high heels|kneed in the crotch|kneed in the groin"/>
    <x v="4231"/>
    <n v="53"/>
    <x v="0"/>
    <x v="25"/>
    <s v="R"/>
    <x v="4"/>
    <x v="3"/>
    <n v="94"/>
    <x v="20"/>
    <n v="1.85"/>
    <x v="1"/>
  </r>
  <r>
    <x v="4232"/>
    <s v="Color"/>
    <x v="1933"/>
    <n v="25"/>
    <n v="83"/>
    <n v="0"/>
    <n v="107"/>
    <x v="2522"/>
    <n v="413"/>
    <x v="4"/>
    <x v="188"/>
    <x v="1675"/>
    <x v="4230"/>
    <n v="9280"/>
    <n v="1149"/>
    <x v="1604"/>
    <n v="0"/>
    <s v="betrayal|car|connection|death|gun"/>
    <x v="4232"/>
    <n v="64"/>
    <x v="0"/>
    <x v="0"/>
    <s v="R"/>
    <x v="126"/>
    <x v="5"/>
    <n v="167"/>
    <x v="34"/>
    <n v="2.35"/>
    <x v="1"/>
  </r>
  <r>
    <x v="4233"/>
    <s v="Color"/>
    <x v="1934"/>
    <m/>
    <n v="81"/>
    <n v="0"/>
    <n v="8"/>
    <x v="2523"/>
    <n v="674"/>
    <x v="4"/>
    <x v="4"/>
    <x v="1676"/>
    <x v="4231"/>
    <n v="7"/>
    <n v="712"/>
    <x v="2978"/>
    <n v="0"/>
    <m/>
    <x v="4233"/>
    <m/>
    <x v="0"/>
    <x v="1"/>
    <m/>
    <x v="126"/>
    <x v="2"/>
    <n v="27"/>
    <x v="38"/>
    <m/>
    <x v="1"/>
  </r>
  <r>
    <x v="4234"/>
    <s v="Color"/>
    <x v="696"/>
    <n v="40"/>
    <n v="82"/>
    <n v="11000"/>
    <n v="167"/>
    <x v="2524"/>
    <n v="11000"/>
    <x v="4"/>
    <x v="125"/>
    <x v="740"/>
    <x v="4232"/>
    <n v="27646"/>
    <n v="11700"/>
    <x v="2638"/>
    <n v="3"/>
    <s v="fictitious country|latin america|president|rebellion|reference to fidel castro"/>
    <x v="4234"/>
    <n v="105"/>
    <x v="0"/>
    <x v="0"/>
    <s v="GP"/>
    <x v="126"/>
    <x v="49"/>
    <n v="430"/>
    <x v="1"/>
    <n v="1.37"/>
    <x v="1"/>
  </r>
  <r>
    <x v="4235"/>
    <s v="Color"/>
    <x v="1935"/>
    <n v="20"/>
    <n v="102"/>
    <n v="0"/>
    <n v="46"/>
    <x v="2525"/>
    <n v="473"/>
    <x v="3671"/>
    <x v="582"/>
    <x v="1677"/>
    <x v="4233"/>
    <n v="289"/>
    <n v="892"/>
    <x v="2979"/>
    <n v="0"/>
    <m/>
    <x v="4235"/>
    <n v="9"/>
    <x v="0"/>
    <x v="0"/>
    <s v="Not Rated"/>
    <x v="4"/>
    <x v="3"/>
    <n v="303"/>
    <x v="65"/>
    <m/>
    <x v="215"/>
  </r>
  <r>
    <x v="4236"/>
    <s v="Color"/>
    <x v="1936"/>
    <n v="8"/>
    <n v="90"/>
    <n v="5"/>
    <n v="372"/>
    <x v="2526"/>
    <n v="601"/>
    <x v="4"/>
    <x v="28"/>
    <x v="761"/>
    <x v="4234"/>
    <n v="355"/>
    <n v="2395"/>
    <x v="2980"/>
    <n v="1"/>
    <s v="one word title"/>
    <x v="4236"/>
    <n v="6"/>
    <x v="0"/>
    <x v="0"/>
    <s v="R"/>
    <x v="126"/>
    <x v="1"/>
    <n v="453"/>
    <x v="51"/>
    <n v="2.35"/>
    <x v="623"/>
  </r>
  <r>
    <x v="4237"/>
    <s v="Color"/>
    <x v="113"/>
    <n v="19"/>
    <n v="30"/>
    <m/>
    <n v="424"/>
    <x v="1588"/>
    <n v="685"/>
    <x v="4"/>
    <x v="200"/>
    <x v="1678"/>
    <x v="4235"/>
    <n v="7646"/>
    <n v="1884"/>
    <x v="2981"/>
    <n v="5"/>
    <s v="1990s|brother brother relationship|nantucket island|one word title|sister sister relationship"/>
    <x v="4237"/>
    <n v="56"/>
    <x v="0"/>
    <x v="0"/>
    <m/>
    <x v="4"/>
    <x v="4"/>
    <n v="511"/>
    <x v="11"/>
    <n v="1.33"/>
    <x v="103"/>
  </r>
  <r>
    <x v="4238"/>
    <s v=" Black and White"/>
    <x v="1937"/>
    <n v="90"/>
    <n v="92"/>
    <n v="0"/>
    <n v="18"/>
    <x v="2527"/>
    <n v="1000"/>
    <x v="3672"/>
    <x v="845"/>
    <x v="1679"/>
    <x v="4236"/>
    <n v="19236"/>
    <n v="1055"/>
    <x v="2982"/>
    <n v="1"/>
    <s v="law partner|murder|partner|seaman|yacht"/>
    <x v="4238"/>
    <n v="175"/>
    <x v="0"/>
    <x v="0"/>
    <s v="Not Rated"/>
    <x v="277"/>
    <x v="66"/>
    <n v="29"/>
    <x v="16"/>
    <n v="1.37"/>
    <x v="1"/>
  </r>
  <r>
    <x v="4239"/>
    <s v="Color"/>
    <x v="1938"/>
    <n v="21"/>
    <n v="88"/>
    <n v="0"/>
    <n v="332"/>
    <x v="1176"/>
    <n v="633"/>
    <x v="4"/>
    <x v="381"/>
    <x v="1680"/>
    <x v="4237"/>
    <n v="2701"/>
    <n v="2620"/>
    <x v="1610"/>
    <n v="0"/>
    <s v="death|desert|robber|sheriff|waitress"/>
    <x v="4239"/>
    <n v="31"/>
    <x v="0"/>
    <x v="0"/>
    <s v="R"/>
    <x v="126"/>
    <x v="8"/>
    <n v="597"/>
    <x v="41"/>
    <n v="1.78"/>
    <x v="372"/>
  </r>
  <r>
    <x v="4240"/>
    <s v="Color"/>
    <x v="1587"/>
    <n v="12"/>
    <n v="97"/>
    <n v="10"/>
    <n v="171"/>
    <x v="83"/>
    <n v="15000"/>
    <x v="4"/>
    <x v="152"/>
    <x v="40"/>
    <x v="4238"/>
    <n v="5182"/>
    <n v="15740"/>
    <x v="2983"/>
    <n v="3"/>
    <s v="1990s|homoeroticism|reference to kurt cobain|road trip|year 1994"/>
    <x v="4240"/>
    <n v="67"/>
    <x v="0"/>
    <x v="0"/>
    <s v="R"/>
    <x v="137"/>
    <x v="19"/>
    <n v="284"/>
    <x v="22"/>
    <n v="2.35"/>
    <x v="155"/>
  </r>
  <r>
    <x v="4241"/>
    <m/>
    <x v="1685"/>
    <n v="33"/>
    <n v="96"/>
    <n v="68"/>
    <n v="722"/>
    <x v="1379"/>
    <n v="2000"/>
    <x v="4"/>
    <x v="539"/>
    <x v="1251"/>
    <x v="4239"/>
    <n v="5732"/>
    <n v="3683"/>
    <x v="2984"/>
    <n v="6"/>
    <s v="fire investigator|landlord|suicide|talking to one's self in a mirror|turpentine"/>
    <x v="4241"/>
    <n v="26"/>
    <x v="0"/>
    <x v="0"/>
    <s v="R"/>
    <x v="126"/>
    <x v="3"/>
    <n v="811"/>
    <x v="9"/>
    <n v="1.85"/>
    <x v="1"/>
  </r>
  <r>
    <x v="4242"/>
    <s v="Color"/>
    <x v="1939"/>
    <n v="9"/>
    <n v="87"/>
    <n v="8"/>
    <n v="424"/>
    <x v="2528"/>
    <n v="34000"/>
    <x v="4"/>
    <x v="125"/>
    <x v="1681"/>
    <x v="4240"/>
    <n v="4204"/>
    <n v="35796"/>
    <x v="1387"/>
    <n v="3"/>
    <s v="barista|coffee|coffee shop|fight|insult"/>
    <x v="4242"/>
    <n v="19"/>
    <x v="0"/>
    <x v="0"/>
    <m/>
    <x v="126"/>
    <x v="9"/>
    <n v="463"/>
    <x v="4"/>
    <n v="2.35"/>
    <x v="1"/>
  </r>
  <r>
    <x v="4243"/>
    <s v=" Black and White"/>
    <x v="1940"/>
    <n v="94"/>
    <n v="106"/>
    <n v="5"/>
    <n v="356"/>
    <x v="2262"/>
    <n v="416"/>
    <x v="3673"/>
    <x v="846"/>
    <x v="1682"/>
    <x v="4241"/>
    <n v="344"/>
    <n v="1611"/>
    <x v="2985"/>
    <n v="2"/>
    <s v="1950s|independent film|outlaw|trial"/>
    <x v="4243"/>
    <n v="19"/>
    <x v="0"/>
    <x v="0"/>
    <s v="Not Rated"/>
    <x v="126"/>
    <x v="3"/>
    <n v="403"/>
    <x v="20"/>
    <n v="2.35"/>
    <x v="617"/>
  </r>
  <r>
    <x v="4244"/>
    <s v="Color"/>
    <x v="1941"/>
    <n v="41"/>
    <n v="107"/>
    <n v="17"/>
    <n v="322"/>
    <x v="1753"/>
    <n v="594"/>
    <x v="3674"/>
    <x v="200"/>
    <x v="938"/>
    <x v="4242"/>
    <n v="4478"/>
    <n v="2020"/>
    <x v="2080"/>
    <n v="1"/>
    <s v="christmas tree|french canadian|new york|salesman"/>
    <x v="4244"/>
    <n v="23"/>
    <x v="0"/>
    <x v="0"/>
    <s v="R"/>
    <x v="4"/>
    <x v="9"/>
    <n v="591"/>
    <x v="23"/>
    <m/>
    <x v="764"/>
  </r>
  <r>
    <x v="4245"/>
    <s v="Color"/>
    <x v="1942"/>
    <n v="38"/>
    <n v="80"/>
    <n v="2"/>
    <n v="51"/>
    <x v="2529"/>
    <n v="16000"/>
    <x v="4"/>
    <x v="364"/>
    <x v="18"/>
    <x v="4243"/>
    <n v="952"/>
    <n v="16110"/>
    <x v="2986"/>
    <n v="0"/>
    <s v="count|drawn and quartered|tied up|torture chamber|torture device"/>
    <x v="4245"/>
    <n v="36"/>
    <x v="15"/>
    <x v="30"/>
    <s v="M"/>
    <x v="4"/>
    <x v="58"/>
    <n v="57"/>
    <x v="19"/>
    <n v="1.66"/>
    <x v="367"/>
  </r>
  <r>
    <x v="4246"/>
    <s v="Color"/>
    <x v="1587"/>
    <n v="12"/>
    <n v="91"/>
    <n v="10"/>
    <n v="293"/>
    <x v="830"/>
    <n v="924"/>
    <x v="4"/>
    <x v="200"/>
    <x v="1683"/>
    <x v="4244"/>
    <n v="3605"/>
    <n v="2654"/>
    <x v="2987"/>
    <n v="3"/>
    <s v="addict|paternity|rascal|swimming pool|texas"/>
    <x v="4246"/>
    <n v="20"/>
    <x v="0"/>
    <x v="0"/>
    <s v="R"/>
    <x v="126"/>
    <x v="9"/>
    <n v="472"/>
    <x v="20"/>
    <m/>
    <x v="1"/>
  </r>
  <r>
    <x v="4247"/>
    <s v="Color"/>
    <x v="421"/>
    <n v="25"/>
    <n v="99"/>
    <n v="44"/>
    <n v="137"/>
    <x v="2530"/>
    <n v="907"/>
    <x v="4"/>
    <x v="405"/>
    <x v="1684"/>
    <x v="4245"/>
    <n v="6804"/>
    <n v="1807"/>
    <x v="2988"/>
    <n v="0"/>
    <s v="based on stage musical|based on stage musical based on stage play|freedom|historical fiction|virgin"/>
    <x v="4247"/>
    <n v="72"/>
    <x v="0"/>
    <x v="0"/>
    <s v="Approved"/>
    <x v="126"/>
    <x v="71"/>
    <n v="164"/>
    <x v="15"/>
    <n v="1.85"/>
    <x v="765"/>
  </r>
  <r>
    <x v="4248"/>
    <s v="Color"/>
    <x v="942"/>
    <n v="27"/>
    <n v="102"/>
    <n v="909"/>
    <n v="119"/>
    <x v="2531"/>
    <n v="909"/>
    <x v="4"/>
    <x v="4"/>
    <x v="1250"/>
    <x v="4246"/>
    <n v="2242"/>
    <n v="1674"/>
    <x v="2989"/>
    <n v="0"/>
    <s v="character name in title|election campaign|presidential election"/>
    <x v="4248"/>
    <n v="15"/>
    <x v="0"/>
    <x v="0"/>
    <m/>
    <x v="126"/>
    <x v="1"/>
    <n v="562"/>
    <x v="43"/>
    <m/>
    <x v="520"/>
  </r>
  <r>
    <x v="4249"/>
    <s v="Color"/>
    <x v="1943"/>
    <n v="2"/>
    <n v="108"/>
    <n v="531"/>
    <n v="894"/>
    <x v="2532"/>
    <n v="10000"/>
    <x v="4"/>
    <x v="847"/>
    <x v="859"/>
    <x v="4247"/>
    <n v="583"/>
    <n v="15707"/>
    <x v="175"/>
    <n v="1"/>
    <s v="1800s|doc holliday|robbers|sheriff|texas"/>
    <x v="4249"/>
    <n v="14"/>
    <x v="0"/>
    <x v="0"/>
    <s v="PG-13"/>
    <x v="126"/>
    <x v="10"/>
    <n v="1000"/>
    <x v="46"/>
    <m/>
    <x v="766"/>
  </r>
  <r>
    <x v="4250"/>
    <s v="Color"/>
    <x v="1944"/>
    <n v="23"/>
    <n v="88"/>
    <n v="6"/>
    <n v="233"/>
    <x v="2533"/>
    <n v="680"/>
    <x v="4"/>
    <x v="476"/>
    <x v="1685"/>
    <x v="4248"/>
    <n v="2348"/>
    <n v="1425"/>
    <x v="2990"/>
    <n v="0"/>
    <s v="zombie|zombie spoof"/>
    <x v="4250"/>
    <n v="25"/>
    <x v="0"/>
    <x v="0"/>
    <s v="R"/>
    <x v="345"/>
    <x v="2"/>
    <n v="418"/>
    <x v="53"/>
    <m/>
    <x v="1"/>
  </r>
  <r>
    <x v="4251"/>
    <s v="Color"/>
    <x v="1945"/>
    <n v="32"/>
    <n v="89"/>
    <n v="20000"/>
    <n v="618"/>
    <x v="1158"/>
    <n v="2000"/>
    <x v="4"/>
    <x v="416"/>
    <x v="611"/>
    <x v="4249"/>
    <n v="1040"/>
    <n v="4968"/>
    <x v="253"/>
    <n v="1"/>
    <m/>
    <x v="4251"/>
    <n v="22"/>
    <x v="0"/>
    <x v="0"/>
    <m/>
    <x v="126"/>
    <x v="2"/>
    <n v="860"/>
    <x v="33"/>
    <m/>
    <x v="1"/>
  </r>
  <r>
    <x v="4252"/>
    <s v="Color"/>
    <x v="1946"/>
    <n v="18"/>
    <n v="92"/>
    <n v="3"/>
    <n v="412"/>
    <x v="2534"/>
    <n v="11000"/>
    <x v="4"/>
    <x v="582"/>
    <x v="1686"/>
    <x v="4250"/>
    <n v="838"/>
    <n v="13583"/>
    <x v="2991"/>
    <n v="0"/>
    <s v="blood|daughter|jail|police|shark"/>
    <x v="4252"/>
    <n v="17"/>
    <x v="0"/>
    <x v="0"/>
    <s v="Not Rated"/>
    <x v="126"/>
    <x v="2"/>
    <n v="1000"/>
    <x v="53"/>
    <m/>
    <x v="767"/>
  </r>
  <r>
    <x v="4253"/>
    <s v=" Black and White"/>
    <x v="1947"/>
    <n v="45"/>
    <n v="99"/>
    <n v="28"/>
    <n v="223"/>
    <x v="783"/>
    <n v="18000"/>
    <x v="3675"/>
    <x v="152"/>
    <x v="63"/>
    <x v="4251"/>
    <n v="11763"/>
    <n v="19649"/>
    <x v="1006"/>
    <n v="2"/>
    <s v="death|friend|high school|murder|police"/>
    <x v="4253"/>
    <n v="111"/>
    <x v="0"/>
    <x v="0"/>
    <s v="R"/>
    <x v="325"/>
    <x v="43"/>
    <n v="1000"/>
    <x v="1"/>
    <n v="1.85"/>
    <x v="1"/>
  </r>
  <r>
    <x v="4254"/>
    <s v="Color"/>
    <x v="1200"/>
    <n v="60"/>
    <n v="103"/>
    <n v="35"/>
    <n v="482"/>
    <x v="2535"/>
    <n v="548"/>
    <x v="3676"/>
    <x v="370"/>
    <x v="265"/>
    <x v="4252"/>
    <n v="4894"/>
    <n v="2389"/>
    <x v="856"/>
    <n v="0"/>
    <s v="boy|caretaker|dam|evacuation|orphanage"/>
    <x v="4254"/>
    <n v="122"/>
    <x v="0"/>
    <x v="0"/>
    <s v="PG-13"/>
    <x v="325"/>
    <x v="17"/>
    <n v="495"/>
    <x v="21"/>
    <n v="2.35"/>
    <x v="768"/>
  </r>
  <r>
    <x v="4255"/>
    <s v="Color"/>
    <x v="1573"/>
    <n v="23"/>
    <n v="90"/>
    <n v="58"/>
    <n v="164"/>
    <x v="2536"/>
    <n v="405"/>
    <x v="4"/>
    <x v="3"/>
    <x v="1687"/>
    <x v="4253"/>
    <n v="2032"/>
    <n v="1204"/>
    <x v="2992"/>
    <n v="2"/>
    <s v="killed in police car|mercenary|police officer shot in the leg|police officer shot through the heart|whistleblower"/>
    <x v="4255"/>
    <n v="15"/>
    <x v="0"/>
    <x v="0"/>
    <s v="R"/>
    <x v="346"/>
    <x v="2"/>
    <n v="217"/>
    <x v="31"/>
    <n v="1.78"/>
    <x v="656"/>
  </r>
  <r>
    <x v="4256"/>
    <s v="Color"/>
    <x v="1017"/>
    <n v="363"/>
    <n v="95"/>
    <n v="89"/>
    <n v="263"/>
    <x v="486"/>
    <n v="16000"/>
    <x v="3677"/>
    <x v="150"/>
    <x v="32"/>
    <x v="4254"/>
    <n v="118684"/>
    <n v="17471"/>
    <x v="2993"/>
    <n v="0"/>
    <s v="buried alive|coffin|iraq|one person|single set production"/>
    <x v="4256"/>
    <n v="447"/>
    <x v="0"/>
    <x v="13"/>
    <s v="R"/>
    <x v="119"/>
    <x v="5"/>
    <n v="517"/>
    <x v="15"/>
    <n v="2.35"/>
    <x v="4"/>
  </r>
  <r>
    <x v="4257"/>
    <s v="Color"/>
    <x v="1948"/>
    <n v="249"/>
    <n v="97"/>
    <n v="0"/>
    <n v="594"/>
    <x v="2134"/>
    <n v="920"/>
    <x v="3678"/>
    <x v="105"/>
    <x v="928"/>
    <x v="4255"/>
    <n v="65877"/>
    <n v="3275"/>
    <x v="723"/>
    <n v="1"/>
    <s v="15 year old|school|teen comedy|teen movie|virginity"/>
    <x v="4257"/>
    <n v="100"/>
    <x v="0"/>
    <x v="1"/>
    <s v="R"/>
    <x v="4"/>
    <x v="5"/>
    <n v="680"/>
    <x v="11"/>
    <n v="1.85"/>
    <x v="16"/>
  </r>
  <r>
    <x v="4258"/>
    <s v="Color"/>
    <x v="1949"/>
    <n v="68"/>
    <n v="108"/>
    <n v="63"/>
    <n v="5"/>
    <x v="2537"/>
    <n v="161"/>
    <x v="4"/>
    <x v="848"/>
    <x v="1688"/>
    <x v="4256"/>
    <n v="6678"/>
    <n v="176"/>
    <x v="2994"/>
    <n v="0"/>
    <m/>
    <x v="4258"/>
    <n v="42"/>
    <x v="32"/>
    <x v="55"/>
    <s v="Not Rated"/>
    <x v="41"/>
    <x v="9"/>
    <n v="10"/>
    <x v="14"/>
    <n v="1.85"/>
    <x v="1"/>
  </r>
  <r>
    <x v="4259"/>
    <s v="Color"/>
    <x v="1950"/>
    <n v="14"/>
    <n v="95"/>
    <n v="0"/>
    <n v="164"/>
    <x v="2538"/>
    <n v="533"/>
    <x v="3679"/>
    <x v="270"/>
    <x v="1689"/>
    <x v="4257"/>
    <n v="1010"/>
    <n v="1082"/>
    <x v="2995"/>
    <n v="5"/>
    <s v="fellatio|female frontal nudity|male frontal nudity|nude sunbathing|orgy"/>
    <x v="4259"/>
    <n v="15"/>
    <x v="3"/>
    <x v="10"/>
    <s v="Unrated"/>
    <x v="123"/>
    <x v="7"/>
    <n v="323"/>
    <x v="27"/>
    <n v="1.85"/>
    <x v="383"/>
  </r>
  <r>
    <x v="1646"/>
    <s v="Color"/>
    <x v="709"/>
    <n v="359"/>
    <n v="100"/>
    <n v="108"/>
    <n v="534"/>
    <x v="26"/>
    <n v="17000"/>
    <x v="1579"/>
    <x v="362"/>
    <x v="53"/>
    <x v="1646"/>
    <n v="108248"/>
    <n v="20051"/>
    <x v="1200"/>
    <n v="1"/>
    <s v="outcast|prom|self injury|telekinesis|tragic event"/>
    <x v="1646"/>
    <n v="371"/>
    <x v="0"/>
    <x v="0"/>
    <s v="R"/>
    <x v="116"/>
    <x v="9"/>
    <n v="2000"/>
    <x v="18"/>
    <n v="2.35"/>
    <x v="36"/>
  </r>
  <r>
    <x v="4260"/>
    <s v="Color"/>
    <x v="1951"/>
    <n v="15"/>
    <n v="160"/>
    <n v="168"/>
    <n v="71"/>
    <x v="2539"/>
    <n v="733"/>
    <x v="3680"/>
    <x v="787"/>
    <x v="1690"/>
    <x v="4258"/>
    <n v="5018"/>
    <n v="1182"/>
    <x v="2996"/>
    <n v="3"/>
    <m/>
    <x v="4260"/>
    <n v="38"/>
    <x v="8"/>
    <x v="16"/>
    <s v="Not Rated"/>
    <x v="4"/>
    <x v="9"/>
    <n v="168"/>
    <x v="21"/>
    <m/>
    <x v="103"/>
  </r>
  <r>
    <x v="1407"/>
    <s v="Color"/>
    <x v="548"/>
    <n v="256"/>
    <n v="101"/>
    <n v="0"/>
    <n v="574"/>
    <x v="959"/>
    <n v="40000"/>
    <x v="1355"/>
    <x v="429"/>
    <x v="1"/>
    <x v="1407"/>
    <n v="149293"/>
    <n v="42918"/>
    <x v="1107"/>
    <n v="1"/>
    <s v="freddy krueger|lucid dream|serial killer|slasher|sleep deprivation"/>
    <x v="1407"/>
    <n v="668"/>
    <x v="0"/>
    <x v="0"/>
    <s v="X"/>
    <x v="164"/>
    <x v="31"/>
    <n v="852"/>
    <x v="7"/>
    <n v="1.85"/>
    <x v="7"/>
  </r>
  <r>
    <x v="4261"/>
    <s v="Color"/>
    <x v="1093"/>
    <n v="194"/>
    <n v="90"/>
    <n v="120"/>
    <n v="0"/>
    <x v="2540"/>
    <n v="41"/>
    <x v="3681"/>
    <x v="849"/>
    <x v="1691"/>
    <x v="4259"/>
    <n v="40481"/>
    <n v="68"/>
    <x v="2997"/>
    <n v="0"/>
    <s v="new york city|passion|reenactment|rooftop|tower"/>
    <x v="4261"/>
    <n v="134"/>
    <x v="0"/>
    <x v="1"/>
    <s v="PG-13"/>
    <x v="138"/>
    <x v="8"/>
    <n v="27"/>
    <x v="6"/>
    <n v="1.85"/>
    <x v="1"/>
  </r>
  <r>
    <x v="4262"/>
    <s v="Color"/>
    <x v="1952"/>
    <m/>
    <n v="86"/>
    <n v="0"/>
    <n v="3"/>
    <x v="2541"/>
    <n v="42"/>
    <x v="4"/>
    <x v="270"/>
    <x v="1692"/>
    <x v="4260"/>
    <n v="333"/>
    <n v="90"/>
    <x v="2998"/>
    <n v="5"/>
    <s v="boat|one word title|sea|storm|survivor"/>
    <x v="4262"/>
    <n v="6"/>
    <x v="0"/>
    <x v="3"/>
    <m/>
    <x v="4"/>
    <x v="2"/>
    <n v="40"/>
    <x v="22"/>
    <m/>
    <x v="662"/>
  </r>
  <r>
    <x v="4263"/>
    <s v="Color"/>
    <x v="1953"/>
    <n v="10"/>
    <n v="89"/>
    <n v="47"/>
    <n v="585"/>
    <x v="2542"/>
    <n v="628"/>
    <x v="3682"/>
    <x v="270"/>
    <x v="1693"/>
    <x v="4261"/>
    <n v="744"/>
    <n v="4249"/>
    <x v="797"/>
    <n v="6"/>
    <s v="basketball|burglary|police|robbery|teenage girl"/>
    <x v="4263"/>
    <n v="19"/>
    <x v="0"/>
    <x v="0"/>
    <s v="R"/>
    <x v="325"/>
    <x v="2"/>
    <n v="606"/>
    <x v="13"/>
    <n v="1.85"/>
    <x v="103"/>
  </r>
  <r>
    <x v="4264"/>
    <s v="Color"/>
    <x v="1954"/>
    <n v="311"/>
    <n v="87"/>
    <n v="13"/>
    <n v="308"/>
    <x v="2543"/>
    <n v="463"/>
    <x v="3683"/>
    <x v="327"/>
    <x v="1694"/>
    <x v="4262"/>
    <n v="41509"/>
    <n v="1958"/>
    <x v="2999"/>
    <n v="0"/>
    <s v="cult film|documentary crew|exorcism|found footage|satanic ritual"/>
    <x v="4264"/>
    <n v="300"/>
    <x v="0"/>
    <x v="10"/>
    <s v="PG-13"/>
    <x v="164"/>
    <x v="5"/>
    <n v="400"/>
    <x v="23"/>
    <n v="1.85"/>
    <x v="1"/>
  </r>
  <r>
    <x v="4265"/>
    <s v="Color"/>
    <x v="546"/>
    <n v="205"/>
    <n v="98"/>
    <n v="456"/>
    <n v="231"/>
    <x v="610"/>
    <n v="1000"/>
    <x v="3684"/>
    <x v="316"/>
    <x v="936"/>
    <x v="4263"/>
    <n v="29019"/>
    <n v="2032"/>
    <x v="1564"/>
    <n v="1"/>
    <s v="1960s|childhood|friendship|love|the beatles"/>
    <x v="4265"/>
    <n v="75"/>
    <x v="0"/>
    <x v="1"/>
    <s v="R"/>
    <x v="4"/>
    <x v="0"/>
    <n v="548"/>
    <x v="13"/>
    <n v="2.35"/>
    <x v="7"/>
  </r>
  <r>
    <x v="4266"/>
    <s v=" Black and White"/>
    <x v="1901"/>
    <n v="94"/>
    <n v="125"/>
    <n v="603"/>
    <n v="114"/>
    <x v="1555"/>
    <n v="10000"/>
    <x v="4"/>
    <x v="270"/>
    <x v="373"/>
    <x v="4264"/>
    <n v="78454"/>
    <n v="10570"/>
    <x v="3000"/>
    <n v="0"/>
    <s v="brother in law sister in law relationship|expectant father|histrionic personality disorder|middle aged woman|off screen rape"/>
    <x v="4266"/>
    <n v="233"/>
    <x v="0"/>
    <x v="0"/>
    <s v="PG"/>
    <x v="164"/>
    <x v="59"/>
    <n v="416"/>
    <x v="25"/>
    <n v="1.37"/>
    <x v="9"/>
  </r>
  <r>
    <x v="4267"/>
    <s v=" Black and White"/>
    <x v="328"/>
    <n v="192"/>
    <n v="95"/>
    <n v="0"/>
    <n v="277"/>
    <x v="2299"/>
    <n v="654"/>
    <x v="4"/>
    <x v="125"/>
    <x v="1120"/>
    <x v="4265"/>
    <n v="342585"/>
    <n v="1991"/>
    <x v="3001"/>
    <n v="0"/>
    <s v="bomber|doomsday|general|u.s. president|war room"/>
    <x v="4267"/>
    <n v="839"/>
    <x v="0"/>
    <x v="0"/>
    <s v="PG"/>
    <x v="164"/>
    <x v="53"/>
    <n v="575"/>
    <x v="3"/>
    <n v="1.66"/>
    <x v="45"/>
  </r>
  <r>
    <x v="4268"/>
    <s v="Color"/>
    <x v="1955"/>
    <n v="85"/>
    <n v="118"/>
    <n v="12"/>
    <n v="67"/>
    <x v="2544"/>
    <n v="201"/>
    <x v="3685"/>
    <x v="17"/>
    <x v="1695"/>
    <x v="4266"/>
    <n v="11088"/>
    <n v="546"/>
    <x v="3002"/>
    <n v="0"/>
    <s v="church|love|mexico|politics|priest"/>
    <x v="4268"/>
    <n v="110"/>
    <x v="6"/>
    <x v="12"/>
    <s v="R"/>
    <x v="164"/>
    <x v="19"/>
    <n v="163"/>
    <x v="2"/>
    <n v="1.85"/>
    <x v="769"/>
  </r>
  <r>
    <x v="4269"/>
    <s v="Color"/>
    <x v="1956"/>
    <n v="663"/>
    <n v="93"/>
    <n v="188"/>
    <n v="168"/>
    <x v="2545"/>
    <n v="2000"/>
    <x v="3686"/>
    <x v="370"/>
    <x v="306"/>
    <x v="4267"/>
    <n v="70336"/>
    <n v="2658"/>
    <x v="3003"/>
    <n v="0"/>
    <s v="auroch|community|hospital|illness|six year old"/>
    <x v="4269"/>
    <n v="269"/>
    <x v="0"/>
    <x v="0"/>
    <s v="PG-13"/>
    <x v="164"/>
    <x v="3"/>
    <n v="458"/>
    <x v="11"/>
    <n v="1.85"/>
    <x v="77"/>
  </r>
  <r>
    <x v="4270"/>
    <s v="Color"/>
    <x v="1957"/>
    <n v="62"/>
    <n v="96"/>
    <n v="88"/>
    <n v="196"/>
    <x v="2546"/>
    <n v="595"/>
    <x v="4"/>
    <x v="46"/>
    <x v="1538"/>
    <x v="4268"/>
    <n v="22764"/>
    <n v="1432"/>
    <x v="3004"/>
    <n v="4"/>
    <s v="ape|general|gorilla|outer space|planet of the apes"/>
    <x v="4270"/>
    <n v="91"/>
    <x v="0"/>
    <x v="0"/>
    <s v="G"/>
    <x v="164"/>
    <x v="44"/>
    <n v="356"/>
    <x v="34"/>
    <n v="2.35"/>
    <x v="770"/>
  </r>
  <r>
    <x v="4271"/>
    <s v="Color"/>
    <x v="1958"/>
    <n v="39"/>
    <n v="109"/>
    <n v="9"/>
    <n v="280"/>
    <x v="2547"/>
    <n v="767"/>
    <x v="3687"/>
    <x v="419"/>
    <x v="983"/>
    <x v="4269"/>
    <n v="2794"/>
    <n v="2187"/>
    <x v="1990"/>
    <n v="1"/>
    <s v="doctor|mountain|musician|song|university"/>
    <x v="4271"/>
    <n v="78"/>
    <x v="0"/>
    <x v="0"/>
    <s v="PG-13"/>
    <x v="164"/>
    <x v="21"/>
    <n v="380"/>
    <x v="11"/>
    <n v="1.85"/>
    <x v="1"/>
  </r>
  <r>
    <x v="4272"/>
    <s v="Color"/>
    <x v="1959"/>
    <n v="68"/>
    <n v="109"/>
    <n v="0"/>
    <n v="186"/>
    <x v="2548"/>
    <n v="553"/>
    <x v="3688"/>
    <x v="270"/>
    <x v="1696"/>
    <x v="4270"/>
    <n v="2603"/>
    <n v="1439"/>
    <x v="705"/>
    <n v="0"/>
    <s v="1960s|belief in the afterlife|domestic violence|faith|minister"/>
    <x v="4272"/>
    <n v="34"/>
    <x v="0"/>
    <x v="0"/>
    <s v="R"/>
    <x v="4"/>
    <x v="10"/>
    <n v="471"/>
    <x v="22"/>
    <n v="1.85"/>
    <x v="573"/>
  </r>
  <r>
    <x v="4273"/>
    <s v="Color"/>
    <x v="1960"/>
    <n v="3"/>
    <n v="155"/>
    <n v="0"/>
    <n v="61"/>
    <x v="2549"/>
    <n v="141"/>
    <x v="4"/>
    <x v="127"/>
    <x v="1697"/>
    <x v="4271"/>
    <n v="563"/>
    <n v="349"/>
    <x v="3005"/>
    <n v="2"/>
    <m/>
    <x v="4273"/>
    <n v="6"/>
    <x v="38"/>
    <x v="16"/>
    <m/>
    <x v="16"/>
    <x v="2"/>
    <n v="77"/>
    <x v="37"/>
    <m/>
    <x v="771"/>
  </r>
  <r>
    <x v="4274"/>
    <s v="Color"/>
    <x v="1323"/>
    <n v="130"/>
    <n v="90"/>
    <n v="293"/>
    <n v="808"/>
    <x v="2550"/>
    <n v="16000"/>
    <x v="3689"/>
    <x v="771"/>
    <x v="397"/>
    <x v="4272"/>
    <n v="13223"/>
    <n v="32405"/>
    <x v="3006"/>
    <n v="1"/>
    <s v="advertising|movie in title|product placement"/>
    <x v="4274"/>
    <n v="45"/>
    <x v="0"/>
    <x v="0"/>
    <s v="PG-13"/>
    <x v="41"/>
    <x v="10"/>
    <n v="14000"/>
    <x v="4"/>
    <m/>
    <x v="1"/>
  </r>
  <r>
    <x v="4275"/>
    <s v=" Black and White"/>
    <x v="1961"/>
    <n v="13"/>
    <n v="93"/>
    <n v="0"/>
    <n v="482"/>
    <x v="2218"/>
    <n v="12000"/>
    <x v="4"/>
    <x v="476"/>
    <x v="26"/>
    <x v="4273"/>
    <n v="1435"/>
    <n v="14620"/>
    <x v="856"/>
    <n v="0"/>
    <s v="based on ed gein|dog|hyperactive|macabre|zombie"/>
    <x v="4275"/>
    <n v="17"/>
    <x v="0"/>
    <x v="0"/>
    <s v="PG-13"/>
    <x v="164"/>
    <x v="27"/>
    <n v="580"/>
    <x v="9"/>
    <n v="1.78"/>
    <x v="136"/>
  </r>
  <r>
    <x v="4276"/>
    <s v="Color"/>
    <x v="1962"/>
    <n v="44"/>
    <n v="108"/>
    <n v="28"/>
    <n v="0"/>
    <x v="2551"/>
    <n v="0"/>
    <x v="3690"/>
    <x v="457"/>
    <x v="1698"/>
    <x v="4274"/>
    <n v="1747"/>
    <n v="0"/>
    <x v="3007"/>
    <n v="0"/>
    <s v="bhutan|buddhist|monk|storytelling|weaver"/>
    <x v="4276"/>
    <n v="28"/>
    <x v="39"/>
    <x v="5"/>
    <m/>
    <x v="164"/>
    <x v="17"/>
    <n v="0"/>
    <x v="7"/>
    <n v="1.85"/>
    <x v="223"/>
  </r>
  <r>
    <x v="4277"/>
    <s v="Color"/>
    <x v="1787"/>
    <n v="26"/>
    <n v="114"/>
    <n v="57"/>
    <n v="426"/>
    <x v="1327"/>
    <n v="16000"/>
    <x v="4"/>
    <x v="713"/>
    <x v="303"/>
    <x v="4275"/>
    <n v="25472"/>
    <n v="18263"/>
    <x v="3008"/>
    <n v="3"/>
    <s v="imperative in title|judge|marshal|murder|vigilante"/>
    <x v="4277"/>
    <n v="109"/>
    <x v="0"/>
    <x v="0"/>
    <s v="M"/>
    <x v="164"/>
    <x v="38"/>
    <n v="844"/>
    <x v="15"/>
    <n v="1.85"/>
    <x v="1"/>
  </r>
  <r>
    <x v="4278"/>
    <s v=" Black and White"/>
    <x v="1750"/>
    <n v="27"/>
    <n v="87"/>
    <n v="174"/>
    <n v="114"/>
    <x v="2552"/>
    <n v="2000"/>
    <x v="4"/>
    <x v="850"/>
    <x v="1699"/>
    <x v="4276"/>
    <n v="1756"/>
    <n v="2831"/>
    <x v="3000"/>
    <n v="0"/>
    <s v="editor|gangster|newspaper|organized crime|press"/>
    <x v="4278"/>
    <n v="28"/>
    <x v="0"/>
    <x v="0"/>
    <m/>
    <x v="4"/>
    <x v="69"/>
    <n v="399"/>
    <x v="13"/>
    <n v="1.37"/>
    <x v="772"/>
  </r>
  <r>
    <x v="4279"/>
    <s v="Color"/>
    <x v="1963"/>
    <n v="53"/>
    <n v="113"/>
    <n v="15"/>
    <n v="491"/>
    <x v="354"/>
    <n v="647"/>
    <x v="4"/>
    <x v="381"/>
    <x v="1700"/>
    <x v="4277"/>
    <n v="6267"/>
    <n v="2439"/>
    <x v="2029"/>
    <n v="0"/>
    <s v="birthday|birthday party|colonoscopy|hospital|surgery"/>
    <x v="4279"/>
    <n v="103"/>
    <x v="0"/>
    <x v="0"/>
    <s v="R"/>
    <x v="164"/>
    <x v="1"/>
    <n v="642"/>
    <x v="43"/>
    <n v="2.35"/>
    <x v="557"/>
  </r>
  <r>
    <x v="4280"/>
    <s v="Color"/>
    <x v="1964"/>
    <m/>
    <n v="87"/>
    <n v="9"/>
    <n v="165"/>
    <x v="2553"/>
    <n v="467"/>
    <x v="4"/>
    <x v="662"/>
    <x v="1701"/>
    <x v="4278"/>
    <n v="13"/>
    <n v="1270"/>
    <x v="3009"/>
    <n v="0"/>
    <m/>
    <x v="4280"/>
    <m/>
    <x v="0"/>
    <x v="0"/>
    <m/>
    <x v="4"/>
    <x v="6"/>
    <n v="258"/>
    <x v="50"/>
    <m/>
    <x v="773"/>
  </r>
  <r>
    <x v="4281"/>
    <s v="Color"/>
    <x v="1965"/>
    <n v="10"/>
    <n v="90"/>
    <n v="4"/>
    <n v="91"/>
    <x v="2554"/>
    <n v="433"/>
    <x v="4"/>
    <x v="46"/>
    <x v="1577"/>
    <x v="4279"/>
    <n v="761"/>
    <n v="984"/>
    <x v="3010"/>
    <n v="0"/>
    <s v="fireworks|kiss|to be continued ending|uncle nephew relationship|usaf"/>
    <x v="4281"/>
    <n v="12"/>
    <x v="0"/>
    <x v="4"/>
    <s v="PG-13"/>
    <x v="164"/>
    <x v="9"/>
    <n v="108"/>
    <x v="53"/>
    <m/>
    <x v="475"/>
  </r>
  <r>
    <x v="4282"/>
    <s v="Color"/>
    <x v="1966"/>
    <n v="4"/>
    <n v="111"/>
    <n v="21"/>
    <n v="685"/>
    <x v="1239"/>
    <n v="761"/>
    <x v="4"/>
    <x v="200"/>
    <x v="1702"/>
    <x v="4280"/>
    <n v="686"/>
    <n v="4306"/>
    <x v="1363"/>
    <n v="13"/>
    <s v="ex boyfriend ex girlfriend relationship|gossip|inheritance|mansion|reference to howard university"/>
    <x v="4282"/>
    <n v="8"/>
    <x v="0"/>
    <x v="0"/>
    <s v="Not Rated"/>
    <x v="164"/>
    <x v="3"/>
    <n v="713"/>
    <x v="28"/>
    <n v="1.85"/>
    <x v="774"/>
  </r>
  <r>
    <x v="4283"/>
    <s v=" Black and White"/>
    <x v="178"/>
    <n v="181"/>
    <n v="81"/>
    <n v="670"/>
    <n v="34"/>
    <x v="2555"/>
    <n v="486"/>
    <x v="3691"/>
    <x v="152"/>
    <x v="912"/>
    <x v="4281"/>
    <n v="161471"/>
    <n v="623"/>
    <x v="3011"/>
    <n v="1"/>
    <s v="bechdel test failed|money|multiple outcomes|repeated event|subway"/>
    <x v="4283"/>
    <n v="709"/>
    <x v="15"/>
    <x v="8"/>
    <s v="R"/>
    <x v="209"/>
    <x v="20"/>
    <n v="37"/>
    <x v="6"/>
    <n v="1.85"/>
    <x v="1"/>
  </r>
  <r>
    <x v="4284"/>
    <s v="Color"/>
    <x v="1967"/>
    <n v="114"/>
    <n v="93"/>
    <n v="75"/>
    <n v="446"/>
    <x v="2556"/>
    <n v="701"/>
    <x v="3692"/>
    <x v="630"/>
    <x v="1703"/>
    <x v="4282"/>
    <n v="26773"/>
    <n v="2489"/>
    <x v="1692"/>
    <n v="1"/>
    <s v="case|doll|dry humor|friend|love"/>
    <x v="4284"/>
    <n v="277"/>
    <x v="0"/>
    <x v="0"/>
    <s v="R"/>
    <x v="149"/>
    <x v="19"/>
    <n v="461"/>
    <x v="10"/>
    <n v="1.85"/>
    <x v="1"/>
  </r>
  <r>
    <x v="4285"/>
    <s v="Color"/>
    <x v="1968"/>
    <n v="11"/>
    <n v="90"/>
    <n v="15"/>
    <n v="120"/>
    <x v="2557"/>
    <n v="900"/>
    <x v="4"/>
    <x v="547"/>
    <x v="580"/>
    <x v="4283"/>
    <n v="840"/>
    <n v="1724"/>
    <x v="3012"/>
    <n v="3"/>
    <s v="cave|salmon"/>
    <x v="4285"/>
    <n v="9"/>
    <x v="0"/>
    <x v="4"/>
    <s v="PG"/>
    <x v="126"/>
    <x v="9"/>
    <n v="450"/>
    <x v="55"/>
    <m/>
    <x v="775"/>
  </r>
  <r>
    <x v="4286"/>
    <s v="Color"/>
    <x v="1969"/>
    <n v="1"/>
    <n v="112"/>
    <n v="0"/>
    <n v="11"/>
    <x v="2558"/>
    <n v="86"/>
    <x v="4"/>
    <x v="429"/>
    <x v="1704"/>
    <x v="4284"/>
    <n v="28"/>
    <n v="139"/>
    <x v="3013"/>
    <n v="0"/>
    <s v="brother|cave|caver|dark|funeral"/>
    <x v="4286"/>
    <n v="1"/>
    <x v="0"/>
    <x v="0"/>
    <s v="PG-13"/>
    <x v="347"/>
    <x v="9"/>
    <n v="42"/>
    <x v="22"/>
    <n v="1.85"/>
    <x v="776"/>
  </r>
  <r>
    <x v="4287"/>
    <s v="Color"/>
    <x v="831"/>
    <n v="75"/>
    <n v="106"/>
    <n v="36"/>
    <n v="345"/>
    <x v="2559"/>
    <n v="953"/>
    <x v="3693"/>
    <x v="457"/>
    <x v="721"/>
    <x v="4285"/>
    <n v="5526"/>
    <n v="2198"/>
    <x v="3014"/>
    <n v="1"/>
    <s v="12 year old|boy|mexican|mexican immigrant|mexico"/>
    <x v="4287"/>
    <n v="58"/>
    <x v="6"/>
    <x v="12"/>
    <s v="PG-13"/>
    <x v="4"/>
    <x v="1"/>
    <n v="399"/>
    <x v="38"/>
    <n v="1.85"/>
    <x v="1"/>
  </r>
  <r>
    <x v="4288"/>
    <s v="Color"/>
    <x v="1957"/>
    <n v="80"/>
    <n v="88"/>
    <n v="88"/>
    <n v="67"/>
    <x v="2560"/>
    <n v="595"/>
    <x v="4"/>
    <x v="46"/>
    <x v="1538"/>
    <x v="4286"/>
    <n v="23268"/>
    <n v="941"/>
    <x v="3015"/>
    <n v="0"/>
    <s v="ape|future|intelligence|revolution|slave revolt"/>
    <x v="4288"/>
    <n v="95"/>
    <x v="0"/>
    <x v="0"/>
    <s v="PG"/>
    <x v="348"/>
    <x v="36"/>
    <n v="70"/>
    <x v="9"/>
    <n v="2.35"/>
    <x v="777"/>
  </r>
  <r>
    <x v="4289"/>
    <s v="Color"/>
    <x v="1179"/>
    <n v="179"/>
    <n v="138"/>
    <n v="143"/>
    <n v="783"/>
    <x v="983"/>
    <n v="1000"/>
    <x v="3694"/>
    <x v="152"/>
    <x v="384"/>
    <x v="4287"/>
    <n v="32415"/>
    <n v="3970"/>
    <x v="3016"/>
    <n v="1"/>
    <s v="doctor|maine|only son|school choir|summer"/>
    <x v="4289"/>
    <n v="510"/>
    <x v="0"/>
    <x v="0"/>
    <s v="R"/>
    <x v="348"/>
    <x v="18"/>
    <n v="874"/>
    <x v="7"/>
    <n v="2.35"/>
    <x v="120"/>
  </r>
  <r>
    <x v="4290"/>
    <s v="Color"/>
    <x v="1970"/>
    <n v="225"/>
    <n v="105"/>
    <n v="68"/>
    <n v="374"/>
    <x v="985"/>
    <n v="635"/>
    <x v="3695"/>
    <x v="381"/>
    <x v="1705"/>
    <x v="4288"/>
    <n v="56402"/>
    <n v="2423"/>
    <x v="3017"/>
    <n v="0"/>
    <s v="horror movie remake|rape|rape and revenge|rape victim|revenge"/>
    <x v="4290"/>
    <n v="209"/>
    <x v="0"/>
    <x v="0"/>
    <s v="R"/>
    <x v="126"/>
    <x v="5"/>
    <n v="445"/>
    <x v="22"/>
    <n v="2.35"/>
    <x v="16"/>
  </r>
  <r>
    <x v="4291"/>
    <s v="Color"/>
    <x v="1971"/>
    <n v="77"/>
    <n v="98"/>
    <n v="3"/>
    <n v="327"/>
    <x v="2561"/>
    <n v="349"/>
    <x v="3696"/>
    <x v="314"/>
    <x v="1706"/>
    <x v="4289"/>
    <n v="8697"/>
    <n v="2095"/>
    <x v="443"/>
    <n v="3"/>
    <s v="banker|beauty pageant|escaped convict|gay|pageant"/>
    <x v="4291"/>
    <n v="122"/>
    <x v="0"/>
    <x v="0"/>
    <s v="PG-13"/>
    <x v="348"/>
    <x v="15"/>
    <n v="347"/>
    <x v="22"/>
    <n v="1.85"/>
    <x v="114"/>
  </r>
  <r>
    <x v="4292"/>
    <s v="Color"/>
    <x v="1843"/>
    <n v="124"/>
    <n v="86"/>
    <n v="84"/>
    <n v="34"/>
    <x v="2562"/>
    <n v="680"/>
    <x v="3697"/>
    <x v="17"/>
    <x v="205"/>
    <x v="4290"/>
    <n v="16349"/>
    <n v="763"/>
    <x v="3018"/>
    <n v="0"/>
    <s v="female frontal nudity|lesbian relationship|summer|voyeurism|yorkshire"/>
    <x v="4292"/>
    <n v="103"/>
    <x v="0"/>
    <x v="1"/>
    <s v="R"/>
    <x v="348"/>
    <x v="14"/>
    <n v="46"/>
    <x v="2"/>
    <n v="1.85"/>
    <x v="778"/>
  </r>
  <r>
    <x v="4293"/>
    <s v="Color"/>
    <x v="1972"/>
    <n v="195"/>
    <n v="104"/>
    <n v="25"/>
    <n v="73"/>
    <x v="2563"/>
    <n v="638"/>
    <x v="3698"/>
    <x v="17"/>
    <x v="1707"/>
    <x v="4291"/>
    <n v="30479"/>
    <n v="822"/>
    <x v="1539"/>
    <n v="2"/>
    <s v="delivery|delivery to wrong address|lunchbox|open ended|unconventional romance"/>
    <x v="4293"/>
    <n v="162"/>
    <x v="8"/>
    <x v="16"/>
    <s v="PG"/>
    <x v="138"/>
    <x v="9"/>
    <n v="85"/>
    <x v="6"/>
    <n v="2.35"/>
    <x v="37"/>
  </r>
  <r>
    <x v="4294"/>
    <s v="Color"/>
    <x v="1973"/>
    <n v="76"/>
    <n v="100"/>
    <n v="87"/>
    <n v="420"/>
    <x v="306"/>
    <n v="887"/>
    <x v="3699"/>
    <x v="17"/>
    <x v="206"/>
    <x v="4292"/>
    <n v="2725"/>
    <n v="2721"/>
    <x v="3019"/>
    <n v="0"/>
    <s v="beach|lebanese|loss|muslim|restaurant"/>
    <x v="4294"/>
    <n v="48"/>
    <x v="0"/>
    <x v="1"/>
    <s v="R"/>
    <x v="138"/>
    <x v="14"/>
    <n v="805"/>
    <x v="8"/>
    <n v="1.85"/>
    <x v="533"/>
  </r>
  <r>
    <x v="4295"/>
    <s v=" Black and White"/>
    <x v="1784"/>
    <n v="51"/>
    <n v="126"/>
    <n v="964"/>
    <n v="275"/>
    <x v="2564"/>
    <n v="319"/>
    <x v="4"/>
    <x v="105"/>
    <x v="1708"/>
    <x v="4293"/>
    <n v="17799"/>
    <n v="1363"/>
    <x v="2908"/>
    <n v="10"/>
    <s v="eccentric|friend|house|monopoly|stenographer"/>
    <x v="4295"/>
    <n v="133"/>
    <x v="0"/>
    <x v="0"/>
    <s v="Approved"/>
    <x v="349"/>
    <x v="79"/>
    <n v="302"/>
    <x v="25"/>
    <n v="1.37"/>
    <x v="1"/>
  </r>
  <r>
    <x v="4296"/>
    <s v=" Black and White"/>
    <x v="1568"/>
    <n v="101"/>
    <n v="118"/>
    <n v="160"/>
    <n v="426"/>
    <x v="2565"/>
    <n v="862"/>
    <x v="4"/>
    <x v="387"/>
    <x v="1486"/>
    <x v="4294"/>
    <n v="33987"/>
    <n v="2247"/>
    <x v="3020"/>
    <n v="5"/>
    <s v="boxing|captain|hawaii|love|sergeant"/>
    <x v="4296"/>
    <n v="150"/>
    <x v="0"/>
    <x v="0"/>
    <s v="Not Rated"/>
    <x v="350"/>
    <x v="62"/>
    <n v="488"/>
    <x v="6"/>
    <n v="1.37"/>
    <x v="1"/>
  </r>
  <r>
    <x v="4297"/>
    <s v="Color"/>
    <x v="1779"/>
    <n v="55"/>
    <n v="103"/>
    <n v="673"/>
    <n v="89"/>
    <x v="2566"/>
    <n v="281"/>
    <x v="4"/>
    <x v="713"/>
    <x v="1709"/>
    <x v="4295"/>
    <n v="11920"/>
    <n v="955"/>
    <x v="3021"/>
    <n v="1"/>
    <s v="captain|cavalry|fort|retirement|yellow ribbon"/>
    <x v="4297"/>
    <n v="90"/>
    <x v="0"/>
    <x v="0"/>
    <s v="Unrated"/>
    <x v="351"/>
    <x v="80"/>
    <n v="230"/>
    <x v="38"/>
    <n v="1.37"/>
    <x v="710"/>
  </r>
  <r>
    <x v="4298"/>
    <s v="Color"/>
    <x v="1974"/>
    <n v="15"/>
    <n v="102"/>
    <n v="11"/>
    <n v="575"/>
    <x v="2567"/>
    <n v="651"/>
    <x v="3700"/>
    <x v="419"/>
    <x v="1710"/>
    <x v="4296"/>
    <n v="2561"/>
    <n v="3894"/>
    <x v="377"/>
    <n v="0"/>
    <s v="christianity|love|reference to justin bieber|reference to taylor swift|worship"/>
    <x v="4298"/>
    <n v="21"/>
    <x v="0"/>
    <x v="0"/>
    <s v="PG"/>
    <x v="4"/>
    <x v="9"/>
    <n v="611"/>
    <x v="9"/>
    <m/>
    <x v="1"/>
  </r>
  <r>
    <x v="4299"/>
    <s v="Color"/>
    <x v="1975"/>
    <n v="16"/>
    <n v="84"/>
    <n v="11"/>
    <n v="249"/>
    <x v="2568"/>
    <n v="489"/>
    <x v="3701"/>
    <x v="200"/>
    <x v="1567"/>
    <x v="4297"/>
    <n v="536"/>
    <n v="2196"/>
    <x v="3022"/>
    <n v="0"/>
    <s v="accidental killing|drug humor|profanity|sexual humor|stand up comedy"/>
    <x v="4299"/>
    <n v="13"/>
    <x v="0"/>
    <x v="0"/>
    <s v="R"/>
    <x v="126"/>
    <x v="15"/>
    <n v="469"/>
    <x v="44"/>
    <m/>
    <x v="757"/>
  </r>
  <r>
    <x v="4300"/>
    <s v="Color"/>
    <x v="1976"/>
    <n v="5"/>
    <m/>
    <n v="8"/>
    <n v="394"/>
    <x v="2569"/>
    <n v="713"/>
    <x v="3702"/>
    <x v="168"/>
    <x v="1605"/>
    <x v="4298"/>
    <n v="548"/>
    <n v="3137"/>
    <x v="2846"/>
    <n v="5"/>
    <s v="betrayal|family relationships|insecurity|murder|passive aggression"/>
    <x v="4300"/>
    <n v="15"/>
    <x v="0"/>
    <x v="0"/>
    <s v="R"/>
    <x v="4"/>
    <x v="5"/>
    <n v="607"/>
    <x v="58"/>
    <n v="2.35"/>
    <x v="435"/>
  </r>
  <r>
    <x v="4301"/>
    <s v="Color"/>
    <x v="1977"/>
    <n v="109"/>
    <n v="95"/>
    <n v="0"/>
    <n v="0"/>
    <x v="2570"/>
    <n v="227"/>
    <x v="3703"/>
    <x v="105"/>
    <x v="1711"/>
    <x v="4299"/>
    <n v="9750"/>
    <n v="231"/>
    <x v="3023"/>
    <n v="0"/>
    <s v="caramel|friendship|police|secret|suitor"/>
    <x v="4301"/>
    <n v="66"/>
    <x v="32"/>
    <x v="10"/>
    <s v="PG"/>
    <x v="312"/>
    <x v="1"/>
    <n v="4"/>
    <x v="13"/>
    <n v="1.85"/>
    <x v="1"/>
  </r>
  <r>
    <x v="4302"/>
    <s v="Color"/>
    <x v="1978"/>
    <n v="40"/>
    <n v="92"/>
    <n v="0"/>
    <n v="2"/>
    <x v="2571"/>
    <n v="327"/>
    <x v="4"/>
    <x v="381"/>
    <x v="527"/>
    <x v="4300"/>
    <n v="2621"/>
    <n v="380"/>
    <x v="3024"/>
    <n v="3"/>
    <s v="haunted house"/>
    <x v="4302"/>
    <n v="18"/>
    <x v="0"/>
    <x v="0"/>
    <s v="R"/>
    <x v="4"/>
    <x v="11"/>
    <n v="51"/>
    <x v="55"/>
    <n v="2.35"/>
    <x v="779"/>
  </r>
  <r>
    <x v="4303"/>
    <s v="Color"/>
    <x v="1979"/>
    <n v="51"/>
    <n v="90"/>
    <n v="21"/>
    <n v="27"/>
    <x v="2572"/>
    <n v="53"/>
    <x v="3704"/>
    <x v="105"/>
    <x v="1712"/>
    <x v="4301"/>
    <n v="4702"/>
    <n v="137"/>
    <x v="3025"/>
    <n v="0"/>
    <s v="gay|hairy chest|homosexual|israel|male nudity"/>
    <x v="4303"/>
    <n v="23"/>
    <x v="20"/>
    <x v="54"/>
    <s v="Unrated"/>
    <x v="41"/>
    <x v="7"/>
    <n v="30"/>
    <x v="11"/>
    <m/>
    <x v="1"/>
  </r>
  <r>
    <x v="4304"/>
    <s v="Color"/>
    <x v="420"/>
    <n v="149"/>
    <n v="113"/>
    <n v="0"/>
    <n v="324"/>
    <x v="1351"/>
    <n v="11000"/>
    <x v="4"/>
    <x v="150"/>
    <x v="42"/>
    <x v="4302"/>
    <n v="74651"/>
    <n v="12157"/>
    <x v="3026"/>
    <n v="2"/>
    <s v="corruption|neo noir|recording|saxophone|surveillance"/>
    <x v="4304"/>
    <n v="313"/>
    <x v="0"/>
    <x v="0"/>
    <s v="PG"/>
    <x v="351"/>
    <x v="55"/>
    <n v="481"/>
    <x v="0"/>
    <n v="1.37"/>
    <x v="71"/>
  </r>
  <r>
    <x v="4305"/>
    <s v="Color"/>
    <x v="1980"/>
    <n v="4"/>
    <m/>
    <n v="0"/>
    <n v="45"/>
    <x v="2573"/>
    <n v="421"/>
    <x v="3705"/>
    <x v="822"/>
    <x v="1713"/>
    <x v="4303"/>
    <n v="257"/>
    <n v="622"/>
    <x v="3027"/>
    <n v="4"/>
    <m/>
    <x v="4305"/>
    <n v="4"/>
    <x v="0"/>
    <x v="16"/>
    <m/>
    <x v="80"/>
    <x v="12"/>
    <n v="96"/>
    <x v="37"/>
    <m/>
    <x v="780"/>
  </r>
  <r>
    <x v="4306"/>
    <s v="Color"/>
    <x v="1981"/>
    <n v="35"/>
    <n v="123"/>
    <n v="0"/>
    <n v="21"/>
    <x v="2574"/>
    <n v="963"/>
    <x v="3706"/>
    <x v="352"/>
    <x v="526"/>
    <x v="4304"/>
    <n v="4391"/>
    <n v="1694"/>
    <x v="3028"/>
    <n v="0"/>
    <s v="antibes|hotel|island|reunion|reunion island"/>
    <x v="4306"/>
    <n v="26"/>
    <x v="3"/>
    <x v="10"/>
    <s v="R"/>
    <x v="351"/>
    <x v="50"/>
    <n v="710"/>
    <x v="13"/>
    <n v="2.35"/>
    <x v="593"/>
  </r>
  <r>
    <x v="4307"/>
    <s v="Color"/>
    <x v="1982"/>
    <n v="22"/>
    <n v="111"/>
    <n v="1000"/>
    <n v="127"/>
    <x v="2575"/>
    <n v="2000"/>
    <x v="3707"/>
    <x v="498"/>
    <x v="65"/>
    <x v="4305"/>
    <n v="1618"/>
    <n v="2564"/>
    <x v="3029"/>
    <n v="2"/>
    <s v="film student|marriage|mental breakdown|movie star|obsession"/>
    <x v="4307"/>
    <n v="40"/>
    <x v="0"/>
    <x v="0"/>
    <s v="R"/>
    <x v="350"/>
    <x v="17"/>
    <n v="163"/>
    <x v="28"/>
    <n v="2.35"/>
    <x v="715"/>
  </r>
  <r>
    <x v="4308"/>
    <s v="Color"/>
    <x v="1983"/>
    <n v="68"/>
    <n v="99"/>
    <n v="4"/>
    <n v="114"/>
    <x v="2576"/>
    <n v="427"/>
    <x v="4"/>
    <x v="429"/>
    <x v="1714"/>
    <x v="4306"/>
    <n v="3313"/>
    <n v="992"/>
    <x v="3030"/>
    <n v="0"/>
    <s v="female rear nudity|flesh eating virus|horror movie remake|remake|topless female nudity"/>
    <x v="4308"/>
    <n v="40"/>
    <x v="0"/>
    <x v="0"/>
    <s v="Not Rated"/>
    <x v="4"/>
    <x v="6"/>
    <n v="253"/>
    <x v="42"/>
    <m/>
    <x v="43"/>
  </r>
  <r>
    <x v="1743"/>
    <s v="Color"/>
    <x v="10"/>
    <n v="287"/>
    <n v="110"/>
    <n v="0"/>
    <n v="1000"/>
    <x v="566"/>
    <n v="3000"/>
    <x v="1662"/>
    <x v="355"/>
    <x v="95"/>
    <x v="1743"/>
    <n v="194426"/>
    <n v="10438"/>
    <x v="223"/>
    <n v="0"/>
    <s v="mall|mayhem|nurse|rear entry sex|survival horror"/>
    <x v="1743"/>
    <n v="1057"/>
    <x v="0"/>
    <x v="0"/>
    <s v="R"/>
    <x v="140"/>
    <x v="14"/>
    <n v="2000"/>
    <x v="38"/>
    <n v="2.35"/>
    <x v="115"/>
  </r>
  <r>
    <x v="4309"/>
    <s v="Color"/>
    <x v="1984"/>
    <n v="173"/>
    <n v="108"/>
    <n v="191"/>
    <n v="336"/>
    <x v="2577"/>
    <n v="597"/>
    <x v="3708"/>
    <x v="105"/>
    <x v="1715"/>
    <x v="4307"/>
    <n v="37714"/>
    <n v="1981"/>
    <x v="1186"/>
    <n v="1"/>
    <s v="domestic violence|pregnancy|unhappy marriage|unwanted pregnancy|waitress"/>
    <x v="4309"/>
    <n v="204"/>
    <x v="0"/>
    <x v="0"/>
    <s v="PG-13"/>
    <x v="126"/>
    <x v="1"/>
    <n v="541"/>
    <x v="1"/>
    <n v="1.85"/>
    <x v="1"/>
  </r>
  <r>
    <x v="4310"/>
    <s v="Color"/>
    <x v="1985"/>
    <n v="61"/>
    <n v="92"/>
    <n v="15"/>
    <n v="49"/>
    <x v="2578"/>
    <n v="633"/>
    <x v="3709"/>
    <x v="462"/>
    <x v="997"/>
    <x v="4308"/>
    <n v="57578"/>
    <n v="1168"/>
    <x v="3031"/>
    <n v="1"/>
    <s v="hand to hand combat|hong kong|kumite|martial arts|tournament"/>
    <x v="4310"/>
    <n v="210"/>
    <x v="0"/>
    <x v="0"/>
    <s v="R"/>
    <x v="352"/>
    <x v="32"/>
    <n v="403"/>
    <x v="2"/>
    <n v="1.85"/>
    <x v="1"/>
  </r>
  <r>
    <x v="4311"/>
    <s v=" Black and White"/>
    <x v="1784"/>
    <n v="96"/>
    <n v="120"/>
    <n v="964"/>
    <n v="248"/>
    <x v="2579"/>
    <n v="607"/>
    <x v="4"/>
    <x v="200"/>
    <x v="1021"/>
    <x v="4309"/>
    <n v="77392"/>
    <n v="1573"/>
    <x v="2720"/>
    <n v="7"/>
    <s v="camp|corruption|governor|senate|u.s. senate"/>
    <x v="4311"/>
    <n v="245"/>
    <x v="0"/>
    <x v="0"/>
    <s v="Not Rated"/>
    <x v="41"/>
    <x v="72"/>
    <n v="319"/>
    <x v="17"/>
    <n v="1.37"/>
    <x v="1"/>
  </r>
  <r>
    <x v="4312"/>
    <s v="Color"/>
    <x v="1885"/>
    <n v="71"/>
    <n v="91"/>
    <n v="184"/>
    <n v="82"/>
    <x v="2580"/>
    <n v="3000"/>
    <x v="3710"/>
    <x v="270"/>
    <x v="169"/>
    <x v="4310"/>
    <n v="59041"/>
    <n v="3310"/>
    <x v="3032"/>
    <n v="1"/>
    <s v="coming of age|marijuana|rape|virgin|weed"/>
    <x v="4312"/>
    <n v="408"/>
    <x v="0"/>
    <x v="0"/>
    <m/>
    <x v="41"/>
    <x v="16"/>
    <n v="202"/>
    <x v="15"/>
    <n v="1.85"/>
    <x v="1"/>
  </r>
  <r>
    <x v="4313"/>
    <s v="Color"/>
    <x v="1350"/>
    <n v="110"/>
    <n v="88"/>
    <n v="387"/>
    <n v="18"/>
    <x v="2581"/>
    <n v="436"/>
    <x v="3711"/>
    <x v="200"/>
    <x v="1716"/>
    <x v="4311"/>
    <n v="60295"/>
    <n v="479"/>
    <x v="3033"/>
    <n v="0"/>
    <s v="boy|divorce|tennis|tennis coach|writer"/>
    <x v="4313"/>
    <n v="232"/>
    <x v="0"/>
    <x v="0"/>
    <s v="R"/>
    <x v="41"/>
    <x v="12"/>
    <n v="25"/>
    <x v="38"/>
    <n v="1.85"/>
    <x v="1"/>
  </r>
  <r>
    <x v="4314"/>
    <s v="Color"/>
    <x v="793"/>
    <n v="110"/>
    <n v="97"/>
    <n v="0"/>
    <n v="117"/>
    <x v="2582"/>
    <n v="378"/>
    <x v="3712"/>
    <x v="105"/>
    <x v="1717"/>
    <x v="4312"/>
    <n v="14018"/>
    <n v="1173"/>
    <x v="3034"/>
    <n v="1"/>
    <s v="friend|friendship|journalist|new york city|personal ad"/>
    <x v="4314"/>
    <n v="190"/>
    <x v="0"/>
    <x v="0"/>
    <s v="R"/>
    <x v="138"/>
    <x v="18"/>
    <n v="321"/>
    <x v="10"/>
    <n v="1.85"/>
    <x v="781"/>
  </r>
  <r>
    <x v="2958"/>
    <s v="Color"/>
    <x v="187"/>
    <n v="101"/>
    <n v="95"/>
    <n v="611"/>
    <n v="3"/>
    <x v="1769"/>
    <n v="9"/>
    <x v="2753"/>
    <x v="200"/>
    <x v="1143"/>
    <x v="2957"/>
    <n v="2410"/>
    <n v="18"/>
    <x v="2110"/>
    <n v="1"/>
    <s v="betrayal|husband wife relationship|murder|noodles|salary"/>
    <x v="2958"/>
    <n v="20"/>
    <x v="4"/>
    <x v="9"/>
    <s v="R"/>
    <x v="4"/>
    <x v="0"/>
    <n v="4"/>
    <x v="20"/>
    <n v="2.35"/>
    <x v="538"/>
  </r>
  <r>
    <x v="4315"/>
    <m/>
    <x v="472"/>
    <n v="2"/>
    <n v="90"/>
    <n v="134"/>
    <n v="354"/>
    <x v="2583"/>
    <n v="260000"/>
    <x v="4"/>
    <x v="97"/>
    <x v="1718"/>
    <x v="4313"/>
    <n v="246"/>
    <n v="261818"/>
    <x v="3035"/>
    <n v="5"/>
    <m/>
    <x v="4315"/>
    <n v="1"/>
    <x v="1"/>
    <x v="0"/>
    <m/>
    <x v="173"/>
    <x v="6"/>
    <n v="454"/>
    <x v="71"/>
    <m/>
    <x v="1"/>
  </r>
  <r>
    <x v="4316"/>
    <s v="Color"/>
    <x v="931"/>
    <n v="97"/>
    <n v="95"/>
    <n v="13000"/>
    <n v="82"/>
    <x v="2584"/>
    <n v="472"/>
    <x v="4"/>
    <x v="851"/>
    <x v="1719"/>
    <x v="4314"/>
    <n v="32927"/>
    <n v="896"/>
    <x v="3036"/>
    <n v="1"/>
    <s v="amnesia|dream analysis|dream sequence|guilt complex|post traumatic stress disorder"/>
    <x v="4316"/>
    <n v="161"/>
    <x v="0"/>
    <x v="0"/>
    <s v="Unrated"/>
    <x v="353"/>
    <x v="68"/>
    <n v="239"/>
    <x v="32"/>
    <n v="1.37"/>
    <x v="1"/>
  </r>
  <r>
    <x v="4317"/>
    <s v="Color"/>
    <x v="842"/>
    <n v="53"/>
    <n v="103"/>
    <n v="460"/>
    <n v="900"/>
    <x v="564"/>
    <n v="991"/>
    <x v="3713"/>
    <x v="293"/>
    <x v="236"/>
    <x v="4315"/>
    <n v="14112"/>
    <n v="2990"/>
    <x v="3037"/>
    <n v="1"/>
    <s v="bird|cult film|egg|nightclub|toronto"/>
    <x v="4317"/>
    <n v="83"/>
    <x v="0"/>
    <x v="4"/>
    <s v="R"/>
    <x v="126"/>
    <x v="24"/>
    <n v="971"/>
    <x v="13"/>
    <n v="1.85"/>
    <x v="370"/>
  </r>
  <r>
    <x v="4318"/>
    <s v="Color"/>
    <x v="1357"/>
    <n v="106"/>
    <n v="110"/>
    <n v="787"/>
    <n v="642"/>
    <x v="1718"/>
    <n v="1000"/>
    <x v="3714"/>
    <x v="245"/>
    <x v="327"/>
    <x v="4316"/>
    <n v="36657"/>
    <n v="4762"/>
    <x v="3038"/>
    <n v="2"/>
    <s v="shower|stripper|tap dancing|underwear|undressing"/>
    <x v="4318"/>
    <n v="318"/>
    <x v="0"/>
    <x v="0"/>
    <s v="R"/>
    <x v="41"/>
    <x v="20"/>
    <n v="787"/>
    <x v="7"/>
    <n v="1.85"/>
    <x v="1"/>
  </r>
  <r>
    <x v="4319"/>
    <s v="Color"/>
    <x v="33"/>
    <n v="445"/>
    <n v="103"/>
    <n v="0"/>
    <n v="588"/>
    <x v="2029"/>
    <n v="852"/>
    <x v="3715"/>
    <x v="208"/>
    <x v="627"/>
    <x v="4317"/>
    <n v="202800"/>
    <n v="3030"/>
    <x v="3039"/>
    <n v="1"/>
    <s v="baby|boy|coma|demon|house"/>
    <x v="4319"/>
    <n v="752"/>
    <x v="0"/>
    <x v="0"/>
    <s v="PG-13"/>
    <x v="41"/>
    <x v="5"/>
    <n v="618"/>
    <x v="2"/>
    <n v="2.35"/>
    <x v="24"/>
  </r>
  <r>
    <x v="4320"/>
    <s v="Color"/>
    <x v="1986"/>
    <n v="131"/>
    <n v="92"/>
    <n v="92"/>
    <n v="166"/>
    <x v="1863"/>
    <n v="752"/>
    <x v="4"/>
    <x v="852"/>
    <x v="152"/>
    <x v="4318"/>
    <n v="25332"/>
    <n v="1652"/>
    <x v="3040"/>
    <n v="3"/>
    <s v="punk|punk rocker|repossession|televangelist|ufo"/>
    <x v="4320"/>
    <n v="148"/>
    <x v="0"/>
    <x v="0"/>
    <s v="R"/>
    <x v="41"/>
    <x v="31"/>
    <n v="324"/>
    <x v="8"/>
    <n v="1.85"/>
    <x v="1"/>
  </r>
  <r>
    <x v="4321"/>
    <s v="Color"/>
    <x v="1987"/>
    <n v="94"/>
    <n v="114"/>
    <n v="44"/>
    <n v="7"/>
    <x v="2585"/>
    <n v="827"/>
    <x v="3716"/>
    <x v="168"/>
    <x v="1525"/>
    <x v="4319"/>
    <n v="38215"/>
    <n v="856"/>
    <x v="3041"/>
    <n v="0"/>
    <s v="con artist|hotel|partner|scam|stamp"/>
    <x v="4321"/>
    <n v="125"/>
    <x v="6"/>
    <x v="52"/>
    <s v="R"/>
    <x v="41"/>
    <x v="21"/>
    <n v="22"/>
    <x v="0"/>
    <n v="1.85"/>
    <x v="1"/>
  </r>
  <r>
    <x v="4322"/>
    <s v="Color"/>
    <x v="1988"/>
    <n v="105"/>
    <n v="101"/>
    <n v="4"/>
    <n v="0"/>
    <x v="2586"/>
    <n v="0"/>
    <x v="3717"/>
    <x v="837"/>
    <x v="1720"/>
    <x v="4320"/>
    <n v="4547"/>
    <n v="0"/>
    <x v="3042"/>
    <n v="3"/>
    <s v="interview|jerusalem|jewish|terrorism|terrorist bombing"/>
    <x v="4322"/>
    <n v="33"/>
    <x v="20"/>
    <x v="54"/>
    <s v="PG-13"/>
    <x v="4"/>
    <x v="3"/>
    <n v="0"/>
    <x v="32"/>
    <n v="1.85"/>
    <x v="1"/>
  </r>
  <r>
    <x v="4323"/>
    <s v="Color"/>
    <x v="1989"/>
    <n v="75"/>
    <n v="112"/>
    <n v="58"/>
    <n v="42"/>
    <x v="563"/>
    <n v="552"/>
    <x v="3718"/>
    <x v="270"/>
    <x v="1721"/>
    <x v="4321"/>
    <n v="9408"/>
    <n v="859"/>
    <x v="3043"/>
    <n v="1"/>
    <s v="commune|defecation|environmentalism|fellatio|island"/>
    <x v="4323"/>
    <n v="68"/>
    <x v="0"/>
    <x v="0"/>
    <s v="R"/>
    <x v="41"/>
    <x v="12"/>
    <n v="265"/>
    <x v="10"/>
    <n v="1.66"/>
    <x v="418"/>
  </r>
  <r>
    <x v="4324"/>
    <s v="Color"/>
    <x v="1990"/>
    <n v="97"/>
    <n v="104"/>
    <n v="38"/>
    <n v="690"/>
    <x v="2587"/>
    <n v="801"/>
    <x v="3719"/>
    <x v="127"/>
    <x v="1722"/>
    <x v="4322"/>
    <n v="29517"/>
    <n v="2667"/>
    <x v="1243"/>
    <n v="7"/>
    <s v="feces in a swimming pool|female vomiting|high school|lifeguard|male objectification"/>
    <x v="4324"/>
    <n v="79"/>
    <x v="0"/>
    <x v="0"/>
    <s v="R"/>
    <x v="41"/>
    <x v="9"/>
    <n v="727"/>
    <x v="27"/>
    <n v="1.78"/>
    <x v="1"/>
  </r>
  <r>
    <x v="4325"/>
    <s v="Color"/>
    <x v="1710"/>
    <n v="37"/>
    <n v="99"/>
    <n v="675"/>
    <n v="164"/>
    <x v="2588"/>
    <n v="902"/>
    <x v="3720"/>
    <x v="168"/>
    <x v="1210"/>
    <x v="4323"/>
    <n v="17322"/>
    <n v="1582"/>
    <x v="2955"/>
    <n v="0"/>
    <s v="bank|bastille day|call girl|childhood friend|drugs"/>
    <x v="4325"/>
    <n v="93"/>
    <x v="0"/>
    <x v="10"/>
    <s v="R"/>
    <x v="41"/>
    <x v="27"/>
    <n v="424"/>
    <x v="12"/>
    <n v="1.85"/>
    <x v="187"/>
  </r>
  <r>
    <x v="4326"/>
    <s v=" Black and White"/>
    <x v="1991"/>
    <n v="84"/>
    <n v="98"/>
    <n v="21"/>
    <n v="76"/>
    <x v="2589"/>
    <n v="33000"/>
    <x v="3721"/>
    <x v="270"/>
    <x v="350"/>
    <x v="4324"/>
    <n v="30314"/>
    <n v="33441"/>
    <x v="3044"/>
    <n v="0"/>
    <s v="jew|jewish nazi|nazism|racism|skinhead"/>
    <x v="4326"/>
    <n v="159"/>
    <x v="0"/>
    <x v="0"/>
    <s v="R"/>
    <x v="41"/>
    <x v="18"/>
    <n v="243"/>
    <x v="13"/>
    <n v="1.66"/>
    <x v="1"/>
  </r>
  <r>
    <x v="4327"/>
    <s v="Color"/>
    <x v="473"/>
    <n v="88"/>
    <n v="107"/>
    <n v="234"/>
    <n v="442"/>
    <x v="2590"/>
    <n v="947"/>
    <x v="3722"/>
    <x v="17"/>
    <x v="579"/>
    <x v="4325"/>
    <n v="10896"/>
    <n v="2747"/>
    <x v="1321"/>
    <n v="0"/>
    <s v="flashback|football game|school|small town|snow"/>
    <x v="4327"/>
    <n v="57"/>
    <x v="0"/>
    <x v="0"/>
    <s v="R"/>
    <x v="4"/>
    <x v="1"/>
    <n v="530"/>
    <x v="8"/>
    <n v="2.35"/>
    <x v="782"/>
  </r>
  <r>
    <x v="4328"/>
    <s v="Color"/>
    <x v="1992"/>
    <n v="6"/>
    <n v="93"/>
    <n v="6"/>
    <n v="56"/>
    <x v="2591"/>
    <n v="393"/>
    <x v="4"/>
    <x v="355"/>
    <x v="1723"/>
    <x v="4326"/>
    <n v="95"/>
    <n v="792"/>
    <x v="3045"/>
    <n v="1"/>
    <m/>
    <x v="4328"/>
    <n v="3"/>
    <x v="0"/>
    <x v="0"/>
    <s v="R"/>
    <x v="41"/>
    <x v="11"/>
    <n v="191"/>
    <x v="34"/>
    <n v="2.35"/>
    <x v="783"/>
  </r>
  <r>
    <x v="4329"/>
    <s v="Color"/>
    <x v="1142"/>
    <n v="127"/>
    <n v="100"/>
    <n v="122"/>
    <n v="83"/>
    <x v="2476"/>
    <n v="210"/>
    <x v="3723"/>
    <x v="364"/>
    <x v="1724"/>
    <x v="4327"/>
    <n v="43839"/>
    <n v="469"/>
    <x v="2242"/>
    <n v="0"/>
    <s v="abandoned asylum|abandoned hospital|asbestos|lobotomy|multiple personality"/>
    <x v="4329"/>
    <n v="481"/>
    <x v="0"/>
    <x v="0"/>
    <s v="R"/>
    <x v="41"/>
    <x v="18"/>
    <n v="148"/>
    <x v="12"/>
    <n v="2.35"/>
    <x v="1"/>
  </r>
  <r>
    <x v="4330"/>
    <s v="Color"/>
    <x v="1993"/>
    <n v="32"/>
    <n v="80"/>
    <n v="522"/>
    <n v="423"/>
    <x v="2592"/>
    <n v="813"/>
    <x v="3724"/>
    <x v="127"/>
    <x v="1725"/>
    <x v="4328"/>
    <n v="2963"/>
    <n v="2179"/>
    <x v="307"/>
    <n v="0"/>
    <s v="cheese|city|ice cream|school|second city"/>
    <x v="4330"/>
    <n v="28"/>
    <x v="0"/>
    <x v="0"/>
    <s v="R"/>
    <x v="41"/>
    <x v="7"/>
    <n v="522"/>
    <x v="5"/>
    <n v="1.85"/>
    <x v="1"/>
  </r>
  <r>
    <x v="4331"/>
    <s v="Color"/>
    <x v="1994"/>
    <n v="8"/>
    <n v="94"/>
    <n v="13"/>
    <n v="616"/>
    <x v="832"/>
    <n v="1000"/>
    <x v="4"/>
    <x v="463"/>
    <x v="329"/>
    <x v="4329"/>
    <n v="919"/>
    <n v="3288"/>
    <x v="3046"/>
    <n v="1"/>
    <s v="one word title"/>
    <x v="4331"/>
    <n v="14"/>
    <x v="0"/>
    <x v="0"/>
    <s v="PG-13"/>
    <x v="4"/>
    <x v="5"/>
    <n v="826"/>
    <x v="10"/>
    <m/>
    <x v="1"/>
  </r>
  <r>
    <x v="4332"/>
    <s v="Color"/>
    <x v="1995"/>
    <n v="229"/>
    <n v="93"/>
    <n v="134"/>
    <n v="488"/>
    <x v="1660"/>
    <n v="936"/>
    <x v="4"/>
    <x v="476"/>
    <x v="1726"/>
    <x v="4330"/>
    <n v="23349"/>
    <n v="3668"/>
    <x v="3047"/>
    <n v="0"/>
    <s v="bayou|boat|louisiana|swamp|tour"/>
    <x v="4332"/>
    <n v="235"/>
    <x v="0"/>
    <x v="0"/>
    <s v="R"/>
    <x v="41"/>
    <x v="7"/>
    <n v="935"/>
    <x v="20"/>
    <n v="1.85"/>
    <x v="1"/>
  </r>
  <r>
    <x v="4333"/>
    <s v=" Black and White"/>
    <x v="1996"/>
    <n v="120"/>
    <n v="87"/>
    <n v="0"/>
    <n v="8"/>
    <x v="2593"/>
    <n v="309"/>
    <x v="3725"/>
    <x v="301"/>
    <x v="1727"/>
    <x v="4331"/>
    <n v="143086"/>
    <n v="352"/>
    <x v="3048"/>
    <n v="1"/>
    <s v="actor director writer|invention|machine|music score composed by director|tramp"/>
    <x v="4333"/>
    <n v="211"/>
    <x v="0"/>
    <x v="0"/>
    <s v="G"/>
    <x v="41"/>
    <x v="81"/>
    <n v="8"/>
    <x v="35"/>
    <n v="1.37"/>
    <x v="1"/>
  </r>
  <r>
    <x v="4334"/>
    <s v="Color"/>
    <x v="1997"/>
    <n v="31"/>
    <n v="91"/>
    <n v="18"/>
    <n v="597"/>
    <x v="1107"/>
    <n v="954"/>
    <x v="3726"/>
    <x v="270"/>
    <x v="508"/>
    <x v="4332"/>
    <n v="2419"/>
    <n v="3901"/>
    <x v="762"/>
    <n v="1"/>
    <s v="catholic|catholicism|rabbi|school|summer"/>
    <x v="4334"/>
    <n v="55"/>
    <x v="0"/>
    <x v="0"/>
    <s v="PG"/>
    <x v="41"/>
    <x v="19"/>
    <n v="767"/>
    <x v="12"/>
    <n v="1.85"/>
    <x v="87"/>
  </r>
  <r>
    <x v="4335"/>
    <s v="Color"/>
    <x v="1998"/>
    <n v="100"/>
    <n v="84"/>
    <n v="0"/>
    <n v="158"/>
    <x v="2315"/>
    <n v="634"/>
    <x v="3727"/>
    <x v="219"/>
    <x v="1527"/>
    <x v="4333"/>
    <n v="21379"/>
    <n v="1238"/>
    <x v="3049"/>
    <n v="1"/>
    <s v="b movie|birthday|chinese|demon|small town"/>
    <x v="4335"/>
    <n v="88"/>
    <x v="0"/>
    <x v="0"/>
    <s v="R"/>
    <x v="41"/>
    <x v="1"/>
    <n v="328"/>
    <x v="22"/>
    <n v="1.85"/>
    <x v="1"/>
  </r>
  <r>
    <x v="4336"/>
    <s v="Color"/>
    <x v="1199"/>
    <n v="14"/>
    <n v="90"/>
    <n v="7"/>
    <n v="424"/>
    <x v="2154"/>
    <n v="890"/>
    <x v="3728"/>
    <x v="200"/>
    <x v="68"/>
    <x v="4334"/>
    <n v="444"/>
    <n v="3138"/>
    <x v="1534"/>
    <n v="7"/>
    <m/>
    <x v="4336"/>
    <n v="5"/>
    <x v="0"/>
    <x v="0"/>
    <s v="PG-13"/>
    <x v="41"/>
    <x v="12"/>
    <n v="597"/>
    <x v="44"/>
    <n v="1.85"/>
    <x v="222"/>
  </r>
  <r>
    <x v="4337"/>
    <s v="Color"/>
    <x v="1999"/>
    <n v="14"/>
    <n v="98"/>
    <n v="102"/>
    <n v="360"/>
    <x v="2594"/>
    <n v="563"/>
    <x v="3729"/>
    <x v="125"/>
    <x v="1728"/>
    <x v="4335"/>
    <n v="1351"/>
    <n v="2628"/>
    <x v="2477"/>
    <n v="0"/>
    <s v="girl in panties|panties|red panties|stand up comedy"/>
    <x v="4337"/>
    <n v="11"/>
    <x v="0"/>
    <x v="0"/>
    <m/>
    <x v="41"/>
    <x v="2"/>
    <n v="485"/>
    <x v="9"/>
    <m/>
    <x v="784"/>
  </r>
  <r>
    <x v="4338"/>
    <s v="Color"/>
    <x v="1258"/>
    <n v="39"/>
    <n v="108"/>
    <n v="60"/>
    <n v="121"/>
    <x v="2595"/>
    <n v="826"/>
    <x v="4"/>
    <x v="484"/>
    <x v="737"/>
    <x v="4336"/>
    <n v="1134"/>
    <n v="1240"/>
    <x v="3050"/>
    <n v="0"/>
    <s v="love|music producer|previous marriage|rock 'n' roll|russian"/>
    <x v="4338"/>
    <n v="26"/>
    <x v="0"/>
    <x v="0"/>
    <s v="R"/>
    <x v="41"/>
    <x v="12"/>
    <n v="189"/>
    <x v="19"/>
    <n v="1.85"/>
    <x v="785"/>
  </r>
  <r>
    <x v="4339"/>
    <s v="Color"/>
    <x v="1430"/>
    <n v="35"/>
    <n v="124"/>
    <n v="407"/>
    <n v="7"/>
    <x v="2596"/>
    <n v="38"/>
    <x v="3730"/>
    <x v="269"/>
    <x v="1729"/>
    <x v="4337"/>
    <n v="463"/>
    <n v="60"/>
    <x v="3051"/>
    <n v="0"/>
    <s v="american|filipino|friendship|guerrilla army|village"/>
    <x v="4339"/>
    <n v="8"/>
    <x v="0"/>
    <x v="0"/>
    <s v="R"/>
    <x v="348"/>
    <x v="5"/>
    <n v="8"/>
    <x v="27"/>
    <m/>
    <x v="786"/>
  </r>
  <r>
    <x v="4340"/>
    <s v="Color"/>
    <x v="2000"/>
    <n v="178"/>
    <n v="95"/>
    <n v="49"/>
    <n v="57"/>
    <x v="2597"/>
    <n v="413"/>
    <x v="3731"/>
    <x v="471"/>
    <x v="1296"/>
    <x v="4338"/>
    <n v="22212"/>
    <n v="721"/>
    <x v="3052"/>
    <n v="0"/>
    <s v="blood splatter|talk radio|virus|vomiting blood|zombie apocalypse"/>
    <x v="4340"/>
    <n v="142"/>
    <x v="0"/>
    <x v="4"/>
    <s v="Not Rated"/>
    <x v="41"/>
    <x v="8"/>
    <n v="98"/>
    <x v="10"/>
    <n v="2.35"/>
    <x v="1"/>
  </r>
  <r>
    <x v="4341"/>
    <s v="Color"/>
    <x v="2001"/>
    <n v="46"/>
    <n v="90"/>
    <n v="7"/>
    <n v="711"/>
    <x v="2598"/>
    <n v="87000"/>
    <x v="3732"/>
    <x v="270"/>
    <x v="55"/>
    <x v="4339"/>
    <n v="2792"/>
    <n v="89263"/>
    <x v="1404"/>
    <n v="3"/>
    <s v="cancer|cigarette smoking|hospital|one night stand|trucker"/>
    <x v="4341"/>
    <n v="22"/>
    <x v="0"/>
    <x v="0"/>
    <s v="R"/>
    <x v="126"/>
    <x v="8"/>
    <n v="781"/>
    <x v="10"/>
    <n v="2.35"/>
    <x v="453"/>
  </r>
  <r>
    <x v="4342"/>
    <s v="Color"/>
    <x v="2002"/>
    <m/>
    <n v="93"/>
    <n v="228"/>
    <n v="134"/>
    <x v="2599"/>
    <n v="310"/>
    <x v="4"/>
    <x v="105"/>
    <x v="1730"/>
    <x v="4340"/>
    <n v="7"/>
    <n v="771"/>
    <x v="3053"/>
    <n v="1"/>
    <m/>
    <x v="4342"/>
    <m/>
    <x v="0"/>
    <x v="0"/>
    <m/>
    <x v="41"/>
    <x v="2"/>
    <n v="228"/>
    <x v="32"/>
    <m/>
    <x v="698"/>
  </r>
  <r>
    <x v="4343"/>
    <s v="Color"/>
    <x v="1095"/>
    <n v="234"/>
    <n v="101"/>
    <n v="0"/>
    <n v="721"/>
    <x v="1813"/>
    <n v="1000"/>
    <x v="3733"/>
    <x v="64"/>
    <x v="1316"/>
    <x v="4341"/>
    <n v="20376"/>
    <n v="5158"/>
    <x v="3054"/>
    <n v="1"/>
    <s v="blood|flashback|radio dj|radio station|vinyl"/>
    <x v="4343"/>
    <n v="166"/>
    <x v="0"/>
    <x v="0"/>
    <s v="R"/>
    <x v="139"/>
    <x v="3"/>
    <n v="725"/>
    <x v="37"/>
    <n v="2.35"/>
    <x v="61"/>
  </r>
  <r>
    <x v="4344"/>
    <s v="Color"/>
    <x v="2003"/>
    <n v="166"/>
    <n v="107"/>
    <n v="3"/>
    <n v="28"/>
    <x v="2600"/>
    <n v="61"/>
    <x v="4"/>
    <x v="796"/>
    <x v="1731"/>
    <x v="4342"/>
    <n v="23323"/>
    <n v="165"/>
    <x v="3055"/>
    <n v="3"/>
    <s v="bloody violence|exploding head|haunted house|plot twist|slapstick"/>
    <x v="4344"/>
    <n v="83"/>
    <x v="0"/>
    <x v="3"/>
    <s v="Not Rated"/>
    <x v="278"/>
    <x v="11"/>
    <n v="46"/>
    <x v="2"/>
    <n v="2.35"/>
    <x v="7"/>
  </r>
  <r>
    <x v="4345"/>
    <s v="Color"/>
    <x v="2004"/>
    <n v="56"/>
    <n v="20"/>
    <n v="21"/>
    <n v="0"/>
    <x v="2601"/>
    <n v="0"/>
    <x v="4"/>
    <x v="4"/>
    <x v="1732"/>
    <x v="4343"/>
    <n v="4120"/>
    <n v="0"/>
    <x v="3056"/>
    <n v="0"/>
    <s v="greed|pollution|slave labor|truth|wal mart"/>
    <x v="4345"/>
    <n v="70"/>
    <x v="0"/>
    <x v="0"/>
    <s v="Not Rated"/>
    <x v="41"/>
    <x v="12"/>
    <n v="0"/>
    <x v="2"/>
    <n v="1.85"/>
    <x v="1"/>
  </r>
  <r>
    <x v="4346"/>
    <s v="Color"/>
    <x v="2005"/>
    <n v="16"/>
    <n v="87"/>
    <n v="0"/>
    <n v="108"/>
    <x v="2602"/>
    <n v="199"/>
    <x v="4"/>
    <x v="49"/>
    <x v="1733"/>
    <x v="4344"/>
    <n v="1232"/>
    <n v="596"/>
    <x v="3057"/>
    <n v="2"/>
    <s v="death|high school|prostitute|suicide|time travel"/>
    <x v="4346"/>
    <n v="10"/>
    <x v="0"/>
    <x v="4"/>
    <m/>
    <x v="41"/>
    <x v="12"/>
    <n v="134"/>
    <x v="2"/>
    <m/>
    <x v="490"/>
  </r>
  <r>
    <x v="4347"/>
    <m/>
    <x v="2006"/>
    <n v="9"/>
    <n v="98"/>
    <n v="11"/>
    <n v="636"/>
    <x v="331"/>
    <n v="979"/>
    <x v="4"/>
    <x v="200"/>
    <x v="149"/>
    <x v="4345"/>
    <n v="291"/>
    <n v="4036"/>
    <x v="1287"/>
    <n v="2"/>
    <m/>
    <x v="4347"/>
    <n v="7"/>
    <x v="0"/>
    <x v="0"/>
    <s v="R"/>
    <x v="41"/>
    <x v="9"/>
    <n v="975"/>
    <x v="22"/>
    <n v="1.89"/>
    <x v="687"/>
  </r>
  <r>
    <x v="4348"/>
    <s v="Color"/>
    <x v="2007"/>
    <n v="18"/>
    <n v="112"/>
    <n v="34"/>
    <n v="71"/>
    <x v="2603"/>
    <n v="129"/>
    <x v="4"/>
    <x v="200"/>
    <x v="1734"/>
    <x v="4346"/>
    <n v="2841"/>
    <n v="588"/>
    <x v="3058"/>
    <n v="2"/>
    <m/>
    <x v="4348"/>
    <n v="13"/>
    <x v="0"/>
    <x v="29"/>
    <s v="Not Rated"/>
    <x v="240"/>
    <x v="11"/>
    <n v="98"/>
    <x v="1"/>
    <n v="2.35"/>
    <x v="1"/>
  </r>
  <r>
    <x v="4349"/>
    <s v="Color"/>
    <x v="2008"/>
    <n v="4"/>
    <n v="82"/>
    <n v="65"/>
    <n v="146"/>
    <x v="2604"/>
    <n v="341"/>
    <x v="4"/>
    <x v="652"/>
    <x v="1735"/>
    <x v="4347"/>
    <n v="459"/>
    <n v="967"/>
    <x v="3059"/>
    <n v="0"/>
    <m/>
    <x v="4349"/>
    <n v="10"/>
    <x v="0"/>
    <x v="4"/>
    <m/>
    <x v="41"/>
    <x v="11"/>
    <n v="265"/>
    <x v="66"/>
    <m/>
    <x v="754"/>
  </r>
  <r>
    <x v="4350"/>
    <s v="Color"/>
    <x v="2009"/>
    <m/>
    <n v="102"/>
    <n v="5"/>
    <n v="259"/>
    <x v="311"/>
    <n v="3000"/>
    <x v="4"/>
    <x v="301"/>
    <x v="1736"/>
    <x v="4348"/>
    <n v="108"/>
    <n v="4320"/>
    <x v="1039"/>
    <m/>
    <s v="adolescence|girl next door|growing vegetables|high standards|sent away"/>
    <x v="4350"/>
    <n v="1"/>
    <x v="0"/>
    <x v="0"/>
    <s v="PG-13"/>
    <x v="126"/>
    <x v="2"/>
    <n v="660"/>
    <x v="17"/>
    <n v="1.85"/>
    <x v="658"/>
  </r>
  <r>
    <x v="4351"/>
    <s v="Color"/>
    <x v="2010"/>
    <n v="6"/>
    <n v="97"/>
    <n v="764"/>
    <n v="492"/>
    <x v="2605"/>
    <n v="835"/>
    <x v="4"/>
    <x v="23"/>
    <x v="1737"/>
    <x v="4349"/>
    <n v="735"/>
    <n v="2882"/>
    <x v="1496"/>
    <n v="3"/>
    <m/>
    <x v="4351"/>
    <n v="18"/>
    <x v="0"/>
    <x v="0"/>
    <m/>
    <x v="41"/>
    <x v="2"/>
    <n v="522"/>
    <x v="69"/>
    <n v="2.35"/>
    <x v="580"/>
  </r>
  <r>
    <x v="731"/>
    <s v="Color"/>
    <x v="89"/>
    <n v="387"/>
    <n v="130"/>
    <n v="188"/>
    <n v="1000"/>
    <x v="340"/>
    <n v="10000"/>
    <x v="709"/>
    <x v="86"/>
    <x v="56"/>
    <x v="731"/>
    <n v="226583"/>
    <n v="16385"/>
    <x v="618"/>
    <n v="2"/>
    <s v="coma|mysterious villain|police chase|shooting range|sniper"/>
    <x v="731"/>
    <n v="448"/>
    <x v="0"/>
    <x v="0"/>
    <s v="PG-13"/>
    <x v="81"/>
    <x v="3"/>
    <n v="3000"/>
    <x v="15"/>
    <n v="2.35"/>
    <x v="58"/>
  </r>
  <r>
    <x v="4352"/>
    <s v="Color"/>
    <x v="2011"/>
    <n v="35"/>
    <n v="101"/>
    <n v="37"/>
    <n v="56"/>
    <x v="2606"/>
    <n v="501"/>
    <x v="4"/>
    <x v="416"/>
    <x v="1738"/>
    <x v="4350"/>
    <n v="1547"/>
    <n v="1044"/>
    <x v="3060"/>
    <n v="1"/>
    <s v="bullying|cyberbullying|girl|internet|throat slitting"/>
    <x v="4352"/>
    <n v="42"/>
    <x v="0"/>
    <x v="0"/>
    <s v="Not Rated"/>
    <x v="41"/>
    <x v="2"/>
    <n v="418"/>
    <x v="47"/>
    <m/>
    <x v="677"/>
  </r>
  <r>
    <x v="4353"/>
    <s v="Color"/>
    <x v="2012"/>
    <n v="27"/>
    <n v="93"/>
    <n v="9"/>
    <n v="485"/>
    <x v="2607"/>
    <n v="708"/>
    <x v="4"/>
    <x v="355"/>
    <x v="505"/>
    <x v="4351"/>
    <n v="133"/>
    <n v="2870"/>
    <x v="3061"/>
    <m/>
    <s v="after dark horrorfest"/>
    <x v="4353"/>
    <n v="2"/>
    <x v="0"/>
    <x v="0"/>
    <s v="R"/>
    <x v="126"/>
    <x v="2"/>
    <n v="571"/>
    <x v="57"/>
    <m/>
    <x v="534"/>
  </r>
  <r>
    <x v="4354"/>
    <s v="Color"/>
    <x v="2013"/>
    <n v="145"/>
    <n v="83"/>
    <n v="0"/>
    <n v="31"/>
    <x v="2608"/>
    <n v="82"/>
    <x v="3734"/>
    <x v="413"/>
    <x v="1739"/>
    <x v="4352"/>
    <n v="133348"/>
    <n v="229"/>
    <x v="3062"/>
    <n v="1"/>
    <s v="dwarf|love|princess|queen|snow white"/>
    <x v="4354"/>
    <n v="204"/>
    <x v="0"/>
    <x v="0"/>
    <s v="Approved"/>
    <x v="126"/>
    <x v="56"/>
    <n v="47"/>
    <x v="16"/>
    <n v="1.37"/>
    <x v="1"/>
  </r>
  <r>
    <x v="4355"/>
    <s v="Color"/>
    <x v="2014"/>
    <n v="78"/>
    <n v="106"/>
    <n v="33"/>
    <n v="3"/>
    <x v="2609"/>
    <n v="341"/>
    <x v="3735"/>
    <x v="270"/>
    <x v="1462"/>
    <x v="4353"/>
    <n v="2720"/>
    <n v="358"/>
    <x v="3063"/>
    <n v="0"/>
    <s v="16 year old|doctor|hotel|tinnitus|title directed by female"/>
    <x v="4355"/>
    <n v="37"/>
    <x v="6"/>
    <x v="52"/>
    <s v="R"/>
    <x v="123"/>
    <x v="14"/>
    <n v="5"/>
    <x v="10"/>
    <n v="1.85"/>
    <x v="787"/>
  </r>
  <r>
    <x v="4356"/>
    <s v="Color"/>
    <x v="2015"/>
    <n v="10"/>
    <n v="113"/>
    <n v="74"/>
    <n v="387"/>
    <x v="2178"/>
    <n v="984"/>
    <x v="4"/>
    <x v="713"/>
    <x v="1740"/>
    <x v="4354"/>
    <n v="1978"/>
    <n v="2140"/>
    <x v="3064"/>
    <n v="2"/>
    <s v="bare chested male bondage|european|female frontal nudity|topless woman|war paint"/>
    <x v="4356"/>
    <n v="41"/>
    <x v="0"/>
    <x v="1"/>
    <s v="PG"/>
    <x v="354"/>
    <x v="38"/>
    <n v="423"/>
    <x v="34"/>
    <n v="2.35"/>
    <x v="316"/>
  </r>
  <r>
    <x v="4357"/>
    <s v="Color"/>
    <x v="2016"/>
    <n v="60"/>
    <n v="94"/>
    <n v="87"/>
    <n v="37"/>
    <x v="2610"/>
    <n v="87"/>
    <x v="3736"/>
    <x v="853"/>
    <x v="1741"/>
    <x v="4355"/>
    <n v="3291"/>
    <n v="256"/>
    <x v="3065"/>
    <n v="0"/>
    <s v="boat|director|loch ness|loch ness monster|monster"/>
    <x v="4357"/>
    <n v="63"/>
    <x v="0"/>
    <x v="1"/>
    <s v="PG-13"/>
    <x v="123"/>
    <x v="14"/>
    <n v="70"/>
    <x v="4"/>
    <n v="1.85"/>
    <x v="788"/>
  </r>
  <r>
    <x v="4358"/>
    <s v="Color"/>
    <x v="2017"/>
    <n v="9"/>
    <n v="101"/>
    <n v="20"/>
    <n v="256"/>
    <x v="2611"/>
    <n v="1000"/>
    <x v="4"/>
    <x v="270"/>
    <x v="307"/>
    <x v="4356"/>
    <n v="162"/>
    <n v="2419"/>
    <x v="3066"/>
    <m/>
    <m/>
    <x v="4358"/>
    <n v="8"/>
    <x v="0"/>
    <x v="0"/>
    <s v="PG"/>
    <x v="126"/>
    <x v="6"/>
    <n v="301"/>
    <x v="30"/>
    <n v="2.35"/>
    <x v="628"/>
  </r>
  <r>
    <x v="4359"/>
    <s v="Color"/>
    <x v="1560"/>
    <n v="63"/>
    <n v="99"/>
    <n v="10"/>
    <n v="295"/>
    <x v="2612"/>
    <n v="756"/>
    <x v="4"/>
    <x v="381"/>
    <x v="1742"/>
    <x v="4357"/>
    <n v="4948"/>
    <n v="2072"/>
    <x v="3067"/>
    <n v="0"/>
    <s v="college student|disfigured face|house|suicide|website"/>
    <x v="4359"/>
    <n v="33"/>
    <x v="0"/>
    <x v="4"/>
    <m/>
    <x v="355"/>
    <x v="11"/>
    <n v="382"/>
    <x v="34"/>
    <n v="2.35"/>
    <x v="789"/>
  </r>
  <r>
    <x v="4360"/>
    <s v="Color"/>
    <x v="2018"/>
    <n v="92"/>
    <n v="76"/>
    <n v="412"/>
    <n v="3"/>
    <x v="2613"/>
    <n v="412"/>
    <x v="3737"/>
    <x v="389"/>
    <x v="1081"/>
    <x v="4358"/>
    <n v="2082"/>
    <n v="421"/>
    <x v="3068"/>
    <n v="0"/>
    <s v="male pubic hair|manipulative personality|murder of wife|neglected wife|pubic hair"/>
    <x v="4360"/>
    <n v="16"/>
    <x v="3"/>
    <x v="10"/>
    <s v="R"/>
    <x v="4"/>
    <x v="11"/>
    <n v="4"/>
    <x v="22"/>
    <n v="1.33"/>
    <x v="264"/>
  </r>
  <r>
    <x v="4361"/>
    <s v="Color"/>
    <x v="2019"/>
    <n v="4"/>
    <n v="91"/>
    <n v="58"/>
    <n v="69"/>
    <x v="2614"/>
    <n v="847"/>
    <x v="4"/>
    <x v="381"/>
    <x v="1743"/>
    <x v="4359"/>
    <n v="330"/>
    <n v="1159"/>
    <x v="3069"/>
    <n v="0"/>
    <s v="ghost story|manson family|paranormal|real life event|reference to sharon tate"/>
    <x v="4361"/>
    <n v="6"/>
    <x v="0"/>
    <x v="0"/>
    <s v="R"/>
    <x v="123"/>
    <x v="11"/>
    <n v="147"/>
    <x v="8"/>
    <m/>
    <x v="618"/>
  </r>
  <r>
    <x v="4362"/>
    <s v="Color"/>
    <x v="2020"/>
    <n v="53"/>
    <n v="105"/>
    <n v="7"/>
    <n v="356"/>
    <x v="2417"/>
    <n v="1000"/>
    <x v="4"/>
    <x v="189"/>
    <x v="1744"/>
    <x v="4360"/>
    <n v="22975"/>
    <n v="2658"/>
    <x v="3070"/>
    <n v="1"/>
    <s v="black cat|catwoman|dc comics|penguin|riddler"/>
    <x v="4362"/>
    <n v="155"/>
    <x v="0"/>
    <x v="0"/>
    <s v="Approved"/>
    <x v="356"/>
    <x v="71"/>
    <n v="370"/>
    <x v="12"/>
    <n v="1.85"/>
    <x v="1"/>
  </r>
  <r>
    <x v="4363"/>
    <s v="Color"/>
    <x v="129"/>
    <n v="116"/>
    <n v="120"/>
    <n v="0"/>
    <n v="452"/>
    <x v="88"/>
    <n v="26000"/>
    <x v="3738"/>
    <x v="70"/>
    <x v="35"/>
    <x v="4361"/>
    <n v="414976"/>
    <n v="28294"/>
    <x v="519"/>
    <n v="1"/>
    <s v="antique|cockney accent|hatchet|money|shotgun"/>
    <x v="4363"/>
    <n v="523"/>
    <x v="0"/>
    <x v="1"/>
    <s v="R"/>
    <x v="357"/>
    <x v="20"/>
    <n v="1000"/>
    <x v="17"/>
    <n v="1.85"/>
    <x v="90"/>
  </r>
  <r>
    <x v="4364"/>
    <s v="Color"/>
    <x v="2021"/>
    <m/>
    <n v="105"/>
    <n v="0"/>
    <n v="467"/>
    <x v="301"/>
    <n v="883"/>
    <x v="4"/>
    <x v="713"/>
    <x v="371"/>
    <x v="4362"/>
    <n v="39"/>
    <n v="3164"/>
    <x v="702"/>
    <n v="0"/>
    <m/>
    <x v="4364"/>
    <n v="2"/>
    <x v="0"/>
    <x v="0"/>
    <m/>
    <x v="345"/>
    <x v="26"/>
    <n v="655"/>
    <x v="1"/>
    <m/>
    <x v="731"/>
  </r>
  <r>
    <x v="4365"/>
    <s v="Color"/>
    <x v="113"/>
    <n v="13"/>
    <n v="120"/>
    <m/>
    <m/>
    <x v="2615"/>
    <n v="416"/>
    <x v="4"/>
    <x v="854"/>
    <x v="1745"/>
    <x v="4363"/>
    <n v="3405"/>
    <n v="416"/>
    <x v="4"/>
    <n v="0"/>
    <s v="city name in series title|homicide|older man younger man relationship|place in series title|police partner"/>
    <x v="4365"/>
    <n v="13"/>
    <x v="0"/>
    <x v="0"/>
    <m/>
    <x v="4"/>
    <x v="4"/>
    <n v="0"/>
    <x v="11"/>
    <n v="4"/>
    <x v="570"/>
  </r>
  <r>
    <x v="4366"/>
    <s v="Color"/>
    <x v="1470"/>
    <n v="98"/>
    <n v="105"/>
    <n v="346"/>
    <n v="141"/>
    <x v="2616"/>
    <n v="280"/>
    <x v="3739"/>
    <x v="270"/>
    <x v="1746"/>
    <x v="4364"/>
    <n v="65951"/>
    <n v="821"/>
    <x v="3071"/>
    <n v="1"/>
    <s v="dogme 95|family secret|haunted by the past|secret|speech"/>
    <x v="4366"/>
    <n v="258"/>
    <x v="31"/>
    <x v="23"/>
    <s v="R"/>
    <x v="312"/>
    <x v="20"/>
    <n v="278"/>
    <x v="14"/>
    <n v="1.33"/>
    <x v="9"/>
  </r>
  <r>
    <x v="4367"/>
    <s v="Color"/>
    <x v="2022"/>
    <n v="43"/>
    <n v="95"/>
    <n v="12000"/>
    <n v="636"/>
    <x v="542"/>
    <n v="12000"/>
    <x v="3740"/>
    <x v="200"/>
    <x v="26"/>
    <x v="4365"/>
    <n v="11369"/>
    <n v="14420"/>
    <x v="2350"/>
    <n v="1"/>
    <s v="alcoholic drink|bar|drink|drinking|drunk"/>
    <x v="4367"/>
    <n v="65"/>
    <x v="0"/>
    <x v="0"/>
    <s v="R"/>
    <x v="312"/>
    <x v="25"/>
    <n v="680"/>
    <x v="13"/>
    <n v="1.85"/>
    <x v="694"/>
  </r>
  <r>
    <x v="4368"/>
    <s v="Color"/>
    <x v="2023"/>
    <n v="15"/>
    <n v="135"/>
    <n v="5"/>
    <n v="5"/>
    <x v="2617"/>
    <n v="51"/>
    <x v="3741"/>
    <x v="270"/>
    <x v="1747"/>
    <x v="4366"/>
    <n v="775"/>
    <n v="83"/>
    <x v="3072"/>
    <n v="2"/>
    <s v="1970s|1980s|nonlinear timeline|rescue|vietnam war"/>
    <x v="4368"/>
    <n v="19"/>
    <x v="40"/>
    <x v="0"/>
    <s v="R"/>
    <x v="358"/>
    <x v="7"/>
    <n v="24"/>
    <x v="38"/>
    <n v="1.85"/>
    <x v="714"/>
  </r>
  <r>
    <x v="4369"/>
    <s v="Color"/>
    <x v="2024"/>
    <n v="14"/>
    <n v="105"/>
    <n v="7"/>
    <n v="548"/>
    <x v="1350"/>
    <n v="2000"/>
    <x v="3742"/>
    <x v="270"/>
    <x v="321"/>
    <x v="4367"/>
    <n v="449"/>
    <n v="3475"/>
    <x v="2034"/>
    <n v="2"/>
    <s v="basketball|german immigrant|opera|two word title|war orphan"/>
    <x v="4369"/>
    <n v="38"/>
    <x v="0"/>
    <x v="0"/>
    <s v="PG"/>
    <x v="312"/>
    <x v="15"/>
    <n v="783"/>
    <x v="12"/>
    <n v="1.85"/>
    <x v="575"/>
  </r>
  <r>
    <x v="4370"/>
    <s v="Color"/>
    <x v="2025"/>
    <n v="56"/>
    <n v="83"/>
    <n v="5"/>
    <n v="98"/>
    <x v="1935"/>
    <n v="413"/>
    <x v="3743"/>
    <x v="476"/>
    <x v="1296"/>
    <x v="4368"/>
    <n v="1231"/>
    <n v="843"/>
    <x v="3073"/>
    <n v="0"/>
    <s v="art teacher|cannibal|inspiration|painter|sleepwalking"/>
    <x v="4370"/>
    <n v="10"/>
    <x v="0"/>
    <x v="4"/>
    <s v="Not Rated"/>
    <x v="41"/>
    <x v="3"/>
    <n v="197"/>
    <x v="20"/>
    <m/>
    <x v="502"/>
  </r>
  <r>
    <x v="777"/>
    <s v="Color"/>
    <x v="377"/>
    <n v="79"/>
    <n v="111"/>
    <n v="17"/>
    <n v="652"/>
    <x v="478"/>
    <n v="13000"/>
    <x v="754"/>
    <x v="28"/>
    <x v="99"/>
    <x v="777"/>
    <n v="54316"/>
    <n v="16537"/>
    <x v="656"/>
    <n v="1"/>
    <s v="autistic child|boy|child in danger|fbi|nsa"/>
    <x v="777"/>
    <n v="127"/>
    <x v="0"/>
    <x v="0"/>
    <s v="R"/>
    <x v="81"/>
    <x v="20"/>
    <n v="969"/>
    <x v="9"/>
    <n v="2.35"/>
    <x v="1"/>
  </r>
  <r>
    <x v="4371"/>
    <s v="Color"/>
    <x v="113"/>
    <n v="8"/>
    <n v="60"/>
    <m/>
    <n v="109"/>
    <x v="2618"/>
    <n v="210"/>
    <x v="4"/>
    <x v="142"/>
    <x v="1748"/>
    <x v="4369"/>
    <n v="6381"/>
    <n v="611"/>
    <x v="3074"/>
    <n v="0"/>
    <s v="alien|born in vitro|in vitro fertilization|marine|outer space"/>
    <x v="4371"/>
    <n v="79"/>
    <x v="0"/>
    <x v="0"/>
    <m/>
    <x v="240"/>
    <x v="4"/>
    <n v="121"/>
    <x v="16"/>
    <n v="1.33"/>
    <x v="657"/>
  </r>
  <r>
    <x v="4372"/>
    <s v="Color"/>
    <x v="2026"/>
    <n v="16"/>
    <n v="135"/>
    <n v="135"/>
    <n v="0"/>
    <x v="2619"/>
    <n v="0"/>
    <x v="4"/>
    <x v="466"/>
    <x v="1749"/>
    <x v="4370"/>
    <n v="3144"/>
    <n v="0"/>
    <x v="3075"/>
    <n v="1"/>
    <s v="19th century|central asia|mother son relationship|ruler|russian empire"/>
    <x v="4372"/>
    <n v="24"/>
    <x v="0"/>
    <x v="56"/>
    <s v="PG-13"/>
    <x v="123"/>
    <x v="11"/>
    <n v="0"/>
    <x v="50"/>
    <n v="2.35"/>
    <x v="1"/>
  </r>
  <r>
    <x v="4373"/>
    <s v="Color"/>
    <x v="2027"/>
    <n v="18"/>
    <n v="88"/>
    <n v="4"/>
    <n v="13"/>
    <x v="2620"/>
    <n v="232"/>
    <x v="4"/>
    <x v="46"/>
    <x v="1750"/>
    <x v="4371"/>
    <n v="1339"/>
    <n v="289"/>
    <x v="3076"/>
    <n v="0"/>
    <s v="canuxploitation|independent film|post apocalypse|remake|survival"/>
    <x v="4373"/>
    <n v="46"/>
    <x v="0"/>
    <x v="4"/>
    <s v="R"/>
    <x v="347"/>
    <x v="39"/>
    <n v="23"/>
    <x v="44"/>
    <n v="1.85"/>
    <x v="790"/>
  </r>
  <r>
    <x v="4374"/>
    <s v=" Black and White"/>
    <x v="2028"/>
    <n v="35"/>
    <n v="87"/>
    <n v="4"/>
    <n v="624"/>
    <x v="569"/>
    <n v="2000"/>
    <x v="3744"/>
    <x v="125"/>
    <x v="65"/>
    <x v="4372"/>
    <n v="4182"/>
    <n v="6227"/>
    <x v="2732"/>
    <n v="1"/>
    <s v="blaxploitation|hanukkah|jewish|kwanzaa|santa claus"/>
    <x v="4374"/>
    <n v="53"/>
    <x v="0"/>
    <x v="0"/>
    <s v="R"/>
    <x v="138"/>
    <x v="17"/>
    <n v="1000"/>
    <x v="5"/>
    <n v="1.85"/>
    <x v="67"/>
  </r>
  <r>
    <x v="4375"/>
    <s v="Color"/>
    <x v="2029"/>
    <n v="5"/>
    <n v="97"/>
    <n v="0"/>
    <n v="40"/>
    <x v="2621"/>
    <n v="374"/>
    <x v="3745"/>
    <x v="616"/>
    <x v="1398"/>
    <x v="4373"/>
    <n v="1167"/>
    <n v="602"/>
    <x v="3077"/>
    <n v="2"/>
    <s v="interrupted sex|kiss|love|mistaken sex scene|sex in car"/>
    <x v="4375"/>
    <n v="24"/>
    <x v="0"/>
    <x v="16"/>
    <m/>
    <x v="41"/>
    <x v="12"/>
    <n v="145"/>
    <x v="47"/>
    <n v="2.35"/>
    <x v="791"/>
  </r>
  <r>
    <x v="4376"/>
    <s v="Color"/>
    <x v="1823"/>
    <n v="16"/>
    <n v="82"/>
    <n v="19"/>
    <n v="134"/>
    <x v="2622"/>
    <n v="700"/>
    <x v="4"/>
    <x v="125"/>
    <x v="1751"/>
    <x v="4374"/>
    <n v="5579"/>
    <n v="1499"/>
    <x v="3078"/>
    <n v="3"/>
    <s v="masturbation|porn actor in mainstream movie|sex|spoof|virginity"/>
    <x v="4376"/>
    <n v="42"/>
    <x v="0"/>
    <x v="0"/>
    <s v="R"/>
    <x v="312"/>
    <x v="5"/>
    <n v="460"/>
    <x v="59"/>
    <n v="1.85"/>
    <x v="1"/>
  </r>
  <r>
    <x v="4377"/>
    <s v="Color"/>
    <x v="2030"/>
    <n v="24"/>
    <n v="103"/>
    <n v="0"/>
    <n v="511"/>
    <x v="2623"/>
    <n v="35000"/>
    <x v="4"/>
    <x v="855"/>
    <x v="195"/>
    <x v="4375"/>
    <n v="4866"/>
    <n v="38121"/>
    <x v="3079"/>
    <n v="1"/>
    <m/>
    <x v="4377"/>
    <n v="38"/>
    <x v="0"/>
    <x v="0"/>
    <s v="R"/>
    <x v="312"/>
    <x v="0"/>
    <n v="516"/>
    <x v="31"/>
    <n v="2.35"/>
    <x v="789"/>
  </r>
  <r>
    <x v="4378"/>
    <s v=" Black and White"/>
    <x v="931"/>
    <n v="144"/>
    <n v="130"/>
    <n v="13000"/>
    <n v="333"/>
    <x v="2624"/>
    <n v="1000"/>
    <x v="4"/>
    <x v="856"/>
    <x v="445"/>
    <x v="4376"/>
    <n v="87424"/>
    <n v="2888"/>
    <x v="3080"/>
    <n v="2"/>
    <s v="death|estate|housekeeper|love|monte carlo"/>
    <x v="4378"/>
    <n v="276"/>
    <x v="0"/>
    <x v="0"/>
    <s v="Not Rated"/>
    <x v="359"/>
    <x v="40"/>
    <n v="991"/>
    <x v="17"/>
    <n v="1.37"/>
    <x v="1"/>
  </r>
  <r>
    <x v="4379"/>
    <s v="Color"/>
    <x v="601"/>
    <n v="242"/>
    <n v="87"/>
    <n v="49"/>
    <n v="59"/>
    <x v="2625"/>
    <n v="309"/>
    <x v="3746"/>
    <x v="236"/>
    <x v="1752"/>
    <x v="4377"/>
    <n v="39690"/>
    <n v="707"/>
    <x v="3081"/>
    <n v="0"/>
    <s v="ice pick|jason voorhees|lake|pitchfork|shack"/>
    <x v="4379"/>
    <n v="394"/>
    <x v="0"/>
    <x v="0"/>
    <s v="R"/>
    <x v="345"/>
    <x v="37"/>
    <n v="121"/>
    <x v="9"/>
    <n v="1.85"/>
    <x v="1"/>
  </r>
  <r>
    <x v="4380"/>
    <s v=" Black and White"/>
    <x v="1703"/>
    <n v="97"/>
    <n v="101"/>
    <n v="0"/>
    <n v="66"/>
    <x v="2626"/>
    <n v="287"/>
    <x v="4"/>
    <x v="857"/>
    <x v="1753"/>
    <x v="4378"/>
    <n v="24959"/>
    <n v="581"/>
    <x v="3082"/>
    <n v="4"/>
    <s v="addiction|alcoholic|alcoholism|paranoia|suicidal thoughts"/>
    <x v="4380"/>
    <n v="136"/>
    <x v="0"/>
    <x v="0"/>
    <s v="Not Rated"/>
    <x v="345"/>
    <x v="68"/>
    <n v="160"/>
    <x v="25"/>
    <n v="1.37"/>
    <x v="1"/>
  </r>
  <r>
    <x v="4381"/>
    <s v="Color"/>
    <x v="2031"/>
    <n v="77"/>
    <n v="96"/>
    <n v="4"/>
    <n v="132"/>
    <x v="1115"/>
    <n v="796"/>
    <x v="4"/>
    <x v="577"/>
    <x v="1034"/>
    <x v="4379"/>
    <n v="7528"/>
    <n v="1866"/>
    <x v="3083"/>
    <n v="0"/>
    <s v="bum|city|mutant|new york city|street"/>
    <x v="4381"/>
    <n v="88"/>
    <x v="0"/>
    <x v="0"/>
    <s v="R"/>
    <x v="345"/>
    <x v="31"/>
    <n v="697"/>
    <x v="34"/>
    <n v="1.85"/>
    <x v="1"/>
  </r>
  <r>
    <x v="4382"/>
    <s v="Color"/>
    <x v="1826"/>
    <n v="16"/>
    <n v="80"/>
    <n v="8"/>
    <n v="183"/>
    <x v="2627"/>
    <n v="2000"/>
    <x v="3747"/>
    <x v="419"/>
    <x v="1251"/>
    <x v="4380"/>
    <n v="910"/>
    <n v="2459"/>
    <x v="3084"/>
    <n v="1"/>
    <m/>
    <x v="4382"/>
    <n v="11"/>
    <x v="0"/>
    <x v="0"/>
    <s v="R"/>
    <x v="360"/>
    <x v="3"/>
    <n v="245"/>
    <x v="20"/>
    <n v="2.35"/>
    <x v="1"/>
  </r>
  <r>
    <x v="4383"/>
    <s v="Color"/>
    <x v="2032"/>
    <n v="7"/>
    <n v="87"/>
    <n v="11"/>
    <n v="397"/>
    <x v="90"/>
    <n v="578"/>
    <x v="4"/>
    <x v="629"/>
    <x v="1754"/>
    <x v="4381"/>
    <n v="458"/>
    <n v="1730"/>
    <x v="2414"/>
    <n v="0"/>
    <s v="animal|donkey|lamb|pig|rooster"/>
    <x v="4383"/>
    <n v="3"/>
    <x v="0"/>
    <x v="0"/>
    <s v="PG"/>
    <x v="159"/>
    <x v="10"/>
    <n v="418"/>
    <x v="42"/>
    <n v="1.78"/>
    <x v="740"/>
  </r>
  <r>
    <x v="4384"/>
    <s v="Color"/>
    <x v="2033"/>
    <n v="74"/>
    <n v="92"/>
    <n v="83"/>
    <n v="48"/>
    <x v="2628"/>
    <n v="469"/>
    <x v="4"/>
    <x v="858"/>
    <x v="764"/>
    <x v="4382"/>
    <n v="11047"/>
    <n v="683"/>
    <x v="3085"/>
    <n v="0"/>
    <s v="hitchcockian|husband murders wife|murder|niagara falls|overhead shot"/>
    <x v="4384"/>
    <n v="116"/>
    <x v="0"/>
    <x v="0"/>
    <s v="Approved"/>
    <x v="345"/>
    <x v="62"/>
    <n v="79"/>
    <x v="1"/>
    <n v="1.37"/>
    <x v="103"/>
  </r>
  <r>
    <x v="4385"/>
    <s v=" Black and White"/>
    <x v="1779"/>
    <n v="74"/>
    <n v="118"/>
    <n v="673"/>
    <n v="137"/>
    <x v="2629"/>
    <n v="595"/>
    <x v="4"/>
    <x v="463"/>
    <x v="1538"/>
    <x v="4383"/>
    <n v="15840"/>
    <n v="1129"/>
    <x v="3086"/>
    <n v="5"/>
    <s v="coal mine|girl|school|village|wales"/>
    <x v="4385"/>
    <n v="124"/>
    <x v="0"/>
    <x v="0"/>
    <s v="Approved"/>
    <x v="345"/>
    <x v="82"/>
    <n v="176"/>
    <x v="6"/>
    <n v="1.37"/>
    <x v="1"/>
  </r>
  <r>
    <x v="4386"/>
    <s v="Color"/>
    <x v="113"/>
    <n v="19"/>
    <n v="27"/>
    <m/>
    <n v="201"/>
    <x v="2630"/>
    <n v="934"/>
    <x v="4"/>
    <x v="270"/>
    <x v="750"/>
    <x v="4384"/>
    <n v="3282"/>
    <n v="1961"/>
    <x v="1783"/>
    <n v="0"/>
    <s v="escort|female nudity|friendship|money|sex scene"/>
    <x v="4386"/>
    <n v="17"/>
    <x v="0"/>
    <x v="0"/>
    <s v="TV-MA"/>
    <x v="4"/>
    <x v="4"/>
    <n v="691"/>
    <x v="11"/>
    <m/>
    <x v="792"/>
  </r>
  <r>
    <x v="4387"/>
    <s v="Color"/>
    <x v="437"/>
    <n v="46"/>
    <n v="123"/>
    <n v="0"/>
    <n v="161"/>
    <x v="2631"/>
    <n v="3000"/>
    <x v="4"/>
    <x v="714"/>
    <x v="299"/>
    <x v="4385"/>
    <n v="794"/>
    <n v="4040"/>
    <x v="3087"/>
    <n v="0"/>
    <s v="horror movie remake|remake|undead|undead sex|undead sexuality"/>
    <x v="4387"/>
    <n v="9"/>
    <x v="0"/>
    <x v="0"/>
    <m/>
    <x v="361"/>
    <x v="11"/>
    <n v="372"/>
    <x v="54"/>
    <n v="2.35"/>
    <x v="314"/>
  </r>
  <r>
    <x v="4388"/>
    <s v="Color"/>
    <x v="151"/>
    <n v="58"/>
    <n v="100"/>
    <n v="0"/>
    <n v="65"/>
    <x v="2632"/>
    <n v="828"/>
    <x v="3748"/>
    <x v="270"/>
    <x v="937"/>
    <x v="4386"/>
    <n v="37785"/>
    <n v="1431"/>
    <x v="3088"/>
    <n v="2"/>
    <s v="affair|interview|marriage|sex|videotape"/>
    <x v="4388"/>
    <n v="95"/>
    <x v="0"/>
    <x v="0"/>
    <s v="R"/>
    <x v="340"/>
    <x v="30"/>
    <n v="531"/>
    <x v="13"/>
    <n v="1.85"/>
    <x v="43"/>
  </r>
  <r>
    <x v="4389"/>
    <s v="Color"/>
    <x v="33"/>
    <n v="287"/>
    <n v="103"/>
    <n v="0"/>
    <n v="651"/>
    <x v="347"/>
    <n v="2000"/>
    <x v="3749"/>
    <x v="236"/>
    <x v="234"/>
    <x v="4387"/>
    <n v="299127"/>
    <n v="5161"/>
    <x v="2539"/>
    <n v="0"/>
    <s v="chained|flashback|killer|serial killer|surprise ending"/>
    <x v="4389"/>
    <n v="1509"/>
    <x v="0"/>
    <x v="0"/>
    <s v="R"/>
    <x v="340"/>
    <x v="14"/>
    <n v="878"/>
    <x v="16"/>
    <n v="1.85"/>
    <x v="1"/>
  </r>
  <r>
    <x v="4390"/>
    <s v="Color"/>
    <x v="426"/>
    <n v="100"/>
    <n v="100"/>
    <n v="422"/>
    <n v="422"/>
    <x v="889"/>
    <n v="816"/>
    <x v="3750"/>
    <x v="656"/>
    <x v="1755"/>
    <x v="4388"/>
    <n v="76151"/>
    <n v="2893"/>
    <x v="1807"/>
    <n v="0"/>
    <s v="drugs|highway|police|state trooper|vermont"/>
    <x v="4390"/>
    <n v="333"/>
    <x v="0"/>
    <x v="0"/>
    <s v="R"/>
    <x v="340"/>
    <x v="18"/>
    <n v="577"/>
    <x v="1"/>
    <n v="1.85"/>
    <x v="1"/>
  </r>
  <r>
    <x v="4391"/>
    <s v="Color"/>
    <x v="2034"/>
    <n v="5"/>
    <n v="99"/>
    <n v="4"/>
    <n v="434"/>
    <x v="549"/>
    <n v="18000"/>
    <x v="4"/>
    <x v="137"/>
    <x v="1756"/>
    <x v="4389"/>
    <n v="101"/>
    <n v="20218"/>
    <x v="3089"/>
    <n v="6"/>
    <s v="algeria|algerian|los angeles california|muslim"/>
    <x v="4391"/>
    <n v="1"/>
    <x v="0"/>
    <x v="0"/>
    <m/>
    <x v="312"/>
    <x v="11"/>
    <n v="748"/>
    <x v="32"/>
    <n v="1.85"/>
    <x v="793"/>
  </r>
  <r>
    <x v="4392"/>
    <s v="Color"/>
    <x v="2035"/>
    <n v="50"/>
    <n v="89"/>
    <n v="0"/>
    <n v="3"/>
    <x v="2633"/>
    <n v="31"/>
    <x v="3751"/>
    <x v="200"/>
    <x v="1757"/>
    <x v="4390"/>
    <n v="1229"/>
    <n v="58"/>
    <x v="3090"/>
    <n v="0"/>
    <s v="actress shares first name with character|appendicitis|hospital|loss of mother|supermarket"/>
    <x v="4392"/>
    <n v="2"/>
    <x v="6"/>
    <x v="12"/>
    <m/>
    <x v="312"/>
    <x v="9"/>
    <n v="24"/>
    <x v="15"/>
    <m/>
    <x v="622"/>
  </r>
  <r>
    <x v="462"/>
    <s v="Color"/>
    <x v="245"/>
    <n v="276"/>
    <n v="104"/>
    <n v="301"/>
    <n v="71"/>
    <x v="352"/>
    <n v="18000"/>
    <x v="449"/>
    <x v="211"/>
    <x v="63"/>
    <x v="462"/>
    <n v="139426"/>
    <n v="22194"/>
    <x v="401"/>
    <n v="0"/>
    <s v="alien|earth|giant robot|military|scientist"/>
    <x v="462"/>
    <n v="698"/>
    <x v="0"/>
    <x v="0"/>
    <s v="PG-13"/>
    <x v="67"/>
    <x v="8"/>
    <n v="4000"/>
    <x v="34"/>
    <n v="2.35"/>
    <x v="1"/>
  </r>
  <r>
    <x v="4393"/>
    <s v="Color"/>
    <x v="872"/>
    <n v="137"/>
    <n v="114"/>
    <n v="300"/>
    <n v="73"/>
    <x v="2634"/>
    <n v="307"/>
    <x v="3752"/>
    <x v="105"/>
    <x v="1216"/>
    <x v="4391"/>
    <n v="19397"/>
    <n v="809"/>
    <x v="1539"/>
    <n v="0"/>
    <s v="arranged marriage|bride|celebration|marriage|wedding"/>
    <x v="4393"/>
    <n v="214"/>
    <x v="8"/>
    <x v="16"/>
    <s v="R"/>
    <x v="222"/>
    <x v="18"/>
    <n v="209"/>
    <x v="38"/>
    <n v="1.85"/>
    <x v="1"/>
  </r>
  <r>
    <x v="4394"/>
    <s v="Color"/>
    <x v="1185"/>
    <n v="122"/>
    <n v="111"/>
    <n v="50"/>
    <n v="612"/>
    <x v="1923"/>
    <n v="2000"/>
    <x v="3753"/>
    <x v="270"/>
    <x v="91"/>
    <x v="4392"/>
    <n v="22145"/>
    <n v="4288"/>
    <x v="330"/>
    <n v="0"/>
    <s v="bank|car accident|cheating husband|new york|single mother"/>
    <x v="4394"/>
    <n v="231"/>
    <x v="0"/>
    <x v="0"/>
    <s v="R"/>
    <x v="340"/>
    <x v="21"/>
    <n v="710"/>
    <x v="16"/>
    <n v="1.85"/>
    <x v="794"/>
  </r>
  <r>
    <x v="4395"/>
    <s v="Color"/>
    <x v="931"/>
    <n v="73"/>
    <n v="99"/>
    <n v="13000"/>
    <n v="232"/>
    <x v="2635"/>
    <n v="282"/>
    <x v="4"/>
    <x v="679"/>
    <x v="1758"/>
    <x v="4393"/>
    <n v="24891"/>
    <n v="1041"/>
    <x v="3091"/>
    <n v="0"/>
    <s v="artist|death|hunting|sheriff|vermont"/>
    <x v="4395"/>
    <n v="150"/>
    <x v="0"/>
    <x v="0"/>
    <s v="Approved"/>
    <x v="340"/>
    <x v="83"/>
    <n v="255"/>
    <x v="13"/>
    <n v="1.5"/>
    <x v="1"/>
  </r>
  <r>
    <x v="1795"/>
    <s v="Color"/>
    <x v="524"/>
    <n v="202"/>
    <n v="110"/>
    <n v="118"/>
    <n v="1000"/>
    <x v="65"/>
    <n v="13000"/>
    <x v="1711"/>
    <x v="171"/>
    <x v="99"/>
    <x v="1795"/>
    <n v="262160"/>
    <n v="26451"/>
    <x v="1368"/>
    <n v="3"/>
    <s v="coroner|death|gay son|love|mistaken identity"/>
    <x v="1795"/>
    <n v="507"/>
    <x v="0"/>
    <x v="8"/>
    <s v="R"/>
    <x v="146"/>
    <x v="7"/>
    <n v="11000"/>
    <x v="6"/>
    <n v="2.35"/>
    <x v="7"/>
  </r>
  <r>
    <x v="4396"/>
    <s v="Color"/>
    <x v="2036"/>
    <n v="99"/>
    <n v="85"/>
    <n v="91"/>
    <n v="849"/>
    <x v="1156"/>
    <n v="1000"/>
    <x v="3754"/>
    <x v="200"/>
    <x v="450"/>
    <x v="4394"/>
    <n v="19986"/>
    <n v="4289"/>
    <x v="1809"/>
    <n v="1"/>
    <s v="cheerleader|gay|homosexual|lesbian|lesbian relationship"/>
    <x v="4396"/>
    <n v="186"/>
    <x v="0"/>
    <x v="0"/>
    <s v="R"/>
    <x v="340"/>
    <x v="15"/>
    <n v="1000"/>
    <x v="4"/>
    <n v="1.85"/>
    <x v="1"/>
  </r>
  <r>
    <x v="4397"/>
    <s v="Color"/>
    <x v="2037"/>
    <n v="10"/>
    <n v="113"/>
    <n v="29"/>
    <n v="449"/>
    <x v="1890"/>
    <n v="890"/>
    <x v="3755"/>
    <x v="291"/>
    <x v="68"/>
    <x v="4395"/>
    <n v="2417"/>
    <n v="2681"/>
    <x v="3092"/>
    <n v="2"/>
    <s v="addiction|alcoholic|baseball|car accident|reference to god"/>
    <x v="4397"/>
    <n v="32"/>
    <x v="0"/>
    <x v="0"/>
    <s v="PG-13"/>
    <x v="340"/>
    <x v="9"/>
    <n v="848"/>
    <x v="19"/>
    <n v="2.35"/>
    <x v="1"/>
  </r>
  <r>
    <x v="4398"/>
    <s v="Color"/>
    <x v="169"/>
    <n v="173"/>
    <n v="99"/>
    <n v="16000"/>
    <n v="455"/>
    <x v="127"/>
    <n v="16000"/>
    <x v="3756"/>
    <x v="168"/>
    <x v="397"/>
    <x v="4396"/>
    <n v="664719"/>
    <n v="28994"/>
    <x v="693"/>
    <n v="0"/>
    <s v="gang|heist|heist gone wrong|nonlinear timeline|robbery"/>
    <x v="4398"/>
    <n v="931"/>
    <x v="0"/>
    <x v="0"/>
    <s v="R"/>
    <x v="340"/>
    <x v="29"/>
    <n v="12000"/>
    <x v="26"/>
    <n v="2.35"/>
    <x v="64"/>
  </r>
  <r>
    <x v="4399"/>
    <s v=" Black and White"/>
    <x v="1680"/>
    <n v="7"/>
    <n v="83"/>
    <n v="9"/>
    <n v="51"/>
    <x v="2636"/>
    <n v="94"/>
    <x v="4"/>
    <x v="402"/>
    <x v="1759"/>
    <x v="4397"/>
    <n v="1047"/>
    <n v="293"/>
    <x v="3093"/>
    <n v="1"/>
    <s v="1800s|bird|blue bird of happiness|foreign language adaptation|past"/>
    <x v="4399"/>
    <n v="25"/>
    <x v="0"/>
    <x v="0"/>
    <s v="Approved"/>
    <x v="4"/>
    <x v="40"/>
    <n v="62"/>
    <x v="12"/>
    <n v="1.37"/>
    <x v="415"/>
  </r>
  <r>
    <x v="4400"/>
    <s v="Color"/>
    <x v="737"/>
    <n v="181"/>
    <n v="142"/>
    <n v="0"/>
    <n v="24"/>
    <x v="2637"/>
    <n v="16000"/>
    <x v="3757"/>
    <x v="713"/>
    <x v="303"/>
    <x v="4398"/>
    <n v="503509"/>
    <n v="16089"/>
    <x v="3094"/>
    <n v="3"/>
    <s v="civil war|hitman|outlaw|shootout|spaghetti western"/>
    <x v="4400"/>
    <n v="780"/>
    <x v="17"/>
    <x v="20"/>
    <s v="Approved"/>
    <x v="340"/>
    <x v="71"/>
    <n v="34"/>
    <x v="49"/>
    <n v="2.35"/>
    <x v="35"/>
  </r>
  <r>
    <x v="4401"/>
    <s v="Color"/>
    <x v="2038"/>
    <n v="111"/>
    <n v="112"/>
    <n v="9"/>
    <n v="4"/>
    <x v="2638"/>
    <n v="61"/>
    <x v="3758"/>
    <x v="200"/>
    <x v="1760"/>
    <x v="4399"/>
    <n v="7025"/>
    <n v="76"/>
    <x v="3095"/>
    <n v="1"/>
    <s v="brazil|exam|housekeeper|northeast region of brazil|portuguese language"/>
    <x v="4401"/>
    <n v="26"/>
    <x v="30"/>
    <x v="49"/>
    <s v="R"/>
    <x v="213"/>
    <x v="2"/>
    <n v="9"/>
    <x v="0"/>
    <n v="2.35"/>
    <x v="1"/>
  </r>
  <r>
    <x v="4402"/>
    <s v="Color"/>
    <x v="2039"/>
    <n v="38"/>
    <n v="108"/>
    <n v="14"/>
    <n v="274"/>
    <x v="2639"/>
    <n v="1000"/>
    <x v="3759"/>
    <x v="200"/>
    <x v="1761"/>
    <x v="4400"/>
    <n v="2582"/>
    <n v="1805"/>
    <x v="3096"/>
    <n v="0"/>
    <s v="church|college|color in title|philosophy|texas"/>
    <x v="4402"/>
    <n v="89"/>
    <x v="0"/>
    <x v="0"/>
    <s v="PG-13"/>
    <x v="340"/>
    <x v="3"/>
    <n v="330"/>
    <x v="19"/>
    <n v="1.85"/>
    <x v="1"/>
  </r>
  <r>
    <x v="4403"/>
    <s v="Color"/>
    <x v="2040"/>
    <n v="12"/>
    <n v="88"/>
    <n v="0"/>
    <n v="3"/>
    <x v="2640"/>
    <n v="268"/>
    <x v="3760"/>
    <x v="430"/>
    <x v="1762"/>
    <x v="4401"/>
    <n v="91"/>
    <n v="318"/>
    <x v="3097"/>
    <n v="0"/>
    <s v="female bassist|female drummer|female guitarist|female singer|portland oregon"/>
    <x v="4403"/>
    <n v="4"/>
    <x v="0"/>
    <x v="0"/>
    <s v="R"/>
    <x v="340"/>
    <x v="18"/>
    <n v="44"/>
    <x v="9"/>
    <n v="1.78"/>
    <x v="795"/>
  </r>
  <r>
    <x v="4404"/>
    <s v="Color"/>
    <x v="1297"/>
    <n v="23"/>
    <n v="97"/>
    <n v="4"/>
    <m/>
    <x v="217"/>
    <m/>
    <x v="3761"/>
    <x v="4"/>
    <x v="1763"/>
    <x v="4402"/>
    <n v="591"/>
    <n v="0"/>
    <x v="4"/>
    <n v="0"/>
    <s v="breast cancer|comma in title|period in title|punctuation in title|three word title"/>
    <x v="4404"/>
    <n v="10"/>
    <x v="0"/>
    <x v="4"/>
    <s v="Not Rated"/>
    <x v="340"/>
    <x v="10"/>
    <m/>
    <x v="38"/>
    <m/>
    <x v="9"/>
  </r>
  <r>
    <x v="4405"/>
    <s v="Color"/>
    <x v="2041"/>
    <n v="17"/>
    <n v="85"/>
    <n v="0"/>
    <n v="924"/>
    <x v="79"/>
    <n v="49000"/>
    <x v="3762"/>
    <x v="771"/>
    <x v="86"/>
    <x v="4403"/>
    <n v="132"/>
    <n v="54484"/>
    <x v="444"/>
    <n v="10"/>
    <s v="las vegas nevada|museum|reference to mr. rogers|reference to vincent van gogh|talking about suicide"/>
    <x v="4405"/>
    <n v="2"/>
    <x v="0"/>
    <x v="0"/>
    <m/>
    <x v="340"/>
    <x v="1"/>
    <n v="931"/>
    <x v="5"/>
    <m/>
    <x v="796"/>
  </r>
  <r>
    <x v="4406"/>
    <s v="Color"/>
    <x v="2042"/>
    <n v="9"/>
    <n v="103"/>
    <n v="0"/>
    <n v="24"/>
    <x v="2641"/>
    <n v="34"/>
    <x v="4"/>
    <x v="270"/>
    <x v="1764"/>
    <x v="4404"/>
    <n v="4068"/>
    <n v="114"/>
    <x v="3098"/>
    <n v="1"/>
    <s v="female explicit nudity|hand job|oral sex|penetration|unsimulated sex"/>
    <x v="4406"/>
    <n v="16"/>
    <x v="3"/>
    <x v="10"/>
    <m/>
    <x v="41"/>
    <x v="10"/>
    <n v="29"/>
    <x v="23"/>
    <n v="1.78"/>
    <x v="244"/>
  </r>
  <r>
    <x v="4407"/>
    <s v="Color"/>
    <x v="2043"/>
    <n v="1"/>
    <n v="110"/>
    <n v="0"/>
    <n v="0"/>
    <x v="2642"/>
    <n v="3"/>
    <x v="3763"/>
    <x v="200"/>
    <x v="1765"/>
    <x v="4405"/>
    <n v="27"/>
    <n v="5"/>
    <x v="3099"/>
    <n v="3"/>
    <m/>
    <x v="4407"/>
    <n v="1"/>
    <x v="6"/>
    <x v="0"/>
    <m/>
    <x v="340"/>
    <x v="9"/>
    <n v="2"/>
    <x v="13"/>
    <m/>
    <x v="607"/>
  </r>
  <r>
    <x v="4408"/>
    <s v="Color"/>
    <x v="2044"/>
    <n v="51"/>
    <n v="88"/>
    <n v="4"/>
    <n v="95"/>
    <x v="1058"/>
    <n v="690"/>
    <x v="4"/>
    <x v="371"/>
    <x v="612"/>
    <x v="4406"/>
    <n v="2953"/>
    <n v="1438"/>
    <x v="3100"/>
    <n v="1"/>
    <s v="guitar|hearse|manager|musician|singer"/>
    <x v="4408"/>
    <n v="38"/>
    <x v="0"/>
    <x v="0"/>
    <s v="PG-13"/>
    <x v="4"/>
    <x v="17"/>
    <n v="316"/>
    <x v="9"/>
    <n v="1.85"/>
    <x v="736"/>
  </r>
  <r>
    <x v="4409"/>
    <s v="Color"/>
    <x v="2045"/>
    <n v="14"/>
    <n v="76"/>
    <n v="0"/>
    <n v="227"/>
    <x v="2643"/>
    <n v="387"/>
    <x v="4"/>
    <x v="125"/>
    <x v="1766"/>
    <x v="4407"/>
    <n v="9560"/>
    <n v="1190"/>
    <x v="447"/>
    <n v="6"/>
    <s v="box office flop|female frontal nudity|pink bra and panties|red bra and panties|sex"/>
    <x v="4409"/>
    <n v="35"/>
    <x v="0"/>
    <x v="0"/>
    <s v="R"/>
    <x v="4"/>
    <x v="8"/>
    <n v="295"/>
    <x v="45"/>
    <n v="1.85"/>
    <x v="365"/>
  </r>
  <r>
    <x v="4410"/>
    <s v=" Black and White"/>
    <x v="1616"/>
    <n v="24"/>
    <n v="100"/>
    <n v="345"/>
    <n v="94"/>
    <x v="1525"/>
    <n v="843"/>
    <x v="4"/>
    <x v="859"/>
    <x v="1767"/>
    <x v="4408"/>
    <n v="3418"/>
    <n v="1621"/>
    <x v="3101"/>
    <n v="3"/>
    <s v="attack|fort|india|lancer|massacre"/>
    <x v="4410"/>
    <n v="52"/>
    <x v="0"/>
    <x v="0"/>
    <s v="Approved"/>
    <x v="340"/>
    <x v="81"/>
    <n v="490"/>
    <x v="1"/>
    <n v="1.37"/>
    <x v="309"/>
  </r>
  <r>
    <x v="4411"/>
    <s v="Color"/>
    <x v="2046"/>
    <n v="18"/>
    <n v="99"/>
    <n v="0"/>
    <n v="5"/>
    <x v="2644"/>
    <n v="721"/>
    <x v="4"/>
    <x v="582"/>
    <x v="1369"/>
    <x v="4409"/>
    <n v="652"/>
    <n v="862"/>
    <x v="3102"/>
    <n v="2"/>
    <m/>
    <x v="4411"/>
    <n v="11"/>
    <x v="0"/>
    <x v="4"/>
    <s v="R"/>
    <x v="340"/>
    <x v="10"/>
    <n v="134"/>
    <x v="33"/>
    <m/>
    <x v="227"/>
  </r>
  <r>
    <x v="4412"/>
    <s v="Color"/>
    <x v="2047"/>
    <n v="22"/>
    <n v="84"/>
    <n v="0"/>
    <n v="63"/>
    <x v="2645"/>
    <n v="380"/>
    <x v="4"/>
    <x v="860"/>
    <x v="1768"/>
    <x v="4410"/>
    <n v="1321"/>
    <n v="630"/>
    <x v="3103"/>
    <n v="0"/>
    <s v="forest|found footage|lost|murder|road trip"/>
    <x v="4412"/>
    <n v="51"/>
    <x v="0"/>
    <x v="4"/>
    <s v="R"/>
    <x v="340"/>
    <x v="3"/>
    <n v="91"/>
    <x v="45"/>
    <m/>
    <x v="432"/>
  </r>
  <r>
    <x v="4413"/>
    <s v="Color"/>
    <x v="318"/>
    <n v="9"/>
    <n v="91"/>
    <n v="38"/>
    <n v="117"/>
    <x v="715"/>
    <n v="584"/>
    <x v="3764"/>
    <x v="861"/>
    <x v="1663"/>
    <x v="4411"/>
    <n v="5061"/>
    <n v="1218"/>
    <x v="3104"/>
    <n v="0"/>
    <s v="cincinnati ohio|high school|hockey|jock strap|zoologist"/>
    <x v="4413"/>
    <n v="70"/>
    <x v="0"/>
    <x v="0"/>
    <s v="PG"/>
    <x v="142"/>
    <x v="27"/>
    <n v="399"/>
    <x v="5"/>
    <n v="1.85"/>
    <x v="1"/>
  </r>
  <r>
    <x v="4414"/>
    <s v="Color"/>
    <x v="2048"/>
    <n v="30"/>
    <n v="97"/>
    <n v="282"/>
    <n v="148"/>
    <x v="2646"/>
    <n v="586"/>
    <x v="4"/>
    <x v="170"/>
    <x v="1769"/>
    <x v="4412"/>
    <n v="1172"/>
    <n v="1581"/>
    <x v="3105"/>
    <n v="1"/>
    <s v="black cop|chase|cotton|four word title|new york city"/>
    <x v="4414"/>
    <n v="27"/>
    <x v="0"/>
    <x v="0"/>
    <s v="R"/>
    <x v="340"/>
    <x v="48"/>
    <n v="434"/>
    <x v="4"/>
    <n v="1.85"/>
    <x v="797"/>
  </r>
  <r>
    <x v="4415"/>
    <s v="Color"/>
    <x v="2049"/>
    <n v="9"/>
    <n v="84"/>
    <n v="2"/>
    <n v="475"/>
    <x v="2647"/>
    <n v="10000"/>
    <x v="4"/>
    <x v="429"/>
    <x v="859"/>
    <x v="4413"/>
    <n v="742"/>
    <n v="11257"/>
    <x v="3106"/>
    <n v="0"/>
    <s v="after dark horrorfest"/>
    <x v="4415"/>
    <n v="7"/>
    <x v="0"/>
    <x v="0"/>
    <s v="R"/>
    <x v="340"/>
    <x v="2"/>
    <n v="500"/>
    <x v="51"/>
    <m/>
    <x v="634"/>
  </r>
  <r>
    <x v="4416"/>
    <s v="Color"/>
    <x v="2050"/>
    <n v="7"/>
    <n v="100"/>
    <n v="0"/>
    <n v="312"/>
    <x v="2648"/>
    <n v="498"/>
    <x v="4"/>
    <x v="429"/>
    <x v="1770"/>
    <x v="4414"/>
    <n v="71"/>
    <n v="1810"/>
    <x v="3107"/>
    <n v="1"/>
    <s v="bare breasts|bra and panties|nudity|syringe"/>
    <x v="4416"/>
    <n v="2"/>
    <x v="0"/>
    <x v="0"/>
    <m/>
    <x v="340"/>
    <x v="2"/>
    <n v="350"/>
    <x v="39"/>
    <m/>
    <x v="531"/>
  </r>
  <r>
    <x v="4417"/>
    <s v="Color"/>
    <x v="2051"/>
    <n v="91"/>
    <n v="94"/>
    <n v="6"/>
    <n v="804"/>
    <x v="2649"/>
    <n v="16000"/>
    <x v="3765"/>
    <x v="125"/>
    <x v="32"/>
    <x v="4415"/>
    <n v="76467"/>
    <n v="19957"/>
    <x v="2196"/>
    <n v="3"/>
    <s v="cook|dishwasher|flashing|male frontal nudity|waiter"/>
    <x v="4417"/>
    <n v="236"/>
    <x v="0"/>
    <x v="0"/>
    <s v="R"/>
    <x v="119"/>
    <x v="12"/>
    <n v="1000"/>
    <x v="2"/>
    <n v="1.85"/>
    <x v="1"/>
  </r>
  <r>
    <x v="4418"/>
    <s v=" Black and White"/>
    <x v="1594"/>
    <n v="99"/>
    <n v="90"/>
    <n v="222"/>
    <n v="68"/>
    <x v="2650"/>
    <n v="680"/>
    <x v="3766"/>
    <x v="168"/>
    <x v="205"/>
    <x v="4416"/>
    <n v="39929"/>
    <n v="1311"/>
    <x v="3108"/>
    <n v="0"/>
    <s v="anger|army veteran|independent film|revenge|sex scene"/>
    <x v="4418"/>
    <n v="207"/>
    <x v="0"/>
    <x v="1"/>
    <m/>
    <x v="362"/>
    <x v="14"/>
    <n v="404"/>
    <x v="16"/>
    <n v="1.85"/>
    <x v="1"/>
  </r>
  <r>
    <x v="4419"/>
    <s v="Color"/>
    <x v="113"/>
    <n v="2"/>
    <m/>
    <m/>
    <n v="206"/>
    <x v="2651"/>
    <n v="511"/>
    <x v="4"/>
    <x v="327"/>
    <x v="1771"/>
    <x v="4417"/>
    <n v="726"/>
    <n v="1617"/>
    <x v="3109"/>
    <n v="0"/>
    <s v="based on true story|blood|serial killer|slasher|tv mini series"/>
    <x v="4419"/>
    <n v="6"/>
    <x v="0"/>
    <x v="5"/>
    <m/>
    <x v="4"/>
    <x v="4"/>
    <n v="457"/>
    <x v="1"/>
    <n v="2"/>
    <x v="798"/>
  </r>
  <r>
    <x v="4420"/>
    <s v="Color"/>
    <x v="2052"/>
    <n v="57"/>
    <n v="92"/>
    <n v="155"/>
    <n v="147"/>
    <x v="2071"/>
    <n v="448"/>
    <x v="3767"/>
    <x v="826"/>
    <x v="1772"/>
    <x v="4418"/>
    <n v="1324"/>
    <n v="1329"/>
    <x v="3110"/>
    <n v="0"/>
    <s v="bathtub|cult film|neck breaking|tennessee|wraparound story"/>
    <x v="4420"/>
    <n v="37"/>
    <x v="0"/>
    <x v="0"/>
    <s v="R"/>
    <x v="352"/>
    <x v="42"/>
    <n v="426"/>
    <x v="18"/>
    <n v="1.85"/>
    <x v="421"/>
  </r>
  <r>
    <x v="4421"/>
    <s v="Color"/>
    <x v="2053"/>
    <n v="12"/>
    <n v="105"/>
    <n v="0"/>
    <m/>
    <x v="217"/>
    <m/>
    <x v="3768"/>
    <x v="226"/>
    <x v="1763"/>
    <x v="4419"/>
    <n v="285"/>
    <n v="0"/>
    <x v="4"/>
    <n v="0"/>
    <s v="bisexual|explicit sex|sex|stranger|swing"/>
    <x v="4421"/>
    <n v="8"/>
    <x v="0"/>
    <x v="0"/>
    <m/>
    <x v="4"/>
    <x v="19"/>
    <m/>
    <x v="55"/>
    <n v="1.33"/>
    <x v="799"/>
  </r>
  <r>
    <x v="4422"/>
    <s v=" Black and White"/>
    <x v="2054"/>
    <n v="58"/>
    <n v="73"/>
    <n v="126"/>
    <n v="3"/>
    <x v="2652"/>
    <n v="14"/>
    <x v="3769"/>
    <x v="862"/>
    <x v="1773"/>
    <x v="4420"/>
    <n v="1555"/>
    <n v="21"/>
    <x v="3111"/>
    <n v="1"/>
    <s v="ballet|cult film|dance|dracula|gothic"/>
    <x v="4422"/>
    <n v="32"/>
    <x v="0"/>
    <x v="4"/>
    <m/>
    <x v="351"/>
    <x v="19"/>
    <n v="4"/>
    <x v="15"/>
    <n v="1.85"/>
    <x v="692"/>
  </r>
  <r>
    <x v="4423"/>
    <s v="Color"/>
    <x v="2055"/>
    <n v="5"/>
    <n v="116"/>
    <n v="12"/>
    <n v="25"/>
    <x v="2653"/>
    <n v="412"/>
    <x v="4"/>
    <x v="270"/>
    <x v="1774"/>
    <x v="4421"/>
    <n v="2050"/>
    <n v="521"/>
    <x v="3112"/>
    <n v="2"/>
    <s v="food|food in title|potato"/>
    <x v="4423"/>
    <n v="36"/>
    <x v="36"/>
    <x v="26"/>
    <s v="PG"/>
    <x v="70"/>
    <x v="7"/>
    <n v="48"/>
    <x v="8"/>
    <n v="1.85"/>
    <x v="1"/>
  </r>
  <r>
    <x v="4424"/>
    <s v="Color"/>
    <x v="2056"/>
    <n v="97"/>
    <n v="110"/>
    <n v="22"/>
    <n v="48"/>
    <x v="2654"/>
    <n v="434"/>
    <x v="3770"/>
    <x v="232"/>
    <x v="1775"/>
    <x v="4422"/>
    <n v="6555"/>
    <n v="645"/>
    <x v="3113"/>
    <n v="1"/>
    <s v="exploitation|four word title|hallucinogen|lynchian|telepathy"/>
    <x v="4424"/>
    <n v="82"/>
    <x v="0"/>
    <x v="4"/>
    <s v="R"/>
    <x v="352"/>
    <x v="5"/>
    <n v="95"/>
    <x v="9"/>
    <n v="2.35"/>
    <x v="1"/>
  </r>
  <r>
    <x v="4425"/>
    <s v="Color"/>
    <x v="2057"/>
    <n v="481"/>
    <n v="102"/>
    <n v="338"/>
    <n v="60"/>
    <x v="2655"/>
    <n v="1000"/>
    <x v="3771"/>
    <x v="23"/>
    <x v="1776"/>
    <x v="4423"/>
    <n v="148221"/>
    <n v="1445"/>
    <x v="3114"/>
    <n v="0"/>
    <s v="apartment|drug lord|gangster|police|swat team"/>
    <x v="4425"/>
    <n v="316"/>
    <x v="41"/>
    <x v="57"/>
    <s v="R"/>
    <x v="352"/>
    <x v="10"/>
    <n v="342"/>
    <x v="32"/>
    <n v="1.85"/>
    <x v="69"/>
  </r>
  <r>
    <x v="4426"/>
    <s v="Color"/>
    <x v="2058"/>
    <n v="17"/>
    <n v="89"/>
    <n v="252"/>
    <n v="252"/>
    <x v="1829"/>
    <n v="1000"/>
    <x v="4"/>
    <x v="310"/>
    <x v="1574"/>
    <x v="4424"/>
    <n v="737"/>
    <n v="2510"/>
    <x v="3115"/>
    <n v="1"/>
    <s v="flashback|immortality|rural setting|vampire|zombie"/>
    <x v="4426"/>
    <n v="15"/>
    <x v="0"/>
    <x v="0"/>
    <s v="R"/>
    <x v="352"/>
    <x v="5"/>
    <n v="745"/>
    <x v="56"/>
    <n v="1.85"/>
    <x v="409"/>
  </r>
  <r>
    <x v="4427"/>
    <s v="Color"/>
    <x v="2059"/>
    <n v="9"/>
    <n v="76"/>
    <n v="0"/>
    <n v="0"/>
    <x v="2656"/>
    <n v="12"/>
    <x v="4"/>
    <x v="429"/>
    <x v="1777"/>
    <x v="4425"/>
    <n v="332"/>
    <n v="12"/>
    <x v="3116"/>
    <n v="0"/>
    <m/>
    <x v="4427"/>
    <n v="10"/>
    <x v="0"/>
    <x v="20"/>
    <s v="R"/>
    <x v="352"/>
    <x v="9"/>
    <n v="0"/>
    <x v="77"/>
    <n v="2.35"/>
    <x v="367"/>
  </r>
  <r>
    <x v="4428"/>
    <s v="Color"/>
    <x v="1616"/>
    <n v="242"/>
    <n v="82"/>
    <n v="345"/>
    <n v="269"/>
    <x v="2657"/>
    <n v="2000"/>
    <x v="4"/>
    <x v="387"/>
    <x v="1699"/>
    <x v="4426"/>
    <n v="387508"/>
    <n v="3442"/>
    <x v="3117"/>
    <n v="4"/>
    <s v="american expatriate|casablanca morocco|gestapo|police|visa"/>
    <x v="4428"/>
    <n v="1123"/>
    <x v="0"/>
    <x v="0"/>
    <s v="PG"/>
    <x v="363"/>
    <x v="84"/>
    <n v="607"/>
    <x v="35"/>
    <n v="1.37"/>
    <x v="33"/>
  </r>
  <r>
    <x v="4429"/>
    <s v="Color"/>
    <x v="2060"/>
    <n v="95"/>
    <n v="89"/>
    <n v="0"/>
    <n v="5"/>
    <x v="2658"/>
    <n v="12"/>
    <x v="4"/>
    <x v="416"/>
    <x v="1778"/>
    <x v="4427"/>
    <n v="9465"/>
    <n v="29"/>
    <x v="3118"/>
    <n v="0"/>
    <s v="ghost|lake|parapsychologist|psychic|secret"/>
    <x v="4429"/>
    <n v="85"/>
    <x v="0"/>
    <x v="5"/>
    <s v="R"/>
    <x v="123"/>
    <x v="8"/>
    <n v="5"/>
    <x v="9"/>
    <n v="1.85"/>
    <x v="1"/>
  </r>
  <r>
    <x v="4430"/>
    <s v="Color"/>
    <x v="2061"/>
    <n v="14"/>
    <n v="150"/>
    <n v="6"/>
    <n v="20"/>
    <x v="2659"/>
    <n v="964"/>
    <x v="4"/>
    <x v="200"/>
    <x v="1274"/>
    <x v="4428"/>
    <n v="11010"/>
    <n v="1052"/>
    <x v="3119"/>
    <n v="1"/>
    <s v="boss|computer|honesty|sales|salesman"/>
    <x v="4430"/>
    <n v="35"/>
    <x v="8"/>
    <x v="16"/>
    <m/>
    <x v="4"/>
    <x v="0"/>
    <n v="22"/>
    <x v="7"/>
    <m/>
    <x v="196"/>
  </r>
  <r>
    <x v="4431"/>
    <s v="Color"/>
    <x v="2062"/>
    <n v="87"/>
    <n v="89"/>
    <n v="136"/>
    <n v="42"/>
    <x v="2660"/>
    <n v="844"/>
    <x v="4"/>
    <x v="142"/>
    <x v="1008"/>
    <x v="4429"/>
    <n v="20678"/>
    <n v="1080"/>
    <x v="3120"/>
    <n v="1"/>
    <s v="forest|greenhouse|plant|robot|space"/>
    <x v="4431"/>
    <n v="199"/>
    <x v="0"/>
    <x v="0"/>
    <s v="GP"/>
    <x v="138"/>
    <x v="36"/>
    <n v="184"/>
    <x v="10"/>
    <n v="1.85"/>
    <x v="1"/>
  </r>
  <r>
    <x v="4432"/>
    <s v="Color"/>
    <x v="543"/>
    <n v="141"/>
    <n v="145"/>
    <n v="80"/>
    <n v="794"/>
    <x v="2661"/>
    <n v="13000"/>
    <x v="3772"/>
    <x v="291"/>
    <x v="237"/>
    <x v="4430"/>
    <n v="375240"/>
    <n v="16094"/>
    <x v="1750"/>
    <n v="0"/>
    <s v="boxer|hometown hero|philadelphia pennsylvania|protective male|training"/>
    <x v="4432"/>
    <n v="542"/>
    <x v="0"/>
    <x v="0"/>
    <s v="PG"/>
    <x v="357"/>
    <x v="46"/>
    <n v="1000"/>
    <x v="14"/>
    <n v="1.33"/>
    <x v="1"/>
  </r>
  <r>
    <x v="4433"/>
    <s v="Color"/>
    <x v="2063"/>
    <n v="16"/>
    <n v="91"/>
    <n v="2"/>
    <n v="9"/>
    <x v="1531"/>
    <n v="321"/>
    <x v="4"/>
    <x v="270"/>
    <x v="1779"/>
    <x v="4431"/>
    <n v="512"/>
    <n v="622"/>
    <x v="3121"/>
    <n v="1"/>
    <s v="female nudity|male nudity|male rear nudity|nudity"/>
    <x v="4433"/>
    <n v="2"/>
    <x v="0"/>
    <x v="37"/>
    <s v="Not Rated"/>
    <x v="352"/>
    <x v="11"/>
    <n v="287"/>
    <x v="41"/>
    <n v="2.35"/>
    <x v="800"/>
  </r>
  <r>
    <x v="2390"/>
    <s v="Color"/>
    <x v="469"/>
    <n v="212"/>
    <n v="89"/>
    <n v="0"/>
    <n v="606"/>
    <x v="326"/>
    <n v="2000"/>
    <x v="2248"/>
    <x v="471"/>
    <x v="157"/>
    <x v="2390"/>
    <n v="46493"/>
    <n v="4878"/>
    <x v="1759"/>
    <n v="0"/>
    <s v="california|fog|leper|lighthouse|ship"/>
    <x v="2390"/>
    <n v="335"/>
    <x v="0"/>
    <x v="0"/>
    <s v="R"/>
    <x v="138"/>
    <x v="35"/>
    <n v="826"/>
    <x v="2"/>
    <n v="2.35"/>
    <x v="115"/>
  </r>
  <r>
    <x v="4434"/>
    <s v="Color"/>
    <x v="1481"/>
    <n v="30"/>
    <n v="121"/>
    <n v="62"/>
    <n v="69"/>
    <x v="2296"/>
    <n v="883"/>
    <x v="4"/>
    <x v="863"/>
    <x v="24"/>
    <x v="4432"/>
    <n v="8508"/>
    <n v="1371"/>
    <x v="3122"/>
    <n v="1"/>
    <s v="18th century|rags to riches|secret letter|squire|tutor"/>
    <x v="4434"/>
    <n v="56"/>
    <x v="0"/>
    <x v="1"/>
    <s v="Unrated"/>
    <x v="138"/>
    <x v="41"/>
    <n v="269"/>
    <x v="2"/>
    <n v="1.37"/>
    <x v="251"/>
  </r>
  <r>
    <x v="4435"/>
    <s v="Color"/>
    <x v="2064"/>
    <n v="270"/>
    <n v="83"/>
    <n v="6"/>
    <n v="142"/>
    <x v="2662"/>
    <n v="707"/>
    <x v="3773"/>
    <x v="236"/>
    <x v="1780"/>
    <x v="4433"/>
    <n v="44329"/>
    <n v="1565"/>
    <x v="3123"/>
    <n v="0"/>
    <s v="blender|computer screen|secret|skype|webcam"/>
    <x v="4435"/>
    <n v="309"/>
    <x v="0"/>
    <x v="0"/>
    <s v="R"/>
    <x v="138"/>
    <x v="11"/>
    <n v="305"/>
    <x v="20"/>
    <n v="1.85"/>
    <x v="38"/>
  </r>
  <r>
    <x v="4436"/>
    <s v="Color"/>
    <x v="48"/>
    <n v="211"/>
    <n v="110"/>
    <n v="17000"/>
    <n v="595"/>
    <x v="725"/>
    <n v="22000"/>
    <x v="4"/>
    <x v="152"/>
    <x v="158"/>
    <x v="4434"/>
    <n v="507063"/>
    <n v="23525"/>
    <x v="492"/>
    <n v="1"/>
    <s v="loner|neo noir|night shift|taxi driver|vigilante"/>
    <x v="4436"/>
    <n v="881"/>
    <x v="0"/>
    <x v="0"/>
    <s v="R"/>
    <x v="312"/>
    <x v="46"/>
    <n v="745"/>
    <x v="24"/>
    <n v="1.85"/>
    <x v="50"/>
  </r>
  <r>
    <x v="4437"/>
    <s v="Color"/>
    <x v="259"/>
    <n v="161"/>
    <n v="91"/>
    <n v="287"/>
    <n v="725"/>
    <x v="679"/>
    <n v="1000"/>
    <x v="3774"/>
    <x v="429"/>
    <x v="657"/>
    <x v="4435"/>
    <n v="22773"/>
    <n v="4438"/>
    <x v="3124"/>
    <n v="0"/>
    <s v="1980s|forest|lycanthrope|shapeshifting|werewolf transformation"/>
    <x v="4437"/>
    <n v="195"/>
    <x v="0"/>
    <x v="0"/>
    <s v="R"/>
    <x v="138"/>
    <x v="37"/>
    <n v="823"/>
    <x v="4"/>
    <n v="1.85"/>
    <x v="1"/>
  </r>
  <r>
    <x v="4438"/>
    <s v="Color"/>
    <x v="494"/>
    <n v="184"/>
    <n v="110"/>
    <n v="92"/>
    <n v="177"/>
    <x v="2663"/>
    <n v="650"/>
    <x v="3775"/>
    <x v="2"/>
    <x v="1781"/>
    <x v="4436"/>
    <n v="116642"/>
    <n v="1421"/>
    <x v="735"/>
    <n v="4"/>
    <s v="british secret service|hand to hand combat|murder|official james bond series|terrorist plot"/>
    <x v="4438"/>
    <n v="389"/>
    <x v="0"/>
    <x v="1"/>
    <s v="Approved"/>
    <x v="352"/>
    <x v="34"/>
    <n v="275"/>
    <x v="11"/>
    <n v="1.37"/>
    <x v="9"/>
  </r>
  <r>
    <x v="4439"/>
    <s v="Color"/>
    <x v="2065"/>
    <n v="270"/>
    <n v="86"/>
    <n v="18"/>
    <n v="300"/>
    <x v="2664"/>
    <n v="1000"/>
    <x v="3776"/>
    <x v="315"/>
    <x v="372"/>
    <x v="4437"/>
    <n v="52642"/>
    <n v="2665"/>
    <x v="3125"/>
    <n v="0"/>
    <s v="abandoned building|chernobyl disaster|exploration|tour guide|van"/>
    <x v="4439"/>
    <n v="271"/>
    <x v="0"/>
    <x v="0"/>
    <s v="R"/>
    <x v="138"/>
    <x v="3"/>
    <n v="466"/>
    <x v="40"/>
    <n v="1.85"/>
    <x v="4"/>
  </r>
  <r>
    <x v="4440"/>
    <s v="Color"/>
    <x v="2066"/>
    <n v="203"/>
    <n v="86"/>
    <n v="385"/>
    <n v="100"/>
    <x v="2665"/>
    <n v="266"/>
    <x v="3777"/>
    <x v="471"/>
    <x v="1782"/>
    <x v="4438"/>
    <n v="76407"/>
    <n v="673"/>
    <x v="3126"/>
    <n v="0"/>
    <s v="blood|cenobites|creature|demon|male full frontal nudity"/>
    <x v="4440"/>
    <n v="335"/>
    <x v="0"/>
    <x v="1"/>
    <s v="R"/>
    <x v="138"/>
    <x v="42"/>
    <n v="209"/>
    <x v="15"/>
    <n v="1.85"/>
    <x v="1"/>
  </r>
  <r>
    <x v="4441"/>
    <s v="Color"/>
    <x v="2067"/>
    <n v="29"/>
    <n v="120"/>
    <n v="18"/>
    <n v="295"/>
    <x v="2666"/>
    <n v="634"/>
    <x v="3778"/>
    <x v="270"/>
    <x v="1783"/>
    <x v="4439"/>
    <n v="4501"/>
    <n v="1810"/>
    <x v="3127"/>
    <n v="11"/>
    <s v="alternate universe|christian|christian film|christianity|manipulation"/>
    <x v="4441"/>
    <n v="102"/>
    <x v="0"/>
    <x v="0"/>
    <s v="PG"/>
    <x v="240"/>
    <x v="6"/>
    <n v="420"/>
    <x v="53"/>
    <n v="2.35"/>
    <x v="1"/>
  </r>
  <r>
    <x v="4442"/>
    <s v="Color"/>
    <x v="764"/>
    <n v="137"/>
    <n v="90"/>
    <n v="65"/>
    <n v="683"/>
    <x v="658"/>
    <n v="1000"/>
    <x v="3779"/>
    <x v="416"/>
    <x v="1110"/>
    <x v="4440"/>
    <n v="23021"/>
    <n v="3155"/>
    <x v="3128"/>
    <n v="0"/>
    <s v="e mail|game|school|serial killer|student"/>
    <x v="4442"/>
    <n v="220"/>
    <x v="0"/>
    <x v="0"/>
    <s v="PG-13"/>
    <x v="138"/>
    <x v="12"/>
    <n v="989"/>
    <x v="18"/>
    <n v="2.35"/>
    <x v="482"/>
  </r>
  <r>
    <x v="4443"/>
    <s v="Color"/>
    <x v="2068"/>
    <n v="107"/>
    <n v="99"/>
    <n v="2"/>
    <n v="3"/>
    <x v="2667"/>
    <n v="43"/>
    <x v="3780"/>
    <x v="390"/>
    <x v="1784"/>
    <x v="4441"/>
    <n v="5442"/>
    <n v="53"/>
    <x v="3129"/>
    <n v="0"/>
    <s v="godzilla|kaiju|monster|orga|ufo"/>
    <x v="4443"/>
    <n v="140"/>
    <x v="2"/>
    <x v="7"/>
    <s v="PG"/>
    <x v="364"/>
    <x v="15"/>
    <n v="3"/>
    <x v="19"/>
    <n v="2.35"/>
    <x v="445"/>
  </r>
  <r>
    <x v="4444"/>
    <s v="Color"/>
    <x v="1112"/>
    <n v="377"/>
    <n v="112"/>
    <n v="310"/>
    <n v="616"/>
    <x v="91"/>
    <n v="33000"/>
    <x v="3781"/>
    <x v="17"/>
    <x v="350"/>
    <x v="4442"/>
    <n v="141425"/>
    <n v="35941"/>
    <x v="1023"/>
    <n v="0"/>
    <s v="dog hit by a car|dysfunctional family|falling in love|female in shower|unhappily married woman"/>
    <x v="4444"/>
    <n v="283"/>
    <x v="0"/>
    <x v="0"/>
    <s v="R"/>
    <x v="209"/>
    <x v="5"/>
    <n v="2000"/>
    <x v="38"/>
    <n v="1.66"/>
    <x v="68"/>
  </r>
  <r>
    <x v="4445"/>
    <s v="Color"/>
    <x v="2069"/>
    <n v="169"/>
    <n v="103"/>
    <n v="2"/>
    <n v="226"/>
    <x v="253"/>
    <n v="2000"/>
    <x v="3782"/>
    <x v="371"/>
    <x v="611"/>
    <x v="4443"/>
    <n v="36321"/>
    <n v="3192"/>
    <x v="3130"/>
    <n v="2"/>
    <s v="bail|male full frontal nudity|sex change|stepfather|transsexual"/>
    <x v="4445"/>
    <n v="230"/>
    <x v="0"/>
    <x v="0"/>
    <s v="R"/>
    <x v="138"/>
    <x v="12"/>
    <n v="508"/>
    <x v="38"/>
    <n v="1.85"/>
    <x v="1"/>
  </r>
  <r>
    <x v="4446"/>
    <s v="Color"/>
    <x v="926"/>
    <n v="225"/>
    <n v="83"/>
    <n v="19"/>
    <n v="128"/>
    <x v="2668"/>
    <n v="403"/>
    <x v="3783"/>
    <x v="429"/>
    <x v="1785"/>
    <x v="4444"/>
    <n v="30570"/>
    <n v="988"/>
    <x v="3131"/>
    <n v="0"/>
    <s v="critically bashed|demonic possession|exorcism|exorcist|found footage"/>
    <x v="4446"/>
    <n v="290"/>
    <x v="0"/>
    <x v="0"/>
    <s v="R"/>
    <x v="138"/>
    <x v="3"/>
    <n v="169"/>
    <x v="39"/>
    <n v="1.85"/>
    <x v="85"/>
  </r>
  <r>
    <x v="4447"/>
    <s v="Color"/>
    <x v="2070"/>
    <n v="101"/>
    <n v="109"/>
    <n v="199"/>
    <n v="44"/>
    <x v="2669"/>
    <n v="503"/>
    <x v="3784"/>
    <x v="379"/>
    <x v="1004"/>
    <x v="4445"/>
    <n v="7584"/>
    <n v="731"/>
    <x v="3132"/>
    <n v="8"/>
    <s v="band|drugs|friendship|hollywood|satire"/>
    <x v="4447"/>
    <n v="137"/>
    <x v="0"/>
    <x v="0"/>
    <s v="X"/>
    <x v="365"/>
    <x v="48"/>
    <n v="46"/>
    <x v="5"/>
    <n v="2.35"/>
    <x v="1"/>
  </r>
  <r>
    <x v="4448"/>
    <s v=" Black and White"/>
    <x v="2071"/>
    <n v="39"/>
    <n v="89"/>
    <n v="0"/>
    <n v="102"/>
    <x v="2670"/>
    <n v="356"/>
    <x v="4"/>
    <x v="304"/>
    <x v="1786"/>
    <x v="4446"/>
    <n v="2636"/>
    <n v="831"/>
    <x v="3133"/>
    <n v="1"/>
    <s v="army|civil war|robbery|soldier|train"/>
    <x v="4448"/>
    <n v="36"/>
    <x v="0"/>
    <x v="0"/>
    <m/>
    <x v="138"/>
    <x v="67"/>
    <n v="110"/>
    <x v="5"/>
    <n v="2.35"/>
    <x v="389"/>
  </r>
  <r>
    <x v="4449"/>
    <s v="Color"/>
    <x v="1180"/>
    <n v="372"/>
    <n v="96"/>
    <n v="49"/>
    <m/>
    <x v="2671"/>
    <n v="861"/>
    <x v="3785"/>
    <x v="4"/>
    <x v="1787"/>
    <x v="4447"/>
    <n v="67654"/>
    <n v="929"/>
    <x v="4"/>
    <n v="0"/>
    <s v="climate|earth|global warming|science|truth"/>
    <x v="4449"/>
    <n v="504"/>
    <x v="0"/>
    <x v="0"/>
    <s v="PG"/>
    <x v="4"/>
    <x v="7"/>
    <n v="68"/>
    <x v="7"/>
    <n v="1.85"/>
    <x v="1"/>
  </r>
  <r>
    <x v="4450"/>
    <s v=" Black and White"/>
    <x v="2072"/>
    <n v="40"/>
    <n v="109"/>
    <n v="23"/>
    <n v="88"/>
    <x v="2672"/>
    <n v="183"/>
    <x v="4"/>
    <x v="864"/>
    <x v="1788"/>
    <x v="4448"/>
    <n v="7346"/>
    <n v="510"/>
    <x v="3134"/>
    <n v="0"/>
    <s v="battle|combat|heroic military|sergeant|tarawa"/>
    <x v="4450"/>
    <n v="69"/>
    <x v="0"/>
    <x v="0"/>
    <s v="Approved"/>
    <x v="138"/>
    <x v="80"/>
    <n v="102"/>
    <x v="13"/>
    <n v="1.37"/>
    <x v="194"/>
  </r>
  <r>
    <x v="4451"/>
    <s v="Color"/>
    <x v="48"/>
    <n v="129"/>
    <n v="122"/>
    <n v="17000"/>
    <n v="184"/>
    <x v="2673"/>
    <n v="543"/>
    <x v="3786"/>
    <x v="865"/>
    <x v="1789"/>
    <x v="4449"/>
    <n v="9638"/>
    <n v="1218"/>
    <x v="3135"/>
    <n v="0"/>
    <s v="band|concert footage|new york city|rolling stones|three word title"/>
    <x v="4451"/>
    <n v="67"/>
    <x v="0"/>
    <x v="0"/>
    <s v="PG-13"/>
    <x v="4"/>
    <x v="8"/>
    <n v="426"/>
    <x v="13"/>
    <n v="1.85"/>
    <x v="1"/>
  </r>
  <r>
    <x v="4452"/>
    <s v="Color"/>
    <x v="1480"/>
    <n v="285"/>
    <n v="100"/>
    <n v="0"/>
    <n v="389"/>
    <x v="131"/>
    <n v="640"/>
    <x v="3787"/>
    <x v="774"/>
    <x v="5"/>
    <x v="4450"/>
    <n v="21468"/>
    <n v="2082"/>
    <x v="3136"/>
    <n v="0"/>
    <s v="activist|amazon|color in title|rain|rain forest"/>
    <x v="4452"/>
    <n v="164"/>
    <x v="0"/>
    <x v="0"/>
    <s v="R"/>
    <x v="224"/>
    <x v="9"/>
    <n v="550"/>
    <x v="28"/>
    <n v="2.35"/>
    <x v="85"/>
  </r>
  <r>
    <x v="4453"/>
    <s v="Color"/>
    <x v="2073"/>
    <n v="29"/>
    <n v="109"/>
    <n v="0"/>
    <n v="30"/>
    <x v="2674"/>
    <n v="202"/>
    <x v="4"/>
    <x v="660"/>
    <x v="1790"/>
    <x v="4451"/>
    <n v="162"/>
    <n v="283"/>
    <x v="3137"/>
    <n v="0"/>
    <s v="france|gay|language|male masturbation|masturbation"/>
    <x v="4453"/>
    <n v="5"/>
    <x v="0"/>
    <x v="1"/>
    <m/>
    <x v="352"/>
    <x v="2"/>
    <n v="47"/>
    <x v="15"/>
    <n v="1.85"/>
    <x v="607"/>
  </r>
  <r>
    <x v="4454"/>
    <s v="Color"/>
    <x v="2074"/>
    <n v="337"/>
    <n v="95"/>
    <n v="20"/>
    <n v="365"/>
    <x v="1392"/>
    <n v="422"/>
    <x v="3788"/>
    <x v="360"/>
    <x v="1791"/>
    <x v="4452"/>
    <n v="36381"/>
    <n v="1899"/>
    <x v="3138"/>
    <n v="3"/>
    <s v="falling in love|iron lung|priest|sex surrogate|therapist"/>
    <x v="4454"/>
    <n v="126"/>
    <x v="0"/>
    <x v="0"/>
    <s v="R"/>
    <x v="138"/>
    <x v="3"/>
    <n v="374"/>
    <x v="13"/>
    <n v="1.85"/>
    <x v="59"/>
  </r>
  <r>
    <x v="4455"/>
    <s v="Color"/>
    <x v="2075"/>
    <n v="120"/>
    <n v="94"/>
    <n v="11"/>
    <n v="2"/>
    <x v="2675"/>
    <n v="37"/>
    <x v="3789"/>
    <x v="4"/>
    <x v="1792"/>
    <x v="4453"/>
    <n v="42389"/>
    <n v="42"/>
    <x v="3139"/>
    <n v="0"/>
    <s v="farming|flesh eating|food|food industry|gluttony"/>
    <x v="4455"/>
    <n v="183"/>
    <x v="0"/>
    <x v="0"/>
    <s v="PG"/>
    <x v="4"/>
    <x v="8"/>
    <n v="3"/>
    <x v="0"/>
    <n v="1.78"/>
    <x v="40"/>
  </r>
  <r>
    <x v="4456"/>
    <s v="Color"/>
    <x v="1682"/>
    <n v="40"/>
    <n v="107"/>
    <n v="10"/>
    <n v="245"/>
    <x v="2676"/>
    <n v="544"/>
    <x v="3790"/>
    <x v="270"/>
    <x v="1508"/>
    <x v="4454"/>
    <n v="6110"/>
    <n v="1147"/>
    <x v="3140"/>
    <n v="1"/>
    <s v="abortion|anti choice|christian preach|malpractice|unprofessional conduct"/>
    <x v="4456"/>
    <n v="82"/>
    <x v="0"/>
    <x v="0"/>
    <s v="PG-13"/>
    <x v="4"/>
    <x v="10"/>
    <n v="264"/>
    <x v="2"/>
    <m/>
    <x v="1"/>
  </r>
  <r>
    <x v="4457"/>
    <s v="Color"/>
    <x v="1142"/>
    <n v="38"/>
    <n v="104"/>
    <n v="122"/>
    <n v="458"/>
    <x v="2677"/>
    <n v="22000"/>
    <x v="3791"/>
    <x v="105"/>
    <x v="93"/>
    <x v="4455"/>
    <n v="4195"/>
    <n v="23461"/>
    <x v="703"/>
    <n v="1"/>
    <s v="love|marine biologist|nurse|personal ad|plumber"/>
    <x v="4457"/>
    <n v="86"/>
    <x v="0"/>
    <x v="0"/>
    <s v="R"/>
    <x v="138"/>
    <x v="20"/>
    <n v="472"/>
    <x v="10"/>
    <n v="1.85"/>
    <x v="455"/>
  </r>
  <r>
    <x v="3401"/>
    <s v="Color"/>
    <x v="689"/>
    <n v="387"/>
    <n v="96"/>
    <n v="655"/>
    <n v="973"/>
    <x v="1859"/>
    <n v="24000"/>
    <x v="3105"/>
    <x v="105"/>
    <x v="6"/>
    <x v="3400"/>
    <n v="414345"/>
    <n v="28817"/>
    <x v="2394"/>
    <n v="0"/>
    <s v="adoption|baby|friend|pregnancy|school"/>
    <x v="3401"/>
    <n v="881"/>
    <x v="0"/>
    <x v="0"/>
    <s v="PG-13"/>
    <x v="244"/>
    <x v="1"/>
    <n v="3000"/>
    <x v="7"/>
    <n v="1.85"/>
    <x v="7"/>
  </r>
  <r>
    <x v="4458"/>
    <s v="Color"/>
    <x v="2076"/>
    <n v="185"/>
    <n v="93"/>
    <n v="7"/>
    <n v="180"/>
    <x v="1183"/>
    <n v="3000"/>
    <x v="3792"/>
    <x v="200"/>
    <x v="95"/>
    <x v="4456"/>
    <n v="31254"/>
    <n v="3986"/>
    <x v="3141"/>
    <n v="2"/>
    <s v="adultery|brother sister relationship|estrangement|siblings|suicide attempt"/>
    <x v="4458"/>
    <n v="79"/>
    <x v="0"/>
    <x v="0"/>
    <s v="R"/>
    <x v="4"/>
    <x v="11"/>
    <n v="439"/>
    <x v="2"/>
    <n v="2.35"/>
    <x v="1"/>
  </r>
  <r>
    <x v="4459"/>
    <s v="Color"/>
    <x v="2077"/>
    <n v="348"/>
    <n v="102"/>
    <n v="46"/>
    <n v="287"/>
    <x v="2678"/>
    <n v="321"/>
    <x v="3793"/>
    <x v="150"/>
    <x v="1779"/>
    <x v="4457"/>
    <n v="40425"/>
    <n v="1263"/>
    <x v="732"/>
    <n v="0"/>
    <s v="connecticut|cult|memory|new york|telephone call"/>
    <x v="4459"/>
    <n v="186"/>
    <x v="0"/>
    <x v="0"/>
    <s v="R"/>
    <x v="4"/>
    <x v="10"/>
    <n v="300"/>
    <x v="8"/>
    <n v="2.35"/>
    <x v="1"/>
  </r>
  <r>
    <x v="4460"/>
    <s v="Color"/>
    <x v="2078"/>
    <n v="155"/>
    <n v="84"/>
    <n v="9"/>
    <n v="313"/>
    <x v="2679"/>
    <n v="612"/>
    <x v="3794"/>
    <x v="200"/>
    <x v="1793"/>
    <x v="4458"/>
    <n v="16594"/>
    <n v="1587"/>
    <x v="3142"/>
    <n v="1"/>
    <s v="abortion|divorced parents|one night stand|pregnancy|pregnant"/>
    <x v="4460"/>
    <n v="73"/>
    <x v="0"/>
    <x v="0"/>
    <s v="R"/>
    <x v="4"/>
    <x v="11"/>
    <n v="457"/>
    <x v="2"/>
    <n v="2.35"/>
    <x v="1"/>
  </r>
  <r>
    <x v="4461"/>
    <s v="Color"/>
    <x v="2079"/>
    <n v="181"/>
    <n v="97"/>
    <n v="33"/>
    <n v="229"/>
    <x v="2680"/>
    <n v="496"/>
    <x v="3795"/>
    <x v="152"/>
    <x v="569"/>
    <x v="4459"/>
    <n v="21746"/>
    <n v="994"/>
    <x v="3143"/>
    <n v="1"/>
    <s v="border|mohawk|money|new york|river"/>
    <x v="4461"/>
    <n v="93"/>
    <x v="0"/>
    <x v="0"/>
    <s v="R"/>
    <x v="138"/>
    <x v="8"/>
    <n v="238"/>
    <x v="13"/>
    <n v="1.85"/>
    <x v="1"/>
  </r>
  <r>
    <x v="4462"/>
    <s v="Color"/>
    <x v="2080"/>
    <n v="149"/>
    <n v="91"/>
    <n v="9"/>
    <n v="13"/>
    <x v="2681"/>
    <n v="130"/>
    <x v="3796"/>
    <x v="305"/>
    <x v="1794"/>
    <x v="4460"/>
    <n v="9540"/>
    <n v="198"/>
    <x v="3144"/>
    <n v="0"/>
    <s v="backup singer|band|bechdel test passed|concert footage|singer"/>
    <x v="4462"/>
    <n v="80"/>
    <x v="0"/>
    <x v="0"/>
    <s v="PG-13"/>
    <x v="138"/>
    <x v="9"/>
    <n v="19"/>
    <x v="38"/>
    <n v="1.78"/>
    <x v="57"/>
  </r>
  <r>
    <x v="4463"/>
    <s v="Color"/>
    <x v="1588"/>
    <n v="54"/>
    <n v="84"/>
    <n v="56"/>
    <n v="13"/>
    <x v="2682"/>
    <n v="21000"/>
    <x v="3797"/>
    <x v="200"/>
    <x v="21"/>
    <x v="4461"/>
    <n v="5933"/>
    <n v="21124"/>
    <x v="3145"/>
    <n v="3"/>
    <s v="actor|anilingus|double cross|funeral home|two timing"/>
    <x v="4463"/>
    <n v="102"/>
    <x v="0"/>
    <x v="0"/>
    <s v="R"/>
    <x v="138"/>
    <x v="13"/>
    <n v="104"/>
    <x v="23"/>
    <n v="1.85"/>
    <x v="312"/>
  </r>
  <r>
    <x v="4464"/>
    <s v="Color"/>
    <x v="1452"/>
    <n v="18"/>
    <n v="86"/>
    <n v="132"/>
    <n v="584"/>
    <x v="298"/>
    <n v="778"/>
    <x v="3798"/>
    <x v="105"/>
    <x v="1795"/>
    <x v="4462"/>
    <n v="2629"/>
    <n v="2400"/>
    <x v="1004"/>
    <n v="2"/>
    <s v="briefs|cancer|cat|cult film|friend"/>
    <x v="4464"/>
    <n v="32"/>
    <x v="0"/>
    <x v="1"/>
    <s v="R"/>
    <x v="138"/>
    <x v="25"/>
    <n v="695"/>
    <x v="2"/>
    <n v="1.85"/>
    <x v="395"/>
  </r>
  <r>
    <x v="3907"/>
    <s v="Color"/>
    <x v="1135"/>
    <n v="122"/>
    <n v="91"/>
    <n v="11"/>
    <n v="121"/>
    <x v="581"/>
    <n v="1000"/>
    <x v="3475"/>
    <x v="379"/>
    <x v="384"/>
    <x v="3905"/>
    <n v="82232"/>
    <n v="2323"/>
    <x v="2729"/>
    <n v="3"/>
    <s v="dole|male stripper|northern england|steel worker|unemployment"/>
    <x v="3907"/>
    <n v="174"/>
    <x v="0"/>
    <x v="1"/>
    <s v="R"/>
    <x v="209"/>
    <x v="13"/>
    <n v="891"/>
    <x v="13"/>
    <n v="1.85"/>
    <x v="1"/>
  </r>
  <r>
    <x v="4465"/>
    <s v="Color"/>
    <x v="2081"/>
    <n v="87"/>
    <n v="92"/>
    <n v="2"/>
    <n v="5"/>
    <x v="2683"/>
    <n v="783"/>
    <x v="3799"/>
    <x v="4"/>
    <x v="98"/>
    <x v="4463"/>
    <n v="11283"/>
    <n v="1447"/>
    <x v="3146"/>
    <n v="0"/>
    <s v="california|car|reference to ralph nader|technology|u.s. president"/>
    <x v="4465"/>
    <n v="155"/>
    <x v="0"/>
    <x v="0"/>
    <s v="PG"/>
    <x v="138"/>
    <x v="7"/>
    <n v="659"/>
    <x v="16"/>
    <n v="1.75"/>
    <x v="1"/>
  </r>
  <r>
    <x v="4466"/>
    <s v="Color"/>
    <x v="2082"/>
    <n v="51"/>
    <n v="94"/>
    <n v="112"/>
    <n v="428"/>
    <x v="832"/>
    <n v="1000"/>
    <x v="3800"/>
    <x v="334"/>
    <x v="537"/>
    <x v="4464"/>
    <n v="6084"/>
    <n v="3085"/>
    <x v="1815"/>
    <n v="1"/>
    <s v="friend|gay|lesbian|photographer|restaurant"/>
    <x v="4466"/>
    <n v="120"/>
    <x v="0"/>
    <x v="0"/>
    <s v="R"/>
    <x v="138"/>
    <x v="21"/>
    <n v="826"/>
    <x v="15"/>
    <n v="2.35"/>
    <x v="344"/>
  </r>
  <r>
    <x v="4467"/>
    <s v="Color"/>
    <x v="1626"/>
    <n v="260"/>
    <n v="92"/>
    <n v="152"/>
    <n v="124"/>
    <x v="2083"/>
    <n v="1000"/>
    <x v="4"/>
    <x v="866"/>
    <x v="735"/>
    <x v="4465"/>
    <n v="38893"/>
    <n v="1587"/>
    <x v="3147"/>
    <n v="2"/>
    <s v="cult film|elvis|elvis presley|nursing home|texas"/>
    <x v="4467"/>
    <n v="366"/>
    <x v="0"/>
    <x v="0"/>
    <s v="R"/>
    <x v="138"/>
    <x v="19"/>
    <n v="282"/>
    <x v="13"/>
    <n v="1.85"/>
    <x v="1"/>
  </r>
  <r>
    <x v="806"/>
    <s v="Color"/>
    <x v="46"/>
    <n v="218"/>
    <n v="103"/>
    <n v="11"/>
    <n v="543"/>
    <x v="579"/>
    <n v="2000"/>
    <x v="782"/>
    <x v="331"/>
    <x v="366"/>
    <x v="806"/>
    <n v="47988"/>
    <n v="5497"/>
    <x v="681"/>
    <n v="4"/>
    <s v="based on book|blob|ferris wheel|manuscript|monster"/>
    <x v="806"/>
    <n v="154"/>
    <x v="0"/>
    <x v="0"/>
    <s v="PG"/>
    <x v="90"/>
    <x v="2"/>
    <n v="1000"/>
    <x v="21"/>
    <n v="2.35"/>
    <x v="50"/>
  </r>
  <r>
    <x v="4468"/>
    <s v="Color"/>
    <x v="2083"/>
    <n v="16"/>
    <n v="100"/>
    <n v="12"/>
    <n v="6"/>
    <x v="2684"/>
    <n v="245"/>
    <x v="3801"/>
    <x v="270"/>
    <x v="1796"/>
    <x v="4466"/>
    <n v="1976"/>
    <n v="295"/>
    <x v="3148"/>
    <n v="0"/>
    <s v="gang|independent film|prison|racial slur|urban setting"/>
    <x v="4468"/>
    <n v="51"/>
    <x v="0"/>
    <x v="0"/>
    <s v="R"/>
    <x v="138"/>
    <x v="20"/>
    <n v="38"/>
    <x v="13"/>
    <n v="1.85"/>
    <x v="801"/>
  </r>
  <r>
    <x v="4469"/>
    <s v="Color"/>
    <x v="2084"/>
    <n v="12"/>
    <n v="119"/>
    <n v="13"/>
    <n v="25"/>
    <x v="2685"/>
    <n v="957"/>
    <x v="3802"/>
    <x v="241"/>
    <x v="559"/>
    <x v="4467"/>
    <n v="983"/>
    <n v="1107"/>
    <x v="3149"/>
    <n v="0"/>
    <s v="fbi agent|mormon|prayer|sheriff|utah"/>
    <x v="4469"/>
    <n v="63"/>
    <x v="0"/>
    <x v="0"/>
    <s v="PG-13"/>
    <x v="138"/>
    <x v="18"/>
    <n v="81"/>
    <x v="13"/>
    <n v="1.85"/>
    <x v="714"/>
  </r>
  <r>
    <x v="4470"/>
    <s v=" Black and White"/>
    <x v="2085"/>
    <n v="1"/>
    <n v="167"/>
    <n v="10"/>
    <n v="97"/>
    <x v="2686"/>
    <n v="353"/>
    <x v="3803"/>
    <x v="17"/>
    <x v="1667"/>
    <x v="4468"/>
    <n v="2715"/>
    <n v="773"/>
    <x v="3150"/>
    <n v="3"/>
    <s v="mumbai riots|politician|riot|suicide|tragic event"/>
    <x v="4470"/>
    <n v="19"/>
    <x v="8"/>
    <x v="16"/>
    <m/>
    <x v="138"/>
    <x v="21"/>
    <n v="186"/>
    <x v="5"/>
    <n v="2.35"/>
    <x v="802"/>
  </r>
  <r>
    <x v="2991"/>
    <s v="Color"/>
    <x v="873"/>
    <n v="48"/>
    <n v="92"/>
    <n v="0"/>
    <n v="842"/>
    <x v="1790"/>
    <n v="1000"/>
    <x v="4"/>
    <x v="125"/>
    <x v="1161"/>
    <x v="2990"/>
    <n v="36559"/>
    <n v="3931"/>
    <x v="1581"/>
    <n v="0"/>
    <s v="french revolution|old testament|part of an unfinished series|reference to john wayne|roman emperor"/>
    <x v="2991"/>
    <n v="131"/>
    <x v="0"/>
    <x v="0"/>
    <s v="R"/>
    <x v="190"/>
    <x v="37"/>
    <n v="898"/>
    <x v="8"/>
    <n v="2.35"/>
    <x v="1"/>
  </r>
  <r>
    <x v="4471"/>
    <s v="Color"/>
    <x v="890"/>
    <n v="59"/>
    <n v="92"/>
    <n v="406"/>
    <n v="194"/>
    <x v="2687"/>
    <n v="406"/>
    <x v="3804"/>
    <x v="376"/>
    <x v="1797"/>
    <x v="4469"/>
    <n v="30396"/>
    <n v="904"/>
    <x v="3151"/>
    <n v="0"/>
    <s v="book of mormon|fight|mormon|ray gun|sidekick"/>
    <x v="4471"/>
    <n v="168"/>
    <x v="0"/>
    <x v="0"/>
    <s v="NC-17"/>
    <x v="138"/>
    <x v="13"/>
    <n v="203"/>
    <x v="5"/>
    <n v="1.85"/>
    <x v="1"/>
  </r>
  <r>
    <x v="4472"/>
    <s v="Color"/>
    <x v="473"/>
    <n v="88"/>
    <n v="108"/>
    <n v="234"/>
    <n v="463"/>
    <x v="1468"/>
    <n v="11000"/>
    <x v="3805"/>
    <x v="17"/>
    <x v="336"/>
    <x v="4470"/>
    <n v="9233"/>
    <n v="12385"/>
    <x v="2841"/>
    <n v="0"/>
    <s v="best friend|lake|love|small town|womanizer"/>
    <x v="4472"/>
    <n v="126"/>
    <x v="0"/>
    <x v="0"/>
    <s v="R"/>
    <x v="139"/>
    <x v="17"/>
    <n v="552"/>
    <x v="8"/>
    <n v="2.35"/>
    <x v="803"/>
  </r>
  <r>
    <x v="4473"/>
    <s v="Color"/>
    <x v="2086"/>
    <n v="28"/>
    <n v="97"/>
    <n v="4"/>
    <n v="301"/>
    <x v="556"/>
    <n v="611"/>
    <x v="3806"/>
    <x v="200"/>
    <x v="915"/>
    <x v="4471"/>
    <n v="1524"/>
    <n v="1692"/>
    <x v="3152"/>
    <n v="0"/>
    <s v="dying|to do list|twenty something|underwear|voyeur"/>
    <x v="4473"/>
    <n v="29"/>
    <x v="0"/>
    <x v="0"/>
    <s v="R"/>
    <x v="138"/>
    <x v="13"/>
    <n v="394"/>
    <x v="15"/>
    <n v="1.85"/>
    <x v="758"/>
  </r>
  <r>
    <x v="4474"/>
    <s v="Color"/>
    <x v="1775"/>
    <n v="44"/>
    <n v="88"/>
    <n v="22"/>
    <n v="275"/>
    <x v="1626"/>
    <n v="638"/>
    <x v="3807"/>
    <x v="270"/>
    <x v="637"/>
    <x v="4472"/>
    <n v="3142"/>
    <n v="1641"/>
    <x v="1937"/>
    <n v="0"/>
    <s v="contest|poetry|refusing to eat|starving oneself|teenage girl"/>
    <x v="4474"/>
    <n v="68"/>
    <x v="0"/>
    <x v="0"/>
    <s v="R"/>
    <x v="138"/>
    <x v="19"/>
    <n v="400"/>
    <x v="10"/>
    <n v="1.85"/>
    <x v="215"/>
  </r>
  <r>
    <x v="4475"/>
    <s v="Color"/>
    <x v="2087"/>
    <n v="13"/>
    <n v="100"/>
    <n v="0"/>
    <n v="268"/>
    <x v="2365"/>
    <n v="844"/>
    <x v="3808"/>
    <x v="127"/>
    <x v="791"/>
    <x v="4473"/>
    <n v="505"/>
    <n v="2289"/>
    <x v="2572"/>
    <n v="1"/>
    <s v="divorce|friend|jewish|lent|restaurant"/>
    <x v="4475"/>
    <n v="32"/>
    <x v="0"/>
    <x v="0"/>
    <s v="R"/>
    <x v="138"/>
    <x v="21"/>
    <n v="625"/>
    <x v="57"/>
    <m/>
    <x v="804"/>
  </r>
  <r>
    <x v="4476"/>
    <s v="Color"/>
    <x v="2088"/>
    <n v="117"/>
    <n v="100"/>
    <n v="71"/>
    <n v="145"/>
    <x v="2688"/>
    <n v="11000"/>
    <x v="3809"/>
    <x v="270"/>
    <x v="182"/>
    <x v="4474"/>
    <n v="19752"/>
    <n v="12234"/>
    <x v="3153"/>
    <n v="0"/>
    <s v="girls' soccer|high school|high school student|soccer coach|teenager"/>
    <x v="4476"/>
    <n v="61"/>
    <x v="0"/>
    <x v="0"/>
    <s v="R"/>
    <x v="4"/>
    <x v="9"/>
    <n v="733"/>
    <x v="22"/>
    <n v="1.85"/>
    <x v="1"/>
  </r>
  <r>
    <x v="4477"/>
    <s v="Color"/>
    <x v="2089"/>
    <n v="100"/>
    <n v="124"/>
    <n v="13"/>
    <n v="7"/>
    <x v="2689"/>
    <n v="20"/>
    <x v="3810"/>
    <x v="152"/>
    <x v="1798"/>
    <x v="4475"/>
    <n v="4999"/>
    <n v="42"/>
    <x v="3154"/>
    <n v="6"/>
    <s v="arab|christian|israeli|palestinian|violence"/>
    <x v="4477"/>
    <n v="32"/>
    <x v="32"/>
    <x v="8"/>
    <m/>
    <x v="4"/>
    <x v="0"/>
    <n v="13"/>
    <x v="38"/>
    <n v="1.85"/>
    <x v="1"/>
  </r>
  <r>
    <x v="4478"/>
    <s v="Color"/>
    <x v="2090"/>
    <n v="117"/>
    <n v="88"/>
    <n v="21"/>
    <n v="772"/>
    <x v="2173"/>
    <n v="1000"/>
    <x v="3811"/>
    <x v="196"/>
    <x v="995"/>
    <x v="4476"/>
    <n v="46076"/>
    <n v="4720"/>
    <x v="3155"/>
    <n v="2"/>
    <s v="afterlife|camping|death|hitchhiker|suicide"/>
    <x v="4478"/>
    <n v="88"/>
    <x v="0"/>
    <x v="0"/>
    <s v="R"/>
    <x v="138"/>
    <x v="7"/>
    <n v="835"/>
    <x v="38"/>
    <n v="1.78"/>
    <x v="59"/>
  </r>
  <r>
    <x v="4479"/>
    <s v="Color"/>
    <x v="2091"/>
    <n v="140"/>
    <n v="106"/>
    <n v="135"/>
    <n v="11"/>
    <x v="2690"/>
    <n v="7000"/>
    <x v="3812"/>
    <x v="377"/>
    <x v="1799"/>
    <x v="4477"/>
    <n v="75633"/>
    <n v="7098"/>
    <x v="3156"/>
    <n v="0"/>
    <s v="buddhism|evolution|eye|reincarnation|stuck in elevator"/>
    <x v="4479"/>
    <n v="160"/>
    <x v="0"/>
    <x v="0"/>
    <s v="R"/>
    <x v="4"/>
    <x v="11"/>
    <n v="71"/>
    <x v="11"/>
    <n v="2.39"/>
    <x v="121"/>
  </r>
  <r>
    <x v="4480"/>
    <s v="Color"/>
    <x v="2092"/>
    <n v="29"/>
    <n v="79"/>
    <n v="2"/>
    <n v="551"/>
    <x v="2439"/>
    <n v="855"/>
    <x v="3813"/>
    <x v="105"/>
    <x v="1800"/>
    <x v="4478"/>
    <n v="3806"/>
    <n v="2489"/>
    <x v="552"/>
    <n v="2"/>
    <s v="bully comeuppance|high school|painter|reference to led zeppelin|wetting pants"/>
    <x v="4480"/>
    <n v="49"/>
    <x v="0"/>
    <x v="0"/>
    <s v="PG-13"/>
    <x v="138"/>
    <x v="17"/>
    <n v="577"/>
    <x v="9"/>
    <n v="1.85"/>
    <x v="805"/>
  </r>
  <r>
    <x v="333"/>
    <s v="Color"/>
    <x v="16"/>
    <n v="308"/>
    <n v="135"/>
    <n v="0"/>
    <n v="310"/>
    <x v="264"/>
    <n v="873"/>
    <x v="325"/>
    <x v="159"/>
    <x v="178"/>
    <x v="333"/>
    <n v="125114"/>
    <n v="2369"/>
    <x v="55"/>
    <n v="1"/>
    <s v="1970s|afterlife|heaven|pedophile|rape"/>
    <x v="333"/>
    <n v="593"/>
    <x v="0"/>
    <x v="0"/>
    <s v="PG-13"/>
    <x v="48"/>
    <x v="0"/>
    <n v="559"/>
    <x v="10"/>
    <n v="2.35"/>
    <x v="37"/>
  </r>
  <r>
    <x v="4481"/>
    <s v="Color"/>
    <x v="2093"/>
    <n v="248"/>
    <n v="96"/>
    <n v="50"/>
    <n v="0"/>
    <x v="2691"/>
    <n v="3"/>
    <x v="3814"/>
    <x v="867"/>
    <x v="1801"/>
    <x v="4479"/>
    <n v="23836"/>
    <n v="6"/>
    <x v="3157"/>
    <n v="1"/>
    <s v="death squad|mass killing|musical number|reference to guantanamo bay|surrealism"/>
    <x v="4481"/>
    <n v="107"/>
    <x v="41"/>
    <x v="1"/>
    <s v="Not Rated"/>
    <x v="138"/>
    <x v="3"/>
    <n v="3"/>
    <x v="17"/>
    <n v="1.85"/>
    <x v="35"/>
  </r>
  <r>
    <x v="4482"/>
    <s v="Color"/>
    <x v="2094"/>
    <n v="84"/>
    <n v="53"/>
    <n v="141"/>
    <n v="23"/>
    <x v="2493"/>
    <n v="141"/>
    <x v="3815"/>
    <x v="780"/>
    <x v="1802"/>
    <x v="4480"/>
    <n v="10564"/>
    <n v="313"/>
    <x v="3158"/>
    <n v="0"/>
    <s v="afghanistan|detainee|guantanamo bay|taxi|torture"/>
    <x v="4482"/>
    <n v="40"/>
    <x v="0"/>
    <x v="0"/>
    <s v="R"/>
    <x v="138"/>
    <x v="1"/>
    <n v="125"/>
    <x v="16"/>
    <n v="1.85"/>
    <x v="1"/>
  </r>
  <r>
    <x v="4483"/>
    <s v="Color"/>
    <x v="2095"/>
    <n v="40"/>
    <n v="97"/>
    <n v="10"/>
    <n v="5"/>
    <x v="2692"/>
    <n v="102"/>
    <x v="3816"/>
    <x v="743"/>
    <x v="1803"/>
    <x v="4481"/>
    <n v="1290"/>
    <n v="118"/>
    <x v="3159"/>
    <n v="0"/>
    <s v="new york|new york cosmos|professional sports|soccer|soccer team"/>
    <x v="4483"/>
    <n v="13"/>
    <x v="0"/>
    <x v="1"/>
    <s v="PG-13"/>
    <x v="138"/>
    <x v="7"/>
    <n v="7"/>
    <x v="11"/>
    <n v="1.85"/>
    <x v="806"/>
  </r>
  <r>
    <x v="4484"/>
    <s v="Color"/>
    <x v="2096"/>
    <m/>
    <n v="120"/>
    <n v="0"/>
    <n v="0"/>
    <x v="2693"/>
    <n v="12"/>
    <x v="3817"/>
    <x v="270"/>
    <x v="1804"/>
    <x v="4482"/>
    <n v="56"/>
    <n v="15"/>
    <x v="3160"/>
    <n v="0"/>
    <s v="bare chested male|discipline|imperialism|whipping|white slavery"/>
    <x v="4484"/>
    <n v="2"/>
    <x v="0"/>
    <x v="0"/>
    <s v="Unrated"/>
    <x v="4"/>
    <x v="14"/>
    <n v="3"/>
    <x v="38"/>
    <m/>
    <x v="731"/>
  </r>
  <r>
    <x v="4485"/>
    <s v="Color"/>
    <x v="367"/>
    <n v="13"/>
    <n v="90"/>
    <n v="165"/>
    <n v="679"/>
    <x v="802"/>
    <n v="978"/>
    <x v="3818"/>
    <x v="200"/>
    <x v="529"/>
    <x v="4483"/>
    <n v="455"/>
    <n v="3258"/>
    <x v="3161"/>
    <n v="1"/>
    <s v="actress|fame|inside joke|new york|one man show"/>
    <x v="4485"/>
    <n v="16"/>
    <x v="0"/>
    <x v="0"/>
    <s v="PG-13"/>
    <x v="4"/>
    <x v="21"/>
    <n v="922"/>
    <x v="20"/>
    <m/>
    <x v="75"/>
  </r>
  <r>
    <x v="4486"/>
    <s v="Color"/>
    <x v="2097"/>
    <n v="31"/>
    <n v="91"/>
    <n v="9"/>
    <n v="9"/>
    <x v="2694"/>
    <n v="53"/>
    <x v="3819"/>
    <x v="868"/>
    <x v="1805"/>
    <x v="4484"/>
    <n v="2482"/>
    <n v="86"/>
    <x v="3162"/>
    <n v="1"/>
    <s v="antarctica"/>
    <x v="4486"/>
    <n v="16"/>
    <x v="0"/>
    <x v="3"/>
    <s v="PG"/>
    <x v="138"/>
    <x v="9"/>
    <n v="24"/>
    <x v="32"/>
    <n v="1.85"/>
    <x v="1"/>
  </r>
  <r>
    <x v="4487"/>
    <s v="Color"/>
    <x v="2098"/>
    <n v="43"/>
    <n v="93"/>
    <n v="0"/>
    <n v="0"/>
    <x v="2695"/>
    <n v="20"/>
    <x v="3820"/>
    <x v="4"/>
    <x v="1806"/>
    <x v="4485"/>
    <n v="1220"/>
    <n v="28"/>
    <x v="3163"/>
    <n v="0"/>
    <s v="artist|denmark|lego|toy|toy company"/>
    <x v="4487"/>
    <n v="11"/>
    <x v="0"/>
    <x v="23"/>
    <s v="G"/>
    <x v="138"/>
    <x v="11"/>
    <n v="8"/>
    <x v="2"/>
    <m/>
    <x v="1"/>
  </r>
  <r>
    <x v="4488"/>
    <s v="Color"/>
    <x v="2099"/>
    <n v="2"/>
    <n v="112"/>
    <n v="74"/>
    <n v="891"/>
    <x v="2163"/>
    <n v="260000"/>
    <x v="3821"/>
    <x v="54"/>
    <x v="1718"/>
    <x v="4486"/>
    <n v="606"/>
    <n v="263584"/>
    <x v="3164"/>
    <n v="3"/>
    <s v="family relationships|loss of mother|san diego california|single mother|suicide attempt"/>
    <x v="4488"/>
    <n v="5"/>
    <x v="0"/>
    <x v="0"/>
    <s v="PG-13"/>
    <x v="138"/>
    <x v="3"/>
    <n v="984"/>
    <x v="23"/>
    <n v="1.85"/>
    <x v="807"/>
  </r>
  <r>
    <x v="4489"/>
    <s v="Color"/>
    <x v="2100"/>
    <n v="4"/>
    <n v="160"/>
    <n v="5"/>
    <n v="219"/>
    <x v="2696"/>
    <n v="724"/>
    <x v="3822"/>
    <x v="582"/>
    <x v="1807"/>
    <x v="4487"/>
    <n v="1524"/>
    <n v="2024"/>
    <x v="3165"/>
    <n v="5"/>
    <s v="chocolate|christmas|christmas eve|death|suspect"/>
    <x v="4489"/>
    <n v="30"/>
    <x v="8"/>
    <x v="16"/>
    <m/>
    <x v="41"/>
    <x v="12"/>
    <n v="668"/>
    <x v="30"/>
    <m/>
    <x v="616"/>
  </r>
  <r>
    <x v="4490"/>
    <s v="Color"/>
    <x v="2101"/>
    <n v="238"/>
    <n v="95"/>
    <n v="243"/>
    <n v="725"/>
    <x v="1213"/>
    <n v="969"/>
    <x v="3823"/>
    <x v="429"/>
    <x v="1808"/>
    <x v="4488"/>
    <n v="30160"/>
    <n v="3833"/>
    <x v="3124"/>
    <n v="0"/>
    <s v="cult film|eclipse|haunted house|lunar eclipse|secret"/>
    <x v="4490"/>
    <n v="193"/>
    <x v="0"/>
    <x v="0"/>
    <s v="R"/>
    <x v="365"/>
    <x v="0"/>
    <n v="962"/>
    <x v="21"/>
    <n v="1.85"/>
    <x v="1"/>
  </r>
  <r>
    <x v="4491"/>
    <s v="Color"/>
    <x v="2102"/>
    <n v="112"/>
    <n v="93"/>
    <n v="11"/>
    <n v="271"/>
    <x v="575"/>
    <n v="443"/>
    <x v="3824"/>
    <x v="408"/>
    <x v="278"/>
    <x v="4489"/>
    <n v="20176"/>
    <n v="1452"/>
    <x v="515"/>
    <n v="1"/>
    <s v="arm tattoo|bank robbery|cauterizing a wound|dancing on a table|dinner party"/>
    <x v="4491"/>
    <n v="73"/>
    <x v="0"/>
    <x v="0"/>
    <s v="R"/>
    <x v="149"/>
    <x v="5"/>
    <n v="298"/>
    <x v="2"/>
    <n v="1.85"/>
    <x v="1"/>
  </r>
  <r>
    <x v="4492"/>
    <s v="Color"/>
    <x v="528"/>
    <n v="33"/>
    <n v="88"/>
    <n v="29"/>
    <n v="117"/>
    <x v="1749"/>
    <n v="499"/>
    <x v="3825"/>
    <x v="70"/>
    <x v="1809"/>
    <x v="4490"/>
    <n v="2735"/>
    <n v="1141"/>
    <x v="2339"/>
    <n v="0"/>
    <s v="gangster|organized crime|robbery|rosh hashanah|safecracking"/>
    <x v="4492"/>
    <n v="52"/>
    <x v="0"/>
    <x v="0"/>
    <s v="R"/>
    <x v="138"/>
    <x v="20"/>
    <n v="230"/>
    <x v="9"/>
    <n v="1.85"/>
    <x v="485"/>
  </r>
  <r>
    <x v="4493"/>
    <s v="Color"/>
    <x v="2103"/>
    <n v="8"/>
    <n v="105"/>
    <n v="5"/>
    <n v="73"/>
    <x v="2697"/>
    <n v="590"/>
    <x v="4"/>
    <x v="352"/>
    <x v="1810"/>
    <x v="4491"/>
    <n v="1434"/>
    <n v="1042"/>
    <x v="3166"/>
    <n v="2"/>
    <s v="car racing|crush|hustler|scam|watching television"/>
    <x v="4493"/>
    <n v="43"/>
    <x v="0"/>
    <x v="0"/>
    <s v="R"/>
    <x v="138"/>
    <x v="15"/>
    <n v="231"/>
    <x v="31"/>
    <m/>
    <x v="795"/>
  </r>
  <r>
    <x v="4494"/>
    <s v="Color"/>
    <x v="2104"/>
    <n v="95"/>
    <n v="98"/>
    <n v="8"/>
    <n v="14"/>
    <x v="2698"/>
    <n v="96"/>
    <x v="3826"/>
    <x v="200"/>
    <x v="1811"/>
    <x v="4492"/>
    <n v="334"/>
    <n v="196"/>
    <x v="3167"/>
    <n v="1"/>
    <s v="actor|magazine|model|rock band|suburb"/>
    <x v="4494"/>
    <n v="17"/>
    <x v="0"/>
    <x v="0"/>
    <s v="R"/>
    <x v="4"/>
    <x v="25"/>
    <n v="71"/>
    <x v="8"/>
    <n v="1.85"/>
    <x v="757"/>
  </r>
  <r>
    <x v="4495"/>
    <s v="Color"/>
    <x v="640"/>
    <n v="29"/>
    <n v="82"/>
    <n v="82"/>
    <n v="490"/>
    <x v="2699"/>
    <n v="2000"/>
    <x v="3827"/>
    <x v="67"/>
    <x v="65"/>
    <x v="4493"/>
    <n v="1938"/>
    <n v="3905"/>
    <x v="714"/>
    <n v="0"/>
    <s v="action figure|press conference|superhero|superhero team|toy"/>
    <x v="4495"/>
    <n v="54"/>
    <x v="0"/>
    <x v="0"/>
    <s v="R"/>
    <x v="138"/>
    <x v="21"/>
    <n v="571"/>
    <x v="19"/>
    <n v="1.85"/>
    <x v="808"/>
  </r>
  <r>
    <x v="4496"/>
    <s v="Color"/>
    <x v="2105"/>
    <n v="3"/>
    <n v="89"/>
    <n v="32"/>
    <n v="256"/>
    <x v="2700"/>
    <n v="386"/>
    <x v="4"/>
    <x v="127"/>
    <x v="1812"/>
    <x v="4494"/>
    <n v="397"/>
    <n v="1647"/>
    <x v="3168"/>
    <n v="1"/>
    <s v="birthday|digit in title|love|masturbation|teenager"/>
    <x v="4496"/>
    <n v="6"/>
    <x v="0"/>
    <x v="0"/>
    <m/>
    <x v="138"/>
    <x v="0"/>
    <n v="261"/>
    <x v="22"/>
    <n v="1.78"/>
    <x v="608"/>
  </r>
  <r>
    <x v="4497"/>
    <s v=" Black and White"/>
    <x v="2106"/>
    <n v="71"/>
    <n v="78"/>
    <n v="0"/>
    <n v="61"/>
    <x v="2544"/>
    <n v="262"/>
    <x v="3828"/>
    <x v="168"/>
    <x v="1813"/>
    <x v="4495"/>
    <n v="3228"/>
    <n v="509"/>
    <x v="3169"/>
    <n v="0"/>
    <s v="female nudity|female pubic hair|masturbation|panties|pubic hair"/>
    <x v="4497"/>
    <n v="31"/>
    <x v="0"/>
    <x v="0"/>
    <s v="Not Rated"/>
    <x v="138"/>
    <x v="7"/>
    <n v="163"/>
    <x v="9"/>
    <n v="1.85"/>
    <x v="653"/>
  </r>
  <r>
    <x v="4498"/>
    <s v="Color"/>
    <x v="2107"/>
    <n v="36"/>
    <n v="97"/>
    <n v="4"/>
    <n v="150"/>
    <x v="2701"/>
    <n v="446"/>
    <x v="3829"/>
    <x v="142"/>
    <x v="1814"/>
    <x v="4496"/>
    <n v="1048"/>
    <n v="928"/>
    <x v="3170"/>
    <n v="1"/>
    <s v="art exhibition|augmented reality|cocaine|nervous breakdown|speculative fiction"/>
    <x v="4498"/>
    <n v="7"/>
    <x v="0"/>
    <x v="0"/>
    <s v="R"/>
    <x v="138"/>
    <x v="2"/>
    <n v="171"/>
    <x v="34"/>
    <n v="2.39"/>
    <x v="809"/>
  </r>
  <r>
    <x v="4499"/>
    <s v="Color"/>
    <x v="2108"/>
    <n v="56"/>
    <n v="81"/>
    <n v="0"/>
    <n v="394"/>
    <x v="2702"/>
    <n v="975"/>
    <x v="3830"/>
    <x v="182"/>
    <x v="311"/>
    <x v="4497"/>
    <n v="4862"/>
    <n v="2694"/>
    <x v="3171"/>
    <n v="0"/>
    <s v="dream sequence|locked in a room|looking at self in mirror|medication|superhero"/>
    <x v="4499"/>
    <n v="37"/>
    <x v="0"/>
    <x v="0"/>
    <s v="R"/>
    <x v="138"/>
    <x v="7"/>
    <n v="645"/>
    <x v="8"/>
    <n v="1.85"/>
    <x v="1"/>
  </r>
  <r>
    <x v="4500"/>
    <s v="Color"/>
    <x v="1803"/>
    <n v="8"/>
    <n v="90"/>
    <n v="18"/>
    <n v="422"/>
    <x v="720"/>
    <n v="491"/>
    <x v="3831"/>
    <x v="200"/>
    <x v="1815"/>
    <x v="4498"/>
    <n v="377"/>
    <n v="2633"/>
    <x v="3172"/>
    <n v="3"/>
    <s v="automobile association of america|cheating|psychic|reference to tom jones the singer|trailer park"/>
    <x v="4500"/>
    <n v="13"/>
    <x v="0"/>
    <x v="0"/>
    <s v="R"/>
    <x v="4"/>
    <x v="13"/>
    <n v="490"/>
    <x v="23"/>
    <m/>
    <x v="810"/>
  </r>
  <r>
    <x v="4501"/>
    <s v="Color"/>
    <x v="2109"/>
    <n v="3"/>
    <n v="97"/>
    <n v="0"/>
    <n v="94"/>
    <x v="2703"/>
    <n v="639"/>
    <x v="4"/>
    <x v="869"/>
    <x v="1816"/>
    <x v="4499"/>
    <n v="534"/>
    <n v="1188"/>
    <x v="3173"/>
    <n v="2"/>
    <s v="cnn reporter|ellipsis in title|matrix|punctuation in title|secret agent"/>
    <x v="4501"/>
    <n v="9"/>
    <x v="0"/>
    <x v="0"/>
    <s v="R"/>
    <x v="138"/>
    <x v="12"/>
    <n v="361"/>
    <x v="68"/>
    <n v="1.78"/>
    <x v="592"/>
  </r>
  <r>
    <x v="4502"/>
    <s v="Color"/>
    <x v="882"/>
    <n v="8"/>
    <n v="88"/>
    <n v="53"/>
    <n v="176"/>
    <x v="2704"/>
    <n v="563"/>
    <x v="3832"/>
    <x v="54"/>
    <x v="1263"/>
    <x v="4500"/>
    <n v="783"/>
    <n v="1284"/>
    <x v="3174"/>
    <n v="2"/>
    <s v="camp|die hard scenario|female protagonist|island|vice president"/>
    <x v="4502"/>
    <n v="12"/>
    <x v="0"/>
    <x v="8"/>
    <s v="R"/>
    <x v="138"/>
    <x v="7"/>
    <n v="288"/>
    <x v="54"/>
    <n v="1.85"/>
    <x v="811"/>
  </r>
  <r>
    <x v="4503"/>
    <s v="Color"/>
    <x v="2110"/>
    <n v="9"/>
    <n v="96"/>
    <n v="436"/>
    <n v="4"/>
    <x v="2705"/>
    <n v="474"/>
    <x v="3833"/>
    <x v="200"/>
    <x v="1330"/>
    <x v="4501"/>
    <n v="480"/>
    <n v="920"/>
    <x v="3175"/>
    <n v="3"/>
    <s v="based on play|character name in title"/>
    <x v="4503"/>
    <n v="21"/>
    <x v="0"/>
    <x v="0"/>
    <s v="R"/>
    <x v="41"/>
    <x v="18"/>
    <n v="436"/>
    <x v="28"/>
    <n v="1.85"/>
    <x v="726"/>
  </r>
  <r>
    <x v="4504"/>
    <s v="Color"/>
    <x v="2111"/>
    <n v="87"/>
    <n v="105"/>
    <n v="50"/>
    <n v="8"/>
    <x v="2706"/>
    <n v="327"/>
    <x v="4"/>
    <x v="352"/>
    <x v="1817"/>
    <x v="4502"/>
    <n v="3499"/>
    <n v="351"/>
    <x v="3176"/>
    <n v="0"/>
    <s v="corrupt police|drug cartel|drugs|mexico|police"/>
    <x v="4504"/>
    <n v="15"/>
    <x v="6"/>
    <x v="12"/>
    <s v="Not Rated"/>
    <x v="138"/>
    <x v="9"/>
    <n v="9"/>
    <x v="2"/>
    <n v="1.85"/>
    <x v="1"/>
  </r>
  <r>
    <x v="4505"/>
    <s v="Color"/>
    <x v="2112"/>
    <n v="6"/>
    <m/>
    <n v="3"/>
    <n v="4"/>
    <x v="2707"/>
    <n v="7"/>
    <x v="4"/>
    <x v="238"/>
    <x v="1818"/>
    <x v="4503"/>
    <n v="876"/>
    <n v="19"/>
    <x v="3177"/>
    <n v="9"/>
    <s v="pakistan|road trip"/>
    <x v="4505"/>
    <n v="15"/>
    <x v="42"/>
    <x v="58"/>
    <m/>
    <x v="138"/>
    <x v="2"/>
    <n v="5"/>
    <x v="15"/>
    <m/>
    <x v="812"/>
  </r>
  <r>
    <x v="4506"/>
    <s v="Color"/>
    <x v="2113"/>
    <n v="14"/>
    <n v="76"/>
    <n v="57"/>
    <n v="228"/>
    <x v="2262"/>
    <n v="442"/>
    <x v="4"/>
    <x v="17"/>
    <x v="1819"/>
    <x v="4504"/>
    <n v="9190"/>
    <n v="1635"/>
    <x v="3178"/>
    <n v="0"/>
    <s v="older woman younger woman relationship|sex with student|teacher|teacher student relationship|title directed by female"/>
    <x v="4506"/>
    <n v="75"/>
    <x v="0"/>
    <x v="0"/>
    <s v="Not Rated"/>
    <x v="138"/>
    <x v="7"/>
    <n v="403"/>
    <x v="10"/>
    <n v="1.85"/>
    <x v="402"/>
  </r>
  <r>
    <x v="4507"/>
    <s v="Color"/>
    <x v="2114"/>
    <n v="20"/>
    <n v="96"/>
    <n v="0"/>
    <n v="396"/>
    <x v="2708"/>
    <n v="782"/>
    <x v="4"/>
    <x v="200"/>
    <x v="1820"/>
    <x v="4505"/>
    <n v="1359"/>
    <n v="2607"/>
    <x v="170"/>
    <n v="1"/>
    <s v="courtroom|independent film|internet|small town|youtube"/>
    <x v="4507"/>
    <n v="8"/>
    <x v="0"/>
    <x v="0"/>
    <m/>
    <x v="138"/>
    <x v="11"/>
    <n v="490"/>
    <x v="27"/>
    <n v="1.78"/>
    <x v="449"/>
  </r>
  <r>
    <x v="4508"/>
    <s v="Color"/>
    <x v="2115"/>
    <n v="23"/>
    <n v="99"/>
    <n v="0"/>
    <n v="131"/>
    <x v="2709"/>
    <n v="363"/>
    <x v="4"/>
    <x v="168"/>
    <x v="1821"/>
    <x v="4506"/>
    <n v="1420"/>
    <n v="997"/>
    <x v="3179"/>
    <n v="2"/>
    <s v="police|revenge|sex|suburb|video camera"/>
    <x v="4508"/>
    <n v="26"/>
    <x v="0"/>
    <x v="0"/>
    <s v="R"/>
    <x v="138"/>
    <x v="7"/>
    <n v="275"/>
    <x v="5"/>
    <m/>
    <x v="127"/>
  </r>
  <r>
    <x v="4509"/>
    <s v="Color"/>
    <x v="2116"/>
    <n v="6"/>
    <n v="90"/>
    <n v="15"/>
    <n v="106"/>
    <x v="2710"/>
    <n v="984"/>
    <x v="4"/>
    <x v="125"/>
    <x v="1822"/>
    <x v="4507"/>
    <n v="1612"/>
    <n v="1752"/>
    <x v="3180"/>
    <n v="4"/>
    <s v="erotica|masseuse|sister sister relationship|temptation|threesome"/>
    <x v="4509"/>
    <n v="28"/>
    <x v="0"/>
    <x v="0"/>
    <s v="R"/>
    <x v="138"/>
    <x v="0"/>
    <n v="157"/>
    <x v="66"/>
    <n v="16"/>
    <x v="813"/>
  </r>
  <r>
    <x v="4510"/>
    <s v=" Black and White"/>
    <x v="1494"/>
    <n v="12"/>
    <n v="94"/>
    <n v="82"/>
    <n v="47"/>
    <x v="2711"/>
    <n v="694"/>
    <x v="4"/>
    <x v="270"/>
    <x v="615"/>
    <x v="4508"/>
    <n v="340"/>
    <n v="964"/>
    <x v="3181"/>
    <n v="1"/>
    <s v="beatnik|businessman|necrophilia|party|partying"/>
    <x v="4510"/>
    <n v="7"/>
    <x v="0"/>
    <x v="1"/>
    <m/>
    <x v="4"/>
    <x v="52"/>
    <n v="196"/>
    <x v="11"/>
    <n v="1.37"/>
    <x v="731"/>
  </r>
  <r>
    <x v="4511"/>
    <s v="Color"/>
    <x v="2117"/>
    <n v="2"/>
    <n v="87"/>
    <n v="3"/>
    <n v="149"/>
    <x v="2083"/>
    <n v="767"/>
    <x v="4"/>
    <x v="270"/>
    <x v="983"/>
    <x v="4509"/>
    <n v="275"/>
    <n v="1593"/>
    <x v="3182"/>
    <n v="2"/>
    <m/>
    <x v="4511"/>
    <n v="22"/>
    <x v="0"/>
    <x v="0"/>
    <s v="PG"/>
    <x v="138"/>
    <x v="14"/>
    <n v="282"/>
    <x v="27"/>
    <m/>
    <x v="388"/>
  </r>
  <r>
    <x v="4512"/>
    <s v="Color"/>
    <x v="2118"/>
    <n v="12"/>
    <n v="93"/>
    <n v="923"/>
    <n v="904"/>
    <x v="113"/>
    <n v="34000"/>
    <x v="4"/>
    <x v="270"/>
    <x v="37"/>
    <x v="4510"/>
    <n v="3943"/>
    <n v="52113"/>
    <x v="450"/>
    <n v="3"/>
    <s v="basketball|drug abuse|interracial rape|iowa|tween girl"/>
    <x v="4512"/>
    <n v="24"/>
    <x v="0"/>
    <x v="0"/>
    <s v="R"/>
    <x v="4"/>
    <x v="8"/>
    <n v="17000"/>
    <x v="12"/>
    <n v="1.85"/>
    <x v="434"/>
  </r>
  <r>
    <x v="4513"/>
    <s v="Color"/>
    <x v="2119"/>
    <m/>
    <n v="90"/>
    <n v="0"/>
    <n v="171"/>
    <x v="2029"/>
    <n v="1000"/>
    <x v="4"/>
    <x v="270"/>
    <x v="31"/>
    <x v="4511"/>
    <n v="33"/>
    <n v="1996"/>
    <x v="3183"/>
    <n v="5"/>
    <m/>
    <x v="4513"/>
    <m/>
    <x v="0"/>
    <x v="0"/>
    <s v="R"/>
    <x v="138"/>
    <x v="8"/>
    <n v="618"/>
    <x v="9"/>
    <m/>
    <x v="814"/>
  </r>
  <r>
    <x v="4514"/>
    <s v="Color"/>
    <x v="2120"/>
    <n v="64"/>
    <n v="89"/>
    <n v="23"/>
    <n v="23"/>
    <x v="2712"/>
    <n v="199"/>
    <x v="4"/>
    <x v="658"/>
    <x v="1823"/>
    <x v="4512"/>
    <n v="3650"/>
    <n v="292"/>
    <x v="3184"/>
    <n v="0"/>
    <s v="cult|homosexual|island|survival horror|zombie"/>
    <x v="4514"/>
    <n v="39"/>
    <x v="0"/>
    <x v="0"/>
    <s v="R"/>
    <x v="149"/>
    <x v="0"/>
    <n v="37"/>
    <x v="37"/>
    <n v="1.85"/>
    <x v="1"/>
  </r>
  <r>
    <x v="4515"/>
    <s v="Color"/>
    <x v="2121"/>
    <n v="7"/>
    <n v="83"/>
    <n v="142"/>
    <n v="317"/>
    <x v="1914"/>
    <n v="458"/>
    <x v="4"/>
    <x v="429"/>
    <x v="1824"/>
    <x v="4513"/>
    <n v="634"/>
    <n v="1549"/>
    <x v="3185"/>
    <n v="1"/>
    <s v="reference to snow white|sleeping bag|stepmother stepdaughter relationship|strangulation|totem pole"/>
    <x v="4515"/>
    <n v="14"/>
    <x v="0"/>
    <x v="0"/>
    <s v="PG-13"/>
    <x v="138"/>
    <x v="3"/>
    <n v="383"/>
    <x v="48"/>
    <n v="1.78"/>
    <x v="805"/>
  </r>
  <r>
    <x v="4516"/>
    <s v="Color"/>
    <x v="2122"/>
    <n v="9"/>
    <n v="96"/>
    <n v="0"/>
    <n v="0"/>
    <x v="2713"/>
    <n v="90"/>
    <x v="4"/>
    <x v="17"/>
    <x v="1825"/>
    <x v="4514"/>
    <n v="955"/>
    <n v="90"/>
    <x v="3186"/>
    <n v="0"/>
    <s v="best friend|deportation|moroccan|unrequited love|xenophobia"/>
    <x v="4516"/>
    <n v="7"/>
    <x v="6"/>
    <x v="13"/>
    <s v="Unrated"/>
    <x v="4"/>
    <x v="11"/>
    <n v="0"/>
    <x v="13"/>
    <n v="2.35"/>
    <x v="222"/>
  </r>
  <r>
    <x v="4517"/>
    <s v="Color"/>
    <x v="2123"/>
    <n v="21"/>
    <n v="90"/>
    <n v="0"/>
    <n v="360"/>
    <x v="2714"/>
    <n v="898"/>
    <x v="4"/>
    <x v="105"/>
    <x v="275"/>
    <x v="4515"/>
    <n v="982"/>
    <n v="2116"/>
    <x v="1227"/>
    <n v="1"/>
    <s v="business trip|german|love|new york|singer songwriter"/>
    <x v="4517"/>
    <n v="12"/>
    <x v="0"/>
    <x v="0"/>
    <m/>
    <x v="138"/>
    <x v="10"/>
    <n v="395"/>
    <x v="20"/>
    <n v="1.66"/>
    <x v="578"/>
  </r>
  <r>
    <x v="4518"/>
    <s v="Color"/>
    <x v="2124"/>
    <m/>
    <n v="138"/>
    <n v="105"/>
    <n v="110"/>
    <x v="2715"/>
    <n v="592"/>
    <x v="4"/>
    <x v="430"/>
    <x v="1380"/>
    <x v="4516"/>
    <n v="293"/>
    <n v="1350"/>
    <x v="3187"/>
    <n v="6"/>
    <m/>
    <x v="4518"/>
    <n v="1"/>
    <x v="0"/>
    <x v="0"/>
    <s v="PG-13"/>
    <x v="138"/>
    <x v="0"/>
    <n v="207"/>
    <x v="53"/>
    <m/>
    <x v="632"/>
  </r>
  <r>
    <x v="4519"/>
    <s v="Color"/>
    <x v="2121"/>
    <n v="1"/>
    <n v="84"/>
    <n v="142"/>
    <n v="402"/>
    <x v="633"/>
    <n v="10000"/>
    <x v="4"/>
    <x v="713"/>
    <x v="859"/>
    <x v="4517"/>
    <n v="93"/>
    <n v="11466"/>
    <x v="3188"/>
    <n v="3"/>
    <s v="1880s|cowboy|low budget film|shoot out|wild west"/>
    <x v="4519"/>
    <n v="6"/>
    <x v="0"/>
    <x v="0"/>
    <s v="PG-13"/>
    <x v="138"/>
    <x v="11"/>
    <n v="854"/>
    <x v="45"/>
    <n v="1.78"/>
    <x v="730"/>
  </r>
  <r>
    <x v="4520"/>
    <s v="Color"/>
    <x v="2125"/>
    <n v="95"/>
    <n v="83"/>
    <n v="224"/>
    <n v="37"/>
    <x v="2716"/>
    <n v="224"/>
    <x v="4"/>
    <x v="381"/>
    <x v="1826"/>
    <x v="4518"/>
    <n v="6531"/>
    <n v="344"/>
    <x v="3189"/>
    <n v="1"/>
    <s v="bare breasts|female frontal nudity|hunter|island|weekend"/>
    <x v="4520"/>
    <n v="47"/>
    <x v="0"/>
    <x v="0"/>
    <s v="R"/>
    <x v="4"/>
    <x v="3"/>
    <n v="59"/>
    <x v="55"/>
    <n v="1.85"/>
    <x v="1"/>
  </r>
  <r>
    <x v="4521"/>
    <s v="Color"/>
    <x v="2126"/>
    <n v="40"/>
    <n v="96"/>
    <n v="0"/>
    <n v="177"/>
    <x v="2717"/>
    <n v="335"/>
    <x v="4"/>
    <x v="364"/>
    <x v="1827"/>
    <x v="4519"/>
    <n v="6513"/>
    <n v="1226"/>
    <x v="3190"/>
    <n v="2"/>
    <s v="cabin in the woods|drinking acid|introvert|lesbian kiss|truth or dare"/>
    <x v="4521"/>
    <n v="41"/>
    <x v="0"/>
    <x v="1"/>
    <s v="Not Rated"/>
    <x v="138"/>
    <x v="3"/>
    <n v="334"/>
    <x v="23"/>
    <n v="2.35"/>
    <x v="737"/>
  </r>
  <r>
    <x v="4522"/>
    <s v="Color"/>
    <x v="2127"/>
    <n v="6"/>
    <n v="94"/>
    <n v="6"/>
    <n v="0"/>
    <x v="2718"/>
    <n v="92"/>
    <x v="4"/>
    <x v="306"/>
    <x v="1828"/>
    <x v="4520"/>
    <n v="425"/>
    <n v="109"/>
    <x v="3191"/>
    <n v="0"/>
    <s v="dominance submissiveness|female nudity|human branding|human pet|power exchange"/>
    <x v="4522"/>
    <n v="24"/>
    <x v="0"/>
    <x v="0"/>
    <m/>
    <x v="138"/>
    <x v="7"/>
    <n v="17"/>
    <x v="65"/>
    <m/>
    <x v="118"/>
  </r>
  <r>
    <x v="4523"/>
    <s v="Color"/>
    <x v="2128"/>
    <n v="16"/>
    <n v="90"/>
    <n v="0"/>
    <n v="36"/>
    <x v="2719"/>
    <n v="57"/>
    <x v="4"/>
    <x v="870"/>
    <x v="1829"/>
    <x v="4521"/>
    <n v="137"/>
    <n v="231"/>
    <x v="3192"/>
    <n v="2"/>
    <m/>
    <x v="4523"/>
    <n v="16"/>
    <x v="0"/>
    <x v="4"/>
    <m/>
    <x v="138"/>
    <x v="11"/>
    <n v="40"/>
    <x v="28"/>
    <m/>
    <x v="729"/>
  </r>
  <r>
    <x v="4524"/>
    <s v="Color"/>
    <x v="2129"/>
    <n v="39"/>
    <n v="95"/>
    <n v="53"/>
    <n v="253"/>
    <x v="2381"/>
    <n v="677"/>
    <x v="4"/>
    <x v="429"/>
    <x v="1830"/>
    <x v="4522"/>
    <n v="6256"/>
    <n v="1825"/>
    <x v="3193"/>
    <n v="0"/>
    <s v="bare breasts|based on web series|claustrophobia|doctor|phobia"/>
    <x v="4524"/>
    <n v="19"/>
    <x v="0"/>
    <x v="0"/>
    <s v="R"/>
    <x v="138"/>
    <x v="2"/>
    <n v="366"/>
    <x v="31"/>
    <n v="2.35"/>
    <x v="815"/>
  </r>
  <r>
    <x v="4525"/>
    <s v="Color"/>
    <x v="2130"/>
    <n v="150"/>
    <n v="93"/>
    <n v="3"/>
    <n v="115"/>
    <x v="2720"/>
    <n v="214"/>
    <x v="4"/>
    <x v="512"/>
    <x v="1831"/>
    <x v="4523"/>
    <n v="2057"/>
    <n v="656"/>
    <x v="3194"/>
    <n v="2"/>
    <s v="desert|drifter|seduction|siege|zombie"/>
    <x v="4525"/>
    <n v="30"/>
    <x v="0"/>
    <x v="0"/>
    <s v="Not Rated"/>
    <x v="138"/>
    <x v="9"/>
    <n v="211"/>
    <x v="58"/>
    <n v="2.35"/>
    <x v="1"/>
  </r>
  <r>
    <x v="4526"/>
    <m/>
    <x v="2131"/>
    <n v="1"/>
    <n v="111"/>
    <n v="0"/>
    <n v="426"/>
    <x v="1897"/>
    <n v="657"/>
    <x v="4"/>
    <x v="270"/>
    <x v="1832"/>
    <x v="4524"/>
    <n v="207"/>
    <n v="2677"/>
    <x v="1075"/>
    <n v="0"/>
    <m/>
    <x v="4526"/>
    <n v="1"/>
    <x v="1"/>
    <x v="0"/>
    <s v="PG"/>
    <x v="138"/>
    <x v="11"/>
    <n v="608"/>
    <x v="43"/>
    <m/>
    <x v="784"/>
  </r>
  <r>
    <x v="2548"/>
    <s v="Color"/>
    <x v="464"/>
    <n v="393"/>
    <n v="101"/>
    <n v="0"/>
    <n v="888"/>
    <x v="589"/>
    <n v="3000"/>
    <x v="2385"/>
    <x v="171"/>
    <x v="169"/>
    <x v="2548"/>
    <n v="92640"/>
    <n v="5056"/>
    <x v="1866"/>
    <n v="0"/>
    <s v="amnesia|criminal|heist|hypnotherapy|lost painting"/>
    <x v="2548"/>
    <n v="212"/>
    <x v="0"/>
    <x v="1"/>
    <s v="R"/>
    <x v="78"/>
    <x v="9"/>
    <n v="1000"/>
    <x v="15"/>
    <n v="2.35"/>
    <x v="33"/>
  </r>
  <r>
    <x v="4527"/>
    <s v="Color"/>
    <x v="2132"/>
    <n v="32"/>
    <n v="103"/>
    <n v="17"/>
    <n v="113"/>
    <x v="1319"/>
    <n v="754"/>
    <x v="4"/>
    <x v="377"/>
    <x v="1211"/>
    <x v="4525"/>
    <n v="4998"/>
    <n v="1567"/>
    <x v="3195"/>
    <n v="0"/>
    <s v="disability|experiment|genius|intelligence|mouse"/>
    <x v="4527"/>
    <n v="55"/>
    <x v="0"/>
    <x v="0"/>
    <s v="PG"/>
    <x v="4"/>
    <x v="38"/>
    <n v="605"/>
    <x v="1"/>
    <n v="2.35"/>
    <x v="126"/>
  </r>
  <r>
    <x v="4528"/>
    <s v="Color"/>
    <x v="2133"/>
    <n v="78"/>
    <n v="87"/>
    <n v="0"/>
    <n v="302"/>
    <x v="437"/>
    <n v="696"/>
    <x v="4"/>
    <x v="381"/>
    <x v="1833"/>
    <x v="4526"/>
    <n v="6265"/>
    <n v="1618"/>
    <x v="3196"/>
    <n v="1"/>
    <s v="experiment|lsd|missing friend|mk ultra|radio broadcast"/>
    <x v="4528"/>
    <n v="56"/>
    <x v="0"/>
    <x v="8"/>
    <s v="R"/>
    <x v="363"/>
    <x v="9"/>
    <n v="371"/>
    <x v="34"/>
    <m/>
    <x v="43"/>
  </r>
  <r>
    <x v="4529"/>
    <s v="Color"/>
    <x v="113"/>
    <m/>
    <n v="30"/>
    <m/>
    <n v="223"/>
    <x v="2721"/>
    <n v="775"/>
    <x v="4"/>
    <x v="125"/>
    <x v="1834"/>
    <x v="4527"/>
    <n v="954"/>
    <n v="1713"/>
    <x v="3197"/>
    <n v="8"/>
    <s v="1990s|brother sister relationship|female protagonist|single mother|sitcom"/>
    <x v="4529"/>
    <n v="14"/>
    <x v="0"/>
    <x v="0"/>
    <m/>
    <x v="4"/>
    <x v="4"/>
    <n v="275"/>
    <x v="18"/>
    <m/>
    <x v="787"/>
  </r>
  <r>
    <x v="4530"/>
    <s v="Color"/>
    <x v="2134"/>
    <n v="8"/>
    <n v="100"/>
    <n v="12"/>
    <n v="354"/>
    <x v="2722"/>
    <n v="529"/>
    <x v="4"/>
    <x v="270"/>
    <x v="1835"/>
    <x v="4528"/>
    <n v="7870"/>
    <n v="2468"/>
    <x v="1487"/>
    <n v="1"/>
    <s v="bare breasts|female protagonist"/>
    <x v="4530"/>
    <n v="64"/>
    <x v="0"/>
    <x v="0"/>
    <s v="Not Rated"/>
    <x v="363"/>
    <x v="11"/>
    <n v="413"/>
    <x v="19"/>
    <m/>
    <x v="816"/>
  </r>
  <r>
    <x v="4531"/>
    <s v="Color"/>
    <x v="2135"/>
    <n v="6"/>
    <n v="90"/>
    <n v="29"/>
    <n v="558"/>
    <x v="2723"/>
    <n v="1000"/>
    <x v="4"/>
    <x v="127"/>
    <x v="159"/>
    <x v="4529"/>
    <n v="443"/>
    <n v="2504"/>
    <x v="3198"/>
    <n v="1"/>
    <s v="facebook|imdb|mediaatlarge.com|mediaatlargellc|sperm donor"/>
    <x v="4531"/>
    <n v="4"/>
    <x v="0"/>
    <x v="0"/>
    <m/>
    <x v="366"/>
    <x v="1"/>
    <n v="569"/>
    <x v="30"/>
    <m/>
    <x v="811"/>
  </r>
  <r>
    <x v="4532"/>
    <s v="Color"/>
    <x v="2136"/>
    <n v="9"/>
    <n v="83"/>
    <n v="0"/>
    <n v="17"/>
    <x v="2724"/>
    <n v="56"/>
    <x v="4"/>
    <x v="871"/>
    <x v="1836"/>
    <x v="4530"/>
    <n v="265"/>
    <n v="104"/>
    <x v="3199"/>
    <n v="0"/>
    <s v="two word title"/>
    <x v="4532"/>
    <n v="3"/>
    <x v="0"/>
    <x v="0"/>
    <m/>
    <x v="367"/>
    <x v="11"/>
    <n v="28"/>
    <x v="1"/>
    <m/>
    <x v="474"/>
  </r>
  <r>
    <x v="4533"/>
    <s v=" Black and White"/>
    <x v="1901"/>
    <n v="134"/>
    <n v="108"/>
    <n v="603"/>
    <n v="279"/>
    <x v="1555"/>
    <n v="10000"/>
    <x v="3834"/>
    <x v="352"/>
    <x v="373"/>
    <x v="4531"/>
    <n v="100890"/>
    <n v="11094"/>
    <x v="2136"/>
    <n v="2"/>
    <s v="death|dock|longshoreman|murder|union"/>
    <x v="4533"/>
    <n v="281"/>
    <x v="0"/>
    <x v="0"/>
    <s v="Not Rated"/>
    <x v="368"/>
    <x v="63"/>
    <n v="416"/>
    <x v="17"/>
    <n v="1.85"/>
    <x v="1"/>
  </r>
  <r>
    <x v="4534"/>
    <s v="Color"/>
    <x v="2137"/>
    <n v="18"/>
    <n v="100"/>
    <n v="28"/>
    <n v="501"/>
    <x v="2318"/>
    <n v="945"/>
    <x v="3835"/>
    <x v="125"/>
    <x v="1837"/>
    <x v="4532"/>
    <n v="6025"/>
    <n v="2924"/>
    <x v="1064"/>
    <n v="8"/>
    <s v="friendship|los angeles california|one night stand|roommate|single mother"/>
    <x v="4534"/>
    <n v="15"/>
    <x v="0"/>
    <x v="0"/>
    <s v="R"/>
    <x v="369"/>
    <x v="10"/>
    <n v="756"/>
    <x v="20"/>
    <n v="2.35"/>
    <x v="125"/>
  </r>
  <r>
    <x v="4535"/>
    <s v="Color"/>
    <x v="2138"/>
    <n v="233"/>
    <n v="113"/>
    <n v="163"/>
    <n v="27"/>
    <x v="2725"/>
    <n v="131"/>
    <x v="3836"/>
    <x v="270"/>
    <x v="1838"/>
    <x v="4533"/>
    <n v="44763"/>
    <n v="264"/>
    <x v="3200"/>
    <n v="0"/>
    <s v="female rear nudity|friend|hotel|rainy night|towel"/>
    <x v="4535"/>
    <n v="172"/>
    <x v="43"/>
    <x v="29"/>
    <s v="Not Rated"/>
    <x v="370"/>
    <x v="1"/>
    <n v="60"/>
    <x v="0"/>
    <n v="1.85"/>
    <x v="57"/>
  </r>
  <r>
    <x v="4536"/>
    <s v="Color"/>
    <x v="2139"/>
    <n v="10"/>
    <n v="97"/>
    <n v="171"/>
    <n v="76"/>
    <x v="2726"/>
    <n v="1000"/>
    <x v="4"/>
    <x v="429"/>
    <x v="489"/>
    <x v="4534"/>
    <n v="139"/>
    <n v="1343"/>
    <x v="3201"/>
    <n v="0"/>
    <s v="anthology"/>
    <x v="4536"/>
    <n v="3"/>
    <x v="0"/>
    <x v="0"/>
    <m/>
    <x v="119"/>
    <x v="2"/>
    <n v="171"/>
    <x v="11"/>
    <m/>
    <x v="646"/>
  </r>
  <r>
    <x v="4537"/>
    <s v="Color"/>
    <x v="312"/>
    <n v="231"/>
    <n v="104"/>
    <n v="171"/>
    <n v="0"/>
    <x v="2727"/>
    <n v="109"/>
    <x v="3837"/>
    <x v="168"/>
    <x v="1839"/>
    <x v="4535"/>
    <n v="131969"/>
    <n v="117"/>
    <x v="3202"/>
    <n v="0"/>
    <s v="chatting|missing person poster|online dating|photographer|sexual predator"/>
    <x v="4537"/>
    <n v="651"/>
    <x v="0"/>
    <x v="0"/>
    <s v="R"/>
    <x v="363"/>
    <x v="12"/>
    <n v="8"/>
    <x v="1"/>
    <n v="2.35"/>
    <x v="85"/>
  </r>
  <r>
    <x v="4538"/>
    <s v="Color"/>
    <x v="2036"/>
    <n v="65"/>
    <n v="91"/>
    <n v="91"/>
    <n v="659"/>
    <x v="2728"/>
    <n v="982"/>
    <x v="3838"/>
    <x v="306"/>
    <x v="1450"/>
    <x v="4536"/>
    <n v="13485"/>
    <n v="3299"/>
    <x v="3203"/>
    <n v="0"/>
    <s v="deaf|death|dysfunctional family|godparent|secret"/>
    <x v="4538"/>
    <n v="90"/>
    <x v="0"/>
    <x v="0"/>
    <s v="R"/>
    <x v="365"/>
    <x v="12"/>
    <n v="796"/>
    <x v="21"/>
    <n v="2.35"/>
    <x v="817"/>
  </r>
  <r>
    <x v="4539"/>
    <s v="Color"/>
    <x v="2140"/>
    <n v="76"/>
    <n v="107"/>
    <n v="32"/>
    <n v="127"/>
    <x v="2729"/>
    <n v="144"/>
    <x v="3839"/>
    <x v="270"/>
    <x v="1840"/>
    <x v="4537"/>
    <n v="6277"/>
    <n v="509"/>
    <x v="3204"/>
    <n v="1"/>
    <s v="closeted lesbian|iranian|islamophobia|propaganda|teenager"/>
    <x v="4539"/>
    <n v="43"/>
    <x v="44"/>
    <x v="10"/>
    <s v="R"/>
    <x v="4"/>
    <x v="10"/>
    <n v="127"/>
    <x v="18"/>
    <n v="2.35"/>
    <x v="1"/>
  </r>
  <r>
    <x v="4540"/>
    <s v="Color"/>
    <x v="605"/>
    <n v="327"/>
    <n v="85"/>
    <n v="0"/>
    <n v="88"/>
    <x v="2730"/>
    <n v="282"/>
    <x v="3840"/>
    <x v="425"/>
    <x v="1841"/>
    <x v="4538"/>
    <n v="53919"/>
    <n v="687"/>
    <x v="3205"/>
    <n v="0"/>
    <s v="22 year old|b.a.r.t.|bay area|birthday|police"/>
    <x v="4540"/>
    <n v="168"/>
    <x v="0"/>
    <x v="0"/>
    <s v="R"/>
    <x v="365"/>
    <x v="9"/>
    <n v="270"/>
    <x v="7"/>
    <n v="1.85"/>
    <x v="16"/>
  </r>
  <r>
    <x v="4541"/>
    <s v="Color"/>
    <x v="2141"/>
    <n v="62"/>
    <n v="101"/>
    <n v="6"/>
    <n v="727"/>
    <x v="302"/>
    <n v="975"/>
    <x v="3841"/>
    <x v="872"/>
    <x v="67"/>
    <x v="4539"/>
    <n v="11965"/>
    <n v="4184"/>
    <x v="759"/>
    <n v="2"/>
    <s v="mini dress|mini skirt|money|voyeur|voyeurism"/>
    <x v="4541"/>
    <n v="39"/>
    <x v="0"/>
    <x v="0"/>
    <s v="R"/>
    <x v="365"/>
    <x v="3"/>
    <n v="947"/>
    <x v="21"/>
    <n v="2.35"/>
    <x v="1"/>
  </r>
  <r>
    <x v="4542"/>
    <s v="Color"/>
    <x v="252"/>
    <n v="116"/>
    <n v="70"/>
    <n v="11"/>
    <n v="8"/>
    <x v="2731"/>
    <n v="16"/>
    <x v="3842"/>
    <x v="873"/>
    <x v="1842"/>
    <x v="4540"/>
    <n v="94225"/>
    <n v="63"/>
    <x v="3206"/>
    <n v="0"/>
    <s v="animal|bambi|deer|forest|hunter"/>
    <x v="4542"/>
    <n v="136"/>
    <x v="0"/>
    <x v="0"/>
    <s v="Approved"/>
    <x v="4"/>
    <x v="84"/>
    <n v="12"/>
    <x v="38"/>
    <n v="1.33"/>
    <x v="1"/>
  </r>
  <r>
    <x v="4543"/>
    <s v="Color"/>
    <x v="793"/>
    <n v="73"/>
    <n v="88"/>
    <n v="0"/>
    <n v="102"/>
    <x v="2732"/>
    <n v="465"/>
    <x v="3843"/>
    <x v="298"/>
    <x v="1843"/>
    <x v="4541"/>
    <n v="5489"/>
    <n v="897"/>
    <x v="3207"/>
    <n v="1"/>
    <s v="birthday|boxing|coach|gym|olympics"/>
    <x v="4543"/>
    <n v="23"/>
    <x v="0"/>
    <x v="0"/>
    <s v="R"/>
    <x v="371"/>
    <x v="1"/>
    <n v="140"/>
    <x v="11"/>
    <m/>
    <x v="523"/>
  </r>
  <r>
    <x v="2594"/>
    <s v="Color"/>
    <x v="1090"/>
    <n v="238"/>
    <n v="112"/>
    <n v="29"/>
    <n v="874"/>
    <x v="367"/>
    <n v="12000"/>
    <x v="2424"/>
    <x v="65"/>
    <x v="138"/>
    <x v="2594"/>
    <n v="64748"/>
    <n v="15800"/>
    <x v="1215"/>
    <n v="1"/>
    <s v="cigarette smoking|dea|drugs|inspired by true events|undercover"/>
    <x v="2594"/>
    <n v="122"/>
    <x v="0"/>
    <x v="0"/>
    <s v="PG-13"/>
    <x v="159"/>
    <x v="9"/>
    <n v="1000"/>
    <x v="12"/>
    <n v="2.35"/>
    <x v="85"/>
  </r>
  <r>
    <x v="4544"/>
    <s v="Color"/>
    <x v="2142"/>
    <n v="35"/>
    <n v="107"/>
    <n v="6"/>
    <n v="522"/>
    <x v="2373"/>
    <n v="23000"/>
    <x v="3844"/>
    <x v="105"/>
    <x v="58"/>
    <x v="4542"/>
    <n v="14580"/>
    <n v="26017"/>
    <x v="869"/>
    <n v="2"/>
    <s v="christian|male frontal nudity|mormon|mormon missionary|nudity"/>
    <x v="4544"/>
    <n v="252"/>
    <x v="0"/>
    <x v="0"/>
    <s v="R"/>
    <x v="371"/>
    <x v="17"/>
    <n v="813"/>
    <x v="13"/>
    <n v="1.85"/>
    <x v="1"/>
  </r>
  <r>
    <x v="4545"/>
    <s v="Color"/>
    <x v="2143"/>
    <n v="2"/>
    <n v="78"/>
    <n v="0"/>
    <n v="0"/>
    <x v="2733"/>
    <n v="0"/>
    <x v="4"/>
    <x v="270"/>
    <x v="1844"/>
    <x v="4543"/>
    <n v="19"/>
    <n v="0"/>
    <x v="3208"/>
    <n v="1"/>
    <s v="foreign|french"/>
    <x v="4545"/>
    <n v="2"/>
    <x v="3"/>
    <x v="10"/>
    <m/>
    <x v="365"/>
    <x v="10"/>
    <n v="0"/>
    <x v="10"/>
    <n v="16"/>
    <x v="804"/>
  </r>
  <r>
    <x v="4546"/>
    <s v="Color"/>
    <x v="2144"/>
    <n v="6"/>
    <n v="90"/>
    <n v="66"/>
    <n v="734"/>
    <x v="225"/>
    <n v="904"/>
    <x v="4"/>
    <x v="270"/>
    <x v="496"/>
    <x v="4544"/>
    <n v="122"/>
    <n v="5435"/>
    <x v="1745"/>
    <n v="4"/>
    <s v="number in title|semi autobiographical"/>
    <x v="4546"/>
    <n v="3"/>
    <x v="0"/>
    <x v="0"/>
    <s v="R"/>
    <x v="138"/>
    <x v="9"/>
    <n v="782"/>
    <x v="1"/>
    <m/>
    <x v="297"/>
  </r>
  <r>
    <x v="4547"/>
    <s v="Color"/>
    <x v="2145"/>
    <n v="115"/>
    <n v="88"/>
    <n v="15"/>
    <n v="567"/>
    <x v="1401"/>
    <n v="938"/>
    <x v="3845"/>
    <x v="125"/>
    <x v="1845"/>
    <x v="4545"/>
    <n v="13421"/>
    <n v="3770"/>
    <x v="3209"/>
    <n v="0"/>
    <s v="friend|friendship|gay|phone sex|sex"/>
    <x v="4547"/>
    <n v="34"/>
    <x v="0"/>
    <x v="0"/>
    <s v="R"/>
    <x v="371"/>
    <x v="3"/>
    <n v="904"/>
    <x v="19"/>
    <n v="2.35"/>
    <x v="1"/>
  </r>
  <r>
    <x v="4548"/>
    <s v="Color"/>
    <x v="702"/>
    <n v="193"/>
    <n v="92"/>
    <n v="43"/>
    <n v="172"/>
    <x v="2734"/>
    <n v="904"/>
    <x v="3846"/>
    <x v="105"/>
    <x v="765"/>
    <x v="4546"/>
    <n v="24391"/>
    <n v="1751"/>
    <x v="2210"/>
    <n v="2"/>
    <s v="best friends|friendship|masturbation|reference to matthias steiner|single"/>
    <x v="4548"/>
    <n v="61"/>
    <x v="0"/>
    <x v="0"/>
    <s v="R"/>
    <x v="4"/>
    <x v="3"/>
    <n v="517"/>
    <x v="10"/>
    <n v="2.35"/>
    <x v="1"/>
  </r>
  <r>
    <x v="4549"/>
    <s v="Color"/>
    <x v="2146"/>
    <n v="16"/>
    <n v="95"/>
    <n v="14"/>
    <n v="221"/>
    <x v="2735"/>
    <n v="284"/>
    <x v="3847"/>
    <x v="874"/>
    <x v="1846"/>
    <x v="4547"/>
    <n v="1742"/>
    <n v="1185"/>
    <x v="3210"/>
    <n v="1"/>
    <s v="bible|christian propaganda|christianity|time machine|zealot"/>
    <x v="4549"/>
    <n v="158"/>
    <x v="0"/>
    <x v="0"/>
    <s v="PG"/>
    <x v="372"/>
    <x v="19"/>
    <n v="234"/>
    <x v="23"/>
    <n v="1.85"/>
    <x v="818"/>
  </r>
  <r>
    <x v="4550"/>
    <s v="Color"/>
    <x v="1656"/>
    <n v="68"/>
    <n v="85"/>
    <n v="46"/>
    <n v="141"/>
    <x v="2736"/>
    <n v="418"/>
    <x v="4"/>
    <x v="168"/>
    <x v="1847"/>
    <x v="4548"/>
    <n v="7308"/>
    <n v="926"/>
    <x v="2611"/>
    <n v="0"/>
    <s v="bathroom|chase|girl|pimp|toilet"/>
    <x v="4550"/>
    <n v="72"/>
    <x v="0"/>
    <x v="1"/>
    <s v="R"/>
    <x v="149"/>
    <x v="7"/>
    <n v="146"/>
    <x v="15"/>
    <n v="2.35"/>
    <x v="718"/>
  </r>
  <r>
    <x v="4551"/>
    <s v="Color"/>
    <x v="1696"/>
    <n v="16"/>
    <n v="86"/>
    <n v="63"/>
    <n v="175"/>
    <x v="2737"/>
    <n v="489"/>
    <x v="4"/>
    <x v="875"/>
    <x v="1567"/>
    <x v="4549"/>
    <n v="2706"/>
    <n v="1278"/>
    <x v="3211"/>
    <n v="2"/>
    <s v="father son relationship|female nudity|mother daughter relationship|reconciliation|superhero"/>
    <x v="4551"/>
    <n v="23"/>
    <x v="0"/>
    <x v="0"/>
    <m/>
    <x v="373"/>
    <x v="2"/>
    <n v="207"/>
    <x v="41"/>
    <m/>
    <x v="528"/>
  </r>
  <r>
    <x v="4552"/>
    <s v="Color"/>
    <x v="2147"/>
    <n v="7"/>
    <n v="90"/>
    <n v="8"/>
    <n v="487"/>
    <x v="2738"/>
    <n v="1000"/>
    <x v="4"/>
    <x v="60"/>
    <x v="1848"/>
    <x v="4550"/>
    <n v="169"/>
    <n v="3336"/>
    <x v="3212"/>
    <n v="1"/>
    <m/>
    <x v="4552"/>
    <n v="6"/>
    <x v="0"/>
    <x v="0"/>
    <m/>
    <x v="344"/>
    <x v="2"/>
    <n v="806"/>
    <x v="75"/>
    <m/>
    <x v="819"/>
  </r>
  <r>
    <x v="4553"/>
    <s v="Color"/>
    <x v="2148"/>
    <n v="354"/>
    <n v="123"/>
    <n v="0"/>
    <n v="620"/>
    <x v="2739"/>
    <n v="786"/>
    <x v="3848"/>
    <x v="498"/>
    <x v="1849"/>
    <x v="4551"/>
    <n v="151812"/>
    <n v="2501"/>
    <x v="3213"/>
    <n v="2"/>
    <s v="alzheimer's disease|caregiver|divorce|iran|iranian"/>
    <x v="4553"/>
    <n v="264"/>
    <x v="44"/>
    <x v="44"/>
    <s v="PG-13"/>
    <x v="149"/>
    <x v="10"/>
    <n v="712"/>
    <x v="26"/>
    <n v="1.85"/>
    <x v="10"/>
  </r>
  <r>
    <x v="4554"/>
    <s v="Color"/>
    <x v="2149"/>
    <n v="16"/>
    <n v="93"/>
    <n v="5"/>
    <n v="10"/>
    <x v="2740"/>
    <n v="49"/>
    <x v="4"/>
    <x v="582"/>
    <x v="1850"/>
    <x v="4552"/>
    <n v="190"/>
    <n v="81"/>
    <x v="3214"/>
    <n v="1"/>
    <s v="cocaine|edinburgh scotland|stand up comedian"/>
    <x v="4554"/>
    <n v="6"/>
    <x v="0"/>
    <x v="1"/>
    <m/>
    <x v="4"/>
    <x v="0"/>
    <n v="11"/>
    <x v="8"/>
    <m/>
    <x v="574"/>
  </r>
  <r>
    <x v="4555"/>
    <s v="Color"/>
    <x v="1686"/>
    <n v="74"/>
    <n v="88"/>
    <n v="377"/>
    <n v="236"/>
    <x v="2741"/>
    <n v="529"/>
    <x v="3849"/>
    <x v="200"/>
    <x v="1128"/>
    <x v="4553"/>
    <n v="26513"/>
    <n v="1502"/>
    <x v="3215"/>
    <n v="1"/>
    <s v="bully|first crush|school|social outcast|taunting"/>
    <x v="4555"/>
    <n v="174"/>
    <x v="0"/>
    <x v="0"/>
    <s v="R"/>
    <x v="297"/>
    <x v="16"/>
    <n v="502"/>
    <x v="7"/>
    <n v="1.85"/>
    <x v="1"/>
  </r>
  <r>
    <x v="4556"/>
    <s v="Color"/>
    <x v="1839"/>
    <n v="11"/>
    <n v="114"/>
    <n v="9"/>
    <n v="86"/>
    <x v="2742"/>
    <n v="159"/>
    <x v="3850"/>
    <x v="17"/>
    <x v="1851"/>
    <x v="4554"/>
    <n v="2039"/>
    <n v="423"/>
    <x v="3216"/>
    <n v="1"/>
    <s v="desire|florida|identity|resort town|sales"/>
    <x v="4556"/>
    <n v="28"/>
    <x v="0"/>
    <x v="0"/>
    <s v="R"/>
    <x v="297"/>
    <x v="27"/>
    <n v="143"/>
    <x v="13"/>
    <n v="1.85"/>
    <x v="612"/>
  </r>
  <r>
    <x v="4557"/>
    <s v="Color"/>
    <x v="1311"/>
    <n v="59"/>
    <n v="88"/>
    <n v="6"/>
    <n v="68"/>
    <x v="2730"/>
    <n v="302"/>
    <x v="3851"/>
    <x v="17"/>
    <x v="1852"/>
    <x v="4555"/>
    <n v="4743"/>
    <n v="663"/>
    <x v="3217"/>
    <n v="1"/>
    <s v="based on short film|manhattan new york city|urination|vomiting|watching television"/>
    <x v="4557"/>
    <n v="135"/>
    <x v="0"/>
    <x v="10"/>
    <s v="R"/>
    <x v="297"/>
    <x v="19"/>
    <n v="270"/>
    <x v="13"/>
    <n v="1.85"/>
    <x v="820"/>
  </r>
  <r>
    <x v="4558"/>
    <s v=" Black and White"/>
    <x v="2150"/>
    <n v="71"/>
    <n v="110"/>
    <n v="21"/>
    <n v="3"/>
    <x v="2743"/>
    <n v="426"/>
    <x v="3852"/>
    <x v="352"/>
    <x v="1853"/>
    <x v="4556"/>
    <n v="7431"/>
    <n v="455"/>
    <x v="3218"/>
    <n v="1"/>
    <s v="escape|femme fatale|german expressionism|lust|violence"/>
    <x v="4558"/>
    <n v="84"/>
    <x v="15"/>
    <x v="8"/>
    <s v="Not Rated"/>
    <x v="4"/>
    <x v="85"/>
    <n v="20"/>
    <x v="25"/>
    <n v="1.33"/>
    <x v="641"/>
  </r>
  <r>
    <x v="4559"/>
    <s v="Color"/>
    <x v="2151"/>
    <n v="5"/>
    <n v="95"/>
    <n v="0"/>
    <n v="167"/>
    <x v="2744"/>
    <n v="940"/>
    <x v="4"/>
    <x v="270"/>
    <x v="269"/>
    <x v="4557"/>
    <n v="59"/>
    <n v="1484"/>
    <x v="3219"/>
    <n v="2"/>
    <s v="abusive relationship|character name in title|magic|san francisco california|tenderloin san francisco"/>
    <x v="4559"/>
    <n v="1"/>
    <x v="0"/>
    <x v="0"/>
    <m/>
    <x v="371"/>
    <x v="8"/>
    <n v="188"/>
    <x v="38"/>
    <n v="1.78"/>
    <x v="492"/>
  </r>
  <r>
    <x v="4560"/>
    <s v="Color"/>
    <x v="2152"/>
    <n v="25"/>
    <n v="83"/>
    <n v="0"/>
    <n v="0"/>
    <x v="2745"/>
    <n v="24"/>
    <x v="4"/>
    <x v="270"/>
    <x v="1854"/>
    <x v="4558"/>
    <n v="772"/>
    <n v="29"/>
    <x v="3220"/>
    <n v="0"/>
    <s v="buenos aires argentina|economics|housekeeper|maid|servant"/>
    <x v="4560"/>
    <n v="11"/>
    <x v="6"/>
    <x v="52"/>
    <s v="Unrated"/>
    <x v="297"/>
    <x v="14"/>
    <n v="5"/>
    <x v="13"/>
    <m/>
    <x v="361"/>
  </r>
  <r>
    <x v="4561"/>
    <s v="Color"/>
    <x v="381"/>
    <n v="29"/>
    <n v="104"/>
    <n v="37"/>
    <n v="501"/>
    <x v="1699"/>
    <n v="574"/>
    <x v="3853"/>
    <x v="306"/>
    <x v="1569"/>
    <x v="4559"/>
    <n v="2256"/>
    <n v="1983"/>
    <x v="893"/>
    <n v="0"/>
    <s v="colorado|diner|iraq|nuclear missile|president"/>
    <x v="4561"/>
    <n v="79"/>
    <x v="0"/>
    <x v="10"/>
    <s v="R"/>
    <x v="297"/>
    <x v="15"/>
    <n v="573"/>
    <x v="12"/>
    <n v="1.85"/>
    <x v="821"/>
  </r>
  <r>
    <x v="4562"/>
    <s v="Color"/>
    <x v="2153"/>
    <n v="17"/>
    <n v="94"/>
    <n v="3"/>
    <n v="181"/>
    <x v="2746"/>
    <n v="262"/>
    <x v="4"/>
    <x v="352"/>
    <x v="1855"/>
    <x v="4560"/>
    <n v="3480"/>
    <n v="991"/>
    <x v="1688"/>
    <n v="1"/>
    <s v="death|farm|fur coat|grief|misfit"/>
    <x v="4562"/>
    <n v="30"/>
    <x v="0"/>
    <x v="0"/>
    <s v="R"/>
    <x v="297"/>
    <x v="17"/>
    <n v="262"/>
    <x v="13"/>
    <m/>
    <x v="822"/>
  </r>
  <r>
    <x v="4563"/>
    <s v="Color"/>
    <x v="2154"/>
    <n v="13"/>
    <n v="87"/>
    <n v="0"/>
    <n v="258"/>
    <x v="2747"/>
    <n v="1000"/>
    <x v="3854"/>
    <x v="270"/>
    <x v="995"/>
    <x v="4561"/>
    <n v="122"/>
    <n v="2359"/>
    <x v="3221"/>
    <n v="0"/>
    <s v="based on play|independent film"/>
    <x v="4563"/>
    <n v="3"/>
    <x v="0"/>
    <x v="0"/>
    <s v="R"/>
    <x v="4"/>
    <x v="21"/>
    <n v="749"/>
    <x v="39"/>
    <m/>
    <x v="404"/>
  </r>
  <r>
    <x v="4564"/>
    <s v="Color"/>
    <x v="2155"/>
    <n v="6"/>
    <n v="93"/>
    <n v="247"/>
    <n v="152"/>
    <x v="2748"/>
    <n v="247"/>
    <x v="3855"/>
    <x v="125"/>
    <x v="1856"/>
    <x v="4562"/>
    <n v="4167"/>
    <n v="954"/>
    <x v="3222"/>
    <n v="4"/>
    <m/>
    <x v="4564"/>
    <n v="72"/>
    <x v="0"/>
    <x v="0"/>
    <s v="Not Rated"/>
    <x v="374"/>
    <x v="11"/>
    <n v="217"/>
    <x v="37"/>
    <m/>
    <x v="1"/>
  </r>
  <r>
    <x v="4565"/>
    <s v="Color"/>
    <x v="450"/>
    <n v="224"/>
    <n v="91"/>
    <n v="75"/>
    <n v="13"/>
    <x v="2749"/>
    <n v="35"/>
    <x v="3856"/>
    <x v="476"/>
    <x v="1265"/>
    <x v="4563"/>
    <n v="54601"/>
    <n v="116"/>
    <x v="3223"/>
    <n v="0"/>
    <s v="medical student|nazi|snow|snowmobile|zombie"/>
    <x v="4565"/>
    <n v="200"/>
    <x v="33"/>
    <x v="37"/>
    <s v="Not Rated"/>
    <x v="297"/>
    <x v="0"/>
    <n v="16"/>
    <x v="21"/>
    <n v="1.85"/>
    <x v="33"/>
  </r>
  <r>
    <x v="4566"/>
    <s v="Color"/>
    <x v="2156"/>
    <n v="33"/>
    <n v="90"/>
    <n v="38"/>
    <n v="69"/>
    <x v="2750"/>
    <n v="214"/>
    <x v="3857"/>
    <x v="876"/>
    <x v="1857"/>
    <x v="4564"/>
    <n v="17725"/>
    <n v="587"/>
    <x v="3224"/>
    <n v="0"/>
    <s v="ardennes forest|battle of the bulge|behind enemy lines|winter|world war two in belgium"/>
    <x v="4566"/>
    <n v="157"/>
    <x v="0"/>
    <x v="0"/>
    <s v="PG-13"/>
    <x v="375"/>
    <x v="17"/>
    <n v="115"/>
    <x v="2"/>
    <m/>
    <x v="103"/>
  </r>
  <r>
    <x v="4567"/>
    <s v="Color"/>
    <x v="2157"/>
    <n v="1"/>
    <n v="14"/>
    <n v="0"/>
    <n v="37"/>
    <x v="2751"/>
    <n v="134"/>
    <x v="4"/>
    <x v="877"/>
    <x v="1858"/>
    <x v="4565"/>
    <n v="292"/>
    <n v="315"/>
    <x v="3225"/>
    <n v="1"/>
    <s v="alien|flight attendant|monster|pilot|tentacle"/>
    <x v="4567"/>
    <n v="3"/>
    <x v="0"/>
    <x v="0"/>
    <m/>
    <x v="4"/>
    <x v="3"/>
    <n v="93"/>
    <x v="5"/>
    <m/>
    <x v="751"/>
  </r>
  <r>
    <x v="4568"/>
    <s v="Color"/>
    <x v="142"/>
    <n v="100"/>
    <n v="112"/>
    <n v="0"/>
    <n v="425"/>
    <x v="2752"/>
    <n v="11000"/>
    <x v="3858"/>
    <x v="379"/>
    <x v="42"/>
    <x v="4566"/>
    <n v="63839"/>
    <n v="14954"/>
    <x v="3226"/>
    <n v="1"/>
    <s v="california|car|drag racing|high school|rock 'n' roll"/>
    <x v="4568"/>
    <n v="238"/>
    <x v="0"/>
    <x v="0"/>
    <s v="PG"/>
    <x v="376"/>
    <x v="44"/>
    <n v="2000"/>
    <x v="7"/>
    <n v="2.35"/>
    <x v="1"/>
  </r>
  <r>
    <x v="4569"/>
    <s v="Color"/>
    <x v="2004"/>
    <n v="21"/>
    <n v="75"/>
    <n v="21"/>
    <n v="0"/>
    <x v="2753"/>
    <n v="25"/>
    <x v="4"/>
    <x v="837"/>
    <x v="1859"/>
    <x v="4567"/>
    <n v="1477"/>
    <n v="25"/>
    <x v="3227"/>
    <n v="0"/>
    <s v="american politics|armed forces|political corruption|shady|war profiteer"/>
    <x v="4569"/>
    <n v="24"/>
    <x v="0"/>
    <x v="0"/>
    <m/>
    <x v="377"/>
    <x v="7"/>
    <n v="0"/>
    <x v="16"/>
    <n v="1.78"/>
    <x v="670"/>
  </r>
  <r>
    <x v="4570"/>
    <s v="Color"/>
    <x v="2158"/>
    <n v="82"/>
    <n v="86"/>
    <n v="8"/>
    <n v="357"/>
    <x v="2754"/>
    <n v="2000"/>
    <x v="3859"/>
    <x v="878"/>
    <x v="653"/>
    <x v="4568"/>
    <n v="12160"/>
    <n v="3071"/>
    <x v="2831"/>
    <n v="0"/>
    <s v="based on cult tv series|critically acclaimed|exercise machine|midnight movie|robot"/>
    <x v="4570"/>
    <n v="73"/>
    <x v="0"/>
    <x v="0"/>
    <s v="R"/>
    <x v="377"/>
    <x v="1"/>
    <n v="424"/>
    <x v="8"/>
    <n v="1.85"/>
    <x v="783"/>
  </r>
  <r>
    <x v="4571"/>
    <s v="Color"/>
    <x v="22"/>
    <n v="271"/>
    <n v="86"/>
    <n v="365"/>
    <n v="522"/>
    <x v="1355"/>
    <n v="934"/>
    <x v="3860"/>
    <x v="105"/>
    <x v="750"/>
    <x v="4569"/>
    <n v="101287"/>
    <n v="2714"/>
    <x v="53"/>
    <n v="0"/>
    <s v="classified ad|intern|magazine|time machine|time travel"/>
    <x v="4571"/>
    <n v="260"/>
    <x v="0"/>
    <x v="0"/>
    <s v="R"/>
    <x v="377"/>
    <x v="3"/>
    <n v="830"/>
    <x v="15"/>
    <n v="2.35"/>
    <x v="77"/>
  </r>
  <r>
    <x v="4572"/>
    <s v="Color"/>
    <x v="1854"/>
    <n v="5"/>
    <n v="89"/>
    <n v="15"/>
    <n v="95"/>
    <x v="2755"/>
    <n v="312"/>
    <x v="3861"/>
    <x v="771"/>
    <x v="1860"/>
    <x v="4570"/>
    <n v="3543"/>
    <n v="548"/>
    <x v="3228"/>
    <n v="1"/>
    <s v="stand up comedy"/>
    <x v="4572"/>
    <n v="8"/>
    <x v="0"/>
    <x v="0"/>
    <s v="R"/>
    <x v="4"/>
    <x v="10"/>
    <n v="135"/>
    <x v="7"/>
    <n v="1.85"/>
    <x v="696"/>
  </r>
  <r>
    <x v="4573"/>
    <s v="Color"/>
    <x v="2159"/>
    <n v="255"/>
    <n v="95"/>
    <n v="214"/>
    <n v="246"/>
    <x v="1336"/>
    <n v="513"/>
    <x v="3862"/>
    <x v="444"/>
    <x v="1315"/>
    <x v="4571"/>
    <n v="25750"/>
    <n v="1269"/>
    <x v="529"/>
    <n v="0"/>
    <s v="female full frontal nudity|hitman|knee breaking|male full frontal nudity|sniper"/>
    <x v="4573"/>
    <n v="209"/>
    <x v="0"/>
    <x v="1"/>
    <s v="Not Rated"/>
    <x v="149"/>
    <x v="10"/>
    <n v="257"/>
    <x v="22"/>
    <n v="2.35"/>
    <x v="1"/>
  </r>
  <r>
    <x v="4574"/>
    <s v="Color"/>
    <x v="2101"/>
    <n v="292"/>
    <n v="101"/>
    <n v="243"/>
    <n v="74"/>
    <x v="2756"/>
    <n v="969"/>
    <x v="3863"/>
    <x v="429"/>
    <x v="1808"/>
    <x v="4572"/>
    <n v="27260"/>
    <n v="1252"/>
    <x v="3229"/>
    <n v="0"/>
    <s v="bathtub|dead body in a bathtub|dead body in bathtub|hotel|inn"/>
    <x v="4574"/>
    <n v="247"/>
    <x v="0"/>
    <x v="0"/>
    <s v="R"/>
    <x v="377"/>
    <x v="10"/>
    <n v="128"/>
    <x v="34"/>
    <n v="2.35"/>
    <x v="1"/>
  </r>
  <r>
    <x v="2512"/>
    <s v="Color"/>
    <x v="331"/>
    <n v="178"/>
    <n v="89"/>
    <n v="687"/>
    <n v="389"/>
    <x v="1540"/>
    <n v="10000"/>
    <x v="2352"/>
    <x v="164"/>
    <x v="61"/>
    <x v="2512"/>
    <n v="42183"/>
    <n v="12183"/>
    <x v="1845"/>
    <n v="1"/>
    <s v="babysitting|experiment|nightmare|possession|twin"/>
    <x v="2512"/>
    <n v="230"/>
    <x v="0"/>
    <x v="0"/>
    <s v="PG-13"/>
    <x v="178"/>
    <x v="0"/>
    <n v="787"/>
    <x v="30"/>
    <n v="2.35"/>
    <x v="1"/>
  </r>
  <r>
    <x v="4575"/>
    <s v="Color"/>
    <x v="798"/>
    <n v="120"/>
    <n v="106"/>
    <n v="973"/>
    <n v="48"/>
    <x v="2757"/>
    <n v="319"/>
    <x v="4"/>
    <x v="270"/>
    <x v="1861"/>
    <x v="4573"/>
    <n v="17813"/>
    <n v="500"/>
    <x v="3230"/>
    <n v="1"/>
    <s v="fascist|gun|italy|nudity|sexuality"/>
    <x v="4575"/>
    <n v="101"/>
    <x v="17"/>
    <x v="20"/>
    <s v="R"/>
    <x v="377"/>
    <x v="48"/>
    <n v="90"/>
    <x v="14"/>
    <n v="1.66"/>
    <x v="1"/>
  </r>
  <r>
    <x v="4576"/>
    <s v="Color"/>
    <x v="222"/>
    <n v="31"/>
    <n v="88"/>
    <n v="168"/>
    <n v="21"/>
    <x v="2758"/>
    <n v="108"/>
    <x v="3864"/>
    <x v="270"/>
    <x v="1862"/>
    <x v="4574"/>
    <n v="1661"/>
    <n v="243"/>
    <x v="3231"/>
    <n v="0"/>
    <s v="conspiracy theory|kennedy assassination|mock documentary|paranoia"/>
    <x v="4576"/>
    <n v="31"/>
    <x v="0"/>
    <x v="0"/>
    <s v="R"/>
    <x v="377"/>
    <x v="19"/>
    <n v="72"/>
    <x v="4"/>
    <n v="1.78"/>
    <x v="823"/>
  </r>
  <r>
    <x v="4577"/>
    <s v="Color"/>
    <x v="2160"/>
    <n v="114"/>
    <n v="99"/>
    <n v="4"/>
    <n v="201"/>
    <x v="2759"/>
    <n v="1000"/>
    <x v="3865"/>
    <x v="438"/>
    <x v="1110"/>
    <x v="4575"/>
    <n v="9376"/>
    <n v="1558"/>
    <x v="3232"/>
    <n v="0"/>
    <s v="male frontal nudity|male nudity|male pubic hair|male rear nudity|spain"/>
    <x v="4577"/>
    <n v="74"/>
    <x v="0"/>
    <x v="1"/>
    <s v="R"/>
    <x v="365"/>
    <x v="8"/>
    <n v="233"/>
    <x v="31"/>
    <n v="1.85"/>
    <x v="1"/>
  </r>
  <r>
    <x v="4578"/>
    <s v="Color"/>
    <x v="691"/>
    <n v="233"/>
    <n v="90"/>
    <n v="129"/>
    <n v="280"/>
    <x v="2567"/>
    <n v="935"/>
    <x v="4"/>
    <x v="429"/>
    <x v="1863"/>
    <x v="4576"/>
    <n v="25951"/>
    <n v="2170"/>
    <x v="3233"/>
    <n v="1"/>
    <s v="drugs|female nudity|party|voyeur|voyeurism"/>
    <x v="4578"/>
    <n v="129"/>
    <x v="0"/>
    <x v="0"/>
    <s v="R"/>
    <x v="377"/>
    <x v="7"/>
    <n v="611"/>
    <x v="23"/>
    <n v="2.35"/>
    <x v="43"/>
  </r>
  <r>
    <x v="4579"/>
    <s v="Color"/>
    <x v="2161"/>
    <n v="8"/>
    <n v="95"/>
    <n v="3"/>
    <n v="118"/>
    <x v="2760"/>
    <n v="717"/>
    <x v="4"/>
    <x v="429"/>
    <x v="1864"/>
    <x v="4577"/>
    <n v="851"/>
    <n v="1117"/>
    <x v="3234"/>
    <n v="0"/>
    <s v="artist|blood|drug|tree sap|vampire"/>
    <x v="4579"/>
    <n v="30"/>
    <x v="0"/>
    <x v="0"/>
    <s v="R"/>
    <x v="377"/>
    <x v="0"/>
    <n v="134"/>
    <x v="69"/>
    <n v="1.85"/>
    <x v="592"/>
  </r>
  <r>
    <x v="4580"/>
    <s v=" Black and White"/>
    <x v="1568"/>
    <n v="153"/>
    <n v="85"/>
    <n v="160"/>
    <n v="433"/>
    <x v="2306"/>
    <n v="998"/>
    <x v="4"/>
    <x v="879"/>
    <x v="1419"/>
    <x v="4578"/>
    <n v="80193"/>
    <n v="2496"/>
    <x v="3235"/>
    <n v="0"/>
    <s v="appeasement|frontier justice|justice|one against many|street shootout"/>
    <x v="4580"/>
    <n v="333"/>
    <x v="0"/>
    <x v="0"/>
    <s v="PG"/>
    <x v="377"/>
    <x v="69"/>
    <n v="575"/>
    <x v="14"/>
    <n v="1.37"/>
    <x v="67"/>
  </r>
  <r>
    <x v="4581"/>
    <s v="Color"/>
    <x v="1458"/>
    <n v="53"/>
    <n v="170"/>
    <n v="23"/>
    <n v="2"/>
    <x v="2761"/>
    <n v="7"/>
    <x v="3866"/>
    <x v="880"/>
    <x v="1865"/>
    <x v="4579"/>
    <n v="18980"/>
    <n v="15"/>
    <x v="3236"/>
    <n v="0"/>
    <s v="athlete|basketball|high school|high school student|school"/>
    <x v="4581"/>
    <n v="74"/>
    <x v="0"/>
    <x v="0"/>
    <s v="PG-13"/>
    <x v="378"/>
    <x v="24"/>
    <n v="6"/>
    <x v="24"/>
    <n v="1.33"/>
    <x v="1"/>
  </r>
  <r>
    <x v="4582"/>
    <s v="Color"/>
    <x v="2162"/>
    <n v="49"/>
    <n v="86"/>
    <n v="30"/>
    <n v="14"/>
    <x v="2762"/>
    <n v="262"/>
    <x v="3867"/>
    <x v="305"/>
    <x v="1866"/>
    <x v="4580"/>
    <n v="2877"/>
    <n v="321"/>
    <x v="3237"/>
    <n v="0"/>
    <s v="clown|clowning|dance|gang|south central los angeles"/>
    <x v="4582"/>
    <n v="46"/>
    <x v="0"/>
    <x v="0"/>
    <s v="PG-13"/>
    <x v="4"/>
    <x v="12"/>
    <n v="23"/>
    <x v="1"/>
    <n v="1.33"/>
    <x v="449"/>
  </r>
  <r>
    <x v="4583"/>
    <s v="Color"/>
    <x v="28"/>
    <n v="4"/>
    <m/>
    <n v="364"/>
    <n v="567"/>
    <x v="10"/>
    <n v="22000"/>
    <x v="4"/>
    <x v="0"/>
    <x v="13"/>
    <x v="4581"/>
    <n v="3089"/>
    <n v="26578"/>
    <x v="250"/>
    <n v="0"/>
    <s v="first person shooter"/>
    <x v="4583"/>
    <n v="11"/>
    <x v="0"/>
    <x v="0"/>
    <m/>
    <x v="4"/>
    <x v="11"/>
    <n v="4000"/>
    <x v="14"/>
    <m/>
    <x v="103"/>
  </r>
  <r>
    <x v="4584"/>
    <s v="Color"/>
    <x v="1641"/>
    <n v="64"/>
    <n v="97"/>
    <n v="52"/>
    <n v="36"/>
    <x v="2763"/>
    <n v="80"/>
    <x v="3868"/>
    <x v="152"/>
    <x v="1867"/>
    <x v="4582"/>
    <n v="8509"/>
    <n v="209"/>
    <x v="3238"/>
    <n v="1"/>
    <s v="ephebophile|pederasty|pedophilia|playing hooky|shaving"/>
    <x v="4584"/>
    <n v="109"/>
    <x v="0"/>
    <x v="0"/>
    <s v="NC-17"/>
    <x v="378"/>
    <x v="18"/>
    <n v="67"/>
    <x v="13"/>
    <n v="1.85"/>
    <x v="824"/>
  </r>
  <r>
    <x v="4585"/>
    <s v="Color"/>
    <x v="2163"/>
    <n v="23"/>
    <n v="104"/>
    <n v="0"/>
    <n v="195"/>
    <x v="2764"/>
    <n v="601"/>
    <x v="4"/>
    <x v="150"/>
    <x v="1868"/>
    <x v="4583"/>
    <n v="1354"/>
    <n v="1581"/>
    <x v="3239"/>
    <m/>
    <s v="accused of witchcraft|based on short story"/>
    <x v="4585"/>
    <n v="17"/>
    <x v="0"/>
    <x v="0"/>
    <s v="PG-13"/>
    <x v="138"/>
    <x v="11"/>
    <n v="524"/>
    <x v="22"/>
    <n v="2.35"/>
    <x v="825"/>
  </r>
  <r>
    <x v="4586"/>
    <s v="Color"/>
    <x v="2164"/>
    <n v="8"/>
    <n v="88"/>
    <n v="0"/>
    <n v="311"/>
    <x v="2765"/>
    <n v="618"/>
    <x v="4"/>
    <x v="484"/>
    <x v="768"/>
    <x v="4584"/>
    <n v="551"/>
    <n v="2476"/>
    <x v="598"/>
    <n v="0"/>
    <s v="brooklyn new york city|los angeles california|teacher|trauma|violence"/>
    <x v="4586"/>
    <n v="10"/>
    <x v="0"/>
    <x v="0"/>
    <s v="PG-13"/>
    <x v="4"/>
    <x v="0"/>
    <n v="592"/>
    <x v="61"/>
    <m/>
    <x v="826"/>
  </r>
  <r>
    <x v="25"/>
    <s v="Color"/>
    <x v="16"/>
    <n v="446"/>
    <n v="201"/>
    <n v="0"/>
    <n v="84"/>
    <x v="22"/>
    <n v="6000"/>
    <x v="25"/>
    <x v="16"/>
    <x v="19"/>
    <x v="25"/>
    <n v="316027"/>
    <n v="7122"/>
    <x v="22"/>
    <n v="0"/>
    <s v="animal name in title|ape abducts a woman|gorilla|island|king kong"/>
    <x v="25"/>
    <n v="2618"/>
    <x v="0"/>
    <x v="3"/>
    <s v="PG-13"/>
    <x v="15"/>
    <x v="12"/>
    <n v="918"/>
    <x v="13"/>
    <n v="2.35"/>
    <x v="1"/>
  </r>
  <r>
    <x v="1437"/>
    <s v="Color"/>
    <x v="444"/>
    <n v="228"/>
    <n v="108"/>
    <n v="174"/>
    <n v="324"/>
    <x v="978"/>
    <n v="730"/>
    <x v="1383"/>
    <x v="429"/>
    <x v="592"/>
    <x v="1437"/>
    <n v="94463"/>
    <n v="2160"/>
    <x v="1127"/>
    <n v="0"/>
    <s v="brother sister relationship|group of friends|male nudity|twin|wax"/>
    <x v="1437"/>
    <n v="576"/>
    <x v="0"/>
    <x v="5"/>
    <s v="R"/>
    <x v="116"/>
    <x v="12"/>
    <n v="716"/>
    <x v="43"/>
    <n v="1.85"/>
    <x v="1"/>
  </r>
  <r>
    <x v="4587"/>
    <s v="Color"/>
    <x v="2165"/>
    <n v="208"/>
    <n v="106"/>
    <n v="31"/>
    <n v="71"/>
    <x v="2766"/>
    <n v="33000"/>
    <x v="3869"/>
    <x v="270"/>
    <x v="350"/>
    <x v="4585"/>
    <n v="70885"/>
    <n v="33734"/>
    <x v="3240"/>
    <n v="2"/>
    <s v="bathroom|classroom|dialectics|drugs|student"/>
    <x v="4587"/>
    <n v="189"/>
    <x v="0"/>
    <x v="0"/>
    <s v="R"/>
    <x v="378"/>
    <x v="7"/>
    <n v="519"/>
    <x v="13"/>
    <n v="1.85"/>
    <x v="1"/>
  </r>
  <r>
    <x v="4588"/>
    <s v="Color"/>
    <x v="2166"/>
    <n v="2"/>
    <n v="107"/>
    <n v="0"/>
    <n v="236"/>
    <x v="2767"/>
    <n v="752"/>
    <x v="3870"/>
    <x v="270"/>
    <x v="1869"/>
    <x v="4586"/>
    <n v="103"/>
    <n v="1763"/>
    <x v="3241"/>
    <n v="4"/>
    <s v="cosmetics|female protagonist|native american|native american protagonist|sister sister relationship"/>
    <x v="4588"/>
    <n v="6"/>
    <x v="0"/>
    <x v="0"/>
    <s v="PG-13"/>
    <x v="378"/>
    <x v="20"/>
    <n v="282"/>
    <x v="12"/>
    <m/>
    <x v="827"/>
  </r>
  <r>
    <x v="4589"/>
    <s v="Color"/>
    <x v="2167"/>
    <n v="25"/>
    <n v="84"/>
    <n v="21"/>
    <n v="48"/>
    <x v="2768"/>
    <n v="465"/>
    <x v="3871"/>
    <x v="125"/>
    <x v="1870"/>
    <x v="4587"/>
    <n v="819"/>
    <n v="714"/>
    <x v="3242"/>
    <n v="2"/>
    <s v="friend|new year's eve|screwball|self discovery|social differences"/>
    <x v="4589"/>
    <n v="36"/>
    <x v="0"/>
    <x v="0"/>
    <s v="R"/>
    <x v="313"/>
    <x v="13"/>
    <n v="170"/>
    <x v="12"/>
    <m/>
    <x v="227"/>
  </r>
  <r>
    <x v="4590"/>
    <s v="Color"/>
    <x v="2168"/>
    <n v="8"/>
    <n v="91"/>
    <n v="0"/>
    <n v="137"/>
    <x v="2769"/>
    <n v="696"/>
    <x v="4"/>
    <x v="168"/>
    <x v="660"/>
    <x v="4588"/>
    <n v="514"/>
    <n v="1210"/>
    <x v="3243"/>
    <n v="3"/>
    <s v="cheating husband|female nudity|male nudity|male rear nudity|revenge"/>
    <x v="4590"/>
    <n v="1"/>
    <x v="0"/>
    <x v="0"/>
    <m/>
    <x v="377"/>
    <x v="2"/>
    <n v="320"/>
    <x v="41"/>
    <n v="2.35"/>
    <x v="253"/>
  </r>
  <r>
    <x v="4591"/>
    <s v=" Black and White"/>
    <x v="2169"/>
    <n v="143"/>
    <n v="90"/>
    <n v="13"/>
    <n v="432"/>
    <x v="2770"/>
    <n v="977"/>
    <x v="3872"/>
    <x v="471"/>
    <x v="1871"/>
    <x v="4589"/>
    <n v="7384"/>
    <n v="2483"/>
    <x v="3244"/>
    <n v="0"/>
    <s v="diarrhea|female nudity|middle aged man|sex scene|sexy nurse"/>
    <x v="4591"/>
    <n v="79"/>
    <x v="0"/>
    <x v="0"/>
    <s v="Not Rated"/>
    <x v="4"/>
    <x v="9"/>
    <n v="511"/>
    <x v="31"/>
    <n v="1.85"/>
    <x v="1"/>
  </r>
  <r>
    <x v="4592"/>
    <s v="Color"/>
    <x v="2170"/>
    <n v="21"/>
    <n v="103"/>
    <n v="2"/>
    <n v="442"/>
    <x v="1888"/>
    <n v="628"/>
    <x v="4"/>
    <x v="4"/>
    <x v="1872"/>
    <x v="4590"/>
    <n v="474"/>
    <n v="1683"/>
    <x v="289"/>
    <n v="0"/>
    <s v="celebrity|consumerism|fashion|media manipulation"/>
    <x v="4592"/>
    <n v="8"/>
    <x v="0"/>
    <x v="1"/>
    <m/>
    <x v="379"/>
    <x v="0"/>
    <n v="474"/>
    <x v="38"/>
    <m/>
    <x v="828"/>
  </r>
  <r>
    <x v="4593"/>
    <s v="Color"/>
    <x v="2171"/>
    <n v="1"/>
    <n v="71"/>
    <n v="0"/>
    <n v="21"/>
    <x v="2771"/>
    <n v="1000"/>
    <x v="4"/>
    <x v="4"/>
    <x v="114"/>
    <x v="4591"/>
    <n v="5"/>
    <n v="1359"/>
    <x v="3245"/>
    <n v="1"/>
    <s v="east africa|hunter gatherer|indigenous|rift valley|swahili"/>
    <x v="4593"/>
    <n v="1"/>
    <x v="0"/>
    <x v="0"/>
    <m/>
    <x v="313"/>
    <x v="11"/>
    <n v="338"/>
    <x v="38"/>
    <m/>
    <x v="829"/>
  </r>
  <r>
    <x v="4594"/>
    <s v="Color"/>
    <x v="2172"/>
    <n v="34"/>
    <n v="90"/>
    <n v="4"/>
    <n v="258"/>
    <x v="2772"/>
    <n v="523"/>
    <x v="4"/>
    <x v="208"/>
    <x v="691"/>
    <x v="4592"/>
    <n v="3699"/>
    <n v="1553"/>
    <x v="3246"/>
    <n v="0"/>
    <s v="coma|crash"/>
    <x v="4594"/>
    <n v="27"/>
    <x v="0"/>
    <x v="0"/>
    <s v="PG-13"/>
    <x v="313"/>
    <x v="3"/>
    <n v="385"/>
    <x v="28"/>
    <n v="2.35"/>
    <x v="103"/>
  </r>
  <r>
    <x v="4595"/>
    <s v="Color"/>
    <x v="2173"/>
    <n v="5"/>
    <n v="67"/>
    <n v="4"/>
    <n v="2000"/>
    <x v="2773"/>
    <n v="260000"/>
    <x v="4"/>
    <x v="306"/>
    <x v="1718"/>
    <x v="4593"/>
    <n v="344"/>
    <n v="283939"/>
    <x v="3247"/>
    <n v="5"/>
    <s v="panties|white panties"/>
    <x v="4595"/>
    <n v="5"/>
    <x v="0"/>
    <x v="0"/>
    <m/>
    <x v="380"/>
    <x v="9"/>
    <n v="21000"/>
    <x v="65"/>
    <m/>
    <x v="1"/>
  </r>
  <r>
    <x v="4596"/>
    <s v="Color"/>
    <x v="2174"/>
    <n v="10"/>
    <n v="94"/>
    <n v="7"/>
    <n v="912"/>
    <x v="1562"/>
    <n v="956"/>
    <x v="4"/>
    <x v="200"/>
    <x v="1873"/>
    <x v="4594"/>
    <n v="1432"/>
    <n v="4767"/>
    <x v="398"/>
    <n v="2"/>
    <s v="based on short film|based on short story"/>
    <x v="4596"/>
    <n v="19"/>
    <x v="0"/>
    <x v="0"/>
    <m/>
    <x v="378"/>
    <x v="2"/>
    <n v="945"/>
    <x v="43"/>
    <m/>
    <x v="1"/>
  </r>
  <r>
    <x v="4597"/>
    <s v=" Black and White"/>
    <x v="2175"/>
    <n v="66"/>
    <n v="81"/>
    <n v="10"/>
    <n v="23"/>
    <x v="2774"/>
    <n v="610"/>
    <x v="3546"/>
    <x v="616"/>
    <x v="1874"/>
    <x v="4595"/>
    <n v="13269"/>
    <n v="824"/>
    <x v="3248"/>
    <n v="2"/>
    <s v="dance|dancer|dancing|horse|tap dancing"/>
    <x v="4597"/>
    <n v="98"/>
    <x v="0"/>
    <x v="0"/>
    <s v="Approved"/>
    <x v="381"/>
    <x v="86"/>
    <n v="172"/>
    <x v="6"/>
    <n v="1.37"/>
    <x v="103"/>
  </r>
  <r>
    <x v="4598"/>
    <s v=" Black and White"/>
    <x v="2176"/>
    <n v="360"/>
    <n v="81"/>
    <n v="19"/>
    <n v="39"/>
    <x v="2775"/>
    <n v="170"/>
    <x v="3873"/>
    <x v="429"/>
    <x v="1875"/>
    <x v="4596"/>
    <n v="186786"/>
    <n v="399"/>
    <x v="3249"/>
    <n v="0"/>
    <s v="found footage|looking at the camera|lost in the woods|maryland|screaming in horror"/>
    <x v="4598"/>
    <n v="3400"/>
    <x v="0"/>
    <x v="0"/>
    <s v="R"/>
    <x v="382"/>
    <x v="15"/>
    <n v="170"/>
    <x v="21"/>
    <n v="1.33"/>
    <x v="1"/>
  </r>
  <r>
    <x v="4599"/>
    <s v="Color"/>
    <x v="2177"/>
    <n v="53"/>
    <n v="215"/>
    <n v="14"/>
    <n v="136"/>
    <x v="2776"/>
    <n v="262"/>
    <x v="3874"/>
    <x v="881"/>
    <x v="1876"/>
    <x v="4597"/>
    <n v="12631"/>
    <n v="778"/>
    <x v="3250"/>
    <n v="0"/>
    <s v="drugs|hippie|music festival|the who|woodstock"/>
    <x v="4599"/>
    <n v="63"/>
    <x v="0"/>
    <x v="0"/>
    <s v="R"/>
    <x v="374"/>
    <x v="48"/>
    <n v="227"/>
    <x v="14"/>
    <n v="2.2000000000000002"/>
    <x v="1"/>
  </r>
  <r>
    <x v="4600"/>
    <s v="Color"/>
    <x v="459"/>
    <n v="82"/>
    <n v="83"/>
    <n v="644"/>
    <n v="11"/>
    <x v="2777"/>
    <n v="119"/>
    <x v="4"/>
    <x v="125"/>
    <x v="1877"/>
    <x v="4598"/>
    <n v="13915"/>
    <n v="190"/>
    <x v="3251"/>
    <n v="0"/>
    <s v="fake commercial|fake newscast|fake trailer|parody|spoof"/>
    <x v="4600"/>
    <n v="109"/>
    <x v="0"/>
    <x v="0"/>
    <s v="R"/>
    <x v="313"/>
    <x v="47"/>
    <n v="29"/>
    <x v="12"/>
    <n v="1.85"/>
    <x v="1"/>
  </r>
  <r>
    <x v="4601"/>
    <s v="Color"/>
    <x v="1878"/>
    <n v="15"/>
    <n v="106"/>
    <n v="16"/>
    <n v="254"/>
    <x v="2778"/>
    <n v="602"/>
    <x v="3875"/>
    <x v="718"/>
    <x v="1878"/>
    <x v="4599"/>
    <n v="448"/>
    <n v="1281"/>
    <x v="3252"/>
    <n v="1"/>
    <s v="church|cigarette smoking|deacon|twin brother|twins"/>
    <x v="4601"/>
    <n v="16"/>
    <x v="0"/>
    <x v="0"/>
    <s v="PG-13"/>
    <x v="374"/>
    <x v="21"/>
    <n v="266"/>
    <x v="23"/>
    <n v="1.85"/>
    <x v="830"/>
  </r>
  <r>
    <x v="4602"/>
    <s v="Color"/>
    <x v="2178"/>
    <m/>
    <n v="103"/>
    <n v="0"/>
    <n v="20"/>
    <x v="2779"/>
    <n v="23"/>
    <x v="3876"/>
    <x v="60"/>
    <x v="1879"/>
    <x v="4600"/>
    <n v="94"/>
    <n v="85"/>
    <x v="3253"/>
    <n v="4"/>
    <m/>
    <x v="4602"/>
    <n v="4"/>
    <x v="0"/>
    <x v="0"/>
    <s v="PG-13"/>
    <x v="374"/>
    <x v="1"/>
    <n v="20"/>
    <x v="23"/>
    <n v="1.78"/>
    <x v="679"/>
  </r>
  <r>
    <x v="4603"/>
    <s v="Color"/>
    <x v="2179"/>
    <n v="18"/>
    <n v="90"/>
    <n v="4"/>
    <n v="218"/>
    <x v="1796"/>
    <n v="919"/>
    <x v="3877"/>
    <x v="270"/>
    <x v="204"/>
    <x v="4601"/>
    <n v="531"/>
    <n v="2288"/>
    <x v="3254"/>
    <n v="0"/>
    <s v="independent film|katana sword|los angeles storm drain"/>
    <x v="4603"/>
    <n v="19"/>
    <x v="0"/>
    <x v="0"/>
    <s v="R"/>
    <x v="374"/>
    <x v="20"/>
    <n v="711"/>
    <x v="4"/>
    <n v="1.85"/>
    <x v="799"/>
  </r>
  <r>
    <x v="4604"/>
    <s v="Color"/>
    <x v="2180"/>
    <m/>
    <n v="88"/>
    <n v="12"/>
    <n v="359"/>
    <x v="2780"/>
    <n v="601"/>
    <x v="3878"/>
    <x v="152"/>
    <x v="761"/>
    <x v="4602"/>
    <n v="85"/>
    <n v="2241"/>
    <x v="3255"/>
    <n v="0"/>
    <m/>
    <x v="4604"/>
    <m/>
    <x v="0"/>
    <x v="0"/>
    <s v="Not Rated"/>
    <x v="4"/>
    <x v="9"/>
    <n v="371"/>
    <x v="22"/>
    <m/>
    <x v="706"/>
  </r>
  <r>
    <x v="4605"/>
    <s v="Color"/>
    <x v="2181"/>
    <n v="22"/>
    <n v="105"/>
    <n v="0"/>
    <n v="0"/>
    <x v="2781"/>
    <n v="0"/>
    <x v="4"/>
    <x v="4"/>
    <x v="1880"/>
    <x v="4603"/>
    <n v="74"/>
    <n v="0"/>
    <x v="3256"/>
    <n v="3"/>
    <m/>
    <x v="4605"/>
    <n v="2"/>
    <x v="3"/>
    <x v="1"/>
    <m/>
    <x v="379"/>
    <x v="2"/>
    <n v="0"/>
    <x v="16"/>
    <m/>
    <x v="831"/>
  </r>
  <r>
    <x v="4606"/>
    <s v="Color"/>
    <x v="2182"/>
    <n v="15"/>
    <n v="115"/>
    <n v="3"/>
    <n v="0"/>
    <x v="2782"/>
    <n v="0"/>
    <x v="4"/>
    <x v="4"/>
    <x v="1881"/>
    <x v="4604"/>
    <n v="204"/>
    <n v="0"/>
    <x v="3257"/>
    <n v="0"/>
    <s v="crop circle|intelligence|paranormal|phenomenon|universe"/>
    <x v="4606"/>
    <n v="13"/>
    <x v="0"/>
    <x v="0"/>
    <m/>
    <x v="377"/>
    <x v="19"/>
    <n v="0"/>
    <x v="15"/>
    <m/>
    <x v="731"/>
  </r>
  <r>
    <x v="4607"/>
    <s v="Color"/>
    <x v="2183"/>
    <m/>
    <n v="90"/>
    <n v="0"/>
    <n v="271"/>
    <x v="1907"/>
    <n v="595"/>
    <x v="4"/>
    <x v="65"/>
    <x v="1882"/>
    <x v="4605"/>
    <n v="6"/>
    <n v="1754"/>
    <x v="3258"/>
    <n v="0"/>
    <s v="china|faith|panama|photography|suspense"/>
    <x v="4607"/>
    <n v="1"/>
    <x v="0"/>
    <x v="0"/>
    <s v="PG-13"/>
    <x v="374"/>
    <x v="11"/>
    <n v="412"/>
    <x v="25"/>
    <m/>
    <x v="780"/>
  </r>
  <r>
    <x v="4608"/>
    <s v="Color"/>
    <x v="2184"/>
    <n v="18"/>
    <n v="102"/>
    <n v="12"/>
    <n v="2"/>
    <x v="2783"/>
    <n v="541"/>
    <x v="4"/>
    <x v="200"/>
    <x v="796"/>
    <x v="4606"/>
    <n v="389"/>
    <n v="553"/>
    <x v="3259"/>
    <n v="2"/>
    <s v="doctor|hospital|mayor|no opening credits|title at the end"/>
    <x v="4608"/>
    <n v="1"/>
    <x v="3"/>
    <x v="10"/>
    <m/>
    <x v="4"/>
    <x v="6"/>
    <n v="8"/>
    <x v="13"/>
    <m/>
    <x v="832"/>
  </r>
  <r>
    <x v="4609"/>
    <s v="Color"/>
    <x v="2185"/>
    <n v="8"/>
    <n v="98"/>
    <n v="5"/>
    <n v="233"/>
    <x v="364"/>
    <n v="587"/>
    <x v="4"/>
    <x v="582"/>
    <x v="1883"/>
    <x v="4607"/>
    <n v="719"/>
    <n v="1707"/>
    <x v="3260"/>
    <n v="0"/>
    <m/>
    <x v="4609"/>
    <n v="9"/>
    <x v="0"/>
    <x v="0"/>
    <m/>
    <x v="374"/>
    <x v="9"/>
    <n v="448"/>
    <x v="33"/>
    <m/>
    <x v="592"/>
  </r>
  <r>
    <x v="4610"/>
    <s v=" Black and White"/>
    <x v="421"/>
    <n v="105"/>
    <n v="87"/>
    <n v="44"/>
    <n v="704"/>
    <x v="2784"/>
    <n v="785"/>
    <x v="3879"/>
    <x v="405"/>
    <x v="1884"/>
    <x v="4608"/>
    <n v="31429"/>
    <n v="2538"/>
    <x v="3261"/>
    <n v="1"/>
    <s v="boy|concert|drummer|manager|television"/>
    <x v="4610"/>
    <n v="219"/>
    <x v="0"/>
    <x v="1"/>
    <s v="Approved"/>
    <x v="383"/>
    <x v="53"/>
    <n v="725"/>
    <x v="16"/>
    <n v="1.75"/>
    <x v="1"/>
  </r>
  <r>
    <x v="4611"/>
    <s v="Color"/>
    <x v="2186"/>
    <n v="3"/>
    <n v="80"/>
    <n v="6"/>
    <m/>
    <x v="217"/>
    <m/>
    <x v="3880"/>
    <x v="4"/>
    <x v="1763"/>
    <x v="4609"/>
    <n v="57"/>
    <n v="0"/>
    <x v="4"/>
    <n v="0"/>
    <s v="child labor|education|hispanic|labor|migration"/>
    <x v="4611"/>
    <n v="2"/>
    <x v="0"/>
    <x v="0"/>
    <m/>
    <x v="383"/>
    <x v="10"/>
    <m/>
    <x v="13"/>
    <m/>
    <x v="536"/>
  </r>
  <r>
    <x v="4612"/>
    <s v="Color"/>
    <x v="2187"/>
    <n v="4"/>
    <n v="88"/>
    <n v="11"/>
    <n v="221"/>
    <x v="2785"/>
    <n v="2000"/>
    <x v="4"/>
    <x v="17"/>
    <x v="157"/>
    <x v="4610"/>
    <n v="487"/>
    <n v="2996"/>
    <x v="2480"/>
    <n v="1"/>
    <s v="1980s|affair|female protagonist|radio|woman wearing only a man's shirt"/>
    <x v="4612"/>
    <n v="9"/>
    <x v="0"/>
    <x v="0"/>
    <s v="R"/>
    <x v="384"/>
    <x v="45"/>
    <n v="433"/>
    <x v="9"/>
    <m/>
    <x v="833"/>
  </r>
  <r>
    <x v="4613"/>
    <s v="Color"/>
    <x v="2188"/>
    <n v="2"/>
    <n v="83"/>
    <n v="0"/>
    <n v="0"/>
    <x v="2786"/>
    <n v="0"/>
    <x v="4"/>
    <x v="125"/>
    <x v="1885"/>
    <x v="4611"/>
    <n v="86"/>
    <n v="0"/>
    <x v="3262"/>
    <n v="6"/>
    <m/>
    <x v="4613"/>
    <n v="2"/>
    <x v="45"/>
    <x v="59"/>
    <m/>
    <x v="149"/>
    <x v="2"/>
    <n v="0"/>
    <x v="21"/>
    <n v="2.35"/>
    <x v="492"/>
  </r>
  <r>
    <x v="4614"/>
    <s v="Color"/>
    <x v="1896"/>
    <n v="50"/>
    <n v="122"/>
    <n v="589"/>
    <n v="150"/>
    <x v="2787"/>
    <n v="848"/>
    <x v="3881"/>
    <x v="17"/>
    <x v="1886"/>
    <x v="4612"/>
    <n v="17068"/>
    <n v="1164"/>
    <x v="3263"/>
    <n v="0"/>
    <s v="christian film|dare|firefighter|internet pornography|marriage"/>
    <x v="4614"/>
    <n v="215"/>
    <x v="0"/>
    <x v="0"/>
    <s v="PG"/>
    <x v="149"/>
    <x v="8"/>
    <n v="153"/>
    <x v="12"/>
    <n v="1.85"/>
    <x v="1"/>
  </r>
  <r>
    <x v="4615"/>
    <s v="Color"/>
    <x v="2189"/>
    <n v="19"/>
    <n v="115"/>
    <n v="95"/>
    <n v="0"/>
    <x v="2788"/>
    <n v="0"/>
    <x v="4"/>
    <x v="882"/>
    <x v="1887"/>
    <x v="4613"/>
    <n v="113"/>
    <n v="0"/>
    <x v="3264"/>
    <n v="1"/>
    <s v="faith|ganja|kumbh mela|little boy|orphan"/>
    <x v="4615"/>
    <n v="3"/>
    <x v="8"/>
    <x v="16"/>
    <m/>
    <x v="384"/>
    <x v="9"/>
    <n v="0"/>
    <x v="15"/>
    <n v="1.85"/>
    <x v="834"/>
  </r>
  <r>
    <x v="4616"/>
    <s v="Color"/>
    <x v="2190"/>
    <n v="5"/>
    <n v="86"/>
    <n v="24"/>
    <n v="142"/>
    <x v="2789"/>
    <n v="407"/>
    <x v="3882"/>
    <x v="883"/>
    <x v="1888"/>
    <x v="4614"/>
    <n v="3411"/>
    <n v="1090"/>
    <x v="3265"/>
    <n v="0"/>
    <s v="animal abuse|cat|dog|dog movie|tween girl"/>
    <x v="4616"/>
    <n v="36"/>
    <x v="0"/>
    <x v="0"/>
    <s v="G"/>
    <x v="149"/>
    <x v="55"/>
    <n v="189"/>
    <x v="9"/>
    <n v="1.85"/>
    <x v="482"/>
  </r>
  <r>
    <x v="4617"/>
    <s v="Color"/>
    <x v="1895"/>
    <n v="235"/>
    <n v="79"/>
    <n v="9"/>
    <n v="7"/>
    <x v="2790"/>
    <n v="48"/>
    <x v="3883"/>
    <x v="884"/>
    <x v="1889"/>
    <x v="4615"/>
    <n v="42256"/>
    <n v="67"/>
    <x v="3266"/>
    <n v="1"/>
    <s v="bare chested male|female full frontal nudity|hairy chest|male full frontal nudity|nude with glasses"/>
    <x v="4617"/>
    <n v="916"/>
    <x v="0"/>
    <x v="0"/>
    <s v="R"/>
    <x v="149"/>
    <x v="17"/>
    <n v="10"/>
    <x v="20"/>
    <n v="1.85"/>
    <x v="1"/>
  </r>
  <r>
    <x v="4618"/>
    <s v="Color"/>
    <x v="2191"/>
    <n v="8"/>
    <n v="87"/>
    <n v="490"/>
    <n v="201"/>
    <x v="154"/>
    <n v="833"/>
    <x v="4"/>
    <x v="125"/>
    <x v="696"/>
    <x v="4616"/>
    <n v="1305"/>
    <n v="2295"/>
    <x v="3267"/>
    <n v="6"/>
    <m/>
    <x v="4618"/>
    <n v="3"/>
    <x v="0"/>
    <x v="0"/>
    <s v="R"/>
    <x v="4"/>
    <x v="10"/>
    <n v="523"/>
    <x v="28"/>
    <m/>
    <x v="653"/>
  </r>
  <r>
    <x v="4619"/>
    <s v="Color"/>
    <x v="2192"/>
    <n v="95"/>
    <n v="97"/>
    <n v="8"/>
    <n v="22"/>
    <x v="2791"/>
    <n v="423"/>
    <x v="3884"/>
    <x v="577"/>
    <x v="1890"/>
    <x v="4617"/>
    <n v="3274"/>
    <n v="516"/>
    <x v="3268"/>
    <n v="0"/>
    <s v="death|farm|hotel|spider|tarantula"/>
    <x v="4619"/>
    <n v="84"/>
    <x v="0"/>
    <x v="0"/>
    <s v="PG"/>
    <x v="149"/>
    <x v="47"/>
    <n v="23"/>
    <x v="18"/>
    <n v="1.85"/>
    <x v="1"/>
  </r>
  <r>
    <x v="4620"/>
    <s v="Color"/>
    <x v="2193"/>
    <n v="84"/>
    <n v="105"/>
    <n v="2"/>
    <n v="0"/>
    <x v="2792"/>
    <n v="0"/>
    <x v="3885"/>
    <x v="885"/>
    <x v="1891"/>
    <x v="4618"/>
    <n v="3156"/>
    <n v="0"/>
    <x v="3269"/>
    <n v="2"/>
    <s v="ballroom dancing|new york city|poise|self confidence|teacher"/>
    <x v="4620"/>
    <n v="65"/>
    <x v="0"/>
    <x v="0"/>
    <s v="PG"/>
    <x v="4"/>
    <x v="12"/>
    <n v="0"/>
    <x v="7"/>
    <n v="1.85"/>
    <x v="435"/>
  </r>
  <r>
    <x v="4621"/>
    <s v="Color"/>
    <x v="910"/>
    <n v="154"/>
    <n v="89"/>
    <n v="310"/>
    <n v="587"/>
    <x v="1507"/>
    <n v="22000"/>
    <x v="3886"/>
    <x v="200"/>
    <x v="13"/>
    <x v="4619"/>
    <n v="58260"/>
    <n v="24419"/>
    <x v="1624"/>
    <n v="0"/>
    <s v="abandoned|depot|dwarf|newfoundland new jersey|train"/>
    <x v="4621"/>
    <n v="286"/>
    <x v="0"/>
    <x v="0"/>
    <s v="R"/>
    <x v="149"/>
    <x v="17"/>
    <n v="833"/>
    <x v="16"/>
    <n v="1.85"/>
    <x v="1"/>
  </r>
  <r>
    <x v="4622"/>
    <s v="Color"/>
    <x v="2194"/>
    <n v="20"/>
    <n v="120"/>
    <n v="3"/>
    <n v="234"/>
    <x v="1969"/>
    <n v="984"/>
    <x v="3887"/>
    <x v="270"/>
    <x v="1822"/>
    <x v="4620"/>
    <n v="4583"/>
    <n v="2563"/>
    <x v="3270"/>
    <n v="1"/>
    <s v="basketball|beer pong|childhood friend|christian|suicide"/>
    <x v="4622"/>
    <n v="55"/>
    <x v="0"/>
    <x v="0"/>
    <s v="PG-13"/>
    <x v="138"/>
    <x v="0"/>
    <n v="801"/>
    <x v="1"/>
    <n v="2.35"/>
    <x v="1"/>
  </r>
  <r>
    <x v="4623"/>
    <s v="Color"/>
    <x v="2195"/>
    <n v="88"/>
    <n v="94"/>
    <n v="3"/>
    <n v="2"/>
    <x v="2793"/>
    <n v="196"/>
    <x v="3888"/>
    <x v="4"/>
    <x v="1892"/>
    <x v="4621"/>
    <n v="3394"/>
    <n v="382"/>
    <x v="3271"/>
    <n v="0"/>
    <s v="comedian|crossword puzzle|editor|new york times|puzzle"/>
    <x v="4623"/>
    <n v="43"/>
    <x v="0"/>
    <x v="0"/>
    <s v="PG"/>
    <x v="4"/>
    <x v="7"/>
    <n v="184"/>
    <x v="38"/>
    <n v="1.66"/>
    <x v="138"/>
  </r>
  <r>
    <x v="4624"/>
    <s v="Color"/>
    <x v="2196"/>
    <n v="70"/>
    <n v="108"/>
    <n v="6"/>
    <n v="43"/>
    <x v="2794"/>
    <n v="54"/>
    <x v="3889"/>
    <x v="886"/>
    <x v="1893"/>
    <x v="4622"/>
    <n v="6790"/>
    <n v="194"/>
    <x v="3272"/>
    <n v="3"/>
    <s v="championship|drugs|three word title|wrestler|wrestling"/>
    <x v="4624"/>
    <n v="80"/>
    <x v="0"/>
    <x v="0"/>
    <s v="R"/>
    <x v="149"/>
    <x v="15"/>
    <n v="44"/>
    <x v="32"/>
    <n v="1.85"/>
    <x v="306"/>
  </r>
  <r>
    <x v="4625"/>
    <s v="Color"/>
    <x v="2197"/>
    <n v="5"/>
    <n v="102"/>
    <n v="0"/>
    <n v="15"/>
    <x v="2795"/>
    <n v="69"/>
    <x v="3890"/>
    <x v="105"/>
    <x v="1894"/>
    <x v="4623"/>
    <n v="1099"/>
    <n v="161"/>
    <x v="3273"/>
    <n v="0"/>
    <s v="church|love|marriage|mormon|single"/>
    <x v="4625"/>
    <n v="53"/>
    <x v="0"/>
    <x v="0"/>
    <s v="PG"/>
    <x v="149"/>
    <x v="19"/>
    <n v="24"/>
    <x v="21"/>
    <m/>
    <x v="757"/>
  </r>
  <r>
    <x v="4626"/>
    <s v="Color"/>
    <x v="2198"/>
    <n v="105"/>
    <n v="83"/>
    <n v="6"/>
    <n v="0"/>
    <x v="2796"/>
    <n v="30"/>
    <x v="3891"/>
    <x v="270"/>
    <x v="1895"/>
    <x v="4624"/>
    <n v="7559"/>
    <n v="30"/>
    <x v="3274"/>
    <n v="1"/>
    <s v="boy|girl|hair|school|taliban"/>
    <x v="4626"/>
    <n v="77"/>
    <x v="19"/>
    <x v="60"/>
    <s v="PG-13"/>
    <x v="385"/>
    <x v="17"/>
    <n v="0"/>
    <x v="38"/>
    <n v="1.85"/>
    <x v="1"/>
  </r>
  <r>
    <x v="4627"/>
    <s v="Color"/>
    <x v="2199"/>
    <n v="29"/>
    <n v="93"/>
    <n v="0"/>
    <n v="59"/>
    <x v="2797"/>
    <n v="399"/>
    <x v="3892"/>
    <x v="4"/>
    <x v="1896"/>
    <x v="4625"/>
    <n v="154"/>
    <n v="660"/>
    <x v="3275"/>
    <n v="1"/>
    <s v="jewish identity"/>
    <x v="4627"/>
    <n v="5"/>
    <x v="0"/>
    <x v="0"/>
    <s v="Unrated"/>
    <x v="149"/>
    <x v="10"/>
    <n v="169"/>
    <x v="2"/>
    <n v="16"/>
    <x v="313"/>
  </r>
  <r>
    <x v="4628"/>
    <s v="Color"/>
    <x v="2200"/>
    <n v="46"/>
    <n v="86"/>
    <n v="7"/>
    <n v="17"/>
    <x v="2798"/>
    <n v="328"/>
    <x v="3893"/>
    <x v="419"/>
    <x v="1897"/>
    <x v="4626"/>
    <n v="3562"/>
    <n v="407"/>
    <x v="3276"/>
    <n v="0"/>
    <s v="dj|ecstasy the drug|rave|raver|warehouse"/>
    <x v="4628"/>
    <n v="74"/>
    <x v="0"/>
    <x v="0"/>
    <s v="R"/>
    <x v="149"/>
    <x v="21"/>
    <n v="27"/>
    <x v="12"/>
    <n v="1.85"/>
    <x v="1"/>
  </r>
  <r>
    <x v="4629"/>
    <s v="Color"/>
    <x v="2197"/>
    <n v="3"/>
    <n v="101"/>
    <n v="0"/>
    <n v="17"/>
    <x v="2799"/>
    <n v="69"/>
    <x v="3894"/>
    <x v="697"/>
    <x v="1894"/>
    <x v="4627"/>
    <n v="651"/>
    <n v="155"/>
    <x v="3277"/>
    <n v="0"/>
    <s v="latter day saints|missionary|pickup truck|police|video camera"/>
    <x v="4629"/>
    <n v="34"/>
    <x v="0"/>
    <x v="0"/>
    <s v="PG"/>
    <x v="149"/>
    <x v="17"/>
    <n v="34"/>
    <x v="19"/>
    <m/>
    <x v="623"/>
  </r>
  <r>
    <x v="4630"/>
    <s v="Color"/>
    <x v="1200"/>
    <n v="54"/>
    <n v="111"/>
    <n v="35"/>
    <n v="482"/>
    <x v="2800"/>
    <n v="980"/>
    <x v="3895"/>
    <x v="270"/>
    <x v="1898"/>
    <x v="4628"/>
    <n v="3479"/>
    <n v="3166"/>
    <x v="856"/>
    <n v="0"/>
    <s v="conjoined twins|independent film|low budget film|separation|twin"/>
    <x v="4630"/>
    <n v="87"/>
    <x v="0"/>
    <x v="0"/>
    <s v="R"/>
    <x v="149"/>
    <x v="15"/>
    <n v="505"/>
    <x v="11"/>
    <n v="1.85"/>
    <x v="835"/>
  </r>
  <r>
    <x v="4631"/>
    <s v="Color"/>
    <x v="2201"/>
    <n v="126"/>
    <n v="90"/>
    <n v="9"/>
    <n v="595"/>
    <x v="1249"/>
    <n v="710"/>
    <x v="3896"/>
    <x v="152"/>
    <x v="271"/>
    <x v="4629"/>
    <n v="26407"/>
    <n v="2655"/>
    <x v="1557"/>
    <n v="0"/>
    <s v="boat|bully|dare|friend|river"/>
    <x v="4631"/>
    <n v="154"/>
    <x v="0"/>
    <x v="0"/>
    <s v="R"/>
    <x v="149"/>
    <x v="14"/>
    <n v="634"/>
    <x v="11"/>
    <n v="1.85"/>
    <x v="103"/>
  </r>
  <r>
    <x v="4632"/>
    <s v=" Black and White"/>
    <x v="1652"/>
    <n v="17"/>
    <n v="86"/>
    <n v="204"/>
    <n v="474"/>
    <x v="2801"/>
    <n v="659"/>
    <x v="3897"/>
    <x v="352"/>
    <x v="1899"/>
    <x v="4630"/>
    <n v="1038"/>
    <n v="2322"/>
    <x v="3278"/>
    <n v="3"/>
    <s v="gang|new mexico|prison|smuggling|theft"/>
    <x v="4632"/>
    <n v="21"/>
    <x v="0"/>
    <x v="0"/>
    <s v="R"/>
    <x v="149"/>
    <x v="13"/>
    <n v="529"/>
    <x v="12"/>
    <n v="1.85"/>
    <x v="799"/>
  </r>
  <r>
    <x v="4633"/>
    <s v="Color"/>
    <x v="2202"/>
    <n v="25"/>
    <n v="98"/>
    <n v="71"/>
    <n v="658"/>
    <x v="869"/>
    <n v="22000"/>
    <x v="3898"/>
    <x v="127"/>
    <x v="13"/>
    <x v="4631"/>
    <n v="709"/>
    <n v="24382"/>
    <x v="417"/>
    <n v="1"/>
    <s v="bar|gay bar|love|mother son relationship|new york"/>
    <x v="4633"/>
    <n v="34"/>
    <x v="0"/>
    <x v="0"/>
    <s v="R"/>
    <x v="149"/>
    <x v="18"/>
    <n v="1000"/>
    <x v="19"/>
    <n v="1.85"/>
    <x v="522"/>
  </r>
  <r>
    <x v="4634"/>
    <s v="Color"/>
    <x v="2203"/>
    <n v="11"/>
    <n v="91"/>
    <n v="21"/>
    <n v="469"/>
    <x v="2802"/>
    <n v="597"/>
    <x v="3899"/>
    <x v="168"/>
    <x v="1900"/>
    <x v="4632"/>
    <n v="553"/>
    <n v="2555"/>
    <x v="2799"/>
    <n v="3"/>
    <s v="abuse of power|friendship|prison|prison guard|title directed by female"/>
    <x v="4634"/>
    <n v="24"/>
    <x v="0"/>
    <x v="0"/>
    <s v="R"/>
    <x v="149"/>
    <x v="19"/>
    <n v="485"/>
    <x v="43"/>
    <n v="1.85"/>
    <x v="836"/>
  </r>
  <r>
    <x v="4635"/>
    <s v="Color"/>
    <x v="2022"/>
    <n v="81"/>
    <n v="91"/>
    <n v="12000"/>
    <n v="213"/>
    <x v="2803"/>
    <n v="778"/>
    <x v="3900"/>
    <x v="200"/>
    <x v="1795"/>
    <x v="4633"/>
    <n v="6884"/>
    <n v="1440"/>
    <x v="81"/>
    <n v="0"/>
    <s v="bail|coma|dart board|indiana|ladder factory"/>
    <x v="4635"/>
    <n v="53"/>
    <x v="0"/>
    <x v="0"/>
    <s v="R"/>
    <x v="149"/>
    <x v="12"/>
    <n v="327"/>
    <x v="4"/>
    <n v="1.85"/>
    <x v="432"/>
  </r>
  <r>
    <x v="4636"/>
    <s v="Color"/>
    <x v="2204"/>
    <n v="155"/>
    <n v="90"/>
    <n v="217"/>
    <n v="243"/>
    <x v="1052"/>
    <n v="10000"/>
    <x v="3901"/>
    <x v="105"/>
    <x v="351"/>
    <x v="4634"/>
    <n v="45928"/>
    <n v="20480"/>
    <x v="3279"/>
    <n v="5"/>
    <s v="brewery|co worker|male female friendship|u haul truck|woman wearing a string bikini"/>
    <x v="4636"/>
    <n v="106"/>
    <x v="0"/>
    <x v="0"/>
    <s v="R"/>
    <x v="4"/>
    <x v="9"/>
    <n v="10000"/>
    <x v="9"/>
    <n v="2.35"/>
    <x v="1"/>
  </r>
  <r>
    <x v="4637"/>
    <s v="Color"/>
    <x v="2205"/>
    <n v="39"/>
    <n v="88"/>
    <n v="0"/>
    <n v="49"/>
    <x v="2804"/>
    <n v="342"/>
    <x v="3902"/>
    <x v="4"/>
    <x v="1901"/>
    <x v="4635"/>
    <n v="774"/>
    <n v="483"/>
    <x v="3280"/>
    <n v="0"/>
    <s v="stage magician"/>
    <x v="4637"/>
    <n v="7"/>
    <x v="0"/>
    <x v="0"/>
    <m/>
    <x v="149"/>
    <x v="3"/>
    <n v="79"/>
    <x v="1"/>
    <m/>
    <x v="399"/>
  </r>
  <r>
    <x v="4638"/>
    <s v=" Black and White"/>
    <x v="1270"/>
    <n v="153"/>
    <n v="202"/>
    <n v="0"/>
    <n v="4"/>
    <x v="2805"/>
    <n v="304"/>
    <x v="3903"/>
    <x v="72"/>
    <x v="1902"/>
    <x v="4636"/>
    <n v="229012"/>
    <n v="338"/>
    <x v="3281"/>
    <n v="6"/>
    <s v="16th century|battle|japan|practice|samurai"/>
    <x v="4638"/>
    <n v="596"/>
    <x v="2"/>
    <x v="7"/>
    <s v="Unrated"/>
    <x v="126"/>
    <x v="63"/>
    <n v="8"/>
    <x v="50"/>
    <n v="1.37"/>
    <x v="59"/>
  </r>
  <r>
    <x v="4639"/>
    <s v="Color"/>
    <x v="2206"/>
    <n v="26"/>
    <n v="89"/>
    <n v="6"/>
    <n v="8"/>
    <x v="2806"/>
    <n v="14"/>
    <x v="3904"/>
    <x v="743"/>
    <x v="1903"/>
    <x v="4637"/>
    <n v="3086"/>
    <n v="44"/>
    <x v="3282"/>
    <n v="1"/>
    <s v="basketball|basketball team|grateful dead|lithuanian|olympics"/>
    <x v="4639"/>
    <n v="9"/>
    <x v="0"/>
    <x v="0"/>
    <s v="Not Rated"/>
    <x v="149"/>
    <x v="3"/>
    <n v="9"/>
    <x v="26"/>
    <m/>
    <x v="1"/>
  </r>
  <r>
    <x v="4640"/>
    <s v=" Black and White"/>
    <x v="2207"/>
    <n v="10"/>
    <n v="97"/>
    <n v="32"/>
    <n v="329"/>
    <x v="2807"/>
    <n v="11000"/>
    <x v="4"/>
    <x v="434"/>
    <x v="75"/>
    <x v="4638"/>
    <n v="3013"/>
    <n v="11839"/>
    <x v="3283"/>
    <n v="0"/>
    <s v="idol|musician|vomiting|watching television|wyoming"/>
    <x v="4640"/>
    <n v="24"/>
    <x v="0"/>
    <x v="28"/>
    <s v="R"/>
    <x v="149"/>
    <x v="23"/>
    <n v="422"/>
    <x v="27"/>
    <n v="1.85"/>
    <x v="524"/>
  </r>
  <r>
    <x v="4641"/>
    <s v="Color"/>
    <x v="41"/>
    <n v="35"/>
    <n v="84"/>
    <n v="681"/>
    <n v="143"/>
    <x v="2808"/>
    <n v="239"/>
    <x v="3905"/>
    <x v="125"/>
    <x v="1904"/>
    <x v="4639"/>
    <n v="1656"/>
    <n v="734"/>
    <x v="3284"/>
    <n v="0"/>
    <s v="bruce lee|jeet kune do|karate|satire|spoof"/>
    <x v="4641"/>
    <n v="12"/>
    <x v="0"/>
    <x v="0"/>
    <s v="Not Rated"/>
    <x v="149"/>
    <x v="1"/>
    <n v="172"/>
    <x v="5"/>
    <n v="1.85"/>
    <x v="837"/>
  </r>
  <r>
    <x v="4642"/>
    <s v="Color"/>
    <x v="2208"/>
    <n v="230"/>
    <n v="82"/>
    <n v="248"/>
    <n v="196"/>
    <x v="2809"/>
    <n v="353"/>
    <x v="3906"/>
    <x v="63"/>
    <x v="1905"/>
    <x v="4640"/>
    <n v="26185"/>
    <n v="1498"/>
    <x v="3285"/>
    <n v="0"/>
    <s v="desert|dump|show|spectator|tire"/>
    <x v="4642"/>
    <n v="170"/>
    <x v="0"/>
    <x v="10"/>
    <s v="R"/>
    <x v="149"/>
    <x v="5"/>
    <n v="248"/>
    <x v="27"/>
    <n v="1.85"/>
    <x v="34"/>
  </r>
  <r>
    <x v="186"/>
    <s v="Color"/>
    <x v="119"/>
    <n v="165"/>
    <n v="94"/>
    <n v="12"/>
    <n v="183"/>
    <x v="154"/>
    <n v="17000"/>
    <x v="183"/>
    <x v="85"/>
    <x v="110"/>
    <x v="186"/>
    <n v="70136"/>
    <n v="17883"/>
    <x v="167"/>
    <n v="0"/>
    <s v="alien friendship|alien invasion|australia|flying car|mother daughter relationship"/>
    <x v="186"/>
    <n v="214"/>
    <x v="0"/>
    <x v="0"/>
    <s v="PG"/>
    <x v="37"/>
    <x v="2"/>
    <n v="523"/>
    <x v="10"/>
    <n v="1.85"/>
    <x v="18"/>
  </r>
  <r>
    <x v="4643"/>
    <s v="Color"/>
    <x v="2142"/>
    <n v="9"/>
    <n v="100"/>
    <n v="6"/>
    <n v="325"/>
    <x v="2810"/>
    <n v="396"/>
    <x v="3907"/>
    <x v="127"/>
    <x v="1906"/>
    <x v="4641"/>
    <n v="1358"/>
    <n v="2310"/>
    <x v="3286"/>
    <n v="3"/>
    <s v="best friend|high school|love|secret|wedding"/>
    <x v="4643"/>
    <n v="10"/>
    <x v="0"/>
    <x v="0"/>
    <s v="R"/>
    <x v="149"/>
    <x v="1"/>
    <n v="326"/>
    <x v="20"/>
    <n v="1.85"/>
    <x v="755"/>
  </r>
  <r>
    <x v="4644"/>
    <s v="Color"/>
    <x v="2209"/>
    <n v="17"/>
    <n v="112"/>
    <n v="12"/>
    <n v="699"/>
    <x v="1156"/>
    <n v="33000"/>
    <x v="3908"/>
    <x v="291"/>
    <x v="350"/>
    <x v="4642"/>
    <n v="2004"/>
    <n v="35294"/>
    <x v="3287"/>
    <n v="2"/>
    <s v="cheerleader|father son relationship|football coach|loss of father|mother son relationship"/>
    <x v="4644"/>
    <n v="32"/>
    <x v="0"/>
    <x v="0"/>
    <s v="R"/>
    <x v="149"/>
    <x v="19"/>
    <n v="1000"/>
    <x v="9"/>
    <n v="2.35"/>
    <x v="838"/>
  </r>
  <r>
    <x v="4645"/>
    <s v="Color"/>
    <x v="2210"/>
    <n v="344"/>
    <n v="94"/>
    <n v="380"/>
    <n v="113"/>
    <x v="2811"/>
    <n v="660"/>
    <x v="3909"/>
    <x v="211"/>
    <x v="411"/>
    <x v="4643"/>
    <n v="75669"/>
    <n v="1118"/>
    <x v="3288"/>
    <n v="0"/>
    <s v="alien|alien invasion|destroyed building|destruction|mexico"/>
    <x v="4645"/>
    <n v="451"/>
    <x v="0"/>
    <x v="1"/>
    <s v="R"/>
    <x v="149"/>
    <x v="5"/>
    <n v="280"/>
    <x v="21"/>
    <n v="2.35"/>
    <x v="64"/>
  </r>
  <r>
    <x v="4646"/>
    <s v="Color"/>
    <x v="2211"/>
    <n v="2"/>
    <n v="87"/>
    <n v="0"/>
    <n v="347"/>
    <x v="2812"/>
    <n v="584"/>
    <x v="4"/>
    <x v="270"/>
    <x v="1455"/>
    <x v="4644"/>
    <n v="299"/>
    <n v="1924"/>
    <x v="1469"/>
    <n v="3"/>
    <s v="based on novel"/>
    <x v="4646"/>
    <n v="11"/>
    <x v="0"/>
    <x v="0"/>
    <s v="PG"/>
    <x v="4"/>
    <x v="12"/>
    <n v="507"/>
    <x v="40"/>
    <n v="1.85"/>
    <x v="645"/>
  </r>
  <r>
    <x v="4647"/>
    <s v="Color"/>
    <x v="2212"/>
    <n v="28"/>
    <n v="91"/>
    <n v="0"/>
    <n v="170"/>
    <x v="2813"/>
    <n v="472"/>
    <x v="3910"/>
    <x v="125"/>
    <x v="603"/>
    <x v="4645"/>
    <n v="739"/>
    <n v="1047"/>
    <x v="3289"/>
    <n v="2"/>
    <s v="artist|black comedy"/>
    <x v="4647"/>
    <n v="10"/>
    <x v="0"/>
    <x v="0"/>
    <s v="PG-13"/>
    <x v="149"/>
    <x v="1"/>
    <n v="185"/>
    <x v="12"/>
    <m/>
    <x v="445"/>
  </r>
  <r>
    <x v="4648"/>
    <s v="Color"/>
    <x v="2213"/>
    <n v="29"/>
    <n v="87"/>
    <n v="38"/>
    <n v="445"/>
    <x v="2814"/>
    <n v="552"/>
    <x v="3911"/>
    <x v="476"/>
    <x v="1102"/>
    <x v="4646"/>
    <n v="2038"/>
    <n v="2251"/>
    <x v="3290"/>
    <n v="6"/>
    <s v="based on play|blood|independent film|teenager|zombie"/>
    <x v="4648"/>
    <n v="20"/>
    <x v="0"/>
    <x v="0"/>
    <s v="Not Rated"/>
    <x v="149"/>
    <x v="3"/>
    <n v="533"/>
    <x v="51"/>
    <n v="2.35"/>
    <x v="587"/>
  </r>
  <r>
    <x v="4649"/>
    <s v="Color"/>
    <x v="1847"/>
    <n v="11"/>
    <n v="98"/>
    <n v="0"/>
    <n v="0"/>
    <x v="2815"/>
    <n v="4"/>
    <x v="4"/>
    <x v="70"/>
    <x v="1907"/>
    <x v="4647"/>
    <n v="2097"/>
    <n v="8"/>
    <x v="3291"/>
    <n v="1"/>
    <s v="bankruptcy|crystal|father son relationship|heist|shower"/>
    <x v="4649"/>
    <n v="9"/>
    <x v="4"/>
    <x v="9"/>
    <m/>
    <x v="119"/>
    <x v="7"/>
    <n v="4"/>
    <x v="16"/>
    <n v="2.35"/>
    <x v="839"/>
  </r>
  <r>
    <x v="4650"/>
    <s v="Color"/>
    <x v="2214"/>
    <n v="48"/>
    <n v="95"/>
    <n v="3"/>
    <n v="25"/>
    <x v="2816"/>
    <n v="30"/>
    <x v="4"/>
    <x v="865"/>
    <x v="1908"/>
    <x v="4648"/>
    <n v="1006"/>
    <n v="119"/>
    <x v="3292"/>
    <n v="0"/>
    <s v="avant garde|british pop|character name in title|musician|number in title"/>
    <x v="4650"/>
    <n v="11"/>
    <x v="0"/>
    <x v="1"/>
    <m/>
    <x v="149"/>
    <x v="7"/>
    <n v="27"/>
    <x v="11"/>
    <n v="1.85"/>
    <x v="562"/>
  </r>
  <r>
    <x v="4651"/>
    <s v="Color"/>
    <x v="12"/>
    <n v="24"/>
    <n v="87"/>
    <n v="395"/>
    <n v="637"/>
    <x v="303"/>
    <n v="991"/>
    <x v="4"/>
    <x v="270"/>
    <x v="416"/>
    <x v="4649"/>
    <n v="601"/>
    <n v="3309"/>
    <x v="476"/>
    <n v="0"/>
    <s v="group of friends|mental breakdown|mental instability|morgue|sudden infant death syndrome"/>
    <x v="4651"/>
    <n v="10"/>
    <x v="0"/>
    <x v="0"/>
    <s v="R"/>
    <x v="344"/>
    <x v="21"/>
    <n v="946"/>
    <x v="4"/>
    <n v="1.85"/>
    <x v="517"/>
  </r>
  <r>
    <x v="4652"/>
    <s v="Color"/>
    <x v="468"/>
    <n v="166"/>
    <n v="102"/>
    <n v="487"/>
    <n v="118"/>
    <x v="162"/>
    <n v="991"/>
    <x v="3912"/>
    <x v="306"/>
    <x v="236"/>
    <x v="4650"/>
    <n v="15756"/>
    <n v="2099"/>
    <x v="3293"/>
    <n v="0"/>
    <s v="cigarette butt|drone|funeral procession|nellis air force base|taliban"/>
    <x v="4652"/>
    <n v="68"/>
    <x v="0"/>
    <x v="0"/>
    <s v="R"/>
    <x v="4"/>
    <x v="11"/>
    <n v="943"/>
    <x v="21"/>
    <n v="2.35"/>
    <x v="1"/>
  </r>
  <r>
    <x v="4653"/>
    <s v="Color"/>
    <x v="2215"/>
    <m/>
    <n v="127"/>
    <n v="2"/>
    <n v="0"/>
    <x v="2817"/>
    <n v="2"/>
    <x v="4"/>
    <x v="582"/>
    <x v="1909"/>
    <x v="4651"/>
    <n v="16"/>
    <n v="2"/>
    <x v="3294"/>
    <n v="0"/>
    <m/>
    <x v="4653"/>
    <n v="3"/>
    <x v="0"/>
    <x v="0"/>
    <m/>
    <x v="149"/>
    <x v="12"/>
    <n v="0"/>
    <x v="27"/>
    <n v="1.33"/>
    <x v="1"/>
  </r>
  <r>
    <x v="4654"/>
    <s v="Color"/>
    <x v="2182"/>
    <n v="9"/>
    <n v="96"/>
    <n v="3"/>
    <n v="205"/>
    <x v="2818"/>
    <n v="387"/>
    <x v="4"/>
    <x v="4"/>
    <x v="1910"/>
    <x v="4652"/>
    <n v="38"/>
    <n v="1235"/>
    <x v="3295"/>
    <n v="1"/>
    <m/>
    <x v="4654"/>
    <n v="3"/>
    <x v="0"/>
    <x v="0"/>
    <m/>
    <x v="149"/>
    <x v="11"/>
    <n v="244"/>
    <x v="13"/>
    <n v="1.33"/>
    <x v="745"/>
  </r>
  <r>
    <x v="4655"/>
    <s v="Color"/>
    <x v="1474"/>
    <n v="48"/>
    <n v="103"/>
    <n v="21"/>
    <n v="680"/>
    <x v="774"/>
    <n v="25000"/>
    <x v="4"/>
    <x v="17"/>
    <x v="279"/>
    <x v="4653"/>
    <n v="26863"/>
    <n v="26999"/>
    <x v="3296"/>
    <n v="3"/>
    <s v="death|dying|leukemia|teenage girl|terminal illness"/>
    <x v="4655"/>
    <n v="54"/>
    <x v="0"/>
    <x v="1"/>
    <s v="PG-13"/>
    <x v="4"/>
    <x v="3"/>
    <n v="766"/>
    <x v="13"/>
    <n v="2.35"/>
    <x v="1"/>
  </r>
  <r>
    <x v="4656"/>
    <s v="Color"/>
    <x v="2216"/>
    <n v="64"/>
    <n v="104"/>
    <n v="32"/>
    <n v="238"/>
    <x v="2819"/>
    <n v="685"/>
    <x v="4"/>
    <x v="476"/>
    <x v="1911"/>
    <x v="4654"/>
    <n v="2012"/>
    <n v="2102"/>
    <x v="3297"/>
    <n v="2"/>
    <s v="mini skirt|party|spring break|voyeur|war hammer"/>
    <x v="4656"/>
    <n v="28"/>
    <x v="0"/>
    <x v="0"/>
    <s v="R"/>
    <x v="149"/>
    <x v="3"/>
    <n v="492"/>
    <x v="58"/>
    <n v="2.35"/>
    <x v="1"/>
  </r>
  <r>
    <x v="4657"/>
    <s v="Color"/>
    <x v="2217"/>
    <m/>
    <n v="90"/>
    <n v="0"/>
    <n v="569"/>
    <x v="603"/>
    <n v="970"/>
    <x v="4"/>
    <x v="887"/>
    <x v="1912"/>
    <x v="4655"/>
    <n v="22"/>
    <n v="3359"/>
    <x v="1231"/>
    <n v="0"/>
    <m/>
    <x v="4657"/>
    <m/>
    <x v="0"/>
    <x v="0"/>
    <m/>
    <x v="4"/>
    <x v="2"/>
    <n v="812"/>
    <x v="7"/>
    <m/>
    <x v="523"/>
  </r>
  <r>
    <x v="4658"/>
    <s v="Color"/>
    <x v="2218"/>
    <n v="1"/>
    <n v="122"/>
    <n v="406"/>
    <n v="152"/>
    <x v="2820"/>
    <n v="358"/>
    <x v="4"/>
    <x v="83"/>
    <x v="1913"/>
    <x v="4656"/>
    <n v="292"/>
    <n v="1038"/>
    <x v="3298"/>
    <n v="0"/>
    <s v="military|submarine|suspense|time travel|world war two"/>
    <x v="4658"/>
    <n v="16"/>
    <x v="0"/>
    <x v="0"/>
    <s v="R"/>
    <x v="4"/>
    <x v="2"/>
    <n v="317"/>
    <x v="48"/>
    <m/>
    <x v="223"/>
  </r>
  <r>
    <x v="2888"/>
    <s v="Color"/>
    <x v="1231"/>
    <n v="111"/>
    <n v="93"/>
    <n v="33"/>
    <n v="135"/>
    <x v="1733"/>
    <n v="1000"/>
    <x v="2689"/>
    <x v="200"/>
    <x v="1118"/>
    <x v="2888"/>
    <n v="34219"/>
    <n v="1531"/>
    <x v="2067"/>
    <n v="1"/>
    <s v="audition|friendship|graduation|high school graduation|love"/>
    <x v="2888"/>
    <n v="578"/>
    <x v="0"/>
    <x v="0"/>
    <s v="PG-13"/>
    <x v="176"/>
    <x v="19"/>
    <n v="188"/>
    <x v="47"/>
    <n v="1.85"/>
    <x v="1"/>
  </r>
  <r>
    <x v="4659"/>
    <s v="Color"/>
    <x v="2219"/>
    <n v="26"/>
    <n v="90"/>
    <n v="0"/>
    <n v="120"/>
    <x v="1418"/>
    <n v="322"/>
    <x v="4"/>
    <x v="60"/>
    <x v="1914"/>
    <x v="4657"/>
    <n v="5025"/>
    <n v="630"/>
    <x v="3299"/>
    <n v="3"/>
    <s v="cabin|going in circles|pac man|stranger|woods"/>
    <x v="4659"/>
    <n v="45"/>
    <x v="0"/>
    <x v="0"/>
    <s v="R"/>
    <x v="149"/>
    <x v="10"/>
    <n v="178"/>
    <x v="4"/>
    <m/>
    <x v="102"/>
  </r>
  <r>
    <x v="4660"/>
    <s v="Color"/>
    <x v="2220"/>
    <n v="1"/>
    <n v="101"/>
    <n v="0"/>
    <n v="15"/>
    <x v="2821"/>
    <n v="159"/>
    <x v="4"/>
    <x v="152"/>
    <x v="1915"/>
    <x v="4658"/>
    <n v="197"/>
    <n v="206"/>
    <x v="3300"/>
    <n v="1"/>
    <m/>
    <x v="4660"/>
    <n v="1"/>
    <x v="6"/>
    <x v="61"/>
    <s v="R"/>
    <x v="149"/>
    <x v="3"/>
    <n v="15"/>
    <x v="8"/>
    <n v="16"/>
    <x v="834"/>
  </r>
  <r>
    <x v="4661"/>
    <s v="Color"/>
    <x v="2221"/>
    <n v="3"/>
    <n v="94"/>
    <n v="0"/>
    <n v="212"/>
    <x v="2822"/>
    <n v="918"/>
    <x v="4"/>
    <x v="888"/>
    <x v="1916"/>
    <x v="4659"/>
    <n v="60"/>
    <n v="2091"/>
    <x v="3301"/>
    <n v="0"/>
    <s v="fighting|karate"/>
    <x v="4661"/>
    <n v="2"/>
    <x v="0"/>
    <x v="0"/>
    <s v="PG-13"/>
    <x v="386"/>
    <x v="6"/>
    <n v="402"/>
    <x v="61"/>
    <m/>
    <x v="740"/>
  </r>
  <r>
    <x v="4662"/>
    <s v="Color"/>
    <x v="1303"/>
    <n v="10"/>
    <n v="97"/>
    <n v="163"/>
    <n v="303"/>
    <x v="1474"/>
    <n v="636"/>
    <x v="4"/>
    <x v="889"/>
    <x v="609"/>
    <x v="4660"/>
    <n v="259"/>
    <n v="2438"/>
    <x v="3302"/>
    <n v="5"/>
    <s v="carnival|devil|redemption|reference to god"/>
    <x v="4662"/>
    <n v="20"/>
    <x v="0"/>
    <x v="0"/>
    <m/>
    <x v="149"/>
    <x v="6"/>
    <n v="456"/>
    <x v="38"/>
    <n v="1.78"/>
    <x v="840"/>
  </r>
  <r>
    <x v="4663"/>
    <s v="Color"/>
    <x v="2222"/>
    <n v="1"/>
    <n v="90"/>
    <n v="0"/>
    <n v="33"/>
    <x v="2823"/>
    <n v="84"/>
    <x v="4"/>
    <x v="890"/>
    <x v="1917"/>
    <x v="4661"/>
    <n v="30"/>
    <n v="254"/>
    <x v="3303"/>
    <n v="0"/>
    <m/>
    <x v="4663"/>
    <n v="1"/>
    <x v="0"/>
    <x v="0"/>
    <s v="R"/>
    <x v="4"/>
    <x v="11"/>
    <n v="41"/>
    <x v="24"/>
    <m/>
    <x v="429"/>
  </r>
  <r>
    <x v="4664"/>
    <s v="Color"/>
    <x v="2223"/>
    <n v="1"/>
    <n v="108"/>
    <n v="431"/>
    <n v="317"/>
    <x v="2824"/>
    <n v="466"/>
    <x v="4"/>
    <x v="784"/>
    <x v="1918"/>
    <x v="4662"/>
    <n v="62"/>
    <n v="1628"/>
    <x v="3304"/>
    <n v="2"/>
    <m/>
    <x v="4664"/>
    <n v="4"/>
    <x v="0"/>
    <x v="0"/>
    <s v="PG"/>
    <x v="149"/>
    <x v="6"/>
    <n v="431"/>
    <x v="20"/>
    <m/>
    <x v="1"/>
  </r>
  <r>
    <x v="4665"/>
    <s v="Color"/>
    <x v="2224"/>
    <n v="10"/>
    <n v="82"/>
    <n v="0"/>
    <n v="0"/>
    <x v="2825"/>
    <n v="0"/>
    <x v="3913"/>
    <x v="891"/>
    <x v="1919"/>
    <x v="4663"/>
    <n v="40"/>
    <n v="0"/>
    <x v="3305"/>
    <n v="1"/>
    <s v="three word title"/>
    <x v="4665"/>
    <n v="10"/>
    <x v="0"/>
    <x v="0"/>
    <m/>
    <x v="149"/>
    <x v="11"/>
    <n v="0"/>
    <x v="2"/>
    <m/>
    <x v="623"/>
  </r>
  <r>
    <x v="4666"/>
    <s v="Color"/>
    <x v="2225"/>
    <n v="1"/>
    <n v="84"/>
    <n v="0"/>
    <n v="53"/>
    <x v="2826"/>
    <n v="385"/>
    <x v="4"/>
    <x v="784"/>
    <x v="1920"/>
    <x v="4664"/>
    <n v="15"/>
    <n v="683"/>
    <x v="3306"/>
    <n v="2"/>
    <m/>
    <x v="4666"/>
    <n v="1"/>
    <x v="0"/>
    <x v="0"/>
    <m/>
    <x v="149"/>
    <x v="6"/>
    <n v="169"/>
    <x v="31"/>
    <n v="16"/>
    <x v="780"/>
  </r>
  <r>
    <x v="38"/>
    <s v="Color"/>
    <x v="6"/>
    <n v="525"/>
    <n v="130"/>
    <n v="0"/>
    <n v="11000"/>
    <x v="34"/>
    <n v="44000"/>
    <x v="38"/>
    <x v="15"/>
    <x v="29"/>
    <x v="38"/>
    <n v="175413"/>
    <n v="73441"/>
    <x v="33"/>
    <n v="4"/>
    <s v="circus|magic|magician|oz|witch"/>
    <x v="38"/>
    <n v="511"/>
    <x v="0"/>
    <x v="0"/>
    <s v="PG"/>
    <x v="11"/>
    <x v="9"/>
    <n v="15000"/>
    <x v="21"/>
    <n v="2.35"/>
    <x v="24"/>
  </r>
  <r>
    <x v="4667"/>
    <s v="Color"/>
    <x v="1891"/>
    <n v="96"/>
    <n v="91"/>
    <n v="6"/>
    <n v="10"/>
    <x v="2827"/>
    <n v="488"/>
    <x v="4"/>
    <x v="831"/>
    <x v="1921"/>
    <x v="4665"/>
    <n v="19253"/>
    <n v="553"/>
    <x v="3307"/>
    <n v="0"/>
    <s v="boy|health club|superhero|toxic waste|troma"/>
    <x v="4667"/>
    <n v="147"/>
    <x v="0"/>
    <x v="0"/>
    <s v="Unrated"/>
    <x v="387"/>
    <x v="31"/>
    <n v="11"/>
    <x v="5"/>
    <n v="1.85"/>
    <x v="1"/>
  </r>
  <r>
    <x v="4668"/>
    <s v="Color"/>
    <x v="1453"/>
    <n v="8"/>
    <n v="91"/>
    <n v="10"/>
    <n v="10"/>
    <x v="2828"/>
    <n v="353"/>
    <x v="3914"/>
    <x v="152"/>
    <x v="1922"/>
    <x v="4666"/>
    <n v="475"/>
    <n v="380"/>
    <x v="3308"/>
    <n v="4"/>
    <s v="domestic violence|housing project|new york city|poverty|racism"/>
    <x v="4668"/>
    <n v="11"/>
    <x v="0"/>
    <x v="0"/>
    <s v="R"/>
    <x v="388"/>
    <x v="23"/>
    <n v="12"/>
    <x v="18"/>
    <n v="1.85"/>
    <x v="841"/>
  </r>
  <r>
    <x v="4669"/>
    <s v="Color"/>
    <x v="116"/>
    <n v="92"/>
    <n v="107"/>
    <n v="521"/>
    <n v="80"/>
    <x v="2829"/>
    <n v="773"/>
    <x v="3915"/>
    <x v="156"/>
    <x v="1371"/>
    <x v="4667"/>
    <n v="19732"/>
    <n v="976"/>
    <x v="3309"/>
    <n v="0"/>
    <s v="civil rights|irish|march|northern ireland|protest march"/>
    <x v="4669"/>
    <n v="120"/>
    <x v="0"/>
    <x v="1"/>
    <s v="R"/>
    <x v="126"/>
    <x v="19"/>
    <n v="89"/>
    <x v="16"/>
    <n v="1.85"/>
    <x v="1"/>
  </r>
  <r>
    <x v="4670"/>
    <s v="Color"/>
    <x v="2226"/>
    <n v="1"/>
    <n v="82"/>
    <n v="5"/>
    <n v="237"/>
    <x v="2830"/>
    <n v="472"/>
    <x v="4"/>
    <x v="97"/>
    <x v="1923"/>
    <x v="4668"/>
    <n v="53"/>
    <n v="1752"/>
    <x v="2012"/>
    <n v="6"/>
    <s v="prison|prisoner|reverend|terminal illness|two word title"/>
    <x v="4670"/>
    <n v="5"/>
    <x v="0"/>
    <x v="0"/>
    <s v="R"/>
    <x v="149"/>
    <x v="2"/>
    <n v="251"/>
    <x v="44"/>
    <m/>
    <x v="685"/>
  </r>
  <r>
    <x v="4671"/>
    <s v="Color"/>
    <x v="2227"/>
    <n v="365"/>
    <n v="84"/>
    <n v="3"/>
    <n v="446"/>
    <x v="664"/>
    <n v="10000"/>
    <x v="3916"/>
    <x v="105"/>
    <x v="351"/>
    <x v="4669"/>
    <n v="10143"/>
    <n v="12496"/>
    <x v="1692"/>
    <n v="0"/>
    <s v="female frontal nudity|filming a wedding|lingerie slip|memory|wedding"/>
    <x v="4671"/>
    <n v="54"/>
    <x v="0"/>
    <x v="1"/>
    <s v="R"/>
    <x v="388"/>
    <x v="12"/>
    <n v="651"/>
    <x v="1"/>
    <n v="2.39"/>
    <x v="1"/>
  </r>
  <r>
    <x v="4672"/>
    <s v="Color"/>
    <x v="2228"/>
    <n v="88"/>
    <n v="103"/>
    <n v="365"/>
    <n v="49"/>
    <x v="2831"/>
    <n v="907"/>
    <x v="3917"/>
    <x v="862"/>
    <x v="1924"/>
    <x v="4670"/>
    <n v="5931"/>
    <n v="1411"/>
    <x v="3310"/>
    <n v="0"/>
    <s v="castration|chicken|fast food|indian burial ground|protest"/>
    <x v="4672"/>
    <n v="58"/>
    <x v="0"/>
    <x v="0"/>
    <s v="Unrated"/>
    <x v="149"/>
    <x v="7"/>
    <n v="365"/>
    <x v="5"/>
    <n v="1.85"/>
    <x v="1"/>
  </r>
  <r>
    <x v="4673"/>
    <s v="Color"/>
    <x v="2229"/>
    <n v="3"/>
    <n v="86"/>
    <n v="0"/>
    <n v="304"/>
    <x v="2832"/>
    <n v="873"/>
    <x v="4"/>
    <x v="127"/>
    <x v="1925"/>
    <x v="4671"/>
    <n v="64"/>
    <n v="2830"/>
    <x v="3311"/>
    <n v="1"/>
    <s v="bromance|manhattan new york city|new york city|photograph|surprise"/>
    <x v="4673"/>
    <n v="3"/>
    <x v="0"/>
    <x v="0"/>
    <m/>
    <x v="388"/>
    <x v="9"/>
    <n v="469"/>
    <x v="2"/>
    <m/>
    <x v="616"/>
  </r>
  <r>
    <x v="4674"/>
    <s v=" Black and White"/>
    <x v="2230"/>
    <n v="65"/>
    <n v="89"/>
    <n v="24"/>
    <n v="45"/>
    <x v="2833"/>
    <n v="610"/>
    <x v="3918"/>
    <x v="616"/>
    <x v="1874"/>
    <x v="4672"/>
    <n v="7921"/>
    <n v="995"/>
    <x v="3312"/>
    <n v="2"/>
    <s v="chorus girl|chorus line|director|gala premiere|song"/>
    <x v="4674"/>
    <n v="97"/>
    <x v="0"/>
    <x v="0"/>
    <s v="Unrated"/>
    <x v="389"/>
    <x v="87"/>
    <n v="105"/>
    <x v="16"/>
    <n v="1.37"/>
    <x v="530"/>
  </r>
  <r>
    <x v="4675"/>
    <s v="Color"/>
    <x v="2231"/>
    <m/>
    <n v="52"/>
    <n v="0"/>
    <n v="0"/>
    <x v="2834"/>
    <n v="8"/>
    <x v="4"/>
    <x v="4"/>
    <x v="1926"/>
    <x v="4673"/>
    <n v="78"/>
    <n v="10"/>
    <x v="3313"/>
    <n v="0"/>
    <s v="business|entrepreneur|network marketing"/>
    <x v="4675"/>
    <n v="10"/>
    <x v="0"/>
    <x v="0"/>
    <s v="G"/>
    <x v="388"/>
    <x v="11"/>
    <n v="2"/>
    <x v="17"/>
    <m/>
    <x v="842"/>
  </r>
  <r>
    <x v="4676"/>
    <s v="Color"/>
    <x v="1810"/>
    <n v="71"/>
    <n v="98"/>
    <n v="89"/>
    <n v="3"/>
    <x v="2835"/>
    <n v="88"/>
    <x v="3919"/>
    <x v="105"/>
    <x v="1927"/>
    <x v="4674"/>
    <n v="7143"/>
    <n v="173"/>
    <x v="3314"/>
    <n v="1"/>
    <s v="apartment|dancing|debutante|new york|upper class"/>
    <x v="4676"/>
    <n v="52"/>
    <x v="0"/>
    <x v="0"/>
    <s v="PG-13"/>
    <x v="390"/>
    <x v="22"/>
    <n v="74"/>
    <x v="7"/>
    <n v="1.66"/>
    <x v="843"/>
  </r>
  <r>
    <x v="4677"/>
    <s v="Color"/>
    <x v="2232"/>
    <n v="34"/>
    <n v="133"/>
    <n v="10"/>
    <n v="19"/>
    <x v="2836"/>
    <n v="690"/>
    <x v="3920"/>
    <x v="399"/>
    <x v="1101"/>
    <x v="4675"/>
    <n v="13543"/>
    <n v="774"/>
    <x v="3315"/>
    <n v="15"/>
    <s v="amazing grace the hymn|choir|heart attack|hometown|skidding truck"/>
    <x v="4677"/>
    <n v="94"/>
    <x v="23"/>
    <x v="36"/>
    <m/>
    <x v="131"/>
    <x v="14"/>
    <n v="24"/>
    <x v="32"/>
    <n v="1.85"/>
    <x v="1"/>
  </r>
  <r>
    <x v="4678"/>
    <s v="Color"/>
    <x v="2233"/>
    <n v="15"/>
    <n v="81"/>
    <n v="15"/>
    <n v="93"/>
    <x v="2837"/>
    <n v="847"/>
    <x v="4"/>
    <x v="416"/>
    <x v="1928"/>
    <x v="4676"/>
    <n v="268"/>
    <n v="1151"/>
    <x v="3316"/>
    <n v="0"/>
    <s v="dog|gun|hostage|husband wife relationship|jealousy"/>
    <x v="4678"/>
    <n v="6"/>
    <x v="0"/>
    <x v="0"/>
    <m/>
    <x v="4"/>
    <x v="9"/>
    <n v="94"/>
    <x v="54"/>
    <n v="16"/>
    <x v="686"/>
  </r>
  <r>
    <x v="4679"/>
    <s v="Color"/>
    <x v="670"/>
    <n v="220"/>
    <n v="92"/>
    <n v="100"/>
    <n v="482"/>
    <x v="110"/>
    <n v="970"/>
    <x v="3921"/>
    <x v="125"/>
    <x v="368"/>
    <x v="4677"/>
    <n v="161448"/>
    <n v="3950"/>
    <x v="856"/>
    <n v="0"/>
    <s v="class president|family relationships|friend|high school|jock"/>
    <x v="4679"/>
    <n v="1473"/>
    <x v="0"/>
    <x v="0"/>
    <s v="PG"/>
    <x v="379"/>
    <x v="14"/>
    <n v="759"/>
    <x v="8"/>
    <n v="1.85"/>
    <x v="1"/>
  </r>
  <r>
    <x v="4680"/>
    <s v="Color"/>
    <x v="1643"/>
    <n v="279"/>
    <n v="90"/>
    <n v="57"/>
    <n v="92"/>
    <x v="2838"/>
    <n v="1000"/>
    <x v="3922"/>
    <x v="168"/>
    <x v="670"/>
    <x v="4678"/>
    <n v="42678"/>
    <n v="1528"/>
    <x v="3317"/>
    <n v="0"/>
    <s v="blood splatter|car|neo noir|vengeance|vomiting"/>
    <x v="4680"/>
    <n v="135"/>
    <x v="0"/>
    <x v="0"/>
    <s v="R"/>
    <x v="391"/>
    <x v="9"/>
    <n v="235"/>
    <x v="1"/>
    <n v="2.35"/>
    <x v="1"/>
  </r>
  <r>
    <x v="4681"/>
    <s v="Color"/>
    <x v="1655"/>
    <n v="409"/>
    <n v="84"/>
    <n v="110"/>
    <n v="21"/>
    <x v="2839"/>
    <n v="189"/>
    <x v="3923"/>
    <x v="429"/>
    <x v="1929"/>
    <x v="4679"/>
    <n v="184824"/>
    <n v="330"/>
    <x v="3318"/>
    <n v="0"/>
    <s v="dark force|entity|evil force|found footage|paranormal phenomenon"/>
    <x v="4681"/>
    <n v="1189"/>
    <x v="0"/>
    <x v="0"/>
    <s v="R"/>
    <x v="392"/>
    <x v="1"/>
    <n v="109"/>
    <x v="22"/>
    <n v="1.85"/>
    <x v="85"/>
  </r>
  <r>
    <x v="4682"/>
    <s v=" Black and White"/>
    <x v="1845"/>
    <n v="86"/>
    <n v="91"/>
    <n v="147"/>
    <n v="5"/>
    <x v="2840"/>
    <n v="22"/>
    <x v="3924"/>
    <x v="743"/>
    <x v="1930"/>
    <x v="4680"/>
    <n v="10366"/>
    <n v="54"/>
    <x v="3319"/>
    <n v="0"/>
    <s v="california|drought|playground|skateboarding|surfer"/>
    <x v="4682"/>
    <n v="88"/>
    <x v="0"/>
    <x v="0"/>
    <s v="PG-13"/>
    <x v="4"/>
    <x v="18"/>
    <n v="20"/>
    <x v="16"/>
    <n v="1.37"/>
    <x v="1"/>
  </r>
  <r>
    <x v="4683"/>
    <s v="Color"/>
    <x v="255"/>
    <n v="131"/>
    <n v="91"/>
    <n v="0"/>
    <n v="332"/>
    <x v="1732"/>
    <n v="795"/>
    <x v="3925"/>
    <x v="373"/>
    <x v="376"/>
    <x v="4681"/>
    <n v="382240"/>
    <n v="2158"/>
    <x v="3320"/>
    <n v="0"/>
    <s v="camelot|holy grail|king arthur|knight|lancelot"/>
    <x v="4683"/>
    <n v="660"/>
    <x v="0"/>
    <x v="1"/>
    <s v="PG"/>
    <x v="393"/>
    <x v="57"/>
    <n v="561"/>
    <x v="24"/>
    <n v="1.66"/>
    <x v="57"/>
  </r>
  <r>
    <x v="4684"/>
    <s v="Color"/>
    <x v="1615"/>
    <n v="69"/>
    <n v="90"/>
    <n v="25"/>
    <n v="138"/>
    <x v="2841"/>
    <n v="231"/>
    <x v="3926"/>
    <x v="270"/>
    <x v="1931"/>
    <x v="4682"/>
    <n v="3675"/>
    <n v="771"/>
    <x v="3321"/>
    <n v="1"/>
    <s v="15th birthday|birthday|gay|party|security guard"/>
    <x v="4684"/>
    <n v="48"/>
    <x v="6"/>
    <x v="0"/>
    <s v="R"/>
    <x v="379"/>
    <x v="7"/>
    <n v="200"/>
    <x v="1"/>
    <n v="2.35"/>
    <x v="173"/>
  </r>
  <r>
    <x v="4685"/>
    <s v="Color"/>
    <x v="2234"/>
    <n v="8"/>
    <n v="96"/>
    <n v="14"/>
    <n v="6"/>
    <x v="2842"/>
    <n v="361"/>
    <x v="3927"/>
    <x v="892"/>
    <x v="1932"/>
    <x v="4683"/>
    <n v="179"/>
    <n v="387"/>
    <x v="3322"/>
    <n v="2"/>
    <s v="conspiracy|feminist|hippie|motorcycle|slapstick comedy"/>
    <x v="4685"/>
    <n v="18"/>
    <x v="0"/>
    <x v="0"/>
    <m/>
    <x v="344"/>
    <x v="17"/>
    <n v="14"/>
    <x v="55"/>
    <n v="1.78"/>
    <x v="744"/>
  </r>
  <r>
    <x v="4686"/>
    <s v="Color"/>
    <x v="113"/>
    <n v="75"/>
    <n v="60"/>
    <m/>
    <n v="833"/>
    <x v="794"/>
    <n v="1000"/>
    <x v="4"/>
    <x v="893"/>
    <x v="1236"/>
    <x v="4684"/>
    <n v="202115"/>
    <n v="4908"/>
    <x v="3323"/>
    <n v="4"/>
    <s v="father daughter relationship|serial killer|superhero|supernatural power|vision of the future"/>
    <x v="4686"/>
    <n v="379"/>
    <x v="0"/>
    <x v="0"/>
    <s v="TV-14"/>
    <x v="4"/>
    <x v="4"/>
    <n v="923"/>
    <x v="16"/>
    <n v="16"/>
    <x v="1"/>
  </r>
  <r>
    <x v="4687"/>
    <s v="Color"/>
    <x v="2235"/>
    <n v="72"/>
    <n v="88"/>
    <n v="20"/>
    <n v="0"/>
    <x v="2843"/>
    <n v="58"/>
    <x v="3928"/>
    <x v="894"/>
    <x v="1933"/>
    <x v="4685"/>
    <n v="5709"/>
    <n v="78"/>
    <x v="3324"/>
    <n v="3"/>
    <s v="answering machine|home movie|lithium|schizophrenic|video diary"/>
    <x v="4687"/>
    <n v="114"/>
    <x v="0"/>
    <x v="0"/>
    <s v="Unrated"/>
    <x v="394"/>
    <x v="17"/>
    <n v="20"/>
    <x v="13"/>
    <n v="1.37"/>
    <x v="244"/>
  </r>
  <r>
    <x v="4688"/>
    <s v="Color"/>
    <x v="2236"/>
    <n v="4"/>
    <n v="92"/>
    <n v="4"/>
    <n v="12"/>
    <x v="2844"/>
    <n v="93"/>
    <x v="3929"/>
    <x v="4"/>
    <x v="1934"/>
    <x v="4686"/>
    <n v="1123"/>
    <n v="168"/>
    <x v="3325"/>
    <n v="0"/>
    <m/>
    <x v="4688"/>
    <n v="31"/>
    <x v="0"/>
    <x v="0"/>
    <s v="PG"/>
    <x v="379"/>
    <x v="5"/>
    <n v="31"/>
    <x v="37"/>
    <n v="1.78"/>
    <x v="271"/>
  </r>
  <r>
    <x v="4689"/>
    <s v="Color"/>
    <x v="2237"/>
    <n v="9"/>
    <n v="97"/>
    <n v="0"/>
    <n v="271"/>
    <x v="2845"/>
    <n v="935"/>
    <x v="4"/>
    <x v="476"/>
    <x v="1410"/>
    <x v="4687"/>
    <n v="143"/>
    <n v="2350"/>
    <x v="3326"/>
    <n v="3"/>
    <s v="bigfoot|love|monster|sasquatch|tourist"/>
    <x v="4689"/>
    <n v="5"/>
    <x v="0"/>
    <x v="0"/>
    <m/>
    <x v="149"/>
    <x v="11"/>
    <n v="709"/>
    <x v="28"/>
    <m/>
    <x v="844"/>
  </r>
  <r>
    <x v="4690"/>
    <s v=" Black and White"/>
    <x v="2238"/>
    <n v="203"/>
    <n v="82"/>
    <n v="385"/>
    <n v="22"/>
    <x v="2846"/>
    <n v="48"/>
    <x v="3930"/>
    <x v="429"/>
    <x v="1935"/>
    <x v="4688"/>
    <n v="14985"/>
    <n v="123"/>
    <x v="3327"/>
    <n v="0"/>
    <s v="doctor|hell|hotel|painter|plumber"/>
    <x v="4690"/>
    <n v="253"/>
    <x v="17"/>
    <x v="20"/>
    <s v="X"/>
    <x v="379"/>
    <x v="37"/>
    <n v="22"/>
    <x v="8"/>
    <n v="2.35"/>
    <x v="43"/>
  </r>
  <r>
    <x v="4691"/>
    <s v="Color"/>
    <x v="113"/>
    <n v="11"/>
    <n v="22"/>
    <m/>
    <n v="6"/>
    <x v="2847"/>
    <n v="59"/>
    <x v="4"/>
    <x v="833"/>
    <x v="1936"/>
    <x v="4689"/>
    <n v="7458"/>
    <n v="81"/>
    <x v="3328"/>
    <n v="0"/>
    <s v="coach|friend|school|series|tv series"/>
    <x v="4691"/>
    <n v="82"/>
    <x v="0"/>
    <x v="0"/>
    <s v="TV-PG"/>
    <x v="4"/>
    <x v="4"/>
    <n v="11"/>
    <x v="17"/>
    <n v="1.33"/>
    <x v="845"/>
  </r>
  <r>
    <x v="4692"/>
    <s v="Color"/>
    <x v="686"/>
    <n v="148"/>
    <n v="101"/>
    <n v="12"/>
    <n v="149"/>
    <x v="2848"/>
    <n v="642"/>
    <x v="3931"/>
    <x v="127"/>
    <x v="1937"/>
    <x v="4690"/>
    <n v="140740"/>
    <n v="1026"/>
    <x v="3329"/>
    <n v="2"/>
    <s v="casino|father son relationship|jackpot|judge|wedding"/>
    <x v="4692"/>
    <n v="151"/>
    <x v="0"/>
    <x v="0"/>
    <s v="PG-13"/>
    <x v="82"/>
    <x v="8"/>
    <n v="171"/>
    <x v="9"/>
    <n v="2.35"/>
    <x v="1"/>
  </r>
  <r>
    <x v="4693"/>
    <s v="Color"/>
    <x v="2239"/>
    <n v="80"/>
    <n v="80"/>
    <n v="3"/>
    <n v="39"/>
    <x v="2849"/>
    <n v="108"/>
    <x v="4"/>
    <x v="381"/>
    <x v="1938"/>
    <x v="4691"/>
    <n v="4788"/>
    <n v="272"/>
    <x v="3330"/>
    <n v="0"/>
    <s v="brain tumor|champagne|game|psychiatrist|weekend"/>
    <x v="4693"/>
    <n v="52"/>
    <x v="0"/>
    <x v="4"/>
    <s v="R"/>
    <x v="149"/>
    <x v="12"/>
    <n v="64"/>
    <x v="9"/>
    <n v="1.85"/>
    <x v="758"/>
  </r>
  <r>
    <x v="4694"/>
    <s v="Color"/>
    <x v="491"/>
    <n v="46"/>
    <n v="97"/>
    <n v="350"/>
    <n v="33"/>
    <x v="2850"/>
    <n v="114"/>
    <x v="4"/>
    <x v="105"/>
    <x v="1630"/>
    <x v="4692"/>
    <n v="10577"/>
    <n v="260"/>
    <x v="3331"/>
    <n v="1"/>
    <s v="england|mistress|pakistani|politics|thatcher"/>
    <x v="4694"/>
    <n v="64"/>
    <x v="0"/>
    <x v="1"/>
    <s v="R"/>
    <x v="313"/>
    <x v="39"/>
    <n v="61"/>
    <x v="8"/>
    <n v="1.66"/>
    <x v="1"/>
  </r>
  <r>
    <x v="4695"/>
    <s v=" Black and White"/>
    <x v="2240"/>
    <n v="8"/>
    <n v="84"/>
    <n v="0"/>
    <n v="36"/>
    <x v="379"/>
    <n v="169"/>
    <x v="3932"/>
    <x v="416"/>
    <x v="1939"/>
    <x v="4693"/>
    <n v="191"/>
    <n v="312"/>
    <x v="3332"/>
    <n v="0"/>
    <m/>
    <x v="4695"/>
    <n v="10"/>
    <x v="0"/>
    <x v="0"/>
    <s v="R"/>
    <x v="4"/>
    <x v="19"/>
    <n v="80"/>
    <x v="27"/>
    <n v="1.78"/>
    <x v="833"/>
  </r>
  <r>
    <x v="4696"/>
    <s v="Color"/>
    <x v="2241"/>
    <n v="10"/>
    <n v="97"/>
    <n v="0"/>
    <n v="83"/>
    <x v="2851"/>
    <n v="918"/>
    <x v="4"/>
    <x v="306"/>
    <x v="744"/>
    <x v="4694"/>
    <n v="369"/>
    <n v="1163"/>
    <x v="3333"/>
    <n v="0"/>
    <s v="bathtub|implied incest|lesbian|squeegee|tied to a chair"/>
    <x v="4696"/>
    <n v="5"/>
    <x v="3"/>
    <x v="4"/>
    <s v="R"/>
    <x v="365"/>
    <x v="14"/>
    <n v="100"/>
    <x v="19"/>
    <n v="1.78"/>
    <x v="830"/>
  </r>
  <r>
    <x v="4697"/>
    <s v="Color"/>
    <x v="2242"/>
    <n v="76"/>
    <n v="91"/>
    <n v="0"/>
    <n v="92"/>
    <x v="2852"/>
    <n v="440"/>
    <x v="4"/>
    <x v="270"/>
    <x v="1940"/>
    <x v="4695"/>
    <n v="19964"/>
    <n v="809"/>
    <x v="3334"/>
    <n v="0"/>
    <s v="dying|love|mansion|selfishness|turn of the century"/>
    <x v="4697"/>
    <n v="197"/>
    <x v="23"/>
    <x v="36"/>
    <s v="R"/>
    <x v="379"/>
    <x v="36"/>
    <n v="132"/>
    <x v="17"/>
    <n v="1.66"/>
    <x v="1"/>
  </r>
  <r>
    <x v="4698"/>
    <s v=" Black and White"/>
    <x v="2243"/>
    <n v="69"/>
    <n v="123"/>
    <n v="204"/>
    <n v="9"/>
    <x v="2853"/>
    <n v="436"/>
    <x v="4"/>
    <x v="156"/>
    <x v="1941"/>
    <x v="4696"/>
    <n v="10718"/>
    <n v="481"/>
    <x v="3335"/>
    <n v="1"/>
    <s v="huguenot|intolerance|medicis|protestant|wedding"/>
    <x v="4698"/>
    <n v="88"/>
    <x v="1"/>
    <x v="0"/>
    <s v="Not Rated"/>
    <x v="395"/>
    <x v="88"/>
    <n v="22"/>
    <x v="25"/>
    <n v="1.33"/>
    <x v="846"/>
  </r>
  <r>
    <x v="4699"/>
    <s v="Color"/>
    <x v="2244"/>
    <n v="43"/>
    <n v="86"/>
    <n v="3"/>
    <n v="513"/>
    <x v="2854"/>
    <n v="643"/>
    <x v="3933"/>
    <x v="4"/>
    <x v="1942"/>
    <x v="4697"/>
    <n v="4407"/>
    <n v="2864"/>
    <x v="3336"/>
    <n v="1"/>
    <s v="autograph|dentist|outer space|star trek|telephone call"/>
    <x v="4699"/>
    <n v="75"/>
    <x v="0"/>
    <x v="0"/>
    <s v="PG"/>
    <x v="396"/>
    <x v="13"/>
    <n v="606"/>
    <x v="15"/>
    <m/>
    <x v="188"/>
  </r>
  <r>
    <x v="4700"/>
    <s v=" Black and White"/>
    <x v="2245"/>
    <n v="36"/>
    <n v="100"/>
    <n v="4"/>
    <n v="4"/>
    <x v="2855"/>
    <n v="77"/>
    <x v="3934"/>
    <x v="756"/>
    <x v="1943"/>
    <x v="4698"/>
    <n v="4546"/>
    <n v="109"/>
    <x v="3337"/>
    <n v="8"/>
    <s v="sibling rivalry|singer|sister act|whistling|wisecrack humor"/>
    <x v="4700"/>
    <n v="71"/>
    <x v="0"/>
    <x v="0"/>
    <s v="Passed"/>
    <x v="397"/>
    <x v="85"/>
    <n v="28"/>
    <x v="22"/>
    <n v="1.37"/>
    <x v="330"/>
  </r>
  <r>
    <x v="4701"/>
    <s v="Color"/>
    <x v="6"/>
    <n v="304"/>
    <n v="96"/>
    <n v="0"/>
    <n v="58"/>
    <x v="2856"/>
    <n v="634"/>
    <x v="4"/>
    <x v="471"/>
    <x v="1527"/>
    <x v="4699"/>
    <n v="141219"/>
    <n v="813"/>
    <x v="1824"/>
    <n v="0"/>
    <s v="cult director|cult film|evil dead|necronomicon|psychotronic film"/>
    <x v="4701"/>
    <n v="740"/>
    <x v="0"/>
    <x v="0"/>
    <s v="NC-17"/>
    <x v="396"/>
    <x v="37"/>
    <n v="66"/>
    <x v="32"/>
    <n v="1.37"/>
    <x v="85"/>
  </r>
  <r>
    <x v="4702"/>
    <s v="Color"/>
    <x v="2246"/>
    <n v="279"/>
    <n v="89"/>
    <n v="33"/>
    <n v="118"/>
    <x v="2857"/>
    <n v="470"/>
    <x v="3935"/>
    <x v="381"/>
    <x v="1944"/>
    <x v="4700"/>
    <n v="27297"/>
    <n v="1233"/>
    <x v="3338"/>
    <n v="0"/>
    <s v="exhibition|mannequin|obsession|oral sex|photographer"/>
    <x v="4702"/>
    <n v="131"/>
    <x v="0"/>
    <x v="10"/>
    <s v="Not Rated"/>
    <x v="224"/>
    <x v="3"/>
    <n v="378"/>
    <x v="9"/>
    <n v="2.35"/>
    <x v="1"/>
  </r>
  <r>
    <x v="4703"/>
    <s v="Color"/>
    <x v="2247"/>
    <n v="23"/>
    <n v="84"/>
    <n v="0"/>
    <m/>
    <x v="217"/>
    <n v="3"/>
    <x v="3936"/>
    <x v="838"/>
    <x v="1945"/>
    <x v="4701"/>
    <n v="186"/>
    <n v="3"/>
    <x v="4"/>
    <n v="0"/>
    <m/>
    <x v="4703"/>
    <n v="3"/>
    <x v="20"/>
    <x v="54"/>
    <m/>
    <x v="388"/>
    <x v="2"/>
    <m/>
    <x v="13"/>
    <n v="1.78"/>
    <x v="695"/>
  </r>
  <r>
    <x v="4704"/>
    <s v="Color"/>
    <x v="2248"/>
    <n v="110"/>
    <n v="88"/>
    <n v="30"/>
    <n v="0"/>
    <x v="2858"/>
    <n v="15"/>
    <x v="3937"/>
    <x v="743"/>
    <x v="1946"/>
    <x v="4702"/>
    <n v="9037"/>
    <n v="15"/>
    <x v="3339"/>
    <n v="1"/>
    <s v="paralympics|quad rugby|rugby|team|wheelchair"/>
    <x v="4704"/>
    <n v="70"/>
    <x v="0"/>
    <x v="0"/>
    <s v="R"/>
    <x v="398"/>
    <x v="12"/>
    <n v="0"/>
    <x v="6"/>
    <n v="1.85"/>
    <x v="1"/>
  </r>
  <r>
    <x v="4705"/>
    <s v="Color"/>
    <x v="2249"/>
    <n v="40"/>
    <n v="90"/>
    <n v="44"/>
    <n v="93"/>
    <x v="2859"/>
    <n v="615"/>
    <x v="3938"/>
    <x v="54"/>
    <x v="1947"/>
    <x v="4703"/>
    <n v="6046"/>
    <n v="872"/>
    <x v="3340"/>
    <n v="0"/>
    <s v="blood splatter|island|motorboat|ninja|sequel to cult film"/>
    <x v="4705"/>
    <n v="46"/>
    <x v="0"/>
    <x v="0"/>
    <s v="R"/>
    <x v="278"/>
    <x v="42"/>
    <n v="96"/>
    <x v="55"/>
    <n v="1.85"/>
    <x v="847"/>
  </r>
  <r>
    <x v="4706"/>
    <s v="Color"/>
    <x v="2250"/>
    <n v="45"/>
    <n v="90"/>
    <n v="0"/>
    <n v="0"/>
    <x v="2860"/>
    <n v="0"/>
    <x v="3939"/>
    <x v="4"/>
    <x v="1948"/>
    <x v="4704"/>
    <n v="695"/>
    <n v="0"/>
    <x v="3341"/>
    <n v="2"/>
    <s v="address as title|number in title|parents"/>
    <x v="4706"/>
    <n v="16"/>
    <x v="0"/>
    <x v="8"/>
    <s v="Unrated"/>
    <x v="4"/>
    <x v="12"/>
    <n v="0"/>
    <x v="7"/>
    <m/>
    <x v="429"/>
  </r>
  <r>
    <x v="4707"/>
    <s v="Color"/>
    <x v="113"/>
    <n v="23"/>
    <n v="43"/>
    <m/>
    <n v="576"/>
    <x v="2861"/>
    <n v="2000"/>
    <x v="4"/>
    <x v="40"/>
    <x v="332"/>
    <x v="4705"/>
    <n v="72017"/>
    <n v="5052"/>
    <x v="3342"/>
    <n v="6"/>
    <s v="2020s|near future|one word series title|post apocalypse|year 2027"/>
    <x v="4707"/>
    <n v="323"/>
    <x v="0"/>
    <x v="0"/>
    <s v="TV-14"/>
    <x v="4"/>
    <x v="4"/>
    <n v="821"/>
    <x v="10"/>
    <n v="16"/>
    <x v="16"/>
  </r>
  <r>
    <x v="4708"/>
    <s v="Color"/>
    <x v="2251"/>
    <n v="4"/>
    <n v="98"/>
    <n v="0"/>
    <n v="0"/>
    <x v="2862"/>
    <n v="196"/>
    <x v="4"/>
    <x v="707"/>
    <x v="1949"/>
    <x v="4706"/>
    <n v="209"/>
    <n v="199"/>
    <x v="3343"/>
    <n v="2"/>
    <s v="drone|playing with gun|post apocalypse|road trip|working class family"/>
    <x v="4708"/>
    <n v="8"/>
    <x v="0"/>
    <x v="0"/>
    <m/>
    <x v="278"/>
    <x v="2"/>
    <n v="3"/>
    <x v="53"/>
    <n v="2.35"/>
    <x v="267"/>
  </r>
  <r>
    <x v="2461"/>
    <s v="Color"/>
    <x v="469"/>
    <n v="318"/>
    <n v="101"/>
    <n v="0"/>
    <n v="598"/>
    <x v="1515"/>
    <n v="2000"/>
    <x v="2305"/>
    <x v="381"/>
    <x v="157"/>
    <x v="2461"/>
    <n v="157863"/>
    <n v="4400"/>
    <x v="1808"/>
    <n v="0"/>
    <s v="halloween|masked killer|michael myers|slasher|trick or treat"/>
    <x v="2461"/>
    <n v="1191"/>
    <x v="0"/>
    <x v="0"/>
    <s v="R"/>
    <x v="212"/>
    <x v="33"/>
    <n v="742"/>
    <x v="0"/>
    <n v="2.35"/>
    <x v="85"/>
  </r>
  <r>
    <x v="4709"/>
    <s v=" Black and White"/>
    <x v="859"/>
    <n v="177"/>
    <n v="96"/>
    <n v="0"/>
    <n v="253"/>
    <x v="2863"/>
    <n v="359"/>
    <x v="4"/>
    <x v="152"/>
    <x v="1950"/>
    <x v="4707"/>
    <n v="447785"/>
    <n v="1433"/>
    <x v="259"/>
    <n v="1"/>
    <s v="courtroom|dialogue driven|dialogue driven storyline|jury|murder"/>
    <x v="4709"/>
    <n v="888"/>
    <x v="0"/>
    <x v="0"/>
    <s v="Not Rated"/>
    <x v="278"/>
    <x v="76"/>
    <n v="259"/>
    <x v="49"/>
    <n v="1.66"/>
    <x v="13"/>
  </r>
  <r>
    <x v="4710"/>
    <s v="Color"/>
    <x v="2252"/>
    <n v="51"/>
    <n v="83"/>
    <n v="3"/>
    <n v="258"/>
    <x v="444"/>
    <n v="812"/>
    <x v="3940"/>
    <x v="895"/>
    <x v="1113"/>
    <x v="4708"/>
    <n v="1272"/>
    <n v="1370"/>
    <x v="1865"/>
    <n v="0"/>
    <s v="autobiography|dog movie|german shepherd|memoir|old man"/>
    <x v="4710"/>
    <n v="15"/>
    <x v="0"/>
    <x v="0"/>
    <m/>
    <x v="4"/>
    <x v="0"/>
    <n v="277"/>
    <x v="8"/>
    <n v="1.85"/>
    <x v="282"/>
  </r>
  <r>
    <x v="4711"/>
    <s v=" Black and White"/>
    <x v="1784"/>
    <n v="124"/>
    <n v="65"/>
    <n v="964"/>
    <n v="21"/>
    <x v="2864"/>
    <n v="380"/>
    <x v="4"/>
    <x v="127"/>
    <x v="1951"/>
    <x v="4709"/>
    <n v="64888"/>
    <n v="540"/>
    <x v="3344"/>
    <n v="1"/>
    <s v="bus|detective|love|money|reporter"/>
    <x v="4711"/>
    <n v="235"/>
    <x v="0"/>
    <x v="0"/>
    <s v="Unrated"/>
    <x v="399"/>
    <x v="89"/>
    <n v="114"/>
    <x v="17"/>
    <n v="1.37"/>
    <x v="1"/>
  </r>
  <r>
    <x v="4712"/>
    <s v="Color"/>
    <x v="2253"/>
    <n v="211"/>
    <n v="94"/>
    <n v="252"/>
    <n v="14"/>
    <x v="2865"/>
    <n v="47"/>
    <x v="3941"/>
    <x v="306"/>
    <x v="1952"/>
    <x v="4710"/>
    <n v="44864"/>
    <n v="126"/>
    <x v="3345"/>
    <n v="0"/>
    <s v="fellatio|isolated house|overprotective father|social isolation|unsimulated sex"/>
    <x v="4712"/>
    <n v="170"/>
    <x v="46"/>
    <x v="35"/>
    <s v="Unrated"/>
    <x v="4"/>
    <x v="0"/>
    <n v="37"/>
    <x v="11"/>
    <n v="2.35"/>
    <x v="38"/>
  </r>
  <r>
    <x v="4713"/>
    <s v="Color"/>
    <x v="2254"/>
    <n v="26"/>
    <n v="112"/>
    <n v="2"/>
    <n v="321"/>
    <x v="2866"/>
    <n v="786"/>
    <x v="3942"/>
    <x v="865"/>
    <x v="1953"/>
    <x v="4711"/>
    <n v="7687"/>
    <n v="2638"/>
    <x v="3346"/>
    <n v="0"/>
    <s v="hip hop|name in title|rap star|rapper|reference to tupac shakur"/>
    <x v="4713"/>
    <n v="32"/>
    <x v="0"/>
    <x v="0"/>
    <s v="R"/>
    <x v="4"/>
    <x v="17"/>
    <n v="633"/>
    <x v="25"/>
    <n v="1.85"/>
    <x v="1"/>
  </r>
  <r>
    <x v="4714"/>
    <s v="Color"/>
    <x v="729"/>
    <n v="64"/>
    <n v="102"/>
    <n v="149"/>
    <n v="276"/>
    <x v="2867"/>
    <n v="409"/>
    <x v="3943"/>
    <x v="200"/>
    <x v="1954"/>
    <x v="4712"/>
    <n v="2932"/>
    <n v="1986"/>
    <x v="3347"/>
    <n v="1"/>
    <s v="boss|fight|reference to william shakespeare|white trash|written and directed by cast member"/>
    <x v="4714"/>
    <n v="73"/>
    <x v="0"/>
    <x v="0"/>
    <s v="PG-13"/>
    <x v="400"/>
    <x v="15"/>
    <n v="277"/>
    <x v="10"/>
    <n v="1.85"/>
    <x v="709"/>
  </r>
  <r>
    <x v="4715"/>
    <s v="Color"/>
    <x v="2255"/>
    <n v="56"/>
    <n v="98"/>
    <n v="10"/>
    <n v="912"/>
    <x v="569"/>
    <n v="10000"/>
    <x v="3944"/>
    <x v="896"/>
    <x v="414"/>
    <x v="4713"/>
    <n v="24438"/>
    <n v="13433"/>
    <x v="398"/>
    <n v="0"/>
    <s v="angel|corpse|girl|heaven|soul"/>
    <x v="4715"/>
    <n v="194"/>
    <x v="0"/>
    <x v="0"/>
    <s v="R"/>
    <x v="83"/>
    <x v="16"/>
    <n v="1000"/>
    <x v="4"/>
    <n v="2.35"/>
    <x v="1"/>
  </r>
  <r>
    <x v="4716"/>
    <s v="Color"/>
    <x v="1574"/>
    <n v="29"/>
    <n v="91"/>
    <n v="82"/>
    <n v="8"/>
    <x v="2868"/>
    <n v="75"/>
    <x v="3945"/>
    <x v="127"/>
    <x v="1955"/>
    <x v="4714"/>
    <n v="2843"/>
    <n v="102"/>
    <x v="3348"/>
    <n v="7"/>
    <s v="cat|homosexual sex|male homosexuality|neighborhood|noisy neighbor"/>
    <x v="4716"/>
    <n v="25"/>
    <x v="3"/>
    <x v="10"/>
    <s v="R"/>
    <x v="212"/>
    <x v="25"/>
    <n v="9"/>
    <x v="8"/>
    <n v="1.66"/>
    <x v="758"/>
  </r>
  <r>
    <x v="4717"/>
    <s v="Color"/>
    <x v="556"/>
    <n v="131"/>
    <n v="80"/>
    <n v="54"/>
    <n v="543"/>
    <x v="279"/>
    <n v="1000"/>
    <x v="3946"/>
    <x v="200"/>
    <x v="48"/>
    <x v="4715"/>
    <n v="18035"/>
    <n v="3010"/>
    <x v="1259"/>
    <n v="3"/>
    <s v="apartment|oven|stove|thanksgiving|thanksgiving dinner"/>
    <x v="4717"/>
    <n v="177"/>
    <x v="0"/>
    <x v="0"/>
    <s v="PG-13"/>
    <x v="212"/>
    <x v="17"/>
    <n v="806"/>
    <x v="1"/>
    <n v="1.85"/>
    <x v="1"/>
  </r>
  <r>
    <x v="4718"/>
    <s v="Color"/>
    <x v="2256"/>
    <n v="4"/>
    <n v="114"/>
    <n v="7"/>
    <n v="2"/>
    <x v="2869"/>
    <n v="19"/>
    <x v="4"/>
    <x v="270"/>
    <x v="1956"/>
    <x v="4716"/>
    <n v="270"/>
    <n v="37"/>
    <x v="3349"/>
    <n v="0"/>
    <s v="breasts|female frontal nudity|jealousy|male full frontal nudity|male nudity"/>
    <x v="4718"/>
    <n v="7"/>
    <x v="0"/>
    <x v="1"/>
    <m/>
    <x v="4"/>
    <x v="20"/>
    <n v="16"/>
    <x v="23"/>
    <n v="1.33"/>
    <x v="645"/>
  </r>
  <r>
    <x v="4719"/>
    <s v="Color"/>
    <x v="1912"/>
    <n v="88"/>
    <n v="76"/>
    <n v="129"/>
    <n v="26"/>
    <x v="2870"/>
    <n v="52"/>
    <x v="3947"/>
    <x v="270"/>
    <x v="1957"/>
    <x v="4717"/>
    <n v="4423"/>
    <n v="132"/>
    <x v="3350"/>
    <n v="2"/>
    <s v="cell phone|male frontal nudity|oregon|sexual ambiguity|title directed by female"/>
    <x v="4719"/>
    <n v="57"/>
    <x v="0"/>
    <x v="0"/>
    <s v="Unrated"/>
    <x v="212"/>
    <x v="7"/>
    <n v="44"/>
    <x v="10"/>
    <n v="1.66"/>
    <x v="786"/>
  </r>
  <r>
    <x v="4720"/>
    <s v="Color"/>
    <x v="1912"/>
    <n v="189"/>
    <n v="80"/>
    <n v="129"/>
    <n v="26"/>
    <x v="2870"/>
    <n v="375"/>
    <x v="3948"/>
    <x v="270"/>
    <x v="1958"/>
    <x v="4718"/>
    <n v="12241"/>
    <n v="460"/>
    <x v="3350"/>
    <n v="1"/>
    <s v="car|dog|flip phone|rape threat|vulnerable"/>
    <x v="4720"/>
    <n v="112"/>
    <x v="0"/>
    <x v="0"/>
    <s v="R"/>
    <x v="401"/>
    <x v="8"/>
    <n v="44"/>
    <x v="1"/>
    <n v="1.85"/>
    <x v="1"/>
  </r>
  <r>
    <x v="4721"/>
    <s v="Color"/>
    <x v="2257"/>
    <n v="20"/>
    <n v="88"/>
    <n v="5"/>
    <n v="301"/>
    <x v="2119"/>
    <n v="795"/>
    <x v="4"/>
    <x v="270"/>
    <x v="1959"/>
    <x v="4719"/>
    <n v="554"/>
    <n v="1884"/>
    <x v="3152"/>
    <n v="0"/>
    <s v="number in title"/>
    <x v="4721"/>
    <n v="23"/>
    <x v="0"/>
    <x v="0"/>
    <s v="R"/>
    <x v="212"/>
    <x v="5"/>
    <n v="659"/>
    <x v="31"/>
    <m/>
    <x v="802"/>
  </r>
  <r>
    <x v="4722"/>
    <s v="Color"/>
    <x v="2258"/>
    <n v="96"/>
    <n v="110"/>
    <n v="0"/>
    <n v="0"/>
    <x v="2871"/>
    <n v="710"/>
    <x v="4"/>
    <x v="352"/>
    <x v="1960"/>
    <x v="4720"/>
    <n v="19386"/>
    <n v="967"/>
    <x v="3351"/>
    <n v="1"/>
    <s v="beach|money|on the run|party|smuggling"/>
    <x v="4722"/>
    <n v="74"/>
    <x v="3"/>
    <x v="10"/>
    <s v="Not Rated"/>
    <x v="212"/>
    <x v="52"/>
    <n v="257"/>
    <x v="16"/>
    <n v="2.35"/>
    <x v="43"/>
  </r>
  <r>
    <x v="4723"/>
    <s v="Color"/>
    <x v="2259"/>
    <n v="27"/>
    <n v="104"/>
    <n v="0"/>
    <m/>
    <x v="2872"/>
    <n v="2"/>
    <x v="3949"/>
    <x v="4"/>
    <x v="1961"/>
    <x v="4721"/>
    <n v="291"/>
    <n v="2"/>
    <x v="4"/>
    <n v="1"/>
    <m/>
    <x v="4723"/>
    <n v="8"/>
    <x v="0"/>
    <x v="62"/>
    <s v="Not Rated"/>
    <x v="4"/>
    <x v="12"/>
    <n v="0"/>
    <x v="7"/>
    <m/>
    <x v="741"/>
  </r>
  <r>
    <x v="4724"/>
    <s v="Color"/>
    <x v="2189"/>
    <n v="15"/>
    <n v="102"/>
    <n v="95"/>
    <m/>
    <x v="217"/>
    <m/>
    <x v="3950"/>
    <x v="4"/>
    <x v="1763"/>
    <x v="4722"/>
    <n v="341"/>
    <n v="0"/>
    <x v="4"/>
    <n v="0"/>
    <s v="eastern philosophy|healing|india|life"/>
    <x v="4724"/>
    <n v="12"/>
    <x v="0"/>
    <x v="16"/>
    <m/>
    <x v="212"/>
    <x v="18"/>
    <m/>
    <x v="32"/>
    <n v="1.85"/>
    <x v="848"/>
  </r>
  <r>
    <x v="4725"/>
    <s v=" Black and White"/>
    <x v="2260"/>
    <n v="24"/>
    <n v="95"/>
    <n v="0"/>
    <n v="87"/>
    <x v="2873"/>
    <n v="581"/>
    <x v="3951"/>
    <x v="17"/>
    <x v="666"/>
    <x v="4723"/>
    <n v="891"/>
    <n v="835"/>
    <x v="3352"/>
    <n v="1"/>
    <s v="1960s|father|railroad|town|worker"/>
    <x v="4725"/>
    <n v="26"/>
    <x v="0"/>
    <x v="0"/>
    <s v="Not Rated"/>
    <x v="402"/>
    <x v="53"/>
    <n v="99"/>
    <x v="14"/>
    <m/>
    <x v="849"/>
  </r>
  <r>
    <x v="4726"/>
    <s v="Color"/>
    <x v="1613"/>
    <n v="16"/>
    <n v="94"/>
    <n v="37"/>
    <n v="104"/>
    <x v="2874"/>
    <n v="318"/>
    <x v="3952"/>
    <x v="17"/>
    <x v="1962"/>
    <x v="4724"/>
    <n v="294"/>
    <n v="751"/>
    <x v="3353"/>
    <n v="0"/>
    <s v="listening to music|misfit|panties|red panties|sex"/>
    <x v="4726"/>
    <n v="16"/>
    <x v="0"/>
    <x v="0"/>
    <s v="R"/>
    <x v="212"/>
    <x v="13"/>
    <n v="157"/>
    <x v="34"/>
    <m/>
    <x v="285"/>
  </r>
  <r>
    <x v="4727"/>
    <s v="Color"/>
    <x v="2261"/>
    <n v="13"/>
    <n v="109"/>
    <n v="3"/>
    <n v="25"/>
    <x v="2875"/>
    <n v="54"/>
    <x v="3953"/>
    <x v="291"/>
    <x v="1963"/>
    <x v="4725"/>
    <n v="720"/>
    <n v="185"/>
    <x v="3354"/>
    <n v="0"/>
    <s v="older man younger man relationship|punching bag|school teacher|undressing|unrequited love"/>
    <x v="4727"/>
    <n v="23"/>
    <x v="0"/>
    <x v="0"/>
    <s v="R"/>
    <x v="401"/>
    <x v="14"/>
    <n v="53"/>
    <x v="4"/>
    <n v="2.35"/>
    <x v="427"/>
  </r>
  <r>
    <x v="4728"/>
    <s v="Color"/>
    <x v="2262"/>
    <n v="8"/>
    <n v="90"/>
    <n v="0"/>
    <n v="32"/>
    <x v="2876"/>
    <n v="502"/>
    <x v="4"/>
    <x v="3"/>
    <x v="1964"/>
    <x v="4726"/>
    <n v="476"/>
    <n v="689"/>
    <x v="3355"/>
    <n v="0"/>
    <s v="assassin|female assassin|kingdom|martial arts|mission"/>
    <x v="4728"/>
    <n v="18"/>
    <x v="0"/>
    <x v="0"/>
    <s v="PG-13"/>
    <x v="278"/>
    <x v="0"/>
    <n v="119"/>
    <x v="75"/>
    <m/>
    <x v="93"/>
  </r>
  <r>
    <x v="1104"/>
    <s v="Color"/>
    <x v="508"/>
    <n v="156"/>
    <n v="133"/>
    <n v="278"/>
    <n v="107"/>
    <x v="765"/>
    <n v="5000"/>
    <x v="1063"/>
    <x v="403"/>
    <x v="460"/>
    <x v="1104"/>
    <n v="91863"/>
    <n v="5405"/>
    <x v="900"/>
    <n v="0"/>
    <s v="anti war|liverpool|love|protest|song"/>
    <x v="1104"/>
    <n v="524"/>
    <x v="0"/>
    <x v="0"/>
    <s v="PG-13"/>
    <x v="91"/>
    <x v="1"/>
    <n v="117"/>
    <x v="38"/>
    <n v="2.35"/>
    <x v="57"/>
  </r>
  <r>
    <x v="4729"/>
    <s v="Color"/>
    <x v="2263"/>
    <n v="4"/>
    <n v="110"/>
    <n v="44"/>
    <n v="221"/>
    <x v="2877"/>
    <n v="644"/>
    <x v="3954"/>
    <x v="419"/>
    <x v="1965"/>
    <x v="4727"/>
    <n v="82"/>
    <n v="1440"/>
    <x v="3356"/>
    <n v="0"/>
    <m/>
    <x v="4729"/>
    <n v="1"/>
    <x v="0"/>
    <x v="0"/>
    <m/>
    <x v="4"/>
    <x v="2"/>
    <n v="503"/>
    <x v="4"/>
    <m/>
    <x v="472"/>
  </r>
  <r>
    <x v="4730"/>
    <s v="Color"/>
    <x v="2264"/>
    <n v="164"/>
    <n v="80"/>
    <n v="43"/>
    <n v="668"/>
    <x v="875"/>
    <n v="13000"/>
    <x v="4"/>
    <x v="897"/>
    <x v="237"/>
    <x v="4728"/>
    <n v="19875"/>
    <n v="14950"/>
    <x v="919"/>
    <n v="0"/>
    <s v="cult director|cult film|drive in classic|psychotronic|race"/>
    <x v="4730"/>
    <n v="147"/>
    <x v="0"/>
    <x v="0"/>
    <s v="R"/>
    <x v="212"/>
    <x v="57"/>
    <n v="926"/>
    <x v="5"/>
    <n v="1.85"/>
    <x v="1"/>
  </r>
  <r>
    <x v="4731"/>
    <s v="Color"/>
    <x v="2265"/>
    <n v="10"/>
    <n v="95"/>
    <n v="0"/>
    <n v="309"/>
    <x v="2274"/>
    <n v="685"/>
    <x v="3955"/>
    <x v="582"/>
    <x v="1966"/>
    <x v="4729"/>
    <n v="241"/>
    <n v="2048"/>
    <x v="2206"/>
    <n v="3"/>
    <s v="digit in title|latino|life or death|philosophy|supernatural"/>
    <x v="4731"/>
    <n v="5"/>
    <x v="0"/>
    <x v="0"/>
    <s v="R"/>
    <x v="212"/>
    <x v="11"/>
    <n v="665"/>
    <x v="30"/>
    <n v="1.85"/>
    <x v="212"/>
  </r>
  <r>
    <x v="4732"/>
    <m/>
    <x v="2266"/>
    <n v="1"/>
    <n v="94"/>
    <n v="0"/>
    <n v="87"/>
    <x v="2878"/>
    <n v="156"/>
    <x v="4"/>
    <x v="429"/>
    <x v="1967"/>
    <x v="4730"/>
    <n v="47"/>
    <n v="544"/>
    <x v="3357"/>
    <n v="0"/>
    <s v="cigarette smoking|death|devil|nightmare|satanic cult"/>
    <x v="4732"/>
    <n v="4"/>
    <x v="0"/>
    <x v="0"/>
    <s v="R"/>
    <x v="4"/>
    <x v="22"/>
    <n v="102"/>
    <x v="33"/>
    <m/>
    <x v="404"/>
  </r>
  <r>
    <x v="4733"/>
    <s v="Color"/>
    <x v="2267"/>
    <n v="8"/>
    <n v="98"/>
    <n v="3"/>
    <n v="248"/>
    <x v="2879"/>
    <n v="500"/>
    <x v="4"/>
    <x v="105"/>
    <x v="920"/>
    <x v="4731"/>
    <n v="95"/>
    <n v="1545"/>
    <x v="3358"/>
    <n v="7"/>
    <s v="divorce|marriage|mother daughter relationship|sex|teenage boy"/>
    <x v="4733"/>
    <n v="7"/>
    <x v="0"/>
    <x v="0"/>
    <s v="R"/>
    <x v="212"/>
    <x v="5"/>
    <n v="317"/>
    <x v="13"/>
    <m/>
    <x v="833"/>
  </r>
  <r>
    <x v="4734"/>
    <s v="Color"/>
    <x v="2268"/>
    <n v="9"/>
    <n v="98"/>
    <n v="77"/>
    <n v="0"/>
    <x v="2880"/>
    <n v="19"/>
    <x v="4"/>
    <x v="225"/>
    <x v="1968"/>
    <x v="4732"/>
    <n v="569"/>
    <n v="19"/>
    <x v="3359"/>
    <n v="0"/>
    <s v="full frontal nudity|group shower|male full frontal nudity|male nudity|shower"/>
    <x v="4734"/>
    <n v="1"/>
    <x v="0"/>
    <x v="10"/>
    <s v="Unrated"/>
    <x v="149"/>
    <x v="2"/>
    <n v="0"/>
    <x v="44"/>
    <n v="1.78"/>
    <x v="850"/>
  </r>
  <r>
    <x v="4735"/>
    <s v="Color"/>
    <x v="2269"/>
    <n v="78"/>
    <n v="96"/>
    <n v="5"/>
    <n v="180"/>
    <x v="2881"/>
    <n v="431"/>
    <x v="4"/>
    <x v="364"/>
    <x v="1352"/>
    <x v="4733"/>
    <n v="1905"/>
    <n v="1228"/>
    <x v="3360"/>
    <n v="0"/>
    <s v="coach|mask|school principal|team|track"/>
    <x v="4735"/>
    <n v="58"/>
    <x v="0"/>
    <x v="0"/>
    <s v="R"/>
    <x v="403"/>
    <x v="37"/>
    <n v="338"/>
    <x v="33"/>
    <n v="1.85"/>
    <x v="666"/>
  </r>
  <r>
    <x v="4736"/>
    <s v="Color"/>
    <x v="2270"/>
    <n v="131"/>
    <n v="97"/>
    <n v="19"/>
    <n v="313"/>
    <x v="1474"/>
    <n v="778"/>
    <x v="4"/>
    <x v="898"/>
    <x v="1795"/>
    <x v="4734"/>
    <n v="4550"/>
    <n v="2515"/>
    <x v="3361"/>
    <n v="2"/>
    <m/>
    <x v="4736"/>
    <n v="58"/>
    <x v="0"/>
    <x v="0"/>
    <s v="R"/>
    <x v="212"/>
    <x v="10"/>
    <n v="456"/>
    <x v="21"/>
    <n v="1.85"/>
    <x v="1"/>
  </r>
  <r>
    <x v="4737"/>
    <s v="Color"/>
    <x v="2271"/>
    <n v="286"/>
    <n v="90"/>
    <n v="25"/>
    <n v="235"/>
    <x v="2882"/>
    <n v="601"/>
    <x v="3956"/>
    <x v="393"/>
    <x v="1969"/>
    <x v="4735"/>
    <n v="24668"/>
    <n v="1734"/>
    <x v="3362"/>
    <n v="0"/>
    <s v="authority|boss subordinate relationship|fast food restaurant|gullibility|telephone call"/>
    <x v="4737"/>
    <n v="175"/>
    <x v="0"/>
    <x v="0"/>
    <s v="R"/>
    <x v="404"/>
    <x v="3"/>
    <n v="260"/>
    <x v="21"/>
    <n v="2.35"/>
    <x v="1"/>
  </r>
  <r>
    <x v="4738"/>
    <s v="Color"/>
    <x v="609"/>
    <n v="147"/>
    <n v="113"/>
    <n v="0"/>
    <n v="781"/>
    <x v="1060"/>
    <n v="13000"/>
    <x v="3957"/>
    <x v="105"/>
    <x v="109"/>
    <x v="4736"/>
    <n v="114070"/>
    <n v="15765"/>
    <x v="1220"/>
    <n v="5"/>
    <s v="comic book|friendship|gay|lesbian|secret"/>
    <x v="4738"/>
    <n v="500"/>
    <x v="0"/>
    <x v="0"/>
    <s v="R"/>
    <x v="403"/>
    <x v="13"/>
    <n v="1000"/>
    <x v="11"/>
    <n v="1.85"/>
    <x v="1"/>
  </r>
  <r>
    <x v="4739"/>
    <s v="Color"/>
    <x v="1452"/>
    <n v="71"/>
    <n v="91"/>
    <n v="132"/>
    <n v="225"/>
    <x v="1148"/>
    <n v="400"/>
    <x v="3958"/>
    <x v="105"/>
    <x v="1970"/>
    <x v="4737"/>
    <n v="6041"/>
    <n v="1330"/>
    <x v="3363"/>
    <n v="3"/>
    <s v="african american|dog|homecoming queen|insecurity|surgery"/>
    <x v="4739"/>
    <n v="85"/>
    <x v="0"/>
    <x v="0"/>
    <s v="R"/>
    <x v="403"/>
    <x v="18"/>
    <n v="286"/>
    <x v="8"/>
    <n v="1.85"/>
    <x v="772"/>
  </r>
  <r>
    <x v="4740"/>
    <s v="Color"/>
    <x v="2272"/>
    <m/>
    <n v="90"/>
    <n v="2"/>
    <n v="99"/>
    <x v="1399"/>
    <n v="466"/>
    <x v="4"/>
    <x v="899"/>
    <x v="1971"/>
    <x v="4738"/>
    <n v="30"/>
    <n v="842"/>
    <x v="3364"/>
    <n v="2"/>
    <s v="murder|oppression|rebirth|reincarnation|revenge"/>
    <x v="4740"/>
    <m/>
    <x v="0"/>
    <x v="0"/>
    <s v="R"/>
    <x v="405"/>
    <x v="5"/>
    <n v="216"/>
    <x v="44"/>
    <n v="1.85"/>
    <x v="745"/>
  </r>
  <r>
    <x v="4741"/>
    <s v="Color"/>
    <x v="41"/>
    <n v="51"/>
    <n v="98"/>
    <n v="681"/>
    <n v="13"/>
    <x v="2883"/>
    <n v="94"/>
    <x v="3959"/>
    <x v="352"/>
    <x v="1972"/>
    <x v="4739"/>
    <n v="8000"/>
    <n v="139"/>
    <x v="3365"/>
    <n v="1"/>
    <s v="asian american|high school|overachiever|pubic hair|vomiting"/>
    <x v="4741"/>
    <n v="138"/>
    <x v="0"/>
    <x v="0"/>
    <s v="R"/>
    <x v="403"/>
    <x v="19"/>
    <n v="26"/>
    <x v="13"/>
    <n v="1.85"/>
    <x v="576"/>
  </r>
  <r>
    <x v="4742"/>
    <s v="Color"/>
    <x v="2273"/>
    <n v="23"/>
    <n v="94"/>
    <n v="4"/>
    <n v="10"/>
    <x v="1979"/>
    <n v="360"/>
    <x v="3960"/>
    <x v="105"/>
    <x v="1973"/>
    <x v="4740"/>
    <n v="3513"/>
    <n v="656"/>
    <x v="3366"/>
    <n v="0"/>
    <s v="caught having sex|class|friend|lesbian|lesbian sex"/>
    <x v="4742"/>
    <n v="36"/>
    <x v="0"/>
    <x v="0"/>
    <s v="R"/>
    <x v="403"/>
    <x v="16"/>
    <n v="273"/>
    <x v="12"/>
    <n v="1.85"/>
    <x v="535"/>
  </r>
  <r>
    <x v="4743"/>
    <s v="Color"/>
    <x v="760"/>
    <n v="59"/>
    <n v="96"/>
    <n v="44"/>
    <n v="129"/>
    <x v="2884"/>
    <n v="625"/>
    <x v="3961"/>
    <x v="200"/>
    <x v="405"/>
    <x v="4741"/>
    <n v="4662"/>
    <n v="1378"/>
    <x v="3367"/>
    <n v="0"/>
    <s v="best friend|bisexuality|friend|gay kiss|sexuality"/>
    <x v="4743"/>
    <n v="136"/>
    <x v="0"/>
    <x v="0"/>
    <s v="R"/>
    <x v="403"/>
    <x v="21"/>
    <n v="487"/>
    <x v="4"/>
    <n v="1.85"/>
    <x v="702"/>
  </r>
  <r>
    <x v="4744"/>
    <s v="Color"/>
    <x v="2274"/>
    <n v="9"/>
    <n v="100"/>
    <n v="0"/>
    <n v="51"/>
    <x v="2885"/>
    <n v="250"/>
    <x v="3962"/>
    <x v="105"/>
    <x v="1974"/>
    <x v="4742"/>
    <n v="1489"/>
    <n v="454"/>
    <x v="3368"/>
    <n v="2"/>
    <s v="college|desi|heritage|india|indian american"/>
    <x v="4744"/>
    <n v="40"/>
    <x v="0"/>
    <x v="0"/>
    <s v="Unrated"/>
    <x v="403"/>
    <x v="18"/>
    <n v="89"/>
    <x v="10"/>
    <n v="1.85"/>
    <x v="270"/>
  </r>
  <r>
    <x v="4745"/>
    <s v="Color"/>
    <x v="2275"/>
    <m/>
    <n v="90"/>
    <n v="0"/>
    <n v="185"/>
    <x v="2886"/>
    <n v="569"/>
    <x v="4"/>
    <x v="718"/>
    <x v="1975"/>
    <x v="4743"/>
    <n v="28"/>
    <n v="1461"/>
    <x v="3369"/>
    <n v="0"/>
    <m/>
    <x v="4745"/>
    <m/>
    <x v="0"/>
    <x v="0"/>
    <m/>
    <x v="212"/>
    <x v="11"/>
    <n v="553"/>
    <x v="44"/>
    <m/>
    <x v="810"/>
  </r>
  <r>
    <x v="4746"/>
    <s v="Color"/>
    <x v="727"/>
    <n v="99"/>
    <n v="90"/>
    <n v="165"/>
    <n v="319"/>
    <x v="1027"/>
    <n v="686"/>
    <x v="3963"/>
    <x v="361"/>
    <x v="1144"/>
    <x v="4744"/>
    <n v="160511"/>
    <n v="1743"/>
    <x v="3370"/>
    <n v="0"/>
    <s v="escape|labyrinth|maze|red light|trap"/>
    <x v="4746"/>
    <n v="696"/>
    <x v="0"/>
    <x v="4"/>
    <s v="R"/>
    <x v="406"/>
    <x v="13"/>
    <n v="648"/>
    <x v="11"/>
    <n v="1.85"/>
    <x v="59"/>
  </r>
  <r>
    <x v="4747"/>
    <s v="Color"/>
    <x v="2276"/>
    <n v="21"/>
    <n v="76"/>
    <n v="0"/>
    <n v="62"/>
    <x v="723"/>
    <n v="991"/>
    <x v="3964"/>
    <x v="127"/>
    <x v="416"/>
    <x v="4745"/>
    <n v="1727"/>
    <n v="1661"/>
    <x v="3371"/>
    <n v="1"/>
    <s v="film school|love|medical student|student|university"/>
    <x v="4747"/>
    <n v="21"/>
    <x v="0"/>
    <x v="5"/>
    <s v="R"/>
    <x v="403"/>
    <x v="25"/>
    <n v="575"/>
    <x v="21"/>
    <m/>
    <x v="851"/>
  </r>
  <r>
    <x v="4748"/>
    <s v="Color"/>
    <x v="2277"/>
    <n v="19"/>
    <n v="75"/>
    <n v="45"/>
    <n v="0"/>
    <x v="2887"/>
    <n v="5"/>
    <x v="3965"/>
    <x v="900"/>
    <x v="1976"/>
    <x v="4746"/>
    <n v="1428"/>
    <n v="7"/>
    <x v="3372"/>
    <n v="0"/>
    <s v="claim in title|exclamation point in title|punctuation in title|reference to babe ruth|sex"/>
    <x v="4748"/>
    <n v="21"/>
    <x v="0"/>
    <x v="0"/>
    <s v="R"/>
    <x v="403"/>
    <x v="13"/>
    <n v="2"/>
    <x v="15"/>
    <n v="1.85"/>
    <x v="852"/>
  </r>
  <r>
    <x v="4749"/>
    <s v="Color"/>
    <x v="2200"/>
    <n v="43"/>
    <n v="78"/>
    <n v="7"/>
    <n v="142"/>
    <x v="2888"/>
    <n v="308"/>
    <x v="3966"/>
    <x v="150"/>
    <x v="1977"/>
    <x v="4747"/>
    <n v="2787"/>
    <n v="1008"/>
    <x v="1207"/>
    <n v="1"/>
    <s v="female protagonist|murder|photographer|robbery|shot to death"/>
    <x v="4749"/>
    <n v="64"/>
    <x v="0"/>
    <x v="0"/>
    <s v="R"/>
    <x v="386"/>
    <x v="14"/>
    <n v="249"/>
    <x v="34"/>
    <n v="1.85"/>
    <x v="699"/>
  </r>
  <r>
    <x v="4750"/>
    <s v="Color"/>
    <x v="2278"/>
    <n v="206"/>
    <n v="90"/>
    <n v="52"/>
    <n v="224"/>
    <x v="2889"/>
    <n v="34000"/>
    <x v="3967"/>
    <x v="17"/>
    <x v="37"/>
    <x v="4748"/>
    <n v="46813"/>
    <n v="34983"/>
    <x v="3373"/>
    <n v="1"/>
    <s v="girlfriend|immigration|long distance relationship|parents|student visa"/>
    <x v="4750"/>
    <n v="150"/>
    <x v="0"/>
    <x v="0"/>
    <s v="PG-13"/>
    <x v="403"/>
    <x v="10"/>
    <n v="487"/>
    <x v="10"/>
    <n v="1.78"/>
    <x v="85"/>
  </r>
  <r>
    <x v="4751"/>
    <s v="Color"/>
    <x v="2279"/>
    <m/>
    <n v="96"/>
    <n v="0"/>
    <n v="270"/>
    <x v="2769"/>
    <n v="471"/>
    <x v="4"/>
    <x v="429"/>
    <x v="1978"/>
    <x v="4749"/>
    <n v="24"/>
    <n v="1399"/>
    <x v="3374"/>
    <n v="0"/>
    <s v="blood|teeth"/>
    <x v="4751"/>
    <n v="2"/>
    <x v="0"/>
    <x v="0"/>
    <m/>
    <x v="212"/>
    <x v="2"/>
    <n v="320"/>
    <x v="44"/>
    <n v="16"/>
    <x v="550"/>
  </r>
  <r>
    <x v="4752"/>
    <s v="Color"/>
    <x v="1711"/>
    <n v="29"/>
    <n v="92"/>
    <n v="99"/>
    <n v="181"/>
    <x v="1598"/>
    <n v="793"/>
    <x v="3968"/>
    <x v="430"/>
    <x v="1979"/>
    <x v="4750"/>
    <n v="708"/>
    <n v="1987"/>
    <x v="3375"/>
    <n v="2"/>
    <s v="drugs|music producer|rock music|title directed by female|vegetarian"/>
    <x v="4752"/>
    <n v="22"/>
    <x v="0"/>
    <x v="1"/>
    <s v="R"/>
    <x v="403"/>
    <x v="15"/>
    <n v="605"/>
    <x v="9"/>
    <m/>
    <x v="853"/>
  </r>
  <r>
    <x v="4753"/>
    <s v="Color"/>
    <x v="2280"/>
    <n v="27"/>
    <n v="75"/>
    <n v="269"/>
    <n v="7"/>
    <x v="2890"/>
    <n v="100"/>
    <x v="3969"/>
    <x v="200"/>
    <x v="1980"/>
    <x v="4751"/>
    <n v="1227"/>
    <n v="127"/>
    <x v="3376"/>
    <n v="1"/>
    <s v="absent father|asian american|friendship between men|motel|mother son relationship"/>
    <x v="4753"/>
    <n v="11"/>
    <x v="13"/>
    <x v="0"/>
    <m/>
    <x v="4"/>
    <x v="12"/>
    <n v="8"/>
    <x v="2"/>
    <n v="1.85"/>
    <x v="685"/>
  </r>
  <r>
    <x v="4754"/>
    <s v="Color"/>
    <x v="1218"/>
    <n v="162"/>
    <n v="99"/>
    <n v="261"/>
    <n v="461"/>
    <x v="2891"/>
    <n v="924"/>
    <x v="3970"/>
    <x v="306"/>
    <x v="1981"/>
    <x v="4752"/>
    <n v="8511"/>
    <n v="2862"/>
    <x v="3377"/>
    <n v="0"/>
    <s v="cocaine|homosexual|penis|psychopath|pubic hair"/>
    <x v="4754"/>
    <n v="87"/>
    <x v="0"/>
    <x v="0"/>
    <s v="R"/>
    <x v="403"/>
    <x v="9"/>
    <n v="835"/>
    <x v="65"/>
    <n v="2.35"/>
    <x v="1"/>
  </r>
  <r>
    <x v="4755"/>
    <s v="Color"/>
    <x v="113"/>
    <n v="11"/>
    <n v="58"/>
    <m/>
    <n v="250"/>
    <x v="2892"/>
    <n v="887"/>
    <x v="4"/>
    <x v="152"/>
    <x v="206"/>
    <x v="4753"/>
    <n v="12848"/>
    <n v="2572"/>
    <x v="3378"/>
    <n v="1"/>
    <s v="caravan|police|police sergeant|tied to a chair|yorkshire"/>
    <x v="4755"/>
    <n v="59"/>
    <x v="0"/>
    <x v="1"/>
    <s v="TV-MA"/>
    <x v="4"/>
    <x v="4"/>
    <n v="340"/>
    <x v="3"/>
    <n v="16"/>
    <x v="7"/>
  </r>
  <r>
    <x v="4756"/>
    <s v="Color"/>
    <x v="2281"/>
    <n v="26"/>
    <n v="86"/>
    <n v="5"/>
    <n v="41"/>
    <x v="2893"/>
    <n v="68"/>
    <x v="4"/>
    <x v="270"/>
    <x v="1982"/>
    <x v="4754"/>
    <n v="603"/>
    <n v="216"/>
    <x v="3379"/>
    <n v="3"/>
    <s v="dominican|drug dealer|prison|single mother|teenage pregnancy"/>
    <x v="4756"/>
    <n v="15"/>
    <x v="0"/>
    <x v="0"/>
    <s v="R"/>
    <x v="4"/>
    <x v="14"/>
    <n v="64"/>
    <x v="8"/>
    <m/>
    <x v="627"/>
  </r>
  <r>
    <x v="4757"/>
    <s v="Color"/>
    <x v="1008"/>
    <n v="85"/>
    <n v="92"/>
    <n v="337"/>
    <n v="22"/>
    <x v="2894"/>
    <n v="35"/>
    <x v="3971"/>
    <x v="306"/>
    <x v="1983"/>
    <x v="4755"/>
    <n v="7148"/>
    <n v="114"/>
    <x v="3380"/>
    <n v="0"/>
    <s v="bare chested male|half brother|indifference|shotgun|violence"/>
    <x v="4757"/>
    <n v="32"/>
    <x v="0"/>
    <x v="0"/>
    <s v="PG-13"/>
    <x v="4"/>
    <x v="1"/>
    <n v="32"/>
    <x v="11"/>
    <n v="2.35"/>
    <x v="196"/>
  </r>
  <r>
    <x v="4758"/>
    <s v="Color"/>
    <x v="2282"/>
    <n v="77"/>
    <n v="101"/>
    <n v="17"/>
    <n v="289"/>
    <x v="2895"/>
    <n v="766"/>
    <x v="4"/>
    <x v="60"/>
    <x v="105"/>
    <x v="4756"/>
    <n v="70076"/>
    <n v="2123"/>
    <x v="3381"/>
    <n v="0"/>
    <s v="band aid|hairpin|one day|single set production|unsubtitled foreign language"/>
    <x v="4758"/>
    <n v="120"/>
    <x v="0"/>
    <x v="1"/>
    <s v="Not Rated"/>
    <x v="4"/>
    <x v="0"/>
    <n v="438"/>
    <x v="8"/>
    <n v="2.35"/>
    <x v="57"/>
  </r>
  <r>
    <x v="4759"/>
    <s v=" Black and White"/>
    <x v="2283"/>
    <n v="8"/>
    <n v="81"/>
    <n v="0"/>
    <n v="5"/>
    <x v="2896"/>
    <n v="119"/>
    <x v="3972"/>
    <x v="652"/>
    <x v="1984"/>
    <x v="4757"/>
    <n v="336"/>
    <n v="154"/>
    <x v="3382"/>
    <n v="0"/>
    <s v="future|nonlinear timeline|time travel|title directed by female|writer"/>
    <x v="4759"/>
    <n v="7"/>
    <x v="0"/>
    <x v="0"/>
    <m/>
    <x v="403"/>
    <x v="13"/>
    <n v="24"/>
    <x v="22"/>
    <n v="1.85"/>
    <x v="854"/>
  </r>
  <r>
    <x v="4760"/>
    <s v="Color"/>
    <x v="2284"/>
    <n v="5"/>
    <n v="93"/>
    <n v="7"/>
    <n v="73"/>
    <x v="2897"/>
    <n v="349"/>
    <x v="4"/>
    <x v="787"/>
    <x v="1985"/>
    <x v="4758"/>
    <n v="602"/>
    <n v="631"/>
    <x v="3383"/>
    <n v="0"/>
    <s v="church|competition|high school|new school|pastor"/>
    <x v="4760"/>
    <n v="18"/>
    <x v="0"/>
    <x v="0"/>
    <s v="G"/>
    <x v="4"/>
    <x v="8"/>
    <n v="168"/>
    <x v="73"/>
    <n v="1.85"/>
    <x v="671"/>
  </r>
  <r>
    <x v="4761"/>
    <s v="Color"/>
    <x v="2285"/>
    <n v="3"/>
    <n v="95"/>
    <n v="1000"/>
    <n v="3"/>
    <x v="2898"/>
    <n v="1000"/>
    <x v="4"/>
    <x v="270"/>
    <x v="1157"/>
    <x v="4759"/>
    <n v="300"/>
    <n v="1056"/>
    <x v="3384"/>
    <n v="1"/>
    <m/>
    <x v="4761"/>
    <n v="8"/>
    <x v="0"/>
    <x v="4"/>
    <s v="PG"/>
    <x v="403"/>
    <x v="5"/>
    <n v="53"/>
    <x v="20"/>
    <n v="1.78"/>
    <x v="388"/>
  </r>
  <r>
    <x v="4762"/>
    <s v="Color"/>
    <x v="2286"/>
    <n v="66"/>
    <n v="107"/>
    <n v="63"/>
    <n v="76"/>
    <x v="2899"/>
    <n v="135"/>
    <x v="4"/>
    <x v="901"/>
    <x v="1986"/>
    <x v="4760"/>
    <n v="18486"/>
    <n v="457"/>
    <x v="3385"/>
    <n v="0"/>
    <s v="dream|self destructiveness|storyteller|time paradox|workaholic"/>
    <x v="4762"/>
    <n v="215"/>
    <x v="0"/>
    <x v="0"/>
    <m/>
    <x v="4"/>
    <x v="0"/>
    <n v="115"/>
    <x v="15"/>
    <n v="1.78"/>
    <x v="59"/>
  </r>
  <r>
    <x v="4763"/>
    <s v="Color"/>
    <x v="2287"/>
    <n v="4"/>
    <n v="98"/>
    <n v="3"/>
    <n v="104"/>
    <x v="2900"/>
    <n v="337"/>
    <x v="4"/>
    <x v="463"/>
    <x v="1987"/>
    <x v="4761"/>
    <n v="450"/>
    <n v="694"/>
    <x v="3386"/>
    <n v="2"/>
    <s v="animal in title|christmas|farm|michigan|rabbit"/>
    <x v="4763"/>
    <n v="10"/>
    <x v="0"/>
    <x v="0"/>
    <s v="PG"/>
    <x v="403"/>
    <x v="5"/>
    <n v="168"/>
    <x v="5"/>
    <m/>
    <x v="1"/>
  </r>
  <r>
    <x v="4764"/>
    <s v="Color"/>
    <x v="2288"/>
    <m/>
    <n v="35"/>
    <n v="2"/>
    <n v="152"/>
    <x v="2901"/>
    <n v="338"/>
    <x v="4"/>
    <x v="902"/>
    <x v="1988"/>
    <x v="4762"/>
    <n v="31"/>
    <n v="968"/>
    <x v="3387"/>
    <n v="5"/>
    <s v="mockumentary|single camera|subtle comedy"/>
    <x v="4764"/>
    <m/>
    <x v="0"/>
    <x v="0"/>
    <m/>
    <x v="4"/>
    <x v="1"/>
    <n v="219"/>
    <x v="8"/>
    <m/>
    <x v="1"/>
  </r>
  <r>
    <x v="4765"/>
    <s v="Color"/>
    <x v="2289"/>
    <n v="15"/>
    <n v="108"/>
    <n v="32"/>
    <n v="180"/>
    <x v="2902"/>
    <n v="602"/>
    <x v="4"/>
    <x v="152"/>
    <x v="1878"/>
    <x v="4763"/>
    <n v="870"/>
    <n v="1991"/>
    <x v="3388"/>
    <n v="0"/>
    <s v="breasts|female frontal nudity|female rear nudity|incest|voyeur"/>
    <x v="4765"/>
    <n v="18"/>
    <x v="0"/>
    <x v="0"/>
    <s v="R"/>
    <x v="4"/>
    <x v="26"/>
    <n v="427"/>
    <x v="33"/>
    <n v="1.85"/>
    <x v="507"/>
  </r>
  <r>
    <x v="4766"/>
    <s v="Color"/>
    <x v="2290"/>
    <n v="1"/>
    <n v="66"/>
    <n v="0"/>
    <n v="0"/>
    <x v="2903"/>
    <n v="0"/>
    <x v="4"/>
    <x v="4"/>
    <x v="1989"/>
    <x v="4764"/>
    <n v="6"/>
    <n v="0"/>
    <x v="3389"/>
    <n v="2"/>
    <m/>
    <x v="4766"/>
    <n v="1"/>
    <x v="0"/>
    <x v="0"/>
    <s v="PG"/>
    <x v="403"/>
    <x v="9"/>
    <n v="0"/>
    <x v="6"/>
    <m/>
    <x v="93"/>
  </r>
  <r>
    <x v="4767"/>
    <s v="Color"/>
    <x v="2291"/>
    <n v="12"/>
    <n v="95"/>
    <n v="7"/>
    <n v="89"/>
    <x v="2904"/>
    <n v="236"/>
    <x v="4"/>
    <x v="381"/>
    <x v="1990"/>
    <x v="4765"/>
    <n v="1488"/>
    <n v="537"/>
    <x v="3390"/>
    <n v="1"/>
    <s v="two word title"/>
    <x v="4767"/>
    <n v="28"/>
    <x v="0"/>
    <x v="0"/>
    <s v="PG-13"/>
    <x v="403"/>
    <x v="3"/>
    <n v="206"/>
    <x v="46"/>
    <m/>
    <x v="855"/>
  </r>
  <r>
    <x v="2670"/>
    <s v="Color"/>
    <x v="1131"/>
    <m/>
    <n v="99"/>
    <n v="45"/>
    <n v="224"/>
    <x v="1620"/>
    <n v="1000"/>
    <x v="4"/>
    <x v="594"/>
    <x v="543"/>
    <x v="2670"/>
    <n v="1465"/>
    <n v="2166"/>
    <x v="1931"/>
    <n v="1"/>
    <s v="antique|desk|letter|love|time travel"/>
    <x v="2670"/>
    <n v="56"/>
    <x v="0"/>
    <x v="0"/>
    <s v="Unrated"/>
    <x v="4"/>
    <x v="20"/>
    <n v="393"/>
    <x v="38"/>
    <n v="1.33"/>
    <x v="483"/>
  </r>
  <r>
    <x v="4768"/>
    <s v="Color"/>
    <x v="2223"/>
    <n v="1"/>
    <n v="108"/>
    <n v="431"/>
    <n v="3"/>
    <x v="2905"/>
    <n v="288"/>
    <x v="4"/>
    <x v="784"/>
    <x v="1991"/>
    <x v="4766"/>
    <n v="25"/>
    <n v="387"/>
    <x v="3391"/>
    <n v="6"/>
    <m/>
    <x v="4768"/>
    <n v="1"/>
    <x v="0"/>
    <x v="0"/>
    <s v="PG"/>
    <x v="403"/>
    <x v="11"/>
    <n v="96"/>
    <x v="4"/>
    <m/>
    <x v="856"/>
  </r>
  <r>
    <x v="4769"/>
    <s v="Color"/>
    <x v="2292"/>
    <n v="6"/>
    <n v="90"/>
    <n v="30"/>
    <n v="670"/>
    <x v="981"/>
    <n v="699"/>
    <x v="4"/>
    <x v="4"/>
    <x v="903"/>
    <x v="4767"/>
    <n v="37"/>
    <n v="3967"/>
    <x v="1924"/>
    <n v="0"/>
    <s v="independent film"/>
    <x v="4769"/>
    <n v="2"/>
    <x v="0"/>
    <x v="0"/>
    <m/>
    <x v="403"/>
    <x v="11"/>
    <n v="683"/>
    <x v="25"/>
    <m/>
    <x v="681"/>
  </r>
  <r>
    <x v="4770"/>
    <s v=" Black and White"/>
    <x v="1544"/>
    <n v="48"/>
    <n v="151"/>
    <n v="54"/>
    <n v="6"/>
    <x v="2906"/>
    <n v="81"/>
    <x v="4"/>
    <x v="387"/>
    <x v="1992"/>
    <x v="4768"/>
    <n v="4849"/>
    <n v="108"/>
    <x v="3392"/>
    <n v="0"/>
    <s v="chewing gum|climbing a tree|france|translation problems|world war one"/>
    <x v="4770"/>
    <n v="45"/>
    <x v="1"/>
    <x v="0"/>
    <s v="Not Rated"/>
    <x v="407"/>
    <x v="90"/>
    <n v="12"/>
    <x v="24"/>
    <n v="1.33"/>
    <x v="605"/>
  </r>
  <r>
    <x v="4771"/>
    <s v="Color"/>
    <x v="2293"/>
    <n v="2"/>
    <n v="83"/>
    <n v="12"/>
    <n v="29"/>
    <x v="2907"/>
    <n v="1000"/>
    <x v="4"/>
    <x v="125"/>
    <x v="1316"/>
    <x v="4769"/>
    <n v="110"/>
    <n v="1244"/>
    <x v="3393"/>
    <n v="0"/>
    <s v="amateur|circus|clown|unconsciousness|urination"/>
    <x v="4771"/>
    <n v="1"/>
    <x v="0"/>
    <x v="0"/>
    <m/>
    <x v="408"/>
    <x v="7"/>
    <n v="185"/>
    <x v="12"/>
    <m/>
    <x v="857"/>
  </r>
  <r>
    <x v="4772"/>
    <s v="Color"/>
    <x v="2294"/>
    <n v="17"/>
    <n v="108"/>
    <n v="0"/>
    <n v="142"/>
    <x v="2908"/>
    <n v="431"/>
    <x v="4"/>
    <x v="434"/>
    <x v="1993"/>
    <x v="4770"/>
    <n v="330"/>
    <n v="1087"/>
    <x v="3394"/>
    <n v="3"/>
    <m/>
    <x v="4772"/>
    <n v="2"/>
    <x v="0"/>
    <x v="0"/>
    <m/>
    <x v="403"/>
    <x v="9"/>
    <n v="297"/>
    <x v="1"/>
    <n v="1.85"/>
    <x v="505"/>
  </r>
  <r>
    <x v="4773"/>
    <s v="Color"/>
    <x v="1099"/>
    <n v="225"/>
    <n v="92"/>
    <n v="0"/>
    <n v="146"/>
    <x v="2909"/>
    <n v="27000"/>
    <x v="3973"/>
    <x v="517"/>
    <x v="3"/>
    <x v="4771"/>
    <n v="84817"/>
    <n v="27507"/>
    <x v="3395"/>
    <n v="0"/>
    <s v="male full frontal nudity|prison|prisoner|solitary confinement|violence"/>
    <x v="4773"/>
    <n v="145"/>
    <x v="0"/>
    <x v="1"/>
    <s v="R"/>
    <x v="4"/>
    <x v="8"/>
    <n v="161"/>
    <x v="1"/>
    <n v="1.85"/>
    <x v="31"/>
  </r>
  <r>
    <x v="4774"/>
    <s v="Color"/>
    <x v="2295"/>
    <n v="5"/>
    <n v="105"/>
    <n v="7"/>
    <n v="494"/>
    <x v="2910"/>
    <n v="814"/>
    <x v="4"/>
    <x v="903"/>
    <x v="1994"/>
    <x v="4772"/>
    <n v="146"/>
    <n v="2970"/>
    <x v="3396"/>
    <n v="0"/>
    <s v="arizona|gambling|gunfighter|poker game|year 1879"/>
    <x v="4774"/>
    <n v="4"/>
    <x v="0"/>
    <x v="0"/>
    <m/>
    <x v="403"/>
    <x v="2"/>
    <n v="755"/>
    <x v="61"/>
    <m/>
    <x v="653"/>
  </r>
  <r>
    <x v="4775"/>
    <s v="Color"/>
    <x v="2296"/>
    <n v="22"/>
    <n v="86"/>
    <n v="15"/>
    <n v="0"/>
    <x v="2911"/>
    <n v="2"/>
    <x v="3974"/>
    <x v="4"/>
    <x v="1995"/>
    <x v="4773"/>
    <n v="575"/>
    <n v="2"/>
    <x v="3397"/>
    <n v="0"/>
    <s v="abandoned building|detroit michigan|firefighter|michigan|urban setting"/>
    <x v="4775"/>
    <n v="6"/>
    <x v="0"/>
    <x v="0"/>
    <s v="Not Rated"/>
    <x v="390"/>
    <x v="3"/>
    <n v="0"/>
    <x v="7"/>
    <n v="2.35"/>
    <x v="858"/>
  </r>
  <r>
    <x v="4776"/>
    <s v="Color"/>
    <x v="2297"/>
    <n v="38"/>
    <n v="106"/>
    <n v="0"/>
    <n v="131"/>
    <x v="520"/>
    <n v="254"/>
    <x v="3975"/>
    <x v="270"/>
    <x v="1996"/>
    <x v="4774"/>
    <n v="2742"/>
    <n v="964"/>
    <x v="3398"/>
    <n v="1"/>
    <s v="hot dog bun|needle|new york|rat|tourist"/>
    <x v="4776"/>
    <n v="73"/>
    <x v="0"/>
    <x v="0"/>
    <s v="R"/>
    <x v="390"/>
    <x v="21"/>
    <n v="147"/>
    <x v="15"/>
    <n v="1.85"/>
    <x v="857"/>
  </r>
  <r>
    <x v="4777"/>
    <s v="Color"/>
    <x v="2298"/>
    <n v="21"/>
    <n v="93"/>
    <n v="0"/>
    <n v="0"/>
    <x v="2912"/>
    <n v="12"/>
    <x v="4"/>
    <x v="200"/>
    <x v="1997"/>
    <x v="4775"/>
    <n v="161"/>
    <n v="24"/>
    <x v="3399"/>
    <n v="0"/>
    <s v="female frontal nudity|female nudity|lesbian sex|lesbianism|sex"/>
    <x v="4777"/>
    <n v="5"/>
    <x v="0"/>
    <x v="0"/>
    <s v="X"/>
    <x v="344"/>
    <x v="50"/>
    <n v="12"/>
    <x v="61"/>
    <n v="1.37"/>
    <x v="810"/>
  </r>
  <r>
    <x v="4778"/>
    <s v=" Black and White"/>
    <x v="2299"/>
    <n v="67"/>
    <n v="80"/>
    <n v="7"/>
    <n v="21"/>
    <x v="2913"/>
    <n v="57"/>
    <x v="1980"/>
    <x v="904"/>
    <x v="1998"/>
    <x v="4776"/>
    <n v="4812"/>
    <n v="205"/>
    <x v="3400"/>
    <n v="0"/>
    <s v="arctic|beast|dinosaur|monster|rhedosaurus"/>
    <x v="4778"/>
    <n v="88"/>
    <x v="0"/>
    <x v="0"/>
    <s v="Approved"/>
    <x v="409"/>
    <x v="62"/>
    <n v="40"/>
    <x v="10"/>
    <n v="1.37"/>
    <x v="859"/>
  </r>
  <r>
    <x v="3643"/>
    <s v="Color"/>
    <x v="810"/>
    <n v="69"/>
    <n v="127"/>
    <n v="130"/>
    <n v="51"/>
    <x v="2147"/>
    <n v="618"/>
    <x v="4"/>
    <x v="772"/>
    <x v="391"/>
    <x v="3642"/>
    <n v="22124"/>
    <n v="800"/>
    <x v="2549"/>
    <n v="0"/>
    <s v="captain|expedition|sea|submarine|whale"/>
    <x v="3643"/>
    <n v="108"/>
    <x v="0"/>
    <x v="0"/>
    <s v="Approved"/>
    <x v="240"/>
    <x v="63"/>
    <n v="53"/>
    <x v="13"/>
    <n v="1.37"/>
    <x v="1"/>
  </r>
  <r>
    <x v="4779"/>
    <s v="Color"/>
    <x v="83"/>
    <n v="208"/>
    <n v="93"/>
    <n v="750"/>
    <n v="28"/>
    <x v="2914"/>
    <n v="728"/>
    <x v="4"/>
    <x v="18"/>
    <x v="1999"/>
    <x v="4777"/>
    <n v="152232"/>
    <n v="928"/>
    <x v="3401"/>
    <n v="0"/>
    <s v="biker|motorcycle|motorcycle gang|post apocalypse|woman wearing only a man's shirt"/>
    <x v="4779"/>
    <n v="303"/>
    <x v="0"/>
    <x v="5"/>
    <s v="R"/>
    <x v="401"/>
    <x v="28"/>
    <n v="76"/>
    <x v="15"/>
    <n v="2.35"/>
    <x v="7"/>
  </r>
  <r>
    <x v="4780"/>
    <s v="Color"/>
    <x v="52"/>
    <n v="77"/>
    <n v="96"/>
    <n v="218"/>
    <n v="31"/>
    <x v="2915"/>
    <n v="4000"/>
    <x v="3976"/>
    <x v="200"/>
    <x v="211"/>
    <x v="4778"/>
    <n v="63951"/>
    <n v="4230"/>
    <x v="3402"/>
    <n v="0"/>
    <s v="actor|black panties|cult film|friend|upskirt"/>
    <x v="4780"/>
    <n v="252"/>
    <x v="0"/>
    <x v="0"/>
    <s v="R"/>
    <x v="401"/>
    <x v="25"/>
    <n v="135"/>
    <x v="38"/>
    <n v="1.85"/>
    <x v="1"/>
  </r>
  <r>
    <x v="4781"/>
    <s v="Color"/>
    <x v="737"/>
    <n v="122"/>
    <n v="99"/>
    <n v="0"/>
    <n v="93"/>
    <x v="2916"/>
    <n v="16000"/>
    <x v="2284"/>
    <x v="572"/>
    <x v="303"/>
    <x v="4779"/>
    <n v="147566"/>
    <n v="16534"/>
    <x v="3403"/>
    <n v="1"/>
    <s v="balladeer|bar|drifter|mexican|revenge"/>
    <x v="4781"/>
    <n v="235"/>
    <x v="17"/>
    <x v="20"/>
    <s v="R"/>
    <x v="401"/>
    <x v="53"/>
    <n v="360"/>
    <x v="25"/>
    <n v="2.35"/>
    <x v="1"/>
  </r>
  <r>
    <x v="4782"/>
    <s v=" Black and White"/>
    <x v="2300"/>
    <n v="35"/>
    <n v="66"/>
    <n v="16"/>
    <n v="28"/>
    <x v="2917"/>
    <n v="418"/>
    <x v="4"/>
    <x v="905"/>
    <x v="2000"/>
    <x v="4780"/>
    <n v="4152"/>
    <n v="583"/>
    <x v="3404"/>
    <n v="1"/>
    <s v="captain|marriage proposal|saloon|saloon singer|singer"/>
    <x v="4782"/>
    <n v="59"/>
    <x v="0"/>
    <x v="0"/>
    <s v="Approved"/>
    <x v="401"/>
    <x v="87"/>
    <n v="85"/>
    <x v="12"/>
    <n v="1.37"/>
    <x v="251"/>
  </r>
  <r>
    <x v="4783"/>
    <s v="Color"/>
    <x v="2301"/>
    <n v="15"/>
    <n v="85"/>
    <n v="0"/>
    <n v="0"/>
    <x v="2918"/>
    <n v="66"/>
    <x v="3977"/>
    <x v="4"/>
    <x v="2001"/>
    <x v="4781"/>
    <n v="131"/>
    <n v="66"/>
    <x v="3405"/>
    <n v="0"/>
    <m/>
    <x v="4783"/>
    <n v="13"/>
    <x v="0"/>
    <x v="0"/>
    <s v="Unrated"/>
    <x v="401"/>
    <x v="14"/>
    <n v="0"/>
    <x v="13"/>
    <n v="1.78"/>
    <x v="427"/>
  </r>
  <r>
    <x v="4784"/>
    <s v="Color"/>
    <x v="2302"/>
    <n v="25"/>
    <n v="101"/>
    <n v="0"/>
    <n v="16"/>
    <x v="2919"/>
    <n v="77000"/>
    <x v="3978"/>
    <x v="270"/>
    <x v="2002"/>
    <x v="4782"/>
    <n v="2099"/>
    <n v="77046"/>
    <x v="3406"/>
    <n v="7"/>
    <s v="christian film|forgiveness|hospital|pastor|police"/>
    <x v="4784"/>
    <n v="26"/>
    <x v="0"/>
    <x v="0"/>
    <s v="PG-13"/>
    <x v="401"/>
    <x v="5"/>
    <n v="21"/>
    <x v="21"/>
    <m/>
    <x v="1"/>
  </r>
  <r>
    <x v="4785"/>
    <s v="Color"/>
    <x v="906"/>
    <n v="37"/>
    <n v="97"/>
    <n v="151"/>
    <n v="305"/>
    <x v="269"/>
    <n v="1000"/>
    <x v="3979"/>
    <x v="270"/>
    <x v="834"/>
    <x v="4783"/>
    <n v="1034"/>
    <n v="3021"/>
    <x v="3407"/>
    <n v="2"/>
    <m/>
    <x v="4785"/>
    <n v="10"/>
    <x v="0"/>
    <x v="0"/>
    <s v="R"/>
    <x v="401"/>
    <x v="3"/>
    <n v="1000"/>
    <x v="12"/>
    <n v="2.35"/>
    <x v="774"/>
  </r>
  <r>
    <x v="4786"/>
    <s v="Color"/>
    <x v="178"/>
    <n v="76"/>
    <n v="119"/>
    <n v="670"/>
    <n v="9"/>
    <x v="2920"/>
    <n v="24"/>
    <x v="3980"/>
    <x v="105"/>
    <x v="2003"/>
    <x v="4784"/>
    <n v="4212"/>
    <n v="69"/>
    <x v="3408"/>
    <n v="0"/>
    <s v="female nudity|full frontal female nudity|male frontal nudity|menage a trois|pubic hair"/>
    <x v="4786"/>
    <n v="18"/>
    <x v="15"/>
    <x v="8"/>
    <s v="Unrated"/>
    <x v="4"/>
    <x v="5"/>
    <n v="20"/>
    <x v="2"/>
    <n v="2.35"/>
    <x v="43"/>
  </r>
  <r>
    <x v="4787"/>
    <s v="Color"/>
    <x v="2303"/>
    <n v="12"/>
    <n v="103"/>
    <n v="18"/>
    <n v="61"/>
    <x v="2921"/>
    <n v="96"/>
    <x v="3981"/>
    <x v="419"/>
    <x v="2004"/>
    <x v="4785"/>
    <n v="460"/>
    <n v="314"/>
    <x v="3409"/>
    <n v="0"/>
    <s v="funeral|gay|native american protagonist|poet|reservation"/>
    <x v="4787"/>
    <n v="14"/>
    <x v="0"/>
    <x v="0"/>
    <m/>
    <x v="401"/>
    <x v="19"/>
    <n v="90"/>
    <x v="8"/>
    <m/>
    <x v="860"/>
  </r>
  <r>
    <x v="4788"/>
    <s v="Color"/>
    <x v="2304"/>
    <n v="7"/>
    <n v="86"/>
    <n v="0"/>
    <n v="15"/>
    <x v="2922"/>
    <n v="178"/>
    <x v="3982"/>
    <x v="881"/>
    <x v="2005"/>
    <x v="4786"/>
    <n v="48"/>
    <n v="279"/>
    <x v="3410"/>
    <n v="3"/>
    <s v="fair trade|human trafficking|non profit|rockumentary|slavery"/>
    <x v="4788"/>
    <n v="2"/>
    <x v="0"/>
    <x v="0"/>
    <s v="PG-13"/>
    <x v="401"/>
    <x v="8"/>
    <n v="58"/>
    <x v="7"/>
    <m/>
    <x v="285"/>
  </r>
  <r>
    <x v="1652"/>
    <s v="Color"/>
    <x v="151"/>
    <n v="450"/>
    <n v="106"/>
    <n v="0"/>
    <n v="273"/>
    <x v="1084"/>
    <n v="17000"/>
    <x v="1584"/>
    <x v="168"/>
    <x v="50"/>
    <x v="1652"/>
    <n v="148334"/>
    <n v="18469"/>
    <x v="1279"/>
    <n v="0"/>
    <s v="clinical trial|female protagonist|neuropharmacology|psychiatrist|side effect"/>
    <x v="1652"/>
    <n v="274"/>
    <x v="0"/>
    <x v="0"/>
    <s v="R"/>
    <x v="116"/>
    <x v="9"/>
    <n v="681"/>
    <x v="1"/>
    <n v="1.85"/>
    <x v="5"/>
  </r>
  <r>
    <x v="4789"/>
    <s v="Color"/>
    <x v="2305"/>
    <n v="60"/>
    <n v="90"/>
    <n v="25"/>
    <n v="10"/>
    <x v="2923"/>
    <n v="169"/>
    <x v="4"/>
    <x v="353"/>
    <x v="1939"/>
    <x v="4787"/>
    <n v="2413"/>
    <n v="206"/>
    <x v="3411"/>
    <n v="0"/>
    <s v="abandoned house|bank|robber|swing|witness"/>
    <x v="4789"/>
    <n v="112"/>
    <x v="0"/>
    <x v="0"/>
    <s v="R"/>
    <x v="401"/>
    <x v="17"/>
    <n v="25"/>
    <x v="37"/>
    <n v="1.33"/>
    <x v="861"/>
  </r>
  <r>
    <x v="4790"/>
    <s v="Color"/>
    <x v="1069"/>
    <n v="4"/>
    <n v="95"/>
    <n v="89"/>
    <n v="45"/>
    <x v="2924"/>
    <n v="471"/>
    <x v="4"/>
    <x v="200"/>
    <x v="2006"/>
    <x v="4788"/>
    <n v="81"/>
    <n v="705"/>
    <x v="3412"/>
    <n v="0"/>
    <s v="family relationships|husband wife relationship|nudity|reality|reality spoof"/>
    <x v="4790"/>
    <n v="1"/>
    <x v="0"/>
    <x v="0"/>
    <m/>
    <x v="403"/>
    <x v="2"/>
    <n v="89"/>
    <x v="5"/>
    <m/>
    <x v="726"/>
  </r>
  <r>
    <x v="4791"/>
    <s v="Color"/>
    <x v="921"/>
    <n v="42"/>
    <n v="94"/>
    <n v="2"/>
    <n v="156"/>
    <x v="2925"/>
    <n v="259"/>
    <x v="4"/>
    <x v="321"/>
    <x v="2007"/>
    <x v="4789"/>
    <n v="1328"/>
    <n v="711"/>
    <x v="3413"/>
    <n v="0"/>
    <s v="based on comic book|blue bra and panties|female protagonist|girl in bra and panties|killer car"/>
    <x v="4791"/>
    <n v="22"/>
    <x v="0"/>
    <x v="0"/>
    <s v="PG-13"/>
    <x v="185"/>
    <x v="5"/>
    <n v="165"/>
    <x v="65"/>
    <n v="2.35"/>
    <x v="1"/>
  </r>
  <r>
    <x v="4792"/>
    <s v="Color"/>
    <x v="1342"/>
    <n v="93"/>
    <n v="84"/>
    <n v="157"/>
    <n v="98"/>
    <x v="2926"/>
    <n v="962"/>
    <x v="3983"/>
    <x v="722"/>
    <x v="1566"/>
    <x v="4790"/>
    <n v="3507"/>
    <n v="2016"/>
    <x v="3414"/>
    <n v="0"/>
    <s v="actor|cabin|california|paper bag|vomiting"/>
    <x v="4792"/>
    <n v="40"/>
    <x v="0"/>
    <x v="0"/>
    <s v="R"/>
    <x v="4"/>
    <x v="8"/>
    <n v="873"/>
    <x v="19"/>
    <n v="1.85"/>
    <x v="541"/>
  </r>
  <r>
    <x v="4793"/>
    <s v="Color"/>
    <x v="2306"/>
    <n v="1"/>
    <n v="89"/>
    <n v="0"/>
    <n v="15"/>
    <x v="2927"/>
    <n v="138"/>
    <x v="4"/>
    <x v="906"/>
    <x v="2008"/>
    <x v="4791"/>
    <n v="78"/>
    <n v="192"/>
    <x v="3415"/>
    <n v="0"/>
    <m/>
    <x v="4793"/>
    <n v="1"/>
    <x v="0"/>
    <x v="0"/>
    <m/>
    <x v="4"/>
    <x v="11"/>
    <n v="18"/>
    <x v="2"/>
    <m/>
    <x v="862"/>
  </r>
  <r>
    <x v="4794"/>
    <s v="Color"/>
    <x v="2307"/>
    <n v="16"/>
    <n v="59"/>
    <n v="121"/>
    <n v="0"/>
    <x v="2928"/>
    <n v="27"/>
    <x v="4"/>
    <x v="4"/>
    <x v="2009"/>
    <x v="4792"/>
    <n v="352"/>
    <n v="27"/>
    <x v="3416"/>
    <n v="0"/>
    <m/>
    <x v="4794"/>
    <n v="4"/>
    <x v="3"/>
    <x v="10"/>
    <m/>
    <x v="386"/>
    <x v="14"/>
    <n v="0"/>
    <x v="38"/>
    <n v="1.37"/>
    <x v="623"/>
  </r>
  <r>
    <x v="4795"/>
    <s v=" Black and White"/>
    <x v="2308"/>
    <n v="54"/>
    <n v="126"/>
    <n v="147"/>
    <n v="0"/>
    <x v="2929"/>
    <n v="0"/>
    <x v="4"/>
    <x v="370"/>
    <x v="2010"/>
    <x v="4793"/>
    <n v="9903"/>
    <n v="0"/>
    <x v="3417"/>
    <n v="0"/>
    <s v="august|doctor|faith|patriarch|prayer"/>
    <x v="4795"/>
    <n v="49"/>
    <x v="31"/>
    <x v="23"/>
    <s v="Not Rated"/>
    <x v="4"/>
    <x v="83"/>
    <n v="0"/>
    <x v="14"/>
    <n v="1.37"/>
    <x v="111"/>
  </r>
  <r>
    <x v="4796"/>
    <s v="Color"/>
    <x v="2309"/>
    <n v="38"/>
    <n v="86"/>
    <n v="123"/>
    <n v="782"/>
    <x v="1165"/>
    <n v="3000"/>
    <x v="3984"/>
    <x v="105"/>
    <x v="23"/>
    <x v="4794"/>
    <n v="6689"/>
    <n v="7144"/>
    <x v="1925"/>
    <n v="0"/>
    <s v="avoidant personality disorder|emotionally vulnerable|sex|video store|video store clerk"/>
    <x v="4796"/>
    <n v="51"/>
    <x v="0"/>
    <x v="0"/>
    <s v="R"/>
    <x v="4"/>
    <x v="8"/>
    <n v="985"/>
    <x v="12"/>
    <n v="1.85"/>
    <x v="1"/>
  </r>
  <r>
    <x v="4797"/>
    <s v="Color"/>
    <x v="2135"/>
    <n v="66"/>
    <n v="87"/>
    <n v="29"/>
    <n v="131"/>
    <x v="2115"/>
    <n v="505"/>
    <x v="4"/>
    <x v="377"/>
    <x v="2011"/>
    <x v="4795"/>
    <n v="129799"/>
    <n v="1181"/>
    <x v="3418"/>
    <n v="0"/>
    <s v="cro magnon|dialogue driven storyline|single set production|single setting|storytelling"/>
    <x v="4797"/>
    <n v="638"/>
    <x v="0"/>
    <x v="0"/>
    <s v="Not Rated"/>
    <x v="401"/>
    <x v="1"/>
    <n v="323"/>
    <x v="25"/>
    <n v="1.78"/>
    <x v="34"/>
  </r>
  <r>
    <x v="4798"/>
    <s v="Color"/>
    <x v="2310"/>
    <n v="11"/>
    <n v="106"/>
    <n v="15"/>
    <n v="0"/>
    <x v="2930"/>
    <n v="2"/>
    <x v="3985"/>
    <x v="835"/>
    <x v="2012"/>
    <x v="4796"/>
    <n v="771"/>
    <n v="2"/>
    <x v="3419"/>
    <n v="0"/>
    <s v="false accusation|murder|north carolina|trial|wrongful conviction"/>
    <x v="4798"/>
    <n v="10"/>
    <x v="0"/>
    <x v="0"/>
    <s v="PG-13"/>
    <x v="401"/>
    <x v="7"/>
    <n v="0"/>
    <x v="16"/>
    <n v="1.66"/>
    <x v="352"/>
  </r>
  <r>
    <x v="4799"/>
    <s v="Color"/>
    <x v="2311"/>
    <n v="6"/>
    <n v="86"/>
    <n v="20"/>
    <n v="32"/>
    <x v="2931"/>
    <n v="563"/>
    <x v="4"/>
    <x v="463"/>
    <x v="245"/>
    <x v="4797"/>
    <n v="1338"/>
    <n v="828"/>
    <x v="3420"/>
    <n v="1"/>
    <s v="courtship|friend|girl|servant|sister"/>
    <x v="4799"/>
    <n v="32"/>
    <x v="0"/>
    <x v="0"/>
    <m/>
    <x v="401"/>
    <x v="14"/>
    <n v="194"/>
    <x v="13"/>
    <n v="1.33"/>
    <x v="366"/>
  </r>
  <r>
    <x v="4800"/>
    <s v=" Black and White"/>
    <x v="2312"/>
    <n v="25"/>
    <n v="89"/>
    <n v="0"/>
    <n v="31"/>
    <x v="2932"/>
    <n v="236"/>
    <x v="4"/>
    <x v="907"/>
    <x v="2013"/>
    <x v="4798"/>
    <n v="374"/>
    <n v="518"/>
    <x v="3421"/>
    <n v="3"/>
    <s v="claim in title|jazz|jazz singer|sexy woman|time manipulation"/>
    <x v="4800"/>
    <n v="10"/>
    <x v="0"/>
    <x v="0"/>
    <s v="PG"/>
    <x v="139"/>
    <x v="8"/>
    <n v="189"/>
    <x v="28"/>
    <n v="1.78"/>
    <x v="361"/>
  </r>
  <r>
    <x v="4801"/>
    <s v="Color"/>
    <x v="2313"/>
    <n v="13"/>
    <n v="105"/>
    <n v="0"/>
    <n v="27"/>
    <x v="2933"/>
    <n v="178"/>
    <x v="4"/>
    <x v="379"/>
    <x v="2014"/>
    <x v="4799"/>
    <n v="37"/>
    <n v="263"/>
    <x v="3422"/>
    <n v="0"/>
    <m/>
    <x v="4801"/>
    <n v="1"/>
    <x v="0"/>
    <x v="0"/>
    <m/>
    <x v="401"/>
    <x v="3"/>
    <n v="32"/>
    <x v="10"/>
    <m/>
    <x v="673"/>
  </r>
  <r>
    <x v="4802"/>
    <s v="Color"/>
    <x v="2314"/>
    <n v="18"/>
    <n v="93"/>
    <n v="0"/>
    <n v="75"/>
    <x v="2934"/>
    <n v="110"/>
    <x v="4"/>
    <x v="211"/>
    <x v="2015"/>
    <x v="4800"/>
    <n v="191"/>
    <n v="338"/>
    <x v="755"/>
    <n v="0"/>
    <m/>
    <x v="4802"/>
    <n v="1"/>
    <x v="0"/>
    <x v="0"/>
    <m/>
    <x v="4"/>
    <x v="11"/>
    <n v="79"/>
    <x v="22"/>
    <m/>
    <x v="863"/>
  </r>
  <r>
    <x v="4803"/>
    <s v="Color"/>
    <x v="2315"/>
    <n v="3"/>
    <n v="94"/>
    <n v="0"/>
    <n v="178"/>
    <x v="2935"/>
    <n v="433"/>
    <x v="4"/>
    <x v="270"/>
    <x v="498"/>
    <x v="4801"/>
    <n v="15"/>
    <n v="1112"/>
    <x v="3423"/>
    <n v="1"/>
    <m/>
    <x v="4803"/>
    <n v="3"/>
    <x v="0"/>
    <x v="0"/>
    <m/>
    <x v="401"/>
    <x v="3"/>
    <n v="375"/>
    <x v="14"/>
    <n v="1.78"/>
    <x v="791"/>
  </r>
  <r>
    <x v="4804"/>
    <s v="Color"/>
    <x v="2316"/>
    <n v="46"/>
    <n v="89"/>
    <n v="373"/>
    <n v="27"/>
    <x v="2936"/>
    <n v="36"/>
    <x v="3986"/>
    <x v="463"/>
    <x v="2016"/>
    <x v="4802"/>
    <n v="27882"/>
    <n v="100"/>
    <x v="3424"/>
    <n v="0"/>
    <s v="class|gardening|race|school|shoe"/>
    <x v="4804"/>
    <n v="130"/>
    <x v="44"/>
    <x v="44"/>
    <s v="PG"/>
    <x v="410"/>
    <x v="13"/>
    <n v="35"/>
    <x v="3"/>
    <n v="1.85"/>
    <x v="1"/>
  </r>
  <r>
    <x v="4805"/>
    <s v="Color"/>
    <x v="2317"/>
    <n v="143"/>
    <n v="97"/>
    <n v="131"/>
    <n v="67"/>
    <x v="2937"/>
    <n v="507"/>
    <x v="3987"/>
    <x v="17"/>
    <x v="1510"/>
    <x v="4803"/>
    <n v="19846"/>
    <n v="654"/>
    <x v="3425"/>
    <n v="0"/>
    <s v="coming out|fellatio|male in bathtub|male nudity|nudity"/>
    <x v="4805"/>
    <n v="68"/>
    <x v="0"/>
    <x v="1"/>
    <s v="Not Rated"/>
    <x v="411"/>
    <x v="10"/>
    <n v="75"/>
    <x v="16"/>
    <n v="1.85"/>
    <x v="1"/>
  </r>
  <r>
    <x v="4806"/>
    <s v=" Black and White"/>
    <x v="437"/>
    <n v="26"/>
    <n v="88"/>
    <n v="0"/>
    <n v="46"/>
    <x v="2938"/>
    <n v="539"/>
    <x v="3988"/>
    <x v="127"/>
    <x v="2017"/>
    <x v="4804"/>
    <n v="4769"/>
    <n v="708"/>
    <x v="3426"/>
    <n v="0"/>
    <s v="female nudity|male model|nudity|rite of passage|sex"/>
    <x v="4806"/>
    <n v="26"/>
    <x v="0"/>
    <x v="0"/>
    <s v="R"/>
    <x v="412"/>
    <x v="43"/>
    <n v="53"/>
    <x v="12"/>
    <n v="1.85"/>
    <x v="732"/>
  </r>
  <r>
    <x v="4807"/>
    <s v="Color"/>
    <x v="2318"/>
    <m/>
    <n v="78"/>
    <n v="0"/>
    <n v="0"/>
    <x v="2939"/>
    <n v="0"/>
    <x v="4"/>
    <x v="4"/>
    <x v="2018"/>
    <x v="4805"/>
    <n v="27"/>
    <n v="0"/>
    <x v="3427"/>
    <n v="0"/>
    <m/>
    <x v="4807"/>
    <n v="1"/>
    <x v="0"/>
    <x v="0"/>
    <m/>
    <x v="410"/>
    <x v="11"/>
    <n v="0"/>
    <x v="50"/>
    <m/>
    <x v="536"/>
  </r>
  <r>
    <x v="4808"/>
    <s v="Color"/>
    <x v="2319"/>
    <n v="5"/>
    <n v="104"/>
    <n v="0"/>
    <n v="0"/>
    <x v="2940"/>
    <n v="0"/>
    <x v="4"/>
    <x v="270"/>
    <x v="2019"/>
    <x v="4806"/>
    <n v="354"/>
    <n v="0"/>
    <x v="3428"/>
    <n v="1"/>
    <m/>
    <x v="4808"/>
    <n v="1"/>
    <x v="43"/>
    <x v="29"/>
    <m/>
    <x v="413"/>
    <x v="2"/>
    <n v="0"/>
    <x v="12"/>
    <m/>
    <x v="831"/>
  </r>
  <r>
    <x v="4809"/>
    <s v="Color"/>
    <x v="2091"/>
    <n v="242"/>
    <n v="92"/>
    <n v="135"/>
    <n v="259"/>
    <x v="2941"/>
    <n v="574"/>
    <x v="3989"/>
    <x v="377"/>
    <x v="2020"/>
    <x v="4807"/>
    <n v="71387"/>
    <n v="1303"/>
    <x v="3429"/>
    <n v="1"/>
    <s v="duplicate earth|janitor|planet|solar system|synchronicity"/>
    <x v="4809"/>
    <n v="228"/>
    <x v="0"/>
    <x v="0"/>
    <s v="PG-13"/>
    <x v="344"/>
    <x v="10"/>
    <n v="399"/>
    <x v="15"/>
    <n v="1.85"/>
    <x v="90"/>
  </r>
  <r>
    <x v="4137"/>
    <s v="Color"/>
    <x v="1874"/>
    <n v="48"/>
    <n v="108"/>
    <n v="14"/>
    <n v="826"/>
    <x v="1009"/>
    <n v="2000"/>
    <x v="4"/>
    <x v="582"/>
    <x v="507"/>
    <x v="4135"/>
    <n v="6025"/>
    <n v="4385"/>
    <x v="2902"/>
    <n v="2"/>
    <s v="bouquet|house fire|praying|serial killer|tied to a chair"/>
    <x v="4137"/>
    <n v="28"/>
    <x v="0"/>
    <x v="0"/>
    <s v="R"/>
    <x v="4"/>
    <x v="11"/>
    <n v="1000"/>
    <x v="27"/>
    <m/>
    <x v="1"/>
  </r>
  <r>
    <x v="4810"/>
    <s v="Color"/>
    <x v="2320"/>
    <n v="38"/>
    <n v="97"/>
    <n v="101"/>
    <n v="101"/>
    <x v="1289"/>
    <n v="982"/>
    <x v="3990"/>
    <x v="168"/>
    <x v="848"/>
    <x v="4808"/>
    <n v="3340"/>
    <n v="1631"/>
    <x v="3430"/>
    <n v="1"/>
    <s v="black panther|hells angels|on the run|racist|racist cop"/>
    <x v="4810"/>
    <n v="50"/>
    <x v="0"/>
    <x v="0"/>
    <s v="R"/>
    <x v="149"/>
    <x v="49"/>
    <n v="535"/>
    <x v="34"/>
    <n v="1.37"/>
    <x v="475"/>
  </r>
  <r>
    <x v="4811"/>
    <s v="Color"/>
    <x v="2321"/>
    <m/>
    <n v="109"/>
    <n v="0"/>
    <n v="26"/>
    <x v="2942"/>
    <n v="270"/>
    <x v="4"/>
    <x v="270"/>
    <x v="2021"/>
    <x v="4809"/>
    <n v="8"/>
    <n v="364"/>
    <x v="3431"/>
    <n v="3"/>
    <s v="country singer|father son relationship|music group"/>
    <x v="4811"/>
    <m/>
    <x v="0"/>
    <x v="0"/>
    <m/>
    <x v="401"/>
    <x v="11"/>
    <n v="54"/>
    <x v="15"/>
    <m/>
    <x v="864"/>
  </r>
  <r>
    <x v="4812"/>
    <s v="Color"/>
    <x v="236"/>
    <n v="91"/>
    <n v="78"/>
    <n v="56"/>
    <n v="184"/>
    <x v="2943"/>
    <n v="376"/>
    <x v="3991"/>
    <x v="105"/>
    <x v="2022"/>
    <x v="4810"/>
    <n v="5178"/>
    <n v="1144"/>
    <x v="510"/>
    <n v="2"/>
    <s v="best friend|boy|french|friend|love"/>
    <x v="4812"/>
    <n v="101"/>
    <x v="0"/>
    <x v="0"/>
    <s v="PG-13"/>
    <x v="386"/>
    <x v="21"/>
    <n v="346"/>
    <x v="22"/>
    <n v="1.85"/>
    <x v="698"/>
  </r>
  <r>
    <x v="4813"/>
    <s v="Color"/>
    <x v="1461"/>
    <n v="232"/>
    <n v="85"/>
    <n v="109"/>
    <n v="18"/>
    <x v="2944"/>
    <n v="200"/>
    <x v="3992"/>
    <x v="484"/>
    <x v="2023"/>
    <x v="4811"/>
    <n v="90827"/>
    <n v="332"/>
    <x v="3432"/>
    <n v="0"/>
    <s v="immigrant|independent film|song|street|vacuum cleaner"/>
    <x v="4813"/>
    <n v="329"/>
    <x v="0"/>
    <x v="25"/>
    <s v="R"/>
    <x v="410"/>
    <x v="1"/>
    <n v="96"/>
    <x v="0"/>
    <n v="1.85"/>
    <x v="18"/>
  </r>
  <r>
    <x v="4814"/>
    <s v=" Black and White"/>
    <x v="2322"/>
    <n v="18"/>
    <n v="88"/>
    <n v="14"/>
    <n v="3"/>
    <x v="2945"/>
    <n v="142"/>
    <x v="3993"/>
    <x v="125"/>
    <x v="2024"/>
    <x v="4812"/>
    <n v="524"/>
    <n v="168"/>
    <x v="3433"/>
    <n v="0"/>
    <s v="car salesman|filmmaking|pulp fiction|santa claus suit|truck driver"/>
    <x v="4814"/>
    <n v="22"/>
    <x v="0"/>
    <x v="0"/>
    <m/>
    <x v="340"/>
    <x v="15"/>
    <n v="23"/>
    <x v="11"/>
    <m/>
    <x v="776"/>
  </r>
  <r>
    <x v="4815"/>
    <s v="Color"/>
    <x v="2323"/>
    <n v="29"/>
    <n v="93"/>
    <n v="0"/>
    <n v="2"/>
    <x v="2946"/>
    <n v="58"/>
    <x v="3994"/>
    <x v="4"/>
    <x v="2025"/>
    <x v="4813"/>
    <n v="586"/>
    <n v="62"/>
    <x v="3434"/>
    <n v="0"/>
    <s v="horse|journey|mongolia|shaman|travel"/>
    <x v="4815"/>
    <n v="9"/>
    <x v="0"/>
    <x v="0"/>
    <s v="Unrated"/>
    <x v="402"/>
    <x v="0"/>
    <n v="2"/>
    <x v="38"/>
    <n v="1.85"/>
    <x v="1"/>
  </r>
  <r>
    <x v="4816"/>
    <s v="Color"/>
    <x v="2324"/>
    <n v="44"/>
    <n v="86"/>
    <n v="6"/>
    <n v="115"/>
    <x v="2947"/>
    <n v="498"/>
    <x v="4"/>
    <x v="429"/>
    <x v="2026"/>
    <x v="4814"/>
    <n v="3813"/>
    <n v="895"/>
    <x v="3435"/>
    <n v="0"/>
    <s v="father daughter relationship|poltergeist|spirit|stairway|urination"/>
    <x v="4816"/>
    <n v="27"/>
    <x v="0"/>
    <x v="1"/>
    <m/>
    <x v="4"/>
    <x v="3"/>
    <n v="204"/>
    <x v="28"/>
    <n v="2.35"/>
    <x v="1"/>
  </r>
  <r>
    <x v="4817"/>
    <s v="Color"/>
    <x v="2325"/>
    <n v="2"/>
    <n v="98"/>
    <n v="0"/>
    <n v="21"/>
    <x v="2948"/>
    <n v="52"/>
    <x v="4"/>
    <x v="258"/>
    <x v="2027"/>
    <x v="4815"/>
    <n v="53"/>
    <n v="130"/>
    <x v="3436"/>
    <n v="0"/>
    <s v="bike|bmx|drugs|troubled teen|youth"/>
    <x v="4817"/>
    <n v="1"/>
    <x v="0"/>
    <x v="0"/>
    <s v="PG-13"/>
    <x v="4"/>
    <x v="2"/>
    <n v="36"/>
    <x v="1"/>
    <m/>
    <x v="865"/>
  </r>
  <r>
    <x v="3223"/>
    <s v="Color"/>
    <x v="624"/>
    <n v="277"/>
    <n v="88"/>
    <n v="365"/>
    <n v="177"/>
    <x v="1910"/>
    <n v="383"/>
    <x v="2966"/>
    <x v="381"/>
    <x v="858"/>
    <x v="3222"/>
    <n v="96411"/>
    <n v="1094"/>
    <x v="2278"/>
    <n v="0"/>
    <s v="cannibal|chainsaw|hitchhiker|independent film|leatherface"/>
    <x v="3223"/>
    <n v="826"/>
    <x v="0"/>
    <x v="0"/>
    <s v="R"/>
    <x v="262"/>
    <x v="55"/>
    <n v="371"/>
    <x v="7"/>
    <n v="1.85"/>
    <x v="1"/>
  </r>
  <r>
    <x v="4818"/>
    <s v="Color"/>
    <x v="2326"/>
    <n v="43"/>
    <n v="25"/>
    <n v="36"/>
    <n v="27"/>
    <x v="2949"/>
    <n v="39"/>
    <x v="4"/>
    <x v="233"/>
    <x v="2028"/>
    <x v="4816"/>
    <n v="21826"/>
    <n v="139"/>
    <x v="3437"/>
    <n v="0"/>
    <s v="christmas|christmas tree|commercialism|meaning of christmas|tree"/>
    <x v="4818"/>
    <n v="126"/>
    <x v="0"/>
    <x v="0"/>
    <s v="TV-G"/>
    <x v="386"/>
    <x v="52"/>
    <n v="36"/>
    <x v="26"/>
    <n v="1.33"/>
    <x v="1"/>
  </r>
  <r>
    <x v="4819"/>
    <s v="Color"/>
    <x v="2327"/>
    <n v="5"/>
    <n v="72"/>
    <n v="0"/>
    <n v="0"/>
    <x v="2950"/>
    <n v="0"/>
    <x v="3995"/>
    <x v="908"/>
    <x v="2029"/>
    <x v="4817"/>
    <n v="123"/>
    <n v="0"/>
    <x v="3438"/>
    <n v="0"/>
    <m/>
    <x v="4819"/>
    <n v="2"/>
    <x v="0"/>
    <x v="0"/>
    <m/>
    <x v="386"/>
    <x v="2"/>
    <n v="0"/>
    <x v="15"/>
    <m/>
    <x v="355"/>
  </r>
  <r>
    <x v="4820"/>
    <s v=" Black and White"/>
    <x v="2328"/>
    <n v="16"/>
    <n v="66"/>
    <n v="4"/>
    <n v="232"/>
    <x v="2951"/>
    <n v="502"/>
    <x v="4"/>
    <x v="4"/>
    <x v="2030"/>
    <x v="4818"/>
    <n v="502"/>
    <n v="1796"/>
    <x v="3439"/>
    <n v="0"/>
    <s v="aroused|photography|pornography documentary|pornstar"/>
    <x v="4820"/>
    <n v="9"/>
    <x v="0"/>
    <x v="0"/>
    <m/>
    <x v="386"/>
    <x v="9"/>
    <n v="366"/>
    <x v="43"/>
    <m/>
    <x v="664"/>
  </r>
  <r>
    <x v="4821"/>
    <s v="Color"/>
    <x v="2329"/>
    <n v="18"/>
    <n v="80"/>
    <n v="0"/>
    <n v="0"/>
    <x v="2952"/>
    <n v="0"/>
    <x v="3996"/>
    <x v="4"/>
    <x v="2031"/>
    <x v="4819"/>
    <n v="260"/>
    <n v="0"/>
    <x v="3440"/>
    <n v="0"/>
    <m/>
    <x v="4821"/>
    <n v="2"/>
    <x v="0"/>
    <x v="0"/>
    <m/>
    <x v="386"/>
    <x v="11"/>
    <n v="0"/>
    <x v="1"/>
    <m/>
    <x v="473"/>
  </r>
  <r>
    <x v="4822"/>
    <s v="Color"/>
    <x v="942"/>
    <n v="40"/>
    <n v="91"/>
    <n v="909"/>
    <n v="42"/>
    <x v="2953"/>
    <n v="909"/>
    <x v="3997"/>
    <x v="4"/>
    <x v="1250"/>
    <x v="4820"/>
    <n v="22800"/>
    <n v="1048"/>
    <x v="3441"/>
    <n v="0"/>
    <s v="factory|flint michigan|general motors|michigan|quest"/>
    <x v="4822"/>
    <n v="133"/>
    <x v="0"/>
    <x v="0"/>
    <s v="R"/>
    <x v="402"/>
    <x v="30"/>
    <n v="91"/>
    <x v="7"/>
    <n v="1.66"/>
    <x v="866"/>
  </r>
  <r>
    <x v="2855"/>
    <s v="Color"/>
    <x v="1218"/>
    <n v="130"/>
    <n v="93"/>
    <n v="261"/>
    <n v="697"/>
    <x v="225"/>
    <n v="783"/>
    <x v="4"/>
    <x v="560"/>
    <x v="98"/>
    <x v="2855"/>
    <n v="14193"/>
    <n v="3700"/>
    <x v="478"/>
    <n v="1"/>
    <s v="cat|cat people|leopard|love|slip the undergarment"/>
    <x v="2855"/>
    <n v="106"/>
    <x v="0"/>
    <x v="0"/>
    <s v="R"/>
    <x v="135"/>
    <x v="26"/>
    <n v="782"/>
    <x v="9"/>
    <n v="1.85"/>
    <x v="1"/>
  </r>
  <r>
    <x v="4823"/>
    <s v="Color"/>
    <x v="2330"/>
    <n v="3"/>
    <n v="89"/>
    <n v="0"/>
    <n v="163"/>
    <x v="2954"/>
    <n v="196"/>
    <x v="4"/>
    <x v="270"/>
    <x v="2032"/>
    <x v="4821"/>
    <n v="100"/>
    <n v="942"/>
    <x v="3442"/>
    <n v="0"/>
    <s v="place name in title"/>
    <x v="4823"/>
    <n v="3"/>
    <x v="0"/>
    <x v="0"/>
    <s v="R"/>
    <x v="414"/>
    <x v="11"/>
    <n v="180"/>
    <x v="13"/>
    <m/>
    <x v="857"/>
  </r>
  <r>
    <x v="4824"/>
    <s v="Color"/>
    <x v="1534"/>
    <n v="136"/>
    <n v="85"/>
    <n v="129"/>
    <n v="100"/>
    <x v="2484"/>
    <n v="120"/>
    <x v="3998"/>
    <x v="178"/>
    <x v="2033"/>
    <x v="4822"/>
    <n v="15775"/>
    <n v="511"/>
    <x v="3443"/>
    <n v="0"/>
    <s v="cult|cult leader|female nudity|greedy institution|manipulation"/>
    <x v="4824"/>
    <n v="69"/>
    <x v="0"/>
    <x v="0"/>
    <s v="R"/>
    <x v="4"/>
    <x v="10"/>
    <n v="119"/>
    <x v="10"/>
    <n v="1.85"/>
    <x v="1"/>
  </r>
  <r>
    <x v="4825"/>
    <s v="Color"/>
    <x v="2331"/>
    <m/>
    <n v="62"/>
    <n v="58"/>
    <m/>
    <x v="217"/>
    <m/>
    <x v="4"/>
    <x v="909"/>
    <x v="1763"/>
    <x v="4823"/>
    <n v="18"/>
    <n v="0"/>
    <x v="4"/>
    <n v="1"/>
    <s v="autism|middle east|music therapy|united arab emirates"/>
    <x v="4825"/>
    <m/>
    <x v="32"/>
    <x v="63"/>
    <m/>
    <x v="414"/>
    <x v="9"/>
    <m/>
    <x v="17"/>
    <m/>
    <x v="730"/>
  </r>
  <r>
    <x v="4826"/>
    <s v="Color"/>
    <x v="2332"/>
    <n v="12"/>
    <n v="90"/>
    <n v="0"/>
    <m/>
    <x v="217"/>
    <m/>
    <x v="4"/>
    <x v="837"/>
    <x v="1763"/>
    <x v="4824"/>
    <n v="102"/>
    <n v="0"/>
    <x v="4"/>
    <n v="1"/>
    <s v="american|blood|dream|patrol|tank"/>
    <x v="4826"/>
    <n v="7"/>
    <x v="0"/>
    <x v="0"/>
    <m/>
    <x v="411"/>
    <x v="12"/>
    <m/>
    <x v="4"/>
    <n v="1.66"/>
    <x v="751"/>
  </r>
  <r>
    <x v="4827"/>
    <s v="Color"/>
    <x v="2333"/>
    <n v="171"/>
    <n v="90"/>
    <n v="100"/>
    <n v="9"/>
    <x v="2955"/>
    <n v="830"/>
    <x v="3999"/>
    <x v="200"/>
    <x v="2034"/>
    <x v="4825"/>
    <n v="21618"/>
    <n v="973"/>
    <x v="3444"/>
    <n v="2"/>
    <s v="drunken sex|mashed potatoes|pancakes|tequila|title directed by female"/>
    <x v="4827"/>
    <n v="62"/>
    <x v="0"/>
    <x v="0"/>
    <s v="R"/>
    <x v="414"/>
    <x v="10"/>
    <n v="128"/>
    <x v="10"/>
    <m/>
    <x v="67"/>
  </r>
  <r>
    <x v="4828"/>
    <s v="Color"/>
    <x v="2334"/>
    <m/>
    <m/>
    <n v="0"/>
    <m/>
    <x v="2956"/>
    <n v="17"/>
    <x v="4"/>
    <x v="822"/>
    <x v="2035"/>
    <x v="4826"/>
    <n v="172"/>
    <n v="17"/>
    <x v="4"/>
    <n v="2"/>
    <m/>
    <x v="4828"/>
    <m/>
    <x v="0"/>
    <x v="0"/>
    <s v="PG-13"/>
    <x v="414"/>
    <x v="2"/>
    <n v="0"/>
    <x v="37"/>
    <m/>
    <x v="1"/>
  </r>
  <r>
    <x v="4829"/>
    <s v="Color"/>
    <x v="2335"/>
    <n v="8"/>
    <n v="88"/>
    <n v="686"/>
    <n v="405"/>
    <x v="1101"/>
    <n v="847"/>
    <x v="4"/>
    <x v="125"/>
    <x v="379"/>
    <x v="4827"/>
    <n v="3262"/>
    <n v="2364"/>
    <x v="3445"/>
    <n v="2"/>
    <s v="dog|vegetarian"/>
    <x v="4829"/>
    <n v="46"/>
    <x v="0"/>
    <x v="4"/>
    <m/>
    <x v="411"/>
    <x v="1"/>
    <n v="686"/>
    <x v="15"/>
    <n v="1.78"/>
    <x v="351"/>
  </r>
  <r>
    <x v="4829"/>
    <s v="Color"/>
    <x v="2335"/>
    <n v="8"/>
    <n v="88"/>
    <n v="686"/>
    <n v="405"/>
    <x v="1101"/>
    <n v="847"/>
    <x v="4"/>
    <x v="125"/>
    <x v="379"/>
    <x v="4827"/>
    <n v="3262"/>
    <n v="2364"/>
    <x v="3445"/>
    <n v="2"/>
    <s v="dog|vegetarian"/>
    <x v="4829"/>
    <n v="46"/>
    <x v="0"/>
    <x v="4"/>
    <m/>
    <x v="411"/>
    <x v="1"/>
    <n v="686"/>
    <x v="15"/>
    <n v="1.78"/>
    <x v="351"/>
  </r>
  <r>
    <x v="3817"/>
    <s v=" Black and White"/>
    <x v="233"/>
    <n v="284"/>
    <n v="96"/>
    <n v="0"/>
    <n v="56"/>
    <x v="2253"/>
    <n v="125"/>
    <x v="4"/>
    <x v="791"/>
    <x v="1479"/>
    <x v="3815"/>
    <n v="87978"/>
    <n v="403"/>
    <x v="2665"/>
    <n v="5"/>
    <s v="cemetery|farmhouse|radiation|running out of gas|zombie"/>
    <x v="3817"/>
    <n v="580"/>
    <x v="0"/>
    <x v="0"/>
    <s v="Unrated"/>
    <x v="308"/>
    <x v="38"/>
    <n v="108"/>
    <x v="25"/>
    <n v="1.85"/>
    <x v="1"/>
  </r>
  <r>
    <x v="4830"/>
    <s v=" Black and White"/>
    <x v="2258"/>
    <n v="36"/>
    <n v="94"/>
    <n v="0"/>
    <n v="5"/>
    <x v="2957"/>
    <n v="12"/>
    <x v="4"/>
    <x v="270"/>
    <x v="2036"/>
    <x v="4828"/>
    <n v="1962"/>
    <n v="27"/>
    <x v="3446"/>
    <n v="0"/>
    <s v="acting|actor|face slap|fashion|magazine"/>
    <x v="4830"/>
    <n v="10"/>
    <x v="3"/>
    <x v="10"/>
    <m/>
    <x v="411"/>
    <x v="53"/>
    <n v="7"/>
    <x v="38"/>
    <n v="1.37"/>
    <x v="342"/>
  </r>
  <r>
    <x v="4831"/>
    <s v="Color"/>
    <x v="2336"/>
    <n v="21"/>
    <n v="120"/>
    <n v="664"/>
    <n v="400"/>
    <x v="586"/>
    <n v="990"/>
    <x v="4"/>
    <x v="113"/>
    <x v="2037"/>
    <x v="4829"/>
    <n v="1197"/>
    <n v="3525"/>
    <x v="1284"/>
    <n v="1"/>
    <m/>
    <x v="4831"/>
    <n v="8"/>
    <x v="0"/>
    <x v="0"/>
    <s v="R"/>
    <x v="70"/>
    <x v="6"/>
    <n v="664"/>
    <x v="28"/>
    <n v="2.35"/>
    <x v="1"/>
  </r>
  <r>
    <x v="4832"/>
    <s v="Color"/>
    <x v="2337"/>
    <n v="1"/>
    <n v="77"/>
    <n v="7"/>
    <n v="69"/>
    <x v="2685"/>
    <n v="206"/>
    <x v="4"/>
    <x v="125"/>
    <x v="2038"/>
    <x v="4830"/>
    <n v="98"/>
    <n v="516"/>
    <x v="3447"/>
    <n v="0"/>
    <s v="latter day saints|lds film|mock documentary|mormon|mormonism"/>
    <x v="4832"/>
    <n v="5"/>
    <x v="0"/>
    <x v="0"/>
    <m/>
    <x v="415"/>
    <x v="17"/>
    <n v="81"/>
    <x v="20"/>
    <m/>
    <x v="1"/>
  </r>
  <r>
    <x v="4833"/>
    <s v="Color"/>
    <x v="1896"/>
    <n v="31"/>
    <n v="111"/>
    <n v="589"/>
    <n v="51"/>
    <x v="2958"/>
    <n v="589"/>
    <x v="4000"/>
    <x v="291"/>
    <x v="1463"/>
    <x v="4831"/>
    <n v="12399"/>
    <n v="916"/>
    <x v="3448"/>
    <n v="0"/>
    <s v="christian|coach|faith|football|football team"/>
    <x v="4833"/>
    <n v="382"/>
    <x v="0"/>
    <x v="0"/>
    <s v="PG"/>
    <x v="344"/>
    <x v="7"/>
    <n v="150"/>
    <x v="10"/>
    <n v="1.85"/>
    <x v="1"/>
  </r>
  <r>
    <x v="4834"/>
    <s v="Color"/>
    <x v="2338"/>
    <n v="159"/>
    <n v="81"/>
    <n v="3"/>
    <n v="7"/>
    <x v="2959"/>
    <n v="220"/>
    <x v="4001"/>
    <x v="381"/>
    <x v="2039"/>
    <x v="4832"/>
    <n v="13521"/>
    <n v="276"/>
    <x v="3449"/>
    <n v="0"/>
    <s v="breaking and entering|gallows|hanging|high school|stage"/>
    <x v="4834"/>
    <n v="150"/>
    <x v="0"/>
    <x v="0"/>
    <s v="R"/>
    <x v="344"/>
    <x v="2"/>
    <n v="40"/>
    <x v="39"/>
    <n v="1.85"/>
    <x v="1"/>
  </r>
  <r>
    <x v="4835"/>
    <s v=" Black and White"/>
    <x v="507"/>
    <n v="152"/>
    <n v="89"/>
    <n v="0"/>
    <n v="121"/>
    <x v="2960"/>
    <n v="195"/>
    <x v="4"/>
    <x v="712"/>
    <x v="2040"/>
    <x v="4833"/>
    <n v="69831"/>
    <n v="837"/>
    <x v="3450"/>
    <n v="1"/>
    <s v="apartment|baby|deformed baby|factory|surrealism"/>
    <x v="4835"/>
    <n v="535"/>
    <x v="0"/>
    <x v="0"/>
    <s v="Unrated"/>
    <x v="416"/>
    <x v="47"/>
    <n v="158"/>
    <x v="38"/>
    <n v="1.37"/>
    <x v="1"/>
  </r>
  <r>
    <x v="4836"/>
    <s v=" Black and White"/>
    <x v="2339"/>
    <n v="1"/>
    <n v="110"/>
    <n v="0"/>
    <n v="0"/>
    <x v="2961"/>
    <n v="2"/>
    <x v="3546"/>
    <x v="152"/>
    <x v="2041"/>
    <x v="4834"/>
    <n v="5"/>
    <n v="4"/>
    <x v="3451"/>
    <n v="1"/>
    <s v="family relationships|gang|idler|poorhouse|thief"/>
    <x v="4836"/>
    <n v="1"/>
    <x v="1"/>
    <x v="0"/>
    <m/>
    <x v="344"/>
    <x v="91"/>
    <n v="2"/>
    <x v="30"/>
    <n v="1.33"/>
    <x v="1"/>
  </r>
  <r>
    <x v="4837"/>
    <s v="Color"/>
    <x v="2340"/>
    <n v="21"/>
    <n v="81"/>
    <n v="467"/>
    <n v="287"/>
    <x v="2962"/>
    <n v="467"/>
    <x v="4002"/>
    <x v="125"/>
    <x v="2042"/>
    <x v="4835"/>
    <n v="2770"/>
    <n v="1431"/>
    <x v="2556"/>
    <n v="1"/>
    <s v="actor|african american|dream|two word title|written and directed by cast member"/>
    <x v="4837"/>
    <n v="32"/>
    <x v="0"/>
    <x v="0"/>
    <s v="R"/>
    <x v="344"/>
    <x v="42"/>
    <n v="322"/>
    <x v="15"/>
    <n v="1.85"/>
    <x v="278"/>
  </r>
  <r>
    <x v="4838"/>
    <s v="Color"/>
    <x v="163"/>
    <n v="57"/>
    <n v="100"/>
    <n v="23"/>
    <n v="545"/>
    <x v="2439"/>
    <n v="1000"/>
    <x v="4003"/>
    <x v="200"/>
    <x v="1028"/>
    <x v="4836"/>
    <n v="10499"/>
    <n v="2283"/>
    <x v="1232"/>
    <n v="4"/>
    <s v="book|friendship|knight|learning disability|tutor"/>
    <x v="4838"/>
    <n v="113"/>
    <x v="0"/>
    <x v="0"/>
    <s v="PG-13"/>
    <x v="4"/>
    <x v="20"/>
    <n v="577"/>
    <x v="11"/>
    <n v="1.85"/>
    <x v="1"/>
  </r>
  <r>
    <x v="4839"/>
    <s v="Color"/>
    <x v="2341"/>
    <n v="23"/>
    <n v="99"/>
    <n v="9"/>
    <n v="10"/>
    <x v="2963"/>
    <n v="116"/>
    <x v="4"/>
    <x v="509"/>
    <x v="2043"/>
    <x v="4837"/>
    <n v="509"/>
    <n v="170"/>
    <x v="3452"/>
    <n v="2"/>
    <s v="blaxploitation|boxing|convict|drifter|false accusation"/>
    <x v="4839"/>
    <n v="10"/>
    <x v="0"/>
    <x v="0"/>
    <s v="R"/>
    <x v="344"/>
    <x v="28"/>
    <n v="24"/>
    <x v="27"/>
    <n v="1.85"/>
    <x v="485"/>
  </r>
  <r>
    <x v="4840"/>
    <s v=" Black and White"/>
    <x v="2342"/>
    <n v="88"/>
    <n v="90"/>
    <n v="56"/>
    <n v="56"/>
    <x v="2964"/>
    <n v="126"/>
    <x v="4004"/>
    <x v="658"/>
    <x v="2044"/>
    <x v="4838"/>
    <n v="4117"/>
    <n v="284"/>
    <x v="3453"/>
    <n v="1"/>
    <s v="alien|cave|husband wife relationship|monster|skeleton"/>
    <x v="4840"/>
    <n v="118"/>
    <x v="0"/>
    <x v="0"/>
    <s v="PG"/>
    <x v="417"/>
    <x v="18"/>
    <n v="76"/>
    <x v="15"/>
    <n v="1.85"/>
    <x v="1"/>
  </r>
  <r>
    <x v="4841"/>
    <s v="Color"/>
    <x v="2343"/>
    <n v="2"/>
    <n v="82"/>
    <n v="7"/>
    <n v="50"/>
    <x v="2965"/>
    <n v="143"/>
    <x v="4"/>
    <x v="784"/>
    <x v="2045"/>
    <x v="4839"/>
    <n v="73"/>
    <n v="417"/>
    <x v="3454"/>
    <n v="0"/>
    <m/>
    <x v="4841"/>
    <n v="4"/>
    <x v="0"/>
    <x v="0"/>
    <s v="PG"/>
    <x v="416"/>
    <x v="11"/>
    <n v="134"/>
    <x v="75"/>
    <n v="1.85"/>
    <x v="852"/>
  </r>
  <r>
    <x v="4842"/>
    <s v="Color"/>
    <x v="2344"/>
    <n v="193"/>
    <n v="88"/>
    <n v="3"/>
    <n v="307"/>
    <x v="348"/>
    <n v="3000"/>
    <x v="4005"/>
    <x v="910"/>
    <x v="1736"/>
    <x v="4840"/>
    <n v="12796"/>
    <n v="4729"/>
    <x v="3455"/>
    <n v="3"/>
    <s v="cocaine|extramarital affair|sex|shooting|violence"/>
    <x v="4842"/>
    <n v="52"/>
    <x v="0"/>
    <x v="0"/>
    <s v="Not Rated"/>
    <x v="401"/>
    <x v="9"/>
    <n v="982"/>
    <x v="2"/>
    <n v="2.35"/>
    <x v="1"/>
  </r>
  <r>
    <x v="4843"/>
    <s v="Color"/>
    <x v="2345"/>
    <n v="50"/>
    <n v="103"/>
    <n v="0"/>
    <n v="0"/>
    <x v="2966"/>
    <n v="0"/>
    <x v="4"/>
    <x v="4"/>
    <x v="2046"/>
    <x v="4841"/>
    <n v="16701"/>
    <n v="0"/>
    <x v="3456"/>
    <n v="0"/>
    <s v="movie in title"/>
    <x v="4843"/>
    <n v="23"/>
    <x v="0"/>
    <x v="4"/>
    <s v="Not Rated"/>
    <x v="344"/>
    <x v="3"/>
    <n v="0"/>
    <x v="16"/>
    <n v="16"/>
    <x v="1"/>
  </r>
  <r>
    <x v="4844"/>
    <s v="Color"/>
    <x v="2346"/>
    <n v="61"/>
    <n v="80"/>
    <n v="3"/>
    <n v="140"/>
    <x v="2967"/>
    <n v="798"/>
    <x v="4"/>
    <x v="582"/>
    <x v="1223"/>
    <x v="4842"/>
    <n v="5747"/>
    <n v="1401"/>
    <x v="44"/>
    <n v="1"/>
    <s v="countryside|night|party|rape|scar"/>
    <x v="4844"/>
    <n v="44"/>
    <x v="0"/>
    <x v="1"/>
    <s v="R"/>
    <x v="164"/>
    <x v="1"/>
    <n v="279"/>
    <x v="23"/>
    <n v="1.85"/>
    <x v="352"/>
  </r>
  <r>
    <x v="4845"/>
    <s v=" Black and White"/>
    <x v="2347"/>
    <n v="1"/>
    <n v="68"/>
    <n v="2"/>
    <n v="75"/>
    <x v="2968"/>
    <n v="142"/>
    <x v="4"/>
    <x v="152"/>
    <x v="2047"/>
    <x v="4843"/>
    <n v="67"/>
    <n v="354"/>
    <x v="3457"/>
    <n v="3"/>
    <s v="anti semitism|gangster"/>
    <x v="4845"/>
    <n v="9"/>
    <x v="0"/>
    <x v="0"/>
    <s v="Approved"/>
    <x v="4"/>
    <x v="74"/>
    <n v="86"/>
    <x v="1"/>
    <n v="1.37"/>
    <x v="761"/>
  </r>
  <r>
    <x v="4846"/>
    <s v="Color"/>
    <x v="2348"/>
    <n v="5"/>
    <n v="81"/>
    <n v="0"/>
    <n v="10"/>
    <x v="2969"/>
    <n v="416"/>
    <x v="4"/>
    <x v="102"/>
    <x v="2048"/>
    <x v="4844"/>
    <n v="101"/>
    <n v="459"/>
    <x v="3458"/>
    <n v="2"/>
    <s v="android|artificial intelligence|home invasion|security system|tech noir"/>
    <x v="4846"/>
    <n v="1"/>
    <x v="0"/>
    <x v="0"/>
    <m/>
    <x v="344"/>
    <x v="9"/>
    <n v="18"/>
    <x v="57"/>
    <n v="1.78"/>
    <x v="810"/>
  </r>
  <r>
    <x v="4847"/>
    <s v="Color"/>
    <x v="2349"/>
    <n v="14"/>
    <n v="106"/>
    <n v="6"/>
    <n v="13"/>
    <x v="2970"/>
    <n v="440"/>
    <x v="4"/>
    <x v="444"/>
    <x v="1940"/>
    <x v="4845"/>
    <n v="544"/>
    <n v="564"/>
    <x v="3459"/>
    <n v="1"/>
    <s v="escape|independent film|mental illness|prison|revenge"/>
    <x v="4847"/>
    <n v="19"/>
    <x v="0"/>
    <x v="0"/>
    <s v="GP"/>
    <x v="4"/>
    <x v="49"/>
    <n v="98"/>
    <x v="2"/>
    <m/>
    <x v="864"/>
  </r>
  <r>
    <x v="4848"/>
    <s v="Color"/>
    <x v="2350"/>
    <n v="5"/>
    <n v="77"/>
    <n v="0"/>
    <n v="0"/>
    <x v="2971"/>
    <n v="45"/>
    <x v="4"/>
    <x v="865"/>
    <x v="2049"/>
    <x v="4846"/>
    <n v="80"/>
    <n v="45"/>
    <x v="3460"/>
    <n v="0"/>
    <s v="artist|band|male rear nudity|sexuality|stage"/>
    <x v="4848"/>
    <n v="1"/>
    <x v="0"/>
    <x v="0"/>
    <s v="Unrated"/>
    <x v="344"/>
    <x v="11"/>
    <n v="0"/>
    <x v="32"/>
    <n v="1.78"/>
    <x v="771"/>
  </r>
  <r>
    <x v="2608"/>
    <s v="Color"/>
    <x v="1096"/>
    <n v="241"/>
    <n v="114"/>
    <n v="29"/>
    <n v="616"/>
    <x v="347"/>
    <n v="956"/>
    <x v="2437"/>
    <x v="444"/>
    <x v="1022"/>
    <x v="2608"/>
    <n v="67824"/>
    <n v="3861"/>
    <x v="1897"/>
    <n v="0"/>
    <s v="kidnapping|lake|microwave oven|psychopath|woods"/>
    <x v="2608"/>
    <n v="279"/>
    <x v="0"/>
    <x v="0"/>
    <s v="R"/>
    <x v="159"/>
    <x v="0"/>
    <n v="878"/>
    <x v="4"/>
    <n v="1.85"/>
    <x v="1"/>
  </r>
  <r>
    <x v="4849"/>
    <s v="Color"/>
    <x v="2351"/>
    <n v="16"/>
    <n v="80"/>
    <n v="3"/>
    <n v="0"/>
    <x v="2972"/>
    <n v="103"/>
    <x v="4"/>
    <x v="4"/>
    <x v="1372"/>
    <x v="4847"/>
    <n v="496"/>
    <n v="103"/>
    <x v="3461"/>
    <n v="3"/>
    <s v="arab israeli conflict|israel|media|middle east|palestine"/>
    <x v="4849"/>
    <n v="13"/>
    <x v="0"/>
    <x v="0"/>
    <m/>
    <x v="418"/>
    <x v="14"/>
    <n v="0"/>
    <x v="24"/>
    <m/>
    <x v="444"/>
  </r>
  <r>
    <x v="4850"/>
    <s v=" Black and White"/>
    <x v="121"/>
    <n v="138"/>
    <n v="84"/>
    <n v="0"/>
    <n v="194"/>
    <x v="2973"/>
    <n v="1000"/>
    <x v="4006"/>
    <x v="150"/>
    <x v="441"/>
    <x v="4848"/>
    <n v="142619"/>
    <n v="2065"/>
    <x v="3462"/>
    <n v="0"/>
    <s v="mathematician|nature|numbers|pattern|using a metal detector on a beach"/>
    <x v="4850"/>
    <n v="586"/>
    <x v="0"/>
    <x v="0"/>
    <s v="R"/>
    <x v="382"/>
    <x v="20"/>
    <n v="512"/>
    <x v="7"/>
    <n v="1.66"/>
    <x v="4"/>
  </r>
  <r>
    <x v="4851"/>
    <s v="Color"/>
    <x v="2352"/>
    <n v="5"/>
    <n v="86"/>
    <n v="12"/>
    <n v="117"/>
    <x v="2974"/>
    <n v="238"/>
    <x v="4007"/>
    <x v="127"/>
    <x v="2050"/>
    <x v="4849"/>
    <n v="405"/>
    <n v="623"/>
    <x v="3463"/>
    <n v="1"/>
    <s v="female frontal nudity|female rear nudity|title directed by female|virgin|written and directed by cast member"/>
    <x v="4851"/>
    <n v="15"/>
    <x v="0"/>
    <x v="0"/>
    <s v="R"/>
    <x v="4"/>
    <x v="13"/>
    <n v="166"/>
    <x v="28"/>
    <m/>
    <x v="629"/>
  </r>
  <r>
    <x v="4852"/>
    <s v="Color"/>
    <x v="2353"/>
    <n v="32"/>
    <n v="87"/>
    <n v="0"/>
    <n v="153"/>
    <x v="2975"/>
    <n v="1000"/>
    <x v="4008"/>
    <x v="465"/>
    <x v="227"/>
    <x v="4850"/>
    <n v="1622"/>
    <n v="1362"/>
    <x v="3464"/>
    <n v="0"/>
    <s v="fake documentary|hidden camera|mockumentary|narrative|reality show"/>
    <x v="4852"/>
    <n v="83"/>
    <x v="0"/>
    <x v="0"/>
    <s v="R"/>
    <x v="382"/>
    <x v="20"/>
    <n v="184"/>
    <x v="43"/>
    <n v="1.85"/>
    <x v="427"/>
  </r>
  <r>
    <x v="4853"/>
    <s v="Color"/>
    <x v="2354"/>
    <n v="18"/>
    <n v="80"/>
    <n v="7"/>
    <n v="3"/>
    <x v="2976"/>
    <n v="118"/>
    <x v="4"/>
    <x v="222"/>
    <x v="2051"/>
    <x v="4851"/>
    <n v="48"/>
    <n v="138"/>
    <x v="3465"/>
    <n v="0"/>
    <m/>
    <x v="4853"/>
    <n v="18"/>
    <x v="0"/>
    <x v="0"/>
    <m/>
    <x v="419"/>
    <x v="2"/>
    <n v="15"/>
    <x v="33"/>
    <m/>
    <x v="831"/>
  </r>
  <r>
    <x v="4854"/>
    <s v="Color"/>
    <x v="1323"/>
    <n v="193"/>
    <n v="100"/>
    <n v="293"/>
    <n v="0"/>
    <x v="2977"/>
    <n v="0"/>
    <x v="4009"/>
    <x v="911"/>
    <x v="2052"/>
    <x v="4852"/>
    <n v="85028"/>
    <n v="0"/>
    <x v="3466"/>
    <n v="2"/>
    <s v="experiment|fast food|food industry|meal|overeating"/>
    <x v="4854"/>
    <n v="404"/>
    <x v="0"/>
    <x v="0"/>
    <s v="PG"/>
    <x v="420"/>
    <x v="14"/>
    <n v="0"/>
    <x v="11"/>
    <n v="1.78"/>
    <x v="1"/>
  </r>
  <r>
    <x v="4855"/>
    <s v="Color"/>
    <x v="2355"/>
    <n v="66"/>
    <n v="82"/>
    <n v="32"/>
    <n v="128"/>
    <x v="2978"/>
    <n v="968"/>
    <x v="4010"/>
    <x v="125"/>
    <x v="360"/>
    <x v="4853"/>
    <n v="1389"/>
    <n v="2046"/>
    <x v="3467"/>
    <n v="0"/>
    <s v="abbreviation in title|based on short film|competition dancing|dystopia|location in title"/>
    <x v="4855"/>
    <n v="22"/>
    <x v="0"/>
    <x v="0"/>
    <s v="R"/>
    <x v="382"/>
    <x v="10"/>
    <n v="407"/>
    <x v="23"/>
    <n v="2.35"/>
    <x v="1"/>
  </r>
  <r>
    <x v="4856"/>
    <s v="Color"/>
    <x v="2204"/>
    <n v="65"/>
    <n v="82"/>
    <n v="217"/>
    <n v="442"/>
    <x v="2979"/>
    <n v="10000"/>
    <x v="4011"/>
    <x v="200"/>
    <x v="219"/>
    <x v="4854"/>
    <n v="5507"/>
    <n v="11642"/>
    <x v="1705"/>
    <n v="3"/>
    <s v="chicago illinois|drink|drinking|filmmaker|writer"/>
    <x v="4856"/>
    <n v="23"/>
    <x v="0"/>
    <x v="0"/>
    <s v="R"/>
    <x v="418"/>
    <x v="11"/>
    <n v="969"/>
    <x v="23"/>
    <n v="1.85"/>
    <x v="198"/>
  </r>
  <r>
    <x v="4857"/>
    <s v=" Black and White"/>
    <x v="2356"/>
    <n v="95"/>
    <n v="70"/>
    <n v="2"/>
    <n v="6"/>
    <x v="2980"/>
    <n v="24"/>
    <x v="4"/>
    <x v="577"/>
    <x v="2053"/>
    <x v="4855"/>
    <n v="4752"/>
    <n v="52"/>
    <x v="3468"/>
    <n v="1"/>
    <s v="brain|fiance|laboratory|surgeon|surgery"/>
    <x v="4857"/>
    <n v="152"/>
    <x v="0"/>
    <x v="0"/>
    <s v="Approved"/>
    <x v="421"/>
    <x v="34"/>
    <n v="16"/>
    <x v="54"/>
    <n v="1.66"/>
    <x v="103"/>
  </r>
  <r>
    <x v="4858"/>
    <s v="Color"/>
    <x v="2357"/>
    <n v="13"/>
    <n v="75"/>
    <n v="0"/>
    <n v="46"/>
    <x v="2981"/>
    <n v="267"/>
    <x v="4"/>
    <x v="270"/>
    <x v="2054"/>
    <x v="4856"/>
    <n v="683"/>
    <n v="488"/>
    <x v="3469"/>
    <n v="2"/>
    <s v="coming out|father son relationship|gay|gay brother|toilet sex"/>
    <x v="4858"/>
    <n v="8"/>
    <x v="0"/>
    <x v="0"/>
    <s v="Unrated"/>
    <x v="344"/>
    <x v="11"/>
    <n v="87"/>
    <x v="2"/>
    <n v="1.78"/>
    <x v="697"/>
  </r>
  <r>
    <x v="4859"/>
    <s v="Color"/>
    <x v="2358"/>
    <n v="15"/>
    <n v="87"/>
    <n v="8"/>
    <n v="272"/>
    <x v="2177"/>
    <n v="969"/>
    <x v="4"/>
    <x v="125"/>
    <x v="1808"/>
    <x v="4857"/>
    <n v="760"/>
    <n v="2398"/>
    <x v="2148"/>
    <n v="0"/>
    <s v="film editor|kiss|marriage proposal|movie screening|urination"/>
    <x v="4859"/>
    <n v="4"/>
    <x v="0"/>
    <x v="0"/>
    <s v="Not Rated"/>
    <x v="4"/>
    <x v="3"/>
    <n v="778"/>
    <x v="22"/>
    <m/>
    <x v="316"/>
  </r>
  <r>
    <x v="4860"/>
    <s v="Color"/>
    <x v="1607"/>
    <n v="125"/>
    <n v="87"/>
    <n v="59"/>
    <n v="9"/>
    <x v="2982"/>
    <n v="35"/>
    <x v="4"/>
    <x v="791"/>
    <x v="2055"/>
    <x v="4858"/>
    <n v="13065"/>
    <n v="97"/>
    <x v="3470"/>
    <n v="0"/>
    <s v="anticipate|dead in absentia|foetus|tunnel|unreliable narration"/>
    <x v="4860"/>
    <n v="136"/>
    <x v="0"/>
    <x v="0"/>
    <s v="R"/>
    <x v="418"/>
    <x v="10"/>
    <n v="28"/>
    <x v="27"/>
    <n v="1.78"/>
    <x v="67"/>
  </r>
  <r>
    <x v="4861"/>
    <s v="Color"/>
    <x v="1734"/>
    <n v="36"/>
    <n v="98"/>
    <n v="0"/>
    <n v="73"/>
    <x v="2983"/>
    <n v="138"/>
    <x v="4012"/>
    <x v="105"/>
    <x v="2056"/>
    <x v="4859"/>
    <n v="6375"/>
    <n v="388"/>
    <x v="3471"/>
    <n v="0"/>
    <s v="abusive father|critically acclaimed|loss of father|love|true love"/>
    <x v="4861"/>
    <n v="36"/>
    <x v="0"/>
    <x v="0"/>
    <s v="R"/>
    <x v="422"/>
    <x v="16"/>
    <n v="111"/>
    <x v="4"/>
    <n v="1.85"/>
    <x v="257"/>
  </r>
  <r>
    <x v="4862"/>
    <s v="Color"/>
    <x v="2359"/>
    <n v="73"/>
    <n v="83"/>
    <n v="8"/>
    <n v="8"/>
    <x v="2984"/>
    <n v="111"/>
    <x v="4"/>
    <x v="168"/>
    <x v="2057"/>
    <x v="4860"/>
    <n v="3885"/>
    <n v="147"/>
    <x v="3472"/>
    <n v="0"/>
    <s v="best friend|bully|friend|revenge|school"/>
    <x v="4862"/>
    <n v="40"/>
    <x v="0"/>
    <x v="4"/>
    <s v="Not Rated"/>
    <x v="4"/>
    <x v="9"/>
    <n v="19"/>
    <x v="10"/>
    <m/>
    <x v="103"/>
  </r>
  <r>
    <x v="4863"/>
    <s v="Color"/>
    <x v="2360"/>
    <n v="1"/>
    <n v="99"/>
    <n v="9"/>
    <n v="3"/>
    <x v="2985"/>
    <n v="866"/>
    <x v="4"/>
    <x v="105"/>
    <x v="2058"/>
    <x v="4861"/>
    <n v="712"/>
    <n v="1179"/>
    <x v="3473"/>
    <n v="0"/>
    <s v="based on novel|brazil|female underarm hair|sex in a window|star appears nude"/>
    <x v="4863"/>
    <n v="9"/>
    <x v="30"/>
    <x v="49"/>
    <s v="R"/>
    <x v="4"/>
    <x v="45"/>
    <n v="308"/>
    <x v="21"/>
    <n v="2.35"/>
    <x v="850"/>
  </r>
  <r>
    <x v="4864"/>
    <s v="Color"/>
    <x v="2361"/>
    <n v="113"/>
    <n v="98"/>
    <n v="969"/>
    <n v="433"/>
    <x v="430"/>
    <n v="969"/>
    <x v="4013"/>
    <x v="105"/>
    <x v="1808"/>
    <x v="4862"/>
    <n v="11816"/>
    <n v="2530"/>
    <x v="3474"/>
    <n v="0"/>
    <s v="adult returns home|girl with glasses|hipster|shower|title directed by female"/>
    <x v="4864"/>
    <n v="35"/>
    <x v="0"/>
    <x v="0"/>
    <s v="Not Rated"/>
    <x v="420"/>
    <x v="5"/>
    <n v="529"/>
    <x v="22"/>
    <n v="2.35"/>
    <x v="1"/>
  </r>
  <r>
    <x v="4865"/>
    <s v="Color"/>
    <x v="2362"/>
    <n v="13"/>
    <n v="93"/>
    <n v="9"/>
    <n v="133"/>
    <x v="2986"/>
    <n v="743"/>
    <x v="4"/>
    <x v="912"/>
    <x v="239"/>
    <x v="4863"/>
    <n v="485"/>
    <n v="1527"/>
    <x v="3475"/>
    <n v="0"/>
    <m/>
    <x v="4865"/>
    <n v="5"/>
    <x v="0"/>
    <x v="0"/>
    <s v="Not Rated"/>
    <x v="382"/>
    <x v="3"/>
    <n v="413"/>
    <x v="53"/>
    <n v="1.78"/>
    <x v="390"/>
  </r>
  <r>
    <x v="4866"/>
    <s v="Color"/>
    <x v="2363"/>
    <m/>
    <m/>
    <n v="0"/>
    <n v="15"/>
    <x v="2987"/>
    <n v="1000"/>
    <x v="4"/>
    <x v="200"/>
    <x v="1157"/>
    <x v="4864"/>
    <n v="128"/>
    <n v="1077"/>
    <x v="3476"/>
    <n v="0"/>
    <s v="coming of age|male nudity|road trip|skinny dipping|teenager"/>
    <x v="4866"/>
    <n v="3"/>
    <x v="0"/>
    <x v="0"/>
    <m/>
    <x v="4"/>
    <x v="7"/>
    <n v="36"/>
    <x v="55"/>
    <m/>
    <x v="680"/>
  </r>
  <r>
    <x v="4867"/>
    <s v="Color"/>
    <x v="2364"/>
    <n v="12"/>
    <n v="111"/>
    <n v="6"/>
    <m/>
    <x v="217"/>
    <m/>
    <x v="4"/>
    <x v="4"/>
    <x v="1763"/>
    <x v="4865"/>
    <n v="61"/>
    <n v="0"/>
    <x v="4"/>
    <n v="0"/>
    <s v="city|city symphony|diary|essay|surveillance"/>
    <x v="4867"/>
    <n v="1"/>
    <x v="0"/>
    <x v="0"/>
    <m/>
    <x v="423"/>
    <x v="2"/>
    <m/>
    <x v="19"/>
    <n v="1.78"/>
    <x v="829"/>
  </r>
  <r>
    <x v="4868"/>
    <s v=" Black and White"/>
    <x v="2365"/>
    <n v="60"/>
    <n v="47"/>
    <n v="2"/>
    <n v="5"/>
    <x v="2988"/>
    <n v="19"/>
    <x v="4"/>
    <x v="208"/>
    <x v="2059"/>
    <x v="4866"/>
    <n v="6261"/>
    <n v="43"/>
    <x v="3477"/>
    <n v="0"/>
    <s v="1920s|cthulhu|dream|sailor|silent film"/>
    <x v="4868"/>
    <n v="99"/>
    <x v="0"/>
    <x v="0"/>
    <m/>
    <x v="423"/>
    <x v="12"/>
    <n v="9"/>
    <x v="11"/>
    <n v="1.33"/>
    <x v="1"/>
  </r>
  <r>
    <x v="4869"/>
    <s v="Color"/>
    <x v="2366"/>
    <n v="10"/>
    <n v="92"/>
    <n v="0"/>
    <m/>
    <x v="217"/>
    <n v="0"/>
    <x v="4"/>
    <x v="4"/>
    <x v="2060"/>
    <x v="4867"/>
    <n v="53"/>
    <n v="0"/>
    <x v="4"/>
    <n v="0"/>
    <m/>
    <x v="4869"/>
    <n v="10"/>
    <x v="0"/>
    <x v="0"/>
    <m/>
    <x v="423"/>
    <x v="9"/>
    <m/>
    <x v="0"/>
    <n v="16"/>
    <x v="574"/>
  </r>
  <r>
    <x v="4870"/>
    <s v="Color"/>
    <x v="2367"/>
    <n v="161"/>
    <n v="97"/>
    <n v="18"/>
    <n v="236"/>
    <x v="2989"/>
    <n v="852"/>
    <x v="4"/>
    <x v="232"/>
    <x v="627"/>
    <x v="4868"/>
    <n v="48236"/>
    <n v="1922"/>
    <x v="3478"/>
    <n v="0"/>
    <s v="computer hacker|girlfriend in a coma|nosebleed|prosthetic leg|road trip"/>
    <x v="4870"/>
    <n v="180"/>
    <x v="0"/>
    <x v="0"/>
    <s v="PG-13"/>
    <x v="213"/>
    <x v="11"/>
    <n v="680"/>
    <x v="9"/>
    <n v="2.35"/>
    <x v="7"/>
  </r>
  <r>
    <x v="4871"/>
    <s v="Color"/>
    <x v="2368"/>
    <n v="7"/>
    <n v="81"/>
    <n v="3"/>
    <n v="18"/>
    <x v="2990"/>
    <n v="26"/>
    <x v="4"/>
    <x v="894"/>
    <x v="2061"/>
    <x v="4869"/>
    <n v="66"/>
    <n v="70"/>
    <x v="3479"/>
    <n v="7"/>
    <s v="comic book|comic book history|comics|spawn|walking dead"/>
    <x v="4871"/>
    <n v="2"/>
    <x v="0"/>
    <x v="0"/>
    <m/>
    <x v="423"/>
    <x v="11"/>
    <n v="20"/>
    <x v="38"/>
    <m/>
    <x v="361"/>
  </r>
  <r>
    <x v="4872"/>
    <s v="Color"/>
    <x v="2369"/>
    <n v="34"/>
    <n v="83"/>
    <n v="3"/>
    <n v="69"/>
    <x v="2991"/>
    <n v="695"/>
    <x v="4"/>
    <x v="270"/>
    <x v="2062"/>
    <x v="4870"/>
    <n v="733"/>
    <n v="1438"/>
    <x v="3480"/>
    <n v="0"/>
    <s v="estranged daughter|friendship|nevada|prisoner|unlikely friendship"/>
    <x v="4872"/>
    <n v="7"/>
    <x v="0"/>
    <x v="0"/>
    <s v="R"/>
    <x v="424"/>
    <x v="9"/>
    <n v="571"/>
    <x v="4"/>
    <n v="16"/>
    <x v="800"/>
  </r>
  <r>
    <x v="4873"/>
    <s v="Color"/>
    <x v="2370"/>
    <m/>
    <n v="96"/>
    <n v="117"/>
    <n v="281"/>
    <x v="2992"/>
    <n v="948"/>
    <x v="4"/>
    <x v="125"/>
    <x v="924"/>
    <x v="4871"/>
    <n v="181"/>
    <n v="2058"/>
    <x v="3481"/>
    <n v="5"/>
    <s v="ellipsis in title|long title|period in title|punctuation in title|title ends with period"/>
    <x v="4873"/>
    <n v="4"/>
    <x v="0"/>
    <x v="0"/>
    <m/>
    <x v="425"/>
    <x v="9"/>
    <n v="482"/>
    <x v="34"/>
    <n v="2.35"/>
    <x v="857"/>
  </r>
  <r>
    <x v="4874"/>
    <s v="Color"/>
    <x v="473"/>
    <n v="75"/>
    <n v="90"/>
    <n v="234"/>
    <n v="15"/>
    <x v="2993"/>
    <n v="552"/>
    <x v="4014"/>
    <x v="270"/>
    <x v="2063"/>
    <x v="4872"/>
    <n v="6246"/>
    <n v="642"/>
    <x v="3482"/>
    <n v="0"/>
    <s v="cover up|north carolina|redemption|small town|teenager"/>
    <x v="4874"/>
    <n v="76"/>
    <x v="0"/>
    <x v="0"/>
    <s v="Unrated"/>
    <x v="424"/>
    <x v="21"/>
    <n v="61"/>
    <x v="7"/>
    <n v="2.35"/>
    <x v="219"/>
  </r>
  <r>
    <x v="4875"/>
    <s v="Color"/>
    <x v="2371"/>
    <n v="21"/>
    <n v="90"/>
    <n v="4"/>
    <n v="113"/>
    <x v="2994"/>
    <n v="20000"/>
    <x v="4015"/>
    <x v="127"/>
    <x v="2064"/>
    <x v="4873"/>
    <n v="2631"/>
    <n v="20814"/>
    <x v="3483"/>
    <n v="5"/>
    <s v="accountant|actor|animal in title|mail carrier|single parent"/>
    <x v="4875"/>
    <n v="26"/>
    <x v="0"/>
    <x v="0"/>
    <s v="R"/>
    <x v="417"/>
    <x v="15"/>
    <n v="467"/>
    <x v="32"/>
    <n v="1.85"/>
    <x v="1"/>
  </r>
  <r>
    <x v="4876"/>
    <s v="Color"/>
    <x v="2372"/>
    <n v="3"/>
    <n v="95"/>
    <n v="0"/>
    <n v="279"/>
    <x v="2995"/>
    <n v="883"/>
    <x v="4"/>
    <x v="211"/>
    <x v="371"/>
    <x v="4874"/>
    <n v="34"/>
    <n v="2618"/>
    <x v="3484"/>
    <n v="0"/>
    <m/>
    <x v="4876"/>
    <n v="2"/>
    <x v="0"/>
    <x v="0"/>
    <m/>
    <x v="419"/>
    <x v="11"/>
    <n v="507"/>
    <x v="40"/>
    <m/>
    <x v="796"/>
  </r>
  <r>
    <x v="4877"/>
    <s v="Color"/>
    <x v="2373"/>
    <n v="2"/>
    <n v="83"/>
    <n v="138"/>
    <n v="76"/>
    <x v="2996"/>
    <n v="307"/>
    <x v="4"/>
    <x v="429"/>
    <x v="2065"/>
    <x v="4875"/>
    <n v="192"/>
    <n v="619"/>
    <x v="3485"/>
    <n v="0"/>
    <s v="blood|independent film|mutilation|violence"/>
    <x v="4877"/>
    <n v="6"/>
    <x v="0"/>
    <x v="0"/>
    <s v="Unrated"/>
    <x v="417"/>
    <x v="10"/>
    <n v="114"/>
    <x v="75"/>
    <n v="2.35"/>
    <x v="867"/>
  </r>
  <r>
    <x v="4878"/>
    <s v="Color"/>
    <x v="48"/>
    <n v="71"/>
    <n v="117"/>
    <n v="17000"/>
    <n v="476"/>
    <x v="2997"/>
    <n v="725"/>
    <x v="4016"/>
    <x v="305"/>
    <x v="2066"/>
    <x v="4876"/>
    <n v="12611"/>
    <n v="2783"/>
    <x v="3486"/>
    <n v="0"/>
    <s v="band|final concert|guitar|interview|thanksgiving"/>
    <x v="4878"/>
    <n v="113"/>
    <x v="0"/>
    <x v="0"/>
    <s v="PG"/>
    <x v="4"/>
    <x v="33"/>
    <n v="572"/>
    <x v="17"/>
    <n v="1.85"/>
    <x v="1"/>
  </r>
  <r>
    <x v="4879"/>
    <s v="Color"/>
    <x v="2374"/>
    <n v="7"/>
    <n v="75"/>
    <n v="14"/>
    <n v="130"/>
    <x v="2998"/>
    <n v="252"/>
    <x v="4"/>
    <x v="381"/>
    <x v="2067"/>
    <x v="4877"/>
    <n v="106"/>
    <n v="638"/>
    <x v="3487"/>
    <n v="0"/>
    <m/>
    <x v="4879"/>
    <n v="5"/>
    <x v="0"/>
    <x v="0"/>
    <m/>
    <x v="423"/>
    <x v="3"/>
    <n v="132"/>
    <x v="42"/>
    <n v="2.35"/>
    <x v="669"/>
  </r>
  <r>
    <x v="4880"/>
    <s v="Color"/>
    <x v="2375"/>
    <n v="61"/>
    <n v="79"/>
    <n v="2"/>
    <n v="20"/>
    <x v="1075"/>
    <n v="962"/>
    <x v="4017"/>
    <x v="270"/>
    <x v="795"/>
    <x v="4878"/>
    <n v="1516"/>
    <n v="1054"/>
    <x v="3488"/>
    <n v="0"/>
    <s v="friend|hospital|low budget film|ring|stoned"/>
    <x v="4880"/>
    <n v="10"/>
    <x v="0"/>
    <x v="0"/>
    <s v="Unrated"/>
    <x v="4"/>
    <x v="0"/>
    <n v="72"/>
    <x v="22"/>
    <m/>
    <x v="351"/>
  </r>
  <r>
    <x v="4881"/>
    <s v="Color"/>
    <x v="2376"/>
    <n v="3"/>
    <n v="78"/>
    <n v="6"/>
    <n v="17"/>
    <x v="2999"/>
    <n v="32"/>
    <x v="4018"/>
    <x v="713"/>
    <x v="2068"/>
    <x v="4879"/>
    <n v="143"/>
    <n v="72"/>
    <x v="3489"/>
    <n v="0"/>
    <m/>
    <x v="4881"/>
    <n v="9"/>
    <x v="0"/>
    <x v="0"/>
    <s v="R"/>
    <x v="426"/>
    <x v="1"/>
    <n v="17"/>
    <x v="54"/>
    <n v="2.35"/>
    <x v="868"/>
  </r>
  <r>
    <x v="4882"/>
    <s v=" Black and White"/>
    <x v="2377"/>
    <n v="52"/>
    <n v="109"/>
    <n v="26"/>
    <n v="3"/>
    <x v="3000"/>
    <n v="26"/>
    <x v="4"/>
    <x v="125"/>
    <x v="2069"/>
    <x v="4880"/>
    <n v="1578"/>
    <n v="38"/>
    <x v="3490"/>
    <n v="0"/>
    <s v="friendship|guitarist|mumblecore|musician|new york"/>
    <x v="4882"/>
    <n v="23"/>
    <x v="0"/>
    <x v="0"/>
    <s v="R"/>
    <x v="4"/>
    <x v="12"/>
    <n v="6"/>
    <x v="8"/>
    <n v="1.66"/>
    <x v="118"/>
  </r>
  <r>
    <x v="4883"/>
    <s v="Color"/>
    <x v="2378"/>
    <m/>
    <n v="89"/>
    <n v="2"/>
    <n v="0"/>
    <x v="3001"/>
    <n v="5"/>
    <x v="4"/>
    <x v="429"/>
    <x v="2070"/>
    <x v="4881"/>
    <n v="23"/>
    <n v="5"/>
    <x v="3491"/>
    <n v="0"/>
    <s v="la llorona|weeping"/>
    <x v="4883"/>
    <n v="2"/>
    <x v="0"/>
    <x v="0"/>
    <s v="Not Rated"/>
    <x v="382"/>
    <x v="9"/>
    <n v="0"/>
    <x v="28"/>
    <m/>
    <x v="729"/>
  </r>
  <r>
    <x v="4884"/>
    <s v="Color"/>
    <x v="2159"/>
    <n v="53"/>
    <n v="93"/>
    <n v="214"/>
    <n v="59"/>
    <x v="3002"/>
    <n v="177"/>
    <x v="4019"/>
    <x v="539"/>
    <x v="315"/>
    <x v="4882"/>
    <n v="2646"/>
    <n v="365"/>
    <x v="3492"/>
    <n v="4"/>
    <s v="black comedy"/>
    <x v="4884"/>
    <n v="22"/>
    <x v="0"/>
    <x v="1"/>
    <s v="R"/>
    <x v="4"/>
    <x v="0"/>
    <n v="95"/>
    <x v="12"/>
    <m/>
    <x v="869"/>
  </r>
  <r>
    <x v="4885"/>
    <s v=" Black and White"/>
    <x v="609"/>
    <n v="136"/>
    <n v="102"/>
    <n v="0"/>
    <n v="216"/>
    <x v="3003"/>
    <n v="898"/>
    <x v="4020"/>
    <x v="125"/>
    <x v="1088"/>
    <x v="4883"/>
    <n v="181749"/>
    <n v="2103"/>
    <x v="3493"/>
    <n v="4"/>
    <s v="clerk|friend|hockey|video|video store"/>
    <x v="4885"/>
    <n v="615"/>
    <x v="0"/>
    <x v="0"/>
    <s v="R"/>
    <x v="427"/>
    <x v="24"/>
    <n v="657"/>
    <x v="6"/>
    <n v="1.37"/>
    <x v="1"/>
  </r>
  <r>
    <x v="4886"/>
    <s v="Color"/>
    <x v="2379"/>
    <n v="8"/>
    <n v="65"/>
    <n v="0"/>
    <m/>
    <x v="3004"/>
    <n v="0"/>
    <x v="4021"/>
    <x v="370"/>
    <x v="2071"/>
    <x v="4884"/>
    <n v="803"/>
    <n v="0"/>
    <x v="4"/>
    <n v="1"/>
    <s v="male frontal nudity|male pubic hair|male rear nudity|pubic hair|street hustler"/>
    <x v="4886"/>
    <n v="16"/>
    <x v="0"/>
    <x v="0"/>
    <s v="Not Rated"/>
    <x v="428"/>
    <x v="49"/>
    <n v="0"/>
    <x v="10"/>
    <n v="1.37"/>
    <x v="550"/>
  </r>
  <r>
    <x v="4887"/>
    <s v="Color"/>
    <x v="2377"/>
    <n v="43"/>
    <n v="85"/>
    <n v="26"/>
    <n v="3"/>
    <x v="3000"/>
    <n v="26"/>
    <x v="4"/>
    <x v="200"/>
    <x v="2069"/>
    <x v="4885"/>
    <n v="1894"/>
    <n v="40"/>
    <x v="3490"/>
    <n v="1"/>
    <s v="mumblecore"/>
    <x v="4887"/>
    <n v="61"/>
    <x v="0"/>
    <x v="0"/>
    <m/>
    <x v="4"/>
    <x v="19"/>
    <n v="6"/>
    <x v="21"/>
    <n v="1.37"/>
    <x v="619"/>
  </r>
  <r>
    <x v="4888"/>
    <s v="Color"/>
    <x v="856"/>
    <n v="80"/>
    <n v="97"/>
    <n v="119"/>
    <n v="7"/>
    <x v="750"/>
    <n v="136"/>
    <x v="4022"/>
    <x v="200"/>
    <x v="2072"/>
    <x v="4886"/>
    <n v="11550"/>
    <n v="254"/>
    <x v="3494"/>
    <n v="0"/>
    <s v="business trip|love|misogynist|office|secretary"/>
    <x v="4888"/>
    <n v="197"/>
    <x v="0"/>
    <x v="4"/>
    <s v="R"/>
    <x v="422"/>
    <x v="13"/>
    <n v="108"/>
    <x v="11"/>
    <n v="1.85"/>
    <x v="474"/>
  </r>
  <r>
    <x v="1478"/>
    <s v="Color"/>
    <x v="50"/>
    <n v="233"/>
    <n v="109"/>
    <n v="453"/>
    <n v="120"/>
    <x v="999"/>
    <n v="1000"/>
    <x v="1420"/>
    <x v="28"/>
    <x v="610"/>
    <x v="1478"/>
    <n v="47502"/>
    <n v="1458"/>
    <x v="1158"/>
    <n v="3"/>
    <s v="dea|drug cartel|kicked in the crotch|strip club|tough girl"/>
    <x v="1478"/>
    <n v="212"/>
    <x v="0"/>
    <x v="0"/>
    <s v="R"/>
    <x v="82"/>
    <x v="11"/>
    <n v="206"/>
    <x v="20"/>
    <n v="1.85"/>
    <x v="7"/>
  </r>
  <r>
    <x v="4889"/>
    <s v="Color"/>
    <x v="2380"/>
    <n v="28"/>
    <n v="79"/>
    <n v="3"/>
    <n v="42"/>
    <x v="3005"/>
    <n v="93"/>
    <x v="4"/>
    <x v="463"/>
    <x v="2073"/>
    <x v="4887"/>
    <n v="493"/>
    <n v="243"/>
    <x v="3495"/>
    <n v="0"/>
    <s v="ex convict|graduation|manhattan new york city|older brother is bad influence|washington heights manhattan new york city"/>
    <x v="4889"/>
    <n v="21"/>
    <x v="0"/>
    <x v="0"/>
    <m/>
    <x v="429"/>
    <x v="19"/>
    <n v="46"/>
    <x v="15"/>
    <n v="1.78"/>
    <x v="686"/>
  </r>
  <r>
    <x v="4890"/>
    <s v="Color"/>
    <x v="388"/>
    <n v="58"/>
    <n v="80"/>
    <n v="892"/>
    <n v="492"/>
    <x v="3006"/>
    <n v="986"/>
    <x v="4"/>
    <x v="23"/>
    <x v="102"/>
    <x v="4888"/>
    <n v="15091"/>
    <n v="3197"/>
    <x v="1496"/>
    <n v="0"/>
    <s v="death|first part|killing spree|massacre|murder"/>
    <x v="4890"/>
    <n v="129"/>
    <x v="0"/>
    <x v="4"/>
    <s v="R"/>
    <x v="4"/>
    <x v="0"/>
    <n v="918"/>
    <x v="22"/>
    <n v="2.35"/>
    <x v="1"/>
  </r>
  <r>
    <x v="4891"/>
    <s v=" Black and White"/>
    <x v="776"/>
    <n v="61"/>
    <n v="100"/>
    <n v="0"/>
    <n v="0"/>
    <x v="3007"/>
    <n v="5"/>
    <x v="4023"/>
    <x v="200"/>
    <x v="2074"/>
    <x v="4889"/>
    <n v="15103"/>
    <n v="5"/>
    <x v="3496"/>
    <n v="0"/>
    <s v="austin texas|moon|pap smear|texas|twenty something"/>
    <x v="4891"/>
    <n v="80"/>
    <x v="0"/>
    <x v="0"/>
    <s v="R"/>
    <x v="430"/>
    <x v="23"/>
    <n v="0"/>
    <x v="1"/>
    <n v="1.37"/>
    <x v="43"/>
  </r>
  <r>
    <x v="4892"/>
    <s v="Color"/>
    <x v="2381"/>
    <m/>
    <n v="90"/>
    <n v="0"/>
    <n v="9"/>
    <x v="3008"/>
    <n v="313"/>
    <x v="4"/>
    <x v="168"/>
    <x v="2075"/>
    <x v="4890"/>
    <n v="57"/>
    <n v="366"/>
    <x v="3497"/>
    <n v="2"/>
    <m/>
    <x v="4892"/>
    <n v="2"/>
    <x v="0"/>
    <x v="0"/>
    <m/>
    <x v="422"/>
    <x v="2"/>
    <n v="25"/>
    <x v="30"/>
    <m/>
    <x v="574"/>
  </r>
  <r>
    <x v="4893"/>
    <s v="Color"/>
    <x v="2373"/>
    <n v="1"/>
    <n v="90"/>
    <n v="138"/>
    <n v="138"/>
    <x v="3009"/>
    <n v="370"/>
    <x v="4"/>
    <x v="127"/>
    <x v="2076"/>
    <x v="4891"/>
    <n v="114"/>
    <n v="841"/>
    <x v="3498"/>
    <n v="1"/>
    <s v="anti romantic comedy|dating|divorce|sex comedy|sex scene"/>
    <x v="4893"/>
    <n v="3"/>
    <x v="0"/>
    <x v="0"/>
    <m/>
    <x v="431"/>
    <x v="9"/>
    <n v="184"/>
    <x v="47"/>
    <n v="1.78"/>
    <x v="367"/>
  </r>
  <r>
    <x v="4894"/>
    <s v="Color"/>
    <x v="1896"/>
    <n v="5"/>
    <n v="120"/>
    <n v="589"/>
    <n v="4"/>
    <x v="3010"/>
    <n v="51"/>
    <x v="4"/>
    <x v="270"/>
    <x v="2077"/>
    <x v="4892"/>
    <n v="2986"/>
    <n v="108"/>
    <x v="3499"/>
    <n v="1"/>
    <s v="baby|car salesman|christian film|pregnancy|used car salesman"/>
    <x v="4894"/>
    <n v="49"/>
    <x v="0"/>
    <x v="0"/>
    <m/>
    <x v="416"/>
    <x v="17"/>
    <n v="49"/>
    <x v="8"/>
    <n v="1.85"/>
    <x v="572"/>
  </r>
  <r>
    <x v="4895"/>
    <s v="Color"/>
    <x v="2382"/>
    <n v="43"/>
    <n v="91"/>
    <n v="158"/>
    <n v="265"/>
    <x v="695"/>
    <n v="630"/>
    <x v="4"/>
    <x v="236"/>
    <x v="2078"/>
    <x v="4893"/>
    <n v="3836"/>
    <n v="2679"/>
    <x v="3500"/>
    <n v="0"/>
    <s v="asylum|demon|party|secret|teenager"/>
    <x v="4895"/>
    <n v="33"/>
    <x v="0"/>
    <x v="0"/>
    <s v="R"/>
    <x v="4"/>
    <x v="2"/>
    <n v="512"/>
    <x v="51"/>
    <n v="1.85"/>
    <x v="1"/>
  </r>
  <r>
    <x v="4896"/>
    <m/>
    <x v="2383"/>
    <m/>
    <n v="143"/>
    <n v="8"/>
    <n v="8"/>
    <x v="3011"/>
    <n v="720"/>
    <x v="4"/>
    <x v="327"/>
    <x v="2079"/>
    <x v="4894"/>
    <n v="125"/>
    <n v="770"/>
    <x v="3501"/>
    <n v="0"/>
    <s v="avatar|college|death|tron|university"/>
    <x v="4896"/>
    <n v="8"/>
    <x v="0"/>
    <x v="0"/>
    <m/>
    <x v="432"/>
    <x v="10"/>
    <n v="19"/>
    <x v="56"/>
    <m/>
    <x v="574"/>
  </r>
  <r>
    <x v="4897"/>
    <s v="Color"/>
    <x v="1342"/>
    <n v="51"/>
    <n v="85"/>
    <n v="157"/>
    <n v="10"/>
    <x v="3012"/>
    <n v="830"/>
    <x v="4024"/>
    <x v="105"/>
    <x v="2034"/>
    <x v="4895"/>
    <n v="4067"/>
    <n v="1064"/>
    <x v="3502"/>
    <n v="0"/>
    <s v="birthday|gift|motel|new york city|upholsterer"/>
    <x v="4897"/>
    <n v="71"/>
    <x v="0"/>
    <x v="0"/>
    <s v="R"/>
    <x v="392"/>
    <x v="12"/>
    <n v="224"/>
    <x v="4"/>
    <m/>
    <x v="813"/>
  </r>
  <r>
    <x v="4898"/>
    <s v=" Black and White"/>
    <x v="2384"/>
    <n v="6"/>
    <n v="60"/>
    <n v="0"/>
    <n v="4"/>
    <x v="3013"/>
    <n v="147"/>
    <x v="4"/>
    <x v="270"/>
    <x v="2080"/>
    <x v="4896"/>
    <n v="70"/>
    <n v="170"/>
    <x v="3503"/>
    <n v="0"/>
    <m/>
    <x v="4898"/>
    <n v="1"/>
    <x v="47"/>
    <x v="64"/>
    <m/>
    <x v="392"/>
    <x v="11"/>
    <n v="19"/>
    <x v="38"/>
    <m/>
    <x v="870"/>
  </r>
  <r>
    <x v="4899"/>
    <s v="Color"/>
    <x v="2385"/>
    <n v="22"/>
    <n v="88"/>
    <n v="38"/>
    <n v="211"/>
    <x v="3014"/>
    <n v="331"/>
    <x v="4025"/>
    <x v="822"/>
    <x v="2081"/>
    <x v="4897"/>
    <n v="1194"/>
    <n v="1546"/>
    <x v="991"/>
    <n v="2"/>
    <m/>
    <x v="4899"/>
    <n v="8"/>
    <x v="0"/>
    <x v="0"/>
    <m/>
    <x v="392"/>
    <x v="0"/>
    <n v="212"/>
    <x v="5"/>
    <n v="2.35"/>
    <x v="871"/>
  </r>
  <r>
    <x v="4900"/>
    <s v="Color"/>
    <x v="2386"/>
    <n v="42"/>
    <n v="78"/>
    <n v="91"/>
    <n v="86"/>
    <x v="3015"/>
    <n v="407"/>
    <x v="4"/>
    <x v="232"/>
    <x v="2082"/>
    <x v="4898"/>
    <n v="1771"/>
    <n v="674"/>
    <x v="3504"/>
    <n v="0"/>
    <s v="arch villain|game of death|kidnapping|superhero"/>
    <x v="4900"/>
    <n v="35"/>
    <x v="0"/>
    <x v="0"/>
    <s v="Unrated"/>
    <x v="416"/>
    <x v="10"/>
    <n v="91"/>
    <x v="61"/>
    <n v="2.35"/>
    <x v="245"/>
  </r>
  <r>
    <x v="4901"/>
    <s v="Color"/>
    <x v="1204"/>
    <n v="73"/>
    <n v="108"/>
    <n v="0"/>
    <n v="105"/>
    <x v="3016"/>
    <n v="462"/>
    <x v="4026"/>
    <x v="913"/>
    <x v="2083"/>
    <x v="4899"/>
    <n v="16792"/>
    <n v="760"/>
    <x v="3505"/>
    <n v="2"/>
    <s v="absurd humor|egg|gross out humor|lesbian|sex"/>
    <x v="4901"/>
    <n v="183"/>
    <x v="0"/>
    <x v="0"/>
    <s v="NC-17"/>
    <x v="433"/>
    <x v="36"/>
    <n v="143"/>
    <x v="9"/>
    <n v="1.37"/>
    <x v="1"/>
  </r>
  <r>
    <x v="4902"/>
    <s v="Color"/>
    <x v="1209"/>
    <n v="81"/>
    <n v="110"/>
    <n v="107"/>
    <n v="45"/>
    <x v="3017"/>
    <n v="576"/>
    <x v="4027"/>
    <x v="484"/>
    <x v="2084"/>
    <x v="4900"/>
    <n v="3924"/>
    <n v="776"/>
    <x v="3506"/>
    <n v="1"/>
    <s v="jail|junkie|money|motel|singer"/>
    <x v="4902"/>
    <n v="39"/>
    <x v="3"/>
    <x v="10"/>
    <s v="R"/>
    <x v="434"/>
    <x v="14"/>
    <n v="133"/>
    <x v="8"/>
    <n v="2.35"/>
    <x v="872"/>
  </r>
  <r>
    <x v="4903"/>
    <s v="Color"/>
    <x v="2387"/>
    <n v="64"/>
    <n v="90"/>
    <n v="397"/>
    <n v="0"/>
    <x v="3018"/>
    <n v="5"/>
    <x v="4028"/>
    <x v="270"/>
    <x v="2085"/>
    <x v="4901"/>
    <n v="4555"/>
    <n v="5"/>
    <x v="3507"/>
    <n v="0"/>
    <s v="abortion|bus|hospital|prison|prostitution"/>
    <x v="4903"/>
    <n v="26"/>
    <x v="44"/>
    <x v="44"/>
    <s v="Not Rated"/>
    <x v="433"/>
    <x v="21"/>
    <n v="0"/>
    <x v="7"/>
    <n v="1.85"/>
    <x v="204"/>
  </r>
  <r>
    <x v="4904"/>
    <s v=" Black and White"/>
    <x v="2388"/>
    <n v="12"/>
    <n v="83"/>
    <n v="18"/>
    <n v="0"/>
    <x v="3019"/>
    <n v="10"/>
    <x v="4"/>
    <x v="429"/>
    <x v="2086"/>
    <x v="4902"/>
    <n v="57"/>
    <n v="15"/>
    <x v="3508"/>
    <n v="0"/>
    <m/>
    <x v="4904"/>
    <n v="1"/>
    <x v="0"/>
    <x v="25"/>
    <m/>
    <x v="433"/>
    <x v="1"/>
    <n v="5"/>
    <x v="10"/>
    <n v="1.33"/>
    <x v="873"/>
  </r>
  <r>
    <x v="4905"/>
    <s v="Color"/>
    <x v="2389"/>
    <n v="78"/>
    <n v="111"/>
    <n v="62"/>
    <n v="6"/>
    <x v="3020"/>
    <n v="89"/>
    <x v="4029"/>
    <x v="353"/>
    <x v="2087"/>
    <x v="4903"/>
    <n v="6318"/>
    <n v="115"/>
    <x v="3509"/>
    <n v="0"/>
    <s v="breasts|interrogation|investigation|murder|watching television"/>
    <x v="4905"/>
    <n v="50"/>
    <x v="2"/>
    <x v="7"/>
    <m/>
    <x v="138"/>
    <x v="13"/>
    <n v="13"/>
    <x v="38"/>
    <n v="1.85"/>
    <x v="325"/>
  </r>
  <r>
    <x v="4906"/>
    <s v="Color"/>
    <x v="2390"/>
    <m/>
    <n v="84"/>
    <n v="5"/>
    <n v="12"/>
    <x v="3021"/>
    <n v="21"/>
    <x v="4"/>
    <x v="270"/>
    <x v="2088"/>
    <x v="4904"/>
    <n v="156"/>
    <n v="62"/>
    <x v="3510"/>
    <n v="2"/>
    <s v="gang initiation|gunplay|hazing|latino|shakespeare's romeo and juliet"/>
    <x v="4906"/>
    <n v="3"/>
    <x v="0"/>
    <x v="0"/>
    <m/>
    <x v="4"/>
    <x v="14"/>
    <n v="20"/>
    <x v="9"/>
    <m/>
    <x v="517"/>
  </r>
  <r>
    <x v="4907"/>
    <s v="Color"/>
    <x v="2391"/>
    <n v="13"/>
    <n v="82"/>
    <n v="120"/>
    <n v="84"/>
    <x v="3022"/>
    <n v="785"/>
    <x v="4"/>
    <x v="662"/>
    <x v="2089"/>
    <x v="4905"/>
    <n v="133"/>
    <n v="1111"/>
    <x v="3511"/>
    <m/>
    <s v="nudity|party|pirate|swimsuit|three word title"/>
    <x v="4907"/>
    <n v="8"/>
    <x v="0"/>
    <x v="0"/>
    <m/>
    <x v="401"/>
    <x v="3"/>
    <n v="98"/>
    <x v="28"/>
    <n v="16"/>
    <x v="874"/>
  </r>
  <r>
    <x v="4908"/>
    <s v="Color"/>
    <x v="2392"/>
    <n v="10"/>
    <n v="98"/>
    <n v="3"/>
    <n v="152"/>
    <x v="3023"/>
    <n v="789"/>
    <x v="4"/>
    <x v="152"/>
    <x v="344"/>
    <x v="4906"/>
    <n v="438"/>
    <n v="1186"/>
    <x v="3512"/>
    <n v="1"/>
    <s v="corruption|homeless|homeless man|motorcycle|urban legend"/>
    <x v="4908"/>
    <n v="14"/>
    <x v="0"/>
    <x v="0"/>
    <m/>
    <x v="4"/>
    <x v="16"/>
    <n v="194"/>
    <x v="21"/>
    <m/>
    <x v="875"/>
  </r>
  <r>
    <x v="4909"/>
    <s v="Color"/>
    <x v="2393"/>
    <n v="143"/>
    <n v="77"/>
    <n v="291"/>
    <n v="8"/>
    <x v="3024"/>
    <n v="291"/>
    <x v="4030"/>
    <x v="211"/>
    <x v="2090"/>
    <x v="4907"/>
    <n v="72639"/>
    <n v="368"/>
    <x v="3513"/>
    <n v="0"/>
    <s v="changing the future|independent film|invention|nonlinear timeline|time travel"/>
    <x v="4909"/>
    <n v="371"/>
    <x v="0"/>
    <x v="0"/>
    <s v="PG-13"/>
    <x v="435"/>
    <x v="14"/>
    <n v="45"/>
    <x v="15"/>
    <n v="1.85"/>
    <x v="64"/>
  </r>
  <r>
    <x v="4910"/>
    <s v="Color"/>
    <x v="2394"/>
    <n v="35"/>
    <n v="80"/>
    <n v="0"/>
    <n v="0"/>
    <x v="3025"/>
    <n v="0"/>
    <x v="4031"/>
    <x v="582"/>
    <x v="2091"/>
    <x v="4908"/>
    <n v="589"/>
    <n v="0"/>
    <x v="3514"/>
    <n v="0"/>
    <s v="jihad|mindanao|philippines|security guard|squatter"/>
    <x v="4910"/>
    <n v="35"/>
    <x v="0"/>
    <x v="65"/>
    <s v="Not Rated"/>
    <x v="435"/>
    <x v="12"/>
    <n v="0"/>
    <x v="22"/>
    <m/>
    <x v="571"/>
  </r>
  <r>
    <x v="4911"/>
    <s v="Color"/>
    <x v="423"/>
    <n v="56"/>
    <n v="81"/>
    <n v="0"/>
    <n v="6"/>
    <x v="3026"/>
    <n v="121"/>
    <x v="4032"/>
    <x v="400"/>
    <x v="2092"/>
    <x v="4909"/>
    <n v="52055"/>
    <n v="147"/>
    <x v="3515"/>
    <n v="0"/>
    <s v="assassin|death|guitar|gun|mariachi"/>
    <x v="4911"/>
    <n v="130"/>
    <x v="6"/>
    <x v="0"/>
    <s v="R"/>
    <x v="435"/>
    <x v="29"/>
    <n v="20"/>
    <x v="8"/>
    <n v="1.37"/>
    <x v="1"/>
  </r>
  <r>
    <x v="4912"/>
    <s v="Color"/>
    <x v="2395"/>
    <m/>
    <n v="84"/>
    <n v="2"/>
    <n v="2"/>
    <x v="3027"/>
    <n v="45"/>
    <x v="4"/>
    <x v="152"/>
    <x v="2093"/>
    <x v="4910"/>
    <n v="36"/>
    <n v="93"/>
    <x v="3516"/>
    <n v="0"/>
    <s v="jewell|mongol|nostradamus|stepnicka|vallone"/>
    <x v="4912"/>
    <n v="1"/>
    <x v="0"/>
    <x v="0"/>
    <s v="PG-13"/>
    <x v="436"/>
    <x v="12"/>
    <n v="44"/>
    <x v="6"/>
    <m/>
    <x v="404"/>
  </r>
  <r>
    <x v="4913"/>
    <s v="Color"/>
    <x v="1734"/>
    <n v="14"/>
    <n v="95"/>
    <n v="0"/>
    <n v="133"/>
    <x v="3028"/>
    <n v="296"/>
    <x v="4033"/>
    <x v="200"/>
    <x v="2094"/>
    <x v="4911"/>
    <n v="1338"/>
    <n v="690"/>
    <x v="3517"/>
    <n v="1"/>
    <s v="written and directed by cast member"/>
    <x v="4913"/>
    <n v="14"/>
    <x v="0"/>
    <x v="0"/>
    <s v="Not Rated"/>
    <x v="437"/>
    <x v="10"/>
    <n v="205"/>
    <x v="21"/>
    <m/>
    <x v="128"/>
  </r>
  <r>
    <x v="4914"/>
    <s v="Color"/>
    <x v="2396"/>
    <n v="1"/>
    <n v="87"/>
    <n v="2"/>
    <n v="318"/>
    <x v="3029"/>
    <n v="637"/>
    <x v="4"/>
    <x v="200"/>
    <x v="1507"/>
    <x v="4912"/>
    <n v="629"/>
    <n v="2283"/>
    <x v="865"/>
    <n v="2"/>
    <s v="fraud|postal worker|prison|theft|trial"/>
    <x v="4914"/>
    <n v="6"/>
    <x v="0"/>
    <x v="4"/>
    <m/>
    <x v="4"/>
    <x v="9"/>
    <n v="470"/>
    <x v="16"/>
    <m/>
    <x v="643"/>
  </r>
  <r>
    <x v="4915"/>
    <s v="Color"/>
    <x v="113"/>
    <n v="43"/>
    <n v="43"/>
    <m/>
    <n v="319"/>
    <x v="3030"/>
    <n v="841"/>
    <x v="4"/>
    <x v="171"/>
    <x v="2095"/>
    <x v="4913"/>
    <n v="73839"/>
    <n v="1753"/>
    <x v="3518"/>
    <n v="1"/>
    <s v="cult|fbi|hideout|prison escape|serial killer"/>
    <x v="4915"/>
    <n v="359"/>
    <x v="0"/>
    <x v="0"/>
    <s v="TV-14"/>
    <x v="4"/>
    <x v="4"/>
    <n v="593"/>
    <x v="7"/>
    <n v="16"/>
    <x v="121"/>
  </r>
  <r>
    <x v="4916"/>
    <s v="Color"/>
    <x v="2397"/>
    <n v="13"/>
    <n v="76"/>
    <n v="0"/>
    <n v="0"/>
    <x v="3031"/>
    <n v="0"/>
    <x v="4"/>
    <x v="327"/>
    <x v="2096"/>
    <x v="4914"/>
    <n v="38"/>
    <n v="0"/>
    <x v="3519"/>
    <n v="0"/>
    <m/>
    <x v="4916"/>
    <n v="3"/>
    <x v="0"/>
    <x v="0"/>
    <m/>
    <x v="438"/>
    <x v="9"/>
    <n v="0"/>
    <x v="22"/>
    <m/>
    <x v="745"/>
  </r>
  <r>
    <x v="4917"/>
    <s v="Color"/>
    <x v="2398"/>
    <n v="14"/>
    <n v="100"/>
    <n v="0"/>
    <n v="489"/>
    <x v="78"/>
    <n v="946"/>
    <x v="4034"/>
    <x v="105"/>
    <x v="946"/>
    <x v="4915"/>
    <n v="1255"/>
    <n v="2386"/>
    <x v="3520"/>
    <n v="5"/>
    <m/>
    <x v="4917"/>
    <n v="9"/>
    <x v="0"/>
    <x v="0"/>
    <s v="PG-13"/>
    <x v="4"/>
    <x v="3"/>
    <n v="719"/>
    <x v="22"/>
    <n v="2.35"/>
    <x v="339"/>
  </r>
  <r>
    <x v="4918"/>
    <s v="Color"/>
    <x v="1878"/>
    <n v="43"/>
    <n v="90"/>
    <n v="16"/>
    <n v="16"/>
    <x v="3032"/>
    <n v="86"/>
    <x v="4035"/>
    <x v="4"/>
    <x v="2097"/>
    <x v="4916"/>
    <n v="4285"/>
    <n v="163"/>
    <x v="3521"/>
    <n v="0"/>
    <s v="actress name in title|crush|date|four word title|video camera"/>
    <x v="4918"/>
    <n v="84"/>
    <x v="0"/>
    <x v="0"/>
    <s v="PG"/>
    <x v="439"/>
    <x v="14"/>
    <n v="23"/>
    <x v="4"/>
    <n v="1.85"/>
    <x v="7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Q19" firstHeaderRow="2" firstDataRow="2" firstDataCol="11"/>
  <pivotFields count="29">
    <pivotField compact="0" outline="0" showAll="0"/>
    <pivotField compact="0" outline="0" showAll="0"/>
    <pivotField axis="axisRow" compact="0" outline="0" showAll="0" sortType="ascending" defaultSubtotal="0">
      <items count="2399">
        <item x="2109"/>
        <item x="1586"/>
        <item x="1855"/>
        <item x="2268"/>
        <item x="1374"/>
        <item x="1927"/>
        <item x="1500"/>
        <item x="904"/>
        <item x="1222"/>
        <item x="1495"/>
        <item x="1999"/>
        <item x="1982"/>
        <item x="1995"/>
        <item x="2045"/>
        <item x="1790"/>
        <item x="167"/>
        <item x="1759"/>
        <item x="1069"/>
        <item x="239"/>
        <item x="451"/>
        <item x="1984"/>
        <item x="1288"/>
        <item x="1692"/>
        <item x="765"/>
        <item x="1589"/>
        <item x="1270"/>
        <item x="383"/>
        <item x="409"/>
        <item x="2279"/>
        <item x="2298"/>
        <item x="1183"/>
        <item x="1530"/>
        <item x="1172"/>
        <item x="211"/>
        <item x="1740"/>
        <item x="1366"/>
        <item x="406"/>
        <item x="625"/>
        <item x="1263"/>
        <item x="786"/>
        <item x="76"/>
        <item x="980"/>
        <item x="1124"/>
        <item x="242"/>
        <item x="2226"/>
        <item x="555"/>
        <item x="315"/>
        <item x="114"/>
        <item x="955"/>
        <item x="1730"/>
        <item x="1514"/>
        <item x="100"/>
        <item x="1986"/>
        <item x="2213"/>
        <item x="1198"/>
        <item x="2094"/>
        <item x="1896"/>
        <item x="104"/>
        <item x="2017"/>
        <item x="1866"/>
        <item x="2209"/>
        <item x="1842"/>
        <item x="1510"/>
        <item x="690"/>
        <item x="460"/>
        <item x="630"/>
        <item x="122"/>
        <item x="931"/>
        <item x="1857"/>
        <item x="1856"/>
        <item x="718"/>
        <item x="1339"/>
        <item x="2072"/>
        <item x="1063"/>
        <item x="641"/>
        <item x="1711"/>
        <item x="2134"/>
        <item x="2331"/>
        <item x="1761"/>
        <item x="2111"/>
        <item x="941"/>
        <item x="2187"/>
        <item x="1676"/>
        <item x="982"/>
        <item x="1757"/>
        <item x="1413"/>
        <item x="263"/>
        <item x="1086"/>
        <item x="1809"/>
        <item x="1043"/>
        <item x="489"/>
        <item x="13"/>
        <item x="2332"/>
        <item x="465"/>
        <item x="2377"/>
        <item x="1466"/>
        <item x="226"/>
        <item x="743"/>
        <item x="989"/>
        <item x="1682"/>
        <item x="922"/>
        <item x="2317"/>
        <item x="2291"/>
        <item x="968"/>
        <item x="2365"/>
        <item x="783"/>
        <item x="468"/>
        <item x="5"/>
        <item x="2073"/>
        <item x="1375"/>
        <item x="1467"/>
        <item x="214"/>
        <item x="1148"/>
        <item x="1743"/>
        <item x="301"/>
        <item x="734"/>
        <item x="445"/>
        <item x="1386"/>
        <item x="279"/>
        <item x="106"/>
        <item x="448"/>
        <item x="325"/>
        <item x="964"/>
        <item x="1457"/>
        <item x="2174"/>
        <item x="2038"/>
        <item x="536"/>
        <item x="544"/>
        <item x="870"/>
        <item x="927"/>
        <item x="1755"/>
        <item x="394"/>
        <item x="1800"/>
        <item x="983"/>
        <item x="241"/>
        <item x="1890"/>
        <item x="2097"/>
        <item x="20"/>
        <item x="1156"/>
        <item x="2395"/>
        <item x="274"/>
        <item x="913"/>
        <item x="1253"/>
        <item x="1144"/>
        <item x="1768"/>
        <item x="261"/>
        <item x="1394"/>
        <item x="1908"/>
        <item x="2240"/>
        <item x="1426"/>
        <item x="1524"/>
        <item x="681"/>
        <item x="2029"/>
        <item x="1368"/>
        <item x="542"/>
        <item x="2148"/>
        <item x="2392"/>
        <item x="188"/>
        <item x="1581"/>
        <item x="842"/>
        <item x="993"/>
        <item x="906"/>
        <item x="1762"/>
        <item x="1433"/>
        <item x="364"/>
        <item x="2262"/>
        <item x="337"/>
        <item x="466"/>
        <item x="531"/>
        <item x="1659"/>
        <item x="257"/>
        <item x="277"/>
        <item x="1688"/>
        <item x="15"/>
        <item x="2196"/>
        <item x="1000"/>
        <item x="35"/>
        <item x="2105"/>
        <item x="461"/>
        <item x="520"/>
        <item x="754"/>
        <item x="2074"/>
        <item x="846"/>
        <item x="202"/>
        <item x="2159"/>
        <item x="1400"/>
        <item x="1217"/>
        <item x="1380"/>
        <item x="1956"/>
        <item x="2107"/>
        <item x="2397"/>
        <item x="443"/>
        <item x="1868"/>
        <item x="1792"/>
        <item x="952"/>
        <item x="798"/>
        <item x="1683"/>
        <item x="292"/>
        <item x="193"/>
        <item x="1360"/>
        <item x="2171"/>
        <item x="111"/>
        <item x="1628"/>
        <item x="2326"/>
        <item x="1922"/>
        <item x="825"/>
        <item x="2277"/>
        <item x="649"/>
        <item x="803"/>
        <item x="515"/>
        <item x="1644"/>
        <item x="944"/>
        <item x="1703"/>
        <item x="2133"/>
        <item x="1207"/>
        <item x="883"/>
        <item x="2188"/>
        <item x="160"/>
        <item x="1186"/>
        <item x="666"/>
        <item x="950"/>
        <item x="1312"/>
        <item x="227"/>
        <item x="1913"/>
        <item x="1509"/>
        <item x="1355"/>
        <item x="784"/>
        <item x="1203"/>
        <item x="811"/>
        <item x="307"/>
        <item x="1812"/>
        <item x="1364"/>
        <item x="855"/>
        <item x="2025"/>
        <item x="1142"/>
        <item x="61"/>
        <item x="1939"/>
        <item x="493"/>
        <item x="1974"/>
        <item x="149"/>
        <item x="180"/>
        <item x="2065"/>
        <item x="2375"/>
        <item x="997"/>
        <item x="1783"/>
        <item x="2383"/>
        <item x="2355"/>
        <item x="108"/>
        <item x="346"/>
        <item x="1278"/>
        <item x="2047"/>
        <item x="717"/>
        <item x="2354"/>
        <item x="25"/>
        <item x="1023"/>
        <item x="2194"/>
        <item x="1830"/>
        <item x="1631"/>
        <item x="209"/>
        <item x="2139"/>
        <item x="521"/>
        <item x="438"/>
        <item x="1237"/>
        <item x="1551"/>
        <item x="1122"/>
        <item x="356"/>
        <item x="981"/>
        <item x="355"/>
        <item x="882"/>
        <item x="1924"/>
        <item x="979"/>
        <item x="1195"/>
        <item x="545"/>
        <item x="1998"/>
        <item x="2265"/>
        <item x="730"/>
        <item x="1737"/>
        <item x="1617"/>
        <item x="830"/>
        <item x="2000"/>
        <item x="1068"/>
        <item x="2360"/>
        <item x="1119"/>
        <item x="11"/>
        <item x="527"/>
        <item x="86"/>
        <item x="2313"/>
        <item x="2142"/>
        <item x="1574"/>
        <item x="553"/>
        <item x="770"/>
        <item x="296"/>
        <item x="766"/>
        <item x="462"/>
        <item x="59"/>
        <item x="2308"/>
        <item x="1955"/>
        <item x="128"/>
        <item x="1681"/>
        <item x="1873"/>
        <item x="1306"/>
        <item x="1532"/>
        <item x="1259"/>
        <item x="827"/>
        <item x="2318"/>
        <item x="2163"/>
        <item x="2241"/>
        <item x="2224"/>
        <item x="534"/>
        <item x="2154"/>
        <item x="1117"/>
        <item x="799"/>
        <item x="1699"/>
        <item x="145"/>
        <item x="2369"/>
        <item x="2251"/>
        <item x="1257"/>
        <item x="1184"/>
        <item x="1763"/>
        <item x="1472"/>
        <item x="1996"/>
        <item x="1765"/>
        <item x="793"/>
        <item x="611"/>
        <item x="1577"/>
        <item x="1482"/>
        <item x="591"/>
        <item x="576"/>
        <item x="720"/>
        <item x="948"/>
        <item x="962"/>
        <item x="2119"/>
        <item x="1407"/>
        <item x="1241"/>
        <item x="1894"/>
        <item x="2170"/>
        <item x="82"/>
        <item x="358"/>
        <item x="636"/>
        <item x="126"/>
        <item x="1831"/>
        <item x="1900"/>
        <item x="661"/>
        <item x="1895"/>
        <item x="940"/>
        <item x="2307"/>
        <item x="74"/>
        <item x="801"/>
        <item x="693"/>
        <item x="2081"/>
        <item x="731"/>
        <item x="1030"/>
        <item x="616"/>
        <item x="1933"/>
        <item x="1439"/>
        <item x="175"/>
        <item x="19"/>
        <item x="582"/>
        <item x="885"/>
        <item x="610"/>
        <item x="565"/>
        <item x="1056"/>
        <item x="1828"/>
        <item x="1016"/>
        <item x="1625"/>
        <item x="1670"/>
        <item x="1585"/>
        <item x="455"/>
        <item x="162"/>
        <item x="1188"/>
        <item x="1236"/>
        <item x="1250"/>
        <item x="2161"/>
        <item x="1605"/>
        <item x="1795"/>
        <item x="1578"/>
        <item x="89"/>
        <item x="1742"/>
        <item x="3"/>
        <item x="2167"/>
        <item x="1267"/>
        <item x="876"/>
        <item x="1264"/>
        <item x="483"/>
        <item x="168"/>
        <item x="1307"/>
        <item x="1315"/>
        <item x="1064"/>
        <item x="2157"/>
        <item x="1771"/>
        <item x="295"/>
        <item x="1358"/>
        <item x="1484"/>
        <item x="1471"/>
        <item x="2035"/>
        <item x="286"/>
        <item x="326"/>
        <item x="2066"/>
        <item x="264"/>
        <item x="896"/>
        <item x="1931"/>
        <item x="558"/>
        <item x="22"/>
        <item x="2374"/>
        <item x="1592"/>
        <item x="1932"/>
        <item x="1817"/>
        <item x="2285"/>
        <item x="1966"/>
        <item x="742"/>
        <item x="1019"/>
        <item x="475"/>
        <item x="2079"/>
        <item x="1003"/>
        <item x="1205"/>
        <item x="1128"/>
        <item x="317"/>
        <item x="2076"/>
        <item x="640"/>
        <item x="1823"/>
        <item x="836"/>
        <item x="2271"/>
        <item x="2138"/>
        <item x="424"/>
        <item x="1054"/>
        <item x="2127"/>
        <item x="240"/>
        <item x="2243"/>
        <item x="1746"/>
        <item x="1201"/>
        <item x="1525"/>
        <item x="1772"/>
        <item x="812"/>
        <item x="1797"/>
        <item x="2378"/>
        <item x="949"/>
        <item x="1131"/>
        <item x="1238"/>
        <item x="1341"/>
        <item x="1437"/>
        <item x="1362"/>
        <item x="1725"/>
        <item x="1273"/>
        <item x="1539"/>
        <item x="1888"/>
        <item x="2346"/>
        <item x="1640"/>
        <item x="26"/>
        <item x="1599"/>
        <item x="2104"/>
        <item x="969"/>
        <item x="1491"/>
        <item x="985"/>
        <item x="2275"/>
        <item x="2151"/>
        <item x="219"/>
        <item x="2398"/>
        <item x="338"/>
        <item x="2363"/>
        <item x="2176"/>
        <item x="1767"/>
        <item x="878"/>
        <item x="2358"/>
        <item x="1954"/>
        <item x="1401"/>
        <item x="1159"/>
        <item x="464"/>
        <item x="665"/>
        <item x="478"/>
        <item x="1187"/>
        <item x="516"/>
        <item x="1869"/>
        <item x="1921"/>
        <item x="1877"/>
        <item x="1074"/>
        <item x="1827"/>
        <item x="1408"/>
        <item x="1247"/>
        <item x="1151"/>
        <item x="121"/>
        <item x="1582"/>
        <item x="1303"/>
        <item x="1803"/>
        <item x="2385"/>
        <item x="2215"/>
        <item x="951"/>
        <item x="2366"/>
        <item x="147"/>
        <item x="1715"/>
        <item x="1975"/>
        <item x="1938"/>
        <item x="2006"/>
        <item x="967"/>
        <item x="1561"/>
        <item x="50"/>
        <item x="95"/>
        <item x="2037"/>
        <item x="2044"/>
        <item x="593"/>
        <item x="471"/>
        <item x="2114"/>
        <item x="2121"/>
        <item x="428"/>
        <item x="1915"/>
        <item x="1423"/>
        <item x="1600"/>
        <item x="68"/>
        <item x="345"/>
        <item x="2302"/>
        <item x="1606"/>
        <item x="473"/>
        <item x="1289"/>
        <item x="1018"/>
        <item x="2335"/>
        <item x="1969"/>
        <item x="1462"/>
        <item x="271"/>
        <item x="387"/>
        <item x="2162"/>
        <item x="1517"/>
        <item x="767"/>
        <item x="603"/>
        <item x="1314"/>
        <item x="507"/>
        <item x="1976"/>
        <item x="186"/>
        <item x="354"/>
        <item x="597"/>
        <item x="1235"/>
        <item x="1804"/>
        <item x="1111"/>
        <item x="363"/>
        <item x="1479"/>
        <item x="886"/>
        <item x="283"/>
        <item x="504"/>
        <item x="2005"/>
        <item x="1129"/>
        <item x="1892"/>
        <item x="331"/>
        <item x="1275"/>
        <item x="1338"/>
        <item x="290"/>
        <item x="1911"/>
        <item x="312"/>
        <item x="115"/>
        <item x="138"/>
        <item x="669"/>
        <item x="1476"/>
        <item x="2008"/>
        <item x="1269"/>
        <item x="2019"/>
        <item x="9"/>
        <item x="495"/>
        <item x="1180"/>
        <item x="64"/>
        <item x="1246"/>
        <item x="102"/>
        <item x="1300"/>
        <item x="1555"/>
        <item x="2328"/>
        <item x="1902"/>
        <item x="485"/>
        <item x="342"/>
        <item x="2327"/>
        <item x="496"/>
        <item x="575"/>
        <item x="206"/>
        <item x="1490"/>
        <item x="1648"/>
        <item x="1096"/>
        <item x="1632"/>
        <item x="1098"/>
        <item x="1815"/>
        <item x="1112"/>
        <item x="1945"/>
        <item x="1353"/>
        <item x="2032"/>
        <item x="267"/>
        <item x="1282"/>
        <item x="816"/>
        <item x="1058"/>
        <item x="562"/>
        <item x="1508"/>
        <item x="1851"/>
        <item x="1152"/>
        <item x="1708"/>
        <item x="1872"/>
        <item x="164"/>
        <item x="1548"/>
        <item x="281"/>
        <item x="1626"/>
        <item x="62"/>
        <item x="1497"/>
        <item x="756"/>
        <item x="822"/>
        <item x="677"/>
        <item x="1440"/>
        <item x="1853"/>
        <item x="372"/>
        <item x="1447"/>
        <item x="2250"/>
        <item x="319"/>
        <item x="52"/>
        <item x="4"/>
        <item x="1118"/>
        <item x="2031"/>
        <item x="860"/>
        <item x="2062"/>
        <item x="2278"/>
        <item x="1121"/>
        <item x="704"/>
        <item x="1988"/>
        <item x="1702"/>
        <item x="1455"/>
        <item x="75"/>
        <item x="2069"/>
        <item x="1279"/>
        <item x="807"/>
        <item x="2050"/>
        <item x="777"/>
        <item x="2344"/>
        <item x="1190"/>
        <item x="1707"/>
        <item x="930"/>
        <item x="2261"/>
        <item x="229"/>
        <item x="1734"/>
        <item x="2015"/>
        <item x="1464"/>
        <item x="753"/>
        <item x="103"/>
        <item x="2092"/>
        <item x="1421"/>
        <item x="574"/>
        <item x="1770"/>
        <item x="1649"/>
        <item x="1480"/>
        <item x="1901"/>
        <item x="1105"/>
        <item x="752"/>
        <item x="725"/>
        <item x="986"/>
        <item x="1176"/>
        <item x="2164"/>
        <item x="1414"/>
        <item x="2276"/>
        <item x="1806"/>
        <item x="1351"/>
        <item x="1192"/>
        <item x="247"/>
        <item x="1340"/>
        <item x="2325"/>
        <item x="79"/>
        <item x="2380"/>
        <item x="2233"/>
        <item x="1301"/>
        <item x="1409"/>
        <item x="123"/>
        <item x="2257"/>
        <item x="2106"/>
        <item x="2202"/>
        <item x="1777"/>
        <item x="921"/>
        <item x="182"/>
        <item x="1450"/>
        <item x="1029"/>
        <item x="1242"/>
        <item x="1493"/>
        <item x="1647"/>
        <item x="549"/>
        <item x="607"/>
        <item x="1223"/>
        <item x="2299"/>
        <item x="1602"/>
        <item x="538"/>
        <item x="1979"/>
        <item x="273"/>
        <item x="1987"/>
        <item x="1665"/>
        <item x="1036"/>
        <item x="612"/>
        <item x="1642"/>
        <item x="2220"/>
        <item x="1726"/>
        <item x="787"/>
        <item x="1646"/>
        <item x="1398"/>
        <item x="1454"/>
        <item x="2086"/>
        <item x="2259"/>
        <item x="280"/>
        <item x="1397"/>
        <item x="176"/>
        <item x="1298"/>
        <item x="695"/>
        <item x="747"/>
        <item x="144"/>
        <item x="1335"/>
        <item x="1456"/>
        <item x="1981"/>
        <item x="1821"/>
        <item x="420"/>
        <item x="70"/>
        <item x="2246"/>
        <item x="1173"/>
        <item x="1629"/>
        <item x="1784"/>
        <item x="158"/>
        <item x="291"/>
        <item x="1667"/>
        <item x="2009"/>
        <item x="439"/>
        <item x="336"/>
        <item x="936"/>
        <item x="189"/>
        <item x="1612"/>
        <item x="1844"/>
        <item x="2110"/>
        <item x="1233"/>
        <item x="881"/>
        <item x="869"/>
        <item x="1545"/>
        <item x="1252"/>
        <item x="1622"/>
        <item x="802"/>
        <item x="1568"/>
        <item x="568"/>
        <item x="1146"/>
        <item x="1082"/>
        <item x="1157"/>
        <item x="794"/>
        <item x="1671"/>
        <item x="403"/>
        <item x="2210"/>
        <item x="2057"/>
        <item x="293"/>
        <item x="501"/>
        <item x="639"/>
        <item x="623"/>
        <item x="449"/>
        <item x="1034"/>
        <item x="1543"/>
        <item x="304"/>
        <item x="912"/>
        <item x="1909"/>
        <item x="215"/>
        <item x="1389"/>
        <item x="300"/>
        <item x="1580"/>
        <item x="170"/>
        <item x="236"/>
        <item x="1076"/>
        <item x="81"/>
        <item x="729"/>
        <item x="1718"/>
        <item x="1191"/>
        <item x="2178"/>
        <item x="217"/>
        <item x="362"/>
        <item x="585"/>
        <item x="2150"/>
        <item x="233"/>
        <item x="479"/>
        <item x="299"/>
        <item x="1025"/>
        <item x="858"/>
        <item x="1224"/>
        <item x="1609"/>
        <item x="142"/>
        <item x="83"/>
        <item x="434"/>
        <item x="517"/>
        <item x="1593"/>
        <item x="1540"/>
        <item x="1741"/>
        <item x="943"/>
        <item x="657"/>
        <item x="2218"/>
        <item x="1393"/>
        <item x="2003"/>
        <item x="1158"/>
        <item x="2088"/>
        <item x="1753"/>
        <item x="627"/>
        <item x="276"/>
        <item x="1163"/>
        <item x="1087"/>
        <item x="2078"/>
        <item x="1102"/>
        <item x="2034"/>
        <item x="1290"/>
        <item x="844"/>
        <item x="953"/>
        <item x="330"/>
        <item x="973"/>
        <item x="1624"/>
        <item x="2090"/>
        <item x="541"/>
        <item x="1"/>
        <item x="366"/>
        <item x="857"/>
        <item x="2082"/>
        <item x="1313"/>
        <item x="2200"/>
        <item x="1570"/>
        <item x="560"/>
        <item x="751"/>
        <item x="1013"/>
        <item x="303"/>
        <item x="1162"/>
        <item x="914"/>
        <item x="1280"/>
        <item x="2255"/>
        <item x="367"/>
        <item x="808"/>
        <item x="1044"/>
        <item x="37"/>
        <item x="1381"/>
        <item x="525"/>
        <item x="1494"/>
        <item x="2054"/>
        <item x="129"/>
        <item x="2168"/>
        <item x="2108"/>
        <item x="1007"/>
        <item x="2023"/>
        <item x="1836"/>
        <item x="2227"/>
        <item x="1535"/>
        <item x="1847"/>
        <item x="1942"/>
        <item x="384"/>
        <item x="646"/>
        <item x="1347"/>
        <item x="1882"/>
        <item x="1619"/>
        <item x="377"/>
        <item x="2067"/>
        <item x="370"/>
        <item x="2245"/>
        <item x="879"/>
        <item x="2339"/>
        <item x="2053"/>
        <item x="1404"/>
        <item x="656"/>
        <item x="1879"/>
        <item x="1834"/>
        <item x="2248"/>
        <item x="1991"/>
        <item x="2033"/>
        <item x="1700"/>
        <item x="251"/>
        <item x="929"/>
        <item x="1903"/>
        <item x="1603"/>
        <item x="284"/>
        <item x="2269"/>
        <item x="854"/>
        <item x="67"/>
        <item x="440"/>
        <item x="2283"/>
        <item x="109"/>
        <item x="1590"/>
        <item x="1406"/>
        <item x="456"/>
        <item x="1793"/>
        <item x="1733"/>
        <item x="1047"/>
        <item x="87"/>
        <item x="1147"/>
        <item x="1914"/>
        <item x="1919"/>
        <item x="659"/>
        <item x="655"/>
        <item x="632"/>
        <item x="1925"/>
        <item x="676"/>
        <item x="386"/>
        <item x="1527"/>
        <item x="1038"/>
        <item x="1537"/>
        <item x="1614"/>
        <item x="758"/>
        <item x="2242"/>
        <item x="848"/>
        <item x="1258"/>
        <item x="613"/>
        <item x="569"/>
        <item x="1832"/>
        <item x="1859"/>
        <item x="1005"/>
        <item x="1698"/>
        <item x="2388"/>
        <item x="246"/>
        <item x="604"/>
        <item x="1957"/>
        <item x="573"/>
        <item x="684"/>
        <item x="957"/>
        <item x="34"/>
        <item x="1633"/>
        <item x="847"/>
        <item x="1077"/>
        <item x="1898"/>
        <item x="2219"/>
        <item x="2270"/>
        <item x="1786"/>
        <item x="1045"/>
        <item x="1522"/>
        <item x="1876"/>
        <item x="2201"/>
        <item x="262"/>
        <item x="2387"/>
        <item x="2002"/>
        <item x="1572"/>
        <item x="561"/>
        <item x="1154"/>
        <item x="1240"/>
        <item x="1365"/>
        <item x="2341"/>
        <item x="1953"/>
        <item x="540"/>
        <item x="252"/>
        <item x="2379"/>
        <item x="73"/>
        <item x="823"/>
        <item x="0"/>
        <item x="1587"/>
        <item x="2041"/>
        <item x="1304"/>
        <item x="1865"/>
        <item x="1182"/>
        <item x="1123"/>
        <item x="1436"/>
        <item x="701"/>
        <item x="761"/>
        <item x="66"/>
        <item x="1175"/>
        <item x="1072"/>
        <item x="2312"/>
        <item x="140"/>
        <item x="1645"/>
        <item x="141"/>
        <item x="1093"/>
        <item x="946"/>
        <item x="446"/>
        <item x="1709"/>
        <item x="2001"/>
        <item x="1475"/>
        <item x="2295"/>
        <item x="1860"/>
        <item x="988"/>
        <item x="1588"/>
        <item x="33"/>
        <item x="1088"/>
        <item x="481"/>
        <item x="2036"/>
        <item x="1169"/>
        <item x="1271"/>
        <item x="2145"/>
        <item x="2286"/>
        <item x="156"/>
        <item x="1251"/>
        <item x="970"/>
        <item x="762"/>
        <item x="670"/>
        <item x="1816"/>
        <item x="1337"/>
        <item x="1382"/>
        <item x="1805"/>
        <item x="705"/>
        <item x="2350"/>
        <item x="1031"/>
        <item x="2288"/>
        <item x="689"/>
        <item x="1874"/>
        <item x="2386"/>
        <item x="1349"/>
        <item x="1295"/>
        <item x="444"/>
        <item x="2049"/>
        <item x="426"/>
        <item x="1342"/>
        <item x="1634"/>
        <item x="1764"/>
        <item x="190"/>
        <item x="352"/>
        <item x="723"/>
        <item x="223"/>
        <item x="1549"/>
        <item x="2258"/>
        <item x="645"/>
        <item x="583"/>
        <item x="900"/>
        <item x="651"/>
        <item x="365"/>
        <item x="600"/>
        <item x="732"/>
        <item x="2052"/>
        <item x="1936"/>
        <item x="1713"/>
        <item x="1993"/>
        <item x="1004"/>
        <item x="1331"/>
        <item x="589"/>
        <item x="1008"/>
        <item x="821"/>
        <item x="899"/>
        <item x="764"/>
        <item x="2128"/>
        <item x="841"/>
        <item x="1949"/>
        <item x="1225"/>
        <item x="2364"/>
        <item x="1776"/>
        <item x="608"/>
        <item x="2166"/>
        <item x="92"/>
        <item x="1668"/>
        <item x="660"/>
        <item x="817"/>
        <item x="1643"/>
        <item x="1418"/>
        <item x="2267"/>
        <item x="1542"/>
        <item x="1639"/>
        <item x="1946"/>
        <item x="580"/>
        <item x="1875"/>
        <item x="868"/>
        <item x="278"/>
        <item x="401"/>
        <item x="1613"/>
        <item x="1079"/>
        <item x="928"/>
        <item x="875"/>
        <item x="1073"/>
        <item x="1487"/>
        <item x="1208"/>
        <item x="1802"/>
        <item x="1747"/>
        <item x="1657"/>
        <item x="2384"/>
        <item x="1089"/>
        <item x="924"/>
        <item x="419"/>
        <item x="1041"/>
        <item x="1328"/>
        <item x="1384"/>
        <item x="1906"/>
        <item x="1727"/>
        <item x="474"/>
        <item x="897"/>
        <item x="405"/>
        <item x="1664"/>
        <item x="1084"/>
        <item x="652"/>
        <item x="559"/>
        <item x="1420"/>
        <item x="779"/>
        <item x="996"/>
        <item x="1104"/>
        <item x="2190"/>
        <item x="796"/>
        <item x="1620"/>
        <item x="663"/>
        <item x="1214"/>
        <item x="1850"/>
        <item x="259"/>
        <item x="90"/>
        <item x="2231"/>
        <item x="2059"/>
        <item x="1050"/>
        <item x="244"/>
        <item x="442"/>
        <item x="2204"/>
        <item x="96"/>
        <item x="2060"/>
        <item x="375"/>
        <item x="1327"/>
        <item x="1092"/>
        <item x="2223"/>
        <item x="133"/>
        <item x="502"/>
        <item x="1567"/>
        <item x="2181"/>
        <item x="506"/>
        <item x="1228"/>
        <item x="1166"/>
        <item x="1109"/>
        <item x="1002"/>
        <item x="2192"/>
        <item x="1559"/>
        <item x="1837"/>
        <item x="1461"/>
        <item x="469"/>
        <item x="1167"/>
        <item x="1220"/>
        <item x="1277"/>
        <item x="888"/>
        <item x="2263"/>
        <item x="390"/>
        <item x="895"/>
        <item x="800"/>
        <item x="1234"/>
        <item x="1779"/>
        <item x="1028"/>
        <item x="683"/>
        <item x="407"/>
        <item x="543"/>
        <item x="674"/>
        <item x="533"/>
        <item x="510"/>
        <item x="838"/>
        <item x="1782"/>
        <item x="1215"/>
        <item x="528"/>
        <item x="535"/>
        <item x="837"/>
        <item x="1026"/>
        <item x="1679"/>
        <item x="1196"/>
        <item x="1952"/>
        <item x="459"/>
        <item x="29"/>
        <item x="199"/>
        <item x="672"/>
        <item x="1791"/>
        <item x="397"/>
        <item x="757"/>
        <item x="919"/>
        <item x="131"/>
        <item x="1554"/>
        <item x="213"/>
        <item x="198"/>
        <item x="1867"/>
        <item x="1108"/>
        <item x="368"/>
        <item x="915"/>
        <item x="797"/>
        <item x="1344"/>
        <item x="707"/>
        <item x="2347"/>
        <item x="1430"/>
        <item x="828"/>
        <item x="511"/>
        <item x="1930"/>
        <item x="265"/>
        <item x="1216"/>
        <item x="1506"/>
        <item x="472"/>
        <item x="1705"/>
        <item x="1287"/>
        <item x="1204"/>
        <item x="813"/>
        <item x="433"/>
        <item x="134"/>
        <item x="1689"/>
        <item x="2099"/>
        <item x="230"/>
        <item x="359"/>
        <item x="871"/>
        <item x="47"/>
        <item x="1878"/>
        <item x="1213"/>
        <item x="457"/>
        <item x="1296"/>
        <item x="1560"/>
        <item x="903"/>
        <item x="107"/>
        <item x="1254"/>
        <item x="2297"/>
        <item x="1359"/>
        <item x="71"/>
        <item x="1595"/>
        <item x="1685"/>
        <item x="1448"/>
        <item x="2235"/>
        <item x="1438"/>
        <item x="250"/>
        <item x="849"/>
        <item x="298"/>
        <item x="956"/>
        <item x="664"/>
        <item x="975"/>
        <item x="833"/>
        <item x="2028"/>
        <item x="691"/>
        <item x="88"/>
        <item x="592"/>
        <item x="2131"/>
        <item x="65"/>
        <item x="865"/>
        <item x="2211"/>
        <item x="1009"/>
        <item x="1961"/>
        <item x="588"/>
        <item x="373"/>
        <item x="2152"/>
        <item x="453"/>
        <item x="1724"/>
        <item x="1330"/>
        <item x="2087"/>
        <item x="139"/>
        <item x="1065"/>
        <item x="2199"/>
        <item x="1583"/>
        <item x="2356"/>
        <item x="570"/>
        <item x="28"/>
        <item x="530"/>
        <item x="2381"/>
        <item x="313"/>
        <item x="867"/>
        <item x="1319"/>
        <item x="1239"/>
        <item x="343"/>
        <item x="1177"/>
        <item x="148"/>
        <item x="916"/>
        <item x="1781"/>
        <item x="893"/>
        <item x="2093"/>
        <item x="1356"/>
        <item x="1861"/>
        <item x="8"/>
        <item x="1101"/>
        <item x="889"/>
        <item x="287"/>
        <item x="1920"/>
        <item x="1388"/>
        <item x="1049"/>
        <item x="1178"/>
        <item x="537"/>
        <item x="2352"/>
        <item x="508"/>
        <item x="1161"/>
        <item x="1370"/>
        <item x="909"/>
        <item x="1155"/>
        <item x="566"/>
        <item x="2304"/>
        <item x="1773"/>
        <item x="41"/>
        <item x="2149"/>
        <item x="2222"/>
        <item x="2046"/>
        <item x="1445"/>
        <item x="673"/>
        <item x="2130"/>
        <item x="1693"/>
        <item x="741"/>
        <item x="1293"/>
        <item x="1775"/>
        <item x="417"/>
        <item x="1378"/>
        <item x="1728"/>
        <item x="594"/>
        <item x="414"/>
        <item x="1022"/>
        <item x="2137"/>
        <item x="1575"/>
        <item x="1814"/>
        <item x="2113"/>
        <item x="1371"/>
        <item x="212"/>
        <item x="2125"/>
        <item x="1140"/>
        <item x="966"/>
        <item x="892"/>
        <item x="2232"/>
        <item x="339"/>
        <item x="1465"/>
        <item x="1473"/>
        <item x="248"/>
        <item x="563"/>
        <item x="1912"/>
        <item x="1305"/>
        <item x="2272"/>
        <item x="547"/>
        <item x="1432"/>
        <item x="2321"/>
        <item x="654"/>
        <item x="1444"/>
        <item x="85"/>
        <item x="1071"/>
        <item x="1185"/>
        <item x="353"/>
        <item x="411"/>
        <item x="308"/>
        <item x="781"/>
        <item x="398"/>
        <item x="1504"/>
        <item x="1748"/>
        <item x="260"/>
        <item x="361"/>
        <item x="1027"/>
        <item x="2120"/>
        <item x="724"/>
        <item x="2371"/>
        <item x="218"/>
        <item x="371"/>
        <item x="620"/>
        <item x="53"/>
        <item x="619"/>
        <item x="609"/>
        <item x="861"/>
        <item x="998"/>
        <item x="1907"/>
        <item x="2085"/>
        <item x="1145"/>
        <item x="1962"/>
        <item x="2098"/>
        <item x="1372"/>
        <item x="1521"/>
        <item x="709"/>
        <item x="642"/>
        <item x="1544"/>
        <item x="316"/>
        <item x="143"/>
        <item x="606"/>
        <item x="2372"/>
        <item x="1194"/>
        <item x="809"/>
        <item x="2389"/>
        <item x="1654"/>
        <item x="1399"/>
        <item x="2292"/>
        <item x="1395"/>
        <item x="1918"/>
        <item x="1788"/>
        <item x="2197"/>
        <item x="2040"/>
        <item x="722"/>
        <item x="285"/>
        <item x="1297"/>
        <item x="1262"/>
        <item x="44"/>
        <item x="1015"/>
        <item x="1820"/>
        <item x="2183"/>
        <item x="1917"/>
        <item x="1066"/>
        <item x="2342"/>
        <item x="327"/>
        <item x="1885"/>
        <item x="1165"/>
        <item x="2349"/>
        <item x="644"/>
        <item x="2254"/>
        <item x="884"/>
        <item x="2042"/>
        <item x="1778"/>
        <item x="745"/>
        <item x="1926"/>
        <item x="183"/>
        <item x="519"/>
        <item x="321"/>
        <item x="599"/>
        <item x="98"/>
        <item x="702"/>
        <item x="31"/>
        <item x="1309"/>
        <item x="157"/>
        <item x="2361"/>
        <item x="1202"/>
        <item x="1835"/>
        <item x="1318"/>
        <item x="1674"/>
        <item x="853"/>
        <item x="1721"/>
        <item x="243"/>
        <item x="2020"/>
        <item x="1854"/>
        <item x="1811"/>
        <item x="2064"/>
        <item x="682"/>
        <item x="647"/>
        <item x="744"/>
        <item x="1265"/>
        <item x="750"/>
        <item x="1403"/>
        <item x="1243"/>
        <item x="1291"/>
        <item x="1704"/>
        <item x="2345"/>
        <item x="1597"/>
        <item x="2306"/>
        <item x="710"/>
        <item x="2230"/>
        <item x="2228"/>
        <item x="1978"/>
        <item x="1120"/>
        <item x="1332"/>
        <item x="2118"/>
        <item x="2281"/>
        <item x="1754"/>
        <item x="112"/>
        <item x="1531"/>
        <item x="2300"/>
        <item x="191"/>
        <item x="1769"/>
        <item x="1343"/>
        <item x="256"/>
        <item x="2238"/>
        <item x="1967"/>
        <item x="2014"/>
        <item x="499"/>
        <item x="598"/>
        <item x="1529"/>
        <item x="1691"/>
        <item x="2225"/>
        <item x="626"/>
        <item x="2333"/>
        <item x="1505"/>
        <item x="93"/>
        <item x="302"/>
        <item x="1419"/>
        <item x="1272"/>
        <item x="961"/>
        <item x="1990"/>
        <item x="1958"/>
        <item x="2316"/>
        <item x="749"/>
        <item x="579"/>
        <item x="2370"/>
        <item x="1630"/>
        <item x="959"/>
        <item x="1661"/>
        <item x="584"/>
        <item x="1410"/>
        <item x="12"/>
        <item x="347"/>
        <item x="2083"/>
        <item x="1468"/>
        <item x="17"/>
        <item x="1822"/>
        <item x="1261"/>
        <item x="341"/>
        <item x="839"/>
        <item x="1333"/>
        <item x="2382"/>
        <item x="1308"/>
        <item x="2273"/>
        <item x="2309"/>
        <item x="1910"/>
        <item x="2143"/>
        <item x="2193"/>
        <item x="852"/>
        <item x="2206"/>
        <item x="552"/>
        <item x="40"/>
        <item x="1199"/>
        <item x="1206"/>
        <item x="171"/>
        <item x="1736"/>
        <item x="805"/>
        <item x="1221"/>
        <item x="1971"/>
        <item x="1114"/>
        <item x="945"/>
        <item x="396"/>
        <item x="117"/>
        <item x="532"/>
        <item x="1127"/>
        <item x="1141"/>
        <item x="977"/>
        <item x="1422"/>
        <item x="2175"/>
        <item x="136"/>
        <item x="1558"/>
        <item x="1526"/>
        <item x="197"/>
        <item x="1766"/>
        <item x="1720"/>
        <item x="713"/>
        <item x="225"/>
        <item x="30"/>
        <item x="1576"/>
        <item x="1441"/>
        <item x="1133"/>
        <item x="1286"/>
        <item x="48"/>
        <item x="1107"/>
        <item x="1416"/>
        <item x="1449"/>
        <item x="1137"/>
        <item x="863"/>
        <item x="2117"/>
        <item x="2140"/>
        <item x="1442"/>
        <item x="1690"/>
        <item x="2018"/>
        <item x="509"/>
        <item x="1498"/>
        <item x="124"/>
        <item x="2289"/>
        <item x="1024"/>
        <item x="2237"/>
        <item x="2359"/>
        <item x="2158"/>
        <item x="1552"/>
        <item x="57"/>
        <item x="2191"/>
        <item x="1094"/>
        <item x="1807"/>
        <item x="965"/>
        <item x="1653"/>
        <item x="447"/>
        <item x="2058"/>
        <item x="1006"/>
        <item x="69"/>
        <item x="2229"/>
        <item x="1453"/>
        <item x="1610"/>
        <item x="2301"/>
        <item x="1523"/>
        <item x="1905"/>
        <item x="1780"/>
        <item x="32"/>
        <item x="1412"/>
        <item x="873"/>
        <item x="289"/>
        <item x="1363"/>
        <item x="1799"/>
        <item x="500"/>
        <item x="2320"/>
        <item x="908"/>
        <item x="778"/>
        <item x="1434"/>
        <item x="581"/>
        <item x="1496"/>
        <item x="77"/>
        <item x="27"/>
        <item x="2153"/>
        <item x="309"/>
        <item x="1143"/>
        <item x="523"/>
        <item x="1376"/>
        <item x="785"/>
        <item x="1463"/>
        <item x="1564"/>
        <item x="782"/>
        <item x="1641"/>
        <item x="1616"/>
        <item x="1863"/>
        <item x="866"/>
        <item x="1091"/>
        <item x="984"/>
        <item x="1749"/>
        <item x="1010"/>
        <item x="1891"/>
        <item x="788"/>
        <item x="2216"/>
        <item x="935"/>
        <item x="1824"/>
        <item x="2280"/>
        <item x="1808"/>
        <item x="333"/>
        <item x="322"/>
        <item x="159"/>
        <item x="1752"/>
        <item x="1106"/>
        <item x="694"/>
        <item x="1596"/>
        <item x="1369"/>
        <item x="942"/>
        <item x="947"/>
        <item x="1329"/>
        <item x="192"/>
        <item x="1200"/>
        <item x="791"/>
        <item x="739"/>
        <item x="628"/>
        <item x="2260"/>
        <item x="631"/>
        <item x="1310"/>
        <item x="923"/>
        <item x="685"/>
        <item x="2124"/>
        <item x="1627"/>
        <item x="621"/>
        <item x="2177"/>
        <item x="2185"/>
        <item x="1459"/>
        <item x="1477"/>
        <item x="790"/>
        <item x="152"/>
        <item x="1053"/>
        <item x="1675"/>
        <item x="2323"/>
        <item x="210"/>
        <item x="1621"/>
        <item x="760"/>
        <item x="675"/>
        <item x="310"/>
        <item x="306"/>
        <item x="971"/>
        <item x="877"/>
        <item x="934"/>
        <item x="2376"/>
        <item x="2091"/>
        <item x="735"/>
        <item x="1701"/>
        <item x="1607"/>
        <item x="399"/>
        <item x="633"/>
        <item x="1230"/>
        <item x="954"/>
        <item x="1012"/>
        <item x="1662"/>
        <item x="1229"/>
        <item x="1714"/>
        <item x="60"/>
        <item x="1116"/>
        <item x="36"/>
        <item x="272"/>
        <item x="1684"/>
        <item x="2122"/>
        <item x="429"/>
        <item x="237"/>
        <item x="872"/>
        <item x="1904"/>
        <item x="1503"/>
        <item x="1964"/>
        <item x="1916"/>
        <item x="2205"/>
        <item x="2063"/>
        <item x="1829"/>
        <item x="2247"/>
        <item x="1719"/>
        <item x="1652"/>
        <item x="2080"/>
        <item x="1323"/>
        <item x="1130"/>
        <item x="1085"/>
        <item x="650"/>
        <item x="2353"/>
        <item x="1846"/>
        <item x="2311"/>
        <item x="1977"/>
        <item x="2007"/>
        <item x="220"/>
        <item x="963"/>
        <item x="680"/>
        <item x="1608"/>
        <item x="2147"/>
        <item x="2336"/>
        <item x="1774"/>
        <item x="7"/>
        <item x="2337"/>
        <item x="1324"/>
        <item x="2203"/>
        <item x="222"/>
        <item x="435"/>
        <item x="856"/>
        <item x="668"/>
        <item x="1889"/>
        <item x="137"/>
        <item x="2394"/>
        <item x="920"/>
        <item x="1985"/>
        <item x="2256"/>
        <item x="1650"/>
        <item x="999"/>
        <item x="1245"/>
        <item x="769"/>
        <item x="1035"/>
        <item x="551"/>
        <item x="1635"/>
        <item x="550"/>
        <item x="1062"/>
        <item x="733"/>
        <item x="719"/>
        <item x="1696"/>
        <item x="1666"/>
        <item x="2102"/>
        <item x="2103"/>
        <item x="2319"/>
        <item x="1099"/>
        <item x="1452"/>
        <item x="738"/>
        <item x="815"/>
        <item x="726"/>
        <item x="1425"/>
        <item x="1232"/>
        <item x="554"/>
        <item x="1794"/>
        <item x="1350"/>
        <item x="1923"/>
        <item x="153"/>
        <item x="1042"/>
        <item x="324"/>
        <item x="522"/>
        <item x="596"/>
        <item x="1474"/>
        <item x="1317"/>
        <item x="834"/>
        <item x="1411"/>
        <item x="789"/>
        <item x="2160"/>
        <item x="266"/>
        <item x="518"/>
        <item x="78"/>
        <item x="1209"/>
        <item x="748"/>
        <item x="484"/>
        <item x="1536"/>
        <item x="1655"/>
        <item x="1937"/>
        <item x="2048"/>
        <item x="492"/>
        <item x="2189"/>
        <item x="2056"/>
        <item x="1825"/>
        <item x="1255"/>
        <item x="1950"/>
        <item x="832"/>
        <item x="2324"/>
        <item x="567"/>
        <item x="1210"/>
        <item x="1796"/>
        <item x="831"/>
        <item x="1320"/>
        <item x="2195"/>
        <item x="2217"/>
        <item x="379"/>
        <item x="181"/>
        <item x="480"/>
        <item x="2368"/>
        <item x="476"/>
        <item x="2348"/>
        <item x="1562"/>
        <item x="622"/>
        <item x="1604"/>
        <item x="939"/>
        <item x="1656"/>
        <item x="2264"/>
        <item x="490"/>
        <item x="1940"/>
        <item x="2095"/>
        <item x="2027"/>
        <item x="99"/>
        <item x="2252"/>
        <item x="2239"/>
        <item x="116"/>
        <item x="958"/>
        <item x="721"/>
        <item x="431"/>
        <item x="408"/>
        <item x="1211"/>
        <item x="524"/>
        <item x="706"/>
        <item x="1218"/>
        <item x="602"/>
        <item x="294"/>
        <item x="130"/>
        <item x="216"/>
        <item x="557"/>
        <item x="166"/>
        <item x="1843"/>
        <item x="2266"/>
        <item x="1392"/>
        <item x="898"/>
        <item x="487"/>
        <item x="1055"/>
        <item x="1571"/>
        <item x="45"/>
        <item x="1997"/>
        <item x="232"/>
        <item x="1110"/>
        <item x="21"/>
        <item x="348"/>
        <item x="1256"/>
        <item x="1135"/>
        <item x="163"/>
        <item x="1164"/>
        <item x="1694"/>
        <item x="1415"/>
        <item x="1052"/>
        <item x="1059"/>
        <item x="1731"/>
        <item x="938"/>
        <item x="556"/>
        <item x="441"/>
        <item x="587"/>
        <item x="505"/>
        <item x="177"/>
        <item x="16"/>
        <item x="1138"/>
        <item x="1061"/>
        <item x="638"/>
        <item x="697"/>
        <item x="412"/>
        <item x="1798"/>
        <item x="393"/>
        <item x="1345"/>
        <item x="1446"/>
        <item x="101"/>
        <item x="231"/>
        <item x="39"/>
        <item x="1311"/>
        <item x="1744"/>
        <item x="467"/>
        <item x="110"/>
        <item x="643"/>
        <item x="1886"/>
        <item x="118"/>
        <item x="311"/>
        <item x="1928"/>
        <item x="711"/>
        <item x="201"/>
        <item x="1941"/>
        <item x="1103"/>
        <item x="820"/>
        <item x="773"/>
        <item x="1283"/>
        <item x="1819"/>
        <item x="120"/>
        <item x="425"/>
        <item x="270"/>
        <item x="430"/>
        <item x="179"/>
        <item x="2274"/>
        <item x="389"/>
        <item x="1579"/>
        <item x="1193"/>
        <item x="1994"/>
        <item x="2208"/>
        <item x="169"/>
        <item x="1697"/>
        <item x="1274"/>
        <item x="2284"/>
        <item x="1528"/>
        <item x="840"/>
        <item x="1367"/>
        <item x="154"/>
        <item x="1695"/>
        <item x="1838"/>
        <item x="1352"/>
        <item x="1591"/>
        <item x="1361"/>
        <item x="2132"/>
        <item x="1929"/>
        <item x="2141"/>
        <item x="658"/>
        <item x="1170"/>
        <item x="1638"/>
        <item x="2115"/>
        <item x="297"/>
        <item x="2169"/>
        <item x="2314"/>
        <item x="436"/>
        <item x="2236"/>
        <item x="1292"/>
        <item x="1553"/>
        <item x="1989"/>
        <item x="1864"/>
        <item x="2055"/>
        <item x="529"/>
        <item x="746"/>
        <item x="1951"/>
        <item x="1687"/>
        <item x="200"/>
        <item x="692"/>
        <item x="1090"/>
        <item x="2146"/>
        <item x="2024"/>
        <item x="63"/>
        <item x="755"/>
        <item x="1948"/>
        <item x="835"/>
        <item x="1968"/>
        <item x="1750"/>
        <item x="482"/>
        <item x="105"/>
        <item x="2084"/>
        <item x="1516"/>
        <item x="768"/>
        <item x="810"/>
        <item x="1615"/>
        <item x="736"/>
        <item x="826"/>
        <item x="1354"/>
        <item x="477"/>
        <item x="421"/>
        <item x="776"/>
        <item x="454"/>
        <item x="667"/>
        <item x="2180"/>
        <item x="1739"/>
        <item x="1519"/>
        <item x="2135"/>
        <item x="586"/>
        <item x="1651"/>
        <item x="862"/>
        <item x="1566"/>
        <item x="1712"/>
        <item x="1171"/>
        <item x="994"/>
        <item x="1097"/>
        <item x="2310"/>
        <item x="990"/>
        <item x="18"/>
        <item x="829"/>
        <item x="1550"/>
        <item x="1883"/>
        <item x="1972"/>
        <item x="318"/>
        <item x="49"/>
        <item x="978"/>
        <item x="1618"/>
        <item x="46"/>
        <item x="14"/>
        <item x="2051"/>
        <item x="97"/>
        <item x="1276"/>
        <item x="340"/>
        <item x="1321"/>
        <item x="1095"/>
        <item x="1870"/>
        <item x="1377"/>
        <item x="987"/>
        <item x="763"/>
        <item x="1322"/>
        <item x="2116"/>
        <item x="416"/>
        <item x="1520"/>
        <item x="1758"/>
        <item x="2071"/>
        <item x="1611"/>
        <item x="1751"/>
        <item x="1887"/>
        <item x="2004"/>
        <item x="2129"/>
        <item x="1032"/>
        <item x="2126"/>
        <item x="1060"/>
        <item x="2075"/>
        <item x="1723"/>
        <item x="376"/>
        <item x="275"/>
        <item x="2021"/>
        <item x="1492"/>
        <item x="1469"/>
        <item x="1893"/>
        <item x="351"/>
        <item x="423"/>
        <item x="1897"/>
        <item x="1678"/>
        <item x="127"/>
        <item x="1541"/>
        <item x="56"/>
        <item x="843"/>
        <item x="2340"/>
        <item x="618"/>
        <item x="43"/>
        <item x="905"/>
        <item x="2322"/>
        <item x="381"/>
        <item x="1139"/>
        <item x="1017"/>
        <item x="1486"/>
        <item x="221"/>
        <item x="1710"/>
        <item x="258"/>
        <item x="146"/>
        <item x="526"/>
        <item x="498"/>
        <item x="2244"/>
        <item x="150"/>
        <item x="1424"/>
        <item x="1598"/>
        <item x="2096"/>
        <item x="1840"/>
        <item x="42"/>
        <item x="58"/>
        <item x="1417"/>
        <item x="335"/>
        <item x="1980"/>
        <item x="161"/>
        <item x="1716"/>
        <item x="84"/>
        <item x="415"/>
        <item x="282"/>
        <item x="184"/>
        <item x="1067"/>
        <item x="1636"/>
        <item x="648"/>
        <item x="887"/>
        <item x="1040"/>
        <item x="1294"/>
        <item x="1732"/>
        <item x="369"/>
        <item x="1717"/>
        <item x="55"/>
        <item x="671"/>
        <item x="196"/>
        <item x="2070"/>
        <item x="874"/>
        <item x="2012"/>
        <item x="1483"/>
        <item x="503"/>
        <item x="1547"/>
        <item x="1150"/>
        <item x="605"/>
        <item x="2165"/>
        <item x="2156"/>
        <item x="350"/>
        <item x="2172"/>
        <item x="1126"/>
        <item x="1569"/>
        <item x="590"/>
        <item x="1485"/>
        <item x="2026"/>
        <item x="2330"/>
        <item x="1299"/>
        <item x="1316"/>
        <item x="1973"/>
        <item x="1756"/>
        <item x="360"/>
        <item x="2249"/>
        <item x="1729"/>
        <item x="2290"/>
        <item x="2"/>
        <item x="1197"/>
        <item x="1563"/>
        <item x="6"/>
        <item x="546"/>
        <item x="400"/>
        <item x="1546"/>
        <item x="771"/>
        <item x="2136"/>
        <item x="2329"/>
        <item x="1100"/>
        <item x="1858"/>
        <item x="224"/>
        <item x="1387"/>
        <item x="774"/>
        <item x="2089"/>
        <item x="1248"/>
        <item x="422"/>
        <item x="245"/>
        <item x="1944"/>
        <item x="1669"/>
        <item x="780"/>
        <item x="615"/>
        <item x="1336"/>
        <item x="634"/>
        <item x="1373"/>
        <item x="2396"/>
        <item x="662"/>
        <item x="378"/>
        <item x="976"/>
        <item x="320"/>
        <item x="2179"/>
        <item x="395"/>
        <item x="1735"/>
        <item x="2077"/>
        <item x="995"/>
        <item x="512"/>
        <item x="1435"/>
        <item x="194"/>
        <item x="850"/>
        <item x="737"/>
        <item x="238"/>
        <item x="314"/>
        <item x="932"/>
        <item x="712"/>
        <item x="23"/>
        <item x="2393"/>
        <item x="2155"/>
        <item x="1594"/>
        <item x="1513"/>
        <item x="2315"/>
        <item x="792"/>
        <item x="1499"/>
        <item x="80"/>
        <item x="1672"/>
        <item x="413"/>
        <item x="1057"/>
        <item x="2303"/>
        <item x="2061"/>
        <item x="759"/>
        <item x="1302"/>
        <item x="1673"/>
        <item x="1881"/>
        <item x="1488"/>
        <item x="2198"/>
        <item x="1037"/>
        <item x="859"/>
        <item x="1992"/>
        <item x="1281"/>
        <item x="1934"/>
        <item x="94"/>
        <item x="172"/>
        <item x="514"/>
        <item x="1935"/>
        <item x="539"/>
        <item x="571"/>
        <item x="2212"/>
        <item x="1511"/>
        <item x="174"/>
        <item x="437"/>
        <item x="1227"/>
        <item x="1845"/>
        <item x="1849"/>
        <item x="1391"/>
        <item x="328"/>
        <item x="1478"/>
        <item x="1663"/>
        <item x="2123"/>
        <item x="1153"/>
        <item x="1722"/>
        <item x="173"/>
        <item x="1113"/>
        <item x="1181"/>
        <item x="1212"/>
        <item x="937"/>
        <item x="564"/>
        <item x="491"/>
        <item x="452"/>
        <item x="392"/>
        <item x="687"/>
        <item x="249"/>
        <item x="714"/>
        <item x="572"/>
        <item x="2214"/>
        <item x="2343"/>
        <item x="1515"/>
        <item x="269"/>
        <item x="54"/>
        <item x="1533"/>
        <item x="2305"/>
        <item x="418"/>
        <item x="824"/>
        <item x="917"/>
        <item x="806"/>
        <item x="700"/>
        <item x="740"/>
        <item x="2022"/>
        <item x="288"/>
        <item x="1623"/>
        <item x="1125"/>
        <item x="91"/>
        <item x="1458"/>
        <item x="185"/>
        <item x="901"/>
        <item x="601"/>
        <item x="432"/>
        <item x="614"/>
        <item x="933"/>
        <item x="2039"/>
        <item x="907"/>
        <item x="254"/>
        <item x="629"/>
        <item x="458"/>
        <item x="1970"/>
        <item x="463"/>
        <item x="1048"/>
        <item x="151"/>
        <item x="38"/>
        <item x="357"/>
        <item x="1219"/>
        <item x="1405"/>
        <item x="688"/>
        <item x="1601"/>
        <item x="374"/>
        <item x="334"/>
        <item x="891"/>
        <item x="1249"/>
        <item x="2282"/>
        <item x="2234"/>
        <item x="1833"/>
        <item x="513"/>
        <item x="635"/>
        <item x="1070"/>
        <item x="2351"/>
        <item x="207"/>
        <item x="1899"/>
        <item x="818"/>
        <item x="234"/>
        <item x="1565"/>
        <item x="2390"/>
        <item x="1379"/>
        <item x="2068"/>
        <item x="911"/>
        <item x="1266"/>
        <item x="1260"/>
        <item x="1402"/>
        <item x="1231"/>
        <item x="1943"/>
        <item x="2011"/>
        <item x="228"/>
        <item x="716"/>
        <item x="1880"/>
        <item x="332"/>
        <item x="698"/>
        <item x="488"/>
        <item x="1787"/>
        <item x="851"/>
        <item x="1346"/>
        <item x="494"/>
        <item x="427"/>
        <item x="2362"/>
        <item x="1020"/>
        <item x="255"/>
        <item x="992"/>
        <item x="1512"/>
        <item x="902"/>
        <item x="1189"/>
        <item x="1326"/>
        <item x="925"/>
        <item x="497"/>
        <item x="2391"/>
        <item x="2184"/>
        <item x="1470"/>
        <item x="208"/>
        <item x="1841"/>
        <item x="2101"/>
        <item x="1284"/>
        <item x="1862"/>
        <item x="24"/>
        <item x="1507"/>
        <item x="814"/>
        <item x="1813"/>
        <item x="344"/>
        <item x="1947"/>
        <item x="119"/>
        <item x="703"/>
        <item x="391"/>
        <item x="678"/>
        <item x="135"/>
        <item x="1334"/>
        <item x="1268"/>
        <item x="2010"/>
        <item x="204"/>
        <item x="1134"/>
        <item x="624"/>
        <item x="1785"/>
        <item x="1179"/>
        <item x="772"/>
        <item x="960"/>
        <item x="1046"/>
        <item x="235"/>
        <item x="1686"/>
        <item x="918"/>
        <item x="1348"/>
        <item x="404"/>
        <item x="2207"/>
        <item x="1428"/>
        <item x="1501"/>
        <item x="1443"/>
        <item x="1115"/>
        <item x="708"/>
        <item x="1174"/>
        <item x="323"/>
        <item x="1677"/>
        <item x="910"/>
        <item x="125"/>
        <item x="1789"/>
        <item x="2296"/>
        <item x="679"/>
        <item x="2043"/>
        <item x="1801"/>
        <item x="2287"/>
        <item x="51"/>
        <item x="178"/>
        <item x="686"/>
        <item x="974"/>
        <item x="894"/>
        <item x="1460"/>
        <item x="1078"/>
        <item x="1852"/>
        <item x="637"/>
        <item x="2144"/>
        <item x="450"/>
        <item x="203"/>
        <item x="380"/>
        <item x="1848"/>
        <item x="132"/>
        <item x="864"/>
        <item x="1149"/>
        <item x="653"/>
        <item x="1963"/>
        <item x="1502"/>
        <item x="1481"/>
        <item x="165"/>
        <item x="1014"/>
        <item x="2338"/>
        <item x="2373"/>
        <item x="2173"/>
        <item x="1983"/>
        <item x="1033"/>
        <item x="890"/>
        <item x="1451"/>
        <item x="715"/>
        <item x="819"/>
        <item x="1325"/>
        <item x="1160"/>
        <item x="2030"/>
        <item x="795"/>
        <item x="2186"/>
        <item x="1083"/>
        <item x="880"/>
        <item x="577"/>
        <item x="388"/>
        <item x="1051"/>
        <item x="2334"/>
        <item x="1390"/>
        <item x="1959"/>
        <item x="991"/>
        <item x="1383"/>
        <item x="1075"/>
        <item x="1136"/>
        <item x="1660"/>
        <item x="1738"/>
        <item x="1839"/>
        <item x="804"/>
        <item x="1168"/>
        <item x="1960"/>
        <item x="1357"/>
        <item x="1489"/>
        <item x="253"/>
        <item x="1745"/>
        <item x="727"/>
        <item x="1431"/>
        <item x="2100"/>
        <item x="1518"/>
        <item x="1427"/>
        <item x="1965"/>
        <item x="2357"/>
        <item x="2112"/>
        <item x="1244"/>
        <item x="195"/>
        <item x="205"/>
        <item x="382"/>
        <item x="1680"/>
        <item x="775"/>
        <item x="385"/>
        <item x="2293"/>
        <item x="486"/>
        <item x="1760"/>
        <item x="2221"/>
        <item x="1081"/>
        <item x="1039"/>
        <item x="972"/>
        <item x="402"/>
        <item x="845"/>
        <item x="470"/>
        <item x="349"/>
        <item x="548"/>
        <item x="1810"/>
        <item x="1132"/>
        <item x="1818"/>
        <item x="155"/>
        <item x="329"/>
        <item x="728"/>
        <item x="1001"/>
        <item x="1285"/>
        <item x="1706"/>
        <item x="1080"/>
        <item x="926"/>
        <item x="2013"/>
        <item x="1226"/>
        <item x="2367"/>
        <item x="410"/>
        <item x="2182"/>
        <item x="1658"/>
        <item x="1573"/>
        <item x="578"/>
        <item x="1385"/>
        <item x="1584"/>
        <item x="699"/>
        <item x="1884"/>
        <item x="617"/>
        <item x="1538"/>
        <item x="72"/>
        <item x="696"/>
        <item x="1429"/>
        <item x="305"/>
        <item x="1637"/>
        <item x="1021"/>
        <item x="268"/>
        <item x="1396"/>
        <item x="187"/>
        <item x="2253"/>
        <item x="1826"/>
        <item x="595"/>
        <item x="1557"/>
        <item x="1556"/>
        <item x="10"/>
        <item x="1011"/>
        <item x="1871"/>
        <item x="2016"/>
        <item x="1534"/>
        <item x="2294"/>
        <item x="113"/>
      </items>
    </pivotField>
    <pivotField compact="0" outline="0" showAll="0"/>
    <pivotField compact="0" outline="0" showAll="0"/>
    <pivotField compact="0" outline="0" showAll="0"/>
    <pivotField compact="0" outline="0" showAll="0"/>
    <pivotField compact="0" outline="0" showAll="0" defaultSubtotal="0">
      <items count="3033">
        <item x="463"/>
        <item x="2364"/>
        <item x="2709"/>
        <item x="1439"/>
        <item x="2268"/>
        <item x="574"/>
        <item x="2943"/>
        <item x="1233"/>
        <item x="896"/>
        <item x="490"/>
        <item x="185"/>
        <item x="2248"/>
        <item x="492"/>
        <item x="469"/>
        <item x="2837"/>
        <item x="604"/>
        <item x="1392"/>
        <item x="198"/>
        <item x="1521"/>
        <item x="18"/>
        <item x="2136"/>
        <item x="2612"/>
        <item x="728"/>
        <item x="569"/>
        <item x="1581"/>
        <item x="379"/>
        <item x="2542"/>
        <item x="2967"/>
        <item x="2924"/>
        <item x="288"/>
        <item x="201"/>
        <item x="2570"/>
        <item x="2345"/>
        <item x="1711"/>
        <item x="1180"/>
        <item x="2327"/>
        <item x="495"/>
        <item x="279"/>
        <item x="1610"/>
        <item x="2279"/>
        <item x="561"/>
        <item x="771"/>
        <item x="1932"/>
        <item x="2625"/>
        <item x="2335"/>
        <item x="2422"/>
        <item x="1626"/>
        <item x="358"/>
        <item x="2537"/>
        <item x="1282"/>
        <item x="1107"/>
        <item x="951"/>
        <item x="859"/>
        <item x="479"/>
        <item x="1878"/>
        <item x="264"/>
        <item x="2006"/>
        <item x="1604"/>
        <item x="2767"/>
        <item x="2671"/>
        <item x="1834"/>
        <item x="557"/>
        <item x="2472"/>
        <item x="560"/>
        <item x="399"/>
        <item x="2864"/>
        <item x="1083"/>
        <item x="2751"/>
        <item x="29"/>
        <item x="303"/>
        <item x="2267"/>
        <item x="1800"/>
        <item x="2281"/>
        <item x="360"/>
        <item x="3011"/>
        <item x="2429"/>
        <item x="725"/>
        <item x="2485"/>
        <item x="2130"/>
        <item x="652"/>
        <item x="1764"/>
        <item x="284"/>
        <item x="1756"/>
        <item x="2251"/>
        <item x="1735"/>
        <item x="1915"/>
        <item x="1481"/>
        <item x="2915"/>
        <item x="2935"/>
        <item x="2479"/>
        <item x="2674"/>
        <item x="353"/>
        <item x="2393"/>
        <item x="2010"/>
        <item x="1331"/>
        <item x="1730"/>
        <item x="1916"/>
        <item x="184"/>
        <item x="909"/>
        <item x="25"/>
        <item x="2717"/>
        <item x="2876"/>
        <item x="1230"/>
        <item x="1553"/>
        <item x="1446"/>
        <item x="2331"/>
        <item x="2701"/>
        <item x="2123"/>
        <item x="1833"/>
        <item x="1067"/>
        <item x="734"/>
        <item x="2587"/>
        <item x="100"/>
        <item x="73"/>
        <item x="1791"/>
        <item x="526"/>
        <item x="825"/>
        <item x="1064"/>
        <item x="443"/>
        <item x="2019"/>
        <item x="1851"/>
        <item x="1884"/>
        <item x="2089"/>
        <item x="1547"/>
        <item x="498"/>
        <item x="677"/>
        <item x="1554"/>
        <item x="819"/>
        <item x="1550"/>
        <item x="2977"/>
        <item x="2386"/>
        <item x="2810"/>
        <item x="2604"/>
        <item x="647"/>
        <item x="276"/>
        <item x="82"/>
        <item x="2141"/>
        <item x="2936"/>
        <item x="1007"/>
        <item x="669"/>
        <item x="1134"/>
        <item x="1179"/>
        <item x="1731"/>
        <item x="515"/>
        <item x="737"/>
        <item x="1551"/>
        <item x="1464"/>
        <item x="2544"/>
        <item x="2940"/>
        <item x="730"/>
        <item x="631"/>
        <item x="1286"/>
        <item x="1886"/>
        <item x="158"/>
        <item x="874"/>
        <item x="1647"/>
        <item x="2706"/>
        <item x="2848"/>
        <item x="834"/>
        <item x="19"/>
        <item x="1802"/>
        <item x="1827"/>
        <item x="1168"/>
        <item x="707"/>
        <item x="1752"/>
        <item x="2656"/>
        <item x="1956"/>
        <item x="1665"/>
        <item x="2780"/>
        <item x="1462"/>
        <item x="98"/>
        <item x="2288"/>
        <item x="2394"/>
        <item x="1545"/>
        <item x="2696"/>
        <item x="1995"/>
        <item x="693"/>
        <item x="2813"/>
        <item x="2564"/>
        <item x="247"/>
        <item x="1499"/>
        <item x="2871"/>
        <item x="1052"/>
        <item x="1621"/>
        <item x="3020"/>
        <item x="364"/>
        <item x="2056"/>
        <item x="817"/>
        <item x="662"/>
        <item x="2888"/>
        <item x="895"/>
        <item x="85"/>
        <item x="298"/>
        <item x="1743"/>
        <item x="960"/>
        <item x="150"/>
        <item x="2090"/>
        <item x="1488"/>
        <item x="2716"/>
        <item x="2237"/>
        <item x="2535"/>
        <item x="129"/>
        <item x="742"/>
        <item x="929"/>
        <item x="1804"/>
        <item x="2642"/>
        <item x="1278"/>
        <item x="2445"/>
        <item x="903"/>
        <item x="460"/>
        <item x="1618"/>
        <item x="1170"/>
        <item x="2798"/>
        <item x="1401"/>
        <item x="524"/>
        <item x="508"/>
        <item x="2362"/>
        <item x="2418"/>
        <item x="1403"/>
        <item x="235"/>
        <item x="674"/>
        <item x="1174"/>
        <item x="2761"/>
        <item x="2465"/>
        <item x="2239"/>
        <item x="2321"/>
        <item x="1737"/>
        <item x="2543"/>
        <item x="2665"/>
        <item x="2392"/>
        <item x="2839"/>
        <item x="592"/>
        <item x="1428"/>
        <item x="466"/>
        <item x="2436"/>
        <item x="1113"/>
        <item x="1540"/>
        <item x="1059"/>
        <item x="1071"/>
        <item x="1832"/>
        <item x="384"/>
        <item x="1205"/>
        <item x="2451"/>
        <item x="2125"/>
        <item x="109"/>
        <item x="2707"/>
        <item x="2619"/>
        <item x="3017"/>
        <item x="902"/>
        <item x="345"/>
        <item x="2271"/>
        <item x="2606"/>
        <item x="2029"/>
        <item x="2305"/>
        <item x="504"/>
        <item x="1173"/>
        <item x="1474"/>
        <item x="1348"/>
        <item x="2777"/>
        <item x="1751"/>
        <item x="996"/>
        <item x="194"/>
        <item x="2450"/>
        <item x="2872"/>
        <item x="971"/>
        <item x="849"/>
        <item x="2264"/>
        <item x="2117"/>
        <item x="1158"/>
        <item x="1336"/>
        <item x="413"/>
        <item x="451"/>
        <item x="1974"/>
        <item x="1207"/>
        <item x="738"/>
        <item x="2566"/>
        <item x="657"/>
        <item x="684"/>
        <item x="2528"/>
        <item x="319"/>
        <item x="445"/>
        <item x="893"/>
        <item x="988"/>
        <item x="249"/>
        <item x="1285"/>
        <item x="1312"/>
        <item x="1953"/>
        <item x="1050"/>
        <item x="616"/>
        <item x="1072"/>
        <item x="182"/>
        <item x="2928"/>
        <item x="2855"/>
        <item x="1689"/>
        <item x="594"/>
        <item x="1658"/>
        <item x="2856"/>
        <item x="2388"/>
        <item x="1378"/>
        <item x="2189"/>
        <item x="911"/>
        <item x="2799"/>
        <item x="2948"/>
        <item x="986"/>
        <item x="2793"/>
        <item x="898"/>
        <item x="869"/>
        <item x="2138"/>
        <item x="1048"/>
        <item x="2548"/>
        <item x="1429"/>
        <item x="2503"/>
        <item x="2887"/>
        <item x="2949"/>
        <item x="70"/>
        <item x="1119"/>
        <item x="735"/>
        <item x="266"/>
        <item x="661"/>
        <item x="709"/>
        <item x="138"/>
        <item x="1209"/>
        <item x="636"/>
        <item x="2608"/>
        <item x="434"/>
        <item x="1722"/>
        <item x="2139"/>
        <item x="1125"/>
        <item x="2273"/>
        <item x="2108"/>
        <item x="228"/>
        <item x="2426"/>
        <item x="901"/>
        <item x="1152"/>
        <item x="2214"/>
        <item x="768"/>
        <item x="724"/>
        <item x="885"/>
        <item x="277"/>
        <item x="2183"/>
        <item x="1572"/>
        <item x="1358"/>
        <item x="2509"/>
        <item x="3004"/>
        <item x="1324"/>
        <item x="514"/>
        <item x="1817"/>
        <item x="2291"/>
        <item x="496"/>
        <item x="1183"/>
        <item x="412"/>
        <item x="183"/>
        <item x="40"/>
        <item x="1501"/>
        <item x="2492"/>
        <item x="941"/>
        <item x="1129"/>
        <item x="1076"/>
        <item x="1531"/>
        <item x="548"/>
        <item x="2087"/>
        <item x="1843"/>
        <item x="459"/>
        <item x="543"/>
        <item x="1148"/>
        <item x="1998"/>
        <item x="2054"/>
        <item x="1303"/>
        <item x="63"/>
        <item x="2490"/>
        <item x="2476"/>
        <item x="2145"/>
        <item x="407"/>
        <item x="1684"/>
        <item x="375"/>
        <item x="1496"/>
        <item x="729"/>
        <item x="2726"/>
        <item x="769"/>
        <item x="426"/>
        <item x="3032"/>
        <item x="2964"/>
        <item x="1305"/>
        <item x="3003"/>
        <item x="588"/>
        <item x="1613"/>
        <item x="2695"/>
        <item x="1016"/>
        <item x="418"/>
        <item x="891"/>
        <item x="440"/>
        <item x="1682"/>
        <item x="1506"/>
        <item x="2904"/>
        <item x="695"/>
        <item x="512"/>
        <item x="2908"/>
        <item x="2475"/>
        <item x="732"/>
        <item x="2398"/>
        <item x="992"/>
        <item x="450"/>
        <item x="904"/>
        <item x="685"/>
        <item x="2763"/>
        <item x="625"/>
        <item x="169"/>
        <item x="1327"/>
        <item x="42"/>
        <item x="2600"/>
        <item x="301"/>
        <item x="1828"/>
        <item x="2818"/>
        <item x="259"/>
        <item x="1676"/>
        <item x="161"/>
        <item x="2622"/>
        <item x="2099"/>
        <item x="38"/>
        <item x="2222"/>
        <item x="1793"/>
        <item x="2661"/>
        <item x="1498"/>
        <item x="1901"/>
        <item x="862"/>
        <item x="1298"/>
        <item x="2502"/>
        <item x="2110"/>
        <item x="3028"/>
        <item x="1419"/>
        <item x="2511"/>
        <item x="2677"/>
        <item x="877"/>
        <item x="93"/>
        <item x="1608"/>
        <item x="979"/>
        <item x="1096"/>
        <item x="2156"/>
        <item x="325"/>
        <item x="1620"/>
        <item x="568"/>
        <item x="122"/>
        <item x="2690"/>
        <item x="993"/>
        <item x="1187"/>
        <item x="2176"/>
        <item x="1463"/>
        <item x="612"/>
        <item x="2443"/>
        <item x="2881"/>
        <item x="343"/>
        <item x="1587"/>
        <item x="1779"/>
        <item x="1511"/>
        <item x="1400"/>
        <item x="770"/>
        <item x="74"/>
        <item x="1025"/>
        <item x="2042"/>
        <item x="1051"/>
        <item x="1948"/>
        <item x="2959"/>
        <item x="381"/>
        <item x="509"/>
        <item x="202"/>
        <item x="556"/>
        <item x="342"/>
        <item x="2913"/>
        <item x="2447"/>
        <item x="392"/>
        <item x="2488"/>
        <item x="1844"/>
        <item x="860"/>
        <item x="2417"/>
        <item x="1852"/>
        <item x="985"/>
        <item x="691"/>
        <item x="1270"/>
        <item x="2482"/>
        <item x="355"/>
        <item x="845"/>
        <item x="2889"/>
        <item x="714"/>
        <item x="1427"/>
        <item x="790"/>
        <item x="777"/>
        <item x="99"/>
        <item x="1895"/>
        <item x="1322"/>
        <item x="2524"/>
        <item x="767"/>
        <item x="2932"/>
        <item x="1931"/>
        <item x="705"/>
        <item x="432"/>
        <item x="2987"/>
        <item x="1195"/>
        <item x="1632"/>
        <item x="1347"/>
        <item x="2577"/>
        <item x="2036"/>
        <item x="1876"/>
        <item x="2832"/>
        <item x="1395"/>
        <item x="401"/>
        <item x="1780"/>
        <item x="1043"/>
        <item x="113"/>
        <item x="2623"/>
        <item x="2719"/>
        <item x="77"/>
        <item x="1475"/>
        <item x="1686"/>
        <item x="2558"/>
        <item x="2844"/>
        <item x="1643"/>
        <item x="75"/>
        <item x="1517"/>
        <item x="456"/>
        <item x="1649"/>
        <item x="650"/>
        <item x="598"/>
        <item x="2937"/>
        <item x="1094"/>
        <item x="1985"/>
        <item x="688"/>
        <item x="2040"/>
        <item x="2919"/>
        <item x="2814"/>
        <item x="2994"/>
        <item x="2758"/>
        <item x="2821"/>
        <item x="3"/>
        <item x="299"/>
        <item x="2320"/>
        <item x="1074"/>
        <item x="408"/>
        <item x="2611"/>
        <item x="1055"/>
        <item x="967"/>
        <item x="231"/>
        <item x="2733"/>
        <item x="2223"/>
        <item x="2737"/>
        <item x="1103"/>
        <item x="1275"/>
        <item x="1410"/>
        <item x="245"/>
        <item x="2048"/>
        <item x="61"/>
        <item x="733"/>
        <item x="14"/>
        <item x="2437"/>
        <item x="2762"/>
        <item x="1172"/>
        <item x="2963"/>
        <item x="2069"/>
        <item x="1359"/>
        <item x="1603"/>
        <item x="2652"/>
        <item x="2557"/>
        <item x="1241"/>
        <item x="1528"/>
        <item x="1877"/>
        <item x="2169"/>
        <item x="1841"/>
        <item x="792"/>
        <item x="2657"/>
        <item x="2249"/>
        <item x="922"/>
        <item x="2668"/>
        <item x="575"/>
        <item x="1156"/>
        <item x="2646"/>
        <item x="2286"/>
        <item x="876"/>
        <item x="46"/>
        <item x="2164"/>
        <item x="2568"/>
        <item x="449"/>
        <item x="2890"/>
        <item x="2973"/>
        <item x="1949"/>
        <item x="779"/>
        <item x="1855"/>
        <item x="2236"/>
        <item x="2071"/>
        <item x="2207"/>
        <item x="271"/>
        <item x="2782"/>
        <item x="2512"/>
        <item x="54"/>
        <item x="944"/>
        <item x="125"/>
        <item x="2172"/>
        <item x="939"/>
        <item x="105"/>
        <item x="1455"/>
        <item x="400"/>
        <item x="1582"/>
        <item x="219"/>
        <item x="1775"/>
        <item x="2590"/>
        <item x="157"/>
        <item x="2153"/>
        <item x="1625"/>
        <item x="1482"/>
        <item x="1089"/>
        <item x="484"/>
        <item x="2982"/>
        <item x="2640"/>
        <item x="497"/>
        <item x="1893"/>
        <item x="653"/>
        <item x="272"/>
        <item x="2133"/>
        <item x="1135"/>
        <item x="1920"/>
        <item x="382"/>
        <item x="829"/>
        <item x="1753"/>
        <item x="2401"/>
        <item x="2202"/>
        <item x="2669"/>
        <item x="2008"/>
        <item x="1631"/>
        <item x="2735"/>
        <item x="163"/>
        <item x="1965"/>
        <item x="918"/>
        <item x="842"/>
        <item x="1126"/>
        <item x="1382"/>
        <item x="932"/>
        <item x="1975"/>
        <item x="121"/>
        <item x="2276"/>
        <item x="1309"/>
        <item x="2315"/>
        <item x="1288"/>
        <item x="2905"/>
        <item x="1214"/>
        <item x="52"/>
        <item x="2454"/>
        <item x="2649"/>
        <item x="675"/>
        <item x="1701"/>
        <item x="107"/>
        <item x="2161"/>
        <item x="78"/>
        <item x="2461"/>
        <item x="9"/>
        <item x="783"/>
        <item x="415"/>
        <item x="1095"/>
        <item x="2195"/>
        <item x="889"/>
        <item x="1642"/>
        <item x="2470"/>
        <item x="914"/>
        <item x="994"/>
        <item x="1546"/>
        <item x="2282"/>
        <item x="1880"/>
        <item x="393"/>
        <item x="1147"/>
        <item x="1026"/>
        <item x="1599"/>
        <item x="193"/>
        <item x="809"/>
        <item x="2343"/>
        <item x="3029"/>
        <item x="2390"/>
        <item x="2332"/>
        <item x="1426"/>
        <item x="2188"/>
        <item x="2088"/>
        <item x="1881"/>
        <item x="1310"/>
        <item x="935"/>
        <item x="2771"/>
        <item x="1370"/>
        <item x="164"/>
        <item x="2778"/>
        <item x="1453"/>
        <item x="1473"/>
        <item x="700"/>
        <item x="2396"/>
        <item x="506"/>
        <item x="875"/>
        <item x="1084"/>
        <item x="2044"/>
        <item x="2721"/>
        <item x="1697"/>
        <item x="1963"/>
        <item x="870"/>
        <item x="2728"/>
        <item x="2031"/>
        <item x="1943"/>
        <item x="1101"/>
        <item x="383"/>
        <item x="2420"/>
        <item x="1292"/>
        <item x="1130"/>
        <item x="836"/>
        <item x="448"/>
        <item x="1805"/>
        <item x="1021"/>
        <item x="1365"/>
        <item x="2061"/>
        <item x="2988"/>
        <item x="1530"/>
        <item x="1525"/>
        <item x="1219"/>
        <item x="269"/>
        <item x="2547"/>
        <item x="2467"/>
        <item x="551"/>
        <item x="1141"/>
        <item x="1106"/>
        <item x="3024"/>
        <item x="2846"/>
        <item x="766"/>
        <item x="534"/>
        <item x="791"/>
        <item x="1710"/>
        <item x="510"/>
        <item x="851"/>
        <item x="805"/>
        <item x="542"/>
        <item x="2166"/>
        <item x="656"/>
        <item x="1952"/>
        <item x="1145"/>
        <item x="1809"/>
        <item x="313"/>
        <item x="844"/>
        <item x="546"/>
        <item x="1813"/>
        <item x="2452"/>
        <item x="2854"/>
        <item x="2648"/>
        <item x="58"/>
        <item x="673"/>
        <item x="1422"/>
        <item x="847"/>
        <item x="1919"/>
        <item x="839"/>
        <item x="816"/>
        <item x="2643"/>
        <item x="1486"/>
        <item x="2830"/>
        <item x="68"/>
        <item x="1046"/>
        <item x="2358"/>
        <item x="1407"/>
        <item x="2900"/>
        <item x="263"/>
        <item x="1196"/>
        <item x="666"/>
        <item x="843"/>
        <item x="368"/>
        <item x="1263"/>
        <item x="1424"/>
        <item x="2687"/>
        <item x="1295"/>
        <item x="2442"/>
        <item x="2104"/>
        <item x="547"/>
        <item x="2501"/>
        <item x="2342"/>
        <item x="2833"/>
        <item x="1319"/>
        <item x="785"/>
        <item x="110"/>
        <item x="1339"/>
        <item x="2216"/>
        <item x="1146"/>
        <item x="204"/>
        <item x="1186"/>
        <item x="135"/>
        <item x="1687"/>
        <item x="187"/>
        <item x="143"/>
        <item x="2238"/>
        <item x="2491"/>
        <item x="362"/>
        <item x="2191"/>
        <item x="1719"/>
        <item x="1552"/>
        <item x="646"/>
        <item x="605"/>
        <item x="2911"/>
        <item x="1161"/>
        <item x="2578"/>
        <item x="216"/>
        <item x="1515"/>
        <item x="696"/>
        <item x="807"/>
        <item x="7"/>
        <item x="2565"/>
        <item x="2731"/>
        <item x="1277"/>
        <item x="357"/>
        <item x="2254"/>
        <item x="2971"/>
        <item x="2199"/>
        <item x="1099"/>
        <item x="722"/>
        <item x="2220"/>
        <item x="176"/>
        <item x="2242"/>
        <item x="2261"/>
        <item x="1097"/>
        <item x="1199"/>
        <item x="341"/>
        <item x="1924"/>
        <item x="1890"/>
        <item x="2253"/>
        <item x="1883"/>
        <item x="822"/>
        <item x="1408"/>
        <item x="141"/>
        <item x="718"/>
        <item x="533"/>
        <item x="603"/>
        <item x="579"/>
        <item x="2162"/>
        <item x="846"/>
        <item x="2287"/>
        <item x="1913"/>
        <item x="795"/>
        <item x="554"/>
        <item x="576"/>
        <item x="236"/>
        <item x="2711"/>
        <item x="1747"/>
        <item x="80"/>
        <item x="1223"/>
        <item x="1090"/>
        <item x="2875"/>
        <item x="170"/>
        <item x="1867"/>
        <item x="480"/>
        <item x="2993"/>
        <item x="2531"/>
        <item x="112"/>
        <item x="3025"/>
        <item x="1746"/>
        <item x="2119"/>
        <item x="2966"/>
        <item x="1999"/>
        <item x="1627"/>
        <item x="1819"/>
        <item x="2774"/>
        <item x="2155"/>
        <item x="1910"/>
        <item x="2747"/>
        <item x="1510"/>
        <item x="1651"/>
        <item x="2439"/>
        <item x="1162"/>
        <item x="2289"/>
        <item x="2874"/>
        <item x="398"/>
        <item x="373"/>
        <item x="1659"/>
        <item x="880"/>
        <item x="1526"/>
        <item x="376"/>
        <item x="44"/>
        <item x="2025"/>
        <item x="2077"/>
        <item x="2581"/>
        <item x="516"/>
        <item x="2877"/>
        <item x="1693"/>
        <item x="1296"/>
        <item x="1304"/>
        <item x="2860"/>
        <item x="1009"/>
        <item x="1688"/>
        <item x="136"/>
        <item x="800"/>
        <item x="2631"/>
        <item x="2005"/>
        <item x="1201"/>
        <item x="94"/>
        <item x="1561"/>
        <item x="2700"/>
        <item x="1257"/>
        <item x="2444"/>
        <item x="2494"/>
        <item x="1248"/>
        <item x="668"/>
        <item x="2011"/>
        <item x="1231"/>
        <item x="238"/>
        <item x="190"/>
        <item x="159"/>
        <item x="2448"/>
        <item x="1902"/>
        <item x="746"/>
        <item x="2283"/>
        <item x="2338"/>
        <item x="1820"/>
        <item x="92"/>
        <item x="747"/>
        <item x="2065"/>
        <item x="1320"/>
        <item x="1420"/>
        <item x="2675"/>
        <item x="1720"/>
        <item x="751"/>
        <item x="388"/>
        <item x="2350"/>
        <item x="1729"/>
        <item x="1592"/>
        <item x="1281"/>
        <item x="667"/>
        <item x="1742"/>
        <item x="2958"/>
        <item x="1765"/>
        <item x="1452"/>
        <item x="2203"/>
        <item x="1239"/>
        <item x="223"/>
        <item x="2419"/>
        <item x="348"/>
        <item x="2459"/>
        <item x="1060"/>
        <item x="2945"/>
        <item x="2559"/>
        <item x="1308"/>
        <item x="2792"/>
        <item x="21"/>
        <item x="2272"/>
        <item x="1014"/>
        <item x="1860"/>
        <item x="433"/>
        <item x="2838"/>
        <item x="2930"/>
        <item x="1713"/>
        <item x="2527"/>
        <item x="1287"/>
        <item x="43"/>
        <item x="1704"/>
        <item x="1218"/>
        <item x="2783"/>
        <item x="1611"/>
        <item x="1015"/>
        <item x="721"/>
        <item x="727"/>
        <item x="2233"/>
        <item x="937"/>
        <item x="253"/>
        <item x="2055"/>
        <item x="1360"/>
        <item x="1432"/>
        <item x="1794"/>
        <item x="165"/>
        <item x="1169"/>
        <item x="1601"/>
        <item x="802"/>
        <item x="2893"/>
        <item x="1222"/>
        <item x="2072"/>
        <item x="2126"/>
        <item x="1004"/>
        <item x="600"/>
        <item x="423"/>
        <item x="1959"/>
        <item x="723"/>
        <item x="1155"/>
        <item x="2743"/>
        <item x="976"/>
        <item x="2685"/>
        <item x="220"/>
        <item x="2416"/>
        <item x="273"/>
        <item x="2653"/>
        <item x="2311"/>
        <item x="595"/>
        <item x="2705"/>
        <item x="1066"/>
        <item x="2754"/>
        <item x="1777"/>
        <item x="2026"/>
        <item x="599"/>
        <item x="1063"/>
        <item x="51"/>
        <item x="439"/>
        <item x="1942"/>
        <item x="2836"/>
        <item x="2727"/>
        <item x="310"/>
        <item x="2610"/>
        <item x="1721"/>
        <item x="314"/>
        <item x="2965"/>
        <item x="1792"/>
        <item x="2424"/>
        <item x="1413"/>
        <item x="1638"/>
        <item x="2576"/>
        <item x="2495"/>
        <item x="2781"/>
        <item x="1434"/>
        <item x="1928"/>
        <item x="658"/>
        <item x="2866"/>
        <item x="2218"/>
        <item x="2150"/>
        <item x="1812"/>
        <item x="117"/>
        <item x="2650"/>
        <item x="2585"/>
        <item x="808"/>
        <item x="1212"/>
        <item x="663"/>
        <item x="1807"/>
        <item x="2318"/>
        <item x="1421"/>
        <item x="2012"/>
        <item x="414"/>
        <item x="1606"/>
        <item x="731"/>
        <item x="2078"/>
        <item x="1438"/>
        <item x="2371"/>
        <item x="292"/>
        <item x="1967"/>
        <item x="2297"/>
        <item x="2170"/>
        <item x="2828"/>
        <item x="2493"/>
        <item x="2030"/>
        <item x="1576"/>
        <item x="2597"/>
        <item x="1200"/>
        <item x="882"/>
        <item x="1065"/>
        <item x="374"/>
        <item x="2232"/>
        <item x="2713"/>
        <item x="645"/>
        <item x="2339"/>
        <item x="2722"/>
        <item x="2916"/>
        <item x="1811"/>
        <item x="713"/>
        <item x="2917"/>
        <item x="1254"/>
        <item x="1636"/>
        <item x="1216"/>
        <item x="2270"/>
        <item x="2545"/>
        <item x="778"/>
        <item x="2607"/>
        <item x="2403"/>
        <item x="759"/>
        <item x="2873"/>
        <item x="2148"/>
        <item x="2314"/>
        <item x="2076"/>
        <item x="283"/>
        <item x="2560"/>
        <item x="2374"/>
        <item x="712"/>
        <item x="195"/>
        <item x="2458"/>
        <item x="2990"/>
        <item x="2187"/>
        <item x="2212"/>
        <item x="1519"/>
        <item x="2806"/>
        <item x="1003"/>
        <item x="2407"/>
        <item x="1193"/>
        <item x="2349"/>
        <item x="701"/>
        <item x="1213"/>
        <item x="1537"/>
        <item x="1433"/>
        <item x="2180"/>
        <item x="726"/>
        <item x="717"/>
        <item x="2891"/>
        <item x="1630"/>
        <item x="1892"/>
        <item x="2380"/>
        <item x="326"/>
        <item x="812"/>
        <item x="1522"/>
        <item x="1006"/>
        <item x="1639"/>
        <item x="2434"/>
        <item x="1527"/>
        <item x="2256"/>
        <item x="367"/>
        <item x="1821"/>
        <item x="1371"/>
        <item x="672"/>
        <item x="1781"/>
        <item x="692"/>
        <item x="549"/>
        <item x="2382"/>
        <item x="282"/>
        <item x="536"/>
        <item x="1888"/>
        <item x="2954"/>
        <item x="328"/>
        <item x="152"/>
        <item x="1830"/>
        <item x="57"/>
        <item x="3014"/>
        <item x="1968"/>
        <item x="2801"/>
        <item x="1930"/>
        <item x="1903"/>
        <item x="671"/>
        <item x="2171"/>
        <item x="27"/>
        <item x="1993"/>
        <item x="351"/>
        <item x="156"/>
        <item x="773"/>
        <item x="1839"/>
        <item x="2691"/>
        <item x="2016"/>
        <item x="977"/>
        <item x="2745"/>
        <item x="2257"/>
        <item x="2131"/>
        <item x="2791"/>
        <item x="789"/>
        <item x="1121"/>
        <item x="613"/>
        <item x="1406"/>
        <item x="2300"/>
        <item x="1957"/>
        <item x="2950"/>
        <item x="305"/>
        <item x="2969"/>
        <item x="312"/>
        <item x="1595"/>
        <item x="910"/>
        <item x="1705"/>
        <item x="1311"/>
        <item x="1020"/>
        <item x="2009"/>
        <item x="1314"/>
        <item x="1856"/>
        <item x="1203"/>
        <item x="965"/>
        <item x="2561"/>
        <item x="317"/>
        <item x="2226"/>
        <item x="462"/>
        <item x="2664"/>
        <item x="2852"/>
        <item x="1114"/>
        <item x="178"/>
        <item x="2204"/>
        <item x="2483"/>
        <item x="590"/>
        <item x="1706"/>
        <item x="2506"/>
        <item x="1117"/>
        <item x="2039"/>
        <item x="1767"/>
        <item x="2215"/>
        <item x="329"/>
        <item x="2209"/>
        <item x="438"/>
        <item x="1238"/>
        <item x="2255"/>
        <item x="2550"/>
        <item x="987"/>
        <item x="764"/>
        <item x="2369"/>
        <item x="2834"/>
        <item x="1333"/>
        <item x="2663"/>
        <item x="1056"/>
        <item x="1786"/>
        <item x="49"/>
        <item x="2960"/>
        <item x="483"/>
        <item x="607"/>
        <item x="2809"/>
        <item x="2399"/>
        <item x="2152"/>
        <item x="1696"/>
        <item x="1093"/>
        <item x="2480"/>
        <item x="1661"/>
        <item x="1695"/>
        <item x="715"/>
        <item x="2907"/>
        <item x="2196"/>
        <item x="861"/>
        <item x="2816"/>
        <item x="2219"/>
        <item x="380"/>
        <item x="102"/>
        <item x="96"/>
        <item x="2599"/>
        <item x="311"/>
        <item x="330"/>
        <item x="1566"/>
        <item x="2756"/>
        <item x="2808"/>
        <item x="120"/>
        <item x="878"/>
        <item x="884"/>
        <item x="1940"/>
        <item x="670"/>
        <item x="1266"/>
        <item x="1109"/>
        <item x="230"/>
        <item x="2518"/>
        <item x="1655"/>
        <item x="2224"/>
        <item x="2246"/>
        <item x="699"/>
        <item x="6"/>
        <item x="1388"/>
        <item x="2699"/>
        <item x="2517"/>
        <item x="2909"/>
        <item x="1538"/>
        <item x="501"/>
        <item x="2892"/>
        <item x="421"/>
        <item x="655"/>
        <item x="2484"/>
        <item x="1380"/>
        <item x="1366"/>
        <item x="1941"/>
        <item x="2304"/>
        <item x="720"/>
        <item x="1485"/>
        <item x="1374"/>
        <item x="1394"/>
        <item x="2185"/>
        <item x="745"/>
        <item x="1273"/>
        <item x="2626"/>
        <item x="387"/>
        <item x="2734"/>
        <item x="322"/>
        <item x="2867"/>
        <item x="2712"/>
        <item x="1533"/>
        <item x="2514"/>
        <item x="1887"/>
        <item x="232"/>
        <item x="1377"/>
        <item x="2051"/>
        <item x="609"/>
        <item x="324"/>
        <item x="1727"/>
        <item x="2092"/>
        <item x="2980"/>
        <item x="88"/>
        <item x="1726"/>
        <item x="1132"/>
        <item x="1796"/>
        <item x="919"/>
        <item x="2073"/>
        <item x="634"/>
        <item x="1247"/>
        <item x="1204"/>
        <item x="888"/>
        <item x="336"/>
        <item x="2883"/>
        <item x="3015"/>
        <item x="2918"/>
        <item x="2840"/>
        <item x="488"/>
        <item x="687"/>
        <item x="831"/>
        <item x="969"/>
        <item x="2579"/>
        <item x="1175"/>
        <item x="2628"/>
        <item x="2146"/>
        <item x="481"/>
        <item x="428"/>
        <item x="2228"/>
        <item x="1873"/>
        <item x="2574"/>
        <item x="1047"/>
        <item x="1293"/>
        <item x="60"/>
        <item x="2826"/>
        <item x="2324"/>
        <item x="2592"/>
        <item x="913"/>
        <item x="2849"/>
        <item x="887"/>
        <item x="518"/>
        <item x="1005"/>
        <item x="424"/>
        <item x="924"/>
        <item x="818"/>
        <item x="224"/>
        <item x="215"/>
        <item x="619"/>
        <item x="372"/>
        <item x="1454"/>
        <item x="2627"/>
        <item x="1570"/>
        <item x="665"/>
        <item x="1859"/>
        <item x="494"/>
        <item x="1265"/>
        <item x="406"/>
        <item x="344"/>
        <item x="2926"/>
        <item x="2823"/>
        <item x="2760"/>
        <item x="431"/>
        <item x="2582"/>
        <item x="2001"/>
        <item x="1284"/>
        <item x="2595"/>
        <item x="2679"/>
        <item x="803"/>
        <item x="1644"/>
        <item x="1171"/>
        <item x="1323"/>
        <item x="114"/>
        <item x="2986"/>
        <item x="2322"/>
        <item x="1736"/>
        <item x="1131"/>
        <item x="1376"/>
        <item x="1532"/>
        <item x="1002"/>
        <item x="2841"/>
        <item x="2951"/>
        <item x="338"/>
        <item x="1896"/>
        <item x="982"/>
        <item x="1306"/>
        <item x="1840"/>
        <item x="2137"/>
        <item x="2366"/>
        <item x="2471"/>
        <item x="2144"/>
        <item x="2294"/>
        <item x="643"/>
        <item x="585"/>
        <item x="1994"/>
        <item x="1544"/>
        <item x="711"/>
        <item x="1346"/>
        <item x="2552"/>
        <item x="1079"/>
        <item x="680"/>
        <item x="1329"/>
        <item x="1344"/>
        <item x="1954"/>
        <item x="2594"/>
        <item x="442"/>
        <item x="243"/>
        <item x="285"/>
        <item x="2776"/>
        <item x="2368"/>
        <item x="1612"/>
        <item x="2361"/>
        <item x="614"/>
        <item x="1947"/>
        <item x="871"/>
        <item x="2377"/>
        <item x="1574"/>
        <item x="1635"/>
        <item x="306"/>
        <item x="682"/>
        <item x="2624"/>
        <item x="1657"/>
        <item x="2879"/>
        <item x="1584"/>
        <item x="1744"/>
        <item x="2812"/>
        <item x="1504"/>
        <item x="349"/>
        <item x="1619"/>
        <item x="1560"/>
        <item x="2603"/>
        <item x="2858"/>
        <item x="3022"/>
        <item x="1548"/>
        <item x="521"/>
        <item x="2409"/>
        <item x="2325"/>
        <item x="1905"/>
        <item x="2376"/>
        <item x="2942"/>
        <item x="1507"/>
        <item x="635"/>
        <item x="137"/>
        <item x="1280"/>
        <item x="1337"/>
        <item x="0"/>
        <item x="2428"/>
        <item x="1177"/>
        <item x="2824"/>
        <item x="562"/>
        <item x="2598"/>
        <item x="1600"/>
        <item x="1854"/>
        <item x="2317"/>
        <item x="2050"/>
        <item x="1810"/>
        <item x="435"/>
        <item x="1505"/>
        <item x="2596"/>
        <item x="1341"/>
        <item x="2473"/>
        <item x="1028"/>
        <item x="2115"/>
        <item x="1926"/>
        <item x="3027"/>
        <item x="1976"/>
        <item x="2081"/>
        <item x="1927"/>
        <item x="1788"/>
        <item x="1363"/>
        <item x="2635"/>
        <item x="2140"/>
        <item x="1234"/>
        <item x="1115"/>
        <item x="2968"/>
        <item x="2651"/>
        <item x="854"/>
        <item x="275"/>
        <item x="2819"/>
        <item x="641"/>
        <item x="1868"/>
        <item x="37"/>
        <item x="1061"/>
        <item x="2329"/>
        <item x="1246"/>
        <item x="2200"/>
        <item x="2265"/>
        <item x="1797"/>
        <item x="1393"/>
        <item x="2961"/>
        <item x="2641"/>
        <item x="1816"/>
        <item x="2736"/>
        <item x="853"/>
        <item x="2605"/>
        <item x="2995"/>
        <item x="2938"/>
        <item x="28"/>
        <item x="369"/>
        <item x="2992"/>
        <item x="352"/>
        <item x="411"/>
        <item x="2601"/>
        <item x="365"/>
        <item x="1557"/>
        <item x="678"/>
        <item x="1228"/>
        <item x="2843"/>
        <item x="2244"/>
        <item x="441"/>
        <item x="2614"/>
        <item x="211"/>
        <item x="1255"/>
        <item x="1754"/>
        <item x="2931"/>
        <item x="2280"/>
        <item x="1541"/>
        <item x="1038"/>
        <item x="649"/>
        <item x="2486"/>
        <item x="1262"/>
        <item x="1585"/>
        <item x="852"/>
        <item x="1667"/>
        <item x="1757"/>
        <item x="377"/>
        <item x="1364"/>
        <item x="339"/>
        <item x="436"/>
        <item x="262"/>
        <item x="520"/>
        <item x="1989"/>
        <item x="1088"/>
        <item x="153"/>
        <item x="507"/>
        <item x="2775"/>
        <item x="286"/>
        <item x="2438"/>
        <item x="1698"/>
        <item x="2229"/>
        <item x="1345"/>
        <item x="2348"/>
        <item x="1167"/>
        <item x="26"/>
        <item x="2678"/>
        <item x="784"/>
        <item x="2066"/>
        <item x="199"/>
        <item x="2477"/>
        <item x="716"/>
        <item x="1027"/>
        <item x="2064"/>
        <item x="1972"/>
        <item x="1933"/>
        <item x="1181"/>
        <item x="1663"/>
        <item x="1536"/>
        <item x="1929"/>
        <item x="1008"/>
        <item x="2902"/>
        <item x="1053"/>
        <item x="1178"/>
        <item x="1082"/>
        <item x="873"/>
        <item x="2049"/>
        <item x="1562"/>
        <item x="1970"/>
        <item x="964"/>
        <item x="1164"/>
        <item x="1559"/>
        <item x="863"/>
        <item x="1185"/>
        <item x="473"/>
        <item x="1629"/>
        <item x="130"/>
        <item x="1660"/>
        <item x="1760"/>
        <item x="2764"/>
        <item x="1350"/>
        <item x="1875"/>
        <item x="1982"/>
        <item x="1491"/>
        <item x="2100"/>
        <item x="1555"/>
        <item x="1267"/>
        <item x="1690"/>
        <item x="2309"/>
        <item x="3000"/>
        <item x="2901"/>
        <item x="2047"/>
        <item x="126"/>
        <item x="833"/>
        <item x="1189"/>
        <item x="23"/>
        <item x="3006"/>
        <item x="1224"/>
        <item x="1733"/>
        <item x="1925"/>
        <item x="1672"/>
        <item x="1160"/>
        <item x="1418"/>
        <item x="2165"/>
        <item x="538"/>
        <item x="2278"/>
        <item x="517"/>
        <item x="1739"/>
        <item x="1699"/>
        <item x="76"/>
        <item x="2129"/>
        <item x="437"/>
        <item x="3012"/>
        <item x="1899"/>
        <item x="1909"/>
        <item x="2753"/>
        <item x="2258"/>
        <item x="1591"/>
        <item x="1479"/>
        <item x="2457"/>
        <item x="1694"/>
        <item x="1425"/>
        <item x="1822"/>
        <item x="1307"/>
        <item x="2554"/>
        <item x="2962"/>
        <item x="1908"/>
        <item x="1614"/>
        <item x="2673"/>
        <item x="1036"/>
        <item x="1815"/>
        <item x="1299"/>
        <item x="1758"/>
        <item x="2080"/>
        <item x="1774"/>
        <item x="756"/>
        <item x="213"/>
        <item x="2414"/>
        <item x="30"/>
        <item x="1740"/>
        <item x="2787"/>
        <item x="1465"/>
        <item x="2021"/>
        <item x="2290"/>
        <item x="2741"/>
        <item x="916"/>
        <item x="1069"/>
        <item x="946"/>
        <item x="2101"/>
        <item x="1772"/>
        <item x="2519"/>
        <item x="1300"/>
        <item x="1301"/>
        <item x="2515"/>
        <item x="1372"/>
        <item x="2175"/>
        <item x="1493"/>
        <item x="1225"/>
        <item x="2532"/>
        <item x="1137"/>
        <item x="1524"/>
        <item x="961"/>
        <item x="2177"/>
        <item x="403"/>
        <item x="32"/>
        <item x="2381"/>
        <item x="503"/>
        <item x="1010"/>
        <item x="2449"/>
        <item x="2262"/>
        <item x="472"/>
        <item x="2227"/>
        <item x="1824"/>
        <item x="814"/>
        <item x="1586"/>
        <item x="1092"/>
        <item x="1835"/>
        <item x="566"/>
        <item x="385"/>
        <item x="1653"/>
        <item x="1494"/>
        <item x="186"/>
        <item x="320"/>
        <item x="417"/>
        <item x="2617"/>
        <item x="2160"/>
        <item x="291"/>
        <item x="584"/>
        <item x="1318"/>
        <item x="640"/>
        <item x="1352"/>
        <item x="500"/>
        <item x="1936"/>
        <item x="55"/>
        <item x="1734"/>
        <item x="2500"/>
        <item x="1127"/>
        <item x="1087"/>
        <item x="2999"/>
        <item x="489"/>
        <item x="1194"/>
        <item x="1783"/>
        <item x="938"/>
        <item x="539"/>
        <item x="2387"/>
        <item x="71"/>
        <item x="2391"/>
        <item x="2644"/>
        <item x="528"/>
        <item x="333"/>
        <item x="2505"/>
        <item x="900"/>
        <item x="2748"/>
        <item x="601"/>
        <item x="582"/>
        <item x="1615"/>
        <item x="1029"/>
        <item x="639"/>
        <item x="1460"/>
        <item x="1023"/>
        <item x="2613"/>
        <item x="2569"/>
        <item x="1656"/>
        <item x="1313"/>
        <item x="2277"/>
        <item x="2432"/>
        <item x="702"/>
        <item x="66"/>
        <item x="2307"/>
        <item x="2750"/>
        <item x="1070"/>
        <item x="1984"/>
        <item x="1190"/>
        <item x="468"/>
        <item x="2755"/>
        <item x="781"/>
        <item x="1523"/>
        <item x="934"/>
        <item x="2632"/>
        <item x="1437"/>
        <item x="1979"/>
        <item x="1022"/>
        <item x="2710"/>
        <item x="10"/>
        <item x="1918"/>
        <item x="626"/>
        <item x="461"/>
        <item x="2423"/>
        <item x="1274"/>
        <item x="1467"/>
        <item x="1291"/>
        <item x="1001"/>
        <item x="2770"/>
        <item x="811"/>
        <item x="145"/>
        <item x="2863"/>
        <item x="1871"/>
        <item x="1373"/>
        <item x="587"/>
        <item x="2739"/>
        <item x="998"/>
        <item x="2060"/>
        <item x="2979"/>
        <item x="980"/>
        <item x="637"/>
        <item x="2620"/>
        <item x="2580"/>
        <item x="1386"/>
        <item x="2921"/>
        <item x="485"/>
        <item x="134"/>
        <item x="578"/>
        <item x="1799"/>
        <item x="2496"/>
        <item x="1891"/>
        <item x="2275"/>
        <item x="1862"/>
        <item x="356"/>
        <item x="2109"/>
        <item x="1211"/>
        <item x="2354"/>
        <item x="47"/>
        <item x="552"/>
        <item x="293"/>
        <item x="2997"/>
        <item x="1176"/>
        <item x="2529"/>
        <item x="2551"/>
        <item x="654"/>
        <item x="53"/>
        <item x="101"/>
        <item x="2355"/>
        <item x="350"/>
        <item x="788"/>
        <item x="2082"/>
        <item x="1112"/>
        <item x="1144"/>
        <item x="487"/>
        <item x="959"/>
        <item x="1808"/>
        <item x="2795"/>
        <item x="1723"/>
        <item x="323"/>
        <item x="708"/>
        <item x="1648"/>
        <item x="1471"/>
        <item x="1955"/>
        <item x="952"/>
        <item x="2158"/>
        <item x="1847"/>
        <item x="2525"/>
        <item x="2340"/>
        <item x="2572"/>
        <item x="155"/>
        <item x="3010"/>
        <item x="2591"/>
        <item x="476"/>
        <item x="2367"/>
        <item x="2356"/>
        <item x="2802"/>
        <item x="260"/>
        <item x="2538"/>
        <item x="280"/>
        <item x="2058"/>
        <item x="2306"/>
        <item x="2831"/>
        <item x="1102"/>
        <item x="719"/>
        <item x="307"/>
        <item x="1040"/>
        <item x="2007"/>
        <item x="1646"/>
        <item x="1677"/>
        <item x="1964"/>
        <item x="2260"/>
        <item x="1279"/>
        <item x="821"/>
        <item x="2898"/>
        <item x="2773"/>
        <item x="2681"/>
        <item x="2213"/>
        <item x="894"/>
        <item x="2269"/>
        <item x="1712"/>
        <item x="2045"/>
        <item x="2128"/>
        <item x="1470"/>
        <item x="2698"/>
        <item x="1944"/>
        <item x="2456"/>
        <item x="1045"/>
        <item x="2870"/>
        <item x="1991"/>
        <item x="1640"/>
        <item x="991"/>
        <item x="2555"/>
        <item x="1338"/>
        <item x="2637"/>
        <item x="2211"/>
        <item x="1590"/>
        <item x="1383"/>
        <item x="2553"/>
        <item x="739"/>
        <item x="2127"/>
        <item x="2895"/>
        <item x="464"/>
        <item x="1897"/>
        <item x="1707"/>
        <item x="2365"/>
        <item x="1411"/>
        <item x="948"/>
        <item x="2312"/>
        <item x="1962"/>
        <item x="2096"/>
        <item x="2106"/>
        <item x="83"/>
        <item x="2052"/>
        <item x="1939"/>
        <item x="2957"/>
        <item x="160"/>
        <item x="1500"/>
        <item x="1123"/>
        <item x="753"/>
        <item x="1951"/>
        <item x="1272"/>
        <item x="2772"/>
        <item x="2853"/>
        <item x="2057"/>
        <item x="927"/>
        <item x="1444"/>
        <item x="1197"/>
        <item x="278"/>
        <item x="300"/>
        <item x="583"/>
        <item x="1268"/>
        <item x="813"/>
        <item x="2504"/>
        <item x="2686"/>
        <item x="1198"/>
        <item x="133"/>
        <item x="1032"/>
        <item x="188"/>
        <item x="1814"/>
        <item x="1387"/>
        <item x="2193"/>
        <item x="1068"/>
        <item x="1019"/>
        <item x="477"/>
        <item x="1741"/>
        <item x="958"/>
        <item x="840"/>
        <item x="1715"/>
        <item x="596"/>
        <item x="1508"/>
        <item x="1078"/>
        <item x="1866"/>
        <item x="2469"/>
        <item x="144"/>
        <item x="1675"/>
        <item x="2292"/>
        <item x="1556"/>
        <item x="1543"/>
        <item x="1483"/>
        <item x="1565"/>
        <item x="2704"/>
        <item x="2654"/>
        <item x="2062"/>
        <item x="1980"/>
        <item x="2526"/>
        <item x="837"/>
        <item x="1289"/>
        <item x="2575"/>
        <item x="581"/>
        <item x="2070"/>
        <item x="2869"/>
        <item x="659"/>
        <item x="1355"/>
        <item x="1396"/>
        <item x="1594"/>
        <item x="2897"/>
        <item x="239"/>
        <item x="1853"/>
        <item x="1075"/>
        <item x="835"/>
        <item x="2827"/>
        <item x="1011"/>
        <item x="1685"/>
        <item x="1992"/>
        <item x="2944"/>
        <item x="2714"/>
        <item x="2037"/>
        <item x="11"/>
        <item x="1961"/>
        <item x="973"/>
        <item x="2639"/>
        <item x="2466"/>
        <item x="1182"/>
        <item x="2947"/>
        <item x="999"/>
        <item x="505"/>
        <item x="879"/>
        <item x="405"/>
        <item x="1750"/>
        <item x="124"/>
        <item x="1165"/>
        <item x="2899"/>
        <item x="2692"/>
        <item x="1716"/>
        <item x="177"/>
        <item x="2004"/>
        <item x="1451"/>
        <item x="826"/>
        <item x="1154"/>
        <item x="2231"/>
        <item x="2865"/>
        <item x="2020"/>
        <item x="1518"/>
        <item x="794"/>
        <item x="334"/>
        <item x="2310"/>
        <item x="2402"/>
        <item x="12"/>
        <item x="1670"/>
        <item x="2179"/>
        <item x="281"/>
        <item x="2067"/>
        <item x="2328"/>
        <item x="154"/>
        <item x="180"/>
        <item x="617"/>
        <item x="750"/>
        <item x="1776"/>
        <item x="956"/>
        <item x="1785"/>
        <item x="892"/>
        <item x="402"/>
        <item x="2882"/>
        <item x="1714"/>
        <item x="2708"/>
        <item x="256"/>
        <item x="1589"/>
        <item x="2779"/>
        <item x="1253"/>
        <item x="240"/>
        <item x="2024"/>
        <item x="1100"/>
        <item x="2221"/>
        <item x="966"/>
        <item x="620"/>
        <item x="106"/>
        <item x="2250"/>
        <item x="1945"/>
        <item x="1801"/>
        <item x="389"/>
        <item x="1368"/>
        <item x="3031"/>
        <item x="499"/>
        <item x="2383"/>
        <item x="2190"/>
        <item x="1960"/>
        <item x="1575"/>
        <item x="2384"/>
        <item x="1260"/>
        <item x="1761"/>
        <item x="1702"/>
        <item x="1771"/>
        <item x="890"/>
        <item x="531"/>
        <item x="1459"/>
        <item x="1529"/>
        <item x="2455"/>
        <item x="1472"/>
        <item x="864"/>
        <item x="1013"/>
        <item x="50"/>
        <item x="2730"/>
        <item x="2744"/>
        <item x="2431"/>
        <item x="2609"/>
        <item x="2974"/>
        <item x="430"/>
        <item x="608"/>
        <item x="1409"/>
        <item x="564"/>
        <item x="2259"/>
        <item x="2534"/>
        <item x="302"/>
        <item x="1495"/>
        <item x="2241"/>
        <item x="395"/>
        <item x="2378"/>
        <item x="294"/>
        <item x="2284"/>
        <item x="2468"/>
        <item x="3021"/>
        <item x="676"/>
        <item x="1773"/>
        <item x="2615"/>
        <item x="2208"/>
        <item x="2098"/>
        <item x="56"/>
        <item x="1039"/>
        <item x="1105"/>
        <item x="1763"/>
        <item x="602"/>
        <item x="2015"/>
        <item x="2245"/>
        <item x="2113"/>
        <item x="1184"/>
        <item x="2018"/>
        <item x="623"/>
        <item x="1188"/>
        <item x="1749"/>
        <item x="1443"/>
        <item x="2181"/>
        <item x="2002"/>
        <item x="2983"/>
        <item x="883"/>
        <item x="2516"/>
        <item x="502"/>
        <item x="2404"/>
        <item x="1549"/>
        <item x="2680"/>
        <item x="97"/>
        <item x="1732"/>
        <item x="1321"/>
        <item x="606"/>
        <item x="3019"/>
        <item x="331"/>
        <item x="1617"/>
        <item x="933"/>
        <item x="1447"/>
        <item x="17"/>
        <item x="2567"/>
        <item x="2433"/>
        <item x="544"/>
        <item x="1885"/>
        <item x="1457"/>
        <item x="1906"/>
        <item x="2435"/>
        <item x="2851"/>
        <item x="1073"/>
        <item x="1981"/>
        <item x="361"/>
        <item x="3008"/>
        <item x="2955"/>
        <item x="2723"/>
        <item x="572"/>
        <item x="1031"/>
        <item x="758"/>
        <item x="1652"/>
        <item x="567"/>
        <item x="420"/>
        <item x="2536"/>
        <item x="91"/>
        <item x="2884"/>
        <item x="2347"/>
        <item x="478"/>
        <item x="34"/>
        <item x="1245"/>
        <item x="1128"/>
        <item x="1086"/>
        <item x="69"/>
        <item x="142"/>
        <item x="3016"/>
        <item x="458"/>
        <item x="2805"/>
        <item x="390"/>
        <item x="644"/>
        <item x="793"/>
        <item x="1787"/>
        <item x="2093"/>
        <item x="1894"/>
        <item x="474"/>
        <item x="2121"/>
        <item x="210"/>
        <item x="936"/>
        <item x="2341"/>
        <item x="1516"/>
        <item x="2095"/>
        <item x="2154"/>
        <item x="347"/>
        <item x="704"/>
        <item x="532"/>
        <item x="2357"/>
        <item x="577"/>
        <item x="65"/>
        <item x="409"/>
        <item x="1354"/>
        <item x="2319"/>
        <item x="2425"/>
        <item x="827"/>
        <item x="2375"/>
        <item x="2912"/>
        <item x="209"/>
        <item x="1033"/>
        <item x="2667"/>
        <item x="698"/>
        <item x="3018"/>
        <item x="995"/>
        <item x="2688"/>
        <item x="2894"/>
        <item x="763"/>
        <item x="108"/>
        <item x="2562"/>
        <item x="1966"/>
        <item x="2862"/>
        <item x="615"/>
        <item x="2922"/>
        <item x="2682"/>
        <item x="2206"/>
        <item x="493"/>
        <item x="1558"/>
        <item x="586"/>
        <item x="2102"/>
        <item x="2116"/>
        <item x="214"/>
        <item x="2507"/>
        <item x="2032"/>
        <item x="2003"/>
        <item x="545"/>
        <item x="2415"/>
        <item x="1133"/>
        <item x="1326"/>
        <item x="930"/>
        <item x="2510"/>
        <item x="857"/>
        <item x="2670"/>
        <item x="254"/>
        <item x="1769"/>
        <item x="832"/>
        <item x="1250"/>
        <item x="1416"/>
        <item x="953"/>
        <item x="2759"/>
        <item x="618"/>
        <item x="2829"/>
        <item x="2234"/>
        <item x="1442"/>
        <item x="2886"/>
        <item x="1845"/>
        <item x="838"/>
        <item x="363"/>
        <item x="1759"/>
        <item x="1356"/>
        <item x="2427"/>
        <item x="2463"/>
        <item x="757"/>
        <item x="1922"/>
        <item x="1597"/>
        <item x="926"/>
        <item x="1616"/>
        <item x="955"/>
        <item x="2636"/>
        <item x="1708"/>
        <item x="2563"/>
        <item x="1136"/>
        <item x="1607"/>
        <item x="1332"/>
        <item x="523"/>
        <item x="1142"/>
        <item x="118"/>
        <item x="267"/>
        <item x="196"/>
        <item x="743"/>
        <item x="921"/>
        <item x="559"/>
        <item x="475"/>
        <item x="2857"/>
        <item x="1502"/>
        <item x="1872"/>
        <item x="1042"/>
        <item x="591"/>
        <item x="848"/>
        <item x="1673"/>
        <item x="1151"/>
        <item x="541"/>
        <item x="1227"/>
        <item x="297"/>
        <item x="2989"/>
        <item x="1476"/>
        <item x="571"/>
        <item x="35"/>
        <item x="774"/>
        <item x="3013"/>
        <item x="1037"/>
        <item x="2000"/>
        <item x="90"/>
        <item x="2023"/>
        <item x="1973"/>
        <item x="1412"/>
        <item x="775"/>
        <item x="1143"/>
        <item x="1838"/>
        <item x="610"/>
        <item x="116"/>
        <item x="1950"/>
        <item x="1"/>
        <item x="1692"/>
        <item x="2083"/>
        <item x="1514"/>
        <item x="1768"/>
        <item x="2122"/>
        <item x="2134"/>
        <item x="1208"/>
        <item x="740"/>
        <item x="1628"/>
        <item x="3005"/>
        <item x="2788"/>
        <item x="2616"/>
        <item x="978"/>
        <item x="1235"/>
        <item x="2118"/>
        <item x="2953"/>
        <item x="2105"/>
        <item x="1030"/>
        <item x="2194"/>
        <item x="1825"/>
        <item x="2201"/>
        <item x="2996"/>
        <item x="2413"/>
        <item x="2405"/>
        <item x="1605"/>
        <item x="2406"/>
        <item x="525"/>
        <item x="2173"/>
        <item x="1513"/>
        <item x="1124"/>
        <item x="425"/>
        <item x="242"/>
        <item x="1215"/>
        <item x="1683"/>
        <item x="2697"/>
        <item x="868"/>
        <item x="2389"/>
        <item x="1745"/>
        <item x="553"/>
        <item x="1261"/>
        <item x="1848"/>
        <item x="2702"/>
        <item x="1678"/>
        <item x="2991"/>
        <item x="2845"/>
        <item x="1221"/>
        <item x="2192"/>
        <item x="1487"/>
        <item x="1997"/>
        <item x="917"/>
        <item x="1240"/>
        <item x="1912"/>
        <item x="304"/>
        <item x="841"/>
        <item x="1468"/>
        <item x="2114"/>
        <item x="1220"/>
        <item x="39"/>
        <item x="2546"/>
        <item x="1191"/>
        <item x="2408"/>
        <item x="2063"/>
        <item x="1328"/>
        <item x="1325"/>
        <item x="410"/>
        <item x="1569"/>
        <item x="555"/>
        <item x="148"/>
        <item x="511"/>
        <item x="359"/>
        <item x="2464"/>
        <item x="2333"/>
        <item x="1634"/>
        <item x="866"/>
        <item x="2789"/>
        <item x="1202"/>
        <item x="1430"/>
        <item x="1782"/>
        <item x="397"/>
        <item x="41"/>
        <item x="2541"/>
        <item x="2308"/>
        <item x="630"/>
        <item x="444"/>
        <item x="1041"/>
        <item x="2159"/>
        <item x="3026"/>
        <item x="146"/>
        <item x="2797"/>
        <item x="2498"/>
        <item x="2157"/>
        <item x="1596"/>
        <item x="1361"/>
        <item x="908"/>
        <item x="1111"/>
        <item x="1850"/>
        <item x="147"/>
        <item x="89"/>
        <item x="629"/>
        <item x="1153"/>
        <item x="1436"/>
        <item x="2540"/>
        <item x="452"/>
        <item x="1251"/>
        <item x="928"/>
        <item x="2683"/>
        <item x="15"/>
        <item x="2718"/>
        <item x="2880"/>
        <item x="111"/>
        <item x="2571"/>
        <item x="744"/>
        <item x="989"/>
        <item x="830"/>
        <item x="2033"/>
        <item x="1302"/>
        <item x="1294"/>
        <item x="1342"/>
        <item x="950"/>
        <item x="2446"/>
        <item x="289"/>
        <item x="1343"/>
        <item x="168"/>
        <item x="2295"/>
        <item x="171"/>
        <item x="1593"/>
        <item x="535"/>
        <item x="1573"/>
        <item x="179"/>
        <item x="2817"/>
        <item x="59"/>
        <item x="1492"/>
        <item x="103"/>
        <item x="227"/>
        <item x="806"/>
        <item x="1725"/>
        <item x="2634"/>
        <item x="2034"/>
        <item x="2822"/>
        <item x="1431"/>
        <item x="250"/>
        <item x="2163"/>
        <item x="1466"/>
        <item x="975"/>
        <item x="429"/>
        <item x="2247"/>
        <item x="396"/>
        <item x="550"/>
        <item x="48"/>
        <item x="1139"/>
        <item x="1996"/>
        <item x="2298"/>
        <item x="1889"/>
        <item x="943"/>
        <item x="197"/>
        <item x="798"/>
        <item x="140"/>
        <item x="2638"/>
        <item x="1290"/>
        <item x="2302"/>
        <item x="1104"/>
        <item x="1869"/>
        <item x="2539"/>
        <item x="2906"/>
        <item x="241"/>
        <item x="139"/>
        <item x="2662"/>
        <item x="2573"/>
        <item x="1512"/>
        <item x="2729"/>
        <item x="2584"/>
        <item x="1091"/>
        <item x="2732"/>
        <item x="1417"/>
        <item x="1236"/>
        <item x="2225"/>
        <item x="1823"/>
        <item x="1237"/>
        <item x="2124"/>
        <item x="131"/>
        <item x="797"/>
        <item x="45"/>
        <item x="1738"/>
        <item x="2027"/>
        <item x="1484"/>
        <item x="1971"/>
        <item x="2672"/>
        <item x="3007"/>
        <item x="1842"/>
        <item x="920"/>
        <item x="2084"/>
        <item x="1116"/>
        <item x="244"/>
        <item x="1150"/>
        <item x="391"/>
        <item x="990"/>
        <item x="67"/>
        <item x="2022"/>
        <item x="1534"/>
        <item x="749"/>
        <item x="318"/>
        <item x="2804"/>
        <item x="2274"/>
        <item x="2630"/>
        <item x="963"/>
        <item x="1217"/>
        <item x="2784"/>
        <item x="274"/>
        <item x="181"/>
        <item x="2885"/>
        <item x="787"/>
        <item x="2373"/>
        <item x="1206"/>
        <item x="947"/>
        <item x="4"/>
        <item x="2379"/>
        <item x="1978"/>
        <item x="2676"/>
        <item x="465"/>
        <item x="981"/>
        <item x="455"/>
        <item x="8"/>
        <item x="340"/>
        <item x="1062"/>
        <item x="2147"/>
        <item x="2724"/>
        <item x="1085"/>
        <item x="1163"/>
        <item x="1399"/>
        <item x="954"/>
        <item x="2363"/>
        <item x="679"/>
        <item x="2344"/>
        <item x="1724"/>
        <item x="2933"/>
        <item x="907"/>
        <item x="1297"/>
        <item x="64"/>
        <item x="2934"/>
        <item x="2666"/>
        <item x="710"/>
        <item x="660"/>
        <item x="2768"/>
        <item x="754"/>
        <item x="2079"/>
        <item x="1681"/>
        <item x="1641"/>
        <item x="1579"/>
        <item x="1478"/>
        <item x="1904"/>
        <item x="1654"/>
        <item x="824"/>
        <item x="1316"/>
        <item x="530"/>
        <item x="192"/>
        <item x="1035"/>
        <item x="513"/>
        <item x="1375"/>
        <item x="3001"/>
        <item x="2752"/>
        <item x="1539"/>
        <item x="2847"/>
        <item x="1826"/>
        <item x="2351"/>
        <item x="2660"/>
        <item x="1937"/>
        <item x="627"/>
        <item x="2499"/>
        <item x="2149"/>
        <item x="1923"/>
        <item x="2"/>
        <item x="1598"/>
        <item x="2059"/>
        <item x="128"/>
        <item x="207"/>
        <item x="1748"/>
        <item x="2850"/>
        <item x="261"/>
        <item x="2658"/>
        <item x="2946"/>
        <item x="366"/>
        <item x="1988"/>
        <item x="2353"/>
        <item x="346"/>
        <item x="225"/>
        <item x="2474"/>
        <item x="1990"/>
        <item x="2693"/>
        <item x="246"/>
        <item x="686"/>
        <item x="537"/>
        <item x="1256"/>
        <item x="2334"/>
        <item x="221"/>
        <item x="2330"/>
        <item x="622"/>
        <item x="2103"/>
        <item x="1668"/>
        <item x="13"/>
        <item x="1567"/>
        <item x="1456"/>
        <item x="2094"/>
        <item x="925"/>
        <item x="237"/>
        <item x="1879"/>
        <item x="2925"/>
        <item x="1703"/>
        <item x="104"/>
        <item x="2168"/>
        <item x="422"/>
        <item x="1622"/>
        <item x="1118"/>
        <item x="2647"/>
        <item x="1762"/>
        <item x="823"/>
        <item x="1379"/>
        <item x="2013"/>
        <item x="1232"/>
        <item x="1445"/>
        <item x="2785"/>
        <item x="62"/>
        <item x="2588"/>
        <item x="16"/>
        <item x="1276"/>
        <item x="257"/>
        <item x="855"/>
        <item x="786"/>
        <item x="2738"/>
        <item x="2896"/>
        <item x="486"/>
        <item x="5"/>
        <item x="2243"/>
        <item x="1441"/>
        <item x="2240"/>
        <item x="681"/>
        <item x="2197"/>
        <item x="457"/>
        <item x="1122"/>
        <item x="2412"/>
        <item x="2513"/>
        <item x="191"/>
        <item x="1669"/>
        <item x="2825"/>
        <item x="1315"/>
        <item x="2487"/>
        <item x="2230"/>
        <item x="447"/>
        <item x="2602"/>
        <item x="962"/>
        <item x="1349"/>
        <item x="2395"/>
        <item x="1367"/>
        <item x="79"/>
        <item x="2068"/>
        <item x="1700"/>
        <item x="1477"/>
        <item x="2790"/>
        <item x="2684"/>
        <item x="1645"/>
        <item x="287"/>
        <item x="2689"/>
        <item x="24"/>
        <item x="782"/>
        <item x="1870"/>
        <item x="1058"/>
        <item x="820"/>
        <item x="173"/>
        <item x="1249"/>
        <item x="856"/>
        <item x="2184"/>
        <item x="309"/>
        <item x="1911"/>
        <item x="1283"/>
        <item x="2107"/>
        <item x="1806"/>
        <item x="327"/>
        <item x="251"/>
        <item x="1680"/>
        <item x="906"/>
        <item x="1969"/>
        <item x="1469"/>
        <item x="416"/>
        <item x="2520"/>
        <item x="2978"/>
        <item x="1149"/>
        <item x="2453"/>
        <item x="1334"/>
        <item x="2920"/>
        <item x="81"/>
        <item x="1784"/>
        <item x="1874"/>
        <item x="2352"/>
        <item x="2972"/>
        <item x="167"/>
        <item x="2359"/>
        <item x="651"/>
        <item x="2301"/>
        <item x="2803"/>
        <item x="2984"/>
        <item x="454"/>
        <item x="95"/>
        <item x="1914"/>
        <item x="1044"/>
        <item x="2293"/>
        <item x="2397"/>
        <item x="72"/>
        <item x="1662"/>
        <item x="2217"/>
        <item x="1490"/>
        <item x="1397"/>
        <item x="865"/>
        <item x="2017"/>
        <item x="1509"/>
        <item x="2111"/>
        <item x="1461"/>
        <item x="1671"/>
        <item x="1789"/>
        <item x="2659"/>
        <item x="761"/>
        <item x="1717"/>
        <item x="1449"/>
        <item x="2143"/>
        <item x="1489"/>
        <item x="2489"/>
        <item x="632"/>
        <item x="2323"/>
        <item x="1798"/>
        <item x="2441"/>
        <item x="87"/>
        <item x="1836"/>
        <item x="881"/>
        <item x="915"/>
        <item x="2720"/>
        <item x="1790"/>
        <item x="1728"/>
        <item x="2053"/>
        <item x="1503"/>
        <item x="470"/>
        <item x="115"/>
        <item x="1846"/>
        <item x="1317"/>
        <item x="593"/>
        <item x="983"/>
        <item x="1362"/>
        <item x="2299"/>
        <item x="149"/>
        <item x="2205"/>
        <item x="1166"/>
        <item x="2326"/>
        <item x="2313"/>
        <item x="580"/>
        <item x="1000"/>
        <item x="2985"/>
        <item x="1691"/>
        <item x="33"/>
        <item x="1458"/>
        <item x="624"/>
        <item x="2786"/>
        <item x="2481"/>
        <item x="1049"/>
        <item x="589"/>
        <item x="2142"/>
        <item x="2174"/>
        <item x="2939"/>
        <item x="2400"/>
        <item x="3023"/>
        <item x="2593"/>
        <item x="1110"/>
        <item x="2757"/>
        <item x="2769"/>
        <item x="2508"/>
        <item x="1679"/>
        <item x="471"/>
        <item x="1865"/>
        <item x="1098"/>
        <item x="1018"/>
        <item x="905"/>
        <item x="295"/>
        <item x="570"/>
        <item x="1674"/>
        <item x="2740"/>
        <item x="2266"/>
        <item x="453"/>
        <item x="265"/>
        <item x="689"/>
        <item x="2923"/>
        <item x="2914"/>
        <item x="127"/>
        <item x="332"/>
        <item x="212"/>
        <item x="2976"/>
        <item x="2903"/>
        <item x="1650"/>
        <item x="972"/>
        <item x="2859"/>
        <item x="1264"/>
        <item x="337"/>
        <item x="850"/>
        <item x="1795"/>
        <item x="1958"/>
        <item x="2132"/>
        <item x="1907"/>
        <item x="1938"/>
        <item x="1353"/>
        <item x="2074"/>
        <item x="2715"/>
        <item x="2749"/>
        <item x="540"/>
        <item x="2372"/>
        <item x="2842"/>
        <item x="205"/>
        <item x="1946"/>
        <item x="1226"/>
        <item x="2303"/>
        <item x="2252"/>
        <item x="1480"/>
        <item x="1624"/>
        <item x="563"/>
        <item x="2296"/>
        <item x="2041"/>
        <item x="1415"/>
        <item x="3009"/>
        <item x="1497"/>
        <item x="736"/>
        <item x="1568"/>
        <item x="234"/>
        <item x="2929"/>
        <item x="1577"/>
        <item x="2135"/>
        <item x="2583"/>
        <item x="175"/>
        <item x="2549"/>
        <item x="765"/>
        <item x="2210"/>
        <item x="899"/>
        <item x="1987"/>
        <item x="2440"/>
        <item x="801"/>
        <item x="1857"/>
        <item x="2086"/>
        <item x="1535"/>
        <item x="1563"/>
        <item x="189"/>
        <item x="1709"/>
        <item x="1390"/>
        <item x="1244"/>
        <item x="1578"/>
        <item x="2014"/>
        <item x="1921"/>
        <item x="1766"/>
        <item x="2497"/>
        <item x="940"/>
        <item x="1818"/>
        <item x="642"/>
        <item x="2835"/>
        <item x="321"/>
        <item x="308"/>
        <item x="2075"/>
        <item x="1335"/>
        <item x="2028"/>
        <item x="36"/>
        <item x="621"/>
        <item x="2038"/>
        <item x="2462"/>
        <item x="1351"/>
        <item x="573"/>
        <item x="2411"/>
        <item x="828"/>
        <item x="2410"/>
        <item x="1664"/>
        <item x="2336"/>
        <item x="1580"/>
        <item x="1778"/>
        <item x="1108"/>
        <item x="1609"/>
        <item x="1369"/>
        <item x="200"/>
        <item x="2589"/>
        <item x="2998"/>
        <item x="1450"/>
        <item x="867"/>
        <item x="597"/>
        <item x="22"/>
        <item x="1381"/>
        <item x="664"/>
        <item x="611"/>
        <item x="258"/>
        <item x="1935"/>
        <item x="226"/>
        <item x="519"/>
        <item x="1404"/>
        <item x="2285"/>
        <item x="1210"/>
        <item x="2820"/>
        <item x="886"/>
        <item x="1588"/>
        <item x="1864"/>
        <item x="2035"/>
        <item x="206"/>
        <item x="690"/>
        <item x="780"/>
        <item x="2523"/>
        <item x="2186"/>
        <item x="2182"/>
        <item x="1258"/>
        <item x="522"/>
        <item x="628"/>
        <item x="2807"/>
        <item x="2151"/>
        <item x="371"/>
        <item x="222"/>
        <item x="1858"/>
        <item x="166"/>
        <item x="1120"/>
        <item x="1882"/>
        <item x="270"/>
        <item x="1192"/>
        <item x="1666"/>
        <item x="2742"/>
        <item x="446"/>
        <item x="1271"/>
        <item x="2975"/>
        <item x="1229"/>
        <item x="633"/>
        <item x="755"/>
        <item x="354"/>
        <item x="119"/>
        <item x="2421"/>
        <item x="2746"/>
        <item x="2694"/>
        <item x="404"/>
        <item x="86"/>
        <item x="1398"/>
        <item x="315"/>
        <item x="1384"/>
        <item x="290"/>
        <item x="858"/>
        <item x="529"/>
        <item x="203"/>
        <item x="2521"/>
        <item x="482"/>
        <item x="804"/>
        <item x="2198"/>
        <item x="648"/>
        <item x="419"/>
        <item x="1983"/>
        <item x="132"/>
        <item x="1571"/>
        <item x="1057"/>
        <item x="3002"/>
        <item x="1140"/>
        <item x="208"/>
        <item x="1863"/>
        <item x="1440"/>
        <item x="748"/>
        <item x="931"/>
        <item x="2861"/>
        <item x="248"/>
        <item x="772"/>
        <item x="1242"/>
        <item x="2970"/>
        <item x="268"/>
        <item x="2766"/>
        <item x="1564"/>
        <item x="1917"/>
        <item x="2618"/>
        <item x="1159"/>
        <item x="2085"/>
        <item x="703"/>
        <item x="1423"/>
        <item x="997"/>
        <item x="2112"/>
        <item x="31"/>
        <item x="394"/>
        <item x="752"/>
        <item x="1243"/>
        <item x="1405"/>
        <item x="2621"/>
        <item x="1252"/>
        <item x="2478"/>
        <item x="923"/>
        <item x="378"/>
        <item x="1520"/>
        <item x="2956"/>
        <item x="694"/>
        <item x="762"/>
        <item x="872"/>
        <item x="3030"/>
        <item x="1414"/>
        <item x="697"/>
        <item x="1385"/>
        <item x="1034"/>
        <item x="638"/>
        <item x="2703"/>
        <item x="1831"/>
        <item x="252"/>
        <item x="1389"/>
        <item x="2633"/>
        <item x="949"/>
        <item x="1330"/>
        <item x="1829"/>
        <item x="386"/>
        <item x="1755"/>
        <item x="1017"/>
        <item x="974"/>
        <item x="1080"/>
        <item x="1900"/>
        <item x="968"/>
        <item x="2645"/>
        <item x="2927"/>
        <item x="2346"/>
        <item x="370"/>
        <item x="84"/>
        <item x="1934"/>
        <item x="2794"/>
        <item x="1977"/>
        <item x="2981"/>
        <item x="1718"/>
        <item x="760"/>
        <item x="1054"/>
        <item x="912"/>
        <item x="1402"/>
        <item x="335"/>
        <item x="1542"/>
        <item x="491"/>
        <item x="1583"/>
        <item x="942"/>
        <item x="683"/>
        <item x="2910"/>
        <item x="174"/>
        <item x="2725"/>
        <item x="1633"/>
        <item x="172"/>
        <item x="1448"/>
        <item x="2360"/>
        <item x="2629"/>
        <item x="296"/>
        <item x="1861"/>
        <item x="218"/>
        <item x="1340"/>
        <item x="2097"/>
        <item x="2120"/>
        <item x="151"/>
        <item x="1803"/>
        <item x="2046"/>
        <item x="1024"/>
        <item x="233"/>
        <item x="1637"/>
        <item x="741"/>
        <item x="467"/>
        <item x="2765"/>
        <item x="2811"/>
        <item x="957"/>
        <item x="2878"/>
        <item x="2556"/>
        <item x="229"/>
        <item x="1602"/>
        <item x="799"/>
        <item x="558"/>
        <item x="2385"/>
        <item x="2263"/>
        <item x="984"/>
        <item x="20"/>
        <item x="2800"/>
        <item x="2522"/>
        <item x="2941"/>
        <item x="1269"/>
        <item x="2167"/>
        <item x="1837"/>
        <item x="796"/>
        <item x="815"/>
        <item x="565"/>
        <item x="2337"/>
        <item x="2091"/>
        <item x="527"/>
        <item x="2178"/>
        <item x="1898"/>
        <item x="2533"/>
        <item x="945"/>
        <item x="2952"/>
        <item x="1138"/>
        <item x="1012"/>
        <item x="1077"/>
        <item x="1081"/>
        <item x="2655"/>
        <item x="776"/>
        <item x="427"/>
        <item x="2235"/>
        <item x="810"/>
        <item x="1770"/>
        <item x="1435"/>
        <item x="2043"/>
        <item x="2586"/>
        <item x="123"/>
        <item x="2370"/>
        <item x="1623"/>
        <item x="1259"/>
        <item x="1391"/>
        <item x="316"/>
        <item x="2430"/>
        <item x="2316"/>
        <item x="897"/>
        <item x="1357"/>
        <item x="1849"/>
        <item x="970"/>
        <item x="1986"/>
        <item x="2530"/>
        <item x="2815"/>
        <item x="2868"/>
        <item x="162"/>
        <item x="1157"/>
        <item x="706"/>
        <item x="2460"/>
        <item x="255"/>
        <item x="2796"/>
        <item x="217"/>
      </items>
    </pivotField>
    <pivotField compact="0" outline="0" showAll="0"/>
    <pivotField axis="axisRow" compact="0" outline="0" showAll="0" defaultSubtotal="0">
      <items count="4036">
        <item x="3006"/>
        <item x="3833"/>
        <item x="3832"/>
        <item x="3386"/>
        <item x="3173"/>
        <item x="3985"/>
        <item x="3911"/>
        <item x="3743"/>
        <item x="3954"/>
        <item x="3880"/>
        <item x="3673"/>
        <item x="3955"/>
        <item x="3707"/>
        <item x="3669"/>
        <item x="3002"/>
        <item x="2389"/>
        <item x="3619"/>
        <item x="3731"/>
        <item x="2949"/>
        <item x="3763"/>
        <item x="3466"/>
        <item x="1449"/>
        <item x="3674"/>
        <item x="4033"/>
        <item x="1934"/>
        <item x="3995"/>
        <item x="3670"/>
        <item x="3564"/>
        <item x="3953"/>
        <item x="3831"/>
        <item x="2948"/>
        <item x="3603"/>
        <item x="3668"/>
        <item x="3996"/>
        <item x="3766"/>
        <item x="3830"/>
        <item x="3841"/>
        <item x="3502"/>
        <item x="3762"/>
        <item x="3672"/>
        <item x="3174"/>
        <item x="4021"/>
        <item x="3407"/>
        <item x="315"/>
        <item x="4019"/>
        <item x="3920"/>
        <item x="3852"/>
        <item x="3828"/>
        <item x="2765"/>
        <item x="4034"/>
        <item x="3870"/>
        <item x="3169"/>
        <item x="3751"/>
        <item x="3927"/>
        <item x="2951"/>
        <item x="3910"/>
        <item x="3951"/>
        <item x="2210"/>
        <item x="3666"/>
        <item x="3464"/>
        <item x="3935"/>
        <item x="3827"/>
        <item x="3908"/>
        <item x="3671"/>
        <item x="3877"/>
        <item x="2999"/>
        <item x="2756"/>
        <item x="3469"/>
        <item x="3257"/>
        <item x="3847"/>
        <item x="2943"/>
        <item x="3984"/>
        <item x="2011"/>
        <item x="3371"/>
        <item x="3950"/>
        <item x="2755"/>
        <item x="3499"/>
        <item x="3665"/>
        <item x="3972"/>
        <item x="3865"/>
        <item x="3284"/>
        <item x="3679"/>
        <item x="3463"/>
        <item x="2944"/>
        <item x="3744"/>
        <item x="3473"/>
        <item x="3835"/>
        <item x="3255"/>
        <item x="1908"/>
        <item x="3465"/>
        <item x="2530"/>
        <item x="3913"/>
        <item x="3825"/>
        <item x="3562"/>
        <item x="3826"/>
        <item x="768"/>
        <item x="2529"/>
        <item x="3280"/>
        <item x="3917"/>
        <item x="2387"/>
        <item x="3076"/>
        <item x="3876"/>
        <item x="3252"/>
        <item x="2805"/>
        <item x="2610"/>
        <item x="4017"/>
        <item x="3761"/>
        <item x="3932"/>
        <item x="3862"/>
        <item x="3408"/>
        <item x="2519"/>
        <item x="369"/>
        <item x="3706"/>
        <item x="3612"/>
        <item x="3264"/>
        <item x="3282"/>
        <item x="2528"/>
        <item x="3492"/>
        <item x="4011"/>
        <item x="2651"/>
        <item x="3907"/>
        <item x="3949"/>
        <item x="1224"/>
        <item x="4007"/>
        <item x="3936"/>
        <item x="3855"/>
        <item x="3251"/>
        <item x="3736"/>
        <item x="3372"/>
        <item x="3471"/>
        <item x="3581"/>
        <item x="3769"/>
        <item x="3561"/>
        <item x="3952"/>
        <item x="4010"/>
        <item x="1818"/>
        <item x="3856"/>
        <item x="1920"/>
        <item x="2251"/>
        <item x="3971"/>
        <item x="3163"/>
        <item x="2581"/>
        <item x="3969"/>
        <item x="3864"/>
        <item x="3824"/>
        <item x="2760"/>
        <item x="3822"/>
        <item x="3402"/>
        <item x="3970"/>
        <item x="3168"/>
        <item x="3079"/>
        <item x="3732"/>
        <item x="3905"/>
        <item x="3077"/>
        <item x="3075"/>
        <item x="3250"/>
        <item x="2189"/>
        <item x="3662"/>
        <item x="3277"/>
        <item x="3770"/>
        <item x="1874"/>
        <item x="3854"/>
        <item x="3458"/>
        <item x="3760"/>
        <item x="4005"/>
        <item x="3980"/>
        <item x="3829"/>
        <item x="2289"/>
        <item x="3190"/>
        <item x="1525"/>
        <item x="3460"/>
        <item x="3370"/>
        <item x="3253"/>
        <item x="3191"/>
        <item x="3259"/>
        <item x="4031"/>
        <item x="2950"/>
        <item x="2674"/>
        <item x="3600"/>
        <item x="670"/>
        <item x="2527"/>
        <item x="3559"/>
        <item x="2536"/>
        <item x="3459"/>
        <item x="3604"/>
        <item x="4025"/>
        <item x="1266"/>
        <item x="3863"/>
        <item x="3979"/>
        <item x="3878"/>
        <item x="2395"/>
        <item x="2941"/>
        <item x="3939"/>
        <item x="1118"/>
        <item x="4035"/>
        <item x="1886"/>
        <item x="535"/>
        <item x="3401"/>
        <item x="3728"/>
        <item x="3695"/>
        <item x="2946"/>
        <item x="4029"/>
        <item x="3558"/>
        <item x="3680"/>
        <item x="3821"/>
        <item x="3490"/>
        <item x="3906"/>
        <item x="3368"/>
        <item x="1477"/>
        <item x="3601"/>
        <item x="3820"/>
        <item x="3745"/>
        <item x="3457"/>
        <item x="2945"/>
        <item x="3823"/>
        <item x="3660"/>
        <item x="3567"/>
        <item x="3417"/>
        <item x="3489"/>
        <item x="2525"/>
        <item x="3811"/>
        <item x="3498"/>
        <item x="3973"/>
        <item x="3729"/>
        <item x="2335"/>
        <item x="3405"/>
        <item x="3074"/>
        <item x="3653"/>
        <item x="3176"/>
        <item x="3941"/>
        <item x="4004"/>
        <item x="3993"/>
        <item x="3974"/>
        <item x="3818"/>
        <item x="2997"/>
        <item x="2961"/>
        <item x="3602"/>
        <item x="3247"/>
        <item x="3073"/>
        <item x="3249"/>
        <item x="3599"/>
        <item x="3726"/>
        <item x="2754"/>
        <item x="3659"/>
        <item x="2187"/>
        <item x="2526"/>
        <item x="3491"/>
        <item x="3658"/>
        <item x="3367"/>
        <item x="2810"/>
        <item x="2940"/>
        <item x="3930"/>
        <item x="3072"/>
        <item x="1638"/>
        <item x="2952"/>
        <item x="3563"/>
        <item x="1265"/>
        <item x="1891"/>
        <item x="3705"/>
        <item x="3421"/>
        <item x="2938"/>
        <item x="3904"/>
        <item x="1889"/>
        <item x="4027"/>
        <item x="2937"/>
        <item x="3664"/>
        <item x="3983"/>
        <item x="3022"/>
        <item x="2947"/>
        <item x="2747"/>
        <item x="3560"/>
        <item x="3468"/>
        <item x="3816"/>
        <item x="3853"/>
        <item x="3000"/>
        <item x="2287"/>
        <item x="3692"/>
        <item x="2185"/>
        <item x="3070"/>
        <item x="3462"/>
        <item x="3902"/>
        <item x="2939"/>
        <item x="3900"/>
        <item x="3704"/>
        <item x="3994"/>
        <item x="3725"/>
        <item x="2595"/>
        <item x="2942"/>
        <item x="3872"/>
        <item x="3004"/>
        <item x="3875"/>
        <item x="3727"/>
        <item x="3598"/>
        <item x="3981"/>
        <item x="2752"/>
        <item x="3968"/>
        <item x="3610"/>
        <item x="4026"/>
        <item x="3404"/>
        <item x="3246"/>
        <item x="2580"/>
        <item x="1439"/>
        <item x="3730"/>
        <item x="1888"/>
        <item x="3456"/>
        <item x="3661"/>
        <item x="3410"/>
        <item x="378"/>
        <item x="2753"/>
        <item x="3966"/>
        <item x="4024"/>
        <item x="3724"/>
        <item x="2751"/>
        <item x="3160"/>
        <item x="3098"/>
        <item x="3667"/>
        <item x="3412"/>
        <item x="3403"/>
        <item x="3557"/>
        <item x="3965"/>
        <item x="3097"/>
        <item x="2184"/>
        <item x="3399"/>
        <item x="3964"/>
        <item x="2750"/>
        <item x="2658"/>
        <item x="3982"/>
        <item x="3488"/>
        <item x="2339"/>
        <item x="2936"/>
        <item x="3366"/>
        <item x="3172"/>
        <item x="2957"/>
        <item x="2935"/>
        <item x="3817"/>
        <item x="2934"/>
        <item x="3365"/>
        <item x="3525"/>
        <item x="2288"/>
        <item x="3737"/>
        <item x="2930"/>
        <item x="3164"/>
        <item x="3159"/>
        <item x="3909"/>
        <item x="3380"/>
        <item x="3364"/>
        <item x="4014"/>
        <item x="3899"/>
        <item x="4018"/>
        <item x="2932"/>
        <item x="3940"/>
        <item x="3768"/>
        <item x="3487"/>
        <item x="3553"/>
        <item x="3947"/>
        <item x="3922"/>
        <item x="2741"/>
        <item x="2188"/>
        <item x="3455"/>
        <item x="3243"/>
        <item x="3903"/>
        <item x="2336"/>
        <item x="2579"/>
        <item x="3374"/>
        <item x="3815"/>
        <item x="4015"/>
        <item x="3398"/>
        <item x="3813"/>
        <item x="3819"/>
        <item x="3898"/>
        <item x="3359"/>
        <item x="3071"/>
        <item x="2649"/>
        <item x="3453"/>
        <item x="2748"/>
        <item x="3735"/>
        <item x="3470"/>
        <item x="2183"/>
        <item x="3156"/>
        <item x="3618"/>
        <item x="3912"/>
        <item x="2406"/>
        <item x="3461"/>
        <item x="3956"/>
        <item x="4016"/>
        <item x="3605"/>
        <item x="2297"/>
        <item x="3363"/>
        <item x="3609"/>
        <item x="3596"/>
        <item x="2746"/>
        <item x="3897"/>
        <item x="3812"/>
        <item x="3069"/>
        <item x="2388"/>
        <item x="3901"/>
        <item x="3657"/>
        <item x="2996"/>
        <item x="3263"/>
        <item x="2800"/>
        <item x="2523"/>
        <item x="3454"/>
        <item x="2929"/>
        <item x="3656"/>
        <item x="3452"/>
        <item x="3554"/>
        <item x="3723"/>
        <item x="2181"/>
        <item x="3758"/>
        <item x="3513"/>
        <item x="3916"/>
        <item x="3614"/>
        <item x="3838"/>
        <item x="3977"/>
        <item x="3157"/>
        <item x="4013"/>
        <item x="3594"/>
        <item x="3699"/>
        <item x="3068"/>
        <item x="3245"/>
        <item x="3451"/>
        <item x="2802"/>
        <item x="3722"/>
        <item x="2578"/>
        <item x="2646"/>
        <item x="3998"/>
        <item x="3721"/>
        <item x="3397"/>
        <item x="2180"/>
        <item x="3556"/>
        <item x="3720"/>
        <item x="4030"/>
        <item x="3929"/>
        <item x="3808"/>
        <item x="3385"/>
        <item x="3608"/>
        <item x="3078"/>
        <item x="3839"/>
        <item x="3843"/>
        <item x="3682"/>
        <item x="3654"/>
        <item x="2587"/>
        <item x="2745"/>
        <item x="3195"/>
        <item x="3162"/>
        <item x="2995"/>
        <item x="1268"/>
        <item x="3807"/>
        <item x="3806"/>
        <item x="3678"/>
        <item x="3987"/>
        <item x="3579"/>
        <item x="2191"/>
        <item x="1636"/>
        <item x="3814"/>
        <item x="2928"/>
        <item x="3963"/>
        <item x="1758"/>
        <item x="2524"/>
        <item x="3690"/>
        <item x="2393"/>
        <item x="3617"/>
        <item x="1258"/>
        <item x="3384"/>
        <item x="3879"/>
        <item x="3158"/>
        <item x="1010"/>
        <item x="2521"/>
        <item x="2179"/>
        <item x="3265"/>
        <item x="3064"/>
        <item x="3161"/>
        <item x="3096"/>
        <item x="3655"/>
        <item x="4008"/>
        <item x="1639"/>
        <item x="2799"/>
        <item x="3256"/>
        <item x="3805"/>
        <item x="2744"/>
        <item x="3663"/>
        <item x="2215"/>
        <item x="3450"/>
        <item x="3287"/>
        <item x="3611"/>
        <item x="3067"/>
        <item x="2182"/>
        <item x="2927"/>
        <item x="3804"/>
        <item x="3928"/>
        <item x="3759"/>
        <item x="2926"/>
        <item x="3896"/>
        <item x="3742"/>
        <item x="3500"/>
        <item x="3803"/>
        <item x="3278"/>
        <item x="2522"/>
        <item x="3933"/>
        <item x="3373"/>
        <item x="610"/>
        <item x="3810"/>
        <item x="1300"/>
        <item x="1278"/>
        <item x="1432"/>
        <item x="1990"/>
        <item x="3689"/>
        <item x="3741"/>
        <item x="1260"/>
        <item x="3652"/>
        <item x="90"/>
        <item x="1635"/>
        <item x="1919"/>
        <item x="3080"/>
        <item x="4028"/>
        <item x="2285"/>
        <item x="3065"/>
        <item x="2590"/>
        <item x="3740"/>
        <item x="3153"/>
        <item x="3551"/>
        <item x="3400"/>
        <item x="3718"/>
        <item x="3396"/>
        <item x="1893"/>
        <item x="3394"/>
        <item x="3809"/>
        <item x="3279"/>
        <item x="2933"/>
        <item x="1726"/>
        <item x="3283"/>
        <item x="3915"/>
        <item x="2993"/>
        <item x="1884"/>
        <item x="3382"/>
        <item x="3621"/>
        <item x="2749"/>
        <item x="3286"/>
        <item x="3802"/>
        <item x="2912"/>
        <item x="2518"/>
        <item x="3844"/>
        <item x="458"/>
        <item x="3361"/>
        <item x="2925"/>
        <item x="3688"/>
        <item x="3948"/>
        <item x="2743"/>
        <item x="3447"/>
        <item x="2924"/>
        <item x="3244"/>
        <item x="1882"/>
        <item x="3192"/>
        <item x="3100"/>
        <item x="1263"/>
        <item x="3082"/>
        <item x="2177"/>
        <item x="2998"/>
        <item x="3486"/>
        <item x="2923"/>
        <item x="3962"/>
        <item x="3892"/>
        <item x="3986"/>
        <item x="3167"/>
        <item x="3573"/>
        <item x="2012"/>
        <item x="3651"/>
        <item x="3607"/>
        <item x="3801"/>
        <item x="3895"/>
        <item x="3697"/>
        <item x="2576"/>
        <item x="3850"/>
        <item x="3555"/>
        <item x="3837"/>
        <item x="2922"/>
        <item x="2648"/>
        <item x="3975"/>
        <item x="2176"/>
        <item x="3241"/>
        <item x="3677"/>
        <item x="3189"/>
        <item x="2667"/>
        <item x="3362"/>
        <item x="2992"/>
        <item x="3001"/>
        <item x="1985"/>
        <item x="3961"/>
        <item x="2908"/>
        <item x="3275"/>
        <item x="3703"/>
        <item x="2178"/>
        <item x="2812"/>
        <item x="1337"/>
        <item x="3063"/>
        <item x="1753"/>
        <item x="3355"/>
        <item x="1725"/>
        <item x="2670"/>
        <item x="3062"/>
        <item x="3592"/>
        <item x="3647"/>
        <item x="3356"/>
        <item x="2669"/>
        <item x="3152"/>
        <item x="3894"/>
        <item x="3893"/>
        <item x="3891"/>
        <item x="3650"/>
        <item x="3868"/>
        <item x="2645"/>
        <item x="3733"/>
        <item x="2811"/>
        <item x="2642"/>
        <item x="2394"/>
        <item x="2186"/>
        <item x="3836"/>
        <item x="3591"/>
        <item x="1885"/>
        <item x="2175"/>
        <item x="3285"/>
        <item x="2520"/>
        <item x="2644"/>
        <item x="1000"/>
        <item x="3019"/>
        <item x="3716"/>
        <item x="2664"/>
        <item x="4023"/>
        <item x="3925"/>
        <item x="3845"/>
        <item x="3377"/>
        <item x="3890"/>
        <item x="1122"/>
        <item x="2919"/>
        <item x="3798"/>
        <item x="3943"/>
        <item x="3590"/>
        <item x="3272"/>
        <item x="2214"/>
        <item x="3924"/>
        <item x="2517"/>
        <item x="1490"/>
        <item x="2917"/>
        <item x="3857"/>
        <item x="3989"/>
        <item x="3446"/>
        <item x="3102"/>
        <item x="494"/>
        <item x="3383"/>
        <item x="3248"/>
        <item x="2203"/>
        <item x="3395"/>
        <item x="3767"/>
        <item x="3676"/>
        <item x="3155"/>
        <item x="3449"/>
        <item x="3648"/>
        <item x="3684"/>
        <item x="2921"/>
        <item x="3649"/>
        <item x="3414"/>
        <item x="1091"/>
        <item x="2742"/>
        <item x="2663"/>
        <item x="1897"/>
        <item x="3937"/>
        <item x="2990"/>
        <item x="1881"/>
        <item x="2392"/>
        <item x="2334"/>
        <item x="3999"/>
        <item x="2963"/>
        <item x="2916"/>
        <item x="2915"/>
        <item x="2174"/>
        <item x="3739"/>
        <item x="3945"/>
        <item x="3148"/>
        <item x="2384"/>
        <item x="3799"/>
        <item x="2382"/>
        <item x="3392"/>
        <item x="3926"/>
        <item x="1887"/>
        <item x="2740"/>
        <item x="3379"/>
        <item x="2647"/>
        <item x="3378"/>
        <item x="3149"/>
        <item x="3800"/>
        <item x="2582"/>
        <item x="2914"/>
        <item x="3154"/>
        <item x="2739"/>
        <item x="3060"/>
        <item x="1989"/>
        <item x="3103"/>
        <item x="3548"/>
        <item x="3020"/>
        <item x="1854"/>
        <item x="1431"/>
        <item x="3151"/>
        <item x="484"/>
        <item x="2172"/>
        <item x="2918"/>
        <item x="3696"/>
        <item x="3797"/>
        <item x="2515"/>
        <item x="2516"/>
        <item x="3960"/>
        <item x="3354"/>
        <item x="3645"/>
        <item x="2383"/>
        <item x="659"/>
        <item x="2920"/>
        <item x="3018"/>
        <item x="2171"/>
        <item x="3187"/>
        <item x="3240"/>
        <item x="2653"/>
        <item x="4032"/>
        <item x="3889"/>
        <item x="2736"/>
        <item x="3147"/>
        <item x="3851"/>
        <item x="3242"/>
        <item x="2592"/>
        <item x="2641"/>
        <item x="2213"/>
        <item x="3196"/>
        <item x="1334"/>
        <item x="3146"/>
        <item x="1082"/>
        <item x="894"/>
        <item x="3549"/>
        <item x="2910"/>
        <item x="3281"/>
        <item x="3754"/>
        <item x="2735"/>
        <item x="2514"/>
        <item x="3239"/>
        <item x="664"/>
        <item x="3150"/>
        <item x="3358"/>
        <item x="1429"/>
        <item x="2283"/>
        <item x="3547"/>
        <item x="2173"/>
        <item x="3188"/>
        <item x="3059"/>
        <item x="3580"/>
        <item x="3504"/>
        <item x="3646"/>
        <item x="2169"/>
        <item x="3918"/>
        <item x="3871"/>
        <item x="2332"/>
        <item x="2385"/>
        <item x="2734"/>
        <item x="2909"/>
        <item x="3186"/>
        <item x="3144"/>
        <item x="2170"/>
        <item x="3946"/>
        <item x="3714"/>
        <item x="3717"/>
        <item x="2513"/>
        <item x="3445"/>
        <item x="3978"/>
        <item x="2390"/>
        <item x="3357"/>
        <item x="2574"/>
        <item x="2954"/>
        <item x="3643"/>
        <item x="3700"/>
        <item x="3795"/>
        <item x="3413"/>
        <item x="3642"/>
        <item x="3702"/>
        <item x="2962"/>
        <item x="3448"/>
        <item x="2593"/>
        <item x="4003"/>
        <item x="2575"/>
        <item x="2331"/>
        <item x="3869"/>
        <item x="3474"/>
        <item x="1945"/>
        <item x="3353"/>
        <item x="3914"/>
        <item x="1693"/>
        <item x="3444"/>
        <item x="2798"/>
        <item x="3934"/>
        <item x="3756"/>
        <item x="2795"/>
        <item x="3747"/>
        <item x="2738"/>
        <item x="2014"/>
        <item x="3550"/>
        <item x="2381"/>
        <item x="3764"/>
        <item x="4022"/>
        <item x="3755"/>
        <item x="1264"/>
        <item x="3991"/>
        <item x="3443"/>
        <item x="1489"/>
        <item x="3545"/>
        <item x="3143"/>
        <item x="3495"/>
        <item x="3919"/>
        <item x="1330"/>
        <item x="2989"/>
        <item x="3472"/>
        <item x="3681"/>
        <item x="3543"/>
        <item x="1988"/>
        <item x="1634"/>
        <item x="3793"/>
        <item x="3546"/>
        <item x="3099"/>
        <item x="3237"/>
        <item x="2964"/>
        <item x="2794"/>
        <item x="2906"/>
        <item x="2965"/>
        <item x="3351"/>
        <item x="3687"/>
        <item x="2639"/>
        <item x="2907"/>
        <item x="3261"/>
        <item x="3542"/>
        <item x="1880"/>
        <item x="2640"/>
        <item x="3058"/>
        <item x="2168"/>
        <item x="2931"/>
        <item x="3846"/>
        <item x="2573"/>
        <item x="1633"/>
        <item x="3552"/>
        <item x="1967"/>
        <item x="3888"/>
        <item x="3794"/>
        <item x="3566"/>
        <item x="3578"/>
        <item x="2733"/>
        <item x="4020"/>
        <item x="2637"/>
        <item x="2904"/>
        <item x="2281"/>
        <item x="3057"/>
        <item x="4006"/>
        <item x="3360"/>
        <item x="3534"/>
        <item x="2512"/>
        <item x="1768"/>
        <item x="3238"/>
        <item x="2803"/>
        <item x="2903"/>
        <item x="3867"/>
        <item x="3541"/>
        <item x="3485"/>
        <item x="3640"/>
        <item x="3593"/>
        <item x="2902"/>
        <item x="3641"/>
        <item x="3094"/>
        <item x="3791"/>
        <item x="3967"/>
        <item x="2286"/>
        <item x="2988"/>
        <item x="3339"/>
        <item x="3056"/>
        <item x="3719"/>
        <item x="3442"/>
        <item x="2284"/>
        <item x="1632"/>
        <item x="2167"/>
        <item x="2511"/>
        <item x="3540"/>
        <item x="1488"/>
        <item x="2967"/>
        <item x="3235"/>
        <item x="3639"/>
        <item x="3391"/>
        <item x="3273"/>
        <item x="3568"/>
        <item x="3738"/>
        <item x="1256"/>
        <item x="2280"/>
        <item x="3441"/>
        <item x="2166"/>
        <item x="1631"/>
        <item x="2793"/>
        <item x="3503"/>
        <item x="3887"/>
        <item x="3390"/>
        <item x="3959"/>
        <item x="3577"/>
        <item x="3021"/>
        <item x="3637"/>
        <item x="3254"/>
        <item x="3539"/>
        <item x="1637"/>
        <item x="3349"/>
        <item x="2737"/>
        <item x="2577"/>
        <item x="3938"/>
        <item x="3185"/>
        <item x="2165"/>
        <item x="2509"/>
        <item x="1879"/>
        <item x="3860"/>
        <item x="3016"/>
        <item x="3538"/>
        <item x="3350"/>
        <item x="3440"/>
        <item x="3544"/>
        <item x="3194"/>
        <item x="1878"/>
        <item x="2792"/>
        <item x="3347"/>
        <item x="3771"/>
        <item x="3537"/>
        <item x="3093"/>
        <item x="3536"/>
        <item x="2662"/>
        <item x="3535"/>
        <item x="3958"/>
        <item x="1949"/>
        <item x="2379"/>
        <item x="3698"/>
        <item x="2164"/>
        <item x="2508"/>
        <item x="3092"/>
        <item x="2900"/>
        <item x="2253"/>
        <item x="3014"/>
        <item x="1455"/>
        <item x="2572"/>
        <item x="3439"/>
        <item x="3348"/>
        <item x="1918"/>
        <item x="3638"/>
        <item x="3346"/>
        <item x="2987"/>
        <item x="2897"/>
        <item x="1486"/>
        <item x="2665"/>
        <item x="3236"/>
        <item x="1984"/>
        <item x="309"/>
        <item x="2278"/>
        <item x="3789"/>
        <item x="777"/>
        <item x="2282"/>
        <item x="3015"/>
        <item x="3101"/>
        <item x="1713"/>
        <item x="1724"/>
        <item x="1723"/>
        <item x="1428"/>
        <item x="3976"/>
        <item x="776"/>
        <item x="3234"/>
        <item x="1648"/>
        <item x="1267"/>
        <item x="3636"/>
        <item x="1081"/>
        <item x="3233"/>
        <item x="3634"/>
        <item x="3675"/>
        <item x="3438"/>
        <item x="1427"/>
        <item x="2986"/>
        <item x="3053"/>
        <item x="3231"/>
        <item x="3352"/>
        <item x="1922"/>
        <item x="2732"/>
        <item x="3142"/>
        <item x="2377"/>
        <item x="2571"/>
        <item x="3849"/>
        <item x="1255"/>
        <item x="2279"/>
        <item x="2790"/>
        <item x="1983"/>
        <item x="1254"/>
        <item x="2378"/>
        <item x="2636"/>
        <item x="3232"/>
        <item x="2991"/>
        <item x="2780"/>
        <item x="2731"/>
        <item x="2634"/>
        <item x="2730"/>
        <item x="2337"/>
        <item x="3796"/>
        <item x="2507"/>
        <item x="3026"/>
        <item x="1980"/>
        <item x="2633"/>
        <item x="2901"/>
        <item x="2162"/>
        <item x="3345"/>
        <item x="3054"/>
        <item x="2506"/>
        <item x="2728"/>
        <item x="3090"/>
        <item x="1433"/>
        <item x="2570"/>
        <item x="1877"/>
        <item x="3713"/>
        <item x="2160"/>
        <item x="1722"/>
        <item x="2161"/>
        <item x="2505"/>
        <item x="4002"/>
        <item x="3792"/>
        <item x="1629"/>
        <item x="2504"/>
        <item x="2212"/>
        <item x="3344"/>
        <item x="2277"/>
        <item x="2899"/>
        <item x="3494"/>
        <item x="3786"/>
        <item x="3790"/>
        <item x="3230"/>
        <item x="3633"/>
        <item x="3589"/>
        <item x="536"/>
        <item x="3141"/>
        <item x="2569"/>
        <item x="3343"/>
        <item x="2158"/>
        <item x="2898"/>
        <item x="2591"/>
        <item x="1876"/>
        <item x="3859"/>
        <item x="1692"/>
        <item x="2727"/>
        <item x="3565"/>
        <item x="1015"/>
        <item x="1875"/>
        <item x="859"/>
        <item x="1121"/>
        <item x="2813"/>
        <item x="3140"/>
        <item x="2276"/>
        <item x="2275"/>
        <item x="2157"/>
        <item x="3685"/>
        <item x="3606"/>
        <item x="3886"/>
        <item x="2163"/>
        <item x="870"/>
        <item x="1093"/>
        <item x="3506"/>
        <item x="3632"/>
        <item x="3533"/>
        <item x="601"/>
        <item x="2631"/>
        <item x="1275"/>
        <item x="2273"/>
        <item x="3228"/>
        <item x="1647"/>
        <item x="2380"/>
        <item x="3484"/>
        <item x="620"/>
        <item x="2660"/>
        <item x="1979"/>
        <item x="2568"/>
        <item x="3788"/>
        <item x="2895"/>
        <item x="2271"/>
        <item x="2159"/>
        <item x="3631"/>
        <item x="3701"/>
        <item x="2893"/>
        <item x="2985"/>
        <item x="2230"/>
        <item x="3342"/>
        <item x="3757"/>
        <item x="1120"/>
        <item x="1944"/>
        <item x="1253"/>
        <item x="2984"/>
        <item x="1917"/>
        <item x="3341"/>
        <item x="3139"/>
        <item x="851"/>
        <item x="3184"/>
        <item x="2892"/>
        <item x="3271"/>
        <item x="2155"/>
        <item x="3274"/>
        <item x="2630"/>
        <item x="3017"/>
        <item x="987"/>
        <item x="1650"/>
        <item x="3061"/>
        <item x="2502"/>
        <item x="3482"/>
        <item x="3587"/>
        <item x="2501"/>
        <item x="2156"/>
        <item x="1425"/>
        <item x="2355"/>
        <item x="986"/>
        <item x="1299"/>
        <item x="2890"/>
        <item x="1270"/>
        <item x="3505"/>
        <item x="3437"/>
        <item x="3635"/>
        <item x="1443"/>
        <item x="2154"/>
        <item x="1078"/>
        <item x="1430"/>
        <item x="1284"/>
        <item x="3138"/>
        <item x="2983"/>
        <item x="2272"/>
        <item x="2886"/>
        <item x="3229"/>
        <item x="3997"/>
        <item x="2888"/>
        <item x="270"/>
        <item x="3630"/>
        <item x="2270"/>
        <item x="2726"/>
        <item x="2729"/>
        <item x="3340"/>
        <item x="849"/>
        <item x="1943"/>
        <item x="2009"/>
        <item x="2889"/>
        <item x="3226"/>
        <item x="3595"/>
        <item x="2153"/>
        <item x="2330"/>
        <item x="3171"/>
        <item x="2887"/>
        <item x="3532"/>
        <item x="2211"/>
        <item x="3409"/>
        <item x="2725"/>
        <item x="1690"/>
        <item x="1250"/>
        <item x="2151"/>
        <item x="3629"/>
        <item x="3262"/>
        <item x="2296"/>
        <item x="3712"/>
        <item x="3528"/>
        <item x="2588"/>
        <item x="2329"/>
        <item x="599"/>
        <item x="3848"/>
        <item x="3988"/>
        <item x="2327"/>
        <item x="1872"/>
        <item x="3435"/>
        <item x="3787"/>
        <item x="1128"/>
        <item x="2510"/>
        <item x="860"/>
        <item x="1080"/>
        <item x="3691"/>
        <item x="2152"/>
        <item x="3531"/>
        <item x="3137"/>
        <item x="3711"/>
        <item x="3644"/>
        <item x="2149"/>
        <item x="3710"/>
        <item x="1942"/>
        <item x="1660"/>
        <item x="3145"/>
        <item x="1426"/>
        <item x="1719"/>
        <item x="1754"/>
        <item x="1625"/>
        <item x="3224"/>
        <item x="2503"/>
        <item x="3434"/>
        <item x="3497"/>
        <item x="2885"/>
        <item x="1262"/>
        <item x="2913"/>
        <item x="775"/>
        <item x="1421"/>
        <item x="1624"/>
        <item x="2534"/>
        <item x="3861"/>
        <item x="3942"/>
        <item x="2269"/>
        <item x="2499"/>
        <item x="2894"/>
        <item x="2396"/>
        <item x="3433"/>
        <item x="3866"/>
        <item x="2266"/>
        <item x="1301"/>
        <item x="2629"/>
        <item x="3530"/>
        <item x="1077"/>
        <item x="2722"/>
        <item x="1422"/>
        <item x="3166"/>
        <item x="992"/>
        <item x="2117"/>
        <item x="3381"/>
        <item x="2626"/>
        <item x="3885"/>
        <item x="2190"/>
        <item x="2147"/>
        <item x="2881"/>
        <item x="2498"/>
        <item x="2148"/>
        <item x="2146"/>
        <item x="3501"/>
        <item x="2883"/>
        <item x="3529"/>
        <item x="1688"/>
        <item x="1083"/>
        <item x="2724"/>
        <item x="3432"/>
        <item x="3051"/>
        <item x="1445"/>
        <item x="2145"/>
        <item x="984"/>
        <item x="3136"/>
        <item x="2497"/>
        <item x="2209"/>
        <item x="1457"/>
        <item x="1914"/>
        <item x="1689"/>
        <item x="598"/>
        <item x="2882"/>
        <item x="2100"/>
        <item x="2268"/>
        <item x="1623"/>
        <item x="1998"/>
        <item x="2496"/>
        <item x="3225"/>
        <item x="2207"/>
        <item x="2326"/>
        <item x="1718"/>
        <item x="2495"/>
        <item x="989"/>
        <item x="3338"/>
        <item x="2884"/>
        <item x="2143"/>
        <item x="3050"/>
        <item x="1686"/>
        <item x="2150"/>
        <item x="3784"/>
        <item x="3623"/>
        <item x="3782"/>
        <item x="3527"/>
        <item x="2661"/>
        <item x="3574"/>
        <item x="2493"/>
        <item x="3133"/>
        <item x="2144"/>
        <item x="2500"/>
        <item x="3135"/>
        <item x="2791"/>
        <item x="2494"/>
        <item x="3132"/>
        <item x="3753"/>
        <item x="3131"/>
        <item x="3223"/>
        <item x="1873"/>
        <item x="1618"/>
        <item x="2492"/>
        <item x="2567"/>
        <item x="2007"/>
        <item x="3992"/>
        <item x="3481"/>
        <item x="2891"/>
        <item x="854"/>
        <item x="2142"/>
        <item x="979"/>
        <item x="1303"/>
        <item x="3834"/>
        <item x="3337"/>
        <item x="1915"/>
        <item x="1248"/>
        <item x="3336"/>
        <item x="1702"/>
        <item x="1981"/>
        <item x="3781"/>
        <item x="2141"/>
        <item x="981"/>
        <item x="2880"/>
        <item x="3431"/>
        <item x="2489"/>
        <item x="2628"/>
        <item x="657"/>
        <item x="3526"/>
        <item x="3780"/>
        <item x="3779"/>
        <item x="2206"/>
        <item x="1870"/>
        <item x="1419"/>
        <item x="3430"/>
        <item x="3081"/>
        <item x="3052"/>
        <item x="1868"/>
        <item x="1622"/>
        <item x="980"/>
        <item x="1424"/>
        <item x="1437"/>
        <item x="3183"/>
        <item x="2982"/>
        <item x="778"/>
        <item x="4000"/>
        <item x="2719"/>
        <item x="312"/>
        <item x="1435"/>
        <item x="2788"/>
        <item x="4012"/>
        <item x="1417"/>
        <item x="3047"/>
        <item x="3089"/>
        <item x="1716"/>
        <item x="1296"/>
        <item x="3480"/>
        <item x="1871"/>
        <item x="1252"/>
        <item x="2475"/>
        <item x="2566"/>
        <item x="978"/>
        <item x="2490"/>
        <item x="3393"/>
        <item x="1251"/>
        <item x="2487"/>
        <item x="3091"/>
        <item x="2488"/>
        <item x="2265"/>
        <item x="1420"/>
        <item x="3429"/>
        <item x="1020"/>
        <item x="2138"/>
        <item x="2140"/>
        <item x="976"/>
        <item x="2878"/>
        <item x="2219"/>
        <item x="2137"/>
        <item x="3335"/>
        <item x="1259"/>
        <item x="1442"/>
        <item x="1941"/>
        <item x="1978"/>
        <item x="988"/>
        <item x="1867"/>
        <item x="2657"/>
        <item x="1684"/>
        <item x="2484"/>
        <item x="1865"/>
        <item x="3095"/>
        <item x="2877"/>
        <item x="1630"/>
        <item x="1691"/>
        <item x="1866"/>
        <item x="3426"/>
        <item x="1459"/>
        <item x="1485"/>
        <item x="1627"/>
        <item x="1416"/>
        <item x="2625"/>
        <item x="338"/>
        <item x="1860"/>
        <item x="1864"/>
        <item x="2135"/>
        <item x="2721"/>
        <item x="2809"/>
        <item x="1862"/>
        <item x="2485"/>
        <item x="1076"/>
        <item x="2134"/>
        <item x="2565"/>
        <item x="1438"/>
        <item x="3627"/>
        <item x="1991"/>
        <item x="1414"/>
        <item x="2718"/>
        <item x="3227"/>
        <item x="846"/>
        <item x="2789"/>
        <item x="1940"/>
        <item x="4009"/>
        <item x="3625"/>
        <item x="1859"/>
        <item x="2376"/>
        <item x="3624"/>
        <item x="2876"/>
        <item x="1616"/>
        <item x="2482"/>
        <item x="1423"/>
        <item x="2480"/>
        <item x="2717"/>
        <item x="2323"/>
        <item x="3222"/>
        <item x="3334"/>
        <item x="3524"/>
        <item x="2343"/>
        <item x="2875"/>
        <item x="2133"/>
        <item x="3220"/>
        <item x="770"/>
        <item x="3709"/>
        <item x="2981"/>
        <item x="1510"/>
        <item x="2994"/>
        <item x="3219"/>
        <item x="1617"/>
        <item x="3258"/>
        <item x="2659"/>
        <item x="3957"/>
        <item x="1619"/>
        <item x="3332"/>
        <item x="780"/>
        <item x="1249"/>
        <item x="2132"/>
        <item x="2123"/>
        <item x="1861"/>
        <item x="1621"/>
        <item x="3330"/>
        <item x="2481"/>
        <item x="2131"/>
        <item x="1756"/>
        <item x="2656"/>
        <item x="2586"/>
        <item x="1329"/>
        <item x="1913"/>
        <item x="2129"/>
        <item x="2128"/>
        <item x="1883"/>
        <item x="2873"/>
        <item x="2477"/>
        <item x="2563"/>
        <item x="3626"/>
        <item x="2872"/>
        <item x="3088"/>
        <item x="3130"/>
        <item x="3693"/>
        <item x="3104"/>
        <item x="2564"/>
        <item x="2136"/>
        <item x="3216"/>
        <item x="2321"/>
        <item x="2474"/>
        <item x="1615"/>
        <item x="1939"/>
        <item x="3686"/>
        <item x="1977"/>
        <item x="3218"/>
        <item x="2716"/>
        <item x="2476"/>
        <item x="995"/>
        <item x="1613"/>
        <item x="845"/>
        <item x="2960"/>
        <item x="2714"/>
        <item x="3328"/>
        <item x="3615"/>
        <item x="2127"/>
        <item x="3597"/>
        <item x="1912"/>
        <item x="2344"/>
        <item x="3425"/>
        <item x="1936"/>
        <item x="2479"/>
        <item x="1857"/>
        <item x="1326"/>
        <item x="3389"/>
        <item x="765"/>
        <item x="3496"/>
        <item x="1444"/>
        <item x="2786"/>
        <item x="1246"/>
        <item x="2130"/>
        <item x="2796"/>
        <item x="3215"/>
        <item x="1717"/>
        <item x="1415"/>
        <item x="3326"/>
        <item x="3874"/>
        <item x="1418"/>
        <item x="2483"/>
        <item x="3325"/>
        <item x="2274"/>
        <item x="3182"/>
        <item x="1245"/>
        <item x="2125"/>
        <item x="2126"/>
        <item x="1243"/>
        <item x="411"/>
        <item x="3324"/>
        <item x="2264"/>
        <item x="1976"/>
        <item x="2785"/>
        <item x="1074"/>
        <item x="3012"/>
        <item x="2391"/>
        <item x="2783"/>
        <item x="597"/>
        <item x="3323"/>
        <item x="2124"/>
        <item x="2562"/>
        <item x="2139"/>
        <item x="1863"/>
        <item x="2870"/>
        <item x="1986"/>
        <item x="661"/>
        <item x="2624"/>
        <item x="1484"/>
        <item x="2478"/>
        <item x="1297"/>
        <item x="2120"/>
        <item x="1715"/>
        <item x="1752"/>
        <item x="1247"/>
        <item x="2373"/>
        <item x="3752"/>
        <item x="2782"/>
        <item x="1855"/>
        <item x="2386"/>
        <item x="2713"/>
        <item x="1853"/>
        <item x="2121"/>
        <item x="2229"/>
        <item x="3478"/>
        <item x="3129"/>
        <item x="3046"/>
        <item x="1242"/>
        <item x="2655"/>
        <item x="1852"/>
        <item x="3329"/>
        <item x="2372"/>
        <item x="2958"/>
        <item x="3321"/>
        <item x="973"/>
        <item x="2118"/>
        <item x="1612"/>
        <item x="767"/>
        <item x="2473"/>
        <item x="1974"/>
        <item x="1494"/>
        <item x="2122"/>
        <item x="595"/>
        <item x="1620"/>
        <item x="1714"/>
        <item x="3319"/>
        <item x="2560"/>
        <item x="1240"/>
        <item x="2116"/>
        <item x="3005"/>
        <item x="1237"/>
        <item x="1327"/>
        <item x="3585"/>
        <item x="1239"/>
        <item x="1751"/>
        <item x="2879"/>
        <item x="1822"/>
        <item x="3214"/>
        <item x="3777"/>
        <item x="534"/>
        <item x="1412"/>
        <item x="1851"/>
        <item x="2871"/>
        <item x="3134"/>
        <item x="1850"/>
        <item x="3622"/>
        <item x="2627"/>
        <item x="2370"/>
        <item x="2262"/>
        <item x="3317"/>
        <item x="3011"/>
        <item x="1611"/>
        <item x="3126"/>
        <item x="2471"/>
        <item x="1234"/>
        <item x="1023"/>
        <item x="1235"/>
        <item x="1849"/>
        <item x="2589"/>
        <item x="1411"/>
        <item x="1847"/>
        <item x="3045"/>
        <item x="2559"/>
        <item x="495"/>
        <item x="1440"/>
        <item x="1845"/>
        <item x="2470"/>
        <item x="2869"/>
        <item x="3322"/>
        <item x="482"/>
        <item x="3427"/>
        <item x="2267"/>
        <item x="2865"/>
        <item x="2561"/>
        <item x="3990"/>
        <item x="1079"/>
        <item x="2263"/>
        <item x="2720"/>
        <item x="1846"/>
        <item x="1842"/>
        <item x="3522"/>
        <item x="2114"/>
        <item x="2864"/>
        <item x="2369"/>
        <item x="2115"/>
        <item x="2557"/>
        <item x="2375"/>
        <item x="1014"/>
        <item x="1075"/>
        <item x="1073"/>
        <item x="2556"/>
        <item x="2260"/>
        <item x="2486"/>
        <item x="2322"/>
        <item x="2328"/>
        <item x="2469"/>
        <item x="1610"/>
        <item x="2113"/>
        <item x="675"/>
        <item x="1833"/>
        <item x="2111"/>
        <item x="3125"/>
        <item x="2585"/>
        <item x="2204"/>
        <item x="3523"/>
        <item x="1233"/>
        <item x="2119"/>
        <item x="1750"/>
        <item x="2797"/>
        <item x="2953"/>
        <item x="1982"/>
        <item x="2862"/>
        <item x="3775"/>
        <item x="847"/>
        <item x="3840"/>
        <item x="3765"/>
        <item x="3944"/>
        <item x="1844"/>
        <item x="1946"/>
        <item x="2861"/>
        <item x="3066"/>
        <item x="2368"/>
        <item x="2980"/>
        <item x="2860"/>
        <item x="2112"/>
        <item x="1749"/>
        <item x="843"/>
        <item x="2008"/>
        <item x="1911"/>
        <item x="1609"/>
        <item x="2555"/>
        <item x="2711"/>
        <item x="2320"/>
        <item x="1607"/>
        <item x="2367"/>
        <item x="1302"/>
        <item x="2468"/>
        <item x="3508"/>
        <item x="2632"/>
        <item x="1483"/>
        <item x="1843"/>
        <item x="2863"/>
        <item x="977"/>
        <item x="1995"/>
        <item x="3044"/>
        <item x="2259"/>
        <item x="1683"/>
        <item x="2829"/>
        <item x="1409"/>
        <item x="3181"/>
        <item x="3127"/>
        <item x="2623"/>
        <item x="1645"/>
        <item x="1605"/>
        <item x="2978"/>
        <item x="1910"/>
        <item x="1890"/>
        <item x="2110"/>
        <item x="1294"/>
        <item x="1608"/>
        <item x="3884"/>
        <item x="307"/>
        <item x="1649"/>
        <item x="2256"/>
        <item x="2856"/>
        <item x="1602"/>
        <item x="2109"/>
        <item x="971"/>
        <item x="1456"/>
        <item x="2257"/>
        <item x="329"/>
        <item x="656"/>
        <item x="1461"/>
        <item x="2472"/>
        <item x="1603"/>
        <item x="3043"/>
        <item x="773"/>
        <item x="2710"/>
        <item x="1072"/>
        <item x="1293"/>
        <item x="3436"/>
        <item x="2707"/>
        <item x="1685"/>
        <item x="2855"/>
        <item x="3316"/>
        <item x="2465"/>
        <item x="1848"/>
        <item x="2491"/>
        <item x="481"/>
        <item x="3128"/>
        <item x="1701"/>
        <item x="3217"/>
        <item x="2108"/>
        <item x="2105"/>
        <item x="3048"/>
        <item x="3087"/>
        <item x="478"/>
        <item x="1410"/>
        <item x="3221"/>
        <item x="1408"/>
        <item x="2708"/>
        <item x="2859"/>
        <item x="3331"/>
        <item x="1841"/>
        <item x="2643"/>
        <item x="2261"/>
        <item x="2006"/>
        <item x="3327"/>
        <item x="1840"/>
        <item x="1492"/>
        <item x="2104"/>
        <item x="2977"/>
        <item x="3041"/>
        <item x="1482"/>
        <item x="1972"/>
        <item x="3774"/>
        <item x="2638"/>
        <item x="2107"/>
        <item x="3040"/>
        <item x="3776"/>
        <item x="766"/>
        <item x="2976"/>
        <item x="2101"/>
        <item x="2854"/>
        <item x="1614"/>
        <item x="1407"/>
        <item x="1413"/>
        <item x="479"/>
        <item x="1606"/>
        <item x="2255"/>
        <item x="2103"/>
        <item x="2784"/>
        <item x="1257"/>
        <item x="2220"/>
        <item x="972"/>
        <item x="3750"/>
        <item x="1599"/>
        <item x="2804"/>
        <item x="841"/>
        <item x="1644"/>
        <item x="2705"/>
        <item x="1127"/>
        <item x="3212"/>
        <item x="1481"/>
        <item x="3124"/>
        <item x="1935"/>
        <item x="1292"/>
        <item x="3318"/>
        <item x="2342"/>
        <item x="2704"/>
        <item x="3042"/>
        <item x="603"/>
        <item x="2462"/>
        <item x="1856"/>
        <item x="2099"/>
        <item x="1937"/>
        <item x="554"/>
        <item x="1601"/>
        <item x="594"/>
        <item x="1236"/>
        <item x="2371"/>
        <item x="658"/>
        <item x="3708"/>
        <item x="592"/>
        <item x="3313"/>
        <item x="3746"/>
        <item x="969"/>
        <item x="2097"/>
        <item x="2461"/>
        <item x="3570"/>
        <item x="2304"/>
        <item x="3518"/>
        <item x="3309"/>
        <item x="1970"/>
        <item x="1404"/>
        <item x="1626"/>
        <item x="1968"/>
        <item x="1071"/>
        <item x="1401"/>
        <item x="483"/>
        <item x="3310"/>
        <item x="983"/>
        <item x="1400"/>
        <item x="3520"/>
        <item x="477"/>
        <item x="666"/>
        <item x="968"/>
        <item x="2102"/>
        <item x="476"/>
        <item x="1403"/>
        <item x="2319"/>
        <item x="1070"/>
        <item x="774"/>
        <item x="1975"/>
        <item x="596"/>
        <item x="2554"/>
        <item x="1600"/>
        <item x="2975"/>
        <item x="1755"/>
        <item x="1068"/>
        <item x="1244"/>
        <item x="3483"/>
        <item x="2095"/>
        <item x="2464"/>
        <item x="2096"/>
        <item x="2558"/>
        <item x="3122"/>
        <item x="2018"/>
        <item x="1405"/>
        <item x="1695"/>
        <item x="1231"/>
        <item x="1232"/>
        <item x="386"/>
        <item x="2853"/>
        <item x="2867"/>
        <item x="2851"/>
        <item x="967"/>
        <item x="3211"/>
        <item x="1067"/>
        <item x="1595"/>
        <item x="2218"/>
        <item x="982"/>
        <item x="840"/>
        <item x="2463"/>
        <item x="2366"/>
        <item x="1987"/>
        <item x="3311"/>
        <item x="1938"/>
        <item x="3411"/>
        <item x="3778"/>
        <item x="2459"/>
        <item x="3424"/>
        <item x="1727"/>
        <item x="1116"/>
        <item x="2092"/>
        <item x="475"/>
        <item x="3515"/>
        <item x="1396"/>
        <item x="1325"/>
        <item x="2458"/>
        <item x="1238"/>
        <item x="3121"/>
        <item x="3209"/>
        <item x="537"/>
        <item x="2654"/>
        <item x="2709"/>
        <item x="1598"/>
        <item x="2702"/>
        <item x="2317"/>
        <item x="1230"/>
        <item x="3315"/>
        <item x="2093"/>
        <item x="3512"/>
        <item x="975"/>
        <item x="3613"/>
        <item x="2779"/>
        <item x="2857"/>
        <item x="2248"/>
        <item x="140"/>
        <item x="2466"/>
        <item x="2088"/>
        <item x="991"/>
        <item x="1450"/>
        <item x="2460"/>
        <item x="474"/>
        <item x="2208"/>
        <item x="1712"/>
        <item x="3308"/>
        <item x="2715"/>
        <item x="1834"/>
        <item x="974"/>
        <item x="3010"/>
        <item x="2896"/>
        <item x="2866"/>
        <item x="1472"/>
        <item x="1597"/>
        <item x="1832"/>
        <item x="1933"/>
        <item x="3307"/>
        <item x="1125"/>
        <item x="2806"/>
        <item x="3208"/>
        <item x="2457"/>
        <item x="1835"/>
        <item x="3569"/>
        <item x="3571"/>
        <item x="2621"/>
        <item x="2217"/>
        <item x="1965"/>
        <item x="1993"/>
        <item x="1229"/>
        <item x="2723"/>
        <item x="1643"/>
        <item x="772"/>
        <item x="336"/>
        <item x="1228"/>
        <item x="1311"/>
        <item x="2254"/>
        <item x="1839"/>
        <item x="1711"/>
        <item x="764"/>
        <item x="1487"/>
        <item x="1592"/>
        <item x="1066"/>
        <item x="3038"/>
        <item x="1227"/>
        <item x="2314"/>
        <item x="532"/>
        <item x="4001"/>
        <item x="1291"/>
        <item x="3039"/>
        <item x="869"/>
        <item x="2620"/>
        <item x="1064"/>
        <item x="2700"/>
        <item x="1397"/>
        <item x="2252"/>
        <item x="2455"/>
        <item x="331"/>
        <item x="882"/>
        <item x="3314"/>
        <item x="1594"/>
        <item x="2087"/>
        <item x="2453"/>
        <item x="965"/>
        <item x="2086"/>
        <item x="1590"/>
        <item x="2365"/>
        <item x="485"/>
        <item x="1747"/>
        <item x="1921"/>
        <item x="3207"/>
        <item x="2090"/>
        <item x="881"/>
        <item x="1323"/>
        <item x="2098"/>
        <item x="2294"/>
        <item x="1837"/>
        <item x="2363"/>
        <item x="3616"/>
        <item x="3785"/>
        <item x="2778"/>
        <item x="2250"/>
        <item x="261"/>
        <item x="966"/>
        <item x="1838"/>
        <item x="1290"/>
        <item x="1591"/>
        <item x="3180"/>
        <item x="2010"/>
        <item x="1117"/>
        <item x="3306"/>
        <item x="1499"/>
        <item x="1687"/>
        <item x="1395"/>
        <item x="1225"/>
        <item x="1063"/>
        <item x="1994"/>
        <item x="1115"/>
        <item x="1831"/>
        <item x="2850"/>
        <item x="660"/>
        <item x="1097"/>
        <item x="3270"/>
        <item x="3375"/>
        <item x="1096"/>
        <item x="2973"/>
        <item x="3519"/>
        <item x="2316"/>
        <item x="3748"/>
        <item x="3511"/>
        <item x="3086"/>
        <item x="3620"/>
        <item x="3312"/>
        <item x="2005"/>
        <item x="2452"/>
        <item x="1828"/>
        <item x="2467"/>
        <item x="308"/>
        <item x="3120"/>
        <item x="1916"/>
        <item x="868"/>
        <item x="826"/>
        <item x="3206"/>
        <item x="668"/>
        <item x="2089"/>
        <item x="1393"/>
        <item x="593"/>
        <item x="1223"/>
        <item x="602"/>
        <item x="3479"/>
        <item x="1906"/>
        <item x="1222"/>
        <item x="1069"/>
        <item x="2698"/>
        <item x="3213"/>
        <item x="1391"/>
        <item x="2701"/>
        <item x="2004"/>
        <item x="1274"/>
        <item x="2847"/>
        <item x="3428"/>
        <item x="964"/>
        <item x="2619"/>
        <item x="963"/>
        <item x="2852"/>
        <item x="771"/>
        <item x="2553"/>
        <item x="1762"/>
        <item x="796"/>
        <item x="3304"/>
        <item x="1932"/>
        <item x="2551"/>
        <item x="2083"/>
        <item x="1827"/>
        <item x="2618"/>
        <item x="2848"/>
        <item x="1825"/>
        <item x="3119"/>
        <item x="2635"/>
        <item x="2080"/>
        <item x="2106"/>
        <item x="2697"/>
        <item x="3303"/>
        <item x="3584"/>
        <item x="1964"/>
        <item x="844"/>
        <item x="1392"/>
        <item x="1402"/>
        <item x="1005"/>
        <item x="3036"/>
        <item x="3055"/>
        <item x="1731"/>
        <item x="496"/>
        <item x="2082"/>
        <item x="3123"/>
        <item x="3037"/>
        <item x="759"/>
        <item x="1587"/>
        <item x="2454"/>
        <item x="1324"/>
        <item x="962"/>
        <item x="3210"/>
        <item x="2258"/>
        <item x="761"/>
        <item x="2456"/>
        <item x="1700"/>
        <item x="1119"/>
        <item x="2081"/>
        <item x="2451"/>
        <item x="970"/>
        <item x="1390"/>
        <item x="1355"/>
        <item x="1588"/>
        <item x="961"/>
        <item x="2615"/>
        <item x="2911"/>
        <item x="2666"/>
        <item x="762"/>
        <item x="960"/>
        <item x="1586"/>
        <item x="1764"/>
        <item x="3588"/>
        <item x="1221"/>
        <item x="1628"/>
        <item x="856"/>
        <item x="2091"/>
        <item x="2076"/>
        <item x="2364"/>
        <item x="1310"/>
        <item x="2247"/>
        <item x="1679"/>
        <item x="2614"/>
        <item x="1220"/>
        <item x="959"/>
        <item x="2361"/>
        <item x="299"/>
        <item x="2613"/>
        <item x="2324"/>
        <item x="3521"/>
        <item x="2075"/>
        <item x="2696"/>
        <item x="3333"/>
        <item x="3302"/>
        <item x="1931"/>
        <item x="480"/>
        <item x="3033"/>
        <item x="1062"/>
        <item x="2448"/>
        <item x="3205"/>
        <item x="2552"/>
        <item x="3276"/>
        <item x="614"/>
        <item x="1219"/>
        <item x="958"/>
        <item x="2776"/>
        <item x="3305"/>
        <item x="2849"/>
        <item x="2201"/>
        <item x="469"/>
        <item x="552"/>
        <item x="2712"/>
        <item x="2312"/>
        <item x="3477"/>
        <item x="1060"/>
        <item x="2608"/>
        <item x="2449"/>
        <item x="588"/>
        <item x="653"/>
        <item x="1399"/>
        <item x="1061"/>
        <item x="1585"/>
        <item x="794"/>
        <item x="1826"/>
        <item x="2652"/>
        <item x="758"/>
        <item x="2846"/>
        <item x="2616"/>
        <item x="1746"/>
        <item x="1218"/>
        <item x="1682"/>
        <item x="2845"/>
        <item x="2445"/>
        <item x="1596"/>
        <item x="1389"/>
        <item x="2359"/>
        <item x="3118"/>
        <item x="1694"/>
        <item x="306"/>
        <item x="1858"/>
        <item x="985"/>
        <item x="1909"/>
        <item x="2868"/>
        <item x="2094"/>
        <item x="1453"/>
        <item x="613"/>
        <item x="2607"/>
        <item x="1394"/>
        <item x="2073"/>
        <item x="1216"/>
        <item x="2444"/>
        <item x="1100"/>
        <item x="760"/>
        <item x="3009"/>
        <item x="1823"/>
        <item x="2443"/>
        <item x="1217"/>
        <item x="2844"/>
        <item x="2842"/>
        <item x="787"/>
        <item x="611"/>
        <item x="2072"/>
        <item x="1013"/>
        <item x="1277"/>
        <item x="2550"/>
        <item x="2084"/>
        <item x="1973"/>
        <item x="3514"/>
        <item x="1820"/>
        <item x="533"/>
        <item x="2078"/>
        <item x="2843"/>
        <item x="1971"/>
        <item x="763"/>
        <item x="2070"/>
        <item x="2758"/>
        <item x="2362"/>
        <item x="1331"/>
        <item x="2446"/>
        <item x="587"/>
        <item x="1215"/>
        <item x="225"/>
        <item x="2246"/>
        <item x="2441"/>
        <item x="2439"/>
        <item x="957"/>
        <item x="2841"/>
        <item x="1387"/>
        <item x="2311"/>
        <item x="1281"/>
        <item x="3883"/>
        <item x="1589"/>
        <item x="1593"/>
        <item x="1824"/>
        <item x="2549"/>
        <item x="2840"/>
        <item x="1966"/>
        <item x="1388"/>
        <item x="1681"/>
        <item x="1386"/>
        <item x="756"/>
        <item x="2440"/>
        <item x="2966"/>
        <item x="1708"/>
        <item x="1214"/>
        <item x="1213"/>
        <item x="838"/>
        <item x="662"/>
        <item x="408"/>
        <item x="1099"/>
        <item x="160"/>
        <item x="2074"/>
        <item x="2695"/>
        <item x="769"/>
        <item x="2694"/>
        <item x="786"/>
        <item x="3420"/>
        <item x="2693"/>
        <item x="1905"/>
        <item x="2245"/>
        <item x="2839"/>
        <item x="1479"/>
        <item x="407"/>
        <item x="3117"/>
        <item x="1817"/>
        <item x="3773"/>
        <item x="996"/>
        <item x="2085"/>
        <item x="2438"/>
        <item x="2691"/>
        <item x="1047"/>
        <item x="1680"/>
        <item x="3170"/>
        <item x="1819"/>
        <item x="755"/>
        <item x="2692"/>
        <item x="161"/>
        <item x="1583"/>
        <item x="1710"/>
        <item x="1212"/>
        <item x="2068"/>
        <item x="956"/>
        <item x="3179"/>
        <item x="3422"/>
        <item x="3115"/>
        <item x="2706"/>
        <item x="1436"/>
        <item x="1059"/>
        <item x="2067"/>
        <item x="1383"/>
        <item x="2066"/>
        <item x="1211"/>
        <item x="1582"/>
        <item x="2838"/>
        <item x="752"/>
        <item x="3112"/>
        <item x="167"/>
        <item x="1584"/>
        <item x="674"/>
        <item x="3007"/>
        <item x="3586"/>
        <item x="3025"/>
        <item x="3085"/>
        <item x="1604"/>
        <item x="1821"/>
        <item x="3109"/>
        <item x="1907"/>
        <item x="3301"/>
        <item x="1381"/>
        <item x="757"/>
        <item x="3260"/>
        <item x="1816"/>
        <item x="652"/>
        <item x="3576"/>
        <item x="553"/>
        <item x="2447"/>
        <item x="1904"/>
        <item x="207"/>
        <item x="1478"/>
        <item x="2437"/>
        <item x="955"/>
        <item x="2064"/>
        <item x="953"/>
        <item x="1209"/>
        <item x="472"/>
        <item x="754"/>
        <item x="2835"/>
        <item x="2837"/>
        <item x="1676"/>
        <item x="1328"/>
        <item x="416"/>
        <item x="2858"/>
        <item x="589"/>
        <item x="1745"/>
        <item x="1241"/>
        <item x="2972"/>
        <item x="2787"/>
        <item x="1963"/>
        <item x="651"/>
        <item x="3583"/>
        <item x="2358"/>
        <item x="2435"/>
        <item x="2244"/>
        <item x="2063"/>
        <item x="1379"/>
        <item x="1380"/>
        <item x="3881"/>
        <item x="837"/>
        <item x="1207"/>
        <item x="1757"/>
        <item x="866"/>
        <item x="2834"/>
        <item x="197"/>
        <item x="1829"/>
        <item x="954"/>
        <item x="1454"/>
        <item x="625"/>
        <item x="1815"/>
        <item x="2434"/>
        <item x="836"/>
        <item x="2450"/>
        <item x="1206"/>
        <item x="751"/>
        <item x="1384"/>
        <item x="1452"/>
        <item x="3013"/>
        <item x="2971"/>
        <item x="835"/>
        <item x="3114"/>
        <item x="2079"/>
        <item x="1460"/>
        <item x="834"/>
        <item x="2062"/>
        <item x="111"/>
        <item x="2061"/>
        <item x="2433"/>
        <item x="2065"/>
        <item x="833"/>
        <item x="3300"/>
        <item x="1406"/>
        <item x="3628"/>
        <item x="1398"/>
        <item x="417"/>
        <item x="471"/>
        <item x="879"/>
        <item x="1813"/>
        <item x="531"/>
        <item x="1113"/>
        <item x="1892"/>
        <item x="1580"/>
        <item x="3034"/>
        <item x="2548"/>
        <item x="3299"/>
        <item x="1304"/>
        <item x="3035"/>
        <item x="142"/>
        <item x="1812"/>
        <item x="2431"/>
        <item x="2547"/>
        <item x="310"/>
        <item x="2071"/>
        <item x="2442"/>
        <item x="1451"/>
        <item x="1476"/>
        <item x="885"/>
        <item x="748"/>
        <item x="1811"/>
        <item x="952"/>
        <item x="375"/>
        <item x="1202"/>
        <item x="1111"/>
        <item x="784"/>
        <item x="1579"/>
        <item x="503"/>
        <item x="1273"/>
        <item x="608"/>
        <item x="3423"/>
        <item x="3113"/>
        <item x="2059"/>
        <item x="2763"/>
        <item x="1578"/>
        <item x="2058"/>
        <item x="1057"/>
        <item x="2308"/>
        <item x="839"/>
        <item x="749"/>
        <item x="2833"/>
        <item x="269"/>
        <item x="3269"/>
        <item x="2432"/>
        <item x="3694"/>
        <item x="1577"/>
        <item x="1810"/>
        <item x="3298"/>
        <item x="1962"/>
        <item x="1204"/>
        <item x="2970"/>
        <item x="650"/>
        <item x="473"/>
        <item x="2832"/>
        <item x="745"/>
        <item x="1201"/>
        <item x="1807"/>
        <item x="540"/>
        <item x="877"/>
        <item x="1808"/>
        <item x="3032"/>
        <item x="2002"/>
        <item x="2060"/>
        <item x="1226"/>
        <item x="2831"/>
        <item x="1475"/>
        <item x="744"/>
        <item x="1805"/>
        <item x="2069"/>
        <item x="1065"/>
        <item x="792"/>
        <item x="742"/>
        <item x="542"/>
        <item x="1744"/>
        <item x="654"/>
        <item x="1095"/>
        <item x="878"/>
        <item x="1642"/>
        <item x="1675"/>
        <item x="1199"/>
        <item x="2689"/>
        <item x="3116"/>
        <item x="2360"/>
        <item x="1385"/>
        <item x="1008"/>
        <item x="1198"/>
        <item x="1441"/>
        <item x="2057"/>
        <item x="2827"/>
        <item x="741"/>
        <item x="1377"/>
        <item x="950"/>
        <item x="617"/>
        <item x="1376"/>
        <item x="2306"/>
        <item x="376"/>
        <item x="528"/>
        <item x="1382"/>
        <item x="2357"/>
        <item x="1114"/>
        <item x="2055"/>
        <item x="2703"/>
        <item x="2003"/>
        <item x="1830"/>
        <item x="1196"/>
        <item x="468"/>
        <item x="600"/>
        <item x="2777"/>
        <item x="1332"/>
        <item x="2436"/>
        <item x="1004"/>
        <item x="2429"/>
        <item x="467"/>
        <item x="585"/>
        <item x="1473"/>
        <item x="2310"/>
        <item x="2056"/>
        <item x="2546"/>
        <item x="2686"/>
        <item x="1195"/>
        <item x="951"/>
        <item x="1948"/>
        <item x="303"/>
        <item x="1574"/>
        <item x="3509"/>
        <item x="2606"/>
        <item x="1200"/>
        <item x="2775"/>
        <item x="1803"/>
        <item x="1572"/>
        <item x="84"/>
        <item x="2781"/>
        <item x="584"/>
        <item x="1055"/>
        <item x="1678"/>
        <item x="3193"/>
        <item x="1573"/>
        <item x="1581"/>
        <item x="591"/>
        <item x="1720"/>
        <item x="470"/>
        <item x="1203"/>
        <item x="831"/>
        <item x="947"/>
        <item x="2826"/>
        <item x="1575"/>
        <item x="2622"/>
        <item x="648"/>
        <item x="1804"/>
        <item x="2774"/>
        <item x="1378"/>
        <item x="2427"/>
        <item x="2205"/>
        <item x="2054"/>
        <item x="1287"/>
        <item x="948"/>
        <item x="3419"/>
        <item x="1930"/>
        <item x="529"/>
        <item x="2053"/>
        <item x="305"/>
        <item x="615"/>
        <item x="1802"/>
        <item x="850"/>
        <item x="466"/>
        <item x="3008"/>
        <item x="2354"/>
        <item x="1672"/>
        <item x="1372"/>
        <item x="3882"/>
        <item x="1570"/>
        <item x="2685"/>
        <item x="2295"/>
        <item x="1374"/>
        <item x="2051"/>
        <item x="949"/>
        <item x="3204"/>
        <item x="2333"/>
        <item x="1801"/>
        <item x="1903"/>
        <item x="3582"/>
        <item x="405"/>
        <item x="2426"/>
        <item x="3031"/>
        <item x="753"/>
        <item x="1568"/>
        <item x="1569"/>
        <item x="3110"/>
        <item x="1741"/>
        <item x="301"/>
        <item x="945"/>
        <item x="1800"/>
        <item x="2000"/>
        <item x="1576"/>
        <item x="1959"/>
        <item x="1288"/>
        <item x="2356"/>
        <item x="2828"/>
        <item x="743"/>
        <item x="1709"/>
        <item x="1375"/>
        <item x="2199"/>
        <item x="946"/>
        <item x="234"/>
        <item x="583"/>
        <item x="1929"/>
        <item x="2430"/>
        <item x="3683"/>
        <item x="1721"/>
        <item x="1799"/>
        <item x="1307"/>
        <item x="2773"/>
        <item x="1110"/>
        <item x="943"/>
        <item x="2241"/>
        <item x="2242"/>
        <item x="3165"/>
        <item x="1566"/>
        <item x="941"/>
        <item x="527"/>
        <item x="1109"/>
        <item x="2049"/>
        <item x="1814"/>
        <item x="830"/>
        <item x="2313"/>
        <item x="1194"/>
        <item x="510"/>
        <item x="2197"/>
        <item x="1902"/>
        <item x="1371"/>
        <item x="1298"/>
        <item x="1322"/>
        <item x="1571"/>
        <item x="525"/>
        <item x="1564"/>
        <item x="1208"/>
        <item x="1699"/>
        <item x="746"/>
        <item x="569"/>
        <item x="2243"/>
        <item x="649"/>
        <item x="2688"/>
        <item x="1567"/>
        <item x="880"/>
        <item x="1565"/>
        <item x="1205"/>
        <item x="2425"/>
        <item x="940"/>
        <item x="1210"/>
        <item x="2352"/>
        <item x="1272"/>
        <item x="1561"/>
        <item x="2050"/>
        <item x="1999"/>
        <item x="2423"/>
        <item x="2341"/>
        <item x="249"/>
        <item x="374"/>
        <item x="2424"/>
        <item x="2422"/>
        <item x="738"/>
        <item x="1480"/>
        <item x="1673"/>
        <item x="2956"/>
        <item x="747"/>
        <item x="663"/>
        <item x="750"/>
        <item x="740"/>
        <item x="522"/>
        <item x="3084"/>
        <item x="655"/>
        <item x="622"/>
        <item x="413"/>
        <item x="2240"/>
        <item x="3203"/>
        <item x="2874"/>
        <item x="1368"/>
        <item x="3106"/>
        <item x="2238"/>
        <item x="2340"/>
        <item x="2249"/>
        <item x="1370"/>
        <item x="990"/>
        <item x="224"/>
        <item x="325"/>
        <item x="1797"/>
        <item x="1707"/>
        <item x="2604"/>
        <item x="1192"/>
        <item x="1559"/>
        <item x="1669"/>
        <item x="1796"/>
        <item x="3296"/>
        <item x="2315"/>
        <item x="938"/>
        <item x="3921"/>
        <item x="3418"/>
        <item x="404"/>
        <item x="788"/>
        <item x="2351"/>
        <item x="1795"/>
        <item x="2603"/>
        <item x="936"/>
        <item x="3295"/>
        <item x="1089"/>
        <item x="1312"/>
        <item x="2428"/>
        <item x="1501"/>
        <item x="2052"/>
        <item x="612"/>
        <item x="3030"/>
        <item x="1809"/>
        <item x="1670"/>
        <item x="864"/>
        <item x="1108"/>
        <item x="464"/>
        <item x="524"/>
        <item x="1743"/>
        <item x="1193"/>
        <item x="1740"/>
        <item x="2353"/>
        <item x="2048"/>
        <item x="1558"/>
        <item x="2309"/>
        <item x="1367"/>
        <item x="1190"/>
        <item x="3475"/>
        <item x="798"/>
        <item x="739"/>
        <item x="1188"/>
        <item x="1054"/>
        <item x="2959"/>
        <item x="2533"/>
        <item x="2046"/>
        <item x="2830"/>
        <item x="403"/>
        <item x="1739"/>
        <item x="2772"/>
        <item x="735"/>
        <item x="1996"/>
        <item x="2602"/>
        <item x="2545"/>
        <item x="1313"/>
        <item x="1056"/>
        <item x="1792"/>
        <item x="1562"/>
        <item x="733"/>
        <item x="106"/>
        <item x="935"/>
        <item x="2305"/>
        <item x="523"/>
        <item x="1189"/>
        <item x="1003"/>
        <item x="942"/>
        <item x="1794"/>
        <item x="3376"/>
        <item x="1793"/>
        <item x="1058"/>
        <item x="62"/>
        <item x="521"/>
        <item x="265"/>
        <item x="546"/>
        <item x="373"/>
        <item x="1295"/>
        <item x="939"/>
        <item x="399"/>
        <item x="732"/>
        <item x="1184"/>
        <item x="1186"/>
        <item x="2421"/>
        <item x="2047"/>
        <item x="2420"/>
        <item x="2045"/>
        <item x="235"/>
        <item x="1309"/>
        <item x="1674"/>
        <item x="3517"/>
        <item x="257"/>
        <item x="2668"/>
        <item x="1052"/>
        <item x="933"/>
        <item x="1364"/>
        <item x="1806"/>
        <item x="934"/>
        <item x="783"/>
        <item x="2043"/>
        <item x="586"/>
        <item x="737"/>
        <item x="2042"/>
        <item x="2605"/>
        <item x="931"/>
        <item x="1470"/>
        <item x="1969"/>
        <item x="1992"/>
        <item x="2612"/>
        <item x="1869"/>
        <item x="1698"/>
        <item x="1555"/>
        <item x="2600"/>
        <item x="304"/>
        <item x="1366"/>
        <item x="191"/>
        <item x="2771"/>
        <item x="1183"/>
        <item x="1742"/>
        <item x="790"/>
        <item x="1668"/>
        <item x="829"/>
        <item x="2968"/>
        <item x="2418"/>
        <item x="932"/>
        <item x="400"/>
        <item x="728"/>
        <item x="253"/>
        <item x="1469"/>
        <item x="1319"/>
        <item x="930"/>
        <item x="1002"/>
        <item x="727"/>
        <item x="1321"/>
        <item x="1552"/>
        <item x="3268"/>
        <item x="2770"/>
        <item x="729"/>
        <item x="1197"/>
        <item x="462"/>
        <item x="1053"/>
        <item x="1286"/>
        <item x="1269"/>
        <item x="1958"/>
        <item x="944"/>
        <item x="2824"/>
        <item x="1737"/>
        <item x="322"/>
        <item x="734"/>
        <item x="928"/>
        <item x="726"/>
        <item x="3294"/>
        <item x="1180"/>
        <item x="1556"/>
        <item x="1051"/>
        <item x="725"/>
        <item x="2293"/>
        <item x="1790"/>
        <item x="3507"/>
        <item x="1551"/>
        <item x="848"/>
        <item x="1181"/>
        <item x="842"/>
        <item x="793"/>
        <item x="398"/>
        <item x="2195"/>
        <item x="1550"/>
        <item x="1665"/>
        <item x="1961"/>
        <item x="2543"/>
        <item x="1789"/>
        <item x="2237"/>
        <item x="1787"/>
        <item x="2200"/>
        <item x="1447"/>
        <item x="1094"/>
        <item x="795"/>
        <item x="545"/>
        <item x="1187"/>
        <item x="2650"/>
        <item x="1182"/>
        <item x="1997"/>
        <item x="2044"/>
        <item x="2836"/>
        <item x="1360"/>
        <item x="3029"/>
        <item x="2823"/>
        <item x="1185"/>
        <item x="1664"/>
        <item x="647"/>
        <item x="1563"/>
        <item x="581"/>
        <item x="1788"/>
        <item x="2617"/>
        <item x="1050"/>
        <item x="2235"/>
        <item x="3388"/>
        <item x="926"/>
        <item x="174"/>
        <item x="1548"/>
        <item x="929"/>
        <item x="2350"/>
        <item x="2769"/>
        <item x="1547"/>
        <item x="1557"/>
        <item x="1177"/>
        <item x="1500"/>
        <item x="2077"/>
        <item x="428"/>
        <item x="3783"/>
        <item x="1087"/>
        <item x="1928"/>
        <item x="1560"/>
        <item x="1006"/>
        <item x="1554"/>
        <item x="785"/>
        <item x="724"/>
        <item x="645"/>
        <item x="1049"/>
        <item x="2233"/>
        <item x="3297"/>
        <item x="1172"/>
        <item x="3715"/>
        <item x="2348"/>
        <item x="1784"/>
        <item x="676"/>
        <item x="1359"/>
        <item x="1706"/>
        <item x="3178"/>
        <item x="580"/>
        <item x="1174"/>
        <item x="1957"/>
        <item x="2325"/>
        <item x="2609"/>
        <item x="2419"/>
        <item x="1178"/>
        <item x="1748"/>
        <item x="2905"/>
        <item x="1474"/>
        <item x="298"/>
        <item x="2690"/>
        <item x="646"/>
        <item x="3202"/>
        <item x="723"/>
        <item x="1173"/>
        <item x="924"/>
        <item x="927"/>
        <item x="3749"/>
        <item x="2417"/>
        <item x="1549"/>
        <item x="1362"/>
        <item x="465"/>
        <item x="2041"/>
        <item x="828"/>
        <item x="1320"/>
        <item x="541"/>
        <item x="643"/>
        <item x="300"/>
        <item x="925"/>
        <item x="827"/>
        <item x="1956"/>
        <item x="1361"/>
        <item x="520"/>
        <item x="1656"/>
        <item x="2821"/>
        <item x="582"/>
        <item x="1783"/>
        <item x="722"/>
        <item x="1544"/>
        <item x="1553"/>
        <item x="1124"/>
        <item x="240"/>
        <item x="2202"/>
        <item x="2039"/>
        <item x="2038"/>
        <item x="2036"/>
        <item x="2415"/>
        <item x="730"/>
        <item x="1782"/>
        <item x="3292"/>
        <item x="1001"/>
        <item x="2584"/>
        <item x="2035"/>
        <item x="461"/>
        <item x="721"/>
        <item x="2807"/>
        <item x="937"/>
        <item x="2801"/>
        <item x="1545"/>
        <item x="1357"/>
        <item x="823"/>
        <item x="401"/>
        <item x="1179"/>
        <item x="2955"/>
        <item x="1899"/>
        <item x="2598"/>
        <item x="1048"/>
        <item x="295"/>
        <item x="863"/>
        <item x="2759"/>
        <item x="3177"/>
        <item x="222"/>
        <item x="1369"/>
        <item x="1471"/>
        <item x="1107"/>
        <item x="1738"/>
        <item x="1171"/>
        <item x="1175"/>
        <item x="2292"/>
        <item x="1543"/>
        <item x="262"/>
        <item x="372"/>
        <item x="347"/>
        <item x="671"/>
        <item x="862"/>
        <item x="1735"/>
        <item x="922"/>
        <item x="3049"/>
        <item x="822"/>
        <item x="2194"/>
        <item x="223"/>
        <item x="1285"/>
        <item x="1542"/>
        <item x="3267"/>
        <item x="316"/>
        <item x="1502"/>
        <item x="1662"/>
        <item x="1021"/>
        <item x="720"/>
        <item x="1169"/>
        <item x="1498"/>
        <item x="1045"/>
        <item x="317"/>
        <item x="2234"/>
        <item x="1191"/>
        <item x="642"/>
        <item x="1960"/>
        <item x="1358"/>
        <item x="2236"/>
        <item x="2338"/>
        <item x="3028"/>
        <item x="1112"/>
        <item x="1276"/>
        <item x="2611"/>
        <item x="1541"/>
        <item x="1354"/>
        <item x="2232"/>
        <item x="2037"/>
        <item x="789"/>
        <item x="1009"/>
        <item x="1540"/>
        <item x="1465"/>
        <item x="1308"/>
        <item x="1663"/>
        <item x="1785"/>
        <item x="921"/>
        <item x="1705"/>
        <item x="460"/>
        <item x="192"/>
        <item x="719"/>
        <item x="999"/>
        <item x="103"/>
        <item x="1044"/>
        <item x="370"/>
        <item x="1170"/>
        <item x="1035"/>
        <item x="791"/>
        <item x="1176"/>
        <item x="717"/>
        <item x="1356"/>
        <item x="368"/>
        <item x="2544"/>
        <item x="2413"/>
        <item x="1736"/>
        <item x="377"/>
        <item x="258"/>
        <item x="2601"/>
        <item x="134"/>
        <item x="1667"/>
        <item x="1092"/>
        <item x="590"/>
        <item x="731"/>
        <item x="888"/>
        <item x="402"/>
        <item x="3415"/>
        <item x="865"/>
        <item x="550"/>
        <item x="1497"/>
        <item x="1538"/>
        <item x="2034"/>
        <item x="1646"/>
        <item x="2684"/>
        <item x="102"/>
        <item x="392"/>
        <item x="2822"/>
        <item x="2820"/>
        <item x="2819"/>
        <item x="821"/>
        <item x="1271"/>
        <item x="1537"/>
        <item x="320"/>
        <item x="2969"/>
        <item x="641"/>
        <item x="1353"/>
        <item x="1666"/>
        <item x="1352"/>
        <item x="172"/>
        <item x="2411"/>
        <item x="1165"/>
        <item x="1535"/>
        <item x="1546"/>
        <item x="2216"/>
        <item x="3291"/>
        <item x="1661"/>
        <item x="3516"/>
        <item x="141"/>
        <item x="715"/>
        <item x="2687"/>
        <item x="1351"/>
        <item x="367"/>
        <item x="220"/>
        <item x="406"/>
        <item x="2231"/>
        <item x="2318"/>
        <item x="673"/>
        <item x="156"/>
        <item x="1532"/>
        <item x="577"/>
        <item x="3369"/>
        <item x="49"/>
        <item x="28"/>
        <item x="1898"/>
        <item x="2683"/>
        <item x="281"/>
        <item x="2681"/>
        <item x="2228"/>
        <item x="1043"/>
        <item x="2040"/>
        <item x="366"/>
        <item x="1734"/>
        <item x="1926"/>
        <item x="457"/>
        <item x="923"/>
        <item x="254"/>
        <item x="2532"/>
        <item x="820"/>
        <item x="576"/>
        <item x="1533"/>
        <item x="819"/>
        <item x="498"/>
        <item x="1167"/>
        <item x="1534"/>
        <item x="997"/>
        <item x="1798"/>
        <item x="1530"/>
        <item x="1536"/>
        <item x="517"/>
        <item x="855"/>
        <item x="713"/>
        <item x="1042"/>
        <item x="1164"/>
        <item x="294"/>
        <item x="390"/>
        <item x="1677"/>
        <item x="1086"/>
        <item x="919"/>
        <item x="238"/>
        <item x="1041"/>
        <item x="1018"/>
        <item x="1658"/>
        <item x="491"/>
        <item x="2033"/>
        <item x="335"/>
        <item x="1365"/>
        <item x="293"/>
        <item x="917"/>
        <item x="1696"/>
        <item x="1349"/>
        <item x="1317"/>
        <item x="825"/>
        <item x="2817"/>
        <item x="516"/>
        <item x="2349"/>
        <item x="365"/>
        <item x="166"/>
        <item x="824"/>
        <item x="2542"/>
        <item x="456"/>
        <item x="2031"/>
        <item x="1012"/>
        <item x="1704"/>
        <item x="639"/>
        <item x="2013"/>
        <item x="463"/>
        <item x="2409"/>
        <item x="853"/>
        <item x="1040"/>
        <item x="2541"/>
        <item x="2682"/>
        <item x="24"/>
        <item x="818"/>
        <item x="1105"/>
        <item x="574"/>
        <item x="1163"/>
        <item x="544"/>
        <item x="1659"/>
        <item x="640"/>
        <item x="1895"/>
        <item x="861"/>
        <item x="2030"/>
        <item x="1162"/>
        <item x="638"/>
        <item x="2307"/>
        <item x="920"/>
        <item x="1781"/>
        <item x="1161"/>
        <item x="2531"/>
        <item x="1955"/>
        <item x="256"/>
        <item x="1316"/>
        <item x="1289"/>
        <item x="606"/>
        <item x="334"/>
        <item x="1038"/>
        <item x="1778"/>
        <item x="1671"/>
        <item x="1160"/>
        <item x="1037"/>
        <item x="1777"/>
        <item x="2303"/>
        <item x="2974"/>
        <item x="2412"/>
        <item x="711"/>
        <item x="3290"/>
        <item x="1947"/>
        <item x="2300"/>
        <item x="1503"/>
        <item x="2679"/>
        <item x="2301"/>
        <item x="1159"/>
        <item x="1314"/>
        <item x="1168"/>
        <item x="1156"/>
        <item x="364"/>
        <item x="884"/>
        <item x="302"/>
        <item x="2768"/>
        <item x="616"/>
        <item x="2596"/>
        <item x="515"/>
        <item x="5"/>
        <item x="139"/>
        <item x="363"/>
        <item x="454"/>
        <item x="2416"/>
        <item x="867"/>
        <item x="710"/>
        <item x="526"/>
        <item x="915"/>
        <item x="70"/>
        <item x="1655"/>
        <item x="1158"/>
        <item x="492"/>
        <item x="1775"/>
        <item x="452"/>
        <item x="1539"/>
        <item x="708"/>
        <item x="1901"/>
        <item x="1529"/>
        <item x="1703"/>
        <item x="290"/>
        <item x="2227"/>
        <item x="2677"/>
        <item x="1154"/>
        <item x="714"/>
        <item x="1157"/>
        <item x="914"/>
        <item x="705"/>
        <item x="704"/>
        <item x="692"/>
        <item x="1923"/>
        <item x="1953"/>
        <item x="549"/>
        <item x="857"/>
        <item x="916"/>
        <item x="909"/>
        <item x="712"/>
        <item x="1283"/>
        <item x="415"/>
        <item x="702"/>
        <item x="361"/>
        <item x="912"/>
        <item x="450"/>
        <item x="832"/>
        <item x="1036"/>
        <item x="1774"/>
        <item x="2226"/>
        <item x="226"/>
        <item x="1528"/>
        <item x="1373"/>
        <item x="3024"/>
        <item x="1526"/>
        <item x="104"/>
        <item x="514"/>
        <item x="672"/>
        <item x="291"/>
        <item x="1780"/>
        <item x="2374"/>
        <item x="3493"/>
        <item x="189"/>
        <item x="314"/>
        <item x="716"/>
        <item x="391"/>
        <item x="579"/>
        <item x="572"/>
        <item x="360"/>
        <item x="1350"/>
        <item x="1773"/>
        <item x="817"/>
        <item x="359"/>
        <item x="1491"/>
        <item x="2818"/>
        <item x="2678"/>
        <item x="1346"/>
        <item x="449"/>
        <item x="1527"/>
        <item x="2680"/>
        <item x="132"/>
        <item x="2675"/>
        <item x="578"/>
        <item x="2410"/>
        <item x="910"/>
        <item x="1900"/>
        <item x="1836"/>
        <item x="782"/>
        <item x="709"/>
        <item x="1772"/>
        <item x="1261"/>
        <item x="2815"/>
        <item x="414"/>
        <item x="1466"/>
        <item x="876"/>
        <item x="3931"/>
        <item x="570"/>
        <item x="455"/>
        <item x="701"/>
        <item x="1771"/>
        <item x="908"/>
        <item x="1464"/>
        <item x="1347"/>
        <item x="3387"/>
        <item x="609"/>
        <item x="2029"/>
        <item x="1151"/>
        <item x="1657"/>
        <item x="907"/>
        <item x="342"/>
        <item x="1153"/>
        <item x="239"/>
        <item x="852"/>
        <item x="700"/>
        <item x="150"/>
        <item x="1770"/>
        <item x="448"/>
        <item x="1786"/>
        <item x="1344"/>
        <item x="2027"/>
        <item x="2302"/>
        <item x="426"/>
        <item x="1148"/>
        <item x="1493"/>
        <item x="699"/>
        <item x="2032"/>
        <item x="698"/>
        <item x="1034"/>
        <item x="816"/>
        <item x="176"/>
        <item x="2583"/>
        <item x="357"/>
        <item x="1033"/>
        <item x="1363"/>
        <item x="178"/>
        <item x="3476"/>
        <item x="530"/>
        <item x="575"/>
        <item x="3288"/>
        <item x="131"/>
        <item x="1531"/>
        <item x="619"/>
        <item x="1166"/>
        <item x="355"/>
        <item x="637"/>
        <item x="1791"/>
        <item x="1769"/>
        <item x="913"/>
        <item x="3175"/>
        <item x="1090"/>
        <item x="396"/>
        <item x="2028"/>
        <item x="3510"/>
        <item x="288"/>
        <item x="2299"/>
        <item x="2816"/>
        <item x="1521"/>
        <item x="255"/>
        <item x="1282"/>
        <item x="451"/>
        <item x="356"/>
        <item x="644"/>
        <item x="2239"/>
        <item x="1152"/>
        <item x="3572"/>
        <item x="319"/>
        <item x="1927"/>
        <item x="3289"/>
        <item x="1495"/>
        <item x="1733"/>
        <item x="1146"/>
        <item x="618"/>
        <item x="1104"/>
        <item x="718"/>
        <item x="76"/>
        <item x="906"/>
        <item x="1039"/>
        <item x="911"/>
        <item x="339"/>
        <item x="1280"/>
        <item x="227"/>
        <item x="1145"/>
        <item x="1007"/>
        <item x="14"/>
        <item x="287"/>
        <item x="815"/>
        <item x="107"/>
        <item x="1779"/>
        <item x="1522"/>
        <item x="707"/>
        <item x="1147"/>
        <item x="703"/>
        <item x="2979"/>
        <item x="447"/>
        <item x="636"/>
        <item x="2291"/>
        <item x="2766"/>
        <item x="883"/>
        <item x="1954"/>
        <item x="696"/>
        <item x="1144"/>
        <item x="51"/>
        <item x="1129"/>
        <item x="1155"/>
        <item x="903"/>
        <item x="2599"/>
        <item x="2408"/>
        <item x="446"/>
        <item x="813"/>
        <item x="918"/>
        <item x="2757"/>
        <item x="1732"/>
        <item x="2676"/>
        <item x="1019"/>
        <item x="1031"/>
        <item x="1306"/>
        <item x="2347"/>
        <item x="490"/>
        <item x="445"/>
        <item x="221"/>
        <item x="695"/>
        <item x="693"/>
        <item x="87"/>
        <item x="1032"/>
        <item x="2767"/>
        <item x="1017"/>
        <item x="1496"/>
        <item x="633"/>
        <item x="812"/>
        <item x="170"/>
        <item x="1143"/>
        <item x="1149"/>
        <item x="2407"/>
        <item x="2025"/>
        <item x="444"/>
        <item x="3108"/>
        <item x="538"/>
        <item x="1150"/>
        <item x="2225"/>
        <item x="1029"/>
        <item x="998"/>
        <item x="321"/>
        <item x="443"/>
        <item x="872"/>
        <item x="2345"/>
        <item x="1766"/>
        <item x="2298"/>
        <item x="1142"/>
        <item x="278"/>
        <item x="511"/>
        <item x="901"/>
        <item x="809"/>
        <item x="250"/>
        <item x="573"/>
        <item x="706"/>
        <item x="353"/>
        <item x="358"/>
        <item x="286"/>
        <item x="1519"/>
        <item x="453"/>
        <item x="75"/>
        <item x="1730"/>
        <item x="74"/>
        <item x="2193"/>
        <item x="810"/>
        <item x="1523"/>
        <item x="263"/>
        <item x="634"/>
        <item x="632"/>
        <item x="1654"/>
        <item x="568"/>
        <item x="218"/>
        <item x="1030"/>
        <item x="362"/>
        <item x="441"/>
        <item x="442"/>
        <item x="2535"/>
        <item x="188"/>
        <item x="690"/>
        <item x="284"/>
        <item x="1896"/>
        <item x="1468"/>
        <item x="811"/>
        <item x="271"/>
        <item x="1028"/>
        <item x="2673"/>
        <item x="52"/>
        <item x="2414"/>
        <item x="72"/>
        <item x="3201"/>
        <item x="3200"/>
        <item x="1141"/>
        <item x="91"/>
        <item x="1434"/>
        <item x="352"/>
        <item x="248"/>
        <item x="688"/>
        <item x="3842"/>
        <item x="2024"/>
        <item x="419"/>
        <item x="2196"/>
        <item x="440"/>
        <item x="519"/>
        <item x="153"/>
        <item x="1011"/>
        <item x="488"/>
        <item x="3293"/>
        <item x="439"/>
        <item x="691"/>
        <item x="807"/>
        <item x="267"/>
        <item x="108"/>
        <item x="1463"/>
        <item x="22"/>
        <item x="806"/>
        <item x="900"/>
        <item x="1518"/>
        <item x="3416"/>
        <item x="898"/>
        <item x="694"/>
        <item x="251"/>
        <item x="3083"/>
        <item x="687"/>
        <item x="1524"/>
        <item x="1103"/>
        <item x="1027"/>
        <item x="2597"/>
        <item x="808"/>
        <item x="543"/>
        <item x="209"/>
        <item x="1140"/>
        <item x="162"/>
        <item x="292"/>
        <item x="3923"/>
        <item x="3023"/>
        <item x="678"/>
        <item x="858"/>
        <item x="1517"/>
        <item x="1516"/>
        <item x="217"/>
        <item x="318"/>
        <item x="1137"/>
        <item x="697"/>
        <item x="1729"/>
        <item x="2540"/>
        <item x="1305"/>
        <item x="1894"/>
        <item x="438"/>
        <item x="1026"/>
        <item x="1348"/>
        <item x="2825"/>
        <item x="1728"/>
        <item x="154"/>
        <item x="351"/>
        <item x="875"/>
        <item x="155"/>
        <item x="143"/>
        <item x="393"/>
        <item x="2764"/>
        <item x="1136"/>
        <item x="2405"/>
        <item x="3406"/>
        <item x="437"/>
        <item x="1340"/>
        <item x="394"/>
        <item x="548"/>
        <item x="797"/>
        <item x="208"/>
        <item x="244"/>
        <item x="1515"/>
        <item x="3111"/>
        <item x="194"/>
        <item x="71"/>
        <item x="129"/>
        <item x="555"/>
        <item x="1514"/>
        <item x="2223"/>
        <item x="3858"/>
        <item x="635"/>
        <item x="1520"/>
        <item x="1511"/>
        <item x="631"/>
        <item x="216"/>
        <item x="1102"/>
        <item x="42"/>
        <item x="1513"/>
        <item x="567"/>
        <item x="1123"/>
        <item x="1132"/>
        <item x="296"/>
        <item x="395"/>
        <item x="2023"/>
        <item x="3772"/>
        <item x="1341"/>
        <item x="566"/>
        <item x="1448"/>
        <item x="512"/>
        <item x="147"/>
        <item x="677"/>
        <item x="187"/>
        <item x="604"/>
        <item x="1133"/>
        <item x="873"/>
        <item x="509"/>
        <item x="3199"/>
        <item x="283"/>
        <item x="206"/>
        <item x="130"/>
        <item x="3575"/>
        <item x="1641"/>
        <item x="565"/>
        <item x="489"/>
        <item x="2222"/>
        <item x="435"/>
        <item x="379"/>
        <item x="564"/>
        <item x="350"/>
        <item x="508"/>
        <item x="1508"/>
        <item x="2290"/>
        <item x="686"/>
        <item x="2022"/>
        <item x="1765"/>
        <item x="1512"/>
        <item x="669"/>
        <item x="165"/>
        <item x="55"/>
        <item x="177"/>
        <item x="409"/>
        <item x="2594"/>
        <item x="63"/>
        <item x="993"/>
        <item x="433"/>
        <item x="1343"/>
        <item x="2699"/>
        <item x="345"/>
        <item x="215"/>
        <item x="1509"/>
        <item x="1139"/>
        <item x="348"/>
        <item x="44"/>
        <item x="243"/>
        <item x="245"/>
        <item x="897"/>
        <item x="689"/>
        <item x="902"/>
        <item x="389"/>
        <item x="895"/>
        <item x="219"/>
        <item x="1134"/>
        <item x="135"/>
        <item x="1016"/>
        <item x="169"/>
        <item x="896"/>
        <item x="493"/>
        <item x="2346"/>
        <item x="1279"/>
        <item x="99"/>
        <item x="388"/>
        <item x="434"/>
        <item x="905"/>
        <item x="2402"/>
        <item x="436"/>
        <item x="2017"/>
        <item x="2224"/>
        <item x="804"/>
        <item x="163"/>
        <item x="247"/>
        <item x="2403"/>
        <item x="279"/>
        <item x="311"/>
        <item x="432"/>
        <item x="57"/>
        <item x="1024"/>
        <item x="2021"/>
        <item x="330"/>
        <item x="201"/>
        <item x="137"/>
        <item x="214"/>
        <item x="273"/>
        <item x="2001"/>
        <item x="164"/>
        <item x="349"/>
        <item x="2020"/>
        <item x="231"/>
        <item x="430"/>
        <item x="144"/>
        <item x="127"/>
        <item x="138"/>
        <item x="431"/>
        <item x="506"/>
        <item x="1776"/>
        <item x="803"/>
        <item x="1345"/>
        <item x="173"/>
        <item x="259"/>
        <item x="505"/>
        <item x="3107"/>
        <item x="893"/>
        <item x="684"/>
        <item x="1084"/>
        <item x="563"/>
        <item x="682"/>
        <item x="412"/>
        <item x="2026"/>
        <item x="193"/>
        <item x="61"/>
        <item x="3198"/>
        <item x="2814"/>
        <item x="185"/>
        <item x="1101"/>
        <item x="1138"/>
        <item x="2404"/>
        <item x="629"/>
        <item x="122"/>
        <item x="1025"/>
        <item x="266"/>
        <item x="59"/>
        <item x="427"/>
        <item x="3873"/>
        <item x="561"/>
        <item x="2537"/>
        <item x="1446"/>
        <item x="802"/>
        <item x="16"/>
        <item x="252"/>
        <item x="681"/>
        <item x="3105"/>
        <item x="151"/>
        <item x="371"/>
        <item x="874"/>
        <item x="556"/>
        <item x="98"/>
        <item x="1338"/>
        <item x="264"/>
        <item x="50"/>
        <item x="1952"/>
        <item x="1763"/>
        <item x="1506"/>
        <item x="425"/>
        <item x="280"/>
        <item x="100"/>
        <item x="892"/>
        <item x="1761"/>
        <item x="2761"/>
        <item x="547"/>
        <item x="387"/>
        <item x="195"/>
        <item x="282"/>
        <item x="1697"/>
        <item x="630"/>
        <item x="186"/>
        <item x="2221"/>
        <item x="1130"/>
        <item x="77"/>
        <item x="904"/>
        <item x="93"/>
        <item x="1318"/>
        <item x="1088"/>
        <item x="397"/>
        <item x="560"/>
        <item x="410"/>
        <item x="890"/>
        <item x="126"/>
        <item x="2019"/>
        <item x="65"/>
        <item x="424"/>
        <item x="81"/>
        <item x="242"/>
        <item x="344"/>
        <item x="2538"/>
        <item x="504"/>
        <item x="429"/>
        <item x="1098"/>
        <item x="1106"/>
        <item x="3266"/>
        <item x="146"/>
        <item x="518"/>
        <item x="1652"/>
        <item x="73"/>
        <item x="323"/>
        <item x="1924"/>
        <item x="513"/>
        <item x="562"/>
        <item x="814"/>
        <item x="1046"/>
        <item x="285"/>
        <item x="423"/>
        <item x="205"/>
        <item x="3027"/>
        <item x="1505"/>
        <item x="1131"/>
        <item x="871"/>
        <item x="136"/>
        <item x="889"/>
        <item x="60"/>
        <item x="1135"/>
        <item x="801"/>
        <item x="275"/>
        <item x="685"/>
        <item x="2399"/>
        <item x="683"/>
        <item x="12"/>
        <item x="1467"/>
        <item x="459"/>
        <item x="1767"/>
        <item x="1504"/>
        <item x="486"/>
        <item x="1342"/>
        <item x="627"/>
        <item x="40"/>
        <item x="628"/>
        <item x="384"/>
        <item x="1760"/>
        <item x="289"/>
        <item x="1462"/>
        <item x="2016"/>
        <item x="3003"/>
        <item x="383"/>
        <item x="624"/>
        <item x="1951"/>
        <item x="168"/>
        <item x="333"/>
        <item x="2401"/>
        <item x="159"/>
        <item x="2400"/>
        <item x="120"/>
        <item x="183"/>
        <item x="805"/>
        <item x="2539"/>
        <item x="19"/>
        <item x="1653"/>
        <item x="121"/>
        <item x="119"/>
        <item x="276"/>
        <item x="181"/>
        <item x="420"/>
        <item x="128"/>
        <item x="332"/>
        <item x="3197"/>
        <item x="1022"/>
        <item x="626"/>
        <item x="213"/>
        <item x="623"/>
        <item x="551"/>
        <item x="385"/>
        <item x="1640"/>
        <item x="175"/>
        <item x="1085"/>
        <item x="297"/>
        <item x="2192"/>
        <item x="3734"/>
        <item x="246"/>
        <item x="211"/>
        <item x="204"/>
        <item x="233"/>
        <item x="272"/>
        <item x="95"/>
        <item x="89"/>
        <item x="149"/>
        <item x="236"/>
        <item x="1315"/>
        <item x="41"/>
        <item x="899"/>
        <item x="1507"/>
        <item x="502"/>
        <item x="133"/>
        <item x="507"/>
        <item x="346"/>
        <item x="994"/>
        <item x="382"/>
        <item x="68"/>
        <item x="109"/>
        <item x="3467"/>
        <item x="11"/>
        <item x="2"/>
        <item x="7"/>
        <item x="324"/>
        <item x="148"/>
        <item x="313"/>
        <item x="46"/>
        <item x="39"/>
        <item x="2671"/>
        <item x="277"/>
        <item x="118"/>
        <item x="1335"/>
        <item x="125"/>
        <item x="117"/>
        <item x="116"/>
        <item x="83"/>
        <item x="354"/>
        <item x="152"/>
        <item x="203"/>
        <item x="679"/>
        <item x="2198"/>
        <item x="665"/>
        <item x="202"/>
        <item x="180"/>
        <item x="212"/>
        <item x="621"/>
        <item x="145"/>
        <item x="800"/>
        <item x="1651"/>
        <item x="92"/>
        <item x="200"/>
        <item x="1950"/>
        <item x="25"/>
        <item x="891"/>
        <item x="1759"/>
        <item x="571"/>
        <item x="88"/>
        <item x="58"/>
        <item x="343"/>
        <item x="179"/>
        <item x="114"/>
        <item x="557"/>
        <item x="268"/>
        <item x="48"/>
        <item x="501"/>
        <item x="381"/>
        <item x="47"/>
        <item x="184"/>
        <item x="34"/>
        <item x="2397"/>
        <item x="38"/>
        <item x="56"/>
        <item x="86"/>
        <item x="18"/>
        <item x="82"/>
        <item x="3320"/>
        <item x="380"/>
        <item x="2015"/>
        <item x="418"/>
        <item x="559"/>
        <item x="37"/>
        <item x="341"/>
        <item x="190"/>
        <item x="340"/>
        <item x="241"/>
        <item x="1336"/>
        <item x="607"/>
        <item x="422"/>
        <item x="20"/>
        <item x="1339"/>
        <item x="115"/>
        <item x="157"/>
        <item x="736"/>
        <item x="23"/>
        <item x="85"/>
        <item x="2672"/>
        <item x="210"/>
        <item x="337"/>
        <item x="274"/>
        <item x="21"/>
        <item x="887"/>
        <item x="35"/>
        <item x="237"/>
        <item x="1333"/>
        <item x="680"/>
        <item x="124"/>
        <item x="101"/>
        <item x="2398"/>
        <item x="230"/>
        <item x="113"/>
        <item x="1925"/>
        <item x="15"/>
        <item x="64"/>
        <item x="112"/>
        <item x="171"/>
        <item x="96"/>
        <item x="67"/>
        <item x="1126"/>
        <item x="886"/>
        <item x="605"/>
        <item x="9"/>
        <item x="97"/>
        <item x="30"/>
        <item x="198"/>
        <item x="500"/>
        <item x="1458"/>
        <item x="1"/>
        <item x="229"/>
        <item x="80"/>
        <item x="260"/>
        <item x="54"/>
        <item x="196"/>
        <item x="69"/>
        <item x="110"/>
        <item x="105"/>
        <item x="497"/>
        <item x="799"/>
        <item x="10"/>
        <item x="94"/>
        <item x="33"/>
        <item x="539"/>
        <item x="6"/>
        <item x="199"/>
        <item x="328"/>
        <item x="45"/>
        <item x="781"/>
        <item x="53"/>
        <item x="78"/>
        <item x="667"/>
        <item x="79"/>
        <item x="779"/>
        <item x="499"/>
        <item x="31"/>
        <item x="327"/>
        <item x="228"/>
        <item x="326"/>
        <item x="123"/>
        <item x="36"/>
        <item x="158"/>
        <item x="27"/>
        <item x="421"/>
        <item x="32"/>
        <item x="43"/>
        <item x="487"/>
        <item x="13"/>
        <item x="182"/>
        <item x="2808"/>
        <item x="558"/>
        <item x="3"/>
        <item x="8"/>
        <item x="2762"/>
        <item x="232"/>
        <item x="66"/>
        <item x="17"/>
        <item x="29"/>
        <item x="26"/>
        <item x="0"/>
        <item x="4"/>
      </items>
    </pivotField>
    <pivotField axis="axisRow" compact="0" outline="0" showAll="0">
      <items count="915">
        <item x="97"/>
        <item x="9"/>
        <item x="278"/>
        <item x="748"/>
        <item x="43"/>
        <item x="58"/>
        <item x="73"/>
        <item x="62"/>
        <item x="30"/>
        <item x="575"/>
        <item x="878"/>
        <item x="823"/>
        <item x="730"/>
        <item x="510"/>
        <item x="162"/>
        <item x="143"/>
        <item x="173"/>
        <item x="249"/>
        <item x="624"/>
        <item x="69"/>
        <item x="76"/>
        <item x="696"/>
        <item x="53"/>
        <item x="147"/>
        <item x="121"/>
        <item x="100"/>
        <item x="554"/>
        <item x="378"/>
        <item x="181"/>
        <item x="167"/>
        <item x="840"/>
        <item x="483"/>
        <item x="382"/>
        <item x="686"/>
        <item x="110"/>
        <item x="68"/>
        <item x="12"/>
        <item x="136"/>
        <item x="342"/>
        <item x="544"/>
        <item x="237"/>
        <item x="190"/>
        <item x="690"/>
        <item x="495"/>
        <item x="869"/>
        <item x="220"/>
        <item x="440"/>
        <item x="803"/>
        <item x="213"/>
        <item x="329"/>
        <item x="254"/>
        <item x="287"/>
        <item x="34"/>
        <item x="542"/>
        <item x="75"/>
        <item x="343"/>
        <item x="115"/>
        <item x="820"/>
        <item x="464"/>
        <item x="412"/>
        <item x="511"/>
        <item x="205"/>
        <item x="485"/>
        <item x="435"/>
        <item x="95"/>
        <item x="263"/>
        <item x="72"/>
        <item x="489"/>
        <item x="38"/>
        <item x="749"/>
        <item x="452"/>
        <item x="14"/>
        <item x="227"/>
        <item x="323"/>
        <item x="672"/>
        <item x="77"/>
        <item x="48"/>
        <item x="600"/>
        <item x="16"/>
        <item x="341"/>
        <item x="431"/>
        <item x="426"/>
        <item x="602"/>
        <item x="40"/>
        <item x="390"/>
        <item x="51"/>
        <item x="691"/>
        <item x="459"/>
        <item x="876"/>
        <item x="755"/>
        <item x="11"/>
        <item x="39"/>
        <item x="395"/>
        <item x="365"/>
        <item x="218"/>
        <item x="87"/>
        <item x="42"/>
        <item x="479"/>
        <item x="216"/>
        <item x="448"/>
        <item x="1"/>
        <item x="569"/>
        <item x="198"/>
        <item x="290"/>
        <item x="33"/>
        <item x="19"/>
        <item x="0"/>
        <item x="20"/>
        <item x="151"/>
        <item x="285"/>
        <item x="96"/>
        <item x="571"/>
        <item x="847"/>
        <item x="274"/>
        <item x="24"/>
        <item x="398"/>
        <item x="899"/>
        <item x="107"/>
        <item x="118"/>
        <item x="6"/>
        <item x="41"/>
        <item x="126"/>
        <item x="246"/>
        <item x="859"/>
        <item x="812"/>
        <item x="5"/>
        <item x="18"/>
        <item x="2"/>
        <item x="333"/>
        <item x="10"/>
        <item x="644"/>
        <item x="253"/>
        <item x="410"/>
        <item x="565"/>
        <item x="91"/>
        <item x="176"/>
        <item x="806"/>
        <item x="729"/>
        <item x="738"/>
        <item x="643"/>
        <item x="517"/>
        <item x="805"/>
        <item x="375"/>
        <item x="891"/>
        <item x="456"/>
        <item x="466"/>
        <item x="728"/>
        <item x="551"/>
        <item x="330"/>
        <item x="372"/>
        <item x="462"/>
        <item x="421"/>
        <item x="170"/>
        <item x="132"/>
        <item x="336"/>
        <item x="751"/>
        <item x="281"/>
        <item x="654"/>
        <item x="610"/>
        <item x="627"/>
        <item x="534"/>
        <item x="388"/>
        <item x="394"/>
        <item x="112"/>
        <item x="114"/>
        <item x="26"/>
        <item x="482"/>
        <item x="590"/>
        <item x="720"/>
        <item x="338"/>
        <item x="711"/>
        <item x="875"/>
        <item x="659"/>
        <item x="673"/>
        <item x="723"/>
        <item x="530"/>
        <item x="197"/>
        <item x="92"/>
        <item x="844"/>
        <item x="193"/>
        <item x="67"/>
        <item x="512"/>
        <item x="831"/>
        <item x="807"/>
        <item x="557"/>
        <item x="655"/>
        <item x="328"/>
        <item x="106"/>
        <item x="243"/>
        <item x="148"/>
        <item x="897"/>
        <item x="475"/>
        <item x="32"/>
        <item x="255"/>
        <item x="131"/>
        <item x="490"/>
        <item x="339"/>
        <item x="718"/>
        <item x="538"/>
        <item x="854"/>
        <item x="496"/>
        <item x="80"/>
        <item x="400"/>
        <item x="380"/>
        <item x="614"/>
        <item x="28"/>
        <item x="407"/>
        <item x="579"/>
        <item x="543"/>
        <item x="144"/>
        <item x="234"/>
        <item x="746"/>
        <item x="795"/>
        <item x="212"/>
        <item x="280"/>
        <item x="86"/>
        <item x="120"/>
        <item x="657"/>
        <item x="103"/>
        <item x="146"/>
        <item x="23"/>
        <item x="54"/>
        <item x="420"/>
        <item x="451"/>
        <item x="493"/>
        <item x="271"/>
        <item x="536"/>
        <item x="635"/>
        <item x="248"/>
        <item x="901"/>
        <item x="391"/>
        <item x="116"/>
        <item x="580"/>
        <item x="52"/>
        <item x="642"/>
        <item x="284"/>
        <item x="789"/>
        <item x="71"/>
        <item x="826"/>
        <item x="548"/>
        <item x="74"/>
        <item x="133"/>
        <item x="392"/>
        <item x="128"/>
        <item x="202"/>
        <item x="515"/>
        <item x="726"/>
        <item x="864"/>
        <item x="250"/>
        <item x="119"/>
        <item x="102"/>
        <item x="258"/>
        <item x="346"/>
        <item x="65"/>
        <item x="149"/>
        <item x="108"/>
        <item x="572"/>
        <item x="183"/>
        <item x="104"/>
        <item x="90"/>
        <item x="275"/>
        <item x="138"/>
        <item x="896"/>
        <item x="308"/>
        <item x="319"/>
        <item x="528"/>
        <item x="545"/>
        <item x="292"/>
        <item x="99"/>
        <item x="417"/>
        <item x="397"/>
        <item x="445"/>
        <item x="860"/>
        <item x="531"/>
        <item x="640"/>
        <item x="310"/>
        <item x="179"/>
        <item x="355"/>
        <item x="123"/>
        <item x="83"/>
        <item x="888"/>
        <item x="137"/>
        <item x="46"/>
        <item x="277"/>
        <item x="222"/>
        <item x="141"/>
        <item x="765"/>
        <item x="3"/>
        <item x="492"/>
        <item x="297"/>
        <item x="478"/>
        <item x="66"/>
        <item x="721"/>
        <item x="303"/>
        <item x="257"/>
        <item x="693"/>
        <item x="441"/>
        <item x="61"/>
        <item x="36"/>
        <item x="439"/>
        <item x="320"/>
        <item x="201"/>
        <item x="524"/>
        <item x="29"/>
        <item x="21"/>
        <item x="174"/>
        <item x="59"/>
        <item x="7"/>
        <item x="261"/>
        <item x="85"/>
        <item x="209"/>
        <item x="94"/>
        <item x="157"/>
        <item x="44"/>
        <item x="22"/>
        <item x="474"/>
        <item x="82"/>
        <item x="519"/>
        <item x="450"/>
        <item x="447"/>
        <item x="231"/>
        <item x="354"/>
        <item x="340"/>
        <item x="229"/>
        <item x="224"/>
        <item x="45"/>
        <item x="279"/>
        <item x="169"/>
        <item x="595"/>
        <item x="25"/>
        <item x="587"/>
        <item x="89"/>
        <item x="214"/>
        <item x="518"/>
        <item x="725"/>
        <item x="526"/>
        <item x="529"/>
        <item x="296"/>
        <item x="868"/>
        <item x="606"/>
        <item x="745"/>
        <item x="294"/>
        <item x="273"/>
        <item x="884"/>
        <item x="798"/>
        <item x="480"/>
        <item x="719"/>
        <item x="311"/>
        <item x="558"/>
        <item x="497"/>
        <item x="374"/>
        <item x="349"/>
        <item x="210"/>
        <item x="541"/>
        <item x="427"/>
        <item x="371"/>
        <item x="754"/>
        <item x="192"/>
        <item x="592"/>
        <item x="591"/>
        <item x="506"/>
        <item x="605"/>
        <item x="363"/>
        <item x="166"/>
        <item x="318"/>
        <item x="621"/>
        <item x="716"/>
        <item x="449"/>
        <item x="189"/>
        <item x="56"/>
        <item x="331"/>
        <item x="549"/>
        <item x="573"/>
        <item x="649"/>
        <item x="366"/>
        <item x="404"/>
        <item x="661"/>
        <item x="396"/>
        <item x="163"/>
        <item x="562"/>
        <item x="326"/>
        <item x="468"/>
        <item x="486"/>
        <item x="373"/>
        <item x="598"/>
        <item x="694"/>
        <item x="863"/>
        <item x="461"/>
        <item x="853"/>
        <item x="576"/>
        <item x="709"/>
        <item x="801"/>
        <item x="195"/>
        <item x="632"/>
        <item x="685"/>
        <item x="145"/>
        <item x="423"/>
        <item x="861"/>
        <item x="788"/>
        <item x="819"/>
        <item x="704"/>
        <item x="669"/>
        <item x="650"/>
        <item x="763"/>
        <item x="385"/>
        <item x="603"/>
        <item x="700"/>
        <item x="908"/>
        <item x="834"/>
        <item x="762"/>
        <item x="457"/>
        <item x="259"/>
        <item x="37"/>
        <item x="772"/>
        <item x="31"/>
        <item x="773"/>
        <item x="98"/>
        <item x="734"/>
        <item x="264"/>
        <item x="78"/>
        <item x="903"/>
        <item x="172"/>
        <item x="282"/>
        <item x="532"/>
        <item x="206"/>
        <item x="792"/>
        <item x="706"/>
        <item x="607"/>
        <item x="345"/>
        <item x="436"/>
        <item x="521"/>
        <item x="185"/>
        <item x="88"/>
        <item x="832"/>
        <item x="47"/>
        <item x="109"/>
        <item x="139"/>
        <item x="698"/>
        <item x="81"/>
        <item x="262"/>
        <item x="414"/>
        <item x="547"/>
        <item x="15"/>
        <item x="537"/>
        <item x="574"/>
        <item x="563"/>
        <item x="8"/>
        <item x="272"/>
        <item x="460"/>
        <item x="883"/>
        <item x="684"/>
        <item x="821"/>
        <item x="13"/>
        <item x="664"/>
        <item x="514"/>
        <item x="550"/>
        <item x="742"/>
        <item x="774"/>
        <item x="367"/>
        <item x="904"/>
        <item x="513"/>
        <item x="101"/>
        <item x="678"/>
        <item x="50"/>
        <item x="84"/>
        <item x="799"/>
        <item x="629"/>
        <item x="836"/>
        <item x="741"/>
        <item x="783"/>
        <item x="689"/>
        <item x="833"/>
        <item x="596"/>
        <item x="900"/>
        <item x="735"/>
        <item x="233"/>
        <item x="57"/>
        <item x="267"/>
        <item x="494"/>
        <item x="187"/>
        <item x="244"/>
        <item x="230"/>
        <item x="454"/>
        <item x="186"/>
        <item x="117"/>
        <item x="79"/>
        <item x="505"/>
        <item x="842"/>
        <item x="165"/>
        <item x="154"/>
        <item x="252"/>
        <item x="588"/>
        <item x="895"/>
        <item x="873"/>
        <item x="27"/>
        <item x="507"/>
        <item x="135"/>
        <item x="620"/>
        <item x="228"/>
        <item x="307"/>
        <item x="217"/>
        <item x="413"/>
        <item x="124"/>
        <item x="609"/>
        <item x="676"/>
        <item x="140"/>
        <item x="687"/>
        <item x="522"/>
        <item x="809"/>
        <item x="309"/>
        <item x="727"/>
        <item x="578"/>
        <item x="239"/>
        <item x="470"/>
        <item x="619"/>
        <item x="841"/>
        <item x="525"/>
        <item x="360"/>
        <item x="559"/>
        <item x="682"/>
        <item x="623"/>
        <item x="800"/>
        <item x="465"/>
        <item x="867"/>
        <item x="849"/>
        <item x="130"/>
        <item x="597"/>
        <item x="523"/>
        <item x="129"/>
        <item x="564"/>
        <item x="516"/>
        <item x="437"/>
        <item x="778"/>
        <item x="715"/>
        <item x="776"/>
        <item x="393"/>
        <item x="680"/>
        <item x="758"/>
        <item x="894"/>
        <item x="882"/>
        <item x="839"/>
        <item x="865"/>
        <item x="886"/>
        <item x="113"/>
        <item x="553"/>
        <item x="469"/>
        <item x="732"/>
        <item x="637"/>
        <item x="675"/>
        <item x="406"/>
        <item x="636"/>
        <item x="344"/>
        <item x="415"/>
        <item x="312"/>
        <item x="411"/>
        <item x="668"/>
        <item x="256"/>
        <item x="316"/>
        <item x="432"/>
        <item x="520"/>
        <item x="425"/>
        <item x="455"/>
        <item x="639"/>
        <item x="786"/>
        <item x="122"/>
        <item x="288"/>
        <item x="283"/>
        <item x="567"/>
        <item x="467"/>
        <item x="125"/>
        <item x="70"/>
        <item x="539"/>
        <item x="898"/>
        <item x="910"/>
        <item x="648"/>
        <item x="724"/>
        <item x="618"/>
        <item x="777"/>
        <item x="245"/>
        <item x="733"/>
        <item x="827"/>
        <item x="369"/>
        <item x="671"/>
        <item x="697"/>
        <item x="601"/>
        <item x="443"/>
        <item x="683"/>
        <item x="913"/>
        <item x="782"/>
        <item x="242"/>
        <item x="501"/>
        <item x="737"/>
        <item x="736"/>
        <item x="656"/>
        <item x="546"/>
        <item x="314"/>
        <item x="313"/>
        <item x="852"/>
        <item x="203"/>
        <item x="408"/>
        <item x="771"/>
        <item x="911"/>
        <item x="793"/>
        <item x="811"/>
        <item x="829"/>
        <item x="200"/>
        <item x="301"/>
        <item x="348"/>
        <item x="695"/>
        <item x="428"/>
        <item x="647"/>
        <item x="235"/>
        <item x="502"/>
        <item x="289"/>
        <item x="535"/>
        <item x="472"/>
        <item x="487"/>
        <item x="804"/>
        <item x="674"/>
        <item x="196"/>
        <item x="905"/>
        <item x="768"/>
        <item x="815"/>
        <item x="722"/>
        <item x="699"/>
        <item x="817"/>
        <item x="379"/>
        <item x="191"/>
        <item x="617"/>
        <item x="399"/>
        <item x="615"/>
        <item x="752"/>
        <item x="276"/>
        <item x="584"/>
        <item x="599"/>
        <item x="830"/>
        <item x="622"/>
        <item x="631"/>
        <item x="105"/>
        <item x="473"/>
        <item x="334"/>
        <item x="561"/>
        <item x="785"/>
        <item x="802"/>
        <item x="182"/>
        <item x="422"/>
        <item x="386"/>
        <item x="638"/>
        <item x="238"/>
        <item x="35"/>
        <item x="177"/>
        <item x="540"/>
        <item x="759"/>
        <item x="204"/>
        <item x="626"/>
        <item x="504"/>
        <item x="556"/>
        <item x="611"/>
        <item x="663"/>
        <item x="358"/>
        <item x="828"/>
        <item x="215"/>
        <item x="332"/>
        <item x="401"/>
        <item x="207"/>
        <item x="488"/>
        <item x="219"/>
        <item x="63"/>
        <item x="892"/>
        <item x="747"/>
        <item x="555"/>
        <item x="499"/>
        <item x="846"/>
        <item x="866"/>
        <item x="286"/>
        <item x="446"/>
        <item x="872"/>
        <item x="586"/>
        <item x="476"/>
        <item x="862"/>
        <item x="508"/>
        <item x="796"/>
        <item x="906"/>
        <item x="503"/>
        <item x="658"/>
        <item x="769"/>
        <item x="662"/>
        <item x="430"/>
        <item x="434"/>
        <item x="775"/>
        <item x="405"/>
        <item x="616"/>
        <item x="583"/>
        <item x="679"/>
        <item x="651"/>
        <item x="890"/>
        <item x="127"/>
        <item x="194"/>
        <item x="442"/>
        <item x="298"/>
        <item x="714"/>
        <item x="376"/>
        <item x="155"/>
        <item x="902"/>
        <item x="300"/>
        <item x="810"/>
        <item x="418"/>
        <item x="335"/>
        <item x="835"/>
        <item x="808"/>
        <item x="612"/>
        <item x="780"/>
        <item x="152"/>
        <item x="295"/>
        <item x="302"/>
        <item x="794"/>
        <item x="850"/>
        <item x="845"/>
        <item x="566"/>
        <item x="199"/>
        <item x="813"/>
        <item x="912"/>
        <item x="188"/>
        <item x="438"/>
        <item x="384"/>
        <item x="681"/>
        <item x="692"/>
        <item x="634"/>
        <item x="688"/>
        <item x="665"/>
        <item x="760"/>
        <item x="241"/>
        <item x="570"/>
        <item x="625"/>
        <item x="500"/>
        <item x="171"/>
        <item x="299"/>
        <item x="352"/>
        <item x="368"/>
        <item x="533"/>
        <item x="509"/>
        <item x="168"/>
        <item x="604"/>
        <item x="608"/>
        <item x="858"/>
        <item x="744"/>
        <item x="779"/>
        <item x="353"/>
        <item x="444"/>
        <item x="180"/>
        <item x="389"/>
        <item x="111"/>
        <item x="781"/>
        <item x="4"/>
        <item x="226"/>
        <item x="848"/>
        <item x="880"/>
        <item x="757"/>
        <item x="909"/>
        <item x="885"/>
        <item x="838"/>
        <item x="881"/>
        <item x="825"/>
        <item x="305"/>
        <item x="871"/>
        <item x="743"/>
        <item x="837"/>
        <item x="270"/>
        <item x="463"/>
        <item x="402"/>
        <item x="158"/>
        <item x="797"/>
        <item x="677"/>
        <item x="645"/>
        <item x="593"/>
        <item x="710"/>
        <item x="646"/>
        <item x="660"/>
        <item x="491"/>
        <item x="816"/>
        <item x="370"/>
        <item x="362"/>
        <item x="409"/>
        <item x="164"/>
        <item x="670"/>
        <item x="64"/>
        <item x="705"/>
        <item x="403"/>
        <item x="324"/>
        <item x="322"/>
        <item x="667"/>
        <item x="266"/>
        <item x="49"/>
        <item x="453"/>
        <item x="581"/>
        <item x="824"/>
        <item x="874"/>
        <item x="893"/>
        <item x="317"/>
        <item x="159"/>
        <item x="653"/>
        <item x="857"/>
        <item x="856"/>
        <item x="433"/>
        <item x="356"/>
        <item x="585"/>
        <item x="247"/>
        <item x="153"/>
        <item x="708"/>
        <item x="184"/>
        <item x="223"/>
        <item x="175"/>
        <item x="156"/>
        <item x="161"/>
        <item x="630"/>
        <item x="791"/>
        <item x="221"/>
        <item x="770"/>
        <item x="416"/>
        <item x="818"/>
        <item x="268"/>
        <item x="55"/>
        <item x="251"/>
        <item x="327"/>
        <item x="419"/>
        <item x="240"/>
        <item x="350"/>
        <item x="717"/>
        <item x="907"/>
        <item x="568"/>
        <item x="484"/>
        <item x="337"/>
        <item x="787"/>
        <item x="225"/>
        <item x="347"/>
        <item x="870"/>
        <item x="498"/>
        <item x="293"/>
        <item x="160"/>
        <item x="260"/>
        <item x="613"/>
        <item x="351"/>
        <item x="383"/>
        <item x="178"/>
        <item x="150"/>
        <item x="750"/>
        <item x="17"/>
        <item x="377"/>
        <item x="740"/>
        <item x="357"/>
        <item x="527"/>
        <item x="387"/>
        <item x="481"/>
        <item x="304"/>
        <item x="142"/>
        <item x="211"/>
        <item x="291"/>
        <item x="306"/>
        <item x="477"/>
        <item x="269"/>
        <item x="739"/>
        <item x="134"/>
        <item x="784"/>
        <item x="633"/>
        <item x="814"/>
        <item x="666"/>
        <item x="703"/>
        <item x="707"/>
        <item x="93"/>
        <item x="471"/>
        <item x="552"/>
        <item x="325"/>
        <item x="208"/>
        <item x="424"/>
        <item x="761"/>
        <item x="712"/>
        <item x="560"/>
        <item x="265"/>
        <item x="702"/>
        <item x="594"/>
        <item x="790"/>
        <item x="851"/>
        <item x="589"/>
        <item x="887"/>
        <item x="429"/>
        <item x="889"/>
        <item x="731"/>
        <item x="364"/>
        <item x="458"/>
        <item x="315"/>
        <item x="236"/>
        <item x="843"/>
        <item x="855"/>
        <item x="577"/>
        <item x="877"/>
        <item x="321"/>
        <item x="381"/>
        <item x="641"/>
        <item x="766"/>
        <item x="756"/>
        <item x="701"/>
        <item x="753"/>
        <item x="361"/>
        <item x="60"/>
        <item x="767"/>
        <item x="822"/>
        <item x="359"/>
        <item x="628"/>
        <item x="652"/>
        <item x="232"/>
        <item x="582"/>
        <item x="764"/>
        <item x="879"/>
        <item x="713"/>
        <item t="default"/>
      </items>
    </pivotField>
    <pivotField axis="axisRow" compact="0" outline="0" showAll="0" defaultSubtotal="0">
      <items count="2098">
        <item x="524"/>
        <item x="43"/>
        <item x="682"/>
        <item x="1093"/>
        <item x="1825"/>
        <item x="593"/>
        <item x="883"/>
        <item x="164"/>
        <item x="1398"/>
        <item x="2018"/>
        <item x="1268"/>
        <item x="258"/>
        <item x="548"/>
        <item x="453"/>
        <item x="243"/>
        <item x="1867"/>
        <item x="196"/>
        <item x="191"/>
        <item x="1225"/>
        <item x="1650"/>
        <item x="1739"/>
        <item x="1623"/>
        <item x="1841"/>
        <item x="983"/>
        <item x="15"/>
        <item x="768"/>
        <item x="886"/>
        <item x="1308"/>
        <item x="1394"/>
        <item x="1433"/>
        <item x="210"/>
        <item x="132"/>
        <item x="2026"/>
        <item x="9"/>
        <item x="946"/>
        <item x="1663"/>
        <item x="268"/>
        <item x="24"/>
        <item x="432"/>
        <item x="695"/>
        <item x="810"/>
        <item x="1802"/>
        <item x="1760"/>
        <item x="1463"/>
        <item x="413"/>
        <item x="1451"/>
        <item x="604"/>
        <item x="1116"/>
        <item x="461"/>
        <item x="179"/>
        <item x="788"/>
        <item x="1288"/>
        <item x="1293"/>
        <item x="763"/>
        <item x="1387"/>
        <item x="114"/>
        <item x="1430"/>
        <item x="638"/>
        <item x="1676"/>
        <item x="399"/>
        <item x="1384"/>
        <item x="1515"/>
        <item x="1643"/>
        <item x="642"/>
        <item x="1573"/>
        <item x="1880"/>
        <item x="517"/>
        <item x="1003"/>
        <item x="1851"/>
        <item x="1979"/>
        <item x="1706"/>
        <item x="1836"/>
        <item x="601"/>
        <item x="201"/>
        <item x="374"/>
        <item x="662"/>
        <item x="824"/>
        <item x="692"/>
        <item x="215"/>
        <item x="421"/>
        <item x="721"/>
        <item x="1944"/>
        <item x="1720"/>
        <item x="1977"/>
        <item x="1945"/>
        <item x="1067"/>
        <item x="52"/>
        <item x="578"/>
        <item x="631"/>
        <item x="1838"/>
        <item x="383"/>
        <item x="2069"/>
        <item x="881"/>
        <item x="490"/>
        <item x="1782"/>
        <item x="1432"/>
        <item x="879"/>
        <item x="909"/>
        <item x="1730"/>
        <item x="1952"/>
        <item x="1830"/>
        <item x="60"/>
        <item x="1485"/>
        <item x="1345"/>
        <item x="1561"/>
        <item x="841"/>
        <item x="1134"/>
        <item x="1061"/>
        <item x="1943"/>
        <item x="327"/>
        <item x="1055"/>
        <item x="1490"/>
        <item x="219"/>
        <item x="1043"/>
        <item x="681"/>
        <item x="1713"/>
        <item x="203"/>
        <item x="1581"/>
        <item x="1619"/>
        <item x="82"/>
        <item x="1582"/>
        <item x="1364"/>
        <item x="1177"/>
        <item x="654"/>
        <item x="1392"/>
        <item x="1801"/>
        <item x="613"/>
        <item x="1659"/>
        <item x="765"/>
        <item x="253"/>
        <item x="2031"/>
        <item x="1178"/>
        <item x="546"/>
        <item x="1537"/>
        <item x="419"/>
        <item x="1477"/>
        <item x="1735"/>
        <item x="1488"/>
        <item x="1618"/>
        <item x="2078"/>
        <item x="587"/>
        <item x="1381"/>
        <item x="472"/>
        <item x="1970"/>
        <item x="961"/>
        <item x="551"/>
        <item x="980"/>
        <item x="259"/>
        <item x="1245"/>
        <item x="991"/>
        <item x="2016"/>
        <item x="262"/>
        <item x="751"/>
        <item x="842"/>
        <item x="1606"/>
        <item x="956"/>
        <item x="371"/>
        <item x="849"/>
        <item x="1217"/>
        <item x="1721"/>
        <item x="492"/>
        <item x="2022"/>
        <item x="1087"/>
        <item x="195"/>
        <item x="1335"/>
        <item x="1645"/>
        <item x="1193"/>
        <item x="171"/>
        <item x="38"/>
        <item x="1783"/>
        <item x="1616"/>
        <item x="1370"/>
        <item x="1206"/>
        <item x="1522"/>
        <item x="1318"/>
        <item x="410"/>
        <item x="568"/>
        <item x="85"/>
        <item x="557"/>
        <item x="1752"/>
        <item x="1014"/>
        <item x="1012"/>
        <item x="1454"/>
        <item x="1593"/>
        <item x="1887"/>
        <item x="342"/>
        <item x="998"/>
        <item x="451"/>
        <item x="407"/>
        <item x="1934"/>
        <item x="1452"/>
        <item x="1614"/>
        <item x="192"/>
        <item x="332"/>
        <item x="387"/>
        <item x="852"/>
        <item x="1189"/>
        <item x="1787"/>
        <item x="814"/>
        <item x="28"/>
        <item x="1056"/>
        <item x="1265"/>
        <item x="353"/>
        <item x="571"/>
        <item x="1889"/>
        <item x="553"/>
        <item x="754"/>
        <item x="1907"/>
        <item x="838"/>
        <item x="212"/>
        <item x="244"/>
        <item x="942"/>
        <item x="1926"/>
        <item x="531"/>
        <item x="515"/>
        <item x="355"/>
        <item x="496"/>
        <item x="997"/>
        <item x="476"/>
        <item x="1182"/>
        <item x="1829"/>
        <item x="7"/>
        <item x="75"/>
        <item x="1670"/>
        <item x="71"/>
        <item x="449"/>
        <item x="633"/>
        <item x="985"/>
        <item x="656"/>
        <item x="1516"/>
        <item x="1995"/>
        <item x="1423"/>
        <item x="240"/>
        <item x="1936"/>
        <item x="1628"/>
        <item x="594"/>
        <item x="789"/>
        <item x="508"/>
        <item x="1283"/>
        <item x="1908"/>
        <item x="1729"/>
        <item x="668"/>
        <item x="1603"/>
        <item x="539"/>
        <item x="1736"/>
        <item x="1740"/>
        <item x="1047"/>
        <item x="1118"/>
        <item x="996"/>
        <item x="1458"/>
        <item x="1008"/>
        <item x="522"/>
        <item x="236"/>
        <item x="748"/>
        <item x="1057"/>
        <item x="79"/>
        <item x="99"/>
        <item x="989"/>
        <item x="23"/>
        <item x="923"/>
        <item x="1744"/>
        <item x="1550"/>
        <item x="1403"/>
        <item x="1103"/>
        <item x="1684"/>
        <item x="510"/>
        <item x="1196"/>
        <item x="1586"/>
        <item x="312"/>
        <item x="1694"/>
        <item x="1563"/>
        <item x="635"/>
        <item x="895"/>
        <item x="1290"/>
        <item x="1396"/>
        <item x="1742"/>
        <item x="448"/>
        <item x="745"/>
        <item x="2092"/>
        <item x="821"/>
        <item x="665"/>
        <item x="1242"/>
        <item x="491"/>
        <item x="328"/>
        <item x="1948"/>
        <item x="1910"/>
        <item x="532"/>
        <item x="1009"/>
        <item x="208"/>
        <item x="1066"/>
        <item x="1918"/>
        <item x="1640"/>
        <item x="154"/>
        <item x="1427"/>
        <item x="968"/>
        <item x="1541"/>
        <item x="1373"/>
        <item x="526"/>
        <item x="576"/>
        <item x="1249"/>
        <item x="894"/>
        <item x="161"/>
        <item x="1935"/>
        <item x="0"/>
        <item x="354"/>
        <item x="1299"/>
        <item x="817"/>
        <item x="50"/>
        <item x="1976"/>
        <item x="2021"/>
        <item x="1004"/>
        <item x="382"/>
        <item x="41"/>
        <item x="440"/>
        <item x="569"/>
        <item x="238"/>
        <item x="233"/>
        <item x="289"/>
        <item x="583"/>
        <item x="1199"/>
        <item x="149"/>
        <item x="791"/>
        <item x="753"/>
        <item x="1366"/>
        <item x="2052"/>
        <item x="1011"/>
        <item x="573"/>
        <item x="53"/>
        <item x="1533"/>
        <item x="891"/>
        <item x="1927"/>
        <item x="1094"/>
        <item x="104"/>
        <item x="1775"/>
        <item x="836"/>
        <item x="8"/>
        <item x="433"/>
        <item x="777"/>
        <item x="974"/>
        <item x="175"/>
        <item x="2060"/>
        <item x="780"/>
        <item x="892"/>
        <item x="34"/>
        <item x="905"/>
        <item x="939"/>
        <item x="1702"/>
        <item x="940"/>
        <item x="1768"/>
        <item x="1997"/>
        <item x="427"/>
        <item x="1026"/>
        <item x="742"/>
        <item x="2"/>
        <item x="1779"/>
        <item x="2033"/>
        <item x="1052"/>
        <item x="379"/>
        <item x="738"/>
        <item x="18"/>
        <item x="186"/>
        <item x="264"/>
        <item x="1289"/>
        <item x="595"/>
        <item x="2048"/>
        <item x="1021"/>
        <item x="1951"/>
        <item x="1425"/>
        <item x="770"/>
        <item x="1018"/>
        <item x="469"/>
        <item x="1211"/>
        <item x="360"/>
        <item x="303"/>
        <item x="121"/>
        <item x="992"/>
        <item x="1546"/>
        <item x="812"/>
        <item x="547"/>
        <item x="298"/>
        <item x="105"/>
        <item x="1521"/>
        <item x="943"/>
        <item x="1492"/>
        <item x="345"/>
        <item x="1126"/>
        <item x="263"/>
        <item x="767"/>
        <item x="1499"/>
        <item x="1857"/>
        <item x="1157"/>
        <item x="1535"/>
        <item x="438"/>
        <item x="650"/>
        <item x="464"/>
        <item x="671"/>
        <item x="584"/>
        <item x="928"/>
        <item x="320"/>
        <item x="931"/>
        <item x="1045"/>
        <item x="200"/>
        <item x="555"/>
        <item x="1764"/>
        <item x="794"/>
        <item x="1107"/>
        <item x="1695"/>
        <item x="1231"/>
        <item x="901"/>
        <item x="66"/>
        <item x="914"/>
        <item x="1460"/>
        <item x="1996"/>
        <item x="2059"/>
        <item x="1461"/>
        <item x="1429"/>
        <item x="530"/>
        <item x="455"/>
        <item x="1675"/>
        <item x="468"/>
        <item x="1957"/>
        <item x="596"/>
        <item x="113"/>
        <item x="735"/>
        <item x="1203"/>
        <item x="1034"/>
        <item x="325"/>
        <item x="1241"/>
        <item x="1548"/>
        <item x="586"/>
        <item x="1662"/>
        <item x="1223"/>
        <item x="664"/>
        <item x="1240"/>
        <item x="988"/>
        <item x="784"/>
        <item x="925"/>
        <item x="755"/>
        <item x="1885"/>
        <item x="1312"/>
        <item x="2012"/>
        <item x="5"/>
        <item x="1909"/>
        <item x="758"/>
        <item x="1442"/>
        <item x="1007"/>
        <item x="915"/>
        <item x="1048"/>
        <item x="378"/>
        <item x="739"/>
        <item x="270"/>
        <item x="1144"/>
        <item x="1445"/>
        <item x="278"/>
        <item x="423"/>
        <item x="1609"/>
        <item x="1263"/>
        <item x="702"/>
        <item x="1901"/>
        <item x="952"/>
        <item x="954"/>
        <item x="1111"/>
        <item x="1827"/>
        <item x="1037"/>
        <item x="247"/>
        <item x="619"/>
        <item x="1446"/>
        <item x="1139"/>
        <item x="1347"/>
        <item x="1191"/>
        <item x="1877"/>
        <item x="1119"/>
        <item x="840"/>
        <item x="1376"/>
        <item x="888"/>
        <item x="1334"/>
        <item x="669"/>
        <item x="415"/>
        <item x="1342"/>
        <item x="475"/>
        <item x="1262"/>
        <item x="152"/>
        <item x="304"/>
        <item x="124"/>
        <item x="456"/>
        <item x="390"/>
        <item x="190"/>
        <item x="820"/>
        <item x="184"/>
        <item x="156"/>
        <item x="982"/>
        <item x="1077"/>
        <item x="2064"/>
        <item x="643"/>
        <item x="2003"/>
        <item x="670"/>
        <item x="1531"/>
        <item x="2035"/>
        <item x="772"/>
        <item x="1864"/>
        <item x="694"/>
        <item x="856"/>
        <item x="2083"/>
        <item x="153"/>
        <item x="722"/>
        <item x="78"/>
        <item x="712"/>
        <item x="1252"/>
        <item x="2071"/>
        <item x="202"/>
        <item x="107"/>
        <item x="793"/>
        <item x="1100"/>
        <item x="1963"/>
        <item x="792"/>
        <item x="1722"/>
        <item x="806"/>
        <item x="443"/>
        <item x="686"/>
        <item x="1696"/>
        <item x="1544"/>
        <item x="900"/>
        <item x="1135"/>
        <item x="329"/>
        <item x="1500"/>
        <item x="1064"/>
        <item x="4"/>
        <item x="364"/>
        <item x="1938"/>
        <item x="600"/>
        <item x="1969"/>
        <item x="1229"/>
        <item x="815"/>
        <item x="1375"/>
        <item x="1985"/>
        <item x="1714"/>
        <item x="1615"/>
        <item x="1010"/>
        <item x="138"/>
        <item x="1583"/>
        <item x="897"/>
        <item x="581"/>
        <item x="1205"/>
        <item x="408"/>
        <item x="1140"/>
        <item x="160"/>
        <item x="98"/>
        <item x="1553"/>
        <item x="827"/>
        <item x="1501"/>
        <item x="1357"/>
        <item x="697"/>
        <item x="676"/>
        <item x="1567"/>
        <item x="1053"/>
        <item x="39"/>
        <item x="386"/>
        <item x="661"/>
        <item x="962"/>
        <item x="1899"/>
        <item x="349"/>
        <item x="2014"/>
        <item x="837"/>
        <item x="228"/>
        <item x="1277"/>
        <item x="1749"/>
        <item x="1097"/>
        <item x="94"/>
        <item x="2065"/>
        <item x="1039"/>
        <item x="647"/>
        <item x="705"/>
        <item x="231"/>
        <item x="1919"/>
        <item x="1484"/>
        <item x="719"/>
        <item x="1529"/>
        <item x="1959"/>
        <item x="1986"/>
        <item x="590"/>
        <item x="646"/>
        <item x="1350"/>
        <item x="1931"/>
        <item x="685"/>
        <item x="684"/>
        <item x="520"/>
        <item x="1912"/>
        <item x="16"/>
        <item x="341"/>
        <item x="1076"/>
        <item x="975"/>
        <item x="1807"/>
        <item x="1214"/>
        <item x="321"/>
        <item x="376"/>
        <item x="1306"/>
        <item x="1834"/>
        <item x="1507"/>
        <item x="918"/>
        <item x="1644"/>
        <item x="1210"/>
        <item x="730"/>
        <item x="377"/>
        <item x="1333"/>
        <item x="965"/>
        <item x="1767"/>
        <item x="903"/>
        <item x="1605"/>
        <item x="87"/>
        <item x="334"/>
        <item x="1621"/>
        <item x="550"/>
        <item x="990"/>
        <item x="1401"/>
        <item x="1141"/>
        <item x="2096"/>
        <item x="144"/>
        <item x="1580"/>
        <item x="1326"/>
        <item x="213"/>
        <item x="1474"/>
        <item x="663"/>
        <item x="409"/>
        <item x="762"/>
        <item x="1001"/>
        <item x="2044"/>
        <item x="1291"/>
        <item x="2085"/>
        <item x="241"/>
        <item x="1785"/>
        <item x="1513"/>
        <item x="302"/>
        <item x="972"/>
        <item x="478"/>
        <item x="1207"/>
        <item x="1987"/>
        <item x="1351"/>
        <item x="1424"/>
        <item x="1539"/>
        <item x="796"/>
        <item x="1303"/>
        <item x="1888"/>
        <item x="1815"/>
        <item x="165"/>
        <item x="637"/>
        <item x="170"/>
        <item x="1362"/>
        <item x="781"/>
        <item x="776"/>
        <item x="281"/>
        <item x="176"/>
        <item x="597"/>
        <item x="1017"/>
        <item x="2073"/>
        <item x="1062"/>
        <item x="1554"/>
        <item x="1418"/>
        <item x="1579"/>
        <item x="1806"/>
        <item x="1109"/>
        <item x="1793"/>
        <item x="282"/>
        <item x="1419"/>
        <item x="1149"/>
        <item x="346"/>
        <item x="828"/>
        <item x="61"/>
        <item x="1131"/>
        <item x="1846"/>
        <item x="509"/>
        <item x="1409"/>
        <item x="1329"/>
        <item x="1755"/>
        <item x="1120"/>
        <item x="648"/>
        <item x="1311"/>
        <item x="639"/>
        <item x="1700"/>
        <item x="143"/>
        <item x="724"/>
        <item x="1487"/>
        <item x="69"/>
        <item x="803"/>
        <item x="1600"/>
        <item x="12"/>
        <item x="1526"/>
        <item x="1213"/>
        <item x="1417"/>
        <item x="1874"/>
        <item x="1514"/>
        <item x="2023"/>
        <item x="1440"/>
        <item x="27"/>
        <item x="1339"/>
        <item x="1480"/>
        <item x="300"/>
        <item x="1336"/>
        <item x="678"/>
        <item x="1933"/>
        <item x="1585"/>
        <item x="1346"/>
        <item x="199"/>
        <item x="964"/>
        <item x="560"/>
        <item x="607"/>
        <item x="1566"/>
        <item x="1000"/>
        <item x="426"/>
        <item x="858"/>
        <item x="999"/>
        <item x="987"/>
        <item x="2040"/>
        <item x="197"/>
        <item x="1905"/>
        <item x="2010"/>
        <item x="1610"/>
        <item x="1697"/>
        <item x="255"/>
        <item x="716"/>
        <item x="42"/>
        <item x="1261"/>
        <item x="1709"/>
        <item x="727"/>
        <item x="1198"/>
        <item x="1809"/>
        <item x="1509"/>
        <item x="563"/>
        <item x="177"/>
        <item x="140"/>
        <item x="1891"/>
        <item x="1875"/>
        <item x="756"/>
        <item x="1128"/>
        <item x="585"/>
        <item x="1971"/>
        <item x="297"/>
        <item x="1496"/>
        <item x="1646"/>
        <item x="1338"/>
        <item x="10"/>
        <item x="969"/>
        <item x="1655"/>
        <item x="1175"/>
        <item x="1870"/>
        <item x="1784"/>
        <item x="185"/>
        <item x="1143"/>
        <item x="1542"/>
        <item x="649"/>
        <item x="25"/>
        <item x="1999"/>
        <item x="1361"/>
        <item x="941"/>
        <item x="1699"/>
        <item x="833"/>
        <item x="2091"/>
        <item x="953"/>
        <item x="313"/>
        <item x="839"/>
        <item x="1294"/>
        <item x="680"/>
        <item x="431"/>
        <item x="1594"/>
        <item x="1776"/>
        <item x="1819"/>
        <item x="634"/>
        <item x="473"/>
        <item x="1322"/>
        <item x="1235"/>
        <item x="173"/>
        <item x="1869"/>
        <item x="1320"/>
        <item x="1860"/>
        <item x="1588"/>
        <item x="348"/>
        <item x="1113"/>
        <item x="898"/>
        <item x="1220"/>
        <item x="862"/>
        <item x="2019"/>
        <item x="994"/>
        <item x="340"/>
        <item x="324"/>
        <item x="425"/>
        <item x="2032"/>
        <item x="6"/>
        <item x="1633"/>
        <item x="1127"/>
        <item x="1086"/>
        <item x="1266"/>
        <item x="1023"/>
        <item x="1928"/>
        <item x="1602"/>
        <item x="67"/>
        <item x="2050"/>
        <item x="1092"/>
        <item x="822"/>
        <item x="1950"/>
        <item x="725"/>
        <item x="1015"/>
        <item x="146"/>
        <item x="1148"/>
        <item x="1259"/>
        <item x="708"/>
        <item x="96"/>
        <item x="1464"/>
        <item x="402"/>
        <item x="163"/>
        <item x="40"/>
        <item x="482"/>
        <item x="339"/>
        <item x="542"/>
        <item x="1788"/>
        <item x="1953"/>
        <item x="882"/>
        <item x="630"/>
        <item x="142"/>
        <item x="106"/>
        <item x="1786"/>
        <item x="1703"/>
        <item x="1444"/>
        <item x="182"/>
        <item x="960"/>
        <item x="1281"/>
        <item x="1405"/>
        <item x="284"/>
        <item x="391"/>
        <item x="1748"/>
        <item x="1371"/>
        <item x="1638"/>
        <item x="1984"/>
        <item x="519"/>
        <item x="1845"/>
        <item x="168"/>
        <item x="157"/>
        <item x="135"/>
        <item x="1465"/>
        <item x="2062"/>
        <item x="1264"/>
        <item x="1532"/>
        <item x="84"/>
        <item x="1069"/>
        <item x="873"/>
        <item x="497"/>
        <item x="251"/>
        <item x="1831"/>
        <item x="835"/>
        <item x="1761"/>
        <item x="1088"/>
        <item x="967"/>
        <item x="147"/>
        <item x="1032"/>
        <item x="1820"/>
        <item x="947"/>
        <item x="35"/>
        <item x="2037"/>
        <item x="1200"/>
        <item x="489"/>
        <item x="544"/>
        <item x="866"/>
        <item x="1728"/>
        <item x="1708"/>
        <item x="1503"/>
        <item x="1386"/>
        <item x="1861"/>
        <item x="1378"/>
        <item x="57"/>
        <item x="1960"/>
        <item x="1389"/>
        <item x="207"/>
        <item x="30"/>
        <item x="1187"/>
        <item x="1029"/>
        <item x="917"/>
        <item x="1666"/>
        <item x="1434"/>
        <item x="934"/>
        <item x="1105"/>
        <item x="293"/>
        <item x="398"/>
        <item x="993"/>
        <item x="1280"/>
        <item x="80"/>
        <item x="1916"/>
        <item x="970"/>
        <item x="543"/>
        <item x="1925"/>
        <item x="37"/>
        <item x="335"/>
        <item x="1096"/>
        <item x="1065"/>
        <item x="766"/>
        <item x="973"/>
        <item x="1136"/>
        <item x="279"/>
        <item x="119"/>
        <item x="857"/>
        <item x="616"/>
        <item x="488"/>
        <item x="1758"/>
        <item x="254"/>
        <item x="1665"/>
        <item x="372"/>
        <item x="667"/>
        <item x="1413"/>
        <item x="677"/>
        <item x="1743"/>
        <item x="1629"/>
        <item x="1024"/>
        <item x="1725"/>
        <item x="54"/>
        <item x="904"/>
        <item x="1133"/>
        <item x="322"/>
        <item x="338"/>
        <item x="51"/>
        <item x="1230"/>
        <item x="603"/>
        <item x="757"/>
        <item x="110"/>
        <item x="460"/>
        <item x="1237"/>
        <item x="55"/>
        <item x="521"/>
        <item x="1470"/>
        <item x="1244"/>
        <item x="1850"/>
        <item x="950"/>
        <item x="1612"/>
        <item x="640"/>
        <item x="816"/>
        <item x="1598"/>
        <item x="501"/>
        <item x="588"/>
        <item x="1876"/>
        <item x="1604"/>
        <item x="506"/>
        <item x="1523"/>
        <item x="696"/>
        <item x="31"/>
        <item x="155"/>
        <item x="406"/>
        <item x="1726"/>
        <item x="485"/>
        <item x="2027"/>
        <item x="1304"/>
        <item x="911"/>
        <item x="1399"/>
        <item x="1204"/>
        <item x="1562"/>
        <item x="848"/>
        <item x="1560"/>
        <item x="2097"/>
        <item x="1408"/>
        <item x="720"/>
        <item x="1104"/>
        <item x="1363"/>
        <item x="1170"/>
        <item x="1343"/>
        <item x="462"/>
        <item x="786"/>
        <item x="645"/>
        <item x="1843"/>
        <item x="1661"/>
        <item x="1520"/>
        <item x="540"/>
        <item x="1992"/>
        <item x="1084"/>
        <item x="1172"/>
        <item x="356"/>
        <item x="1924"/>
        <item x="1524"/>
        <item x="100"/>
        <item x="2013"/>
        <item x="46"/>
        <item x="1958"/>
        <item x="1578"/>
        <item x="1400"/>
        <item x="1243"/>
        <item x="474"/>
        <item x="511"/>
        <item x="1"/>
        <item x="864"/>
        <item x="1574"/>
        <item x="2049"/>
        <item x="211"/>
        <item x="577"/>
        <item x="1179"/>
        <item x="64"/>
        <item x="368"/>
        <item x="172"/>
        <item x="1683"/>
        <item x="855"/>
        <item x="2046"/>
        <item x="1321"/>
        <item x="1382"/>
        <item x="446"/>
        <item x="1019"/>
        <item x="1813"/>
        <item x="528"/>
        <item x="1671"/>
        <item x="1224"/>
        <item x="2068"/>
        <item x="764"/>
        <item x="444"/>
        <item x="58"/>
        <item x="652"/>
        <item x="88"/>
        <item x="162"/>
        <item x="1805"/>
        <item x="358"/>
        <item x="1991"/>
        <item x="1622"/>
        <item x="301"/>
        <item x="1597"/>
        <item x="1436"/>
        <item x="808"/>
        <item x="471"/>
        <item x="1479"/>
        <item x="65"/>
        <item x="1982"/>
        <item x="1448"/>
        <item x="261"/>
        <item x="218"/>
        <item x="699"/>
        <item x="1110"/>
        <item x="1478"/>
        <item x="483"/>
        <item x="986"/>
        <item x="2089"/>
        <item x="2067"/>
        <item x="430"/>
        <item x="957"/>
        <item x="385"/>
        <item x="1790"/>
        <item x="1255"/>
        <item x="1190"/>
        <item x="1832"/>
        <item x="1102"/>
        <item x="769"/>
        <item x="2055"/>
        <item x="1837"/>
        <item x="537"/>
        <item x="77"/>
        <item x="2087"/>
        <item x="1410"/>
        <item x="1238"/>
        <item x="1881"/>
        <item x="122"/>
        <item x="919"/>
        <item x="1181"/>
        <item x="1667"/>
        <item x="1689"/>
        <item x="1745"/>
        <item x="1601"/>
        <item x="401"/>
        <item x="1682"/>
        <item x="659"/>
        <item x="141"/>
        <item x="850"/>
        <item x="744"/>
        <item x="1356"/>
        <item x="1471"/>
        <item x="404"/>
        <item x="567"/>
        <item x="1095"/>
        <item x="1656"/>
        <item x="1826"/>
        <item x="924"/>
        <item x="1272"/>
        <item x="1737"/>
        <item x="1450"/>
        <item x="865"/>
        <item x="1383"/>
        <item x="1512"/>
        <item x="63"/>
        <item x="1511"/>
        <item x="1174"/>
        <item x="591"/>
        <item x="1455"/>
        <item x="90"/>
        <item x="1031"/>
        <item x="44"/>
        <item x="365"/>
        <item x="493"/>
        <item x="945"/>
        <item x="599"/>
        <item x="1892"/>
        <item x="636"/>
        <item x="1879"/>
        <item x="1998"/>
        <item x="1817"/>
        <item x="1975"/>
        <item x="2094"/>
        <item x="893"/>
        <item x="1795"/>
        <item x="976"/>
        <item x="1956"/>
        <item x="458"/>
        <item x="747"/>
        <item x="2045"/>
        <item x="1569"/>
        <item x="103"/>
        <item x="1866"/>
        <item x="11"/>
        <item x="868"/>
        <item x="611"/>
        <item x="1688"/>
        <item x="1038"/>
        <item x="331"/>
        <item x="1028"/>
        <item x="1428"/>
        <item x="1025"/>
        <item x="1393"/>
        <item x="1701"/>
        <item x="1317"/>
        <item x="1954"/>
        <item x="1835"/>
        <item x="729"/>
        <item x="1222"/>
        <item x="1894"/>
        <item x="1886"/>
        <item x="971"/>
        <item x="396"/>
        <item x="690"/>
        <item x="1050"/>
        <item x="500"/>
        <item x="1506"/>
        <item x="2076"/>
        <item x="224"/>
        <item x="1253"/>
        <item x="936"/>
        <item x="1565"/>
        <item x="1085"/>
        <item x="1804"/>
        <item x="655"/>
        <item x="869"/>
        <item x="625"/>
        <item x="1493"/>
        <item x="787"/>
        <item x="1188"/>
        <item x="1964"/>
        <item x="1257"/>
        <item x="851"/>
        <item x="896"/>
        <item x="1184"/>
        <item x="1420"/>
        <item x="1040"/>
        <item x="220"/>
        <item x="1260"/>
        <item x="1868"/>
        <item x="628"/>
        <item x="1341"/>
        <item x="774"/>
        <item x="565"/>
        <item x="1495"/>
        <item x="1186"/>
        <item x="1159"/>
        <item x="1690"/>
        <item x="435"/>
        <item x="445"/>
        <item x="1922"/>
        <item x="288"/>
        <item x="307"/>
        <item x="876"/>
        <item x="1164"/>
        <item x="1540"/>
        <item x="752"/>
        <item x="1732"/>
        <item x="1298"/>
        <item x="867"/>
        <item x="1762"/>
        <item x="1808"/>
        <item x="804"/>
        <item x="749"/>
        <item x="1348"/>
        <item x="2043"/>
        <item x="194"/>
        <item x="846"/>
        <item x="20"/>
        <item x="1331"/>
        <item x="1617"/>
        <item x="1624"/>
        <item x="1080"/>
        <item x="1368"/>
        <item x="995"/>
        <item x="277"/>
        <item x="1873"/>
        <item x="1042"/>
        <item x="1715"/>
        <item x="1122"/>
        <item x="214"/>
        <item x="622"/>
        <item x="22"/>
        <item x="274"/>
        <item x="700"/>
        <item x="1941"/>
        <item x="760"/>
        <item x="1158"/>
        <item x="1504"/>
        <item x="1072"/>
        <item x="627"/>
        <item x="1071"/>
        <item x="930"/>
        <item x="1551"/>
        <item x="1391"/>
        <item x="1352"/>
        <item x="2030"/>
        <item x="503"/>
        <item x="693"/>
        <item x="1358"/>
        <item x="1940"/>
        <item x="1431"/>
        <item x="285"/>
        <item x="1002"/>
        <item x="1693"/>
        <item x="187"/>
        <item x="1160"/>
        <item x="1747"/>
        <item x="257"/>
        <item x="512"/>
        <item x="1847"/>
        <item x="981"/>
        <item x="715"/>
        <item x="927"/>
        <item x="418"/>
        <item x="688"/>
        <item x="1853"/>
        <item x="1163"/>
        <item x="1340"/>
        <item x="1155"/>
        <item x="454"/>
        <item x="929"/>
        <item x="1923"/>
        <item x="1441"/>
        <item x="743"/>
        <item x="1863"/>
        <item x="1165"/>
        <item x="405"/>
        <item x="1330"/>
        <item x="538"/>
        <item x="1462"/>
        <item x="514"/>
        <item x="1282"/>
        <item x="843"/>
        <item x="1673"/>
        <item x="381"/>
        <item x="1161"/>
        <item x="1227"/>
        <item x="2000"/>
        <item x="1587"/>
        <item x="2084"/>
        <item x="1828"/>
        <item x="145"/>
        <item x="1641"/>
        <item x="874"/>
        <item x="463"/>
        <item x="910"/>
        <item x="818"/>
        <item x="1915"/>
        <item x="1635"/>
        <item x="711"/>
        <item x="1063"/>
        <item x="363"/>
        <item x="465"/>
        <item x="1142"/>
        <item x="2058"/>
        <item x="906"/>
        <item x="782"/>
        <item x="1590"/>
        <item x="394"/>
        <item x="1453"/>
        <item x="1353"/>
        <item x="1267"/>
        <item x="1411"/>
        <item x="617"/>
        <item x="1421"/>
        <item x="2024"/>
        <item x="1895"/>
        <item x="2009"/>
        <item x="860"/>
        <item x="17"/>
        <item x="73"/>
        <item x="2034"/>
        <item x="1994"/>
        <item x="658"/>
        <item x="441"/>
        <item x="108"/>
        <item x="775"/>
        <item x="1946"/>
        <item x="1483"/>
        <item x="612"/>
        <item x="373"/>
        <item x="2006"/>
        <item x="198"/>
        <item x="1978"/>
        <item x="1278"/>
        <item x="890"/>
        <item x="486"/>
        <item x="269"/>
        <item x="183"/>
        <item x="778"/>
        <item x="1271"/>
        <item x="1917"/>
        <item x="750"/>
        <item x="913"/>
        <item x="535"/>
        <item x="151"/>
        <item x="1081"/>
        <item x="534"/>
        <item x="2005"/>
        <item x="1664"/>
        <item x="362"/>
        <item x="1575"/>
        <item x="109"/>
        <item x="102"/>
        <item x="632"/>
        <item x="400"/>
        <item x="1402"/>
        <item x="713"/>
        <item x="417"/>
        <item x="1704"/>
        <item x="91"/>
        <item x="1993"/>
        <item x="72"/>
        <item x="499"/>
        <item x="1558"/>
        <item x="1041"/>
        <item x="1718"/>
        <item x="308"/>
        <item x="1824"/>
        <item x="1750"/>
        <item x="292"/>
        <item x="1310"/>
        <item x="1058"/>
        <item x="1557"/>
        <item x="1300"/>
        <item x="728"/>
        <item x="1482"/>
        <item x="1591"/>
        <item x="1437"/>
        <item x="660"/>
        <item x="188"/>
        <item x="481"/>
        <item x="470"/>
        <item x="1132"/>
        <item x="2007"/>
        <item x="309"/>
        <item x="1325"/>
        <item x="1686"/>
        <item x="1078"/>
        <item x="921"/>
        <item x="1349"/>
        <item x="1669"/>
        <item x="209"/>
        <item x="267"/>
        <item x="245"/>
        <item x="429"/>
        <item x="701"/>
        <item x="1138"/>
        <item x="1929"/>
        <item x="1983"/>
        <item x="579"/>
        <item x="1369"/>
        <item x="280"/>
        <item x="1634"/>
        <item x="1967"/>
        <item x="1947"/>
        <item x="234"/>
        <item x="125"/>
        <item x="120"/>
        <item x="1648"/>
        <item x="1571"/>
        <item x="178"/>
        <item x="1324"/>
        <item x="504"/>
        <item x="181"/>
        <item x="2002"/>
        <item x="314"/>
        <item x="1167"/>
        <item x="1250"/>
        <item x="1313"/>
        <item x="1101"/>
        <item x="436"/>
        <item x="1792"/>
        <item x="311"/>
        <item x="294"/>
        <item x="315"/>
        <item x="1319"/>
        <item x="518"/>
        <item x="1332"/>
        <item x="1202"/>
        <item x="1647"/>
        <item x="2051"/>
        <item x="608"/>
        <item x="1789"/>
        <item x="116"/>
        <item x="1447"/>
        <item x="1913"/>
        <item x="1070"/>
        <item x="1439"/>
        <item x="562"/>
        <item x="1920"/>
        <item x="420"/>
        <item x="574"/>
        <item x="746"/>
        <item x="1150"/>
        <item x="375"/>
        <item x="174"/>
        <item x="193"/>
        <item x="802"/>
        <item x="1114"/>
        <item x="529"/>
        <item x="844"/>
        <item x="1215"/>
        <item x="1680"/>
        <item x="610"/>
        <item x="516"/>
        <item x="333"/>
        <item x="598"/>
        <item x="1295"/>
        <item x="1481"/>
        <item x="1305"/>
        <item x="1734"/>
        <item x="1900"/>
        <item x="1074"/>
        <item x="558"/>
        <item x="1833"/>
        <item x="1904"/>
        <item x="1486"/>
        <item x="130"/>
        <item x="977"/>
        <item x="1731"/>
        <item x="912"/>
        <item x="1534"/>
        <item x="424"/>
        <item x="877"/>
        <item x="1315"/>
        <item x="1632"/>
        <item x="2029"/>
        <item x="1653"/>
        <item x="948"/>
        <item x="1549"/>
        <item x="439"/>
        <item x="19"/>
        <item x="1216"/>
        <item x="1125"/>
        <item x="131"/>
        <item x="2095"/>
        <item x="1765"/>
        <item x="326"/>
        <item x="580"/>
        <item x="450"/>
        <item x="1130"/>
        <item x="367"/>
        <item x="1328"/>
        <item x="126"/>
        <item x="1707"/>
        <item x="908"/>
        <item x="1276"/>
        <item x="1589"/>
        <item x="1576"/>
        <item x="624"/>
        <item x="932"/>
        <item x="1651"/>
        <item x="761"/>
        <item x="1228"/>
        <item x="256"/>
        <item x="944"/>
        <item x="2070"/>
        <item x="70"/>
        <item x="1286"/>
        <item x="759"/>
        <item x="76"/>
        <item x="1467"/>
        <item x="1973"/>
        <item x="275"/>
        <item x="1013"/>
        <item x="1733"/>
        <item x="1821"/>
        <item x="1625"/>
        <item x="922"/>
        <item x="1473"/>
        <item x="1051"/>
        <item x="235"/>
        <item x="523"/>
        <item x="1660"/>
        <item x="1497"/>
        <item x="1279"/>
        <item x="1990"/>
        <item x="1246"/>
        <item x="1372"/>
        <item x="133"/>
        <item x="1251"/>
        <item x="1981"/>
        <item x="1171"/>
        <item x="1814"/>
        <item x="1426"/>
        <item x="1854"/>
        <item x="1719"/>
        <item x="392"/>
        <item x="1751"/>
        <item x="1221"/>
        <item x="1438"/>
        <item x="1839"/>
        <item x="366"/>
        <item x="1712"/>
        <item x="1469"/>
        <item x="525"/>
        <item x="1036"/>
        <item x="48"/>
        <item x="615"/>
        <item x="494"/>
        <item x="1354"/>
        <item x="1584"/>
        <item x="351"/>
        <item x="242"/>
        <item x="412"/>
        <item x="536"/>
        <item x="480"/>
        <item x="834"/>
        <item x="150"/>
        <item x="180"/>
        <item x="831"/>
        <item x="1355"/>
        <item x="1530"/>
        <item x="437"/>
        <item x="830"/>
        <item x="872"/>
        <item x="205"/>
        <item x="1273"/>
        <item x="832"/>
        <item x="736"/>
        <item x="310"/>
        <item x="1972"/>
        <item x="1608"/>
        <item x="1166"/>
        <item x="323"/>
        <item x="1611"/>
        <item x="1921"/>
        <item x="657"/>
        <item x="2086"/>
        <item x="1810"/>
        <item x="564"/>
        <item x="428"/>
        <item x="2057"/>
        <item x="1724"/>
        <item x="2015"/>
        <item x="741"/>
        <item x="1668"/>
        <item x="1884"/>
        <item x="1691"/>
        <item x="1687"/>
        <item x="2080"/>
        <item x="2063"/>
        <item x="1677"/>
        <item x="609"/>
        <item x="74"/>
        <item x="1883"/>
        <item x="1727"/>
        <item x="1005"/>
        <item x="689"/>
        <item x="246"/>
        <item x="1803"/>
        <item x="36"/>
        <item x="265"/>
        <item x="13"/>
        <item x="861"/>
        <item x="1209"/>
        <item x="937"/>
        <item x="1517"/>
        <item x="344"/>
        <item x="1494"/>
        <item x="1674"/>
        <item x="1073"/>
        <item x="1564"/>
        <item x="2028"/>
        <item x="1412"/>
        <item x="1275"/>
        <item x="907"/>
        <item x="2039"/>
        <item x="134"/>
        <item x="718"/>
        <item x="1068"/>
        <item x="707"/>
        <item x="93"/>
        <item x="2036"/>
        <item x="1390"/>
        <item x="1153"/>
        <item x="1639"/>
        <item x="1168"/>
        <item x="1777"/>
        <item x="466"/>
        <item x="502"/>
        <item x="726"/>
        <item x="958"/>
        <item x="1374"/>
        <item x="1974"/>
        <item x="1049"/>
        <item x="1258"/>
        <item x="397"/>
        <item x="232"/>
        <item x="885"/>
        <item x="306"/>
        <item x="1939"/>
        <item x="1147"/>
        <item x="1365"/>
        <item x="1297"/>
        <item x="1896"/>
        <item x="1498"/>
        <item x="1508"/>
        <item x="1631"/>
        <item x="1897"/>
        <item x="416"/>
        <item x="823"/>
        <item x="1108"/>
        <item x="1020"/>
        <item x="674"/>
        <item x="299"/>
        <item x="1274"/>
        <item x="1822"/>
        <item x="935"/>
        <item x="1672"/>
        <item x="1818"/>
        <item x="266"/>
        <item x="1753"/>
        <item x="167"/>
        <item x="1435"/>
        <item x="216"/>
        <item x="1862"/>
        <item x="1195"/>
        <item x="949"/>
        <item x="1769"/>
        <item x="447"/>
        <item x="575"/>
        <item x="1337"/>
        <item x="1547"/>
        <item x="1525"/>
        <item x="1248"/>
        <item x="1766"/>
        <item x="1466"/>
        <item x="1626"/>
        <item x="457"/>
        <item x="1183"/>
        <item x="1404"/>
        <item x="1771"/>
        <item x="1146"/>
        <item x="1872"/>
        <item x="618"/>
        <item x="533"/>
        <item x="2093"/>
        <item x="1112"/>
        <item x="853"/>
        <item x="2038"/>
        <item x="239"/>
        <item x="717"/>
        <item x="570"/>
        <item x="1176"/>
        <item x="1595"/>
        <item x="2066"/>
        <item x="737"/>
        <item x="1679"/>
        <item x="1344"/>
        <item x="731"/>
        <item x="403"/>
        <item x="641"/>
        <item x="2079"/>
        <item x="370"/>
        <item x="484"/>
        <item x="477"/>
        <item x="158"/>
        <item x="21"/>
        <item x="226"/>
        <item x="361"/>
        <item x="1962"/>
        <item x="83"/>
        <item x="1208"/>
        <item x="733"/>
        <item x="1270"/>
        <item x="592"/>
        <item x="1422"/>
        <item x="2042"/>
        <item x="2020"/>
        <item x="1505"/>
        <item x="86"/>
        <item x="49"/>
        <item x="1568"/>
        <item x="826"/>
        <item x="800"/>
        <item x="1538"/>
        <item x="1016"/>
        <item x="229"/>
        <item x="819"/>
        <item x="829"/>
        <item x="343"/>
        <item x="813"/>
        <item x="287"/>
        <item x="880"/>
        <item x="1254"/>
        <item x="117"/>
        <item x="271"/>
        <item x="605"/>
        <item x="169"/>
        <item x="1489"/>
        <item x="442"/>
        <item x="290"/>
        <item x="1323"/>
        <item x="217"/>
        <item x="1459"/>
        <item x="1388"/>
        <item x="505"/>
        <item x="295"/>
        <item x="620"/>
        <item x="1968"/>
        <item x="272"/>
        <item x="1599"/>
        <item x="115"/>
        <item x="1823"/>
        <item x="1395"/>
        <item x="1882"/>
        <item x="614"/>
        <item x="350"/>
        <item x="626"/>
        <item x="629"/>
        <item x="732"/>
        <item x="32"/>
        <item x="2017"/>
        <item x="1502"/>
        <item x="1630"/>
        <item x="679"/>
        <item x="1309"/>
        <item x="938"/>
        <item x="498"/>
        <item x="111"/>
        <item x="1989"/>
        <item x="847"/>
        <item x="1842"/>
        <item x="1169"/>
        <item x="101"/>
        <item x="513"/>
        <item x="467"/>
        <item x="709"/>
        <item x="1327"/>
        <item x="1980"/>
        <item x="1059"/>
        <item x="870"/>
        <item x="1360"/>
        <item x="889"/>
        <item x="276"/>
        <item x="691"/>
        <item x="1307"/>
        <item x="1180"/>
        <item x="1456"/>
        <item x="1705"/>
        <item x="734"/>
        <item x="1543"/>
        <item x="1840"/>
        <item x="221"/>
        <item x="1773"/>
        <item x="675"/>
        <item x="541"/>
        <item x="554"/>
        <item x="249"/>
        <item x="1256"/>
        <item x="1898"/>
        <item x="248"/>
        <item x="1613"/>
        <item x="305"/>
        <item x="59"/>
        <item x="916"/>
        <item x="411"/>
        <item x="887"/>
        <item x="1717"/>
        <item x="582"/>
        <item x="710"/>
        <item x="1859"/>
        <item x="1816"/>
        <item x="1212"/>
        <item x="128"/>
        <item x="1302"/>
        <item x="797"/>
        <item x="1559"/>
        <item x="1774"/>
        <item x="148"/>
        <item x="1292"/>
        <item x="1090"/>
        <item x="359"/>
        <item x="2082"/>
        <item x="1115"/>
        <item x="1082"/>
        <item x="863"/>
        <item x="1236"/>
        <item x="1770"/>
        <item x="799"/>
        <item x="1079"/>
        <item x="225"/>
        <item x="92"/>
        <item x="807"/>
        <item x="422"/>
        <item x="1173"/>
        <item x="1849"/>
        <item x="1798"/>
        <item x="845"/>
        <item x="933"/>
        <item x="2090"/>
        <item x="1856"/>
        <item x="1233"/>
        <item x="2077"/>
        <item x="602"/>
        <item x="2056"/>
        <item x="644"/>
        <item x="1060"/>
        <item x="723"/>
        <item x="1914"/>
        <item x="319"/>
        <item x="1710"/>
        <item x="2047"/>
        <item x="129"/>
        <item x="1117"/>
        <item x="1780"/>
        <item x="875"/>
        <item x="1794"/>
        <item x="871"/>
        <item x="1800"/>
        <item x="206"/>
        <item x="1556"/>
        <item x="698"/>
        <item x="318"/>
        <item x="1472"/>
        <item x="1316"/>
        <item x="1027"/>
        <item x="1955"/>
        <item x="1379"/>
        <item x="1620"/>
        <item x="1468"/>
        <item x="1692"/>
        <item x="779"/>
        <item x="801"/>
        <item x="1519"/>
        <item x="337"/>
        <item x="45"/>
        <item x="556"/>
        <item x="1796"/>
        <item x="1658"/>
        <item x="389"/>
        <item x="1201"/>
        <item x="1596"/>
        <item x="1301"/>
        <item x="1545"/>
        <item x="1759"/>
        <item x="2072"/>
        <item x="1878"/>
        <item x="1844"/>
        <item x="1491"/>
        <item x="1226"/>
        <item x="136"/>
        <item x="2041"/>
        <item x="1657"/>
        <item x="1287"/>
        <item x="773"/>
        <item x="1054"/>
        <item x="1385"/>
        <item x="1296"/>
        <item x="527"/>
        <item x="388"/>
        <item x="1415"/>
        <item x="89"/>
        <item x="26"/>
        <item x="252"/>
        <item x="250"/>
        <item x="899"/>
        <item x="687"/>
        <item x="1106"/>
        <item x="1194"/>
        <item x="352"/>
        <item x="1162"/>
        <item x="1121"/>
        <item x="1006"/>
        <item x="1678"/>
        <item x="1799"/>
        <item x="572"/>
        <item x="1314"/>
        <item x="1681"/>
        <item x="357"/>
        <item x="123"/>
        <item x="2008"/>
        <item x="1572"/>
        <item x="452"/>
        <item x="237"/>
        <item x="978"/>
        <item x="955"/>
        <item x="1902"/>
        <item x="549"/>
        <item x="963"/>
        <item x="1123"/>
        <item x="1778"/>
        <item x="2061"/>
        <item x="286"/>
        <item x="706"/>
        <item x="545"/>
        <item x="1555"/>
        <item x="1124"/>
        <item x="62"/>
        <item x="790"/>
        <item x="920"/>
        <item x="1518"/>
        <item x="809"/>
        <item x="347"/>
        <item x="2088"/>
        <item x="1151"/>
        <item x="589"/>
        <item x="1966"/>
        <item x="884"/>
        <item x="330"/>
        <item x="369"/>
        <item x="1858"/>
        <item x="223"/>
        <item x="1527"/>
        <item x="1285"/>
        <item x="2025"/>
        <item x="714"/>
        <item x="1098"/>
        <item x="1397"/>
        <item x="1592"/>
        <item x="1443"/>
        <item x="1893"/>
        <item x="1772"/>
        <item x="623"/>
        <item x="1232"/>
        <item x="2001"/>
        <item x="283"/>
        <item x="1536"/>
        <item x="979"/>
        <item x="1044"/>
        <item x="878"/>
        <item x="1075"/>
        <item x="1046"/>
        <item x="227"/>
        <item x="621"/>
        <item x="1627"/>
        <item x="673"/>
        <item x="137"/>
        <item x="273"/>
        <item x="29"/>
        <item x="606"/>
        <item x="1738"/>
        <item x="1192"/>
        <item x="653"/>
        <item x="1284"/>
        <item x="1185"/>
        <item x="984"/>
        <item x="1359"/>
        <item x="2075"/>
        <item x="434"/>
        <item x="112"/>
        <item x="97"/>
        <item x="395"/>
        <item x="393"/>
        <item x="1607"/>
        <item x="785"/>
        <item x="811"/>
        <item x="56"/>
        <item x="1510"/>
        <item x="1949"/>
        <item x="1577"/>
        <item x="33"/>
        <item x="3"/>
        <item x="1129"/>
        <item x="260"/>
        <item x="561"/>
        <item x="487"/>
        <item x="384"/>
        <item x="1848"/>
        <item x="2074"/>
        <item x="1903"/>
        <item x="1137"/>
        <item x="1930"/>
        <item x="1407"/>
        <item x="552"/>
        <item x="479"/>
        <item x="118"/>
        <item x="1932"/>
        <item x="1022"/>
        <item x="926"/>
        <item x="507"/>
        <item x="1247"/>
        <item x="1906"/>
        <item x="1636"/>
        <item x="1937"/>
        <item x="1685"/>
        <item x="1035"/>
        <item x="1871"/>
        <item x="1797"/>
        <item x="1965"/>
        <item x="1698"/>
        <item x="1091"/>
        <item x="95"/>
        <item x="2054"/>
        <item x="771"/>
        <item x="683"/>
        <item x="1239"/>
        <item x="1652"/>
        <item x="47"/>
        <item x="1449"/>
        <item x="1746"/>
        <item x="959"/>
        <item x="1781"/>
        <item x="1089"/>
        <item x="966"/>
        <item x="1654"/>
        <item x="230"/>
        <item x="159"/>
        <item x="1416"/>
        <item x="1961"/>
        <item x="316"/>
        <item x="1649"/>
        <item x="1642"/>
        <item x="1234"/>
        <item x="1552"/>
        <item x="1754"/>
        <item x="1852"/>
        <item x="783"/>
        <item x="1988"/>
        <item x="1475"/>
        <item x="414"/>
        <item x="127"/>
        <item x="1911"/>
        <item x="1219"/>
        <item x="291"/>
        <item x="139"/>
        <item x="703"/>
        <item x="854"/>
        <item x="2053"/>
        <item x="459"/>
        <item x="68"/>
        <item x="1791"/>
        <item x="1154"/>
        <item x="1637"/>
        <item x="1942"/>
        <item x="1528"/>
        <item x="1723"/>
        <item x="672"/>
        <item x="1414"/>
        <item x="317"/>
        <item x="1152"/>
        <item x="1218"/>
        <item x="1197"/>
        <item x="495"/>
        <item x="1380"/>
        <item x="559"/>
        <item x="166"/>
        <item x="189"/>
        <item x="296"/>
        <item x="1812"/>
        <item x="14"/>
        <item x="1716"/>
        <item x="1865"/>
        <item x="1367"/>
        <item x="902"/>
        <item x="1030"/>
        <item x="2004"/>
        <item x="2011"/>
        <item x="1457"/>
        <item x="859"/>
        <item x="1570"/>
        <item x="1406"/>
        <item x="204"/>
        <item x="805"/>
        <item x="222"/>
        <item x="740"/>
        <item x="1890"/>
        <item x="1083"/>
        <item x="380"/>
        <item x="1757"/>
        <item x="1476"/>
        <item x="666"/>
        <item x="1711"/>
        <item x="951"/>
        <item x="1145"/>
        <item x="798"/>
        <item x="1377"/>
        <item x="1099"/>
        <item x="1811"/>
        <item x="566"/>
        <item x="1269"/>
        <item x="1033"/>
        <item x="651"/>
        <item x="825"/>
        <item x="1855"/>
        <item x="81"/>
        <item x="1741"/>
        <item x="704"/>
        <item x="795"/>
        <item x="2081"/>
        <item x="1156"/>
        <item x="336"/>
        <item x="1756"/>
        <item x="1763"/>
      </items>
    </pivotField>
    <pivotField axis="axisRow" compact="0" outline="0" showAll="0" defaultSubtotal="0">
      <items count="4917">
        <item h="1" x="4784"/>
        <item h="1" x="1651"/>
        <item h="1" x="1399"/>
        <item h="1" x="1195"/>
        <item h="1" x="2826"/>
        <item h="1" x="701"/>
        <item h="1" x="2056"/>
        <item h="1" x="3881"/>
        <item h="1" x="1707"/>
        <item h="1" x="1541"/>
        <item h="1" x="4544"/>
        <item h="1" x="60"/>
        <item h="1" x="2945"/>
        <item h="1" x="4282"/>
        <item h="1" x="3908"/>
        <item h="1" x="3945"/>
        <item h="1" x="4747"/>
        <item h="1" x="4350"/>
        <item x="4153"/>
        <item x="3598"/>
        <item h="1" x="3630"/>
        <item h="1" x="2964"/>
        <item h="1" x="2799"/>
        <item h="1" x="276"/>
        <item h="1" x="400"/>
        <item h="1" x="3359"/>
        <item h="1" x="4707"/>
        <item h="1" x="1720"/>
        <item h="1" x="2253"/>
        <item h="1" x="2148"/>
        <item h="1" x="2399"/>
        <item h="1" x="1610"/>
        <item h="1" x="961"/>
        <item h="1" x="1158"/>
        <item h="1" x="1106"/>
        <item h="1" x="4494"/>
        <item h="1" x="1210"/>
        <item h="1" x="509"/>
        <item h="1" x="714"/>
        <item h="1" x="4850"/>
        <item h="1" x="4460"/>
        <item h="1" x="3642"/>
        <item h="1" x="3545"/>
        <item h="1" x="3027"/>
        <item h="1" x="4095"/>
        <item h="1" x="2829"/>
        <item h="1" x="2233"/>
        <item h="1" x="1144"/>
        <item h="1" x="930"/>
        <item h="1" x="4211"/>
        <item h="1" x="3775"/>
        <item h="1" x="1591"/>
        <item h="1" x="1138"/>
        <item h="1" x="3304"/>
        <item h="1" x="2616"/>
        <item h="1" x="4719"/>
        <item h="1" x="1763"/>
        <item h="1" x="2566"/>
        <item h="1" x="2255"/>
        <item h="1" x="3834"/>
        <item h="1" x="1043"/>
        <item h="1" x="1636"/>
        <item h="1" x="1757"/>
        <item h="1" x="4050"/>
        <item h="1" x="258"/>
        <item h="1" x="697"/>
        <item h="1" x="1333"/>
        <item h="1" x="4533"/>
        <item h="1" x="2466"/>
        <item h="1" x="4672"/>
        <item h="1" x="85"/>
        <item h="1" x="2962"/>
        <item h="1" x="524"/>
        <item h="1" x="3309"/>
        <item h="1" x="3405"/>
        <item h="1" x="4704"/>
        <item h="1" x="2481"/>
        <item h="1" x="4138"/>
        <item h="1" x="4014"/>
        <item h="1" x="1167"/>
        <item h="1" x="3339"/>
        <item h="1" x="4116"/>
        <item h="1" x="1673"/>
        <item h="1" x="1246"/>
        <item h="1" x="3706"/>
        <item h="1" x="2416"/>
        <item h="1" x="502"/>
        <item h="1" x="4278"/>
        <item h="1" x="3147"/>
        <item h="1" x="1826"/>
        <item h="1" x="1086"/>
        <item h="1" x="4816"/>
        <item h="1" x="61"/>
        <item h="1" x="3953"/>
        <item h="1" x="2330"/>
        <item h="1" x="743"/>
        <item h="1" x="2281"/>
        <item h="1" x="3447"/>
        <item h="1" x="4827"/>
        <item h="1" x="3685"/>
        <item h="1" x="1509"/>
        <item h="1" x="4524"/>
        <item h="1" x="4779"/>
        <item h="1" x="4245"/>
        <item h="1" x="343"/>
        <item h="1" x="1484"/>
        <item h="1" x="4082"/>
        <item h="1" x="2235"/>
        <item h="1" x="4608"/>
        <item h="1" x="4094"/>
        <item h="1" x="3840"/>
        <item h="1" x="1543"/>
        <item h="1" x="3504"/>
        <item h="1" x="1169"/>
        <item h="1" x="1185"/>
        <item h="1" x="4485"/>
        <item h="1" x="3878"/>
        <item h="1" x="1926"/>
        <item h="1" x="3070"/>
        <item h="1" x="1882"/>
        <item h="1" x="1375"/>
        <item h="1" x="3890"/>
        <item h="1" x="2666"/>
        <item h="1" x="3535"/>
        <item h="1" x="1256"/>
        <item h="1" x="1314"/>
        <item h="1" x="2287"/>
        <item h="1" x="2643"/>
        <item h="1" x="2467"/>
        <item h="1" x="1407"/>
        <item h="1" x="3975"/>
        <item h="1" x="3635"/>
        <item h="1" x="2793"/>
        <item h="1" x="3526"/>
        <item h="1" x="1783"/>
        <item h="1" x="2746"/>
        <item h="1" x="1960"/>
        <item h="1" x="4914"/>
        <item h="1" x="3081"/>
        <item h="1" x="3621"/>
        <item h="1" x="3976"/>
        <item h="1" x="2282"/>
        <item h="1" x="4551"/>
        <item h="1" x="3430"/>
        <item h="1" x="3581"/>
        <item h="1" x="2476"/>
        <item h="1" x="1770"/>
        <item h="1" x="3434"/>
        <item h="1" x="499"/>
        <item h="1" x="4264"/>
        <item h="1" x="2971"/>
        <item h="1" x="3308"/>
        <item h="1" x="1303"/>
        <item h="1" x="1182"/>
        <item h="1" x="985"/>
        <item h="1" x="4871"/>
        <item h="1" x="1988"/>
        <item h="1" x="2188"/>
        <item h="1" x="880"/>
        <item h="1" x="1618"/>
        <item h="1" x="1819"/>
        <item h="1" x="2761"/>
        <item h="1" x="2986"/>
        <item h="1" x="1715"/>
        <item h="1" x="2957"/>
        <item h="1" x="369"/>
        <item h="1" x="873"/>
        <item h="1" x="1965"/>
        <item h="1" x="4260"/>
        <item h="1" x="4258"/>
        <item h="1" x="1455"/>
        <item h="1" x="3505"/>
        <item h="1" x="1793"/>
        <item h="1" x="2798"/>
        <item h="1" x="1597"/>
        <item h="1" x="2924"/>
        <item h="1" x="636"/>
        <item h="1" x="4858"/>
        <item h="1" x="964"/>
        <item h="1" x="1845"/>
        <item h="1" x="2877"/>
        <item h="1" x="1581"/>
        <item h="1" x="1104"/>
        <item h="1" x="2880"/>
        <item h="1" x="3419"/>
        <item h="1" x="3961"/>
        <item h="1" x="3193"/>
        <item h="1" x="2357"/>
        <item h="1" x="3661"/>
        <item h="1" x="2832"/>
        <item h="1" x="3870"/>
        <item h="1" x="4588"/>
        <item h="1" x="3202"/>
        <item h="1" x="4592"/>
        <item h="1" x="195"/>
        <item h="1" x="821"/>
        <item h="1" x="3794"/>
        <item h="1" x="1322"/>
        <item h="1" x="4283"/>
        <item h="1" x="1887"/>
        <item h="1" x="1836"/>
        <item h="1" x="629"/>
        <item h="1" x="3480"/>
        <item h="1" x="3982"/>
        <item h="1" x="393"/>
        <item h="1" x="4411"/>
        <item h="1" x="3799"/>
        <item h="1" x="3906"/>
        <item h="1" x="4475"/>
        <item h="1" x="3319"/>
        <item h="1" x="3362"/>
        <item h="1" x="1731"/>
        <item h="1" x="3391"/>
        <item h="1" x="3718"/>
        <item h="1" x="1680"/>
        <item h="1" x="1447"/>
        <item h="1" x="1306"/>
        <item h="1" x="113"/>
        <item h="1" x="1759"/>
        <item h="1" x="4182"/>
        <item h="1" x="1289"/>
        <item h="1" x="269"/>
        <item h="1" x="3388"/>
        <item h="1" x="33"/>
        <item h="1" x="106"/>
        <item h="1" x="3221"/>
        <item h="1" x="857"/>
        <item h="1" x="4129"/>
        <item h="1" x="3429"/>
        <item h="1" x="755"/>
        <item h="1" x="2455"/>
        <item h="1" x="1110"/>
        <item h="1" x="1239"/>
        <item h="1" x="1538"/>
        <item h="1" x="2621"/>
        <item h="1" x="2741"/>
        <item h="1" x="2307"/>
        <item h="1" x="3766"/>
        <item h="1" x="4242"/>
        <item h="1" x="3288"/>
        <item h="1" x="3258"/>
        <item h="1" x="4898"/>
        <item h="1" x="416"/>
        <item h="1" x="4576"/>
        <item h="1" x="891"/>
        <item h="1" x="1114"/>
        <item h="1" x="2706"/>
        <item h="1" x="4470"/>
        <item h="1" x="261"/>
        <item h="1" x="4660"/>
        <item h="1" x="780"/>
        <item h="1" x="3361"/>
        <item h="1" x="1376"/>
        <item h="1" x="2284"/>
        <item h="1" x="4495"/>
        <item h="1" x="1735"/>
        <item h="1" x="1147"/>
        <item h="1" x="4770"/>
        <item h="1" x="2206"/>
        <item h="1" x="3473"/>
        <item h="1" x="828"/>
        <item h="1" x="442"/>
        <item h="1" x="365"/>
        <item h="1" x="590"/>
        <item h="1" x="4147"/>
        <item h="1" x="1287"/>
        <item h="1" x="2378"/>
        <item h="1" x="2769"/>
        <item h="1" x="4655"/>
        <item h="1" x="2570"/>
        <item h="1" x="4742"/>
        <item h="1" x="2484"/>
        <item h="1" x="287"/>
        <item h="1" x="4566"/>
        <item h="1" x="3205"/>
        <item h="1" x="4549"/>
        <item h="1" x="3120"/>
        <item h="1" x="1175"/>
        <item h="1" x="4703"/>
        <item h="1" x="1473"/>
        <item h="1" x="2871"/>
        <item h="1" x="1571"/>
        <item h="1" x="3322"/>
        <item h="1" x="969"/>
        <item h="1" x="805"/>
        <item h="1" x="4175"/>
        <item h="1" x="835"/>
        <item h="1" x="1056"/>
        <item h="1" x="4743"/>
        <item h="1" x="4337"/>
        <item h="1" x="1237"/>
        <item h="1" x="4064"/>
        <item h="1" x="3869"/>
        <item h="1" x="4177"/>
        <item h="1" x="3208"/>
        <item h="1" x="3178"/>
        <item h="1" x="2275"/>
        <item h="1" x="4797"/>
        <item h="1" x="2744"/>
        <item h="1" x="4821"/>
        <item h="1" x="3379"/>
        <item h="1" x="3868"/>
        <item h="1" x="3024"/>
        <item h="1" x="4447"/>
        <item h="1" x="1691"/>
        <item h="1" x="1083"/>
        <item h="1" x="1911"/>
        <item h="1" x="775"/>
        <item h="1" x="1589"/>
        <item h="1" x="893"/>
        <item h="1" x="4118"/>
        <item h="1" x="925"/>
        <item h="1" x="1885"/>
        <item h="1" x="2413"/>
        <item h="1" x="4529"/>
        <item h="1" x="4731"/>
        <item h="1" x="1339"/>
        <item h="1" x="1952"/>
        <item h="1" x="129"/>
        <item h="1" x="824"/>
        <item h="1" x="3965"/>
        <item h="1" x="3809"/>
        <item h="1" x="1168"/>
        <item h="1" x="3618"/>
        <item h="1" x="1711"/>
        <item h="1" x="547"/>
        <item h="1" x="1031"/>
        <item h="1" x="3488"/>
        <item h="1" x="3800"/>
        <item h="1" x="664"/>
        <item h="1" x="3896"/>
        <item h="1" x="3817"/>
        <item h="1" x="3337"/>
        <item h="1" x="1797"/>
        <item h="1" x="4807"/>
        <item h="1" x="3877"/>
        <item h="1" x="3338"/>
        <item h="1" x="4817"/>
        <item h="1" x="4484"/>
        <item h="1" x="4123"/>
        <item h="1" x="1696"/>
        <item h="1" x="3967"/>
        <item h="1" x="184"/>
        <item h="1" x="2849"/>
        <item h="1" x="718"/>
        <item h="1" x="726"/>
        <item h="1" x="2427"/>
        <item h="1" x="2041"/>
        <item h="1" x="1556"/>
        <item h="1" x="1225"/>
        <item h="1" x="648"/>
        <item h="1" x="3678"/>
        <item h="1" x="2212"/>
        <item h="1" x="3675"/>
        <item h="1" x="4568"/>
        <item h="1" x="2908"/>
        <item h="1" x="1565"/>
        <item h="1" x="2559"/>
        <item h="1" x="2926"/>
        <item h="1" x="4801"/>
        <item h="1" x="2140"/>
        <item h="1" x="3731"/>
        <item h="1" x="1127"/>
        <item h="1" x="2105"/>
        <item h="1" x="150"/>
        <item h="1" x="2241"/>
        <item h="1" x="3005"/>
        <item h="1" x="2527"/>
        <item h="1" x="4600"/>
        <item h="1" x="268"/>
        <item h="1" x="4818"/>
        <item h="1" x="1254"/>
        <item h="1" x="497"/>
        <item h="1" x="413"/>
        <item h="1" x="3660"/>
        <item h="1" x="923"/>
        <item h="1" x="4675"/>
        <item h="1" x="4528"/>
        <item h="1" x="990"/>
        <item h="1" x="1668"/>
        <item h="1" x="239"/>
        <item h="1" x="688"/>
        <item h="1" x="1275"/>
        <item h="1" x="2473"/>
        <item h="1" x="364"/>
        <item h="1" x="3135"/>
        <item h="1" x="3716"/>
        <item h="1" x="1622"/>
        <item h="1" x="2842"/>
        <item h="1" x="1913"/>
        <item h="1" x="1924"/>
        <item h="1" x="687"/>
        <item h="1" x="2374"/>
        <item h="1" x="1386"/>
        <item h="1" x="194"/>
        <item h="1" x="3448"/>
        <item h="1" x="2710"/>
        <item h="1" x="1241"/>
        <item x="0"/>
        <item h="1" x="8"/>
        <item h="1" x="589"/>
        <item h="1" x="3271"/>
        <item h="1" x="2120"/>
        <item h="1" x="4056"/>
        <item h="1" x="4722"/>
        <item h="1" x="1317"/>
        <item h="1" x="1601"/>
        <item h="1" x="494"/>
        <item h="1" x="2177"/>
        <item h="1" x="2520"/>
        <item h="1" x="2806"/>
        <item h="1" x="1606"/>
        <item h="1" x="1107"/>
        <item h="1" x="1011"/>
        <item h="1" x="4033"/>
        <item h="1" x="2334"/>
        <item h="1" x="1178"/>
        <item h="1" x="1191"/>
        <item h="1" x="2032"/>
        <item h="1" x="188"/>
        <item h="1" x="606"/>
        <item h="1" x="2583"/>
        <item h="1" x="1987"/>
        <item h="1" x="2155"/>
        <item h="1" x="2373"/>
        <item h="1" x="2328"/>
        <item h="1" x="3126"/>
        <item h="1" x="3277"/>
        <item h="1" x="4790"/>
        <item h="1" x="1467"/>
        <item h="1" x="614"/>
        <item h="1" x="4540"/>
        <item h="1" x="3143"/>
        <item h="1" x="4232"/>
        <item h="1" x="1494"/>
        <item h="1" x="545"/>
        <item h="1" x="2285"/>
        <item h="1" x="4906"/>
        <item h="1" x="4521"/>
        <item h="1" x="1120"/>
        <item h="1" x="4526"/>
        <item h="1" x="3278"/>
        <item h="1" x="3257"/>
        <item h="1" x="2875"/>
        <item h="1" x="2372"/>
        <item h="1" x="3764"/>
        <item h="1" x="2656"/>
        <item h="1" x="1693"/>
        <item h="1" x="915"/>
        <item h="1" x="2997"/>
        <item h="1" x="4059"/>
        <item h="1" x="994"/>
        <item h="1" x="620"/>
        <item h="1" x="4018"/>
        <item h="1" x="4130"/>
        <item h="1" x="2708"/>
        <item h="1" x="1387"/>
        <item h="1" x="214"/>
        <item h="1" x="120"/>
        <item h="1" x="305"/>
        <item h="1" x="435"/>
        <item h="1" x="10"/>
        <item h="1" x="3936"/>
        <item h="1" x="4360"/>
        <item h="1" x="3498"/>
        <item h="1" x="4268"/>
        <item h="1" x="594"/>
        <item h="1" x="2273"/>
        <item h="1" x="489"/>
        <item h="1" x="28"/>
        <item h="1" x="538"/>
        <item h="1" x="2256"/>
        <item h="1" x="2468"/>
        <item h="1" x="3567"/>
        <item h="1" x="4267"/>
        <item h="1" x="1018"/>
        <item h="1" x="1901"/>
        <item h="1" x="2882"/>
        <item h="1" x="1319"/>
        <item h="1" x="2618"/>
        <item h="1" x="2502"/>
        <item h="1" x="1041"/>
        <item h="1" x="450"/>
        <item h="1" x="137"/>
        <item h="1" x="4087"/>
        <item h="1" x="2460"/>
        <item h="1" x="2585"/>
        <item h="1" x="2098"/>
        <item h="1" x="4001"/>
        <item h="1" x="4103"/>
        <item h="1" x="4176"/>
        <item h="1" x="3348"/>
        <item h="1" x="3963"/>
        <item h="1" x="1214"/>
        <item h="1" x="2813"/>
        <item h="1" x="2415"/>
        <item h="1" x="3954"/>
        <item h="1" x="900"/>
        <item h="1" x="4409"/>
        <item h="1" x="3594"/>
        <item h="1" x="4867"/>
        <item h="1" x="3269"/>
        <item h="1" x="3981"/>
        <item h="1" x="363"/>
        <item h="1" x="4614"/>
        <item h="1" x="152"/>
        <item h="1" x="3542"/>
        <item h="1" x="3530"/>
        <item h="1" x="4739"/>
        <item h="1" x="2138"/>
        <item h="1" x="2564"/>
        <item h="1" x="2132"/>
        <item h="1" x="972"/>
        <item h="1" x="473"/>
        <item h="1" x="800"/>
        <item h="1" x="4422"/>
        <item h="1" x="3433"/>
        <item h="1" x="4622"/>
        <item h="1" x="2023"/>
        <item h="1" x="4445"/>
        <item h="1" x="4584"/>
        <item h="1" x="381"/>
        <item h="1" x="2364"/>
        <item h="1" x="1570"/>
        <item h="1" x="3109"/>
        <item h="1" x="2590"/>
        <item h="1" x="595"/>
        <item h="1" x="89"/>
        <item h="1" x="1290"/>
        <item h="1" x="1511"/>
        <item h="1" x="1208"/>
        <item h="1" x="1536"/>
        <item h="1" x="1121"/>
        <item h="1" x="1959"/>
        <item h="1" x="2171"/>
        <item h="1" x="3053"/>
        <item h="1" x="3650"/>
        <item h="1" x="2385"/>
        <item h="1" x="2286"/>
        <item h="1" x="2828"/>
        <item h="1" x="1493"/>
        <item h="1" x="4732"/>
        <item h="1" x="2094"/>
        <item h="1" x="3238"/>
        <item h="1" x="326"/>
        <item h="1" x="1432"/>
        <item h="1" x="896"/>
        <item h="1" x="2451"/>
        <item h="1" x="3392"/>
        <item h="1" x="3129"/>
        <item h="1" x="1624"/>
        <item h="1" x="4518"/>
        <item h="1" x="2664"/>
        <item h="1" x="2790"/>
        <item h="1" x="1495"/>
        <item h="1" x="618"/>
        <item h="1" x="3792"/>
        <item h="1" x="1080"/>
        <item h="1" x="883"/>
        <item h="1" x="1761"/>
        <item h="1" x="667"/>
        <item h="1" x="699"/>
        <item h="1" x="1444"/>
        <item h="1" x="4083"/>
        <item h="1" x="4577"/>
        <item h="1" x="4414"/>
        <item h="1" x="1095"/>
        <item h="1" x="1263"/>
        <item h="1" x="1979"/>
        <item h="1" x="3185"/>
        <item h="1" x="2684"/>
        <item h="1" x="1842"/>
        <item h="1" x="303"/>
        <item h="1" x="3175"/>
        <item h="1" x="1487"/>
        <item h="1" x="1912"/>
        <item h="1" x="995"/>
        <item h="1" x="1980"/>
        <item h="1" x="4308"/>
        <item h="1" x="4667"/>
        <item h="1" x="1613"/>
        <item h="1" x="2410"/>
        <item h="1" x="4472"/>
        <item h="1" x="1634"/>
        <item h="1" x="2386"/>
        <item h="1" x="4400"/>
        <item h="1" x="4678"/>
        <item h="1" x="1367"/>
        <item h="1" x="4442"/>
        <item h="1" x="2668"/>
        <item h="1" x="2755"/>
        <item h="1" x="2488"/>
        <item h="1" x="3112"/>
        <item h="1" x="634"/>
        <item h="1" x="2055"/>
        <item h="1" x="1550"/>
        <item h="1" x="3236"/>
        <item h="1" x="131"/>
        <item h="1" x="3324"/>
        <item h="1" x="2295"/>
        <item h="1" x="3119"/>
        <item h="1" x="2160"/>
        <item h="1" x="2627"/>
        <item h="1" x="2622"/>
        <item h="1" x="4172"/>
        <item h="1" x="1148"/>
        <item h="1" x="2365"/>
        <item h="1" x="3743"/>
        <item h="1" x="2728"/>
        <item h="1" x="4663"/>
        <item h="1" x="3717"/>
        <item h="1" x="3703"/>
        <item h="1" x="3777"/>
        <item h="1" x="847"/>
        <item h="1" x="3973"/>
        <item h="1" x="3831"/>
        <item h="1" x="4063"/>
        <item h="1" x="2528"/>
        <item h="1" x="4167"/>
        <item h="1" x="3490"/>
        <item h="1" x="1155"/>
        <item h="1" x="4034"/>
        <item h="1" x="1193"/>
        <item h="1" x="3489"/>
        <item h="1" x="56"/>
        <item h="1" x="4035"/>
        <item h="1" x="567"/>
        <item h="1" x="2660"/>
        <item h="1" x="1370"/>
        <item h="1" x="2956"/>
        <item h="1" x="3239"/>
        <item h="1" x="4897"/>
        <item h="1" x="4107"/>
        <item h="1" x="1778"/>
        <item h="1" x="3437"/>
        <item h="1" x="1915"/>
        <item h="1" x="1608"/>
        <item h="1" x="1530"/>
        <item h="1" x="1213"/>
        <item h="1" x="1880"/>
        <item h="1" x="977"/>
        <item h="1" x="1870"/>
        <item h="1" x="4467"/>
        <item h="1" x="1939"/>
        <item h="1" x="3286"/>
        <item h="1" x="3018"/>
        <item h="1" x="3041"/>
        <item h="1" x="2133"/>
        <item h="1" x="1547"/>
        <item h="1" x="2775"/>
        <item h="1" x="1966"/>
        <item h="1" x="658"/>
        <item h="1" x="1459"/>
        <item h="1" x="2727"/>
        <item h="1" x="4601"/>
        <item h="1" x="4771"/>
        <item h="1" x="2996"/>
        <item h="1" x="3350"/>
        <item h="1" x="2480"/>
        <item h="1" x="2949"/>
        <item h="1" x="4261"/>
        <item h="1" x="1835"/>
        <item h="1" x="3307"/>
        <item h="1" x="430"/>
        <item h="1" x="4465"/>
        <item h="1" x="2827"/>
        <item h="1" x="3142"/>
        <item h="1" x="3866"/>
        <item h="1" x="4316"/>
        <item h="1" x="2698"/>
        <item h="1" x="3425"/>
        <item h="1" x="885"/>
        <item h="1" x="913"/>
        <item h="1" x="2247"/>
        <item h="1" x="4150"/>
        <item h="1" x="1656"/>
        <item h="1" x="4254"/>
        <item h="1" x="879"/>
        <item h="1" x="4773"/>
        <item h="1" x="1358"/>
        <item h="1" x="2261"/>
        <item h="1" x="4394"/>
        <item h="1" x="3518"/>
        <item h="1" x="4763"/>
        <item h="1" x="4805"/>
        <item h="1" x="2304"/>
        <item h="1" x="4379"/>
        <item h="1" x="3467"/>
        <item h="1" x="4306"/>
        <item h="1" x="3522"/>
        <item h="1" x="2928"/>
        <item h="1" x="4786"/>
        <item h="1" x="3762"/>
        <item h="1" x="3073"/>
        <item h="1" x="2296"/>
        <item h="1" x="1398"/>
        <item h="1" x="2237"/>
        <item h="1" x="3414"/>
        <item h="1" x="3744"/>
        <item h="1" x="1777"/>
        <item h="1" x="27"/>
        <item h="1" x="170"/>
        <item h="1" x="86"/>
        <item h="1" x="823"/>
        <item h="1" x="836"/>
        <item h="1" x="4188"/>
        <item h="1" x="4299"/>
        <item h="1" x="2766"/>
        <item h="1" x="3807"/>
        <item h="1" x="2436"/>
        <item h="1" x="1981"/>
        <item h="1" x="1646"/>
        <item h="1" x="553"/>
        <item h="1" x="577"/>
        <item h="1" x="41"/>
        <item h="1" x="3547"/>
        <item h="1" x="4426"/>
        <item h="1" x="1804"/>
        <item h="1" x="911"/>
        <item h="1" x="2865"/>
        <item h="1" x="283"/>
        <item h="1" x="838"/>
        <item h="1" x="390"/>
        <item h="1" x="3980"/>
        <item h="1" x="2855"/>
        <item h="1" x="2762"/>
        <item h="1" x="902"/>
        <item h="1" x="2403"/>
        <item h="1" x="2392"/>
        <item h="1" x="715"/>
        <item h="1" x="425"/>
        <item h="1" x="1552"/>
        <item h="1" x="309"/>
        <item h="1" x="4908"/>
        <item h="1" x="3153"/>
        <item h="1" x="3118"/>
        <item h="1" x="2932"/>
        <item h="1" x="4546"/>
        <item h="1" x="1100"/>
        <item h="1" x="4701"/>
        <item h="1" x="2401"/>
        <item h="1" x="933"/>
        <item h="1" x="4060"/>
        <item h="1" x="2701"/>
        <item h="1" x="4403"/>
        <item h="1" x="2052"/>
        <item h="1" x="4040"/>
        <item h="1" x="3907"/>
        <item h="1" x="869"/>
        <item h="1" x="3459"/>
        <item h="1" x="868"/>
        <item h="1" x="1082"/>
        <item h="1" x="1032"/>
        <item h="1" x="3785"/>
        <item h="1" x="3601"/>
        <item h="1" x="118"/>
        <item h="1" x="2941"/>
        <item h="1" x="1142"/>
        <item h="1" x="534"/>
        <item h="1" x="356"/>
        <item h="1" x="223"/>
        <item h="1" x="438"/>
        <item h="1" x="4525"/>
        <item h="1" x="4736"/>
        <item h="1" x="1689"/>
        <item h="1" x="2283"/>
        <item h="1" x="3242"/>
        <item h="1" x="4840"/>
        <item h="1" x="1183"/>
        <item h="1" x="721"/>
        <item h="1" x="4349"/>
        <item h="1" x="4437"/>
        <item h="1" x="2712"/>
        <item h="1" x="1569"/>
        <item h="1" x="4058"/>
        <item h="1" x="706"/>
        <item h="1" x="1146"/>
        <item h="1" x="4146"/>
        <item h="1" x="1037"/>
        <item h="1" x="4511"/>
        <item h="1" x="4802"/>
        <item h="1" x="519"/>
        <item h="1" x="3230"/>
        <item h="1" x="2809"/>
        <item h="1" x="1500"/>
        <item h="1" x="2834"/>
        <item h="1" x="1871"/>
        <item h="1" x="4487"/>
        <item h="1" x="3946"/>
        <item h="1" x="3740"/>
        <item h="1" x="4121"/>
        <item h="1" x="946"/>
        <item h="1" x="2885"/>
        <item h="1" x="4741"/>
        <item h="1" x="3176"/>
        <item h="1" x="332"/>
        <item h="1" x="386"/>
        <item h="1" x="4222"/>
        <item h="1" x="4537"/>
        <item h="1" x="1293"/>
        <item h="1" x="1983"/>
        <item h="1" x="1274"/>
        <item h="1" x="1277"/>
        <item h="1" x="3548"/>
        <item h="1" x="845"/>
        <item h="1" x="1350"/>
        <item h="1" x="2453"/>
        <item h="1" x="3948"/>
        <item h="1" x="2959"/>
        <item h="1" x="4632"/>
        <item h="1" x="2309"/>
        <item h="1" x="210"/>
        <item h="1" x="3955"/>
        <item h="1" x="3341"/>
        <item h="1" x="4900"/>
        <item h="1" x="691"/>
        <item h="1" x="1150"/>
        <item h="1" x="4883"/>
        <item h="1" x="3649"/>
        <item h="1" x="423"/>
        <item h="1" x="657"/>
        <item h="1" x="1833"/>
        <item h="1" x="4202"/>
        <item h="1" x="2130"/>
        <item h="1" x="4062"/>
        <item h="1" x="1438"/>
        <item h="1" x="4346"/>
        <item h="1" x="4842"/>
        <item h="1" x="307"/>
        <item h="1" x="353"/>
        <item h="1" x="505"/>
        <item h="1" x="1865"/>
        <item h="1" x="3299"/>
        <item h="1" x="2776"/>
        <item h="1" x="1081"/>
        <item h="1" x="2579"/>
        <item h="1" x="2050"/>
        <item h="1" x="3389"/>
        <item h="1" x="2268"/>
        <item h="1" x="3372"/>
        <item h="1" x="4240"/>
        <item h="1" x="456"/>
        <item h="1" x="728"/>
        <item h="1" x="415"/>
        <item h="1" x="3550"/>
        <item h="1" x="1272"/>
        <item h="1" x="3572"/>
        <item h="1" x="3974"/>
        <item h="1" x="3058"/>
        <item h="1" x="4027"/>
        <item h="1" x="4735"/>
        <item h="1" x="454"/>
        <item h="1" x="385"/>
        <item h="1" x="2394"/>
        <item h="1" x="1454"/>
        <item h="1" x="1724"/>
        <item h="1" x="2614"/>
        <item h="1" x="2652"/>
        <item h="1" x="939"/>
        <item h="1" x="2269"/>
        <item h="1" x="4286"/>
        <item h="1" x="463"/>
        <item h="1" x="531"/>
        <item h="1" x="371"/>
        <item h="1" x="734"/>
        <item h="1" x="4156"/>
        <item h="1" x="1892"/>
        <item h="1" x="3508"/>
        <item h="1" x="4669"/>
        <item h="1" x="2729"/>
        <item h="1" x="2598"/>
        <item h="1" x="1362"/>
        <item h="1" x="2182"/>
        <item h="1" x="3017"/>
        <item h="1" x="736"/>
        <item h="1" x="3167"/>
        <item h="1" x="2992"/>
        <item h="1" x="1626"/>
        <item h="1" x="4412"/>
        <item h="1" x="4865"/>
        <item h="1" x="2635"/>
        <item h="1" x="719"/>
        <item h="1" x="2298"/>
        <item h="1" x="1060"/>
        <item h="1" x="4170"/>
        <item h="1" x="1084"/>
        <item h="1" x="1907"/>
        <item h="1" x="1553"/>
        <item h="1" x="2915"/>
        <item h="1" x="2246"/>
        <item h="1" x="3138"/>
        <item h="1" x="3275"/>
        <item h="1" x="2690"/>
        <item h="1" x="4647"/>
        <item h="1" x="944"/>
        <item h="1" x="2816"/>
        <item h="1" x="4496"/>
        <item h="1" x="4032"/>
        <item h="1" x="1355"/>
        <item h="1" x="424"/>
        <item h="1" x="3911"/>
        <item h="1" x="4695"/>
        <item h="1" x="1559"/>
        <item h="1" x="3479"/>
        <item h="1" x="841"/>
        <item h="1" x="2951"/>
        <item h="1" x="3266"/>
        <item h="1" x="2726"/>
        <item h="1" x="1921"/>
        <item h="1" x="2752"/>
        <item h="1" x="4604"/>
        <item h="1" x="3596"/>
        <item h="1" x="2888"/>
        <item h="1" x="2569"/>
        <item h="1" x="4410"/>
        <item h="1" x="2988"/>
        <item h="1" x="1727"/>
        <item h="1" x="4440"/>
        <item h="1" x="4552"/>
        <item h="1" x="4744"/>
        <item h="1" x="954"/>
        <item h="1" x="1119"/>
        <item h="1" x="1460"/>
        <item h="1" x="346"/>
        <item h="1" x="2958"/>
        <item h="1" x="3446"/>
        <item h="1" x="3930"/>
        <item h="1" x="4385"/>
        <item h="1" x="471"/>
        <item h="1" x="3533"/>
        <item h="1" x="713"/>
        <item h="1" x="935"/>
        <item h="1" x="3645"/>
        <item h="1" x="2496"/>
        <item h="1" x="4031"/>
        <item h="1" x="1919"/>
        <item h="1" x="2860"/>
        <item h="1" x="4132"/>
        <item h="1" x="2327"/>
        <item h="1" x="2967"/>
        <item h="1" x="1998"/>
        <item h="1" x="3132"/>
        <item h="1" x="244"/>
        <item h="1" x="453"/>
        <item h="1" x="3443"/>
        <item h="1" x="2665"/>
        <item h="1" x="1799"/>
        <item h="1" x="134"/>
        <item h="1" x="794"/>
        <item h="1" x="3026"/>
        <item h="1" x="3408"/>
        <item h="1" x="2953"/>
        <item h="1" x="2090"/>
        <item h="1" x="2922"/>
        <item h="1" x="2156"/>
        <item h="1" x="837"/>
        <item h="1" x="3991"/>
        <item h="1" x="4874"/>
        <item h="1" x="1743"/>
        <item h="1" x="83"/>
        <item h="1" x="3940"/>
        <item h="1" x="2439"/>
        <item h="1" x="3950"/>
        <item h="1" x="2201"/>
        <item h="1" x="487"/>
        <item h="1" x="4015"/>
        <item h="1" x="720"/>
        <item h="1" x="3476"/>
        <item h="1" x="3734"/>
        <item h="1" x="1699"/>
        <item h="1" x="2748"/>
        <item h="1" x="2987"/>
        <item h="1" x="4416"/>
        <item h="1" x="2505"/>
        <item h="1" x="4563"/>
        <item h="1" x="3580"/>
        <item h="1" x="4276"/>
        <item h="1" x="4006"/>
        <item h="1" x="803"/>
        <item h="1" x="3765"/>
        <item h="1" x="1931"/>
        <item h="1" x="3360"/>
        <item h="1" x="2110"/>
        <item h="1" x="851"/>
        <item h="1" x="4738"/>
        <item h="1" x="671"/>
        <item h="1" x="4728"/>
        <item h="1" x="2264"/>
        <item h="1" x="1019"/>
        <item h="1" x="4635"/>
        <item h="1" x="916"/>
        <item h="1" x="2259"/>
        <item h="1" x="3726"/>
        <item h="1" x="732"/>
        <item h="1" x="439"/>
        <item h="1" x="1117"/>
        <item h="1" x="4371"/>
        <item h="1" x="3899"/>
        <item h="1" x="1014"/>
        <item h="1" x="3411"/>
        <item h="1" x="2779"/>
        <item h="1" x="2824"/>
        <item h="1" x="1304"/>
        <item h="1" x="1661"/>
        <item h="1" x="2076"/>
        <item h="1" x="2654"/>
        <item h="1" x="4044"/>
        <item h="1" x="4451"/>
        <item h="1" x="2072"/>
        <item h="1" x="3725"/>
        <item h="1" x="3893"/>
        <item h="1" x="3415"/>
        <item h="1" x="626"/>
        <item h="1" x="515"/>
        <item h="1" x="4581"/>
        <item h="1" x="3226"/>
        <item h="1" x="4646"/>
        <item h="1" x="4559"/>
        <item h="1" x="2542"/>
        <item h="1" x="2075"/>
        <item h="1" x="2369"/>
        <item h="1" x="3125"/>
        <item h="1" x="3060"/>
        <item h="1" x="3422"/>
        <item h="1" x="4668"/>
        <item h="1" x="3402"/>
        <item h="1" x="3602"/>
        <item h="1" x="2580"/>
        <item h="1" x="2079"/>
        <item h="1" x="2376"/>
        <item h="1" x="4074"/>
        <item h="1" x="2823"/>
        <item h="1" x="1048"/>
        <item h="1" x="2470"/>
        <item h="1" x="813"/>
        <item h="1" x="148"/>
        <item h="1" x="1738"/>
        <item h="1" x="584"/>
        <item h="1" x="361"/>
        <item h="1" x="3687"/>
        <item h="1" x="4303"/>
        <item h="1" x="3676"/>
        <item h="1" x="635"/>
        <item h="1" x="4201"/>
        <item h="1" x="196"/>
        <item h="1" x="2974"/>
        <item h="1" x="3114"/>
        <item h="1" x="2821"/>
        <item h="1" x="2240"/>
        <item h="1" x="844"/>
        <item h="1" x="1585"/>
        <item h="1" x="2695"/>
        <item h="1" x="1307"/>
        <item h="1" x="2636"/>
        <item h="1" x="407"/>
        <item h="1" x="1788"/>
        <item h="1" x="293"/>
        <item h="1" x="3612"/>
        <item h="1" x="4142"/>
        <item h="1" x="1705"/>
        <item h="1" x="4517"/>
        <item h="1" x="574"/>
        <item h="1" x="2975"/>
        <item h="1" x="1579"/>
        <item h="1" x="3066"/>
        <item h="1" x="4710"/>
        <item h="1" x="4680"/>
        <item h="1" x="1364"/>
        <item h="1" x="1373"/>
        <item h="1" x="3543"/>
        <item h="1" x="3461"/>
        <item h="1" x="895"/>
        <item h="1" x="1015"/>
        <item h="1" x="3604"/>
        <item h="1" x="1929"/>
        <item h="1" x="3579"/>
        <item h="1" x="4575"/>
        <item h="1" x="1423"/>
        <item h="1" x="3783"/>
        <item h="1" x="4080"/>
        <item h="1" x="1933"/>
        <item h="1" x="956"/>
        <item h="1" x="2272"/>
        <item h="1" x="607"/>
        <item h="1" x="1522"/>
        <item h="1" x="3426"/>
        <item h="1" x="2523"/>
        <item h="1" x="1177"/>
        <item h="1" x="2014"/>
        <item h="1" x="2179"/>
        <item h="1" x="3654"/>
        <item h="1" x="4401"/>
        <item h="1" x="3895"/>
        <item h="1" x="3349"/>
        <item h="1" x="4882"/>
        <item h="1" x="1600"/>
        <item h="1" x="3233"/>
        <item h="1" x="2784"/>
        <item h="1" x="566"/>
        <item h="1" x="4436"/>
        <item h="1" x="4265"/>
        <item h="1" x="1758"/>
        <item h="1" x="601"/>
        <item h="1" x="4420"/>
        <item h="1" x="1953"/>
        <item h="1" x="1630"/>
        <item h="1" x="692"/>
        <item h="1" x="2495"/>
        <item h="1" x="1334"/>
        <item h="1" x="1549"/>
        <item h="1" x="1686"/>
        <item h="1" x="786"/>
        <item h="1" x="820"/>
        <item h="1" x="2417"/>
        <item h="1" x="1009"/>
        <item h="1" x="4471"/>
        <item h="1" x="645"/>
        <item h="1" x="1542"/>
        <item h="1" x="536"/>
        <item h="1" x="3957"/>
        <item h="1" x="422"/>
        <item h="1" x="3493"/>
        <item h="1" x="1255"/>
        <item h="1" x="4634"/>
        <item h="1" x="2613"/>
        <item h="1" x="1023"/>
        <item h="1" x="2982"/>
        <item h="1" x="3318"/>
        <item h="1" x="571"/>
        <item h="1" x="3757"/>
        <item h="1" x="3373"/>
        <item h="1" x="3108"/>
        <item h="1" x="2531"/>
        <item h="1" x="2149"/>
        <item h="1" x="4891"/>
        <item h="1" x="2795"/>
        <item h="1" x="4839"/>
        <item h="1" x="2091"/>
        <item h="1" x="654"/>
        <item h="1" x="3529"/>
        <item h="1" x="2540"/>
        <item h="1" x="3627"/>
        <item h="1" x="2947"/>
        <item h="1" x="2506"/>
        <item h="1" x="1197"/>
        <item h="1" x="1655"/>
        <item h="1" x="1103"/>
        <item h="1" x="2711"/>
        <item h="1" x="1294"/>
        <item h="1" x="766"/>
        <item h="1" x="4890"/>
        <item h="1" x="2321"/>
        <item h="1" x="3742"/>
        <item h="1" x="2311"/>
        <item h="1" x="4280"/>
        <item h="1" x="4022"/>
        <item h="1" x="3028"/>
        <item h="1" x="455"/>
        <item h="1" x="1047"/>
        <item h="1" x="2815"/>
        <item h="1" x="4008"/>
        <item h="1" x="1005"/>
        <item h="1" x="3328"/>
        <item h="1" x="3804"/>
        <item h="1" x="2765"/>
        <item h="1" x="723"/>
        <item h="1" x="4844"/>
        <item h="1" x="4273"/>
        <item h="1" x="2419"/>
        <item h="1" x="1927"/>
        <item h="1" x="4368"/>
        <item h="1" x="4145"/>
        <item h="1" x="4223"/>
        <item h="1" x="773"/>
        <item h="1" x="75"/>
        <item h="1" x="3172"/>
        <item h="1" x="795"/>
        <item h="1" x="2151"/>
        <item h="1" x="1198"/>
        <item h="1" x="1671"/>
        <item h="1" x="4266"/>
        <item h="1" x="4909"/>
        <item h="1" x="3280"/>
        <item h="1" x="682"/>
        <item h="1" x="1525"/>
        <item h="1" x="3487"/>
        <item h="1" x="1914"/>
        <item h="1" x="872"/>
        <item h="1" x="887"/>
        <item h="1" x="1453"/>
        <item h="1" x="4151"/>
        <item h="1" x="3995"/>
        <item h="1" x="3177"/>
        <item h="1" x="226"/>
        <item h="1" x="4543"/>
        <item h="1" x="3583"/>
        <item h="1" x="3910"/>
        <item h="1" x="3072"/>
        <item h="1" x="397"/>
        <item h="1" x="302"/>
        <item h="1" x="3105"/>
        <item h="1" x="2600"/>
        <item h="1" x="265"/>
        <item h="1" x="2217"/>
        <item h="1" x="408"/>
        <item h="1" x="403"/>
        <item h="1" x="1336"/>
        <item h="1" x="3327"/>
        <item h="1" x="4657"/>
        <item h="1" x="4054"/>
        <item h="1" x="2552"/>
        <item h="1" x="1648"/>
        <item h="1" x="637"/>
        <item h="1" x="2245"/>
        <item h="1" x="300"/>
        <item h="1" x="2166"/>
        <item h="1" x="2300"/>
        <item h="1" x="298"/>
        <item h="1" x="292"/>
        <item h="1" x="4833"/>
        <item h="1" x="928"/>
        <item h="1" x="2872"/>
        <item h="1" x="3306"/>
        <item h="1" x="997"/>
        <item h="1" x="3531"/>
        <item h="1" x="1224"/>
        <item h="1" x="4098"/>
        <item h="1" x="4589"/>
        <item h="1" x="621"/>
        <item h="1" x="2493"/>
        <item h="1" x="2196"/>
        <item h="1" x="3188"/>
        <item h="1" x="4213"/>
        <item h="1" x="1936"/>
        <item h="1" x="74"/>
        <item h="1" x="785"/>
        <item h="1" x="1822"/>
        <item h="1" x="685"/>
        <item h="1" x="2265"/>
        <item h="1" x="2263"/>
        <item h="1" x="3707"/>
        <item h="1" x="4649"/>
        <item h="1" x="4163"/>
        <item h="1" x="3662"/>
        <item h="1" x="2482"/>
        <item h="1" x="3923"/>
        <item h="1" x="858"/>
        <item h="1" x="483"/>
        <item h="1" x="2812"/>
        <item h="1" x="4756"/>
        <item h="1" x="2838"/>
        <item h="1" x="853"/>
        <item h="1" x="4893"/>
        <item h="1" x="3791"/>
        <item h="1" x="2127"/>
        <item h="1" x="1510"/>
        <item h="1" x="158"/>
        <item h="1" x="2743"/>
        <item h="1" x="526"/>
        <item h="1" x="4315"/>
        <item h="1" x="3386"/>
        <item h="1" x="1575"/>
        <item h="1" x="1342"/>
        <item h="1" x="4407"/>
        <item h="1" x="1300"/>
        <item h="1" x="1258"/>
        <item h="1" x="2194"/>
        <item h="1" x="2639"/>
        <item h="1" x="4115"/>
        <item h="1" x="882"/>
        <item h="1" x="663"/>
        <item h="1" x="2994"/>
        <item h="1" x="4693"/>
        <item h="1" x="449"/>
        <item h="1" x="4831"/>
        <item h="1" x="3449"/>
        <item h="1" x="3517"/>
        <item h="1" x="942"/>
        <item h="1" x="1013"/>
        <item h="1" x="4613"/>
        <item h="1" x="4421"/>
        <item h="1" x="2835"/>
        <item h="1" x="3801"/>
        <item h="1" x="2398"/>
        <item h="1" x="3987"/>
        <item h="1" x="4137"/>
        <item h="1" x="474"/>
        <item h="1" x="219"/>
        <item h="1" x="246"/>
        <item h="1" x="1284"/>
        <item h="1" x="2777"/>
        <item h="1" x="3376"/>
        <item h="1" x="3735"/>
        <item h="1" x="3416"/>
        <item h="1" x="3729"/>
        <item h="1" x="208"/>
        <item h="1" x="3773"/>
        <item h="1" x="2027"/>
        <item h="1" x="1093"/>
        <item h="1" x="4093"/>
        <item h="1" x="2723"/>
        <item h="1" x="2955"/>
        <item h="1" x="2360"/>
        <item h="1" x="4522"/>
        <item h="1" x="1292"/>
        <item h="1" x="3964"/>
        <item h="1" x="2693"/>
        <item h="1" x="1489"/>
        <item h="1" x="4344"/>
        <item h="1" x="1253"/>
        <item h="1" x="3224"/>
        <item h="1" x="3354"/>
        <item h="1" x="3191"/>
        <item h="1" x="3683"/>
        <item h="1" x="1180"/>
        <item h="1" x="675"/>
        <item h="1" x="4659"/>
        <item h="1" x="2337"/>
        <item h="1" x="4725"/>
        <item h="1" x="4380"/>
        <item h="1" x="2034"/>
        <item h="1" x="1828"/>
        <item h="1" x="1878"/>
        <item h="1" x="1250"/>
        <item h="1" x="169"/>
        <item h="1" x="2836"/>
        <item h="1" x="1137"/>
        <item h="1" x="334"/>
        <item h="1" x="1881"/>
        <item h="1" x="4639"/>
        <item h="1" x="2230"/>
        <item h="1" x="2108"/>
        <item h="1" x="4612"/>
        <item h="1" x="2641"/>
        <item h="1" x="2345"/>
        <item h="1" x="963"/>
        <item h="1" x="1051"/>
        <item h="1" x="546"/>
        <item h="1" x="4724"/>
        <item h="1" x="4030"/>
        <item h="1" x="4468"/>
        <item h="1" x="897"/>
        <item h="1" x="3261"/>
        <item h="1" x="1445"/>
        <item h="1" x="2289"/>
        <item h="1" x="3404"/>
        <item h="1" x="1824"/>
        <item h="1" x="1810"/>
        <item h="1" x="1670"/>
        <item h="1" x="2629"/>
        <item h="1" x="1561"/>
        <item h="1" x="1470"/>
        <item h="1" x="555"/>
        <item h="1" x="843"/>
        <item h="1" x="2774"/>
        <item h="1" x="1846"/>
        <item h="1" x="3423"/>
        <item h="1" x="1736"/>
        <item h="1" x="458"/>
        <item h="1" x="143"/>
        <item h="1" x="788"/>
        <item h="1" x="3736"/>
        <item h="1" x="4892"/>
        <item h="1" x="665"/>
        <item h="1" x="4530"/>
        <item h="1" x="4453"/>
        <item h="1" x="1126"/>
        <item h="1" x="4297"/>
        <item h="1" x="562"/>
        <item h="1" x="2006"/>
        <item h="1" x="4545"/>
        <item h="1" x="2115"/>
        <item h="1" x="3035"/>
        <item h="1" x="984"/>
        <item h="1" x="2931"/>
        <item h="1" x="1749"/>
        <item h="1" x="3692"/>
        <item h="1" x="4375"/>
        <item h="1" x="1603"/>
        <item h="1" x="1809"/>
        <item h="1" x="827"/>
        <item h="1" x="2051"/>
        <item h="1" x="4039"/>
        <item h="1" x="2930"/>
        <item h="1" x="4336"/>
        <item h="1" x="1605"/>
        <item h="1" x="447"/>
        <item h="1" x="3897"/>
        <item h="1" x="3844"/>
        <item h="1" x="4053"/>
        <item h="1" x="3772"/>
        <item h="1" x="3002"/>
        <item h="1" x="4019"/>
        <item h="1" x="1320"/>
        <item h="1" x="4507"/>
        <item h="1" x="4065"/>
        <item h="1" x="3588"/>
        <item h="1" x="1816"/>
        <item h="1" x="2644"/>
        <item h="1" x="1862"/>
        <item h="1" x="3640"/>
        <item h="1" x="856"/>
        <item h="1" x="1001"/>
        <item h="1" x="3182"/>
        <item h="1" x="2719"/>
        <item h="1" x="2114"/>
        <item h="1" x="3464"/>
        <item h="1" x="4028"/>
        <item h="1" x="4227"/>
        <item h="1" x="3916"/>
        <item h="1" x="1566"/>
        <item h="1" x="2897"/>
        <item h="1" x="3061"/>
        <item h="1" x="1604"/>
        <item h="1" x="4377"/>
        <item h="1" x="4139"/>
        <item h="1" x="4071"/>
        <item h="1" x="3666"/>
        <item h="1" x="4140"/>
        <item h="1" x="4084"/>
        <item h="1" x="1413"/>
        <item h="1" x="3496"/>
        <item h="1" x="1682"/>
        <item h="1" x="4418"/>
        <item h="1" x="2226"/>
        <item h="1" x="1087"/>
        <item h="1" x="4294"/>
        <item h="1" x="2934"/>
        <item h="1" x="912"/>
        <item h="1" x="4158"/>
        <item h="1" x="1723"/>
        <item h="1" x="125"/>
        <item h="1" x="4459"/>
        <item h="1" x="4538"/>
        <item h="1" x="4113"/>
        <item h="1" x="3795"/>
        <item h="1" x="4189"/>
        <item h="1" x="2757"/>
        <item h="1" x="156"/>
        <item h="1" x="2691"/>
        <item h="1" x="4885"/>
        <item h="1" x="563"/>
        <item h="1" x="2499"/>
        <item h="1" x="45"/>
        <item h="1" x="1466"/>
        <item h="1" x="464"/>
        <item h="1" x="3876"/>
        <item h="1" x="965"/>
        <item h="1" x="167"/>
        <item h="1" x="77"/>
        <item h="1" x="4861"/>
        <item h="1" x="3608"/>
        <item h="1" x="1077"/>
        <item h="1" x="1017"/>
        <item h="1" x="2066"/>
        <item h="1" x="3719"/>
        <item h="1" x="322"/>
        <item h="1" x="762"/>
        <item h="1" x="4226"/>
        <item h="1" x="4102"/>
        <item h="1" x="945"/>
        <item h="1" x="781"/>
        <item h="1" x="1380"/>
        <item h="1" x="4179"/>
        <item h="1" x="3214"/>
        <item h="1" x="1555"/>
        <item h="1" x="834"/>
        <item h="1" x="4872"/>
        <item h="1" x="2218"/>
        <item h="1" x="3462"/>
        <item h="1" x="1281"/>
        <item h="1" x="1192"/>
        <item h="1" x="1215"/>
        <item h="1" x="3431"/>
        <item h="1" x="4124"/>
        <item h="1" x="1657"/>
        <item h="1" x="3106"/>
        <item h="1" x="4197"/>
        <item h="1" x="1260"/>
        <item h="1" x="1568"/>
        <item h="1" x="444"/>
        <item h="1" x="2411"/>
        <item h="1" x="1963"/>
        <item h="1" x="132"/>
        <item h="1" x="2059"/>
        <item h="1" x="4186"/>
        <item h="1" x="2733"/>
        <item h="1" x="221"/>
        <item h="1" x="822"/>
        <item h="1" x="2187"/>
        <item h="1" x="2252"/>
        <item h="1" x="3606"/>
        <item h="1" x="149"/>
        <item h="1" x="1771"/>
        <item h="1" x="1377"/>
        <item h="1" x="890"/>
        <item h="1" x="2935"/>
        <item h="1" x="4357"/>
        <item h="1" x="2921"/>
        <item h="1" x="2015"/>
        <item h="1" x="4654"/>
        <item h="1" x="4767"/>
        <item h="1" x="280"/>
        <item h="1" x="3254"/>
        <item h="1" x="2853"/>
        <item h="1" x="3283"/>
        <item h="1" x="1697"/>
        <item h="1" x="1627"/>
        <item h="1" x="3495"/>
        <item h="1" x="4131"/>
        <item h="1" x="1518"/>
        <item h="1" x="3559"/>
        <item h="1" x="874"/>
        <item h="1" x="3920"/>
        <item h="1" x="4439"/>
        <item h="1" x="162"/>
        <item h="1" x="1688"/>
        <item h="1" x="4441"/>
        <item h="1" x="98"/>
        <item h="1" x="1557"/>
        <item h="1" x="709"/>
        <item h="1" x="3966"/>
        <item h="1" x="3513"/>
        <item h="1" x="707"/>
        <item h="1" x="279"/>
        <item h="1" x="3892"/>
        <item h="1" x="2341"/>
        <item h="1" x="2551"/>
        <item h="1" x="2462"/>
        <item h="1" x="3510"/>
        <item h="1" x="2735"/>
        <item h="1" x="4794"/>
        <item h="1" x="3198"/>
        <item h="1" x="4650"/>
        <item h="1" x="1906"/>
        <item h="1" x="2787"/>
        <item h="1" x="3413"/>
        <item h="1" x="3037"/>
        <item h="1" x="1886"/>
        <item h="1" x="806"/>
        <item h="1" x="4683"/>
        <item h="1" x="2382"/>
        <item h="1" x="2760"/>
        <item h="1" x="1236"/>
        <item h="1" x="3623"/>
        <item h="1" x="1714"/>
        <item h="1" x="4296"/>
        <item h="1" x="3249"/>
        <item h="1" x="4733"/>
        <item h="1" x="1852"/>
        <item h="1" x="4406"/>
        <item h="1" x="3694"/>
        <item h="1" x="4228"/>
        <item h="1" x="243"/>
        <item h="1" x="3515"/>
        <item h="1" x="42"/>
        <item h="1" x="3714"/>
        <item h="1" x="3370"/>
        <item h="1" x="318"/>
        <item h="1" x="2972"/>
        <item h="1" x="973"/>
        <item h="1" x="1649"/>
        <item h="1" x="4067"/>
        <item h="1" x="899"/>
        <item h="1" x="4626"/>
        <item h="1" x="2620"/>
        <item h="1" x="2715"/>
        <item h="1" x="4348"/>
        <item h="1" x="529"/>
        <item h="1" x="443"/>
        <item h="1" x="1324"/>
        <item h="1" x="95"/>
        <item h="1" x="1401"/>
        <item h="1" x="4482"/>
        <item h="1" x="255"/>
        <item h="1" x="3149"/>
        <item h="1" x="3201"/>
        <item h="1" x="4800"/>
        <item h="1" x="2554"/>
        <item h="1" x="1308"/>
        <item h="1" x="2083"/>
        <item h="1" x="525"/>
        <item h="1" x="3320"/>
        <item h="1" x="4585"/>
        <item h="1" x="1937"/>
        <item h="1" x="631"/>
        <item h="1" x="2461"/>
        <item h="1" x="3674"/>
        <item h="1" x="3541"/>
        <item h="1" x="2606"/>
        <item h="1" x="4097"/>
        <item h="1" x="2610"/>
        <item h="1" x="3669"/>
        <item h="1" x="2424"/>
        <item h="1" x="3251"/>
        <item h="1" x="116"/>
        <item h="1" x="2322"/>
        <item h="1" x="4275"/>
        <item h="1" x="1249"/>
        <item h="1" x="1642"/>
        <item h="1" x="1592"/>
        <item h="1" x="398"/>
        <item h="1" x="991"/>
        <item h="1" x="3822"/>
        <item h="1" x="957"/>
        <item h="1" x="1053"/>
        <item h="1" x="4021"/>
        <item h="1" x="4854"/>
        <item h="1" x="391"/>
        <item h="1" x="174"/>
        <item h="1" x="3051"/>
        <item h="1" x="4753"/>
        <item h="1" x="4289"/>
        <item h="1" x="4535"/>
        <item h="1" x="615"/>
        <item h="1" x="3466"/>
        <item h="1" x="2112"/>
        <item h="1" x="4486"/>
        <item h="1" x="2048"/>
        <item h="1" x="1745"/>
        <item h="1" x="2884"/>
        <item h="1" x="3234"/>
        <item h="1" x="3915"/>
        <item h="1" x="2808"/>
        <item h="1" x="4557"/>
        <item h="1" x="3398"/>
        <item h="1" x="282"/>
        <item h="1" x="203"/>
        <item h="1" x="197"/>
        <item h="1" x="115"/>
        <item h="1" x="9"/>
        <item h="1" x="114"/>
        <item h="1" x="193"/>
        <item h="1" x="200"/>
        <item h="1" x="4187"/>
        <item h="1" x="611"/>
        <item h="1" x="3613"/>
        <item h="1" x="4330"/>
        <item h="1" x="4587"/>
        <item h="1" x="4863"/>
        <item h="1" x="2043"/>
        <item h="1" x="1928"/>
        <item h="1" x="1383"/>
        <item h="1" x="2756"/>
        <item h="1" x="3622"/>
        <item h="1" x="3128"/>
        <item h="1" x="1337"/>
        <item h="1" x="1564"/>
        <item h="1" x="2965"/>
        <item h="1" x="3705"/>
        <item h="1" x="1134"/>
        <item h="1" x="3213"/>
        <item h="1" x="3557"/>
        <item h="1" x="1449"/>
        <item h="1" x="3333"/>
        <item h="1" x="4502"/>
        <item h="1" x="742"/>
        <item h="1" x="427"/>
        <item h="1" x="4438"/>
        <item h="1" x="3883"/>
        <item h="1" x="3739"/>
        <item h="1" x="3240"/>
        <item h="1" x="2038"/>
        <item h="1" x="4881"/>
        <item h="1" x="955"/>
        <item h="1" x="310"/>
        <item h="1" x="1151"/>
        <item h="1" x="2659"/>
        <item h="1" x="988"/>
        <item h="1" x="1161"/>
        <item h="1" x="4684"/>
        <item h="1" x="4815"/>
        <item h="1" x="1188"/>
        <item h="1" x="3460"/>
        <item h="1" x="3100"/>
        <item h="1" x="507"/>
        <item h="1" x="4514"/>
        <item h="1" x="1884"/>
        <item h="1" x="3942"/>
        <item h="1" x="1152"/>
        <item h="1" x="2192"/>
        <item h="1" x="3169"/>
        <item h="1" x="4578"/>
        <item h="1" x="3605"/>
        <item h="1" x="4616"/>
        <item h="1" x="3808"/>
        <item h="1" x="3477"/>
        <item h="1" x="2977"/>
        <item h="1" x="4066"/>
        <item h="1" x="4270"/>
        <item h="1" x="2543"/>
        <item h="1" x="2647"/>
        <item h="1" x="1841"/>
        <item h="1" x="4238"/>
        <item h="1" x="2990"/>
        <item h="1" x="2096"/>
        <item h="1" x="1431"/>
        <item h="1" x="833"/>
        <item h="1" x="2450"/>
        <item h="1" x="4505"/>
        <item h="1" x="4026"/>
        <item h="1" x="1754"/>
        <item h="1" x="1451"/>
        <item h="1" x="2146"/>
        <item h="1" x="372"/>
        <item h="1" x="2541"/>
        <item h="1" x="551"/>
        <item h="1" x="4835"/>
        <item h="1" x="804"/>
        <item h="1" x="3860"/>
        <item h="1" x="186"/>
        <item h="1" x="2565"/>
        <item h="1" x="2129"/>
        <item h="1" x="2228"/>
        <item h="1" x="2658"/>
        <item h="1" x="4689"/>
        <item h="1" x="260"/>
        <item h="1" x="4395"/>
        <item h="1" x="2085"/>
        <item h="1" x="2388"/>
        <item h="1" x="1690"/>
        <item h="1" x="2448"/>
        <item h="1" x="583"/>
        <item h="1" x="4579"/>
        <item h="1" x="2671"/>
        <item h="1" x="700"/>
        <item h="1" x="1607"/>
        <item h="1" x="1602"/>
        <item h="1" x="1393"/>
        <item h="1" x="1223"/>
        <item h="1" x="4766"/>
        <item h="1" x="549"/>
        <item h="1" x="3753"/>
        <item h="1" x="3378"/>
        <item h="1" x="2524"/>
        <item h="1" x="1462"/>
        <item h="1" x="1950"/>
        <item h="1" x="1372"/>
        <item h="1" x="2778"/>
        <item h="1" x="532"/>
        <item h="1" x="2449"/>
        <item h="1" x="396"/>
        <item h="1" x="472"/>
        <item h="1" x="4359"/>
        <item h="1" x="3483"/>
        <item h="1" x="3428"/>
        <item h="1" x="4205"/>
        <item h="1" x="2925"/>
        <item h="1" x="3898"/>
        <item h="1" x="2504"/>
        <item h="1" x="1437"/>
        <item h="1" x="2335"/>
        <item h="1" x="3652"/>
        <item h="1" x="4342"/>
        <item h="1" x="3033"/>
        <item h="1" x="230"/>
        <item h="1" x="4383"/>
        <item h="1" x="2895"/>
        <item h="1" x="2486"/>
        <item h="1" x="2170"/>
        <item h="1" x="215"/>
        <item h="1" x="2916"/>
        <item h="1" x="1363"/>
        <item h="1" x="2534"/>
        <item h="1" x="3888"/>
        <item h="1" x="929"/>
        <item h="1" x="1775"/>
        <item h="1" x="93"/>
        <item h="1" x="161"/>
        <item h="1" x="1677"/>
        <item h="1" x="3335"/>
        <item h="1" x="2028"/>
        <item h="1" x="4099"/>
        <item h="1" x="678"/>
        <item h="1" x="70"/>
        <item h="1" x="166"/>
        <item h="1" x="4208"/>
        <item h="1" x="3949"/>
        <item h="1" x="4630"/>
        <item h="1" x="4069"/>
        <item h="1" x="117"/>
        <item h="1" x="3134"/>
        <item h="1" x="959"/>
        <item h="1" x="2069"/>
        <item h="1" x="2440"/>
        <item h="1" x="2336"/>
        <item h="1" x="2437"/>
        <item h="1" x="2021"/>
        <item h="1" x="1505"/>
        <item h="1" x="3918"/>
        <item h="1" x="2087"/>
        <item h="1" x="3458"/>
        <item h="1" x="2457"/>
        <item h="1" x="2847"/>
        <item h="1" x="2406"/>
        <item h="1" x="4849"/>
        <item h="1" x="1205"/>
        <item h="1" x="4305"/>
        <item h="1" x="4746"/>
        <item h="1" x="4477"/>
        <item h="1" x="3749"/>
        <item h="1" x="4288"/>
        <item h="1" x="608"/>
        <item h="1" x="2009"/>
        <item h="1" x="2753"/>
        <item h="1" x="4328"/>
        <item h="1" x="4686"/>
        <item h="1" x="680"/>
        <item h="1" x="271"/>
        <item h="1" x="644"/>
        <item h="1" x="331"/>
        <item h="1" x="354"/>
        <item h="1" x="523"/>
        <item h="1" x="1925"/>
        <item h="1" x="4085"/>
        <item h="1" x="1747"/>
        <item h="1" x="1397"/>
        <item h="1" x="4126"/>
        <item h="1" x="2682"/>
        <item h="1" x="2648"/>
        <item h="1" x="2981"/>
        <item h="1" x="3244"/>
        <item h="1" x="4057"/>
        <item h="1" x="3159"/>
        <item h="1" x="2290"/>
        <item h="1" x="3168"/>
        <item h="1" x="3367"/>
        <item h="1" x="876"/>
        <item h="1" x="548"/>
        <item h="1" x="4143"/>
        <item h="1" x="1299"/>
        <item h="1" x="1405"/>
        <item h="1" x="2672"/>
        <item h="1" x="3913"/>
        <item h="1" x="1685"/>
        <item h="1" x="1832"/>
        <item h="1" x="4500"/>
        <item h="1" x="4287"/>
        <item h="1" x="4886"/>
        <item h="1" x="2936"/>
        <item h="1" x="316"/>
        <item h="1" x="4160"/>
        <item h="1" x="2843"/>
        <item h="1" x="3029"/>
        <item h="1" x="799"/>
        <item h="1" x="3938"/>
        <item h="1" x="4198"/>
        <item h="1" x="2049"/>
        <item h="1" x="1428"/>
        <item h="1" x="3427"/>
        <item h="1" x="3484"/>
        <item h="1" x="97"/>
        <item h="1" x="1063"/>
        <item h="1" x="4355"/>
        <item h="1" x="516"/>
        <item h="1" x="92"/>
        <item h="1" x="4279"/>
        <item h="1" x="54"/>
        <item h="1" x="1030"/>
        <item h="1" x="1733"/>
        <item h="1" x="4841"/>
        <item h="1" x="2355"/>
        <item h="1" x="3882"/>
        <item h="1" x="2839"/>
        <item h="1" x="582"/>
        <item h="1" x="2271"/>
        <item h="1" x="4760"/>
        <item h="1" x="796"/>
        <item h="1" x="4200"/>
        <item h="1" x="4184"/>
        <item h="1" x="3012"/>
        <item h="1" x="937"/>
        <item h="1" x="78"/>
        <item h="1" x="4317"/>
        <item h="1" x="3628"/>
        <item h="1" x="3062"/>
        <item h="1" x="1057"/>
        <item h="1" x="4651"/>
        <item h="1" x="527"/>
        <item h="1" x="864"/>
        <item h="1" x="3636"/>
        <item h="1" x="253"/>
        <item h="1" x="96"/>
        <item h="1" x="4574"/>
        <item h="1" x="931"/>
        <item h="1" x="1006"/>
        <item h="1" x="3216"/>
        <item h="1" x="971"/>
        <item h="1" x="2223"/>
        <item h="1" x="936"/>
        <item h="1" x="771"/>
        <item h="1" x="4696"/>
        <item h="1" x="2995"/>
        <item h="1" x="3083"/>
        <item h="1" x="764"/>
        <item h="1" x="1385"/>
        <item h="1" x="3928"/>
        <item h="1" x="4567"/>
        <item h="1" x="3607"/>
        <item h="1" x="69"/>
        <item h="1" x="80"/>
        <item h="1" x="32"/>
        <item h="1" x="1994"/>
        <item h="1" x="4606"/>
        <item h="1" x="3615"/>
        <item h="1" x="1283"/>
        <item h="1" x="1381"/>
        <item h="1" x="4162"/>
        <item h="1" x="4709"/>
        <item h="1" x="3211"/>
        <item h="1" x="3195"/>
        <item h="1" x="3968"/>
        <item h="1" x="4209"/>
        <item h="1" x="1825"/>
        <item h="1" x="404"/>
        <item h="1" x="3342"/>
        <item h="1" x="1439"/>
        <item h="1" x="3220"/>
        <item h="1" x="508"/>
        <item h="1" x="4148"/>
        <item h="1" x="731"/>
        <item h="1" x="752"/>
        <item h="1" x="49"/>
        <item h="1" x="2136"/>
        <item h="1" x="2979"/>
        <item h="1" x="3631"/>
        <item h="1" x="2883"/>
        <item h="1" x="1016"/>
        <item h="1" x="2680"/>
        <item h="1" x="2003"/>
        <item h="1" x="568"/>
        <item h="1" x="222"/>
        <item h="1" x="3989"/>
        <item h="1" x="3984"/>
        <item h="1" x="2754"/>
        <item h="1" x="4017"/>
        <item h="1" x="2870"/>
        <item h="1" x="2137"/>
        <item h="1" x="2044"/>
        <item h="1" x="2081"/>
        <item h="1" x="3052"/>
        <item h="1" x="1905"/>
        <item h="1" x="3133"/>
        <item h="1" x="2764"/>
        <item h="1" x="3704"/>
        <item h="1" x="2530"/>
        <item h="1" x="921"/>
        <item h="1" x="1234"/>
        <item h="1" x="1446"/>
        <item h="1" x="4527"/>
        <item h="1" x="4762"/>
        <item h="1" x="4105"/>
        <item h="1" x="1207"/>
        <item h="1" x="4506"/>
        <item h="1" x="1864"/>
        <item h="1" x="3022"/>
        <item h="1" x="741"/>
        <item h="1" x="3861"/>
        <item h="1" x="2522"/>
        <item h="1" x="1340"/>
        <item h="1" x="5"/>
        <item h="1" x="1366"/>
        <item h="1" x="1101"/>
        <item h="1" x="1125"/>
        <item h="1" x="4638"/>
        <item h="1" x="2894"/>
        <item h="1" x="1059"/>
        <item h="1" x="2739"/>
        <item h="1" x="2084"/>
        <item h="1" x="504"/>
        <item h="1" x="4366"/>
        <item h="1" x="4079"/>
        <item h="1" x="1068"/>
        <item h="1" x="753"/>
        <item h="1" x="2039"/>
        <item h="1" x="2095"/>
        <item h="1" x="1792"/>
        <item h="1" x="3996"/>
        <item h="1" x="3574"/>
        <item h="1" x="1194"/>
        <item h="1" x="4611"/>
        <item h="1" x="426"/>
        <item h="1" x="3412"/>
        <item h="1" x="3192"/>
        <item h="1" x="3400"/>
        <item h="1" x="62"/>
        <item h="1" x="689"/>
        <item h="1" x="340"/>
        <item h="1" x="29"/>
        <item h="1" x="452"/>
        <item h="1" x="808"/>
        <item h="1" x="4041"/>
        <item h="1" x="2339"/>
        <item h="1" x="1767"/>
        <item h="1" x="1301"/>
        <item h="1" x="2918"/>
        <item h="1" x="2789"/>
        <item h="1" x="2557"/>
        <item h="1" x="384"/>
        <item h="1" x="3023"/>
        <item h="1" x="4010"/>
        <item h="1" x="735"/>
        <item h="1" x="2354"/>
        <item h="1" x="4503"/>
        <item h="1" x="1040"/>
        <item h="1" x="2898"/>
        <item h="1" x="2634"/>
        <item h="1" x="1721"/>
        <item h="1" x="3699"/>
        <item h="1" x="4570"/>
        <item h="1" x="4100"/>
        <item h="1" x="3597"/>
        <item h="1" x="2709"/>
        <item h="1" x="1756"/>
        <item h="1" x="1776"/>
        <item h="1" x="4313"/>
        <item h="1" x="1091"/>
        <item h="1" x="3313"/>
        <item h="1" x="4310"/>
        <item h="1" x="846"/>
        <item h="1" x="849"/>
        <item h="1" x="4571"/>
        <item h="1" x="3711"/>
        <item h="1" x="612"/>
        <item h="1" x="3154"/>
        <item h="1" x="541"/>
        <item h="1" x="2642"/>
        <item h="1" x="4323"/>
        <item h="1" x="1820"/>
        <item h="1" x="25"/>
        <item h="1" x="272"/>
        <item h="1" x="4617"/>
        <item h="1" x="1922"/>
        <item h="1" x="1978"/>
        <item h="1" x="3004"/>
        <item h="1" x="2681"/>
        <item h="1" x="1280"/>
        <item h="1" x="1899"/>
        <item h="1" x="4641"/>
        <item h="1" x="1789"/>
        <item h="1" x="4312"/>
        <item h="1" x="3088"/>
        <item h="1" x="3217"/>
        <item h="1" x="231"/>
        <item h="1" x="1477"/>
        <item h="1" x="2651"/>
        <item h="1" x="1780"/>
        <item h="1" x="941"/>
        <item h="1" x="1039"/>
        <item h="1" x="2595"/>
        <item h="1" x="3152"/>
        <item h="1" x="1468"/>
        <item h="1" x="3993"/>
        <item h="1" x="1774"/>
        <item h="1" x="2229"/>
        <item h="1" x="1996"/>
        <item h="1" x="183"/>
        <item h="1" x="138"/>
        <item h="1" x="153"/>
        <item h="1" x="3091"/>
        <item h="1" x="4532"/>
        <item h="1" x="1403"/>
        <item h="1" x="4582"/>
        <item h="1" x="3491"/>
        <item h="1" x="3036"/>
        <item h="1" x="3926"/>
        <item h="1" x="2420"/>
        <item h="1" x="730"/>
        <item h="1" x="588"/>
        <item h="1" x="3756"/>
        <item h="1" x="3788"/>
        <item h="1" x="2220"/>
        <item h="1" x="4075"/>
        <item h="1" x="4427"/>
        <item h="1" x="3576"/>
        <item h="1" x="1794"/>
        <item h="1" x="2168"/>
        <item h="1" x="2358"/>
        <item h="1" x="312"/>
        <item h="1" x="375"/>
        <item h="1" x="338"/>
        <item h="1" x="1645"/>
        <item h="1" x="2478"/>
        <item h="1" x="2858"/>
        <item h="1" x="410"/>
        <item h="1" x="1096"/>
        <item h="1" x="638"/>
        <item h="1" x="2938"/>
        <item h="1" x="1748"/>
        <item h="1" x="4542"/>
        <item h="1" x="3585"/>
        <item h="1" x="898"/>
        <item h="1" x="2605"/>
        <item h="1" x="1546"/>
        <item h="1" x="3501"/>
        <item h="1" x="3614"/>
        <item h="1" x="2349"/>
        <item h="1" x="811"/>
        <item h="1" x="3821"/>
        <item h="1" x="1578"/>
        <item h="1" x="2370"/>
        <item h="1" x="1228"/>
        <item h="1" x="2366"/>
        <item h="1" x="1872"/>
        <item h="1" x="1949"/>
        <item h="1" x="2960"/>
        <item h="1" x="308"/>
        <item h="1" x="617"/>
        <item h="1" x="1595"/>
        <item h="1" x="1830"/>
        <item h="1" x="2310"/>
        <item h="1" x="650"/>
        <item h="1" x="3456"/>
        <item h="1" x="2254"/>
        <item h="1" x="1389"/>
        <item h="1" x="165"/>
        <item h="1" x="2458"/>
        <item h="1" x="3843"/>
        <item h="1" x="3758"/>
        <item h="1" x="2817"/>
        <item h="1" x="4025"/>
        <item h="1" x="1623"/>
        <item h="1" x="1061"/>
        <item h="1" x="1156"/>
        <item h="1" x="1420"/>
        <item h="1" x="4154"/>
        <item h="1" x="537"/>
        <item h="1" x="2404"/>
        <item h="1" x="3787"/>
        <item h="1" x="220"/>
        <item h="1" x="1285"/>
        <item h="1" x="1954"/>
        <item h="1" x="4605"/>
        <item h="1" x="2825"/>
        <item h="1" x="3710"/>
        <item h="1" x="3632"/>
        <item h="1" x="4748"/>
        <item h="1" x="1616"/>
        <item h="1" x="437"/>
        <item h="1" x="3793"/>
        <item h="1" x="2558"/>
        <item h="1" x="3289"/>
        <item h="1" x="1786"/>
        <item h="1" x="646"/>
        <item h="1" x="1490"/>
        <item h="1" x="1469"/>
        <item h="1" x="4483"/>
        <item h="1" x="2692"/>
        <item h="1" x="4769"/>
        <item h="1" x="1663"/>
        <item h="1" x="2280"/>
        <item h="1" x="2759"/>
        <item h="1" x="290"/>
        <item h="1" x="3302"/>
        <item h="1" x="1708"/>
        <item h="1" x="480"/>
        <item h="1" x="1641"/>
        <item h="1" x="3552"/>
        <item h="1" x="1989"/>
        <item h="1" x="2587"/>
        <item h="1" x="693"/>
        <item h="1" x="3409"/>
        <item h="1" x="266"/>
        <item h="1" x="4558"/>
        <item h="1" x="4284"/>
        <item h="1" x="2917"/>
        <item h="1" x="2801"/>
        <item h="1" x="4361"/>
        <item h="1" x="4729"/>
        <item h="1" x="2244"/>
        <item h="1" x="3417"/>
        <item h="1" x="3021"/>
        <item h="1" x="881"/>
        <item h="1" x="4220"/>
        <item h="1" x="754"/>
        <item h="1" x="4548"/>
        <item h="1" x="3673"/>
        <item h="1" x="1184"/>
        <item h="1" x="3677"/>
        <item h="1" x="4633"/>
        <item h="1" x="490"/>
        <item h="1" x="1599"/>
        <item h="1" x="3227"/>
        <item h="1" x="1160"/>
        <item h="1" x="1957"/>
        <item h="1" x="3941"/>
        <item h="1" x="2236"/>
        <item h="1" x="3453"/>
        <item h="1" x="469"/>
        <item h="1" x="3816"/>
        <item h="1" x="1765"/>
        <item h="1" x="2472"/>
        <item h="1" x="2619"/>
        <item h="1" x="1672"/>
        <item h="1" x="1085"/>
        <item h="1" x="3810"/>
        <item h="1" x="4745"/>
        <item h="1" x="2396"/>
        <item h="1" x="1122"/>
        <item h="1" x="4687"/>
        <item h="1" x="3103"/>
        <item h="1" x="4610"/>
        <item h="1" x="4446"/>
        <item h="1" x="1990"/>
        <item h="1" x="3849"/>
        <item h="1" x="2402"/>
        <item h="1" x="4737"/>
        <item h="1" x="3723"/>
        <item h="1" x="4029"/>
        <item h="1" x="3032"/>
        <item h="1" x="4504"/>
        <item h="1" x="3573"/>
        <item h="1" x="1795"/>
        <item h="1" x="679"/>
        <item h="1" x="901"/>
        <item h="1" x="1179"/>
        <item h="1" x="4473"/>
        <item h="1" x="1485"/>
        <item h="1" x="3903"/>
        <item h="1" x="3113"/>
        <item h="1" x="2864"/>
        <item h="1" x="2276"/>
        <item h="1" x="3020"/>
        <item h="1" x="1710"/>
        <item h="1" x="1010"/>
        <item h="1" x="4618"/>
        <item h="1" x="4777"/>
        <item h="1" x="4165"/>
        <item h="1" x="3057"/>
        <item h="1" x="128"/>
        <item h="1" x="2097"/>
        <item h="1" x="2969"/>
        <item h="1" x="518"/>
        <item h="1" x="147"/>
        <item h="1" x="121"/>
        <item h="1" x="3697"/>
        <item h="1" x="3343"/>
        <item h="1" x="1233"/>
        <item h="1" x="2445"/>
        <item h="1" x="3046"/>
        <item h="1" x="2153"/>
        <item h="1" x="2560"/>
        <item h="1" x="3820"/>
        <item h="1" x="3407"/>
        <item h="1" x="2716"/>
        <item h="1" x="1361"/>
        <item h="1" x="840"/>
        <item h="1" x="3894"/>
        <item h="1" x="2983"/>
        <item h="1" x="1416"/>
        <item h="1" x="82"/>
        <item h="1" x="4787"/>
        <item h="1" x="2603"/>
        <item h="1" x="3514"/>
        <item h="1" x="3140"/>
        <item h="1" x="2581"/>
        <item h="1" x="3610"/>
        <item h="1" x="905"/>
        <item h="1" x="15"/>
        <item h="1" x="1003"/>
        <item h="1" x="2172"/>
        <item h="1" x="1172"/>
        <item h="1" x="738"/>
        <item h="1" x="910"/>
        <item h="1" x="4259"/>
        <item h="1" x="1507"/>
        <item h="1" x="2721"/>
        <item h="1" x="4700"/>
        <item h="1" x="4887"/>
        <item h="1" x="2425"/>
        <item h="1" x="3943"/>
        <item h="1" x="3455"/>
        <item h="1" x="2299"/>
        <item h="1" x="2772"/>
        <item h="1" x="3944"/>
        <item h="1" x="3962"/>
        <item h="1" x="1279"/>
        <item h="1" x="4111"/>
        <item h="1" x="703"/>
        <item h="1" x="987"/>
        <item h="1" x="2946"/>
        <item h="1" x="482"/>
        <item h="1" x="142"/>
        <item h="1" x="4457"/>
        <item h="1" x="1806"/>
        <item h="1" x="3979"/>
        <item h="1" x="2045"/>
        <item h="1" x="3519"/>
        <item h="1" x="1054"/>
        <item h="1" x="3387"/>
        <item h="1" x="172"/>
        <item h="1" x="2624"/>
        <item h="1" x="4086"/>
        <item h="1" x="2164"/>
        <item h="1" x="2913"/>
        <item h="1" x="1427"/>
        <item h="1" x="1947"/>
        <item h="1" x="2471"/>
        <item h="1" x="1165"/>
        <item h="1" x="1985"/>
        <item h="1" x="4183"/>
        <item h="1" x="2152"/>
        <item h="1" x="4340"/>
        <item h="1" x="914"/>
        <item h="1" x="4629"/>
        <item h="1" x="2380"/>
        <item h="1" x="3790"/>
        <item h="1" x="1270"/>
        <item h="1" x="1238"/>
        <item h="1" x="4199"/>
        <item h="1" x="793"/>
        <item h="1" x="414"/>
        <item h="1" x="2165"/>
        <item h="1" x="2024"/>
        <item h="1" x="702"/>
        <item h="1" x="829"/>
        <item h="1" x="1638"/>
        <item h="1" x="2423"/>
        <item h="1" x="199"/>
        <item h="1" x="2089"/>
        <item h="1" x="3218"/>
        <item h="1" x="3647"/>
        <item h="1" x="411"/>
        <item h="1" x="1286"/>
        <item h="1" x="348"/>
        <item h="1" x="19"/>
        <item h="1" x="151"/>
        <item h="1" x="1533"/>
        <item h="1" x="3578"/>
        <item h="1" x="3383"/>
        <item h="1" x="3909"/>
        <item h="1" x="777"/>
        <item h="1" x="4599"/>
        <item h="1" x="1614"/>
        <item h="1" x="2434"/>
        <item h="1" x="2539"/>
        <item h="1" x="2694"/>
        <item h="1" x="4674"/>
        <item h="1" x="4152"/>
        <item h="1" x="176"/>
        <item h="1" x="2103"/>
        <item h="1" x="1962"/>
        <item h="1" x="3421"/>
        <item h="1" x="1251"/>
        <item h="1" x="1166"/>
        <item h="1" x="4783"/>
        <item h="1" x="4730"/>
        <item h="1" x="3904"/>
        <item h="1" x="1611"/>
        <item h="1" x="1448"/>
        <item h="1" x="1639"/>
        <item h="1" x="2426"/>
        <item h="1" x="476"/>
        <item h="1" x="2185"/>
        <item h="1" x="1902"/>
        <item h="1" x="1588"/>
        <item h="1" x="1811"/>
        <item h="1" x="557"/>
        <item h="1" x="281"/>
        <item h="1" x="1742"/>
        <item h="1" x="1118"/>
        <item h="1" x="2794"/>
        <item h="1" x="417"/>
        <item h="1" x="3853"/>
        <item h="1" x="1440"/>
        <item h="1" x="3038"/>
        <item h="1" x="1067"/>
        <item h="1" x="760"/>
        <item h="1" x="3625"/>
        <item h="1" x="3553"/>
        <item h="1" x="1703"/>
        <item h="1" x="379"/>
        <item h="1" x="432"/>
        <item h="1" x="154"/>
        <item h="1" x="135"/>
        <item h="1" x="217"/>
        <item h="1" x="140"/>
        <item h="1" x="4304"/>
        <item h="1" x="3090"/>
        <item h="1" x="3774"/>
        <item h="1" x="3312"/>
        <item h="1" x="4331"/>
        <item h="1" x="2101"/>
        <item h="1" x="2124"/>
        <item h="1" x="3656"/>
        <item h="1" x="3782"/>
        <item h="1" x="661"/>
        <item h="1" x="3872"/>
        <item h="1" x="1808"/>
        <item h="1" x="1893"/>
        <item h="1" x="627"/>
        <item h="1" x="947"/>
        <item h="1" x="2421"/>
        <item h="1" x="554"/>
        <item h="1" x="4391"/>
        <item h="1" x="3641"/>
        <item h="1" x="544"/>
        <item h="1" x="1074"/>
        <item h="1" x="4643"/>
        <item h="1" x="3819"/>
        <item h="1" x="35"/>
        <item h="1" x="68"/>
        <item h="1" x="235"/>
        <item h="1" x="2203"/>
        <item h="1" x="4681"/>
        <item h="1" x="3698"/>
        <item h="1" x="2122"/>
        <item h="1" x="1562"/>
        <item h="1" x="2513"/>
        <item h="1" x="4329"/>
        <item h="1" x="1259"/>
        <item h="1" x="2143"/>
        <item h="1" x="1644"/>
        <item h="1" x="798"/>
        <item h="1" x="3566"/>
        <item h="1" x="3454"/>
        <item h="1" x="3181"/>
        <item h="1" x="894"/>
        <item h="1" x="3115"/>
        <item h="1" x="3789"/>
        <item h="1" x="1665"/>
        <item h="1" x="252"/>
        <item h="1" x="1910"/>
        <item h="1" x="3368"/>
        <item h="1" x="926"/>
        <item h="1" x="1558"/>
        <item h="1" x="3534"/>
        <item h="1" x="145"/>
        <item h="1" x="854"/>
        <item h="1" x="4309"/>
        <item h="1" x="2767"/>
        <item h="1" x="2257"/>
        <item h="1" x="1850"/>
        <item h="1" x="1968"/>
        <item h="1" x="3314"/>
        <item h="1" x="3096"/>
        <item h="1" x="358"/>
        <item h="1" x="2683"/>
        <item h="1" x="1109"/>
        <item h="1" x="1728"/>
        <item h="1" x="539"/>
        <item h="1" x="2017"/>
        <item h="1" x="877"/>
        <item h="1" x="989"/>
        <item h="1" x="4702"/>
        <item h="1" x="1242"/>
        <item h="1" x="1422"/>
        <item h="1" x="4347"/>
        <item h="1" x="4880"/>
        <item h="1" x="4671"/>
        <item h="1" x="2910"/>
        <item h="1" x="4692"/>
        <item h="1" x="2216"/>
        <item h="1" x="1055"/>
        <item h="1" x="3667"/>
        <item h="1" x="2375"/>
        <item h="1" x="4045"/>
        <item h="1" x="2730"/>
        <item h="1" x="3158"/>
        <item h="1" x="2745"/>
        <item h="1" x="2980"/>
        <item h="1" x="4916"/>
        <item h="1" x="3410"/>
        <item h="1" x="4708"/>
        <item h="1" x="2456"/>
        <item h="1" x="767"/>
        <item h="1" x="2104"/>
        <item h="1" x="2498"/>
        <item h="1" x="4515"/>
        <item h="1" x="2483"/>
        <item h="1" x="4109"/>
        <item h="1" x="3366"/>
        <item h="1" x="4333"/>
        <item h="1" x="3287"/>
        <item h="1" x="4101"/>
        <item h="1" x="1781"/>
        <item h="1" x="1945"/>
        <item h="1" x="2535"/>
        <item h="1" x="4290"/>
        <item h="1" x="1660"/>
        <item h="1" x="3101"/>
        <item h="1" x="630"/>
        <item h="1" x="1768"/>
        <item h="1" x="3536"/>
        <item h="1" x="1587"/>
        <item h="1" x="1529"/>
        <item h="1" x="1617"/>
        <item h="1" x="3290"/>
        <item h="1" x="2200"/>
        <item h="1" x="1888"/>
        <item h="1" x="1450"/>
        <item h="1" x="4677"/>
        <item h="1" x="3382"/>
        <item h="1" x="2582"/>
        <item h="1" x="297"/>
        <item h="1" x="4586"/>
        <item h="1" x="3748"/>
        <item h="1" x="4373"/>
        <item h="1" x="2911"/>
        <item h="1" x="642"/>
        <item h="1" x="2362"/>
        <item h="1" x="1414"/>
        <item h="1" x="2211"/>
        <item h="1" x="3891"/>
        <item h="1" x="4631"/>
        <item h="1" x="2117"/>
        <item h="1" x="4051"/>
        <item h="1" x="2686"/>
        <item h="1" x="1371"/>
        <item h="1" x="3321"/>
        <item h="1" x="3317"/>
        <item h="1" x="1837"/>
        <item h="1" x="1288"/>
        <item h="1" x="2655"/>
        <item h="1" x="2751"/>
        <item h="1" x="4911"/>
        <item h="1" x="3994"/>
        <item h="1" x="3204"/>
        <item h="1" x="4455"/>
        <item h="1" x="4382"/>
        <item h="1" x="3150"/>
        <item h="1" x="3065"/>
        <item h="1" x="247"/>
        <item h="1" x="122"/>
        <item h="1" x="198"/>
        <item h="1" x="3815"/>
        <item h="1" x="3811"/>
        <item h="1" x="3298"/>
        <item h="1" x="3665"/>
        <item h="1" x="3441"/>
        <item h="1" x="1359"/>
        <item h="1" x="491"/>
        <item h="1" x="4230"/>
        <item h="1" x="4319"/>
        <item h="1" x="983"/>
        <item h="1" x="1115"/>
        <item h="1" x="1868"/>
        <item h="1" x="4195"/>
        <item h="1" x="3680"/>
        <item h="1" x="2810"/>
        <item h="1" x="4237"/>
        <item h="1" x="1755"/>
        <item h="1" x="1874"/>
        <item h="1" x="3887"/>
        <item h="1" x="191"/>
        <item h="1" x="1312"/>
        <item h="1" x="949"/>
        <item h="1" x="1674"/>
        <item h="1" x="4252"/>
        <item h="1" x="2599"/>
        <item h="1" x="4562"/>
        <item h="1" x="3684"/>
        <item h="1" x="1784"/>
        <item h="1" x="3879"/>
        <item h="1" x="4723"/>
        <item h="1" x="1890"/>
        <item h="1" x="1145"/>
        <item h="1" x="3561"/>
        <item h="1" x="4653"/>
        <item h="1" x="528"/>
        <item h="1" x="376"/>
        <item h="1" x="4263"/>
        <item h="1" x="3499"/>
        <item h="1" x="2628"/>
        <item h="1" x="4298"/>
        <item h="1" x="3200"/>
        <item h="1" x="2012"/>
        <item h="1" x="420"/>
        <item h="1" x="3013"/>
        <item h="1" x="1829"/>
        <item h="1" x="1369"/>
        <item h="1" x="232"/>
        <item h="1" x="2393"/>
        <item h="1" x="4458"/>
        <item h="1" x="498"/>
        <item h="1" x="394"/>
        <item h="1" x="405"/>
        <item h="1" x="251"/>
        <item h="1" x="4454"/>
        <item h="1" x="1779"/>
        <item h="1" x="3648"/>
        <item h="1" x="3702"/>
        <item h="1" x="3194"/>
        <item h="1" x="3107"/>
        <item h="1" x="1418"/>
        <item h="1" x="4717"/>
        <item h="1" x="2007"/>
        <item h="1" x="4024"/>
        <item h="1" x="681"/>
        <item h="1" x="3054"/>
        <item h="1" x="592"/>
        <item h="1" x="979"/>
        <item h="1" x="3315"/>
        <item h="1" x="4904"/>
        <item h="1" x="3130"/>
        <item h="1" x="4754"/>
        <item h="1" x="1999"/>
        <item h="1" x="4531"/>
        <item h="1" x="4811"/>
        <item h="1" x="4481"/>
        <item h="1" x="1698"/>
        <item h="1" x="1737"/>
        <item h="1" x="4345"/>
        <item h="1" x="3696"/>
        <item h="1" x="2948"/>
        <item h="1" x="2649"/>
        <item h="1" x="3098"/>
        <item h="1" x="3796"/>
        <item h="1" x="1162"/>
        <item h="1" x="2891"/>
        <item h="1" x="2438"/>
        <item h="1" x="2193"/>
        <item h="1" x="2248"/>
        <item h="1" x="4257"/>
        <item h="1" x="1658"/>
        <item h="1" x="2700"/>
        <item h="1" x="3761"/>
        <item h="1" x="3558"/>
        <item h="1" x="3260"/>
        <item h="1" x="1823"/>
        <item h="1" x="4048"/>
        <item h="1" x="406"/>
        <item h="1" x="4843"/>
        <item h="1" x="4615"/>
        <item h="1" x="2845"/>
        <item h="1" x="4793"/>
        <item h="1" x="3520"/>
        <item h="1" x="4469"/>
        <item h="1" x="1838"/>
        <item h="1" x="2163"/>
        <item h="1" x="4624"/>
        <item h="1" x="2861"/>
        <item h="1" x="616"/>
        <item h="1" x="3634"/>
        <item h="1" x="1772"/>
        <item h="1" x="2747"/>
        <item h="1" x="3657"/>
        <item h="1" x="2077"/>
        <item h="1" x="2998"/>
        <item h="1" x="1560"/>
        <item h="1" x="2359"/>
        <item h="1" x="1045"/>
        <item h="1" x="3721"/>
        <item h="1" x="4300"/>
        <item h="1" x="2102"/>
        <item h="1" x="978"/>
        <item h="1" x="948"/>
        <item h="1" x="1026"/>
        <item h="1" x="3390"/>
        <item h="1" x="3436"/>
        <item h="1" x="3116"/>
        <item h="1" x="436"/>
        <item h="1" x="4834"/>
        <item h="1" x="3156"/>
        <item h="1" x="38"/>
        <item h="1" x="1620"/>
        <item h="1" x="3806"/>
        <item h="1" x="52"/>
        <item h="1" x="861"/>
        <item h="1" x="1831"/>
        <item h="1" x="2184"/>
        <item h="1" x="3474"/>
        <item h="1" x="4474"/>
        <item h="1" x="144"/>
        <item h="1" x="2714"/>
        <item h="1" x="4556"/>
        <item h="1" x="1298"/>
        <item h="1" x="1034"/>
        <item h="1" x="2517"/>
        <item h="1" x="2234"/>
        <item h="1" x="2909"/>
        <item h="1" x="4679"/>
        <item h="1" x="3971"/>
        <item h="1" x="3633"/>
        <item h="1" x="3637"/>
        <item h="1" x="3643"/>
        <item h="1" x="744"/>
        <item h="1" x="1873"/>
        <item h="1" x="2830"/>
        <item h="1" x="1464"/>
        <item h="1" x="3197"/>
        <item h="1" x="3713"/>
        <item h="1" x="2288"/>
        <item h="1" x="3760"/>
        <item h="1" x="924"/>
        <item h="1" x="3357"/>
        <item h="1" x="1073"/>
        <item h="1" x="2890"/>
        <item h="1" x="1243"/>
        <item h="1" x="1815"/>
        <item h="1" x="1338"/>
        <item h="1" x="1252"/>
        <item h="1" x="938"/>
        <item h="1" x="746"/>
        <item h="1" x="3245"/>
        <item h="1" x="4847"/>
        <item h="1" x="3141"/>
        <item h="1" x="111"/>
        <item h="1" x="2673"/>
        <item h="1" x="2384"/>
        <item h="1" x="181"/>
        <item h="1" x="4837"/>
        <item h="1" x="2312"/>
        <item h="1" x="2274"/>
        <item h="1" x="347"/>
        <item h="1" x="374"/>
        <item h="1" x="4809"/>
        <item h="1" x="686"/>
        <item h="1" x="3486"/>
        <item h="1" x="3394"/>
        <item h="1" x="2968"/>
        <item h="1" x="3075"/>
        <item h="1" x="4003"/>
        <item h="1" x="4000"/>
        <item h="1" x="1526"/>
        <item h="1" x="2536"/>
        <item h="1" x="2905"/>
        <item h="1" x="2985"/>
        <item h="1" x="4848"/>
        <item h="1" x="4715"/>
        <item h="1" x="4720"/>
        <item h="1" x="1821"/>
        <item h="1" x="4899"/>
        <item h="1" x="4884"/>
        <item h="1" x="4402"/>
        <item h="1" x="1133"/>
        <item h="1" x="2022"/>
        <item h="1" x="1028"/>
        <item h="1" x="1"/>
        <item h="1" x="13"/>
        <item h="1" x="18"/>
        <item h="1" x="202"/>
        <item h="1" x="2036"/>
        <item h="1" x="2474"/>
        <item h="1" x="1718"/>
        <item h="1" x="368"/>
        <item h="1" x="769"/>
        <item h="1" x="284"/>
        <item h="1" x="3207"/>
        <item h="1" x="3516"/>
        <item h="1" x="2020"/>
        <item h="1" x="1506"/>
        <item h="1" x="4011"/>
        <item h="1" x="4224"/>
        <item h="1" x="830"/>
        <item h="1" x="4061"/>
        <item h="1" x="2740"/>
        <item h="1" x="4052"/>
        <item h="1" x="314"/>
        <item h="1" x="3983"/>
        <item h="1" x="3770"/>
        <item h="1" x="3174"/>
        <item h="1" x="3270"/>
        <item h="1" x="3544"/>
        <item h="1" x="1425"/>
        <item h="1" x="3209"/>
        <item h="1" x="500"/>
        <item h="1" x="4338"/>
        <item h="1" x="1502"/>
        <item h="1" x="2227"/>
        <item h="1" x="3858"/>
        <item h="1" x="3924"/>
        <item h="1" x="3813"/>
        <item h="1" x="105"/>
        <item h="1" x="2675"/>
        <item h="1" x="4670"/>
        <item h="1" x="3401"/>
        <item h="1" x="758"/>
        <item h="1" x="3336"/>
        <item h="1" x="1344"/>
        <item h="1" x="2377"/>
        <item h="1" x="1442"/>
        <item h="1" x="1227"/>
        <item h="1" x="3345"/>
        <item h="1" x="1461"/>
        <item h="1" x="2161"/>
        <item h="1" x="2724"/>
        <item h="1" x="1760"/>
        <item h="1" x="1678"/>
        <item h="1" x="1773"/>
        <item h="1" x="783"/>
        <item h="1" x="669"/>
        <item h="1" x="4907"/>
        <item h="1" x="51"/>
        <item h="1" x="3259"/>
        <item h="1" x="2294"/>
        <item h="1" x="3863"/>
        <item h="1" x="1075"/>
        <item h="1" x="2578"/>
        <item h="1" x="2927"/>
        <item h="1" x="2889"/>
        <item h="1" x="3331"/>
        <item h="1" x="2379"/>
        <item h="1" x="224"/>
        <item h="1" x="2676"/>
        <item h="1" x="673"/>
        <item h="1" x="2902"/>
        <item h="1" x="4509"/>
        <item h="1" x="3737"/>
        <item h="1" x="2215"/>
        <item h="1" x="3864"/>
        <item h="1" x="286"/>
        <item h="1" x="3296"/>
        <item h="1" x="2131"/>
        <item h="1" x="1935"/>
        <item h="1" x="1480"/>
        <item h="1" x="3884"/>
        <item h="1" x="1520"/>
        <item h="1" x="189"/>
        <item h="1" x="4404"/>
        <item h="1" x="12"/>
        <item h="1" x="2892"/>
        <item h="1" x="3000"/>
        <item h="1" x="4851"/>
        <item h="1" x="1441"/>
        <item h="1" x="4370"/>
        <item h="1" x="2848"/>
        <item h="1" x="2205"/>
        <item h="1" x="2780"/>
        <item h="1" x="4682"/>
        <item h="1" x="3293"/>
        <item h="1" x="201"/>
        <item h="1" x="3797"/>
        <item h="1" x="3616"/>
        <item h="1" x="3712"/>
        <item h="1" x="3438"/>
        <item h="1" x="3658"/>
        <item h="1" x="950"/>
        <item h="1" x="2919"/>
        <item h="1" x="1621"/>
        <item h="1" x="1412"/>
        <item h="1" x="2532"/>
        <item h="1" x="1486"/>
        <item h="1" x="2395"/>
        <item h="1" x="2128"/>
        <item h="1" x="1851"/>
        <item h="1" x="1296"/>
        <item h="1" x="2661"/>
        <item h="1" x="2993"/>
        <item h="1" x="982"/>
        <item h="1" x="4555"/>
        <item h="1" x="2320"/>
        <item h="1" x="810"/>
        <item h="1" x="1131"/>
        <item h="1" x="2625"/>
        <item h="1" x="4888"/>
        <item h="1" x="684"/>
        <item h="1" x="3617"/>
        <item h="1" x="180"/>
        <item h="1" x="581"/>
        <item h="1" x="2308"/>
        <item h="1" x="1038"/>
        <item h="1" x="119"/>
        <item h="1" x="2940"/>
        <item h="1" x="1202"/>
        <item h="1" x="4875"/>
        <item h="1" x="2019"/>
        <item h="1" x="262"/>
        <item h="1" x="4005"/>
        <item h="1" x="4376"/>
        <item h="1" x="3056"/>
        <item h="1" x="725"/>
        <item h="1" x="440"/>
        <item h="1" x="1325"/>
        <item h="1" x="668"/>
        <item h="1" x="3219"/>
        <item h="1" x="506"/>
        <item h="1" x="1827"/>
        <item h="1" x="2443"/>
        <item h="1" x="496"/>
        <item h="1" x="1157"/>
        <item h="1" x="3263"/>
        <item h="1" x="3999"/>
        <item h="1" x="1997"/>
        <item h="1" x="2442"/>
        <item h="1" x="3852"/>
        <item h="1" x="816"/>
        <item h="1" x="3728"/>
        <item h="1" x="3445"/>
        <item h="1" x="4134"/>
        <item h="1" x="1508"/>
        <item h="1" x="2315"/>
        <item h="1" x="2770"/>
        <item h="1" x="761"/>
        <item h="1" x="2222"/>
        <item h="1" x="1374"/>
        <item h="1" x="3210"/>
        <item h="1" x="4112"/>
        <item h="1" x="2533"/>
        <item h="1" x="3485"/>
        <item h="1" x="1576"/>
        <item h="1" x="2441"/>
        <item h="1" x="1271"/>
        <item h="1" x="1785"/>
        <item h="1" x="3097"/>
        <item h="1" x="1262"/>
        <item h="1" x="4318"/>
        <item h="1" x="1548"/>
        <item h="1" x="3294"/>
        <item h="1" x="3778"/>
        <item h="1" x="3131"/>
        <item h="1" x="4396"/>
        <item h="1" x="1424"/>
        <item h="1" x="815"/>
        <item h="1" x="976"/>
        <item h="1" x="1094"/>
        <item h="1" x="670"/>
        <item h="1" x="3351"/>
        <item h="1" x="2431"/>
        <item h="1" x="2831"/>
        <item h="1" x="4219"/>
        <item h="1" x="2010"/>
        <item h="1" x="2157"/>
        <item h="1" x="1802"/>
        <item h="1" x="3014"/>
        <item h="1" x="4705"/>
        <item h="1" x="1105"/>
        <item h="1" x="1240"/>
        <item h="1" x="3215"/>
        <item h="1" x="1347"/>
        <item h="1" x="1869"/>
        <item h="1" x="1200"/>
        <item h="1" x="1492"/>
        <item h="1" x="4088"/>
        <item h="1" x="1050"/>
        <item h="1" x="776"/>
        <item h="1" x="380"/>
        <item h="1" x="206"/>
        <item h="1" x="1716"/>
        <item h="1" x="4673"/>
        <item h="1" x="155"/>
        <item h="1" x="341"/>
        <item h="1" x="2186"/>
        <item h="1" x="4251"/>
        <item h="1" x="4580"/>
        <item h="1" x="4335"/>
        <item h="1" x="3069"/>
        <item h="1" x="451"/>
        <item h="1" x="2509"/>
        <item h="1" x="4676"/>
        <item h="1" x="4214"/>
        <item h="1" x="2491"/>
        <item h="1" x="1762"/>
        <item h="1" x="3690"/>
        <item h="1" x="22"/>
        <item h="1" x="920"/>
        <item h="1" x="228"/>
        <item h="1" x="2088"/>
        <item h="1" x="4108"/>
        <item h="1" x="3998"/>
        <item h="1" x="448"/>
        <item h="1" x="610"/>
        <item h="1" x="1343"/>
        <item h="1" x="4234"/>
        <item h="1" x="4428"/>
        <item h="1" x="2422"/>
        <item h="1" x="4430"/>
        <item h="1" x="2001"/>
        <item h="1" x="4662"/>
        <item h="1" x="4820"/>
        <item h="1" x="2053"/>
        <item h="1" x="1739"/>
        <item h="1" x="3084"/>
        <item h="1" x="613"/>
        <item h="1" x="3016"/>
        <item h="1" x="4826"/>
        <item h="1" x="2717"/>
        <item h="1" x="3136"/>
        <item h="1" x="1876"/>
        <item h="1" x="859"/>
        <item h="1" x="2820"/>
        <item h="1" x="3959"/>
        <item h="1" x="3165"/>
        <item h="1" x="4706"/>
        <item h="1" x="2900"/>
        <item h="1" x="4726"/>
        <item h="1" x="4640"/>
        <item h="1" x="4554"/>
        <item h="1" x="3738"/>
        <item h="1" x="1896"/>
        <item h="1" x="1593"/>
        <item h="1" x="749"/>
        <item h="1" x="3375"/>
        <item h="1" x="1004"/>
        <item h="1" x="4281"/>
        <item h="1" x="3127"/>
        <item h="1" x="4877"/>
        <item h="1" x="578"/>
        <item h="1" x="1695"/>
        <item h="1" x="3746"/>
        <item h="1" x="2487"/>
        <item h="1" x="2933"/>
        <item h="1" x="1360"/>
        <item h="1" x="1391"/>
        <item h="1" x="351"/>
        <item h="1" x="59"/>
        <item h="1" x="3085"/>
        <item h="1" x="4759"/>
        <item h="1" x="585"/>
        <item h="1" x="1478"/>
        <item h="1" x="807"/>
        <item h="1" x="1519"/>
        <item h="1" x="1753"/>
        <item h="1" x="399"/>
        <item h="1" x="4490"/>
        <item h="1" x="4569"/>
        <item h="1" x="168"/>
        <item h="1" x="4210"/>
        <item h="1" x="3624"/>
        <item h="1" x="4564"/>
        <item h="1" x="190"/>
        <item h="1" x="3781"/>
        <item h="1" x="3619"/>
        <item h="1" x="3854"/>
        <item h="1" x="248"/>
        <item h="1" x="4905"/>
        <item h="1" x="1662"/>
        <item h="1" x="4448"/>
        <item h="1" x="2718"/>
        <item h="1" x="4078"/>
        <item h="1" x="1717"/>
        <item h="1" x="3769"/>
        <item h="1" x="1099"/>
        <item h="1" x="2792"/>
        <item h="1" x="3688"/>
        <item h="1" x="4106"/>
        <item h="1" x="3730"/>
        <item h="1" x="1415"/>
        <item h="1" x="3784"/>
        <item h="1" x="641"/>
        <item h="1" x="2078"/>
        <item h="1" x="4387"/>
        <item h="1" x="2465"/>
        <item h="1" x="3629"/>
        <item h="1" x="3039"/>
        <item h="1" x="3044"/>
        <item h="1" x="3019"/>
        <item h="1" x="2989"/>
        <item h="1" x="1975"/>
        <item h="1" x="1889"/>
        <item h="1" x="1078"/>
        <item h="1" x="1066"/>
        <item h="1" x="1189"/>
        <item h="1" x="2183"/>
        <item h="1" x="1857"/>
        <item h="1" x="3532"/>
        <item h="1" x="2224"/>
        <item h="1" x="2142"/>
        <item h="1" x="421"/>
        <item h="1" x="1860"/>
        <item h="1" x="3832"/>
        <item h="1" x="418"/>
        <item h="1" x="4648"/>
        <item h="1" x="2331"/>
        <item h="1" x="2002"/>
        <item h="1" x="1190"/>
        <item h="1" x="1245"/>
        <item h="1" x="2573"/>
        <item h="1" x="2929"/>
        <item h="1" x="1528"/>
        <item h="1" x="1584"/>
        <item h="1" x="2329"/>
        <item h="1" x="3700"/>
        <item h="1" x="388"/>
        <item h="1" x="1632"/>
        <item h="1" x="2239"/>
        <item h="1" x="1229"/>
        <item h="1" x="1410"/>
        <item h="1" x="3845"/>
        <item h="1" x="3776"/>
        <item h="1" x="2519"/>
        <item h="1" x="1729"/>
        <item h="1" x="3117"/>
        <item h="1" x="2175"/>
        <item h="1" x="1847"/>
        <item h="1" x="2158"/>
        <item h="1" x="866"/>
        <item h="1" x="2501"/>
        <item h="1" x="3034"/>
        <item h="1" x="1750"/>
        <item h="1" x="1321"/>
        <item h="1" x="2822"/>
        <item h="1" x="1725"/>
        <item h="1" x="4327"/>
        <item h="1" x="3228"/>
        <item h="1" x="884"/>
        <item h="1" x="2781"/>
        <item h="1" x="4636"/>
        <item h="1" x="604"/>
        <item h="1" x="337"/>
        <item h="1" x="3171"/>
        <item h="1" x="817"/>
        <item h="1" x="329"/>
        <item h="1" x="2348"/>
        <item h="1" x="1248"/>
        <item h="1" x="4419"/>
        <item h="1" x="4386"/>
        <item h="1" x="3803"/>
        <item h="1" x="1328"/>
        <item h="1" x="3482"/>
        <item h="1" x="1124"/>
        <item h="1" x="3330"/>
        <item h="1" x="2074"/>
        <item h="1" x="892"/>
        <item h="1" x="1818"/>
        <item h="1" x="4354"/>
        <item h="1" x="1216"/>
        <item h="1" x="1206"/>
        <item h="1" x="3500"/>
        <item h="1" x="4915"/>
        <item h="1" x="952"/>
        <item h="1" x="852"/>
        <item h="1" x="2489"/>
        <item h="1" x="3162"/>
        <item h="1" x="4250"/>
        <item h="1" x="1951"/>
        <item h="1" x="535"/>
        <item h="1" x="3925"/>
        <item h="1" x="4155"/>
        <item h="1" x="2318"/>
        <item h="1" x="3560"/>
        <item h="1" x="3671"/>
        <item h="1" x="1930"/>
        <item h="1" x="4780"/>
        <item h="1" x="4295"/>
        <item h="1" x="1973"/>
        <item h="1" x="362"/>
        <item h="1" x="209"/>
        <item h="1" x="4221"/>
        <item h="1" x="3043"/>
        <item h="1" x="4804"/>
        <item h="1" x="2202"/>
        <item h="1" x="1909"/>
        <item h="1" x="3919"/>
        <item h="1" x="3603"/>
        <item h="1" x="4449"/>
        <item h="1" x="2713"/>
        <item h="1" x="3279"/>
        <item h="1" x="4625"/>
        <item h="1" x="756"/>
        <item h="1" x="3862"/>
        <item h="1" x="4788"/>
        <item h="1" x="3380"/>
        <item h="1" x="4781"/>
        <item h="1" x="4192"/>
        <item h="1" x="2209"/>
        <item h="1" x="4755"/>
        <item h="1" x="3745"/>
        <item h="1" x="4133"/>
        <item h="1" x="4694"/>
        <item h="1" x="3340"/>
        <item h="1" x="1278"/>
        <item h="1" x="918"/>
        <item h="1" x="576"/>
        <item h="1" x="87"/>
        <item h="1" x="107"/>
        <item h="1" x="3310"/>
        <item h="1" x="446"/>
        <item h="1" x="1628"/>
        <item h="1" x="3231"/>
        <item h="1" x="1652"/>
        <item h="1" x="2459"/>
        <item h="1" x="4912"/>
        <item h="1" x="575"/>
        <item h="1" x="967"/>
        <item h="1" x="2225"/>
        <item h="1" x="4168"/>
        <item h="1" x="3798"/>
        <item h="1" x="4429"/>
        <item h="1" x="2702"/>
        <item h="1" x="3285"/>
        <item h="1" x="2113"/>
        <item h="1" x="4090"/>
        <item h="1" x="1834"/>
        <item h="1" x="2221"/>
        <item h="1" x="3555"/>
        <item h="1" x="1203"/>
        <item h="1" x="683"/>
        <item h="1" x="784"/>
        <item h="1" x="4092"/>
        <item h="1" x="3978"/>
        <item h="1" x="3077"/>
        <item h="1" x="4721"/>
        <item h="1" x="465"/>
        <item h="1" x="4207"/>
        <item h="1" x="3273"/>
        <item h="1" x="619"/>
        <item h="1" x="1404"/>
        <item h="1" x="30"/>
        <item h="1" x="3086"/>
        <item h="1" x="4889"/>
        <item h="1" x="4246"/>
        <item h="1" x="3006"/>
        <item h="1" x="4466"/>
        <item h="1" x="4119"/>
        <item h="1" x="3732"/>
        <item h="1" x="4161"/>
        <item h="1" x="1130"/>
        <item h="1" x="3111"/>
        <item h="1" x="586"/>
        <item h="1" x="3538"/>
        <item h="1" x="3751"/>
        <item h="1" x="2563"/>
        <item h="1" x="2561"/>
        <item h="1" x="3992"/>
        <item h="1" x="2722"/>
        <item h="1" x="3695"/>
        <item h="1" x="4239"/>
        <item h="1" x="1217"/>
        <item h="1" x="2400"/>
        <item h="1" x="4873"/>
        <item h="1" x="1488"/>
        <item h="1" x="4174"/>
        <item h="1" x="2464"/>
        <item h="1" x="559"/>
        <item h="1" x="1515"/>
        <item h="1" x="2966"/>
        <item h="1" x="2594"/>
        <item h="1" x="4325"/>
        <item h="1" x="2804"/>
        <item h="1" x="1527"/>
        <item h="1" x="1378"/>
        <item h="1" x="3571"/>
        <item h="1" x="3472"/>
        <item h="1" x="81"/>
        <item h="1" x="4352"/>
        <item h="1" x="4513"/>
        <item h="1" x="1843"/>
        <item h="1" x="1313"/>
        <item h="1" x="1052"/>
        <item h="1" x="552"/>
        <item h="1" x="2863"/>
        <item h="1" x="4791"/>
        <item h="1" x="3682"/>
        <item h="1" x="4734"/>
        <item h="1" x="4070"/>
        <item h="1" x="2037"/>
        <item h="1" x="1430"/>
        <item h="1" x="4055"/>
        <item h="1" x="445"/>
        <item h="1" x="3457"/>
        <item h="1" x="3626"/>
        <item h="1" x="2070"/>
        <item h="1" x="315"/>
        <item h="1" x="3586"/>
        <item h="1" x="4269"/>
        <item h="1" x="3874"/>
        <item h="1" x="2099"/>
        <item h="1" x="2923"/>
        <item h="1" x="2856"/>
        <item h="1" x="3374"/>
        <item h="1" x="3750"/>
        <item h="1" x="1295"/>
        <item h="1" x="2549"/>
        <item h="1" x="2391"/>
        <item h="1" x="2763"/>
        <item h="1" x="4822"/>
        <item h="1" x="1537"/>
        <item h="1" x="2109"/>
        <item h="1" x="2494"/>
        <item h="1" x="1629"/>
        <item h="1" x="2961"/>
        <item h="1" x="1382"/>
        <item h="1" x="656"/>
        <item h="1" x="1992"/>
        <item h="1" x="460"/>
        <item h="1" x="4369"/>
        <item h="1" x="2057"/>
        <item h="1" x="3986"/>
        <item h="1" x="543"/>
        <item h="1" x="3078"/>
        <item h="1" x="4498"/>
        <item h="1" x="2904"/>
        <item h="1" x="1218"/>
        <item h="1" x="4497"/>
        <item h="1" x="1406"/>
        <item h="1" x="2"/>
        <item h="1" x="1573"/>
        <item h="1" x="264"/>
        <item h="1" x="229"/>
        <item h="1" x="4491"/>
        <item h="1" x="4314"/>
        <item h="1" x="560"/>
        <item h="1" x="3145"/>
        <item h="1" x="1917"/>
        <item h="1" x="3148"/>
        <item h="1" x="160"/>
        <item h="1" x="31"/>
        <item h="1" x="6"/>
        <item h="1" x="467"/>
        <item h="1" x="2344"/>
        <item h="1" x="3301"/>
        <item h="1" x="1676"/>
        <item h="1" x="3440"/>
        <item h="1" x="2167"/>
        <item h="1" x="3668"/>
        <item h="1" x="3786"/>
        <item h="1" x="378"/>
        <item h="1" x="2389"/>
        <item h="1" x="1392"/>
        <item h="1" x="1329"/>
        <item h="1" x="1181"/>
        <item h="1" x="1807"/>
        <item h="1" x="2984"/>
        <item h="1" x="2797"/>
        <item h="1" x="3873"/>
        <item h="1" x="2773"/>
        <item h="1" x="3303"/>
        <item h="1" x="3720"/>
        <item h="1" x="3599"/>
        <item h="1" x="159"/>
        <item h="1" x="57"/>
        <item h="1" x="2876"/>
        <item h="1" x="2367"/>
        <item h="1" x="48"/>
        <item h="1" x="2000"/>
        <item h="1" x="1615"/>
        <item h="1" x="1787"/>
        <item h="1" x="1058"/>
        <item h="1" x="1330"/>
        <item h="1" x="593"/>
        <item h="1" x="770"/>
        <item h="1" x="1396"/>
        <item h="1" x="237"/>
        <item h="1" x="234"/>
        <item h="1" x="233"/>
        <item h="1" x="2973"/>
        <item h="1" x="2031"/>
        <item h="1" x="1521"/>
        <item h="1" x="4"/>
        <item h="1" x="3272"/>
        <item h="1" x="603"/>
        <item h="1" x="848"/>
        <item h="1" x="3475"/>
        <item h="1" x="306"/>
        <item h="1" x="740"/>
        <item h="1" x="4590"/>
        <item h="1" x="3779"/>
        <item h="1" x="765"/>
        <item h="1" x="2204"/>
        <item h="1" x="1948"/>
        <item h="1" x="163"/>
        <item h="1" x="2305"/>
        <item h="1" x="2545"/>
        <item h="1" x="652"/>
        <item h="1" x="2881"/>
        <item h="1" x="2447"/>
        <item h="1" x="1633"/>
        <item h="1" x="1514"/>
        <item h="1" x="934"/>
        <item h="1" x="4516"/>
        <item h="1" x="2405"/>
        <item h="1" x="2208"/>
        <item h="1" x="3592"/>
        <item h="1" x="1532"/>
        <item h="1" x="3663"/>
        <item h="1" x="2903"/>
        <item h="1" x="4229"/>
        <item h="1" x="2944"/>
        <item h="1" x="1501"/>
        <item h="1" x="4332"/>
        <item h="1" x="2731"/>
        <item h="1" x="2100"/>
        <item h="1" x="1971"/>
        <item h="1" x="4212"/>
        <item h="1" x="1964"/>
        <item h="1" x="4896"/>
        <item h="1" x="4244"/>
        <item h="1" x="4666"/>
        <item h="1" x="1732"/>
        <item h="1" x="2278"/>
        <item h="1" x="1635"/>
        <item h="1" x="3183"/>
        <item h="1" x="4191"/>
        <item h="1" x="1969"/>
        <item h="1" x="1434"/>
        <item h="1" x="1024"/>
        <item h="1" x="2198"/>
        <item h="1" x="3040"/>
        <item h="1" x="986"/>
        <item h="1" x="273"/>
        <item h="1" x="225"/>
        <item h="1" x="865"/>
        <item h="1" x="4122"/>
        <item h="1" x="4656"/>
        <item h="1" x="4277"/>
        <item h="1" x="4255"/>
        <item h="1" x="4204"/>
        <item h="1" x="558"/>
        <item h="1" x="3082"/>
        <item h="1" x="4750"/>
        <item h="1" x="73"/>
        <item h="1" x="2475"/>
        <item h="1" x="2080"/>
        <item h="1" x="4038"/>
        <item h="1" x="4758"/>
        <item h="1" x="1302"/>
        <item h="1" x="3679"/>
        <item h="1" x="3595"/>
        <item h="1" x="4120"/>
        <item h="1" x="927"/>
        <item h="1" x="4789"/>
        <item h="1" x="1159"/>
        <item h="1" x="4852"/>
        <item h="1" x="4388"/>
        <item h="1" x="2266"/>
        <item h="1" x="2444"/>
        <item h="1" x="4233"/>
        <item h="1" x="1702"/>
        <item h="1" x="1458"/>
        <item h="1" x="831"/>
        <item h="1" x="889"/>
        <item h="1" x="1323"/>
        <item h="1" x="2485"/>
        <item h="1" x="11"/>
        <item h="1" x="790"/>
        <item h="1" x="2737"/>
        <item h="1" x="4857"/>
        <item h="1" x="4104"/>
        <item h="1" x="3575"/>
        <item h="1" x="324"/>
        <item h="1" x="485"/>
        <item h="1" x="3814"/>
        <item h="1" x="2323"/>
        <item h="1" x="1805"/>
        <item h="1" x="2270"/>
        <item h="1" x="1326"/>
        <item h="1" x="1268"/>
        <item h="1" x="4808"/>
        <item h="1" x="3365"/>
        <item h="1" x="3160"/>
        <item h="1" x="3071"/>
        <item h="1" x="3369"/>
        <item h="1" x="2121"/>
        <item h="1" x="4778"/>
        <item h="1" x="1348"/>
        <item h="1" x="477"/>
        <item h="1" x="2503"/>
        <item h="1" x="2293"/>
        <item h="1" x="960"/>
        <item h="1" x="3393"/>
        <item h="1" x="4810"/>
        <item h="1" x="2867"/>
        <item h="1" x="2351"/>
        <item h="1" x="3755"/>
        <item h="1" x="1647"/>
        <item h="1" x="1854"/>
        <item h="1" x="1065"/>
        <item h="1" x="1044"/>
        <item h="1" x="1534"/>
        <item h="1" x="1741"/>
        <item h="1" x="2912"/>
        <item h="1" x="3539"/>
        <item h="1" x="3847"/>
        <item h="1" x="565"/>
        <item h="1" x="2141"/>
        <item h="1" x="7"/>
        <item h="1" x="3780"/>
        <item h="1" x="850"/>
        <item h="1" x="1977"/>
        <item h="1" x="4047"/>
        <item h="1" x="4685"/>
        <item h="1" x="4434"/>
        <item h="1" x="4480"/>
        <item h="1" x="3933"/>
        <item h="1" x="2749"/>
        <item h="1" x="3122"/>
        <item h="1" x="2180"/>
        <item h="1" x="540"/>
        <item h="1" x="922"/>
        <item h="1" x="628"/>
        <item h="1" x="4002"/>
        <item h="1" x="242"/>
        <item h="1" x="1866"/>
        <item h="1" x="2111"/>
        <item h="1" x="245"/>
        <item h="1" x="4206"/>
        <item h="1" x="4749"/>
        <item x="285"/>
        <item x="94"/>
        <item x="109"/>
        <item x="44"/>
        <item h="1" x="2181"/>
        <item h="1" x="1349"/>
        <item h="1" x="3377"/>
        <item h="1" x="3311"/>
        <item h="1" x="4096"/>
        <item h="1" x="819"/>
        <item h="1" x="212"/>
        <item h="1" x="1958"/>
        <item h="1" x="1817"/>
        <item h="1" x="4374"/>
        <item h="1" x="3568"/>
        <item h="1" x="1354"/>
        <item h="1" x="429"/>
        <item h="1" x="599"/>
        <item h="1" x="4479"/>
        <item h="1" x="1580"/>
        <item h="1" x="919"/>
        <item h="1" x="2040"/>
        <item h="1" x="2479"/>
        <item h="1" x="1027"/>
        <item h="1" x="3494"/>
        <item h="1" x="1940"/>
        <item h="1" x="317"/>
        <item h="1" x="512"/>
        <item h="1" x="980"/>
        <item h="1" x="192"/>
        <item h="1" x="1631"/>
        <item h="1" x="1498"/>
        <item h="1" x="344"/>
        <item h="1" x="4389"/>
        <item h="1" x="4390"/>
        <item h="1" x="21"/>
        <item h="1" x="39"/>
        <item h="1" x="2174"/>
        <item h="1" x="695"/>
        <item h="1" x="2356"/>
        <item h="1" x="3497"/>
        <item h="1" x="561"/>
        <item h="1" x="2065"/>
        <item h="1" x="1102"/>
        <item h="1" x="3988"/>
        <item h="1" x="3655"/>
        <item h="1" x="2497"/>
        <item h="1" x="3856"/>
        <item h="1" x="1261"/>
        <item h="1" x="2511"/>
        <item h="1" x="2697"/>
        <item h="1" x="1706"/>
        <item h="1" x="2818"/>
        <item h="1" x="1504"/>
        <item h="1" x="257"/>
        <item h="1" x="17"/>
        <item h="1" x="254"/>
        <item h="1" x="3752"/>
        <item h="1" x="2326"/>
        <item h="1" x="2119"/>
        <item h="1" x="1429"/>
        <item h="1" x="1433"/>
        <item h="1" x="3912"/>
        <item h="1" x="4362"/>
        <item h="1" x="4321"/>
        <item h="1" x="3067"/>
        <item h="1" x="2195"/>
        <item h="1" x="3689"/>
        <item h="1" x="3855"/>
        <item h="1" x="4367"/>
        <item h="1" x="4478"/>
        <item h="1" x="981"/>
        <item h="1" x="4776"/>
        <item h="1" x="3681"/>
        <item h="1" x="2125"/>
        <item h="1" x="4324"/>
        <item h="1" x="1421"/>
        <item h="1" x="3055"/>
        <item h="1" x="2126"/>
        <item h="1" x="3229"/>
        <item h="1" x="2463"/>
        <item h="1" x="1855"/>
        <item h="1" x="1986"/>
        <item h="1" x="4149"/>
        <item h="1" x="3932"/>
        <item h="1" x="4688"/>
        <item h="1" x="177"/>
        <item h="1" x="1021"/>
        <item h="1" x="2807"/>
        <item h="1" x="2663"/>
        <item h="1" x="4768"/>
        <item h="1" x="1740"/>
        <item h="1" x="4716"/>
        <item h="1" x="3865"/>
        <item h="1" x="1535"/>
        <item h="1" x="1173"/>
        <item h="1" x="4829"/>
        <item h="1" x="787"/>
        <item h="1" x="2173"/>
        <item h="1" x="4077"/>
        <item h="1" x="4596"/>
        <item h="1" x="1390"/>
        <item h="1" x="3371"/>
        <item h="1" x="4824"/>
        <item h="1" x="4397"/>
        <item h="1" x="3030"/>
        <item h="1" x="3771"/>
        <item h="1" x="4358"/>
        <item h="1" x="1790"/>
        <item h="1" x="1856"/>
        <item h="1" x="3247"/>
        <item h="1" x="1033"/>
        <item h="1" x="457"/>
        <item h="1" x="962"/>
        <item h="1" x="4194"/>
        <item h="1" x="2347"/>
        <item h="1" x="3469"/>
        <item h="1" x="3325"/>
        <item h="1" x="2783"/>
        <item h="1" x="1722"/>
        <item h="1" x="1726"/>
        <item h="1" x="2346"/>
        <item h="1" x="1129"/>
        <item h="1" x="708"/>
        <item h="1" x="213"/>
        <item h="1" x="392"/>
        <item h="1" x="182"/>
        <item h="1" x="1942"/>
        <item h="1" x="757"/>
        <item h="1" x="3059"/>
        <item h="1" x="2859"/>
        <item h="1" x="3824"/>
        <item h="1" x="2907"/>
        <item h="1" x="4823"/>
        <item h="1" x="4855"/>
        <item h="1" x="4539"/>
        <item h="1" x="4136"/>
        <item h="1" x="904"/>
        <item h="1" x="2026"/>
        <item h="1" x="3985"/>
        <item h="1" x="2064"/>
        <item h="1" x="4698"/>
        <item h="1" x="4464"/>
        <item h="1" x="3523"/>
        <item h="1" x="2292"/>
        <item h="1" x="481"/>
        <item h="1" x="4859"/>
        <item h="1" x="3157"/>
        <item h="1" x="3163"/>
        <item h="1" x="4301"/>
        <item h="1" x="1072"/>
        <item h="1" x="4785"/>
        <item h="1" x="3562"/>
        <item h="1" x="2803"/>
        <item h="1" x="1637"/>
        <item h="1" x="1046"/>
        <item h="1" x="4644"/>
        <item h="1" x="2844"/>
        <item h="1" x="4866"/>
        <item h="1" x="4135"/>
        <item h="1" x="327"/>
        <item h="1" x="4752"/>
        <item h="1" x="4792"/>
        <item h="1" x="270"/>
        <item h="1" x="1679"/>
        <item h="1" x="2782"/>
        <item h="1" x="4364"/>
        <item h="1" x="1408"/>
        <item h="1" x="3166"/>
        <item h="1" x="909"/>
        <item h="1" x="4408"/>
        <item h="1" x="2301"/>
        <item h="1" x="3609"/>
        <item h="1" x="4761"/>
        <item h="1" x="3451"/>
        <item h="1" x="16"/>
        <item h="1" x="64"/>
        <item h="1" x="110"/>
        <item h="1" x="227"/>
        <item h="1" x="3481"/>
        <item h="1" x="4901"/>
        <item h="1" x="3326"/>
        <item h="1" x="2840"/>
        <item h="1" x="2689"/>
        <item h="1" x="3958"/>
        <item h="1" x="1071"/>
        <item h="1" x="2291"/>
        <item h="1" x="3121"/>
        <item h="1" x="1712"/>
        <item h="1" x="3047"/>
        <item h="1" x="2575"/>
        <item h="1" x="2687"/>
        <item h="1" x="4573"/>
        <item h="1" x="2139"/>
        <item h="1" x="1186"/>
        <item h="1" x="1956"/>
        <item h="1" x="1848"/>
        <item h="1" x="3235"/>
        <item h="1" x="4302"/>
        <item h="1" x="2538"/>
        <item h="1" x="3835"/>
        <item h="1" x="419"/>
        <item h="1" x="3095"/>
        <item h="1" x="3733"/>
        <item h="1" x="1042"/>
        <item h="1" x="1993"/>
        <item h="1" x="1219"/>
        <item h="1" x="2231"/>
        <item h="1" x="2207"/>
        <item h="1" x="2623"/>
        <item h="1" x="2343"/>
        <item h="1" x="2042"/>
        <item h="1" x="2846"/>
        <item h="1" x="238"/>
        <item h="1" x="1316"/>
        <item h="1" x="2970"/>
        <item h="1" x="3812"/>
        <item h="1" x="4903"/>
        <item h="1" x="101"/>
        <item h="1" x="4249"/>
        <item h="1" x="1844"/>
        <item h="1" x="1619"/>
        <item h="1" x="205"/>
        <item h="1" x="3511"/>
        <item h="1" x="2943"/>
        <item h="1" x="4691"/>
        <item h="1" x="66"/>
        <item h="1" x="3"/>
        <item h="1" x="1513"/>
        <item h="1" x="216"/>
        <item h="1" x="462"/>
        <item h="1" x="3951"/>
        <item h="1" x="4424"/>
        <item h="1" x="3076"/>
        <item h="1" x="2662"/>
        <item h="1" x="3363"/>
        <item h="1" x="2191"/>
        <item h="1" x="1291"/>
        <item h="1" x="2591"/>
        <item h="1" x="357"/>
        <item h="1" x="4046"/>
        <item h="1" x="2145"/>
        <item h="1" x="3420"/>
        <item h="1" x="4444"/>
        <item h="1" x="1395"/>
        <item h="1" x="818"/>
        <item h="1" x="2340"/>
        <item h="1" x="383"/>
        <item h="1" x="3424"/>
        <item h="1" x="3196"/>
        <item h="1" x="4196"/>
        <item h="1" x="662"/>
        <item h="1" x="605"/>
        <item h="1" x="4860"/>
        <item h="1" x="4042"/>
        <item h="1" x="2758"/>
        <item h="1" x="4356"/>
        <item h="1" x="2313"/>
        <item h="1" x="1247"/>
        <item h="1" x="4081"/>
        <item h="1" x="1800"/>
        <item h="1" x="3282"/>
        <item h="1" x="907"/>
        <item h="1" x="3503"/>
        <item h="1" x="4043"/>
        <item h="1" x="484"/>
        <item h="1" x="3664"/>
        <item h="1" x="3644"/>
        <item h="1" x="2850"/>
        <item h="1" x="295"/>
        <item h="1" x="2047"/>
        <item h="1" x="1402"/>
        <item h="1" x="839"/>
        <item h="1" x="4699"/>
        <item h="1" x="2368"/>
        <item h="1" x="2869"/>
        <item h="1" x="431"/>
        <item h="1" x="296"/>
        <item h="1" x="313"/>
        <item h="1" x="4878"/>
        <item h="1" x="1353"/>
        <item h="1" x="3465"/>
        <item h="1" x="2893"/>
        <item h="1" x="1863"/>
        <item h="1" x="2596"/>
        <item h="1" x="2350"/>
        <item h="1" x="1643"/>
        <item h="1" x="724"/>
        <item h="1" x="2371"/>
        <item h="1" x="870"/>
        <item h="1" x="100"/>
        <item h="1" x="412"/>
        <item h="1" x="2899"/>
        <item h="1" x="328"/>
        <item h="1" x="1859"/>
        <item h="1" x="2978"/>
        <item h="1" x="1212"/>
        <item h="1" x="633"/>
        <item h="1" x="1141"/>
        <item h="1" x="1583"/>
        <item h="1" x="2008"/>
        <item h="1" x="1664"/>
        <item h="1" x="1064"/>
        <item h="1" x="809"/>
        <item h="1" x="3569"/>
        <item h="1" x="323"/>
        <item h="1" x="2390"/>
        <item h="1" x="4913"/>
        <item h="1" x="855"/>
        <item h="1" x="3144"/>
        <item h="1" x="3691"/>
        <item h="1" x="1499"/>
        <item h="1" x="1463"/>
        <item h="1" x="3492"/>
        <item h="1" x="3080"/>
        <item h="1" x="4853"/>
        <item h="1" x="2154"/>
        <item h="1" x="3823"/>
        <item h="1" x="4765"/>
        <item h="1" x="2324"/>
        <item h="1" x="1128"/>
        <item h="1" x="3905"/>
        <item h="1" x="2862"/>
        <item h="1" x="4832"/>
        <item h="1" x="1923"/>
        <item h="1" x="966"/>
        <item h="1" x="2306"/>
        <item h="1" x="2063"/>
        <item h="1" x="4320"/>
        <item h="1" x="710"/>
        <item h="1" x="3880"/>
        <item h="1" x="4241"/>
        <item h="1" x="860"/>
        <item h="1" x="1116"/>
        <item h="1" x="3104"/>
        <item h="1" x="1946"/>
        <item h="1" x="3264"/>
        <item h="1" x="360"/>
        <item h="1" x="4384"/>
        <item h="1" x="1903"/>
        <item h="1" x="2082"/>
        <item h="1" x="1108"/>
        <item h="1" x="3403"/>
        <item h="1" x="2791"/>
        <item h="1" x="886"/>
        <item h="1" x="2873"/>
        <item h="1" x="24"/>
        <item h="1" x="55"/>
        <item h="1" x="1554"/>
        <item h="1" x="3323"/>
        <item h="1" x="3180"/>
        <item h="1" x="3901"/>
        <item h="1" x="2707"/>
        <item h="1" x="1701"/>
        <item h="1" x="4398"/>
        <item h="1" x="3199"/>
        <item h="1" x="3099"/>
        <item h="1" x="4782"/>
        <item h="1" x="4037"/>
        <item h="1" x="1563"/>
        <item h="1" x="1331"/>
        <item h="1" x="2942"/>
        <item h="1" x="2612"/>
        <item h="1" x="3828"/>
        <item h="1" x="50"/>
        <item h="1" x="802"/>
        <item h="1" x="3565"/>
        <item h="1" x="3570"/>
        <item h="1" x="1941"/>
        <item h="1" x="4272"/>
        <item h="1" x="3818"/>
        <item h="1" x="2238"/>
        <item h="1" x="256"/>
        <item h="1" x="4450"/>
        <item h="1" x="704"/>
        <item h="1" x="1883"/>
        <item h="1" x="3050"/>
        <item h="1" x="2169"/>
        <item h="1" x="3549"/>
        <item h="1" x="1244"/>
        <item h="1" x="1305"/>
        <item h="1" x="3010"/>
        <item h="1" x="4591"/>
        <item h="1" x="4541"/>
        <item h="1" x="1384"/>
        <item h="1" x="434"/>
        <item h="1" x="737"/>
        <item h="1" x="4609"/>
        <item h="1" x="698"/>
        <item h="1" x="370"/>
        <item h="1" x="459"/>
        <item h="1" x="3284"/>
        <item h="1" x="3672"/>
        <item h="1" x="3463"/>
        <item h="1" x="1149"/>
        <item h="1" x="4372"/>
        <item h="1" x="4499"/>
        <item h="1" x="1858"/>
        <item h="1" x="2469"/>
        <item h="1" x="2630"/>
        <item h="1" x="3902"/>
        <item h="1" x="3582"/>
        <item h="1" x="1092"/>
        <item h="1" x="1970"/>
        <item h="1" x="99"/>
        <item h="1" x="20"/>
        <item h="1" x="23"/>
        <item h="1" x="3395"/>
        <item h="1" x="402"/>
        <item h="1" x="4353"/>
        <item h="1" x="2556"/>
        <item h="1" x="1801"/>
        <item h="1" x="4534"/>
        <item h="1" x="4813"/>
        <item h="1" x="727"/>
        <item h="1" x="1491"/>
        <item h="1" x="993"/>
        <item h="1" x="3381"/>
        <item h="1" x="1908"/>
        <item h="1" x="1900"/>
        <item h="1" x="3139"/>
        <item h="1" x="4488"/>
        <item h="1" x="4435"/>
        <item h="1" x="1310"/>
        <item h="1" x="294"/>
        <item h="1" x="2067"/>
        <item h="1" x="433"/>
        <item h="1" x="185"/>
        <item h="1" x="204"/>
        <item h="1" x="103"/>
        <item h="1" x="3952"/>
        <item h="1" x="1577"/>
        <item h="1" x="863"/>
        <item h="1" x="1309"/>
        <item h="1" x="241"/>
        <item h="1" x="1335"/>
        <item h="1" x="2640"/>
        <item h="1" x="4171"/>
        <item h="1" x="3268"/>
        <item h="1" x="3248"/>
        <item h="1" x="2412"/>
        <item h="1" x="3151"/>
        <item h="1" x="2035"/>
        <item h="1" x="2490"/>
        <item h="1" x="4869"/>
        <item h="1" x="1692"/>
        <item h="1" x="2577"/>
        <item h="1" x="2546"/>
        <item h="1" x="2669"/>
        <item h="1" x="1282"/>
        <item h="1" x="2678"/>
        <item h="1" x="3593"/>
        <item h="1" x="1551"/>
        <item h="1" x="175"/>
        <item h="1" x="345"/>
        <item h="1" x="4740"/>
        <item h="1" x="1098"/>
        <item h="1" x="1062"/>
        <item h="1" x="2073"/>
        <item h="1" x="2435"/>
        <item h="1" x="3329"/>
        <item h="1" x="4572"/>
        <item h="1" x="632"/>
        <item h="1" x="1199"/>
        <item h="1" x="996"/>
        <item h="1" x="814"/>
        <item h="1" x="373"/>
        <item h="1" x="1163"/>
        <item h="1" x="511"/>
        <item h="1" x="2361"/>
        <item h="1" x="999"/>
        <item h="1" x="2738"/>
        <item h="1" x="277"/>
        <item h="1" x="1265"/>
        <item h="1" x="716"/>
        <item h="1" x="745"/>
        <item h="1" x="1730"/>
        <item h="1" x="3184"/>
        <item h="1" x="3838"/>
        <item h="1" x="4501"/>
        <item h="1" x="3155"/>
        <item h="1" x="974"/>
        <item h="1" x="79"/>
        <item h="1" x="2159"/>
        <item h="1" x="1132"/>
        <item h="1" x="1174"/>
        <item h="1" x="4598"/>
        <item h="1" x="659"/>
        <item h="1" x="3826"/>
        <item h="1" x="2854"/>
        <item h="1" x="4658"/>
        <item h="1" x="564"/>
        <item h="1" x="2571"/>
        <item h="1" x="2232"/>
        <item h="1" x="4405"/>
        <item h="1" x="2999"/>
        <item h="1" x="4236"/>
        <item h="1" x="1426"/>
        <item h="1" x="1230"/>
        <item h="1" x="2866"/>
        <item h="1" x="3353"/>
        <item h="1" x="139"/>
        <item h="1" x="4492"/>
        <item h="1" x="789"/>
        <item h="1" x="3025"/>
        <item h="1" x="3063"/>
        <item h="1" x="1891"/>
        <item h="1" x="4262"/>
        <item h="1" x="3830"/>
        <item h="1" x="4217"/>
        <item h="1" x="2788"/>
        <item h="1" x="2608"/>
        <item h="1" x="3540"/>
        <item h="1" x="640"/>
        <item h="1" x="1201"/>
        <item h="1" x="157"/>
        <item h="1" x="1315"/>
        <item h="1" x="4141"/>
        <item h="1" x="2147"/>
        <item h="1" x="1687"/>
        <item h="1" x="2418"/>
        <item h="1" x="3435"/>
        <item h="1" x="3875"/>
        <item h="1" x="4876"/>
        <item h="1" x="495"/>
        <item h="1" x="3064"/>
        <item h="1" x="3646"/>
        <item h="1" x="514"/>
        <item h="1" x="779"/>
        <item h="1" x="4166"/>
        <item h="1" x="4879"/>
        <item h="1" x="4247"/>
        <item h="1" x="622"/>
        <item h="1" x="3255"/>
        <item h="1" x="63"/>
        <item h="1" x="2408"/>
        <item h="1" x="478"/>
        <item h="1" x="759"/>
        <item h="1" x="2093"/>
        <item h="1" x="1000"/>
        <item h="1" x="2952"/>
        <item h="1" x="1002"/>
        <item h="1" x="3137"/>
        <item h="1" x="1220"/>
        <item h="1" x="503"/>
        <item h="1" x="4381"/>
        <item h="1" x="4664"/>
        <item h="1" x="510"/>
        <item h="1" x="2086"/>
        <item h="1" x="4169"/>
        <item h="1" x="1226"/>
        <item h="1" x="4645"/>
        <item h="1" x="2593"/>
        <item h="1" x="14"/>
        <item h="1" x="672"/>
        <item h="1" x="3094"/>
        <item h="1" x="3048"/>
        <item h="1" x="1503"/>
        <item h="1" x="441"/>
        <item h="1" x="2046"/>
        <item h="1" x="4727"/>
        <item h="1" x="267"/>
        <item h="1" x="335"/>
        <item h="1" x="336"/>
        <item h="1" x="4341"/>
        <item h="1" x="1932"/>
        <item h="1" x="3859"/>
        <item h="1" x="3274"/>
        <item h="1" x="3203"/>
        <item h="1" x="4216"/>
        <item h="1" x="4838"/>
        <item h="1" x="4378"/>
        <item h="1" x="517"/>
        <item h="1" x="696"/>
        <item h="1" x="2670"/>
        <item h="1" x="3886"/>
        <item h="1" x="333"/>
        <item h="1" x="84"/>
        <item h="1" x="1879"/>
        <item h="1" x="2771"/>
        <item h="1" x="4291"/>
        <item h="1" x="3709"/>
        <item h="1" x="1814"/>
        <item h="1" x="1273"/>
        <item h="1" x="4607"/>
        <item h="1" x="570"/>
        <item h="1" x="2267"/>
        <item h="1" x="4795"/>
        <item h="1" x="3653"/>
        <item h="1" x="542"/>
        <item h="1" x="1409"/>
        <item h="1" x="2242"/>
        <item h="1" x="3960"/>
        <item h="1" x="3418"/>
        <item h="1" x="2657"/>
        <item h="1" x="470"/>
        <item h="1" x="2633"/>
        <item h="1" x="4253"/>
        <item h="1" x="275"/>
        <item h="1" x="2363"/>
        <item h="1" x="653"/>
        <item h="1" x="3931"/>
        <item h="1" x="1351"/>
        <item h="1" x="2516"/>
        <item h="1" x="3102"/>
        <item h="1" x="647"/>
        <item h="1" x="126"/>
        <item h="1" x="124"/>
        <item h="1" x="1496"/>
        <item h="1" x="1143"/>
        <item h="1" x="1170"/>
        <item h="1" x="2013"/>
        <item h="1" x="1700"/>
        <item h="1" x="3506"/>
        <item h="1" x="1007"/>
        <item h="1" x="2518"/>
        <item h="1" x="1209"/>
        <item h="1" x="2703"/>
        <item h="1" x="4836"/>
        <item h="1" x="3049"/>
        <item h="1" x="3452"/>
        <item h="1" x="1153"/>
        <item h="1" x="3836"/>
        <item h="1" x="677"/>
        <item h="1" x="4218"/>
        <item h="1" x="2811"/>
        <item h="1" x="3015"/>
        <item h="1" x="4910"/>
        <item h="1" x="598"/>
        <item h="1" x="792"/>
        <item h="1" x="4751"/>
        <item h="1" x="1154"/>
        <item h="1" x="4560"/>
        <item h="1" x="321"/>
        <item h="1" x="72"/>
        <item h="1" x="2896"/>
        <item h="1" x="3297"/>
        <item h="1" x="1079"/>
        <item h="1" x="2653"/>
        <item h="1" x="1266"/>
        <item h="1" x="4864"/>
        <item h="1" x="2033"/>
        <item h="1" x="3767"/>
        <item h="1" x="3281"/>
        <item h="1" x="1436"/>
        <item h="1" x="970"/>
        <item h="1" x="3397"/>
        <item h="1" x="2068"/>
        <item h="1" x="1798"/>
        <item h="1" x="2800"/>
        <item h="1" x="1683"/>
        <item h="1" x="1803"/>
        <item h="1" x="1944"/>
        <item h="1" x="1666"/>
        <item h="1" x="3837"/>
        <item h="1" x="4845"/>
        <item h="1" x="1341"/>
        <item h="1" x="1590"/>
        <item h="1" x="2638"/>
        <item h="1" x="1539"/>
        <item h="1" x="3914"/>
        <item h="1" x="1612"/>
        <item h="1" x="2353"/>
        <item h="1" x="387"/>
        <item h="1" x="832"/>
        <item h="1" x="2383"/>
        <item h="1" x="2615"/>
        <item h="1" x="1232"/>
        <item h="1" x="3715"/>
        <item h="1" x="3399"/>
        <item h="1" x="1877"/>
        <item h="1" x="1025"/>
        <item h="1" x="2303"/>
        <item h="1" x="3179"/>
        <item h="1" x="3956"/>
        <item h="1" x="1479"/>
        <item h="1" x="3970"/>
        <item h="1" x="3839"/>
        <item h="1" x="1267"/>
        <item h="1" x="4637"/>
        <item h="1" x="4117"/>
        <item h="1" x="291"/>
        <item h="1" x="3442"/>
        <item h="1" x="1211"/>
        <item h="1" x="2454"/>
        <item h="1" x="1264"/>
        <item h="1" x="4652"/>
        <item h="1" x="3074"/>
        <item h="1" x="3186"/>
        <item h="1" x="825"/>
        <item h="1" x="2325"/>
        <item h="1" x="3332"/>
        <item h="1" x="4508"/>
        <item h="1" x="1849"/>
        <item h="1" x="4846"/>
        <item h="1" x="250"/>
        <item h="1" x="975"/>
        <item h="1" x="319"/>
        <item h="1" x="1070"/>
        <item h="1" x="3011"/>
        <item h="1" x="2868"/>
        <item h="1" x="4489"/>
        <item h="1" x="3089"/>
        <item h="1" x="3686"/>
        <item h="1" x="218"/>
        <item h="1" x="3889"/>
        <item h="1" x="2837"/>
        <item h="1" x="4520"/>
        <item h="1" x="1113"/>
        <item h="1" x="871"/>
        <item h="1" x="1435"/>
        <item h="1" x="3406"/>
        <item h="1" x="461"/>
        <item h="1" x="3900"/>
        <item h="1" x="2645"/>
        <item h="1" x="867"/>
        <item h="1" x="2637"/>
        <item h="1" x="3316"/>
        <item h="1" x="3659"/>
        <item h="1" x="1111"/>
        <item h="1" x="4510"/>
        <item h="1" x="91"/>
        <item h="1" x="1967"/>
        <item h="1" x="493"/>
        <item h="1" x="2920"/>
        <item h="1" x="1955"/>
        <item h="1" x="1222"/>
        <item h="1" x="2452"/>
        <item h="1" x="1653"/>
        <item h="1" x="712"/>
        <item h="1" x="1594"/>
        <item h="1" x="2025"/>
        <item h="1" x="274"/>
        <item h="1" x="2611"/>
        <item h="1" x="1582"/>
        <item h="1" x="1069"/>
        <item h="1" x="2857"/>
        <item h="1" x="1112"/>
        <item h="1" x="1704"/>
        <item h="1" x="4713"/>
        <item h="1" x="1176"/>
        <item h="1" x="2297"/>
        <item h="1" x="3591"/>
        <item h="1" x="4895"/>
        <item h="1" x="1517"/>
        <item h="1" x="3977"/>
        <item h="1" x="3232"/>
        <item h="1" x="3042"/>
        <item h="1" x="2939"/>
        <item h="1" x="842"/>
        <item h="1" x="2584"/>
        <item h="1" x="1545"/>
        <item h="1" x="4536"/>
        <item h="1" x="2249"/>
        <item h="1" x="4627"/>
        <item h="1" x="2118"/>
        <item h="1" x="4423"/>
        <item h="1" x="2428"/>
        <item h="1" x="1235"/>
        <item h="1" x="1839"/>
        <item h="1" x="1523"/>
        <item h="1" x="3846"/>
        <item h="1" x="1269"/>
        <item h="1" x="3123"/>
        <item h="1" x="3187"/>
        <item h="1" x="774"/>
        <item h="1" x="2626"/>
        <item h="1" x="1669"/>
        <item h="1" x="968"/>
        <item h="1" x="2699"/>
        <item h="1" x="3512"/>
        <item h="1" x="3639"/>
        <item h="1" x="1123"/>
        <item h="1" x="178"/>
        <item h="1" x="4894"/>
        <item h="1" x="812"/>
        <item h="1" x="1796"/>
        <item h="1" x="943"/>
        <item h="1" x="4127"/>
        <item h="1" x="1379"/>
        <item h="1" x="1097"/>
        <item h="1" x="1972"/>
        <item h="1" x="330"/>
        <item h="1" x="3638"/>
        <item h="1" x="522"/>
        <item h="1" x="2674"/>
        <item h="1" x="3364"/>
        <item h="1" x="2062"/>
        <item h="1" x="2521"/>
        <item h="1" x="3276"/>
        <item h="1" x="1746"/>
        <item h="1" x="1734"/>
        <item h="1" x="1943"/>
        <item h="1" x="3841"/>
        <item h="1" x="3223"/>
        <item h="1" x="409"/>
        <item h="1" x="1640"/>
        <item h="1" x="377"/>
        <item h="1" x="4334"/>
        <item h="1" x="2433"/>
        <item h="1" x="2061"/>
        <item h="1" x="649"/>
        <item h="1" x="3241"/>
        <item h="1" x="1012"/>
        <item h="1" x="722"/>
        <item h="1" x="625"/>
        <item h="1" x="729"/>
        <item h="1" x="2785"/>
        <item h="1" x="3087"/>
        <item h="1" x="4399"/>
        <item h="1" x="3934"/>
        <item h="1" x="3921"/>
        <item h="1" x="2991"/>
        <item h="1" x="513"/>
        <item h="1" x="355"/>
        <item h="1" x="3347"/>
        <item h="1" x="768"/>
        <item h="1" x="4452"/>
        <item h="1" x="1257"/>
        <item h="1" x="739"/>
        <item h="1" x="2802"/>
        <item h="1" x="1920"/>
        <item h="1" x="2333"/>
        <item h="1" x="1472"/>
        <item h="1" x="602"/>
        <item h="1" x="4868"/>
        <item h="1" x="2134"/>
        <item h="1" x="569"/>
        <item h="1" x="3352"/>
        <item h="1" x="4623"/>
        <item h="1" x="4583"/>
        <item h="1" x="1898"/>
        <item h="1" x="1791"/>
        <item h="1" x="1918"/>
        <item h="1" x="1171"/>
        <item h="1" x="1231"/>
        <item h="1" x="4456"/>
        <item h="1" x="2601"/>
        <item h="1" x="4642"/>
        <item h="1" x="4431"/>
        <item h="1" x="259"/>
        <item h="1" x="263"/>
        <item h="1" x="1187"/>
        <item h="1" x="778"/>
        <item h="1" x="2705"/>
        <item h="1" x="104"/>
        <item h="1" x="4661"/>
        <item h="1" x="3300"/>
        <item h="1" x="320"/>
        <item h="1" x="1088"/>
        <item h="1" x="4493"/>
        <item h="1" x="4110"/>
        <item h="1" x="342"/>
        <item h="1" x="797"/>
        <item h="1" x="580"/>
        <item h="1" x="1586"/>
        <item h="1" x="1769"/>
        <item h="1" x="2732"/>
        <item h="1" x="4256"/>
        <item h="1" x="4311"/>
        <item h="1" x="1813"/>
        <item h="1" x="4619"/>
        <item h="1" x="2190"/>
        <item h="1" x="325"/>
        <item h="1" x="4775"/>
        <item h="1" x="4757"/>
        <item h="1" x="3600"/>
        <item h="1" x="992"/>
        <item h="1" x="3124"/>
        <item h="1" x="4363"/>
        <item h="1" x="623"/>
        <item h="1" x="3802"/>
        <item h="1" x="3701"/>
        <item h="1" x="1140"/>
        <item h="1" x="3164"/>
        <item h="1" x="2338"/>
        <item h="1" x="2409"/>
        <item h="1" x="289"/>
        <item h="1" x="748"/>
        <item h="1" x="1196"/>
        <item h="1" x="2314"/>
        <item h="1" x="3620"/>
        <item h="1" x="530"/>
        <item x="3509"/>
        <item h="1" x="3222"/>
        <item h="1" x="3759"/>
        <item h="1" x="2514"/>
        <item h="1" x="2602"/>
        <item h="1" x="908"/>
        <item h="1" x="1346"/>
        <item h="1" x="2537"/>
        <item h="1" x="1049"/>
        <item h="1" x="395"/>
        <item h="1" x="1625"/>
        <item h="1" x="2162"/>
        <item h="1" x="4157"/>
        <item h="1" x="475"/>
        <item h="1" x="1318"/>
        <item h="1" x="4322"/>
        <item h="1" x="1035"/>
        <item h="1" x="4243"/>
        <item h="1" x="2316"/>
        <item h="1" x="301"/>
        <item h="1" x="1356"/>
        <item h="1" x="4665"/>
        <item h="1" x="4159"/>
        <item h="1" x="3589"/>
        <item x="2116"/>
        <item h="1" x="2092"/>
        <item h="1" x="1476"/>
        <item h="1" x="4796"/>
        <item h="1" x="4173"/>
        <item h="1" x="4393"/>
        <item h="1" x="1991"/>
        <item h="1" x="711"/>
        <item h="1" x="750"/>
        <item h="1" x="173"/>
        <item h="1" x="624"/>
        <item h="1" x="917"/>
        <item h="1" x="1327"/>
        <item h="1" x="3246"/>
        <item h="1" x="2512"/>
        <item h="1" x="1867"/>
        <item h="1" x="2906"/>
        <item h="1" x="3525"/>
        <item h="1" x="4144"/>
        <item h="1" x="4425"/>
        <item h="1" x="2841"/>
        <item h="1" x="3885"/>
        <item h="1" x="3871"/>
        <item h="1" x="2508"/>
        <item h="1" x="573"/>
        <item h="1" x="3551"/>
        <item h="1" x="4203"/>
        <item h="1" x="3727"/>
        <item h="1" x="3008"/>
        <item h="1" x="1574"/>
        <item h="1" x="3564"/>
        <item h="1" x="3253"/>
        <item h="1" x="1482"/>
        <item h="1" x="4248"/>
        <item h="1" x="1311"/>
        <item h="1" x="1164"/>
        <item h="1" x="3833"/>
        <item h="1" x="862"/>
        <item h="1" x="1516"/>
        <item h="1" x="2058"/>
        <item h="1" x="2030"/>
        <item h="1" x="3396"/>
        <item h="1" x="3243"/>
        <item h="1" x="3651"/>
        <item h="1" x="2250"/>
        <item h="1" x="2609"/>
        <item h="1" x="1744"/>
        <item h="1" x="3355"/>
        <item h="1" x="2547"/>
        <item h="1" x="2430"/>
        <item h="1" x="2005"/>
        <item h="1" x="1675"/>
        <item h="1" x="3346"/>
        <item h="1" x="4413"/>
        <item h="1" x="2833"/>
        <item h="1" x="3563"/>
        <item h="1" x="1895"/>
        <item h="1" x="3291"/>
        <item h="1" x="3917"/>
        <item h="1" x="2018"/>
        <item h="1" x="4072"/>
        <item h="1" x="304"/>
        <item h="1" x="136"/>
        <item h="1" x="236"/>
        <item h="1" x="4812"/>
        <item h="1" x="2588"/>
        <item h="1" x="2525"/>
        <item h="1" x="3524"/>
        <item h="1" x="3546"/>
        <item h="1" x="3385"/>
        <item h="1" x="3502"/>
        <item h="1" x="4830"/>
        <item h="1" x="4806"/>
        <item h="1" x="171"/>
        <item h="1" x="2199"/>
        <item h="1" x="1976"/>
        <item h="1" x="2432"/>
        <item h="1" x="3528"/>
        <item h="1" x="639"/>
        <item h="1" x="1452"/>
        <item h="1" x="2302"/>
        <item h="1" x="2574"/>
        <item h="1" x="1540"/>
        <item h="1" x="2515"/>
        <item h="1" x="4561"/>
        <item h="1" x="1474"/>
        <item h="1" x="1388"/>
        <item h="1" x="3031"/>
        <item h="1" x="1894"/>
        <item h="1" x="2060"/>
        <item h="1" x="4799"/>
        <item h="1" x="2477"/>
        <item h="1" x="4049"/>
        <item h="1" x="3827"/>
        <item h="1" x="4603"/>
        <item h="1" x="2696"/>
        <item h="1" x="2544"/>
        <item h="1" x="2874"/>
        <item h="1" x="2004"/>
        <item h="1" x="2750"/>
        <item h="1" x="2332"/>
        <item h="1" x="4178"/>
        <item h="1" x="4016"/>
        <item h="1" x="486"/>
        <item h="1" x="2805"/>
        <item h="1" x="1417"/>
        <item h="1" x="4128"/>
        <item h="1" x="733"/>
        <item h="1" x="4870"/>
        <item h="1" x="1531"/>
        <item h="1" x="2178"/>
        <item h="1" x="666"/>
        <item h="1" x="4215"/>
        <item h="1" x="2342"/>
        <item h="1" x="130"/>
        <item h="1" x="127"/>
        <item h="1" x="4125"/>
        <item h="1" x="2679"/>
        <item h="1" x="2317"/>
        <item h="1" x="1036"/>
        <item h="1" x="2260"/>
        <item h="1" x="3851"/>
        <item h="1" x="1512"/>
        <item h="1" x="3225"/>
        <item h="1" x="878"/>
        <item h="1" x="2576"/>
        <item h="1" x="4856"/>
        <item h="1" x="4036"/>
        <item h="1" x="4091"/>
        <item h="1" x="2887"/>
        <item h="1" x="4547"/>
        <item h="1" x="3937"/>
        <item h="1" x="1751"/>
        <item h="1" x="4089"/>
        <item h="1" x="492"/>
        <item h="1" x="4902"/>
        <item h="1" x="1089"/>
        <item h="1" x="2123"/>
        <item h="1" x="4862"/>
        <item h="1" x="550"/>
        <item h="1" x="26"/>
        <item h="1" x="1411"/>
        <item h="1" x="4231"/>
        <item h="1" x="2210"/>
        <item h="1" x="4164"/>
        <item h="1" x="2107"/>
        <item h="1" x="4620"/>
        <item h="1" x="4432"/>
        <item h="1" x="1875"/>
        <item h="1" x="3001"/>
        <item h="1" x="249"/>
        <item h="1" x="88"/>
        <item h="1" x="2567"/>
        <item h="1" x="501"/>
        <item h="1" x="2901"/>
        <item h="1" x="2568"/>
        <item h="1" x="4595"/>
        <item h="1" x="4819"/>
        <item h="1" x="3842"/>
        <item h="1" x="2279"/>
        <item h="1" x="1916"/>
        <item h="1" x="3990"/>
        <item h="1" x="1276"/>
        <item h="1" x="211"/>
        <item h="1" x="4181"/>
        <item h="1" x="401"/>
        <item h="1" x="2725"/>
        <item h="1" x="278"/>
        <item h="1" x="1572"/>
        <item h="1" x="349"/>
        <item h="1" x="43"/>
        <item h="1" x="3507"/>
        <item h="1" x="2954"/>
        <item h="1" x="3590"/>
        <item h="1" x="3237"/>
        <item h="1" x="1029"/>
        <item h="1" x="3922"/>
        <item h="1" x="1076"/>
        <item h="1" x="3969"/>
        <item h="1" x="1400"/>
        <item h="1" x="2548"/>
        <item h="1" x="4443"/>
        <item h="1" x="339"/>
        <item x="112"/>
        <item x="37"/>
        <item x="53"/>
        <item x="36"/>
        <item h="1" x="1544"/>
        <item h="1" x="2688"/>
        <item h="1" x="3825"/>
        <item h="1" x="1694"/>
        <item h="1" x="2976"/>
        <item h="1" x="4274"/>
        <item h="1" x="4593"/>
        <item h="1" x="3768"/>
        <item h="1" x="311"/>
        <item h="1" x="4365"/>
        <item h="1" x="4697"/>
        <item h="1" x="3092"/>
        <item h="1" x="2963"/>
        <item h="1" x="2258"/>
        <item h="1" x="3997"/>
        <item h="1" x="3754"/>
        <item h="1" x="3927"/>
        <item h="1" x="40"/>
        <item h="1" x="2414"/>
        <item h="1" x="359"/>
        <item h="1" x="772"/>
        <item h="1" x="146"/>
        <item h="1" x="4339"/>
        <item h="1" x="1394"/>
        <item h="1" x="288"/>
        <item h="1" x="2851"/>
        <item h="1" x="3867"/>
        <item h="1" x="3250"/>
        <item h="1" x="4519"/>
        <item h="1" x="4020"/>
        <item h="1" x="2632"/>
        <item h="1" x="3722"/>
        <item h="1" x="4712"/>
        <item h="1" x="4711"/>
        <item h="1" x="179"/>
        <item h="1" x="875"/>
        <item h="1" x="4023"/>
        <item h="1" x="1365"/>
        <item h="1" x="3068"/>
        <item h="1" x="4628"/>
        <item h="1" x="2572"/>
        <item h="1" x="998"/>
        <item h="1" x="389"/>
        <item h="1" x="3471"/>
        <item h="1" x="572"/>
        <item h="1" x="2814"/>
        <item h="1" x="3256"/>
        <item h="1" x="4461"/>
        <item h="1" x="2937"/>
        <item h="1" x="3478"/>
        <item h="1" x="717"/>
        <item h="1" x="3724"/>
        <item h="1" x="2646"/>
        <item h="1" x="694"/>
        <item h="1" x="3693"/>
        <item h="1" x="4076"/>
        <item h="1" x="3267"/>
        <item h="1" x="1667"/>
        <item h="1" x="1938"/>
        <item h="1" x="556"/>
        <item h="1" x="655"/>
        <item h="1" x="751"/>
        <item h="1" x="2219"/>
        <item h="1" x="4285"/>
        <item h="1" x="2786"/>
        <item h="1" x="2381"/>
        <item h="1" x="1974"/>
        <item h="1" x="1897"/>
        <item h="1" x="2106"/>
        <item h="1" x="2071"/>
        <item h="1" x="609"/>
        <item h="1" x="1135"/>
        <item h="1" x="1419"/>
        <item h="1" x="3262"/>
        <item h="1" x="2251"/>
        <item h="1" x="4764"/>
        <item h="1" x="4828"/>
        <item h="1" x="958"/>
        <item h="1" x="1497"/>
        <item h="1" x="2429"/>
        <item h="1" x="2720"/>
        <item h="1" x="953"/>
        <item h="1" x="4433"/>
        <item h="1" x="2387"/>
        <item h="1" x="1713"/>
        <item h="1" x="1297"/>
        <item h="1" x="1221"/>
        <item h="1" x="1139"/>
        <item h="1" x="4068"/>
        <item h="1" x="350"/>
        <item h="1" x="4326"/>
        <item h="1" x="1443"/>
        <item h="1" x="67"/>
        <item h="1" x="747"/>
        <item h="1" x="1596"/>
        <item h="1" x="2734"/>
        <item h="1" x="2631"/>
        <item h="1" x="4774"/>
        <item h="1" x="951"/>
        <item h="1" x="4271"/>
        <item h="1" x="1567"/>
        <item h="1" x="3079"/>
        <item h="1" x="906"/>
        <item h="1" x="1456"/>
        <item h="1" x="366"/>
        <item h="1" x="4114"/>
        <item h="1" x="3295"/>
        <item h="1" x="2742"/>
        <item h="1" x="4225"/>
        <item h="1" x="2213"/>
        <item h="1" x="2176"/>
        <item h="1" x="2553"/>
        <item h="1" x="3527"/>
        <item h="1" x="587"/>
        <item h="1" x="2054"/>
        <item h="1" x="1204"/>
        <item h="1" x="2510"/>
        <item h="1" x="3444"/>
        <item h="1" x="3252"/>
        <item h="1" x="3009"/>
        <item h="1" x="2492"/>
        <item h="1" x="3556"/>
        <item h="1" x="3265"/>
        <item h="1" x="533"/>
        <item h="1" x="3110"/>
        <item h="1" x="4565"/>
        <item h="1" x="2526"/>
        <item h="1" x="1136"/>
        <item h="1" x="3584"/>
        <item h="1" x="1352"/>
        <item h="1" x="1659"/>
        <item h="1" x="1861"/>
        <item h="1" x="382"/>
        <item h="1" x="3212"/>
        <item h="1" x="1853"/>
        <item h="1" x="2592"/>
        <item h="1" x="3468"/>
        <item h="1" x="3848"/>
        <item h="1" x="4415"/>
        <item h="1" x="4307"/>
        <item h="1" x="3972"/>
        <item h="1" x="1471"/>
        <item h="1" x="1719"/>
        <item h="1" x="4462"/>
        <item h="1" x="826"/>
        <item h="1" x="488"/>
        <item h="1" x="2500"/>
        <item h="1" x="600"/>
        <item h="1" x="58"/>
        <item h="1" x="4343"/>
        <item h="1" x="4594"/>
        <item h="1" x="4193"/>
        <item h="1" x="1524"/>
        <item x="521"/>
        <item h="1" x="1934"/>
        <item h="1" x="3537"/>
        <item h="1" x="597"/>
        <item h="1" x="187"/>
        <item h="1" x="3161"/>
        <item h="1" x="108"/>
        <item h="1" x="2878"/>
        <item h="1" x="3432"/>
        <item h="1" x="4013"/>
        <item h="1" x="1598"/>
        <item h="1" x="1961"/>
        <item h="1" x="1483"/>
        <item h="1" x="2562"/>
        <item h="1" x="164"/>
        <item h="1" x="4007"/>
        <item h="1" x="4602"/>
        <item h="1" x="1332"/>
        <item h="1" x="1995"/>
        <item h="1" x="76"/>
        <item h="1" x="2135"/>
        <item h="1" x="676"/>
        <item h="1" x="4185"/>
        <item h="1" x="940"/>
        <item h="1" x="3741"/>
        <item h="1" x="3450"/>
        <item h="1" x="1764"/>
        <item h="1" x="591"/>
        <item h="1" x="4803"/>
        <item h="1" x="1782"/>
        <item h="1" x="2950"/>
        <item h="1" x="1840"/>
        <item h="1" x="4553"/>
        <item h="1" x="3173"/>
        <item h="1" x="2550"/>
        <item h="1" x="4718"/>
        <item h="1" x="2262"/>
        <item h="1" x="1368"/>
        <item h="1" x="3521"/>
        <item h="1" x="4772"/>
        <item h="1" x="3805"/>
        <item h="1" x="1904"/>
        <item h="1" x="479"/>
        <item h="1" x="4690"/>
        <item h="1" x="1812"/>
        <item h="1" x="352"/>
        <item h="1" x="1022"/>
        <item h="1" x="3829"/>
        <item h="1" x="1357"/>
        <item h="1" x="643"/>
        <item h="1" x="2667"/>
        <item h="1" x="2677"/>
        <item h="1" x="3007"/>
        <item h="1" x="2597"/>
        <item h="1" x="1650"/>
        <item h="1" x="2243"/>
        <item h="1" x="2589"/>
        <item h="1" x="3344"/>
        <item h="1" x="2507"/>
        <item h="1" x="4714"/>
        <item h="1" x="2617"/>
        <item h="1" x="4814"/>
        <item h="1" x="2604"/>
        <item h="1" x="1982"/>
        <item h="1" x="299"/>
        <item h="1" x="3146"/>
        <item h="1" x="2650"/>
        <item h="1" x="3947"/>
        <item h="1" x="4009"/>
        <item h="1" x="2144"/>
        <item h="1" x="2736"/>
        <item h="1" x="141"/>
        <item h="1" x="3045"/>
        <item h="1" x="3189"/>
        <item h="1" x="2529"/>
        <item h="1" x="1345"/>
        <item h="1" x="1475"/>
        <item h="1" x="4463"/>
        <item h="1" x="3439"/>
        <item h="1" x="2150"/>
        <item h="1" x="2586"/>
        <item h="1" x="3939"/>
        <item h="1" x="1681"/>
        <item h="1" x="2607"/>
        <item h="1" x="1709"/>
        <item h="1" x="2768"/>
        <item h="1" x="705"/>
        <item h="1" x="3356"/>
        <item h="1" x="2189"/>
        <item h="1" x="71"/>
        <item h="1" x="2277"/>
        <item h="1" x="4012"/>
        <item h="1" x="1465"/>
        <item h="1" x="2016"/>
        <item h="1" x="4351"/>
        <item h="1" x="4550"/>
        <item h="1" x="240"/>
        <item h="1" x="1684"/>
        <item h="1" x="1766"/>
        <item h="1" x="4235"/>
        <item h="1" x="2704"/>
        <item h="1" x="1654"/>
        <item h="1" x="3587"/>
        <item h="1" x="3929"/>
        <item h="1" x="4180"/>
        <item h="1" x="791"/>
        <item h="1" x="3554"/>
        <item h="1" x="4190"/>
        <item h="1" x="1609"/>
        <item h="1" x="1984"/>
        <item h="1" x="3763"/>
        <item h="1" x="3384"/>
        <item h="1" x="2879"/>
        <item h="1" x="596"/>
        <item h="1" x="4417"/>
        <item h="1" x="2446"/>
        <item h="1" x="3003"/>
        <item h="1" x="3334"/>
        <item h="1" x="4004"/>
        <item h="1" x="2852"/>
        <item h="1" x="1457"/>
        <item h="1" x="3611"/>
        <item h="1" x="2352"/>
        <item h="1" x="2819"/>
        <item h="1" x="4597"/>
        <item h="1" x="4621"/>
        <item h="1" x="660"/>
        <item h="1" x="46"/>
        <item h="1" x="3170"/>
        <item h="1" x="133"/>
        <item h="1" x="90"/>
        <item h="1" x="4476"/>
        <item h="1" x="3093"/>
        <item h="1" x="3358"/>
        <item h="1" x="690"/>
        <item h="1" x="801"/>
        <item h="1" x="520"/>
        <item h="1" x="207"/>
        <item h="1" x="123"/>
        <item h="1" x="65"/>
        <item h="1" x="47"/>
        <item h="1" x="102"/>
        <item h="1" x="34"/>
        <item h="1" x="579"/>
        <item h="1" x="782"/>
        <item h="1" x="3670"/>
        <item h="1" x="763"/>
        <item h="1" x="3292"/>
        <item h="1" x="2886"/>
        <item h="1" x="4292"/>
        <item h="1" x="932"/>
        <item h="1" x="4798"/>
        <item h="1" x="3747"/>
        <item h="1" x="466"/>
        <item h="1" x="2197"/>
        <item h="1" x="4392"/>
        <item h="1" x="4293"/>
        <item h="1" x="367"/>
        <item h="1" x="3305"/>
        <item h="1" x="3190"/>
        <item h="1" x="3850"/>
        <item h="1" x="3206"/>
        <item h="1" x="2685"/>
        <item h="1" x="888"/>
        <item h="1" x="2914"/>
        <item h="1" x="4073"/>
        <item h="1" x="2796"/>
        <item h="1" x="2397"/>
        <item h="1" x="1008"/>
        <item h="1" x="4825"/>
        <item h="1" x="1090"/>
        <item h="1" x="2407"/>
        <item h="1" x="651"/>
        <item h="1" x="2214"/>
        <item h="1" x="3470"/>
        <item h="1" x="2011"/>
        <item h="1" x="2319"/>
        <item h="1" x="674"/>
        <item h="1" x="903"/>
        <item h="1" x="3708"/>
        <item h="1" x="3857"/>
        <item h="1" x="4512"/>
        <item h="1" x="428"/>
        <item h="1" x="4523"/>
        <item h="1" x="2029"/>
        <item h="1" x="468"/>
        <item h="1" x="1752"/>
        <item h="1" x="1020"/>
        <item h="1" x="1481"/>
        <item h="1" x="2555"/>
        <item h="1" x="3935"/>
        <item h="1" x="3577"/>
      </items>
    </pivotField>
    <pivotField compact="0" outline="0" showAll="0"/>
    <pivotField compact="0" outline="0" showAll="0"/>
    <pivotField compact="0" outline="0" showAll="0">
      <items count="3523">
        <item x="655"/>
        <item x="1937"/>
        <item x="3465"/>
        <item x="1519"/>
        <item x="1461"/>
        <item x="2308"/>
        <item x="2378"/>
        <item x="1424"/>
        <item x="822"/>
        <item x="184"/>
        <item x="2184"/>
        <item x="3160"/>
        <item x="126"/>
        <item x="1484"/>
        <item x="3267"/>
        <item x="2478"/>
        <item x="83"/>
        <item x="3207"/>
        <item x="1917"/>
        <item x="2672"/>
        <item x="746"/>
        <item x="2928"/>
        <item x="1782"/>
        <item x="631"/>
        <item x="2326"/>
        <item x="2577"/>
        <item x="415"/>
        <item x="2255"/>
        <item x="1874"/>
        <item x="2235"/>
        <item x="368"/>
        <item x="3166"/>
        <item x="2254"/>
        <item x="2863"/>
        <item x="814"/>
        <item x="1412"/>
        <item x="2446"/>
        <item x="3361"/>
        <item x="3159"/>
        <item x="1406"/>
        <item x="2100"/>
        <item x="2994"/>
        <item x="2703"/>
        <item x="536"/>
        <item x="985"/>
        <item x="2349"/>
        <item x="1288"/>
        <item x="2472"/>
        <item x="2120"/>
        <item x="2265"/>
        <item x="3327"/>
        <item x="1113"/>
        <item x="2176"/>
        <item x="305"/>
        <item x="3297"/>
        <item x="2316"/>
        <item x="10"/>
        <item x="1715"/>
        <item x="2656"/>
        <item x="3008"/>
        <item x="1369"/>
        <item x="3316"/>
        <item x="1223"/>
        <item x="2383"/>
        <item x="1742"/>
        <item x="2417"/>
        <item x="2224"/>
        <item x="445"/>
        <item x="734"/>
        <item x="163"/>
        <item x="3135"/>
        <item x="1778"/>
        <item x="1558"/>
        <item x="3403"/>
        <item x="3024"/>
        <item x="1505"/>
        <item x="1087"/>
        <item x="1569"/>
        <item x="295"/>
        <item x="271"/>
        <item x="1146"/>
        <item x="2148"/>
        <item x="2724"/>
        <item x="1336"/>
        <item x="557"/>
        <item x="3326"/>
        <item x="1612"/>
        <item x="187"/>
        <item x="2363"/>
        <item x="959"/>
        <item x="786"/>
        <item x="1439"/>
        <item x="2116"/>
        <item x="2899"/>
        <item x="1082"/>
        <item x="1540"/>
        <item x="2761"/>
        <item x="3200"/>
        <item x="481"/>
        <item x="2489"/>
        <item x="851"/>
        <item x="181"/>
        <item x="3415"/>
        <item x="1588"/>
        <item x="759"/>
        <item x="200"/>
        <item x="2608"/>
        <item x="890"/>
        <item x="796"/>
        <item x="2558"/>
        <item x="1482"/>
        <item x="3321"/>
        <item x="3180"/>
        <item x="2106"/>
        <item x="2545"/>
        <item x="640"/>
        <item x="2009"/>
        <item x="843"/>
        <item x="835"/>
        <item x="860"/>
        <item x="2155"/>
        <item x="2849"/>
        <item x="452"/>
        <item x="1880"/>
        <item x="1979"/>
        <item x="1889"/>
        <item x="2062"/>
        <item x="611"/>
        <item x="741"/>
        <item x="3476"/>
        <item x="2881"/>
        <item x="2657"/>
        <item x="1795"/>
        <item x="1467"/>
        <item x="2258"/>
        <item x="1107"/>
        <item x="3318"/>
        <item x="1945"/>
        <item x="770"/>
        <item x="614"/>
        <item x="3466"/>
        <item x="2006"/>
        <item x="144"/>
        <item x="1565"/>
        <item x="958"/>
        <item x="2868"/>
        <item x="423"/>
        <item x="3317"/>
        <item x="2686"/>
        <item x="2771"/>
        <item x="2359"/>
        <item x="3244"/>
        <item x="2480"/>
        <item x="1613"/>
        <item x="978"/>
        <item x="170"/>
        <item x="3081"/>
        <item x="1455"/>
        <item x="215"/>
        <item x="2981"/>
        <item x="793"/>
        <item x="2880"/>
        <item x="2114"/>
        <item x="3428"/>
        <item x="944"/>
        <item x="947"/>
        <item x="2448"/>
        <item x="1899"/>
        <item x="97"/>
        <item x="427"/>
        <item x="1209"/>
        <item x="2516"/>
        <item x="554"/>
        <item x="3262"/>
        <item x="2573"/>
        <item x="379"/>
        <item x="1035"/>
        <item x="1756"/>
        <item x="1152"/>
        <item x="2015"/>
        <item x="3459"/>
        <item x="2818"/>
        <item x="3339"/>
        <item x="2108"/>
        <item x="858"/>
        <item x="1049"/>
        <item x="1709"/>
        <item x="162"/>
        <item x="3223"/>
        <item x="2768"/>
        <item x="1326"/>
        <item x="3145"/>
        <item x="1013"/>
        <item x="2595"/>
        <item x="3069"/>
        <item x="1864"/>
        <item x="461"/>
        <item x="1849"/>
        <item x="1912"/>
        <item x="2179"/>
        <item x="1005"/>
        <item x="2151"/>
        <item x="1161"/>
        <item x="2399"/>
        <item x="1544"/>
        <item x="243"/>
        <item x="3368"/>
        <item x="874"/>
        <item x="3206"/>
        <item x="2803"/>
        <item x="1338"/>
        <item x="2373"/>
        <item x="2661"/>
        <item x="533"/>
        <item x="2237"/>
        <item x="1011"/>
        <item x="609"/>
        <item x="28"/>
        <item x="920"/>
        <item x="1251"/>
        <item x="1616"/>
        <item x="3391"/>
        <item x="1564"/>
        <item x="2044"/>
        <item x="261"/>
        <item x="751"/>
        <item x="2074"/>
        <item x="951"/>
        <item x="1524"/>
        <item x="372"/>
        <item x="1000"/>
        <item x="115"/>
        <item x="2739"/>
        <item x="270"/>
        <item x="3162"/>
        <item x="377"/>
        <item x="940"/>
        <item x="1346"/>
        <item x="2271"/>
        <item x="2020"/>
        <item x="2414"/>
        <item x="167"/>
        <item x="1876"/>
        <item x="234"/>
        <item x="1963"/>
        <item x="2699"/>
        <item x="219"/>
        <item x="3205"/>
        <item x="670"/>
        <item x="1559"/>
        <item x="3461"/>
        <item x="3221"/>
        <item x="561"/>
        <item x="117"/>
        <item x="3011"/>
        <item x="2677"/>
        <item x="123"/>
        <item x="3457"/>
        <item x="1606"/>
        <item x="2976"/>
        <item x="2678"/>
        <item x="2420"/>
        <item x="2065"/>
        <item x="827"/>
        <item x="1045"/>
        <item x="2759"/>
        <item x="2796"/>
        <item x="197"/>
        <item x="91"/>
        <item x="1055"/>
        <item x="1955"/>
        <item x="171"/>
        <item x="1353"/>
        <item x="1284"/>
        <item x="2950"/>
        <item x="1148"/>
        <item x="2393"/>
        <item x="1966"/>
        <item x="467"/>
        <item x="34"/>
        <item x="2109"/>
        <item x="2865"/>
        <item x="2931"/>
        <item x="950"/>
        <item x="66"/>
        <item x="1394"/>
        <item x="1972"/>
        <item x="2730"/>
        <item x="1088"/>
        <item x="3139"/>
        <item x="3369"/>
        <item x="3502"/>
        <item x="2941"/>
        <item x="1418"/>
        <item x="3086"/>
        <item x="3477"/>
        <item x="457"/>
        <item x="1964"/>
        <item x="420"/>
        <item x="2736"/>
        <item x="1562"/>
        <item x="3478"/>
        <item x="1466"/>
        <item x="1996"/>
        <item x="1347"/>
        <item x="437"/>
        <item x="659"/>
        <item x="142"/>
        <item x="897"/>
        <item x="1819"/>
        <item x="160"/>
        <item x="276"/>
        <item x="1679"/>
        <item x="3089"/>
        <item x="1017"/>
        <item x="244"/>
        <item x="2689"/>
        <item x="542"/>
        <item x="1159"/>
        <item x="744"/>
        <item x="291"/>
        <item x="1656"/>
        <item x="2592"/>
        <item x="2698"/>
        <item x="1405"/>
        <item x="3412"/>
        <item x="1810"/>
        <item x="2723"/>
        <item x="1169"/>
        <item x="2463"/>
        <item x="3027"/>
        <item x="2896"/>
        <item x="1898"/>
        <item x="2502"/>
        <item x="2285"/>
        <item x="581"/>
        <item x="2509"/>
        <item x="2055"/>
        <item x="258"/>
        <item x="2069"/>
        <item x="622"/>
        <item x="2085"/>
        <item x="2690"/>
        <item x="280"/>
        <item x="1089"/>
        <item x="1070"/>
        <item x="2853"/>
        <item x="1425"/>
        <item x="1441"/>
        <item x="1645"/>
        <item x="236"/>
        <item x="1067"/>
        <item x="613"/>
        <item x="570"/>
        <item x="78"/>
        <item x="2621"/>
        <item x="2053"/>
        <item x="1304"/>
        <item x="2715"/>
        <item x="2750"/>
        <item x="1895"/>
        <item x="3402"/>
        <item x="505"/>
        <item x="1578"/>
        <item x="2406"/>
        <item x="3271"/>
        <item x="3486"/>
        <item x="3441"/>
        <item x="194"/>
        <item x="946"/>
        <item x="501"/>
        <item x="2433"/>
        <item x="1422"/>
        <item x="586"/>
        <item x="2821"/>
        <item x="274"/>
        <item x="760"/>
        <item x="2790"/>
        <item x="1934"/>
        <item x="450"/>
        <item x="2277"/>
        <item x="1993"/>
        <item x="762"/>
        <item x="1247"/>
        <item x="3148"/>
        <item x="421"/>
        <item x="3052"/>
        <item x="1509"/>
        <item x="2011"/>
        <item x="217"/>
        <item x="2321"/>
        <item x="2914"/>
        <item x="1393"/>
        <item x="352"/>
        <item x="875"/>
        <item x="2909"/>
        <item x="1859"/>
        <item x="635"/>
        <item x="852"/>
        <item x="732"/>
        <item x="2652"/>
        <item x="2395"/>
        <item x="3005"/>
        <item x="3501"/>
        <item x="3454"/>
        <item x="528"/>
        <item x="2705"/>
        <item x="310"/>
        <item x="2042"/>
        <item x="2793"/>
        <item x="1744"/>
        <item x="3009"/>
        <item x="1256"/>
        <item x="1906"/>
        <item x="2844"/>
        <item x="1598"/>
        <item x="2824"/>
        <item x="1676"/>
        <item x="1696"/>
        <item x="3254"/>
        <item x="3111"/>
        <item x="1634"/>
        <item x="2839"/>
        <item x="696"/>
        <item x="103"/>
        <item x="1609"/>
        <item x="108"/>
        <item x="2096"/>
        <item x="853"/>
        <item x="575"/>
        <item x="3131"/>
        <item x="1861"/>
        <item x="1218"/>
        <item x="2554"/>
        <item x="371"/>
        <item x="3034"/>
        <item x="1127"/>
        <item x="2816"/>
        <item x="739"/>
        <item x="1592"/>
        <item x="716"/>
        <item x="2154"/>
        <item x="1593"/>
        <item x="3104"/>
        <item x="2534"/>
        <item x="2013"/>
        <item x="2716"/>
        <item x="832"/>
        <item x="882"/>
        <item x="956"/>
        <item x="449"/>
        <item x="2028"/>
        <item x="3420"/>
        <item x="1077"/>
        <item x="1100"/>
        <item x="143"/>
        <item x="3468"/>
        <item x="550"/>
        <item x="2948"/>
        <item x="1772"/>
        <item x="1130"/>
        <item x="422"/>
        <item x="260"/>
        <item x="3197"/>
        <item x="2010"/>
        <item x="145"/>
        <item x="1419"/>
        <item x="2337"/>
        <item x="2461"/>
        <item x="3070"/>
        <item x="278"/>
        <item x="237"/>
        <item x="914"/>
        <item x="1722"/>
        <item x="1695"/>
        <item x="2775"/>
        <item x="630"/>
        <item x="3105"/>
        <item x="395"/>
        <item x="2018"/>
        <item x="3055"/>
        <item x="281"/>
        <item x="2628"/>
        <item x="1994"/>
        <item x="1246"/>
        <item x="2052"/>
        <item x="2498"/>
        <item x="1225"/>
        <item x="1750"/>
        <item x="2423"/>
        <item x="1014"/>
        <item x="2214"/>
        <item x="2200"/>
        <item x="1831"/>
        <item x="2915"/>
        <item x="2296"/>
        <item x="2917"/>
        <item x="1135"/>
        <item x="2204"/>
        <item x="812"/>
        <item x="2350"/>
        <item x="2233"/>
        <item x="1689"/>
        <item x="1409"/>
        <item x="682"/>
        <item x="1822"/>
        <item x="88"/>
        <item x="656"/>
        <item x="2835"/>
        <item x="2588"/>
        <item x="2029"/>
        <item x="3513"/>
        <item x="2334"/>
        <item x="2859"/>
        <item x="58"/>
        <item x="3495"/>
        <item x="2746"/>
        <item x="3072"/>
        <item x="2033"/>
        <item x="1528"/>
        <item x="2666"/>
        <item x="326"/>
        <item x="380"/>
        <item x="2905"/>
        <item x="2547"/>
        <item x="1487"/>
        <item x="706"/>
        <item x="668"/>
        <item x="3285"/>
        <item x="109"/>
        <item x="806"/>
        <item x="149"/>
        <item x="522"/>
        <item x="2313"/>
        <item x="1969"/>
        <item x="226"/>
        <item x="141"/>
        <item x="789"/>
        <item x="777"/>
        <item x="936"/>
        <item x="2411"/>
        <item x="1871"/>
        <item x="2392"/>
        <item x="2769"/>
        <item x="458"/>
        <item x="3386"/>
        <item x="1552"/>
        <item x="3337"/>
        <item x="1417"/>
        <item x="795"/>
        <item x="1603"/>
        <item x="2202"/>
        <item x="736"/>
        <item x="393"/>
        <item x="396"/>
        <item x="2188"/>
        <item x="2197"/>
        <item x="1333"/>
        <item x="213"/>
        <item x="2060"/>
        <item x="1370"/>
        <item x="3450"/>
        <item x="2021"/>
        <item x="2965"/>
        <item x="1356"/>
        <item x="2256"/>
        <item x="3155"/>
        <item x="3067"/>
        <item x="1301"/>
        <item x="1442"/>
        <item x="517"/>
        <item x="927"/>
        <item x="594"/>
        <item x="3103"/>
        <item x="3242"/>
        <item x="3222"/>
        <item x="1282"/>
        <item x="493"/>
        <item x="787"/>
        <item x="974"/>
        <item x="1741"/>
        <item x="2916"/>
        <item x="1703"/>
        <item x="240"/>
        <item x="653"/>
        <item x="713"/>
        <item x="1318"/>
        <item x="1987"/>
        <item x="3294"/>
        <item x="1739"/>
        <item x="2589"/>
        <item x="1832"/>
        <item x="293"/>
        <item x="1375"/>
        <item x="1926"/>
        <item x="364"/>
        <item x="1185"/>
        <item x="24"/>
        <item x="1430"/>
        <item x="1942"/>
        <item x="2831"/>
        <item x="507"/>
        <item x="1236"/>
        <item x="861"/>
        <item x="1474"/>
        <item x="693"/>
        <item x="1586"/>
        <item x="3367"/>
        <item x="2293"/>
        <item x="19"/>
        <item x="1248"/>
        <item x="3489"/>
        <item x="465"/>
        <item x="2054"/>
        <item x="3343"/>
        <item x="1298"/>
        <item x="3354"/>
        <item x="201"/>
        <item x="1025"/>
        <item x="3215"/>
        <item x="1329"/>
        <item x="1629"/>
        <item x="500"/>
        <item x="3079"/>
        <item x="2323"/>
        <item x="3299"/>
        <item x="1851"/>
        <item x="2219"/>
        <item x="2902"/>
        <item x="1081"/>
        <item x="694"/>
        <item x="121"/>
        <item x="2541"/>
        <item x="1153"/>
        <item x="3447"/>
        <item x="2813"/>
        <item x="3437"/>
        <item x="2127"/>
        <item x="2562"/>
        <item x="3187"/>
        <item x="2963"/>
        <item x="2436"/>
        <item x="3026"/>
        <item x="3013"/>
        <item x="3392"/>
        <item x="3195"/>
        <item x="3126"/>
        <item x="2169"/>
        <item x="602"/>
        <item x="1407"/>
        <item x="3004"/>
        <item x="2930"/>
        <item x="3300"/>
        <item x="2522"/>
        <item x="3220"/>
        <item x="2571"/>
        <item x="1177"/>
        <item x="354"/>
        <item x="921"/>
        <item x="294"/>
        <item x="2400"/>
        <item x="2799"/>
        <item x="671"/>
        <item x="3374"/>
        <item x="1520"/>
        <item x="189"/>
        <item x="2738"/>
        <item x="1828"/>
        <item x="2401"/>
        <item x="464"/>
        <item x="3146"/>
        <item x="2536"/>
        <item x="1117"/>
        <item x="1128"/>
        <item x="1546"/>
        <item x="2004"/>
        <item x="3365"/>
        <item x="1751"/>
        <item x="712"/>
        <item x="39"/>
        <item x="768"/>
        <item x="1936"/>
        <item x="2070"/>
        <item x="1826"/>
        <item x="1953"/>
        <item x="788"/>
        <item x="1869"/>
        <item x="3117"/>
        <item x="494"/>
        <item x="3443"/>
        <item x="3515"/>
        <item x="2125"/>
        <item x="2024"/>
        <item x="2605"/>
        <item x="3475"/>
        <item x="2667"/>
        <item x="2618"/>
        <item x="2792"/>
        <item x="1003"/>
        <item x="1059"/>
        <item x="2809"/>
        <item x="2405"/>
        <item x="3397"/>
        <item x="87"/>
        <item x="1493"/>
        <item x="1797"/>
        <item x="2374"/>
        <item x="955"/>
        <item x="315"/>
        <item x="490"/>
        <item x="865"/>
        <item x="2921"/>
        <item x="3066"/>
        <item x="3277"/>
        <item x="2867"/>
        <item x="2594"/>
        <item x="3409"/>
        <item x="690"/>
        <item x="1854"/>
        <item x="3252"/>
        <item x="235"/>
        <item x="3270"/>
        <item x="871"/>
        <item x="2178"/>
        <item x="2095"/>
        <item x="2110"/>
        <item x="2338"/>
        <item x="384"/>
        <item x="1786"/>
        <item x="2263"/>
        <item x="15"/>
        <item x="2747"/>
        <item x="3482"/>
        <item x="462"/>
        <item x="3292"/>
        <item x="3497"/>
        <item x="1761"/>
        <item x="960"/>
        <item x="164"/>
        <item x="1929"/>
        <item x="1812"/>
        <item x="2912"/>
        <item x="2873"/>
        <item x="608"/>
        <item x="2968"/>
        <item x="2071"/>
        <item x="1007"/>
        <item x="29"/>
        <item x="3017"/>
        <item x="1260"/>
        <item x="1485"/>
        <item x="924"/>
        <item x="1238"/>
        <item x="2932"/>
        <item x="3266"/>
        <item x="560"/>
        <item x="1922"/>
        <item x="2124"/>
        <item x="3517"/>
        <item x="2390"/>
        <item x="3243"/>
        <item x="2452"/>
        <item x="2524"/>
        <item x="2648"/>
        <item x="1652"/>
        <item x="771"/>
        <item x="1267"/>
        <item x="2253"/>
        <item x="2289"/>
        <item x="361"/>
        <item x="1733"/>
        <item x="1947"/>
        <item x="2542"/>
        <item x="148"/>
        <item x="2369"/>
        <item x="3050"/>
        <item x="3432"/>
        <item x="3355"/>
        <item x="2413"/>
        <item x="2600"/>
        <item x="1549"/>
        <item x="1098"/>
        <item x="3273"/>
        <item x="752"/>
        <item x="1182"/>
        <item x="2067"/>
        <item x="1286"/>
        <item x="394"/>
        <item x="2221"/>
        <item x="1952"/>
        <item x="2990"/>
        <item x="2669"/>
        <item x="2614"/>
        <item x="2477"/>
        <item x="1514"/>
        <item x="743"/>
        <item x="3460"/>
        <item x="903"/>
        <item x="1663"/>
        <item x="3519"/>
        <item x="1073"/>
        <item x="792"/>
        <item x="2529"/>
        <item x="2829"/>
        <item x="938"/>
        <item x="3322"/>
        <item x="1192"/>
        <item x="2310"/>
        <item x="1382"/>
        <item x="140"/>
        <item x="2801"/>
        <item x="526"/>
        <item x="591"/>
        <item x="107"/>
        <item x="2561"/>
        <item x="3418"/>
        <item x="2992"/>
        <item x="3342"/>
        <item x="2061"/>
        <item x="2892"/>
        <item x="1724"/>
        <item x="381"/>
        <item x="2788"/>
        <item x="618"/>
        <item x="840"/>
        <item x="414"/>
        <item x="1019"/>
        <item x="1671"/>
        <item x="3492"/>
        <item x="2335"/>
        <item x="129"/>
        <item x="2353"/>
        <item x="976"/>
        <item x="154"/>
        <item x="1078"/>
        <item x="733"/>
        <item x="2671"/>
        <item x="2786"/>
        <item x="565"/>
        <item x="2780"/>
        <item x="2882"/>
        <item x="3018"/>
        <item x="341"/>
        <item x="2645"/>
        <item x="1234"/>
        <item x="268"/>
        <item x="1066"/>
        <item x="3020"/>
        <item x="2415"/>
        <item x="3383"/>
        <item x="932"/>
        <item x="1545"/>
        <item x="3133"/>
        <item x="1110"/>
        <item x="2951"/>
        <item x="2315"/>
        <item x="585"/>
        <item x="3124"/>
        <item x="1530"/>
        <item x="176"/>
        <item x="1292"/>
        <item x="151"/>
        <item x="1334"/>
        <item x="3480"/>
        <item x="831"/>
        <item x="934"/>
        <item x="3509"/>
        <item x="1567"/>
        <item x="2778"/>
        <item x="2695"/>
        <item x="548"/>
        <item x="647"/>
        <item x="1608"/>
        <item x="2119"/>
        <item x="2227"/>
        <item x="1391"/>
        <item x="3276"/>
        <item x="1522"/>
        <item x="923"/>
        <item x="256"/>
        <item x="1259"/>
        <item x="2743"/>
        <item x="989"/>
        <item x="2427"/>
        <item x="1617"/>
        <item x="3332"/>
        <item x="153"/>
        <item x="1408"/>
        <item x="1582"/>
        <item x="1573"/>
        <item x="519"/>
        <item x="1933"/>
        <item x="1816"/>
        <item x="2560"/>
        <item x="2717"/>
        <item x="3219"/>
        <item x="3183"/>
        <item x="1664"/>
        <item x="2081"/>
        <item x="3280"/>
        <item x="2758"/>
        <item x="411"/>
        <item x="2205"/>
        <item x="2346"/>
        <item x="2629"/>
        <item x="2858"/>
        <item x="1222"/>
        <item x="2650"/>
        <item x="2284"/>
        <item x="2869"/>
        <item x="2002"/>
        <item x="2680"/>
        <item x="89"/>
        <item x="1443"/>
        <item x="1581"/>
        <item x="3379"/>
        <item x="111"/>
        <item x="2906"/>
        <item x="2876"/>
        <item x="2483"/>
        <item x="1731"/>
        <item x="3230"/>
        <item x="27"/>
        <item x="2272"/>
        <item x="1536"/>
        <item x="3506"/>
        <item x="1462"/>
        <item x="38"/>
        <item x="1668"/>
        <item x="2551"/>
        <item x="2949"/>
        <item x="1402"/>
        <item x="3006"/>
        <item x="2056"/>
        <item x="3227"/>
        <item x="3114"/>
        <item x="1368"/>
        <item x="1890"/>
        <item x="2734"/>
        <item x="3216"/>
        <item x="1214"/>
        <item x="1133"/>
        <item x="2040"/>
        <item x="290"/>
        <item x="2229"/>
        <item x="1910"/>
        <item x="598"/>
        <item x="3107"/>
        <item x="2161"/>
        <item x="185"/>
        <item x="3003"/>
        <item x="227"/>
        <item x="1168"/>
        <item x="2806"/>
        <item x="2141"/>
        <item x="2292"/>
        <item x="877"/>
        <item x="930"/>
        <item x="436"/>
        <item x="1109"/>
        <item x="2459"/>
        <item x="3198"/>
        <item x="991"/>
        <item x="1660"/>
        <item x="1203"/>
        <item x="2619"/>
        <item x="1125"/>
        <item x="2172"/>
        <item x="174"/>
        <item x="1809"/>
        <item x="498"/>
        <item x="36"/>
        <item x="1186"/>
        <item x="2194"/>
        <item x="1577"/>
        <item x="105"/>
        <item x="676"/>
        <item x="57"/>
        <item x="1038"/>
        <item x="3287"/>
        <item x="604"/>
        <item x="1607"/>
        <item x="3265"/>
        <item x="834"/>
        <item x="1675"/>
        <item x="3203"/>
        <item x="3505"/>
        <item x="1998"/>
        <item x="1167"/>
        <item x="1354"/>
        <item x="1068"/>
        <item x="2791"/>
        <item x="2760"/>
        <item x="1956"/>
        <item x="1377"/>
        <item x="3417"/>
        <item x="3423"/>
        <item x="1924"/>
        <item x="628"/>
        <item x="1940"/>
        <item x="1708"/>
        <item x="2429"/>
        <item x="2694"/>
        <item x="2003"/>
        <item x="3414"/>
        <item x="2850"/>
        <item x="3455"/>
        <item x="3520"/>
        <item x="339"/>
        <item x="2140"/>
        <item x="926"/>
        <item x="3147"/>
        <item x="727"/>
        <item x="1263"/>
        <item x="2726"/>
        <item x="1824"/>
        <item x="362"/>
        <item x="3314"/>
        <item x="2570"/>
        <item x="2381"/>
        <item x="342"/>
        <item x="150"/>
        <item x="2468"/>
        <item x="289"/>
        <item x="1063"/>
        <item x="2142"/>
        <item x="888"/>
        <item x="3427"/>
        <item x="1639"/>
        <item x="2832"/>
        <item x="1062"/>
        <item x="599"/>
        <item x="440"/>
        <item x="2408"/>
        <item x="3508"/>
        <item x="2115"/>
        <item x="248"/>
        <item x="2355"/>
        <item x="2627"/>
        <item x="1264"/>
        <item x="2487"/>
        <item x="1331"/>
        <item x="2264"/>
        <item x="3094"/>
        <item x="3510"/>
        <item x="3248"/>
        <item x="1447"/>
        <item x="2456"/>
        <item x="1932"/>
        <item x="1022"/>
        <item x="3096"/>
        <item x="553"/>
        <item x="2132"/>
        <item x="679"/>
        <item x="859"/>
        <item x="970"/>
        <item x="1344"/>
        <item x="1803"/>
        <item x="1060"/>
        <item x="3313"/>
        <item x="250"/>
        <item x="2815"/>
        <item x="2471"/>
        <item x="1813"/>
        <item x="2993"/>
        <item x="3263"/>
        <item x="3470"/>
        <item x="2410"/>
        <item x="2787"/>
        <item x="3012"/>
        <item x="2426"/>
        <item x="3334"/>
        <item x="1416"/>
        <item x="1137"/>
        <item x="2225"/>
        <item x="1931"/>
        <item x="428"/>
        <item x="1766"/>
        <item x="302"/>
        <item x="2708"/>
        <item x="574"/>
        <item x="2580"/>
        <item x="2137"/>
        <item x="3113"/>
        <item x="580"/>
        <item x="2514"/>
        <item x="1903"/>
        <item x="948"/>
        <item x="2360"/>
        <item x="22"/>
        <item x="3046"/>
        <item x="3199"/>
        <item x="2215"/>
        <item x="286"/>
        <item x="1706"/>
        <item x="3255"/>
        <item x="1216"/>
        <item x="2840"/>
        <item x="1566"/>
        <item x="1265"/>
        <item x="2710"/>
        <item x="797"/>
        <item x="1459"/>
        <item x="3087"/>
        <item x="3303"/>
        <item x="1352"/>
        <item x="1959"/>
        <item x="2725"/>
        <item x="2683"/>
        <item x="1615"/>
        <item x="2575"/>
        <item x="1847"/>
        <item x="3373"/>
        <item x="3193"/>
        <item x="104"/>
        <item x="1244"/>
        <item x="1784"/>
        <item x="2874"/>
        <item x="3429"/>
        <item x="3134"/>
        <item x="410"/>
        <item x="1749"/>
        <item x="2222"/>
        <item x="1051"/>
        <item x="2165"/>
        <item x="2174"/>
        <item x="224"/>
        <item x="984"/>
        <item x="576"/>
        <item x="2159"/>
        <item x="1623"/>
        <item x="3257"/>
        <item x="502"/>
        <item x="277"/>
        <item x="3082"/>
        <item x="1294"/>
        <item x="11"/>
        <item x="2639"/>
        <item x="1763"/>
        <item x="2216"/>
        <item x="1774"/>
        <item x="2523"/>
        <item x="2348"/>
        <item x="854"/>
        <item x="3048"/>
        <item x="345"/>
        <item x="605"/>
        <item x="704"/>
        <item x="626"/>
        <item x="1764"/>
        <item x="2491"/>
        <item x="2012"/>
        <item x="3218"/>
        <item x="230"/>
        <item x="2521"/>
        <item x="1568"/>
        <item x="2449"/>
        <item x="3333"/>
        <item x="2684"/>
        <item x="3176"/>
        <item x="330"/>
        <item x="531"/>
        <item x="3093"/>
        <item x="518"/>
        <item x="3286"/>
        <item x="1534"/>
        <item x="2553"/>
        <item x="383"/>
        <item x="3331"/>
        <item x="74"/>
        <item x="2377"/>
        <item x="484"/>
        <item x="1682"/>
        <item x="534"/>
        <item x="715"/>
        <item x="262"/>
        <item x="2303"/>
        <item x="56"/>
        <item x="2045"/>
        <item x="895"/>
        <item x="3119"/>
        <item x="2887"/>
        <item x="1538"/>
        <item x="2290"/>
        <item x="634"/>
        <item x="2228"/>
        <item x="1232"/>
        <item x="2016"/>
        <item x="1913"/>
        <item x="2398"/>
        <item x="2752"/>
        <item x="2152"/>
        <item x="1633"/>
        <item x="2182"/>
        <item x="933"/>
        <item x="3312"/>
        <item x="2675"/>
        <item x="495"/>
        <item x="864"/>
        <item x="2236"/>
        <item x="2886"/>
        <item x="3261"/>
        <item x="1349"/>
        <item x="2133"/>
        <item x="3108"/>
        <item x="2851"/>
        <item x="3080"/>
        <item x="2537"/>
        <item x="2885"/>
        <item x="2611"/>
        <item x="784"/>
        <item x="3073"/>
        <item x="566"/>
        <item x="1521"/>
        <item x="1830"/>
        <item x="1381"/>
        <item x="2328"/>
        <item x="625"/>
        <item x="1678"/>
        <item x="2445"/>
        <item x="1503"/>
        <item x="801"/>
        <item x="1502"/>
        <item x="2358"/>
        <item x="2118"/>
        <item x="1978"/>
        <item x="3121"/>
        <item x="2447"/>
        <item x="2757"/>
        <item x="2166"/>
        <item x="2160"/>
        <item x="2748"/>
        <item x="1387"/>
        <item x="175"/>
        <item x="2252"/>
        <item x="1884"/>
        <item x="430"/>
        <item x="551"/>
        <item x="1339"/>
        <item x="23"/>
        <item x="579"/>
        <item x="3330"/>
        <item x="2676"/>
        <item x="2535"/>
        <item x="2934"/>
        <item x="1762"/>
        <item x="1283"/>
        <item x="540"/>
        <item x="833"/>
        <item x="776"/>
        <item x="1883"/>
        <item x="3351"/>
        <item x="1042"/>
        <item x="3158"/>
        <item x="2022"/>
        <item x="3323"/>
        <item x="3396"/>
        <item x="2094"/>
        <item x="524"/>
        <item x="1438"/>
        <item x="855"/>
        <item x="2754"/>
        <item x="1454"/>
        <item x="1836"/>
        <item x="621"/>
        <item x="1554"/>
        <item x="1938"/>
        <item x="2742"/>
        <item x="3421"/>
        <item x="1194"/>
        <item x="2121"/>
        <item x="1799"/>
        <item x="1210"/>
        <item x="2697"/>
        <item x="3210"/>
        <item x="596"/>
        <item x="711"/>
        <item x="3168"/>
        <item x="2239"/>
        <item x="1319"/>
        <item x="2764"/>
        <item x="2163"/>
        <item x="2047"/>
        <item x="1325"/>
        <item x="2644"/>
        <item x="2138"/>
        <item x="2088"/>
        <item x="1842"/>
        <item x="2104"/>
        <item x="303"/>
        <item x="275"/>
        <item x="3132"/>
        <item x="2794"/>
        <item x="1085"/>
        <item x="14"/>
        <item x="1511"/>
        <item x="1076"/>
        <item x="1337"/>
        <item x="916"/>
        <item x="870"/>
        <item x="206"/>
        <item x="80"/>
        <item x="1176"/>
        <item x="1589"/>
        <item x="3175"/>
        <item x="873"/>
        <item x="426"/>
        <item x="1226"/>
        <item x="3123"/>
        <item x="496"/>
        <item x="2556"/>
        <item x="1030"/>
        <item x="114"/>
        <item x="2860"/>
        <item x="1773"/>
        <item x="2774"/>
        <item x="1780"/>
        <item x="2023"/>
        <item x="2087"/>
        <item x="773"/>
        <item x="346"/>
        <item x="747"/>
        <item x="2113"/>
        <item x="703"/>
        <item x="1205"/>
        <item x="1914"/>
        <item x="1779"/>
        <item x="3064"/>
        <item x="1217"/>
        <item x="1721"/>
        <item x="563"/>
        <item x="2926"/>
        <item x="2709"/>
        <item x="1237"/>
        <item x="2900"/>
        <item x="2857"/>
        <item x="1403"/>
        <item x="1173"/>
        <item x="1281"/>
        <item x="479"/>
        <item x="731"/>
        <item x="1290"/>
        <item x="3122"/>
        <item x="42"/>
        <item x="1877"/>
        <item x="1421"/>
        <item x="2544"/>
        <item x="2208"/>
        <item x="2294"/>
        <item x="2646"/>
        <item x="3171"/>
        <item x="209"/>
        <item x="2975"/>
        <item x="887"/>
        <item x="995"/>
        <item x="593"/>
        <item x="2506"/>
        <item x="279"/>
        <item x="1498"/>
        <item x="68"/>
        <item x="1469"/>
        <item x="1431"/>
        <item x="2218"/>
        <item x="272"/>
        <item x="3483"/>
        <item x="1006"/>
        <item x="701"/>
        <item x="2861"/>
        <item x="1989"/>
        <item x="587"/>
        <item x="1029"/>
        <item x="1165"/>
        <item x="922"/>
        <item x="1882"/>
        <item x="1033"/>
        <item x="1985"/>
        <item x="3236"/>
        <item x="2190"/>
        <item x="3352"/>
        <item x="2435"/>
        <item x="1868"/>
        <item x="249"/>
        <item x="2904"/>
        <item x="884"/>
        <item x="454"/>
        <item x="952"/>
        <item x="2076"/>
        <item x="1720"/>
        <item x="718"/>
        <item x="1504"/>
        <item x="182"/>
        <item x="617"/>
        <item x="2781"/>
        <item x="1"/>
        <item x="2586"/>
        <item x="2203"/>
        <item x="1506"/>
        <item x="2368"/>
        <item x="535"/>
        <item x="2630"/>
        <item x="2895"/>
        <item x="2424"/>
        <item x="1492"/>
        <item x="1396"/>
        <item x="1843"/>
        <item x="2177"/>
        <item x="1684"/>
        <item x="742"/>
        <item x="3376"/>
        <item x="1661"/>
        <item x="661"/>
        <item x="1170"/>
        <item x="1463"/>
        <item x="1480"/>
        <item x="1471"/>
        <item x="869"/>
        <item x="1712"/>
        <item x="1601"/>
        <item x="1160"/>
        <item x="2191"/>
        <item x="781"/>
        <item x="2455"/>
        <item x="3142"/>
        <item x="627"/>
        <item x="1360"/>
        <item x="2103"/>
        <item x="1638"/>
        <item x="2923"/>
        <item x="358"/>
        <item x="1829"/>
        <item x="1429"/>
        <item x="1306"/>
        <item x="1535"/>
        <item x="1654"/>
        <item x="2513"/>
        <item x="2991"/>
        <item x="207"/>
        <item x="650"/>
        <item x="1788"/>
        <item x="1806"/>
        <item x="3467"/>
        <item x="3377"/>
        <item x="3336"/>
        <item x="2642"/>
        <item x="3179"/>
        <item x="35"/>
        <item x="33"/>
        <item x="1031"/>
        <item x="2711"/>
        <item x="2330"/>
        <item x="710"/>
        <item x="2798"/>
        <item x="842"/>
        <item x="118"/>
        <item x="3167"/>
        <item x="3362"/>
        <item x="487"/>
        <item x="18"/>
        <item x="3512"/>
        <item x="1483"/>
        <item x="2779"/>
        <item x="1456"/>
        <item x="2635"/>
        <item x="486"/>
        <item x="1673"/>
        <item x="2107"/>
        <item x="891"/>
        <item x="1499"/>
        <item x="1449"/>
        <item x="707"/>
        <item x="911"/>
        <item x="337"/>
        <item x="1411"/>
        <item x="2555"/>
        <item x="672"/>
        <item x="1118"/>
        <item x="714"/>
        <item x="3306"/>
        <item x="3201"/>
        <item x="1990"/>
        <item x="3348"/>
        <item x="972"/>
        <item x="1618"/>
        <item x="3245"/>
        <item x="353"/>
        <item x="1891"/>
        <item x="3182"/>
        <item x="3499"/>
        <item x="1759"/>
        <item x="2297"/>
        <item x="559"/>
        <item x="3038"/>
        <item x="615"/>
        <item x="941"/>
        <item x="2007"/>
        <item x="2283"/>
        <item x="3194"/>
        <item x="1276"/>
        <item x="1044"/>
        <item x="1313"/>
        <item x="3163"/>
        <item x="1155"/>
        <item x="3140"/>
        <item x="1228"/>
        <item x="3494"/>
        <item x="971"/>
        <item x="2117"/>
        <item x="1392"/>
        <item x="2025"/>
        <item x="1973"/>
        <item x="3275"/>
        <item x="2261"/>
        <item x="2123"/>
        <item x="2817"/>
        <item x="1556"/>
        <item x="2314"/>
        <item x="2837"/>
        <item x="1925"/>
        <item x="1858"/>
        <item x="474"/>
        <item x="1907"/>
        <item x="1597"/>
        <item x="1878"/>
        <item x="1631"/>
        <item x="2962"/>
        <item x="3177"/>
        <item x="1807"/>
        <item x="1198"/>
        <item x="451"/>
        <item x="1590"/>
        <item x="3189"/>
        <item x="1426"/>
        <item x="3150"/>
        <item x="1311"/>
        <item x="1219"/>
        <item x="3496"/>
        <item x="1213"/>
        <item x="2877"/>
        <item x="152"/>
        <item x="1241"/>
        <item x="2371"/>
        <item x="3228"/>
        <item x="2955"/>
        <item x="2997"/>
        <item x="2267"/>
        <item x="1965"/>
        <item x="1385"/>
        <item x="3112"/>
        <item x="2207"/>
        <item x="2927"/>
        <item x="2525"/>
        <item x="945"/>
        <item x="3319"/>
        <item x="3493"/>
        <item x="2808"/>
        <item x="1674"/>
        <item x="3479"/>
        <item x="53"/>
        <item x="3389"/>
        <item x="1494"/>
        <item x="3240"/>
        <item x="2341"/>
        <item x="1625"/>
        <item x="2244"/>
        <item x="489"/>
        <item x="183"/>
        <item x="242"/>
        <item x="1357"/>
        <item x="2609"/>
        <item x="3474"/>
        <item x="435"/>
        <item x="1316"/>
        <item x="2977"/>
        <item x="1804"/>
        <item x="1860"/>
        <item x="3190"/>
        <item x="2421"/>
        <item x="202"/>
        <item x="2226"/>
        <item x="749"/>
        <item x="1323"/>
        <item x="2134"/>
        <item x="2473"/>
        <item x="2543"/>
        <item x="1512"/>
        <item x="3173"/>
        <item x="2198"/>
        <item x="2391"/>
        <item x="872"/>
        <item x="2753"/>
        <item x="1190"/>
        <item x="214"/>
        <item x="1560"/>
        <item x="443"/>
        <item x="997"/>
        <item x="1342"/>
        <item x="2213"/>
        <item x="62"/>
        <item x="616"/>
        <item x="1021"/>
        <item x="2269"/>
        <item x="3174"/>
        <item x="1002"/>
        <item x="1012"/>
        <item x="316"/>
        <item x="3120"/>
        <item x="247"/>
        <item x="824"/>
        <item x="3385"/>
        <item x="2878"/>
        <item x="1801"/>
        <item x="2450"/>
        <item x="1886"/>
        <item x="2187"/>
        <item x="1518"/>
        <item x="2585"/>
        <item x="1401"/>
        <item x="2706"/>
        <item x="375"/>
        <item x="1065"/>
        <item x="2499"/>
        <item x="2875"/>
        <item x="2396"/>
        <item x="2333"/>
        <item x="2220"/>
        <item x="2834"/>
        <item x="527"/>
        <item x="49"/>
        <item x="2602"/>
        <item x="348"/>
        <item x="3100"/>
        <item x="1212"/>
        <item x="1083"/>
        <item x="2828"/>
        <item x="403"/>
        <item x="2143"/>
        <item x="2625"/>
        <item x="1221"/>
        <item x="2146"/>
        <item x="1702"/>
        <item x="2855"/>
        <item x="607"/>
        <item x="79"/>
        <item x="2099"/>
        <item x="2526"/>
        <item x="390"/>
        <item x="3250"/>
        <item x="297"/>
        <item x="1139"/>
        <item x="3401"/>
        <item x="1659"/>
        <item x="2643"/>
        <item x="953"/>
        <item x="1714"/>
        <item x="2041"/>
        <item x="3214"/>
        <item x="1657"/>
        <item x="2854"/>
        <item x="220"/>
        <item x="1967"/>
        <item x="901"/>
        <item x="84"/>
        <item x="3116"/>
        <item x="3284"/>
        <item x="238"/>
        <item x="1181"/>
        <item x="2938"/>
        <item x="1719"/>
        <item x="654"/>
        <item x="1224"/>
        <item x="892"/>
        <item x="3047"/>
        <item x="311"/>
        <item x="1748"/>
        <item x="1220"/>
        <item x="307"/>
        <item x="3473"/>
        <item x="725"/>
        <item x="1040"/>
        <item x="3065"/>
        <item x="2504"/>
        <item x="807"/>
        <item x="3260"/>
        <item x="512"/>
        <item x="2939"/>
        <item x="730"/>
        <item x="2086"/>
        <item x="1647"/>
        <item x="3059"/>
        <item x="157"/>
        <item x="3375"/>
        <item x="1023"/>
        <item x="259"/>
        <item x="2001"/>
        <item x="2936"/>
        <item x="1642"/>
        <item x="468"/>
        <item x="191"/>
        <item x="478"/>
        <item x="2307"/>
        <item x="2956"/>
        <item x="2520"/>
        <item x="623"/>
        <item x="1823"/>
        <item x="1008"/>
        <item x="1092"/>
        <item x="2262"/>
        <item x="3511"/>
        <item x="2476"/>
        <item x="813"/>
        <item x="1272"/>
        <item x="1048"/>
        <item x="2728"/>
        <item x="1771"/>
        <item x="1968"/>
        <item x="329"/>
        <item x="1379"/>
        <item x="1637"/>
        <item x="2440"/>
        <item x="3015"/>
        <item x="886"/>
        <item x="3413"/>
        <item x="3419"/>
        <item x="2838"/>
        <item x="1888"/>
        <item x="1330"/>
        <item x="425"/>
        <item x="590"/>
        <item x="3458"/>
        <item x="2515"/>
        <item x="2279"/>
        <item x="1446"/>
        <item x="2512"/>
        <item x="2192"/>
        <item x="64"/>
        <item x="856"/>
        <item x="3521"/>
        <item x="284"/>
        <item x="344"/>
        <item x="2731"/>
        <item x="2206"/>
        <item x="738"/>
        <item x="761"/>
        <item x="573"/>
        <item x="2175"/>
        <item x="988"/>
        <item x="651"/>
        <item x="996"/>
        <item x="1036"/>
        <item x="987"/>
        <item x="3125"/>
        <item x="2587"/>
        <item x="2309"/>
        <item x="444"/>
        <item x="3169"/>
        <item x="2942"/>
        <item x="1666"/>
        <item x="1106"/>
        <item x="1293"/>
        <item x="3488"/>
        <item x="92"/>
        <item x="169"/>
        <item x="3084"/>
        <item x="2552"/>
        <item x="899"/>
        <item x="3090"/>
        <item x="408"/>
        <item x="3186"/>
        <item x="1132"/>
        <item x="3"/>
        <item x="1380"/>
        <item x="1587"/>
        <item x="2622"/>
        <item x="1794"/>
        <item x="319"/>
        <item x="2064"/>
        <item x="2767"/>
        <item x="95"/>
        <item x="2987"/>
        <item x="2339"/>
        <item x="404"/>
        <item x="1103"/>
        <item x="413"/>
        <item x="838"/>
        <item x="1909"/>
        <item x="992"/>
        <item x="1371"/>
        <item x="1123"/>
        <item x="2795"/>
        <item x="1743"/>
        <item x="359"/>
        <item x="3099"/>
        <item x="2641"/>
        <item x="401"/>
        <item x="460"/>
        <item x="86"/>
        <item x="2048"/>
        <item x="2168"/>
        <item x="1108"/>
        <item x="620"/>
        <item x="1204"/>
        <item x="740"/>
        <item x="3217"/>
        <item x="1547"/>
        <item x="998"/>
        <item x="652"/>
        <item x="866"/>
        <item x="93"/>
        <item x="898"/>
        <item x="931"/>
        <item x="1551"/>
        <item x="132"/>
        <item x="636"/>
        <item x="1386"/>
        <item x="2438"/>
        <item x="1497"/>
        <item x="2804"/>
        <item x="1717"/>
        <item x="367"/>
        <item x="2367"/>
        <item x="2533"/>
        <item x="51"/>
        <item x="419"/>
        <item x="1776"/>
        <item x="2559"/>
        <item x="309"/>
        <item x="407"/>
        <item x="2043"/>
        <item x="2340"/>
        <item x="3032"/>
        <item x="3490"/>
        <item x="198"/>
        <item x="1119"/>
        <item x="2893"/>
        <item x="2274"/>
        <item x="2372"/>
        <item x="1312"/>
        <item x="2636"/>
        <item x="1129"/>
        <item x="2970"/>
        <item x="1901"/>
        <item x="3281"/>
        <item x="1850"/>
        <item x="1050"/>
        <item x="131"/>
        <item x="3016"/>
        <item x="1069"/>
        <item x="883"/>
        <item x="2986"/>
        <item x="1687"/>
        <item x="2312"/>
        <item x="2960"/>
        <item x="1997"/>
        <item x="355"/>
        <item x="3246"/>
        <item x="2744"/>
        <item x="3435"/>
        <item x="1765"/>
        <item x="1258"/>
        <item x="3014"/>
        <item x="3310"/>
        <item x="1460"/>
        <item x="717"/>
        <item x="2959"/>
        <item x="2038"/>
        <item x="1791"/>
        <item x="1911"/>
        <item x="1475"/>
        <item x="2624"/>
        <item x="287"/>
        <item x="2664"/>
        <item x="552"/>
        <item x="3141"/>
        <item x="1350"/>
        <item x="1513"/>
        <item x="3152"/>
        <item x="391"/>
        <item x="1314"/>
        <item x="2979"/>
        <item x="2419"/>
        <item x="2612"/>
        <item x="1279"/>
        <item x="369"/>
        <item x="388"/>
        <item x="3439"/>
        <item x="2517"/>
        <item x="1491"/>
        <item x="791"/>
        <item x="1390"/>
        <item x="480"/>
        <item x="3001"/>
        <item x="904"/>
        <item x="680"/>
        <item x="1957"/>
        <item x="857"/>
        <item x="2607"/>
        <item x="3481"/>
        <item x="1723"/>
        <item x="825"/>
        <item x="1775"/>
        <item x="1653"/>
        <item x="306"/>
        <item x="2000"/>
        <item x="308"/>
        <item x="1427"/>
        <item x="2848"/>
        <item x="1440"/>
        <item x="1043"/>
        <item x="815"/>
        <item x="32"/>
        <item x="748"/>
        <item x="2601"/>
        <item x="681"/>
        <item x="1605"/>
        <item x="3031"/>
        <item x="1747"/>
        <item x="1570"/>
        <item x="2467"/>
        <item x="1335"/>
        <item x="1189"/>
        <item x="2343"/>
        <item x="1527"/>
        <item x="2245"/>
        <item x="2183"/>
        <item x="2364"/>
        <item x="1433"/>
        <item x="686"/>
        <item x="312"/>
        <item x="667"/>
        <item x="1277"/>
        <item x="48"/>
        <item x="1768"/>
        <item x="1918"/>
        <item x="3184"/>
        <item x="2741"/>
        <item x="1711"/>
        <item x="2299"/>
        <item x="1397"/>
        <item x="1962"/>
        <item x="318"/>
        <item x="1131"/>
        <item x="485"/>
        <item x="2357"/>
        <item x="320"/>
        <item x="2144"/>
        <item x="1508"/>
        <item x="1796"/>
        <item x="3256"/>
        <item x="1651"/>
        <item x="139"/>
        <item x="2733"/>
        <item x="2170"/>
        <item x="1112"/>
        <item x="1777"/>
        <item x="2797"/>
        <item x="2957"/>
        <item x="327"/>
        <item x="1097"/>
        <item x="3000"/>
        <item x="2632"/>
        <item x="2862"/>
        <item x="1574"/>
        <item x="3061"/>
        <item x="2935"/>
        <item x="2713"/>
        <item x="3224"/>
        <item x="3384"/>
        <item x="1121"/>
        <item x="6"/>
        <item x="2925"/>
        <item x="77"/>
        <item x="885"/>
        <item x="2894"/>
        <item x="3074"/>
        <item x="624"/>
        <item x="1064"/>
        <item x="1378"/>
        <item x="3192"/>
        <item x="288"/>
        <item x="21"/>
        <item x="2598"/>
        <item x="908"/>
        <item x="1585"/>
        <item x="1905"/>
        <item x="1840"/>
        <item x="2403"/>
        <item x="1094"/>
        <item x="3057"/>
        <item x="1555"/>
        <item x="1435"/>
        <item x="1451"/>
        <item x="1124"/>
        <item x="1879"/>
        <item x="2492"/>
        <item x="3416"/>
        <item x="1532"/>
        <item x="2864"/>
        <item x="2059"/>
        <item x="1885"/>
        <item x="2126"/>
        <item x="2749"/>
        <item x="2603"/>
        <item x="429"/>
        <item x="2083"/>
        <item x="1341"/>
        <item x="3453"/>
        <item x="2242"/>
        <item x="47"/>
        <item x="322"/>
        <item x="1939"/>
        <item x="1916"/>
        <item x="3340"/>
        <item x="1428"/>
        <item x="1790"/>
        <item x="2655"/>
        <item x="3178"/>
        <item x="101"/>
        <item x="3305"/>
        <item x="1941"/>
        <item x="2243"/>
        <item x="1444"/>
        <item x="1105"/>
        <item x="385"/>
        <item x="1027"/>
        <item x="2578"/>
        <item x="2937"/>
        <item x="1838"/>
        <item x="1729"/>
        <item x="3068"/>
        <item x="2789"/>
        <item x="2486"/>
        <item x="909"/>
        <item x="2057"/>
        <item x="1887"/>
        <item x="2246"/>
        <item x="2212"/>
        <item x="2397"/>
        <item x="2167"/>
        <item x="803"/>
        <item x="497"/>
        <item x="845"/>
        <item x="645"/>
        <item x="2031"/>
        <item x="473"/>
        <item x="3036"/>
        <item x="72"/>
        <item x="1646"/>
        <item x="1949"/>
        <item x="1136"/>
        <item x="1787"/>
        <item x="1075"/>
        <item x="2688"/>
        <item x="1685"/>
        <item x="2729"/>
        <item x="1954"/>
        <item x="1576"/>
        <item x="3041"/>
        <item x="1686"/>
        <item x="1881"/>
        <item x="1846"/>
        <item x="332"/>
        <item x="1986"/>
        <item x="2507"/>
        <item x="3436"/>
        <item x="392"/>
        <item x="1273"/>
        <item x="3338"/>
        <item x="2679"/>
        <item x="2416"/>
        <item x="2687"/>
        <item x="1539"/>
        <item x="1020"/>
        <item x="1096"/>
        <item x="120"/>
        <item x="2193"/>
        <item x="301"/>
        <item x="1452"/>
        <item x="2953"/>
        <item x="2907"/>
        <item x="2089"/>
        <item x="3485"/>
        <item x="3500"/>
        <item x="986"/>
        <item x="2820"/>
        <item x="3128"/>
        <item x="980"/>
        <item x="1961"/>
        <item x="2302"/>
        <item x="2908"/>
        <item x="374"/>
        <item x="350"/>
        <item x="2920"/>
        <item x="2617"/>
        <item x="2783"/>
        <item x="2149"/>
        <item x="1437"/>
        <item x="113"/>
        <item x="1500"/>
        <item x="2593"/>
        <item x="1415"/>
        <item x="1047"/>
        <item x="503"/>
        <item x="3469"/>
        <item x="2670"/>
        <item x="1122"/>
        <item x="172"/>
        <item x="233"/>
        <item x="735"/>
        <item x="3347"/>
        <item x="1517"/>
        <item x="3235"/>
        <item x="547"/>
        <item x="1510"/>
        <item x="1658"/>
        <item x="1046"/>
        <item x="2971"/>
        <item x="3407"/>
        <item x="431"/>
        <item x="299"/>
        <item x="475"/>
        <item x="637"/>
        <item x="673"/>
        <item x="3239"/>
        <item x="2978"/>
        <item x="3404"/>
        <item x="2918"/>
        <item x="2651"/>
        <item x="2638"/>
        <item x="3181"/>
        <item x="2241"/>
        <item x="1621"/>
        <item x="3062"/>
        <item x="1308"/>
        <item x="3109"/>
        <item x="1725"/>
        <item x="2762"/>
        <item x="2482"/>
        <item x="3095"/>
        <item x="1798"/>
        <item x="2273"/>
        <item x="1257"/>
        <item x="159"/>
        <item x="2275"/>
        <item x="2430"/>
        <item x="1280"/>
        <item x="2901"/>
        <item x="2599"/>
        <item x="2282"/>
        <item x="1982"/>
        <item x="2078"/>
        <item x="3060"/>
        <item x="52"/>
        <item x="3258"/>
        <item x="1302"/>
        <item x="504"/>
        <item x="3278"/>
        <item x="1865"/>
        <item x="1533"/>
        <item x="1151"/>
        <item x="2649"/>
        <item x="823"/>
        <item x="7"/>
        <item x="2497"/>
        <item x="949"/>
        <item x="1943"/>
        <item x="1114"/>
        <item x="418"/>
        <item x="90"/>
        <item x="3226"/>
        <item x="3410"/>
        <item x="2528"/>
        <item x="229"/>
        <item x="737"/>
        <item x="424"/>
        <item x="3136"/>
        <item x="942"/>
        <item x="2300"/>
        <item x="102"/>
        <item x="2266"/>
        <item x="1971"/>
        <item x="1818"/>
        <item x="3045"/>
        <item x="910"/>
        <item x="3063"/>
        <item x="2568"/>
        <item x="1622"/>
        <item x="2721"/>
        <item x="1820"/>
        <item x="1853"/>
        <item x="321"/>
        <item x="1604"/>
        <item x="2495"/>
        <item x="804"/>
        <item x="963"/>
        <item x="488"/>
        <item x="2464"/>
        <item x="1015"/>
        <item x="2668"/>
        <item x="1628"/>
        <item x="1734"/>
        <item x="1896"/>
        <item x="3127"/>
        <item x="2291"/>
        <item x="2442"/>
        <item x="1242"/>
        <item x="1072"/>
        <item x="562"/>
        <item x="3259"/>
        <item x="2647"/>
        <item x="1537"/>
        <item x="2933"/>
        <item x="1704"/>
        <item x="2707"/>
        <item x="2278"/>
        <item x="2596"/>
        <item x="2581"/>
        <item x="1753"/>
        <item x="1399"/>
        <item x="1143"/>
        <item x="975"/>
        <item x="1296"/>
        <item x="2444"/>
        <item x="2351"/>
        <item x="774"/>
        <item x="1172"/>
        <item x="1793"/>
        <item x="2983"/>
        <item x="514"/>
        <item x="1844"/>
        <item x="1705"/>
        <item x="1322"/>
        <item x="1683"/>
        <item x="3022"/>
        <item x="1930"/>
        <item x="2972"/>
        <item x="1981"/>
        <item x="188"/>
        <item x="2610"/>
        <item x="1897"/>
        <item x="2508"/>
        <item x="1760"/>
        <item x="649"/>
        <item x="3058"/>
        <item x="2014"/>
        <item x="919"/>
        <item x="1516"/>
        <item x="2325"/>
        <item x="3118"/>
        <item x="1740"/>
        <item x="1716"/>
        <item x="3451"/>
        <item x="2361"/>
        <item x="511"/>
        <item x="81"/>
        <item x="794"/>
        <item x="1815"/>
        <item x="446"/>
        <item x="1833"/>
        <item x="3356"/>
        <item x="2773"/>
        <item x="1111"/>
        <item x="1091"/>
        <item x="463"/>
        <item x="2658"/>
        <item x="685"/>
        <item x="3212"/>
        <item x="3078"/>
        <item x="127"/>
        <item x="546"/>
        <item x="3371"/>
        <item x="530"/>
        <item x="1572"/>
        <item x="3056"/>
        <item x="3472"/>
        <item x="3398"/>
        <item x="3395"/>
        <item x="1529"/>
        <item x="2984"/>
        <item x="745"/>
        <item x="1154"/>
        <item x="1149"/>
        <item x="1575"/>
        <item x="1837"/>
        <item x="100"/>
        <item x="3151"/>
        <item x="556"/>
        <item x="2470"/>
        <item x="907"/>
        <item x="3289"/>
        <item x="1553"/>
        <item x="1071"/>
        <item x="700"/>
        <item x="3422"/>
        <item x="1611"/>
        <item x="1404"/>
        <item x="844"/>
        <item x="642"/>
        <item x="300"/>
        <item x="3115"/>
        <item x="1362"/>
        <item x="1698"/>
        <item x="2457"/>
        <item x="3308"/>
        <item x="482"/>
        <item x="1398"/>
        <item x="1158"/>
        <item x="758"/>
        <item x="2462"/>
        <item x="543"/>
        <item x="3290"/>
        <item x="1061"/>
        <item x="2156"/>
        <item x="3241"/>
        <item x="3433"/>
        <item x="263"/>
        <item x="1436"/>
        <item x="360"/>
        <item x="1641"/>
        <item x="3471"/>
        <item x="1977"/>
        <item x="2082"/>
        <item x="298"/>
        <item x="2654"/>
        <item x="1268"/>
        <item x="476"/>
        <item x="772"/>
        <item x="1821"/>
        <item x="2084"/>
        <item x="223"/>
        <item x="3444"/>
        <item x="846"/>
        <item x="199"/>
        <item x="1235"/>
        <item x="3328"/>
        <item x="2223"/>
        <item x="3161"/>
        <item x="1171"/>
        <item x="1595"/>
        <item x="439"/>
        <item x="1669"/>
        <item x="1700"/>
        <item x="3430"/>
        <item x="3170"/>
        <item x="1755"/>
        <item x="3144"/>
        <item x="1359"/>
        <item x="1269"/>
        <item x="2922"/>
        <item x="2845"/>
        <item x="1920"/>
        <item x="1892"/>
        <item x="2776"/>
        <item x="658"/>
        <item x="1144"/>
        <item x="3054"/>
        <item x="3247"/>
        <item x="698"/>
        <item x="2883"/>
        <item x="409"/>
        <item x="3249"/>
        <item x="705"/>
        <item x="1202"/>
        <item x="509"/>
        <item x="3102"/>
        <item x="3053"/>
        <item x="541"/>
        <item x="2199"/>
        <item x="3406"/>
        <item x="1056"/>
        <item x="1770"/>
        <item x="665"/>
        <item x="597"/>
        <item x="399"/>
        <item x="455"/>
        <item x="572"/>
        <item x="3440"/>
        <item x="648"/>
        <item x="721"/>
        <item x="2257"/>
        <item x="2740"/>
        <item x="417"/>
        <item x="3196"/>
        <item x="1928"/>
        <item x="780"/>
        <item x="1145"/>
        <item x="849"/>
        <item x="925"/>
        <item x="138"/>
        <item x="336"/>
        <item x="357"/>
        <item x="1496"/>
        <item x="2812"/>
        <item x="402"/>
        <item x="1365"/>
        <item x="1197"/>
        <item x="2583"/>
        <item x="254"/>
        <item x="3311"/>
        <item x="1769"/>
        <item x="646"/>
        <item x="273"/>
        <item x="1541"/>
        <item x="323"/>
        <item x="2347"/>
        <item x="3028"/>
        <item x="1867"/>
        <item x="1873"/>
        <item x="2238"/>
        <item x="2510"/>
        <item x="3234"/>
        <item x="821"/>
        <item x="2969"/>
        <item x="3329"/>
        <item x="1054"/>
        <item x="3211"/>
        <item x="3272"/>
        <item x="3282"/>
        <item x="365"/>
        <item x="2640"/>
        <item x="3040"/>
        <item x="695"/>
        <item x="125"/>
        <item x="3341"/>
        <item x="3438"/>
        <item x="1231"/>
        <item x="2171"/>
        <item x="805"/>
        <item x="2530"/>
        <item x="2727"/>
        <item x="3325"/>
        <item x="1944"/>
        <item x="663"/>
        <item x="378"/>
        <item x="1410"/>
        <item x="1591"/>
        <item x="983"/>
        <item x="2620"/>
        <item x="2317"/>
        <item x="1340"/>
        <item x="937"/>
        <item x="1116"/>
        <item x="2903"/>
        <item x="221"/>
        <item x="918"/>
        <item x="2940"/>
        <item x="304"/>
        <item x="728"/>
        <item x="753"/>
        <item x="41"/>
        <item x="2569"/>
        <item x="606"/>
        <item x="2418"/>
        <item x="3075"/>
        <item x="1183"/>
        <item x="3143"/>
        <item x="2231"/>
        <item x="1904"/>
        <item x="1727"/>
        <item x="442"/>
        <item x="3274"/>
        <item x="3424"/>
        <item x="314"/>
        <item x="3507"/>
        <item x="2814"/>
        <item x="2550"/>
        <item x="2319"/>
        <item x="192"/>
        <item x="2579"/>
        <item x="1400"/>
        <item x="765"/>
        <item x="61"/>
        <item x="3503"/>
        <item x="1299"/>
        <item x="2058"/>
        <item x="848"/>
        <item x="2451"/>
        <item x="3023"/>
        <item x="1215"/>
        <item x="2454"/>
        <item x="1434"/>
        <item x="2870"/>
        <item x="966"/>
        <item x="544"/>
        <item x="2382"/>
        <item x="1001"/>
        <item x="2075"/>
        <item x="2370"/>
        <item x="2036"/>
        <item x="2387"/>
        <item x="1950"/>
        <item x="862"/>
        <item x="331"/>
        <item x="1486"/>
        <item x="3353"/>
        <item x="1291"/>
        <item x="798"/>
        <item x="708"/>
        <item x="472"/>
        <item x="515"/>
        <item x="702"/>
        <item x="1305"/>
        <item x="2952"/>
        <item x="1752"/>
        <item x="529"/>
        <item x="1255"/>
        <item x="387"/>
        <item x="906"/>
        <item x="2777"/>
        <item x="2409"/>
        <item x="3209"/>
        <item x="2201"/>
        <item x="3137"/>
        <item x="1361"/>
        <item x="2518"/>
        <item x="1084"/>
        <item x="3010"/>
        <item x="203"/>
        <item x="2615"/>
        <item x="2331"/>
        <item x="1309"/>
        <item x="406"/>
        <item x="1789"/>
        <item x="3283"/>
        <item x="1289"/>
        <item x="2704"/>
        <item x="1667"/>
        <item x="3504"/>
        <item x="1079"/>
        <item x="338"/>
        <item x="1138"/>
        <item x="3029"/>
        <item x="600"/>
        <item x="2582"/>
        <item x="785"/>
        <item x="210"/>
        <item x="968"/>
        <item x="3370"/>
        <item x="17"/>
        <item x="1758"/>
        <item x="119"/>
        <item x="1995"/>
        <item x="438"/>
        <item x="356"/>
        <item x="3315"/>
        <item x="1665"/>
        <item x="1249"/>
        <item x="1908"/>
        <item x="54"/>
        <item x="212"/>
        <item x="2825"/>
        <item x="70"/>
        <item x="1991"/>
        <item x="43"/>
        <item x="1630"/>
        <item x="112"/>
        <item x="130"/>
        <item x="1207"/>
        <item x="1692"/>
        <item x="1710"/>
        <item x="1526"/>
        <item x="1028"/>
        <item x="2847"/>
        <item x="491"/>
        <item x="905"/>
        <item x="340"/>
        <item x="2439"/>
        <item x="231"/>
        <item x="2005"/>
        <item x="2068"/>
        <item x="94"/>
        <item x="246"/>
        <item x="1531"/>
        <item x="2833"/>
        <item x="1975"/>
        <item x="3153"/>
        <item x="2702"/>
        <item x="2606"/>
        <item x="2481"/>
        <item x="292"/>
        <item x="2591"/>
        <item x="225"/>
        <item x="868"/>
        <item x="722"/>
        <item x="981"/>
        <item x="912"/>
        <item x="26"/>
        <item x="1093"/>
        <item x="1261"/>
        <item x="382"/>
        <item x="343"/>
        <item x="1057"/>
        <item x="1988"/>
        <item x="2842"/>
        <item x="1080"/>
        <item x="3033"/>
        <item x="545"/>
        <item x="1808"/>
        <item x="3296"/>
        <item x="2493"/>
        <item x="677"/>
        <item x="1984"/>
        <item x="2660"/>
        <item x="2281"/>
        <item x="3491"/>
        <item x="750"/>
        <item x="3229"/>
        <item x="3307"/>
        <item x="729"/>
        <item x="2217"/>
        <item x="1032"/>
        <item x="282"/>
        <item x="876"/>
        <item x="2288"/>
        <item x="2332"/>
        <item x="2999"/>
        <item x="943"/>
        <item x="1037"/>
        <item x="633"/>
        <item x="3106"/>
        <item x="1477"/>
        <item x="3202"/>
        <item x="2375"/>
        <item x="2966"/>
        <item x="186"/>
        <item x="1376"/>
        <item x="1472"/>
        <item x="3130"/>
        <item x="3269"/>
        <item x="453"/>
        <item x="1827"/>
        <item x="2101"/>
        <item x="2633"/>
        <item x="1303"/>
        <item x="569"/>
        <item x="2549"/>
        <item x="2037"/>
        <item x="719"/>
        <item x="3445"/>
        <item x="386"/>
        <item x="1726"/>
        <item x="2494"/>
        <item x="2432"/>
        <item x="2051"/>
        <item x="2718"/>
        <item x="1287"/>
        <item x="1783"/>
        <item x="2891"/>
        <item x="2985"/>
        <item x="1834"/>
        <item x="389"/>
        <item x="1624"/>
        <item x="2805"/>
        <item x="2402"/>
        <item x="2139"/>
        <item x="1476"/>
        <item x="1811"/>
        <item x="2130"/>
        <item x="3002"/>
        <item x="1738"/>
        <item x="1383"/>
        <item x="1324"/>
        <item x="433"/>
        <item x="2563"/>
        <item x="2306"/>
        <item x="2565"/>
        <item x="2755"/>
        <item x="2682"/>
        <item x="2135"/>
        <item x="492"/>
        <item x="2412"/>
        <item x="2305"/>
        <item x="2034"/>
        <item x="1523"/>
        <item x="1478"/>
        <item x="196"/>
        <item x="766"/>
        <item x="775"/>
        <item x="917"/>
        <item x="2080"/>
        <item x="2712"/>
        <item x="603"/>
        <item x="1481"/>
        <item x="2501"/>
        <item x="1366"/>
        <item x="228"/>
        <item x="2826"/>
        <item x="720"/>
        <item x="1254"/>
        <item x="85"/>
        <item x="50"/>
        <item x="2637"/>
        <item x="2404"/>
        <item x="1677"/>
        <item x="810"/>
        <item x="3213"/>
        <item x="2354"/>
        <item x="3456"/>
        <item x="2329"/>
        <item x="1543"/>
        <item x="2988"/>
        <item x="1915"/>
        <item x="532"/>
        <item x="3039"/>
        <item x="241"/>
        <item x="664"/>
        <item x="2685"/>
        <item x="802"/>
        <item x="73"/>
        <item x="2995"/>
        <item x="1141"/>
        <item x="2763"/>
        <item x="2490"/>
        <item x="5"/>
        <item x="3381"/>
        <item x="1983"/>
        <item x="1196"/>
        <item x="1200"/>
        <item x="1423"/>
        <item x="1053"/>
        <item x="2996"/>
        <item x="2538"/>
        <item x="2157"/>
        <item x="1252"/>
        <item x="836"/>
        <item x="2653"/>
        <item x="2692"/>
        <item x="1649"/>
        <item x="1745"/>
        <item x="3514"/>
        <item x="1328"/>
        <item x="828"/>
        <item x="657"/>
        <item x="2475"/>
        <item x="1184"/>
        <item x="1845"/>
        <item x="1825"/>
        <item x="2567"/>
        <item x="2998"/>
        <item x="818"/>
        <item x="508"/>
        <item x="1561"/>
        <item x="2180"/>
        <item x="158"/>
        <item x="811"/>
        <item x="2394"/>
        <item x="366"/>
        <item x="2756"/>
        <item x="2287"/>
        <item x="44"/>
        <item x="177"/>
        <item x="31"/>
        <item x="469"/>
        <item x="1275"/>
        <item x="867"/>
        <item x="3188"/>
        <item x="525"/>
        <item x="3154"/>
        <item x="471"/>
        <item x="506"/>
        <item x="2162"/>
        <item x="2946"/>
        <item x="1250"/>
        <item x="2810"/>
        <item x="2485"/>
        <item x="3164"/>
        <item x="3359"/>
        <item x="3363"/>
        <item x="1364"/>
        <item x="1548"/>
        <item x="1157"/>
        <item x="1620"/>
        <item x="65"/>
        <item x="588"/>
        <item x="826"/>
        <item x="2388"/>
        <item x="2112"/>
        <item x="755"/>
        <item x="1479"/>
        <item x="1432"/>
        <item x="1101"/>
        <item x="2897"/>
        <item x="46"/>
        <item x="549"/>
        <item x="3449"/>
        <item x="1227"/>
        <item x="1262"/>
        <item x="965"/>
        <item x="1099"/>
        <item x="1332"/>
        <item x="2505"/>
        <item x="2802"/>
        <item x="363"/>
        <item x="2898"/>
        <item x="499"/>
        <item x="3231"/>
        <item x="3324"/>
        <item x="790"/>
        <item x="724"/>
        <item x="3138"/>
        <item x="1488"/>
        <item x="1644"/>
        <item x="2980"/>
        <item x="1672"/>
        <item x="2469"/>
        <item x="816"/>
        <item x="1150"/>
        <item x="1781"/>
        <item x="2384"/>
        <item x="1140"/>
        <item x="1162"/>
        <item x="684"/>
        <item x="1270"/>
        <item x="335"/>
        <item x="1489"/>
        <item x="3411"/>
        <item x="2428"/>
        <item x="2807"/>
        <item x="2693"/>
        <item x="2943"/>
        <item x="146"/>
        <item x="577"/>
        <item x="3372"/>
        <item x="2129"/>
        <item x="1142"/>
        <item x="1453"/>
        <item x="2479"/>
        <item x="168"/>
        <item x="820"/>
        <item x="3149"/>
        <item x="2422"/>
        <item x="133"/>
        <item x="3288"/>
        <item x="2466"/>
        <item x="709"/>
        <item x="434"/>
        <item x="1164"/>
        <item x="1643"/>
        <item x="208"/>
        <item x="1034"/>
        <item x="1580"/>
        <item x="124"/>
        <item x="448"/>
        <item x="3446"/>
        <item x="817"/>
        <item x="632"/>
        <item x="2500"/>
        <item x="2164"/>
        <item x="2691"/>
        <item x="1802"/>
        <item x="2210"/>
        <item x="2701"/>
        <item x="757"/>
        <item x="2046"/>
        <item x="863"/>
        <item x="687"/>
        <item x="2572"/>
        <item x="96"/>
        <item x="900"/>
        <item x="1295"/>
        <item x="1026"/>
        <item x="245"/>
        <item x="1713"/>
        <item x="2077"/>
        <item x="2974"/>
        <item x="1188"/>
        <item x="2623"/>
        <item x="313"/>
        <item x="3464"/>
        <item x="1193"/>
        <item x="2811"/>
        <item x="2230"/>
        <item x="982"/>
        <item x="1610"/>
        <item x="2234"/>
        <item x="2131"/>
        <item x="881"/>
        <item x="2823"/>
        <item x="2327"/>
        <item x="2751"/>
        <item x="2295"/>
        <item x="2745"/>
        <item x="584"/>
        <item x="2503"/>
        <item x="2286"/>
        <item x="1206"/>
        <item x="962"/>
        <item x="879"/>
        <item x="1274"/>
        <item x="1863"/>
        <item x="2136"/>
        <item x="935"/>
        <item x="1229"/>
        <item x="1730"/>
        <item x="285"/>
        <item x="1563"/>
        <item x="1718"/>
        <item x="1737"/>
        <item x="2026"/>
        <item x="257"/>
        <item x="2240"/>
        <item x="1245"/>
        <item x="1599"/>
        <item x="1627"/>
        <item x="1348"/>
        <item x="510"/>
        <item x="3364"/>
        <item x="2531"/>
        <item x="2050"/>
        <item x="2195"/>
        <item x="3487"/>
        <item x="2696"/>
        <item x="3051"/>
        <item x="1583"/>
        <item x="2063"/>
        <item x="523"/>
        <item x="2362"/>
        <item x="12"/>
        <item x="612"/>
        <item x="1701"/>
        <item x="416"/>
        <item x="2280"/>
        <item x="2827"/>
        <item x="1458"/>
        <item x="2386"/>
        <item x="990"/>
        <item x="2945"/>
        <item x="334"/>
        <item x="961"/>
        <item x="1384"/>
        <item x="3400"/>
        <item x="3091"/>
        <item x="2019"/>
        <item x="1856"/>
        <item x="1946"/>
        <item x="265"/>
        <item x="2049"/>
        <item x="538"/>
        <item x="98"/>
        <item x="783"/>
        <item x="9"/>
        <item x="1900"/>
        <item x="1201"/>
        <item x="67"/>
        <item x="412"/>
        <item x="99"/>
        <item x="3358"/>
        <item x="1688"/>
        <item x="3043"/>
        <item x="2248"/>
        <item x="1736"/>
        <item x="2111"/>
        <item x="252"/>
        <item x="251"/>
        <item x="2665"/>
        <item x="964"/>
        <item x="619"/>
        <item x="2574"/>
        <item x="3129"/>
        <item x="2185"/>
        <item x="2871"/>
        <item x="2961"/>
        <item x="723"/>
        <item x="2301"/>
        <item x="456"/>
        <item x="2836"/>
        <item x="699"/>
        <item x="75"/>
        <item x="1134"/>
        <item x="979"/>
        <item x="1662"/>
        <item x="397"/>
        <item x="3083"/>
        <item x="3035"/>
        <item x="1785"/>
        <item x="76"/>
        <item x="347"/>
        <item x="3518"/>
        <item x="1635"/>
        <item x="2150"/>
        <item x="3442"/>
        <item x="2098"/>
        <item x="2344"/>
        <item x="3077"/>
        <item x="1693"/>
        <item x="1174"/>
        <item x="1839"/>
        <item x="2496"/>
        <item x="3030"/>
        <item x="2322"/>
        <item x="2352"/>
        <item x="324"/>
        <item x="333"/>
        <item x="2250"/>
        <item x="166"/>
        <item x="1919"/>
        <item x="1297"/>
        <item x="521"/>
        <item x="2453"/>
        <item x="1266"/>
        <item x="2604"/>
        <item x="3516"/>
        <item x="1414"/>
        <item x="1310"/>
        <item x="2967"/>
        <item x="829"/>
        <item x="3378"/>
        <item x="349"/>
        <item x="3037"/>
        <item x="1670"/>
        <item x="466"/>
        <item x="2032"/>
        <item x="1579"/>
        <item x="2345"/>
        <item x="1951"/>
        <item x="902"/>
        <item x="1948"/>
        <item x="8"/>
        <item x="782"/>
        <item x="3092"/>
        <item x="2843"/>
        <item x="477"/>
        <item x="20"/>
        <item x="2145"/>
        <item x="800"/>
        <item x="2153"/>
        <item x="1243"/>
        <item x="2566"/>
        <item x="2765"/>
        <item x="993"/>
        <item x="1327"/>
        <item x="1681"/>
        <item x="994"/>
        <item x="122"/>
        <item x="30"/>
        <item x="2251"/>
        <item x="1697"/>
        <item x="2889"/>
        <item x="136"/>
        <item x="3390"/>
        <item x="2017"/>
        <item x="2800"/>
        <item x="193"/>
        <item x="1902"/>
        <item x="2102"/>
        <item x="1680"/>
        <item x="1317"/>
        <item x="1848"/>
        <item x="1468"/>
        <item x="269"/>
        <item x="537"/>
        <item x="1395"/>
        <item x="726"/>
        <item x="2260"/>
        <item x="1817"/>
        <item x="2958"/>
        <item x="1550"/>
        <item x="2532"/>
        <item x="59"/>
        <item x="3448"/>
        <item x="1862"/>
        <item x="977"/>
        <item x="2232"/>
        <item x="1650"/>
        <item x="2564"/>
        <item x="2304"/>
        <item x="2919"/>
        <item x="1358"/>
        <item x="1619"/>
        <item x="1126"/>
        <item x="669"/>
        <item x="1156"/>
        <item x="1501"/>
        <item x="688"/>
        <item x="1792"/>
        <item x="2539"/>
        <item x="2841"/>
        <item x="1976"/>
        <item x="3394"/>
        <item x="1923"/>
        <item x="2737"/>
        <item x="999"/>
        <item x="2093"/>
        <item x="1104"/>
        <item x="2027"/>
        <item x="283"/>
        <item x="2527"/>
        <item x="3484"/>
        <item x="1921"/>
        <item x="1420"/>
        <item x="2584"/>
        <item x="764"/>
        <item x="2910"/>
        <item x="3264"/>
        <item x="2888"/>
        <item x="2465"/>
        <item x="2673"/>
        <item x="3431"/>
        <item x="2259"/>
        <item x="1875"/>
        <item x="2973"/>
        <item x="2590"/>
        <item x="3434"/>
        <item x="1211"/>
        <item x="583"/>
        <item x="1894"/>
        <item x="1343"/>
        <item x="3204"/>
        <item x="799"/>
        <item x="3345"/>
        <item x="779"/>
        <item x="1594"/>
        <item x="1626"/>
        <item x="939"/>
        <item x="2091"/>
        <item x="3007"/>
        <item x="1208"/>
        <item x="629"/>
        <item x="3408"/>
        <item x="239"/>
        <item x="2270"/>
        <item x="3101"/>
        <item x="190"/>
        <item x="3293"/>
        <item x="2380"/>
        <item x="3462"/>
        <item x="678"/>
        <item x="2911"/>
        <item x="2458"/>
        <item x="3366"/>
        <item x="2181"/>
        <item x="3019"/>
        <item x="222"/>
        <item x="2"/>
        <item x="180"/>
        <item x="2434"/>
        <item x="1970"/>
        <item x="1732"/>
        <item x="63"/>
        <item x="267"/>
        <item x="1187"/>
        <item x="16"/>
        <item x="1009"/>
        <item x="147"/>
        <item x="539"/>
        <item x="1016"/>
        <item x="161"/>
        <item x="839"/>
        <item x="847"/>
        <item x="1195"/>
        <item x="1542"/>
        <item x="45"/>
        <item x="2884"/>
        <item x="1927"/>
        <item x="470"/>
        <item x="69"/>
        <item x="110"/>
        <item x="2989"/>
        <item x="1648"/>
        <item x="1584"/>
        <item x="2336"/>
        <item x="1307"/>
        <item x="2311"/>
        <item x="1445"/>
        <item x="880"/>
        <item x="1355"/>
        <item x="3088"/>
        <item x="1958"/>
        <item x="2066"/>
        <item x="1115"/>
        <item x="1024"/>
        <item x="2318"/>
        <item x="639"/>
        <item x="3388"/>
        <item x="555"/>
        <item x="2540"/>
        <item x="3191"/>
        <item x="3044"/>
        <item x="589"/>
        <item x="3165"/>
        <item x="1757"/>
        <item x="2097"/>
        <item x="1974"/>
        <item x="3110"/>
        <item x="973"/>
        <item x="1191"/>
        <item x="1389"/>
        <item x="2913"/>
        <item x="808"/>
        <item x="3405"/>
        <item x="1465"/>
        <item x="3157"/>
        <item x="2944"/>
        <item x="2437"/>
        <item x="564"/>
        <item x="2929"/>
        <item x="165"/>
        <item x="2072"/>
        <item x="1345"/>
        <item x="195"/>
        <item x="3253"/>
        <item x="25"/>
        <item x="37"/>
        <item x="2830"/>
        <item x="1086"/>
        <item x="2008"/>
        <item x="2211"/>
        <item x="2092"/>
        <item x="2659"/>
        <item x="2128"/>
        <item x="675"/>
        <item x="2879"/>
        <item x="1253"/>
        <item x="1473"/>
        <item x="3251"/>
        <item x="1596"/>
        <item x="610"/>
        <item x="697"/>
        <item x="520"/>
        <item x="1363"/>
        <item x="809"/>
        <item x="155"/>
        <item x="601"/>
        <item x="2249"/>
        <item x="2982"/>
        <item x="1074"/>
        <item x="2173"/>
        <item x="1490"/>
        <item x="3208"/>
        <item x="2846"/>
        <item x="2460"/>
        <item x="1351"/>
        <item x="2890"/>
        <item x="1300"/>
        <item x="1728"/>
        <item x="1841"/>
        <item x="255"/>
        <item x="3302"/>
        <item x="3320"/>
        <item x="1935"/>
        <item x="692"/>
        <item x="3382"/>
        <item x="2366"/>
        <item x="204"/>
        <item x="2681"/>
        <item x="1805"/>
        <item x="1515"/>
        <item x="1525"/>
        <item x="3349"/>
        <item x="3357"/>
        <item x="957"/>
        <item x="2039"/>
        <item x="317"/>
        <item x="769"/>
        <item x="2720"/>
        <item x="82"/>
        <item x="3279"/>
        <item x="1180"/>
        <item x="3268"/>
        <item x="2385"/>
        <item x="1632"/>
        <item x="3185"/>
        <item x="3387"/>
        <item x="1052"/>
        <item x="3076"/>
        <item x="819"/>
        <item x="2443"/>
        <item x="3463"/>
        <item x="1039"/>
        <item x="2822"/>
        <item x="218"/>
        <item x="889"/>
        <item x="483"/>
        <item x="1457"/>
        <item x="441"/>
        <item x="3309"/>
        <item x="1372"/>
        <item x="1835"/>
        <item x="1767"/>
        <item x="893"/>
        <item x="2613"/>
        <item x="3049"/>
        <item x="2766"/>
        <item x="2105"/>
        <item x="662"/>
        <item x="1271"/>
        <item x="2964"/>
        <item x="1166"/>
        <item x="1636"/>
        <item x="1090"/>
        <item x="3346"/>
        <item x="2379"/>
        <item x="2488"/>
        <item x="915"/>
        <item x="253"/>
        <item x="2474"/>
        <item x="878"/>
        <item x="1120"/>
        <item x="1640"/>
        <item x="3232"/>
        <item x="2557"/>
        <item x="1707"/>
        <item x="2158"/>
        <item x="754"/>
        <item x="128"/>
        <item x="582"/>
        <item x="1230"/>
        <item x="1754"/>
        <item x="370"/>
        <item x="1278"/>
        <item x="55"/>
        <item x="1321"/>
        <item x="432"/>
        <item x="763"/>
        <item x="3298"/>
        <item x="841"/>
        <item x="2189"/>
        <item x="13"/>
        <item x="2616"/>
        <item x="1870"/>
        <item x="3237"/>
        <item x="1699"/>
        <item x="3295"/>
        <item x="2732"/>
        <item x="173"/>
        <item x="2519"/>
        <item x="2663"/>
        <item x="373"/>
        <item x="1602"/>
        <item x="1179"/>
        <item x="1600"/>
        <item x="578"/>
        <item x="1464"/>
        <item x="2785"/>
        <item x="1199"/>
        <item x="1992"/>
        <item x="1855"/>
        <item x="1285"/>
        <item x="1239"/>
        <item x="3426"/>
        <item x="1735"/>
        <item x="2342"/>
        <item x="638"/>
        <item x="2441"/>
        <item x="3393"/>
        <item x="3498"/>
        <item x="3380"/>
        <item x="2030"/>
        <item x="641"/>
        <item x="1857"/>
        <item x="1557"/>
        <item x="1571"/>
        <item x="2511"/>
        <item x="3071"/>
        <item x="689"/>
        <item x="264"/>
        <item x="1041"/>
        <item x="1852"/>
        <item x="1866"/>
        <item x="1367"/>
        <item x="60"/>
        <item x="1320"/>
        <item x="296"/>
        <item x="1691"/>
        <item x="1746"/>
        <item x="1315"/>
        <item x="216"/>
        <item x="266"/>
        <item x="1999"/>
        <item x="674"/>
        <item x="913"/>
        <item x="2425"/>
        <item x="2320"/>
        <item x="2431"/>
        <item x="2073"/>
        <item x="929"/>
        <item x="1373"/>
        <item x="1010"/>
        <item x="967"/>
        <item x="211"/>
        <item x="447"/>
        <item x="2196"/>
        <item x="666"/>
        <item x="2324"/>
        <item x="232"/>
        <item x="2407"/>
        <item x="376"/>
        <item x="2856"/>
        <item x="3360"/>
        <item x="3425"/>
        <item x="325"/>
        <item x="3156"/>
        <item x="2770"/>
        <item x="179"/>
        <item x="2356"/>
        <item x="1980"/>
        <item x="3172"/>
        <item x="2389"/>
        <item x="2186"/>
        <item x="2276"/>
        <item x="2782"/>
        <item x="2546"/>
        <item x="3021"/>
        <item x="516"/>
        <item x="1450"/>
        <item x="1690"/>
        <item x="756"/>
        <item x="2714"/>
        <item x="40"/>
        <item x="1448"/>
        <item x="850"/>
        <item x="3301"/>
        <item x="2147"/>
        <item x="2784"/>
        <item x="1004"/>
        <item x="1178"/>
        <item x="595"/>
        <item x="2634"/>
        <item x="1814"/>
        <item x="398"/>
        <item x="1694"/>
        <item x="2079"/>
        <item x="2376"/>
        <item x="1800"/>
        <item x="643"/>
        <item x="1507"/>
        <item x="2484"/>
        <item x="3344"/>
        <item x="1102"/>
        <item x="3335"/>
        <item x="3238"/>
        <item x="1240"/>
        <item x="1163"/>
        <item x="567"/>
        <item x="2722"/>
        <item x="137"/>
        <item x="1058"/>
        <item x="1147"/>
        <item x="2209"/>
        <item x="592"/>
        <item x="969"/>
        <item x="0"/>
        <item x="2872"/>
        <item x="3225"/>
        <item x="3233"/>
        <item x="3452"/>
        <item x="928"/>
        <item x="896"/>
        <item x="178"/>
        <item x="691"/>
        <item x="2735"/>
        <item x="3350"/>
        <item x="135"/>
        <item x="3085"/>
        <item x="328"/>
        <item x="400"/>
        <item x="830"/>
        <item x="954"/>
        <item x="2852"/>
        <item x="3399"/>
        <item x="558"/>
        <item x="2719"/>
        <item x="1095"/>
        <item x="156"/>
        <item x="894"/>
        <item x="1374"/>
        <item x="2247"/>
        <item x="1893"/>
        <item x="1018"/>
        <item x="2365"/>
        <item x="1872"/>
        <item x="568"/>
        <item x="2924"/>
        <item x="683"/>
        <item x="837"/>
        <item x="106"/>
        <item x="2597"/>
        <item x="1388"/>
        <item x="2576"/>
        <item x="2298"/>
        <item x="644"/>
        <item x="660"/>
        <item x="1495"/>
        <item x="3042"/>
        <item x="2548"/>
        <item x="3304"/>
        <item x="3098"/>
        <item x="1960"/>
        <item x="2674"/>
        <item x="2626"/>
        <item x="2772"/>
        <item x="1233"/>
        <item x="3025"/>
        <item x="1175"/>
        <item x="2035"/>
        <item x="1614"/>
        <item x="459"/>
        <item x="571"/>
        <item x="2122"/>
        <item x="2819"/>
        <item x="513"/>
        <item x="767"/>
        <item x="134"/>
        <item x="2954"/>
        <item x="1413"/>
        <item x="2947"/>
        <item x="405"/>
        <item x="1655"/>
        <item x="71"/>
        <item x="2268"/>
        <item x="1470"/>
        <item x="2662"/>
        <item x="2866"/>
        <item x="2090"/>
        <item x="3291"/>
        <item x="2631"/>
        <item x="205"/>
        <item x="116"/>
        <item x="3097"/>
        <item x="351"/>
        <item x="2700"/>
        <item x="778"/>
        <item x="4"/>
        <item t="default"/>
      </items>
    </pivotField>
    <pivotField compact="0" outline="0" showAll="0"/>
    <pivotField compact="0" outline="0" showAll="0"/>
    <pivotField compact="0" outline="0" showAll="0">
      <items count="4920">
        <item x="4698"/>
        <item x="4836"/>
        <item x="4770"/>
        <item x="2694"/>
        <item x="4558"/>
        <item x="4700"/>
        <item x="3885"/>
        <item x="3686"/>
        <item x="4674"/>
        <item x="4782"/>
        <item x="4711"/>
        <item x="4597"/>
        <item x="4410"/>
        <item x="4333"/>
        <item x="2857"/>
        <item x="4354"/>
        <item x="4184"/>
        <item x="4295"/>
        <item x="3894"/>
        <item x="4311"/>
        <item x="4074"/>
        <item x="4399"/>
        <item x="4174"/>
        <item x="4139"/>
        <item x="1133"/>
        <item x="4378"/>
        <item x="4385"/>
        <item x="4542"/>
        <item x="4428"/>
        <item x="1040"/>
        <item x="4084"/>
        <item x="4132"/>
        <item x="4151"/>
        <item x="4380"/>
        <item x="4316"/>
        <item x="3781"/>
        <item x="4146"/>
        <item x="3530"/>
        <item x="3970"/>
        <item x="4181"/>
        <item x="3725"/>
        <item x="4238"/>
        <item x="4845"/>
        <item x="3902"/>
        <item x="4001"/>
        <item x="4450"/>
        <item x="4297"/>
        <item x="1801"/>
        <item x="3898"/>
        <item x="3294"/>
        <item x="4135"/>
        <item x="4266"/>
        <item x="4278"/>
        <item x="3820"/>
        <item x="4580"/>
        <item x="4094"/>
        <item x="4778"/>
        <item x="4296"/>
        <item x="4384"/>
        <item x="3639"/>
        <item x="3643"/>
        <item x="3665"/>
        <item x="4533"/>
        <item x="4638"/>
        <item x="4795"/>
        <item x="4395"/>
        <item x="4448"/>
        <item x="3776"/>
        <item x="3827"/>
        <item x="4709"/>
        <item x="3987"/>
        <item x="3982"/>
        <item x="4857"/>
        <item x="3916"/>
        <item x="3683"/>
        <item x="4072"/>
        <item x="3990"/>
        <item x="3997"/>
        <item x="2215"/>
        <item x="4173"/>
        <item x="3998"/>
        <item x="3838"/>
        <item x="4063"/>
        <item x="3522"/>
        <item x="1165"/>
        <item x="4438"/>
        <item x="2605"/>
        <item x="881"/>
        <item x="3049"/>
        <item x="3962"/>
        <item x="4166"/>
        <item x="2481"/>
        <item x="1150"/>
        <item x="4082"/>
        <item x="4267"/>
        <item x="4160"/>
        <item x="3830"/>
        <item x="4101"/>
        <item x="3212"/>
        <item x="4434"/>
        <item x="473"/>
        <item x="2350"/>
        <item x="3968"/>
        <item x="4610"/>
        <item x="3520"/>
        <item x="2456"/>
        <item x="4725"/>
        <item x="4781"/>
        <item x="4830"/>
        <item x="4818"/>
        <item x="2976"/>
        <item x="2238"/>
        <item x="3896"/>
        <item x="4722"/>
        <item x="3301"/>
        <item x="3226"/>
        <item x="3590"/>
        <item x="4362"/>
        <item x="4400"/>
        <item x="4247"/>
        <item x="3917"/>
        <item x="3892"/>
        <item x="4510"/>
        <item x="3992"/>
        <item x="4277"/>
        <item x="3915"/>
        <item x="4054"/>
        <item x="4245"/>
        <item x="3207"/>
        <item x="3028"/>
        <item x="3279"/>
        <item x="4527"/>
        <item x="3817"/>
        <item x="3055"/>
        <item x="3961"/>
        <item x="4356"/>
        <item x="1090"/>
        <item x="3519"/>
        <item x="3697"/>
        <item x="3906"/>
        <item x="3316"/>
        <item x="2184"/>
        <item x="4306"/>
        <item x="2270"/>
        <item x="3844"/>
        <item x="3564"/>
        <item x="3914"/>
        <item x="3983"/>
        <item x="4447"/>
        <item x="2392"/>
        <item x="4575"/>
        <item x="4414"/>
        <item x="2090"/>
        <item x="3021"/>
        <item x="3016"/>
        <item x="4847"/>
        <item x="2890"/>
        <item x="1916"/>
        <item x="1995"/>
        <item x="4599"/>
        <item x="3498"/>
        <item x="4234"/>
        <item x="3403"/>
        <item x="4100"/>
        <item x="3225"/>
        <item x="2154"/>
        <item x="4886"/>
        <item x="4431"/>
        <item x="4810"/>
        <item x="4014"/>
        <item x="3905"/>
        <item x="4365"/>
        <item x="3883"/>
        <item x="4288"/>
        <item x="4165"/>
        <item x="3918"/>
        <item x="3404"/>
        <item x="3606"/>
        <item x="4901"/>
        <item x="1052"/>
        <item x="4697"/>
        <item x="4568"/>
        <item x="4270"/>
        <item x="2869"/>
        <item x="3410"/>
        <item x="1270"/>
        <item x="3761"/>
        <item x="4163"/>
        <item x="3601"/>
        <item x="4616"/>
        <item x="4085"/>
        <item x="4304"/>
        <item x="3825"/>
        <item x="2791"/>
        <item x="3419"/>
        <item x="4683"/>
        <item x="3640"/>
        <item x="3223"/>
        <item x="4075"/>
        <item x="3430"/>
        <item x="2998"/>
        <item x="4730"/>
        <item x="2870"/>
        <item x="3798"/>
        <item x="1433"/>
        <item x="4835"/>
        <item x="3989"/>
        <item x="3418"/>
        <item x="3893"/>
        <item x="1877"/>
        <item x="3691"/>
        <item x="4432"/>
        <item x="3800"/>
        <item x="4436"/>
        <item x="3819"/>
        <item x="1826"/>
        <item x="2130"/>
        <item x="2496"/>
        <item x="2743"/>
        <item x="3944"/>
        <item x="3456"/>
        <item x="3575"/>
        <item x="4600"/>
        <item x="4619"/>
        <item x="2751"/>
        <item x="2099"/>
        <item x="2732"/>
        <item x="2974"/>
        <item x="2907"/>
        <item x="3745"/>
        <item x="2766"/>
        <item x="4017"/>
        <item x="2591"/>
        <item x="2995"/>
        <item x="3693"/>
        <item x="3516"/>
        <item x="2461"/>
        <item x="2137"/>
        <item x="4878"/>
        <item x="3967"/>
        <item x="831"/>
        <item x="2018"/>
        <item x="1541"/>
        <item x="3222"/>
        <item x="416"/>
        <item x="1556"/>
        <item x="2173"/>
        <item x="4079"/>
        <item x="3307"/>
        <item x="3566"/>
        <item x="4779"/>
        <item x="2539"/>
        <item x="1562"/>
        <item x="3298"/>
        <item x="4839"/>
        <item x="2902"/>
        <item x="3277"/>
        <item x="1396"/>
        <item x="3908"/>
        <item x="3773"/>
        <item x="1790"/>
        <item x="3523"/>
        <item x="2296"/>
        <item x="2579"/>
        <item x="3494"/>
        <item x="3645"/>
        <item x="2031"/>
        <item x="1445"/>
        <item x="2390"/>
        <item x="3609"/>
        <item x="1134"/>
        <item x="1490"/>
        <item x="3095"/>
        <item x="3521"/>
        <item x="3722"/>
        <item x="2578"/>
        <item x="2395"/>
        <item x="1296"/>
        <item x="2333"/>
        <item x="3627"/>
        <item x="889"/>
        <item x="2887"/>
        <item x="2410"/>
        <item x="2922"/>
        <item x="4765"/>
        <item x="3602"/>
        <item x="385"/>
        <item x="2417"/>
        <item x="4690"/>
        <item x="3532"/>
        <item x="1749"/>
        <item x="3493"/>
        <item x="4379"/>
        <item x="4735"/>
        <item x="2848"/>
        <item x="3129"/>
        <item x="3214"/>
        <item x="2991"/>
        <item x="4437"/>
        <item x="2408"/>
        <item x="4167"/>
        <item x="3313"/>
        <item x="3657"/>
        <item x="3666"/>
        <item x="2920"/>
        <item x="2940"/>
        <item x="2128"/>
        <item x="1508"/>
        <item x="2491"/>
        <item x="3146"/>
        <item x="3041"/>
        <item x="2219"/>
        <item x="3682"/>
        <item x="2126"/>
        <item x="1761"/>
        <item x="2855"/>
        <item x="3957"/>
        <item x="424"/>
        <item x="3677"/>
        <item x="3029"/>
        <item x="4701"/>
        <item x="3775"/>
        <item x="2108"/>
        <item x="1051"/>
        <item x="4141"/>
        <item x="2066"/>
        <item x="1063"/>
        <item x="3705"/>
        <item x="3654"/>
        <item x="2423"/>
        <item x="1425"/>
        <item x="3815"/>
        <item x="2876"/>
        <item x="1346"/>
        <item x="2567"/>
        <item x="2508"/>
        <item x="257"/>
        <item x="3955"/>
        <item x="3077"/>
        <item x="3405"/>
        <item x="4863"/>
        <item x="4099"/>
        <item x="1468"/>
        <item x="3678"/>
        <item x="3454"/>
        <item x="4612"/>
        <item x="2582"/>
        <item x="1371"/>
        <item x="1779"/>
        <item x="3075"/>
        <item x="1521"/>
        <item x="1796"/>
        <item x="1889"/>
        <item x="1323"/>
        <item x="3238"/>
        <item x="3069"/>
        <item x="3585"/>
        <item x="2878"/>
        <item x="3347"/>
        <item x="2886"/>
        <item x="176"/>
        <item x="2378"/>
        <item x="2564"/>
        <item x="3113"/>
        <item x="2346"/>
        <item x="4381"/>
        <item x="2394"/>
        <item x="1042"/>
        <item x="4373"/>
        <item x="1103"/>
        <item x="2641"/>
        <item x="2006"/>
        <item x="4086"/>
        <item x="2973"/>
        <item x="3382"/>
        <item x="3249"/>
        <item x="1733"/>
        <item x="1174"/>
        <item x="1407"/>
        <item x="1698"/>
        <item x="1783"/>
        <item x="3772"/>
        <item x="668"/>
        <item x="4320"/>
        <item x="1973"/>
        <item x="3302"/>
        <item x="2367"/>
        <item x="3510"/>
        <item x="1798"/>
        <item x="3802"/>
        <item x="2334"/>
        <item x="2660"/>
        <item x="2575"/>
        <item x="3059"/>
        <item x="2439"/>
        <item x="4142"/>
        <item x="3084"/>
        <item x="3995"/>
        <item x="2220"/>
        <item x="3064"/>
        <item x="1954"/>
        <item x="3058"/>
        <item x="3977"/>
        <item x="1560"/>
        <item x="3475"/>
        <item x="1131"/>
        <item x="2442"/>
        <item x="3513"/>
        <item x="1802"/>
        <item x="1834"/>
        <item x="4206"/>
        <item x="4667"/>
        <item x="1618"/>
        <item x="4192"/>
        <item x="2879"/>
        <item x="2397"/>
        <item x="3267"/>
        <item x="2455"/>
        <item x="3676"/>
        <item x="1959"/>
        <item x="2689"/>
        <item x="3048"/>
        <item x="3986"/>
        <item x="2873"/>
        <item x="2543"/>
        <item x="1677"/>
        <item x="2996"/>
        <item x="1228"/>
        <item x="1641"/>
        <item x="4694"/>
        <item x="2416"/>
        <item x="4420"/>
        <item x="2384"/>
        <item x="3517"/>
        <item x="4253"/>
        <item x="3978"/>
        <item x="3783"/>
        <item x="2489"/>
        <item x="4806"/>
        <item x="3304"/>
        <item x="2000"/>
        <item x="3760"/>
        <item x="2568"/>
        <item x="2432"/>
        <item x="3248"/>
        <item x="2779"/>
        <item x="2726"/>
        <item x="4705"/>
        <item x="3857"/>
        <item x="2132"/>
        <item x="4310"/>
        <item x="4138"/>
        <item x="3913"/>
        <item x="1727"/>
        <item x="3925"/>
        <item x="2723"/>
        <item x="2787"/>
        <item x="4440"/>
        <item x="4837"/>
        <item x="1283"/>
        <item x="2044"/>
        <item x="3492"/>
        <item x="1891"/>
        <item x="1226"/>
        <item x="3275"/>
        <item x="3141"/>
        <item x="4088"/>
        <item x="3636"/>
        <item x="2377"/>
        <item x="2611"/>
        <item x="2532"/>
        <item x="1640"/>
        <item x="2057"/>
        <item x="2485"/>
        <item x="4004"/>
        <item x="2566"/>
        <item x="1867"/>
        <item x="2500"/>
        <item x="4162"/>
        <item x="3420"/>
        <item x="3363"/>
        <item x="2585"/>
        <item x="2364"/>
        <item x="3372"/>
        <item x="1939"/>
        <item x="3231"/>
        <item x="1998"/>
        <item x="1738"/>
        <item x="4073"/>
        <item x="3675"/>
        <item x="4059"/>
        <item x="3757"/>
        <item x="2866"/>
        <item x="3436"/>
        <item x="1639"/>
        <item x="2535"/>
        <item x="3537"/>
        <item x="2793"/>
        <item x="4005"/>
        <item x="3210"/>
        <item x="3865"/>
        <item x="1851"/>
        <item x="810"/>
        <item x="3533"/>
        <item x="1528"/>
        <item x="3849"/>
        <item x="3829"/>
        <item x="2572"/>
        <item x="2796"/>
        <item x="599"/>
        <item x="1178"/>
        <item x="1387"/>
        <item x="3054"/>
        <item x="1624"/>
        <item x="2728"/>
        <item x="2505"/>
        <item x="3613"/>
        <item x="3374"/>
        <item x="3667"/>
        <item x="1697"/>
        <item x="3542"/>
        <item x="3241"/>
        <item x="1030"/>
        <item x="1156"/>
        <item x="2984"/>
        <item x="2655"/>
        <item x="3527"/>
        <item x="2969"/>
        <item x="3070"/>
        <item x="4822"/>
        <item x="2329"/>
        <item x="1615"/>
        <item x="850"/>
        <item x="4161"/>
        <item x="2414"/>
        <item x="3694"/>
        <item x="3433"/>
        <item x="2262"/>
        <item x="2507"/>
        <item x="4388"/>
        <item x="4237"/>
        <item x="1027"/>
        <item x="1565"/>
        <item x="1191"/>
        <item x="2809"/>
        <item x="2327"/>
        <item x="720"/>
        <item x="1048"/>
        <item x="584"/>
        <item x="2151"/>
        <item x="1824"/>
        <item x="1470"/>
        <item x="2059"/>
        <item x="886"/>
        <item x="1886"/>
        <item x="973"/>
        <item x="2565"/>
        <item x="1577"/>
        <item x="3280"/>
        <item x="1820"/>
        <item x="4676"/>
        <item x="4732"/>
        <item x="3091"/>
        <item x="1442"/>
        <item x="2724"/>
        <item x="3988"/>
        <item x="211"/>
        <item x="3093"/>
        <item x="3257"/>
        <item x="1580"/>
        <item x="3568"/>
        <item x="2171"/>
        <item x="3491"/>
        <item x="1398"/>
        <item x="1247"/>
        <item x="2523"/>
        <item x="2008"/>
        <item x="3641"/>
        <item x="2048"/>
        <item x="583"/>
        <item x="3653"/>
        <item x="678"/>
        <item x="1207"/>
        <item x="3711"/>
        <item x="2498"/>
        <item x="4103"/>
        <item x="2033"/>
        <item x="1594"/>
        <item x="2205"/>
        <item x="3015"/>
        <item x="920"/>
        <item x="3341"/>
        <item x="2134"/>
        <item x="4891"/>
        <item x="1787"/>
        <item x="1971"/>
        <item x="4668"/>
        <item x="1866"/>
        <item x="285"/>
        <item x="2736"/>
        <item x="1731"/>
        <item x="857"/>
        <item x="435"/>
        <item x="1856"/>
        <item x="1148"/>
        <item x="1193"/>
        <item x="3814"/>
        <item x="851"/>
        <item x="2838"/>
        <item x="1509"/>
        <item x="2853"/>
        <item x="1451"/>
        <item x="2129"/>
        <item x="3336"/>
        <item x="4640"/>
        <item x="1201"/>
        <item x="3065"/>
        <item x="1185"/>
        <item x="1389"/>
        <item x="1416"/>
        <item x="4911"/>
        <item x="1238"/>
        <item x="1286"/>
        <item x="3050"/>
        <item x="2896"/>
        <item x="2981"/>
        <item x="1073"/>
        <item x="1486"/>
        <item x="2994"/>
        <item x="4398"/>
        <item x="3441"/>
        <item x="2720"/>
        <item x="2135"/>
        <item x="3495"/>
        <item x="1498"/>
        <item x="4413"/>
        <item x="1538"/>
        <item x="3006"/>
        <item x="1487"/>
        <item x="657"/>
        <item x="2729"/>
        <item x="3477"/>
        <item x="4275"/>
        <item x="1141"/>
        <item x="2930"/>
        <item x="1128"/>
        <item x="1963"/>
        <item x="2715"/>
        <item x="3083"/>
        <item x="1754"/>
        <item x="3991"/>
        <item x="689"/>
        <item x="410"/>
        <item x="2970"/>
        <item x="3911"/>
        <item x="1850"/>
        <item x="3315"/>
        <item x="2801"/>
        <item x="2628"/>
        <item x="2353"/>
        <item x="3559"/>
        <item x="1070"/>
        <item x="2536"/>
        <item x="3407"/>
        <item x="2740"/>
        <item x="2626"/>
        <item x="4221"/>
        <item x="2088"/>
        <item x="3137"/>
        <item x="4556"/>
        <item x="1857"/>
        <item x="2074"/>
        <item x="1159"/>
        <item x="2111"/>
        <item x="3032"/>
        <item x="1875"/>
        <item x="2851"/>
        <item x="3457"/>
        <item x="4015"/>
        <item x="3008"/>
        <item x="2597"/>
        <item x="985"/>
        <item x="2255"/>
        <item x="2877"/>
        <item x="1011"/>
        <item x="972"/>
        <item x="4908"/>
        <item x="2247"/>
        <item x="691"/>
        <item x="4885"/>
        <item x="1071"/>
        <item x="2752"/>
        <item x="1316"/>
        <item x="844"/>
        <item x="2506"/>
        <item x="2419"/>
        <item x="4317"/>
        <item x="1064"/>
        <item x="827"/>
        <item x="3774"/>
        <item x="3706"/>
        <item x="1841"/>
        <item x="4581"/>
        <item x="1310"/>
        <item x="3330"/>
        <item x="931"/>
        <item x="3840"/>
        <item x="4325"/>
        <item x="1595"/>
        <item x="503"/>
        <item x="2587"/>
        <item x="3071"/>
        <item x="2363"/>
        <item x="3579"/>
        <item x="1617"/>
        <item x="979"/>
        <item x="3246"/>
        <item x="3175"/>
        <item x="3297"/>
        <item x="2308"/>
        <item x="1271"/>
        <item x="1240"/>
        <item x="1097"/>
        <item x="2061"/>
        <item x="2822"/>
        <item x="1257"/>
        <item x="1920"/>
        <item x="1088"/>
        <item x="1573"/>
        <item x="1330"/>
        <item x="1434"/>
        <item x="1751"/>
        <item x="288"/>
        <item x="4168"/>
        <item x="3318"/>
        <item x="596"/>
        <item x="690"/>
        <item x="4371"/>
        <item x="1581"/>
        <item x="695"/>
        <item x="648"/>
        <item x="2025"/>
        <item x="990"/>
        <item x="1601"/>
        <item x="2032"/>
        <item x="305"/>
        <item x="4105"/>
        <item x="567"/>
        <item x="2064"/>
        <item x="4861"/>
        <item x="911"/>
        <item x="838"/>
        <item x="2776"/>
        <item x="939"/>
        <item x="2182"/>
        <item x="841"/>
        <item x="346"/>
        <item x="2988"/>
        <item x="3416"/>
        <item x="361"/>
        <item x="1929"/>
        <item x="546"/>
        <item x="3846"/>
        <item x="3910"/>
        <item x="1568"/>
        <item x="709"/>
        <item x="1308"/>
        <item x="3670"/>
        <item x="2228"/>
        <item x="3376"/>
        <item x="1491"/>
        <item x="4742"/>
        <item x="1098"/>
        <item x="1016"/>
        <item x="2764"/>
        <item x="4312"/>
        <item x="1280"/>
        <item x="3823"/>
        <item x="3515"/>
        <item x="627"/>
        <item x="2143"/>
        <item x="1558"/>
        <item x="2068"/>
        <item x="1115"/>
        <item x="948"/>
        <item x="3012"/>
        <item x="830"/>
        <item x="4715"/>
        <item x="1545"/>
        <item x="3216"/>
        <item x="1762"/>
        <item x="1012"/>
        <item x="1584"/>
        <item x="2501"/>
        <item x="1278"/>
        <item x="1406"/>
        <item x="2912"/>
        <item x="3540"/>
        <item x="1977"/>
        <item x="2696"/>
        <item x="2210"/>
        <item x="1572"/>
        <item x="751"/>
        <item x="3526"/>
        <item x="2742"/>
        <item x="1659"/>
        <item x="76"/>
        <item x="4555"/>
        <item x="1333"/>
        <item x="807"/>
        <item x="1940"/>
        <item x="3719"/>
        <item x="4020"/>
        <item x="2882"/>
        <item x="1842"/>
        <item x="1550"/>
        <item x="3718"/>
        <item x="3779"/>
        <item x="658"/>
        <item x="1046"/>
        <item x="4716"/>
        <item x="869"/>
        <item x="1277"/>
        <item x="1060"/>
        <item x="2623"/>
        <item x="487"/>
        <item x="820"/>
        <item x="1402"/>
        <item x="292"/>
        <item x="997"/>
        <item x="2263"/>
        <item x="858"/>
        <item x="853"/>
        <item x="1342"/>
        <item x="2194"/>
        <item x="2835"/>
        <item x="870"/>
        <item x="1583"/>
        <item x="1670"/>
        <item x="1846"/>
        <item x="3424"/>
        <item x="4030"/>
        <item x="2226"/>
        <item x="2862"/>
        <item x="4126"/>
        <item x="860"/>
        <item x="1377"/>
        <item x="2935"/>
        <item x="1108"/>
        <item x="2424"/>
        <item x="3052"/>
        <item x="2808"/>
        <item x="294"/>
        <item x="516"/>
        <item x="1265"/>
        <item x="921"/>
        <item x="741"/>
        <item x="4083"/>
        <item x="1132"/>
        <item x="4012"/>
        <item x="2354"/>
        <item x="1922"/>
        <item x="3674"/>
        <item x="672"/>
        <item x="4747"/>
        <item x="482"/>
        <item x="2045"/>
        <item x="1054"/>
        <item x="1947"/>
        <item x="1962"/>
        <item x="1153"/>
        <item x="432"/>
        <item x="1968"/>
        <item x="1109"/>
        <item x="2104"/>
        <item x="832"/>
        <item x="3333"/>
        <item x="1113"/>
        <item x="1526"/>
        <item x="581"/>
        <item x="522"/>
        <item x="2717"/>
        <item x="2331"/>
        <item x="3229"/>
        <item x="1328"/>
        <item x="3921"/>
        <item x="3604"/>
        <item x="2702"/>
        <item x="1130"/>
        <item x="3752"/>
        <item x="460"/>
        <item x="2389"/>
        <item x="1058"/>
        <item x="986"/>
        <item x="3535"/>
        <item x="4780"/>
        <item x="4098"/>
        <item x="3309"/>
        <item x="2750"/>
        <item x="1182"/>
        <item x="1089"/>
        <item x="3971"/>
        <item x="4367"/>
        <item x="389"/>
        <item x="747"/>
        <item x="3850"/>
        <item x="4464"/>
        <item x="1345"/>
        <item x="3426"/>
        <item x="2748"/>
        <item x="2230"/>
        <item x="4039"/>
        <item x="848"/>
        <item x="4016"/>
        <item x="964"/>
        <item x="3984"/>
        <item x="393"/>
        <item x="3179"/>
        <item x="755"/>
        <item x="3284"/>
        <item x="1237"/>
        <item x="1083"/>
        <item x="893"/>
        <item x="3656"/>
        <item x="2374"/>
        <item x="2806"/>
        <item x="214"/>
        <item x="2663"/>
        <item x="4718"/>
        <item x="4209"/>
        <item x="2627"/>
        <item x="1722"/>
        <item x="1370"/>
        <item x="4318"/>
        <item x="1656"/>
        <item x="1552"/>
        <item x="3460"/>
        <item x="4738"/>
        <item x="4804"/>
        <item x="3342"/>
        <item x="4204"/>
        <item x="454"/>
        <item x="463"/>
        <item x="371"/>
        <item x="2598"/>
        <item x="2952"/>
        <item x="4134"/>
        <item x="244"/>
        <item x="1799"/>
        <item x="2259"/>
        <item x="1117"/>
        <item x="818"/>
        <item x="383"/>
        <item x="574"/>
        <item x="1423"/>
        <item x="4473"/>
        <item x="471"/>
        <item x="484"/>
        <item x="3663"/>
        <item x="785"/>
        <item x="449"/>
        <item x="328"/>
        <item x="458"/>
        <item x="3907"/>
        <item x="965"/>
        <item x="966"/>
        <item x="1380"/>
        <item x="834"/>
        <item x="1348"/>
        <item x="3038"/>
        <item x="1843"/>
        <item x="2620"/>
        <item x="2658"/>
        <item x="1607"/>
        <item x="727"/>
        <item x="2916"/>
        <item x="4632"/>
        <item x="2457"/>
        <item x="4748"/>
        <item x="2412"/>
        <item x="1405"/>
        <item x="4888"/>
        <item x="745"/>
        <item x="2883"/>
        <item x="3787"/>
        <item x="1789"/>
        <item x="1774"/>
        <item x="1403"/>
        <item x="3354"/>
        <item x="3877"/>
        <item x="1061"/>
        <item x="517"/>
        <item x="3104"/>
        <item x="3812"/>
        <item x="1010"/>
        <item x="414"/>
        <item x="348"/>
        <item x="1448"/>
        <item x="4838"/>
        <item x="1893"/>
        <item x="2294"/>
        <item x="1644"/>
        <item x="1055"/>
        <item x="4457"/>
        <item x="1890"/>
        <item x="923"/>
        <item x="2861"/>
        <item x="975"/>
        <item x="3660"/>
        <item x="493"/>
        <item x="1984"/>
        <item x="3346"/>
        <item x="669"/>
        <item x="1235"/>
        <item x="774"/>
        <item x="1669"/>
        <item x="3165"/>
        <item x="377"/>
        <item x="2002"/>
        <item x="2175"/>
        <item x="604"/>
        <item x="1124"/>
        <item x="3864"/>
        <item x="1770"/>
        <item x="3539"/>
        <item x="1488"/>
        <item x="552"/>
        <item x="3375"/>
        <item x="320"/>
        <item x="1218"/>
        <item x="264"/>
        <item x="560"/>
        <item x="1917"/>
        <item x="1036"/>
        <item x="306"/>
        <item x="2545"/>
        <item x="3593"/>
        <item x="3702"/>
        <item x="3782"/>
        <item x="4176"/>
        <item x="2476"/>
        <item x="26"/>
        <item x="249"/>
        <item x="349"/>
        <item x="4699"/>
        <item x="711"/>
        <item x="875"/>
        <item x="4213"/>
        <item x="4078"/>
        <item x="382"/>
        <item x="1483"/>
        <item x="2242"/>
        <item x="2030"/>
        <item x="2819"/>
        <item x="2932"/>
        <item x="2826"/>
        <item x="3121"/>
        <item x="718"/>
        <item x="150"/>
        <item x="494"/>
        <item x="2656"/>
        <item x="2813"/>
        <item x="900"/>
        <item x="2807"/>
        <item x="1080"/>
        <item x="2761"/>
        <item x="2957"/>
        <item x="1966"/>
        <item x="1086"/>
        <item x="1146"/>
        <item x="1822"/>
        <item x="845"/>
        <item x="743"/>
        <item x="2024"/>
        <item x="1291"/>
        <item x="439"/>
        <item x="2821"/>
        <item x="3067"/>
        <item x="212"/>
        <item x="403"/>
        <item x="2639"/>
        <item x="663"/>
        <item x="2360"/>
        <item x="2897"/>
        <item x="1087"/>
        <item x="3922"/>
        <item x="934"/>
        <item x="704"/>
        <item x="3321"/>
        <item x="615"/>
        <item x="804"/>
        <item x="2170"/>
        <item x="3160"/>
        <item x="1685"/>
        <item x="2680"/>
        <item x="2917"/>
        <item x="1477"/>
        <item x="4363"/>
        <item x="267"/>
        <item x="469"/>
        <item x="1409"/>
        <item x="653"/>
        <item x="777"/>
        <item x="476"/>
        <item x="217"/>
        <item x="358"/>
        <item x="767"/>
        <item x="970"/>
        <item x="1803"/>
        <item x="2467"/>
        <item x="2615"/>
        <item x="2438"/>
        <item x="1658"/>
        <item x="1045"/>
        <item x="938"/>
        <item x="758"/>
        <item x="712"/>
        <item x="1520"/>
        <item x="1273"/>
        <item x="3124"/>
        <item x="1424"/>
        <item x="4492"/>
        <item x="641"/>
        <item x="1472"/>
        <item x="465"/>
        <item x="3696"/>
        <item x="559"/>
        <item x="1378"/>
        <item x="593"/>
        <item x="2749"/>
        <item x="908"/>
        <item x="2213"/>
        <item x="3873"/>
        <item x="3253"/>
        <item x="2310"/>
        <item x="2592"/>
        <item x="479"/>
        <item x="2189"/>
        <item x="71"/>
        <item x="639"/>
        <item x="520"/>
        <item x="3709"/>
        <item x="2127"/>
        <item x="474"/>
        <item x="151"/>
        <item x="550"/>
        <item x="237"/>
        <item x="295"/>
        <item x="1626"/>
        <item x="234"/>
        <item x="233"/>
        <item x="165"/>
        <item x="2010"/>
        <item x="3025"/>
        <item x="859"/>
        <item x="1217"/>
        <item x="3871"/>
        <item x="1589"/>
        <item x="4746"/>
        <item x="4905"/>
        <item x="4500"/>
        <item x="4463"/>
        <item x="3111"/>
        <item x="1444"/>
        <item x="1928"/>
        <item x="4471"/>
        <item x="2221"/>
        <item x="1337"/>
        <item x="1145"/>
        <item x="910"/>
        <item x="3437"/>
        <item x="918"/>
        <item x="3726"/>
        <item x="3861"/>
        <item x="3281"/>
        <item x="984"/>
        <item x="4589"/>
        <item x="4759"/>
        <item x="1914"/>
        <item x="3074"/>
        <item x="4726"/>
        <item x="864"/>
        <item x="2900"/>
        <item x="3086"/>
        <item x="651"/>
        <item x="999"/>
        <item x="1264"/>
        <item x="924"/>
        <item x="2941"/>
        <item x="2060"/>
        <item x="3167"/>
        <item x="2009"/>
        <item x="4851"/>
        <item x="1251"/>
        <item x="3481"/>
        <item x="196"/>
        <item x="4283"/>
        <item x="847"/>
        <item x="795"/>
        <item x="3920"/>
        <item x="1684"/>
        <item x="512"/>
        <item x="571"/>
        <item x="630"/>
        <item x="1275"/>
        <item x="647"/>
        <item x="4588"/>
        <item x="284"/>
        <item x="311"/>
        <item x="2596"/>
        <item x="602"/>
        <item x="1734"/>
        <item x="1190"/>
        <item x="1196"/>
        <item x="1492"/>
        <item x="1246"/>
        <item x="1768"/>
        <item x="2636"/>
        <item x="2540"/>
        <item x="2036"/>
        <item x="790"/>
        <item x="3546"/>
        <item x="2105"/>
        <item x="637"/>
        <item x="675"/>
        <item x="1818"/>
        <item x="1504"/>
        <item x="2682"/>
        <item x="771"/>
        <item x="4850"/>
        <item x="330"/>
        <item x="3935"/>
        <item x="2302"/>
        <item x="4852"/>
        <item x="2989"/>
        <item x="3496"/>
        <item x="1794"/>
        <item x="1614"/>
        <item x="4468"/>
        <item x="1076"/>
        <item x="2510"/>
        <item x="2537"/>
        <item x="2670"/>
        <item x="632"/>
        <item x="1728"/>
        <item x="4062"/>
        <item x="527"/>
        <item x="1381"/>
        <item x="278"/>
        <item x="694"/>
        <item x="3096"/>
        <item x="2690"/>
        <item x="1570"/>
        <item x="1341"/>
        <item x="171"/>
        <item x="2124"/>
        <item x="3323"/>
        <item x="3470"/>
        <item x="1915"/>
        <item x="2823"/>
        <item x="3959"/>
        <item x="710"/>
        <item x="420"/>
        <item x="2260"/>
        <item x="2118"/>
        <item x="2647"/>
        <item x="160"/>
        <item x="1532"/>
        <item x="1952"/>
        <item x="1386"/>
        <item x="1033"/>
        <item x="3556"/>
        <item x="486"/>
        <item x="338"/>
        <item x="2734"/>
        <item x="302"/>
        <item x="726"/>
        <item x="2192"/>
        <item x="779"/>
        <item x="3553"/>
        <item x="4023"/>
        <item x="2799"/>
        <item x="732"/>
        <item x="1114"/>
        <item x="2041"/>
        <item x="4603"/>
        <item x="1553"/>
        <item x="1177"/>
        <item x="1047"/>
        <item x="1007"/>
        <item x="2279"/>
        <item x="3108"/>
        <item x="4366"/>
        <item x="4493"/>
        <item x="1049"/>
        <item x="1810"/>
        <item x="4019"/>
        <item x="4529"/>
        <item x="4034"/>
        <item x="2929"/>
        <item x="3867"/>
        <item x="3411"/>
        <item x="1944"/>
        <item x="684"/>
        <item x="1833"/>
        <item x="3109"/>
        <item x="4561"/>
        <item x="809"/>
        <item x="2017"/>
        <item x="2109"/>
        <item x="3552"/>
        <item x="817"/>
        <item x="1214"/>
        <item x="456"/>
        <item x="2479"/>
        <item x="1261"/>
        <item x="356"/>
        <item x="882"/>
        <item x="3448"/>
        <item x="2091"/>
        <item x="3999"/>
        <item x="1299"/>
        <item x="3428"/>
        <item x="1765"/>
        <item x="4475"/>
        <item x="3044"/>
        <item x="992"/>
        <item x="4714"/>
        <item x="352"/>
        <item x="1650"/>
        <item x="3525"/>
        <item x="4494"/>
        <item x="3500"/>
        <item x="390"/>
        <item x="4043"/>
        <item x="3607"/>
        <item x="4875"/>
        <item x="4291"/>
        <item x="892"/>
        <item x="2080"/>
        <item x="4630"/>
        <item x="1249"/>
        <item x="340"/>
        <item x="578"/>
        <item x="1500"/>
        <item x="2871"/>
        <item x="2678"/>
        <item x="981"/>
        <item x="1263"/>
        <item x="1547"/>
        <item x="2453"/>
        <item x="372"/>
        <item x="3290"/>
        <item x="2653"/>
        <item x="3319"/>
        <item x="2903"/>
        <item x="623"/>
        <item x="1735"/>
        <item x="273"/>
        <item x="4240"/>
        <item x="2542"/>
        <item x="2693"/>
        <item x="4188"/>
        <item x="3334"/>
        <item x="3138"/>
        <item x="1876"/>
        <item x="784"/>
        <item x="2313"/>
        <item x="4010"/>
        <item x="4299"/>
        <item x="554"/>
        <item x="3974"/>
        <item x="547"/>
        <item x="467"/>
        <item x="3125"/>
        <item x="2683"/>
        <item x="742"/>
        <item x="1505"/>
        <item x="335"/>
        <item x="336"/>
        <item x="1171"/>
        <item x="2737"/>
        <item x="878"/>
        <item x="4777"/>
        <item x="3506"/>
        <item x="3230"/>
        <item x="2860"/>
        <item x="2849"/>
        <item x="1254"/>
        <item x="2570"/>
        <item x="215"/>
        <item x="3150"/>
        <item x="459"/>
        <item x="1721"/>
        <item x="2012"/>
        <item x="4169"/>
        <item x="188"/>
        <item x="2047"/>
        <item x="2015"/>
        <item x="280"/>
        <item x="2825"/>
        <item x="4752"/>
        <item x="3154"/>
        <item x="169"/>
        <item x="4011"/>
        <item x="1241"/>
        <item x="1335"/>
        <item x="1955"/>
        <item x="1361"/>
        <item x="3928"/>
        <item x="1297"/>
        <item x="2760"/>
        <item x="1077"/>
        <item x="218"/>
        <item x="2122"/>
        <item x="4396"/>
        <item x="1158"/>
        <item x="317"/>
        <item x="2780"/>
        <item x="3780"/>
        <item x="2112"/>
        <item x="1022"/>
        <item x="1367"/>
        <item x="1137"/>
        <item x="281"/>
        <item x="616"/>
        <item x="4495"/>
        <item x="94"/>
        <item x="1029"/>
        <item x="780"/>
        <item x="3237"/>
        <item x="2782"/>
        <item x="4776"/>
        <item x="381"/>
        <item x="914"/>
        <item x="379"/>
        <item x="2986"/>
        <item x="3545"/>
        <item x="1169"/>
        <item x="3014"/>
        <item x="1374"/>
        <item x="852"/>
        <item x="2804"/>
        <item x="1457"/>
        <item x="489"/>
        <item x="2335"/>
        <item x="480"/>
        <item x="4598"/>
        <item x="2531"/>
        <item x="1566"/>
        <item x="4107"/>
        <item x="656"/>
        <item x="4563"/>
        <item x="3234"/>
        <item x="279"/>
        <item x="250"/>
        <item x="4120"/>
        <item x="883"/>
        <item x="3655"/>
        <item x="2828"/>
        <item x="4443"/>
        <item x="3951"/>
        <item x="3851"/>
        <item x="1301"/>
        <item x="3331"/>
        <item x="2005"/>
        <item x="4369"/>
        <item x="2569"/>
        <item x="1829"/>
        <item x="533"/>
        <item x="968"/>
        <item x="2833"/>
        <item x="1138"/>
        <item x="3107"/>
        <item x="2756"/>
        <item x="2086"/>
        <item x="2601"/>
        <item x="2631"/>
        <item x="1349"/>
        <item x="4193"/>
        <item x="928"/>
        <item x="2034"/>
        <item x="2659"/>
        <item x="3205"/>
        <item x="2400"/>
        <item x="1752"/>
        <item x="2020"/>
        <item x="4691"/>
        <item x="2604"/>
        <item x="2042"/>
        <item x="235"/>
        <item x="3836"/>
        <item x="2936"/>
        <item x="2619"/>
        <item x="496"/>
        <item x="1050"/>
        <item x="2195"/>
        <item x="3499"/>
        <item x="4743"/>
        <item x="1084"/>
        <item x="3140"/>
        <item x="2667"/>
        <item x="1343"/>
        <item x="3622"/>
        <item x="3244"/>
        <item x="894"/>
        <item x="1533"/>
        <item x="3805"/>
        <item x="4394"/>
        <item x="4744"/>
        <item x="3400"/>
        <item x="2528"/>
        <item x="526"/>
        <item x="1516"/>
        <item x="3042"/>
        <item x="3444"/>
        <item x="2369"/>
        <item x="2342"/>
        <item x="2560"/>
        <item x="3866"/>
        <item x="2792"/>
        <item x="2039"/>
        <item x="3335"/>
        <item x="519"/>
        <item x="643"/>
        <item x="1511"/>
        <item x="2967"/>
        <item x="3236"/>
        <item x="1281"/>
        <item x="3648"/>
        <item x="321"/>
        <item x="1744"/>
        <item x="1408"/>
        <item x="2714"/>
        <item x="4271"/>
        <item x="2401"/>
        <item x="1576"/>
        <item x="400"/>
        <item x="2754"/>
        <item x="2651"/>
        <item x="1287"/>
        <item x="3272"/>
        <item x="829"/>
        <item x="1067"/>
        <item x="4199"/>
        <item x="2946"/>
        <item x="369"/>
        <item x="4628"/>
        <item x="111"/>
        <item x="1593"/>
        <item x="3000"/>
        <item x="3198"/>
        <item x="2509"/>
        <item x="3144"/>
        <item x="408"/>
        <item x="429"/>
        <item x="322"/>
        <item x="2236"/>
        <item x="2019"/>
        <item x="556"/>
        <item x="4814"/>
        <item x="4624"/>
        <item x="3870"/>
        <item x="2840"/>
        <item x="2763"/>
        <item x="1696"/>
        <item x="3531"/>
        <item x="1838"/>
        <item x="724"/>
        <item x="1758"/>
        <item x="659"/>
        <item x="679"/>
        <item x="545"/>
        <item x="2162"/>
        <item x="2610"/>
        <item x="1613"/>
        <item x="2082"/>
        <item x="4724"/>
        <item x="4466"/>
        <item x="2950"/>
        <item x="1252"/>
        <item x="1339"/>
        <item x="3698"/>
        <item x="625"/>
        <item x="1392"/>
        <item x="1809"/>
        <item x="4651"/>
        <item x="1771"/>
        <item x="673"/>
        <item x="2622"/>
        <item x="4203"/>
        <item x="364"/>
        <item x="1041"/>
        <item x="2454"/>
        <item x="1268"/>
        <item x="1921"/>
        <item x="3126"/>
        <item x="1600"/>
        <item x="100"/>
        <item x="697"/>
        <item x="415"/>
        <item x="4485"/>
        <item x="126"/>
        <item x="3562"/>
        <item x="2475"/>
        <item x="3985"/>
        <item x="2433"/>
        <item x="2084"/>
        <item x="3972"/>
        <item x="1209"/>
        <item x="2409"/>
        <item x="1111"/>
        <item x="823"/>
        <item x="2300"/>
        <item x="1441"/>
        <item x="2944"/>
        <item x="2014"/>
        <item x="715"/>
        <item x="2078"/>
        <item x="1975"/>
        <item x="4009"/>
        <item x="566"/>
        <item x="3092"/>
        <item x="1463"/>
        <item x="2644"/>
        <item x="394"/>
        <item x="1750"/>
        <item x="3007"/>
        <item x="2054"/>
        <item x="1871"/>
        <item x="200"/>
        <item x="2800"/>
        <item x="4152"/>
        <item x="2795"/>
        <item x="1510"/>
        <item x="3614"/>
        <item x="4584"/>
        <item x="124"/>
        <item x="3080"/>
        <item x="1870"/>
        <item x="4601"/>
        <item x="225"/>
        <item x="2466"/>
        <item x="1473"/>
        <item x="4633"/>
        <item x="477"/>
        <item x="2037"/>
        <item x="3692"/>
        <item x="3422"/>
        <item x="2344"/>
        <item x="240"/>
        <item x="3671"/>
        <item x="2332"/>
        <item x="2522"/>
        <item x="4179"/>
        <item x="913"/>
        <item x="1219"/>
        <item x="3574"/>
        <item x="148"/>
        <item x="1121"/>
        <item x="1266"/>
        <item x="3785"/>
        <item x="613"/>
        <item x="3002"/>
        <item x="4326"/>
        <item x="4289"/>
        <item x="2557"/>
        <item x="4321"/>
        <item x="1582"/>
        <item x="4390"/>
        <item x="4470"/>
        <item x="269"/>
        <item x="3558"/>
        <item x="2214"/>
        <item x="3651"/>
        <item x="895"/>
        <item x="1126"/>
        <item x="4210"/>
        <item x="2816"/>
        <item x="3524"/>
        <item x="2993"/>
        <item x="3443"/>
        <item x="2366"/>
        <item x="1038"/>
        <item x="2519"/>
        <item x="958"/>
        <item x="611"/>
        <item x="929"/>
        <item x="1366"/>
        <item x="3429"/>
        <item x="840"/>
        <item x="2706"/>
        <item x="2698"/>
        <item x="3439"/>
        <item x="1564"/>
        <item x="1571"/>
        <item x="3170"/>
        <item x="2938"/>
        <item x="1435"/>
        <item x="761"/>
        <item x="770"/>
        <item x="2999"/>
        <item x="1140"/>
        <item x="4903"/>
        <item x="2065"/>
        <item x="2520"/>
        <item x="1206"/>
        <item x="1326"/>
        <item x="1844"/>
        <item x="451"/>
        <item x="585"/>
        <item x="1078"/>
        <item x="1597"/>
        <item x="1460"/>
        <item x="735"/>
        <item x="1152"/>
        <item x="1034"/>
        <item x="3926"/>
        <item x="2249"/>
        <item x="4739"/>
        <item x="708"/>
        <item x="2827"/>
        <item x="786"/>
        <item x="221"/>
        <item x="3668"/>
        <item x="587"/>
        <item x="3688"/>
        <item x="956"/>
        <item x="1725"/>
        <item x="2081"/>
        <item x="4329"/>
        <item x="4874"/>
        <item x="3053"/>
        <item x="2089"/>
        <item x="3384"/>
        <item x="994"/>
        <item x="902"/>
        <item x="1082"/>
        <item x="3003"/>
        <item x="4314"/>
        <item x="2404"/>
        <item x="989"/>
        <item x="1056"/>
        <item x="326"/>
        <item x="1432"/>
        <item x="1946"/>
        <item x="2590"/>
        <item x="4393"/>
        <item x="1154"/>
        <item x="2891"/>
        <item x="3057"/>
        <item x="1716"/>
        <item x="2062"/>
        <item x="1746"/>
        <item x="1948"/>
        <item x="1019"/>
        <item x="1375"/>
        <item x="1294"/>
        <item x="334"/>
        <item x="846"/>
        <item x="2299"/>
        <item x="351"/>
        <item x="4644"/>
        <item x="378"/>
        <item x="1965"/>
        <item x="384"/>
        <item x="1025"/>
        <item x="421"/>
        <item x="2357"/>
        <item x="4469"/>
        <item x="644"/>
        <item x="1864"/>
        <item x="4018"/>
        <item x="475"/>
        <item x="502"/>
        <item x="570"/>
        <item x="1274"/>
        <item x="3389"/>
        <item x="2814"/>
        <item x="863"/>
        <item x="3563"/>
        <item x="1724"/>
        <item x="2266"/>
        <item x="2745"/>
        <item x="4503"/>
        <item x="1899"/>
        <item x="4812"/>
        <item x="2951"/>
        <item x="1671"/>
        <item x="789"/>
        <item x="1039"/>
        <item x="3383"/>
        <item x="1935"/>
        <item x="2559"/>
        <item x="3027"/>
        <item x="2913"/>
        <item x="3860"/>
        <item x="1101"/>
        <item x="1908"/>
        <item x="2312"/>
        <item x="3847"/>
        <item x="2888"/>
        <item x="4682"/>
        <item x="437"/>
        <item x="2231"/>
        <item x="1793"/>
        <item x="2069"/>
        <item x="729"/>
        <item x="2599"/>
        <item x="591"/>
        <item x="2741"/>
        <item x="1336"/>
        <item x="2895"/>
        <item x="2669"/>
        <item x="1057"/>
        <item x="3149"/>
        <item x="2541"/>
        <item x="4153"/>
        <item x="874"/>
        <item x="3324"/>
        <item x="3131"/>
        <item x="2665"/>
        <item x="1897"/>
        <item x="1788"/>
        <item x="2923"/>
        <item x="1340"/>
        <item x="2157"/>
        <item x="3068"/>
        <item x="4741"/>
        <item x="606"/>
        <item x="4669"/>
        <item x="926"/>
        <item x="2769"/>
        <item x="1489"/>
        <item x="2382"/>
        <item x="3011"/>
        <item x="3245"/>
        <item x="3608"/>
        <item x="2251"/>
        <item x="2987"/>
        <item x="2562"/>
        <item x="1527"/>
        <item x="2662"/>
        <item x="4467"/>
        <item x="1701"/>
        <item x="1895"/>
        <item x="3409"/>
        <item x="1285"/>
        <item x="3788"/>
        <item x="3072"/>
        <item x="2632"/>
        <item x="3528"/>
        <item x="2529"/>
        <item x="1300"/>
        <item x="4403"/>
        <item x="2159"/>
        <item x="4113"/>
        <item x="3351"/>
        <item x="2850"/>
        <item x="2477"/>
        <item x="3340"/>
        <item x="3586"/>
        <item x="3750"/>
        <item x="2959"/>
        <item x="2668"/>
        <item x="645"/>
        <item x="3821"/>
        <item x="1737"/>
        <item x="3157"/>
        <item x="575"/>
        <item x="3163"/>
        <item x="4334"/>
        <item x="3596"/>
        <item x="4175"/>
        <item x="3259"/>
        <item x="3595"/>
        <item x="166"/>
        <item x="1904"/>
        <item x="1329"/>
        <item x="1170"/>
        <item x="2187"/>
        <item x="3305"/>
        <item x="506"/>
        <item x="775"/>
        <item x="2803"/>
        <item x="1002"/>
        <item x="702"/>
        <item x="750"/>
        <item x="4474"/>
        <item x="4191"/>
        <item x="3835"/>
        <item x="207"/>
        <item x="3616"/>
        <item x="3256"/>
        <item x="3792"/>
        <item x="3161"/>
        <item x="3843"/>
        <item x="4422"/>
        <item x="871"/>
        <item x="59"/>
        <item x="2116"/>
        <item x="3062"/>
        <item x="800"/>
        <item x="1262"/>
        <item x="687"/>
        <item x="1292"/>
        <item x="2235"/>
        <item x="282"/>
        <item x="2516"/>
        <item x="3094"/>
        <item x="579"/>
        <item x="4549"/>
        <item x="4007"/>
        <item x="227"/>
        <item x="3308"/>
        <item x="1937"/>
        <item x="608"/>
        <item x="1811"/>
        <item x="2777"/>
        <item x="4889"/>
        <item x="576"/>
        <item x="1167"/>
        <item x="3807"/>
        <item x="2739"/>
        <item x="3881"/>
        <item x="3449"/>
        <item x="419"/>
        <item x="260"/>
        <item x="4472"/>
        <item x="1569"/>
        <item x="4695"/>
        <item x="890"/>
        <item x="1161"/>
        <item x="1446"/>
        <item x="3795"/>
        <item x="3567"/>
        <item x="4355"/>
        <item x="952"/>
        <item x="1634"/>
        <item x="492"/>
        <item x="3115"/>
        <item x="3511"/>
        <item x="3464"/>
        <item x="1905"/>
        <item x="1766"/>
        <item x="3463"/>
        <item x="2007"/>
        <item x="4787"/>
        <item x="4284"/>
        <item x="2875"/>
        <item x="2149"/>
        <item x="193"/>
        <item x="661"/>
        <item x="649"/>
        <item x="4421"/>
        <item x="1479"/>
        <item x="4177"/>
        <item x="223"/>
        <item x="2846"/>
        <item x="3730"/>
        <item x="2133"/>
        <item x="2339"/>
        <item x="1066"/>
        <item x="4625"/>
        <item x="1907"/>
        <item x="2593"/>
        <item x="1555"/>
        <item x="4840"/>
        <item x="535"/>
        <item x="3777"/>
        <item x="2373"/>
        <item x="2755"/>
        <item x="614"/>
        <item x="1053"/>
        <item x="4576"/>
        <item x="1616"/>
        <item x="1881"/>
        <item x="995"/>
        <item x="1828"/>
        <item x="1747"/>
        <item x="3151"/>
        <item x="3536"/>
        <item x="2277"/>
        <item x="2295"/>
        <item x="3975"/>
        <item x="2652"/>
        <item x="172"/>
        <item x="2146"/>
        <item x="514"/>
        <item x="4717"/>
        <item x="1619"/>
        <item x="1322"/>
        <item x="270"/>
        <item x="2492"/>
        <item x="2119"/>
        <item x="4268"/>
        <item x="3031"/>
        <item x="978"/>
        <item x="717"/>
        <item x="2427"/>
        <item x="1887"/>
        <item x="3101"/>
        <item x="1085"/>
        <item x="540"/>
        <item x="4111"/>
        <item x="3353"/>
        <item x="430"/>
        <item x="2233"/>
        <item x="1021"/>
        <item x="2504"/>
        <item x="4557"/>
        <item x="1823"/>
        <item x="1412"/>
        <item x="31"/>
        <item x="2618"/>
        <item x="977"/>
        <item x="577"/>
        <item x="3950"/>
        <item x="713"/>
        <item x="4374"/>
        <item x="507"/>
        <item x="345"/>
        <item x="716"/>
        <item x="140"/>
        <item x="499"/>
        <item x="490"/>
        <item x="1680"/>
        <item x="3837"/>
        <item x="976"/>
        <item x="168"/>
        <item x="3853"/>
        <item x="344"/>
        <item x="595"/>
        <item x="216"/>
        <item x="1525"/>
        <item x="2534"/>
        <item x="3874"/>
        <item x="3388"/>
        <item x="3714"/>
        <item x="272"/>
        <item x="2071"/>
        <item x="509"/>
        <item x="3570"/>
        <item x="1816"/>
        <item x="2388"/>
        <item x="4254"/>
        <item x="4307"/>
        <item x="3632"/>
        <item x="1546"/>
        <item x="4506"/>
        <item x="3243"/>
        <item x="3486"/>
        <item x="3483"/>
        <item x="3561"/>
        <item x="1805"/>
        <item x="3370"/>
        <item x="1681"/>
        <item x="2470"/>
        <item x="1383"/>
        <item x="3269"/>
        <item x="375"/>
        <item x="157"/>
        <item x="202"/>
        <item x="4634"/>
        <item x="2245"/>
        <item x="2462"/>
        <item x="802"/>
        <item x="3981"/>
        <item x="1587"/>
        <item x="436"/>
        <item x="1632"/>
        <item x="325"/>
        <item x="1675"/>
        <item x="268"/>
        <item x="309"/>
        <item x="736"/>
        <item x="1453"/>
        <item x="4887"/>
        <item x="409"/>
        <item x="2603"/>
        <item x="738"/>
        <item x="4180"/>
        <item x="2381"/>
        <item x="835"/>
        <item x="1655"/>
        <item x="1862"/>
        <item x="388"/>
        <item x="1276"/>
        <item x="551"/>
        <item x="782"/>
        <item x="3164"/>
        <item x="115"/>
        <item x="3611"/>
        <item x="1517"/>
        <item x="4606"/>
        <item x="1860"/>
        <item x="3578"/>
        <item x="1003"/>
        <item x="3300"/>
        <item x="1253"/>
        <item x="1590"/>
        <item x="3689"/>
        <item x="2142"/>
        <item x="146"/>
        <item x="2910"/>
        <item x="4104"/>
        <item x="1872"/>
        <item x="2921"/>
        <item x="1688"/>
        <item x="1426"/>
        <item x="3818"/>
        <item x="1849"/>
        <item x="740"/>
        <item x="2016"/>
        <item x="3612"/>
        <item x="1610"/>
        <item x="2372"/>
        <item x="1999"/>
        <item x="1653"/>
        <item x="1896"/>
        <item x="445"/>
        <item x="2286"/>
        <item x="2403"/>
        <item x="1100"/>
        <item x="266"/>
        <item x="4024"/>
        <item x="2196"/>
        <item x="4408"/>
        <item x="370"/>
        <item x="4068"/>
        <item x="3690"/>
        <item x="901"/>
        <item x="2234"/>
        <item x="746"/>
        <item x="91"/>
        <item x="3381"/>
        <item x="1181"/>
        <item x="865"/>
        <item x="4217"/>
        <item x="572"/>
        <item x="254"/>
        <item x="2934"/>
        <item x="1665"/>
        <item x="4562"/>
        <item x="4832"/>
        <item x="2415"/>
        <item x="549"/>
        <item x="1813"/>
        <item x="4621"/>
        <item x="3642"/>
        <item x="4629"/>
        <item x="1139"/>
        <item x="3361"/>
        <item x="2721"/>
        <item x="4713"/>
        <item x="1147"/>
        <item x="524"/>
        <item x="271"/>
        <item x="3204"/>
        <item x="880"/>
        <item x="497"/>
        <item x="3390"/>
        <item x="2269"/>
        <item x="4544"/>
        <item x="1586"/>
        <item x="619"/>
        <item x="113"/>
        <item x="2028"/>
        <item x="2305"/>
        <item x="11"/>
        <item x="4417"/>
        <item x="1236"/>
        <item x="4196"/>
        <item x="3240"/>
        <item x="1183"/>
        <item x="3189"/>
        <item x="730"/>
        <item x="1742"/>
        <item x="251"/>
        <item x="982"/>
        <item x="3123"/>
        <item x="1202"/>
        <item x="1691"/>
        <item x="518"/>
        <item x="826"/>
        <item x="386"/>
        <item x="2654"/>
        <item x="2306"/>
        <item x="481"/>
        <item x="1957"/>
        <item x="1936"/>
        <item x="2026"/>
        <item x="4560"/>
        <item x="2330"/>
        <item x="945"/>
        <item x="2371"/>
        <item x="2087"/>
        <item x="252"/>
        <item x="1315"/>
        <item x="4323"/>
        <item x="682"/>
        <item x="1885"/>
        <item x="4480"/>
        <item x="2160"/>
        <item x="3727"/>
        <item x="448"/>
        <item x="1216"/>
        <item x="1719"/>
        <item x="1836"/>
        <item x="667"/>
        <item x="3505"/>
        <item x="2894"/>
        <item x="355"/>
        <item x="1689"/>
        <item x="1465"/>
        <item x="3360"/>
        <item x="25"/>
        <item x="3848"/>
        <item x="1456"/>
        <item x="3438"/>
        <item x="2614"/>
        <item x="1304"/>
        <item x="3518"/>
        <item x="2661"/>
        <item x="2948"/>
        <item x="582"/>
        <item x="1663"/>
        <item x="3710"/>
        <item x="1840"/>
        <item x="1189"/>
        <item x="315"/>
        <item x="530"/>
        <item x="3005"/>
        <item x="1000"/>
        <item x="2383"/>
        <item x="1942"/>
        <item x="4229"/>
        <item x="2784"/>
        <item x="1288"/>
        <item x="2023"/>
        <item x="1743"/>
        <item x="64"/>
        <item x="1229"/>
        <item x="4026"/>
        <item x="1579"/>
        <item x="1609"/>
        <item x="1107"/>
        <item x="3103"/>
        <item x="960"/>
        <item x="3672"/>
        <item x="2906"/>
        <item x="1819"/>
        <item x="1475"/>
        <item x="3306"/>
        <item x="1911"/>
        <item x="4727"/>
        <item x="391"/>
        <item x="3235"/>
        <item x="1730"/>
        <item x="3855"/>
        <item x="4194"/>
        <item x="2956"/>
        <item x="2549"/>
        <item x="4313"/>
        <item x="821"/>
        <item x="118"/>
        <item x="3932"/>
        <item x="2075"/>
        <item x="54"/>
        <item x="991"/>
        <item x="470"/>
        <item x="4749"/>
        <item x="3017"/>
        <item x="573"/>
        <item x="2140"/>
        <item x="887"/>
        <item x="2290"/>
        <item x="297"/>
        <item x="4626"/>
        <item x="1069"/>
        <item x="3112"/>
        <item x="2284"/>
        <item x="728"/>
        <item x="447"/>
        <item x="156"/>
        <item x="29"/>
        <item x="2785"/>
        <item x="1074"/>
        <item x="1667"/>
        <item x="589"/>
        <item x="543"/>
        <item x="706"/>
        <item x="1092"/>
        <item x="69"/>
        <item x="392"/>
        <item x="1401"/>
        <item x="4207"/>
        <item x="2609"/>
        <item x="2180"/>
        <item x="120"/>
        <item x="3610"/>
        <item x="1549"/>
        <item x="3169"/>
        <item x="1068"/>
        <item x="2229"/>
        <item x="4566"/>
        <item x="1974"/>
        <item x="3356"/>
        <item x="1982"/>
        <item x="2681"/>
        <item x="3900"/>
        <item x="114"/>
        <item x="373"/>
        <item x="1312"/>
        <item x="4617"/>
        <item x="4357"/>
        <item x="4679"/>
        <item x="2459"/>
        <item x="2488"/>
        <item x="1289"/>
        <item x="3046"/>
        <item x="688"/>
        <item x="3139"/>
        <item x="3502"/>
        <item x="2093"/>
        <item x="1621"/>
        <item x="2561"/>
        <item x="1438"/>
        <item x="2699"/>
        <item x="34"/>
        <item x="4646"/>
        <item x="555"/>
        <item x="4631"/>
        <item x="2380"/>
        <item x="943"/>
        <item x="538"/>
        <item x="3766"/>
        <item x="907"/>
        <item x="3009"/>
        <item x="1006"/>
        <item x="849"/>
        <item x="4918"/>
        <item x="4276"/>
        <item x="4183"/>
        <item x="3415"/>
        <item x="1321"/>
        <item x="811"/>
        <item x="1700"/>
        <item x="3770"/>
        <item x="2538"/>
        <item x="1518"/>
        <item x="333"/>
        <item x="681"/>
        <item x="3090"/>
        <item x="4106"/>
        <item x="3931"/>
        <item x="4866"/>
        <item x="283"/>
        <item x="4178"/>
        <item x="2144"/>
        <item x="4294"/>
        <item x="1043"/>
        <item x="3809"/>
        <item x="954"/>
        <item x="1884"/>
        <item x="4292"/>
        <item x="4677"/>
        <item x="205"/>
        <item x="794"/>
        <item x="3023"/>
        <item x="119"/>
        <item x="163"/>
        <item x="1625"/>
        <item x="2293"/>
        <item x="1481"/>
        <item x="461"/>
        <item x="1980"/>
        <item x="13"/>
        <item x="3010"/>
        <item x="4442"/>
        <item x="3625"/>
        <item x="4108"/>
        <item x="967"/>
        <item x="1091"/>
        <item x="2250"/>
        <item x="2547"/>
        <item x="2356"/>
        <item x="2925"/>
        <item x="4635"/>
        <item x="1832"/>
        <item x="760"/>
        <item x="1627"/>
        <item x="24"/>
        <item x="544"/>
        <item x="4047"/>
        <item x="3232"/>
        <item x="2867"/>
        <item x="299"/>
        <item x="478"/>
        <item x="833"/>
        <item x="2441"/>
        <item x="1848"/>
        <item x="1648"/>
        <item x="4389"/>
        <item x="1729"/>
        <item x="3286"/>
        <item x="4128"/>
        <item x="787"/>
        <item x="4211"/>
        <item x="1978"/>
        <item x="4789"/>
        <item x="946"/>
        <item x="1544"/>
        <item x="1901"/>
        <item x="2775"/>
        <item x="4902"/>
        <item x="1941"/>
        <item x="4756"/>
        <item x="4090"/>
        <item x="2094"/>
        <item x="1636"/>
        <item x="137"/>
        <item x="423"/>
        <item x="3964"/>
        <item x="4906"/>
        <item x="4909"/>
        <item x="4854"/>
        <item x="4687"/>
        <item x="3051"/>
        <item x="4330"/>
        <item x="1926"/>
        <item x="4733"/>
        <item x="1081"/>
        <item x="4511"/>
        <item x="739"/>
        <item x="1777"/>
        <item x="2449"/>
        <item x="1112"/>
        <item x="4338"/>
        <item x="3425"/>
        <item x="825"/>
        <item x="1674"/>
        <item x="4685"/>
        <item x="686"/>
        <item x="1093"/>
        <item x="1925"/>
        <item x="1888"/>
        <item x="2684"/>
        <item x="1437"/>
        <item x="1767"/>
        <item x="1231"/>
        <item x="1198"/>
        <item x="411"/>
        <item x="131"/>
        <item x="2072"/>
        <item x="3350"/>
        <item x="441"/>
        <item x="7"/>
        <item x="1668"/>
        <item x="1880"/>
        <item x="1705"/>
        <item x="2955"/>
        <item x="1543"/>
        <item x="277"/>
        <item x="1160"/>
        <item x="2267"/>
        <item x="3106"/>
        <item x="3831"/>
        <item x="4006"/>
        <item x="955"/>
        <item x="406"/>
        <item x="2758"/>
        <item x="1484"/>
        <item x="4501"/>
        <item x="2830"/>
        <item x="5"/>
        <item x="1203"/>
        <item x="1135"/>
        <item x="873"/>
        <item x="4693"/>
        <item x="1683"/>
        <item x="1679"/>
        <item x="1702"/>
        <item x="4037"/>
        <item x="3813"/>
        <item x="3085"/>
        <item x="1898"/>
        <item x="2407"/>
        <item x="2368"/>
        <item x="2759"/>
        <item x="2487"/>
        <item x="4171"/>
        <item x="1588"/>
        <item x="2282"/>
        <item x="1404"/>
        <item x="2494"/>
        <item x="1817"/>
        <item x="3618"/>
        <item x="891"/>
        <item x="674"/>
        <item x="3482"/>
        <item x="2711"/>
        <item x="2893"/>
        <item x="2227"/>
        <item x="4445"/>
        <item x="187"/>
        <item x="357"/>
        <item x="539"/>
        <item x="963"/>
        <item x="843"/>
        <item x="1096"/>
        <item x="105"/>
        <item x="164"/>
        <item x="4071"/>
        <item x="1230"/>
        <item x="1359"/>
        <item x="3386"/>
        <item x="1673"/>
        <item x="427"/>
        <item x="1976"/>
        <item x="3557"/>
        <item x="4799"/>
        <item x="2257"/>
        <item x="74"/>
        <item x="107"/>
        <item x="6"/>
        <item x="438"/>
        <item x="872"/>
        <item x="1760"/>
        <item x="4696"/>
        <item x="2695"/>
        <item x="915"/>
        <item x="4538"/>
        <item x="1878"/>
        <item x="1499"/>
        <item x="565"/>
        <item x="3700"/>
        <item x="1806"/>
        <item x="4185"/>
        <item x="2421"/>
        <item x="2831"/>
        <item x="2992"/>
        <item x="342"/>
        <item x="2624"/>
        <item x="701"/>
        <item x="1494"/>
        <item x="2502"/>
        <item x="1422"/>
        <item x="1515"/>
        <item x="2648"/>
        <item x="9"/>
        <item x="1704"/>
        <item x="112"/>
        <item x="1542"/>
        <item x="897"/>
        <item x="4202"/>
        <item x="568"/>
        <item x="2358"/>
        <item x="3469"/>
        <item x="2679"/>
        <item x="4418"/>
        <item x="607"/>
        <item x="2836"/>
        <item x="3030"/>
        <item x="2232"/>
        <item x="2633"/>
        <item x="3082"/>
        <item x="4040"/>
        <item x="1635"/>
        <item x="748"/>
        <item x="2514"/>
        <item x="3445"/>
        <item x="2839"/>
        <item x="4783"/>
        <item x="3261"/>
        <item x="1015"/>
        <item x="2198"/>
        <item x="3509"/>
        <item x="1649"/>
        <item x="4728"/>
        <item x="2297"/>
        <item x="1827"/>
        <item x="101"/>
        <item x="1208"/>
        <item x="3368"/>
        <item x="3603"/>
        <item x="2499"/>
        <item x="4332"/>
        <item x="1279"/>
        <item x="3716"/>
        <item x="4223"/>
        <item x="324"/>
        <item x="3755"/>
        <item x="2942"/>
        <item x="143"/>
        <item x="4537"/>
        <item x="2095"/>
        <item x="3650"/>
        <item x="980"/>
        <item x="3018"/>
        <item x="3073"/>
        <item x="4894"/>
        <item x="444"/>
        <item x="2524"/>
        <item x="808"/>
        <item x="4508"/>
        <item x="1795"/>
        <item x="3128"/>
        <item x="3993"/>
        <item x="1325"/>
        <item x="3966"/>
        <item x="1458"/>
        <item x="2733"/>
        <item x="1913"/>
        <item x="635"/>
        <item x="942"/>
        <item x="2612"/>
        <item x="525"/>
        <item x="511"/>
        <item x="3378"/>
        <item x="3592"/>
        <item x="3251"/>
        <item x="4910"/>
        <item x="4484"/>
        <item x="3945"/>
        <item x="4849"/>
        <item x="2744"/>
        <item x="1102"/>
        <item x="2908"/>
        <item x="1605"/>
        <item x="693"/>
        <item x="1260"/>
        <item x="4912"/>
        <item x="2248"/>
        <item x="2208"/>
        <item x="2525"/>
        <item x="620"/>
        <item x="1739"/>
        <item x="1967"/>
        <item x="564"/>
        <item x="1620"/>
        <item x="1094"/>
        <item x="1284"/>
        <item x="3630"/>
        <item x="3450"/>
        <item x="3153"/>
        <item x="262"/>
        <item x="2201"/>
        <item x="3414"/>
        <item x="2169"/>
        <item x="4189"/>
        <item x="4368"/>
        <item x="3282"/>
        <item x="2629"/>
        <item x="951"/>
        <item x="3263"/>
        <item x="4671"/>
        <item x="3421"/>
        <item x="1903"/>
        <item x="43"/>
        <item x="3497"/>
        <item x="132"/>
        <item x="2551"/>
        <item x="4753"/>
        <item x="4704"/>
        <item x="4897"/>
        <item x="2584"/>
        <item x="4582"/>
        <item x="4336"/>
        <item x="4794"/>
        <item x="2762"/>
        <item x="4000"/>
        <item x="3320"/>
        <item x="1421"/>
        <item x="1352"/>
        <item x="523"/>
        <item x="4620"/>
        <item x="3142"/>
        <item x="44"/>
        <item x="1712"/>
        <item x="2933"/>
        <item x="4065"/>
        <item x="2563"/>
        <item x="182"/>
        <item x="3250"/>
        <item x="183"/>
        <item x="2204"/>
        <item x="3213"/>
        <item x="4305"/>
        <item x="152"/>
        <item x="646"/>
        <item x="1204"/>
        <item x="2365"/>
        <item x="536"/>
        <item x="3173"/>
        <item x="2448"/>
        <item x="2490"/>
        <item x="768"/>
        <item x="1706"/>
        <item x="1452"/>
        <item x="428"/>
        <item x="1269"/>
        <item x="1104"/>
        <item x="699"/>
        <item x="418"/>
        <item x="1647"/>
        <item x="4798"/>
        <item x="3758"/>
        <item x="4882"/>
        <item x="2325"/>
        <item x="941"/>
        <item x="3839"/>
        <item x="1302"/>
        <item x="116"/>
        <item x="4800"/>
        <item x="189"/>
        <item x="4148"/>
        <item x="298"/>
        <item x="3303"/>
        <item x="4222"/>
        <item x="1"/>
        <item x="2177"/>
        <item x="3024"/>
        <item x="1106"/>
        <item x="303"/>
        <item x="3754"/>
        <item x="1480"/>
        <item x="2056"/>
        <item x="1293"/>
        <item x="3790"/>
        <item x="4684"/>
        <item x="3763"/>
        <item x="904"/>
        <item x="721"/>
        <item x="671"/>
        <item x="1554"/>
        <item x="1906"/>
        <item x="588"/>
        <item x="1318"/>
        <item x="1910"/>
        <item x="4089"/>
        <item x="2671"/>
        <item x="4327"/>
        <item x="1411"/>
        <item x="1195"/>
        <item x="3239"/>
        <item x="4489"/>
        <item x="788"/>
        <item x="2469"/>
        <item x="937"/>
        <item x="220"/>
        <item x="2131"/>
        <item x="842"/>
        <item x="1909"/>
        <item x="3845"/>
        <item x="4570"/>
        <item x="2343"/>
        <item x="781"/>
        <item x="1775"/>
        <item x="4653"/>
        <item x="3541"/>
        <item x="3047"/>
        <item x="1309"/>
        <item x="194"/>
        <item x="2589"/>
        <item x="839"/>
        <item x="4077"/>
        <item x="3695"/>
        <item x="3573"/>
        <item x="312"/>
        <item x="2517"/>
        <item x="1306"/>
        <item x="1529"/>
        <item x="3834"/>
        <item x="3503"/>
        <item x="3355"/>
        <item x="402"/>
        <item x="3273"/>
        <item x="170"/>
        <item x="1395"/>
        <item x="683"/>
        <item x="123"/>
        <item x="3720"/>
        <item x="3365"/>
        <item x="3120"/>
        <item x="799"/>
        <item x="3292"/>
        <item x="3786"/>
        <item x="397"/>
        <item x="2664"/>
        <item x="2268"/>
        <item x="3534"/>
        <item x="899"/>
        <item x="1970"/>
        <item x="2478"/>
        <item x="640"/>
        <item x="4672"/>
        <item x="3132"/>
        <item x="2224"/>
        <item x="569"/>
        <item x="2881"/>
        <item x="888"/>
        <item x="2616"/>
        <item x="239"/>
        <item x="412"/>
        <item x="2114"/>
        <item x="3904"/>
        <item x="4361"/>
        <item x="3841"/>
        <item x="2022"/>
        <item x="3172"/>
        <item x="2484"/>
        <item x="4117"/>
        <item x="3734"/>
        <item x="2450"/>
        <item x="2103"/>
        <item x="1784"/>
        <item x="1660"/>
        <item x="2156"/>
        <item x="2473"/>
        <item x="2772"/>
        <item x="1427"/>
        <item x="1267"/>
        <item x="3401"/>
        <item x="4706"/>
        <item x="4587"/>
        <item x="2939"/>
        <item x="4719"/>
        <item x="4022"/>
        <item x="66"/>
        <item x="2818"/>
        <item x="1894"/>
        <item x="2544"/>
        <item x="2708"/>
        <item x="660"/>
        <item x="4771"/>
        <item x="1353"/>
        <item x="2812"/>
        <item x="2931"/>
        <item x="4375"/>
        <item x="401"/>
        <item x="1651"/>
        <item x="1225"/>
        <item x="534"/>
        <item x="259"/>
        <item x="4116"/>
        <item x="4497"/>
        <item x="1143"/>
        <item x="1825"/>
        <item x="3597"/>
        <item x="51"/>
        <item x="2868"/>
        <item x="4345"/>
        <item x="3364"/>
        <item x="4309"/>
        <item x="1119"/>
        <item x="1035"/>
        <item x="3035"/>
        <item x="765"/>
        <item x="4723"/>
        <item x="4346"/>
        <item x="2387"/>
        <item x="2083"/>
        <item x="3810"/>
        <item x="1814"/>
        <item x="2464"/>
        <item x="2207"/>
        <item x="2645"/>
        <item x="4303"/>
        <item x="2161"/>
        <item x="350"/>
        <item x="4478"/>
        <item x="1258"/>
        <item x="247"/>
        <item x="1868"/>
        <item x="1399"/>
        <item x="2049"/>
        <item x="1476"/>
        <item x="1780"/>
        <item x="184"/>
        <item x="4868"/>
        <item x="2001"/>
        <item x="4499"/>
        <item x="3194"/>
        <item x="2200"/>
        <item x="3325"/>
        <item x="2915"/>
        <item x="121"/>
        <item x="2193"/>
        <item x="4844"/>
        <item x="4130"/>
        <item x="117"/>
        <item x="3930"/>
        <item x="1932"/>
        <item x="4091"/>
        <item x="631"/>
        <item x="1755"/>
        <item x="1539"/>
        <item x="238"/>
        <item x="2884"/>
        <item x="4061"/>
        <item x="3956"/>
        <item x="1703"/>
        <item x="1222"/>
        <item x="1678"/>
        <item x="3311"/>
        <item x="1382"/>
        <item x="3247"/>
        <item x="1522"/>
        <item x="2172"/>
        <item x="2707"/>
        <item x="1122"/>
        <item x="3348"/>
        <item x="816"/>
        <item x="4127"/>
        <item x="4650"/>
        <item x="2460"/>
        <item x="219"/>
        <item x="603"/>
        <item x="1812"/>
        <item x="4259"/>
        <item x="1307"/>
        <item x="705"/>
        <item x="4502"/>
        <item x="2687"/>
        <item x="3736"/>
        <item x="3187"/>
        <item x="1938"/>
        <item x="4826"/>
        <item x="4465"/>
        <item x="426"/>
        <item x="4647"/>
        <item x="4335"/>
        <item x="4483"/>
        <item x="3040"/>
        <item x="1964"/>
        <item x="2278"/>
        <item x="2318"/>
        <item x="4578"/>
        <item x="1319"/>
        <item x="1495"/>
        <item x="4550"/>
        <item x="4002"/>
        <item x="2222"/>
        <item x="3886"/>
        <item x="1430"/>
        <item x="3738"/>
        <item x="1466"/>
        <item x="4623"/>
        <item x="2063"/>
        <item x="3296"/>
        <item x="2980"/>
        <item x="521"/>
        <item x="2625"/>
        <item x="796"/>
        <item x="1782"/>
        <item x="3190"/>
        <item x="405"/>
        <item x="4449"/>
        <item x="2526"/>
        <item x="3379"/>
        <item x="2817"/>
        <item x="1764"/>
        <item x="16"/>
        <item x="0"/>
        <item x="3098"/>
        <item x="1934"/>
        <item x="2725"/>
        <item x="4797"/>
        <item x="1239"/>
        <item x="1604"/>
        <item x="1672"/>
        <item x="2223"/>
        <item x="1242"/>
        <item x="634"/>
        <item x="676"/>
        <item x="1420"/>
        <item x="1436"/>
        <item x="769"/>
        <item x="2272"/>
        <item x="1303"/>
        <item x="1835"/>
        <item x="3159"/>
        <item x="498"/>
        <item x="287"/>
        <item x="2326"/>
        <item x="1005"/>
        <item x="1224"/>
        <item x="793"/>
        <item x="2243"/>
        <item x="562"/>
        <item x="2753"/>
        <item x="3856"/>
        <item x="2486"/>
        <item x="15"/>
        <item x="3242"/>
        <item x="2731"/>
        <item x="1110"/>
        <item x="2613"/>
        <item x="2265"/>
        <item x="274"/>
        <item x="2672"/>
        <item x="876"/>
        <item x="4208"/>
        <item x="136"/>
        <item x="1622"/>
        <item x="3953"/>
        <item x="4228"/>
        <item x="3158"/>
        <item x="532"/>
        <item x="3117"/>
        <item x="4031"/>
        <item x="2700"/>
        <item x="3440"/>
        <item x="757"/>
        <item x="1950"/>
        <item x="916"/>
        <item x="1551"/>
        <item x="3646"/>
        <item x="1440"/>
        <item x="3507"/>
        <item x="731"/>
        <item x="201"/>
        <item x="749"/>
        <item x="2218"/>
        <item x="1804"/>
        <item x="2110"/>
        <item x="905"/>
        <item x="3291"/>
        <item x="3685"/>
        <item x="3588"/>
        <item x="2183"/>
        <item x="3793"/>
        <item x="4215"/>
        <item x="4287"/>
        <item x="4829"/>
        <item x="2101"/>
        <item x="4236"/>
        <item x="159"/>
        <item x="3852"/>
        <item x="2256"/>
        <item x="2166"/>
        <item x="1603"/>
        <item x="2630"/>
        <item x="175"/>
        <item x="2688"/>
        <item x="2212"/>
        <item x="210"/>
        <item x="130"/>
        <item x="3220"/>
        <item x="108"/>
        <item x="2264"/>
        <item x="3343"/>
        <item x="2947"/>
        <item x="1785"/>
        <item x="4121"/>
        <item x="4833"/>
        <item x="2858"/>
        <item x="2703"/>
        <item x="4409"/>
        <item x="553"/>
        <item x="129"/>
        <item x="2765"/>
        <item x="2691"/>
        <item x="3903"/>
        <item x="3395"/>
        <item x="3789"/>
        <item x="3287"/>
        <item x="3478"/>
        <item x="508"/>
        <item x="2351"/>
        <item x="4143"/>
        <item x="229"/>
        <item x="3621"/>
        <item x="696"/>
        <item x="4686"/>
        <item x="1120"/>
        <item x="4543"/>
        <item x="347"/>
        <item x="884"/>
        <item x="2190"/>
        <item x="2953"/>
        <item x="4569"/>
        <item x="2202"/>
        <item x="4114"/>
        <item x="2503"/>
        <item x="2347"/>
        <item x="4150"/>
        <item x="4429"/>
        <item x="96"/>
        <item x="46"/>
        <item x="2774"/>
        <item x="906"/>
        <item x="1255"/>
        <item x="778"/>
        <item x="703"/>
        <item x="783"/>
        <item x="756"/>
        <item x="4279"/>
        <item x="868"/>
        <item x="2418"/>
        <item x="1072"/>
        <item x="4301"/>
        <item x="4531"/>
        <item x="4522"/>
        <item x="4518"/>
        <item x="3345"/>
        <item x="601"/>
        <item x="2666"/>
        <item x="2444"/>
        <item x="12"/>
        <item x="3731"/>
        <item x="797"/>
        <item x="3412"/>
        <item x="3394"/>
        <item x="1419"/>
        <item x="2527"/>
        <item x="396"/>
        <item x="3796"/>
        <item x="652"/>
        <item x="3771"/>
        <item x="866"/>
        <item x="1356"/>
        <item x="1471"/>
        <item x="3577"/>
        <item x="3828"/>
        <item x="4649"/>
        <item x="4710"/>
        <item x="4641"/>
        <item x="2292"/>
        <item x="353"/>
        <item x="3551"/>
        <item x="2608"/>
        <item x="1690"/>
        <item x="3089"/>
        <item x="17"/>
        <item x="300"/>
        <item x="4076"/>
        <item x="4423"/>
        <item x="4248"/>
        <item x="4092"/>
        <item x="1900"/>
        <item x="4482"/>
        <item x="3804"/>
        <item x="4093"/>
        <item x="72"/>
        <item x="1979"/>
        <item x="3488"/>
        <item x="3680"/>
        <item x="1800"/>
        <item x="145"/>
        <item x="2435"/>
        <item x="855"/>
        <item x="2483"/>
        <item x="1233"/>
        <item x="4513"/>
        <item x="1723"/>
        <item x="4559"/>
        <item x="1606"/>
        <item x="1945"/>
        <item x="3854"/>
        <item x="537"/>
        <item x="491"/>
        <item x="1502"/>
        <item x="1390"/>
        <item x="4013"/>
        <item x="723"/>
        <item x="1443"/>
        <item x="1662"/>
        <item x="2621"/>
        <item x="2594"/>
        <item x="2317"/>
        <item x="3162"/>
        <item x="2811"/>
        <item x="617"/>
        <item x="3186"/>
        <item x="1358"/>
        <item x="2640"/>
        <item x="2338"/>
        <item x="1155"/>
        <item x="2301"/>
        <item x="3045"/>
        <item x="1469"/>
        <item x="1024"/>
        <item x="1623"/>
        <item x="2646"/>
        <item x="93"/>
        <item x="68"/>
        <item x="87"/>
        <item x="4643"/>
        <item x="4451"/>
        <item x="3721"/>
        <item x="3327"/>
        <item x="1972"/>
        <item x="2396"/>
        <item x="1608"/>
        <item x="3200"/>
        <item x="3767"/>
        <item x="99"/>
        <item x="2586"/>
        <item x="4813"/>
        <item x="1821"/>
        <item x="58"/>
        <item x="4197"/>
        <item x="2241"/>
        <item x="1311"/>
        <item x="3704"/>
        <item x="2859"/>
        <item x="2179"/>
        <item x="63"/>
        <item x="3262"/>
        <item x="4792"/>
        <item x="4426"/>
        <item x="4200"/>
        <item x="2379"/>
        <item x="1344"/>
        <item x="3713"/>
        <item x="1854"/>
        <item x="3729"/>
        <item x="2805"/>
        <item x="139"/>
        <item x="3589"/>
        <item x="2225"/>
        <item x="4109"/>
        <item x="2309"/>
        <item x="359"/>
        <item x="3476"/>
        <item x="4796"/>
        <item x="2495"/>
        <item x="190"/>
        <item x="1537"/>
        <item x="2790"/>
        <item x="2168"/>
        <item x="318"/>
        <item x="21"/>
        <item x="737"/>
        <item x="2097"/>
        <item x="828"/>
        <item x="4757"/>
        <item x="2854"/>
        <item x="2574"/>
        <item x="22"/>
        <item x="4232"/>
        <item x="1105"/>
        <item x="367"/>
        <item x="450"/>
        <item x="1314"/>
        <item x="2978"/>
        <item x="1474"/>
        <item x="996"/>
        <item x="3295"/>
        <item x="1943"/>
        <item x="104"/>
        <item x="4586"/>
        <item x="2979"/>
        <item x="3358"/>
        <item x="2985"/>
        <item x="1956"/>
        <item x="70"/>
        <item x="1350"/>
        <item x="462"/>
        <item x="290"/>
        <item x="2746"/>
        <item x="1369"/>
        <item x="1210"/>
        <item x="4405"/>
        <item x="1523"/>
        <item x="2285"/>
        <item x="1418"/>
        <item x="3576"/>
        <item x="1013"/>
        <item x="4461"/>
        <item x="558"/>
        <item x="2472"/>
        <item x="110"/>
        <item x="2771"/>
        <item x="3066"/>
        <item x="192"/>
        <item x="1930"/>
        <item x="2864"/>
        <item x="366"/>
        <item x="485"/>
        <item x="362"/>
        <item x="1591"/>
        <item x="4577"/>
        <item x="1931"/>
        <item x="256"/>
        <item x="1642"/>
        <item x="304"/>
        <item x="2252"/>
        <item x="3544"/>
        <item x="4579"/>
        <item x="1969"/>
        <item x="1188"/>
        <item x="199"/>
        <item x="3385"/>
        <item x="3937"/>
        <item x="2515"/>
        <item x="4764"/>
        <item x="3487"/>
        <item x="3180"/>
        <item x="2011"/>
        <item x="2738"/>
        <item x="2722"/>
        <item x="3446"/>
        <item x="231"/>
        <item x="2185"/>
        <item x="2311"/>
        <item x="33"/>
        <item x="1037"/>
        <item x="3582"/>
        <item x="2138"/>
        <item x="4512"/>
        <item x="4585"/>
        <item x="3924"/>
        <item x="2398"/>
        <item x="3224"/>
        <item x="1676"/>
        <item x="1772"/>
        <item x="1791"/>
        <item x="3431"/>
        <item x="2158"/>
        <item x="4225"/>
        <item x="2701"/>
        <item x="4227"/>
        <item x="3406"/>
        <item x="2117"/>
        <item x="2447"/>
        <item x="1127"/>
        <item x="3948"/>
        <item x="2437"/>
        <item x="600"/>
        <item x="2121"/>
        <item x="2554"/>
        <item x="1410"/>
        <item x="2674"/>
        <item x="1164"/>
        <item x="2422"/>
        <item x="2406"/>
        <item x="4535"/>
        <item x="2145"/>
        <item x="4692"/>
        <item x="1017"/>
        <item x="2971"/>
        <item x="3453"/>
        <item x="776"/>
        <item x="2050"/>
        <item x="457"/>
        <item x="1830"/>
        <item x="1129"/>
        <item x="4155"/>
        <item x="387"/>
        <item x="1176"/>
        <item x="2928"/>
        <item x="622"/>
        <item x="3673"/>
        <item x="2113"/>
        <item x="2847"/>
        <item x="763"/>
        <item x="2216"/>
        <item x="77"/>
        <item x="1118"/>
        <item x="1873"/>
        <item x="4119"/>
        <item x="67"/>
        <item x="4216"/>
        <item x="806"/>
        <item x="1548"/>
        <item x="1173"/>
        <item x="2289"/>
        <item x="1692"/>
        <item x="36"/>
        <item x="3897"/>
        <item x="764"/>
        <item x="2361"/>
        <item x="455"/>
        <item x="1865"/>
        <item x="3397"/>
        <item x="2550"/>
        <item x="3833"/>
        <item x="61"/>
        <item x="1332"/>
        <item x="2203"/>
        <item x="3960"/>
        <item x="3266"/>
        <item x="932"/>
        <item x="3199"/>
        <item x="4762"/>
        <item x="2425"/>
        <item x="822"/>
        <item x="4881"/>
        <item x="1638"/>
        <item x="3934"/>
        <item x="30"/>
        <item x="4602"/>
        <item x="950"/>
        <item x="2713"/>
        <item x="1059"/>
        <item x="4477"/>
        <item x="134"/>
        <item x="1781"/>
        <item x="122"/>
        <item x="719"/>
        <item x="3735"/>
        <item x="354"/>
        <item x="2892"/>
        <item x="3565"/>
        <item x="1927"/>
        <item x="2919"/>
        <item x="4060"/>
        <item x="2452"/>
        <item x="3396"/>
        <item x="1095"/>
        <item x="4145"/>
        <item x="4341"/>
        <item x="4239"/>
        <item x="1184"/>
        <item x="3203"/>
        <item x="2046"/>
        <item x="1243"/>
        <item x="2288"/>
        <item x="3100"/>
        <item x="1513"/>
        <item x="3322"/>
        <item x="1987"/>
        <item x="4081"/>
        <item x="3996"/>
        <item x="3192"/>
        <item x="1686"/>
        <item x="1365"/>
        <item x="2209"/>
        <item x="541"/>
        <item x="2937"/>
        <item x="40"/>
        <item x="3252"/>
        <item x="4350"/>
        <item x="4220"/>
        <item x="3468"/>
        <item x="861"/>
        <item x="289"/>
        <item x="1295"/>
        <item x="1592"/>
        <item x="1815"/>
        <item x="2136"/>
        <item x="1384"/>
        <item x="4444"/>
        <item x="337"/>
        <item x="2246"/>
        <item x="3455"/>
        <item x="2035"/>
        <item x="1001"/>
        <item x="2960"/>
        <item x="3529"/>
        <item x="1990"/>
        <item x="3110"/>
        <item x="879"/>
        <item x="1259"/>
        <item x="1630"/>
        <item x="1741"/>
        <item x="3183"/>
        <item x="2316"/>
        <item x="4614"/>
        <item x="2073"/>
        <item x="4496"/>
        <item x="446"/>
        <item x="3569"/>
        <item x="1028"/>
        <item x="3737"/>
        <item x="2530"/>
        <item x="3020"/>
        <item x="42"/>
        <item x="2321"/>
        <item x="4514"/>
        <item x="3816"/>
        <item x="1534"/>
        <item x="766"/>
        <item x="1194"/>
        <item x="2348"/>
        <item x="1585"/>
        <item x="1845"/>
        <item x="1116"/>
        <item x="2512"/>
        <item x="2675"/>
        <item x="2445"/>
        <item x="1320"/>
        <item x="1327"/>
        <item x="1212"/>
        <item x="4377"/>
        <item x="3197"/>
        <item x="3490"/>
        <item x="4042"/>
        <item x="2163"/>
        <item x="1166"/>
        <item x="2430"/>
        <item x="3724"/>
        <item x="4049"/>
        <item x="3554"/>
        <item x="2468"/>
        <item x="4067"/>
        <item x="4791"/>
        <item x="286"/>
        <item x="4720"/>
        <item x="2576"/>
        <item x="1919"/>
        <item x="1205"/>
        <item x="4261"/>
        <item x="2768"/>
        <item x="2029"/>
        <item x="2253"/>
        <item x="3215"/>
        <item x="1379"/>
        <item x="1493"/>
        <item x="23"/>
        <item x="3278"/>
        <item x="2650"/>
        <item x="4773"/>
        <item x="4490"/>
        <item x="3549"/>
        <item x="3380"/>
        <item x="1853"/>
        <item x="1985"/>
        <item x="2307"/>
        <item x="2120"/>
        <item x="2677"/>
        <item x="912"/>
        <item x="2052"/>
        <item x="2730"/>
        <item x="4681"/>
        <item x="3631"/>
        <item x="3699"/>
        <item x="2685"/>
        <item x="3265"/>
        <item x="3174"/>
        <item x="2773"/>
        <item x="3260"/>
        <item x="4195"/>
        <item x="3963"/>
        <item x="983"/>
        <item x="629"/>
        <item x="2964"/>
        <item x="1298"/>
        <item x="3288"/>
        <item x="1220"/>
        <item x="60"/>
        <item x="2275"/>
        <item x="2552"/>
        <item x="180"/>
        <item x="1596"/>
        <item x="1633"/>
        <item x="213"/>
        <item x="3432"/>
        <item x="2865"/>
        <item x="1664"/>
        <item x="2580"/>
        <item x="898"/>
        <item x="2393"/>
        <item x="3218"/>
        <item x="563"/>
        <item x="1079"/>
        <item x="1748"/>
        <item x="3635"/>
        <item x="1852"/>
        <item x="752"/>
        <item x="2102"/>
        <item x="3176"/>
        <item x="2480"/>
        <item x="3185"/>
        <item x="947"/>
        <item x="14"/>
        <item x="4785"/>
        <item x="621"/>
        <item x="4383"/>
        <item x="988"/>
        <item x="1429"/>
        <item x="2206"/>
        <item x="2240"/>
        <item x="2199"/>
        <item x="41"/>
        <item x="3712"/>
        <item x="2349"/>
        <item x="2852"/>
        <item x="56"/>
        <item x="594"/>
        <item x="308"/>
        <item x="3081"/>
        <item x="4249"/>
        <item x="3182"/>
        <item x="3594"/>
        <item x="3459"/>
        <item x="815"/>
        <item x="1168"/>
        <item x="468"/>
        <item x="1861"/>
        <item x="3387"/>
        <item x="1215"/>
        <item x="3571"/>
        <item x="3135"/>
        <item x="3512"/>
        <item x="773"/>
        <item x="4340"/>
        <item x="2191"/>
        <item x="4095"/>
        <item x="80"/>
        <item x="2254"/>
        <item x="154"/>
        <item x="925"/>
        <item x="1988"/>
        <item x="404"/>
        <item x="590"/>
        <item x="654"/>
        <item x="1372"/>
        <item x="819"/>
        <item x="2237"/>
        <item x="4032"/>
        <item x="2856"/>
        <item x="1144"/>
        <item x="3019"/>
        <item x="2990"/>
        <item x="1994"/>
        <item x="2013"/>
        <item x="228"/>
        <item x="3357"/>
        <item x="1459"/>
        <item x="2949"/>
        <item x="4904"/>
        <item x="4353"/>
        <item x="3359"/>
        <item x="1991"/>
        <item x="1008"/>
        <item x="4731"/>
        <item x="4290"/>
        <item x="3451"/>
        <item x="301"/>
        <item x="1376"/>
        <item x="1575"/>
        <item x="3751"/>
        <item x="3599"/>
        <item x="1531"/>
        <item x="725"/>
        <item x="4899"/>
        <item x="3181"/>
        <item x="1756"/>
        <item x="3620"/>
        <item x="4055"/>
        <item x="3876"/>
        <item x="258"/>
        <item x="548"/>
        <item x="3485"/>
        <item x="4758"/>
        <item x="2657"/>
        <item x="1637"/>
        <item x="917"/>
        <item x="3264"/>
        <item x="329"/>
        <item x="1245"/>
        <item x="3171"/>
        <item x="3276"/>
        <item x="1708"/>
        <item x="2521"/>
        <item x="4265"/>
        <item x="310"/>
        <item x="2188"/>
        <item x="2340"/>
        <item x="4622"/>
        <item x="1933"/>
        <item x="4760"/>
        <item x="102"/>
        <item x="1992"/>
        <item x="714"/>
        <item x="4241"/>
        <item x="1769"/>
        <item x="2314"/>
        <item x="3743"/>
        <item x="1599"/>
        <item x="4212"/>
        <item x="147"/>
        <item x="4565"/>
        <item x="837"/>
        <item x="3580"/>
        <item x="4041"/>
        <item x="3329"/>
        <item x="2328"/>
        <item x="1187"/>
        <item x="3156"/>
        <item x="4455"/>
        <item x="425"/>
        <item x="2482"/>
        <item x="149"/>
        <item x="3399"/>
        <item x="4300"/>
        <item x="242"/>
        <item x="1961"/>
        <item x="3806"/>
        <item x="1363"/>
        <item x="4880"/>
        <item x="4115"/>
        <item x="2863"/>
        <item x="2147"/>
        <item x="4855"/>
        <item x="862"/>
        <item x="18"/>
        <item x="3326"/>
        <item x="32"/>
        <item x="4788"/>
        <item x="138"/>
        <item x="466"/>
        <item x="3600"/>
        <item x="3901"/>
        <item x="2747"/>
        <item x="142"/>
        <item x="3923"/>
        <item x="3310"/>
        <item x="3118"/>
        <item x="4133"/>
        <item x="885"/>
        <item x="2606"/>
        <item x="4721"/>
        <item x="813"/>
        <item x="3061"/>
        <item x="3435"/>
        <item x="3888"/>
        <item x="1388"/>
        <item x="341"/>
        <item x="2165"/>
        <item x="3196"/>
        <item x="4264"/>
        <item x="431"/>
        <item x="255"/>
        <item x="3188"/>
        <item x="2125"/>
        <item x="2436"/>
        <item x="84"/>
        <item x="762"/>
        <item x="1924"/>
        <item x="1557"/>
        <item x="626"/>
        <item x="624"/>
        <item x="1879"/>
        <item x="4057"/>
        <item x="1578"/>
        <item x="4740"/>
        <item x="3116"/>
        <item x="4815"/>
        <item x="2686"/>
        <item x="4491"/>
        <item x="85"/>
        <item x="610"/>
        <item x="3447"/>
        <item x="4890"/>
        <item x="109"/>
        <item x="2123"/>
        <item x="3899"/>
        <item x="230"/>
        <item x="50"/>
        <item x="422"/>
        <item x="3"/>
        <item x="4045"/>
        <item x="4554"/>
        <item x="4407"/>
        <item x="49"/>
        <item x="2834"/>
        <item x="2982"/>
        <item x="1062"/>
        <item x="896"/>
        <item x="4761"/>
        <item x="3466"/>
        <item x="3584"/>
        <item x="1918"/>
        <item x="2291"/>
        <item x="307"/>
        <item x="2178"/>
        <item x="3344"/>
        <item x="3168"/>
        <item x="1773"/>
        <item x="97"/>
        <item x="529"/>
        <item x="3202"/>
        <item x="2040"/>
        <item x="4712"/>
        <item x="919"/>
        <item x="1362"/>
        <item x="2336"/>
        <item x="291"/>
        <item x="73"/>
        <item x="940"/>
        <item x="4048"/>
        <item x="316"/>
        <item x="4218"/>
        <item x="2150"/>
        <item x="433"/>
        <item x="128"/>
        <item x="987"/>
        <item x="1075"/>
        <item x="854"/>
        <item x="1065"/>
        <item x="504"/>
        <item x="1732"/>
        <item x="53"/>
        <item x="4182"/>
        <item x="1221"/>
        <item x="174"/>
        <item x="2055"/>
        <item x="3461"/>
        <item x="2446"/>
        <item x="1394"/>
        <item x="2533"/>
        <item x="4548"/>
        <item x="2115"/>
        <item x="3228"/>
        <item x="2918"/>
        <item x="48"/>
        <item x="1869"/>
        <item x="19"/>
        <item x="323"/>
        <item x="1874"/>
        <item x="1347"/>
        <item x="3143"/>
        <item x="434"/>
        <item x="700"/>
        <item x="3056"/>
        <item x="4509"/>
        <item x="3508"/>
        <item x="2197"/>
        <item x="1450"/>
        <item x="680"/>
        <item x="3270"/>
        <item x="3458"/>
        <item x="3880"/>
        <item x="1693"/>
        <item x="2100"/>
        <item x="1227"/>
        <item x="2451"/>
        <item x="957"/>
        <item x="2958"/>
        <item x="236"/>
        <item x="413"/>
        <item x="1778"/>
        <item x="1290"/>
        <item x="867"/>
        <item x="803"/>
        <item x="3339"/>
        <item x="2027"/>
        <item x="2497"/>
        <item x="4430"/>
        <item x="380"/>
        <item x="3733"/>
        <item x="1467"/>
        <item x="1682"/>
        <item x="1142"/>
        <item x="28"/>
        <item x="1989"/>
        <item x="4257"/>
        <item x="2174"/>
        <item x="4459"/>
        <item x="2786"/>
        <item x="3001"/>
        <item x="2904"/>
        <item x="155"/>
        <item x="224"/>
        <item x="612"/>
        <item x="1654"/>
        <item x="4331"/>
        <item x="35"/>
        <item x="1858"/>
        <item x="243"/>
        <item x="3285"/>
        <item x="2139"/>
        <item x="1666"/>
        <item x="2770"/>
        <item x="3740"/>
        <item x="1009"/>
        <item x="4027"/>
        <item x="4256"/>
        <item x="1232"/>
        <item x="1331"/>
        <item x="4244"/>
        <item x="1536"/>
        <item x="959"/>
        <item x="3875"/>
        <item x="3723"/>
        <item x="4136"/>
        <item x="3114"/>
        <item x="4645"/>
        <item x="1485"/>
        <item x="2465"/>
        <item x="2962"/>
        <item x="733"/>
        <item x="3119"/>
        <item x="1530"/>
        <item x="2842"/>
        <item x="4370"/>
        <item x="232"/>
        <item x="4118"/>
        <item x="1157"/>
        <item x="1839"/>
        <item x="2963"/>
        <item x="2709"/>
        <item x="2319"/>
        <item x="909"/>
        <item x="4884"/>
        <item x="933"/>
        <item x="759"/>
        <item x="3152"/>
        <item x="609"/>
        <item x="4376"/>
        <item x="1393"/>
        <item x="1023"/>
        <item x="246"/>
        <item x="2571"/>
        <item x="2043"/>
        <item x="3615"/>
        <item x="395"/>
        <item x="4069"/>
        <item x="4592"/>
        <item x="4122"/>
        <item x="209"/>
        <item x="4786"/>
        <item x="993"/>
        <item x="1807"/>
        <item x="4201"/>
        <item x="3732"/>
        <item x="2303"/>
        <item x="1797"/>
        <item x="4873"/>
        <item x="1892"/>
        <item x="2841"/>
        <item x="1567"/>
        <item x="3624"/>
        <item x="3219"/>
        <item x="158"/>
        <item x="935"/>
        <item x="3701"/>
        <item x="3869"/>
        <item x="3708"/>
        <item x="3965"/>
        <item x="3808"/>
        <item x="2273"/>
        <item x="4424"/>
        <item x="226"/>
        <item x="836"/>
        <item x="1602"/>
        <item x="2705"/>
        <item x="4044"/>
        <item x="3973"/>
        <item x="792"/>
        <item x="1506"/>
        <item x="3550"/>
        <item x="3572"/>
        <item x="2399"/>
        <item x="4784"/>
        <item x="2553"/>
        <item x="3764"/>
        <item x="1461"/>
        <item x="4809"/>
        <item x="1687"/>
        <item x="2704"/>
        <item x="3148"/>
        <item x="3744"/>
        <item x="2635"/>
        <item x="1018"/>
        <item x="1351"/>
        <item x="4688"/>
        <item x="4446"/>
        <item x="4272"/>
        <item x="4339"/>
        <item x="2649"/>
        <item x="1364"/>
        <item x="452"/>
        <item x="3087"/>
        <item x="3036"/>
        <item x="3191"/>
        <item x="1172"/>
        <item x="4736"/>
        <item x="360"/>
        <item x="597"/>
        <item x="944"/>
        <item x="4864"/>
        <item x="2281"/>
        <item x="4458"/>
        <item x="203"/>
        <item x="2181"/>
        <item x="3034"/>
        <item x="3583"/>
        <item x="605"/>
        <item x="3484"/>
        <item x="1645"/>
        <item x="167"/>
        <item x="2788"/>
        <item x="1357"/>
        <item x="1710"/>
        <item x="82"/>
        <item x="1598"/>
        <item x="3134"/>
        <item x="3703"/>
        <item x="4319"/>
        <item x="2880"/>
        <item x="3442"/>
        <item x="2244"/>
        <item x="3022"/>
        <item x="4574"/>
        <item x="208"/>
        <item x="2391"/>
        <item x="666"/>
        <item x="1740"/>
        <item x="2588"/>
        <item x="734"/>
        <item x="1837"/>
        <item x="1162"/>
        <item x="399"/>
        <item x="1455"/>
        <item x="1883"/>
        <item x="3392"/>
        <item x="3762"/>
        <item x="3209"/>
        <item x="4526"/>
        <item x="3332"/>
        <item x="969"/>
        <item x="1611"/>
        <item x="343"/>
        <item x="1574"/>
        <item x="4639"/>
        <item x="1020"/>
        <item x="4860"/>
        <item x="636"/>
        <item x="3211"/>
        <item x="4642"/>
        <item x="3623"/>
        <item x="1099"/>
        <item x="3946"/>
        <item x="442"/>
        <item x="1439"/>
        <item x="62"/>
        <item x="3628"/>
        <item x="495"/>
        <item x="1711"/>
        <item x="856"/>
        <item x="2874"/>
        <item x="1757"/>
        <item x="1250"/>
        <item x="38"/>
        <item x="744"/>
        <item x="2914"/>
        <item x="92"/>
        <item x="3794"/>
        <item x="2283"/>
        <item x="4172"/>
        <item x="4659"/>
        <item x="75"/>
        <item x="1413"/>
        <item x="1951"/>
        <item x="2106"/>
        <item x="1125"/>
        <item x="2889"/>
        <item x="1428"/>
        <item x="3658"/>
        <item x="922"/>
        <item x="542"/>
        <item x="2824"/>
        <item x="4347"/>
        <item x="4028"/>
        <item x="3413"/>
        <item x="4763"/>
        <item x="4411"/>
        <item x="3274"/>
        <item x="3858"/>
        <item x="4186"/>
        <item x="662"/>
        <item x="161"/>
        <item x="3768"/>
        <item x="133"/>
        <item x="1902"/>
        <item x="1151"/>
        <item x="1282"/>
        <item x="2376"/>
        <item x="927"/>
        <item x="1776"/>
        <item x="4282"/>
        <item x="3791"/>
        <item x="3102"/>
        <item x="1631"/>
        <item x="2511"/>
        <item x="1524"/>
        <item x="1501"/>
        <item x="1519"/>
        <item x="1272"/>
        <item x="3465"/>
        <item x="2837"/>
        <item x="332"/>
        <item x="1324"/>
        <item x="3271"/>
        <item x="2757"/>
        <item x="178"/>
        <item x="4123"/>
        <item x="52"/>
        <item x="2176"/>
        <item x="4137"/>
        <item x="3283"/>
        <item x="4033"/>
        <item x="3581"/>
        <item x="417"/>
        <item x="331"/>
        <item x="2718"/>
        <item x="528"/>
        <item x="173"/>
        <item x="3756"/>
        <item x="4156"/>
        <item x="4517"/>
        <item x="3268"/>
        <item x="197"/>
        <item x="4391"/>
        <item x="2945"/>
        <item x="4539"/>
        <item x="3753"/>
        <item x="515"/>
        <item x="4618"/>
        <item x="1981"/>
        <item x="1244"/>
        <item x="3217"/>
        <item x="4205"/>
        <item x="2341"/>
        <item x="1759"/>
        <item x="2673"/>
        <item x="1717"/>
        <item x="3227"/>
        <item x="3548"/>
        <item x="1753"/>
        <item x="2789"/>
        <item x="4803"/>
        <item x="4230"/>
        <item x="3543"/>
        <item x="2885"/>
        <item x="1313"/>
        <item x="650"/>
        <item x="3026"/>
        <item x="1792"/>
        <item x="2829"/>
        <item x="1447"/>
        <item x="2258"/>
        <item x="2274"/>
        <item x="4112"/>
        <item x="2843"/>
        <item x="4805"/>
        <item x="4877"/>
        <item x="3746"/>
        <item x="3879"/>
        <item x="4456"/>
        <item x="1368"/>
        <item x="3501"/>
        <item x="4534"/>
        <item x="2098"/>
        <item x="3155"/>
        <item x="3652"/>
        <item x="2954"/>
        <item x="265"/>
        <item x="4343"/>
        <item x="4235"/>
        <item x="81"/>
        <item x="3929"/>
        <item x="2239"/>
        <item x="1234"/>
        <item x="1478"/>
        <item x="4827"/>
        <item x="2021"/>
        <item x="4274"/>
        <item x="4816"/>
        <item x="1912"/>
        <item x="2513"/>
        <item x="2443"/>
        <item x="4824"/>
        <item x="3122"/>
        <item x="3947"/>
        <item x="4053"/>
        <item x="4243"/>
        <item x="510"/>
        <item x="3472"/>
        <item x="4402"/>
        <item x="4750"/>
        <item x="4324"/>
        <item x="1417"/>
        <item x="488"/>
        <item x="2926"/>
        <item x="2642"/>
        <item x="296"/>
        <item x="4170"/>
        <item x="1707"/>
        <item x="3679"/>
        <item x="4251"/>
        <item x="3133"/>
        <item x="90"/>
        <item x="3591"/>
        <item x="3391"/>
        <item x="3634"/>
        <item x="1031"/>
        <item x="4775"/>
        <item x="2322"/>
        <item x="3681"/>
        <item x="4896"/>
        <item x="4573"/>
        <item x="1496"/>
        <item x="903"/>
        <item x="327"/>
        <item x="2271"/>
        <item x="3147"/>
        <item x="1983"/>
        <item x="3739"/>
        <item x="4872"/>
        <item x="1629"/>
        <item x="2038"/>
        <item x="4594"/>
        <item x="1175"/>
        <item x="3312"/>
        <item x="3943"/>
        <item x="1514"/>
        <item x="655"/>
        <item x="2280"/>
        <item x="2832"/>
        <item x="195"/>
        <item x="2872"/>
        <item x="2637"/>
        <item x="2911"/>
        <item x="1612"/>
        <item x="440"/>
        <item x="664"/>
        <item x="1032"/>
        <item x="2798"/>
        <item x="638"/>
        <item x="4553"/>
        <item x="4900"/>
        <item x="1859"/>
        <item x="791"/>
        <item x="4521"/>
        <item x="407"/>
        <item x="3547"/>
        <item x="4046"/>
        <item x="2429"/>
        <item x="86"/>
        <item x="3884"/>
        <item x="3952"/>
        <item x="4545"/>
        <item x="293"/>
        <item x="374"/>
        <item x="3889"/>
        <item x="2600"/>
        <item x="670"/>
        <item x="4038"/>
        <item x="2107"/>
        <item x="2975"/>
        <item x="179"/>
        <item x="4865"/>
        <item x="4571"/>
        <item x="4648"/>
        <item x="4454"/>
        <item x="4382"/>
        <item x="3504"/>
        <item x="276"/>
        <item x="2352"/>
        <item x="39"/>
        <item x="974"/>
        <item x="4859"/>
        <item x="3079"/>
        <item x="2961"/>
        <item x="47"/>
        <item x="4406"/>
        <item x="4913"/>
        <item x="3822"/>
        <item x="4656"/>
        <item x="2735"/>
        <item x="2167"/>
        <item x="4425"/>
        <item x="1464"/>
        <item x="4488"/>
        <item x="1561"/>
        <item x="2844"/>
        <item x="181"/>
        <item x="3201"/>
        <item x="3408"/>
        <item x="4035"/>
        <item x="500"/>
        <item x="2977"/>
        <item x="3255"/>
        <item x="4050"/>
        <item x="3980"/>
        <item x="1986"/>
        <item x="2548"/>
        <item x="2458"/>
        <item x="2966"/>
        <item x="4520"/>
        <item x="1535"/>
        <item x="2781"/>
        <item x="4817"/>
        <item x="3097"/>
        <item x="4541"/>
        <item x="4655"/>
        <item x="1646"/>
        <item x="4843"/>
        <item x="4415"/>
        <item x="4895"/>
        <item x="1997"/>
        <item x="2546"/>
        <item x="185"/>
        <item x="204"/>
        <item x="103"/>
        <item x="1248"/>
        <item x="4678"/>
        <item x="2558"/>
        <item x="191"/>
        <item x="88"/>
        <item x="2420"/>
        <item x="2710"/>
        <item x="4737"/>
        <item x="2643"/>
        <item x="1855"/>
        <item x="3398"/>
        <item x="1136"/>
        <item x="4627"/>
        <item x="1360"/>
        <item x="55"/>
        <item x="1831"/>
        <item x="3349"/>
        <item x="1540"/>
        <item x="127"/>
        <item x="2474"/>
        <item x="4611"/>
        <item x="3136"/>
        <item x="561"/>
        <item x="505"/>
        <item x="824"/>
        <item x="1960"/>
        <item x="4801"/>
        <item x="4110"/>
        <item x="4751"/>
        <item x="4439"/>
        <item x="2077"/>
        <item x="4149"/>
        <item x="4547"/>
        <item x="4572"/>
        <item x="2276"/>
        <item x="2362"/>
        <item x="2324"/>
        <item x="1958"/>
        <item x="2810"/>
        <item x="4528"/>
        <item x="95"/>
        <item x="4596"/>
        <item x="263"/>
        <item x="3289"/>
        <item x="4348"/>
        <item x="2079"/>
        <item x="2581"/>
        <item x="1397"/>
        <item x="949"/>
        <item x="4246"/>
        <item x="2148"/>
        <item x="633"/>
        <item x="3832"/>
        <item x="4404"/>
        <item x="1923"/>
        <item x="4131"/>
        <item x="3013"/>
        <item x="4058"/>
        <item x="3514"/>
        <item x="4907"/>
        <item x="4397"/>
        <item x="4604"/>
        <item x="1652"/>
        <item x="2428"/>
        <item x="314"/>
        <item x="3742"/>
        <item x="4917"/>
        <item x="4707"/>
        <item x="4915"/>
        <item x="3942"/>
        <item x="3862"/>
        <item x="2405"/>
        <item x="3824"/>
        <item x="2463"/>
        <item x="772"/>
        <item x="2577"/>
        <item x="3769"/>
        <item x="2676"/>
        <item x="1714"/>
        <item x="1197"/>
        <item x="78"/>
        <item x="2471"/>
        <item x="2096"/>
        <item x="3969"/>
        <item x="4286"/>
        <item x="1699"/>
        <item x="3669"/>
        <item x="3367"/>
        <item x="4702"/>
        <item x="2141"/>
        <item x="3872"/>
        <item x="83"/>
        <item x="971"/>
        <item x="3954"/>
        <item x="4916"/>
        <item x="3638"/>
        <item x="37"/>
        <item x="4670"/>
        <item x="4673"/>
        <item x="3366"/>
        <item x="3178"/>
        <item x="368"/>
        <item x="4823"/>
        <item x="4269"/>
        <item x="248"/>
        <item x="4231"/>
        <item x="4593"/>
        <item x="2003"/>
        <item x="1415"/>
        <item x="1847"/>
        <item x="4532"/>
        <item x="3393"/>
        <item x="4515"/>
        <item x="4567"/>
        <item x="4524"/>
        <item x="3598"/>
        <item x="3938"/>
        <item x="2411"/>
        <item x="3127"/>
        <item x="1223"/>
        <item x="2797"/>
        <item x="1763"/>
        <item x="2434"/>
        <item x="3221"/>
        <item x="598"/>
        <item x="3293"/>
        <item x="805"/>
        <item x="4412"/>
        <item x="936"/>
        <item x="4869"/>
        <item x="3587"/>
        <item x="2815"/>
        <item x="3979"/>
        <item x="4591"/>
        <item x="1014"/>
        <item x="4663"/>
        <item x="443"/>
        <item x="1993"/>
        <item x="2924"/>
        <item x="3878"/>
        <item x="1004"/>
        <item x="1211"/>
        <item x="3662"/>
        <item x="4003"/>
        <item x="339"/>
        <item x="2153"/>
        <item x="4159"/>
        <item x="2898"/>
        <item x="1953"/>
        <item x="186"/>
        <item x="3629"/>
        <item x="4226"/>
        <item x="4056"/>
        <item x="3605"/>
        <item x="1709"/>
        <item x="4242"/>
        <item x="814"/>
        <item x="2004"/>
        <item x="1808"/>
        <item x="3352"/>
        <item x="4096"/>
        <item x="3473"/>
        <item x="398"/>
        <item x="89"/>
        <item x="4665"/>
        <item x="2617"/>
        <item x="4097"/>
        <item x="4453"/>
        <item x="2555"/>
        <item x="962"/>
        <item x="4609"/>
        <item x="4636"/>
        <item x="4342"/>
        <item x="153"/>
        <item x="707"/>
        <item x="2716"/>
        <item x="2051"/>
        <item x="4660"/>
        <item x="1563"/>
        <item x="2402"/>
        <item x="580"/>
        <item x="877"/>
        <item x="4772"/>
        <item x="4754"/>
        <item x="557"/>
        <item x="930"/>
        <item x="125"/>
        <item x="4871"/>
        <item x="3803"/>
        <item x="592"/>
        <item x="1507"/>
        <item x="1354"/>
        <item x="2607"/>
        <item x="4834"/>
        <item x="4322"/>
        <item x="20"/>
        <item x="4552"/>
        <item x="2085"/>
        <item x="4157"/>
        <item x="2217"/>
        <item x="4853"/>
        <item x="4260"/>
        <item x="1180"/>
        <item x="3184"/>
        <item x="3467"/>
        <item x="313"/>
        <item x="4540"/>
        <item x="2386"/>
        <item x="141"/>
        <item x="4862"/>
        <item x="4846"/>
        <item x="4021"/>
        <item x="4298"/>
        <item x="4293"/>
        <item x="998"/>
        <item x="206"/>
        <item x="2943"/>
        <item x="1497"/>
        <item x="4680"/>
        <item x="1199"/>
        <item x="4486"/>
        <item x="4767"/>
        <item x="1695"/>
        <item x="1431"/>
        <item x="642"/>
        <item x="4893"/>
        <item x="4481"/>
        <item x="1661"/>
        <item x="3637"/>
        <item x="3940"/>
        <item x="2"/>
        <item x="4595"/>
        <item x="2997"/>
        <item x="135"/>
        <item x="665"/>
        <item x="241"/>
        <item x="3863"/>
        <item x="2076"/>
        <item x="4546"/>
        <item x="3649"/>
        <item x="4842"/>
        <item x="3328"/>
        <item x="3890"/>
        <item x="8"/>
        <item x="4462"/>
        <item x="2053"/>
        <item x="2556"/>
        <item x="4051"/>
        <item x="3338"/>
        <item x="3462"/>
        <item x="2638"/>
        <item x="4452"/>
        <item x="3895"/>
        <item x="4689"/>
        <item x="4820"/>
        <item x="162"/>
        <item x="3004"/>
        <item x="1149"/>
        <item x="4392"/>
        <item x="3891"/>
        <item x="4052"/>
        <item x="4807"/>
        <item x="2905"/>
        <item x="2927"/>
        <item x="4879"/>
        <item x="1044"/>
        <item x="4525"/>
        <item x="753"/>
        <item x="319"/>
        <item x="4154"/>
        <item x="2413"/>
        <item x="2370"/>
        <item x="4883"/>
        <item x="1657"/>
        <item x="3644"/>
        <item x="2767"/>
        <item x="4219"/>
        <item x="4285"/>
        <item x="812"/>
        <item x="4476"/>
        <item x="4258"/>
        <item x="3362"/>
        <item x="2261"/>
        <item x="2727"/>
        <item x="4530"/>
        <item x="472"/>
        <item x="2493"/>
        <item x="1305"/>
        <item x="3099"/>
        <item x="1123"/>
        <item x="3177"/>
        <item x="3088"/>
        <item x="3208"/>
        <item x="1256"/>
        <item x="4769"/>
        <item x="1192"/>
        <item x="2385"/>
        <item x="106"/>
        <item x="4359"/>
        <item x="3949"/>
        <item x="2899"/>
        <item x="2719"/>
        <item x="2968"/>
        <item x="1882"/>
        <item x="4102"/>
        <item x="4416"/>
        <item x="3371"/>
        <item x="1317"/>
        <item x="628"/>
        <item x="2778"/>
        <item x="4825"/>
        <item x="363"/>
        <item x="4372"/>
        <item x="4281"/>
        <item x="586"/>
        <item x="2426"/>
        <item x="4637"/>
        <item x="4523"/>
        <item x="57"/>
        <item x="3626"/>
        <item x="1745"/>
        <item x="2152"/>
        <item x="4790"/>
        <item x="198"/>
        <item x="1726"/>
        <item x="513"/>
        <item x="464"/>
        <item x="618"/>
        <item x="4087"/>
        <item x="685"/>
        <item x="3193"/>
        <item x="4433"/>
        <item x="3927"/>
        <item x="1503"/>
        <item x="3452"/>
        <item x="3166"/>
        <item x="3423"/>
        <item x="3078"/>
        <item x="4892"/>
        <item x="3941"/>
        <item x="4615"/>
        <item x="4819"/>
        <item x="2901"/>
        <item x="1163"/>
        <item x="3076"/>
        <item x="3958"/>
        <item x="3717"/>
        <item x="3417"/>
        <item x="1713"/>
        <item x="45"/>
        <item x="4654"/>
        <item x="3842"/>
        <item x="4066"/>
        <item x="1718"/>
        <item x="4504"/>
        <item x="4858"/>
        <item x="1200"/>
        <item x="3661"/>
        <item x="3555"/>
        <item x="3299"/>
        <item x="4302"/>
        <item x="1179"/>
        <item x="3868"/>
        <item x="3130"/>
        <item x="4479"/>
        <item x="1385"/>
        <item x="253"/>
        <item x="4658"/>
        <item x="4460"/>
        <item x="4870"/>
        <item x="1334"/>
        <item x="4729"/>
        <item x="3617"/>
        <item x="3647"/>
        <item x="3206"/>
        <item x="3377"/>
        <item x="2287"/>
        <item x="2092"/>
        <item x="4129"/>
        <item x="1996"/>
        <item x="4856"/>
        <item x="2359"/>
        <item x="1863"/>
        <item x="1462"/>
        <item x="2983"/>
        <item x="365"/>
        <item x="3233"/>
        <item x="10"/>
        <item x="1373"/>
        <item x="2602"/>
        <item x="2067"/>
        <item x="3759"/>
        <item x="4583"/>
        <item x="4914"/>
        <item x="1026"/>
        <item x="2058"/>
        <item x="3784"/>
        <item x="1559"/>
        <item x="4214"/>
        <item x="4147"/>
        <item x="4536"/>
        <item x="2320"/>
        <item x="79"/>
        <item x="4427"/>
        <item x="798"/>
        <item x="2583"/>
        <item x="1186"/>
        <item x="4848"/>
        <item x="3195"/>
        <item x="1355"/>
        <item x="4315"/>
        <item x="4025"/>
        <item x="3765"/>
        <item x="3933"/>
        <item x="4387"/>
        <item x="4841"/>
        <item x="4337"/>
        <item x="376"/>
        <item x="4140"/>
        <item x="4224"/>
        <item x="3434"/>
        <item x="3976"/>
        <item x="4607"/>
        <item x="4328"/>
        <item x="4507"/>
        <item x="1720"/>
        <item x="1512"/>
        <item x="4661"/>
        <item x="1400"/>
        <item x="2692"/>
        <item x="3882"/>
        <item x="4876"/>
        <item x="2820"/>
        <item x="4198"/>
        <item x="3826"/>
        <item x="3063"/>
        <item x="3258"/>
        <item x="3994"/>
        <item x="2070"/>
        <item x="4774"/>
        <item x="2440"/>
        <item x="4487"/>
        <item x="3912"/>
        <item x="4360"/>
        <item x="2186"/>
        <item x="4164"/>
        <item x="2323"/>
        <item x="4263"/>
        <item x="4190"/>
        <item x="1449"/>
        <item x="4498"/>
        <item x="4516"/>
        <item x="4652"/>
        <item x="3619"/>
        <item x="754"/>
        <item x="4124"/>
        <item x="3664"/>
        <item x="2315"/>
        <item x="453"/>
        <item x="1454"/>
        <item x="3489"/>
        <item x="144"/>
        <item x="4125"/>
        <item x="2345"/>
        <item x="3859"/>
        <item x="4519"/>
        <item x="4029"/>
        <item x="2164"/>
        <item x="65"/>
        <item x="3145"/>
        <item x="1628"/>
        <item x="261"/>
        <item x="4657"/>
        <item x="4768"/>
        <item x="4755"/>
        <item x="3560"/>
        <item x="1338"/>
        <item x="2965"/>
        <item x="4703"/>
        <item x="4008"/>
        <item x="698"/>
        <item x="3471"/>
        <item x="3402"/>
        <item x="1482"/>
        <item x="531"/>
        <item x="27"/>
        <item x="3659"/>
        <item x="4250"/>
        <item x="4344"/>
        <item x="2697"/>
        <item x="4064"/>
        <item x="2518"/>
        <item x="3778"/>
        <item x="4352"/>
        <item x="4255"/>
        <item x="2211"/>
        <item x="3887"/>
        <item x="3037"/>
        <item x="4070"/>
        <item x="4364"/>
        <item x="1694"/>
        <item x="4158"/>
        <item x="4766"/>
        <item x="4793"/>
        <item x="4273"/>
        <item x="3728"/>
        <item x="1949"/>
        <item x="4564"/>
        <item x="4811"/>
        <item x="2909"/>
        <item x="4349"/>
        <item x="3039"/>
        <item x="275"/>
        <item x="4802"/>
        <item x="692"/>
        <item x="1213"/>
        <item x="2972"/>
        <item x="3797"/>
        <item x="3480"/>
        <item x="177"/>
        <item x="3741"/>
        <item x="2304"/>
        <item x="4435"/>
        <item x="2298"/>
        <item x="4401"/>
        <item x="2375"/>
        <item x="4351"/>
        <item x="4187"/>
        <item x="4308"/>
        <item x="3748"/>
        <item x="4666"/>
        <item x="4386"/>
        <item x="3427"/>
        <item x="2595"/>
        <item x="2712"/>
        <item x="677"/>
        <item x="3060"/>
        <item x="4662"/>
        <item x="4734"/>
        <item x="3538"/>
        <item x="2573"/>
        <item x="245"/>
        <item x="4898"/>
        <item x="4745"/>
        <item x="4590"/>
        <item x="722"/>
        <item x="2783"/>
        <item x="3033"/>
        <item x="2802"/>
        <item x="4144"/>
        <item x="501"/>
        <item x="4280"/>
        <item x="3373"/>
        <item x="3474"/>
        <item x="3715"/>
        <item x="4664"/>
        <item x="4358"/>
        <item x="1715"/>
        <item x="4080"/>
        <item x="1391"/>
        <item x="3043"/>
        <item x="1736"/>
        <item x="2634"/>
        <item x="4708"/>
        <item x="961"/>
        <item x="3105"/>
        <item x="953"/>
        <item x="2355"/>
        <item x="4831"/>
        <item x="222"/>
        <item x="3369"/>
        <item x="4821"/>
        <item x="3314"/>
        <item x="2794"/>
        <item x="98"/>
        <item x="3919"/>
        <item x="4675"/>
        <item x="2337"/>
        <item x="483"/>
        <item x="4605"/>
        <item x="3707"/>
        <item x="3909"/>
        <item x="4613"/>
        <item x="3799"/>
        <item x="3801"/>
        <item x="3479"/>
        <item x="4252"/>
        <item x="1786"/>
        <item x="1643"/>
        <item x="1414"/>
        <item x="3747"/>
        <item x="4419"/>
        <item x="4867"/>
        <item x="3317"/>
        <item x="3749"/>
        <item x="2431"/>
        <item x="4262"/>
        <item x="4505"/>
        <item x="801"/>
        <item x="4828"/>
        <item x="2155"/>
        <item x="3684"/>
        <item x="4233"/>
        <item x="4808"/>
        <item x="4551"/>
        <item x="3633"/>
        <item x="4441"/>
        <item x="3687"/>
        <item x="4036"/>
        <item x="2845"/>
        <item x="3939"/>
        <item x="3337"/>
        <item x="4608"/>
        <item x="3936"/>
        <item x="3254"/>
        <item x="4"/>
        <item x="3811"/>
        <item t="default"/>
      </items>
    </pivotField>
    <pivotField compact="0" outline="0" showAll="0"/>
    <pivotField axis="axisRow" compact="0" outline="0" showAll="0" defaultSubtotal="0">
      <items count="48">
        <item x="5"/>
        <item x="32"/>
        <item x="16"/>
        <item x="27"/>
        <item x="13"/>
        <item x="21"/>
        <item x="34"/>
        <item x="31"/>
        <item x="19"/>
        <item x="18"/>
        <item x="39"/>
        <item x="0"/>
        <item x="7"/>
        <item x="3"/>
        <item x="15"/>
        <item x="46"/>
        <item x="20"/>
        <item x="8"/>
        <item x="29"/>
        <item x="14"/>
        <item x="41"/>
        <item x="17"/>
        <item x="2"/>
        <item x="35"/>
        <item x="11"/>
        <item x="24"/>
        <item x="4"/>
        <item x="10"/>
        <item x="22"/>
        <item x="28"/>
        <item x="33"/>
        <item x="37"/>
        <item x="44"/>
        <item x="26"/>
        <item x="30"/>
        <item x="43"/>
        <item x="9"/>
        <item x="45"/>
        <item x="6"/>
        <item x="47"/>
        <item x="23"/>
        <item x="38"/>
        <item x="12"/>
        <item x="25"/>
        <item x="42"/>
        <item x="40"/>
        <item x="36"/>
        <item x="1"/>
      </items>
    </pivotField>
    <pivotField axis="axisRow" compact="0" outline="0" showAll="0" defaultSubtotal="0">
      <items count="66">
        <item x="60"/>
        <item x="52"/>
        <item x="22"/>
        <item x="5"/>
        <item x="51"/>
        <item x="6"/>
        <item x="49"/>
        <item x="43"/>
        <item x="40"/>
        <item x="62"/>
        <item x="4"/>
        <item x="31"/>
        <item x="9"/>
        <item x="53"/>
        <item x="15"/>
        <item x="23"/>
        <item x="61"/>
        <item x="55"/>
        <item x="50"/>
        <item x="10"/>
        <item x="46"/>
        <item x="8"/>
        <item x="35"/>
        <item x="14"/>
        <item x="33"/>
        <item x="27"/>
        <item x="16"/>
        <item x="57"/>
        <item x="44"/>
        <item x="25"/>
        <item x="54"/>
        <item x="20"/>
        <item x="7"/>
        <item x="64"/>
        <item x="56"/>
        <item x="24"/>
        <item x="12"/>
        <item x="32"/>
        <item x="11"/>
        <item x="3"/>
        <item x="48"/>
        <item x="37"/>
        <item x="39"/>
        <item x="58"/>
        <item x="34"/>
        <item x="19"/>
        <item x="65"/>
        <item x="45"/>
        <item x="29"/>
        <item x="21"/>
        <item x="42"/>
        <item x="59"/>
        <item x="26"/>
        <item x="18"/>
        <item x="17"/>
        <item x="13"/>
        <item x="36"/>
        <item x="28"/>
        <item x="38"/>
        <item x="41"/>
        <item x="47"/>
        <item x="1"/>
        <item x="63"/>
        <item x="0"/>
        <item x="30"/>
        <item x="2"/>
      </items>
    </pivotField>
    <pivotField compact="0" outline="0" showAll="0"/>
    <pivotField axis="axisRow" compact="0" outline="0" showAll="0" defaultSubtotal="0">
      <items count="440">
        <item x="394"/>
        <item x="439"/>
        <item x="438"/>
        <item x="436"/>
        <item x="434"/>
        <item x="435"/>
        <item x="437"/>
        <item x="433"/>
        <item x="203"/>
        <item x="343"/>
        <item x="392"/>
        <item x="432"/>
        <item x="416"/>
        <item x="431"/>
        <item x="430"/>
        <item x="429"/>
        <item x="422"/>
        <item x="428"/>
        <item x="426"/>
        <item x="332"/>
        <item x="417"/>
        <item x="424"/>
        <item x="425"/>
        <item x="385"/>
        <item x="423"/>
        <item x="382"/>
        <item x="421"/>
        <item x="420"/>
        <item x="418"/>
        <item x="419"/>
        <item x="262"/>
        <item x="344"/>
        <item x="415"/>
        <item x="308"/>
        <item x="411"/>
        <item x="414"/>
        <item x="386"/>
        <item x="402"/>
        <item x="413"/>
        <item x="412"/>
        <item x="410"/>
        <item x="401"/>
        <item x="409"/>
        <item x="390"/>
        <item x="393"/>
        <item x="427"/>
        <item x="408"/>
        <item x="407"/>
        <item x="403"/>
        <item x="404"/>
        <item x="405"/>
        <item x="212"/>
        <item x="400"/>
        <item x="399"/>
        <item x="278"/>
        <item x="406"/>
        <item x="396"/>
        <item x="397"/>
        <item x="395"/>
        <item x="379"/>
        <item x="360"/>
        <item x="389"/>
        <item x="388"/>
        <item x="387"/>
        <item x="149"/>
        <item x="384"/>
        <item x="383"/>
        <item x="370"/>
        <item x="374"/>
        <item x="381"/>
        <item x="380"/>
        <item x="313"/>
        <item x="362"/>
        <item x="378"/>
        <item x="377"/>
        <item x="376"/>
        <item x="375"/>
        <item x="297"/>
        <item x="198"/>
        <item x="372"/>
        <item x="371"/>
        <item x="301"/>
        <item x="365"/>
        <item x="368"/>
        <item x="367"/>
        <item x="369"/>
        <item x="363"/>
        <item x="357"/>
        <item x="366"/>
        <item x="373"/>
        <item x="138"/>
        <item x="391"/>
        <item x="352"/>
        <item x="340"/>
        <item x="345"/>
        <item x="359"/>
        <item x="312"/>
        <item x="356"/>
        <item x="123"/>
        <item x="361"/>
        <item x="354"/>
        <item x="41"/>
        <item x="358"/>
        <item x="351"/>
        <item x="342"/>
        <item x="349"/>
        <item x="350"/>
        <item x="353"/>
        <item x="348"/>
        <item x="347"/>
        <item x="398"/>
        <item x="164"/>
        <item x="325"/>
        <item x="346"/>
        <item x="126"/>
        <item x="341"/>
        <item x="339"/>
        <item x="298"/>
        <item x="338"/>
        <item x="337"/>
        <item x="277"/>
        <item x="335"/>
        <item x="334"/>
        <item x="336"/>
        <item x="139"/>
        <item x="331"/>
        <item x="142"/>
        <item x="330"/>
        <item x="329"/>
        <item x="328"/>
        <item x="207"/>
        <item x="182"/>
        <item x="327"/>
        <item x="326"/>
        <item x="119"/>
        <item x="355"/>
        <item x="323"/>
        <item x="310"/>
        <item x="299"/>
        <item x="296"/>
        <item x="311"/>
        <item x="321"/>
        <item x="209"/>
        <item x="288"/>
        <item x="309"/>
        <item x="236"/>
        <item x="318"/>
        <item x="319"/>
        <item x="317"/>
        <item x="315"/>
        <item x="291"/>
        <item x="314"/>
        <item x="316"/>
        <item x="213"/>
        <item x="307"/>
        <item x="322"/>
        <item x="306"/>
        <item x="324"/>
        <item x="274"/>
        <item x="304"/>
        <item x="303"/>
        <item x="302"/>
        <item x="282"/>
        <item x="279"/>
        <item x="295"/>
        <item x="240"/>
        <item x="294"/>
        <item x="292"/>
        <item x="286"/>
        <item x="290"/>
        <item x="289"/>
        <item x="285"/>
        <item x="224"/>
        <item x="254"/>
        <item x="283"/>
        <item x="253"/>
        <item x="170"/>
        <item x="276"/>
        <item x="287"/>
        <item x="281"/>
        <item x="280"/>
        <item x="222"/>
        <item x="270"/>
        <item x="261"/>
        <item x="275"/>
        <item x="260"/>
        <item x="244"/>
        <item x="267"/>
        <item x="273"/>
        <item x="284"/>
        <item x="272"/>
        <item x="83"/>
        <item x="186"/>
        <item x="268"/>
        <item x="333"/>
        <item x="234"/>
        <item x="231"/>
        <item x="269"/>
        <item x="266"/>
        <item x="200"/>
        <item x="265"/>
        <item x="256"/>
        <item x="195"/>
        <item x="242"/>
        <item x="258"/>
        <item x="257"/>
        <item x="255"/>
        <item x="239"/>
        <item x="221"/>
        <item x="70"/>
        <item x="238"/>
        <item x="248"/>
        <item x="165"/>
        <item x="246"/>
        <item x="249"/>
        <item x="190"/>
        <item x="208"/>
        <item x="264"/>
        <item x="223"/>
        <item x="245"/>
        <item x="176"/>
        <item x="251"/>
        <item x="188"/>
        <item x="252"/>
        <item x="235"/>
        <item x="237"/>
        <item x="185"/>
        <item x="233"/>
        <item x="232"/>
        <item x="179"/>
        <item x="250"/>
        <item x="137"/>
        <item x="229"/>
        <item x="228"/>
        <item x="227"/>
        <item x="225"/>
        <item x="226"/>
        <item x="159"/>
        <item x="220"/>
        <item x="219"/>
        <item x="217"/>
        <item x="230"/>
        <item x="178"/>
        <item x="216"/>
        <item x="214"/>
        <item x="215"/>
        <item x="111"/>
        <item x="173"/>
        <item x="211"/>
        <item x="218"/>
        <item x="210"/>
        <item x="135"/>
        <item x="155"/>
        <item x="206"/>
        <item x="166"/>
        <item x="205"/>
        <item x="196"/>
        <item x="189"/>
        <item x="199"/>
        <item x="197"/>
        <item x="320"/>
        <item x="78"/>
        <item x="175"/>
        <item x="184"/>
        <item x="194"/>
        <item x="134"/>
        <item x="192"/>
        <item x="191"/>
        <item x="154"/>
        <item x="193"/>
        <item x="187"/>
        <item x="151"/>
        <item x="131"/>
        <item x="181"/>
        <item x="183"/>
        <item x="180"/>
        <item x="140"/>
        <item x="146"/>
        <item x="204"/>
        <item x="177"/>
        <item x="174"/>
        <item x="168"/>
        <item x="163"/>
        <item x="161"/>
        <item x="116"/>
        <item x="171"/>
        <item x="293"/>
        <item x="145"/>
        <item x="143"/>
        <item x="169"/>
        <item x="144"/>
        <item x="167"/>
        <item x="152"/>
        <item x="148"/>
        <item x="172"/>
        <item x="82"/>
        <item x="162"/>
        <item x="105"/>
        <item x="160"/>
        <item x="30"/>
        <item x="158"/>
        <item x="156"/>
        <item x="153"/>
        <item x="88"/>
        <item x="147"/>
        <item x="114"/>
        <item x="112"/>
        <item x="87"/>
        <item x="141"/>
        <item x="91"/>
        <item x="127"/>
        <item x="125"/>
        <item x="115"/>
        <item x="136"/>
        <item x="133"/>
        <item x="95"/>
        <item x="110"/>
        <item x="130"/>
        <item x="129"/>
        <item x="89"/>
        <item x="128"/>
        <item x="96"/>
        <item x="122"/>
        <item x="97"/>
        <item x="121"/>
        <item x="120"/>
        <item x="90"/>
        <item x="118"/>
        <item x="106"/>
        <item x="101"/>
        <item x="81"/>
        <item x="109"/>
        <item x="108"/>
        <item x="107"/>
        <item x="113"/>
        <item x="48"/>
        <item x="103"/>
        <item x="76"/>
        <item x="117"/>
        <item x="99"/>
        <item x="104"/>
        <item x="80"/>
        <item x="124"/>
        <item x="102"/>
        <item x="100"/>
        <item x="94"/>
        <item x="98"/>
        <item x="74"/>
        <item x="92"/>
        <item x="150"/>
        <item x="54"/>
        <item x="86"/>
        <item x="67"/>
        <item x="85"/>
        <item x="93"/>
        <item x="84"/>
        <item x="66"/>
        <item x="68"/>
        <item x="300"/>
        <item x="49"/>
        <item x="77"/>
        <item x="79"/>
        <item x="75"/>
        <item x="63"/>
        <item x="65"/>
        <item x="57"/>
        <item x="72"/>
        <item x="73"/>
        <item x="71"/>
        <item x="69"/>
        <item x="32"/>
        <item x="64"/>
        <item x="47"/>
        <item x="21"/>
        <item x="58"/>
        <item x="61"/>
        <item x="59"/>
        <item x="43"/>
        <item x="56"/>
        <item x="53"/>
        <item x="51"/>
        <item x="55"/>
        <item x="52"/>
        <item x="40"/>
        <item x="50"/>
        <item x="44"/>
        <item x="62"/>
        <item x="46"/>
        <item x="45"/>
        <item x="38"/>
        <item x="42"/>
        <item x="60"/>
        <item x="37"/>
        <item x="39"/>
        <item x="36"/>
        <item x="23"/>
        <item x="34"/>
        <item x="35"/>
        <item x="27"/>
        <item x="33"/>
        <item x="16"/>
        <item x="31"/>
        <item x="29"/>
        <item x="28"/>
        <item x="18"/>
        <item x="26"/>
        <item x="24"/>
        <item x="25"/>
        <item x="14"/>
        <item x="22"/>
        <item x="19"/>
        <item x="20"/>
        <item x="9"/>
        <item x="15"/>
        <item x="8"/>
        <item x="17"/>
        <item x="11"/>
        <item x="12"/>
        <item x="10"/>
        <item x="13"/>
        <item x="0"/>
        <item x="2"/>
        <item x="3"/>
        <item x="6"/>
        <item x="7"/>
        <item x="5"/>
        <item x="1"/>
        <item x="132"/>
        <item x="263"/>
        <item x="157"/>
        <item x="259"/>
        <item x="247"/>
        <item x="364"/>
        <item x="271"/>
        <item x="202"/>
        <item x="201"/>
        <item x="243"/>
        <item x="305"/>
        <item x="241"/>
        <item x="4"/>
      </items>
    </pivotField>
    <pivotField axis="axisRow" compact="0" outline="0" showAll="0" defaultSubtotal="0">
      <items count="92">
        <item x="88"/>
        <item x="91"/>
        <item x="90"/>
        <item x="54"/>
        <item x="85"/>
        <item x="70"/>
        <item x="65"/>
        <item x="87"/>
        <item x="89"/>
        <item x="86"/>
        <item x="81"/>
        <item x="56"/>
        <item x="79"/>
        <item x="72"/>
        <item x="40"/>
        <item x="82"/>
        <item x="84"/>
        <item x="77"/>
        <item x="78"/>
        <item x="68"/>
        <item x="61"/>
        <item x="66"/>
        <item x="74"/>
        <item x="80"/>
        <item x="73"/>
        <item x="59"/>
        <item x="69"/>
        <item x="62"/>
        <item x="63"/>
        <item x="83"/>
        <item x="67"/>
        <item x="76"/>
        <item x="75"/>
        <item x="64"/>
        <item x="51"/>
        <item x="60"/>
        <item x="34"/>
        <item x="41"/>
        <item x="53"/>
        <item x="52"/>
        <item x="71"/>
        <item x="58"/>
        <item x="38"/>
        <item x="50"/>
        <item x="48"/>
        <item x="49"/>
        <item x="36"/>
        <item x="44"/>
        <item x="55"/>
        <item x="57"/>
        <item x="46"/>
        <item x="47"/>
        <item x="33"/>
        <item x="28"/>
        <item x="35"/>
        <item x="37"/>
        <item x="26"/>
        <item x="45"/>
        <item x="31"/>
        <item x="39"/>
        <item x="43"/>
        <item x="42"/>
        <item x="32"/>
        <item x="30"/>
        <item x="22"/>
        <item x="23"/>
        <item x="29"/>
        <item x="27"/>
        <item x="24"/>
        <item x="16"/>
        <item x="25"/>
        <item x="13"/>
        <item x="20"/>
        <item x="15"/>
        <item x="21"/>
        <item x="18"/>
        <item x="19"/>
        <item x="17"/>
        <item x="14"/>
        <item x="12"/>
        <item x="7"/>
        <item x="1"/>
        <item x="8"/>
        <item x="0"/>
        <item x="5"/>
        <item x="10"/>
        <item x="3"/>
        <item x="9"/>
        <item x="11"/>
        <item x="2"/>
        <item x="6"/>
        <item x="4"/>
      </items>
    </pivotField>
    <pivotField compact="0" outline="0" showAll="0"/>
    <pivotField axis="axisRow" compact="0" outline="0" showAll="0" defaultSubtotal="0">
      <items count="78">
        <item x="72"/>
        <item x="60"/>
        <item x="68"/>
        <item x="62"/>
        <item x="74"/>
        <item x="48"/>
        <item x="67"/>
        <item x="52"/>
        <item x="73"/>
        <item x="77"/>
        <item x="59"/>
        <item x="66"/>
        <item x="64"/>
        <item x="56"/>
        <item x="69"/>
        <item x="75"/>
        <item x="47"/>
        <item x="53"/>
        <item x="58"/>
        <item x="57"/>
        <item x="42"/>
        <item x="45"/>
        <item x="65"/>
        <item x="61"/>
        <item x="54"/>
        <item x="39"/>
        <item x="44"/>
        <item x="46"/>
        <item x="33"/>
        <item x="51"/>
        <item x="55"/>
        <item x="30"/>
        <item x="41"/>
        <item x="40"/>
        <item x="37"/>
        <item x="31"/>
        <item x="43"/>
        <item x="28"/>
        <item x="34"/>
        <item x="23"/>
        <item x="20"/>
        <item x="27"/>
        <item x="18"/>
        <item x="19"/>
        <item x="9"/>
        <item x="5"/>
        <item x="22"/>
        <item x="21"/>
        <item x="12"/>
        <item x="4"/>
        <item x="10"/>
        <item x="2"/>
        <item x="8"/>
        <item x="15"/>
        <item x="1"/>
        <item x="13"/>
        <item x="11"/>
        <item x="38"/>
        <item x="7"/>
        <item x="32"/>
        <item x="16"/>
        <item x="6"/>
        <item x="0"/>
        <item x="25"/>
        <item x="14"/>
        <item x="17"/>
        <item x="24"/>
        <item x="26"/>
        <item x="3"/>
        <item x="35"/>
        <item x="50"/>
        <item x="36"/>
        <item x="49"/>
        <item x="29"/>
        <item x="71"/>
        <item x="76"/>
        <item x="63"/>
        <item x="70"/>
      </items>
    </pivotField>
    <pivotField compact="0" outline="0" showAll="0"/>
    <pivotField axis="axisRow" compact="0" outline="0" showAll="0" defaultSubtotal="0">
      <items count="876">
        <item x="1"/>
        <item x="680"/>
        <item x="814"/>
        <item x="404"/>
        <item x="829"/>
        <item x="833"/>
        <item x="773"/>
        <item x="780"/>
        <item x="761"/>
        <item x="679"/>
        <item x="830"/>
        <item x="868"/>
        <item x="751"/>
        <item x="745"/>
        <item x="810"/>
        <item x="492"/>
        <item x="636"/>
        <item x="875"/>
        <item x="517"/>
        <item x="839"/>
        <item x="804"/>
        <item x="75"/>
        <item x="285"/>
        <item x="795"/>
        <item x="642"/>
        <item x="645"/>
        <item x="427"/>
        <item x="616"/>
        <item x="731"/>
        <item x="574"/>
        <item x="831"/>
        <item x="676"/>
        <item x="832"/>
        <item x="734"/>
        <item x="673"/>
        <item x="744"/>
        <item x="74"/>
        <item x="632"/>
        <item x="811"/>
        <item x="757"/>
        <item x="623"/>
        <item x="870"/>
        <item x="851"/>
        <item x="726"/>
        <item x="729"/>
        <item x="564"/>
        <item x="741"/>
        <item x="799"/>
        <item x="646"/>
        <item x="93"/>
        <item x="730"/>
        <item x="630"/>
        <item x="787"/>
        <item x="428"/>
        <item x="755"/>
        <item x="686"/>
        <item x="685"/>
        <item x="715"/>
        <item x="510"/>
        <item x="864"/>
        <item x="791"/>
        <item x="854"/>
        <item x="222"/>
        <item x="520"/>
        <item x="429"/>
        <item x="856"/>
        <item x="857"/>
        <item x="776"/>
        <item x="571"/>
        <item x="607"/>
        <item x="507"/>
        <item x="600"/>
        <item x="603"/>
        <item x="612"/>
        <item x="771"/>
        <item x="361"/>
        <item x="643"/>
        <item x="550"/>
        <item x="836"/>
        <item x="796"/>
        <item x="536"/>
        <item x="258"/>
        <item x="366"/>
        <item x="118"/>
        <item x="802"/>
        <item x="853"/>
        <item x="860"/>
        <item x="629"/>
        <item x="699"/>
        <item x="714"/>
        <item x="827"/>
        <item x="383"/>
        <item x="873"/>
        <item x="569"/>
        <item x="521"/>
        <item x="619"/>
        <item x="652"/>
        <item x="444"/>
        <item x="695"/>
        <item x="654"/>
        <item x="850"/>
        <item x="215"/>
        <item x="473"/>
        <item x="575"/>
        <item x="689"/>
        <item x="553"/>
        <item x="286"/>
        <item x="709"/>
        <item x="627"/>
        <item x="841"/>
        <item x="401"/>
        <item x="599"/>
        <item x="834"/>
        <item x="506"/>
        <item x="592"/>
        <item x="620"/>
        <item x="821"/>
        <item x="692"/>
        <item x="698"/>
        <item x="270"/>
        <item x="756"/>
        <item x="534"/>
        <item x="425"/>
        <item x="127"/>
        <item x="522"/>
        <item x="615"/>
        <item x="388"/>
        <item x="863"/>
        <item x="608"/>
        <item x="746"/>
        <item x="333"/>
        <item x="805"/>
        <item x="529"/>
        <item x="372"/>
        <item x="448"/>
        <item x="837"/>
        <item x="485"/>
        <item x="253"/>
        <item x="581"/>
        <item x="227"/>
        <item x="750"/>
        <item x="823"/>
        <item x="674"/>
        <item x="758"/>
        <item x="330"/>
        <item x="262"/>
        <item x="772"/>
        <item x="702"/>
        <item x="872"/>
        <item x="748"/>
        <item x="548"/>
        <item x="472"/>
        <item x="649"/>
        <item x="152"/>
        <item x="852"/>
        <item x="835"/>
        <item x="297"/>
        <item x="697"/>
        <item x="838"/>
        <item x="497"/>
        <item x="519"/>
        <item x="342"/>
        <item x="326"/>
        <item x="675"/>
        <item x="463"/>
        <item x="490"/>
        <item x="844"/>
        <item x="763"/>
        <item x="594"/>
        <item x="865"/>
        <item x="861"/>
        <item x="681"/>
        <item x="367"/>
        <item x="315"/>
        <item x="828"/>
        <item x="309"/>
        <item x="613"/>
        <item x="360"/>
        <item x="664"/>
        <item x="568"/>
        <item x="316"/>
        <item x="808"/>
        <item x="255"/>
        <item x="784"/>
        <item x="662"/>
        <item x="355"/>
        <item x="785"/>
        <item x="426"/>
        <item x="820"/>
        <item x="790"/>
        <item x="793"/>
        <item x="618"/>
        <item x="647"/>
        <item x="669"/>
        <item x="605"/>
        <item x="395"/>
        <item x="433"/>
        <item x="735"/>
        <item x="505"/>
        <item x="658"/>
        <item x="413"/>
        <item x="800"/>
        <item x="420"/>
        <item x="754"/>
        <item x="703"/>
        <item x="432"/>
        <item x="867"/>
        <item x="267"/>
        <item x="421"/>
        <item x="531"/>
        <item x="469"/>
        <item x="653"/>
        <item x="352"/>
        <item x="479"/>
        <item x="666"/>
        <item x="554"/>
        <item x="477"/>
        <item x="742"/>
        <item x="208"/>
        <item x="639"/>
        <item x="122"/>
        <item x="812"/>
        <item x="331"/>
        <item x="212"/>
        <item x="283"/>
        <item x="232"/>
        <item x="403"/>
        <item x="257"/>
        <item x="136"/>
        <item x="862"/>
        <item x="405"/>
        <item x="660"/>
        <item x="440"/>
        <item x="384"/>
        <item x="670"/>
        <item x="650"/>
        <item x="494"/>
        <item x="593"/>
        <item x="238"/>
        <item x="707"/>
        <item x="462"/>
        <item x="687"/>
        <item x="390"/>
        <item x="682"/>
        <item x="313"/>
        <item x="207"/>
        <item x="644"/>
        <item x="295"/>
        <item x="83"/>
        <item x="609"/>
        <item x="153"/>
        <item x="175"/>
        <item x="813"/>
        <item x="768"/>
        <item x="239"/>
        <item x="447"/>
        <item x="235"/>
        <item x="394"/>
        <item x="826"/>
        <item x="87"/>
        <item x="533"/>
        <item x="783"/>
        <item x="241"/>
        <item x="410"/>
        <item x="819"/>
        <item x="590"/>
        <item x="287"/>
        <item x="324"/>
        <item x="183"/>
        <item x="332"/>
        <item x="441"/>
        <item x="577"/>
        <item x="668"/>
        <item x="871"/>
        <item x="700"/>
        <item x="775"/>
        <item x="471"/>
        <item x="251"/>
        <item x="343"/>
        <item x="559"/>
        <item x="430"/>
        <item x="523"/>
        <item x="445"/>
        <item x="595"/>
        <item x="439"/>
        <item x="524"/>
        <item x="567"/>
        <item x="416"/>
        <item x="396"/>
        <item x="358"/>
        <item x="739"/>
        <item x="291"/>
        <item x="209"/>
        <item x="223"/>
        <item x="540"/>
        <item x="458"/>
        <item x="625"/>
        <item x="706"/>
        <item x="327"/>
        <item x="708"/>
        <item x="186"/>
        <item x="849"/>
        <item x="389"/>
        <item x="266"/>
        <item x="723"/>
        <item x="557"/>
        <item x="738"/>
        <item x="578"/>
        <item x="453"/>
        <item x="110"/>
        <item x="496"/>
        <item x="114"/>
        <item x="591"/>
        <item x="376"/>
        <item x="351"/>
        <item x="353"/>
        <item x="848"/>
        <item x="752"/>
        <item x="740"/>
        <item x="705"/>
        <item x="312"/>
        <item x="264"/>
        <item x="233"/>
        <item x="144"/>
        <item x="455"/>
        <item x="450"/>
        <item x="237"/>
        <item x="733"/>
        <item x="822"/>
        <item x="565"/>
        <item x="424"/>
        <item x="788"/>
        <item x="252"/>
        <item x="580"/>
        <item x="638"/>
        <item x="546"/>
        <item x="732"/>
        <item x="622"/>
        <item x="374"/>
        <item x="818"/>
        <item x="500"/>
        <item x="604"/>
        <item x="128"/>
        <item x="690"/>
        <item x="782"/>
        <item x="99"/>
        <item x="724"/>
        <item x="318"/>
        <item x="446"/>
        <item x="824"/>
        <item x="655"/>
        <item x="206"/>
        <item x="535"/>
        <item x="874"/>
        <item x="338"/>
        <item x="173"/>
        <item x="602"/>
        <item x="725"/>
        <item x="400"/>
        <item x="277"/>
        <item x="606"/>
        <item x="478"/>
        <item x="185"/>
        <item x="611"/>
        <item x="530"/>
        <item x="561"/>
        <item x="728"/>
        <item x="541"/>
        <item x="409"/>
        <item x="234"/>
        <item x="624"/>
        <item x="314"/>
        <item x="165"/>
        <item x="545"/>
        <item x="727"/>
        <item x="219"/>
        <item x="276"/>
        <item x="631"/>
        <item x="226"/>
        <item x="704"/>
        <item x="537"/>
        <item x="80"/>
        <item x="842"/>
        <item x="310"/>
        <item x="289"/>
        <item x="322"/>
        <item x="859"/>
        <item x="468"/>
        <item x="596"/>
        <item x="169"/>
        <item x="278"/>
        <item x="179"/>
        <item x="491"/>
        <item x="265"/>
        <item x="442"/>
        <item x="797"/>
        <item x="259"/>
        <item x="634"/>
        <item x="736"/>
        <item x="711"/>
        <item x="305"/>
        <item x="583"/>
        <item x="451"/>
        <item x="337"/>
        <item x="474"/>
        <item x="306"/>
        <item x="452"/>
        <item x="280"/>
        <item x="597"/>
        <item x="350"/>
        <item x="178"/>
        <item x="402"/>
        <item x="511"/>
        <item x="354"/>
        <item x="335"/>
        <item x="228"/>
        <item x="363"/>
        <item x="614"/>
        <item x="130"/>
        <item x="770"/>
        <item x="508"/>
        <item x="483"/>
        <item x="320"/>
        <item x="563"/>
        <item x="855"/>
        <item x="610"/>
        <item x="211"/>
        <item x="825"/>
        <item x="845"/>
        <item x="684"/>
        <item x="498"/>
        <item x="141"/>
        <item x="377"/>
        <item x="570"/>
        <item x="869"/>
        <item x="275"/>
        <item x="683"/>
        <item x="543"/>
        <item x="340"/>
        <item x="651"/>
        <item x="769"/>
        <item x="720"/>
        <item x="579"/>
        <item x="415"/>
        <item x="528"/>
        <item x="547"/>
        <item x="242"/>
        <item x="464"/>
        <item x="294"/>
        <item x="431"/>
        <item x="281"/>
        <item x="437"/>
        <item x="349"/>
        <item x="254"/>
        <item x="475"/>
        <item x="336"/>
        <item x="774"/>
        <item x="648"/>
        <item x="803"/>
        <item x="456"/>
        <item x="659"/>
        <item x="480"/>
        <item x="100"/>
        <item x="248"/>
        <item x="588"/>
        <item x="356"/>
        <item x="847"/>
        <item x="143"/>
        <item x="633"/>
        <item x="806"/>
        <item x="435"/>
        <item x="170"/>
        <item x="399"/>
        <item x="269"/>
        <item x="304"/>
        <item x="218"/>
        <item x="786"/>
        <item x="722"/>
        <item x="434"/>
        <item x="301"/>
        <item x="801"/>
        <item x="243"/>
        <item x="189"/>
        <item x="712"/>
        <item x="119"/>
        <item x="418"/>
        <item x="717"/>
        <item x="184"/>
        <item x="249"/>
        <item x="398"/>
        <item x="696"/>
        <item x="213"/>
        <item x="147"/>
        <item x="518"/>
        <item x="370"/>
        <item x="656"/>
        <item x="164"/>
        <item x="476"/>
        <item x="194"/>
        <item x="293"/>
        <item x="308"/>
        <item x="246"/>
        <item x="792"/>
        <item x="284"/>
        <item x="539"/>
        <item x="719"/>
        <item x="365"/>
        <item x="271"/>
        <item x="672"/>
        <item x="172"/>
        <item x="292"/>
        <item x="501"/>
        <item x="552"/>
        <item x="484"/>
        <item x="133"/>
        <item x="371"/>
        <item x="766"/>
        <item x="221"/>
        <item x="311"/>
        <item x="617"/>
        <item x="532"/>
        <item x="346"/>
        <item x="551"/>
        <item x="339"/>
        <item x="576"/>
        <item x="231"/>
        <item x="489"/>
        <item x="123"/>
        <item x="341"/>
        <item x="866"/>
        <item x="197"/>
        <item x="344"/>
        <item x="188"/>
        <item x="470"/>
        <item x="282"/>
        <item x="412"/>
        <item x="49"/>
        <item x="516"/>
        <item x="240"/>
        <item x="230"/>
        <item x="781"/>
        <item x="134"/>
        <item x="345"/>
        <item x="385"/>
        <item x="150"/>
        <item x="261"/>
        <item x="166"/>
        <item x="846"/>
        <item x="138"/>
        <item x="582"/>
        <item x="204"/>
        <item x="817"/>
        <item x="102"/>
        <item x="236"/>
        <item x="279"/>
        <item x="201"/>
        <item x="807"/>
        <item x="840"/>
        <item x="488"/>
        <item x="716"/>
        <item x="406"/>
        <item x="762"/>
        <item x="382"/>
        <item x="199"/>
        <item x="558"/>
        <item x="710"/>
        <item x="628"/>
        <item x="572"/>
        <item x="767"/>
        <item x="665"/>
        <item x="486"/>
        <item x="328"/>
        <item x="661"/>
        <item x="359"/>
        <item x="663"/>
        <item x="288"/>
        <item x="217"/>
        <item x="556"/>
        <item x="544"/>
        <item x="584"/>
        <item x="160"/>
        <item x="224"/>
        <item x="677"/>
        <item x="244"/>
        <item x="794"/>
        <item x="386"/>
        <item x="457"/>
        <item x="753"/>
        <item x="146"/>
        <item x="379"/>
        <item x="378"/>
        <item x="525"/>
        <item x="303"/>
        <item x="196"/>
        <item x="542"/>
        <item x="671"/>
        <item x="203"/>
        <item x="158"/>
        <item x="180"/>
        <item x="290"/>
        <item x="538"/>
        <item x="126"/>
        <item x="108"/>
        <item x="171"/>
        <item x="140"/>
        <item x="809"/>
        <item x="777"/>
        <item x="192"/>
        <item x="162"/>
        <item x="701"/>
        <item x="713"/>
        <item x="391"/>
        <item x="858"/>
        <item x="635"/>
        <item x="381"/>
        <item x="765"/>
        <item x="393"/>
        <item x="562"/>
        <item x="467"/>
        <item x="198"/>
        <item x="436"/>
        <item x="443"/>
        <item x="145"/>
        <item x="482"/>
        <item x="325"/>
        <item x="454"/>
        <item x="743"/>
        <item x="493"/>
        <item x="256"/>
        <item x="461"/>
        <item x="764"/>
        <item x="334"/>
        <item x="438"/>
        <item x="210"/>
        <item x="161"/>
        <item x="637"/>
        <item x="422"/>
        <item x="513"/>
        <item x="348"/>
        <item x="245"/>
        <item x="721"/>
        <item x="589"/>
        <item x="373"/>
        <item x="688"/>
        <item x="487"/>
        <item x="779"/>
        <item x="323"/>
        <item x="168"/>
        <item x="417"/>
        <item x="247"/>
        <item x="585"/>
        <item x="560"/>
        <item x="268"/>
        <item x="187"/>
        <item x="411"/>
        <item x="760"/>
        <item x="159"/>
        <item x="601"/>
        <item x="504"/>
        <item x="515"/>
        <item x="111"/>
        <item x="678"/>
        <item x="843"/>
        <item x="250"/>
        <item x="778"/>
        <item x="749"/>
        <item x="694"/>
        <item x="329"/>
        <item x="369"/>
        <item x="200"/>
        <item x="135"/>
        <item x="98"/>
        <item x="298"/>
        <item x="816"/>
        <item x="157"/>
        <item x="137"/>
        <item x="380"/>
        <item x="499"/>
        <item x="368"/>
        <item x="151"/>
        <item x="129"/>
        <item x="89"/>
        <item x="466"/>
        <item x="387"/>
        <item x="587"/>
        <item x="347"/>
        <item x="527"/>
        <item x="449"/>
        <item x="503"/>
        <item x="263"/>
        <item x="155"/>
        <item x="273"/>
        <item x="202"/>
        <item x="220"/>
        <item x="272"/>
        <item x="667"/>
        <item x="459"/>
        <item x="481"/>
        <item x="414"/>
        <item x="641"/>
        <item x="397"/>
        <item x="691"/>
        <item x="502"/>
        <item x="718"/>
        <item x="509"/>
        <item x="815"/>
        <item x="362"/>
        <item x="598"/>
        <item x="460"/>
        <item x="113"/>
        <item x="364"/>
        <item x="205"/>
        <item x="566"/>
        <item x="91"/>
        <item x="274"/>
        <item x="120"/>
        <item x="573"/>
        <item x="182"/>
        <item x="798"/>
        <item x="193"/>
        <item x="167"/>
        <item x="586"/>
        <item x="181"/>
        <item x="626"/>
        <item x="657"/>
        <item x="124"/>
        <item x="549"/>
        <item x="737"/>
        <item x="789"/>
        <item x="195"/>
        <item x="419"/>
        <item x="423"/>
        <item x="759"/>
        <item x="214"/>
        <item x="408"/>
        <item x="621"/>
        <item x="107"/>
        <item x="555"/>
        <item x="357"/>
        <item x="407"/>
        <item x="640"/>
        <item x="693"/>
        <item x="106"/>
        <item x="260"/>
        <item x="177"/>
        <item x="125"/>
        <item x="142"/>
        <item x="495"/>
        <item x="307"/>
        <item x="103"/>
        <item x="43"/>
        <item x="67"/>
        <item x="86"/>
        <item x="9"/>
        <item x="71"/>
        <item x="115"/>
        <item x="60"/>
        <item x="104"/>
        <item x="7"/>
        <item x="59"/>
        <item x="85"/>
        <item x="38"/>
        <item x="57"/>
        <item x="61"/>
        <item x="37"/>
        <item x="16"/>
        <item x="45"/>
        <item x="64"/>
        <item x="35"/>
        <item x="90"/>
        <item x="31"/>
        <item x="33"/>
        <item x="4"/>
        <item x="68"/>
        <item x="18"/>
        <item x="41"/>
        <item x="82"/>
        <item x="5"/>
        <item x="26"/>
        <item x="77"/>
        <item x="121"/>
        <item x="0"/>
        <item x="139"/>
        <item x="50"/>
        <item x="88"/>
        <item x="40"/>
        <item x="58"/>
        <item x="36"/>
        <item x="13"/>
        <item x="25"/>
        <item x="42"/>
        <item x="132"/>
        <item x="20"/>
        <item x="48"/>
        <item x="34"/>
        <item x="65"/>
        <item x="10"/>
        <item x="112"/>
        <item x="225"/>
        <item x="69"/>
        <item x="76"/>
        <item x="46"/>
        <item x="39"/>
        <item x="51"/>
        <item x="15"/>
        <item x="116"/>
        <item x="12"/>
        <item x="109"/>
        <item x="24"/>
        <item x="72"/>
        <item x="66"/>
        <item x="62"/>
        <item x="163"/>
        <item x="14"/>
        <item x="101"/>
        <item x="52"/>
        <item x="81"/>
        <item x="105"/>
        <item x="73"/>
        <item x="19"/>
        <item x="321"/>
        <item x="190"/>
        <item x="300"/>
        <item x="317"/>
        <item x="44"/>
        <item x="302"/>
        <item x="747"/>
        <item x="22"/>
        <item x="299"/>
        <item x="29"/>
        <item x="17"/>
        <item x="2"/>
        <item x="216"/>
        <item x="47"/>
        <item x="191"/>
        <item x="30"/>
        <item x="526"/>
        <item x="27"/>
        <item x="23"/>
        <item x="53"/>
        <item x="79"/>
        <item x="148"/>
        <item x="319"/>
        <item x="229"/>
        <item x="131"/>
        <item x="512"/>
        <item x="95"/>
        <item x="514"/>
        <item x="176"/>
        <item x="154"/>
        <item x="32"/>
        <item x="174"/>
        <item x="6"/>
        <item x="78"/>
        <item x="11"/>
        <item x="97"/>
        <item x="28"/>
        <item x="392"/>
        <item x="96"/>
        <item x="117"/>
        <item x="149"/>
        <item x="156"/>
        <item x="84"/>
        <item x="375"/>
        <item x="296"/>
        <item x="21"/>
        <item x="92"/>
        <item x="3"/>
        <item x="465"/>
        <item x="56"/>
        <item x="55"/>
        <item x="70"/>
        <item x="63"/>
        <item x="8"/>
        <item x="94"/>
        <item x="54"/>
      </items>
    </pivotField>
  </pivotFields>
  <rowFields count="11">
    <field x="12"/>
    <field x="24"/>
    <field x="21"/>
    <field x="9"/>
    <field x="23"/>
    <field x="28"/>
    <field x="26"/>
    <field x="2"/>
    <field x="11"/>
    <field x="20"/>
    <field x="10"/>
  </rowFields>
  <rowItems count="15">
    <i>
      <x v="18"/>
      <x v="81"/>
      <x v="55"/>
      <x v="4035"/>
      <x v="101"/>
      <x v="763"/>
      <x v="58"/>
      <x v="979"/>
      <x v="1260"/>
      <x v="38"/>
      <x v="884"/>
    </i>
    <i>
      <x v="19"/>
      <x v="83"/>
      <x v="55"/>
      <x v="114"/>
      <x v="170"/>
      <x v="752"/>
      <x v="49"/>
      <x v="979"/>
      <x v="995"/>
      <x v="38"/>
      <x v="884"/>
    </i>
    <i>
      <x v="398"/>
      <x v="83"/>
      <x v="63"/>
      <x v="4034"/>
      <x v="420"/>
      <x v="781"/>
      <x v="62"/>
      <x v="927"/>
      <x v="303"/>
      <x v="11"/>
      <x v="106"/>
    </i>
    <i>
      <x v="3478"/>
      <x v="65"/>
      <x v="63"/>
      <x v="3887"/>
      <x v="371"/>
      <x v="761"/>
      <x v="68"/>
      <x v="927"/>
      <x v="940"/>
      <x v="11"/>
      <x v="282"/>
    </i>
    <i>
      <x v="3479"/>
      <x v="77"/>
      <x v="63"/>
      <x v="3760"/>
      <x v="412"/>
      <x/>
      <x v="47"/>
      <x v="1192"/>
      <x v="1470"/>
      <x v="11"/>
      <x v="282"/>
    </i>
    <i>
      <x v="3480"/>
      <x v="89"/>
      <x v="63"/>
      <x v="3390"/>
      <x v="401"/>
      <x v="829"/>
      <x v="49"/>
      <x v="40"/>
      <x v="785"/>
      <x v="11"/>
      <x v="125"/>
    </i>
    <i>
      <x v="3481"/>
      <x v="83"/>
      <x v="63"/>
      <x v="3644"/>
      <x v="412"/>
      <x/>
      <x v="49"/>
      <x v="1520"/>
      <x v="343"/>
      <x v="11"/>
      <x v="125"/>
    </i>
    <i>
      <x v="4361"/>
      <x v="58"/>
      <x v="61"/>
      <x v="2506"/>
      <x v="176"/>
      <x v="761"/>
      <x v="64"/>
      <x v="927"/>
      <x v="1364"/>
      <x v="11"/>
      <x v="282"/>
    </i>
    <i>
      <x v="4385"/>
      <x v="76"/>
      <x v="19"/>
      <x v="2033"/>
      <x v="262"/>
      <x/>
      <x v="51"/>
      <x v="1398"/>
      <x v="854"/>
      <x v="11"/>
      <x v="220"/>
    </i>
    <i>
      <x v="4568"/>
      <x v="81"/>
      <x v="63"/>
      <x v="3991"/>
      <x v="400"/>
      <x v="756"/>
      <x v="54"/>
      <x v="1534"/>
      <x v="2089"/>
      <x v="11"/>
      <x v="125"/>
    </i>
    <i>
      <x v="4569"/>
      <x v="88"/>
      <x v="63"/>
      <x v="3938"/>
      <x v="415"/>
      <x v="804"/>
      <x v="40"/>
      <x v="1534"/>
      <x v="199"/>
      <x v="11"/>
      <x v="125"/>
    </i>
    <i>
      <x v="4570"/>
      <x v="85"/>
      <x v="63"/>
      <x v="4004"/>
      <x v="411"/>
      <x v="794"/>
      <x v="46"/>
      <x v="1534"/>
      <x v="692"/>
      <x v="11"/>
      <x v="125"/>
    </i>
    <i>
      <x v="4571"/>
      <x v="83"/>
      <x v="63"/>
      <x v="4015"/>
      <x v="412"/>
      <x/>
      <x v="43"/>
      <x v="1534"/>
      <x v="692"/>
      <x v="11"/>
      <x v="125"/>
    </i>
    <i>
      <x v="4725"/>
      <x v="82"/>
      <x v="63"/>
      <x v="3700"/>
      <x v="347"/>
      <x/>
      <x v="50"/>
      <x v="2237"/>
      <x v="101"/>
      <x v="11"/>
      <x v="21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4:I799" firstHeaderRow="1" firstDataRow="2" firstDataCol="1" rowPageCount="1" colPageCount="1"/>
  <pivotFields count="29">
    <pivotField dataField="1" compact="0" outline="0" showAll="0">
      <items count="4920">
        <item x="4698"/>
        <item x="4836"/>
        <item x="4770"/>
        <item x="2694"/>
        <item x="4558"/>
        <item x="4700"/>
        <item x="3885"/>
        <item x="3686"/>
        <item x="4674"/>
        <item x="4782"/>
        <item x="4711"/>
        <item x="4597"/>
        <item x="4410"/>
        <item x="4333"/>
        <item x="2857"/>
        <item x="4354"/>
        <item x="4184"/>
        <item x="4295"/>
        <item x="3894"/>
        <item x="4311"/>
        <item x="4074"/>
        <item x="4399"/>
        <item x="4174"/>
        <item x="4139"/>
        <item x="1133"/>
        <item x="4378"/>
        <item x="4385"/>
        <item x="4542"/>
        <item x="4428"/>
        <item x="1040"/>
        <item x="4084"/>
        <item x="4132"/>
        <item x="4151"/>
        <item x="4380"/>
        <item x="4316"/>
        <item x="3781"/>
        <item x="4146"/>
        <item x="3530"/>
        <item x="3970"/>
        <item x="4181"/>
        <item x="3725"/>
        <item x="4238"/>
        <item x="4845"/>
        <item x="3902"/>
        <item x="4001"/>
        <item x="4450"/>
        <item x="4297"/>
        <item x="1801"/>
        <item x="3898"/>
        <item x="3294"/>
        <item x="4135"/>
        <item x="4266"/>
        <item x="4278"/>
        <item x="3820"/>
        <item x="4580"/>
        <item x="4094"/>
        <item x="4778"/>
        <item x="4296"/>
        <item x="4384"/>
        <item x="3639"/>
        <item x="3643"/>
        <item x="3665"/>
        <item x="4533"/>
        <item x="4638"/>
        <item x="4795"/>
        <item x="4395"/>
        <item x="4448"/>
        <item x="3776"/>
        <item x="3827"/>
        <item x="4709"/>
        <item x="3987"/>
        <item x="3982"/>
        <item x="4857"/>
        <item x="3916"/>
        <item x="3683"/>
        <item x="4072"/>
        <item x="3990"/>
        <item x="3997"/>
        <item x="2215"/>
        <item x="4173"/>
        <item x="3998"/>
        <item x="3838"/>
        <item x="4063"/>
        <item x="3522"/>
        <item x="1165"/>
        <item x="4438"/>
        <item x="2605"/>
        <item x="881"/>
        <item x="3049"/>
        <item x="3962"/>
        <item x="4166"/>
        <item x="2481"/>
        <item x="1150"/>
        <item x="4082"/>
        <item x="4267"/>
        <item x="4160"/>
        <item x="3830"/>
        <item x="4101"/>
        <item x="3212"/>
        <item x="4434"/>
        <item x="473"/>
        <item x="2350"/>
        <item x="3968"/>
        <item x="4610"/>
        <item x="3520"/>
        <item x="2456"/>
        <item x="4725"/>
        <item x="4781"/>
        <item x="4830"/>
        <item x="4818"/>
        <item x="2976"/>
        <item x="2238"/>
        <item x="3896"/>
        <item x="4722"/>
        <item x="3301"/>
        <item x="3226"/>
        <item x="3590"/>
        <item x="4362"/>
        <item x="4400"/>
        <item x="4247"/>
        <item x="3917"/>
        <item x="3892"/>
        <item x="4510"/>
        <item x="3992"/>
        <item x="4277"/>
        <item x="3915"/>
        <item x="4054"/>
        <item x="4245"/>
        <item x="3207"/>
        <item x="3028"/>
        <item x="3279"/>
        <item x="4527"/>
        <item x="3817"/>
        <item x="3055"/>
        <item x="3961"/>
        <item x="4356"/>
        <item x="1090"/>
        <item x="3519"/>
        <item x="3697"/>
        <item x="3906"/>
        <item x="3316"/>
        <item x="2184"/>
        <item x="4306"/>
        <item x="2270"/>
        <item x="3844"/>
        <item x="3564"/>
        <item x="3914"/>
        <item x="3983"/>
        <item x="4447"/>
        <item x="2392"/>
        <item x="4575"/>
        <item x="4414"/>
        <item x="2090"/>
        <item x="3021"/>
        <item x="3016"/>
        <item x="4847"/>
        <item x="2890"/>
        <item x="1916"/>
        <item x="1995"/>
        <item x="4599"/>
        <item x="3498"/>
        <item x="4234"/>
        <item x="3403"/>
        <item x="4100"/>
        <item x="3225"/>
        <item x="2154"/>
        <item x="4886"/>
        <item x="4431"/>
        <item x="4810"/>
        <item x="4014"/>
        <item x="3905"/>
        <item x="4365"/>
        <item x="3883"/>
        <item x="4288"/>
        <item x="4165"/>
        <item x="3918"/>
        <item x="3404"/>
        <item x="3606"/>
        <item x="4901"/>
        <item x="1052"/>
        <item x="4697"/>
        <item x="4568"/>
        <item x="4270"/>
        <item x="2869"/>
        <item x="3410"/>
        <item x="1270"/>
        <item x="3761"/>
        <item x="4163"/>
        <item x="3601"/>
        <item x="4616"/>
        <item x="4085"/>
        <item x="4304"/>
        <item x="3825"/>
        <item x="2791"/>
        <item x="3419"/>
        <item x="4683"/>
        <item x="3640"/>
        <item x="3223"/>
        <item x="4075"/>
        <item x="3430"/>
        <item x="2998"/>
        <item x="4730"/>
        <item x="2870"/>
        <item x="3798"/>
        <item x="1433"/>
        <item x="4835"/>
        <item x="3989"/>
        <item x="3418"/>
        <item x="3893"/>
        <item x="1877"/>
        <item x="3691"/>
        <item x="4432"/>
        <item x="3800"/>
        <item x="4436"/>
        <item x="3819"/>
        <item x="1826"/>
        <item x="2130"/>
        <item x="2496"/>
        <item x="2743"/>
        <item x="3944"/>
        <item x="3456"/>
        <item x="3575"/>
        <item x="4600"/>
        <item x="4619"/>
        <item x="2751"/>
        <item x="2099"/>
        <item x="2732"/>
        <item x="2974"/>
        <item x="2907"/>
        <item x="3745"/>
        <item x="2766"/>
        <item x="4017"/>
        <item x="2591"/>
        <item x="2995"/>
        <item x="3693"/>
        <item x="3516"/>
        <item x="2461"/>
        <item x="2137"/>
        <item x="4878"/>
        <item x="3967"/>
        <item x="831"/>
        <item x="2018"/>
        <item x="1541"/>
        <item x="3222"/>
        <item x="416"/>
        <item x="1556"/>
        <item x="2173"/>
        <item x="4079"/>
        <item x="3307"/>
        <item x="3566"/>
        <item x="4779"/>
        <item x="2539"/>
        <item x="1562"/>
        <item x="3298"/>
        <item x="4839"/>
        <item x="2902"/>
        <item x="3277"/>
        <item x="1396"/>
        <item x="3908"/>
        <item x="3773"/>
        <item x="1790"/>
        <item x="3523"/>
        <item x="2296"/>
        <item x="2579"/>
        <item x="3494"/>
        <item x="3645"/>
        <item x="2031"/>
        <item x="1445"/>
        <item x="2390"/>
        <item x="3609"/>
        <item x="1134"/>
        <item x="1490"/>
        <item x="3095"/>
        <item x="3521"/>
        <item x="3722"/>
        <item x="2578"/>
        <item x="2395"/>
        <item x="1296"/>
        <item x="2333"/>
        <item x="3627"/>
        <item x="889"/>
        <item x="2887"/>
        <item x="2410"/>
        <item x="2922"/>
        <item x="4765"/>
        <item x="3602"/>
        <item x="385"/>
        <item x="2417"/>
        <item x="4690"/>
        <item x="3532"/>
        <item x="1749"/>
        <item x="3493"/>
        <item x="4379"/>
        <item x="4735"/>
        <item x="2848"/>
        <item x="3129"/>
        <item x="3214"/>
        <item x="2991"/>
        <item x="4437"/>
        <item x="2408"/>
        <item x="4167"/>
        <item x="3313"/>
        <item x="3657"/>
        <item x="3666"/>
        <item x="2920"/>
        <item x="2940"/>
        <item x="2128"/>
        <item x="1508"/>
        <item x="2491"/>
        <item x="3146"/>
        <item x="3041"/>
        <item x="2219"/>
        <item x="3682"/>
        <item x="2126"/>
        <item x="1761"/>
        <item x="2855"/>
        <item x="3957"/>
        <item x="424"/>
        <item x="3677"/>
        <item x="3029"/>
        <item x="4701"/>
        <item x="3775"/>
        <item x="2108"/>
        <item x="1051"/>
        <item x="4141"/>
        <item x="2066"/>
        <item x="1063"/>
        <item x="3705"/>
        <item x="3654"/>
        <item x="2423"/>
        <item x="1425"/>
        <item x="3815"/>
        <item x="2876"/>
        <item x="1346"/>
        <item x="2567"/>
        <item x="2508"/>
        <item x="257"/>
        <item x="3955"/>
        <item x="3077"/>
        <item x="3405"/>
        <item x="4863"/>
        <item x="4099"/>
        <item x="1468"/>
        <item x="3678"/>
        <item x="3454"/>
        <item x="4612"/>
        <item x="2582"/>
        <item x="1371"/>
        <item x="1779"/>
        <item x="3075"/>
        <item x="1521"/>
        <item x="1796"/>
        <item x="1889"/>
        <item x="1323"/>
        <item x="3238"/>
        <item x="3069"/>
        <item x="3585"/>
        <item x="2878"/>
        <item x="3347"/>
        <item x="2886"/>
        <item x="176"/>
        <item x="2378"/>
        <item x="2564"/>
        <item x="3113"/>
        <item x="2346"/>
        <item x="4381"/>
        <item x="2394"/>
        <item x="1042"/>
        <item x="4373"/>
        <item x="1103"/>
        <item x="2641"/>
        <item x="2006"/>
        <item x="4086"/>
        <item x="2973"/>
        <item x="3382"/>
        <item x="3249"/>
        <item x="1733"/>
        <item x="1174"/>
        <item x="1407"/>
        <item x="1698"/>
        <item x="1783"/>
        <item x="3772"/>
        <item x="668"/>
        <item x="4320"/>
        <item x="1973"/>
        <item x="3302"/>
        <item x="2367"/>
        <item x="3510"/>
        <item x="1798"/>
        <item x="3802"/>
        <item x="2334"/>
        <item x="2660"/>
        <item x="2575"/>
        <item x="3059"/>
        <item x="2439"/>
        <item x="4142"/>
        <item x="3084"/>
        <item x="3995"/>
        <item x="2220"/>
        <item x="3064"/>
        <item x="1954"/>
        <item x="3058"/>
        <item x="3977"/>
        <item x="1560"/>
        <item x="3475"/>
        <item x="1131"/>
        <item x="2442"/>
        <item x="3513"/>
        <item x="1802"/>
        <item x="1834"/>
        <item x="4206"/>
        <item x="4667"/>
        <item x="1618"/>
        <item x="4192"/>
        <item x="2879"/>
        <item x="2397"/>
        <item x="3267"/>
        <item x="2455"/>
        <item x="3676"/>
        <item x="1959"/>
        <item x="2689"/>
        <item x="3048"/>
        <item x="3986"/>
        <item x="2873"/>
        <item x="2543"/>
        <item x="1677"/>
        <item x="2996"/>
        <item x="1228"/>
        <item x="1641"/>
        <item x="4694"/>
        <item x="2416"/>
        <item x="4420"/>
        <item x="2384"/>
        <item x="3517"/>
        <item x="4253"/>
        <item x="3978"/>
        <item x="3783"/>
        <item x="2489"/>
        <item x="4806"/>
        <item x="3304"/>
        <item x="2000"/>
        <item x="3760"/>
        <item x="2568"/>
        <item x="2432"/>
        <item x="3248"/>
        <item x="2779"/>
        <item x="2726"/>
        <item x="4705"/>
        <item x="3857"/>
        <item x="2132"/>
        <item x="4310"/>
        <item x="4138"/>
        <item x="3913"/>
        <item x="1727"/>
        <item x="3925"/>
        <item x="2723"/>
        <item x="2787"/>
        <item x="4440"/>
        <item x="4837"/>
        <item x="1283"/>
        <item x="2044"/>
        <item x="3492"/>
        <item x="1891"/>
        <item x="1226"/>
        <item x="3275"/>
        <item x="3141"/>
        <item x="4088"/>
        <item x="3636"/>
        <item x="2377"/>
        <item x="2611"/>
        <item x="2532"/>
        <item x="1640"/>
        <item x="2057"/>
        <item x="2485"/>
        <item x="4004"/>
        <item x="2566"/>
        <item x="1867"/>
        <item x="2500"/>
        <item x="4162"/>
        <item x="3420"/>
        <item x="3363"/>
        <item x="2585"/>
        <item x="2364"/>
        <item x="3372"/>
        <item x="1939"/>
        <item x="3231"/>
        <item x="1998"/>
        <item x="1738"/>
        <item x="4073"/>
        <item x="3675"/>
        <item x="4059"/>
        <item x="3757"/>
        <item x="2866"/>
        <item x="3436"/>
        <item x="1639"/>
        <item x="2535"/>
        <item x="3537"/>
        <item x="2793"/>
        <item x="4005"/>
        <item x="3210"/>
        <item x="3865"/>
        <item x="1851"/>
        <item x="810"/>
        <item x="3533"/>
        <item x="1528"/>
        <item x="3849"/>
        <item x="3829"/>
        <item x="2572"/>
        <item x="2796"/>
        <item x="599"/>
        <item x="1178"/>
        <item x="1387"/>
        <item x="3054"/>
        <item x="1624"/>
        <item x="2728"/>
        <item x="2505"/>
        <item x="3613"/>
        <item x="3374"/>
        <item x="3667"/>
        <item x="1697"/>
        <item x="3542"/>
        <item x="3241"/>
        <item x="1030"/>
        <item x="1156"/>
        <item x="2984"/>
        <item x="2655"/>
        <item x="3527"/>
        <item x="2969"/>
        <item x="3070"/>
        <item x="4822"/>
        <item x="2329"/>
        <item x="1615"/>
        <item x="850"/>
        <item x="4161"/>
        <item x="2414"/>
        <item x="3694"/>
        <item x="3433"/>
        <item x="2262"/>
        <item x="2507"/>
        <item x="4388"/>
        <item x="4237"/>
        <item x="1027"/>
        <item x="1565"/>
        <item x="1191"/>
        <item x="2809"/>
        <item x="2327"/>
        <item x="720"/>
        <item x="1048"/>
        <item x="584"/>
        <item x="2151"/>
        <item x="1824"/>
        <item x="1470"/>
        <item x="2059"/>
        <item x="886"/>
        <item x="1886"/>
        <item x="973"/>
        <item x="2565"/>
        <item x="1577"/>
        <item x="3280"/>
        <item x="1820"/>
        <item x="4676"/>
        <item x="4732"/>
        <item x="3091"/>
        <item x="1442"/>
        <item x="2724"/>
        <item x="3988"/>
        <item x="211"/>
        <item x="3093"/>
        <item x="3257"/>
        <item x="1580"/>
        <item x="3568"/>
        <item x="2171"/>
        <item x="3491"/>
        <item x="1398"/>
        <item x="1247"/>
        <item x="2523"/>
        <item x="2008"/>
        <item x="3641"/>
        <item x="2048"/>
        <item x="583"/>
        <item x="3653"/>
        <item x="678"/>
        <item x="1207"/>
        <item x="3711"/>
        <item x="2498"/>
        <item x="4103"/>
        <item x="2033"/>
        <item x="1594"/>
        <item x="2205"/>
        <item x="3015"/>
        <item x="920"/>
        <item x="3341"/>
        <item x="2134"/>
        <item x="4891"/>
        <item x="1787"/>
        <item x="1971"/>
        <item x="4668"/>
        <item x="1866"/>
        <item x="285"/>
        <item x="2736"/>
        <item x="1731"/>
        <item x="857"/>
        <item x="435"/>
        <item x="1856"/>
        <item x="1148"/>
        <item x="1193"/>
        <item x="3814"/>
        <item x="851"/>
        <item x="2838"/>
        <item x="1509"/>
        <item x="2853"/>
        <item x="1451"/>
        <item x="2129"/>
        <item x="3336"/>
        <item x="4640"/>
        <item x="1201"/>
        <item x="3065"/>
        <item x="1185"/>
        <item x="1389"/>
        <item x="1416"/>
        <item x="4911"/>
        <item x="1238"/>
        <item x="1286"/>
        <item x="3050"/>
        <item x="2896"/>
        <item x="2981"/>
        <item x="1073"/>
        <item x="1486"/>
        <item x="2994"/>
        <item x="4398"/>
        <item x="3441"/>
        <item x="2720"/>
        <item x="2135"/>
        <item x="3495"/>
        <item x="1498"/>
        <item x="4413"/>
        <item x="1538"/>
        <item x="3006"/>
        <item x="1487"/>
        <item x="657"/>
        <item x="2729"/>
        <item x="3477"/>
        <item x="4275"/>
        <item x="1141"/>
        <item x="2930"/>
        <item x="1128"/>
        <item x="1963"/>
        <item x="2715"/>
        <item x="3083"/>
        <item x="1754"/>
        <item x="3991"/>
        <item x="689"/>
        <item x="410"/>
        <item x="2970"/>
        <item x="3911"/>
        <item x="1850"/>
        <item x="3315"/>
        <item x="2801"/>
        <item x="2628"/>
        <item x="2353"/>
        <item x="3559"/>
        <item x="1070"/>
        <item x="2536"/>
        <item x="3407"/>
        <item x="2740"/>
        <item x="2626"/>
        <item x="4221"/>
        <item x="2088"/>
        <item x="3137"/>
        <item x="4556"/>
        <item x="1857"/>
        <item x="2074"/>
        <item x="1159"/>
        <item x="2111"/>
        <item x="3032"/>
        <item x="1875"/>
        <item x="2851"/>
        <item x="3457"/>
        <item x="4015"/>
        <item x="3008"/>
        <item x="2597"/>
        <item x="985"/>
        <item x="2255"/>
        <item x="2877"/>
        <item x="1011"/>
        <item x="972"/>
        <item x="4908"/>
        <item x="2247"/>
        <item x="691"/>
        <item x="4885"/>
        <item x="1071"/>
        <item x="2752"/>
        <item x="1316"/>
        <item x="844"/>
        <item x="2506"/>
        <item x="2419"/>
        <item x="4317"/>
        <item x="1064"/>
        <item x="827"/>
        <item x="3774"/>
        <item x="3706"/>
        <item x="1841"/>
        <item x="4581"/>
        <item x="1310"/>
        <item x="3330"/>
        <item x="931"/>
        <item x="3840"/>
        <item x="4325"/>
        <item x="1595"/>
        <item x="503"/>
        <item x="2587"/>
        <item x="3071"/>
        <item x="2363"/>
        <item x="3579"/>
        <item x="1617"/>
        <item x="979"/>
        <item x="3246"/>
        <item x="3175"/>
        <item x="3297"/>
        <item x="2308"/>
        <item x="1271"/>
        <item x="1240"/>
        <item x="1097"/>
        <item x="2061"/>
        <item x="2822"/>
        <item x="1257"/>
        <item x="1920"/>
        <item x="1088"/>
        <item x="1573"/>
        <item x="1330"/>
        <item x="1434"/>
        <item x="1751"/>
        <item x="288"/>
        <item x="4168"/>
        <item x="3318"/>
        <item x="596"/>
        <item x="690"/>
        <item x="4371"/>
        <item x="1581"/>
        <item x="695"/>
        <item x="648"/>
        <item x="2025"/>
        <item x="990"/>
        <item x="1601"/>
        <item x="2032"/>
        <item x="305"/>
        <item x="4105"/>
        <item x="567"/>
        <item x="2064"/>
        <item x="4861"/>
        <item x="911"/>
        <item x="838"/>
        <item x="2776"/>
        <item x="939"/>
        <item x="2182"/>
        <item x="841"/>
        <item x="346"/>
        <item x="2988"/>
        <item x="3416"/>
        <item x="361"/>
        <item x="1929"/>
        <item x="546"/>
        <item x="3846"/>
        <item x="3910"/>
        <item x="1568"/>
        <item x="709"/>
        <item x="1308"/>
        <item x="3670"/>
        <item x="2228"/>
        <item x="3376"/>
        <item x="1491"/>
        <item x="4742"/>
        <item x="1098"/>
        <item x="1016"/>
        <item x="2764"/>
        <item x="4312"/>
        <item x="1280"/>
        <item x="3823"/>
        <item x="3515"/>
        <item x="627"/>
        <item x="2143"/>
        <item x="1558"/>
        <item x="2068"/>
        <item x="1115"/>
        <item x="948"/>
        <item x="3012"/>
        <item x="830"/>
        <item x="4715"/>
        <item x="1545"/>
        <item x="3216"/>
        <item x="1762"/>
        <item x="1012"/>
        <item x="1584"/>
        <item x="2501"/>
        <item x="1278"/>
        <item x="1406"/>
        <item x="2912"/>
        <item x="3540"/>
        <item x="1977"/>
        <item x="2696"/>
        <item x="2210"/>
        <item x="1572"/>
        <item x="751"/>
        <item x="3526"/>
        <item x="2742"/>
        <item x="1659"/>
        <item x="76"/>
        <item x="4555"/>
        <item x="1333"/>
        <item x="807"/>
        <item x="1940"/>
        <item x="3719"/>
        <item x="4020"/>
        <item x="2882"/>
        <item x="1842"/>
        <item x="1550"/>
        <item x="3718"/>
        <item x="3779"/>
        <item x="658"/>
        <item x="1046"/>
        <item x="4716"/>
        <item x="869"/>
        <item x="1277"/>
        <item x="1060"/>
        <item x="2623"/>
        <item x="487"/>
        <item x="820"/>
        <item x="1402"/>
        <item x="292"/>
        <item x="997"/>
        <item x="2263"/>
        <item x="858"/>
        <item x="853"/>
        <item x="1342"/>
        <item x="2194"/>
        <item x="2835"/>
        <item x="870"/>
        <item x="1583"/>
        <item x="1670"/>
        <item x="1846"/>
        <item x="3424"/>
        <item x="4030"/>
        <item x="2226"/>
        <item x="2862"/>
        <item x="4126"/>
        <item x="860"/>
        <item x="1377"/>
        <item x="2935"/>
        <item x="1108"/>
        <item x="2424"/>
        <item x="3052"/>
        <item x="2808"/>
        <item x="294"/>
        <item x="516"/>
        <item x="1265"/>
        <item x="921"/>
        <item x="741"/>
        <item x="4083"/>
        <item x="1132"/>
        <item x="4012"/>
        <item x="2354"/>
        <item x="1922"/>
        <item x="3674"/>
        <item x="672"/>
        <item x="4747"/>
        <item x="482"/>
        <item x="2045"/>
        <item x="1054"/>
        <item x="1947"/>
        <item x="1962"/>
        <item x="1153"/>
        <item x="432"/>
        <item x="1968"/>
        <item x="1109"/>
        <item x="2104"/>
        <item x="832"/>
        <item x="3333"/>
        <item x="1113"/>
        <item x="1526"/>
        <item x="581"/>
        <item x="522"/>
        <item x="2717"/>
        <item x="2331"/>
        <item x="3229"/>
        <item x="1328"/>
        <item x="3921"/>
        <item x="3604"/>
        <item x="2702"/>
        <item x="1130"/>
        <item x="3752"/>
        <item x="460"/>
        <item x="2389"/>
        <item x="1058"/>
        <item x="986"/>
        <item x="3535"/>
        <item x="4780"/>
        <item x="4098"/>
        <item x="3309"/>
        <item x="2750"/>
        <item x="1182"/>
        <item x="1089"/>
        <item x="3971"/>
        <item x="4367"/>
        <item x="389"/>
        <item x="747"/>
        <item x="3850"/>
        <item x="4464"/>
        <item x="1345"/>
        <item x="3426"/>
        <item x="2748"/>
        <item x="2230"/>
        <item x="4039"/>
        <item x="848"/>
        <item x="4016"/>
        <item x="964"/>
        <item x="3984"/>
        <item x="393"/>
        <item x="3179"/>
        <item x="755"/>
        <item x="3284"/>
        <item x="1237"/>
        <item x="1083"/>
        <item x="893"/>
        <item x="3656"/>
        <item x="2374"/>
        <item x="2806"/>
        <item x="214"/>
        <item x="2663"/>
        <item x="4718"/>
        <item x="4209"/>
        <item x="2627"/>
        <item x="1722"/>
        <item x="1370"/>
        <item x="4318"/>
        <item x="1656"/>
        <item x="1552"/>
        <item x="3460"/>
        <item x="4738"/>
        <item x="4804"/>
        <item x="3342"/>
        <item x="4204"/>
        <item x="454"/>
        <item x="463"/>
        <item x="371"/>
        <item x="2598"/>
        <item x="2952"/>
        <item x="4134"/>
        <item x="244"/>
        <item x="1799"/>
        <item x="2259"/>
        <item x="1117"/>
        <item x="818"/>
        <item x="383"/>
        <item x="574"/>
        <item x="1423"/>
        <item x="4473"/>
        <item x="471"/>
        <item x="484"/>
        <item x="3663"/>
        <item x="785"/>
        <item x="449"/>
        <item x="328"/>
        <item x="458"/>
        <item x="3907"/>
        <item x="965"/>
        <item x="966"/>
        <item x="1380"/>
        <item x="834"/>
        <item x="1348"/>
        <item x="3038"/>
        <item x="1843"/>
        <item x="2620"/>
        <item x="2658"/>
        <item x="1607"/>
        <item x="727"/>
        <item x="2916"/>
        <item x="4632"/>
        <item x="2457"/>
        <item x="4748"/>
        <item x="2412"/>
        <item x="1405"/>
        <item x="4888"/>
        <item x="745"/>
        <item x="2883"/>
        <item x="3787"/>
        <item x="1789"/>
        <item x="1774"/>
        <item x="1403"/>
        <item x="3354"/>
        <item x="3877"/>
        <item x="1061"/>
        <item x="517"/>
        <item x="3104"/>
        <item x="3812"/>
        <item x="1010"/>
        <item x="414"/>
        <item x="348"/>
        <item x="1448"/>
        <item x="4838"/>
        <item x="1893"/>
        <item x="2294"/>
        <item x="1644"/>
        <item x="1055"/>
        <item x="4457"/>
        <item x="1890"/>
        <item x="923"/>
        <item x="2861"/>
        <item x="975"/>
        <item x="3660"/>
        <item x="493"/>
        <item x="1984"/>
        <item x="3346"/>
        <item x="669"/>
        <item x="1235"/>
        <item x="774"/>
        <item x="1669"/>
        <item x="3165"/>
        <item x="377"/>
        <item x="2002"/>
        <item x="2175"/>
        <item x="604"/>
        <item x="1124"/>
        <item x="3864"/>
        <item x="1770"/>
        <item x="3539"/>
        <item x="1488"/>
        <item x="552"/>
        <item x="3375"/>
        <item x="320"/>
        <item x="1218"/>
        <item x="264"/>
        <item x="560"/>
        <item x="1917"/>
        <item x="1036"/>
        <item x="306"/>
        <item x="2545"/>
        <item x="3593"/>
        <item x="3702"/>
        <item x="3782"/>
        <item x="4176"/>
        <item x="2476"/>
        <item x="26"/>
        <item x="249"/>
        <item x="349"/>
        <item x="4699"/>
        <item x="711"/>
        <item x="875"/>
        <item x="4213"/>
        <item x="4078"/>
        <item x="382"/>
        <item x="1483"/>
        <item x="2242"/>
        <item x="2030"/>
        <item x="2819"/>
        <item x="2932"/>
        <item x="2826"/>
        <item x="3121"/>
        <item x="718"/>
        <item x="150"/>
        <item x="494"/>
        <item x="2656"/>
        <item x="2813"/>
        <item x="900"/>
        <item x="2807"/>
        <item x="1080"/>
        <item x="2761"/>
        <item x="2957"/>
        <item x="1966"/>
        <item x="1086"/>
        <item x="1146"/>
        <item x="1822"/>
        <item x="845"/>
        <item x="743"/>
        <item x="2024"/>
        <item x="1291"/>
        <item x="439"/>
        <item x="2821"/>
        <item x="3067"/>
        <item x="212"/>
        <item x="403"/>
        <item x="2639"/>
        <item x="663"/>
        <item x="2360"/>
        <item x="2897"/>
        <item x="1087"/>
        <item x="3922"/>
        <item x="934"/>
        <item x="704"/>
        <item x="3321"/>
        <item x="615"/>
        <item x="804"/>
        <item x="2170"/>
        <item x="3160"/>
        <item x="1685"/>
        <item x="2680"/>
        <item x="2917"/>
        <item x="1477"/>
        <item x="4363"/>
        <item x="267"/>
        <item x="469"/>
        <item x="1409"/>
        <item x="653"/>
        <item x="777"/>
        <item x="476"/>
        <item x="217"/>
        <item x="358"/>
        <item x="767"/>
        <item x="970"/>
        <item x="1803"/>
        <item x="2467"/>
        <item x="2615"/>
        <item x="2438"/>
        <item x="1658"/>
        <item x="1045"/>
        <item x="938"/>
        <item x="758"/>
        <item x="712"/>
        <item x="1520"/>
        <item x="1273"/>
        <item x="3124"/>
        <item x="1424"/>
        <item x="4492"/>
        <item x="641"/>
        <item x="1472"/>
        <item x="465"/>
        <item x="3696"/>
        <item x="559"/>
        <item x="1378"/>
        <item x="593"/>
        <item x="2749"/>
        <item x="908"/>
        <item x="2213"/>
        <item x="3873"/>
        <item x="3253"/>
        <item x="2310"/>
        <item x="2592"/>
        <item x="479"/>
        <item x="2189"/>
        <item x="71"/>
        <item x="639"/>
        <item x="520"/>
        <item x="3709"/>
        <item x="2127"/>
        <item x="474"/>
        <item x="151"/>
        <item x="550"/>
        <item x="237"/>
        <item x="295"/>
        <item x="1626"/>
        <item x="234"/>
        <item x="233"/>
        <item x="165"/>
        <item x="2010"/>
        <item x="3025"/>
        <item x="859"/>
        <item x="1217"/>
        <item x="3871"/>
        <item x="1589"/>
        <item x="4746"/>
        <item x="4905"/>
        <item x="4500"/>
        <item x="4463"/>
        <item x="3111"/>
        <item x="1444"/>
        <item x="1928"/>
        <item x="4471"/>
        <item x="2221"/>
        <item x="1337"/>
        <item x="1145"/>
        <item x="910"/>
        <item x="3437"/>
        <item x="918"/>
        <item x="3726"/>
        <item x="3861"/>
        <item x="3281"/>
        <item x="984"/>
        <item x="4589"/>
        <item x="4759"/>
        <item x="1914"/>
        <item x="3074"/>
        <item x="4726"/>
        <item x="864"/>
        <item x="2900"/>
        <item x="3086"/>
        <item x="651"/>
        <item x="999"/>
        <item x="1264"/>
        <item x="924"/>
        <item x="2941"/>
        <item x="2060"/>
        <item x="3167"/>
        <item x="2009"/>
        <item x="4851"/>
        <item x="1251"/>
        <item x="3481"/>
        <item x="196"/>
        <item x="4283"/>
        <item x="847"/>
        <item x="795"/>
        <item x="3920"/>
        <item x="1684"/>
        <item x="512"/>
        <item x="571"/>
        <item x="630"/>
        <item x="1275"/>
        <item x="647"/>
        <item x="4588"/>
        <item x="284"/>
        <item x="311"/>
        <item x="2596"/>
        <item x="602"/>
        <item x="1734"/>
        <item x="1190"/>
        <item x="1196"/>
        <item x="1492"/>
        <item x="1246"/>
        <item x="1768"/>
        <item x="2636"/>
        <item x="2540"/>
        <item x="2036"/>
        <item x="790"/>
        <item x="3546"/>
        <item x="2105"/>
        <item x="637"/>
        <item x="675"/>
        <item x="1818"/>
        <item x="1504"/>
        <item x="2682"/>
        <item x="771"/>
        <item x="4850"/>
        <item x="330"/>
        <item x="3935"/>
        <item x="2302"/>
        <item x="4852"/>
        <item x="2989"/>
        <item x="3496"/>
        <item x="1794"/>
        <item x="1614"/>
        <item x="4468"/>
        <item x="1076"/>
        <item x="2510"/>
        <item x="2537"/>
        <item x="2670"/>
        <item x="632"/>
        <item x="1728"/>
        <item x="4062"/>
        <item x="527"/>
        <item x="1381"/>
        <item x="278"/>
        <item x="694"/>
        <item x="3096"/>
        <item x="2690"/>
        <item x="1570"/>
        <item x="1341"/>
        <item x="171"/>
        <item x="2124"/>
        <item x="3323"/>
        <item x="3470"/>
        <item x="1915"/>
        <item x="2823"/>
        <item x="3959"/>
        <item x="710"/>
        <item x="420"/>
        <item x="2260"/>
        <item x="2118"/>
        <item x="2647"/>
        <item x="160"/>
        <item x="1532"/>
        <item x="1952"/>
        <item x="1386"/>
        <item x="1033"/>
        <item x="3556"/>
        <item x="486"/>
        <item x="338"/>
        <item x="2734"/>
        <item x="302"/>
        <item x="726"/>
        <item x="2192"/>
        <item x="779"/>
        <item x="3553"/>
        <item x="4023"/>
        <item x="2799"/>
        <item x="732"/>
        <item x="1114"/>
        <item x="2041"/>
        <item x="4603"/>
        <item x="1553"/>
        <item x="1177"/>
        <item x="1047"/>
        <item x="1007"/>
        <item x="2279"/>
        <item x="3108"/>
        <item x="4366"/>
        <item x="4493"/>
        <item x="1049"/>
        <item x="1810"/>
        <item x="4019"/>
        <item x="4529"/>
        <item x="4034"/>
        <item x="2929"/>
        <item x="3867"/>
        <item x="3411"/>
        <item x="1944"/>
        <item x="684"/>
        <item x="1833"/>
        <item x="3109"/>
        <item x="4561"/>
        <item x="809"/>
        <item x="2017"/>
        <item x="2109"/>
        <item x="3552"/>
        <item x="817"/>
        <item x="1214"/>
        <item x="456"/>
        <item x="2479"/>
        <item x="1261"/>
        <item x="356"/>
        <item x="882"/>
        <item x="3448"/>
        <item x="2091"/>
        <item x="3999"/>
        <item x="1299"/>
        <item x="3428"/>
        <item x="1765"/>
        <item x="4475"/>
        <item x="3044"/>
        <item x="992"/>
        <item x="4714"/>
        <item x="352"/>
        <item x="1650"/>
        <item x="3525"/>
        <item x="4494"/>
        <item x="3500"/>
        <item x="390"/>
        <item x="4043"/>
        <item x="3607"/>
        <item x="4875"/>
        <item x="4291"/>
        <item x="892"/>
        <item x="2080"/>
        <item x="4630"/>
        <item x="1249"/>
        <item x="340"/>
        <item x="578"/>
        <item x="1500"/>
        <item x="2871"/>
        <item x="2678"/>
        <item x="981"/>
        <item x="1263"/>
        <item x="1547"/>
        <item x="2453"/>
        <item x="372"/>
        <item x="3290"/>
        <item x="2653"/>
        <item x="3319"/>
        <item x="2903"/>
        <item x="623"/>
        <item x="1735"/>
        <item x="273"/>
        <item x="4240"/>
        <item x="2542"/>
        <item x="2693"/>
        <item x="4188"/>
        <item x="3334"/>
        <item x="3138"/>
        <item x="1876"/>
        <item x="784"/>
        <item x="2313"/>
        <item x="4010"/>
        <item x="4299"/>
        <item x="554"/>
        <item x="3974"/>
        <item x="547"/>
        <item x="467"/>
        <item x="3125"/>
        <item x="2683"/>
        <item x="742"/>
        <item x="1505"/>
        <item x="335"/>
        <item x="336"/>
        <item x="1171"/>
        <item x="2737"/>
        <item x="878"/>
        <item x="4777"/>
        <item x="3506"/>
        <item x="3230"/>
        <item x="2860"/>
        <item x="2849"/>
        <item x="1254"/>
        <item x="2570"/>
        <item x="215"/>
        <item x="3150"/>
        <item x="459"/>
        <item x="1721"/>
        <item x="2012"/>
        <item x="4169"/>
        <item x="188"/>
        <item x="2047"/>
        <item x="2015"/>
        <item x="280"/>
        <item x="2825"/>
        <item x="4752"/>
        <item x="3154"/>
        <item x="169"/>
        <item x="4011"/>
        <item x="1241"/>
        <item x="1335"/>
        <item x="1955"/>
        <item x="1361"/>
        <item x="3928"/>
        <item x="1297"/>
        <item x="2760"/>
        <item x="1077"/>
        <item x="218"/>
        <item x="2122"/>
        <item x="4396"/>
        <item x="1158"/>
        <item x="317"/>
        <item x="2780"/>
        <item x="3780"/>
        <item x="2112"/>
        <item x="1022"/>
        <item x="1367"/>
        <item x="1137"/>
        <item x="281"/>
        <item x="616"/>
        <item x="4495"/>
        <item x="94"/>
        <item x="1029"/>
        <item x="780"/>
        <item x="3237"/>
        <item x="2782"/>
        <item x="4776"/>
        <item x="381"/>
        <item x="914"/>
        <item x="379"/>
        <item x="2986"/>
        <item x="3545"/>
        <item x="1169"/>
        <item x="3014"/>
        <item x="1374"/>
        <item x="852"/>
        <item x="2804"/>
        <item x="1457"/>
        <item x="489"/>
        <item x="2335"/>
        <item x="480"/>
        <item x="4598"/>
        <item x="2531"/>
        <item x="1566"/>
        <item x="4107"/>
        <item x="656"/>
        <item x="4563"/>
        <item x="3234"/>
        <item x="279"/>
        <item x="250"/>
        <item x="4120"/>
        <item x="883"/>
        <item x="3655"/>
        <item x="2828"/>
        <item x="4443"/>
        <item x="3951"/>
        <item x="3851"/>
        <item x="1301"/>
        <item x="3331"/>
        <item x="2005"/>
        <item x="4369"/>
        <item x="2569"/>
        <item x="1829"/>
        <item x="533"/>
        <item x="968"/>
        <item x="2833"/>
        <item x="1138"/>
        <item x="3107"/>
        <item x="2756"/>
        <item x="2086"/>
        <item x="2601"/>
        <item x="2631"/>
        <item x="1349"/>
        <item x="4193"/>
        <item x="928"/>
        <item x="2034"/>
        <item x="2659"/>
        <item x="3205"/>
        <item x="2400"/>
        <item x="1752"/>
        <item x="2020"/>
        <item x="4691"/>
        <item x="2604"/>
        <item x="2042"/>
        <item x="235"/>
        <item x="3836"/>
        <item x="2936"/>
        <item x="2619"/>
        <item x="496"/>
        <item x="1050"/>
        <item x="2195"/>
        <item x="3499"/>
        <item x="4743"/>
        <item x="1084"/>
        <item x="3140"/>
        <item x="2667"/>
        <item x="1343"/>
        <item x="3622"/>
        <item x="3244"/>
        <item x="894"/>
        <item x="1533"/>
        <item x="3805"/>
        <item x="4394"/>
        <item x="4744"/>
        <item x="3400"/>
        <item x="2528"/>
        <item x="526"/>
        <item x="1516"/>
        <item x="3042"/>
        <item x="3444"/>
        <item x="2369"/>
        <item x="2342"/>
        <item x="2560"/>
        <item x="3866"/>
        <item x="2792"/>
        <item x="2039"/>
        <item x="3335"/>
        <item x="519"/>
        <item x="643"/>
        <item x="1511"/>
        <item x="2967"/>
        <item x="3236"/>
        <item x="1281"/>
        <item x="3648"/>
        <item x="321"/>
        <item x="1744"/>
        <item x="1408"/>
        <item x="2714"/>
        <item x="4271"/>
        <item x="2401"/>
        <item x="1576"/>
        <item x="400"/>
        <item x="2754"/>
        <item x="2651"/>
        <item x="1287"/>
        <item x="3272"/>
        <item x="829"/>
        <item x="1067"/>
        <item x="4199"/>
        <item x="2946"/>
        <item x="369"/>
        <item x="4628"/>
        <item x="111"/>
        <item x="1593"/>
        <item x="3000"/>
        <item x="3198"/>
        <item x="2509"/>
        <item x="3144"/>
        <item x="408"/>
        <item x="429"/>
        <item x="322"/>
        <item x="2236"/>
        <item x="2019"/>
        <item x="556"/>
        <item x="4814"/>
        <item x="4624"/>
        <item x="3870"/>
        <item x="2840"/>
        <item x="2763"/>
        <item x="1696"/>
        <item x="3531"/>
        <item x="1838"/>
        <item x="724"/>
        <item x="1758"/>
        <item x="659"/>
        <item x="679"/>
        <item x="545"/>
        <item x="2162"/>
        <item x="2610"/>
        <item x="1613"/>
        <item x="2082"/>
        <item x="4724"/>
        <item x="4466"/>
        <item x="2950"/>
        <item x="1252"/>
        <item x="1339"/>
        <item x="3698"/>
        <item x="625"/>
        <item x="1392"/>
        <item x="1809"/>
        <item x="4651"/>
        <item x="1771"/>
        <item x="673"/>
        <item x="2622"/>
        <item x="4203"/>
        <item x="364"/>
        <item x="1041"/>
        <item x="2454"/>
        <item x="1268"/>
        <item x="1921"/>
        <item x="3126"/>
        <item x="1600"/>
        <item x="100"/>
        <item x="697"/>
        <item x="415"/>
        <item x="4485"/>
        <item x="126"/>
        <item x="3562"/>
        <item x="2475"/>
        <item x="3985"/>
        <item x="2433"/>
        <item x="2084"/>
        <item x="3972"/>
        <item x="1209"/>
        <item x="2409"/>
        <item x="1111"/>
        <item x="823"/>
        <item x="2300"/>
        <item x="1441"/>
        <item x="2944"/>
        <item x="2014"/>
        <item x="715"/>
        <item x="2078"/>
        <item x="1975"/>
        <item x="4009"/>
        <item x="566"/>
        <item x="3092"/>
        <item x="1463"/>
        <item x="2644"/>
        <item x="394"/>
        <item x="1750"/>
        <item x="3007"/>
        <item x="2054"/>
        <item x="1871"/>
        <item x="200"/>
        <item x="2800"/>
        <item x="4152"/>
        <item x="2795"/>
        <item x="1510"/>
        <item x="3614"/>
        <item x="4584"/>
        <item x="124"/>
        <item x="3080"/>
        <item x="1870"/>
        <item x="4601"/>
        <item x="225"/>
        <item x="2466"/>
        <item x="1473"/>
        <item x="4633"/>
        <item x="477"/>
        <item x="2037"/>
        <item x="3692"/>
        <item x="3422"/>
        <item x="2344"/>
        <item x="240"/>
        <item x="3671"/>
        <item x="2332"/>
        <item x="2522"/>
        <item x="4179"/>
        <item x="913"/>
        <item x="1219"/>
        <item x="3574"/>
        <item x="148"/>
        <item x="1121"/>
        <item x="1266"/>
        <item x="3785"/>
        <item x="613"/>
        <item x="3002"/>
        <item x="4326"/>
        <item x="4289"/>
        <item x="2557"/>
        <item x="4321"/>
        <item x="1582"/>
        <item x="4390"/>
        <item x="4470"/>
        <item x="269"/>
        <item x="3558"/>
        <item x="2214"/>
        <item x="3651"/>
        <item x="895"/>
        <item x="1126"/>
        <item x="4210"/>
        <item x="2816"/>
        <item x="3524"/>
        <item x="2993"/>
        <item x="3443"/>
        <item x="2366"/>
        <item x="1038"/>
        <item x="2519"/>
        <item x="958"/>
        <item x="611"/>
        <item x="929"/>
        <item x="1366"/>
        <item x="3429"/>
        <item x="840"/>
        <item x="2706"/>
        <item x="2698"/>
        <item x="3439"/>
        <item x="1564"/>
        <item x="1571"/>
        <item x="3170"/>
        <item x="2938"/>
        <item x="1435"/>
        <item x="761"/>
        <item x="770"/>
        <item x="2999"/>
        <item x="1140"/>
        <item x="4903"/>
        <item x="2065"/>
        <item x="2520"/>
        <item x="1206"/>
        <item x="1326"/>
        <item x="1844"/>
        <item x="451"/>
        <item x="585"/>
        <item x="1078"/>
        <item x="1597"/>
        <item x="1460"/>
        <item x="735"/>
        <item x="1152"/>
        <item x="1034"/>
        <item x="3926"/>
        <item x="2249"/>
        <item x="4739"/>
        <item x="708"/>
        <item x="2827"/>
        <item x="786"/>
        <item x="221"/>
        <item x="3668"/>
        <item x="587"/>
        <item x="3688"/>
        <item x="956"/>
        <item x="1725"/>
        <item x="2081"/>
        <item x="4329"/>
        <item x="4874"/>
        <item x="3053"/>
        <item x="2089"/>
        <item x="3384"/>
        <item x="994"/>
        <item x="902"/>
        <item x="1082"/>
        <item x="3003"/>
        <item x="4314"/>
        <item x="2404"/>
        <item x="989"/>
        <item x="1056"/>
        <item x="326"/>
        <item x="1432"/>
        <item x="1946"/>
        <item x="2590"/>
        <item x="4393"/>
        <item x="1154"/>
        <item x="2891"/>
        <item x="3057"/>
        <item x="1716"/>
        <item x="2062"/>
        <item x="1746"/>
        <item x="1948"/>
        <item x="1019"/>
        <item x="1375"/>
        <item x="1294"/>
        <item x="334"/>
        <item x="846"/>
        <item x="2299"/>
        <item x="351"/>
        <item x="4644"/>
        <item x="378"/>
        <item x="1965"/>
        <item x="384"/>
        <item x="1025"/>
        <item x="421"/>
        <item x="2357"/>
        <item x="4469"/>
        <item x="644"/>
        <item x="1864"/>
        <item x="4018"/>
        <item x="475"/>
        <item x="502"/>
        <item x="570"/>
        <item x="1274"/>
        <item x="3389"/>
        <item x="2814"/>
        <item x="863"/>
        <item x="3563"/>
        <item x="1724"/>
        <item x="2266"/>
        <item x="2745"/>
        <item x="4503"/>
        <item x="1899"/>
        <item x="4812"/>
        <item x="2951"/>
        <item x="1671"/>
        <item x="789"/>
        <item x="1039"/>
        <item x="3383"/>
        <item x="1935"/>
        <item x="2559"/>
        <item x="3027"/>
        <item x="2913"/>
        <item x="3860"/>
        <item x="1101"/>
        <item x="1908"/>
        <item x="2312"/>
        <item x="3847"/>
        <item x="2888"/>
        <item x="4682"/>
        <item x="437"/>
        <item x="2231"/>
        <item x="1793"/>
        <item x="2069"/>
        <item x="729"/>
        <item x="2599"/>
        <item x="591"/>
        <item x="2741"/>
        <item x="1336"/>
        <item x="2895"/>
        <item x="2669"/>
        <item x="1057"/>
        <item x="3149"/>
        <item x="2541"/>
        <item x="4153"/>
        <item x="874"/>
        <item x="3324"/>
        <item x="3131"/>
        <item x="2665"/>
        <item x="1897"/>
        <item x="1788"/>
        <item x="2923"/>
        <item x="1340"/>
        <item x="2157"/>
        <item x="3068"/>
        <item x="4741"/>
        <item x="606"/>
        <item x="4669"/>
        <item x="926"/>
        <item x="2769"/>
        <item x="1489"/>
        <item x="2382"/>
        <item x="3011"/>
        <item x="3245"/>
        <item x="3608"/>
        <item x="2251"/>
        <item x="2987"/>
        <item x="2562"/>
        <item x="1527"/>
        <item x="2662"/>
        <item x="4467"/>
        <item x="1701"/>
        <item x="1895"/>
        <item x="3409"/>
        <item x="1285"/>
        <item x="3788"/>
        <item x="3072"/>
        <item x="2632"/>
        <item x="3528"/>
        <item x="2529"/>
        <item x="1300"/>
        <item x="4403"/>
        <item x="2159"/>
        <item x="4113"/>
        <item x="3351"/>
        <item x="2850"/>
        <item x="2477"/>
        <item x="3340"/>
        <item x="3586"/>
        <item x="3750"/>
        <item x="2959"/>
        <item x="2668"/>
        <item x="645"/>
        <item x="3821"/>
        <item x="1737"/>
        <item x="3157"/>
        <item x="575"/>
        <item x="3163"/>
        <item x="4334"/>
        <item x="3596"/>
        <item x="4175"/>
        <item x="3259"/>
        <item x="3595"/>
        <item x="166"/>
        <item x="1904"/>
        <item x="1329"/>
        <item x="1170"/>
        <item x="2187"/>
        <item x="3305"/>
        <item x="506"/>
        <item x="775"/>
        <item x="2803"/>
        <item x="1002"/>
        <item x="702"/>
        <item x="750"/>
        <item x="4474"/>
        <item x="4191"/>
        <item x="3835"/>
        <item x="207"/>
        <item x="3616"/>
        <item x="3256"/>
        <item x="3792"/>
        <item x="3161"/>
        <item x="3843"/>
        <item x="4422"/>
        <item x="871"/>
        <item x="59"/>
        <item x="2116"/>
        <item x="3062"/>
        <item x="800"/>
        <item x="1262"/>
        <item x="687"/>
        <item x="1292"/>
        <item x="2235"/>
        <item x="282"/>
        <item x="2516"/>
        <item x="3094"/>
        <item x="579"/>
        <item x="4549"/>
        <item x="4007"/>
        <item x="227"/>
        <item x="3308"/>
        <item x="1937"/>
        <item x="608"/>
        <item x="1811"/>
        <item x="2777"/>
        <item x="4889"/>
        <item x="576"/>
        <item x="1167"/>
        <item x="3807"/>
        <item x="2739"/>
        <item x="3881"/>
        <item x="3449"/>
        <item x="419"/>
        <item x="260"/>
        <item x="4472"/>
        <item x="1569"/>
        <item x="4695"/>
        <item x="890"/>
        <item x="1161"/>
        <item x="1446"/>
        <item x="3795"/>
        <item x="3567"/>
        <item x="4355"/>
        <item x="952"/>
        <item x="1634"/>
        <item x="492"/>
        <item x="3115"/>
        <item x="3511"/>
        <item x="3464"/>
        <item x="1905"/>
        <item x="1766"/>
        <item x="3463"/>
        <item x="2007"/>
        <item x="4787"/>
        <item x="4284"/>
        <item x="2875"/>
        <item x="2149"/>
        <item x="193"/>
        <item x="661"/>
        <item x="649"/>
        <item x="4421"/>
        <item x="1479"/>
        <item x="4177"/>
        <item x="223"/>
        <item x="2846"/>
        <item x="3730"/>
        <item x="2133"/>
        <item x="2339"/>
        <item x="1066"/>
        <item x="4625"/>
        <item x="1907"/>
        <item x="2593"/>
        <item x="1555"/>
        <item x="4840"/>
        <item x="535"/>
        <item x="3777"/>
        <item x="2373"/>
        <item x="2755"/>
        <item x="614"/>
        <item x="1053"/>
        <item x="4576"/>
        <item x="1616"/>
        <item x="1881"/>
        <item x="995"/>
        <item x="1828"/>
        <item x="1747"/>
        <item x="3151"/>
        <item x="3536"/>
        <item x="2277"/>
        <item x="2295"/>
        <item x="3975"/>
        <item x="2652"/>
        <item x="172"/>
        <item x="2146"/>
        <item x="514"/>
        <item x="4717"/>
        <item x="1619"/>
        <item x="1322"/>
        <item x="270"/>
        <item x="2492"/>
        <item x="2119"/>
        <item x="4268"/>
        <item x="3031"/>
        <item x="978"/>
        <item x="717"/>
        <item x="2427"/>
        <item x="1887"/>
        <item x="3101"/>
        <item x="1085"/>
        <item x="540"/>
        <item x="4111"/>
        <item x="3353"/>
        <item x="430"/>
        <item x="2233"/>
        <item x="1021"/>
        <item x="2504"/>
        <item x="4557"/>
        <item x="1823"/>
        <item x="1412"/>
        <item x="31"/>
        <item x="2618"/>
        <item x="977"/>
        <item x="577"/>
        <item x="3950"/>
        <item x="713"/>
        <item x="4374"/>
        <item x="507"/>
        <item x="345"/>
        <item x="716"/>
        <item x="140"/>
        <item x="499"/>
        <item x="490"/>
        <item x="1680"/>
        <item x="3837"/>
        <item x="976"/>
        <item x="168"/>
        <item x="3853"/>
        <item x="344"/>
        <item x="595"/>
        <item x="216"/>
        <item x="1525"/>
        <item x="2534"/>
        <item x="3874"/>
        <item x="3388"/>
        <item x="3714"/>
        <item x="272"/>
        <item x="2071"/>
        <item x="509"/>
        <item x="3570"/>
        <item x="1816"/>
        <item x="2388"/>
        <item x="4254"/>
        <item x="4307"/>
        <item x="3632"/>
        <item x="1546"/>
        <item x="4506"/>
        <item x="3243"/>
        <item x="3486"/>
        <item x="3483"/>
        <item x="3561"/>
        <item x="1805"/>
        <item x="3370"/>
        <item x="1681"/>
        <item x="2470"/>
        <item x="1383"/>
        <item x="3269"/>
        <item x="375"/>
        <item x="157"/>
        <item x="202"/>
        <item x="4634"/>
        <item x="2245"/>
        <item x="2462"/>
        <item x="802"/>
        <item x="3981"/>
        <item x="1587"/>
        <item x="436"/>
        <item x="1632"/>
        <item x="325"/>
        <item x="1675"/>
        <item x="268"/>
        <item x="309"/>
        <item x="736"/>
        <item x="1453"/>
        <item x="4887"/>
        <item x="409"/>
        <item x="2603"/>
        <item x="738"/>
        <item x="4180"/>
        <item x="2381"/>
        <item x="835"/>
        <item x="1655"/>
        <item x="1862"/>
        <item x="388"/>
        <item x="1276"/>
        <item x="551"/>
        <item x="782"/>
        <item x="3164"/>
        <item x="115"/>
        <item x="3611"/>
        <item x="1517"/>
        <item x="4606"/>
        <item x="1860"/>
        <item x="3578"/>
        <item x="1003"/>
        <item x="3300"/>
        <item x="1253"/>
        <item x="1590"/>
        <item x="3689"/>
        <item x="2142"/>
        <item x="146"/>
        <item x="2910"/>
        <item x="4104"/>
        <item x="1872"/>
        <item x="2921"/>
        <item x="1688"/>
        <item x="1426"/>
        <item x="3818"/>
        <item x="1849"/>
        <item x="740"/>
        <item x="2016"/>
        <item x="3612"/>
        <item x="1610"/>
        <item x="2372"/>
        <item x="1999"/>
        <item x="1653"/>
        <item x="1896"/>
        <item x="445"/>
        <item x="2286"/>
        <item x="2403"/>
        <item x="1100"/>
        <item x="266"/>
        <item x="4024"/>
        <item x="2196"/>
        <item x="4408"/>
        <item x="370"/>
        <item x="4068"/>
        <item x="3690"/>
        <item x="901"/>
        <item x="2234"/>
        <item x="746"/>
        <item x="91"/>
        <item x="3381"/>
        <item x="1181"/>
        <item x="865"/>
        <item x="4217"/>
        <item x="572"/>
        <item x="254"/>
        <item x="2934"/>
        <item x="1665"/>
        <item x="4562"/>
        <item x="4832"/>
        <item x="2415"/>
        <item x="549"/>
        <item x="1813"/>
        <item x="4621"/>
        <item x="3642"/>
        <item x="4629"/>
        <item x="1139"/>
        <item x="3361"/>
        <item x="2721"/>
        <item x="4713"/>
        <item x="1147"/>
        <item x="524"/>
        <item x="271"/>
        <item x="3204"/>
        <item x="880"/>
        <item x="497"/>
        <item x="3390"/>
        <item x="2269"/>
        <item x="4544"/>
        <item x="1586"/>
        <item x="619"/>
        <item x="113"/>
        <item x="2028"/>
        <item x="2305"/>
        <item x="11"/>
        <item x="4417"/>
        <item x="1236"/>
        <item x="4196"/>
        <item x="3240"/>
        <item x="1183"/>
        <item x="3189"/>
        <item x="730"/>
        <item x="1742"/>
        <item x="251"/>
        <item x="982"/>
        <item x="3123"/>
        <item x="1202"/>
        <item x="1691"/>
        <item x="518"/>
        <item x="826"/>
        <item x="386"/>
        <item x="2654"/>
        <item x="2306"/>
        <item x="481"/>
        <item x="1957"/>
        <item x="1936"/>
        <item x="2026"/>
        <item x="4560"/>
        <item x="2330"/>
        <item x="945"/>
        <item x="2371"/>
        <item x="2087"/>
        <item x="252"/>
        <item x="1315"/>
        <item x="4323"/>
        <item x="682"/>
        <item x="1885"/>
        <item x="4480"/>
        <item x="2160"/>
        <item x="3727"/>
        <item x="448"/>
        <item x="1216"/>
        <item x="1719"/>
        <item x="1836"/>
        <item x="667"/>
        <item x="3505"/>
        <item x="2894"/>
        <item x="355"/>
        <item x="1689"/>
        <item x="1465"/>
        <item x="3360"/>
        <item x="25"/>
        <item x="3848"/>
        <item x="1456"/>
        <item x="3438"/>
        <item x="2614"/>
        <item x="1304"/>
        <item x="3518"/>
        <item x="2661"/>
        <item x="2948"/>
        <item x="582"/>
        <item x="1663"/>
        <item x="3710"/>
        <item x="1840"/>
        <item x="1189"/>
        <item x="315"/>
        <item x="530"/>
        <item x="3005"/>
        <item x="1000"/>
        <item x="2383"/>
        <item x="1942"/>
        <item x="4229"/>
        <item x="2784"/>
        <item x="1288"/>
        <item x="2023"/>
        <item x="1743"/>
        <item x="64"/>
        <item x="1229"/>
        <item x="4026"/>
        <item x="1579"/>
        <item x="1609"/>
        <item x="1107"/>
        <item x="3103"/>
        <item x="960"/>
        <item x="3672"/>
        <item x="2906"/>
        <item x="1819"/>
        <item x="1475"/>
        <item x="3306"/>
        <item x="1911"/>
        <item x="4727"/>
        <item x="391"/>
        <item x="3235"/>
        <item x="1730"/>
        <item x="3855"/>
        <item x="4194"/>
        <item x="2956"/>
        <item x="2549"/>
        <item x="4313"/>
        <item x="821"/>
        <item x="118"/>
        <item x="3932"/>
        <item x="2075"/>
        <item x="54"/>
        <item x="991"/>
        <item x="470"/>
        <item x="4749"/>
        <item x="3017"/>
        <item x="573"/>
        <item x="2140"/>
        <item x="887"/>
        <item x="2290"/>
        <item x="297"/>
        <item x="4626"/>
        <item x="1069"/>
        <item x="3112"/>
        <item x="2284"/>
        <item x="728"/>
        <item x="447"/>
        <item x="156"/>
        <item x="29"/>
        <item x="2785"/>
        <item x="1074"/>
        <item x="1667"/>
        <item x="589"/>
        <item x="543"/>
        <item x="706"/>
        <item x="1092"/>
        <item x="69"/>
        <item x="392"/>
        <item x="1401"/>
        <item x="4207"/>
        <item x="2609"/>
        <item x="2180"/>
        <item x="120"/>
        <item x="3610"/>
        <item x="1549"/>
        <item x="3169"/>
        <item x="1068"/>
        <item x="2229"/>
        <item x="4566"/>
        <item x="1974"/>
        <item x="3356"/>
        <item x="1982"/>
        <item x="2681"/>
        <item x="3900"/>
        <item x="114"/>
        <item x="373"/>
        <item x="1312"/>
        <item x="4617"/>
        <item x="4357"/>
        <item x="4679"/>
        <item x="2459"/>
        <item x="2488"/>
        <item x="1289"/>
        <item x="3046"/>
        <item x="688"/>
        <item x="3139"/>
        <item x="3502"/>
        <item x="2093"/>
        <item x="1621"/>
        <item x="2561"/>
        <item x="1438"/>
        <item x="2699"/>
        <item x="34"/>
        <item x="4646"/>
        <item x="555"/>
        <item x="4631"/>
        <item x="2380"/>
        <item x="943"/>
        <item x="538"/>
        <item x="3766"/>
        <item x="907"/>
        <item x="3009"/>
        <item x="1006"/>
        <item x="849"/>
        <item x="4918"/>
        <item x="4276"/>
        <item x="4183"/>
        <item x="3415"/>
        <item x="1321"/>
        <item x="811"/>
        <item x="1700"/>
        <item x="3770"/>
        <item x="2538"/>
        <item x="1518"/>
        <item x="333"/>
        <item x="681"/>
        <item x="3090"/>
        <item x="4106"/>
        <item x="3931"/>
        <item x="4866"/>
        <item x="283"/>
        <item x="4178"/>
        <item x="2144"/>
        <item x="4294"/>
        <item x="1043"/>
        <item x="3809"/>
        <item x="954"/>
        <item x="1884"/>
        <item x="4292"/>
        <item x="4677"/>
        <item x="205"/>
        <item x="794"/>
        <item x="3023"/>
        <item x="119"/>
        <item x="163"/>
        <item x="1625"/>
        <item x="2293"/>
        <item x="1481"/>
        <item x="461"/>
        <item x="1980"/>
        <item x="13"/>
        <item x="3010"/>
        <item x="4442"/>
        <item x="3625"/>
        <item x="4108"/>
        <item x="967"/>
        <item x="1091"/>
        <item x="2250"/>
        <item x="2547"/>
        <item x="2356"/>
        <item x="2925"/>
        <item x="4635"/>
        <item x="1832"/>
        <item x="760"/>
        <item x="1627"/>
        <item x="24"/>
        <item x="544"/>
        <item x="4047"/>
        <item x="3232"/>
        <item x="2867"/>
        <item x="299"/>
        <item x="478"/>
        <item x="833"/>
        <item x="2441"/>
        <item x="1848"/>
        <item x="1648"/>
        <item x="4389"/>
        <item x="1729"/>
        <item x="3286"/>
        <item x="4128"/>
        <item x="787"/>
        <item x="4211"/>
        <item x="1978"/>
        <item x="4789"/>
        <item x="946"/>
        <item x="1544"/>
        <item x="1901"/>
        <item x="2775"/>
        <item x="4902"/>
        <item x="1941"/>
        <item x="4756"/>
        <item x="4090"/>
        <item x="2094"/>
        <item x="1636"/>
        <item x="137"/>
        <item x="423"/>
        <item x="3964"/>
        <item x="4906"/>
        <item x="4909"/>
        <item x="4854"/>
        <item x="4687"/>
        <item x="3051"/>
        <item x="4330"/>
        <item x="1926"/>
        <item x="4733"/>
        <item x="1081"/>
        <item x="4511"/>
        <item x="739"/>
        <item x="1777"/>
        <item x="2449"/>
        <item x="1112"/>
        <item x="4338"/>
        <item x="3425"/>
        <item x="825"/>
        <item x="1674"/>
        <item x="4685"/>
        <item x="686"/>
        <item x="1093"/>
        <item x="1925"/>
        <item x="1888"/>
        <item x="2684"/>
        <item x="1437"/>
        <item x="1767"/>
        <item x="1231"/>
        <item x="1198"/>
        <item x="411"/>
        <item x="131"/>
        <item x="2072"/>
        <item x="3350"/>
        <item x="441"/>
        <item x="7"/>
        <item x="1668"/>
        <item x="1880"/>
        <item x="1705"/>
        <item x="2955"/>
        <item x="1543"/>
        <item x="277"/>
        <item x="1160"/>
        <item x="2267"/>
        <item x="3106"/>
        <item x="3831"/>
        <item x="4006"/>
        <item x="955"/>
        <item x="406"/>
        <item x="2758"/>
        <item x="1484"/>
        <item x="4501"/>
        <item x="2830"/>
        <item x="5"/>
        <item x="1203"/>
        <item x="1135"/>
        <item x="873"/>
        <item x="4693"/>
        <item x="1683"/>
        <item x="1679"/>
        <item x="1702"/>
        <item x="4037"/>
        <item x="3813"/>
        <item x="3085"/>
        <item x="1898"/>
        <item x="2407"/>
        <item x="2368"/>
        <item x="2759"/>
        <item x="2487"/>
        <item x="4171"/>
        <item x="1588"/>
        <item x="2282"/>
        <item x="1404"/>
        <item x="2494"/>
        <item x="1817"/>
        <item x="3618"/>
        <item x="891"/>
        <item x="674"/>
        <item x="3482"/>
        <item x="2711"/>
        <item x="2893"/>
        <item x="2227"/>
        <item x="4445"/>
        <item x="187"/>
        <item x="357"/>
        <item x="539"/>
        <item x="963"/>
        <item x="843"/>
        <item x="1096"/>
        <item x="105"/>
        <item x="164"/>
        <item x="4071"/>
        <item x="1230"/>
        <item x="1359"/>
        <item x="3386"/>
        <item x="1673"/>
        <item x="427"/>
        <item x="1976"/>
        <item x="3557"/>
        <item x="4799"/>
        <item x="2257"/>
        <item x="74"/>
        <item x="107"/>
        <item x="6"/>
        <item x="438"/>
        <item x="872"/>
        <item x="1760"/>
        <item x="4696"/>
        <item x="2695"/>
        <item x="915"/>
        <item x="4538"/>
        <item x="1878"/>
        <item x="1499"/>
        <item x="565"/>
        <item x="3700"/>
        <item x="1806"/>
        <item x="4185"/>
        <item x="2421"/>
        <item x="2831"/>
        <item x="2992"/>
        <item x="342"/>
        <item x="2624"/>
        <item x="701"/>
        <item x="1494"/>
        <item x="2502"/>
        <item x="1422"/>
        <item x="1515"/>
        <item x="2648"/>
        <item x="9"/>
        <item x="1704"/>
        <item x="112"/>
        <item x="1542"/>
        <item x="897"/>
        <item x="4202"/>
        <item x="568"/>
        <item x="2358"/>
        <item x="3469"/>
        <item x="2679"/>
        <item x="4418"/>
        <item x="607"/>
        <item x="2836"/>
        <item x="3030"/>
        <item x="2232"/>
        <item x="2633"/>
        <item x="3082"/>
        <item x="4040"/>
        <item x="1635"/>
        <item x="748"/>
        <item x="2514"/>
        <item x="3445"/>
        <item x="2839"/>
        <item x="4783"/>
        <item x="3261"/>
        <item x="1015"/>
        <item x="2198"/>
        <item x="3509"/>
        <item x="1649"/>
        <item x="4728"/>
        <item x="2297"/>
        <item x="1827"/>
        <item x="101"/>
        <item x="1208"/>
        <item x="3368"/>
        <item x="3603"/>
        <item x="2499"/>
        <item x="4332"/>
        <item x="1279"/>
        <item x="3716"/>
        <item x="4223"/>
        <item x="324"/>
        <item x="3755"/>
        <item x="2942"/>
        <item x="143"/>
        <item x="4537"/>
        <item x="2095"/>
        <item x="3650"/>
        <item x="980"/>
        <item x="3018"/>
        <item x="3073"/>
        <item x="4894"/>
        <item x="444"/>
        <item x="2524"/>
        <item x="808"/>
        <item x="4508"/>
        <item x="1795"/>
        <item x="3128"/>
        <item x="3993"/>
        <item x="1325"/>
        <item x="3966"/>
        <item x="1458"/>
        <item x="2733"/>
        <item x="1913"/>
        <item x="635"/>
        <item x="942"/>
        <item x="2612"/>
        <item x="525"/>
        <item x="511"/>
        <item x="3378"/>
        <item x="3592"/>
        <item x="3251"/>
        <item x="4910"/>
        <item x="4484"/>
        <item x="3945"/>
        <item x="4849"/>
        <item x="2744"/>
        <item x="1102"/>
        <item x="2908"/>
        <item x="1605"/>
        <item x="693"/>
        <item x="1260"/>
        <item x="4912"/>
        <item x="2248"/>
        <item x="2208"/>
        <item x="2525"/>
        <item x="620"/>
        <item x="1739"/>
        <item x="1967"/>
        <item x="564"/>
        <item x="1620"/>
        <item x="1094"/>
        <item x="1284"/>
        <item x="3630"/>
        <item x="3450"/>
        <item x="3153"/>
        <item x="262"/>
        <item x="2201"/>
        <item x="3414"/>
        <item x="2169"/>
        <item x="4189"/>
        <item x="4368"/>
        <item x="3282"/>
        <item x="2629"/>
        <item x="951"/>
        <item x="3263"/>
        <item x="4671"/>
        <item x="3421"/>
        <item x="1903"/>
        <item x="43"/>
        <item x="3497"/>
        <item x="132"/>
        <item x="2551"/>
        <item x="4753"/>
        <item x="4704"/>
        <item x="4897"/>
        <item x="2584"/>
        <item x="4582"/>
        <item x="4336"/>
        <item x="4794"/>
        <item x="2762"/>
        <item x="4000"/>
        <item x="3320"/>
        <item x="1421"/>
        <item x="1352"/>
        <item x="523"/>
        <item x="4620"/>
        <item x="3142"/>
        <item x="44"/>
        <item x="1712"/>
        <item x="2933"/>
        <item x="4065"/>
        <item x="2563"/>
        <item x="182"/>
        <item x="3250"/>
        <item x="183"/>
        <item x="2204"/>
        <item x="3213"/>
        <item x="4305"/>
        <item x="152"/>
        <item x="646"/>
        <item x="1204"/>
        <item x="2365"/>
        <item x="536"/>
        <item x="3173"/>
        <item x="2448"/>
        <item x="2490"/>
        <item x="768"/>
        <item x="1706"/>
        <item x="1452"/>
        <item x="428"/>
        <item x="1269"/>
        <item x="1104"/>
        <item x="699"/>
        <item x="418"/>
        <item x="1647"/>
        <item x="4798"/>
        <item x="3758"/>
        <item x="4882"/>
        <item x="2325"/>
        <item x="941"/>
        <item x="3839"/>
        <item x="1302"/>
        <item x="116"/>
        <item x="4800"/>
        <item x="189"/>
        <item x="4148"/>
        <item x="298"/>
        <item x="3303"/>
        <item x="4222"/>
        <item x="1"/>
        <item x="2177"/>
        <item x="3024"/>
        <item x="1106"/>
        <item x="303"/>
        <item x="3754"/>
        <item x="1480"/>
        <item x="2056"/>
        <item x="1293"/>
        <item x="3790"/>
        <item x="4684"/>
        <item x="3763"/>
        <item x="904"/>
        <item x="721"/>
        <item x="671"/>
        <item x="1554"/>
        <item x="1906"/>
        <item x="588"/>
        <item x="1318"/>
        <item x="1910"/>
        <item x="4089"/>
        <item x="2671"/>
        <item x="4327"/>
        <item x="1411"/>
        <item x="1195"/>
        <item x="3239"/>
        <item x="4489"/>
        <item x="788"/>
        <item x="2469"/>
        <item x="937"/>
        <item x="220"/>
        <item x="2131"/>
        <item x="842"/>
        <item x="1909"/>
        <item x="3845"/>
        <item x="4570"/>
        <item x="2343"/>
        <item x="781"/>
        <item x="1775"/>
        <item x="4653"/>
        <item x="3541"/>
        <item x="3047"/>
        <item x="1309"/>
        <item x="194"/>
        <item x="2589"/>
        <item x="839"/>
        <item x="4077"/>
        <item x="3695"/>
        <item x="3573"/>
        <item x="312"/>
        <item x="2517"/>
        <item x="1306"/>
        <item x="1529"/>
        <item x="3834"/>
        <item x="3503"/>
        <item x="3355"/>
        <item x="402"/>
        <item x="3273"/>
        <item x="170"/>
        <item x="1395"/>
        <item x="683"/>
        <item x="123"/>
        <item x="3720"/>
        <item x="3365"/>
        <item x="3120"/>
        <item x="799"/>
        <item x="3292"/>
        <item x="3786"/>
        <item x="397"/>
        <item x="2664"/>
        <item x="2268"/>
        <item x="3534"/>
        <item x="899"/>
        <item x="1970"/>
        <item x="2478"/>
        <item x="640"/>
        <item x="4672"/>
        <item x="3132"/>
        <item x="2224"/>
        <item x="569"/>
        <item x="2881"/>
        <item x="888"/>
        <item x="2616"/>
        <item x="239"/>
        <item x="412"/>
        <item x="2114"/>
        <item x="3904"/>
        <item x="4361"/>
        <item x="3841"/>
        <item x="2022"/>
        <item x="3172"/>
        <item x="2484"/>
        <item x="4117"/>
        <item x="3734"/>
        <item x="2450"/>
        <item x="2103"/>
        <item x="1784"/>
        <item x="1660"/>
        <item x="2156"/>
        <item x="2473"/>
        <item x="2772"/>
        <item x="1427"/>
        <item x="1267"/>
        <item x="3401"/>
        <item x="4706"/>
        <item x="4587"/>
        <item x="2939"/>
        <item x="4719"/>
        <item x="4022"/>
        <item x="66"/>
        <item x="2818"/>
        <item x="1894"/>
        <item x="2544"/>
        <item x="2708"/>
        <item x="660"/>
        <item x="4771"/>
        <item x="1353"/>
        <item x="2812"/>
        <item x="2931"/>
        <item x="4375"/>
        <item x="401"/>
        <item x="1651"/>
        <item x="1225"/>
        <item x="534"/>
        <item x="259"/>
        <item x="4116"/>
        <item x="4497"/>
        <item x="1143"/>
        <item x="1825"/>
        <item x="3597"/>
        <item x="51"/>
        <item x="2868"/>
        <item x="4345"/>
        <item x="3364"/>
        <item x="4309"/>
        <item x="1119"/>
        <item x="1035"/>
        <item x="3035"/>
        <item x="765"/>
        <item x="4723"/>
        <item x="4346"/>
        <item x="2387"/>
        <item x="2083"/>
        <item x="3810"/>
        <item x="1814"/>
        <item x="2464"/>
        <item x="2207"/>
        <item x="2645"/>
        <item x="4303"/>
        <item x="2161"/>
        <item x="350"/>
        <item x="4478"/>
        <item x="1258"/>
        <item x="247"/>
        <item x="1868"/>
        <item x="1399"/>
        <item x="2049"/>
        <item x="1476"/>
        <item x="1780"/>
        <item x="184"/>
        <item x="4868"/>
        <item x="2001"/>
        <item x="4499"/>
        <item x="3194"/>
        <item x="2200"/>
        <item x="3325"/>
        <item x="2915"/>
        <item x="121"/>
        <item x="2193"/>
        <item x="4844"/>
        <item x="4130"/>
        <item x="117"/>
        <item x="3930"/>
        <item x="1932"/>
        <item x="4091"/>
        <item x="631"/>
        <item x="1755"/>
        <item x="1539"/>
        <item x="238"/>
        <item x="2884"/>
        <item x="4061"/>
        <item x="3956"/>
        <item x="1703"/>
        <item x="1222"/>
        <item x="1678"/>
        <item x="3311"/>
        <item x="1382"/>
        <item x="3247"/>
        <item x="1522"/>
        <item x="2172"/>
        <item x="2707"/>
        <item x="1122"/>
        <item x="3348"/>
        <item x="816"/>
        <item x="4127"/>
        <item x="4650"/>
        <item x="2460"/>
        <item x="219"/>
        <item x="603"/>
        <item x="1812"/>
        <item x="4259"/>
        <item x="1307"/>
        <item x="705"/>
        <item x="4502"/>
        <item x="2687"/>
        <item x="3736"/>
        <item x="3187"/>
        <item x="1938"/>
        <item x="4826"/>
        <item x="4465"/>
        <item x="426"/>
        <item x="4647"/>
        <item x="4335"/>
        <item x="4483"/>
        <item x="3040"/>
        <item x="1964"/>
        <item x="2278"/>
        <item x="2318"/>
        <item x="4578"/>
        <item x="1319"/>
        <item x="1495"/>
        <item x="4550"/>
        <item x="4002"/>
        <item x="2222"/>
        <item x="3886"/>
        <item x="1430"/>
        <item x="3738"/>
        <item x="1466"/>
        <item x="4623"/>
        <item x="2063"/>
        <item x="3296"/>
        <item x="2980"/>
        <item x="521"/>
        <item x="2625"/>
        <item x="796"/>
        <item x="1782"/>
        <item x="3190"/>
        <item x="405"/>
        <item x="4449"/>
        <item x="2526"/>
        <item x="3379"/>
        <item x="2817"/>
        <item x="1764"/>
        <item x="16"/>
        <item x="0"/>
        <item x="3098"/>
        <item x="1934"/>
        <item x="2725"/>
        <item x="4797"/>
        <item x="1239"/>
        <item x="1604"/>
        <item x="1672"/>
        <item x="2223"/>
        <item x="1242"/>
        <item x="634"/>
        <item x="676"/>
        <item x="1420"/>
        <item x="1436"/>
        <item x="769"/>
        <item x="2272"/>
        <item x="1303"/>
        <item x="1835"/>
        <item x="3159"/>
        <item x="498"/>
        <item x="287"/>
        <item x="2326"/>
        <item x="1005"/>
        <item x="1224"/>
        <item x="793"/>
        <item x="2243"/>
        <item x="562"/>
        <item x="2753"/>
        <item x="3856"/>
        <item x="2486"/>
        <item x="15"/>
        <item x="3242"/>
        <item x="2731"/>
        <item x="1110"/>
        <item x="2613"/>
        <item x="2265"/>
        <item x="274"/>
        <item x="2672"/>
        <item x="876"/>
        <item x="4208"/>
        <item x="136"/>
        <item x="1622"/>
        <item x="3953"/>
        <item x="4228"/>
        <item x="3158"/>
        <item x="532"/>
        <item x="3117"/>
        <item x="4031"/>
        <item x="2700"/>
        <item x="3440"/>
        <item x="757"/>
        <item x="1950"/>
        <item x="916"/>
        <item x="1551"/>
        <item x="3646"/>
        <item x="1440"/>
        <item x="3507"/>
        <item x="731"/>
        <item x="201"/>
        <item x="749"/>
        <item x="2218"/>
        <item x="1804"/>
        <item x="2110"/>
        <item x="905"/>
        <item x="3291"/>
        <item x="3685"/>
        <item x="3588"/>
        <item x="2183"/>
        <item x="3793"/>
        <item x="4215"/>
        <item x="4287"/>
        <item x="4829"/>
        <item x="2101"/>
        <item x="4236"/>
        <item x="159"/>
        <item x="3852"/>
        <item x="2256"/>
        <item x="2166"/>
        <item x="1603"/>
        <item x="2630"/>
        <item x="175"/>
        <item x="2688"/>
        <item x="2212"/>
        <item x="210"/>
        <item x="130"/>
        <item x="3220"/>
        <item x="108"/>
        <item x="2264"/>
        <item x="3343"/>
        <item x="2947"/>
        <item x="1785"/>
        <item x="4121"/>
        <item x="4833"/>
        <item x="2858"/>
        <item x="2703"/>
        <item x="4409"/>
        <item x="553"/>
        <item x="129"/>
        <item x="2765"/>
        <item x="2691"/>
        <item x="3903"/>
        <item x="3395"/>
        <item x="3789"/>
        <item x="3287"/>
        <item x="3478"/>
        <item x="508"/>
        <item x="2351"/>
        <item x="4143"/>
        <item x="229"/>
        <item x="3621"/>
        <item x="696"/>
        <item x="4686"/>
        <item x="1120"/>
        <item x="4543"/>
        <item x="347"/>
        <item x="884"/>
        <item x="2190"/>
        <item x="2953"/>
        <item x="4569"/>
        <item x="2202"/>
        <item x="4114"/>
        <item x="2503"/>
        <item x="2347"/>
        <item x="4150"/>
        <item x="4429"/>
        <item x="96"/>
        <item x="46"/>
        <item x="2774"/>
        <item x="906"/>
        <item x="1255"/>
        <item x="778"/>
        <item x="703"/>
        <item x="783"/>
        <item x="756"/>
        <item x="4279"/>
        <item x="868"/>
        <item x="2418"/>
        <item x="1072"/>
        <item x="4301"/>
        <item x="4531"/>
        <item x="4522"/>
        <item x="4518"/>
        <item x="3345"/>
        <item x="601"/>
        <item x="2666"/>
        <item x="2444"/>
        <item x="12"/>
        <item x="3731"/>
        <item x="797"/>
        <item x="3412"/>
        <item x="3394"/>
        <item x="1419"/>
        <item x="2527"/>
        <item x="396"/>
        <item x="3796"/>
        <item x="652"/>
        <item x="3771"/>
        <item x="866"/>
        <item x="1356"/>
        <item x="1471"/>
        <item x="3577"/>
        <item x="3828"/>
        <item x="4649"/>
        <item x="4710"/>
        <item x="4641"/>
        <item x="2292"/>
        <item x="353"/>
        <item x="3551"/>
        <item x="2608"/>
        <item x="1690"/>
        <item x="3089"/>
        <item x="17"/>
        <item x="300"/>
        <item x="4076"/>
        <item x="4423"/>
        <item x="4248"/>
        <item x="4092"/>
        <item x="1900"/>
        <item x="4482"/>
        <item x="3804"/>
        <item x="4093"/>
        <item x="72"/>
        <item x="1979"/>
        <item x="3488"/>
        <item x="3680"/>
        <item x="1800"/>
        <item x="145"/>
        <item x="2435"/>
        <item x="855"/>
        <item x="2483"/>
        <item x="1233"/>
        <item x="4513"/>
        <item x="1723"/>
        <item x="4559"/>
        <item x="1606"/>
        <item x="1945"/>
        <item x="3854"/>
        <item x="537"/>
        <item x="491"/>
        <item x="1502"/>
        <item x="1390"/>
        <item x="4013"/>
        <item x="723"/>
        <item x="1443"/>
        <item x="1662"/>
        <item x="2621"/>
        <item x="2594"/>
        <item x="2317"/>
        <item x="3162"/>
        <item x="2811"/>
        <item x="617"/>
        <item x="3186"/>
        <item x="1358"/>
        <item x="2640"/>
        <item x="2338"/>
        <item x="1155"/>
        <item x="2301"/>
        <item x="3045"/>
        <item x="1469"/>
        <item x="1024"/>
        <item x="1623"/>
        <item x="2646"/>
        <item x="93"/>
        <item x="68"/>
        <item x="87"/>
        <item x="4643"/>
        <item x="4451"/>
        <item x="3721"/>
        <item x="3327"/>
        <item x="1972"/>
        <item x="2396"/>
        <item x="1608"/>
        <item x="3200"/>
        <item x="3767"/>
        <item x="99"/>
        <item x="2586"/>
        <item x="4813"/>
        <item x="1821"/>
        <item x="58"/>
        <item x="4197"/>
        <item x="2241"/>
        <item x="1311"/>
        <item x="3704"/>
        <item x="2859"/>
        <item x="2179"/>
        <item x="63"/>
        <item x="3262"/>
        <item x="4792"/>
        <item x="4426"/>
        <item x="4200"/>
        <item x="2379"/>
        <item x="1344"/>
        <item x="3713"/>
        <item x="1854"/>
        <item x="3729"/>
        <item x="2805"/>
        <item x="139"/>
        <item x="3589"/>
        <item x="2225"/>
        <item x="4109"/>
        <item x="2309"/>
        <item x="359"/>
        <item x="3476"/>
        <item x="4796"/>
        <item x="2495"/>
        <item x="190"/>
        <item x="1537"/>
        <item x="2790"/>
        <item x="2168"/>
        <item x="318"/>
        <item x="21"/>
        <item x="737"/>
        <item x="2097"/>
        <item x="828"/>
        <item x="4757"/>
        <item x="2854"/>
        <item x="2574"/>
        <item x="22"/>
        <item x="4232"/>
        <item x="1105"/>
        <item x="367"/>
        <item x="450"/>
        <item x="1314"/>
        <item x="2978"/>
        <item x="1474"/>
        <item x="996"/>
        <item x="3295"/>
        <item x="1943"/>
        <item x="104"/>
        <item x="4586"/>
        <item x="2979"/>
        <item x="3358"/>
        <item x="2985"/>
        <item x="1956"/>
        <item x="70"/>
        <item x="1350"/>
        <item x="462"/>
        <item x="290"/>
        <item x="2746"/>
        <item x="1369"/>
        <item x="1210"/>
        <item x="4405"/>
        <item x="1523"/>
        <item x="2285"/>
        <item x="1418"/>
        <item x="3576"/>
        <item x="1013"/>
        <item x="4461"/>
        <item x="558"/>
        <item x="2472"/>
        <item x="110"/>
        <item x="2771"/>
        <item x="3066"/>
        <item x="192"/>
        <item x="1930"/>
        <item x="2864"/>
        <item x="366"/>
        <item x="485"/>
        <item x="362"/>
        <item x="1591"/>
        <item x="4577"/>
        <item x="1931"/>
        <item x="256"/>
        <item x="1642"/>
        <item x="304"/>
        <item x="2252"/>
        <item x="3544"/>
        <item x="4579"/>
        <item x="1969"/>
        <item x="1188"/>
        <item x="199"/>
        <item x="3385"/>
        <item x="3937"/>
        <item x="2515"/>
        <item x="4764"/>
        <item x="3487"/>
        <item x="3180"/>
        <item x="2011"/>
        <item x="2738"/>
        <item x="2722"/>
        <item x="3446"/>
        <item x="231"/>
        <item x="2185"/>
        <item x="2311"/>
        <item x="33"/>
        <item x="1037"/>
        <item x="3582"/>
        <item x="2138"/>
        <item x="4512"/>
        <item x="4585"/>
        <item x="3924"/>
        <item x="2398"/>
        <item x="3224"/>
        <item x="1676"/>
        <item x="1772"/>
        <item x="1791"/>
        <item x="3431"/>
        <item x="2158"/>
        <item x="4225"/>
        <item x="2701"/>
        <item x="4227"/>
        <item x="3406"/>
        <item x="2117"/>
        <item x="2447"/>
        <item x="1127"/>
        <item x="3948"/>
        <item x="2437"/>
        <item x="600"/>
        <item x="2121"/>
        <item x="2554"/>
        <item x="1410"/>
        <item x="2674"/>
        <item x="1164"/>
        <item x="2422"/>
        <item x="2406"/>
        <item x="4535"/>
        <item x="2145"/>
        <item x="4692"/>
        <item x="1017"/>
        <item x="2971"/>
        <item x="3453"/>
        <item x="776"/>
        <item x="2050"/>
        <item x="457"/>
        <item x="1830"/>
        <item x="1129"/>
        <item x="4155"/>
        <item x="387"/>
        <item x="1176"/>
        <item x="2928"/>
        <item x="622"/>
        <item x="3673"/>
        <item x="2113"/>
        <item x="2847"/>
        <item x="763"/>
        <item x="2216"/>
        <item x="77"/>
        <item x="1118"/>
        <item x="1873"/>
        <item x="4119"/>
        <item x="67"/>
        <item x="4216"/>
        <item x="806"/>
        <item x="1548"/>
        <item x="1173"/>
        <item x="2289"/>
        <item x="1692"/>
        <item x="36"/>
        <item x="3897"/>
        <item x="764"/>
        <item x="2361"/>
        <item x="455"/>
        <item x="1865"/>
        <item x="3397"/>
        <item x="2550"/>
        <item x="3833"/>
        <item x="61"/>
        <item x="1332"/>
        <item x="2203"/>
        <item x="3960"/>
        <item x="3266"/>
        <item x="932"/>
        <item x="3199"/>
        <item x="4762"/>
        <item x="2425"/>
        <item x="822"/>
        <item x="4881"/>
        <item x="1638"/>
        <item x="3934"/>
        <item x="30"/>
        <item x="4602"/>
        <item x="950"/>
        <item x="2713"/>
        <item x="1059"/>
        <item x="4477"/>
        <item x="134"/>
        <item x="1781"/>
        <item x="122"/>
        <item x="719"/>
        <item x="3735"/>
        <item x="354"/>
        <item x="2892"/>
        <item x="3565"/>
        <item x="1927"/>
        <item x="2919"/>
        <item x="4060"/>
        <item x="2452"/>
        <item x="3396"/>
        <item x="1095"/>
        <item x="4145"/>
        <item x="4341"/>
        <item x="4239"/>
        <item x="1184"/>
        <item x="3203"/>
        <item x="2046"/>
        <item x="1243"/>
        <item x="2288"/>
        <item x="3100"/>
        <item x="1513"/>
        <item x="3322"/>
        <item x="1987"/>
        <item x="4081"/>
        <item x="3996"/>
        <item x="3192"/>
        <item x="1686"/>
        <item x="1365"/>
        <item x="2209"/>
        <item x="541"/>
        <item x="2937"/>
        <item x="40"/>
        <item x="3252"/>
        <item x="4350"/>
        <item x="4220"/>
        <item x="3468"/>
        <item x="861"/>
        <item x="289"/>
        <item x="1295"/>
        <item x="1592"/>
        <item x="1815"/>
        <item x="2136"/>
        <item x="1384"/>
        <item x="4444"/>
        <item x="337"/>
        <item x="2246"/>
        <item x="3455"/>
        <item x="2035"/>
        <item x="1001"/>
        <item x="2960"/>
        <item x="3529"/>
        <item x="1990"/>
        <item x="3110"/>
        <item x="879"/>
        <item x="1259"/>
        <item x="1630"/>
        <item x="1741"/>
        <item x="3183"/>
        <item x="2316"/>
        <item x="4614"/>
        <item x="2073"/>
        <item x="4496"/>
        <item x="446"/>
        <item x="3569"/>
        <item x="1028"/>
        <item x="3737"/>
        <item x="2530"/>
        <item x="3020"/>
        <item x="42"/>
        <item x="2321"/>
        <item x="4514"/>
        <item x="3816"/>
        <item x="1534"/>
        <item x="766"/>
        <item x="1194"/>
        <item x="2348"/>
        <item x="1585"/>
        <item x="1845"/>
        <item x="1116"/>
        <item x="2512"/>
        <item x="2675"/>
        <item x="2445"/>
        <item x="1320"/>
        <item x="1327"/>
        <item x="1212"/>
        <item x="4377"/>
        <item x="3197"/>
        <item x="3490"/>
        <item x="4042"/>
        <item x="2163"/>
        <item x="1166"/>
        <item x="2430"/>
        <item x="3724"/>
        <item x="4049"/>
        <item x="3554"/>
        <item x="2468"/>
        <item x="4067"/>
        <item x="4791"/>
        <item x="286"/>
        <item x="4720"/>
        <item x="2576"/>
        <item x="1919"/>
        <item x="1205"/>
        <item x="4261"/>
        <item x="2768"/>
        <item x="2029"/>
        <item x="2253"/>
        <item x="3215"/>
        <item x="1379"/>
        <item x="1493"/>
        <item x="23"/>
        <item x="3278"/>
        <item x="2650"/>
        <item x="4773"/>
        <item x="4490"/>
        <item x="3549"/>
        <item x="3380"/>
        <item x="1853"/>
        <item x="1985"/>
        <item x="2307"/>
        <item x="2120"/>
        <item x="2677"/>
        <item x="912"/>
        <item x="2052"/>
        <item x="2730"/>
        <item x="4681"/>
        <item x="3631"/>
        <item x="3699"/>
        <item x="2685"/>
        <item x="3265"/>
        <item x="3174"/>
        <item x="2773"/>
        <item x="3260"/>
        <item x="4195"/>
        <item x="3963"/>
        <item x="983"/>
        <item x="629"/>
        <item x="2964"/>
        <item x="1298"/>
        <item x="3288"/>
        <item x="1220"/>
        <item x="60"/>
        <item x="2275"/>
        <item x="2552"/>
        <item x="180"/>
        <item x="1596"/>
        <item x="1633"/>
        <item x="213"/>
        <item x="3432"/>
        <item x="2865"/>
        <item x="1664"/>
        <item x="2580"/>
        <item x="898"/>
        <item x="2393"/>
        <item x="3218"/>
        <item x="563"/>
        <item x="1079"/>
        <item x="1748"/>
        <item x="3635"/>
        <item x="1852"/>
        <item x="752"/>
        <item x="2102"/>
        <item x="3176"/>
        <item x="2480"/>
        <item x="3185"/>
        <item x="947"/>
        <item x="14"/>
        <item x="4785"/>
        <item x="621"/>
        <item x="4383"/>
        <item x="988"/>
        <item x="1429"/>
        <item x="2206"/>
        <item x="2240"/>
        <item x="2199"/>
        <item x="41"/>
        <item x="3712"/>
        <item x="2349"/>
        <item x="2852"/>
        <item x="56"/>
        <item x="594"/>
        <item x="308"/>
        <item x="3081"/>
        <item x="4249"/>
        <item x="3182"/>
        <item x="3594"/>
        <item x="3459"/>
        <item x="815"/>
        <item x="1168"/>
        <item x="468"/>
        <item x="1861"/>
        <item x="3387"/>
        <item x="1215"/>
        <item x="3571"/>
        <item x="3135"/>
        <item x="3512"/>
        <item x="773"/>
        <item x="4340"/>
        <item x="2191"/>
        <item x="4095"/>
        <item x="80"/>
        <item x="2254"/>
        <item x="154"/>
        <item x="925"/>
        <item x="1988"/>
        <item x="404"/>
        <item x="590"/>
        <item x="654"/>
        <item x="1372"/>
        <item x="819"/>
        <item x="2237"/>
        <item x="4032"/>
        <item x="2856"/>
        <item x="1144"/>
        <item x="3019"/>
        <item x="2990"/>
        <item x="1994"/>
        <item x="2013"/>
        <item x="228"/>
        <item x="3357"/>
        <item x="1459"/>
        <item x="2949"/>
        <item x="4904"/>
        <item x="4353"/>
        <item x="3359"/>
        <item x="1991"/>
        <item x="1008"/>
        <item x="4731"/>
        <item x="4290"/>
        <item x="3451"/>
        <item x="301"/>
        <item x="1376"/>
        <item x="1575"/>
        <item x="3751"/>
        <item x="3599"/>
        <item x="1531"/>
        <item x="725"/>
        <item x="4899"/>
        <item x="3181"/>
        <item x="1756"/>
        <item x="3620"/>
        <item x="4055"/>
        <item x="3876"/>
        <item x="258"/>
        <item x="548"/>
        <item x="3485"/>
        <item x="4758"/>
        <item x="2657"/>
        <item x="1637"/>
        <item x="917"/>
        <item x="3264"/>
        <item x="329"/>
        <item x="1245"/>
        <item x="3171"/>
        <item x="3276"/>
        <item x="1708"/>
        <item x="2521"/>
        <item x="4265"/>
        <item x="310"/>
        <item x="2188"/>
        <item x="2340"/>
        <item x="4622"/>
        <item x="1933"/>
        <item x="4760"/>
        <item x="102"/>
        <item x="1992"/>
        <item x="714"/>
        <item x="4241"/>
        <item x="1769"/>
        <item x="2314"/>
        <item x="3743"/>
        <item x="1599"/>
        <item x="4212"/>
        <item x="147"/>
        <item x="4565"/>
        <item x="837"/>
        <item x="3580"/>
        <item x="4041"/>
        <item x="3329"/>
        <item x="2328"/>
        <item x="1187"/>
        <item x="3156"/>
        <item x="4455"/>
        <item x="425"/>
        <item x="2482"/>
        <item x="149"/>
        <item x="3399"/>
        <item x="4300"/>
        <item x="242"/>
        <item x="1961"/>
        <item x="3806"/>
        <item x="1363"/>
        <item x="4880"/>
        <item x="4115"/>
        <item x="2863"/>
        <item x="2147"/>
        <item x="4855"/>
        <item x="862"/>
        <item x="18"/>
        <item x="3326"/>
        <item x="32"/>
        <item x="4788"/>
        <item x="138"/>
        <item x="466"/>
        <item x="3600"/>
        <item x="3901"/>
        <item x="2747"/>
        <item x="142"/>
        <item x="3923"/>
        <item x="3310"/>
        <item x="3118"/>
        <item x="4133"/>
        <item x="885"/>
        <item x="2606"/>
        <item x="4721"/>
        <item x="813"/>
        <item x="3061"/>
        <item x="3435"/>
        <item x="3888"/>
        <item x="1388"/>
        <item x="341"/>
        <item x="2165"/>
        <item x="3196"/>
        <item x="4264"/>
        <item x="431"/>
        <item x="255"/>
        <item x="3188"/>
        <item x="2125"/>
        <item x="2436"/>
        <item x="84"/>
        <item x="762"/>
        <item x="1924"/>
        <item x="1557"/>
        <item x="626"/>
        <item x="624"/>
        <item x="1879"/>
        <item x="4057"/>
        <item x="1578"/>
        <item x="4740"/>
        <item x="3116"/>
        <item x="4815"/>
        <item x="2686"/>
        <item x="4491"/>
        <item x="85"/>
        <item x="610"/>
        <item x="3447"/>
        <item x="4890"/>
        <item x="109"/>
        <item x="2123"/>
        <item x="3899"/>
        <item x="230"/>
        <item x="50"/>
        <item x="422"/>
        <item x="3"/>
        <item x="4045"/>
        <item x="4554"/>
        <item x="4407"/>
        <item x="49"/>
        <item x="2834"/>
        <item x="2982"/>
        <item x="1062"/>
        <item x="896"/>
        <item x="4761"/>
        <item x="3466"/>
        <item x="3584"/>
        <item x="1918"/>
        <item x="2291"/>
        <item x="307"/>
        <item x="2178"/>
        <item x="3344"/>
        <item x="3168"/>
        <item x="1773"/>
        <item x="97"/>
        <item x="529"/>
        <item x="3202"/>
        <item x="2040"/>
        <item x="4712"/>
        <item x="919"/>
        <item x="1362"/>
        <item x="2336"/>
        <item x="291"/>
        <item x="73"/>
        <item x="940"/>
        <item x="4048"/>
        <item x="316"/>
        <item x="4218"/>
        <item x="2150"/>
        <item x="433"/>
        <item x="128"/>
        <item x="987"/>
        <item x="1075"/>
        <item x="854"/>
        <item x="1065"/>
        <item x="504"/>
        <item x="1732"/>
        <item x="53"/>
        <item x="4182"/>
        <item x="1221"/>
        <item x="174"/>
        <item x="2055"/>
        <item x="3461"/>
        <item x="2446"/>
        <item x="1394"/>
        <item x="2533"/>
        <item x="4548"/>
        <item x="2115"/>
        <item x="3228"/>
        <item x="2918"/>
        <item x="48"/>
        <item x="1869"/>
        <item x="19"/>
        <item x="323"/>
        <item x="1874"/>
        <item x="1347"/>
        <item x="3143"/>
        <item x="434"/>
        <item x="700"/>
        <item x="3056"/>
        <item x="4509"/>
        <item x="3508"/>
        <item x="2197"/>
        <item x="1450"/>
        <item x="680"/>
        <item x="3270"/>
        <item x="3458"/>
        <item x="3880"/>
        <item x="1693"/>
        <item x="2100"/>
        <item x="1227"/>
        <item x="2451"/>
        <item x="957"/>
        <item x="2958"/>
        <item x="236"/>
        <item x="413"/>
        <item x="1778"/>
        <item x="1290"/>
        <item x="867"/>
        <item x="803"/>
        <item x="3339"/>
        <item x="2027"/>
        <item x="2497"/>
        <item x="4430"/>
        <item x="380"/>
        <item x="3733"/>
        <item x="1467"/>
        <item x="1682"/>
        <item x="1142"/>
        <item x="28"/>
        <item x="1989"/>
        <item x="4257"/>
        <item x="2174"/>
        <item x="4459"/>
        <item x="2786"/>
        <item x="3001"/>
        <item x="2904"/>
        <item x="155"/>
        <item x="224"/>
        <item x="612"/>
        <item x="1654"/>
        <item x="4331"/>
        <item x="35"/>
        <item x="1858"/>
        <item x="243"/>
        <item x="3285"/>
        <item x="2139"/>
        <item x="1666"/>
        <item x="2770"/>
        <item x="3740"/>
        <item x="1009"/>
        <item x="4027"/>
        <item x="4256"/>
        <item x="1232"/>
        <item x="1331"/>
        <item x="4244"/>
        <item x="1536"/>
        <item x="959"/>
        <item x="3875"/>
        <item x="3723"/>
        <item x="4136"/>
        <item x="3114"/>
        <item x="4645"/>
        <item x="1485"/>
        <item x="2465"/>
        <item x="2962"/>
        <item x="733"/>
        <item x="3119"/>
        <item x="1530"/>
        <item x="2842"/>
        <item x="4370"/>
        <item x="232"/>
        <item x="4118"/>
        <item x="1157"/>
        <item x="1839"/>
        <item x="2963"/>
        <item x="2709"/>
        <item x="2319"/>
        <item x="909"/>
        <item x="4884"/>
        <item x="933"/>
        <item x="759"/>
        <item x="3152"/>
        <item x="609"/>
        <item x="4376"/>
        <item x="1393"/>
        <item x="1023"/>
        <item x="246"/>
        <item x="2571"/>
        <item x="2043"/>
        <item x="3615"/>
        <item x="395"/>
        <item x="4069"/>
        <item x="4592"/>
        <item x="4122"/>
        <item x="209"/>
        <item x="4786"/>
        <item x="993"/>
        <item x="1807"/>
        <item x="4201"/>
        <item x="3732"/>
        <item x="2303"/>
        <item x="1797"/>
        <item x="4873"/>
        <item x="1892"/>
        <item x="2841"/>
        <item x="1567"/>
        <item x="3624"/>
        <item x="3219"/>
        <item x="158"/>
        <item x="935"/>
        <item x="3701"/>
        <item x="3869"/>
        <item x="3708"/>
        <item x="3965"/>
        <item x="3808"/>
        <item x="2273"/>
        <item x="4424"/>
        <item x="226"/>
        <item x="836"/>
        <item x="1602"/>
        <item x="2705"/>
        <item x="4044"/>
        <item x="3973"/>
        <item x="792"/>
        <item x="1506"/>
        <item x="3550"/>
        <item x="3572"/>
        <item x="2399"/>
        <item x="4784"/>
        <item x="2553"/>
        <item x="3764"/>
        <item x="1461"/>
        <item x="4809"/>
        <item x="1687"/>
        <item x="2704"/>
        <item x="3148"/>
        <item x="3744"/>
        <item x="2635"/>
        <item x="1018"/>
        <item x="1351"/>
        <item x="4688"/>
        <item x="4446"/>
        <item x="4272"/>
        <item x="4339"/>
        <item x="2649"/>
        <item x="1364"/>
        <item x="452"/>
        <item x="3087"/>
        <item x="3036"/>
        <item x="3191"/>
        <item x="1172"/>
        <item x="4736"/>
        <item x="360"/>
        <item x="597"/>
        <item x="944"/>
        <item x="4864"/>
        <item x="2281"/>
        <item x="4458"/>
        <item x="203"/>
        <item x="2181"/>
        <item x="3034"/>
        <item x="3583"/>
        <item x="605"/>
        <item x="3484"/>
        <item x="1645"/>
        <item x="167"/>
        <item x="2788"/>
        <item x="1357"/>
        <item x="1710"/>
        <item x="82"/>
        <item x="1598"/>
        <item x="3134"/>
        <item x="3703"/>
        <item x="4319"/>
        <item x="2880"/>
        <item x="3442"/>
        <item x="2244"/>
        <item x="3022"/>
        <item x="4574"/>
        <item x="208"/>
        <item x="2391"/>
        <item x="666"/>
        <item x="1740"/>
        <item x="2588"/>
        <item x="734"/>
        <item x="1837"/>
        <item x="1162"/>
        <item x="399"/>
        <item x="1455"/>
        <item x="1883"/>
        <item x="3392"/>
        <item x="3762"/>
        <item x="3209"/>
        <item x="4526"/>
        <item x="3332"/>
        <item x="969"/>
        <item x="1611"/>
        <item x="343"/>
        <item x="1574"/>
        <item x="4639"/>
        <item x="1020"/>
        <item x="4860"/>
        <item x="636"/>
        <item x="3211"/>
        <item x="4642"/>
        <item x="3623"/>
        <item x="1099"/>
        <item x="3946"/>
        <item x="442"/>
        <item x="1439"/>
        <item x="62"/>
        <item x="3628"/>
        <item x="495"/>
        <item x="1711"/>
        <item x="856"/>
        <item x="2874"/>
        <item x="1757"/>
        <item x="1250"/>
        <item x="38"/>
        <item x="744"/>
        <item x="2914"/>
        <item x="92"/>
        <item x="3794"/>
        <item x="2283"/>
        <item x="4172"/>
        <item x="4659"/>
        <item x="75"/>
        <item x="1413"/>
        <item x="1951"/>
        <item x="2106"/>
        <item x="1125"/>
        <item x="2889"/>
        <item x="1428"/>
        <item x="3658"/>
        <item x="922"/>
        <item x="542"/>
        <item x="2824"/>
        <item x="4347"/>
        <item x="4028"/>
        <item x="3413"/>
        <item x="4763"/>
        <item x="4411"/>
        <item x="3274"/>
        <item x="3858"/>
        <item x="4186"/>
        <item x="662"/>
        <item x="161"/>
        <item x="3768"/>
        <item x="133"/>
        <item x="1902"/>
        <item x="1151"/>
        <item x="1282"/>
        <item x="2376"/>
        <item x="927"/>
        <item x="1776"/>
        <item x="4282"/>
        <item x="3791"/>
        <item x="3102"/>
        <item x="1631"/>
        <item x="2511"/>
        <item x="1524"/>
        <item x="1501"/>
        <item x="1519"/>
        <item x="1272"/>
        <item x="3465"/>
        <item x="2837"/>
        <item x="332"/>
        <item x="1324"/>
        <item x="3271"/>
        <item x="2757"/>
        <item x="178"/>
        <item x="4123"/>
        <item x="52"/>
        <item x="2176"/>
        <item x="4137"/>
        <item x="3283"/>
        <item x="4033"/>
        <item x="3581"/>
        <item x="417"/>
        <item x="331"/>
        <item x="2718"/>
        <item x="528"/>
        <item x="173"/>
        <item x="3756"/>
        <item x="4156"/>
        <item x="4517"/>
        <item x="3268"/>
        <item x="197"/>
        <item x="4391"/>
        <item x="2945"/>
        <item x="4539"/>
        <item x="3753"/>
        <item x="515"/>
        <item x="4618"/>
        <item x="1981"/>
        <item x="1244"/>
        <item x="3217"/>
        <item x="4205"/>
        <item x="2341"/>
        <item x="1759"/>
        <item x="2673"/>
        <item x="1717"/>
        <item x="3227"/>
        <item x="3548"/>
        <item x="1753"/>
        <item x="2789"/>
        <item x="4803"/>
        <item x="4230"/>
        <item x="3543"/>
        <item x="2885"/>
        <item x="1313"/>
        <item x="650"/>
        <item x="3026"/>
        <item x="1792"/>
        <item x="2829"/>
        <item x="1447"/>
        <item x="2258"/>
        <item x="2274"/>
        <item x="4112"/>
        <item x="2843"/>
        <item x="4805"/>
        <item x="4877"/>
        <item x="3746"/>
        <item x="3879"/>
        <item x="4456"/>
        <item x="1368"/>
        <item x="3501"/>
        <item x="4534"/>
        <item x="2098"/>
        <item x="3155"/>
        <item x="3652"/>
        <item x="2954"/>
        <item x="265"/>
        <item x="4343"/>
        <item x="4235"/>
        <item x="81"/>
        <item x="3929"/>
        <item x="2239"/>
        <item x="1234"/>
        <item x="1478"/>
        <item x="4827"/>
        <item x="2021"/>
        <item x="4274"/>
        <item x="4816"/>
        <item x="1912"/>
        <item x="2513"/>
        <item x="2443"/>
        <item x="4824"/>
        <item x="3122"/>
        <item x="3947"/>
        <item x="4053"/>
        <item x="4243"/>
        <item x="510"/>
        <item x="3472"/>
        <item x="4402"/>
        <item x="4750"/>
        <item x="4324"/>
        <item x="1417"/>
        <item x="488"/>
        <item x="2926"/>
        <item x="2642"/>
        <item x="296"/>
        <item x="4170"/>
        <item x="1707"/>
        <item x="3679"/>
        <item x="4251"/>
        <item x="3133"/>
        <item x="90"/>
        <item x="3591"/>
        <item x="3391"/>
        <item x="3634"/>
        <item x="1031"/>
        <item x="4775"/>
        <item x="2322"/>
        <item x="3681"/>
        <item x="4896"/>
        <item x="4573"/>
        <item x="1496"/>
        <item x="903"/>
        <item x="327"/>
        <item x="2271"/>
        <item x="3147"/>
        <item x="1983"/>
        <item x="3739"/>
        <item x="4872"/>
        <item x="1629"/>
        <item x="2038"/>
        <item x="4594"/>
        <item x="1175"/>
        <item x="3312"/>
        <item x="3943"/>
        <item x="1514"/>
        <item x="655"/>
        <item x="2280"/>
        <item x="2832"/>
        <item x="195"/>
        <item x="2872"/>
        <item x="2637"/>
        <item x="2911"/>
        <item x="1612"/>
        <item x="440"/>
        <item x="664"/>
        <item x="1032"/>
        <item x="2798"/>
        <item x="638"/>
        <item x="4553"/>
        <item x="4900"/>
        <item x="1859"/>
        <item x="791"/>
        <item x="4521"/>
        <item x="407"/>
        <item x="3547"/>
        <item x="4046"/>
        <item x="2429"/>
        <item x="86"/>
        <item x="3884"/>
        <item x="3952"/>
        <item x="4545"/>
        <item x="293"/>
        <item x="374"/>
        <item x="3889"/>
        <item x="2600"/>
        <item x="670"/>
        <item x="4038"/>
        <item x="2107"/>
        <item x="2975"/>
        <item x="179"/>
        <item x="4865"/>
        <item x="4571"/>
        <item x="4648"/>
        <item x="4454"/>
        <item x="4382"/>
        <item x="3504"/>
        <item x="276"/>
        <item x="2352"/>
        <item x="39"/>
        <item x="974"/>
        <item x="4859"/>
        <item x="3079"/>
        <item x="2961"/>
        <item x="47"/>
        <item x="4406"/>
        <item x="4913"/>
        <item x="3822"/>
        <item x="4656"/>
        <item x="2735"/>
        <item x="2167"/>
        <item x="4425"/>
        <item x="1464"/>
        <item x="4488"/>
        <item x="1561"/>
        <item x="2844"/>
        <item x="181"/>
        <item x="3201"/>
        <item x="3408"/>
        <item x="4035"/>
        <item x="500"/>
        <item x="2977"/>
        <item x="3255"/>
        <item x="4050"/>
        <item x="3980"/>
        <item x="1986"/>
        <item x="2548"/>
        <item x="2458"/>
        <item x="2966"/>
        <item x="4520"/>
        <item x="1535"/>
        <item x="2781"/>
        <item x="4817"/>
        <item x="3097"/>
        <item x="4541"/>
        <item x="4655"/>
        <item x="1646"/>
        <item x="4843"/>
        <item x="4415"/>
        <item x="4895"/>
        <item x="1997"/>
        <item x="2546"/>
        <item x="185"/>
        <item x="204"/>
        <item x="103"/>
        <item x="1248"/>
        <item x="4678"/>
        <item x="2558"/>
        <item x="191"/>
        <item x="88"/>
        <item x="2420"/>
        <item x="2710"/>
        <item x="4737"/>
        <item x="2643"/>
        <item x="1855"/>
        <item x="3398"/>
        <item x="1136"/>
        <item x="4627"/>
        <item x="1360"/>
        <item x="55"/>
        <item x="1831"/>
        <item x="3349"/>
        <item x="1540"/>
        <item x="127"/>
        <item x="2474"/>
        <item x="4611"/>
        <item x="3136"/>
        <item x="561"/>
        <item x="505"/>
        <item x="824"/>
        <item x="1960"/>
        <item x="4801"/>
        <item x="4110"/>
        <item x="4751"/>
        <item x="4439"/>
        <item x="2077"/>
        <item x="4149"/>
        <item x="4547"/>
        <item x="4572"/>
        <item x="2276"/>
        <item x="2362"/>
        <item x="2324"/>
        <item x="1958"/>
        <item x="2810"/>
        <item x="4528"/>
        <item x="95"/>
        <item x="4596"/>
        <item x="263"/>
        <item x="3289"/>
        <item x="4348"/>
        <item x="2079"/>
        <item x="2581"/>
        <item x="1397"/>
        <item x="949"/>
        <item x="4246"/>
        <item x="2148"/>
        <item x="633"/>
        <item x="3832"/>
        <item x="4404"/>
        <item x="1923"/>
        <item x="4131"/>
        <item x="3013"/>
        <item x="4058"/>
        <item x="3514"/>
        <item x="4907"/>
        <item x="4397"/>
        <item x="4604"/>
        <item x="1652"/>
        <item x="2428"/>
        <item x="314"/>
        <item x="3742"/>
        <item x="4917"/>
        <item x="4707"/>
        <item x="4915"/>
        <item x="3942"/>
        <item x="3862"/>
        <item x="2405"/>
        <item x="3824"/>
        <item x="2463"/>
        <item x="772"/>
        <item x="2577"/>
        <item x="3769"/>
        <item x="2676"/>
        <item x="1714"/>
        <item x="1197"/>
        <item x="78"/>
        <item x="2471"/>
        <item x="2096"/>
        <item x="3969"/>
        <item x="4286"/>
        <item x="1699"/>
        <item x="3669"/>
        <item x="3367"/>
        <item x="4702"/>
        <item x="2141"/>
        <item x="3872"/>
        <item x="83"/>
        <item x="971"/>
        <item x="3954"/>
        <item x="4916"/>
        <item x="3638"/>
        <item x="37"/>
        <item x="4670"/>
        <item x="4673"/>
        <item x="3366"/>
        <item x="3178"/>
        <item x="368"/>
        <item x="4823"/>
        <item x="4269"/>
        <item x="248"/>
        <item x="4231"/>
        <item x="4593"/>
        <item x="2003"/>
        <item x="1415"/>
        <item x="1847"/>
        <item x="4532"/>
        <item x="3393"/>
        <item x="4515"/>
        <item x="4567"/>
        <item x="4524"/>
        <item x="3598"/>
        <item x="3938"/>
        <item x="2411"/>
        <item x="3127"/>
        <item x="1223"/>
        <item x="2797"/>
        <item x="1763"/>
        <item x="2434"/>
        <item x="3221"/>
        <item x="598"/>
        <item x="3293"/>
        <item x="805"/>
        <item x="4412"/>
        <item x="936"/>
        <item x="4869"/>
        <item x="3587"/>
        <item x="2815"/>
        <item x="3979"/>
        <item x="4591"/>
        <item x="1014"/>
        <item x="4663"/>
        <item x="443"/>
        <item x="1993"/>
        <item x="2924"/>
        <item x="3878"/>
        <item x="1004"/>
        <item x="1211"/>
        <item x="3662"/>
        <item x="4003"/>
        <item x="339"/>
        <item x="2153"/>
        <item x="4159"/>
        <item x="2898"/>
        <item x="1953"/>
        <item x="186"/>
        <item x="3629"/>
        <item x="4226"/>
        <item x="4056"/>
        <item x="3605"/>
        <item x="1709"/>
        <item x="4242"/>
        <item x="814"/>
        <item x="2004"/>
        <item x="1808"/>
        <item x="3352"/>
        <item x="4096"/>
        <item x="3473"/>
        <item x="398"/>
        <item x="89"/>
        <item x="4665"/>
        <item x="2617"/>
        <item x="4097"/>
        <item x="4453"/>
        <item x="2555"/>
        <item x="962"/>
        <item x="4609"/>
        <item x="4636"/>
        <item x="4342"/>
        <item x="153"/>
        <item x="707"/>
        <item x="2716"/>
        <item x="2051"/>
        <item x="4660"/>
        <item x="1563"/>
        <item x="2402"/>
        <item x="580"/>
        <item x="877"/>
        <item x="4772"/>
        <item x="4754"/>
        <item x="557"/>
        <item x="930"/>
        <item x="125"/>
        <item x="4871"/>
        <item x="3803"/>
        <item x="592"/>
        <item x="1507"/>
        <item x="1354"/>
        <item x="2607"/>
        <item x="4834"/>
        <item x="4322"/>
        <item x="20"/>
        <item x="4552"/>
        <item x="2085"/>
        <item x="4157"/>
        <item x="2217"/>
        <item x="4853"/>
        <item x="4260"/>
        <item x="1180"/>
        <item x="3184"/>
        <item x="3467"/>
        <item x="313"/>
        <item x="4540"/>
        <item x="2386"/>
        <item x="141"/>
        <item x="4862"/>
        <item x="4846"/>
        <item x="4021"/>
        <item x="4298"/>
        <item x="4293"/>
        <item x="998"/>
        <item x="206"/>
        <item x="2943"/>
        <item x="1497"/>
        <item x="4680"/>
        <item x="1199"/>
        <item x="4486"/>
        <item x="4767"/>
        <item x="1695"/>
        <item x="1431"/>
        <item x="642"/>
        <item x="4893"/>
        <item x="4481"/>
        <item x="1661"/>
        <item x="3637"/>
        <item x="3940"/>
        <item x="2"/>
        <item x="4595"/>
        <item x="2997"/>
        <item x="135"/>
        <item x="665"/>
        <item x="241"/>
        <item x="3863"/>
        <item x="2076"/>
        <item x="4546"/>
        <item x="3649"/>
        <item x="4842"/>
        <item x="3328"/>
        <item x="3890"/>
        <item x="8"/>
        <item x="4462"/>
        <item x="2053"/>
        <item x="2556"/>
        <item x="4051"/>
        <item x="3338"/>
        <item x="3462"/>
        <item x="2638"/>
        <item x="4452"/>
        <item x="3895"/>
        <item x="4689"/>
        <item x="4820"/>
        <item x="162"/>
        <item x="3004"/>
        <item x="1149"/>
        <item x="4392"/>
        <item x="3891"/>
        <item x="4052"/>
        <item x="4807"/>
        <item x="2905"/>
        <item x="2927"/>
        <item x="4879"/>
        <item x="1044"/>
        <item x="4525"/>
        <item x="753"/>
        <item x="319"/>
        <item x="4154"/>
        <item x="2413"/>
        <item x="2370"/>
        <item x="4883"/>
        <item x="1657"/>
        <item x="3644"/>
        <item x="2767"/>
        <item x="4219"/>
        <item x="4285"/>
        <item x="812"/>
        <item x="4476"/>
        <item x="4258"/>
        <item x="3362"/>
        <item x="2261"/>
        <item x="2727"/>
        <item x="4530"/>
        <item x="472"/>
        <item x="2493"/>
        <item x="1305"/>
        <item x="3099"/>
        <item x="1123"/>
        <item x="3177"/>
        <item x="3088"/>
        <item x="3208"/>
        <item x="1256"/>
        <item x="4769"/>
        <item x="1192"/>
        <item x="2385"/>
        <item x="106"/>
        <item x="4359"/>
        <item x="3949"/>
        <item x="2899"/>
        <item x="2719"/>
        <item x="2968"/>
        <item x="1882"/>
        <item x="4102"/>
        <item x="4416"/>
        <item x="3371"/>
        <item x="1317"/>
        <item x="628"/>
        <item x="2778"/>
        <item x="4825"/>
        <item x="363"/>
        <item x="4372"/>
        <item x="4281"/>
        <item x="586"/>
        <item x="2426"/>
        <item x="4637"/>
        <item x="4523"/>
        <item x="57"/>
        <item x="3626"/>
        <item x="1745"/>
        <item x="2152"/>
        <item x="4790"/>
        <item x="198"/>
        <item x="1726"/>
        <item x="513"/>
        <item x="464"/>
        <item x="618"/>
        <item x="4087"/>
        <item x="685"/>
        <item x="3193"/>
        <item x="4433"/>
        <item x="3927"/>
        <item x="1503"/>
        <item x="3452"/>
        <item x="3166"/>
        <item x="3423"/>
        <item x="3078"/>
        <item x="4892"/>
        <item x="3941"/>
        <item x="4615"/>
        <item x="4819"/>
        <item x="2901"/>
        <item x="1163"/>
        <item x="3076"/>
        <item x="3958"/>
        <item x="3717"/>
        <item x="3417"/>
        <item x="1713"/>
        <item x="45"/>
        <item x="4654"/>
        <item x="3842"/>
        <item x="4066"/>
        <item x="1718"/>
        <item x="4504"/>
        <item x="4858"/>
        <item x="1200"/>
        <item x="3661"/>
        <item x="3555"/>
        <item x="3299"/>
        <item x="4302"/>
        <item x="1179"/>
        <item x="3868"/>
        <item x="3130"/>
        <item x="4479"/>
        <item x="1385"/>
        <item x="253"/>
        <item x="4658"/>
        <item x="4460"/>
        <item x="4870"/>
        <item x="1334"/>
        <item x="4729"/>
        <item x="3617"/>
        <item x="3647"/>
        <item x="3206"/>
        <item x="3377"/>
        <item x="2287"/>
        <item x="2092"/>
        <item x="4129"/>
        <item x="1996"/>
        <item x="4856"/>
        <item x="2359"/>
        <item x="1863"/>
        <item x="1462"/>
        <item x="2983"/>
        <item x="365"/>
        <item x="3233"/>
        <item x="10"/>
        <item x="1373"/>
        <item x="2602"/>
        <item x="2067"/>
        <item x="3759"/>
        <item x="4583"/>
        <item x="4914"/>
        <item x="1026"/>
        <item x="2058"/>
        <item x="3784"/>
        <item x="1559"/>
        <item x="4214"/>
        <item x="4147"/>
        <item x="4536"/>
        <item x="2320"/>
        <item x="79"/>
        <item x="4427"/>
        <item x="798"/>
        <item x="2583"/>
        <item x="1186"/>
        <item x="4848"/>
        <item x="3195"/>
        <item x="1355"/>
        <item x="4315"/>
        <item x="4025"/>
        <item x="3765"/>
        <item x="3933"/>
        <item x="4387"/>
        <item x="4841"/>
        <item x="4337"/>
        <item x="376"/>
        <item x="4140"/>
        <item x="4224"/>
        <item x="3434"/>
        <item x="3976"/>
        <item x="4607"/>
        <item x="4328"/>
        <item x="4507"/>
        <item x="1720"/>
        <item x="1512"/>
        <item x="4661"/>
        <item x="1400"/>
        <item x="2692"/>
        <item x="3882"/>
        <item x="4876"/>
        <item x="2820"/>
        <item x="4198"/>
        <item x="3826"/>
        <item x="3063"/>
        <item x="3258"/>
        <item x="3994"/>
        <item x="2070"/>
        <item x="4774"/>
        <item x="2440"/>
        <item x="4487"/>
        <item x="3912"/>
        <item x="4360"/>
        <item x="2186"/>
        <item x="4164"/>
        <item x="2323"/>
        <item x="4263"/>
        <item x="4190"/>
        <item x="1449"/>
        <item x="4498"/>
        <item x="4516"/>
        <item x="4652"/>
        <item x="3619"/>
        <item x="754"/>
        <item x="4124"/>
        <item x="3664"/>
        <item x="2315"/>
        <item x="453"/>
        <item x="1454"/>
        <item x="3489"/>
        <item x="144"/>
        <item x="4125"/>
        <item x="2345"/>
        <item x="3859"/>
        <item x="4519"/>
        <item x="4029"/>
        <item x="2164"/>
        <item x="65"/>
        <item x="3145"/>
        <item x="1628"/>
        <item x="261"/>
        <item x="4657"/>
        <item x="4768"/>
        <item x="4755"/>
        <item x="3560"/>
        <item x="1338"/>
        <item x="2965"/>
        <item x="4703"/>
        <item x="4008"/>
        <item x="698"/>
        <item x="3471"/>
        <item x="3402"/>
        <item x="1482"/>
        <item x="531"/>
        <item x="27"/>
        <item x="3659"/>
        <item x="4250"/>
        <item x="4344"/>
        <item x="2697"/>
        <item x="4064"/>
        <item x="2518"/>
        <item x="3778"/>
        <item x="4352"/>
        <item x="4255"/>
        <item x="2211"/>
        <item x="3887"/>
        <item x="3037"/>
        <item x="4070"/>
        <item x="4364"/>
        <item x="1694"/>
        <item x="4158"/>
        <item x="4766"/>
        <item x="4793"/>
        <item x="4273"/>
        <item x="3728"/>
        <item x="1949"/>
        <item x="4564"/>
        <item x="4811"/>
        <item x="2909"/>
        <item x="4349"/>
        <item x="3039"/>
        <item x="275"/>
        <item x="4802"/>
        <item x="692"/>
        <item x="1213"/>
        <item x="2972"/>
        <item x="3797"/>
        <item x="3480"/>
        <item x="177"/>
        <item x="3741"/>
        <item x="2304"/>
        <item x="4435"/>
        <item x="2298"/>
        <item x="4401"/>
        <item x="2375"/>
        <item x="4351"/>
        <item x="4187"/>
        <item x="4308"/>
        <item x="3748"/>
        <item x="4666"/>
        <item x="4386"/>
        <item x="3427"/>
        <item x="2595"/>
        <item x="2712"/>
        <item x="677"/>
        <item x="3060"/>
        <item x="4662"/>
        <item x="4734"/>
        <item x="3538"/>
        <item x="2573"/>
        <item x="245"/>
        <item x="4898"/>
        <item x="4745"/>
        <item x="4590"/>
        <item x="722"/>
        <item x="2783"/>
        <item x="3033"/>
        <item x="2802"/>
        <item x="4144"/>
        <item x="501"/>
        <item x="4280"/>
        <item x="3373"/>
        <item x="3474"/>
        <item x="3715"/>
        <item x="4664"/>
        <item x="4358"/>
        <item x="1715"/>
        <item x="4080"/>
        <item x="1391"/>
        <item x="3043"/>
        <item x="1736"/>
        <item x="2634"/>
        <item x="4708"/>
        <item x="961"/>
        <item x="3105"/>
        <item x="953"/>
        <item x="2355"/>
        <item x="4831"/>
        <item x="222"/>
        <item x="3369"/>
        <item x="4821"/>
        <item x="3314"/>
        <item x="2794"/>
        <item x="98"/>
        <item x="3919"/>
        <item x="4675"/>
        <item x="2337"/>
        <item x="483"/>
        <item x="4605"/>
        <item x="3707"/>
        <item x="3909"/>
        <item x="4613"/>
        <item x="3799"/>
        <item x="3801"/>
        <item x="3479"/>
        <item x="4252"/>
        <item x="1786"/>
        <item x="1643"/>
        <item x="1414"/>
        <item x="3747"/>
        <item x="4419"/>
        <item x="4867"/>
        <item x="3317"/>
        <item x="3749"/>
        <item x="2431"/>
        <item x="4262"/>
        <item x="4505"/>
        <item x="801"/>
        <item x="4828"/>
        <item x="2155"/>
        <item x="3684"/>
        <item x="4233"/>
        <item x="4808"/>
        <item x="4551"/>
        <item x="3633"/>
        <item x="4441"/>
        <item x="3687"/>
        <item x="4036"/>
        <item x="2845"/>
        <item x="3939"/>
        <item x="3337"/>
        <item x="4608"/>
        <item x="3936"/>
        <item x="3254"/>
        <item x="4"/>
        <item x="3811"/>
        <item t="default"/>
      </items>
    </pivotField>
    <pivotField compact="0" outline="0" showAll="0"/>
    <pivotField axis="axisRow" compact="0" outline="0" showAll="0" defaultSubtotal="0">
      <items count="2399">
        <item x="2109"/>
        <item x="1586"/>
        <item x="1855"/>
        <item x="2268"/>
        <item x="1374"/>
        <item x="1927"/>
        <item x="1500"/>
        <item x="904"/>
        <item x="1222"/>
        <item x="1495"/>
        <item x="1999"/>
        <item x="1982"/>
        <item x="1995"/>
        <item x="2045"/>
        <item x="1790"/>
        <item x="167"/>
        <item x="1759"/>
        <item x="1069"/>
        <item x="239"/>
        <item x="451"/>
        <item x="1984"/>
        <item x="1288"/>
        <item x="1692"/>
        <item x="765"/>
        <item x="1589"/>
        <item x="1270"/>
        <item x="383"/>
        <item x="409"/>
        <item x="2279"/>
        <item x="2298"/>
        <item x="1183"/>
        <item x="1530"/>
        <item x="1172"/>
        <item x="211"/>
        <item x="1740"/>
        <item x="1366"/>
        <item x="406"/>
        <item x="625"/>
        <item x="1263"/>
        <item x="786"/>
        <item x="76"/>
        <item x="980"/>
        <item x="1124"/>
        <item x="242"/>
        <item x="2226"/>
        <item x="555"/>
        <item x="315"/>
        <item x="114"/>
        <item x="955"/>
        <item x="1730"/>
        <item x="1514"/>
        <item x="100"/>
        <item x="1986"/>
        <item x="2213"/>
        <item x="1198"/>
        <item x="2094"/>
        <item x="1896"/>
        <item x="104"/>
        <item x="2017"/>
        <item x="1866"/>
        <item x="2209"/>
        <item x="1842"/>
        <item x="1510"/>
        <item x="690"/>
        <item x="460"/>
        <item x="630"/>
        <item x="122"/>
        <item x="931"/>
        <item x="1857"/>
        <item x="1856"/>
        <item x="718"/>
        <item x="1339"/>
        <item x="2072"/>
        <item x="1063"/>
        <item x="641"/>
        <item x="1711"/>
        <item x="2134"/>
        <item x="2331"/>
        <item x="1761"/>
        <item x="2111"/>
        <item x="941"/>
        <item x="2187"/>
        <item x="1676"/>
        <item x="982"/>
        <item x="1757"/>
        <item x="1413"/>
        <item x="263"/>
        <item x="1086"/>
        <item x="1809"/>
        <item x="1043"/>
        <item x="489"/>
        <item x="13"/>
        <item x="2332"/>
        <item x="465"/>
        <item x="2377"/>
        <item x="1466"/>
        <item x="226"/>
        <item x="743"/>
        <item x="989"/>
        <item x="1682"/>
        <item x="922"/>
        <item x="2317"/>
        <item x="2291"/>
        <item x="968"/>
        <item x="2365"/>
        <item x="783"/>
        <item x="468"/>
        <item x="5"/>
        <item x="2073"/>
        <item x="1375"/>
        <item x="1467"/>
        <item x="214"/>
        <item x="1148"/>
        <item x="1743"/>
        <item x="301"/>
        <item x="734"/>
        <item x="445"/>
        <item x="1386"/>
        <item x="279"/>
        <item x="106"/>
        <item x="448"/>
        <item x="325"/>
        <item x="964"/>
        <item x="1457"/>
        <item x="2174"/>
        <item x="2038"/>
        <item x="536"/>
        <item x="544"/>
        <item x="870"/>
        <item x="927"/>
        <item x="1755"/>
        <item x="394"/>
        <item x="1800"/>
        <item x="983"/>
        <item x="241"/>
        <item x="1890"/>
        <item x="2097"/>
        <item x="20"/>
        <item x="1156"/>
        <item x="2395"/>
        <item x="274"/>
        <item x="913"/>
        <item x="1253"/>
        <item x="1144"/>
        <item x="1768"/>
        <item x="261"/>
        <item x="1394"/>
        <item x="1908"/>
        <item x="2240"/>
        <item x="1426"/>
        <item x="1524"/>
        <item x="681"/>
        <item x="2029"/>
        <item x="1368"/>
        <item x="542"/>
        <item x="2148"/>
        <item x="2392"/>
        <item x="188"/>
        <item x="1581"/>
        <item x="842"/>
        <item x="993"/>
        <item x="906"/>
        <item x="1762"/>
        <item x="1433"/>
        <item x="364"/>
        <item x="2262"/>
        <item x="337"/>
        <item x="466"/>
        <item x="531"/>
        <item x="1659"/>
        <item x="257"/>
        <item x="277"/>
        <item x="1688"/>
        <item x="15"/>
        <item x="2196"/>
        <item x="1000"/>
        <item x="35"/>
        <item x="2105"/>
        <item x="461"/>
        <item x="520"/>
        <item x="754"/>
        <item x="2074"/>
        <item x="846"/>
        <item x="202"/>
        <item x="2159"/>
        <item x="1400"/>
        <item x="1217"/>
        <item x="1380"/>
        <item x="1956"/>
        <item x="2107"/>
        <item x="2397"/>
        <item x="443"/>
        <item x="1868"/>
        <item x="1792"/>
        <item x="952"/>
        <item x="798"/>
        <item x="1683"/>
        <item x="292"/>
        <item x="193"/>
        <item x="1360"/>
        <item x="2171"/>
        <item x="111"/>
        <item x="1628"/>
        <item x="2326"/>
        <item x="1922"/>
        <item x="825"/>
        <item x="2277"/>
        <item x="649"/>
        <item x="803"/>
        <item x="515"/>
        <item x="1644"/>
        <item x="944"/>
        <item x="1703"/>
        <item x="2133"/>
        <item x="1207"/>
        <item x="883"/>
        <item x="2188"/>
        <item x="160"/>
        <item x="1186"/>
        <item x="666"/>
        <item x="950"/>
        <item x="1312"/>
        <item x="227"/>
        <item x="1913"/>
        <item x="1509"/>
        <item x="1355"/>
        <item x="784"/>
        <item x="1203"/>
        <item x="811"/>
        <item x="307"/>
        <item x="1812"/>
        <item x="1364"/>
        <item x="855"/>
        <item x="2025"/>
        <item x="1142"/>
        <item x="61"/>
        <item x="1939"/>
        <item x="493"/>
        <item x="1974"/>
        <item x="149"/>
        <item x="180"/>
        <item x="2065"/>
        <item x="2375"/>
        <item x="997"/>
        <item x="1783"/>
        <item x="2383"/>
        <item x="2355"/>
        <item x="108"/>
        <item x="346"/>
        <item x="1278"/>
        <item x="2047"/>
        <item x="717"/>
        <item x="2354"/>
        <item x="25"/>
        <item x="1023"/>
        <item x="2194"/>
        <item x="1830"/>
        <item x="1631"/>
        <item x="209"/>
        <item x="2139"/>
        <item x="521"/>
        <item x="438"/>
        <item x="1237"/>
        <item x="1551"/>
        <item x="1122"/>
        <item x="356"/>
        <item x="981"/>
        <item x="355"/>
        <item x="882"/>
        <item x="1924"/>
        <item x="979"/>
        <item x="1195"/>
        <item x="545"/>
        <item x="1998"/>
        <item x="2265"/>
        <item x="730"/>
        <item x="1737"/>
        <item x="1617"/>
        <item x="830"/>
        <item x="2000"/>
        <item x="1068"/>
        <item x="2360"/>
        <item x="1119"/>
        <item x="11"/>
        <item x="527"/>
        <item x="86"/>
        <item x="2313"/>
        <item x="2142"/>
        <item x="1574"/>
        <item x="553"/>
        <item x="770"/>
        <item x="296"/>
        <item x="766"/>
        <item x="462"/>
        <item x="59"/>
        <item x="2308"/>
        <item x="1955"/>
        <item x="128"/>
        <item x="1681"/>
        <item x="1873"/>
        <item x="1306"/>
        <item x="1532"/>
        <item x="1259"/>
        <item x="827"/>
        <item x="2318"/>
        <item x="2163"/>
        <item x="2241"/>
        <item x="2224"/>
        <item x="534"/>
        <item x="2154"/>
        <item x="1117"/>
        <item x="799"/>
        <item x="1699"/>
        <item x="145"/>
        <item x="2369"/>
        <item x="2251"/>
        <item x="1257"/>
        <item x="1184"/>
        <item x="1763"/>
        <item x="1472"/>
        <item x="1996"/>
        <item x="1765"/>
        <item x="793"/>
        <item x="611"/>
        <item x="1577"/>
        <item x="1482"/>
        <item x="591"/>
        <item x="576"/>
        <item x="720"/>
        <item x="948"/>
        <item x="962"/>
        <item x="2119"/>
        <item x="1407"/>
        <item x="1241"/>
        <item x="1894"/>
        <item x="2170"/>
        <item x="82"/>
        <item x="358"/>
        <item x="636"/>
        <item x="126"/>
        <item x="1831"/>
        <item x="1900"/>
        <item x="661"/>
        <item x="1895"/>
        <item x="940"/>
        <item x="2307"/>
        <item x="74"/>
        <item x="801"/>
        <item x="693"/>
        <item x="2081"/>
        <item x="731"/>
        <item x="1030"/>
        <item x="616"/>
        <item x="1933"/>
        <item x="1439"/>
        <item x="175"/>
        <item x="19"/>
        <item x="582"/>
        <item x="885"/>
        <item x="610"/>
        <item x="565"/>
        <item x="1056"/>
        <item x="1828"/>
        <item x="1016"/>
        <item x="1625"/>
        <item x="1670"/>
        <item x="1585"/>
        <item x="455"/>
        <item x="162"/>
        <item x="1188"/>
        <item x="1236"/>
        <item x="1250"/>
        <item x="2161"/>
        <item x="1605"/>
        <item x="1795"/>
        <item x="1578"/>
        <item x="89"/>
        <item x="1742"/>
        <item x="3"/>
        <item x="2167"/>
        <item x="1267"/>
        <item x="876"/>
        <item x="1264"/>
        <item x="483"/>
        <item x="168"/>
        <item x="1307"/>
        <item x="1315"/>
        <item x="1064"/>
        <item x="2157"/>
        <item x="1771"/>
        <item x="295"/>
        <item x="1358"/>
        <item x="1484"/>
        <item x="1471"/>
        <item x="2035"/>
        <item x="286"/>
        <item x="326"/>
        <item x="2066"/>
        <item x="264"/>
        <item x="896"/>
        <item x="1931"/>
        <item x="558"/>
        <item x="22"/>
        <item x="2374"/>
        <item x="1592"/>
        <item x="1932"/>
        <item x="1817"/>
        <item x="2285"/>
        <item x="1966"/>
        <item x="742"/>
        <item x="1019"/>
        <item x="475"/>
        <item x="2079"/>
        <item x="1003"/>
        <item x="1205"/>
        <item x="1128"/>
        <item x="317"/>
        <item x="2076"/>
        <item x="640"/>
        <item x="1823"/>
        <item x="836"/>
        <item x="2271"/>
        <item x="2138"/>
        <item x="424"/>
        <item x="1054"/>
        <item x="2127"/>
        <item x="240"/>
        <item x="2243"/>
        <item x="1746"/>
        <item x="1201"/>
        <item x="1525"/>
        <item x="1772"/>
        <item x="812"/>
        <item x="1797"/>
        <item x="2378"/>
        <item x="949"/>
        <item x="1131"/>
        <item x="1238"/>
        <item x="1341"/>
        <item x="1437"/>
        <item x="1362"/>
        <item x="1725"/>
        <item x="1273"/>
        <item x="1539"/>
        <item x="1888"/>
        <item x="2346"/>
        <item x="1640"/>
        <item x="26"/>
        <item x="1599"/>
        <item x="2104"/>
        <item x="969"/>
        <item x="1491"/>
        <item x="985"/>
        <item x="2275"/>
        <item x="2151"/>
        <item x="219"/>
        <item x="2398"/>
        <item x="338"/>
        <item x="2363"/>
        <item x="2176"/>
        <item x="1767"/>
        <item x="878"/>
        <item x="2358"/>
        <item x="1954"/>
        <item x="1401"/>
        <item x="1159"/>
        <item x="464"/>
        <item x="665"/>
        <item x="478"/>
        <item x="1187"/>
        <item x="516"/>
        <item x="1869"/>
        <item x="1921"/>
        <item x="1877"/>
        <item x="1074"/>
        <item x="1827"/>
        <item x="1408"/>
        <item x="1247"/>
        <item x="1151"/>
        <item x="121"/>
        <item x="1582"/>
        <item x="1303"/>
        <item x="1803"/>
        <item x="2385"/>
        <item x="2215"/>
        <item x="951"/>
        <item x="2366"/>
        <item x="147"/>
        <item x="1715"/>
        <item x="1975"/>
        <item x="1938"/>
        <item x="2006"/>
        <item x="967"/>
        <item x="1561"/>
        <item x="50"/>
        <item x="95"/>
        <item x="2037"/>
        <item x="2044"/>
        <item x="593"/>
        <item x="471"/>
        <item x="2114"/>
        <item x="2121"/>
        <item x="428"/>
        <item x="1915"/>
        <item x="1423"/>
        <item x="1600"/>
        <item x="68"/>
        <item x="345"/>
        <item x="2302"/>
        <item x="1606"/>
        <item x="473"/>
        <item x="1289"/>
        <item x="1018"/>
        <item x="2335"/>
        <item x="1969"/>
        <item x="1462"/>
        <item x="271"/>
        <item x="387"/>
        <item x="2162"/>
        <item x="1517"/>
        <item x="767"/>
        <item x="603"/>
        <item x="1314"/>
        <item x="507"/>
        <item x="1976"/>
        <item x="186"/>
        <item x="354"/>
        <item x="597"/>
        <item x="1235"/>
        <item x="1804"/>
        <item x="1111"/>
        <item x="363"/>
        <item x="1479"/>
        <item x="886"/>
        <item x="283"/>
        <item x="504"/>
        <item x="2005"/>
        <item x="1129"/>
        <item x="1892"/>
        <item x="331"/>
        <item x="1275"/>
        <item x="1338"/>
        <item x="290"/>
        <item x="1911"/>
        <item x="312"/>
        <item x="115"/>
        <item x="138"/>
        <item x="669"/>
        <item x="1476"/>
        <item x="2008"/>
        <item x="1269"/>
        <item x="2019"/>
        <item x="9"/>
        <item x="495"/>
        <item x="1180"/>
        <item x="64"/>
        <item x="1246"/>
        <item x="102"/>
        <item x="1300"/>
        <item x="1555"/>
        <item x="2328"/>
        <item x="1902"/>
        <item x="485"/>
        <item x="342"/>
        <item x="2327"/>
        <item x="496"/>
        <item x="575"/>
        <item x="206"/>
        <item x="1490"/>
        <item x="1648"/>
        <item x="1096"/>
        <item x="1632"/>
        <item x="1098"/>
        <item x="1815"/>
        <item x="1112"/>
        <item x="1945"/>
        <item x="1353"/>
        <item x="2032"/>
        <item x="267"/>
        <item x="1282"/>
        <item x="816"/>
        <item x="1058"/>
        <item x="562"/>
        <item x="1508"/>
        <item x="1851"/>
        <item x="1152"/>
        <item x="1708"/>
        <item x="1872"/>
        <item x="164"/>
        <item x="1548"/>
        <item x="281"/>
        <item x="1626"/>
        <item x="62"/>
        <item x="1497"/>
        <item x="756"/>
        <item x="822"/>
        <item x="677"/>
        <item x="1440"/>
        <item x="1853"/>
        <item x="372"/>
        <item x="1447"/>
        <item x="2250"/>
        <item x="319"/>
        <item x="52"/>
        <item x="4"/>
        <item x="1118"/>
        <item x="2031"/>
        <item x="860"/>
        <item x="2062"/>
        <item x="2278"/>
        <item x="1121"/>
        <item x="704"/>
        <item x="1988"/>
        <item x="1702"/>
        <item x="1455"/>
        <item x="75"/>
        <item x="2069"/>
        <item x="1279"/>
        <item x="807"/>
        <item x="2050"/>
        <item x="777"/>
        <item x="2344"/>
        <item x="1190"/>
        <item x="1707"/>
        <item x="930"/>
        <item x="2261"/>
        <item x="229"/>
        <item x="1734"/>
        <item x="2015"/>
        <item x="1464"/>
        <item x="753"/>
        <item x="103"/>
        <item x="2092"/>
        <item x="1421"/>
        <item x="574"/>
        <item x="1770"/>
        <item x="1649"/>
        <item x="1480"/>
        <item x="1901"/>
        <item x="1105"/>
        <item x="752"/>
        <item x="725"/>
        <item x="986"/>
        <item x="1176"/>
        <item x="2164"/>
        <item x="1414"/>
        <item x="2276"/>
        <item x="1806"/>
        <item x="1351"/>
        <item x="1192"/>
        <item x="247"/>
        <item x="1340"/>
        <item x="2325"/>
        <item x="79"/>
        <item x="2380"/>
        <item x="2233"/>
        <item x="1301"/>
        <item x="1409"/>
        <item x="123"/>
        <item x="2257"/>
        <item x="2106"/>
        <item x="2202"/>
        <item x="1777"/>
        <item x="921"/>
        <item x="182"/>
        <item x="1450"/>
        <item x="1029"/>
        <item x="1242"/>
        <item x="1493"/>
        <item x="1647"/>
        <item x="549"/>
        <item x="607"/>
        <item x="1223"/>
        <item x="2299"/>
        <item x="1602"/>
        <item x="538"/>
        <item x="1979"/>
        <item x="273"/>
        <item x="1987"/>
        <item x="1665"/>
        <item x="1036"/>
        <item x="612"/>
        <item x="1642"/>
        <item x="2220"/>
        <item x="1726"/>
        <item x="787"/>
        <item x="1646"/>
        <item x="1398"/>
        <item x="1454"/>
        <item x="2086"/>
        <item x="2259"/>
        <item x="280"/>
        <item x="1397"/>
        <item x="176"/>
        <item x="1298"/>
        <item x="695"/>
        <item x="747"/>
        <item x="144"/>
        <item x="1335"/>
        <item x="1456"/>
        <item x="1981"/>
        <item x="1821"/>
        <item x="420"/>
        <item x="70"/>
        <item x="2246"/>
        <item x="1173"/>
        <item x="1629"/>
        <item x="1784"/>
        <item x="158"/>
        <item x="291"/>
        <item x="1667"/>
        <item x="2009"/>
        <item x="439"/>
        <item x="336"/>
        <item x="936"/>
        <item x="189"/>
        <item x="1612"/>
        <item x="1844"/>
        <item x="2110"/>
        <item x="1233"/>
        <item x="881"/>
        <item x="869"/>
        <item x="1545"/>
        <item x="1252"/>
        <item x="1622"/>
        <item x="802"/>
        <item x="1568"/>
        <item x="568"/>
        <item x="1146"/>
        <item x="1082"/>
        <item x="1157"/>
        <item x="794"/>
        <item x="1671"/>
        <item x="403"/>
        <item x="2210"/>
        <item x="2057"/>
        <item x="293"/>
        <item x="501"/>
        <item x="639"/>
        <item x="623"/>
        <item x="449"/>
        <item x="1034"/>
        <item x="1543"/>
        <item x="304"/>
        <item x="912"/>
        <item x="1909"/>
        <item x="215"/>
        <item x="1389"/>
        <item x="300"/>
        <item x="1580"/>
        <item x="170"/>
        <item x="236"/>
        <item x="1076"/>
        <item x="81"/>
        <item x="729"/>
        <item x="1718"/>
        <item x="1191"/>
        <item x="2178"/>
        <item x="217"/>
        <item x="362"/>
        <item x="585"/>
        <item x="2150"/>
        <item x="233"/>
        <item x="479"/>
        <item x="299"/>
        <item x="1025"/>
        <item x="858"/>
        <item x="1224"/>
        <item x="1609"/>
        <item x="142"/>
        <item x="83"/>
        <item x="434"/>
        <item x="517"/>
        <item x="1593"/>
        <item x="1540"/>
        <item x="1741"/>
        <item x="943"/>
        <item x="657"/>
        <item x="2218"/>
        <item x="1393"/>
        <item x="2003"/>
        <item x="1158"/>
        <item x="2088"/>
        <item x="1753"/>
        <item x="627"/>
        <item x="276"/>
        <item x="1163"/>
        <item x="1087"/>
        <item x="2078"/>
        <item x="1102"/>
        <item x="2034"/>
        <item x="1290"/>
        <item x="844"/>
        <item x="953"/>
        <item x="330"/>
        <item x="973"/>
        <item x="1624"/>
        <item x="2090"/>
        <item x="541"/>
        <item x="1"/>
        <item x="366"/>
        <item x="857"/>
        <item x="2082"/>
        <item x="1313"/>
        <item x="2200"/>
        <item x="1570"/>
        <item x="560"/>
        <item x="751"/>
        <item x="1013"/>
        <item x="303"/>
        <item x="1162"/>
        <item x="914"/>
        <item x="1280"/>
        <item x="2255"/>
        <item x="367"/>
        <item x="808"/>
        <item x="1044"/>
        <item x="37"/>
        <item x="1381"/>
        <item x="525"/>
        <item x="1494"/>
        <item x="2054"/>
        <item x="129"/>
        <item x="2168"/>
        <item x="2108"/>
        <item x="1007"/>
        <item x="2023"/>
        <item x="1836"/>
        <item x="2227"/>
        <item x="1535"/>
        <item x="1847"/>
        <item x="1942"/>
        <item x="384"/>
        <item x="646"/>
        <item x="1347"/>
        <item x="1882"/>
        <item x="1619"/>
        <item x="377"/>
        <item x="2067"/>
        <item x="370"/>
        <item x="2245"/>
        <item x="879"/>
        <item x="2339"/>
        <item x="2053"/>
        <item x="1404"/>
        <item x="656"/>
        <item x="1879"/>
        <item x="1834"/>
        <item x="2248"/>
        <item x="1991"/>
        <item x="2033"/>
        <item x="1700"/>
        <item x="251"/>
        <item x="929"/>
        <item x="1903"/>
        <item x="1603"/>
        <item x="284"/>
        <item x="2269"/>
        <item x="854"/>
        <item x="67"/>
        <item x="440"/>
        <item x="2283"/>
        <item x="109"/>
        <item x="1590"/>
        <item x="1406"/>
        <item x="456"/>
        <item x="1793"/>
        <item x="1733"/>
        <item x="1047"/>
        <item x="87"/>
        <item x="1147"/>
        <item x="1914"/>
        <item x="1919"/>
        <item x="659"/>
        <item x="655"/>
        <item x="632"/>
        <item x="1925"/>
        <item x="676"/>
        <item x="386"/>
        <item x="1527"/>
        <item x="1038"/>
        <item x="1537"/>
        <item x="1614"/>
        <item x="758"/>
        <item x="2242"/>
        <item x="848"/>
        <item x="1258"/>
        <item x="613"/>
        <item x="569"/>
        <item x="1832"/>
        <item x="1859"/>
        <item x="1005"/>
        <item x="1698"/>
        <item x="2388"/>
        <item x="246"/>
        <item x="604"/>
        <item x="1957"/>
        <item x="573"/>
        <item x="684"/>
        <item x="957"/>
        <item x="34"/>
        <item x="1633"/>
        <item x="847"/>
        <item x="1077"/>
        <item x="1898"/>
        <item x="2219"/>
        <item x="2270"/>
        <item x="1786"/>
        <item x="1045"/>
        <item x="1522"/>
        <item x="1876"/>
        <item x="2201"/>
        <item x="262"/>
        <item x="2387"/>
        <item x="2002"/>
        <item x="1572"/>
        <item x="561"/>
        <item x="1154"/>
        <item x="1240"/>
        <item x="1365"/>
        <item x="2341"/>
        <item x="1953"/>
        <item x="540"/>
        <item x="252"/>
        <item x="2379"/>
        <item x="73"/>
        <item x="823"/>
        <item x="0"/>
        <item x="1587"/>
        <item x="2041"/>
        <item x="1304"/>
        <item x="1865"/>
        <item x="1182"/>
        <item x="1123"/>
        <item x="1436"/>
        <item x="701"/>
        <item x="761"/>
        <item x="66"/>
        <item x="1175"/>
        <item x="1072"/>
        <item x="2312"/>
        <item x="140"/>
        <item x="1645"/>
        <item x="141"/>
        <item x="1093"/>
        <item x="946"/>
        <item x="446"/>
        <item x="1709"/>
        <item x="2001"/>
        <item x="1475"/>
        <item x="2295"/>
        <item x="1860"/>
        <item x="988"/>
        <item x="1588"/>
        <item x="33"/>
        <item x="1088"/>
        <item x="481"/>
        <item x="2036"/>
        <item x="1169"/>
        <item x="1271"/>
        <item x="2145"/>
        <item x="2286"/>
        <item x="156"/>
        <item x="1251"/>
        <item x="970"/>
        <item x="762"/>
        <item x="670"/>
        <item x="1816"/>
        <item x="1337"/>
        <item x="1382"/>
        <item x="1805"/>
        <item x="705"/>
        <item x="2350"/>
        <item x="1031"/>
        <item x="2288"/>
        <item x="689"/>
        <item x="1874"/>
        <item x="2386"/>
        <item x="1349"/>
        <item x="1295"/>
        <item x="444"/>
        <item x="2049"/>
        <item x="426"/>
        <item x="1342"/>
        <item x="1634"/>
        <item x="1764"/>
        <item x="190"/>
        <item x="352"/>
        <item x="723"/>
        <item x="223"/>
        <item x="1549"/>
        <item x="2258"/>
        <item x="645"/>
        <item x="583"/>
        <item x="900"/>
        <item x="651"/>
        <item x="365"/>
        <item x="600"/>
        <item x="732"/>
        <item x="2052"/>
        <item x="1936"/>
        <item x="1713"/>
        <item x="1993"/>
        <item x="1004"/>
        <item x="1331"/>
        <item x="589"/>
        <item x="1008"/>
        <item x="821"/>
        <item x="899"/>
        <item x="764"/>
        <item x="2128"/>
        <item x="841"/>
        <item x="1949"/>
        <item x="1225"/>
        <item x="2364"/>
        <item x="1776"/>
        <item x="608"/>
        <item x="2166"/>
        <item x="92"/>
        <item x="1668"/>
        <item x="660"/>
        <item x="817"/>
        <item x="1643"/>
        <item x="1418"/>
        <item x="2267"/>
        <item x="1542"/>
        <item x="1639"/>
        <item x="1946"/>
        <item x="580"/>
        <item x="1875"/>
        <item x="868"/>
        <item x="278"/>
        <item x="401"/>
        <item x="1613"/>
        <item x="1079"/>
        <item x="928"/>
        <item x="875"/>
        <item x="1073"/>
        <item x="1487"/>
        <item x="1208"/>
        <item x="1802"/>
        <item x="1747"/>
        <item x="1657"/>
        <item x="2384"/>
        <item x="1089"/>
        <item x="924"/>
        <item x="419"/>
        <item x="1041"/>
        <item x="1328"/>
        <item x="1384"/>
        <item x="1906"/>
        <item x="1727"/>
        <item x="474"/>
        <item x="897"/>
        <item x="405"/>
        <item x="1664"/>
        <item x="1084"/>
        <item x="652"/>
        <item x="559"/>
        <item x="1420"/>
        <item x="779"/>
        <item x="996"/>
        <item x="1104"/>
        <item x="2190"/>
        <item x="796"/>
        <item x="1620"/>
        <item x="663"/>
        <item x="1214"/>
        <item x="1850"/>
        <item x="259"/>
        <item x="90"/>
        <item x="2231"/>
        <item x="2059"/>
        <item x="1050"/>
        <item x="244"/>
        <item x="442"/>
        <item x="2204"/>
        <item x="96"/>
        <item x="2060"/>
        <item x="375"/>
        <item x="1327"/>
        <item x="1092"/>
        <item x="2223"/>
        <item x="133"/>
        <item x="502"/>
        <item x="1567"/>
        <item x="2181"/>
        <item x="506"/>
        <item x="1228"/>
        <item x="1166"/>
        <item x="1109"/>
        <item x="1002"/>
        <item x="2192"/>
        <item x="1559"/>
        <item x="1837"/>
        <item x="1461"/>
        <item x="469"/>
        <item x="1167"/>
        <item x="1220"/>
        <item x="1277"/>
        <item x="888"/>
        <item x="2263"/>
        <item x="390"/>
        <item x="895"/>
        <item x="800"/>
        <item x="1234"/>
        <item x="1779"/>
        <item x="1028"/>
        <item x="683"/>
        <item x="407"/>
        <item x="543"/>
        <item x="674"/>
        <item x="533"/>
        <item x="510"/>
        <item x="838"/>
        <item x="1782"/>
        <item x="1215"/>
        <item x="528"/>
        <item x="535"/>
        <item x="837"/>
        <item x="1026"/>
        <item x="1679"/>
        <item x="1196"/>
        <item x="1952"/>
        <item x="459"/>
        <item x="29"/>
        <item x="199"/>
        <item x="672"/>
        <item x="1791"/>
        <item x="397"/>
        <item x="757"/>
        <item x="919"/>
        <item x="131"/>
        <item x="1554"/>
        <item x="213"/>
        <item x="198"/>
        <item x="1867"/>
        <item x="1108"/>
        <item x="368"/>
        <item x="915"/>
        <item x="797"/>
        <item x="1344"/>
        <item x="707"/>
        <item x="2347"/>
        <item x="1430"/>
        <item x="828"/>
        <item x="511"/>
        <item x="1930"/>
        <item x="265"/>
        <item x="1216"/>
        <item x="1506"/>
        <item x="472"/>
        <item x="1705"/>
        <item x="1287"/>
        <item x="1204"/>
        <item x="813"/>
        <item x="433"/>
        <item x="134"/>
        <item x="1689"/>
        <item x="2099"/>
        <item x="230"/>
        <item x="359"/>
        <item x="871"/>
        <item x="47"/>
        <item x="1878"/>
        <item x="1213"/>
        <item x="457"/>
        <item x="1296"/>
        <item x="1560"/>
        <item x="903"/>
        <item x="107"/>
        <item x="1254"/>
        <item x="2297"/>
        <item x="1359"/>
        <item x="71"/>
        <item x="1595"/>
        <item x="1685"/>
        <item x="1448"/>
        <item x="2235"/>
        <item x="1438"/>
        <item x="250"/>
        <item x="849"/>
        <item x="298"/>
        <item x="956"/>
        <item x="664"/>
        <item x="975"/>
        <item x="833"/>
        <item x="2028"/>
        <item x="691"/>
        <item x="88"/>
        <item x="592"/>
        <item x="2131"/>
        <item x="65"/>
        <item x="865"/>
        <item x="2211"/>
        <item x="1009"/>
        <item x="1961"/>
        <item x="588"/>
        <item x="373"/>
        <item x="2152"/>
        <item x="453"/>
        <item x="1724"/>
        <item x="1330"/>
        <item x="2087"/>
        <item x="139"/>
        <item x="1065"/>
        <item x="2199"/>
        <item x="1583"/>
        <item x="2356"/>
        <item x="570"/>
        <item x="28"/>
        <item x="530"/>
        <item x="2381"/>
        <item x="313"/>
        <item x="867"/>
        <item x="1319"/>
        <item x="1239"/>
        <item x="343"/>
        <item x="1177"/>
        <item x="148"/>
        <item x="916"/>
        <item x="1781"/>
        <item x="893"/>
        <item x="2093"/>
        <item x="1356"/>
        <item x="1861"/>
        <item x="8"/>
        <item x="1101"/>
        <item x="889"/>
        <item x="287"/>
        <item x="1920"/>
        <item x="1388"/>
        <item x="1049"/>
        <item x="1178"/>
        <item x="537"/>
        <item x="2352"/>
        <item x="508"/>
        <item x="1161"/>
        <item x="1370"/>
        <item x="909"/>
        <item x="1155"/>
        <item x="566"/>
        <item x="2304"/>
        <item x="1773"/>
        <item x="41"/>
        <item x="2149"/>
        <item x="2222"/>
        <item x="2046"/>
        <item x="1445"/>
        <item x="673"/>
        <item x="2130"/>
        <item x="1693"/>
        <item x="741"/>
        <item x="1293"/>
        <item x="1775"/>
        <item x="417"/>
        <item x="1378"/>
        <item x="1728"/>
        <item x="594"/>
        <item x="414"/>
        <item x="1022"/>
        <item x="2137"/>
        <item x="1575"/>
        <item x="1814"/>
        <item x="2113"/>
        <item x="1371"/>
        <item x="212"/>
        <item x="2125"/>
        <item x="1140"/>
        <item x="966"/>
        <item x="892"/>
        <item x="2232"/>
        <item x="339"/>
        <item x="1465"/>
        <item x="1473"/>
        <item x="248"/>
        <item x="563"/>
        <item x="1912"/>
        <item x="1305"/>
        <item x="2272"/>
        <item x="547"/>
        <item x="1432"/>
        <item x="2321"/>
        <item x="654"/>
        <item x="1444"/>
        <item x="85"/>
        <item x="1071"/>
        <item x="1185"/>
        <item x="353"/>
        <item x="411"/>
        <item x="308"/>
        <item x="781"/>
        <item x="398"/>
        <item x="1504"/>
        <item x="1748"/>
        <item x="260"/>
        <item x="361"/>
        <item x="1027"/>
        <item x="2120"/>
        <item x="724"/>
        <item x="2371"/>
        <item x="218"/>
        <item x="371"/>
        <item x="620"/>
        <item x="53"/>
        <item x="619"/>
        <item x="609"/>
        <item x="861"/>
        <item x="998"/>
        <item x="1907"/>
        <item x="2085"/>
        <item x="1145"/>
        <item x="1962"/>
        <item x="2098"/>
        <item x="1372"/>
        <item x="1521"/>
        <item x="709"/>
        <item x="642"/>
        <item x="1544"/>
        <item x="316"/>
        <item x="143"/>
        <item x="606"/>
        <item x="2372"/>
        <item x="1194"/>
        <item x="809"/>
        <item x="2389"/>
        <item x="1654"/>
        <item x="1399"/>
        <item x="2292"/>
        <item x="1395"/>
        <item x="1918"/>
        <item x="1788"/>
        <item x="2197"/>
        <item x="2040"/>
        <item x="722"/>
        <item x="285"/>
        <item x="1297"/>
        <item x="1262"/>
        <item x="44"/>
        <item x="1015"/>
        <item x="1820"/>
        <item x="2183"/>
        <item x="1917"/>
        <item x="1066"/>
        <item x="2342"/>
        <item x="327"/>
        <item x="1885"/>
        <item x="1165"/>
        <item x="2349"/>
        <item x="644"/>
        <item x="2254"/>
        <item x="884"/>
        <item x="2042"/>
        <item x="1778"/>
        <item x="745"/>
        <item x="1926"/>
        <item x="183"/>
        <item x="519"/>
        <item x="321"/>
        <item x="599"/>
        <item x="98"/>
        <item x="702"/>
        <item x="31"/>
        <item x="1309"/>
        <item x="157"/>
        <item x="2361"/>
        <item x="1202"/>
        <item x="1835"/>
        <item x="1318"/>
        <item x="1674"/>
        <item x="853"/>
        <item x="1721"/>
        <item x="243"/>
        <item x="2020"/>
        <item x="1854"/>
        <item x="1811"/>
        <item x="2064"/>
        <item x="682"/>
        <item x="647"/>
        <item x="744"/>
        <item x="1265"/>
        <item x="750"/>
        <item x="1403"/>
        <item x="1243"/>
        <item x="1291"/>
        <item x="1704"/>
        <item x="2345"/>
        <item x="1597"/>
        <item x="2306"/>
        <item x="710"/>
        <item x="2230"/>
        <item x="2228"/>
        <item x="1978"/>
        <item x="1120"/>
        <item x="1332"/>
        <item x="2118"/>
        <item x="2281"/>
        <item x="1754"/>
        <item x="112"/>
        <item x="1531"/>
        <item x="2300"/>
        <item x="191"/>
        <item x="1769"/>
        <item x="1343"/>
        <item x="256"/>
        <item x="2238"/>
        <item x="1967"/>
        <item x="2014"/>
        <item x="499"/>
        <item x="598"/>
        <item x="1529"/>
        <item x="1691"/>
        <item x="2225"/>
        <item x="626"/>
        <item x="2333"/>
        <item x="1505"/>
        <item x="93"/>
        <item x="302"/>
        <item x="1419"/>
        <item x="1272"/>
        <item x="961"/>
        <item x="1990"/>
        <item x="1958"/>
        <item x="2316"/>
        <item x="749"/>
        <item x="579"/>
        <item x="2370"/>
        <item x="1630"/>
        <item x="959"/>
        <item x="1661"/>
        <item x="584"/>
        <item x="1410"/>
        <item x="12"/>
        <item x="347"/>
        <item x="2083"/>
        <item x="1468"/>
        <item x="17"/>
        <item x="1822"/>
        <item x="1261"/>
        <item x="341"/>
        <item x="839"/>
        <item x="1333"/>
        <item x="2382"/>
        <item x="1308"/>
        <item x="2273"/>
        <item x="2309"/>
        <item x="1910"/>
        <item x="2143"/>
        <item x="2193"/>
        <item x="852"/>
        <item x="2206"/>
        <item x="552"/>
        <item x="40"/>
        <item x="1199"/>
        <item x="1206"/>
        <item x="171"/>
        <item x="1736"/>
        <item x="805"/>
        <item x="1221"/>
        <item x="1971"/>
        <item x="1114"/>
        <item x="945"/>
        <item x="396"/>
        <item x="117"/>
        <item x="532"/>
        <item x="1127"/>
        <item x="1141"/>
        <item x="977"/>
        <item x="1422"/>
        <item x="2175"/>
        <item x="136"/>
        <item x="1558"/>
        <item x="1526"/>
        <item x="197"/>
        <item x="1766"/>
        <item x="1720"/>
        <item x="713"/>
        <item x="225"/>
        <item x="30"/>
        <item x="1576"/>
        <item x="1441"/>
        <item x="1133"/>
        <item x="1286"/>
        <item x="48"/>
        <item x="1107"/>
        <item x="1416"/>
        <item x="1449"/>
        <item x="1137"/>
        <item x="863"/>
        <item x="2117"/>
        <item x="2140"/>
        <item x="1442"/>
        <item x="1690"/>
        <item x="2018"/>
        <item x="509"/>
        <item x="1498"/>
        <item x="124"/>
        <item x="2289"/>
        <item x="1024"/>
        <item x="2237"/>
        <item x="2359"/>
        <item x="2158"/>
        <item x="1552"/>
        <item x="57"/>
        <item x="2191"/>
        <item x="1094"/>
        <item x="1807"/>
        <item x="965"/>
        <item x="1653"/>
        <item x="447"/>
        <item x="2058"/>
        <item x="1006"/>
        <item x="69"/>
        <item x="2229"/>
        <item x="1453"/>
        <item x="1610"/>
        <item x="2301"/>
        <item x="1523"/>
        <item x="1905"/>
        <item x="1780"/>
        <item x="32"/>
        <item x="1412"/>
        <item x="873"/>
        <item x="289"/>
        <item x="1363"/>
        <item x="1799"/>
        <item x="500"/>
        <item x="2320"/>
        <item x="908"/>
        <item x="778"/>
        <item x="1434"/>
        <item x="581"/>
        <item x="1496"/>
        <item x="77"/>
        <item x="27"/>
        <item x="2153"/>
        <item x="309"/>
        <item x="1143"/>
        <item x="523"/>
        <item x="1376"/>
        <item x="785"/>
        <item x="1463"/>
        <item x="1564"/>
        <item x="782"/>
        <item x="1641"/>
        <item x="1616"/>
        <item x="1863"/>
        <item x="866"/>
        <item x="1091"/>
        <item x="984"/>
        <item x="1749"/>
        <item x="1010"/>
        <item x="1891"/>
        <item x="788"/>
        <item x="2216"/>
        <item x="935"/>
        <item x="1824"/>
        <item x="2280"/>
        <item x="1808"/>
        <item x="333"/>
        <item x="322"/>
        <item x="159"/>
        <item x="1752"/>
        <item x="1106"/>
        <item x="694"/>
        <item x="1596"/>
        <item x="1369"/>
        <item x="942"/>
        <item x="947"/>
        <item x="1329"/>
        <item x="192"/>
        <item x="1200"/>
        <item x="791"/>
        <item x="739"/>
        <item x="628"/>
        <item x="2260"/>
        <item x="631"/>
        <item x="1310"/>
        <item x="923"/>
        <item x="685"/>
        <item x="2124"/>
        <item x="1627"/>
        <item x="621"/>
        <item x="2177"/>
        <item x="2185"/>
        <item x="1459"/>
        <item x="1477"/>
        <item x="790"/>
        <item x="152"/>
        <item x="1053"/>
        <item x="1675"/>
        <item x="2323"/>
        <item x="210"/>
        <item x="1621"/>
        <item x="760"/>
        <item x="675"/>
        <item x="310"/>
        <item x="306"/>
        <item x="971"/>
        <item x="877"/>
        <item x="934"/>
        <item x="2376"/>
        <item x="2091"/>
        <item x="735"/>
        <item x="1701"/>
        <item x="1607"/>
        <item x="399"/>
        <item x="633"/>
        <item x="1230"/>
        <item x="954"/>
        <item x="1012"/>
        <item x="1662"/>
        <item x="1229"/>
        <item x="1714"/>
        <item x="60"/>
        <item x="1116"/>
        <item x="36"/>
        <item x="272"/>
        <item x="1684"/>
        <item x="2122"/>
        <item x="429"/>
        <item x="237"/>
        <item x="872"/>
        <item x="1904"/>
        <item x="1503"/>
        <item x="1964"/>
        <item x="1916"/>
        <item x="2205"/>
        <item x="2063"/>
        <item x="1829"/>
        <item x="2247"/>
        <item x="1719"/>
        <item x="1652"/>
        <item x="2080"/>
        <item x="1323"/>
        <item x="1130"/>
        <item x="1085"/>
        <item x="650"/>
        <item x="2353"/>
        <item x="1846"/>
        <item x="2311"/>
        <item x="1977"/>
        <item x="2007"/>
        <item x="220"/>
        <item x="963"/>
        <item x="680"/>
        <item x="1608"/>
        <item x="2147"/>
        <item x="2336"/>
        <item x="1774"/>
        <item x="7"/>
        <item x="2337"/>
        <item x="1324"/>
        <item x="2203"/>
        <item x="222"/>
        <item x="435"/>
        <item x="856"/>
        <item x="668"/>
        <item x="1889"/>
        <item x="137"/>
        <item x="2394"/>
        <item x="920"/>
        <item x="1985"/>
        <item x="2256"/>
        <item x="1650"/>
        <item x="999"/>
        <item x="1245"/>
        <item x="769"/>
        <item x="1035"/>
        <item x="551"/>
        <item x="1635"/>
        <item x="550"/>
        <item x="1062"/>
        <item x="733"/>
        <item x="719"/>
        <item x="1696"/>
        <item x="1666"/>
        <item x="2102"/>
        <item x="2103"/>
        <item x="2319"/>
        <item x="1099"/>
        <item x="1452"/>
        <item x="738"/>
        <item x="815"/>
        <item x="726"/>
        <item x="1425"/>
        <item x="1232"/>
        <item x="554"/>
        <item x="1794"/>
        <item x="1350"/>
        <item x="1923"/>
        <item x="153"/>
        <item x="1042"/>
        <item x="324"/>
        <item x="522"/>
        <item x="596"/>
        <item x="1474"/>
        <item x="1317"/>
        <item x="834"/>
        <item x="1411"/>
        <item x="789"/>
        <item x="2160"/>
        <item x="266"/>
        <item x="518"/>
        <item x="78"/>
        <item x="1209"/>
        <item x="748"/>
        <item x="484"/>
        <item x="1536"/>
        <item x="1655"/>
        <item x="1937"/>
        <item x="2048"/>
        <item x="492"/>
        <item x="2189"/>
        <item x="2056"/>
        <item x="1825"/>
        <item x="1255"/>
        <item x="1950"/>
        <item x="832"/>
        <item x="2324"/>
        <item x="567"/>
        <item x="1210"/>
        <item x="1796"/>
        <item x="831"/>
        <item x="1320"/>
        <item x="2195"/>
        <item x="2217"/>
        <item x="379"/>
        <item x="181"/>
        <item x="480"/>
        <item x="2368"/>
        <item x="476"/>
        <item x="2348"/>
        <item x="1562"/>
        <item x="622"/>
        <item x="1604"/>
        <item x="939"/>
        <item x="1656"/>
        <item x="2264"/>
        <item x="490"/>
        <item x="1940"/>
        <item x="2095"/>
        <item x="2027"/>
        <item x="99"/>
        <item x="2252"/>
        <item x="2239"/>
        <item x="116"/>
        <item x="958"/>
        <item x="721"/>
        <item x="431"/>
        <item x="408"/>
        <item x="1211"/>
        <item x="524"/>
        <item x="706"/>
        <item x="1218"/>
        <item x="602"/>
        <item x="294"/>
        <item x="130"/>
        <item x="216"/>
        <item x="557"/>
        <item x="166"/>
        <item x="1843"/>
        <item x="2266"/>
        <item x="1392"/>
        <item x="898"/>
        <item x="487"/>
        <item x="1055"/>
        <item x="1571"/>
        <item x="45"/>
        <item x="1997"/>
        <item x="232"/>
        <item x="1110"/>
        <item x="21"/>
        <item x="348"/>
        <item x="1256"/>
        <item x="1135"/>
        <item x="163"/>
        <item x="1164"/>
        <item x="1694"/>
        <item x="1415"/>
        <item x="1052"/>
        <item x="1059"/>
        <item x="1731"/>
        <item x="938"/>
        <item x="556"/>
        <item x="441"/>
        <item x="587"/>
        <item x="505"/>
        <item x="177"/>
        <item x="16"/>
        <item x="1138"/>
        <item x="1061"/>
        <item x="638"/>
        <item x="697"/>
        <item x="412"/>
        <item x="1798"/>
        <item x="393"/>
        <item x="1345"/>
        <item x="1446"/>
        <item x="101"/>
        <item x="231"/>
        <item x="39"/>
        <item x="1311"/>
        <item x="1744"/>
        <item x="467"/>
        <item x="110"/>
        <item x="643"/>
        <item x="1886"/>
        <item x="118"/>
        <item x="311"/>
        <item x="1928"/>
        <item x="711"/>
        <item x="201"/>
        <item x="1941"/>
        <item x="1103"/>
        <item x="820"/>
        <item x="773"/>
        <item x="1283"/>
        <item x="1819"/>
        <item x="120"/>
        <item x="425"/>
        <item x="270"/>
        <item x="430"/>
        <item x="179"/>
        <item x="2274"/>
        <item x="389"/>
        <item x="1579"/>
        <item x="1193"/>
        <item x="1994"/>
        <item x="2208"/>
        <item x="169"/>
        <item x="1697"/>
        <item x="1274"/>
        <item x="2284"/>
        <item x="1528"/>
        <item x="840"/>
        <item x="1367"/>
        <item x="154"/>
        <item x="1695"/>
        <item x="1838"/>
        <item x="1352"/>
        <item x="1591"/>
        <item x="1361"/>
        <item x="2132"/>
        <item x="1929"/>
        <item x="2141"/>
        <item x="658"/>
        <item x="1170"/>
        <item x="1638"/>
        <item x="2115"/>
        <item x="297"/>
        <item x="2169"/>
        <item x="2314"/>
        <item x="436"/>
        <item x="2236"/>
        <item x="1292"/>
        <item x="1553"/>
        <item x="1989"/>
        <item x="1864"/>
        <item x="2055"/>
        <item x="529"/>
        <item x="746"/>
        <item x="1951"/>
        <item x="1687"/>
        <item x="200"/>
        <item x="692"/>
        <item x="1090"/>
        <item x="2146"/>
        <item x="2024"/>
        <item x="63"/>
        <item x="755"/>
        <item x="1948"/>
        <item x="835"/>
        <item x="1968"/>
        <item x="1750"/>
        <item x="482"/>
        <item x="105"/>
        <item x="2084"/>
        <item x="1516"/>
        <item x="768"/>
        <item x="810"/>
        <item x="1615"/>
        <item x="736"/>
        <item x="826"/>
        <item x="1354"/>
        <item x="477"/>
        <item x="421"/>
        <item x="776"/>
        <item x="454"/>
        <item x="667"/>
        <item x="2180"/>
        <item x="1739"/>
        <item x="1519"/>
        <item x="2135"/>
        <item x="586"/>
        <item x="1651"/>
        <item x="862"/>
        <item x="1566"/>
        <item x="1712"/>
        <item x="1171"/>
        <item x="994"/>
        <item x="1097"/>
        <item x="2310"/>
        <item x="990"/>
        <item x="18"/>
        <item x="829"/>
        <item x="1550"/>
        <item x="1883"/>
        <item x="1972"/>
        <item x="318"/>
        <item x="49"/>
        <item x="978"/>
        <item x="1618"/>
        <item x="46"/>
        <item x="14"/>
        <item x="2051"/>
        <item x="97"/>
        <item x="1276"/>
        <item x="340"/>
        <item x="1321"/>
        <item x="1095"/>
        <item x="1870"/>
        <item x="1377"/>
        <item x="987"/>
        <item x="763"/>
        <item x="1322"/>
        <item x="2116"/>
        <item x="416"/>
        <item x="1520"/>
        <item x="1758"/>
        <item x="2071"/>
        <item x="1611"/>
        <item x="1751"/>
        <item x="1887"/>
        <item x="2004"/>
        <item x="2129"/>
        <item x="1032"/>
        <item x="2126"/>
        <item x="1060"/>
        <item x="2075"/>
        <item x="1723"/>
        <item x="376"/>
        <item x="275"/>
        <item x="2021"/>
        <item x="1492"/>
        <item x="1469"/>
        <item x="1893"/>
        <item x="351"/>
        <item x="423"/>
        <item x="1897"/>
        <item x="1678"/>
        <item x="127"/>
        <item x="1541"/>
        <item x="56"/>
        <item x="843"/>
        <item x="2340"/>
        <item x="618"/>
        <item x="43"/>
        <item x="905"/>
        <item x="2322"/>
        <item x="381"/>
        <item x="1139"/>
        <item x="1017"/>
        <item x="1486"/>
        <item x="221"/>
        <item x="1710"/>
        <item x="258"/>
        <item x="146"/>
        <item x="526"/>
        <item x="498"/>
        <item x="2244"/>
        <item x="150"/>
        <item x="1424"/>
        <item x="1598"/>
        <item x="2096"/>
        <item x="1840"/>
        <item x="42"/>
        <item x="58"/>
        <item x="1417"/>
        <item x="335"/>
        <item x="1980"/>
        <item x="161"/>
        <item x="1716"/>
        <item x="84"/>
        <item x="415"/>
        <item x="282"/>
        <item x="184"/>
        <item x="1067"/>
        <item x="1636"/>
        <item x="648"/>
        <item x="887"/>
        <item x="1040"/>
        <item x="1294"/>
        <item x="1732"/>
        <item x="369"/>
        <item x="1717"/>
        <item x="55"/>
        <item x="671"/>
        <item x="196"/>
        <item x="2070"/>
        <item x="874"/>
        <item x="2012"/>
        <item x="1483"/>
        <item x="503"/>
        <item x="1547"/>
        <item x="1150"/>
        <item x="605"/>
        <item x="2165"/>
        <item x="2156"/>
        <item x="350"/>
        <item x="2172"/>
        <item x="1126"/>
        <item x="1569"/>
        <item x="590"/>
        <item x="1485"/>
        <item x="2026"/>
        <item x="2330"/>
        <item x="1299"/>
        <item x="1316"/>
        <item x="1973"/>
        <item x="1756"/>
        <item x="360"/>
        <item x="2249"/>
        <item x="1729"/>
        <item x="2290"/>
        <item x="2"/>
        <item x="1197"/>
        <item x="1563"/>
        <item x="6"/>
        <item x="546"/>
        <item x="400"/>
        <item x="1546"/>
        <item x="771"/>
        <item x="2136"/>
        <item x="2329"/>
        <item x="1100"/>
        <item x="1858"/>
        <item x="224"/>
        <item x="1387"/>
        <item x="774"/>
        <item x="2089"/>
        <item x="1248"/>
        <item x="422"/>
        <item x="245"/>
        <item x="1944"/>
        <item x="1669"/>
        <item x="780"/>
        <item x="615"/>
        <item x="1336"/>
        <item x="634"/>
        <item x="1373"/>
        <item x="2396"/>
        <item x="662"/>
        <item x="378"/>
        <item x="976"/>
        <item x="320"/>
        <item x="2179"/>
        <item x="395"/>
        <item x="1735"/>
        <item x="2077"/>
        <item x="995"/>
        <item x="512"/>
        <item x="1435"/>
        <item x="194"/>
        <item x="850"/>
        <item x="737"/>
        <item x="238"/>
        <item x="314"/>
        <item x="932"/>
        <item x="712"/>
        <item x="23"/>
        <item x="2393"/>
        <item x="2155"/>
        <item x="1594"/>
        <item x="1513"/>
        <item x="2315"/>
        <item x="792"/>
        <item x="1499"/>
        <item x="80"/>
        <item x="1672"/>
        <item x="413"/>
        <item x="1057"/>
        <item x="2303"/>
        <item x="2061"/>
        <item x="759"/>
        <item x="1302"/>
        <item x="1673"/>
        <item x="1881"/>
        <item x="1488"/>
        <item x="2198"/>
        <item x="1037"/>
        <item x="859"/>
        <item x="1992"/>
        <item x="1281"/>
        <item x="1934"/>
        <item x="94"/>
        <item x="172"/>
        <item x="514"/>
        <item x="1935"/>
        <item x="539"/>
        <item x="571"/>
        <item x="2212"/>
        <item x="1511"/>
        <item x="174"/>
        <item x="437"/>
        <item x="1227"/>
        <item x="1845"/>
        <item x="1849"/>
        <item x="1391"/>
        <item x="328"/>
        <item x="1478"/>
        <item x="1663"/>
        <item x="2123"/>
        <item x="1153"/>
        <item x="1722"/>
        <item x="173"/>
        <item x="1113"/>
        <item x="1181"/>
        <item x="1212"/>
        <item x="937"/>
        <item x="564"/>
        <item x="491"/>
        <item x="452"/>
        <item x="392"/>
        <item x="687"/>
        <item x="249"/>
        <item x="714"/>
        <item x="572"/>
        <item x="2214"/>
        <item x="2343"/>
        <item x="1515"/>
        <item x="269"/>
        <item x="54"/>
        <item x="1533"/>
        <item x="2305"/>
        <item x="418"/>
        <item x="824"/>
        <item x="917"/>
        <item x="806"/>
        <item x="700"/>
        <item x="740"/>
        <item x="2022"/>
        <item x="288"/>
        <item x="1623"/>
        <item x="1125"/>
        <item x="91"/>
        <item x="1458"/>
        <item x="185"/>
        <item x="901"/>
        <item x="601"/>
        <item x="432"/>
        <item x="614"/>
        <item x="933"/>
        <item x="2039"/>
        <item x="907"/>
        <item x="254"/>
        <item x="629"/>
        <item x="458"/>
        <item x="1970"/>
        <item x="463"/>
        <item x="1048"/>
        <item x="151"/>
        <item x="38"/>
        <item x="357"/>
        <item x="1219"/>
        <item x="1405"/>
        <item x="688"/>
        <item x="1601"/>
        <item x="374"/>
        <item x="334"/>
        <item x="891"/>
        <item x="1249"/>
        <item x="2282"/>
        <item x="2234"/>
        <item x="1833"/>
        <item x="513"/>
        <item x="635"/>
        <item x="1070"/>
        <item x="2351"/>
        <item x="207"/>
        <item x="1899"/>
        <item x="818"/>
        <item x="234"/>
        <item x="1565"/>
        <item x="2390"/>
        <item x="1379"/>
        <item x="2068"/>
        <item x="911"/>
        <item x="1266"/>
        <item x="1260"/>
        <item x="1402"/>
        <item x="1231"/>
        <item x="1943"/>
        <item x="2011"/>
        <item x="228"/>
        <item x="716"/>
        <item x="1880"/>
        <item x="332"/>
        <item x="698"/>
        <item x="488"/>
        <item x="1787"/>
        <item x="851"/>
        <item x="1346"/>
        <item x="494"/>
        <item x="427"/>
        <item x="2362"/>
        <item x="1020"/>
        <item x="255"/>
        <item x="992"/>
        <item x="1512"/>
        <item x="902"/>
        <item x="1189"/>
        <item x="1326"/>
        <item x="925"/>
        <item x="497"/>
        <item x="2391"/>
        <item x="2184"/>
        <item x="1470"/>
        <item x="208"/>
        <item x="1841"/>
        <item x="2101"/>
        <item x="1284"/>
        <item x="1862"/>
        <item x="24"/>
        <item x="1507"/>
        <item x="814"/>
        <item x="1813"/>
        <item x="344"/>
        <item x="1947"/>
        <item x="119"/>
        <item x="703"/>
        <item x="391"/>
        <item x="678"/>
        <item x="135"/>
        <item x="1334"/>
        <item x="1268"/>
        <item x="2010"/>
        <item x="204"/>
        <item x="1134"/>
        <item x="624"/>
        <item x="1785"/>
        <item x="1179"/>
        <item x="772"/>
        <item x="960"/>
        <item x="1046"/>
        <item x="235"/>
        <item x="1686"/>
        <item x="918"/>
        <item x="1348"/>
        <item x="404"/>
        <item x="2207"/>
        <item x="1428"/>
        <item x="1501"/>
        <item x="1443"/>
        <item x="1115"/>
        <item x="708"/>
        <item x="1174"/>
        <item x="323"/>
        <item x="1677"/>
        <item x="910"/>
        <item x="125"/>
        <item x="1789"/>
        <item x="2296"/>
        <item x="679"/>
        <item x="2043"/>
        <item x="1801"/>
        <item x="2287"/>
        <item x="51"/>
        <item x="178"/>
        <item x="686"/>
        <item x="974"/>
        <item x="894"/>
        <item x="1460"/>
        <item x="1078"/>
        <item x="1852"/>
        <item x="637"/>
        <item x="2144"/>
        <item x="450"/>
        <item x="203"/>
        <item x="380"/>
        <item x="1848"/>
        <item x="132"/>
        <item x="864"/>
        <item x="1149"/>
        <item x="653"/>
        <item x="1963"/>
        <item x="1502"/>
        <item x="1481"/>
        <item x="165"/>
        <item x="1014"/>
        <item x="2338"/>
        <item x="2373"/>
        <item x="2173"/>
        <item x="1983"/>
        <item x="1033"/>
        <item x="890"/>
        <item x="1451"/>
        <item x="715"/>
        <item x="819"/>
        <item x="1325"/>
        <item x="1160"/>
        <item x="2030"/>
        <item x="795"/>
        <item x="2186"/>
        <item x="1083"/>
        <item x="880"/>
        <item x="577"/>
        <item x="388"/>
        <item x="1051"/>
        <item x="2334"/>
        <item x="1390"/>
        <item x="1959"/>
        <item x="991"/>
        <item x="1383"/>
        <item x="1075"/>
        <item x="1136"/>
        <item x="1660"/>
        <item x="1738"/>
        <item x="1839"/>
        <item x="804"/>
        <item x="1168"/>
        <item x="1960"/>
        <item x="1357"/>
        <item x="1489"/>
        <item x="253"/>
        <item x="1745"/>
        <item x="727"/>
        <item x="1431"/>
        <item x="2100"/>
        <item x="1518"/>
        <item x="1427"/>
        <item x="1965"/>
        <item x="2357"/>
        <item x="2112"/>
        <item x="1244"/>
        <item x="195"/>
        <item x="205"/>
        <item x="382"/>
        <item x="1680"/>
        <item x="775"/>
        <item x="385"/>
        <item x="2293"/>
        <item x="486"/>
        <item x="1760"/>
        <item x="2221"/>
        <item x="1081"/>
        <item x="1039"/>
        <item x="972"/>
        <item x="402"/>
        <item x="845"/>
        <item x="470"/>
        <item x="349"/>
        <item x="548"/>
        <item x="1810"/>
        <item x="1132"/>
        <item x="1818"/>
        <item x="155"/>
        <item x="329"/>
        <item x="728"/>
        <item x="1001"/>
        <item x="1285"/>
        <item x="1706"/>
        <item x="1080"/>
        <item x="926"/>
        <item x="2013"/>
        <item x="1226"/>
        <item x="2367"/>
        <item x="410"/>
        <item x="2182"/>
        <item x="1658"/>
        <item x="1573"/>
        <item x="578"/>
        <item x="1385"/>
        <item x="1584"/>
        <item x="699"/>
        <item x="1884"/>
        <item x="617"/>
        <item x="1538"/>
        <item x="72"/>
        <item x="696"/>
        <item x="1429"/>
        <item x="305"/>
        <item x="1637"/>
        <item x="1021"/>
        <item x="268"/>
        <item x="1396"/>
        <item x="187"/>
        <item x="2253"/>
        <item x="1826"/>
        <item x="595"/>
        <item x="1557"/>
        <item x="1556"/>
        <item x="10"/>
        <item x="1011"/>
        <item x="1871"/>
        <item x="2016"/>
        <item x="1534"/>
        <item x="2294"/>
        <item x="113"/>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67">
        <item x="60"/>
        <item x="52"/>
        <item x="22"/>
        <item x="5"/>
        <item x="51"/>
        <item x="6"/>
        <item x="49"/>
        <item x="43"/>
        <item x="40"/>
        <item x="62"/>
        <item x="4"/>
        <item x="31"/>
        <item x="9"/>
        <item x="53"/>
        <item x="15"/>
        <item x="23"/>
        <item x="61"/>
        <item x="55"/>
        <item x="50"/>
        <item x="10"/>
        <item x="46"/>
        <item x="8"/>
        <item x="35"/>
        <item x="14"/>
        <item x="33"/>
        <item x="27"/>
        <item x="16"/>
        <item x="57"/>
        <item x="44"/>
        <item x="25"/>
        <item x="54"/>
        <item x="20"/>
        <item x="7"/>
        <item x="64"/>
        <item x="56"/>
        <item x="24"/>
        <item x="12"/>
        <item x="32"/>
        <item x="11"/>
        <item x="3"/>
        <item x="48"/>
        <item x="37"/>
        <item x="39"/>
        <item x="58"/>
        <item x="34"/>
        <item x="19"/>
        <item x="65"/>
        <item x="45"/>
        <item x="29"/>
        <item x="21"/>
        <item x="42"/>
        <item x="59"/>
        <item x="26"/>
        <item x="18"/>
        <item x="17"/>
        <item x="13"/>
        <item x="36"/>
        <item x="28"/>
        <item x="38"/>
        <item x="41"/>
        <item x="47"/>
        <item x="1"/>
        <item x="63"/>
        <item x="0"/>
        <item x="30"/>
        <item x="2"/>
        <item t="default"/>
      </items>
    </pivotField>
    <pivotField compact="0" outline="0" showAll="0"/>
    <pivotField compact="0" outline="0" showAll="0"/>
    <pivotField axis="axisCol" compact="0" outline="0" multipleItemSelectionAllowed="1" showAll="0" defaultSubtotal="0">
      <items count="92">
        <item h="1" x="88"/>
        <item h="1" x="91"/>
        <item h="1" x="90"/>
        <item h="1" x="54"/>
        <item h="1" x="85"/>
        <item h="1" x="70"/>
        <item h="1" x="65"/>
        <item h="1" x="87"/>
        <item h="1" x="89"/>
        <item h="1" x="86"/>
        <item h="1" x="81"/>
        <item h="1" x="56"/>
        <item h="1" x="79"/>
        <item h="1" x="72"/>
        <item h="1" x="40"/>
        <item h="1" x="82"/>
        <item h="1" x="84"/>
        <item h="1" x="77"/>
        <item h="1" x="78"/>
        <item h="1" x="68"/>
        <item h="1" x="61"/>
        <item h="1" x="66"/>
        <item h="1" x="74"/>
        <item h="1" x="80"/>
        <item h="1" x="73"/>
        <item h="1" x="59"/>
        <item h="1" x="69"/>
        <item h="1" x="62"/>
        <item h="1" x="63"/>
        <item h="1" x="83"/>
        <item h="1" x="67"/>
        <item h="1" x="76"/>
        <item h="1" x="75"/>
        <item h="1" x="64"/>
        <item h="1" x="51"/>
        <item h="1" x="60"/>
        <item h="1" x="34"/>
        <item h="1" x="41"/>
        <item h="1" x="53"/>
        <item h="1" x="52"/>
        <item h="1" x="71"/>
        <item h="1" x="58"/>
        <item h="1" x="38"/>
        <item h="1" x="50"/>
        <item h="1" x="48"/>
        <item h="1" x="49"/>
        <item h="1" x="36"/>
        <item h="1" x="44"/>
        <item h="1" x="55"/>
        <item h="1" x="57"/>
        <item h="1" x="46"/>
        <item h="1" x="47"/>
        <item h="1" x="33"/>
        <item h="1" x="28"/>
        <item h="1" x="35"/>
        <item h="1" x="37"/>
        <item h="1" x="26"/>
        <item h="1" x="45"/>
        <item h="1" x="31"/>
        <item h="1" x="39"/>
        <item h="1" x="43"/>
        <item h="1" x="42"/>
        <item h="1" x="32"/>
        <item h="1" x="30"/>
        <item h="1" x="22"/>
        <item h="1" x="23"/>
        <item h="1" x="29"/>
        <item h="1" x="27"/>
        <item h="1" x="24"/>
        <item h="1" x="16"/>
        <item h="1" x="25"/>
        <item h="1" x="13"/>
        <item h="1" x="20"/>
        <item h="1" x="15"/>
        <item h="1" x="21"/>
        <item h="1" x="18"/>
        <item h="1" x="19"/>
        <item h="1" x="17"/>
        <item h="1" x="14"/>
        <item h="1" x="12"/>
        <item h="1" x="7"/>
        <item h="1" x="1"/>
        <item h="1" x="8"/>
        <item h="1" x="0"/>
        <item x="5"/>
        <item x="10"/>
        <item x="3"/>
        <item x="9"/>
        <item x="11"/>
        <item x="2"/>
        <item x="6"/>
        <item h="1" x="4"/>
      </items>
    </pivotField>
    <pivotField compact="0" outline="0" showAll="0"/>
    <pivotField compact="0" outline="0" showAll="0"/>
    <pivotField compact="0" outline="0" showAll="0"/>
    <pivotField compact="0" outline="0" showAll="0"/>
  </pivotFields>
  <rowFields count="1">
    <field x="2"/>
  </rowFields>
  <rowItems count="794">
    <i>
      <x v="5"/>
    </i>
    <i>
      <x v="10"/>
    </i>
    <i>
      <x v="15"/>
    </i>
    <i>
      <x v="17"/>
    </i>
    <i>
      <x v="18"/>
    </i>
    <i>
      <x v="26"/>
    </i>
    <i>
      <x v="27"/>
    </i>
    <i>
      <x v="28"/>
    </i>
    <i>
      <x v="37"/>
    </i>
    <i>
      <x v="40"/>
    </i>
    <i>
      <x v="43"/>
    </i>
    <i>
      <x v="44"/>
    </i>
    <i>
      <x v="47"/>
    </i>
    <i>
      <x v="51"/>
    </i>
    <i>
      <x v="53"/>
    </i>
    <i>
      <x v="56"/>
    </i>
    <i>
      <x v="57"/>
    </i>
    <i>
      <x v="58"/>
    </i>
    <i>
      <x v="63"/>
    </i>
    <i>
      <x v="65"/>
    </i>
    <i>
      <x v="70"/>
    </i>
    <i>
      <x v="73"/>
    </i>
    <i>
      <x v="74"/>
    </i>
    <i>
      <x v="76"/>
    </i>
    <i>
      <x v="80"/>
    </i>
    <i>
      <x v="83"/>
    </i>
    <i>
      <x v="91"/>
    </i>
    <i>
      <x v="97"/>
    </i>
    <i>
      <x v="99"/>
    </i>
    <i>
      <x v="102"/>
    </i>
    <i>
      <x v="103"/>
    </i>
    <i>
      <x v="106"/>
    </i>
    <i>
      <x v="107"/>
    </i>
    <i>
      <x v="116"/>
    </i>
    <i>
      <x v="118"/>
    </i>
    <i>
      <x v="119"/>
    </i>
    <i>
      <x v="121"/>
    </i>
    <i>
      <x v="122"/>
    </i>
    <i>
      <x v="123"/>
    </i>
    <i>
      <x v="124"/>
    </i>
    <i>
      <x v="127"/>
    </i>
    <i>
      <x v="129"/>
    </i>
    <i>
      <x v="130"/>
    </i>
    <i>
      <x v="131"/>
    </i>
    <i>
      <x v="135"/>
    </i>
    <i>
      <x v="137"/>
    </i>
    <i>
      <x v="140"/>
    </i>
    <i>
      <x v="141"/>
    </i>
    <i>
      <x v="149"/>
    </i>
    <i>
      <x v="151"/>
    </i>
    <i>
      <x v="154"/>
    </i>
    <i>
      <x v="161"/>
    </i>
    <i>
      <x v="166"/>
    </i>
    <i>
      <x v="169"/>
    </i>
    <i>
      <x v="170"/>
    </i>
    <i>
      <x v="173"/>
    </i>
    <i>
      <x v="179"/>
    </i>
    <i>
      <x v="180"/>
    </i>
    <i>
      <x v="181"/>
    </i>
    <i>
      <x v="183"/>
    </i>
    <i>
      <x v="188"/>
    </i>
    <i>
      <x v="189"/>
    </i>
    <i>
      <x v="190"/>
    </i>
    <i>
      <x v="191"/>
    </i>
    <i>
      <x v="194"/>
    </i>
    <i>
      <x v="200"/>
    </i>
    <i>
      <x v="201"/>
    </i>
    <i>
      <x v="208"/>
    </i>
    <i>
      <x v="211"/>
    </i>
    <i>
      <x v="219"/>
    </i>
    <i>
      <x v="229"/>
    </i>
    <i>
      <x v="234"/>
    </i>
    <i>
      <x v="235"/>
    </i>
    <i>
      <x v="236"/>
    </i>
    <i>
      <x v="237"/>
    </i>
    <i>
      <x v="238"/>
    </i>
    <i>
      <x v="239"/>
    </i>
    <i>
      <x v="241"/>
    </i>
    <i>
      <x v="245"/>
    </i>
    <i>
      <x v="246"/>
    </i>
    <i>
      <x v="247"/>
    </i>
    <i>
      <x v="252"/>
    </i>
    <i>
      <x v="253"/>
    </i>
    <i>
      <x v="254"/>
    </i>
    <i>
      <x v="259"/>
    </i>
    <i>
      <x v="261"/>
    </i>
    <i>
      <x v="263"/>
    </i>
    <i>
      <x v="265"/>
    </i>
    <i>
      <x v="266"/>
    </i>
    <i>
      <x v="267"/>
    </i>
    <i>
      <x v="272"/>
    </i>
    <i>
      <x v="274"/>
    </i>
    <i>
      <x v="283"/>
    </i>
    <i>
      <x v="284"/>
    </i>
    <i>
      <x v="286"/>
    </i>
    <i>
      <x v="289"/>
    </i>
    <i>
      <x v="291"/>
    </i>
    <i>
      <x v="294"/>
    </i>
    <i>
      <x v="297"/>
    </i>
    <i>
      <x v="299"/>
    </i>
    <i>
      <x v="304"/>
    </i>
    <i>
      <x v="305"/>
    </i>
    <i>
      <x v="307"/>
    </i>
    <i>
      <x v="308"/>
    </i>
    <i>
      <x v="313"/>
    </i>
    <i>
      <x v="314"/>
    </i>
    <i>
      <x v="315"/>
    </i>
    <i>
      <x v="321"/>
    </i>
    <i>
      <x v="323"/>
    </i>
    <i>
      <x v="324"/>
    </i>
    <i>
      <x v="336"/>
    </i>
    <i>
      <x v="337"/>
    </i>
    <i>
      <x v="339"/>
    </i>
    <i>
      <x v="340"/>
    </i>
    <i>
      <x v="342"/>
    </i>
    <i>
      <x v="346"/>
    </i>
    <i>
      <x v="352"/>
    </i>
    <i>
      <x v="353"/>
    </i>
    <i>
      <x v="354"/>
    </i>
    <i>
      <x v="355"/>
    </i>
    <i>
      <x v="356"/>
    </i>
    <i>
      <x v="359"/>
    </i>
    <i>
      <x v="361"/>
    </i>
    <i>
      <x v="362"/>
    </i>
    <i>
      <x v="373"/>
    </i>
    <i>
      <x v="375"/>
    </i>
    <i>
      <x v="376"/>
    </i>
    <i>
      <x v="378"/>
    </i>
    <i>
      <x v="381"/>
    </i>
    <i>
      <x v="384"/>
    </i>
    <i>
      <x v="386"/>
    </i>
    <i>
      <x v="388"/>
    </i>
    <i>
      <x v="395"/>
    </i>
    <i>
      <x v="396"/>
    </i>
    <i>
      <x v="398"/>
    </i>
    <i>
      <x v="401"/>
    </i>
    <i>
      <x v="402"/>
    </i>
    <i>
      <x v="403"/>
    </i>
    <i>
      <x v="404"/>
    </i>
    <i>
      <x v="408"/>
    </i>
    <i>
      <x v="413"/>
    </i>
    <i>
      <x v="416"/>
    </i>
    <i>
      <x v="417"/>
    </i>
    <i>
      <x v="419"/>
    </i>
    <i>
      <x v="421"/>
    </i>
    <i>
      <x v="424"/>
    </i>
    <i>
      <x v="426"/>
    </i>
    <i>
      <x v="431"/>
    </i>
    <i>
      <x v="434"/>
    </i>
    <i>
      <x v="437"/>
    </i>
    <i>
      <x v="438"/>
    </i>
    <i>
      <x v="439"/>
    </i>
    <i>
      <x v="442"/>
    </i>
    <i>
      <x v="444"/>
    </i>
    <i>
      <x v="446"/>
    </i>
    <i>
      <x v="447"/>
    </i>
    <i>
      <x v="448"/>
    </i>
    <i>
      <x v="452"/>
    </i>
    <i>
      <x v="453"/>
    </i>
    <i>
      <x v="455"/>
    </i>
    <i>
      <x v="456"/>
    </i>
    <i>
      <x v="462"/>
    </i>
    <i>
      <x v="466"/>
    </i>
    <i>
      <x v="471"/>
    </i>
    <i>
      <x v="475"/>
    </i>
    <i>
      <x v="479"/>
    </i>
    <i>
      <x v="481"/>
    </i>
    <i>
      <x v="486"/>
    </i>
    <i>
      <x v="487"/>
    </i>
    <i>
      <x v="491"/>
    </i>
    <i>
      <x v="494"/>
    </i>
    <i>
      <x v="495"/>
    </i>
    <i>
      <x v="496"/>
    </i>
    <i>
      <x v="500"/>
    </i>
    <i>
      <x v="501"/>
    </i>
    <i>
      <x v="502"/>
    </i>
    <i>
      <x v="504"/>
    </i>
    <i>
      <x v="505"/>
    </i>
    <i>
      <x v="506"/>
    </i>
    <i>
      <x v="507"/>
    </i>
    <i>
      <x v="508"/>
    </i>
    <i>
      <x v="509"/>
    </i>
    <i>
      <x v="510"/>
    </i>
    <i>
      <x v="511"/>
    </i>
    <i>
      <x v="514"/>
    </i>
    <i>
      <x v="517"/>
    </i>
    <i>
      <x v="522"/>
    </i>
    <i>
      <x v="524"/>
    </i>
    <i>
      <x v="529"/>
    </i>
    <i>
      <x v="531"/>
    </i>
    <i>
      <x v="533"/>
    </i>
    <i>
      <x v="535"/>
    </i>
    <i>
      <x v="538"/>
    </i>
    <i>
      <x v="541"/>
    </i>
    <i>
      <x v="544"/>
    </i>
    <i>
      <x v="545"/>
    </i>
    <i>
      <x v="546"/>
    </i>
    <i>
      <x v="547"/>
    </i>
    <i>
      <x v="550"/>
    </i>
    <i>
      <x v="551"/>
    </i>
    <i>
      <x v="552"/>
    </i>
    <i>
      <x v="555"/>
    </i>
    <i>
      <x v="556"/>
    </i>
    <i>
      <x v="557"/>
    </i>
    <i>
      <x v="560"/>
    </i>
    <i>
      <x v="561"/>
    </i>
    <i>
      <x v="564"/>
    </i>
    <i>
      <x v="565"/>
    </i>
    <i>
      <x v="567"/>
    </i>
    <i>
      <x v="574"/>
    </i>
    <i>
      <x v="575"/>
    </i>
    <i>
      <x v="577"/>
    </i>
    <i>
      <x v="584"/>
    </i>
    <i>
      <x v="585"/>
    </i>
    <i>
      <x v="592"/>
    </i>
    <i>
      <x v="596"/>
    </i>
    <i>
      <x v="603"/>
    </i>
    <i>
      <x v="605"/>
    </i>
    <i>
      <x v="607"/>
    </i>
    <i>
      <x v="609"/>
    </i>
    <i>
      <x v="611"/>
    </i>
    <i>
      <x v="613"/>
    </i>
    <i>
      <x v="614"/>
    </i>
    <i>
      <x v="615"/>
    </i>
    <i>
      <x v="619"/>
    </i>
    <i>
      <x v="621"/>
    </i>
    <i>
      <x v="626"/>
    </i>
    <i>
      <x v="627"/>
    </i>
    <i>
      <x v="631"/>
    </i>
    <i>
      <x v="635"/>
    </i>
    <i>
      <x v="637"/>
    </i>
    <i>
      <x v="639"/>
    </i>
    <i>
      <x v="640"/>
    </i>
    <i>
      <x v="650"/>
    </i>
    <i>
      <x v="651"/>
    </i>
    <i>
      <x v="652"/>
    </i>
    <i>
      <x v="653"/>
    </i>
    <i>
      <x v="655"/>
    </i>
    <i>
      <x v="659"/>
    </i>
    <i>
      <x v="663"/>
    </i>
    <i>
      <x v="664"/>
    </i>
    <i>
      <x v="666"/>
    </i>
    <i>
      <x v="668"/>
    </i>
    <i>
      <x v="670"/>
    </i>
    <i>
      <x v="671"/>
    </i>
    <i>
      <x v="672"/>
    </i>
    <i>
      <x v="675"/>
    </i>
    <i>
      <x v="677"/>
    </i>
    <i>
      <x v="680"/>
    </i>
    <i>
      <x v="692"/>
    </i>
    <i>
      <x v="693"/>
    </i>
    <i>
      <x v="702"/>
    </i>
    <i>
      <x v="703"/>
    </i>
    <i>
      <x v="708"/>
    </i>
    <i>
      <x v="711"/>
    </i>
    <i>
      <x v="713"/>
    </i>
    <i>
      <x v="732"/>
    </i>
    <i>
      <x v="733"/>
    </i>
    <i>
      <x v="736"/>
    </i>
    <i>
      <x v="740"/>
    </i>
    <i>
      <x v="746"/>
    </i>
    <i>
      <x v="748"/>
    </i>
    <i>
      <x v="751"/>
    </i>
    <i>
      <x v="753"/>
    </i>
    <i>
      <x v="754"/>
    </i>
    <i>
      <x v="755"/>
    </i>
    <i>
      <x v="758"/>
    </i>
    <i>
      <x v="764"/>
    </i>
    <i>
      <x v="771"/>
    </i>
    <i>
      <x v="773"/>
    </i>
    <i>
      <x v="777"/>
    </i>
    <i>
      <x v="778"/>
    </i>
    <i>
      <x v="782"/>
    </i>
    <i>
      <x v="788"/>
    </i>
    <i>
      <x v="789"/>
    </i>
    <i>
      <x v="790"/>
    </i>
    <i>
      <x v="794"/>
    </i>
    <i>
      <x v="796"/>
    </i>
    <i>
      <x v="799"/>
    </i>
    <i>
      <x v="800"/>
    </i>
    <i>
      <x v="806"/>
    </i>
    <i>
      <x v="807"/>
    </i>
    <i>
      <x v="810"/>
    </i>
    <i>
      <x v="817"/>
    </i>
    <i>
      <x v="819"/>
    </i>
    <i>
      <x v="822"/>
    </i>
    <i>
      <x v="823"/>
    </i>
    <i>
      <x v="827"/>
    </i>
    <i>
      <x v="832"/>
    </i>
    <i>
      <x v="836"/>
    </i>
    <i>
      <x v="838"/>
    </i>
    <i>
      <x v="847"/>
    </i>
    <i>
      <x v="851"/>
    </i>
    <i>
      <x v="853"/>
    </i>
    <i>
      <x v="871"/>
    </i>
    <i>
      <x v="889"/>
    </i>
    <i>
      <x v="894"/>
    </i>
    <i>
      <x v="895"/>
    </i>
    <i>
      <x v="899"/>
    </i>
    <i>
      <x v="900"/>
    </i>
    <i>
      <x v="905"/>
    </i>
    <i>
      <x v="906"/>
    </i>
    <i>
      <x v="909"/>
    </i>
    <i>
      <x v="910"/>
    </i>
    <i>
      <x v="914"/>
    </i>
    <i>
      <x v="916"/>
    </i>
    <i>
      <x v="918"/>
    </i>
    <i>
      <x v="921"/>
    </i>
    <i>
      <x v="925"/>
    </i>
    <i>
      <x v="928"/>
    </i>
    <i>
      <x v="930"/>
    </i>
    <i>
      <x v="936"/>
    </i>
    <i>
      <x v="937"/>
    </i>
    <i>
      <x v="941"/>
    </i>
    <i>
      <x v="942"/>
    </i>
    <i>
      <x v="943"/>
    </i>
    <i>
      <x v="946"/>
    </i>
    <i>
      <x v="950"/>
    </i>
    <i>
      <x v="951"/>
    </i>
    <i>
      <x v="952"/>
    </i>
    <i>
      <x v="954"/>
    </i>
    <i>
      <x v="960"/>
    </i>
    <i>
      <x v="968"/>
    </i>
    <i>
      <x v="971"/>
    </i>
    <i>
      <x v="972"/>
    </i>
    <i>
      <x v="973"/>
    </i>
    <i>
      <x v="975"/>
    </i>
    <i>
      <x v="976"/>
    </i>
    <i>
      <x v="977"/>
    </i>
    <i>
      <x v="978"/>
    </i>
    <i>
      <x v="980"/>
    </i>
    <i>
      <x v="981"/>
    </i>
    <i>
      <x v="983"/>
    </i>
    <i>
      <x v="985"/>
    </i>
    <i>
      <x v="986"/>
    </i>
    <i>
      <x v="992"/>
    </i>
    <i>
      <x v="997"/>
    </i>
    <i>
      <x v="998"/>
    </i>
    <i>
      <x v="1006"/>
    </i>
    <i>
      <x v="1008"/>
    </i>
    <i>
      <x v="1009"/>
    </i>
    <i>
      <x v="1014"/>
    </i>
    <i>
      <x v="1015"/>
    </i>
    <i>
      <x v="1018"/>
    </i>
    <i>
      <x v="1022"/>
    </i>
    <i>
      <x v="1024"/>
    </i>
    <i>
      <x v="1027"/>
    </i>
    <i>
      <x v="1028"/>
    </i>
    <i>
      <x v="1033"/>
    </i>
    <i>
      <x v="1036"/>
    </i>
    <i>
      <x v="1045"/>
    </i>
    <i>
      <x v="1049"/>
    </i>
    <i>
      <x v="1051"/>
    </i>
    <i>
      <x v="1052"/>
    </i>
    <i>
      <x v="1054"/>
    </i>
    <i>
      <x v="1060"/>
    </i>
    <i>
      <x v="1064"/>
    </i>
    <i>
      <x v="1070"/>
    </i>
    <i>
      <x v="1071"/>
    </i>
    <i>
      <x v="1073"/>
    </i>
    <i>
      <x v="1076"/>
    </i>
    <i>
      <x v="1077"/>
    </i>
    <i>
      <x v="1080"/>
    </i>
    <i>
      <x v="1082"/>
    </i>
    <i>
      <x v="1093"/>
    </i>
    <i>
      <x v="1095"/>
    </i>
    <i>
      <x v="1100"/>
    </i>
    <i>
      <x v="1101"/>
    </i>
    <i>
      <x v="1105"/>
    </i>
    <i>
      <x v="1108"/>
    </i>
    <i>
      <x v="1119"/>
    </i>
    <i>
      <x v="1125"/>
    </i>
    <i>
      <x v="1126"/>
    </i>
    <i>
      <x v="1127"/>
    </i>
    <i>
      <x v="1129"/>
    </i>
    <i>
      <x v="1135"/>
    </i>
    <i>
      <x v="1136"/>
    </i>
    <i>
      <x v="1141"/>
    </i>
    <i>
      <x v="1142"/>
    </i>
    <i>
      <x v="1144"/>
    </i>
    <i>
      <x v="1148"/>
    </i>
    <i>
      <x v="1151"/>
    </i>
    <i>
      <x v="1155"/>
    </i>
    <i>
      <x v="1156"/>
    </i>
    <i>
      <x v="1159"/>
    </i>
    <i>
      <x v="1163"/>
    </i>
    <i>
      <x v="1164"/>
    </i>
    <i>
      <x v="1166"/>
    </i>
    <i>
      <x v="1168"/>
    </i>
    <i>
      <x v="1169"/>
    </i>
    <i>
      <x v="1170"/>
    </i>
    <i>
      <x v="1173"/>
    </i>
    <i>
      <x v="1174"/>
    </i>
    <i>
      <x v="1176"/>
    </i>
    <i>
      <x v="1188"/>
    </i>
    <i>
      <x v="1189"/>
    </i>
    <i>
      <x v="1191"/>
    </i>
    <i>
      <x v="1200"/>
    </i>
    <i>
      <x v="1202"/>
    </i>
    <i>
      <x v="1204"/>
    </i>
    <i>
      <x v="1206"/>
    </i>
    <i>
      <x v="1207"/>
    </i>
    <i>
      <x v="1209"/>
    </i>
    <i>
      <x v="1210"/>
    </i>
    <i>
      <x v="1212"/>
    </i>
    <i>
      <x v="1216"/>
    </i>
    <i>
      <x v="1217"/>
    </i>
    <i>
      <x v="1218"/>
    </i>
    <i>
      <x v="1219"/>
    </i>
    <i>
      <x v="1226"/>
    </i>
    <i>
      <x v="1229"/>
    </i>
    <i>
      <x v="1234"/>
    </i>
    <i>
      <x v="1236"/>
    </i>
    <i>
      <x v="1244"/>
    </i>
    <i>
      <x v="1246"/>
    </i>
    <i>
      <x v="1248"/>
    </i>
    <i>
      <x v="1249"/>
    </i>
    <i>
      <x v="1250"/>
    </i>
    <i>
      <x v="1260"/>
    </i>
    <i>
      <x v="1261"/>
    </i>
    <i>
      <x v="1262"/>
    </i>
    <i>
      <x v="1263"/>
    </i>
    <i>
      <x v="1266"/>
    </i>
    <i>
      <x v="1267"/>
    </i>
    <i>
      <x v="1274"/>
    </i>
    <i>
      <x v="1277"/>
    </i>
    <i>
      <x v="1279"/>
    </i>
    <i>
      <x v="1280"/>
    </i>
    <i>
      <x v="1282"/>
    </i>
    <i>
      <x v="1283"/>
    </i>
    <i>
      <x v="1285"/>
    </i>
    <i>
      <x v="1287"/>
    </i>
    <i>
      <x v="1294"/>
    </i>
    <i>
      <x v="1303"/>
    </i>
    <i>
      <x v="1304"/>
    </i>
    <i>
      <x v="1306"/>
    </i>
    <i>
      <x v="1308"/>
    </i>
    <i>
      <x v="1316"/>
    </i>
    <i>
      <x v="1320"/>
    </i>
    <i>
      <x v="1321"/>
    </i>
    <i>
      <x v="1322"/>
    </i>
    <i>
      <x v="1328"/>
    </i>
    <i>
      <x v="1335"/>
    </i>
    <i>
      <x v="1338"/>
    </i>
    <i>
      <x v="1341"/>
    </i>
    <i>
      <x v="1345"/>
    </i>
    <i>
      <x v="1349"/>
    </i>
    <i>
      <x v="1357"/>
    </i>
    <i>
      <x v="1358"/>
    </i>
    <i>
      <x v="1359"/>
    </i>
    <i>
      <x v="1361"/>
    </i>
    <i>
      <x v="1362"/>
    </i>
    <i>
      <x v="1365"/>
    </i>
    <i>
      <x v="1374"/>
    </i>
    <i>
      <x v="1375"/>
    </i>
    <i>
      <x v="1376"/>
    </i>
    <i>
      <x v="1384"/>
    </i>
    <i>
      <x v="1385"/>
    </i>
    <i>
      <x v="1388"/>
    </i>
    <i>
      <x v="1392"/>
    </i>
    <i>
      <x v="1393"/>
    </i>
    <i>
      <x v="1394"/>
    </i>
    <i>
      <x v="1398"/>
    </i>
    <i>
      <x v="1412"/>
    </i>
    <i>
      <x v="1413"/>
    </i>
    <i>
      <x v="1414"/>
    </i>
    <i>
      <x v="1416"/>
    </i>
    <i>
      <x v="1417"/>
    </i>
    <i>
      <x v="1420"/>
    </i>
    <i>
      <x v="1421"/>
    </i>
    <i>
      <x v="1425"/>
    </i>
    <i>
      <x v="1426"/>
    </i>
    <i>
      <x v="1429"/>
    </i>
    <i>
      <x v="1432"/>
    </i>
    <i>
      <x v="1436"/>
    </i>
    <i>
      <x v="1441"/>
    </i>
    <i>
      <x v="1442"/>
    </i>
    <i>
      <x v="1446"/>
    </i>
    <i>
      <x v="1449"/>
    </i>
    <i>
      <x v="1450"/>
    </i>
    <i>
      <x v="1452"/>
    </i>
    <i>
      <x v="1456"/>
    </i>
    <i>
      <x v="1461"/>
    </i>
    <i>
      <x v="1462"/>
    </i>
    <i>
      <x v="1473"/>
    </i>
    <i>
      <x v="1474"/>
    </i>
    <i>
      <x v="1478"/>
    </i>
    <i>
      <x v="1483"/>
    </i>
    <i>
      <x v="1495"/>
    </i>
    <i>
      <x v="1499"/>
    </i>
    <i>
      <x v="1502"/>
    </i>
    <i>
      <x v="1503"/>
    </i>
    <i>
      <x v="1504"/>
    </i>
    <i>
      <x v="1507"/>
    </i>
    <i>
      <x v="1510"/>
    </i>
    <i>
      <x v="1512"/>
    </i>
    <i>
      <x v="1513"/>
    </i>
    <i>
      <x v="1520"/>
    </i>
    <i>
      <x v="1533"/>
    </i>
    <i>
      <x v="1534"/>
    </i>
    <i>
      <x v="1544"/>
    </i>
    <i>
      <x v="1548"/>
    </i>
    <i>
      <x v="1549"/>
    </i>
    <i>
      <x v="1553"/>
    </i>
    <i>
      <x v="1554"/>
    </i>
    <i>
      <x v="1556"/>
    </i>
    <i>
      <x v="1561"/>
    </i>
    <i>
      <x v="1570"/>
    </i>
    <i>
      <x v="1571"/>
    </i>
    <i>
      <x v="1573"/>
    </i>
    <i>
      <x v="1579"/>
    </i>
    <i>
      <x v="1581"/>
    </i>
    <i>
      <x v="1584"/>
    </i>
    <i>
      <x v="1586"/>
    </i>
    <i>
      <x v="1587"/>
    </i>
    <i>
      <x v="1588"/>
    </i>
    <i>
      <x v="1594"/>
    </i>
    <i>
      <x v="1595"/>
    </i>
    <i>
      <x v="1596"/>
    </i>
    <i>
      <x v="1600"/>
    </i>
    <i>
      <x v="1602"/>
    </i>
    <i>
      <x v="1603"/>
    </i>
    <i>
      <x v="1605"/>
    </i>
    <i>
      <x v="1611"/>
    </i>
    <i>
      <x v="1612"/>
    </i>
    <i>
      <x v="1613"/>
    </i>
    <i>
      <x v="1614"/>
    </i>
    <i>
      <x v="1616"/>
    </i>
    <i>
      <x v="1624"/>
    </i>
    <i>
      <x v="1625"/>
    </i>
    <i>
      <x v="1627"/>
    </i>
    <i>
      <x v="1631"/>
    </i>
    <i>
      <x v="1633"/>
    </i>
    <i>
      <x v="1634"/>
    </i>
    <i>
      <x v="1643"/>
    </i>
    <i>
      <x v="1645"/>
    </i>
    <i>
      <x v="1646"/>
    </i>
    <i>
      <x v="1647"/>
    </i>
    <i>
      <x v="1648"/>
    </i>
    <i>
      <x v="1649"/>
    </i>
    <i>
      <x v="1650"/>
    </i>
    <i>
      <x v="1654"/>
    </i>
    <i>
      <x v="1659"/>
    </i>
    <i>
      <x v="1666"/>
    </i>
    <i>
      <x v="1669"/>
    </i>
    <i>
      <x v="1671"/>
    </i>
    <i>
      <x v="1675"/>
    </i>
    <i>
      <x v="1677"/>
    </i>
    <i>
      <x v="1680"/>
    </i>
    <i>
      <x v="1681"/>
    </i>
    <i>
      <x v="1682"/>
    </i>
    <i>
      <x v="1684"/>
    </i>
    <i>
      <x v="1686"/>
    </i>
    <i>
      <x v="1687"/>
    </i>
    <i>
      <x v="1689"/>
    </i>
    <i>
      <x v="1691"/>
    </i>
    <i>
      <x v="1698"/>
    </i>
    <i>
      <x v="1703"/>
    </i>
    <i>
      <x v="1704"/>
    </i>
    <i>
      <x v="1709"/>
    </i>
    <i>
      <x v="1722"/>
    </i>
    <i>
      <x v="1723"/>
    </i>
    <i>
      <x v="1726"/>
    </i>
    <i>
      <x v="1728"/>
    </i>
    <i>
      <x v="1729"/>
    </i>
    <i>
      <x v="1730"/>
    </i>
    <i>
      <x v="1732"/>
    </i>
    <i>
      <x v="1740"/>
    </i>
    <i>
      <x v="1743"/>
    </i>
    <i>
      <x v="1746"/>
    </i>
    <i>
      <x v="1748"/>
    </i>
    <i>
      <x v="1752"/>
    </i>
    <i>
      <x v="1754"/>
    </i>
    <i>
      <x v="1755"/>
    </i>
    <i>
      <x v="1756"/>
    </i>
    <i>
      <x v="1760"/>
    </i>
    <i>
      <x v="1768"/>
    </i>
    <i>
      <x v="1771"/>
    </i>
    <i>
      <x v="1772"/>
    </i>
    <i>
      <x v="1777"/>
    </i>
    <i>
      <x v="1778"/>
    </i>
    <i>
      <x v="1784"/>
    </i>
    <i>
      <x v="1789"/>
    </i>
    <i>
      <x v="1799"/>
    </i>
    <i>
      <x v="1800"/>
    </i>
    <i>
      <x v="1801"/>
    </i>
    <i>
      <x v="1802"/>
    </i>
    <i>
      <x v="1808"/>
    </i>
    <i>
      <x v="1811"/>
    </i>
    <i>
      <x v="1812"/>
    </i>
    <i>
      <x v="1813"/>
    </i>
    <i>
      <x v="1819"/>
    </i>
    <i>
      <x v="1821"/>
    </i>
    <i>
      <x v="1822"/>
    </i>
    <i>
      <x v="1828"/>
    </i>
    <i>
      <x v="1830"/>
    </i>
    <i>
      <x v="1832"/>
    </i>
    <i>
      <x v="1837"/>
    </i>
    <i>
      <x v="1845"/>
    </i>
    <i>
      <x v="1850"/>
    </i>
    <i>
      <x v="1851"/>
    </i>
    <i>
      <x v="1852"/>
    </i>
    <i>
      <x v="1853"/>
    </i>
    <i>
      <x v="1854"/>
    </i>
    <i>
      <x v="1858"/>
    </i>
    <i>
      <x v="1864"/>
    </i>
    <i>
      <x v="1865"/>
    </i>
    <i>
      <x v="1866"/>
    </i>
    <i>
      <x v="1869"/>
    </i>
    <i>
      <x v="1881"/>
    </i>
    <i>
      <x v="1885"/>
    </i>
    <i>
      <x v="1887"/>
    </i>
    <i>
      <x v="1890"/>
    </i>
    <i>
      <x v="1892"/>
    </i>
    <i>
      <x v="1897"/>
    </i>
    <i>
      <x v="1899"/>
    </i>
    <i>
      <x v="1904"/>
    </i>
    <i>
      <x v="1907"/>
    </i>
    <i>
      <x v="1910"/>
    </i>
    <i>
      <x v="1911"/>
    </i>
    <i>
      <x v="1913"/>
    </i>
    <i>
      <x v="1914"/>
    </i>
    <i>
      <x v="1916"/>
    </i>
    <i>
      <x v="1918"/>
    </i>
    <i>
      <x v="1920"/>
    </i>
    <i>
      <x v="1932"/>
    </i>
    <i>
      <x v="1933"/>
    </i>
    <i>
      <x v="1935"/>
    </i>
    <i>
      <x v="1941"/>
    </i>
    <i>
      <x v="1942"/>
    </i>
    <i>
      <x v="1947"/>
    </i>
    <i>
      <x v="1948"/>
    </i>
    <i>
      <x v="1951"/>
    </i>
    <i>
      <x v="1953"/>
    </i>
    <i>
      <x v="1957"/>
    </i>
    <i>
      <x v="1960"/>
    </i>
    <i>
      <x v="1967"/>
    </i>
    <i>
      <x v="1968"/>
    </i>
    <i>
      <x v="1969"/>
    </i>
    <i>
      <x v="1976"/>
    </i>
    <i>
      <x v="1982"/>
    </i>
    <i>
      <x v="1983"/>
    </i>
    <i>
      <x v="1994"/>
    </i>
    <i>
      <x v="1996"/>
    </i>
    <i>
      <x v="1998"/>
    </i>
    <i>
      <x v="2001"/>
    </i>
    <i>
      <x v="2006"/>
    </i>
    <i>
      <x v="2009"/>
    </i>
    <i>
      <x v="2010"/>
    </i>
    <i>
      <x v="2011"/>
    </i>
    <i>
      <x v="2016"/>
    </i>
    <i>
      <x v="2018"/>
    </i>
    <i>
      <x v="2023"/>
    </i>
    <i>
      <x v="2024"/>
    </i>
    <i>
      <x v="2026"/>
    </i>
    <i>
      <x v="2028"/>
    </i>
    <i>
      <x v="2029"/>
    </i>
    <i>
      <x v="2032"/>
    </i>
    <i>
      <x v="2033"/>
    </i>
    <i>
      <x v="2034"/>
    </i>
    <i>
      <x v="2042"/>
    </i>
    <i>
      <x v="2043"/>
    </i>
    <i>
      <x v="2044"/>
    </i>
    <i>
      <x v="2045"/>
    </i>
    <i>
      <x v="2046"/>
    </i>
    <i>
      <x v="2047"/>
    </i>
    <i>
      <x v="2049"/>
    </i>
    <i>
      <x v="2052"/>
    </i>
    <i>
      <x v="2053"/>
    </i>
    <i>
      <x v="2054"/>
    </i>
    <i>
      <x v="2055"/>
    </i>
    <i>
      <x v="2057"/>
    </i>
    <i>
      <x v="2059"/>
    </i>
    <i>
      <x v="2060"/>
    </i>
    <i>
      <x v="2063"/>
    </i>
    <i>
      <x v="2066"/>
    </i>
    <i>
      <x v="2067"/>
    </i>
    <i>
      <x v="2068"/>
    </i>
    <i>
      <x v="2070"/>
    </i>
    <i>
      <x v="2072"/>
    </i>
    <i>
      <x v="2074"/>
    </i>
    <i>
      <x v="2075"/>
    </i>
    <i>
      <x v="2078"/>
    </i>
    <i>
      <x v="2085"/>
    </i>
    <i>
      <x v="2092"/>
    </i>
    <i>
      <x v="2095"/>
    </i>
    <i>
      <x v="2096"/>
    </i>
    <i>
      <x v="2098"/>
    </i>
    <i>
      <x v="2100"/>
    </i>
    <i>
      <x v="2102"/>
    </i>
    <i>
      <x v="2103"/>
    </i>
    <i>
      <x v="2104"/>
    </i>
    <i>
      <x v="2111"/>
    </i>
    <i>
      <x v="2112"/>
    </i>
    <i>
      <x v="2113"/>
    </i>
    <i>
      <x v="2118"/>
    </i>
    <i>
      <x v="2120"/>
    </i>
    <i>
      <x v="2126"/>
    </i>
    <i>
      <x v="2129"/>
    </i>
    <i>
      <x v="2130"/>
    </i>
    <i>
      <x v="2135"/>
    </i>
    <i>
      <x v="2147"/>
    </i>
    <i>
      <x v="2148"/>
    </i>
    <i>
      <x v="2151"/>
    </i>
    <i>
      <x v="2153"/>
    </i>
    <i>
      <x v="2157"/>
    </i>
    <i>
      <x v="2158"/>
    </i>
    <i>
      <x v="2161"/>
    </i>
    <i>
      <x v="2162"/>
    </i>
    <i>
      <x v="2165"/>
    </i>
    <i>
      <x v="2167"/>
    </i>
    <i>
      <x v="2181"/>
    </i>
    <i>
      <x v="2182"/>
    </i>
    <i>
      <x v="2192"/>
    </i>
    <i>
      <x v="2193"/>
    </i>
    <i>
      <x v="2194"/>
    </i>
    <i>
      <x v="2195"/>
    </i>
    <i>
      <x v="2197"/>
    </i>
    <i>
      <x v="2204"/>
    </i>
    <i>
      <x v="2205"/>
    </i>
    <i>
      <x v="2211"/>
    </i>
    <i>
      <x v="2214"/>
    </i>
    <i>
      <x v="2215"/>
    </i>
    <i>
      <x v="2218"/>
    </i>
    <i>
      <x v="2220"/>
    </i>
    <i>
      <x v="2223"/>
    </i>
    <i>
      <x v="2226"/>
    </i>
    <i>
      <x v="2227"/>
    </i>
    <i>
      <x v="2229"/>
    </i>
    <i>
      <x v="2231"/>
    </i>
    <i>
      <x v="2233"/>
    </i>
    <i>
      <x v="2235"/>
    </i>
    <i>
      <x v="2236"/>
    </i>
    <i>
      <x v="2237"/>
    </i>
    <i>
      <x v="2238"/>
    </i>
    <i>
      <x v="2240"/>
    </i>
    <i>
      <x v="2242"/>
    </i>
    <i>
      <x v="2244"/>
    </i>
    <i>
      <x v="2245"/>
    </i>
    <i>
      <x v="2247"/>
    </i>
    <i>
      <x v="2248"/>
    </i>
    <i>
      <x v="2249"/>
    </i>
    <i>
      <x v="2251"/>
    </i>
    <i>
      <x v="2253"/>
    </i>
    <i>
      <x v="2255"/>
    </i>
    <i>
      <x v="2257"/>
    </i>
    <i>
      <x v="2259"/>
    </i>
    <i>
      <x v="2260"/>
    </i>
    <i>
      <x v="2262"/>
    </i>
    <i>
      <x v="2264"/>
    </i>
    <i>
      <x v="2266"/>
    </i>
    <i>
      <x v="2269"/>
    </i>
    <i>
      <x v="2270"/>
    </i>
    <i>
      <x v="2273"/>
    </i>
    <i>
      <x v="2276"/>
    </i>
    <i>
      <x v="2281"/>
    </i>
    <i>
      <x v="2288"/>
    </i>
    <i>
      <x v="2290"/>
    </i>
    <i>
      <x v="2291"/>
    </i>
    <i>
      <x v="2292"/>
    </i>
    <i>
      <x v="2293"/>
    </i>
    <i>
      <x v="2298"/>
    </i>
    <i>
      <x v="2302"/>
    </i>
    <i>
      <x v="2303"/>
    </i>
    <i>
      <x v="2309"/>
    </i>
    <i>
      <x v="2310"/>
    </i>
    <i>
      <x v="2311"/>
    </i>
    <i>
      <x v="2312"/>
    </i>
    <i>
      <x v="2320"/>
    </i>
    <i>
      <x v="2332"/>
    </i>
    <i>
      <x v="2336"/>
    </i>
    <i>
      <x v="2337"/>
    </i>
    <i>
      <x v="2344"/>
    </i>
    <i>
      <x v="2350"/>
    </i>
    <i>
      <x v="2351"/>
    </i>
    <i>
      <x v="2352"/>
    </i>
    <i>
      <x v="2353"/>
    </i>
    <i>
      <x v="2355"/>
    </i>
    <i>
      <x v="2356"/>
    </i>
    <i>
      <x v="2357"/>
    </i>
    <i>
      <x v="2363"/>
    </i>
    <i>
      <x v="2366"/>
    </i>
    <i>
      <x v="2367"/>
    </i>
    <i>
      <x v="2368"/>
    </i>
    <i>
      <x v="2369"/>
    </i>
    <i>
      <x v="2370"/>
    </i>
    <i>
      <x v="2379"/>
    </i>
    <i>
      <x v="2388"/>
    </i>
    <i>
      <x v="2390"/>
    </i>
    <i>
      <x v="2392"/>
    </i>
    <i>
      <x v="2393"/>
    </i>
    <i>
      <x v="2396"/>
    </i>
    <i>
      <x v="2397"/>
    </i>
    <i t="grand">
      <x/>
    </i>
  </rowItems>
  <colFields count="1">
    <field x="24"/>
  </colFields>
  <colItems count="8">
    <i>
      <x v="84"/>
    </i>
    <i>
      <x v="85"/>
    </i>
    <i>
      <x v="86"/>
    </i>
    <i>
      <x v="87"/>
    </i>
    <i>
      <x v="88"/>
    </i>
    <i>
      <x v="89"/>
    </i>
    <i>
      <x v="90"/>
    </i>
    <i t="grand">
      <x/>
    </i>
  </colItems>
  <pageFields count="1">
    <pageField fld="21" item="63" hier="-1"/>
  </pageFields>
  <dataFields count="1">
    <dataField name="Count of PrimaryKe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1:AC5044" totalsRowShown="0">
  <autoFilter ref="A1:AC5044"/>
  <tableColumns count="29">
    <tableColumn id="1" name="PrimaryKey">
      <calculatedColumnFormula>MID(S2,27,9)</calculatedColumnFormula>
    </tableColumn>
    <tableColumn id="2" name="color"/>
    <tableColumn id="3" name="director_name"/>
    <tableColumn id="4" name="num_critic_for_reviews"/>
    <tableColumn id="5" name="duration"/>
    <tableColumn id="6" name="director_facebook_likes"/>
    <tableColumn id="7" name="actor_3_facebook_likes"/>
    <tableColumn id="8" name="actor_2_name"/>
    <tableColumn id="9" name="actor_1_facebook_likes"/>
    <tableColumn id="10" name="gross"/>
    <tableColumn id="11" name="genres"/>
    <tableColumn id="12" name="actor_1_name"/>
    <tableColumn id="13" name="movie_title"/>
    <tableColumn id="14" name="num_voted_users"/>
    <tableColumn id="15" name="cast_total_facebook_likes"/>
    <tableColumn id="16" name="actor_3_name"/>
    <tableColumn id="17" name="facenumber_in_poster"/>
    <tableColumn id="18" name="plot_keywords"/>
    <tableColumn id="19" name="movie_imdb_link"/>
    <tableColumn id="20" name="num_user_for_reviews"/>
    <tableColumn id="21" name="language"/>
    <tableColumn id="22" name="country"/>
    <tableColumn id="23" name="content_rating"/>
    <tableColumn id="24" name="budget" dataDxfId="1"/>
    <tableColumn id="25" name="title_year"/>
    <tableColumn id="26" name="actor_2_facebook_likes"/>
    <tableColumn id="27" name="imdb_score"/>
    <tableColumn id="28" name="aspect_ratio"/>
    <tableColumn id="29" name="movie_facebook_likes"/>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C1764" totalsRowShown="0">
  <autoFilter ref="A1:C1764"/>
  <tableColumns count="3">
    <tableColumn id="1" name="Actors"/>
    <tableColumn id="2" name="Number of Movies Played">
      <calculatedColumnFormula>COUNTIF(Actors_1,A2) + COUNTIF(Actors_2,A2) + COUNTIF(Actors_3,A2)</calculatedColumnFormula>
    </tableColumn>
    <tableColumn id="3" name="Flag">
      <calculatedColumnFormula>IF(B2&gt;=25, "Flagged", "")</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K19"/>
  <sheetViews>
    <sheetView tabSelected="1" workbookViewId="0">
      <selection activeCell="K23" sqref="K23"/>
    </sheetView>
  </sheetViews>
  <sheetFormatPr defaultRowHeight="15" x14ac:dyDescent="0.25"/>
  <cols>
    <col min="1" max="1" width="20.5703125" customWidth="1"/>
    <col min="2" max="2" width="11.85546875" hidden="1" customWidth="1"/>
    <col min="3" max="3" width="20" hidden="1" customWidth="1"/>
    <col min="4" max="4" width="10" hidden="1" customWidth="1"/>
    <col min="5" max="5" width="12" hidden="1" customWidth="1"/>
    <col min="6" max="6" width="23.42578125" hidden="1" customWidth="1"/>
    <col min="7" max="7" width="13.5703125" hidden="1" customWidth="1"/>
    <col min="8" max="8" width="19.7109375" hidden="1" customWidth="1"/>
    <col min="9" max="9" width="17.85546875" hidden="1" customWidth="1"/>
    <col min="10" max="10" width="11.28515625" hidden="1" customWidth="1"/>
    <col min="11" max="11" width="31.28515625" bestFit="1" customWidth="1"/>
  </cols>
  <sheetData>
    <row r="4" spans="1:11" x14ac:dyDescent="0.25">
      <c r="A4" s="8" t="s">
        <v>11</v>
      </c>
      <c r="B4" s="8" t="s">
        <v>23</v>
      </c>
      <c r="C4" s="8" t="s">
        <v>20</v>
      </c>
      <c r="D4" s="8" t="s">
        <v>8</v>
      </c>
      <c r="E4" s="8" t="s">
        <v>22</v>
      </c>
      <c r="F4" s="8" t="s">
        <v>27</v>
      </c>
      <c r="G4" s="8" t="s">
        <v>25</v>
      </c>
      <c r="H4" s="8" t="s">
        <v>1</v>
      </c>
      <c r="I4" s="8" t="s">
        <v>10</v>
      </c>
      <c r="J4" s="8" t="s">
        <v>19</v>
      </c>
      <c r="K4" s="8" t="s">
        <v>9</v>
      </c>
    </row>
    <row r="5" spans="1:11" x14ac:dyDescent="0.25">
      <c r="A5" t="s">
        <v>28315</v>
      </c>
      <c r="B5">
        <v>2007</v>
      </c>
      <c r="C5" t="s">
        <v>2940</v>
      </c>
      <c r="D5" t="s">
        <v>29110</v>
      </c>
      <c r="E5">
        <v>1500000</v>
      </c>
      <c r="F5">
        <v>15000</v>
      </c>
      <c r="G5">
        <v>7.5</v>
      </c>
      <c r="H5" t="s">
        <v>11692</v>
      </c>
      <c r="I5" t="s">
        <v>15937</v>
      </c>
      <c r="J5" t="s">
        <v>2298</v>
      </c>
      <c r="K5" t="s">
        <v>5190</v>
      </c>
    </row>
    <row r="6" spans="1:11" x14ac:dyDescent="0.25">
      <c r="A6" t="s">
        <v>27762</v>
      </c>
      <c r="B6">
        <v>2009</v>
      </c>
      <c r="C6" t="s">
        <v>2940</v>
      </c>
      <c r="D6">
        <v>27024</v>
      </c>
      <c r="E6">
        <v>5600000</v>
      </c>
      <c r="F6">
        <v>4000</v>
      </c>
      <c r="G6">
        <v>6.6</v>
      </c>
      <c r="H6" t="s">
        <v>11692</v>
      </c>
      <c r="I6" t="s">
        <v>13773</v>
      </c>
      <c r="J6" t="s">
        <v>2298</v>
      </c>
      <c r="K6" t="s">
        <v>5190</v>
      </c>
    </row>
    <row r="7" spans="1:11" x14ac:dyDescent="0.25">
      <c r="A7" t="s">
        <v>24182</v>
      </c>
      <c r="B7">
        <v>2009</v>
      </c>
      <c r="C7" t="s">
        <v>37</v>
      </c>
      <c r="D7">
        <v>760505847</v>
      </c>
      <c r="E7">
        <v>237000000</v>
      </c>
      <c r="F7">
        <v>33000</v>
      </c>
      <c r="G7">
        <v>7.9</v>
      </c>
      <c r="H7" t="s">
        <v>29</v>
      </c>
      <c r="I7" t="s">
        <v>32</v>
      </c>
      <c r="J7" t="s">
        <v>36</v>
      </c>
      <c r="K7" t="s">
        <v>31</v>
      </c>
    </row>
    <row r="8" spans="1:11" x14ac:dyDescent="0.25">
      <c r="A8" t="s">
        <v>24465</v>
      </c>
      <c r="B8">
        <v>1991</v>
      </c>
      <c r="C8" t="s">
        <v>37</v>
      </c>
      <c r="D8">
        <v>204843350</v>
      </c>
      <c r="E8">
        <v>102000000</v>
      </c>
      <c r="F8">
        <v>13000</v>
      </c>
      <c r="G8">
        <v>8.5</v>
      </c>
      <c r="H8" t="s">
        <v>29</v>
      </c>
      <c r="I8" t="s">
        <v>881</v>
      </c>
      <c r="J8" t="s">
        <v>36</v>
      </c>
      <c r="K8" t="s">
        <v>552</v>
      </c>
    </row>
    <row r="9" spans="1:11" x14ac:dyDescent="0.25">
      <c r="A9" t="s">
        <v>24275</v>
      </c>
      <c r="B9">
        <v>2003</v>
      </c>
      <c r="C9" t="s">
        <v>37</v>
      </c>
      <c r="D9">
        <v>150350192</v>
      </c>
      <c r="E9">
        <v>200000000</v>
      </c>
      <c r="F9">
        <v>0</v>
      </c>
      <c r="G9">
        <v>6.4</v>
      </c>
      <c r="H9" t="s">
        <v>551</v>
      </c>
      <c r="I9" t="s">
        <v>553</v>
      </c>
      <c r="J9" t="s">
        <v>36</v>
      </c>
      <c r="K9" t="s">
        <v>552</v>
      </c>
    </row>
    <row r="10" spans="1:11" x14ac:dyDescent="0.25">
      <c r="A10" t="s">
        <v>24290</v>
      </c>
      <c r="B10">
        <v>2015</v>
      </c>
      <c r="C10" t="s">
        <v>37</v>
      </c>
      <c r="D10">
        <v>89732035</v>
      </c>
      <c r="E10">
        <v>155000000</v>
      </c>
      <c r="F10">
        <v>82000</v>
      </c>
      <c r="G10">
        <v>6.6</v>
      </c>
      <c r="H10" t="s">
        <v>625</v>
      </c>
      <c r="I10" t="s">
        <v>75</v>
      </c>
      <c r="J10" t="s">
        <v>36</v>
      </c>
      <c r="K10" t="s">
        <v>67</v>
      </c>
    </row>
    <row r="11" spans="1:11" x14ac:dyDescent="0.25">
      <c r="A11" t="s">
        <v>24226</v>
      </c>
      <c r="B11">
        <v>2009</v>
      </c>
      <c r="C11" t="s">
        <v>37</v>
      </c>
      <c r="D11">
        <v>125320003</v>
      </c>
      <c r="E11">
        <v>200000000</v>
      </c>
      <c r="F11">
        <v>0</v>
      </c>
      <c r="G11">
        <v>6.6</v>
      </c>
      <c r="H11" t="s">
        <v>282</v>
      </c>
      <c r="I11" t="s">
        <v>55</v>
      </c>
      <c r="J11" t="s">
        <v>36</v>
      </c>
      <c r="K11" t="s">
        <v>67</v>
      </c>
    </row>
    <row r="12" spans="1:11" x14ac:dyDescent="0.25">
      <c r="A12" t="s">
        <v>27674</v>
      </c>
      <c r="B12">
        <v>1984</v>
      </c>
      <c r="C12" t="s">
        <v>53</v>
      </c>
      <c r="D12">
        <v>38400000</v>
      </c>
      <c r="E12">
        <v>6500000</v>
      </c>
      <c r="F12">
        <v>13000</v>
      </c>
      <c r="G12">
        <v>8.1</v>
      </c>
      <c r="H12" t="s">
        <v>29</v>
      </c>
      <c r="I12" t="s">
        <v>2484</v>
      </c>
      <c r="J12" t="s">
        <v>36</v>
      </c>
      <c r="K12" t="s">
        <v>552</v>
      </c>
    </row>
    <row r="13" spans="1:11" x14ac:dyDescent="0.25">
      <c r="A13" t="s">
        <v>26286</v>
      </c>
      <c r="B13">
        <v>2002</v>
      </c>
      <c r="C13" t="s">
        <v>1224</v>
      </c>
      <c r="D13">
        <v>25296447</v>
      </c>
      <c r="E13">
        <v>21000000</v>
      </c>
      <c r="F13">
        <v>0</v>
      </c>
      <c r="G13">
        <v>6.8</v>
      </c>
      <c r="H13" t="s">
        <v>938</v>
      </c>
      <c r="I13" t="s">
        <v>289</v>
      </c>
      <c r="J13" t="s">
        <v>36</v>
      </c>
      <c r="K13" t="s">
        <v>288</v>
      </c>
    </row>
    <row r="14" spans="1:11" x14ac:dyDescent="0.25">
      <c r="A14" t="s">
        <v>24293</v>
      </c>
      <c r="B14">
        <v>2007</v>
      </c>
      <c r="C14" t="s">
        <v>37</v>
      </c>
      <c r="D14">
        <v>318759914</v>
      </c>
      <c r="E14">
        <v>150000000</v>
      </c>
      <c r="F14">
        <v>8000</v>
      </c>
      <c r="G14">
        <v>7.1</v>
      </c>
      <c r="H14" t="s">
        <v>241</v>
      </c>
      <c r="I14" t="s">
        <v>643</v>
      </c>
      <c r="J14" t="s">
        <v>36</v>
      </c>
      <c r="K14" t="s">
        <v>67</v>
      </c>
    </row>
    <row r="15" spans="1:11" x14ac:dyDescent="0.25">
      <c r="A15" t="s">
        <v>24219</v>
      </c>
      <c r="B15">
        <v>2014</v>
      </c>
      <c r="C15" t="s">
        <v>37</v>
      </c>
      <c r="D15">
        <v>245428137</v>
      </c>
      <c r="E15">
        <v>210000000</v>
      </c>
      <c r="F15">
        <v>56000</v>
      </c>
      <c r="G15">
        <v>5.7</v>
      </c>
      <c r="H15" t="s">
        <v>241</v>
      </c>
      <c r="I15" t="s">
        <v>248</v>
      </c>
      <c r="J15" t="s">
        <v>36</v>
      </c>
      <c r="K15" t="s">
        <v>67</v>
      </c>
    </row>
    <row r="16" spans="1:11" x14ac:dyDescent="0.25">
      <c r="A16" t="s">
        <v>24235</v>
      </c>
      <c r="B16">
        <v>2011</v>
      </c>
      <c r="C16" t="s">
        <v>37</v>
      </c>
      <c r="D16">
        <v>352358779</v>
      </c>
      <c r="E16">
        <v>195000000</v>
      </c>
      <c r="F16">
        <v>46000</v>
      </c>
      <c r="G16">
        <v>6.3</v>
      </c>
      <c r="H16" t="s">
        <v>241</v>
      </c>
      <c r="I16" t="s">
        <v>243</v>
      </c>
      <c r="J16" t="s">
        <v>36</v>
      </c>
      <c r="K16" t="s">
        <v>67</v>
      </c>
    </row>
    <row r="17" spans="1:11" x14ac:dyDescent="0.25">
      <c r="A17" t="s">
        <v>24218</v>
      </c>
      <c r="B17">
        <v>2009</v>
      </c>
      <c r="C17" t="s">
        <v>37</v>
      </c>
      <c r="D17">
        <v>402076689</v>
      </c>
      <c r="E17">
        <v>200000000</v>
      </c>
      <c r="F17">
        <v>0</v>
      </c>
      <c r="G17">
        <v>6</v>
      </c>
      <c r="H17" t="s">
        <v>241</v>
      </c>
      <c r="I17" t="s">
        <v>243</v>
      </c>
      <c r="J17" t="s">
        <v>36</v>
      </c>
      <c r="K17" t="s">
        <v>67</v>
      </c>
    </row>
    <row r="18" spans="1:11" x14ac:dyDescent="0.25">
      <c r="A18" t="s">
        <v>24700</v>
      </c>
      <c r="B18">
        <v>2008</v>
      </c>
      <c r="C18" t="s">
        <v>37</v>
      </c>
      <c r="D18">
        <v>134568845</v>
      </c>
      <c r="E18">
        <v>75000000</v>
      </c>
      <c r="F18">
        <v>0</v>
      </c>
      <c r="G18">
        <v>6.7</v>
      </c>
      <c r="H18" t="s">
        <v>1792</v>
      </c>
      <c r="I18" t="s">
        <v>482</v>
      </c>
      <c r="J18" t="s">
        <v>36</v>
      </c>
      <c r="K18" t="s">
        <v>2481</v>
      </c>
    </row>
    <row r="19" spans="1:11" x14ac:dyDescent="0.25">
      <c r="A19" t="s">
        <v>29099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044"/>
  <sheetViews>
    <sheetView workbookViewId="0">
      <pane ySplit="1" topLeftCell="A2" activePane="bottomLeft" state="frozen"/>
      <selection activeCell="I1" sqref="I1"/>
      <selection pane="bottomLeft" activeCell="B5" sqref="B5"/>
    </sheetView>
  </sheetViews>
  <sheetFormatPr defaultRowHeight="15" x14ac:dyDescent="0.25"/>
  <cols>
    <col min="1" max="1" width="12.5703125" customWidth="1"/>
    <col min="3" max="3" width="15.28515625" customWidth="1"/>
    <col min="4" max="4" width="22.5703125" customWidth="1"/>
    <col min="5" max="5" width="10.140625" customWidth="1"/>
    <col min="6" max="6" width="23" customWidth="1"/>
    <col min="7" max="7" width="22.7109375" customWidth="1"/>
    <col min="8" max="8" width="15" customWidth="1"/>
    <col min="9" max="9" width="22.7109375" customWidth="1"/>
    <col min="12" max="12" width="15" customWidth="1"/>
    <col min="13" max="13" width="22.7109375" customWidth="1"/>
    <col min="14" max="14" width="18" customWidth="1"/>
    <col min="15" max="15" width="24.7109375" customWidth="1"/>
    <col min="16" max="16" width="15" customWidth="1"/>
    <col min="17" max="17" width="22" customWidth="1"/>
    <col min="18" max="18" width="15.28515625" customWidth="1"/>
    <col min="19" max="19" width="17.42578125" customWidth="1"/>
    <col min="20" max="20" width="22.140625" customWidth="1"/>
    <col min="21" max="21" width="10.5703125" customWidth="1"/>
    <col min="22" max="22" width="9.42578125" customWidth="1"/>
    <col min="23" max="23" width="15.28515625" customWidth="1"/>
    <col min="24" max="24" width="15.5703125" style="2" bestFit="1" customWidth="1"/>
    <col min="25" max="25" width="10.7109375" customWidth="1"/>
    <col min="26" max="26" width="22.7109375" customWidth="1"/>
    <col min="27" max="27" width="12.7109375" customWidth="1"/>
    <col min="28" max="28" width="13.28515625" customWidth="1"/>
    <col min="29" max="29" width="21.7109375" customWidth="1"/>
  </cols>
  <sheetData>
    <row r="1" spans="1:29" x14ac:dyDescent="0.25">
      <c r="A1" t="s">
        <v>19244</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s="2" t="s">
        <v>22</v>
      </c>
      <c r="Y1" t="s">
        <v>23</v>
      </c>
      <c r="Z1" t="s">
        <v>24</v>
      </c>
      <c r="AA1" t="s">
        <v>25</v>
      </c>
      <c r="AB1" t="s">
        <v>26</v>
      </c>
      <c r="AC1" t="s">
        <v>27</v>
      </c>
    </row>
    <row r="2" spans="1:29" x14ac:dyDescent="0.25">
      <c r="A2" t="str">
        <f>MID(S2,27,9)</f>
        <v>tt0499549</v>
      </c>
      <c r="B2" t="s">
        <v>28</v>
      </c>
      <c r="C2" t="s">
        <v>29</v>
      </c>
      <c r="D2">
        <v>723</v>
      </c>
      <c r="E2">
        <v>178</v>
      </c>
      <c r="F2">
        <v>0</v>
      </c>
      <c r="G2">
        <v>855</v>
      </c>
      <c r="H2" t="s">
        <v>30</v>
      </c>
      <c r="I2">
        <v>1000</v>
      </c>
      <c r="J2">
        <v>760505847</v>
      </c>
      <c r="K2" t="s">
        <v>31</v>
      </c>
      <c r="L2" t="s">
        <v>32</v>
      </c>
      <c r="M2" t="s">
        <v>24182</v>
      </c>
      <c r="N2">
        <v>886204</v>
      </c>
      <c r="O2">
        <v>4834</v>
      </c>
      <c r="P2" t="s">
        <v>33</v>
      </c>
      <c r="Q2">
        <v>0</v>
      </c>
      <c r="R2" t="s">
        <v>34</v>
      </c>
      <c r="S2" s="1" t="s">
        <v>35</v>
      </c>
      <c r="T2">
        <v>3054</v>
      </c>
      <c r="U2" t="s">
        <v>36</v>
      </c>
      <c r="V2" t="s">
        <v>37</v>
      </c>
      <c r="W2" t="s">
        <v>38</v>
      </c>
      <c r="X2" s="2">
        <v>237000000</v>
      </c>
      <c r="Y2">
        <v>2009</v>
      </c>
      <c r="Z2">
        <v>936</v>
      </c>
      <c r="AA2">
        <v>7.9</v>
      </c>
      <c r="AB2">
        <v>1.78</v>
      </c>
      <c r="AC2">
        <v>33000</v>
      </c>
    </row>
    <row r="3" spans="1:29" x14ac:dyDescent="0.25">
      <c r="A3" t="str">
        <f t="shared" ref="A3:A66" si="0">MID(S3,27,9)</f>
        <v>tt0449088</v>
      </c>
      <c r="B3" t="s">
        <v>28</v>
      </c>
      <c r="C3" t="s">
        <v>39</v>
      </c>
      <c r="D3">
        <v>302</v>
      </c>
      <c r="E3">
        <v>169</v>
      </c>
      <c r="F3">
        <v>563</v>
      </c>
      <c r="G3">
        <v>1000</v>
      </c>
      <c r="H3" t="s">
        <v>40</v>
      </c>
      <c r="I3">
        <v>40000</v>
      </c>
      <c r="J3">
        <v>309404152</v>
      </c>
      <c r="K3" t="s">
        <v>41</v>
      </c>
      <c r="L3" t="s">
        <v>42</v>
      </c>
      <c r="M3" t="s">
        <v>24183</v>
      </c>
      <c r="N3">
        <v>471220</v>
      </c>
      <c r="O3">
        <v>48350</v>
      </c>
      <c r="P3" t="s">
        <v>43</v>
      </c>
      <c r="Q3">
        <v>0</v>
      </c>
      <c r="R3" t="s">
        <v>44</v>
      </c>
      <c r="S3" t="s">
        <v>45</v>
      </c>
      <c r="T3">
        <v>1238</v>
      </c>
      <c r="U3" t="s">
        <v>36</v>
      </c>
      <c r="V3" t="s">
        <v>37</v>
      </c>
      <c r="W3" t="s">
        <v>38</v>
      </c>
      <c r="X3" s="2">
        <v>300000000</v>
      </c>
      <c r="Y3">
        <v>2007</v>
      </c>
      <c r="Z3">
        <v>5000</v>
      </c>
      <c r="AA3">
        <v>7.1</v>
      </c>
      <c r="AB3">
        <v>2.35</v>
      </c>
      <c r="AC3">
        <v>0</v>
      </c>
    </row>
    <row r="4" spans="1:29" x14ac:dyDescent="0.25">
      <c r="A4" t="str">
        <f t="shared" si="0"/>
        <v>tt2379713</v>
      </c>
      <c r="B4" t="s">
        <v>28</v>
      </c>
      <c r="C4" t="s">
        <v>46</v>
      </c>
      <c r="D4">
        <v>602</v>
      </c>
      <c r="E4">
        <v>148</v>
      </c>
      <c r="F4">
        <v>0</v>
      </c>
      <c r="G4">
        <v>161</v>
      </c>
      <c r="H4" t="s">
        <v>47</v>
      </c>
      <c r="I4">
        <v>11000</v>
      </c>
      <c r="J4">
        <v>200074175</v>
      </c>
      <c r="K4" t="s">
        <v>48</v>
      </c>
      <c r="L4" t="s">
        <v>49</v>
      </c>
      <c r="M4" t="s">
        <v>24184</v>
      </c>
      <c r="N4">
        <v>275868</v>
      </c>
      <c r="O4">
        <v>11700</v>
      </c>
      <c r="P4" t="s">
        <v>50</v>
      </c>
      <c r="Q4">
        <v>1</v>
      </c>
      <c r="R4" t="s">
        <v>51</v>
      </c>
      <c r="S4" t="s">
        <v>52</v>
      </c>
      <c r="T4">
        <v>994</v>
      </c>
      <c r="U4" t="s">
        <v>36</v>
      </c>
      <c r="V4" t="s">
        <v>53</v>
      </c>
      <c r="W4" t="s">
        <v>38</v>
      </c>
      <c r="X4" s="2">
        <v>245000000</v>
      </c>
      <c r="Y4">
        <v>2015</v>
      </c>
      <c r="Z4">
        <v>393</v>
      </c>
      <c r="AA4">
        <v>6.8</v>
      </c>
      <c r="AB4">
        <v>2.35</v>
      </c>
      <c r="AC4">
        <v>85000</v>
      </c>
    </row>
    <row r="5" spans="1:29" x14ac:dyDescent="0.25">
      <c r="A5" t="str">
        <f t="shared" si="0"/>
        <v>tt1345836</v>
      </c>
      <c r="B5" t="s">
        <v>28</v>
      </c>
      <c r="C5" t="s">
        <v>54</v>
      </c>
      <c r="D5">
        <v>813</v>
      </c>
      <c r="E5">
        <v>164</v>
      </c>
      <c r="F5">
        <v>22000</v>
      </c>
      <c r="G5">
        <v>23000</v>
      </c>
      <c r="H5" t="s">
        <v>55</v>
      </c>
      <c r="I5">
        <v>27000</v>
      </c>
      <c r="J5">
        <v>448130642</v>
      </c>
      <c r="K5" t="s">
        <v>56</v>
      </c>
      <c r="L5" t="s">
        <v>57</v>
      </c>
      <c r="M5" t="s">
        <v>24185</v>
      </c>
      <c r="N5">
        <v>1144337</v>
      </c>
      <c r="O5">
        <v>106759</v>
      </c>
      <c r="P5" t="s">
        <v>58</v>
      </c>
      <c r="Q5">
        <v>0</v>
      </c>
      <c r="R5" t="s">
        <v>59</v>
      </c>
      <c r="S5" t="s">
        <v>60</v>
      </c>
      <c r="T5">
        <v>2701</v>
      </c>
      <c r="U5" t="s">
        <v>36</v>
      </c>
      <c r="V5" t="s">
        <v>37</v>
      </c>
      <c r="W5" t="s">
        <v>38</v>
      </c>
      <c r="X5" s="2">
        <v>250000000</v>
      </c>
      <c r="Y5">
        <v>2012</v>
      </c>
      <c r="Z5">
        <v>23000</v>
      </c>
      <c r="AA5">
        <v>8.5</v>
      </c>
      <c r="AB5">
        <v>2.35</v>
      </c>
      <c r="AC5">
        <v>164000</v>
      </c>
    </row>
    <row r="6" spans="1:29" x14ac:dyDescent="0.25">
      <c r="A6" t="str">
        <f t="shared" si="0"/>
        <v>tt5289954</v>
      </c>
      <c r="C6" t="s">
        <v>61</v>
      </c>
      <c r="F6">
        <v>131</v>
      </c>
      <c r="H6" t="s">
        <v>62</v>
      </c>
      <c r="I6">
        <v>131</v>
      </c>
      <c r="K6" t="s">
        <v>63</v>
      </c>
      <c r="L6" t="s">
        <v>61</v>
      </c>
      <c r="M6" t="s">
        <v>24186</v>
      </c>
      <c r="N6">
        <v>8</v>
      </c>
      <c r="O6">
        <v>143</v>
      </c>
      <c r="Q6">
        <v>0</v>
      </c>
      <c r="S6" t="s">
        <v>64</v>
      </c>
      <c r="Z6">
        <v>12</v>
      </c>
      <c r="AA6">
        <v>7.1</v>
      </c>
      <c r="AC6">
        <v>0</v>
      </c>
    </row>
    <row r="7" spans="1:29" x14ac:dyDescent="0.25">
      <c r="A7" t="str">
        <f t="shared" si="0"/>
        <v>tt0401729</v>
      </c>
      <c r="B7" t="s">
        <v>28</v>
      </c>
      <c r="C7" t="s">
        <v>65</v>
      </c>
      <c r="D7">
        <v>462</v>
      </c>
      <c r="E7">
        <v>132</v>
      </c>
      <c r="F7">
        <v>475</v>
      </c>
      <c r="G7">
        <v>530</v>
      </c>
      <c r="H7" t="s">
        <v>66</v>
      </c>
      <c r="I7">
        <v>640</v>
      </c>
      <c r="J7">
        <v>73058679</v>
      </c>
      <c r="K7" t="s">
        <v>67</v>
      </c>
      <c r="L7" t="s">
        <v>68</v>
      </c>
      <c r="M7" t="s">
        <v>24187</v>
      </c>
      <c r="N7">
        <v>212204</v>
      </c>
      <c r="O7">
        <v>1873</v>
      </c>
      <c r="P7" t="s">
        <v>69</v>
      </c>
      <c r="Q7">
        <v>1</v>
      </c>
      <c r="R7" t="s">
        <v>70</v>
      </c>
      <c r="S7" t="s">
        <v>71</v>
      </c>
      <c r="T7">
        <v>738</v>
      </c>
      <c r="U7" t="s">
        <v>36</v>
      </c>
      <c r="V7" t="s">
        <v>37</v>
      </c>
      <c r="W7" t="s">
        <v>38</v>
      </c>
      <c r="X7" s="2">
        <v>263700000</v>
      </c>
      <c r="Y7">
        <v>2012</v>
      </c>
      <c r="Z7">
        <v>632</v>
      </c>
      <c r="AA7">
        <v>6.6</v>
      </c>
      <c r="AB7">
        <v>2.35</v>
      </c>
      <c r="AC7">
        <v>24000</v>
      </c>
    </row>
    <row r="8" spans="1:29" x14ac:dyDescent="0.25">
      <c r="A8" t="str">
        <f t="shared" si="0"/>
        <v>tt0413300</v>
      </c>
      <c r="B8" t="s">
        <v>28</v>
      </c>
      <c r="C8" t="s">
        <v>72</v>
      </c>
      <c r="D8">
        <v>392</v>
      </c>
      <c r="E8">
        <v>156</v>
      </c>
      <c r="F8">
        <v>0</v>
      </c>
      <c r="G8">
        <v>4000</v>
      </c>
      <c r="H8" t="s">
        <v>73</v>
      </c>
      <c r="I8">
        <v>24000</v>
      </c>
      <c r="J8">
        <v>336530303</v>
      </c>
      <c r="K8" t="s">
        <v>74</v>
      </c>
      <c r="L8" t="s">
        <v>75</v>
      </c>
      <c r="M8" t="s">
        <v>24188</v>
      </c>
      <c r="N8">
        <v>383056</v>
      </c>
      <c r="O8">
        <v>46055</v>
      </c>
      <c r="P8" t="s">
        <v>76</v>
      </c>
      <c r="Q8">
        <v>0</v>
      </c>
      <c r="R8" t="s">
        <v>77</v>
      </c>
      <c r="S8" t="s">
        <v>78</v>
      </c>
      <c r="T8">
        <v>1902</v>
      </c>
      <c r="U8" t="s">
        <v>36</v>
      </c>
      <c r="V8" t="s">
        <v>37</v>
      </c>
      <c r="W8" t="s">
        <v>38</v>
      </c>
      <c r="X8" s="2">
        <v>258000000</v>
      </c>
      <c r="Y8">
        <v>2007</v>
      </c>
      <c r="Z8">
        <v>11000</v>
      </c>
      <c r="AA8">
        <v>6.2</v>
      </c>
      <c r="AB8">
        <v>2.35</v>
      </c>
      <c r="AC8">
        <v>0</v>
      </c>
    </row>
    <row r="9" spans="1:29" x14ac:dyDescent="0.25">
      <c r="A9" t="str">
        <f t="shared" si="0"/>
        <v>tt0398286</v>
      </c>
      <c r="B9" t="s">
        <v>28</v>
      </c>
      <c r="C9" t="s">
        <v>79</v>
      </c>
      <c r="D9">
        <v>324</v>
      </c>
      <c r="E9">
        <v>100</v>
      </c>
      <c r="F9">
        <v>15</v>
      </c>
      <c r="G9">
        <v>284</v>
      </c>
      <c r="H9" t="s">
        <v>80</v>
      </c>
      <c r="I9">
        <v>799</v>
      </c>
      <c r="J9">
        <v>200807262</v>
      </c>
      <c r="K9" t="s">
        <v>81</v>
      </c>
      <c r="L9" t="s">
        <v>82</v>
      </c>
      <c r="M9" t="s">
        <v>24189</v>
      </c>
      <c r="N9">
        <v>294810</v>
      </c>
      <c r="O9">
        <v>2036</v>
      </c>
      <c r="P9" t="s">
        <v>83</v>
      </c>
      <c r="Q9">
        <v>1</v>
      </c>
      <c r="R9" t="s">
        <v>84</v>
      </c>
      <c r="S9" t="s">
        <v>85</v>
      </c>
      <c r="T9">
        <v>387</v>
      </c>
      <c r="U9" t="s">
        <v>36</v>
      </c>
      <c r="V9" t="s">
        <v>37</v>
      </c>
      <c r="W9" t="s">
        <v>86</v>
      </c>
      <c r="X9" s="2">
        <v>260000000</v>
      </c>
      <c r="Y9">
        <v>2010</v>
      </c>
      <c r="Z9">
        <v>553</v>
      </c>
      <c r="AA9">
        <v>7.8</v>
      </c>
      <c r="AB9">
        <v>1.85</v>
      </c>
      <c r="AC9">
        <v>29000</v>
      </c>
    </row>
    <row r="10" spans="1:29" x14ac:dyDescent="0.25">
      <c r="A10" t="str">
        <f t="shared" si="0"/>
        <v>tt2395427</v>
      </c>
      <c r="B10" t="s">
        <v>28</v>
      </c>
      <c r="C10" t="s">
        <v>87</v>
      </c>
      <c r="D10">
        <v>635</v>
      </c>
      <c r="E10">
        <v>141</v>
      </c>
      <c r="F10">
        <v>0</v>
      </c>
      <c r="G10">
        <v>19000</v>
      </c>
      <c r="H10" t="s">
        <v>88</v>
      </c>
      <c r="I10">
        <v>26000</v>
      </c>
      <c r="J10">
        <v>458991599</v>
      </c>
      <c r="K10" t="s">
        <v>67</v>
      </c>
      <c r="L10" t="s">
        <v>89</v>
      </c>
      <c r="M10" t="s">
        <v>24190</v>
      </c>
      <c r="N10">
        <v>462669</v>
      </c>
      <c r="O10">
        <v>92000</v>
      </c>
      <c r="P10" t="s">
        <v>90</v>
      </c>
      <c r="Q10">
        <v>4</v>
      </c>
      <c r="R10" t="s">
        <v>91</v>
      </c>
      <c r="S10" t="s">
        <v>92</v>
      </c>
      <c r="T10">
        <v>1117</v>
      </c>
      <c r="U10" t="s">
        <v>36</v>
      </c>
      <c r="V10" t="s">
        <v>37</v>
      </c>
      <c r="W10" t="s">
        <v>38</v>
      </c>
      <c r="X10" s="2">
        <v>250000000</v>
      </c>
      <c r="Y10">
        <v>2015</v>
      </c>
      <c r="Z10">
        <v>21000</v>
      </c>
      <c r="AA10">
        <v>7.5</v>
      </c>
      <c r="AB10">
        <v>2.35</v>
      </c>
      <c r="AC10">
        <v>118000</v>
      </c>
    </row>
    <row r="11" spans="1:29" x14ac:dyDescent="0.25">
      <c r="A11" t="str">
        <f t="shared" si="0"/>
        <v>tt0417741</v>
      </c>
      <c r="B11" t="s">
        <v>28</v>
      </c>
      <c r="C11" t="s">
        <v>93</v>
      </c>
      <c r="D11">
        <v>375</v>
      </c>
      <c r="E11">
        <v>153</v>
      </c>
      <c r="F11">
        <v>282</v>
      </c>
      <c r="G11">
        <v>10000</v>
      </c>
      <c r="H11" t="s">
        <v>94</v>
      </c>
      <c r="I11">
        <v>25000</v>
      </c>
      <c r="J11">
        <v>301956980</v>
      </c>
      <c r="K11" t="s">
        <v>95</v>
      </c>
      <c r="L11" t="s">
        <v>96</v>
      </c>
      <c r="M11" t="s">
        <v>24191</v>
      </c>
      <c r="N11">
        <v>321795</v>
      </c>
      <c r="O11">
        <v>58753</v>
      </c>
      <c r="P11" t="s">
        <v>97</v>
      </c>
      <c r="Q11">
        <v>3</v>
      </c>
      <c r="R11" t="s">
        <v>98</v>
      </c>
      <c r="S11" t="s">
        <v>99</v>
      </c>
      <c r="T11">
        <v>973</v>
      </c>
      <c r="U11" t="s">
        <v>36</v>
      </c>
      <c r="V11" t="s">
        <v>53</v>
      </c>
      <c r="W11" t="s">
        <v>86</v>
      </c>
      <c r="X11" s="2">
        <v>250000000</v>
      </c>
      <c r="Y11">
        <v>2009</v>
      </c>
      <c r="Z11">
        <v>11000</v>
      </c>
      <c r="AA11">
        <v>7.5</v>
      </c>
      <c r="AB11">
        <v>2.35</v>
      </c>
      <c r="AC11">
        <v>10000</v>
      </c>
    </row>
    <row r="12" spans="1:29" x14ac:dyDescent="0.25">
      <c r="A12" t="str">
        <f t="shared" si="0"/>
        <v>tt2975590</v>
      </c>
      <c r="B12" t="s">
        <v>28</v>
      </c>
      <c r="C12" t="s">
        <v>100</v>
      </c>
      <c r="D12">
        <v>673</v>
      </c>
      <c r="E12">
        <v>183</v>
      </c>
      <c r="F12">
        <v>0</v>
      </c>
      <c r="G12">
        <v>2000</v>
      </c>
      <c r="H12" t="s">
        <v>101</v>
      </c>
      <c r="I12">
        <v>15000</v>
      </c>
      <c r="J12">
        <v>330249062</v>
      </c>
      <c r="K12" t="s">
        <v>67</v>
      </c>
      <c r="L12" t="s">
        <v>102</v>
      </c>
      <c r="M12" t="s">
        <v>24192</v>
      </c>
      <c r="N12">
        <v>371639</v>
      </c>
      <c r="O12">
        <v>24450</v>
      </c>
      <c r="P12" t="s">
        <v>103</v>
      </c>
      <c r="Q12">
        <v>0</v>
      </c>
      <c r="R12" t="s">
        <v>104</v>
      </c>
      <c r="S12" t="s">
        <v>105</v>
      </c>
      <c r="T12">
        <v>3018</v>
      </c>
      <c r="U12" t="s">
        <v>36</v>
      </c>
      <c r="V12" t="s">
        <v>37</v>
      </c>
      <c r="W12" t="s">
        <v>38</v>
      </c>
      <c r="X12" s="2">
        <v>250000000</v>
      </c>
      <c r="Y12">
        <v>2016</v>
      </c>
      <c r="Z12">
        <v>4000</v>
      </c>
      <c r="AA12">
        <v>6.9</v>
      </c>
      <c r="AB12">
        <v>2.35</v>
      </c>
      <c r="AC12">
        <v>197000</v>
      </c>
    </row>
    <row r="13" spans="1:29" x14ac:dyDescent="0.25">
      <c r="A13" t="str">
        <f t="shared" si="0"/>
        <v>tt0348150</v>
      </c>
      <c r="B13" t="s">
        <v>28</v>
      </c>
      <c r="C13" t="s">
        <v>106</v>
      </c>
      <c r="D13">
        <v>434</v>
      </c>
      <c r="E13">
        <v>169</v>
      </c>
      <c r="F13">
        <v>0</v>
      </c>
      <c r="G13">
        <v>903</v>
      </c>
      <c r="H13" t="s">
        <v>107</v>
      </c>
      <c r="I13">
        <v>18000</v>
      </c>
      <c r="J13">
        <v>200069408</v>
      </c>
      <c r="K13" t="s">
        <v>67</v>
      </c>
      <c r="L13" t="s">
        <v>108</v>
      </c>
      <c r="M13" t="s">
        <v>24193</v>
      </c>
      <c r="N13">
        <v>240396</v>
      </c>
      <c r="O13">
        <v>29991</v>
      </c>
      <c r="P13" t="s">
        <v>109</v>
      </c>
      <c r="Q13">
        <v>0</v>
      </c>
      <c r="R13" t="s">
        <v>110</v>
      </c>
      <c r="S13" t="s">
        <v>111</v>
      </c>
      <c r="T13">
        <v>2367</v>
      </c>
      <c r="U13" t="s">
        <v>36</v>
      </c>
      <c r="V13" t="s">
        <v>37</v>
      </c>
      <c r="W13" t="s">
        <v>38</v>
      </c>
      <c r="X13" s="2">
        <v>209000000</v>
      </c>
      <c r="Y13">
        <v>2006</v>
      </c>
      <c r="Z13">
        <v>10000</v>
      </c>
      <c r="AA13">
        <v>6.1</v>
      </c>
      <c r="AB13">
        <v>2.35</v>
      </c>
      <c r="AC13">
        <v>0</v>
      </c>
    </row>
    <row r="14" spans="1:29" x14ac:dyDescent="0.25">
      <c r="A14" t="str">
        <f t="shared" si="0"/>
        <v>tt0830515</v>
      </c>
      <c r="B14" t="s">
        <v>28</v>
      </c>
      <c r="C14" t="s">
        <v>112</v>
      </c>
      <c r="D14">
        <v>403</v>
      </c>
      <c r="E14">
        <v>106</v>
      </c>
      <c r="F14">
        <v>395</v>
      </c>
      <c r="G14">
        <v>393</v>
      </c>
      <c r="H14" t="s">
        <v>113</v>
      </c>
      <c r="I14">
        <v>451</v>
      </c>
      <c r="J14">
        <v>168368427</v>
      </c>
      <c r="K14" t="s">
        <v>114</v>
      </c>
      <c r="L14" t="s">
        <v>115</v>
      </c>
      <c r="M14" t="s">
        <v>24194</v>
      </c>
      <c r="N14">
        <v>330784</v>
      </c>
      <c r="O14">
        <v>2023</v>
      </c>
      <c r="P14" t="s">
        <v>47</v>
      </c>
      <c r="Q14">
        <v>1</v>
      </c>
      <c r="R14" t="s">
        <v>116</v>
      </c>
      <c r="S14" t="s">
        <v>117</v>
      </c>
      <c r="T14">
        <v>1243</v>
      </c>
      <c r="U14" t="s">
        <v>36</v>
      </c>
      <c r="V14" t="s">
        <v>53</v>
      </c>
      <c r="W14" t="s">
        <v>38</v>
      </c>
      <c r="X14" s="2">
        <v>200000000</v>
      </c>
      <c r="Y14">
        <v>2008</v>
      </c>
      <c r="Z14">
        <v>412</v>
      </c>
      <c r="AA14">
        <v>6.7</v>
      </c>
      <c r="AB14">
        <v>2.35</v>
      </c>
      <c r="AC14">
        <v>0</v>
      </c>
    </row>
    <row r="15" spans="1:29" x14ac:dyDescent="0.25">
      <c r="A15" t="str">
        <f t="shared" si="0"/>
        <v>tt0383574</v>
      </c>
      <c r="B15" t="s">
        <v>28</v>
      </c>
      <c r="C15" t="s">
        <v>39</v>
      </c>
      <c r="D15">
        <v>313</v>
      </c>
      <c r="E15">
        <v>151</v>
      </c>
      <c r="F15">
        <v>563</v>
      </c>
      <c r="G15">
        <v>1000</v>
      </c>
      <c r="H15" t="s">
        <v>40</v>
      </c>
      <c r="I15">
        <v>40000</v>
      </c>
      <c r="J15">
        <v>423032628</v>
      </c>
      <c r="K15" t="s">
        <v>41</v>
      </c>
      <c r="L15" t="s">
        <v>42</v>
      </c>
      <c r="M15" t="s">
        <v>24195</v>
      </c>
      <c r="N15">
        <v>522040</v>
      </c>
      <c r="O15">
        <v>48486</v>
      </c>
      <c r="P15" t="s">
        <v>43</v>
      </c>
      <c r="Q15">
        <v>2</v>
      </c>
      <c r="R15" t="s">
        <v>118</v>
      </c>
      <c r="S15" t="s">
        <v>119</v>
      </c>
      <c r="T15">
        <v>1832</v>
      </c>
      <c r="U15" t="s">
        <v>36</v>
      </c>
      <c r="V15" t="s">
        <v>37</v>
      </c>
      <c r="W15" t="s">
        <v>38</v>
      </c>
      <c r="X15" s="2">
        <v>225000000</v>
      </c>
      <c r="Y15">
        <v>2006</v>
      </c>
      <c r="Z15">
        <v>5000</v>
      </c>
      <c r="AA15">
        <v>7.3</v>
      </c>
      <c r="AB15">
        <v>2.35</v>
      </c>
      <c r="AC15">
        <v>5000</v>
      </c>
    </row>
    <row r="16" spans="1:29" x14ac:dyDescent="0.25">
      <c r="A16" t="str">
        <f t="shared" si="0"/>
        <v>tt1210819</v>
      </c>
      <c r="B16" t="s">
        <v>28</v>
      </c>
      <c r="C16" t="s">
        <v>39</v>
      </c>
      <c r="D16">
        <v>450</v>
      </c>
      <c r="E16">
        <v>150</v>
      </c>
      <c r="F16">
        <v>563</v>
      </c>
      <c r="G16">
        <v>1000</v>
      </c>
      <c r="H16" t="s">
        <v>120</v>
      </c>
      <c r="I16">
        <v>40000</v>
      </c>
      <c r="J16">
        <v>89289910</v>
      </c>
      <c r="K16" t="s">
        <v>121</v>
      </c>
      <c r="L16" t="s">
        <v>42</v>
      </c>
      <c r="M16" t="s">
        <v>24196</v>
      </c>
      <c r="N16">
        <v>181792</v>
      </c>
      <c r="O16">
        <v>45757</v>
      </c>
      <c r="P16" t="s">
        <v>122</v>
      </c>
      <c r="Q16">
        <v>1</v>
      </c>
      <c r="R16" t="s">
        <v>123</v>
      </c>
      <c r="S16" t="s">
        <v>124</v>
      </c>
      <c r="T16">
        <v>711</v>
      </c>
      <c r="U16" t="s">
        <v>36</v>
      </c>
      <c r="V16" t="s">
        <v>37</v>
      </c>
      <c r="W16" t="s">
        <v>38</v>
      </c>
      <c r="X16" s="2">
        <v>215000000</v>
      </c>
      <c r="Y16">
        <v>2013</v>
      </c>
      <c r="Z16">
        <v>2000</v>
      </c>
      <c r="AA16">
        <v>6.5</v>
      </c>
      <c r="AB16">
        <v>2.35</v>
      </c>
      <c r="AC16">
        <v>48000</v>
      </c>
    </row>
    <row r="17" spans="1:29" x14ac:dyDescent="0.25">
      <c r="A17" t="str">
        <f t="shared" si="0"/>
        <v>tt0770828</v>
      </c>
      <c r="B17" t="s">
        <v>28</v>
      </c>
      <c r="C17" t="s">
        <v>100</v>
      </c>
      <c r="D17">
        <v>733</v>
      </c>
      <c r="E17">
        <v>143</v>
      </c>
      <c r="F17">
        <v>0</v>
      </c>
      <c r="G17">
        <v>748</v>
      </c>
      <c r="H17" t="s">
        <v>125</v>
      </c>
      <c r="I17">
        <v>15000</v>
      </c>
      <c r="J17">
        <v>291021565</v>
      </c>
      <c r="K17" t="s">
        <v>31</v>
      </c>
      <c r="L17" t="s">
        <v>102</v>
      </c>
      <c r="M17" t="s">
        <v>24197</v>
      </c>
      <c r="N17">
        <v>548573</v>
      </c>
      <c r="O17">
        <v>20495</v>
      </c>
      <c r="P17" t="s">
        <v>126</v>
      </c>
      <c r="Q17">
        <v>0</v>
      </c>
      <c r="R17" t="s">
        <v>127</v>
      </c>
      <c r="S17" t="s">
        <v>128</v>
      </c>
      <c r="T17">
        <v>2536</v>
      </c>
      <c r="U17" t="s">
        <v>36</v>
      </c>
      <c r="V17" t="s">
        <v>37</v>
      </c>
      <c r="W17" t="s">
        <v>38</v>
      </c>
      <c r="X17" s="2">
        <v>225000000</v>
      </c>
      <c r="Y17">
        <v>2013</v>
      </c>
      <c r="Z17">
        <v>3000</v>
      </c>
      <c r="AA17">
        <v>7.2</v>
      </c>
      <c r="AB17">
        <v>2.35</v>
      </c>
      <c r="AC17">
        <v>118000</v>
      </c>
    </row>
    <row r="18" spans="1:29" x14ac:dyDescent="0.25">
      <c r="A18" t="str">
        <f t="shared" si="0"/>
        <v>tt0499448</v>
      </c>
      <c r="B18" t="s">
        <v>28</v>
      </c>
      <c r="C18" t="s">
        <v>129</v>
      </c>
      <c r="D18">
        <v>258</v>
      </c>
      <c r="E18">
        <v>150</v>
      </c>
      <c r="F18">
        <v>80</v>
      </c>
      <c r="G18">
        <v>201</v>
      </c>
      <c r="H18" t="s">
        <v>130</v>
      </c>
      <c r="I18">
        <v>22000</v>
      </c>
      <c r="J18">
        <v>141614023</v>
      </c>
      <c r="K18" t="s">
        <v>131</v>
      </c>
      <c r="L18" t="s">
        <v>132</v>
      </c>
      <c r="M18" t="s">
        <v>24198</v>
      </c>
      <c r="N18">
        <v>149922</v>
      </c>
      <c r="O18">
        <v>22697</v>
      </c>
      <c r="P18" t="s">
        <v>133</v>
      </c>
      <c r="Q18">
        <v>4</v>
      </c>
      <c r="R18" t="s">
        <v>134</v>
      </c>
      <c r="S18" t="s">
        <v>135</v>
      </c>
      <c r="T18">
        <v>438</v>
      </c>
      <c r="U18" t="s">
        <v>36</v>
      </c>
      <c r="V18" t="s">
        <v>37</v>
      </c>
      <c r="W18" t="s">
        <v>86</v>
      </c>
      <c r="X18" s="2">
        <v>225000000</v>
      </c>
      <c r="Y18">
        <v>2008</v>
      </c>
      <c r="Z18">
        <v>216</v>
      </c>
      <c r="AA18">
        <v>6.6</v>
      </c>
      <c r="AB18">
        <v>2.35</v>
      </c>
      <c r="AC18">
        <v>0</v>
      </c>
    </row>
    <row r="19" spans="1:29" x14ac:dyDescent="0.25">
      <c r="A19" t="str">
        <f t="shared" si="0"/>
        <v>tt0848228</v>
      </c>
      <c r="B19" t="s">
        <v>28</v>
      </c>
      <c r="C19" t="s">
        <v>87</v>
      </c>
      <c r="D19">
        <v>703</v>
      </c>
      <c r="E19">
        <v>173</v>
      </c>
      <c r="F19">
        <v>0</v>
      </c>
      <c r="G19">
        <v>19000</v>
      </c>
      <c r="H19" t="s">
        <v>88</v>
      </c>
      <c r="I19">
        <v>26000</v>
      </c>
      <c r="J19">
        <v>623279547</v>
      </c>
      <c r="K19" t="s">
        <v>67</v>
      </c>
      <c r="L19" t="s">
        <v>89</v>
      </c>
      <c r="M19" t="s">
        <v>24199</v>
      </c>
      <c r="N19">
        <v>995415</v>
      </c>
      <c r="O19">
        <v>87697</v>
      </c>
      <c r="P19" t="s">
        <v>90</v>
      </c>
      <c r="Q19">
        <v>3</v>
      </c>
      <c r="R19" t="s">
        <v>136</v>
      </c>
      <c r="S19" t="s">
        <v>137</v>
      </c>
      <c r="T19">
        <v>1722</v>
      </c>
      <c r="U19" t="s">
        <v>36</v>
      </c>
      <c r="V19" t="s">
        <v>37</v>
      </c>
      <c r="W19" t="s">
        <v>38</v>
      </c>
      <c r="X19" s="2">
        <v>220000000</v>
      </c>
      <c r="Y19">
        <v>2012</v>
      </c>
      <c r="Z19">
        <v>21000</v>
      </c>
      <c r="AA19">
        <v>8.1</v>
      </c>
      <c r="AB19">
        <v>1.85</v>
      </c>
      <c r="AC19">
        <v>123000</v>
      </c>
    </row>
    <row r="20" spans="1:29" x14ac:dyDescent="0.25">
      <c r="A20" t="str">
        <f t="shared" si="0"/>
        <v>tt1298650</v>
      </c>
      <c r="B20" t="s">
        <v>28</v>
      </c>
      <c r="C20" t="s">
        <v>138</v>
      </c>
      <c r="D20">
        <v>448</v>
      </c>
      <c r="E20">
        <v>136</v>
      </c>
      <c r="F20">
        <v>252</v>
      </c>
      <c r="G20">
        <v>1000</v>
      </c>
      <c r="H20" t="s">
        <v>139</v>
      </c>
      <c r="I20">
        <v>40000</v>
      </c>
      <c r="J20">
        <v>241063875</v>
      </c>
      <c r="K20" t="s">
        <v>41</v>
      </c>
      <c r="L20" t="s">
        <v>42</v>
      </c>
      <c r="M20" t="s">
        <v>24200</v>
      </c>
      <c r="N20">
        <v>370704</v>
      </c>
      <c r="O20">
        <v>54083</v>
      </c>
      <c r="P20" t="s">
        <v>140</v>
      </c>
      <c r="Q20">
        <v>4</v>
      </c>
      <c r="R20" t="s">
        <v>141</v>
      </c>
      <c r="S20" t="s">
        <v>142</v>
      </c>
      <c r="T20">
        <v>484</v>
      </c>
      <c r="U20" t="s">
        <v>36</v>
      </c>
      <c r="V20" t="s">
        <v>37</v>
      </c>
      <c r="W20" t="s">
        <v>38</v>
      </c>
      <c r="X20" s="2">
        <v>250000000</v>
      </c>
      <c r="Y20">
        <v>2011</v>
      </c>
      <c r="Z20">
        <v>11000</v>
      </c>
      <c r="AA20">
        <v>6.7</v>
      </c>
      <c r="AB20">
        <v>2.35</v>
      </c>
      <c r="AC20">
        <v>58000</v>
      </c>
    </row>
    <row r="21" spans="1:29" x14ac:dyDescent="0.25">
      <c r="A21" t="str">
        <f t="shared" si="0"/>
        <v>tt1409024</v>
      </c>
      <c r="B21" t="s">
        <v>28</v>
      </c>
      <c r="C21" t="s">
        <v>143</v>
      </c>
      <c r="D21">
        <v>451</v>
      </c>
      <c r="E21">
        <v>106</v>
      </c>
      <c r="F21">
        <v>188</v>
      </c>
      <c r="G21">
        <v>718</v>
      </c>
      <c r="H21" t="s">
        <v>144</v>
      </c>
      <c r="I21">
        <v>10000</v>
      </c>
      <c r="J21">
        <v>179020854</v>
      </c>
      <c r="K21" t="s">
        <v>145</v>
      </c>
      <c r="L21" t="s">
        <v>146</v>
      </c>
      <c r="M21" t="s">
        <v>24201</v>
      </c>
      <c r="N21">
        <v>268154</v>
      </c>
      <c r="O21">
        <v>12572</v>
      </c>
      <c r="P21" t="s">
        <v>147</v>
      </c>
      <c r="Q21">
        <v>1</v>
      </c>
      <c r="R21" t="s">
        <v>148</v>
      </c>
      <c r="S21" t="s">
        <v>149</v>
      </c>
      <c r="T21">
        <v>341</v>
      </c>
      <c r="U21" t="s">
        <v>36</v>
      </c>
      <c r="V21" t="s">
        <v>37</v>
      </c>
      <c r="W21" t="s">
        <v>38</v>
      </c>
      <c r="X21" s="2">
        <v>225000000</v>
      </c>
      <c r="Y21">
        <v>2012</v>
      </c>
      <c r="Z21">
        <v>816</v>
      </c>
      <c r="AA21">
        <v>6.8</v>
      </c>
      <c r="AB21">
        <v>1.85</v>
      </c>
      <c r="AC21">
        <v>40000</v>
      </c>
    </row>
    <row r="22" spans="1:29" x14ac:dyDescent="0.25">
      <c r="A22" t="str">
        <f t="shared" si="0"/>
        <v>tt2310332</v>
      </c>
      <c r="B22" t="s">
        <v>28</v>
      </c>
      <c r="C22" t="s">
        <v>150</v>
      </c>
      <c r="D22">
        <v>422</v>
      </c>
      <c r="E22">
        <v>164</v>
      </c>
      <c r="F22">
        <v>0</v>
      </c>
      <c r="G22">
        <v>773</v>
      </c>
      <c r="H22" t="s">
        <v>151</v>
      </c>
      <c r="I22">
        <v>5000</v>
      </c>
      <c r="J22">
        <v>255108370</v>
      </c>
      <c r="K22" t="s">
        <v>152</v>
      </c>
      <c r="L22" t="s">
        <v>153</v>
      </c>
      <c r="M22" t="s">
        <v>24202</v>
      </c>
      <c r="N22">
        <v>354228</v>
      </c>
      <c r="O22">
        <v>9152</v>
      </c>
      <c r="P22" t="s">
        <v>154</v>
      </c>
      <c r="Q22">
        <v>0</v>
      </c>
      <c r="R22" t="s">
        <v>155</v>
      </c>
      <c r="S22" t="s">
        <v>156</v>
      </c>
      <c r="T22">
        <v>802</v>
      </c>
      <c r="U22" t="s">
        <v>36</v>
      </c>
      <c r="V22" t="s">
        <v>157</v>
      </c>
      <c r="W22" t="s">
        <v>38</v>
      </c>
      <c r="X22" s="2">
        <v>250000000</v>
      </c>
      <c r="Y22">
        <v>2014</v>
      </c>
      <c r="Z22">
        <v>972</v>
      </c>
      <c r="AA22">
        <v>7.5</v>
      </c>
      <c r="AB22">
        <v>2.35</v>
      </c>
      <c r="AC22">
        <v>65000</v>
      </c>
    </row>
    <row r="23" spans="1:29" x14ac:dyDescent="0.25">
      <c r="A23" t="str">
        <f t="shared" si="0"/>
        <v>tt0948470</v>
      </c>
      <c r="B23" t="s">
        <v>28</v>
      </c>
      <c r="C23" t="s">
        <v>158</v>
      </c>
      <c r="D23">
        <v>599</v>
      </c>
      <c r="E23">
        <v>153</v>
      </c>
      <c r="F23">
        <v>464</v>
      </c>
      <c r="G23">
        <v>963</v>
      </c>
      <c r="H23" t="s">
        <v>159</v>
      </c>
      <c r="I23">
        <v>15000</v>
      </c>
      <c r="J23">
        <v>262030663</v>
      </c>
      <c r="K23" t="s">
        <v>41</v>
      </c>
      <c r="L23" t="s">
        <v>160</v>
      </c>
      <c r="M23" t="s">
        <v>24203</v>
      </c>
      <c r="N23">
        <v>451803</v>
      </c>
      <c r="O23">
        <v>28489</v>
      </c>
      <c r="P23" t="s">
        <v>161</v>
      </c>
      <c r="Q23">
        <v>0</v>
      </c>
      <c r="R23" t="s">
        <v>162</v>
      </c>
      <c r="S23" t="s">
        <v>163</v>
      </c>
      <c r="T23">
        <v>1225</v>
      </c>
      <c r="U23" t="s">
        <v>36</v>
      </c>
      <c r="V23" t="s">
        <v>37</v>
      </c>
      <c r="W23" t="s">
        <v>38</v>
      </c>
      <c r="X23" s="2">
        <v>230000000</v>
      </c>
      <c r="Y23">
        <v>2012</v>
      </c>
      <c r="Z23">
        <v>10000</v>
      </c>
      <c r="AA23">
        <v>7</v>
      </c>
      <c r="AB23">
        <v>2.35</v>
      </c>
      <c r="AC23">
        <v>56000</v>
      </c>
    </row>
    <row r="24" spans="1:29" x14ac:dyDescent="0.25">
      <c r="A24" t="str">
        <f t="shared" si="0"/>
        <v>tt0955308</v>
      </c>
      <c r="B24" t="s">
        <v>28</v>
      </c>
      <c r="C24" t="s">
        <v>164</v>
      </c>
      <c r="D24">
        <v>343</v>
      </c>
      <c r="E24">
        <v>156</v>
      </c>
      <c r="F24">
        <v>0</v>
      </c>
      <c r="G24">
        <v>738</v>
      </c>
      <c r="H24" t="s">
        <v>165</v>
      </c>
      <c r="I24">
        <v>891</v>
      </c>
      <c r="J24">
        <v>105219735</v>
      </c>
      <c r="K24" t="s">
        <v>166</v>
      </c>
      <c r="L24" t="s">
        <v>167</v>
      </c>
      <c r="M24" t="s">
        <v>24204</v>
      </c>
      <c r="N24">
        <v>211765</v>
      </c>
      <c r="O24">
        <v>3244</v>
      </c>
      <c r="P24" t="s">
        <v>168</v>
      </c>
      <c r="Q24">
        <v>0</v>
      </c>
      <c r="R24" t="s">
        <v>169</v>
      </c>
      <c r="S24" t="s">
        <v>170</v>
      </c>
      <c r="T24">
        <v>546</v>
      </c>
      <c r="U24" t="s">
        <v>36</v>
      </c>
      <c r="V24" t="s">
        <v>37</v>
      </c>
      <c r="W24" t="s">
        <v>38</v>
      </c>
      <c r="X24" s="2">
        <v>200000000</v>
      </c>
      <c r="Y24">
        <v>2010</v>
      </c>
      <c r="Z24">
        <v>882</v>
      </c>
      <c r="AA24">
        <v>6.7</v>
      </c>
      <c r="AB24">
        <v>2.35</v>
      </c>
      <c r="AC24">
        <v>17000</v>
      </c>
    </row>
    <row r="25" spans="1:29" x14ac:dyDescent="0.25">
      <c r="A25" t="str">
        <f t="shared" si="0"/>
        <v>tt1170358</v>
      </c>
      <c r="B25" t="s">
        <v>28</v>
      </c>
      <c r="C25" t="s">
        <v>150</v>
      </c>
      <c r="D25">
        <v>509</v>
      </c>
      <c r="E25">
        <v>186</v>
      </c>
      <c r="F25">
        <v>0</v>
      </c>
      <c r="G25">
        <v>773</v>
      </c>
      <c r="H25" t="s">
        <v>151</v>
      </c>
      <c r="I25">
        <v>5000</v>
      </c>
      <c r="J25">
        <v>258355354</v>
      </c>
      <c r="K25" t="s">
        <v>152</v>
      </c>
      <c r="L25" t="s">
        <v>153</v>
      </c>
      <c r="M25" t="s">
        <v>24205</v>
      </c>
      <c r="N25">
        <v>483540</v>
      </c>
      <c r="O25">
        <v>9152</v>
      </c>
      <c r="P25" t="s">
        <v>154</v>
      </c>
      <c r="Q25">
        <v>6</v>
      </c>
      <c r="R25" t="s">
        <v>171</v>
      </c>
      <c r="S25" t="s">
        <v>172</v>
      </c>
      <c r="T25">
        <v>951</v>
      </c>
      <c r="U25" t="s">
        <v>36</v>
      </c>
      <c r="V25" t="s">
        <v>37</v>
      </c>
      <c r="W25" t="s">
        <v>38</v>
      </c>
      <c r="X25" s="2">
        <v>225000000</v>
      </c>
      <c r="Y25">
        <v>2013</v>
      </c>
      <c r="Z25">
        <v>972</v>
      </c>
      <c r="AA25">
        <v>7.9</v>
      </c>
      <c r="AB25">
        <v>2.35</v>
      </c>
      <c r="AC25">
        <v>83000</v>
      </c>
    </row>
    <row r="26" spans="1:29" x14ac:dyDescent="0.25">
      <c r="A26" t="str">
        <f t="shared" si="0"/>
        <v>tt0385752</v>
      </c>
      <c r="B26" t="s">
        <v>28</v>
      </c>
      <c r="C26" t="s">
        <v>173</v>
      </c>
      <c r="D26">
        <v>251</v>
      </c>
      <c r="E26">
        <v>113</v>
      </c>
      <c r="F26">
        <v>129</v>
      </c>
      <c r="G26">
        <v>1000</v>
      </c>
      <c r="H26" t="s">
        <v>174</v>
      </c>
      <c r="I26">
        <v>16000</v>
      </c>
      <c r="J26">
        <v>70083519</v>
      </c>
      <c r="K26" t="s">
        <v>175</v>
      </c>
      <c r="L26" t="s">
        <v>176</v>
      </c>
      <c r="M26" t="s">
        <v>24206</v>
      </c>
      <c r="N26">
        <v>149019</v>
      </c>
      <c r="O26">
        <v>24106</v>
      </c>
      <c r="P26" t="s">
        <v>177</v>
      </c>
      <c r="Q26">
        <v>2</v>
      </c>
      <c r="R26" t="s">
        <v>178</v>
      </c>
      <c r="S26" t="s">
        <v>179</v>
      </c>
      <c r="T26">
        <v>666</v>
      </c>
      <c r="U26" t="s">
        <v>36</v>
      </c>
      <c r="V26" t="s">
        <v>37</v>
      </c>
      <c r="W26" t="s">
        <v>38</v>
      </c>
      <c r="X26" s="2">
        <v>180000000</v>
      </c>
      <c r="Y26">
        <v>2007</v>
      </c>
      <c r="Z26">
        <v>6000</v>
      </c>
      <c r="AA26">
        <v>6.1</v>
      </c>
      <c r="AB26">
        <v>2.35</v>
      </c>
      <c r="AC26">
        <v>0</v>
      </c>
    </row>
    <row r="27" spans="1:29" x14ac:dyDescent="0.25">
      <c r="A27" t="str">
        <f t="shared" si="0"/>
        <v>tt0360717</v>
      </c>
      <c r="B27" t="s">
        <v>28</v>
      </c>
      <c r="C27" t="s">
        <v>150</v>
      </c>
      <c r="D27">
        <v>446</v>
      </c>
      <c r="E27">
        <v>201</v>
      </c>
      <c r="F27">
        <v>0</v>
      </c>
      <c r="G27">
        <v>84</v>
      </c>
      <c r="H27" t="s">
        <v>180</v>
      </c>
      <c r="I27">
        <v>6000</v>
      </c>
      <c r="J27">
        <v>218051260</v>
      </c>
      <c r="K27" t="s">
        <v>181</v>
      </c>
      <c r="L27" t="s">
        <v>182</v>
      </c>
      <c r="M27" t="s">
        <v>24207</v>
      </c>
      <c r="N27">
        <v>316018</v>
      </c>
      <c r="O27">
        <v>7123</v>
      </c>
      <c r="P27" t="s">
        <v>183</v>
      </c>
      <c r="Q27">
        <v>0</v>
      </c>
      <c r="R27" t="s">
        <v>184</v>
      </c>
      <c r="S27" t="s">
        <v>185</v>
      </c>
      <c r="T27">
        <v>2618</v>
      </c>
      <c r="U27" t="s">
        <v>36</v>
      </c>
      <c r="V27" t="s">
        <v>157</v>
      </c>
      <c r="W27" t="s">
        <v>38</v>
      </c>
      <c r="X27" s="2">
        <v>207000000</v>
      </c>
      <c r="Y27">
        <v>2005</v>
      </c>
      <c r="Z27">
        <v>919</v>
      </c>
      <c r="AA27">
        <v>7.2</v>
      </c>
      <c r="AB27">
        <v>2.35</v>
      </c>
      <c r="AC27">
        <v>0</v>
      </c>
    </row>
    <row r="28" spans="1:29" x14ac:dyDescent="0.25">
      <c r="A28" t="str">
        <f t="shared" si="0"/>
        <v>tt0120338</v>
      </c>
      <c r="B28" t="s">
        <v>28</v>
      </c>
      <c r="C28" t="s">
        <v>29</v>
      </c>
      <c r="D28">
        <v>315</v>
      </c>
      <c r="E28">
        <v>194</v>
      </c>
      <c r="F28">
        <v>0</v>
      </c>
      <c r="G28">
        <v>794</v>
      </c>
      <c r="H28" t="s">
        <v>186</v>
      </c>
      <c r="I28">
        <v>29000</v>
      </c>
      <c r="J28">
        <v>658672302</v>
      </c>
      <c r="K28" t="s">
        <v>187</v>
      </c>
      <c r="L28" t="s">
        <v>188</v>
      </c>
      <c r="M28" t="s">
        <v>24208</v>
      </c>
      <c r="N28">
        <v>793059</v>
      </c>
      <c r="O28">
        <v>45223</v>
      </c>
      <c r="P28" t="s">
        <v>189</v>
      </c>
      <c r="Q28">
        <v>0</v>
      </c>
      <c r="R28" t="s">
        <v>190</v>
      </c>
      <c r="S28" t="s">
        <v>191</v>
      </c>
      <c r="T28">
        <v>2528</v>
      </c>
      <c r="U28" t="s">
        <v>36</v>
      </c>
      <c r="V28" t="s">
        <v>37</v>
      </c>
      <c r="W28" t="s">
        <v>38</v>
      </c>
      <c r="X28" s="2">
        <v>200000000</v>
      </c>
      <c r="Y28">
        <v>1997</v>
      </c>
      <c r="Z28">
        <v>14000</v>
      </c>
      <c r="AA28">
        <v>7.7</v>
      </c>
      <c r="AB28">
        <v>2.35</v>
      </c>
      <c r="AC28">
        <v>26000</v>
      </c>
    </row>
    <row r="29" spans="1:29" x14ac:dyDescent="0.25">
      <c r="A29" t="str">
        <f t="shared" si="0"/>
        <v>tt3498820</v>
      </c>
      <c r="B29" t="s">
        <v>28</v>
      </c>
      <c r="C29" t="s">
        <v>192</v>
      </c>
      <c r="D29">
        <v>516</v>
      </c>
      <c r="E29">
        <v>147</v>
      </c>
      <c r="F29">
        <v>94</v>
      </c>
      <c r="G29">
        <v>11000</v>
      </c>
      <c r="H29" t="s">
        <v>90</v>
      </c>
      <c r="I29">
        <v>21000</v>
      </c>
      <c r="J29">
        <v>407197282</v>
      </c>
      <c r="K29" t="s">
        <v>67</v>
      </c>
      <c r="L29" t="s">
        <v>88</v>
      </c>
      <c r="M29" t="s">
        <v>24209</v>
      </c>
      <c r="N29">
        <v>272670</v>
      </c>
      <c r="O29">
        <v>64798</v>
      </c>
      <c r="P29" t="s">
        <v>193</v>
      </c>
      <c r="Q29">
        <v>0</v>
      </c>
      <c r="R29" t="s">
        <v>194</v>
      </c>
      <c r="S29" t="s">
        <v>195</v>
      </c>
      <c r="T29">
        <v>1022</v>
      </c>
      <c r="U29" t="s">
        <v>36</v>
      </c>
      <c r="V29" t="s">
        <v>37</v>
      </c>
      <c r="W29" t="s">
        <v>38</v>
      </c>
      <c r="X29" s="2">
        <v>250000000</v>
      </c>
      <c r="Y29">
        <v>2016</v>
      </c>
      <c r="Z29">
        <v>19000</v>
      </c>
      <c r="AA29">
        <v>8.1999999999999993</v>
      </c>
      <c r="AB29">
        <v>2.35</v>
      </c>
      <c r="AC29">
        <v>72000</v>
      </c>
    </row>
    <row r="30" spans="1:29" x14ac:dyDescent="0.25">
      <c r="A30" t="str">
        <f t="shared" si="0"/>
        <v>tt1440129</v>
      </c>
      <c r="B30" t="s">
        <v>28</v>
      </c>
      <c r="C30" t="s">
        <v>196</v>
      </c>
      <c r="D30">
        <v>377</v>
      </c>
      <c r="E30">
        <v>131</v>
      </c>
      <c r="F30">
        <v>532</v>
      </c>
      <c r="G30">
        <v>627</v>
      </c>
      <c r="H30" t="s">
        <v>197</v>
      </c>
      <c r="I30">
        <v>14000</v>
      </c>
      <c r="J30">
        <v>65173160</v>
      </c>
      <c r="K30" t="s">
        <v>198</v>
      </c>
      <c r="L30" t="s">
        <v>199</v>
      </c>
      <c r="M30" t="s">
        <v>24210</v>
      </c>
      <c r="N30">
        <v>202382</v>
      </c>
      <c r="O30">
        <v>26679</v>
      </c>
      <c r="P30" t="s">
        <v>200</v>
      </c>
      <c r="Q30">
        <v>0</v>
      </c>
      <c r="R30" t="s">
        <v>201</v>
      </c>
      <c r="S30" t="s">
        <v>202</v>
      </c>
      <c r="T30">
        <v>751</v>
      </c>
      <c r="U30" t="s">
        <v>36</v>
      </c>
      <c r="V30" t="s">
        <v>37</v>
      </c>
      <c r="W30" t="s">
        <v>38</v>
      </c>
      <c r="X30" s="2">
        <v>209000000</v>
      </c>
      <c r="Y30">
        <v>2012</v>
      </c>
      <c r="Z30">
        <v>10000</v>
      </c>
      <c r="AA30">
        <v>5.9</v>
      </c>
      <c r="AB30">
        <v>2.35</v>
      </c>
      <c r="AC30">
        <v>44000</v>
      </c>
    </row>
    <row r="31" spans="1:29" x14ac:dyDescent="0.25">
      <c r="A31" t="str">
        <f t="shared" si="0"/>
        <v>tt0369610</v>
      </c>
      <c r="B31" t="s">
        <v>28</v>
      </c>
      <c r="C31" t="s">
        <v>203</v>
      </c>
      <c r="D31">
        <v>644</v>
      </c>
      <c r="E31">
        <v>124</v>
      </c>
      <c r="F31">
        <v>365</v>
      </c>
      <c r="G31">
        <v>1000</v>
      </c>
      <c r="H31" t="s">
        <v>204</v>
      </c>
      <c r="I31">
        <v>3000</v>
      </c>
      <c r="J31">
        <v>652177271</v>
      </c>
      <c r="K31" t="s">
        <v>198</v>
      </c>
      <c r="L31" t="s">
        <v>205</v>
      </c>
      <c r="M31" t="s">
        <v>24211</v>
      </c>
      <c r="N31">
        <v>418214</v>
      </c>
      <c r="O31">
        <v>8458</v>
      </c>
      <c r="P31" t="s">
        <v>206</v>
      </c>
      <c r="Q31">
        <v>0</v>
      </c>
      <c r="R31" t="s">
        <v>207</v>
      </c>
      <c r="S31" t="s">
        <v>208</v>
      </c>
      <c r="T31">
        <v>1290</v>
      </c>
      <c r="U31" t="s">
        <v>36</v>
      </c>
      <c r="V31" t="s">
        <v>37</v>
      </c>
      <c r="W31" t="s">
        <v>38</v>
      </c>
      <c r="X31" s="2">
        <v>150000000</v>
      </c>
      <c r="Y31">
        <v>2015</v>
      </c>
      <c r="Z31">
        <v>2000</v>
      </c>
      <c r="AA31">
        <v>7</v>
      </c>
      <c r="AB31">
        <v>2</v>
      </c>
      <c r="AC31">
        <v>150000</v>
      </c>
    </row>
    <row r="32" spans="1:29" x14ac:dyDescent="0.25">
      <c r="A32" t="str">
        <f t="shared" si="0"/>
        <v>tt1074638</v>
      </c>
      <c r="B32" t="s">
        <v>28</v>
      </c>
      <c r="C32" t="s">
        <v>46</v>
      </c>
      <c r="D32">
        <v>750</v>
      </c>
      <c r="E32">
        <v>143</v>
      </c>
      <c r="F32">
        <v>0</v>
      </c>
      <c r="G32">
        <v>393</v>
      </c>
      <c r="H32" t="s">
        <v>209</v>
      </c>
      <c r="I32">
        <v>883</v>
      </c>
      <c r="J32">
        <v>304360277</v>
      </c>
      <c r="K32" t="s">
        <v>48</v>
      </c>
      <c r="L32" t="s">
        <v>210</v>
      </c>
      <c r="M32" t="s">
        <v>24212</v>
      </c>
      <c r="N32">
        <v>522030</v>
      </c>
      <c r="O32">
        <v>2039</v>
      </c>
      <c r="P32" t="s">
        <v>47</v>
      </c>
      <c r="Q32">
        <v>0</v>
      </c>
      <c r="R32" t="s">
        <v>211</v>
      </c>
      <c r="S32" t="s">
        <v>212</v>
      </c>
      <c r="T32">
        <v>1498</v>
      </c>
      <c r="U32" t="s">
        <v>36</v>
      </c>
      <c r="V32" t="s">
        <v>53</v>
      </c>
      <c r="W32" t="s">
        <v>38</v>
      </c>
      <c r="X32" s="2">
        <v>200000000</v>
      </c>
      <c r="Y32">
        <v>2012</v>
      </c>
      <c r="Z32">
        <v>563</v>
      </c>
      <c r="AA32">
        <v>7.8</v>
      </c>
      <c r="AB32">
        <v>2.35</v>
      </c>
      <c r="AC32">
        <v>80000</v>
      </c>
    </row>
    <row r="33" spans="1:29" x14ac:dyDescent="0.25">
      <c r="A33" t="str">
        <f t="shared" si="0"/>
        <v>tt0316654</v>
      </c>
      <c r="B33" t="s">
        <v>28</v>
      </c>
      <c r="C33" t="s">
        <v>72</v>
      </c>
      <c r="D33">
        <v>300</v>
      </c>
      <c r="E33">
        <v>135</v>
      </c>
      <c r="F33">
        <v>0</v>
      </c>
      <c r="G33">
        <v>4000</v>
      </c>
      <c r="H33" t="s">
        <v>73</v>
      </c>
      <c r="I33">
        <v>24000</v>
      </c>
      <c r="J33">
        <v>373377893</v>
      </c>
      <c r="K33" t="s">
        <v>213</v>
      </c>
      <c r="L33" t="s">
        <v>75</v>
      </c>
      <c r="M33" t="s">
        <v>24213</v>
      </c>
      <c r="N33">
        <v>411164</v>
      </c>
      <c r="O33">
        <v>43388</v>
      </c>
      <c r="P33" t="s">
        <v>76</v>
      </c>
      <c r="Q33">
        <v>1</v>
      </c>
      <c r="R33" t="s">
        <v>214</v>
      </c>
      <c r="S33" t="s">
        <v>215</v>
      </c>
      <c r="T33">
        <v>1303</v>
      </c>
      <c r="U33" t="s">
        <v>36</v>
      </c>
      <c r="V33" t="s">
        <v>37</v>
      </c>
      <c r="W33" t="s">
        <v>38</v>
      </c>
      <c r="X33" s="2">
        <v>200000000</v>
      </c>
      <c r="Y33">
        <v>2004</v>
      </c>
      <c r="Z33">
        <v>11000</v>
      </c>
      <c r="AA33">
        <v>7.3</v>
      </c>
      <c r="AB33">
        <v>2.35</v>
      </c>
      <c r="AC33">
        <v>0</v>
      </c>
    </row>
    <row r="34" spans="1:29" x14ac:dyDescent="0.25">
      <c r="A34" t="str">
        <f t="shared" si="0"/>
        <v>tt1300854</v>
      </c>
      <c r="B34" t="s">
        <v>28</v>
      </c>
      <c r="C34" t="s">
        <v>216</v>
      </c>
      <c r="D34">
        <v>608</v>
      </c>
      <c r="E34">
        <v>195</v>
      </c>
      <c r="F34">
        <v>1000</v>
      </c>
      <c r="G34">
        <v>3000</v>
      </c>
      <c r="H34" t="s">
        <v>217</v>
      </c>
      <c r="I34">
        <v>21000</v>
      </c>
      <c r="J34">
        <v>408992272</v>
      </c>
      <c r="K34" t="s">
        <v>67</v>
      </c>
      <c r="L34" t="s">
        <v>88</v>
      </c>
      <c r="M34" t="s">
        <v>24214</v>
      </c>
      <c r="N34">
        <v>557489</v>
      </c>
      <c r="O34">
        <v>30426</v>
      </c>
      <c r="P34" t="s">
        <v>218</v>
      </c>
      <c r="Q34">
        <v>3</v>
      </c>
      <c r="R34" t="s">
        <v>219</v>
      </c>
      <c r="S34" t="s">
        <v>220</v>
      </c>
      <c r="T34">
        <v>1187</v>
      </c>
      <c r="U34" t="s">
        <v>36</v>
      </c>
      <c r="V34" t="s">
        <v>37</v>
      </c>
      <c r="W34" t="s">
        <v>38</v>
      </c>
      <c r="X34" s="2">
        <v>200000000</v>
      </c>
      <c r="Y34">
        <v>2013</v>
      </c>
      <c r="Z34">
        <v>4000</v>
      </c>
      <c r="AA34">
        <v>7.2</v>
      </c>
      <c r="AB34">
        <v>2.35</v>
      </c>
      <c r="AC34">
        <v>95000</v>
      </c>
    </row>
    <row r="35" spans="1:29" x14ac:dyDescent="0.25">
      <c r="A35" t="str">
        <f t="shared" si="0"/>
        <v>tt1014759</v>
      </c>
      <c r="B35" t="s">
        <v>28</v>
      </c>
      <c r="C35" t="s">
        <v>221</v>
      </c>
      <c r="D35">
        <v>451</v>
      </c>
      <c r="E35">
        <v>108</v>
      </c>
      <c r="F35">
        <v>13000</v>
      </c>
      <c r="G35">
        <v>11000</v>
      </c>
      <c r="H35" t="s">
        <v>96</v>
      </c>
      <c r="I35">
        <v>40000</v>
      </c>
      <c r="J35">
        <v>334185206</v>
      </c>
      <c r="K35" t="s">
        <v>175</v>
      </c>
      <c r="L35" t="s">
        <v>42</v>
      </c>
      <c r="M35" t="s">
        <v>24215</v>
      </c>
      <c r="N35">
        <v>306320</v>
      </c>
      <c r="O35">
        <v>79957</v>
      </c>
      <c r="P35" t="s">
        <v>222</v>
      </c>
      <c r="Q35">
        <v>0</v>
      </c>
      <c r="R35" t="s">
        <v>223</v>
      </c>
      <c r="S35" t="s">
        <v>224</v>
      </c>
      <c r="T35">
        <v>736</v>
      </c>
      <c r="U35" t="s">
        <v>36</v>
      </c>
      <c r="V35" t="s">
        <v>37</v>
      </c>
      <c r="W35" t="s">
        <v>86</v>
      </c>
      <c r="X35" s="2">
        <v>200000000</v>
      </c>
      <c r="Y35">
        <v>2010</v>
      </c>
      <c r="Z35">
        <v>25000</v>
      </c>
      <c r="AA35">
        <v>6.5</v>
      </c>
      <c r="AB35">
        <v>1.85</v>
      </c>
      <c r="AC35">
        <v>24000</v>
      </c>
    </row>
    <row r="36" spans="1:29" x14ac:dyDescent="0.25">
      <c r="A36" t="str">
        <f t="shared" si="0"/>
        <v>tt0376994</v>
      </c>
      <c r="B36" t="s">
        <v>28</v>
      </c>
      <c r="C36" t="s">
        <v>225</v>
      </c>
      <c r="D36">
        <v>334</v>
      </c>
      <c r="E36">
        <v>104</v>
      </c>
      <c r="F36">
        <v>420</v>
      </c>
      <c r="G36">
        <v>560</v>
      </c>
      <c r="H36" t="s">
        <v>226</v>
      </c>
      <c r="I36">
        <v>20000</v>
      </c>
      <c r="J36">
        <v>234360014</v>
      </c>
      <c r="K36" t="s">
        <v>227</v>
      </c>
      <c r="L36" t="s">
        <v>228</v>
      </c>
      <c r="M36" t="s">
        <v>24216</v>
      </c>
      <c r="N36">
        <v>383427</v>
      </c>
      <c r="O36">
        <v>21714</v>
      </c>
      <c r="P36" t="s">
        <v>229</v>
      </c>
      <c r="Q36">
        <v>0</v>
      </c>
      <c r="R36" t="s">
        <v>230</v>
      </c>
      <c r="S36" t="s">
        <v>231</v>
      </c>
      <c r="T36">
        <v>1912</v>
      </c>
      <c r="U36" t="s">
        <v>36</v>
      </c>
      <c r="V36" t="s">
        <v>232</v>
      </c>
      <c r="W36" t="s">
        <v>38</v>
      </c>
      <c r="X36" s="2">
        <v>210000000</v>
      </c>
      <c r="Y36">
        <v>2006</v>
      </c>
      <c r="Z36">
        <v>808</v>
      </c>
      <c r="AA36">
        <v>6.8</v>
      </c>
      <c r="AB36">
        <v>2.35</v>
      </c>
      <c r="AC36">
        <v>0</v>
      </c>
    </row>
    <row r="37" spans="1:29" x14ac:dyDescent="0.25">
      <c r="A37" t="str">
        <f t="shared" si="0"/>
        <v>tt1453405</v>
      </c>
      <c r="B37" t="s">
        <v>28</v>
      </c>
      <c r="C37" t="s">
        <v>233</v>
      </c>
      <c r="D37">
        <v>376</v>
      </c>
      <c r="E37">
        <v>104</v>
      </c>
      <c r="F37">
        <v>37</v>
      </c>
      <c r="G37">
        <v>760</v>
      </c>
      <c r="H37" t="s">
        <v>234</v>
      </c>
      <c r="I37">
        <v>12000</v>
      </c>
      <c r="J37">
        <v>268488329</v>
      </c>
      <c r="K37" t="s">
        <v>235</v>
      </c>
      <c r="L37" t="s">
        <v>236</v>
      </c>
      <c r="M37" t="s">
        <v>24217</v>
      </c>
      <c r="N37">
        <v>235025</v>
      </c>
      <c r="O37">
        <v>14863</v>
      </c>
      <c r="P37" t="s">
        <v>237</v>
      </c>
      <c r="Q37">
        <v>0</v>
      </c>
      <c r="R37" t="s">
        <v>238</v>
      </c>
      <c r="S37" t="s">
        <v>239</v>
      </c>
      <c r="T37">
        <v>265</v>
      </c>
      <c r="U37" t="s">
        <v>36</v>
      </c>
      <c r="V37" t="s">
        <v>37</v>
      </c>
      <c r="W37" t="s">
        <v>240</v>
      </c>
      <c r="X37" s="2">
        <v>200000000</v>
      </c>
      <c r="Y37">
        <v>2013</v>
      </c>
      <c r="Z37">
        <v>779</v>
      </c>
      <c r="AA37">
        <v>7.3</v>
      </c>
      <c r="AB37">
        <v>1.85</v>
      </c>
      <c r="AC37">
        <v>44000</v>
      </c>
    </row>
    <row r="38" spans="1:29" x14ac:dyDescent="0.25">
      <c r="A38" t="str">
        <f t="shared" si="0"/>
        <v>tt1055369</v>
      </c>
      <c r="B38" t="s">
        <v>28</v>
      </c>
      <c r="C38" t="s">
        <v>241</v>
      </c>
      <c r="D38">
        <v>366</v>
      </c>
      <c r="E38">
        <v>150</v>
      </c>
      <c r="F38">
        <v>0</v>
      </c>
      <c r="G38">
        <v>464</v>
      </c>
      <c r="H38" t="s">
        <v>242</v>
      </c>
      <c r="I38">
        <v>894</v>
      </c>
      <c r="J38">
        <v>402076689</v>
      </c>
      <c r="K38" t="s">
        <v>67</v>
      </c>
      <c r="L38" t="s">
        <v>243</v>
      </c>
      <c r="M38" t="s">
        <v>24218</v>
      </c>
      <c r="N38">
        <v>323207</v>
      </c>
      <c r="O38">
        <v>3218</v>
      </c>
      <c r="P38" t="s">
        <v>244</v>
      </c>
      <c r="Q38">
        <v>0</v>
      </c>
      <c r="R38" t="s">
        <v>245</v>
      </c>
      <c r="S38" t="s">
        <v>246</v>
      </c>
      <c r="T38">
        <v>1439</v>
      </c>
      <c r="U38" t="s">
        <v>36</v>
      </c>
      <c r="V38" t="s">
        <v>37</v>
      </c>
      <c r="W38" t="s">
        <v>38</v>
      </c>
      <c r="X38" s="2">
        <v>200000000</v>
      </c>
      <c r="Y38">
        <v>2009</v>
      </c>
      <c r="Z38">
        <v>581</v>
      </c>
      <c r="AA38">
        <v>6</v>
      </c>
      <c r="AB38">
        <v>2.35</v>
      </c>
      <c r="AC38">
        <v>0</v>
      </c>
    </row>
    <row r="39" spans="1:29" x14ac:dyDescent="0.25">
      <c r="A39" t="str">
        <f t="shared" si="0"/>
        <v>tt2109248</v>
      </c>
      <c r="B39" t="s">
        <v>28</v>
      </c>
      <c r="C39" t="s">
        <v>241</v>
      </c>
      <c r="D39">
        <v>378</v>
      </c>
      <c r="E39">
        <v>165</v>
      </c>
      <c r="F39">
        <v>0</v>
      </c>
      <c r="G39">
        <v>808</v>
      </c>
      <c r="H39" t="s">
        <v>247</v>
      </c>
      <c r="I39">
        <v>974</v>
      </c>
      <c r="J39">
        <v>245428137</v>
      </c>
      <c r="K39" t="s">
        <v>67</v>
      </c>
      <c r="L39" t="s">
        <v>248</v>
      </c>
      <c r="M39" t="s">
        <v>24219</v>
      </c>
      <c r="N39">
        <v>242420</v>
      </c>
      <c r="O39">
        <v>3988</v>
      </c>
      <c r="P39" t="s">
        <v>226</v>
      </c>
      <c r="Q39">
        <v>2</v>
      </c>
      <c r="R39" t="s">
        <v>249</v>
      </c>
      <c r="S39" t="s">
        <v>250</v>
      </c>
      <c r="T39">
        <v>918</v>
      </c>
      <c r="U39" t="s">
        <v>36</v>
      </c>
      <c r="V39" t="s">
        <v>37</v>
      </c>
      <c r="W39" t="s">
        <v>38</v>
      </c>
      <c r="X39" s="2">
        <v>210000000</v>
      </c>
      <c r="Y39">
        <v>2014</v>
      </c>
      <c r="Z39">
        <v>956</v>
      </c>
      <c r="AA39">
        <v>5.7</v>
      </c>
      <c r="AB39">
        <v>2.35</v>
      </c>
      <c r="AC39">
        <v>56000</v>
      </c>
    </row>
    <row r="40" spans="1:29" x14ac:dyDescent="0.25">
      <c r="A40" t="str">
        <f t="shared" si="0"/>
        <v>tt1623205</v>
      </c>
      <c r="B40" t="s">
        <v>28</v>
      </c>
      <c r="C40" t="s">
        <v>72</v>
      </c>
      <c r="D40">
        <v>525</v>
      </c>
      <c r="E40">
        <v>130</v>
      </c>
      <c r="F40">
        <v>0</v>
      </c>
      <c r="G40">
        <v>11000</v>
      </c>
      <c r="H40" t="s">
        <v>251</v>
      </c>
      <c r="I40">
        <v>44000</v>
      </c>
      <c r="J40">
        <v>234903076</v>
      </c>
      <c r="K40" t="s">
        <v>175</v>
      </c>
      <c r="L40" t="s">
        <v>252</v>
      </c>
      <c r="M40" t="s">
        <v>24220</v>
      </c>
      <c r="N40">
        <v>175409</v>
      </c>
      <c r="O40">
        <v>73441</v>
      </c>
      <c r="P40" t="s">
        <v>73</v>
      </c>
      <c r="Q40">
        <v>4</v>
      </c>
      <c r="R40" t="s">
        <v>253</v>
      </c>
      <c r="S40" t="s">
        <v>254</v>
      </c>
      <c r="T40">
        <v>511</v>
      </c>
      <c r="U40" t="s">
        <v>36</v>
      </c>
      <c r="V40" t="s">
        <v>37</v>
      </c>
      <c r="W40" t="s">
        <v>86</v>
      </c>
      <c r="X40" s="2">
        <v>215000000</v>
      </c>
      <c r="Y40">
        <v>2013</v>
      </c>
      <c r="Z40">
        <v>15000</v>
      </c>
      <c r="AA40">
        <v>6.4</v>
      </c>
      <c r="AB40">
        <v>2.35</v>
      </c>
      <c r="AC40">
        <v>60000</v>
      </c>
    </row>
    <row r="41" spans="1:29" x14ac:dyDescent="0.25">
      <c r="A41" t="str">
        <f t="shared" si="0"/>
        <v>tt1872181</v>
      </c>
      <c r="B41" t="s">
        <v>28</v>
      </c>
      <c r="C41" t="s">
        <v>158</v>
      </c>
      <c r="D41">
        <v>495</v>
      </c>
      <c r="E41">
        <v>142</v>
      </c>
      <c r="F41">
        <v>464</v>
      </c>
      <c r="G41">
        <v>825</v>
      </c>
      <c r="H41" t="s">
        <v>159</v>
      </c>
      <c r="I41">
        <v>15000</v>
      </c>
      <c r="J41">
        <v>202853933</v>
      </c>
      <c r="K41" t="s">
        <v>31</v>
      </c>
      <c r="L41" t="s">
        <v>160</v>
      </c>
      <c r="M41" t="s">
        <v>24221</v>
      </c>
      <c r="N41">
        <v>321227</v>
      </c>
      <c r="O41">
        <v>28631</v>
      </c>
      <c r="P41" t="s">
        <v>255</v>
      </c>
      <c r="Q41">
        <v>0</v>
      </c>
      <c r="R41" t="s">
        <v>256</v>
      </c>
      <c r="S41" t="s">
        <v>257</v>
      </c>
      <c r="T41">
        <v>1067</v>
      </c>
      <c r="U41" t="s">
        <v>36</v>
      </c>
      <c r="V41" t="s">
        <v>37</v>
      </c>
      <c r="W41" t="s">
        <v>38</v>
      </c>
      <c r="X41" s="2">
        <v>200000000</v>
      </c>
      <c r="Y41">
        <v>2014</v>
      </c>
      <c r="Z41">
        <v>10000</v>
      </c>
      <c r="AA41">
        <v>6.7</v>
      </c>
      <c r="AB41">
        <v>2.35</v>
      </c>
      <c r="AC41">
        <v>41000</v>
      </c>
    </row>
    <row r="42" spans="1:29" x14ac:dyDescent="0.25">
      <c r="A42" t="str">
        <f t="shared" si="0"/>
        <v>tt1104001</v>
      </c>
      <c r="B42" t="s">
        <v>28</v>
      </c>
      <c r="C42" t="s">
        <v>258</v>
      </c>
      <c r="D42">
        <v>469</v>
      </c>
      <c r="E42">
        <v>125</v>
      </c>
      <c r="F42">
        <v>364</v>
      </c>
      <c r="G42">
        <v>1000</v>
      </c>
      <c r="H42" t="s">
        <v>259</v>
      </c>
      <c r="I42">
        <v>12000</v>
      </c>
      <c r="J42">
        <v>172051787</v>
      </c>
      <c r="K42" t="s">
        <v>67</v>
      </c>
      <c r="L42" t="s">
        <v>260</v>
      </c>
      <c r="M42" t="s">
        <v>24222</v>
      </c>
      <c r="N42">
        <v>264183</v>
      </c>
      <c r="O42">
        <v>25550</v>
      </c>
      <c r="P42" t="s">
        <v>261</v>
      </c>
      <c r="Q42">
        <v>0</v>
      </c>
      <c r="R42" t="s">
        <v>262</v>
      </c>
      <c r="S42" t="s">
        <v>263</v>
      </c>
      <c r="T42">
        <v>665</v>
      </c>
      <c r="U42" t="s">
        <v>36</v>
      </c>
      <c r="V42" t="s">
        <v>37</v>
      </c>
      <c r="W42" t="s">
        <v>86</v>
      </c>
      <c r="X42" s="2">
        <v>170000000</v>
      </c>
      <c r="Y42">
        <v>2010</v>
      </c>
      <c r="Z42">
        <v>10000</v>
      </c>
      <c r="AA42">
        <v>6.8</v>
      </c>
      <c r="AB42">
        <v>2.35</v>
      </c>
      <c r="AC42">
        <v>30000</v>
      </c>
    </row>
    <row r="43" spans="1:29" x14ac:dyDescent="0.25">
      <c r="A43" t="str">
        <f t="shared" si="0"/>
        <v>tt1216475</v>
      </c>
      <c r="B43" t="s">
        <v>28</v>
      </c>
      <c r="C43" t="s">
        <v>264</v>
      </c>
      <c r="D43">
        <v>304</v>
      </c>
      <c r="E43">
        <v>106</v>
      </c>
      <c r="F43">
        <v>487</v>
      </c>
      <c r="G43">
        <v>776</v>
      </c>
      <c r="H43" t="s">
        <v>180</v>
      </c>
      <c r="I43">
        <v>1000</v>
      </c>
      <c r="J43">
        <v>191450875</v>
      </c>
      <c r="K43" t="s">
        <v>265</v>
      </c>
      <c r="L43" t="s">
        <v>266</v>
      </c>
      <c r="M43" t="s">
        <v>24223</v>
      </c>
      <c r="N43">
        <v>101178</v>
      </c>
      <c r="O43">
        <v>4482</v>
      </c>
      <c r="P43" t="s">
        <v>267</v>
      </c>
      <c r="Q43">
        <v>0</v>
      </c>
      <c r="R43" t="s">
        <v>268</v>
      </c>
      <c r="S43" t="s">
        <v>269</v>
      </c>
      <c r="T43">
        <v>283</v>
      </c>
      <c r="U43" t="s">
        <v>36</v>
      </c>
      <c r="V43" t="s">
        <v>37</v>
      </c>
      <c r="W43" t="s">
        <v>240</v>
      </c>
      <c r="X43" s="2">
        <v>200000000</v>
      </c>
      <c r="Y43">
        <v>2011</v>
      </c>
      <c r="Z43">
        <v>919</v>
      </c>
      <c r="AA43">
        <v>6.3</v>
      </c>
      <c r="AB43">
        <v>2.35</v>
      </c>
      <c r="AC43">
        <v>10000</v>
      </c>
    </row>
    <row r="44" spans="1:29" x14ac:dyDescent="0.25">
      <c r="A44" t="str">
        <f t="shared" si="0"/>
        <v>tt1133985</v>
      </c>
      <c r="B44" t="s">
        <v>28</v>
      </c>
      <c r="C44" t="s">
        <v>270</v>
      </c>
      <c r="D44">
        <v>436</v>
      </c>
      <c r="E44">
        <v>123</v>
      </c>
      <c r="F44">
        <v>258</v>
      </c>
      <c r="G44">
        <v>326</v>
      </c>
      <c r="H44" t="s">
        <v>271</v>
      </c>
      <c r="I44">
        <v>16000</v>
      </c>
      <c r="J44">
        <v>116593191</v>
      </c>
      <c r="K44" t="s">
        <v>67</v>
      </c>
      <c r="L44" t="s">
        <v>272</v>
      </c>
      <c r="M44" t="s">
        <v>24224</v>
      </c>
      <c r="N44">
        <v>223393</v>
      </c>
      <c r="O44">
        <v>17657</v>
      </c>
      <c r="P44" t="s">
        <v>273</v>
      </c>
      <c r="Q44">
        <v>2</v>
      </c>
      <c r="R44" t="s">
        <v>274</v>
      </c>
      <c r="S44" t="s">
        <v>275</v>
      </c>
      <c r="T44">
        <v>550</v>
      </c>
      <c r="U44" t="s">
        <v>36</v>
      </c>
      <c r="V44" t="s">
        <v>37</v>
      </c>
      <c r="W44" t="s">
        <v>38</v>
      </c>
      <c r="X44" s="2">
        <v>200000000</v>
      </c>
      <c r="Y44">
        <v>2011</v>
      </c>
      <c r="Z44">
        <v>368</v>
      </c>
      <c r="AA44">
        <v>5.6</v>
      </c>
      <c r="AB44">
        <v>2.35</v>
      </c>
      <c r="AC44">
        <v>24000</v>
      </c>
    </row>
    <row r="45" spans="1:29" x14ac:dyDescent="0.25">
      <c r="A45" t="str">
        <f t="shared" si="0"/>
        <v>tt0435761</v>
      </c>
      <c r="B45" t="s">
        <v>28</v>
      </c>
      <c r="C45" t="s">
        <v>276</v>
      </c>
      <c r="D45">
        <v>453</v>
      </c>
      <c r="E45">
        <v>103</v>
      </c>
      <c r="F45">
        <v>125</v>
      </c>
      <c r="G45">
        <v>721</v>
      </c>
      <c r="H45" t="s">
        <v>277</v>
      </c>
      <c r="I45">
        <v>15000</v>
      </c>
      <c r="J45">
        <v>414984497</v>
      </c>
      <c r="K45" t="s">
        <v>235</v>
      </c>
      <c r="L45" t="s">
        <v>278</v>
      </c>
      <c r="M45" t="s">
        <v>24225</v>
      </c>
      <c r="N45">
        <v>544884</v>
      </c>
      <c r="O45">
        <v>19085</v>
      </c>
      <c r="P45" t="s">
        <v>279</v>
      </c>
      <c r="Q45">
        <v>3</v>
      </c>
      <c r="R45" t="s">
        <v>280</v>
      </c>
      <c r="S45" t="s">
        <v>281</v>
      </c>
      <c r="T45">
        <v>733</v>
      </c>
      <c r="U45" t="s">
        <v>36</v>
      </c>
      <c r="V45" t="s">
        <v>37</v>
      </c>
      <c r="W45" t="s">
        <v>240</v>
      </c>
      <c r="X45" s="2">
        <v>200000000</v>
      </c>
      <c r="Y45">
        <v>2010</v>
      </c>
      <c r="Z45">
        <v>1000</v>
      </c>
      <c r="AA45">
        <v>8.3000000000000007</v>
      </c>
      <c r="AB45">
        <v>1.85</v>
      </c>
      <c r="AC45">
        <v>30000</v>
      </c>
    </row>
    <row r="46" spans="1:29" x14ac:dyDescent="0.25">
      <c r="A46" t="str">
        <f t="shared" si="0"/>
        <v>tt0438488</v>
      </c>
      <c r="B46" t="s">
        <v>28</v>
      </c>
      <c r="C46" t="s">
        <v>282</v>
      </c>
      <c r="D46">
        <v>422</v>
      </c>
      <c r="E46">
        <v>118</v>
      </c>
      <c r="F46">
        <v>368</v>
      </c>
      <c r="G46">
        <v>988</v>
      </c>
      <c r="H46" t="s">
        <v>205</v>
      </c>
      <c r="I46">
        <v>23000</v>
      </c>
      <c r="J46">
        <v>125320003</v>
      </c>
      <c r="K46" t="s">
        <v>67</v>
      </c>
      <c r="L46" t="s">
        <v>55</v>
      </c>
      <c r="M46" t="s">
        <v>24226</v>
      </c>
      <c r="N46">
        <v>286095</v>
      </c>
      <c r="O46">
        <v>27468</v>
      </c>
      <c r="P46" t="s">
        <v>283</v>
      </c>
      <c r="Q46">
        <v>0</v>
      </c>
      <c r="R46" t="s">
        <v>284</v>
      </c>
      <c r="S46" t="s">
        <v>285</v>
      </c>
      <c r="T46">
        <v>974</v>
      </c>
      <c r="U46" t="s">
        <v>36</v>
      </c>
      <c r="V46" t="s">
        <v>37</v>
      </c>
      <c r="W46" t="s">
        <v>38</v>
      </c>
      <c r="X46" s="2">
        <v>200000000</v>
      </c>
      <c r="Y46">
        <v>2009</v>
      </c>
      <c r="Z46">
        <v>3000</v>
      </c>
      <c r="AA46">
        <v>6.6</v>
      </c>
      <c r="AB46">
        <v>2.35</v>
      </c>
      <c r="AC46">
        <v>0</v>
      </c>
    </row>
    <row r="47" spans="1:29" x14ac:dyDescent="0.25">
      <c r="A47" t="str">
        <f t="shared" si="0"/>
        <v>tt2820852</v>
      </c>
      <c r="B47" t="s">
        <v>28</v>
      </c>
      <c r="C47" t="s">
        <v>286</v>
      </c>
      <c r="D47">
        <v>424</v>
      </c>
      <c r="E47">
        <v>140</v>
      </c>
      <c r="F47">
        <v>0</v>
      </c>
      <c r="G47">
        <v>14000</v>
      </c>
      <c r="H47" t="s">
        <v>287</v>
      </c>
      <c r="I47">
        <v>26000</v>
      </c>
      <c r="J47">
        <v>350034110</v>
      </c>
      <c r="K47" t="s">
        <v>288</v>
      </c>
      <c r="L47" t="s">
        <v>289</v>
      </c>
      <c r="M47" t="s">
        <v>24227</v>
      </c>
      <c r="N47">
        <v>278232</v>
      </c>
      <c r="O47">
        <v>79150</v>
      </c>
      <c r="P47" t="s">
        <v>290</v>
      </c>
      <c r="Q47">
        <v>0</v>
      </c>
      <c r="R47" t="s">
        <v>291</v>
      </c>
      <c r="S47" t="s">
        <v>292</v>
      </c>
      <c r="T47">
        <v>657</v>
      </c>
      <c r="U47" t="s">
        <v>36</v>
      </c>
      <c r="V47" t="s">
        <v>37</v>
      </c>
      <c r="W47" t="s">
        <v>38</v>
      </c>
      <c r="X47" s="2">
        <v>190000000</v>
      </c>
      <c r="Y47">
        <v>2015</v>
      </c>
      <c r="Z47">
        <v>23000</v>
      </c>
      <c r="AA47">
        <v>7.2</v>
      </c>
      <c r="AB47">
        <v>2.35</v>
      </c>
      <c r="AC47">
        <v>94000</v>
      </c>
    </row>
    <row r="48" spans="1:29" x14ac:dyDescent="0.25">
      <c r="A48" t="str">
        <f t="shared" si="0"/>
        <v>tt0816711</v>
      </c>
      <c r="B48" t="s">
        <v>28</v>
      </c>
      <c r="C48" t="s">
        <v>112</v>
      </c>
      <c r="D48">
        <v>654</v>
      </c>
      <c r="E48">
        <v>123</v>
      </c>
      <c r="F48">
        <v>395</v>
      </c>
      <c r="G48">
        <v>1000</v>
      </c>
      <c r="H48" t="s">
        <v>293</v>
      </c>
      <c r="I48">
        <v>17000</v>
      </c>
      <c r="J48">
        <v>202351611</v>
      </c>
      <c r="K48" t="s">
        <v>294</v>
      </c>
      <c r="L48" t="s">
        <v>295</v>
      </c>
      <c r="M48" t="s">
        <v>24228</v>
      </c>
      <c r="N48">
        <v>465019</v>
      </c>
      <c r="O48">
        <v>32392</v>
      </c>
      <c r="P48" t="s">
        <v>296</v>
      </c>
      <c r="Q48">
        <v>0</v>
      </c>
      <c r="R48" t="s">
        <v>297</v>
      </c>
      <c r="S48" t="s">
        <v>298</v>
      </c>
      <c r="T48">
        <v>995</v>
      </c>
      <c r="U48" t="s">
        <v>36</v>
      </c>
      <c r="V48" t="s">
        <v>37</v>
      </c>
      <c r="W48" t="s">
        <v>38</v>
      </c>
      <c r="X48" s="2">
        <v>190000000</v>
      </c>
      <c r="Y48">
        <v>2013</v>
      </c>
      <c r="Z48">
        <v>11000</v>
      </c>
      <c r="AA48">
        <v>7</v>
      </c>
      <c r="AB48">
        <v>2.35</v>
      </c>
      <c r="AC48">
        <v>129000</v>
      </c>
    </row>
    <row r="49" spans="1:29" x14ac:dyDescent="0.25">
      <c r="A49" t="str">
        <f t="shared" si="0"/>
        <v>tt1877832</v>
      </c>
      <c r="B49" t="s">
        <v>28</v>
      </c>
      <c r="C49" t="s">
        <v>106</v>
      </c>
      <c r="D49">
        <v>539</v>
      </c>
      <c r="E49">
        <v>149</v>
      </c>
      <c r="F49">
        <v>0</v>
      </c>
      <c r="G49">
        <v>20000</v>
      </c>
      <c r="H49" t="s">
        <v>132</v>
      </c>
      <c r="I49">
        <v>34000</v>
      </c>
      <c r="J49">
        <v>233914986</v>
      </c>
      <c r="K49" t="s">
        <v>227</v>
      </c>
      <c r="L49" t="s">
        <v>299</v>
      </c>
      <c r="M49" t="s">
        <v>24229</v>
      </c>
      <c r="N49">
        <v>514125</v>
      </c>
      <c r="O49">
        <v>91434</v>
      </c>
      <c r="P49" t="s">
        <v>228</v>
      </c>
      <c r="Q49">
        <v>7</v>
      </c>
      <c r="R49" t="s">
        <v>300</v>
      </c>
      <c r="S49" t="s">
        <v>301</v>
      </c>
      <c r="T49">
        <v>752</v>
      </c>
      <c r="U49" t="s">
        <v>36</v>
      </c>
      <c r="V49" t="s">
        <v>37</v>
      </c>
      <c r="W49" t="s">
        <v>38</v>
      </c>
      <c r="X49" s="2">
        <v>200000000</v>
      </c>
      <c r="Y49">
        <v>2014</v>
      </c>
      <c r="Z49">
        <v>22000</v>
      </c>
      <c r="AA49">
        <v>8</v>
      </c>
      <c r="AB49">
        <v>2.35</v>
      </c>
      <c r="AC49">
        <v>82000</v>
      </c>
    </row>
    <row r="50" spans="1:29" x14ac:dyDescent="0.25">
      <c r="A50" t="str">
        <f t="shared" si="0"/>
        <v>tt1408101</v>
      </c>
      <c r="B50" t="s">
        <v>28</v>
      </c>
      <c r="C50" t="s">
        <v>302</v>
      </c>
      <c r="D50">
        <v>590</v>
      </c>
      <c r="E50">
        <v>132</v>
      </c>
      <c r="F50">
        <v>14000</v>
      </c>
      <c r="G50">
        <v>928</v>
      </c>
      <c r="H50" t="s">
        <v>303</v>
      </c>
      <c r="I50">
        <v>19000</v>
      </c>
      <c r="J50">
        <v>228756232</v>
      </c>
      <c r="K50" t="s">
        <v>67</v>
      </c>
      <c r="L50" t="s">
        <v>304</v>
      </c>
      <c r="M50" t="s">
        <v>24230</v>
      </c>
      <c r="N50">
        <v>395573</v>
      </c>
      <c r="O50">
        <v>21411</v>
      </c>
      <c r="P50" t="s">
        <v>305</v>
      </c>
      <c r="Q50">
        <v>0</v>
      </c>
      <c r="R50" t="s">
        <v>306</v>
      </c>
      <c r="S50" t="s">
        <v>307</v>
      </c>
      <c r="T50">
        <v>1171</v>
      </c>
      <c r="U50" t="s">
        <v>36</v>
      </c>
      <c r="V50" t="s">
        <v>37</v>
      </c>
      <c r="W50" t="s">
        <v>38</v>
      </c>
      <c r="X50" s="2">
        <v>190000000</v>
      </c>
      <c r="Y50">
        <v>2013</v>
      </c>
      <c r="Z50">
        <v>981</v>
      </c>
      <c r="AA50">
        <v>7.8</v>
      </c>
      <c r="AB50">
        <v>2.35</v>
      </c>
      <c r="AC50">
        <v>92000</v>
      </c>
    </row>
    <row r="51" spans="1:29" x14ac:dyDescent="0.25">
      <c r="A51" t="str">
        <f t="shared" si="0"/>
        <v>tt1351685</v>
      </c>
      <c r="B51" t="s">
        <v>28</v>
      </c>
      <c r="C51" t="s">
        <v>106</v>
      </c>
      <c r="D51">
        <v>338</v>
      </c>
      <c r="E51">
        <v>114</v>
      </c>
      <c r="F51">
        <v>0</v>
      </c>
      <c r="G51">
        <v>140</v>
      </c>
      <c r="H51" t="s">
        <v>308</v>
      </c>
      <c r="I51">
        <v>979</v>
      </c>
      <c r="J51">
        <v>65171860</v>
      </c>
      <c r="K51" t="s">
        <v>152</v>
      </c>
      <c r="L51" t="s">
        <v>309</v>
      </c>
      <c r="M51" t="s">
        <v>24231</v>
      </c>
      <c r="N51">
        <v>106416</v>
      </c>
      <c r="O51">
        <v>1766</v>
      </c>
      <c r="P51" t="s">
        <v>310</v>
      </c>
      <c r="Q51">
        <v>1</v>
      </c>
      <c r="R51" t="s">
        <v>311</v>
      </c>
      <c r="S51" t="s">
        <v>312</v>
      </c>
      <c r="T51">
        <v>205</v>
      </c>
      <c r="U51" t="s">
        <v>36</v>
      </c>
      <c r="V51" t="s">
        <v>37</v>
      </c>
      <c r="W51" t="s">
        <v>38</v>
      </c>
      <c r="X51" s="2">
        <v>195000000</v>
      </c>
      <c r="Y51">
        <v>2013</v>
      </c>
      <c r="Z51">
        <v>557</v>
      </c>
      <c r="AA51">
        <v>6.3</v>
      </c>
      <c r="AB51">
        <v>2.35</v>
      </c>
      <c r="AC51">
        <v>22000</v>
      </c>
    </row>
    <row r="52" spans="1:29" x14ac:dyDescent="0.25">
      <c r="A52" t="str">
        <f t="shared" si="0"/>
        <v>tt1343092</v>
      </c>
      <c r="B52" t="s">
        <v>28</v>
      </c>
      <c r="C52" t="s">
        <v>313</v>
      </c>
      <c r="D52">
        <v>490</v>
      </c>
      <c r="E52">
        <v>143</v>
      </c>
      <c r="F52">
        <v>1000</v>
      </c>
      <c r="G52">
        <v>77</v>
      </c>
      <c r="H52" t="s">
        <v>314</v>
      </c>
      <c r="I52">
        <v>29000</v>
      </c>
      <c r="J52">
        <v>144812796</v>
      </c>
      <c r="K52" t="s">
        <v>187</v>
      </c>
      <c r="L52" t="s">
        <v>188</v>
      </c>
      <c r="M52" t="s">
        <v>24232</v>
      </c>
      <c r="N52">
        <v>362912</v>
      </c>
      <c r="O52">
        <v>29770</v>
      </c>
      <c r="P52" t="s">
        <v>315</v>
      </c>
      <c r="Q52">
        <v>4</v>
      </c>
      <c r="R52" t="s">
        <v>316</v>
      </c>
      <c r="S52" t="s">
        <v>317</v>
      </c>
      <c r="T52">
        <v>753</v>
      </c>
      <c r="U52" t="s">
        <v>36</v>
      </c>
      <c r="V52" t="s">
        <v>318</v>
      </c>
      <c r="W52" t="s">
        <v>38</v>
      </c>
      <c r="X52" s="2">
        <v>105000000</v>
      </c>
      <c r="Y52">
        <v>2013</v>
      </c>
      <c r="Z52">
        <v>509</v>
      </c>
      <c r="AA52">
        <v>7.3</v>
      </c>
      <c r="AB52">
        <v>2.35</v>
      </c>
      <c r="AC52">
        <v>115000</v>
      </c>
    </row>
    <row r="53" spans="1:29" x14ac:dyDescent="0.25">
      <c r="A53" t="str">
        <f t="shared" si="0"/>
        <v>tt0473075</v>
      </c>
      <c r="B53" t="s">
        <v>28</v>
      </c>
      <c r="C53" t="s">
        <v>319</v>
      </c>
      <c r="D53">
        <v>306</v>
      </c>
      <c r="E53">
        <v>116</v>
      </c>
      <c r="F53">
        <v>179</v>
      </c>
      <c r="G53">
        <v>236</v>
      </c>
      <c r="H53" t="s">
        <v>320</v>
      </c>
      <c r="I53">
        <v>15000</v>
      </c>
      <c r="J53">
        <v>90755643</v>
      </c>
      <c r="K53" t="s">
        <v>213</v>
      </c>
      <c r="L53" t="s">
        <v>321</v>
      </c>
      <c r="M53" t="s">
        <v>24233</v>
      </c>
      <c r="N53">
        <v>222403</v>
      </c>
      <c r="O53">
        <v>16149</v>
      </c>
      <c r="P53" t="s">
        <v>322</v>
      </c>
      <c r="Q53">
        <v>2</v>
      </c>
      <c r="R53" t="s">
        <v>323</v>
      </c>
      <c r="S53" t="s">
        <v>324</v>
      </c>
      <c r="T53">
        <v>453</v>
      </c>
      <c r="U53" t="s">
        <v>36</v>
      </c>
      <c r="V53" t="s">
        <v>37</v>
      </c>
      <c r="W53" t="s">
        <v>38</v>
      </c>
      <c r="X53" s="2">
        <v>200000000</v>
      </c>
      <c r="Y53">
        <v>2010</v>
      </c>
      <c r="Z53">
        <v>567</v>
      </c>
      <c r="AA53">
        <v>6.6</v>
      </c>
      <c r="AB53">
        <v>2.35</v>
      </c>
      <c r="AC53">
        <v>23000</v>
      </c>
    </row>
    <row r="54" spans="1:29" x14ac:dyDescent="0.25">
      <c r="A54" t="str">
        <f t="shared" si="0"/>
        <v>tt1663662</v>
      </c>
      <c r="B54" t="s">
        <v>28</v>
      </c>
      <c r="C54" t="s">
        <v>325</v>
      </c>
      <c r="D54">
        <v>575</v>
      </c>
      <c r="E54">
        <v>131</v>
      </c>
      <c r="F54">
        <v>0</v>
      </c>
      <c r="G54">
        <v>919</v>
      </c>
      <c r="H54" t="s">
        <v>326</v>
      </c>
      <c r="I54">
        <v>16000</v>
      </c>
      <c r="J54">
        <v>101785482</v>
      </c>
      <c r="K54" t="s">
        <v>67</v>
      </c>
      <c r="L54" t="s">
        <v>327</v>
      </c>
      <c r="M54" t="s">
        <v>24234</v>
      </c>
      <c r="N54">
        <v>381148</v>
      </c>
      <c r="O54">
        <v>19166</v>
      </c>
      <c r="P54" t="s">
        <v>328</v>
      </c>
      <c r="Q54">
        <v>0</v>
      </c>
      <c r="R54" t="s">
        <v>329</v>
      </c>
      <c r="S54" t="s">
        <v>330</v>
      </c>
      <c r="T54">
        <v>1106</v>
      </c>
      <c r="U54" t="s">
        <v>36</v>
      </c>
      <c r="V54" t="s">
        <v>37</v>
      </c>
      <c r="W54" t="s">
        <v>38</v>
      </c>
      <c r="X54" s="2">
        <v>190000000</v>
      </c>
      <c r="Y54">
        <v>2013</v>
      </c>
      <c r="Z54">
        <v>968</v>
      </c>
      <c r="AA54">
        <v>7</v>
      </c>
      <c r="AB54">
        <v>1.85</v>
      </c>
      <c r="AC54">
        <v>83000</v>
      </c>
    </row>
    <row r="55" spans="1:29" x14ac:dyDescent="0.25">
      <c r="A55" t="str">
        <f t="shared" si="0"/>
        <v>tt1399103</v>
      </c>
      <c r="B55" t="s">
        <v>28</v>
      </c>
      <c r="C55" t="s">
        <v>241</v>
      </c>
      <c r="D55">
        <v>428</v>
      </c>
      <c r="E55">
        <v>154</v>
      </c>
      <c r="F55">
        <v>0</v>
      </c>
      <c r="G55">
        <v>581</v>
      </c>
      <c r="H55" t="s">
        <v>331</v>
      </c>
      <c r="I55">
        <v>894</v>
      </c>
      <c r="J55">
        <v>352358779</v>
      </c>
      <c r="K55" t="s">
        <v>67</v>
      </c>
      <c r="L55" t="s">
        <v>243</v>
      </c>
      <c r="M55" t="s">
        <v>24235</v>
      </c>
      <c r="N55">
        <v>326180</v>
      </c>
      <c r="O55">
        <v>2593</v>
      </c>
      <c r="P55" t="s">
        <v>242</v>
      </c>
      <c r="Q55">
        <v>2</v>
      </c>
      <c r="R55" t="s">
        <v>332</v>
      </c>
      <c r="S55" t="s">
        <v>333</v>
      </c>
      <c r="T55">
        <v>899</v>
      </c>
      <c r="U55" t="s">
        <v>36</v>
      </c>
      <c r="V55" t="s">
        <v>37</v>
      </c>
      <c r="W55" t="s">
        <v>38</v>
      </c>
      <c r="X55" s="2">
        <v>195000000</v>
      </c>
      <c r="Y55">
        <v>2011</v>
      </c>
      <c r="Z55">
        <v>829</v>
      </c>
      <c r="AA55">
        <v>6.3</v>
      </c>
      <c r="AB55">
        <v>2.35</v>
      </c>
      <c r="AC55">
        <v>46000</v>
      </c>
    </row>
    <row r="56" spans="1:29" x14ac:dyDescent="0.25">
      <c r="A56" t="str">
        <f t="shared" si="0"/>
        <v>tt0367882</v>
      </c>
      <c r="B56" t="s">
        <v>28</v>
      </c>
      <c r="C56" t="s">
        <v>334</v>
      </c>
      <c r="D56">
        <v>470</v>
      </c>
      <c r="E56">
        <v>122</v>
      </c>
      <c r="F56">
        <v>14000</v>
      </c>
      <c r="G56">
        <v>1000</v>
      </c>
      <c r="H56" t="s">
        <v>335</v>
      </c>
      <c r="I56">
        <v>11000</v>
      </c>
      <c r="J56">
        <v>317011114</v>
      </c>
      <c r="K56" t="s">
        <v>41</v>
      </c>
      <c r="L56" t="s">
        <v>336</v>
      </c>
      <c r="M56" t="s">
        <v>24236</v>
      </c>
      <c r="N56">
        <v>333847</v>
      </c>
      <c r="O56">
        <v>14959</v>
      </c>
      <c r="P56" t="s">
        <v>337</v>
      </c>
      <c r="Q56">
        <v>2</v>
      </c>
      <c r="R56" t="s">
        <v>338</v>
      </c>
      <c r="S56" t="s">
        <v>339</v>
      </c>
      <c r="T56">
        <v>2054</v>
      </c>
      <c r="U56" t="s">
        <v>36</v>
      </c>
      <c r="V56" t="s">
        <v>37</v>
      </c>
      <c r="W56" t="s">
        <v>38</v>
      </c>
      <c r="X56" s="2">
        <v>185000000</v>
      </c>
      <c r="Y56">
        <v>2008</v>
      </c>
      <c r="Z56">
        <v>1000</v>
      </c>
      <c r="AA56">
        <v>6.2</v>
      </c>
      <c r="AB56">
        <v>2.35</v>
      </c>
      <c r="AC56">
        <v>5000</v>
      </c>
    </row>
    <row r="57" spans="1:29" x14ac:dyDescent="0.25">
      <c r="A57" t="str">
        <f t="shared" si="0"/>
        <v>tt1979388</v>
      </c>
      <c r="B57" t="s">
        <v>28</v>
      </c>
      <c r="C57" t="s">
        <v>340</v>
      </c>
      <c r="D57">
        <v>298</v>
      </c>
      <c r="E57">
        <v>93</v>
      </c>
      <c r="F57">
        <v>113</v>
      </c>
      <c r="G57">
        <v>113</v>
      </c>
      <c r="H57" t="s">
        <v>341</v>
      </c>
      <c r="I57">
        <v>275</v>
      </c>
      <c r="J57">
        <v>123070338</v>
      </c>
      <c r="K57" t="s">
        <v>235</v>
      </c>
      <c r="L57" t="s">
        <v>342</v>
      </c>
      <c r="M57" t="s">
        <v>24237</v>
      </c>
      <c r="N57">
        <v>62836</v>
      </c>
      <c r="O57">
        <v>696</v>
      </c>
      <c r="P57" t="s">
        <v>340</v>
      </c>
      <c r="Q57">
        <v>0</v>
      </c>
      <c r="R57" t="s">
        <v>343</v>
      </c>
      <c r="S57" t="s">
        <v>344</v>
      </c>
      <c r="T57">
        <v>345</v>
      </c>
      <c r="U57" t="s">
        <v>36</v>
      </c>
      <c r="V57" t="s">
        <v>37</v>
      </c>
      <c r="W57" t="s">
        <v>86</v>
      </c>
      <c r="Y57">
        <v>2015</v>
      </c>
      <c r="Z57">
        <v>150</v>
      </c>
      <c r="AA57">
        <v>6.8</v>
      </c>
      <c r="AB57">
        <v>2.35</v>
      </c>
      <c r="AC57">
        <v>20000</v>
      </c>
    </row>
    <row r="58" spans="1:29" x14ac:dyDescent="0.25">
      <c r="A58" t="str">
        <f t="shared" si="0"/>
        <v>tt1217209</v>
      </c>
      <c r="B58" t="s">
        <v>28</v>
      </c>
      <c r="C58" t="s">
        <v>345</v>
      </c>
      <c r="D58">
        <v>488</v>
      </c>
      <c r="E58">
        <v>93</v>
      </c>
      <c r="F58">
        <v>56</v>
      </c>
      <c r="G58">
        <v>838</v>
      </c>
      <c r="H58" t="s">
        <v>277</v>
      </c>
      <c r="I58">
        <v>2000</v>
      </c>
      <c r="J58">
        <v>237282182</v>
      </c>
      <c r="K58" t="s">
        <v>235</v>
      </c>
      <c r="L58" t="s">
        <v>346</v>
      </c>
      <c r="M58" t="s">
        <v>24238</v>
      </c>
      <c r="N58">
        <v>273556</v>
      </c>
      <c r="O58">
        <v>5005</v>
      </c>
      <c r="P58" t="s">
        <v>347</v>
      </c>
      <c r="Q58">
        <v>0</v>
      </c>
      <c r="R58" t="s">
        <v>348</v>
      </c>
      <c r="S58" t="s">
        <v>349</v>
      </c>
      <c r="T58">
        <v>428</v>
      </c>
      <c r="U58" t="s">
        <v>36</v>
      </c>
      <c r="V58" t="s">
        <v>37</v>
      </c>
      <c r="W58" t="s">
        <v>86</v>
      </c>
      <c r="X58" s="2">
        <v>185000000</v>
      </c>
      <c r="Y58">
        <v>2012</v>
      </c>
      <c r="Z58">
        <v>1000</v>
      </c>
      <c r="AA58">
        <v>7.2</v>
      </c>
      <c r="AB58">
        <v>2.35</v>
      </c>
      <c r="AC58">
        <v>39000</v>
      </c>
    </row>
    <row r="59" spans="1:29" x14ac:dyDescent="0.25">
      <c r="A59" t="str">
        <f t="shared" si="0"/>
        <v>tt2660888</v>
      </c>
      <c r="B59" t="s">
        <v>28</v>
      </c>
      <c r="C59" t="s">
        <v>350</v>
      </c>
      <c r="D59">
        <v>322</v>
      </c>
      <c r="E59">
        <v>122</v>
      </c>
      <c r="F59">
        <v>681</v>
      </c>
      <c r="G59">
        <v>105</v>
      </c>
      <c r="H59" t="s">
        <v>351</v>
      </c>
      <c r="I59">
        <v>998</v>
      </c>
      <c r="J59">
        <v>130468626</v>
      </c>
      <c r="K59" t="s">
        <v>198</v>
      </c>
      <c r="L59" t="s">
        <v>352</v>
      </c>
      <c r="M59" t="s">
        <v>24239</v>
      </c>
      <c r="N59">
        <v>53607</v>
      </c>
      <c r="O59">
        <v>1327</v>
      </c>
      <c r="P59" t="s">
        <v>353</v>
      </c>
      <c r="Q59">
        <v>4</v>
      </c>
      <c r="R59" t="s">
        <v>354</v>
      </c>
      <c r="S59" t="s">
        <v>355</v>
      </c>
      <c r="T59">
        <v>432</v>
      </c>
      <c r="U59" t="s">
        <v>36</v>
      </c>
      <c r="V59" t="s">
        <v>37</v>
      </c>
      <c r="W59" t="s">
        <v>38</v>
      </c>
      <c r="X59" s="2">
        <v>185000000</v>
      </c>
      <c r="Y59">
        <v>2016</v>
      </c>
      <c r="Z59">
        <v>119</v>
      </c>
      <c r="AA59">
        <v>7.5</v>
      </c>
      <c r="AB59">
        <v>2.35</v>
      </c>
      <c r="AC59">
        <v>30000</v>
      </c>
    </row>
    <row r="60" spans="1:29" x14ac:dyDescent="0.25">
      <c r="A60" t="str">
        <f t="shared" si="0"/>
        <v>tt0910970</v>
      </c>
      <c r="B60" t="s">
        <v>28</v>
      </c>
      <c r="C60" t="s">
        <v>65</v>
      </c>
      <c r="D60">
        <v>421</v>
      </c>
      <c r="E60">
        <v>98</v>
      </c>
      <c r="F60">
        <v>475</v>
      </c>
      <c r="G60">
        <v>522</v>
      </c>
      <c r="H60" t="s">
        <v>356</v>
      </c>
      <c r="I60">
        <v>1000</v>
      </c>
      <c r="J60">
        <v>223806889</v>
      </c>
      <c r="K60" t="s">
        <v>357</v>
      </c>
      <c r="L60" t="s">
        <v>277</v>
      </c>
      <c r="M60" t="s">
        <v>24240</v>
      </c>
      <c r="N60">
        <v>718837</v>
      </c>
      <c r="O60">
        <v>2975</v>
      </c>
      <c r="P60" t="s">
        <v>358</v>
      </c>
      <c r="Q60">
        <v>0</v>
      </c>
      <c r="R60" t="s">
        <v>359</v>
      </c>
      <c r="S60" t="s">
        <v>360</v>
      </c>
      <c r="T60">
        <v>1043</v>
      </c>
      <c r="U60" t="s">
        <v>36</v>
      </c>
      <c r="V60" t="s">
        <v>37</v>
      </c>
      <c r="W60" t="s">
        <v>240</v>
      </c>
      <c r="X60" s="2">
        <v>180000000</v>
      </c>
      <c r="Y60">
        <v>2008</v>
      </c>
      <c r="Z60">
        <v>729</v>
      </c>
      <c r="AA60">
        <v>8.4</v>
      </c>
      <c r="AB60">
        <v>2.35</v>
      </c>
      <c r="AC60">
        <v>16000</v>
      </c>
    </row>
    <row r="61" spans="1:29" x14ac:dyDescent="0.25">
      <c r="A61" t="str">
        <f t="shared" si="0"/>
        <v>tt0293564</v>
      </c>
      <c r="B61" t="s">
        <v>28</v>
      </c>
      <c r="C61" t="s">
        <v>225</v>
      </c>
      <c r="D61">
        <v>162</v>
      </c>
      <c r="E61">
        <v>91</v>
      </c>
      <c r="F61">
        <v>420</v>
      </c>
      <c r="G61">
        <v>173</v>
      </c>
      <c r="H61" t="s">
        <v>361</v>
      </c>
      <c r="I61">
        <v>268</v>
      </c>
      <c r="J61">
        <v>140080850</v>
      </c>
      <c r="K61" t="s">
        <v>362</v>
      </c>
      <c r="L61" t="s">
        <v>363</v>
      </c>
      <c r="M61" t="s">
        <v>24241</v>
      </c>
      <c r="N61">
        <v>121084</v>
      </c>
      <c r="O61">
        <v>1125</v>
      </c>
      <c r="P61" t="s">
        <v>364</v>
      </c>
      <c r="Q61">
        <v>2</v>
      </c>
      <c r="R61" t="s">
        <v>365</v>
      </c>
      <c r="S61" t="s">
        <v>366</v>
      </c>
      <c r="T61">
        <v>221</v>
      </c>
      <c r="U61" t="s">
        <v>36</v>
      </c>
      <c r="V61" t="s">
        <v>37</v>
      </c>
      <c r="W61" t="s">
        <v>38</v>
      </c>
      <c r="X61" s="2">
        <v>140000000</v>
      </c>
      <c r="Y61">
        <v>2007</v>
      </c>
      <c r="Z61">
        <v>268</v>
      </c>
      <c r="AA61">
        <v>6.2</v>
      </c>
      <c r="AB61">
        <v>2.35</v>
      </c>
      <c r="AC61">
        <v>0</v>
      </c>
    </row>
    <row r="62" spans="1:29" x14ac:dyDescent="0.25">
      <c r="A62" t="str">
        <f t="shared" si="0"/>
        <v>tt1190080</v>
      </c>
      <c r="B62" t="s">
        <v>28</v>
      </c>
      <c r="C62" t="s">
        <v>367</v>
      </c>
      <c r="D62">
        <v>367</v>
      </c>
      <c r="E62">
        <v>158</v>
      </c>
      <c r="F62">
        <v>776</v>
      </c>
      <c r="G62">
        <v>310</v>
      </c>
      <c r="H62" t="s">
        <v>368</v>
      </c>
      <c r="I62">
        <v>1000</v>
      </c>
      <c r="J62">
        <v>166112167</v>
      </c>
      <c r="K62" t="s">
        <v>67</v>
      </c>
      <c r="L62" t="s">
        <v>369</v>
      </c>
      <c r="M62">
        <v>2012</v>
      </c>
      <c r="N62">
        <v>283418</v>
      </c>
      <c r="O62">
        <v>2144</v>
      </c>
      <c r="P62" t="s">
        <v>370</v>
      </c>
      <c r="Q62">
        <v>0</v>
      </c>
      <c r="R62" t="s">
        <v>371</v>
      </c>
      <c r="S62" t="s">
        <v>372</v>
      </c>
      <c r="T62">
        <v>1055</v>
      </c>
      <c r="U62" t="s">
        <v>36</v>
      </c>
      <c r="V62" t="s">
        <v>37</v>
      </c>
      <c r="W62" t="s">
        <v>38</v>
      </c>
      <c r="X62" s="2">
        <v>200000000</v>
      </c>
      <c r="Y62">
        <v>2009</v>
      </c>
      <c r="Z62">
        <v>468</v>
      </c>
      <c r="AA62">
        <v>5.8</v>
      </c>
      <c r="AB62">
        <v>2.35</v>
      </c>
      <c r="AC62">
        <v>13000</v>
      </c>
    </row>
    <row r="63" spans="1:29" x14ac:dyDescent="0.25">
      <c r="A63" t="str">
        <f t="shared" si="0"/>
        <v>tt1067106</v>
      </c>
      <c r="B63" t="s">
        <v>28</v>
      </c>
      <c r="C63" t="s">
        <v>373</v>
      </c>
      <c r="D63">
        <v>240</v>
      </c>
      <c r="E63">
        <v>96</v>
      </c>
      <c r="F63">
        <v>0</v>
      </c>
      <c r="G63">
        <v>10000</v>
      </c>
      <c r="H63" t="s">
        <v>374</v>
      </c>
      <c r="I63">
        <v>18000</v>
      </c>
      <c r="J63">
        <v>137850096</v>
      </c>
      <c r="K63" t="s">
        <v>375</v>
      </c>
      <c r="L63" t="s">
        <v>376</v>
      </c>
      <c r="M63" t="s">
        <v>24242</v>
      </c>
      <c r="N63">
        <v>72809</v>
      </c>
      <c r="O63">
        <v>48878</v>
      </c>
      <c r="P63" t="s">
        <v>377</v>
      </c>
      <c r="Q63">
        <v>0</v>
      </c>
      <c r="R63" t="s">
        <v>378</v>
      </c>
      <c r="S63" t="s">
        <v>379</v>
      </c>
      <c r="T63">
        <v>249</v>
      </c>
      <c r="U63" t="s">
        <v>36</v>
      </c>
      <c r="V63" t="s">
        <v>37</v>
      </c>
      <c r="W63" t="s">
        <v>86</v>
      </c>
      <c r="X63" s="2">
        <v>200000000</v>
      </c>
      <c r="Y63">
        <v>2009</v>
      </c>
      <c r="Z63">
        <v>14000</v>
      </c>
      <c r="AA63">
        <v>6.8</v>
      </c>
      <c r="AB63">
        <v>2.35</v>
      </c>
      <c r="AC63">
        <v>0</v>
      </c>
    </row>
    <row r="64" spans="1:29" x14ac:dyDescent="0.25">
      <c r="A64" t="str">
        <f t="shared" si="0"/>
        <v>tt1617661</v>
      </c>
      <c r="B64" t="s">
        <v>28</v>
      </c>
      <c r="C64" t="s">
        <v>380</v>
      </c>
      <c r="D64">
        <v>384</v>
      </c>
      <c r="E64">
        <v>127</v>
      </c>
      <c r="F64">
        <v>0</v>
      </c>
      <c r="G64">
        <v>13000</v>
      </c>
      <c r="H64" t="s">
        <v>251</v>
      </c>
      <c r="I64">
        <v>17000</v>
      </c>
      <c r="J64">
        <v>47375327</v>
      </c>
      <c r="K64" t="s">
        <v>67</v>
      </c>
      <c r="L64" t="s">
        <v>381</v>
      </c>
      <c r="M64" t="s">
        <v>24243</v>
      </c>
      <c r="N64">
        <v>139593</v>
      </c>
      <c r="O64">
        <v>47334</v>
      </c>
      <c r="P64" t="s">
        <v>382</v>
      </c>
      <c r="Q64">
        <v>1</v>
      </c>
      <c r="R64" t="s">
        <v>383</v>
      </c>
      <c r="S64" t="s">
        <v>384</v>
      </c>
      <c r="T64">
        <v>720</v>
      </c>
      <c r="U64" t="s">
        <v>36</v>
      </c>
      <c r="V64" t="s">
        <v>37</v>
      </c>
      <c r="W64" t="s">
        <v>38</v>
      </c>
      <c r="X64" s="2">
        <v>176000000</v>
      </c>
      <c r="Y64">
        <v>2015</v>
      </c>
      <c r="Z64">
        <v>15000</v>
      </c>
      <c r="AA64">
        <v>5.4</v>
      </c>
      <c r="AB64">
        <v>2.35</v>
      </c>
      <c r="AC64">
        <v>44000</v>
      </c>
    </row>
    <row r="65" spans="1:29" x14ac:dyDescent="0.25">
      <c r="A65" t="str">
        <f t="shared" si="0"/>
        <v>tt0918940</v>
      </c>
      <c r="B65" t="s">
        <v>28</v>
      </c>
      <c r="C65" t="s">
        <v>93</v>
      </c>
      <c r="D65">
        <v>248</v>
      </c>
      <c r="E65">
        <v>110</v>
      </c>
      <c r="F65">
        <v>282</v>
      </c>
      <c r="G65">
        <v>103</v>
      </c>
      <c r="H65" t="s">
        <v>197</v>
      </c>
      <c r="I65">
        <v>11000</v>
      </c>
      <c r="J65">
        <v>124051759</v>
      </c>
      <c r="K65" t="s">
        <v>181</v>
      </c>
      <c r="L65" t="s">
        <v>49</v>
      </c>
      <c r="M65" t="s">
        <v>24244</v>
      </c>
      <c r="N65">
        <v>42372</v>
      </c>
      <c r="O65">
        <v>21175</v>
      </c>
      <c r="P65" t="s">
        <v>385</v>
      </c>
      <c r="Q65">
        <v>2</v>
      </c>
      <c r="R65" t="s">
        <v>386</v>
      </c>
      <c r="S65" t="s">
        <v>387</v>
      </c>
      <c r="T65">
        <v>239</v>
      </c>
      <c r="U65" t="s">
        <v>36</v>
      </c>
      <c r="V65" t="s">
        <v>37</v>
      </c>
      <c r="W65" t="s">
        <v>38</v>
      </c>
      <c r="X65" s="2">
        <v>180000000</v>
      </c>
      <c r="Y65">
        <v>2016</v>
      </c>
      <c r="Z65">
        <v>10000</v>
      </c>
      <c r="AA65">
        <v>6.6</v>
      </c>
      <c r="AB65">
        <v>2.35</v>
      </c>
      <c r="AC65">
        <v>29000</v>
      </c>
    </row>
    <row r="66" spans="1:29" x14ac:dyDescent="0.25">
      <c r="A66" t="str">
        <f t="shared" si="0"/>
        <v>tt0363771</v>
      </c>
      <c r="B66" t="s">
        <v>28</v>
      </c>
      <c r="C66" t="s">
        <v>129</v>
      </c>
      <c r="D66">
        <v>284</v>
      </c>
      <c r="E66">
        <v>150</v>
      </c>
      <c r="F66">
        <v>80</v>
      </c>
      <c r="G66">
        <v>82</v>
      </c>
      <c r="H66" t="s">
        <v>388</v>
      </c>
      <c r="I66">
        <v>1000</v>
      </c>
      <c r="J66">
        <v>291709845</v>
      </c>
      <c r="K66" t="s">
        <v>175</v>
      </c>
      <c r="L66" t="s">
        <v>337</v>
      </c>
      <c r="M66" t="s">
        <v>24245</v>
      </c>
      <c r="N66">
        <v>286506</v>
      </c>
      <c r="O66">
        <v>1317</v>
      </c>
      <c r="P66" t="s">
        <v>389</v>
      </c>
      <c r="Q66">
        <v>5</v>
      </c>
      <c r="R66" t="s">
        <v>390</v>
      </c>
      <c r="S66" t="s">
        <v>391</v>
      </c>
      <c r="T66">
        <v>1463</v>
      </c>
      <c r="U66" t="s">
        <v>36</v>
      </c>
      <c r="V66" t="s">
        <v>37</v>
      </c>
      <c r="W66" t="s">
        <v>86</v>
      </c>
      <c r="X66" s="2">
        <v>180000000</v>
      </c>
      <c r="Y66">
        <v>2005</v>
      </c>
      <c r="Z66">
        <v>190</v>
      </c>
      <c r="AA66">
        <v>6.9</v>
      </c>
      <c r="AB66">
        <v>2.35</v>
      </c>
      <c r="AC66">
        <v>0</v>
      </c>
    </row>
    <row r="67" spans="1:29" x14ac:dyDescent="0.25">
      <c r="A67" t="str">
        <f t="shared" ref="A67:A130" si="1">MID(S67,27,9)</f>
        <v>tt3385516</v>
      </c>
      <c r="B67" t="s">
        <v>28</v>
      </c>
      <c r="C67" t="s">
        <v>106</v>
      </c>
      <c r="D67">
        <v>396</v>
      </c>
      <c r="E67">
        <v>144</v>
      </c>
      <c r="F67">
        <v>0</v>
      </c>
      <c r="G67">
        <v>1000</v>
      </c>
      <c r="H67" t="s">
        <v>392</v>
      </c>
      <c r="I67">
        <v>34000</v>
      </c>
      <c r="J67">
        <v>154985087</v>
      </c>
      <c r="K67" t="s">
        <v>67</v>
      </c>
      <c r="L67" t="s">
        <v>299</v>
      </c>
      <c r="M67" t="s">
        <v>24246</v>
      </c>
      <c r="N67">
        <v>148379</v>
      </c>
      <c r="O67">
        <v>49684</v>
      </c>
      <c r="P67" t="s">
        <v>393</v>
      </c>
      <c r="Q67">
        <v>6</v>
      </c>
      <c r="R67" t="s">
        <v>394</v>
      </c>
      <c r="S67" t="s">
        <v>395</v>
      </c>
      <c r="T67">
        <v>622</v>
      </c>
      <c r="U67" t="s">
        <v>36</v>
      </c>
      <c r="V67" t="s">
        <v>37</v>
      </c>
      <c r="W67" t="s">
        <v>38</v>
      </c>
      <c r="X67" s="2">
        <v>178000000</v>
      </c>
      <c r="Y67">
        <v>2016</v>
      </c>
      <c r="Z67">
        <v>13000</v>
      </c>
      <c r="AA67">
        <v>7.3</v>
      </c>
      <c r="AB67">
        <v>2.35</v>
      </c>
      <c r="AC67">
        <v>54000</v>
      </c>
    </row>
    <row r="68" spans="1:29" x14ac:dyDescent="0.25">
      <c r="A68" t="str">
        <f t="shared" si="1"/>
        <v>tt0468569</v>
      </c>
      <c r="B68" t="s">
        <v>28</v>
      </c>
      <c r="C68" t="s">
        <v>54</v>
      </c>
      <c r="D68">
        <v>645</v>
      </c>
      <c r="E68">
        <v>152</v>
      </c>
      <c r="F68">
        <v>22000</v>
      </c>
      <c r="G68">
        <v>11000</v>
      </c>
      <c r="H68" t="s">
        <v>396</v>
      </c>
      <c r="I68">
        <v>23000</v>
      </c>
      <c r="J68">
        <v>533316061</v>
      </c>
      <c r="K68" t="s">
        <v>397</v>
      </c>
      <c r="L68" t="s">
        <v>55</v>
      </c>
      <c r="M68" t="s">
        <v>24247</v>
      </c>
      <c r="N68">
        <v>1676169</v>
      </c>
      <c r="O68">
        <v>57802</v>
      </c>
      <c r="P68" t="s">
        <v>398</v>
      </c>
      <c r="Q68">
        <v>0</v>
      </c>
      <c r="R68" t="s">
        <v>399</v>
      </c>
      <c r="S68" t="s">
        <v>400</v>
      </c>
      <c r="T68">
        <v>4667</v>
      </c>
      <c r="U68" t="s">
        <v>36</v>
      </c>
      <c r="V68" t="s">
        <v>37</v>
      </c>
      <c r="W68" t="s">
        <v>38</v>
      </c>
      <c r="X68" s="2">
        <v>185000000</v>
      </c>
      <c r="Y68">
        <v>2008</v>
      </c>
      <c r="Z68">
        <v>13000</v>
      </c>
      <c r="AA68">
        <v>9</v>
      </c>
      <c r="AB68">
        <v>2.35</v>
      </c>
      <c r="AC68">
        <v>37000</v>
      </c>
    </row>
    <row r="69" spans="1:29" x14ac:dyDescent="0.25">
      <c r="A69" t="str">
        <f t="shared" si="1"/>
        <v>tt1049413</v>
      </c>
      <c r="B69" t="s">
        <v>28</v>
      </c>
      <c r="C69" t="s">
        <v>401</v>
      </c>
      <c r="D69">
        <v>408</v>
      </c>
      <c r="E69">
        <v>96</v>
      </c>
      <c r="F69">
        <v>0</v>
      </c>
      <c r="G69">
        <v>262</v>
      </c>
      <c r="H69" t="s">
        <v>402</v>
      </c>
      <c r="I69">
        <v>1000</v>
      </c>
      <c r="J69">
        <v>292979556</v>
      </c>
      <c r="K69" t="s">
        <v>403</v>
      </c>
      <c r="L69" t="s">
        <v>277</v>
      </c>
      <c r="M69" t="s">
        <v>24248</v>
      </c>
      <c r="N69">
        <v>665575</v>
      </c>
      <c r="O69">
        <v>2635</v>
      </c>
      <c r="P69" t="s">
        <v>404</v>
      </c>
      <c r="Q69">
        <v>1</v>
      </c>
      <c r="R69" t="s">
        <v>405</v>
      </c>
      <c r="S69" t="s">
        <v>406</v>
      </c>
      <c r="T69">
        <v>704</v>
      </c>
      <c r="U69" t="s">
        <v>36</v>
      </c>
      <c r="V69" t="s">
        <v>37</v>
      </c>
      <c r="W69" t="s">
        <v>86</v>
      </c>
      <c r="X69" s="2">
        <v>175000000</v>
      </c>
      <c r="Y69">
        <v>2009</v>
      </c>
      <c r="Z69">
        <v>848</v>
      </c>
      <c r="AA69">
        <v>8.3000000000000007</v>
      </c>
      <c r="AB69">
        <v>1.85</v>
      </c>
      <c r="AC69">
        <v>27000</v>
      </c>
    </row>
    <row r="70" spans="1:29" x14ac:dyDescent="0.25">
      <c r="A70" t="str">
        <f t="shared" si="1"/>
        <v>tt0892782</v>
      </c>
      <c r="B70" t="s">
        <v>28</v>
      </c>
      <c r="C70" t="s">
        <v>407</v>
      </c>
      <c r="D70">
        <v>219</v>
      </c>
      <c r="E70">
        <v>94</v>
      </c>
      <c r="F70">
        <v>11</v>
      </c>
      <c r="G70">
        <v>459</v>
      </c>
      <c r="H70" t="s">
        <v>408</v>
      </c>
      <c r="I70">
        <v>1000</v>
      </c>
      <c r="J70">
        <v>198332128</v>
      </c>
      <c r="K70" t="s">
        <v>409</v>
      </c>
      <c r="L70" t="s">
        <v>410</v>
      </c>
      <c r="M70" t="s">
        <v>24249</v>
      </c>
      <c r="N70">
        <v>114553</v>
      </c>
      <c r="O70">
        <v>2579</v>
      </c>
      <c r="P70" t="s">
        <v>411</v>
      </c>
      <c r="Q70">
        <v>2</v>
      </c>
      <c r="R70" t="s">
        <v>412</v>
      </c>
      <c r="S70" t="s">
        <v>413</v>
      </c>
      <c r="T70">
        <v>187</v>
      </c>
      <c r="U70" t="s">
        <v>36</v>
      </c>
      <c r="V70" t="s">
        <v>37</v>
      </c>
      <c r="W70" t="s">
        <v>86</v>
      </c>
      <c r="X70" s="2">
        <v>175000000</v>
      </c>
      <c r="Y70">
        <v>2009</v>
      </c>
      <c r="Z70">
        <v>973</v>
      </c>
      <c r="AA70">
        <v>6.5</v>
      </c>
      <c r="AB70">
        <v>2.35</v>
      </c>
      <c r="AC70">
        <v>0</v>
      </c>
    </row>
    <row r="71" spans="1:29" x14ac:dyDescent="0.25">
      <c r="A71" t="str">
        <f t="shared" si="1"/>
        <v>tt0371746</v>
      </c>
      <c r="B71" t="s">
        <v>28</v>
      </c>
      <c r="C71" t="s">
        <v>217</v>
      </c>
      <c r="D71">
        <v>486</v>
      </c>
      <c r="E71">
        <v>126</v>
      </c>
      <c r="F71">
        <v>4000</v>
      </c>
      <c r="G71">
        <v>4000</v>
      </c>
      <c r="H71" t="s">
        <v>260</v>
      </c>
      <c r="I71">
        <v>21000</v>
      </c>
      <c r="J71">
        <v>318298180</v>
      </c>
      <c r="K71" t="s">
        <v>67</v>
      </c>
      <c r="L71" t="s">
        <v>88</v>
      </c>
      <c r="M71" t="s">
        <v>24250</v>
      </c>
      <c r="N71">
        <v>696338</v>
      </c>
      <c r="O71">
        <v>39252</v>
      </c>
      <c r="P71" t="s">
        <v>217</v>
      </c>
      <c r="Q71">
        <v>3</v>
      </c>
      <c r="R71" t="s">
        <v>414</v>
      </c>
      <c r="S71" t="s">
        <v>415</v>
      </c>
      <c r="T71">
        <v>1055</v>
      </c>
      <c r="U71" t="s">
        <v>36</v>
      </c>
      <c r="V71" t="s">
        <v>37</v>
      </c>
      <c r="W71" t="s">
        <v>38</v>
      </c>
      <c r="X71" s="2">
        <v>140000000</v>
      </c>
      <c r="Y71">
        <v>2008</v>
      </c>
      <c r="Z71">
        <v>12000</v>
      </c>
      <c r="AA71">
        <v>7.9</v>
      </c>
      <c r="AB71">
        <v>2.35</v>
      </c>
      <c r="AC71">
        <v>10000</v>
      </c>
    </row>
    <row r="72" spans="1:29" x14ac:dyDescent="0.25">
      <c r="A72" t="str">
        <f t="shared" si="1"/>
        <v>tt0970179</v>
      </c>
      <c r="B72" t="s">
        <v>28</v>
      </c>
      <c r="C72" t="s">
        <v>416</v>
      </c>
      <c r="D72">
        <v>682</v>
      </c>
      <c r="E72">
        <v>126</v>
      </c>
      <c r="F72">
        <v>17000</v>
      </c>
      <c r="G72">
        <v>1000</v>
      </c>
      <c r="H72" t="s">
        <v>176</v>
      </c>
      <c r="I72">
        <v>17000</v>
      </c>
      <c r="J72">
        <v>73820094</v>
      </c>
      <c r="K72" t="s">
        <v>417</v>
      </c>
      <c r="L72" t="s">
        <v>418</v>
      </c>
      <c r="M72" t="s">
        <v>24251</v>
      </c>
      <c r="N72">
        <v>245333</v>
      </c>
      <c r="O72">
        <v>36017</v>
      </c>
      <c r="P72" t="s">
        <v>335</v>
      </c>
      <c r="Q72">
        <v>0</v>
      </c>
      <c r="R72" t="s">
        <v>419</v>
      </c>
      <c r="S72" t="s">
        <v>420</v>
      </c>
      <c r="T72">
        <v>678</v>
      </c>
      <c r="U72" t="s">
        <v>36</v>
      </c>
      <c r="V72" t="s">
        <v>37</v>
      </c>
      <c r="W72" t="s">
        <v>86</v>
      </c>
      <c r="X72" s="2">
        <v>170000000</v>
      </c>
      <c r="Y72">
        <v>2011</v>
      </c>
      <c r="Z72">
        <v>16000</v>
      </c>
      <c r="AA72">
        <v>7.5</v>
      </c>
      <c r="AB72">
        <v>1.85</v>
      </c>
      <c r="AC72">
        <v>42000</v>
      </c>
    </row>
    <row r="73" spans="1:29" x14ac:dyDescent="0.25">
      <c r="A73" t="str">
        <f t="shared" si="1"/>
        <v>tt0120891</v>
      </c>
      <c r="B73" t="s">
        <v>28</v>
      </c>
      <c r="C73" t="s">
        <v>143</v>
      </c>
      <c r="D73">
        <v>85</v>
      </c>
      <c r="E73">
        <v>106</v>
      </c>
      <c r="F73">
        <v>188</v>
      </c>
      <c r="G73">
        <v>582</v>
      </c>
      <c r="H73" t="s">
        <v>421</v>
      </c>
      <c r="I73">
        <v>10000</v>
      </c>
      <c r="J73">
        <v>113745408</v>
      </c>
      <c r="K73" t="s">
        <v>422</v>
      </c>
      <c r="L73" t="s">
        <v>146</v>
      </c>
      <c r="M73" t="s">
        <v>24252</v>
      </c>
      <c r="N73">
        <v>129601</v>
      </c>
      <c r="O73">
        <v>15870</v>
      </c>
      <c r="P73" t="s">
        <v>423</v>
      </c>
      <c r="Q73">
        <v>2</v>
      </c>
      <c r="R73" t="s">
        <v>424</v>
      </c>
      <c r="S73" t="s">
        <v>425</v>
      </c>
      <c r="T73">
        <v>648</v>
      </c>
      <c r="U73" t="s">
        <v>36</v>
      </c>
      <c r="V73" t="s">
        <v>37</v>
      </c>
      <c r="W73" t="s">
        <v>38</v>
      </c>
      <c r="X73" s="2">
        <v>170000000</v>
      </c>
      <c r="Y73">
        <v>1999</v>
      </c>
      <c r="Z73">
        <v>4000</v>
      </c>
      <c r="AA73">
        <v>4.8</v>
      </c>
      <c r="AB73">
        <v>1.85</v>
      </c>
      <c r="AC73">
        <v>0</v>
      </c>
    </row>
    <row r="74" spans="1:29" x14ac:dyDescent="0.25">
      <c r="A74" t="str">
        <f t="shared" si="1"/>
        <v>tt0859163</v>
      </c>
      <c r="B74" t="s">
        <v>28</v>
      </c>
      <c r="C74" t="s">
        <v>426</v>
      </c>
      <c r="D74">
        <v>264</v>
      </c>
      <c r="E74">
        <v>112</v>
      </c>
      <c r="F74">
        <v>357</v>
      </c>
      <c r="G74">
        <v>595</v>
      </c>
      <c r="H74" t="s">
        <v>427</v>
      </c>
      <c r="I74">
        <v>5000</v>
      </c>
      <c r="J74">
        <v>102176165</v>
      </c>
      <c r="K74" t="s">
        <v>428</v>
      </c>
      <c r="L74" t="s">
        <v>429</v>
      </c>
      <c r="M74" t="s">
        <v>24253</v>
      </c>
      <c r="N74">
        <v>117927</v>
      </c>
      <c r="O74">
        <v>9131</v>
      </c>
      <c r="P74" t="s">
        <v>430</v>
      </c>
      <c r="Q74">
        <v>2</v>
      </c>
      <c r="R74" t="s">
        <v>431</v>
      </c>
      <c r="S74" t="s">
        <v>432</v>
      </c>
      <c r="T74">
        <v>501</v>
      </c>
      <c r="U74" t="s">
        <v>36</v>
      </c>
      <c r="V74" t="s">
        <v>37</v>
      </c>
      <c r="W74" t="s">
        <v>38</v>
      </c>
      <c r="X74" s="2">
        <v>145000000</v>
      </c>
      <c r="Y74">
        <v>2008</v>
      </c>
      <c r="Z74">
        <v>3000</v>
      </c>
      <c r="AA74">
        <v>5.2</v>
      </c>
      <c r="AB74">
        <v>2.35</v>
      </c>
      <c r="AC74">
        <v>0</v>
      </c>
    </row>
    <row r="75" spans="1:29" x14ac:dyDescent="0.25">
      <c r="A75" t="str">
        <f t="shared" si="1"/>
        <v>tt1386697</v>
      </c>
      <c r="B75" t="s">
        <v>28</v>
      </c>
      <c r="C75" t="s">
        <v>433</v>
      </c>
      <c r="D75">
        <v>418</v>
      </c>
      <c r="E75">
        <v>123</v>
      </c>
      <c r="F75">
        <v>452</v>
      </c>
      <c r="G75">
        <v>329</v>
      </c>
      <c r="H75" t="s">
        <v>434</v>
      </c>
      <c r="I75">
        <v>10000</v>
      </c>
      <c r="J75">
        <v>161087183</v>
      </c>
      <c r="K75" t="s">
        <v>435</v>
      </c>
      <c r="L75" t="s">
        <v>146</v>
      </c>
      <c r="M75" t="s">
        <v>24254</v>
      </c>
      <c r="N75">
        <v>118992</v>
      </c>
      <c r="O75">
        <v>11287</v>
      </c>
      <c r="P75" t="s">
        <v>436</v>
      </c>
      <c r="Q75">
        <v>8</v>
      </c>
      <c r="R75" t="s">
        <v>437</v>
      </c>
      <c r="S75" t="s">
        <v>438</v>
      </c>
      <c r="T75">
        <v>971</v>
      </c>
      <c r="U75" t="s">
        <v>36</v>
      </c>
      <c r="V75" t="s">
        <v>37</v>
      </c>
      <c r="W75" t="s">
        <v>38</v>
      </c>
      <c r="X75" s="2">
        <v>175000000</v>
      </c>
      <c r="Y75">
        <v>2016</v>
      </c>
      <c r="Z75">
        <v>336</v>
      </c>
      <c r="AA75">
        <v>6.9</v>
      </c>
      <c r="AB75">
        <v>2.35</v>
      </c>
      <c r="AC75">
        <v>80000</v>
      </c>
    </row>
    <row r="76" spans="1:29" x14ac:dyDescent="0.25">
      <c r="A76" t="str">
        <f t="shared" si="1"/>
        <v>tt0413099</v>
      </c>
      <c r="B76" t="s">
        <v>28</v>
      </c>
      <c r="C76" t="s">
        <v>439</v>
      </c>
      <c r="D76">
        <v>186</v>
      </c>
      <c r="E76">
        <v>96</v>
      </c>
      <c r="F76">
        <v>293</v>
      </c>
      <c r="G76">
        <v>7000</v>
      </c>
      <c r="H76" t="s">
        <v>398</v>
      </c>
      <c r="I76">
        <v>87000</v>
      </c>
      <c r="J76">
        <v>100289690</v>
      </c>
      <c r="K76" t="s">
        <v>440</v>
      </c>
      <c r="L76" t="s">
        <v>441</v>
      </c>
      <c r="M76" t="s">
        <v>24255</v>
      </c>
      <c r="N76">
        <v>115099</v>
      </c>
      <c r="O76">
        <v>108016</v>
      </c>
      <c r="P76" t="s">
        <v>442</v>
      </c>
      <c r="Q76">
        <v>0</v>
      </c>
      <c r="R76" t="s">
        <v>443</v>
      </c>
      <c r="S76" t="s">
        <v>444</v>
      </c>
      <c r="T76">
        <v>257</v>
      </c>
      <c r="U76" t="s">
        <v>36</v>
      </c>
      <c r="V76" t="s">
        <v>37</v>
      </c>
      <c r="W76" t="s">
        <v>86</v>
      </c>
      <c r="X76" s="2">
        <v>175000000</v>
      </c>
      <c r="Y76">
        <v>2007</v>
      </c>
      <c r="Z76">
        <v>11000</v>
      </c>
      <c r="AA76">
        <v>5.4</v>
      </c>
      <c r="AB76">
        <v>2.35</v>
      </c>
      <c r="AC76">
        <v>2000</v>
      </c>
    </row>
    <row r="77" spans="1:29" x14ac:dyDescent="0.25">
      <c r="A77" t="str">
        <f t="shared" si="1"/>
        <v>tt1631867</v>
      </c>
      <c r="B77" t="s">
        <v>28</v>
      </c>
      <c r="C77" t="s">
        <v>445</v>
      </c>
      <c r="D77">
        <v>585</v>
      </c>
      <c r="E77">
        <v>113</v>
      </c>
      <c r="F77">
        <v>218</v>
      </c>
      <c r="G77">
        <v>509</v>
      </c>
      <c r="H77" t="s">
        <v>446</v>
      </c>
      <c r="I77">
        <v>10000</v>
      </c>
      <c r="J77">
        <v>100189501</v>
      </c>
      <c r="K77" t="s">
        <v>67</v>
      </c>
      <c r="L77" t="s">
        <v>447</v>
      </c>
      <c r="M77" t="s">
        <v>24256</v>
      </c>
      <c r="N77">
        <v>431620</v>
      </c>
      <c r="O77">
        <v>12652</v>
      </c>
      <c r="P77" t="s">
        <v>448</v>
      </c>
      <c r="Q77">
        <v>1</v>
      </c>
      <c r="R77" t="s">
        <v>449</v>
      </c>
      <c r="S77" t="s">
        <v>450</v>
      </c>
      <c r="T77">
        <v>741</v>
      </c>
      <c r="U77" t="s">
        <v>36</v>
      </c>
      <c r="V77" t="s">
        <v>37</v>
      </c>
      <c r="W77" t="s">
        <v>38</v>
      </c>
      <c r="X77" s="2">
        <v>178000000</v>
      </c>
      <c r="Y77">
        <v>2014</v>
      </c>
      <c r="Z77">
        <v>854</v>
      </c>
      <c r="AA77">
        <v>7.9</v>
      </c>
      <c r="AB77">
        <v>2.35</v>
      </c>
      <c r="AC77">
        <v>77000</v>
      </c>
    </row>
    <row r="78" spans="1:29" x14ac:dyDescent="0.25">
      <c r="A78" t="str">
        <f t="shared" si="1"/>
        <v>tt0114898</v>
      </c>
      <c r="B78" t="s">
        <v>28</v>
      </c>
      <c r="C78" t="s">
        <v>451</v>
      </c>
      <c r="D78">
        <v>91</v>
      </c>
      <c r="E78">
        <v>176</v>
      </c>
      <c r="F78">
        <v>58</v>
      </c>
      <c r="G78">
        <v>60</v>
      </c>
      <c r="H78" t="s">
        <v>452</v>
      </c>
      <c r="I78">
        <v>711</v>
      </c>
      <c r="J78">
        <v>88246220</v>
      </c>
      <c r="K78" t="s">
        <v>198</v>
      </c>
      <c r="L78" t="s">
        <v>453</v>
      </c>
      <c r="M78" t="s">
        <v>24257</v>
      </c>
      <c r="N78">
        <v>144337</v>
      </c>
      <c r="O78">
        <v>1004</v>
      </c>
      <c r="P78" t="s">
        <v>454</v>
      </c>
      <c r="Q78">
        <v>0</v>
      </c>
      <c r="R78" t="s">
        <v>455</v>
      </c>
      <c r="S78" t="s">
        <v>456</v>
      </c>
      <c r="T78">
        <v>309</v>
      </c>
      <c r="U78" t="s">
        <v>36</v>
      </c>
      <c r="V78" t="s">
        <v>37</v>
      </c>
      <c r="W78" t="s">
        <v>38</v>
      </c>
      <c r="X78" s="2">
        <v>175000000</v>
      </c>
      <c r="Y78">
        <v>1995</v>
      </c>
      <c r="Z78">
        <v>60</v>
      </c>
      <c r="AA78">
        <v>6.1</v>
      </c>
      <c r="AB78">
        <v>1.85</v>
      </c>
      <c r="AC78">
        <v>0</v>
      </c>
    </row>
    <row r="79" spans="1:29" x14ac:dyDescent="0.25">
      <c r="A79" t="str">
        <f t="shared" si="1"/>
        <v>tt1046173</v>
      </c>
      <c r="B79" t="s">
        <v>28</v>
      </c>
      <c r="C79" t="s">
        <v>457</v>
      </c>
      <c r="D79">
        <v>250</v>
      </c>
      <c r="E79">
        <v>118</v>
      </c>
      <c r="F79">
        <v>208</v>
      </c>
      <c r="G79">
        <v>570</v>
      </c>
      <c r="H79" t="s">
        <v>458</v>
      </c>
      <c r="I79">
        <v>23000</v>
      </c>
      <c r="J79">
        <v>150167630</v>
      </c>
      <c r="K79" t="s">
        <v>198</v>
      </c>
      <c r="L79" t="s">
        <v>58</v>
      </c>
      <c r="M79" t="s">
        <v>24258</v>
      </c>
      <c r="N79">
        <v>174578</v>
      </c>
      <c r="O79">
        <v>26683</v>
      </c>
      <c r="P79" t="s">
        <v>459</v>
      </c>
      <c r="Q79">
        <v>4</v>
      </c>
      <c r="R79" t="s">
        <v>460</v>
      </c>
      <c r="S79" t="s">
        <v>461</v>
      </c>
      <c r="T79">
        <v>534</v>
      </c>
      <c r="U79" t="s">
        <v>36</v>
      </c>
      <c r="V79" t="s">
        <v>37</v>
      </c>
      <c r="W79" t="s">
        <v>38</v>
      </c>
      <c r="X79" s="2">
        <v>175000000</v>
      </c>
      <c r="Y79">
        <v>2009</v>
      </c>
      <c r="Z79">
        <v>2000</v>
      </c>
      <c r="AA79">
        <v>5.8</v>
      </c>
      <c r="AB79">
        <v>2.35</v>
      </c>
      <c r="AC79">
        <v>0</v>
      </c>
    </row>
    <row r="80" spans="1:29" x14ac:dyDescent="0.25">
      <c r="A80" t="str">
        <f t="shared" si="1"/>
        <v>tt2096673</v>
      </c>
      <c r="B80" t="s">
        <v>28</v>
      </c>
      <c r="C80" t="s">
        <v>401</v>
      </c>
      <c r="D80">
        <v>536</v>
      </c>
      <c r="E80">
        <v>95</v>
      </c>
      <c r="F80">
        <v>0</v>
      </c>
      <c r="G80">
        <v>384</v>
      </c>
      <c r="H80" t="s">
        <v>462</v>
      </c>
      <c r="I80">
        <v>1000</v>
      </c>
      <c r="J80">
        <v>356454367</v>
      </c>
      <c r="K80" t="s">
        <v>463</v>
      </c>
      <c r="L80" t="s">
        <v>410</v>
      </c>
      <c r="M80" t="s">
        <v>24259</v>
      </c>
      <c r="N80">
        <v>345198</v>
      </c>
      <c r="O80">
        <v>2944</v>
      </c>
      <c r="P80" t="s">
        <v>464</v>
      </c>
      <c r="Q80">
        <v>1</v>
      </c>
      <c r="R80" t="s">
        <v>465</v>
      </c>
      <c r="S80" t="s">
        <v>466</v>
      </c>
      <c r="T80">
        <v>773</v>
      </c>
      <c r="U80" t="s">
        <v>36</v>
      </c>
      <c r="V80" t="s">
        <v>37</v>
      </c>
      <c r="W80" t="s">
        <v>86</v>
      </c>
      <c r="X80" s="2">
        <v>175000000</v>
      </c>
      <c r="Y80">
        <v>2015</v>
      </c>
      <c r="Z80">
        <v>767</v>
      </c>
      <c r="AA80">
        <v>8.3000000000000007</v>
      </c>
      <c r="AB80">
        <v>1.85</v>
      </c>
      <c r="AC80">
        <v>118000</v>
      </c>
    </row>
    <row r="81" spans="1:29" x14ac:dyDescent="0.25">
      <c r="A81" t="str">
        <f t="shared" si="1"/>
        <v>tt3040964</v>
      </c>
      <c r="B81" t="s">
        <v>28</v>
      </c>
      <c r="C81" t="s">
        <v>217</v>
      </c>
      <c r="D81">
        <v>370</v>
      </c>
      <c r="E81">
        <v>106</v>
      </c>
      <c r="F81">
        <v>4000</v>
      </c>
      <c r="G81">
        <v>591</v>
      </c>
      <c r="H81" t="s">
        <v>467</v>
      </c>
      <c r="I81">
        <v>19000</v>
      </c>
      <c r="J81">
        <v>362645141</v>
      </c>
      <c r="K81" t="s">
        <v>468</v>
      </c>
      <c r="L81" t="s">
        <v>90</v>
      </c>
      <c r="M81" t="s">
        <v>24260</v>
      </c>
      <c r="N81">
        <v>106072</v>
      </c>
      <c r="O81">
        <v>32921</v>
      </c>
      <c r="P81" t="s">
        <v>469</v>
      </c>
      <c r="Q81">
        <v>0</v>
      </c>
      <c r="R81" t="s">
        <v>470</v>
      </c>
      <c r="S81" t="s">
        <v>471</v>
      </c>
      <c r="T81">
        <v>398</v>
      </c>
      <c r="U81" t="s">
        <v>36</v>
      </c>
      <c r="V81" t="s">
        <v>53</v>
      </c>
      <c r="W81" t="s">
        <v>86</v>
      </c>
      <c r="X81" s="2">
        <v>175000000</v>
      </c>
      <c r="Y81">
        <v>2016</v>
      </c>
      <c r="Z81">
        <v>13000</v>
      </c>
      <c r="AA81">
        <v>7.8</v>
      </c>
      <c r="AB81">
        <v>1.85</v>
      </c>
      <c r="AC81">
        <v>65000</v>
      </c>
    </row>
    <row r="82" spans="1:29" x14ac:dyDescent="0.25">
      <c r="A82" t="str">
        <f t="shared" si="1"/>
        <v>tt1228705</v>
      </c>
      <c r="B82" t="s">
        <v>28</v>
      </c>
      <c r="C82" t="s">
        <v>217</v>
      </c>
      <c r="D82">
        <v>453</v>
      </c>
      <c r="E82">
        <v>124</v>
      </c>
      <c r="F82">
        <v>4000</v>
      </c>
      <c r="G82">
        <v>4000</v>
      </c>
      <c r="H82" t="s">
        <v>90</v>
      </c>
      <c r="I82">
        <v>21000</v>
      </c>
      <c r="J82">
        <v>312057433</v>
      </c>
      <c r="K82" t="s">
        <v>67</v>
      </c>
      <c r="L82" t="s">
        <v>88</v>
      </c>
      <c r="M82" t="s">
        <v>24261</v>
      </c>
      <c r="N82">
        <v>522371</v>
      </c>
      <c r="O82">
        <v>48638</v>
      </c>
      <c r="P82" t="s">
        <v>217</v>
      </c>
      <c r="Q82">
        <v>4</v>
      </c>
      <c r="R82" t="s">
        <v>472</v>
      </c>
      <c r="S82" t="s">
        <v>473</v>
      </c>
      <c r="T82">
        <v>723</v>
      </c>
      <c r="U82" t="s">
        <v>36</v>
      </c>
      <c r="V82" t="s">
        <v>37</v>
      </c>
      <c r="W82" t="s">
        <v>38</v>
      </c>
      <c r="X82" s="2">
        <v>200000000</v>
      </c>
      <c r="Y82">
        <v>2010</v>
      </c>
      <c r="Z82">
        <v>19000</v>
      </c>
      <c r="AA82">
        <v>7</v>
      </c>
      <c r="AB82">
        <v>2.35</v>
      </c>
      <c r="AC82">
        <v>18000</v>
      </c>
    </row>
    <row r="83" spans="1:29" x14ac:dyDescent="0.25">
      <c r="A83" t="str">
        <f t="shared" si="1"/>
        <v>tt1735898</v>
      </c>
      <c r="B83" t="s">
        <v>28</v>
      </c>
      <c r="C83" t="s">
        <v>474</v>
      </c>
      <c r="D83">
        <v>416</v>
      </c>
      <c r="E83">
        <v>132</v>
      </c>
      <c r="F83">
        <v>274</v>
      </c>
      <c r="G83">
        <v>11000</v>
      </c>
      <c r="H83" t="s">
        <v>475</v>
      </c>
      <c r="I83">
        <v>26000</v>
      </c>
      <c r="J83">
        <v>155111815</v>
      </c>
      <c r="K83" t="s">
        <v>476</v>
      </c>
      <c r="L83" t="s">
        <v>89</v>
      </c>
      <c r="M83" t="s">
        <v>24262</v>
      </c>
      <c r="N83">
        <v>228554</v>
      </c>
      <c r="O83">
        <v>72881</v>
      </c>
      <c r="P83" t="s">
        <v>139</v>
      </c>
      <c r="Q83">
        <v>0</v>
      </c>
      <c r="R83" t="s">
        <v>477</v>
      </c>
      <c r="S83" t="s">
        <v>478</v>
      </c>
      <c r="T83">
        <v>710</v>
      </c>
      <c r="U83" t="s">
        <v>36</v>
      </c>
      <c r="V83" t="s">
        <v>37</v>
      </c>
      <c r="W83" t="s">
        <v>38</v>
      </c>
      <c r="X83" s="2">
        <v>170000000</v>
      </c>
      <c r="Y83">
        <v>2012</v>
      </c>
      <c r="Z83">
        <v>17000</v>
      </c>
      <c r="AA83">
        <v>6.1</v>
      </c>
      <c r="AB83">
        <v>2.35</v>
      </c>
      <c r="AC83">
        <v>53000</v>
      </c>
    </row>
    <row r="84" spans="1:29" x14ac:dyDescent="0.25">
      <c r="A84" t="str">
        <f t="shared" si="1"/>
        <v>tt1587310</v>
      </c>
      <c r="B84" t="s">
        <v>28</v>
      </c>
      <c r="C84" t="s">
        <v>479</v>
      </c>
      <c r="D84">
        <v>401</v>
      </c>
      <c r="E84">
        <v>97</v>
      </c>
      <c r="F84">
        <v>171</v>
      </c>
      <c r="G84">
        <v>846</v>
      </c>
      <c r="H84" t="s">
        <v>480</v>
      </c>
      <c r="I84">
        <v>11000</v>
      </c>
      <c r="J84">
        <v>241407328</v>
      </c>
      <c r="K84" t="s">
        <v>481</v>
      </c>
      <c r="L84" t="s">
        <v>482</v>
      </c>
      <c r="M84" t="s">
        <v>24263</v>
      </c>
      <c r="N84">
        <v>252257</v>
      </c>
      <c r="O84">
        <v>15516</v>
      </c>
      <c r="P84" t="s">
        <v>483</v>
      </c>
      <c r="Q84">
        <v>2</v>
      </c>
      <c r="R84" t="s">
        <v>484</v>
      </c>
      <c r="S84" t="s">
        <v>485</v>
      </c>
      <c r="T84">
        <v>634</v>
      </c>
      <c r="U84" t="s">
        <v>36</v>
      </c>
      <c r="V84" t="s">
        <v>37</v>
      </c>
      <c r="W84" t="s">
        <v>86</v>
      </c>
      <c r="X84" s="2">
        <v>180000000</v>
      </c>
      <c r="Y84">
        <v>2014</v>
      </c>
      <c r="Z84">
        <v>2000</v>
      </c>
      <c r="AA84">
        <v>7</v>
      </c>
      <c r="AB84">
        <v>2.35</v>
      </c>
      <c r="AC84">
        <v>89000</v>
      </c>
    </row>
    <row r="85" spans="1:29" x14ac:dyDescent="0.25">
      <c r="A85" t="str">
        <f t="shared" si="1"/>
        <v>tt2103281</v>
      </c>
      <c r="B85" t="s">
        <v>28</v>
      </c>
      <c r="C85" t="s">
        <v>486</v>
      </c>
      <c r="D85">
        <v>521</v>
      </c>
      <c r="E85">
        <v>130</v>
      </c>
      <c r="F85">
        <v>198</v>
      </c>
      <c r="G85">
        <v>884</v>
      </c>
      <c r="H85" t="s">
        <v>204</v>
      </c>
      <c r="I85">
        <v>10000</v>
      </c>
      <c r="J85">
        <v>208543795</v>
      </c>
      <c r="K85" t="s">
        <v>487</v>
      </c>
      <c r="L85" t="s">
        <v>377</v>
      </c>
      <c r="M85" t="s">
        <v>24264</v>
      </c>
      <c r="N85">
        <v>317542</v>
      </c>
      <c r="O85">
        <v>14363</v>
      </c>
      <c r="P85" t="s">
        <v>488</v>
      </c>
      <c r="Q85">
        <v>0</v>
      </c>
      <c r="R85" t="s">
        <v>489</v>
      </c>
      <c r="S85" t="s">
        <v>490</v>
      </c>
      <c r="T85">
        <v>620</v>
      </c>
      <c r="U85" t="s">
        <v>36</v>
      </c>
      <c r="V85" t="s">
        <v>37</v>
      </c>
      <c r="W85" t="s">
        <v>38</v>
      </c>
      <c r="X85" s="2">
        <v>170000000</v>
      </c>
      <c r="Y85">
        <v>2014</v>
      </c>
      <c r="Z85">
        <v>2000</v>
      </c>
      <c r="AA85">
        <v>7.6</v>
      </c>
      <c r="AB85">
        <v>1.85</v>
      </c>
      <c r="AC85">
        <v>45000</v>
      </c>
    </row>
    <row r="86" spans="1:29" x14ac:dyDescent="0.25">
      <c r="A86" t="str">
        <f t="shared" si="1"/>
        <v>tt1321869</v>
      </c>
      <c r="B86" t="s">
        <v>28</v>
      </c>
      <c r="C86" t="s">
        <v>491</v>
      </c>
      <c r="D86">
        <v>10</v>
      </c>
      <c r="E86">
        <v>109</v>
      </c>
      <c r="F86">
        <v>596</v>
      </c>
      <c r="G86">
        <v>283</v>
      </c>
      <c r="H86" t="s">
        <v>492</v>
      </c>
      <c r="I86">
        <v>622</v>
      </c>
      <c r="K86" t="s">
        <v>493</v>
      </c>
      <c r="L86" t="s">
        <v>494</v>
      </c>
      <c r="M86" t="s">
        <v>24265</v>
      </c>
      <c r="N86">
        <v>2138</v>
      </c>
      <c r="O86">
        <v>1982</v>
      </c>
      <c r="P86" t="s">
        <v>495</v>
      </c>
      <c r="Q86">
        <v>3</v>
      </c>
      <c r="R86" t="s">
        <v>496</v>
      </c>
      <c r="S86" t="s">
        <v>497</v>
      </c>
      <c r="T86">
        <v>15</v>
      </c>
      <c r="U86" t="s">
        <v>36</v>
      </c>
      <c r="V86" t="s">
        <v>498</v>
      </c>
      <c r="W86" t="s">
        <v>499</v>
      </c>
      <c r="Y86">
        <v>2015</v>
      </c>
      <c r="Z86">
        <v>525</v>
      </c>
      <c r="AA86">
        <v>4.5</v>
      </c>
      <c r="AC86">
        <v>677</v>
      </c>
    </row>
    <row r="87" spans="1:29" x14ac:dyDescent="0.25">
      <c r="A87" t="str">
        <f t="shared" si="1"/>
        <v>tt1335975</v>
      </c>
      <c r="B87" t="s">
        <v>28</v>
      </c>
      <c r="C87" t="s">
        <v>500</v>
      </c>
      <c r="D87">
        <v>218</v>
      </c>
      <c r="E87">
        <v>128</v>
      </c>
      <c r="F87">
        <v>47</v>
      </c>
      <c r="G87">
        <v>982</v>
      </c>
      <c r="H87" t="s">
        <v>501</v>
      </c>
      <c r="I87">
        <v>18000</v>
      </c>
      <c r="J87">
        <v>38297305</v>
      </c>
      <c r="K87" t="s">
        <v>476</v>
      </c>
      <c r="L87" t="s">
        <v>502</v>
      </c>
      <c r="M87" t="s">
        <v>24266</v>
      </c>
      <c r="N87">
        <v>116994</v>
      </c>
      <c r="O87">
        <v>20965</v>
      </c>
      <c r="P87" t="s">
        <v>503</v>
      </c>
      <c r="Q87">
        <v>2</v>
      </c>
      <c r="R87" t="s">
        <v>504</v>
      </c>
      <c r="S87" t="s">
        <v>505</v>
      </c>
      <c r="T87">
        <v>324</v>
      </c>
      <c r="U87" t="s">
        <v>36</v>
      </c>
      <c r="V87" t="s">
        <v>37</v>
      </c>
      <c r="W87" t="s">
        <v>38</v>
      </c>
      <c r="X87" s="2">
        <v>175000000</v>
      </c>
      <c r="Y87">
        <v>2013</v>
      </c>
      <c r="Z87">
        <v>1000</v>
      </c>
      <c r="AA87">
        <v>6.3</v>
      </c>
      <c r="AB87">
        <v>2.35</v>
      </c>
      <c r="AC87">
        <v>35000</v>
      </c>
    </row>
    <row r="88" spans="1:29" x14ac:dyDescent="0.25">
      <c r="A88" t="str">
        <f t="shared" si="1"/>
        <v>tt1843866</v>
      </c>
      <c r="B88" t="s">
        <v>28</v>
      </c>
      <c r="C88" t="s">
        <v>192</v>
      </c>
      <c r="D88">
        <v>576</v>
      </c>
      <c r="E88">
        <v>136</v>
      </c>
      <c r="F88">
        <v>94</v>
      </c>
      <c r="G88">
        <v>2000</v>
      </c>
      <c r="H88" t="s">
        <v>193</v>
      </c>
      <c r="I88">
        <v>19000</v>
      </c>
      <c r="J88">
        <v>259746958</v>
      </c>
      <c r="K88" t="s">
        <v>67</v>
      </c>
      <c r="L88" t="s">
        <v>90</v>
      </c>
      <c r="M88" t="s">
        <v>24267</v>
      </c>
      <c r="N88">
        <v>496749</v>
      </c>
      <c r="O88">
        <v>36188</v>
      </c>
      <c r="P88" t="s">
        <v>506</v>
      </c>
      <c r="Q88">
        <v>1</v>
      </c>
      <c r="R88" t="s">
        <v>507</v>
      </c>
      <c r="S88" t="s">
        <v>508</v>
      </c>
      <c r="T88">
        <v>742</v>
      </c>
      <c r="U88" t="s">
        <v>36</v>
      </c>
      <c r="V88" t="s">
        <v>37</v>
      </c>
      <c r="W88" t="s">
        <v>38</v>
      </c>
      <c r="X88" s="2">
        <v>170000000</v>
      </c>
      <c r="Y88">
        <v>2014</v>
      </c>
      <c r="Z88">
        <v>11000</v>
      </c>
      <c r="AA88">
        <v>7.8</v>
      </c>
      <c r="AB88">
        <v>2.35</v>
      </c>
      <c r="AC88">
        <v>55000</v>
      </c>
    </row>
    <row r="89" spans="1:29" x14ac:dyDescent="0.25">
      <c r="A89" t="str">
        <f t="shared" si="1"/>
        <v>tt0892791</v>
      </c>
      <c r="B89" t="s">
        <v>28</v>
      </c>
      <c r="C89" t="s">
        <v>509</v>
      </c>
      <c r="D89">
        <v>226</v>
      </c>
      <c r="E89">
        <v>93</v>
      </c>
      <c r="F89">
        <v>31</v>
      </c>
      <c r="G89">
        <v>213</v>
      </c>
      <c r="H89" t="s">
        <v>510</v>
      </c>
      <c r="I89">
        <v>4000</v>
      </c>
      <c r="J89">
        <v>238371987</v>
      </c>
      <c r="K89" t="s">
        <v>235</v>
      </c>
      <c r="L89" t="s">
        <v>511</v>
      </c>
      <c r="M89" t="s">
        <v>24268</v>
      </c>
      <c r="N89">
        <v>138661</v>
      </c>
      <c r="O89">
        <v>4628</v>
      </c>
      <c r="P89" t="s">
        <v>512</v>
      </c>
      <c r="Q89">
        <v>2</v>
      </c>
      <c r="R89" t="s">
        <v>513</v>
      </c>
      <c r="S89" t="s">
        <v>514</v>
      </c>
      <c r="T89">
        <v>173</v>
      </c>
      <c r="U89" t="s">
        <v>36</v>
      </c>
      <c r="V89" t="s">
        <v>37</v>
      </c>
      <c r="W89" t="s">
        <v>86</v>
      </c>
      <c r="X89" s="2">
        <v>165000000</v>
      </c>
      <c r="Y89">
        <v>2010</v>
      </c>
      <c r="Z89">
        <v>225</v>
      </c>
      <c r="AA89">
        <v>6.4</v>
      </c>
      <c r="AB89">
        <v>2.35</v>
      </c>
      <c r="AC89">
        <v>0</v>
      </c>
    </row>
    <row r="90" spans="1:29" x14ac:dyDescent="0.25">
      <c r="A90" t="str">
        <f t="shared" si="1"/>
        <v>tt1964418</v>
      </c>
      <c r="B90" t="s">
        <v>28</v>
      </c>
      <c r="C90" t="s">
        <v>515</v>
      </c>
      <c r="D90">
        <v>443</v>
      </c>
      <c r="E90">
        <v>130</v>
      </c>
      <c r="F90">
        <v>663</v>
      </c>
      <c r="G90">
        <v>604</v>
      </c>
      <c r="H90" t="s">
        <v>516</v>
      </c>
      <c r="I90">
        <v>2000</v>
      </c>
      <c r="J90">
        <v>93417865</v>
      </c>
      <c r="K90" t="s">
        <v>517</v>
      </c>
      <c r="L90" t="s">
        <v>204</v>
      </c>
      <c r="M90" t="s">
        <v>24269</v>
      </c>
      <c r="N90">
        <v>128306</v>
      </c>
      <c r="O90">
        <v>5046</v>
      </c>
      <c r="P90" t="s">
        <v>518</v>
      </c>
      <c r="Q90">
        <v>2</v>
      </c>
      <c r="R90" t="s">
        <v>519</v>
      </c>
      <c r="S90" t="s">
        <v>520</v>
      </c>
      <c r="T90">
        <v>497</v>
      </c>
      <c r="U90" t="s">
        <v>36</v>
      </c>
      <c r="V90" t="s">
        <v>37</v>
      </c>
      <c r="W90" t="s">
        <v>86</v>
      </c>
      <c r="X90" s="2">
        <v>190000000</v>
      </c>
      <c r="Y90">
        <v>2015</v>
      </c>
      <c r="Z90">
        <v>638</v>
      </c>
      <c r="AA90">
        <v>6.5</v>
      </c>
      <c r="AB90">
        <v>2.2000000000000002</v>
      </c>
      <c r="AC90">
        <v>37000</v>
      </c>
    </row>
    <row r="91" spans="1:29" x14ac:dyDescent="0.25">
      <c r="A91" t="str">
        <f t="shared" si="1"/>
        <v>tt2245084</v>
      </c>
      <c r="B91" t="s">
        <v>28</v>
      </c>
      <c r="C91" t="s">
        <v>521</v>
      </c>
      <c r="D91">
        <v>384</v>
      </c>
      <c r="E91">
        <v>102</v>
      </c>
      <c r="F91">
        <v>38</v>
      </c>
      <c r="G91">
        <v>562</v>
      </c>
      <c r="H91" t="s">
        <v>522</v>
      </c>
      <c r="I91">
        <v>756</v>
      </c>
      <c r="J91">
        <v>222487711</v>
      </c>
      <c r="K91" t="s">
        <v>523</v>
      </c>
      <c r="L91" t="s">
        <v>524</v>
      </c>
      <c r="M91" t="s">
        <v>24270</v>
      </c>
      <c r="N91">
        <v>279093</v>
      </c>
      <c r="O91">
        <v>2963</v>
      </c>
      <c r="P91" t="s">
        <v>525</v>
      </c>
      <c r="Q91">
        <v>0</v>
      </c>
      <c r="R91" t="s">
        <v>526</v>
      </c>
      <c r="S91" t="s">
        <v>527</v>
      </c>
      <c r="T91">
        <v>433</v>
      </c>
      <c r="U91" t="s">
        <v>36</v>
      </c>
      <c r="V91" t="s">
        <v>37</v>
      </c>
      <c r="W91" t="s">
        <v>86</v>
      </c>
      <c r="X91" s="2">
        <v>165000000</v>
      </c>
      <c r="Y91">
        <v>2014</v>
      </c>
      <c r="Z91">
        <v>719</v>
      </c>
      <c r="AA91">
        <v>7.9</v>
      </c>
      <c r="AB91">
        <v>2.39</v>
      </c>
      <c r="AC91">
        <v>41000</v>
      </c>
    </row>
    <row r="92" spans="1:29" x14ac:dyDescent="0.25">
      <c r="A92" t="str">
        <f t="shared" si="1"/>
        <v>tt1772341</v>
      </c>
      <c r="B92" t="s">
        <v>28</v>
      </c>
      <c r="C92" t="s">
        <v>528</v>
      </c>
      <c r="D92">
        <v>377</v>
      </c>
      <c r="E92">
        <v>101</v>
      </c>
      <c r="F92">
        <v>66</v>
      </c>
      <c r="G92">
        <v>833</v>
      </c>
      <c r="H92" t="s">
        <v>529</v>
      </c>
      <c r="I92">
        <v>975</v>
      </c>
      <c r="J92">
        <v>189412677</v>
      </c>
      <c r="K92" t="s">
        <v>530</v>
      </c>
      <c r="L92" t="s">
        <v>531</v>
      </c>
      <c r="M92" t="s">
        <v>24271</v>
      </c>
      <c r="N92">
        <v>272534</v>
      </c>
      <c r="O92">
        <v>4451</v>
      </c>
      <c r="P92" t="s">
        <v>532</v>
      </c>
      <c r="Q92">
        <v>1</v>
      </c>
      <c r="R92" t="s">
        <v>533</v>
      </c>
      <c r="S92" t="s">
        <v>534</v>
      </c>
      <c r="T92">
        <v>345</v>
      </c>
      <c r="U92" t="s">
        <v>36</v>
      </c>
      <c r="V92" t="s">
        <v>37</v>
      </c>
      <c r="W92" t="s">
        <v>86</v>
      </c>
      <c r="X92" s="2">
        <v>165000000</v>
      </c>
      <c r="Y92">
        <v>2012</v>
      </c>
      <c r="Z92">
        <v>931</v>
      </c>
      <c r="AA92">
        <v>7.8</v>
      </c>
      <c r="AB92">
        <v>2.35</v>
      </c>
      <c r="AC92">
        <v>40000</v>
      </c>
    </row>
    <row r="93" spans="1:29" x14ac:dyDescent="0.25">
      <c r="A93" t="str">
        <f t="shared" si="1"/>
        <v>tt0338348</v>
      </c>
      <c r="B93" t="s">
        <v>28</v>
      </c>
      <c r="C93" t="s">
        <v>373</v>
      </c>
      <c r="D93">
        <v>188</v>
      </c>
      <c r="E93">
        <v>100</v>
      </c>
      <c r="F93">
        <v>0</v>
      </c>
      <c r="G93">
        <v>267</v>
      </c>
      <c r="H93" t="s">
        <v>535</v>
      </c>
      <c r="I93">
        <v>15000</v>
      </c>
      <c r="J93">
        <v>665426</v>
      </c>
      <c r="K93" t="s">
        <v>536</v>
      </c>
      <c r="L93" t="s">
        <v>278</v>
      </c>
      <c r="M93" t="s">
        <v>24272</v>
      </c>
      <c r="N93">
        <v>120798</v>
      </c>
      <c r="O93">
        <v>16264</v>
      </c>
      <c r="P93" t="s">
        <v>537</v>
      </c>
      <c r="Q93">
        <v>0</v>
      </c>
      <c r="R93" t="s">
        <v>538</v>
      </c>
      <c r="S93" t="s">
        <v>539</v>
      </c>
      <c r="T93">
        <v>444</v>
      </c>
      <c r="U93" t="s">
        <v>36</v>
      </c>
      <c r="V93" t="s">
        <v>37</v>
      </c>
      <c r="W93" t="s">
        <v>240</v>
      </c>
      <c r="X93" s="2">
        <v>165000000</v>
      </c>
      <c r="Y93">
        <v>2004</v>
      </c>
      <c r="Z93">
        <v>726</v>
      </c>
      <c r="AA93">
        <v>6.6</v>
      </c>
      <c r="AB93">
        <v>2.35</v>
      </c>
      <c r="AC93">
        <v>10000</v>
      </c>
    </row>
    <row r="94" spans="1:29" x14ac:dyDescent="0.25">
      <c r="A94" t="str">
        <f t="shared" si="1"/>
        <v>tt1628841</v>
      </c>
      <c r="B94" t="s">
        <v>28</v>
      </c>
      <c r="C94" t="s">
        <v>367</v>
      </c>
      <c r="D94">
        <v>286</v>
      </c>
      <c r="E94">
        <v>120</v>
      </c>
      <c r="F94">
        <v>776</v>
      </c>
      <c r="G94">
        <v>535</v>
      </c>
      <c r="H94" t="s">
        <v>540</v>
      </c>
      <c r="I94">
        <v>890</v>
      </c>
      <c r="J94">
        <v>102315545</v>
      </c>
      <c r="K94" t="s">
        <v>67</v>
      </c>
      <c r="L94" t="s">
        <v>541</v>
      </c>
      <c r="M94" t="s">
        <v>24273</v>
      </c>
      <c r="N94">
        <v>58137</v>
      </c>
      <c r="O94">
        <v>3233</v>
      </c>
      <c r="P94" t="s">
        <v>542</v>
      </c>
      <c r="Q94">
        <v>0</v>
      </c>
      <c r="R94" t="s">
        <v>543</v>
      </c>
      <c r="S94" t="s">
        <v>544</v>
      </c>
      <c r="T94">
        <v>520</v>
      </c>
      <c r="U94" t="s">
        <v>36</v>
      </c>
      <c r="V94" t="s">
        <v>37</v>
      </c>
      <c r="W94" t="s">
        <v>38</v>
      </c>
      <c r="X94" s="2">
        <v>165000000</v>
      </c>
      <c r="Y94">
        <v>2016</v>
      </c>
      <c r="Z94">
        <v>812</v>
      </c>
      <c r="AA94">
        <v>5.5</v>
      </c>
      <c r="AB94">
        <v>2.35</v>
      </c>
      <c r="AC94">
        <v>67000</v>
      </c>
    </row>
    <row r="95" spans="1:29" x14ac:dyDescent="0.25">
      <c r="A95" t="str">
        <f t="shared" si="1"/>
        <v>tt0892769</v>
      </c>
      <c r="B95" t="s">
        <v>28</v>
      </c>
      <c r="C95" t="s">
        <v>545</v>
      </c>
      <c r="D95">
        <v>288</v>
      </c>
      <c r="E95">
        <v>98</v>
      </c>
      <c r="F95">
        <v>255</v>
      </c>
      <c r="G95">
        <v>759</v>
      </c>
      <c r="H95" t="s">
        <v>546</v>
      </c>
      <c r="I95">
        <v>18000</v>
      </c>
      <c r="J95">
        <v>217387997</v>
      </c>
      <c r="K95" t="s">
        <v>536</v>
      </c>
      <c r="L95" t="s">
        <v>547</v>
      </c>
      <c r="M95" t="s">
        <v>24274</v>
      </c>
      <c r="N95">
        <v>485430</v>
      </c>
      <c r="O95">
        <v>20453</v>
      </c>
      <c r="P95" t="s">
        <v>548</v>
      </c>
      <c r="Q95">
        <v>0</v>
      </c>
      <c r="R95" t="s">
        <v>549</v>
      </c>
      <c r="S95" t="s">
        <v>550</v>
      </c>
      <c r="T95">
        <v>492</v>
      </c>
      <c r="U95" t="s">
        <v>36</v>
      </c>
      <c r="V95" t="s">
        <v>37</v>
      </c>
      <c r="W95" t="s">
        <v>86</v>
      </c>
      <c r="X95" s="2">
        <v>165000000</v>
      </c>
      <c r="Y95">
        <v>2010</v>
      </c>
      <c r="Z95">
        <v>953</v>
      </c>
      <c r="AA95">
        <v>8.1999999999999993</v>
      </c>
      <c r="AB95">
        <v>2.35</v>
      </c>
      <c r="AC95">
        <v>33000</v>
      </c>
    </row>
    <row r="96" spans="1:29" x14ac:dyDescent="0.25">
      <c r="A96" t="str">
        <f t="shared" si="1"/>
        <v>tt0181852</v>
      </c>
      <c r="B96" t="s">
        <v>28</v>
      </c>
      <c r="C96" t="s">
        <v>551</v>
      </c>
      <c r="D96">
        <v>280</v>
      </c>
      <c r="E96">
        <v>109</v>
      </c>
      <c r="F96">
        <v>84</v>
      </c>
      <c r="G96">
        <v>191</v>
      </c>
      <c r="H96" t="s">
        <v>83</v>
      </c>
      <c r="I96">
        <v>648</v>
      </c>
      <c r="J96">
        <v>150350192</v>
      </c>
      <c r="K96" t="s">
        <v>552</v>
      </c>
      <c r="L96" t="s">
        <v>553</v>
      </c>
      <c r="M96" t="s">
        <v>24275</v>
      </c>
      <c r="N96">
        <v>305340</v>
      </c>
      <c r="O96">
        <v>1769</v>
      </c>
      <c r="P96" t="s">
        <v>554</v>
      </c>
      <c r="Q96">
        <v>0</v>
      </c>
      <c r="R96" t="s">
        <v>555</v>
      </c>
      <c r="S96" t="s">
        <v>556</v>
      </c>
      <c r="T96">
        <v>1676</v>
      </c>
      <c r="U96" t="s">
        <v>36</v>
      </c>
      <c r="V96" t="s">
        <v>37</v>
      </c>
      <c r="W96" t="s">
        <v>499</v>
      </c>
      <c r="X96" s="2">
        <v>200000000</v>
      </c>
      <c r="Y96">
        <v>2003</v>
      </c>
      <c r="Z96">
        <v>284</v>
      </c>
      <c r="AA96">
        <v>6.4</v>
      </c>
      <c r="AB96">
        <v>2.35</v>
      </c>
      <c r="AC96">
        <v>0</v>
      </c>
    </row>
    <row r="97" spans="1:29" x14ac:dyDescent="0.25">
      <c r="A97" t="str">
        <f t="shared" si="1"/>
        <v>tt2015381</v>
      </c>
      <c r="B97" t="s">
        <v>28</v>
      </c>
      <c r="C97" t="s">
        <v>557</v>
      </c>
      <c r="D97">
        <v>653</v>
      </c>
      <c r="E97">
        <v>121</v>
      </c>
      <c r="F97">
        <v>571</v>
      </c>
      <c r="G97">
        <v>3000</v>
      </c>
      <c r="H97" t="s">
        <v>290</v>
      </c>
      <c r="I97">
        <v>14000</v>
      </c>
      <c r="J97">
        <v>333130696</v>
      </c>
      <c r="K97" t="s">
        <v>67</v>
      </c>
      <c r="L97" t="s">
        <v>558</v>
      </c>
      <c r="M97" t="s">
        <v>24276</v>
      </c>
      <c r="N97">
        <v>682155</v>
      </c>
      <c r="O97">
        <v>32438</v>
      </c>
      <c r="P97" t="s">
        <v>559</v>
      </c>
      <c r="Q97">
        <v>3</v>
      </c>
      <c r="R97" t="s">
        <v>560</v>
      </c>
      <c r="S97" t="s">
        <v>561</v>
      </c>
      <c r="T97">
        <v>1097</v>
      </c>
      <c r="U97" t="s">
        <v>36</v>
      </c>
      <c r="V97" t="s">
        <v>37</v>
      </c>
      <c r="W97" t="s">
        <v>38</v>
      </c>
      <c r="X97" s="2">
        <v>170000000</v>
      </c>
      <c r="Y97">
        <v>2014</v>
      </c>
      <c r="Z97">
        <v>14000</v>
      </c>
      <c r="AA97">
        <v>8.1</v>
      </c>
      <c r="AB97">
        <v>2.35</v>
      </c>
      <c r="AC97">
        <v>96000</v>
      </c>
    </row>
    <row r="98" spans="1:29" x14ac:dyDescent="0.25">
      <c r="A98" t="str">
        <f t="shared" si="1"/>
        <v>tt0816692</v>
      </c>
      <c r="B98" t="s">
        <v>28</v>
      </c>
      <c r="C98" t="s">
        <v>54</v>
      </c>
      <c r="D98">
        <v>712</v>
      </c>
      <c r="E98">
        <v>169</v>
      </c>
      <c r="F98">
        <v>22000</v>
      </c>
      <c r="G98">
        <v>6000</v>
      </c>
      <c r="H98" t="s">
        <v>222</v>
      </c>
      <c r="I98">
        <v>11000</v>
      </c>
      <c r="J98">
        <v>187991439</v>
      </c>
      <c r="K98" t="s">
        <v>562</v>
      </c>
      <c r="L98" t="s">
        <v>563</v>
      </c>
      <c r="M98" t="s">
        <v>24277</v>
      </c>
      <c r="N98">
        <v>928227</v>
      </c>
      <c r="O98">
        <v>31488</v>
      </c>
      <c r="P98" t="s">
        <v>564</v>
      </c>
      <c r="Q98">
        <v>1</v>
      </c>
      <c r="R98" t="s">
        <v>565</v>
      </c>
      <c r="S98" t="s">
        <v>566</v>
      </c>
      <c r="T98">
        <v>2725</v>
      </c>
      <c r="U98" t="s">
        <v>36</v>
      </c>
      <c r="V98" t="s">
        <v>37</v>
      </c>
      <c r="W98" t="s">
        <v>38</v>
      </c>
      <c r="X98" s="2">
        <v>165000000</v>
      </c>
      <c r="Y98">
        <v>2014</v>
      </c>
      <c r="Z98">
        <v>11000</v>
      </c>
      <c r="AA98">
        <v>8.6</v>
      </c>
      <c r="AB98">
        <v>2.35</v>
      </c>
      <c r="AC98">
        <v>349000</v>
      </c>
    </row>
    <row r="99" spans="1:29" x14ac:dyDescent="0.25">
      <c r="A99" t="str">
        <f t="shared" si="1"/>
        <v>tt1375666</v>
      </c>
      <c r="B99" t="s">
        <v>28</v>
      </c>
      <c r="C99" t="s">
        <v>54</v>
      </c>
      <c r="D99">
        <v>642</v>
      </c>
      <c r="E99">
        <v>148</v>
      </c>
      <c r="F99">
        <v>22000</v>
      </c>
      <c r="G99">
        <v>23000</v>
      </c>
      <c r="H99" t="s">
        <v>57</v>
      </c>
      <c r="I99">
        <v>29000</v>
      </c>
      <c r="J99">
        <v>292568851</v>
      </c>
      <c r="K99" t="s">
        <v>198</v>
      </c>
      <c r="L99" t="s">
        <v>188</v>
      </c>
      <c r="M99" t="s">
        <v>24278</v>
      </c>
      <c r="N99">
        <v>1468200</v>
      </c>
      <c r="O99">
        <v>81115</v>
      </c>
      <c r="P99" t="s">
        <v>58</v>
      </c>
      <c r="Q99">
        <v>0</v>
      </c>
      <c r="R99" t="s">
        <v>567</v>
      </c>
      <c r="S99" t="s">
        <v>568</v>
      </c>
      <c r="T99">
        <v>2803</v>
      </c>
      <c r="U99" t="s">
        <v>36</v>
      </c>
      <c r="V99" t="s">
        <v>37</v>
      </c>
      <c r="W99" t="s">
        <v>38</v>
      </c>
      <c r="X99" s="2">
        <v>160000000</v>
      </c>
      <c r="Y99">
        <v>2010</v>
      </c>
      <c r="Z99">
        <v>27000</v>
      </c>
      <c r="AA99">
        <v>8.8000000000000007</v>
      </c>
      <c r="AB99">
        <v>2.35</v>
      </c>
      <c r="AC99">
        <v>175000</v>
      </c>
    </row>
    <row r="100" spans="1:29" x14ac:dyDescent="0.25">
      <c r="A100" t="str">
        <f t="shared" si="1"/>
        <v>tt4262980</v>
      </c>
      <c r="B100" t="s">
        <v>28</v>
      </c>
      <c r="C100" t="s">
        <v>569</v>
      </c>
      <c r="D100">
        <v>1</v>
      </c>
      <c r="E100">
        <v>120</v>
      </c>
      <c r="F100">
        <v>28</v>
      </c>
      <c r="G100">
        <v>12</v>
      </c>
      <c r="H100" t="s">
        <v>570</v>
      </c>
      <c r="I100">
        <v>544</v>
      </c>
      <c r="K100" t="s">
        <v>571</v>
      </c>
      <c r="L100" t="s">
        <v>572</v>
      </c>
      <c r="M100" t="s">
        <v>24279</v>
      </c>
      <c r="N100">
        <v>374</v>
      </c>
      <c r="O100">
        <v>699</v>
      </c>
      <c r="P100" t="s">
        <v>573</v>
      </c>
      <c r="Q100">
        <v>0</v>
      </c>
      <c r="R100" t="s">
        <v>574</v>
      </c>
      <c r="S100" t="s">
        <v>575</v>
      </c>
      <c r="T100">
        <v>13</v>
      </c>
      <c r="U100" t="s">
        <v>576</v>
      </c>
      <c r="V100" t="s">
        <v>577</v>
      </c>
      <c r="Y100">
        <v>2016</v>
      </c>
      <c r="Z100">
        <v>106</v>
      </c>
      <c r="AA100">
        <v>8.1999999999999993</v>
      </c>
      <c r="AB100">
        <v>2.35</v>
      </c>
      <c r="AC100">
        <v>0</v>
      </c>
    </row>
    <row r="101" spans="1:29" x14ac:dyDescent="0.25">
      <c r="A101" t="str">
        <f t="shared" si="1"/>
        <v>tt0903624</v>
      </c>
      <c r="B101" t="s">
        <v>28</v>
      </c>
      <c r="C101" t="s">
        <v>150</v>
      </c>
      <c r="D101">
        <v>645</v>
      </c>
      <c r="E101">
        <v>182</v>
      </c>
      <c r="F101">
        <v>0</v>
      </c>
      <c r="G101">
        <v>773</v>
      </c>
      <c r="H101" t="s">
        <v>151</v>
      </c>
      <c r="I101">
        <v>5000</v>
      </c>
      <c r="J101">
        <v>303001229</v>
      </c>
      <c r="K101" t="s">
        <v>152</v>
      </c>
      <c r="L101" t="s">
        <v>153</v>
      </c>
      <c r="M101" t="s">
        <v>24280</v>
      </c>
      <c r="N101">
        <v>637246</v>
      </c>
      <c r="O101">
        <v>9152</v>
      </c>
      <c r="P101" t="s">
        <v>154</v>
      </c>
      <c r="R101" t="s">
        <v>578</v>
      </c>
      <c r="S101" t="s">
        <v>579</v>
      </c>
      <c r="T101">
        <v>1367</v>
      </c>
      <c r="U101" t="s">
        <v>36</v>
      </c>
      <c r="V101" t="s">
        <v>37</v>
      </c>
      <c r="W101" t="s">
        <v>38</v>
      </c>
      <c r="X101" s="2">
        <v>180000000</v>
      </c>
      <c r="Y101">
        <v>2012</v>
      </c>
      <c r="Z101">
        <v>972</v>
      </c>
      <c r="AA101">
        <v>7.9</v>
      </c>
      <c r="AB101">
        <v>2.35</v>
      </c>
      <c r="AC101">
        <v>166000</v>
      </c>
    </row>
    <row r="102" spans="1:29" x14ac:dyDescent="0.25">
      <c r="A102" t="str">
        <f t="shared" si="1"/>
        <v>tt0232500</v>
      </c>
      <c r="B102" t="s">
        <v>28</v>
      </c>
      <c r="C102" t="s">
        <v>426</v>
      </c>
      <c r="D102">
        <v>187</v>
      </c>
      <c r="E102">
        <v>106</v>
      </c>
      <c r="F102">
        <v>357</v>
      </c>
      <c r="G102">
        <v>4000</v>
      </c>
      <c r="H102" t="s">
        <v>290</v>
      </c>
      <c r="I102">
        <v>23000</v>
      </c>
      <c r="J102">
        <v>144512310</v>
      </c>
      <c r="K102" t="s">
        <v>288</v>
      </c>
      <c r="L102" t="s">
        <v>287</v>
      </c>
      <c r="M102" t="s">
        <v>24281</v>
      </c>
      <c r="N102">
        <v>272223</v>
      </c>
      <c r="O102">
        <v>45327</v>
      </c>
      <c r="P102" t="s">
        <v>580</v>
      </c>
      <c r="Q102">
        <v>2</v>
      </c>
      <c r="R102" t="s">
        <v>581</v>
      </c>
      <c r="S102" t="s">
        <v>582</v>
      </c>
      <c r="T102">
        <v>988</v>
      </c>
      <c r="U102" t="s">
        <v>36</v>
      </c>
      <c r="V102" t="s">
        <v>37</v>
      </c>
      <c r="W102" t="s">
        <v>38</v>
      </c>
      <c r="X102" s="2">
        <v>38000000</v>
      </c>
      <c r="Y102">
        <v>2001</v>
      </c>
      <c r="Z102">
        <v>14000</v>
      </c>
      <c r="AA102">
        <v>6.7</v>
      </c>
      <c r="AB102">
        <v>2.35</v>
      </c>
      <c r="AC102">
        <v>14000</v>
      </c>
    </row>
    <row r="103" spans="1:29" x14ac:dyDescent="0.25">
      <c r="A103" t="str">
        <f t="shared" si="1"/>
        <v>tt0421715</v>
      </c>
      <c r="B103" t="s">
        <v>28</v>
      </c>
      <c r="C103" t="s">
        <v>583</v>
      </c>
      <c r="D103">
        <v>362</v>
      </c>
      <c r="E103">
        <v>166</v>
      </c>
      <c r="F103">
        <v>21000</v>
      </c>
      <c r="G103">
        <v>919</v>
      </c>
      <c r="H103" t="s">
        <v>584</v>
      </c>
      <c r="I103">
        <v>11000</v>
      </c>
      <c r="J103">
        <v>127490802</v>
      </c>
      <c r="K103" t="s">
        <v>585</v>
      </c>
      <c r="L103" t="s">
        <v>293</v>
      </c>
      <c r="M103" t="s">
        <v>24282</v>
      </c>
      <c r="N103">
        <v>459346</v>
      </c>
      <c r="O103">
        <v>13333</v>
      </c>
      <c r="P103" t="s">
        <v>586</v>
      </c>
      <c r="Q103">
        <v>2</v>
      </c>
      <c r="R103" t="s">
        <v>587</v>
      </c>
      <c r="S103" t="s">
        <v>588</v>
      </c>
      <c r="T103">
        <v>822</v>
      </c>
      <c r="U103" t="s">
        <v>36</v>
      </c>
      <c r="V103" t="s">
        <v>37</v>
      </c>
      <c r="W103" t="s">
        <v>38</v>
      </c>
      <c r="X103" s="2">
        <v>150000000</v>
      </c>
      <c r="Y103">
        <v>2008</v>
      </c>
      <c r="Z103">
        <v>1000</v>
      </c>
      <c r="AA103">
        <v>7.8</v>
      </c>
      <c r="AB103">
        <v>2.35</v>
      </c>
      <c r="AC103">
        <v>23000</v>
      </c>
    </row>
    <row r="104" spans="1:29" x14ac:dyDescent="0.25">
      <c r="A104" t="str">
        <f t="shared" si="1"/>
        <v>tt1270798</v>
      </c>
      <c r="B104" t="s">
        <v>28</v>
      </c>
      <c r="C104" t="s">
        <v>589</v>
      </c>
      <c r="D104">
        <v>500</v>
      </c>
      <c r="E104">
        <v>132</v>
      </c>
      <c r="F104">
        <v>905</v>
      </c>
      <c r="G104">
        <v>1000</v>
      </c>
      <c r="H104" t="s">
        <v>392</v>
      </c>
      <c r="I104">
        <v>34000</v>
      </c>
      <c r="J104">
        <v>146405371</v>
      </c>
      <c r="K104" t="s">
        <v>67</v>
      </c>
      <c r="L104" t="s">
        <v>299</v>
      </c>
      <c r="M104" t="s">
        <v>24283</v>
      </c>
      <c r="N104">
        <v>518537</v>
      </c>
      <c r="O104">
        <v>50983</v>
      </c>
      <c r="P104" t="s">
        <v>369</v>
      </c>
      <c r="Q104">
        <v>3</v>
      </c>
      <c r="R104" t="s">
        <v>590</v>
      </c>
      <c r="S104" t="s">
        <v>591</v>
      </c>
      <c r="T104">
        <v>698</v>
      </c>
      <c r="U104" t="s">
        <v>36</v>
      </c>
      <c r="V104" t="s">
        <v>37</v>
      </c>
      <c r="W104" t="s">
        <v>38</v>
      </c>
      <c r="X104" s="2">
        <v>160000000</v>
      </c>
      <c r="Y104">
        <v>2011</v>
      </c>
      <c r="Z104">
        <v>13000</v>
      </c>
      <c r="AA104">
        <v>7.8</v>
      </c>
      <c r="AB104">
        <v>2.35</v>
      </c>
      <c r="AC104">
        <v>54000</v>
      </c>
    </row>
    <row r="105" spans="1:29" x14ac:dyDescent="0.25">
      <c r="A105" t="str">
        <f t="shared" si="1"/>
        <v>tt1951266</v>
      </c>
      <c r="B105" t="s">
        <v>28</v>
      </c>
      <c r="C105" t="s">
        <v>592</v>
      </c>
      <c r="D105">
        <v>389</v>
      </c>
      <c r="E105">
        <v>137</v>
      </c>
      <c r="F105">
        <v>508</v>
      </c>
      <c r="G105">
        <v>14000</v>
      </c>
      <c r="H105" t="s">
        <v>593</v>
      </c>
      <c r="I105">
        <v>34000</v>
      </c>
      <c r="J105">
        <v>281666058</v>
      </c>
      <c r="K105" t="s">
        <v>594</v>
      </c>
      <c r="L105" t="s">
        <v>299</v>
      </c>
      <c r="M105" t="s">
        <v>24284</v>
      </c>
      <c r="N105">
        <v>166137</v>
      </c>
      <c r="O105">
        <v>81385</v>
      </c>
      <c r="P105" t="s">
        <v>595</v>
      </c>
      <c r="Q105">
        <v>1</v>
      </c>
      <c r="R105" t="s">
        <v>596</v>
      </c>
      <c r="S105" t="s">
        <v>597</v>
      </c>
      <c r="T105">
        <v>383</v>
      </c>
      <c r="U105" t="s">
        <v>36</v>
      </c>
      <c r="V105" t="s">
        <v>37</v>
      </c>
      <c r="W105" t="s">
        <v>38</v>
      </c>
      <c r="X105" s="2">
        <v>160000000</v>
      </c>
      <c r="Y105">
        <v>2015</v>
      </c>
      <c r="Z105">
        <v>22000</v>
      </c>
      <c r="AA105">
        <v>6.6</v>
      </c>
      <c r="AB105">
        <v>2.35</v>
      </c>
      <c r="AC105">
        <v>38000</v>
      </c>
    </row>
    <row r="106" spans="1:29" x14ac:dyDescent="0.25">
      <c r="A106" t="str">
        <f t="shared" si="1"/>
        <v>tt0963966</v>
      </c>
      <c r="B106" t="s">
        <v>28</v>
      </c>
      <c r="C106" t="s">
        <v>598</v>
      </c>
      <c r="D106">
        <v>235</v>
      </c>
      <c r="E106">
        <v>109</v>
      </c>
      <c r="F106">
        <v>226</v>
      </c>
      <c r="G106">
        <v>370</v>
      </c>
      <c r="H106" t="s">
        <v>599</v>
      </c>
      <c r="I106">
        <v>12000</v>
      </c>
      <c r="J106">
        <v>63143812</v>
      </c>
      <c r="K106" t="s">
        <v>131</v>
      </c>
      <c r="L106" t="s">
        <v>600</v>
      </c>
      <c r="M106" t="s">
        <v>24285</v>
      </c>
      <c r="N106">
        <v>124185</v>
      </c>
      <c r="O106">
        <v>13388</v>
      </c>
      <c r="P106" t="s">
        <v>601</v>
      </c>
      <c r="Q106">
        <v>0</v>
      </c>
      <c r="R106" t="s">
        <v>602</v>
      </c>
      <c r="S106" t="s">
        <v>603</v>
      </c>
      <c r="T106">
        <v>238</v>
      </c>
      <c r="U106" t="s">
        <v>36</v>
      </c>
      <c r="V106" t="s">
        <v>37</v>
      </c>
      <c r="W106" t="s">
        <v>86</v>
      </c>
      <c r="X106" s="2">
        <v>150000000</v>
      </c>
      <c r="Y106">
        <v>2010</v>
      </c>
      <c r="Z106">
        <v>418</v>
      </c>
      <c r="AA106">
        <v>6.1</v>
      </c>
      <c r="AB106">
        <v>2.35</v>
      </c>
      <c r="AC106">
        <v>11000</v>
      </c>
    </row>
    <row r="107" spans="1:29" x14ac:dyDescent="0.25">
      <c r="A107" t="str">
        <f t="shared" si="1"/>
        <v>tt0409182</v>
      </c>
      <c r="B107" t="s">
        <v>28</v>
      </c>
      <c r="C107" t="s">
        <v>604</v>
      </c>
      <c r="D107">
        <v>231</v>
      </c>
      <c r="E107">
        <v>98</v>
      </c>
      <c r="F107">
        <v>249</v>
      </c>
      <c r="G107">
        <v>702</v>
      </c>
      <c r="H107" t="s">
        <v>605</v>
      </c>
      <c r="I107">
        <v>87000</v>
      </c>
      <c r="J107">
        <v>60655503</v>
      </c>
      <c r="K107" t="s">
        <v>606</v>
      </c>
      <c r="L107" t="s">
        <v>441</v>
      </c>
      <c r="M107" t="s">
        <v>24286</v>
      </c>
      <c r="N107">
        <v>82380</v>
      </c>
      <c r="O107">
        <v>92456</v>
      </c>
      <c r="P107" t="s">
        <v>607</v>
      </c>
      <c r="Q107">
        <v>0</v>
      </c>
      <c r="R107" t="s">
        <v>608</v>
      </c>
      <c r="S107" t="s">
        <v>609</v>
      </c>
      <c r="T107">
        <v>629</v>
      </c>
      <c r="U107" t="s">
        <v>36</v>
      </c>
      <c r="V107" t="s">
        <v>37</v>
      </c>
      <c r="W107" t="s">
        <v>38</v>
      </c>
      <c r="X107" s="2">
        <v>160000000</v>
      </c>
      <c r="Y107">
        <v>2006</v>
      </c>
      <c r="Z107">
        <v>2000</v>
      </c>
      <c r="AA107">
        <v>5.6</v>
      </c>
      <c r="AB107">
        <v>2.35</v>
      </c>
      <c r="AC107">
        <v>0</v>
      </c>
    </row>
    <row r="108" spans="1:29" x14ac:dyDescent="0.25">
      <c r="A108" t="str">
        <f t="shared" si="1"/>
        <v>tt2567026</v>
      </c>
      <c r="B108" t="s">
        <v>28</v>
      </c>
      <c r="C108" t="s">
        <v>610</v>
      </c>
      <c r="D108">
        <v>218</v>
      </c>
      <c r="E108">
        <v>113</v>
      </c>
      <c r="F108">
        <v>33</v>
      </c>
      <c r="G108">
        <v>11000</v>
      </c>
      <c r="H108" t="s">
        <v>96</v>
      </c>
      <c r="I108">
        <v>40000</v>
      </c>
      <c r="J108">
        <v>76846624</v>
      </c>
      <c r="K108" t="s">
        <v>175</v>
      </c>
      <c r="L108" t="s">
        <v>42</v>
      </c>
      <c r="M108" t="s">
        <v>24287</v>
      </c>
      <c r="N108">
        <v>21352</v>
      </c>
      <c r="O108">
        <v>80806</v>
      </c>
      <c r="P108" t="s">
        <v>222</v>
      </c>
      <c r="Q108">
        <v>1</v>
      </c>
      <c r="R108" t="s">
        <v>611</v>
      </c>
      <c r="S108" t="s">
        <v>612</v>
      </c>
      <c r="T108">
        <v>131</v>
      </c>
      <c r="U108" t="s">
        <v>36</v>
      </c>
      <c r="V108" t="s">
        <v>37</v>
      </c>
      <c r="W108" t="s">
        <v>86</v>
      </c>
      <c r="X108" s="2">
        <v>170000000</v>
      </c>
      <c r="Y108">
        <v>2016</v>
      </c>
      <c r="Z108">
        <v>25000</v>
      </c>
      <c r="AA108">
        <v>6.4</v>
      </c>
      <c r="AB108">
        <v>1.85</v>
      </c>
      <c r="AC108">
        <v>30000</v>
      </c>
    </row>
    <row r="109" spans="1:29" x14ac:dyDescent="0.25">
      <c r="A109" t="str">
        <f t="shared" si="1"/>
        <v>tt0413267</v>
      </c>
      <c r="B109" t="s">
        <v>28</v>
      </c>
      <c r="C109" t="s">
        <v>613</v>
      </c>
      <c r="D109">
        <v>227</v>
      </c>
      <c r="E109">
        <v>93</v>
      </c>
      <c r="F109">
        <v>50</v>
      </c>
      <c r="G109">
        <v>692</v>
      </c>
      <c r="H109" t="s">
        <v>614</v>
      </c>
      <c r="I109">
        <v>3000</v>
      </c>
      <c r="J109">
        <v>320706665</v>
      </c>
      <c r="K109" t="s">
        <v>235</v>
      </c>
      <c r="L109" t="s">
        <v>615</v>
      </c>
      <c r="M109" t="s">
        <v>24288</v>
      </c>
      <c r="N109">
        <v>211971</v>
      </c>
      <c r="O109">
        <v>4705</v>
      </c>
      <c r="P109" t="s">
        <v>616</v>
      </c>
      <c r="Q109">
        <v>2</v>
      </c>
      <c r="R109" t="s">
        <v>617</v>
      </c>
      <c r="S109" t="s">
        <v>618</v>
      </c>
      <c r="T109">
        <v>326</v>
      </c>
      <c r="U109" t="s">
        <v>36</v>
      </c>
      <c r="V109" t="s">
        <v>37</v>
      </c>
      <c r="W109" t="s">
        <v>86</v>
      </c>
      <c r="X109" s="2">
        <v>160000000</v>
      </c>
      <c r="Y109">
        <v>2007</v>
      </c>
      <c r="Z109">
        <v>795</v>
      </c>
      <c r="AA109">
        <v>6.1</v>
      </c>
      <c r="AB109">
        <v>1.85</v>
      </c>
      <c r="AC109">
        <v>0</v>
      </c>
    </row>
    <row r="110" spans="1:29" x14ac:dyDescent="0.25">
      <c r="A110" t="str">
        <f t="shared" si="1"/>
        <v>tt0803096</v>
      </c>
      <c r="B110" t="s">
        <v>28</v>
      </c>
      <c r="C110" t="s">
        <v>619</v>
      </c>
      <c r="D110">
        <v>275</v>
      </c>
      <c r="E110">
        <v>123</v>
      </c>
      <c r="F110">
        <v>0</v>
      </c>
      <c r="G110">
        <v>648</v>
      </c>
      <c r="H110" t="s">
        <v>620</v>
      </c>
      <c r="I110">
        <v>3000</v>
      </c>
      <c r="J110">
        <v>46978995</v>
      </c>
      <c r="K110" t="s">
        <v>41</v>
      </c>
      <c r="L110" t="s">
        <v>621</v>
      </c>
      <c r="M110" t="s">
        <v>24289</v>
      </c>
      <c r="N110">
        <v>111609</v>
      </c>
      <c r="O110">
        <v>5505</v>
      </c>
      <c r="P110" t="s">
        <v>622</v>
      </c>
      <c r="Q110">
        <v>0</v>
      </c>
      <c r="R110" t="s">
        <v>623</v>
      </c>
      <c r="S110" t="s">
        <v>624</v>
      </c>
      <c r="T110">
        <v>781</v>
      </c>
      <c r="U110" t="s">
        <v>36</v>
      </c>
      <c r="V110" t="s">
        <v>37</v>
      </c>
      <c r="W110" t="s">
        <v>38</v>
      </c>
      <c r="X110" s="2">
        <v>160000000</v>
      </c>
      <c r="Y110">
        <v>2016</v>
      </c>
      <c r="Z110">
        <v>716</v>
      </c>
      <c r="AA110">
        <v>7.3</v>
      </c>
      <c r="AB110">
        <v>2.35</v>
      </c>
      <c r="AC110">
        <v>89000</v>
      </c>
    </row>
    <row r="111" spans="1:29" x14ac:dyDescent="0.25">
      <c r="A111" t="str">
        <f t="shared" si="1"/>
        <v>tt1340138</v>
      </c>
      <c r="B111" t="s">
        <v>28</v>
      </c>
      <c r="C111" t="s">
        <v>625</v>
      </c>
      <c r="D111">
        <v>474</v>
      </c>
      <c r="E111">
        <v>126</v>
      </c>
      <c r="F111">
        <v>230</v>
      </c>
      <c r="G111">
        <v>2000</v>
      </c>
      <c r="H111" t="s">
        <v>626</v>
      </c>
      <c r="I111">
        <v>24000</v>
      </c>
      <c r="J111">
        <v>89732035</v>
      </c>
      <c r="K111" t="s">
        <v>67</v>
      </c>
      <c r="L111" t="s">
        <v>75</v>
      </c>
      <c r="M111" t="s">
        <v>24290</v>
      </c>
      <c r="N111">
        <v>188457</v>
      </c>
      <c r="O111">
        <v>38873</v>
      </c>
      <c r="P111" t="s">
        <v>627</v>
      </c>
      <c r="Q111">
        <v>2</v>
      </c>
      <c r="R111" t="s">
        <v>628</v>
      </c>
      <c r="S111" t="s">
        <v>629</v>
      </c>
      <c r="T111">
        <v>867</v>
      </c>
      <c r="U111" t="s">
        <v>36</v>
      </c>
      <c r="V111" t="s">
        <v>37</v>
      </c>
      <c r="W111" t="s">
        <v>38</v>
      </c>
      <c r="X111" s="2">
        <v>155000000</v>
      </c>
      <c r="Y111">
        <v>2015</v>
      </c>
      <c r="Z111">
        <v>10000</v>
      </c>
      <c r="AA111">
        <v>6.6</v>
      </c>
      <c r="AB111">
        <v>2.35</v>
      </c>
      <c r="AC111">
        <v>82000</v>
      </c>
    </row>
    <row r="112" spans="1:29" x14ac:dyDescent="0.25">
      <c r="A112" t="str">
        <f t="shared" si="1"/>
        <v>tt0980970</v>
      </c>
      <c r="B112" t="s">
        <v>28</v>
      </c>
      <c r="C112" t="s">
        <v>630</v>
      </c>
      <c r="D112">
        <v>228</v>
      </c>
      <c r="E112">
        <v>113</v>
      </c>
      <c r="F112">
        <v>150</v>
      </c>
      <c r="G112">
        <v>59</v>
      </c>
      <c r="H112" t="s">
        <v>389</v>
      </c>
      <c r="I112">
        <v>531</v>
      </c>
      <c r="J112">
        <v>104383624</v>
      </c>
      <c r="K112" t="s">
        <v>175</v>
      </c>
      <c r="L112" t="s">
        <v>631</v>
      </c>
      <c r="M112" t="s">
        <v>24291</v>
      </c>
      <c r="N112">
        <v>106446</v>
      </c>
      <c r="O112">
        <v>764</v>
      </c>
      <c r="P112" t="s">
        <v>632</v>
      </c>
      <c r="Q112">
        <v>4</v>
      </c>
      <c r="R112" t="s">
        <v>633</v>
      </c>
      <c r="S112" t="s">
        <v>634</v>
      </c>
      <c r="T112">
        <v>227</v>
      </c>
      <c r="U112" t="s">
        <v>36</v>
      </c>
      <c r="V112" t="s">
        <v>37</v>
      </c>
      <c r="W112" t="s">
        <v>86</v>
      </c>
      <c r="X112" s="2">
        <v>155000000</v>
      </c>
      <c r="Y112">
        <v>2010</v>
      </c>
      <c r="Z112">
        <v>82</v>
      </c>
      <c r="AA112">
        <v>6.3</v>
      </c>
      <c r="AB112">
        <v>1.78</v>
      </c>
      <c r="AC112">
        <v>11000</v>
      </c>
    </row>
    <row r="113" spans="1:29" x14ac:dyDescent="0.25">
      <c r="A113" t="str">
        <f t="shared" si="1"/>
        <v>tt0213149</v>
      </c>
      <c r="B113" t="s">
        <v>635</v>
      </c>
      <c r="C113" t="s">
        <v>241</v>
      </c>
      <c r="D113">
        <v>191</v>
      </c>
      <c r="E113">
        <v>184</v>
      </c>
      <c r="F113">
        <v>0</v>
      </c>
      <c r="G113">
        <v>691</v>
      </c>
      <c r="H113" t="s">
        <v>636</v>
      </c>
      <c r="I113">
        <v>3000</v>
      </c>
      <c r="J113">
        <v>198539855</v>
      </c>
      <c r="K113" t="s">
        <v>637</v>
      </c>
      <c r="L113" t="s">
        <v>638</v>
      </c>
      <c r="M113" t="s">
        <v>24292</v>
      </c>
      <c r="N113">
        <v>254111</v>
      </c>
      <c r="O113">
        <v>5401</v>
      </c>
      <c r="P113" t="s">
        <v>639</v>
      </c>
      <c r="Q113">
        <v>0</v>
      </c>
      <c r="R113" t="s">
        <v>640</v>
      </c>
      <c r="S113" t="s">
        <v>641</v>
      </c>
      <c r="T113">
        <v>1999</v>
      </c>
      <c r="U113" t="s">
        <v>36</v>
      </c>
      <c r="V113" t="s">
        <v>37</v>
      </c>
      <c r="W113" t="s">
        <v>38</v>
      </c>
      <c r="X113" s="2">
        <v>140000000</v>
      </c>
      <c r="Y113">
        <v>2001</v>
      </c>
      <c r="Z113">
        <v>961</v>
      </c>
      <c r="AA113">
        <v>6.1</v>
      </c>
      <c r="AB113">
        <v>2.35</v>
      </c>
      <c r="AC113">
        <v>0</v>
      </c>
    </row>
    <row r="114" spans="1:29" x14ac:dyDescent="0.25">
      <c r="A114" t="str">
        <f t="shared" si="1"/>
        <v>tt0418279</v>
      </c>
      <c r="B114" t="s">
        <v>28</v>
      </c>
      <c r="C114" t="s">
        <v>241</v>
      </c>
      <c r="D114">
        <v>396</v>
      </c>
      <c r="E114">
        <v>144</v>
      </c>
      <c r="F114">
        <v>0</v>
      </c>
      <c r="G114">
        <v>581</v>
      </c>
      <c r="H114" t="s">
        <v>642</v>
      </c>
      <c r="I114">
        <v>662</v>
      </c>
      <c r="J114">
        <v>318759914</v>
      </c>
      <c r="K114" t="s">
        <v>67</v>
      </c>
      <c r="L114" t="s">
        <v>643</v>
      </c>
      <c r="M114" t="s">
        <v>24293</v>
      </c>
      <c r="N114">
        <v>513158</v>
      </c>
      <c r="O114">
        <v>2333</v>
      </c>
      <c r="P114" t="s">
        <v>242</v>
      </c>
      <c r="Q114">
        <v>0</v>
      </c>
      <c r="R114" t="s">
        <v>644</v>
      </c>
      <c r="S114" t="s">
        <v>645</v>
      </c>
      <c r="T114">
        <v>1782</v>
      </c>
      <c r="U114" t="s">
        <v>36</v>
      </c>
      <c r="V114" t="s">
        <v>37</v>
      </c>
      <c r="W114" t="s">
        <v>38</v>
      </c>
      <c r="X114" s="2">
        <v>150000000</v>
      </c>
      <c r="Y114">
        <v>2007</v>
      </c>
      <c r="Z114">
        <v>599</v>
      </c>
      <c r="AA114">
        <v>7.1</v>
      </c>
      <c r="AB114">
        <v>2.35</v>
      </c>
      <c r="AC114">
        <v>8000</v>
      </c>
    </row>
    <row r="115" spans="1:29" x14ac:dyDescent="0.25">
      <c r="A115" t="str">
        <f t="shared" si="1"/>
        <v>tt0346491</v>
      </c>
      <c r="B115" t="s">
        <v>28</v>
      </c>
      <c r="C115" t="s">
        <v>646</v>
      </c>
      <c r="D115">
        <v>248</v>
      </c>
      <c r="E115">
        <v>206</v>
      </c>
      <c r="F115">
        <v>0</v>
      </c>
      <c r="G115">
        <v>591</v>
      </c>
      <c r="H115" t="s">
        <v>482</v>
      </c>
      <c r="I115">
        <v>12000</v>
      </c>
      <c r="J115">
        <v>34293771</v>
      </c>
      <c r="K115" t="s">
        <v>647</v>
      </c>
      <c r="L115" t="s">
        <v>648</v>
      </c>
      <c r="M115" t="s">
        <v>24294</v>
      </c>
      <c r="N115">
        <v>138863</v>
      </c>
      <c r="O115">
        <v>24598</v>
      </c>
      <c r="P115" t="s">
        <v>649</v>
      </c>
      <c r="Q115">
        <v>3</v>
      </c>
      <c r="R115" t="s">
        <v>650</v>
      </c>
      <c r="S115" t="s">
        <v>651</v>
      </c>
      <c r="T115">
        <v>1390</v>
      </c>
      <c r="U115" t="s">
        <v>36</v>
      </c>
      <c r="V115" t="s">
        <v>652</v>
      </c>
      <c r="W115" t="s">
        <v>499</v>
      </c>
      <c r="X115" s="2">
        <v>155000000</v>
      </c>
      <c r="Y115">
        <v>2004</v>
      </c>
      <c r="Z115">
        <v>11000</v>
      </c>
      <c r="AA115">
        <v>5.5</v>
      </c>
      <c r="AB115">
        <v>2.35</v>
      </c>
      <c r="AC115">
        <v>0</v>
      </c>
    </row>
    <row r="116" spans="1:29" x14ac:dyDescent="0.25">
      <c r="A116" t="str">
        <f t="shared" si="1"/>
        <v>tt0373889</v>
      </c>
      <c r="B116" t="s">
        <v>28</v>
      </c>
      <c r="C116" t="s">
        <v>93</v>
      </c>
      <c r="D116">
        <v>329</v>
      </c>
      <c r="E116">
        <v>138</v>
      </c>
      <c r="F116">
        <v>282</v>
      </c>
      <c r="G116">
        <v>687</v>
      </c>
      <c r="H116" t="s">
        <v>94</v>
      </c>
      <c r="I116">
        <v>21000</v>
      </c>
      <c r="J116">
        <v>292000866</v>
      </c>
      <c r="K116" t="s">
        <v>95</v>
      </c>
      <c r="L116" t="s">
        <v>653</v>
      </c>
      <c r="M116" t="s">
        <v>24295</v>
      </c>
      <c r="N116">
        <v>355137</v>
      </c>
      <c r="O116">
        <v>33433</v>
      </c>
      <c r="P116" t="s">
        <v>654</v>
      </c>
      <c r="Q116">
        <v>3</v>
      </c>
      <c r="R116" t="s">
        <v>655</v>
      </c>
      <c r="S116" t="s">
        <v>656</v>
      </c>
      <c r="T116">
        <v>1108</v>
      </c>
      <c r="U116" t="s">
        <v>36</v>
      </c>
      <c r="V116" t="s">
        <v>53</v>
      </c>
      <c r="W116" t="s">
        <v>38</v>
      </c>
      <c r="X116" s="2">
        <v>150000000</v>
      </c>
      <c r="Y116">
        <v>2007</v>
      </c>
      <c r="Z116">
        <v>11000</v>
      </c>
      <c r="AA116">
        <v>7.5</v>
      </c>
      <c r="AB116">
        <v>2.35</v>
      </c>
      <c r="AC116">
        <v>0</v>
      </c>
    </row>
    <row r="117" spans="1:29" x14ac:dyDescent="0.25">
      <c r="A117" t="str">
        <f t="shared" si="1"/>
        <v>tt0330373</v>
      </c>
      <c r="B117" t="s">
        <v>28</v>
      </c>
      <c r="C117" t="s">
        <v>319</v>
      </c>
      <c r="D117">
        <v>295</v>
      </c>
      <c r="E117">
        <v>157</v>
      </c>
      <c r="F117">
        <v>179</v>
      </c>
      <c r="G117">
        <v>10000</v>
      </c>
      <c r="H117" t="s">
        <v>94</v>
      </c>
      <c r="I117">
        <v>21000</v>
      </c>
      <c r="J117">
        <v>289994397</v>
      </c>
      <c r="K117" t="s">
        <v>95</v>
      </c>
      <c r="L117" t="s">
        <v>653</v>
      </c>
      <c r="M117" t="s">
        <v>24296</v>
      </c>
      <c r="N117">
        <v>385670</v>
      </c>
      <c r="O117">
        <v>53413</v>
      </c>
      <c r="P117" t="s">
        <v>97</v>
      </c>
      <c r="Q117">
        <v>1</v>
      </c>
      <c r="R117" t="s">
        <v>657</v>
      </c>
      <c r="S117" t="s">
        <v>658</v>
      </c>
      <c r="T117">
        <v>1896</v>
      </c>
      <c r="U117" t="s">
        <v>36</v>
      </c>
      <c r="V117" t="s">
        <v>53</v>
      </c>
      <c r="W117" t="s">
        <v>38</v>
      </c>
      <c r="X117" s="2">
        <v>150000000</v>
      </c>
      <c r="Y117">
        <v>2005</v>
      </c>
      <c r="Z117">
        <v>11000</v>
      </c>
      <c r="AA117">
        <v>7.6</v>
      </c>
      <c r="AB117">
        <v>2.35</v>
      </c>
      <c r="AC117">
        <v>0</v>
      </c>
    </row>
    <row r="118" spans="1:29" x14ac:dyDescent="0.25">
      <c r="A118" t="str">
        <f t="shared" si="1"/>
        <v>tt0448157</v>
      </c>
      <c r="B118" t="s">
        <v>28</v>
      </c>
      <c r="C118" t="s">
        <v>196</v>
      </c>
      <c r="D118">
        <v>318</v>
      </c>
      <c r="E118">
        <v>102</v>
      </c>
      <c r="F118">
        <v>532</v>
      </c>
      <c r="G118">
        <v>979</v>
      </c>
      <c r="H118" t="s">
        <v>659</v>
      </c>
      <c r="I118">
        <v>10000</v>
      </c>
      <c r="J118">
        <v>227946274</v>
      </c>
      <c r="K118" t="s">
        <v>660</v>
      </c>
      <c r="L118" t="s">
        <v>146</v>
      </c>
      <c r="M118" t="s">
        <v>24297</v>
      </c>
      <c r="N118">
        <v>343648</v>
      </c>
      <c r="O118">
        <v>21584</v>
      </c>
      <c r="P118" t="s">
        <v>309</v>
      </c>
      <c r="Q118">
        <v>0</v>
      </c>
      <c r="R118" t="s">
        <v>661</v>
      </c>
      <c r="S118" t="s">
        <v>662</v>
      </c>
      <c r="T118">
        <v>590</v>
      </c>
      <c r="U118" t="s">
        <v>36</v>
      </c>
      <c r="V118" t="s">
        <v>37</v>
      </c>
      <c r="W118" t="s">
        <v>38</v>
      </c>
      <c r="X118" s="2">
        <v>150000000</v>
      </c>
      <c r="Y118">
        <v>2008</v>
      </c>
      <c r="Z118">
        <v>9000</v>
      </c>
      <c r="AA118">
        <v>6.4</v>
      </c>
      <c r="AB118">
        <v>2.35</v>
      </c>
      <c r="AC118">
        <v>0</v>
      </c>
    </row>
    <row r="119" spans="1:29" x14ac:dyDescent="0.25">
      <c r="A119" t="str">
        <f t="shared" si="1"/>
        <v>tt0480249</v>
      </c>
      <c r="B119" t="s">
        <v>28</v>
      </c>
      <c r="C119" t="s">
        <v>592</v>
      </c>
      <c r="D119">
        <v>323</v>
      </c>
      <c r="E119">
        <v>104</v>
      </c>
      <c r="F119">
        <v>508</v>
      </c>
      <c r="G119">
        <v>558</v>
      </c>
      <c r="H119" t="s">
        <v>663</v>
      </c>
      <c r="I119">
        <v>10000</v>
      </c>
      <c r="J119">
        <v>256386216</v>
      </c>
      <c r="K119" t="s">
        <v>664</v>
      </c>
      <c r="L119" t="s">
        <v>146</v>
      </c>
      <c r="M119" t="s">
        <v>24298</v>
      </c>
      <c r="N119">
        <v>530870</v>
      </c>
      <c r="O119">
        <v>13076</v>
      </c>
      <c r="P119" t="s">
        <v>665</v>
      </c>
      <c r="Q119">
        <v>0</v>
      </c>
      <c r="R119" t="s">
        <v>666</v>
      </c>
      <c r="S119" t="s">
        <v>667</v>
      </c>
      <c r="T119">
        <v>1413</v>
      </c>
      <c r="U119" t="s">
        <v>36</v>
      </c>
      <c r="V119" t="s">
        <v>37</v>
      </c>
      <c r="W119" t="s">
        <v>38</v>
      </c>
      <c r="X119" s="2">
        <v>150000000</v>
      </c>
      <c r="Y119">
        <v>2007</v>
      </c>
      <c r="Z119">
        <v>1000</v>
      </c>
      <c r="AA119">
        <v>7.2</v>
      </c>
      <c r="AB119">
        <v>2.35</v>
      </c>
      <c r="AC119">
        <v>11000</v>
      </c>
    </row>
    <row r="120" spans="1:29" x14ac:dyDescent="0.25">
      <c r="A120" t="str">
        <f t="shared" si="1"/>
        <v>tt0367594</v>
      </c>
      <c r="B120" t="s">
        <v>28</v>
      </c>
      <c r="C120" t="s">
        <v>221</v>
      </c>
      <c r="D120">
        <v>276</v>
      </c>
      <c r="E120">
        <v>115</v>
      </c>
      <c r="F120">
        <v>13000</v>
      </c>
      <c r="G120">
        <v>588</v>
      </c>
      <c r="H120" t="s">
        <v>176</v>
      </c>
      <c r="I120">
        <v>40000</v>
      </c>
      <c r="J120">
        <v>206456431</v>
      </c>
      <c r="K120" t="s">
        <v>668</v>
      </c>
      <c r="L120" t="s">
        <v>42</v>
      </c>
      <c r="M120" t="s">
        <v>24299</v>
      </c>
      <c r="N120">
        <v>320284</v>
      </c>
      <c r="O120">
        <v>57844</v>
      </c>
      <c r="P120" t="s">
        <v>669</v>
      </c>
      <c r="Q120">
        <v>3</v>
      </c>
      <c r="R120" t="s">
        <v>670</v>
      </c>
      <c r="S120" t="s">
        <v>671</v>
      </c>
      <c r="T120">
        <v>1361</v>
      </c>
      <c r="U120" t="s">
        <v>36</v>
      </c>
      <c r="V120" t="s">
        <v>37</v>
      </c>
      <c r="W120" t="s">
        <v>86</v>
      </c>
      <c r="X120" s="2">
        <v>150000000</v>
      </c>
      <c r="Y120">
        <v>2005</v>
      </c>
      <c r="Z120">
        <v>16000</v>
      </c>
      <c r="AA120">
        <v>6.7</v>
      </c>
      <c r="AB120">
        <v>1.85</v>
      </c>
      <c r="AC120">
        <v>0</v>
      </c>
    </row>
    <row r="121" spans="1:29" x14ac:dyDescent="0.25">
      <c r="A121" t="str">
        <f t="shared" si="1"/>
        <v>tt0382932</v>
      </c>
      <c r="B121" t="s">
        <v>28</v>
      </c>
      <c r="C121" t="s">
        <v>515</v>
      </c>
      <c r="D121">
        <v>318</v>
      </c>
      <c r="E121">
        <v>111</v>
      </c>
      <c r="F121">
        <v>663</v>
      </c>
      <c r="G121">
        <v>954</v>
      </c>
      <c r="H121" t="s">
        <v>277</v>
      </c>
      <c r="I121">
        <v>1000</v>
      </c>
      <c r="J121">
        <v>206435493</v>
      </c>
      <c r="K121" t="s">
        <v>672</v>
      </c>
      <c r="L121" t="s">
        <v>673</v>
      </c>
      <c r="M121" t="s">
        <v>24300</v>
      </c>
      <c r="N121">
        <v>473887</v>
      </c>
      <c r="O121">
        <v>4764</v>
      </c>
      <c r="P121" t="s">
        <v>674</v>
      </c>
      <c r="Q121">
        <v>0</v>
      </c>
      <c r="R121" t="s">
        <v>675</v>
      </c>
      <c r="S121" t="s">
        <v>676</v>
      </c>
      <c r="T121">
        <v>626</v>
      </c>
      <c r="U121" t="s">
        <v>36</v>
      </c>
      <c r="V121" t="s">
        <v>37</v>
      </c>
      <c r="W121" t="s">
        <v>240</v>
      </c>
      <c r="X121" s="2">
        <v>150000000</v>
      </c>
      <c r="Y121">
        <v>2007</v>
      </c>
      <c r="Z121">
        <v>1000</v>
      </c>
      <c r="AA121">
        <v>8</v>
      </c>
      <c r="AB121">
        <v>2.35</v>
      </c>
      <c r="AC121">
        <v>10000</v>
      </c>
    </row>
    <row r="122" spans="1:29" x14ac:dyDescent="0.25">
      <c r="A122" t="str">
        <f t="shared" si="1"/>
        <v>tt0372784</v>
      </c>
      <c r="B122" t="s">
        <v>28</v>
      </c>
      <c r="C122" t="s">
        <v>54</v>
      </c>
      <c r="D122">
        <v>478</v>
      </c>
      <c r="E122">
        <v>128</v>
      </c>
      <c r="F122">
        <v>22000</v>
      </c>
      <c r="G122">
        <v>11000</v>
      </c>
      <c r="H122" t="s">
        <v>199</v>
      </c>
      <c r="I122">
        <v>23000</v>
      </c>
      <c r="J122">
        <v>205343774</v>
      </c>
      <c r="K122" t="s">
        <v>114</v>
      </c>
      <c r="L122" t="s">
        <v>55</v>
      </c>
      <c r="M122" t="s">
        <v>24301</v>
      </c>
      <c r="N122">
        <v>980946</v>
      </c>
      <c r="O122">
        <v>59558</v>
      </c>
      <c r="P122" t="s">
        <v>398</v>
      </c>
      <c r="Q122">
        <v>0</v>
      </c>
      <c r="R122" t="s">
        <v>677</v>
      </c>
      <c r="S122" t="s">
        <v>678</v>
      </c>
      <c r="T122">
        <v>2685</v>
      </c>
      <c r="U122" t="s">
        <v>36</v>
      </c>
      <c r="V122" t="s">
        <v>37</v>
      </c>
      <c r="W122" t="s">
        <v>38</v>
      </c>
      <c r="X122" s="2">
        <v>150000000</v>
      </c>
      <c r="Y122">
        <v>2005</v>
      </c>
      <c r="Z122">
        <v>14000</v>
      </c>
      <c r="AA122">
        <v>8.3000000000000007</v>
      </c>
      <c r="AB122">
        <v>2.35</v>
      </c>
      <c r="AC122">
        <v>15000</v>
      </c>
    </row>
    <row r="123" spans="1:29" x14ac:dyDescent="0.25">
      <c r="A123" t="str">
        <f t="shared" si="1"/>
        <v>tt0479952</v>
      </c>
      <c r="B123" t="s">
        <v>28</v>
      </c>
      <c r="C123" t="s">
        <v>679</v>
      </c>
      <c r="D123">
        <v>167</v>
      </c>
      <c r="E123">
        <v>89</v>
      </c>
      <c r="F123">
        <v>35</v>
      </c>
      <c r="G123">
        <v>436</v>
      </c>
      <c r="H123" t="s">
        <v>680</v>
      </c>
      <c r="I123">
        <v>1000</v>
      </c>
      <c r="J123">
        <v>179982968</v>
      </c>
      <c r="K123" t="s">
        <v>681</v>
      </c>
      <c r="L123" t="s">
        <v>682</v>
      </c>
      <c r="M123" t="s">
        <v>24302</v>
      </c>
      <c r="N123">
        <v>146019</v>
      </c>
      <c r="O123">
        <v>3285</v>
      </c>
      <c r="P123" t="s">
        <v>683</v>
      </c>
      <c r="Q123">
        <v>0</v>
      </c>
      <c r="R123" t="s">
        <v>684</v>
      </c>
      <c r="S123" t="s">
        <v>685</v>
      </c>
      <c r="T123">
        <v>119</v>
      </c>
      <c r="U123" t="s">
        <v>36</v>
      </c>
      <c r="V123" t="s">
        <v>37</v>
      </c>
      <c r="W123" t="s">
        <v>86</v>
      </c>
      <c r="X123" s="2">
        <v>150000000</v>
      </c>
      <c r="Y123">
        <v>2008</v>
      </c>
      <c r="Z123">
        <v>851</v>
      </c>
      <c r="AA123">
        <v>6.7</v>
      </c>
      <c r="AB123">
        <v>1.85</v>
      </c>
      <c r="AC123">
        <v>0</v>
      </c>
    </row>
    <row r="124" spans="1:29" x14ac:dyDescent="0.25">
      <c r="A124" t="str">
        <f t="shared" si="1"/>
        <v>tt1078912</v>
      </c>
      <c r="B124" t="s">
        <v>28</v>
      </c>
      <c r="C124" t="s">
        <v>686</v>
      </c>
      <c r="D124">
        <v>185</v>
      </c>
      <c r="E124">
        <v>105</v>
      </c>
      <c r="F124">
        <v>189</v>
      </c>
      <c r="G124">
        <v>1000</v>
      </c>
      <c r="H124" t="s">
        <v>687</v>
      </c>
      <c r="I124">
        <v>49000</v>
      </c>
      <c r="J124">
        <v>177243721</v>
      </c>
      <c r="K124" t="s">
        <v>668</v>
      </c>
      <c r="L124" t="s">
        <v>688</v>
      </c>
      <c r="M124" t="s">
        <v>24303</v>
      </c>
      <c r="N124">
        <v>130272</v>
      </c>
      <c r="O124">
        <v>54039</v>
      </c>
      <c r="P124" t="s">
        <v>689</v>
      </c>
      <c r="Q124">
        <v>2</v>
      </c>
      <c r="R124" t="s">
        <v>690</v>
      </c>
      <c r="S124" t="s">
        <v>691</v>
      </c>
      <c r="T124">
        <v>209</v>
      </c>
      <c r="U124" t="s">
        <v>36</v>
      </c>
      <c r="V124" t="s">
        <v>37</v>
      </c>
      <c r="W124" t="s">
        <v>86</v>
      </c>
      <c r="X124" s="2">
        <v>150000000</v>
      </c>
      <c r="Y124">
        <v>2009</v>
      </c>
      <c r="Z124">
        <v>3000</v>
      </c>
      <c r="AA124">
        <v>5.9</v>
      </c>
      <c r="AB124">
        <v>2.35</v>
      </c>
      <c r="AC124">
        <v>2000</v>
      </c>
    </row>
    <row r="125" spans="1:29" x14ac:dyDescent="0.25">
      <c r="A125" t="str">
        <f t="shared" si="1"/>
        <v>tt0458525</v>
      </c>
      <c r="B125" t="s">
        <v>28</v>
      </c>
      <c r="C125" t="s">
        <v>692</v>
      </c>
      <c r="D125">
        <v>350</v>
      </c>
      <c r="E125">
        <v>119</v>
      </c>
      <c r="F125">
        <v>151</v>
      </c>
      <c r="G125">
        <v>2000</v>
      </c>
      <c r="H125" t="s">
        <v>272</v>
      </c>
      <c r="I125">
        <v>20000</v>
      </c>
      <c r="J125">
        <v>179883016</v>
      </c>
      <c r="K125" t="s">
        <v>227</v>
      </c>
      <c r="L125" t="s">
        <v>228</v>
      </c>
      <c r="M125" t="s">
        <v>24304</v>
      </c>
      <c r="N125">
        <v>361924</v>
      </c>
      <c r="O125">
        <v>40054</v>
      </c>
      <c r="P125" t="s">
        <v>693</v>
      </c>
      <c r="Q125">
        <v>0</v>
      </c>
      <c r="R125" t="s">
        <v>694</v>
      </c>
      <c r="S125" t="s">
        <v>695</v>
      </c>
      <c r="T125">
        <v>641</v>
      </c>
      <c r="U125" t="s">
        <v>36</v>
      </c>
      <c r="V125" t="s">
        <v>37</v>
      </c>
      <c r="W125" t="s">
        <v>38</v>
      </c>
      <c r="X125" s="2">
        <v>150000000</v>
      </c>
      <c r="Y125">
        <v>2009</v>
      </c>
      <c r="Z125">
        <v>16000</v>
      </c>
      <c r="AA125">
        <v>6.7</v>
      </c>
      <c r="AB125">
        <v>2.35</v>
      </c>
      <c r="AC125">
        <v>0</v>
      </c>
    </row>
    <row r="126" spans="1:29" x14ac:dyDescent="0.25">
      <c r="A126" t="str">
        <f t="shared" si="1"/>
        <v>tt0242653</v>
      </c>
      <c r="B126" t="s">
        <v>28</v>
      </c>
      <c r="C126" t="s">
        <v>380</v>
      </c>
      <c r="D126">
        <v>245</v>
      </c>
      <c r="E126">
        <v>129</v>
      </c>
      <c r="F126">
        <v>0</v>
      </c>
      <c r="G126">
        <v>233</v>
      </c>
      <c r="H126" t="s">
        <v>696</v>
      </c>
      <c r="I126">
        <v>309</v>
      </c>
      <c r="J126">
        <v>139259759</v>
      </c>
      <c r="K126" t="s">
        <v>552</v>
      </c>
      <c r="L126" t="s">
        <v>697</v>
      </c>
      <c r="M126" t="s">
        <v>24305</v>
      </c>
      <c r="N126">
        <v>364948</v>
      </c>
      <c r="O126">
        <v>1062</v>
      </c>
      <c r="P126" t="s">
        <v>698</v>
      </c>
      <c r="Q126">
        <v>0</v>
      </c>
      <c r="R126" t="s">
        <v>699</v>
      </c>
      <c r="S126" t="s">
        <v>700</v>
      </c>
      <c r="T126">
        <v>2121</v>
      </c>
      <c r="U126" t="s">
        <v>36</v>
      </c>
      <c r="V126" t="s">
        <v>318</v>
      </c>
      <c r="W126" t="s">
        <v>499</v>
      </c>
      <c r="X126" s="2">
        <v>150000000</v>
      </c>
      <c r="Y126">
        <v>2003</v>
      </c>
      <c r="Z126">
        <v>269</v>
      </c>
      <c r="AA126">
        <v>6.7</v>
      </c>
      <c r="AB126">
        <v>2.35</v>
      </c>
      <c r="AC126">
        <v>0</v>
      </c>
    </row>
    <row r="127" spans="1:29" x14ac:dyDescent="0.25">
      <c r="A127" t="str">
        <f t="shared" si="1"/>
        <v>tt2294629</v>
      </c>
      <c r="B127" t="s">
        <v>28</v>
      </c>
      <c r="C127" t="s">
        <v>701</v>
      </c>
      <c r="D127">
        <v>406</v>
      </c>
      <c r="E127">
        <v>102</v>
      </c>
      <c r="F127">
        <v>69</v>
      </c>
      <c r="G127">
        <v>490</v>
      </c>
      <c r="H127" t="s">
        <v>702</v>
      </c>
      <c r="I127">
        <v>1000</v>
      </c>
      <c r="J127">
        <v>400736600</v>
      </c>
      <c r="K127" t="s">
        <v>703</v>
      </c>
      <c r="L127" t="s">
        <v>704</v>
      </c>
      <c r="M127" t="s">
        <v>24306</v>
      </c>
      <c r="N127">
        <v>421658</v>
      </c>
      <c r="O127">
        <v>2582</v>
      </c>
      <c r="P127" t="s">
        <v>705</v>
      </c>
      <c r="Q127">
        <v>0</v>
      </c>
      <c r="R127" t="s">
        <v>706</v>
      </c>
      <c r="S127" t="s">
        <v>707</v>
      </c>
      <c r="T127">
        <v>904</v>
      </c>
      <c r="U127" t="s">
        <v>36</v>
      </c>
      <c r="V127" t="s">
        <v>37</v>
      </c>
      <c r="W127" t="s">
        <v>86</v>
      </c>
      <c r="X127" s="2">
        <v>150000000</v>
      </c>
      <c r="Y127">
        <v>2013</v>
      </c>
      <c r="Z127">
        <v>523</v>
      </c>
      <c r="AA127">
        <v>7.6</v>
      </c>
      <c r="AB127">
        <v>2.2400000000000002</v>
      </c>
      <c r="AC127">
        <v>58000</v>
      </c>
    </row>
    <row r="128" spans="1:29" x14ac:dyDescent="0.25">
      <c r="A128" t="str">
        <f t="shared" si="1"/>
        <v>tt0234215</v>
      </c>
      <c r="B128" t="s">
        <v>28</v>
      </c>
      <c r="C128" t="s">
        <v>380</v>
      </c>
      <c r="D128">
        <v>275</v>
      </c>
      <c r="E128">
        <v>138</v>
      </c>
      <c r="F128">
        <v>0</v>
      </c>
      <c r="G128">
        <v>30</v>
      </c>
      <c r="H128" t="s">
        <v>708</v>
      </c>
      <c r="I128">
        <v>234</v>
      </c>
      <c r="J128">
        <v>281492479</v>
      </c>
      <c r="K128" t="s">
        <v>552</v>
      </c>
      <c r="L128" t="s">
        <v>709</v>
      </c>
      <c r="M128" t="s">
        <v>24307</v>
      </c>
      <c r="N128">
        <v>421818</v>
      </c>
      <c r="O128">
        <v>534</v>
      </c>
      <c r="P128" t="s">
        <v>710</v>
      </c>
      <c r="Q128">
        <v>0</v>
      </c>
      <c r="R128" t="s">
        <v>711</v>
      </c>
      <c r="S128" t="s">
        <v>712</v>
      </c>
      <c r="T128">
        <v>2789</v>
      </c>
      <c r="U128" t="s">
        <v>36</v>
      </c>
      <c r="V128" t="s">
        <v>37</v>
      </c>
      <c r="W128" t="s">
        <v>499</v>
      </c>
      <c r="X128" s="2">
        <v>150000000</v>
      </c>
      <c r="Y128">
        <v>2003</v>
      </c>
      <c r="Z128">
        <v>198</v>
      </c>
      <c r="AA128">
        <v>7.2</v>
      </c>
      <c r="AB128">
        <v>2.35</v>
      </c>
      <c r="AC128">
        <v>0</v>
      </c>
    </row>
    <row r="129" spans="1:29" x14ac:dyDescent="0.25">
      <c r="A129" t="str">
        <f t="shared" si="1"/>
        <v>tt1981115</v>
      </c>
      <c r="B129" t="s">
        <v>28</v>
      </c>
      <c r="C129" t="s">
        <v>625</v>
      </c>
      <c r="D129">
        <v>486</v>
      </c>
      <c r="E129">
        <v>112</v>
      </c>
      <c r="F129">
        <v>230</v>
      </c>
      <c r="G129">
        <v>12000</v>
      </c>
      <c r="H129" t="s">
        <v>713</v>
      </c>
      <c r="I129">
        <v>26000</v>
      </c>
      <c r="J129">
        <v>206360018</v>
      </c>
      <c r="K129" t="s">
        <v>41</v>
      </c>
      <c r="L129" t="s">
        <v>89</v>
      </c>
      <c r="M129" t="s">
        <v>24308</v>
      </c>
      <c r="N129">
        <v>414070</v>
      </c>
      <c r="O129">
        <v>59803</v>
      </c>
      <c r="P129" t="s">
        <v>648</v>
      </c>
      <c r="Q129">
        <v>3</v>
      </c>
      <c r="R129" t="s">
        <v>714</v>
      </c>
      <c r="S129" t="s">
        <v>715</v>
      </c>
      <c r="T129">
        <v>532</v>
      </c>
      <c r="U129" t="s">
        <v>36</v>
      </c>
      <c r="V129" t="s">
        <v>37</v>
      </c>
      <c r="W129" t="s">
        <v>38</v>
      </c>
      <c r="X129" s="2">
        <v>170000000</v>
      </c>
      <c r="Y129">
        <v>2013</v>
      </c>
      <c r="Z129">
        <v>20000</v>
      </c>
      <c r="AA129">
        <v>7.1</v>
      </c>
      <c r="AB129">
        <v>2.35</v>
      </c>
      <c r="AC129">
        <v>63000</v>
      </c>
    </row>
    <row r="130" spans="1:29" x14ac:dyDescent="0.25">
      <c r="A130" t="str">
        <f t="shared" si="1"/>
        <v>tt1392190</v>
      </c>
      <c r="B130" t="s">
        <v>28</v>
      </c>
      <c r="C130" t="s">
        <v>716</v>
      </c>
      <c r="D130">
        <v>739</v>
      </c>
      <c r="E130">
        <v>120</v>
      </c>
      <c r="F130">
        <v>750</v>
      </c>
      <c r="G130">
        <v>943</v>
      </c>
      <c r="H130" t="s">
        <v>659</v>
      </c>
      <c r="I130">
        <v>27000</v>
      </c>
      <c r="J130">
        <v>153629485</v>
      </c>
      <c r="K130" t="s">
        <v>198</v>
      </c>
      <c r="L130" t="s">
        <v>57</v>
      </c>
      <c r="M130" t="s">
        <v>24309</v>
      </c>
      <c r="N130">
        <v>552503</v>
      </c>
      <c r="O130">
        <v>40025</v>
      </c>
      <c r="P130" t="s">
        <v>717</v>
      </c>
      <c r="Q130">
        <v>0</v>
      </c>
      <c r="R130" t="s">
        <v>718</v>
      </c>
      <c r="S130" t="s">
        <v>719</v>
      </c>
      <c r="T130">
        <v>1588</v>
      </c>
      <c r="U130" t="s">
        <v>36</v>
      </c>
      <c r="V130" t="s">
        <v>318</v>
      </c>
      <c r="W130" t="s">
        <v>499</v>
      </c>
      <c r="X130" s="2">
        <v>150000000</v>
      </c>
      <c r="Y130">
        <v>2015</v>
      </c>
      <c r="Z130">
        <v>9000</v>
      </c>
      <c r="AA130">
        <v>8.1</v>
      </c>
      <c r="AB130">
        <v>2.35</v>
      </c>
      <c r="AC130">
        <v>191000</v>
      </c>
    </row>
    <row r="131" spans="1:29" x14ac:dyDescent="0.25">
      <c r="A131" t="str">
        <f t="shared" ref="A131:A194" si="2">MID(S131,27,9)</f>
        <v>tt0808151</v>
      </c>
      <c r="B131" t="s">
        <v>28</v>
      </c>
      <c r="C131" t="s">
        <v>720</v>
      </c>
      <c r="D131">
        <v>298</v>
      </c>
      <c r="E131">
        <v>146</v>
      </c>
      <c r="F131">
        <v>2000</v>
      </c>
      <c r="G131">
        <v>294</v>
      </c>
      <c r="H131" t="s">
        <v>721</v>
      </c>
      <c r="I131">
        <v>15000</v>
      </c>
      <c r="J131">
        <v>133375846</v>
      </c>
      <c r="K131" t="s">
        <v>722</v>
      </c>
      <c r="L131" t="s">
        <v>278</v>
      </c>
      <c r="M131" t="s">
        <v>24310</v>
      </c>
      <c r="N131">
        <v>207839</v>
      </c>
      <c r="O131">
        <v>16948</v>
      </c>
      <c r="P131" t="s">
        <v>723</v>
      </c>
      <c r="Q131">
        <v>2</v>
      </c>
      <c r="R131" t="s">
        <v>724</v>
      </c>
      <c r="S131" t="s">
        <v>725</v>
      </c>
      <c r="T131">
        <v>435</v>
      </c>
      <c r="U131" t="s">
        <v>36</v>
      </c>
      <c r="V131" t="s">
        <v>37</v>
      </c>
      <c r="W131" t="s">
        <v>38</v>
      </c>
      <c r="X131" s="2">
        <v>150000000</v>
      </c>
      <c r="Y131">
        <v>2009</v>
      </c>
      <c r="Z131">
        <v>745</v>
      </c>
      <c r="AA131">
        <v>6.7</v>
      </c>
      <c r="AB131">
        <v>2.35</v>
      </c>
      <c r="AC131">
        <v>0</v>
      </c>
    </row>
    <row r="132" spans="1:29" x14ac:dyDescent="0.25">
      <c r="A132" t="str">
        <f t="shared" si="2"/>
        <v>tt0800369</v>
      </c>
      <c r="B132" t="s">
        <v>28</v>
      </c>
      <c r="C132" t="s">
        <v>726</v>
      </c>
      <c r="D132">
        <v>516</v>
      </c>
      <c r="E132">
        <v>115</v>
      </c>
      <c r="F132">
        <v>0</v>
      </c>
      <c r="G132">
        <v>12000</v>
      </c>
      <c r="H132" t="s">
        <v>713</v>
      </c>
      <c r="I132">
        <v>26000</v>
      </c>
      <c r="J132">
        <v>181015141</v>
      </c>
      <c r="K132" t="s">
        <v>41</v>
      </c>
      <c r="L132" t="s">
        <v>89</v>
      </c>
      <c r="M132" t="s">
        <v>24311</v>
      </c>
      <c r="N132">
        <v>536314</v>
      </c>
      <c r="O132">
        <v>60059</v>
      </c>
      <c r="P132" t="s">
        <v>648</v>
      </c>
      <c r="Q132">
        <v>1</v>
      </c>
      <c r="R132" t="s">
        <v>727</v>
      </c>
      <c r="S132" t="s">
        <v>728</v>
      </c>
      <c r="T132">
        <v>738</v>
      </c>
      <c r="U132" t="s">
        <v>36</v>
      </c>
      <c r="V132" t="s">
        <v>37</v>
      </c>
      <c r="W132" t="s">
        <v>38</v>
      </c>
      <c r="X132" s="2">
        <v>150000000</v>
      </c>
      <c r="Y132">
        <v>2011</v>
      </c>
      <c r="Z132">
        <v>20000</v>
      </c>
      <c r="AA132">
        <v>7</v>
      </c>
      <c r="AB132">
        <v>2.35</v>
      </c>
      <c r="AC132">
        <v>63000</v>
      </c>
    </row>
    <row r="133" spans="1:29" x14ac:dyDescent="0.25">
      <c r="A133" t="str">
        <f t="shared" si="2"/>
        <v>tt0397892</v>
      </c>
      <c r="B133" t="s">
        <v>28</v>
      </c>
      <c r="C133" t="s">
        <v>729</v>
      </c>
      <c r="D133">
        <v>225</v>
      </c>
      <c r="E133">
        <v>96</v>
      </c>
      <c r="F133">
        <v>59</v>
      </c>
      <c r="G133">
        <v>699</v>
      </c>
      <c r="H133" t="s">
        <v>730</v>
      </c>
      <c r="I133">
        <v>17000</v>
      </c>
      <c r="J133">
        <v>114053579</v>
      </c>
      <c r="K133" t="s">
        <v>731</v>
      </c>
      <c r="L133" t="s">
        <v>418</v>
      </c>
      <c r="M133" t="s">
        <v>24312</v>
      </c>
      <c r="N133">
        <v>146766</v>
      </c>
      <c r="O133">
        <v>20007</v>
      </c>
      <c r="P133" t="s">
        <v>732</v>
      </c>
      <c r="Q133">
        <v>0</v>
      </c>
      <c r="R133" t="s">
        <v>733</v>
      </c>
      <c r="S133" t="s">
        <v>734</v>
      </c>
      <c r="T133">
        <v>178</v>
      </c>
      <c r="U133" t="s">
        <v>36</v>
      </c>
      <c r="V133" t="s">
        <v>37</v>
      </c>
      <c r="W133" t="s">
        <v>86</v>
      </c>
      <c r="X133" s="2">
        <v>150000000</v>
      </c>
      <c r="Y133">
        <v>2008</v>
      </c>
      <c r="Z133">
        <v>759</v>
      </c>
      <c r="AA133">
        <v>6.9</v>
      </c>
      <c r="AB133">
        <v>1.85</v>
      </c>
      <c r="AC133">
        <v>0</v>
      </c>
    </row>
    <row r="134" spans="1:29" x14ac:dyDescent="0.25">
      <c r="A134" t="str">
        <f t="shared" si="2"/>
        <v>tt0436339</v>
      </c>
      <c r="B134" t="s">
        <v>28</v>
      </c>
      <c r="C134" t="s">
        <v>735</v>
      </c>
      <c r="D134">
        <v>145</v>
      </c>
      <c r="E134">
        <v>88</v>
      </c>
      <c r="F134">
        <v>12</v>
      </c>
      <c r="G134">
        <v>182</v>
      </c>
      <c r="H134" t="s">
        <v>736</v>
      </c>
      <c r="I134">
        <v>730</v>
      </c>
      <c r="J134">
        <v>119420252</v>
      </c>
      <c r="K134" t="s">
        <v>737</v>
      </c>
      <c r="L134" t="s">
        <v>738</v>
      </c>
      <c r="M134" t="s">
        <v>24313</v>
      </c>
      <c r="N134">
        <v>33042</v>
      </c>
      <c r="O134">
        <v>2217</v>
      </c>
      <c r="P134" t="s">
        <v>739</v>
      </c>
      <c r="Q134">
        <v>0</v>
      </c>
      <c r="R134" t="s">
        <v>740</v>
      </c>
      <c r="S134" t="s">
        <v>741</v>
      </c>
      <c r="T134">
        <v>90</v>
      </c>
      <c r="U134" t="s">
        <v>36</v>
      </c>
      <c r="V134" t="s">
        <v>37</v>
      </c>
      <c r="W134" t="s">
        <v>86</v>
      </c>
      <c r="X134" s="2">
        <v>150000000</v>
      </c>
      <c r="Y134">
        <v>2009</v>
      </c>
      <c r="Z134">
        <v>607</v>
      </c>
      <c r="AA134">
        <v>5.0999999999999996</v>
      </c>
      <c r="AB134">
        <v>2.35</v>
      </c>
      <c r="AC134">
        <v>0</v>
      </c>
    </row>
    <row r="135" spans="1:29" x14ac:dyDescent="0.25">
      <c r="A135" t="str">
        <f t="shared" si="2"/>
        <v>tt1646987</v>
      </c>
      <c r="B135" t="s">
        <v>28</v>
      </c>
      <c r="C135" t="s">
        <v>742</v>
      </c>
      <c r="D135">
        <v>310</v>
      </c>
      <c r="E135">
        <v>99</v>
      </c>
      <c r="F135">
        <v>473</v>
      </c>
      <c r="G135">
        <v>502</v>
      </c>
      <c r="H135" t="s">
        <v>743</v>
      </c>
      <c r="I135">
        <v>14000</v>
      </c>
      <c r="J135">
        <v>83640426</v>
      </c>
      <c r="K135" t="s">
        <v>41</v>
      </c>
      <c r="L135" t="s">
        <v>199</v>
      </c>
      <c r="M135" t="s">
        <v>24314</v>
      </c>
      <c r="N135">
        <v>152826</v>
      </c>
      <c r="O135">
        <v>16184</v>
      </c>
      <c r="P135" t="s">
        <v>744</v>
      </c>
      <c r="Q135">
        <v>0</v>
      </c>
      <c r="R135" t="s">
        <v>745</v>
      </c>
      <c r="S135" t="s">
        <v>746</v>
      </c>
      <c r="T135">
        <v>253</v>
      </c>
      <c r="U135" t="s">
        <v>36</v>
      </c>
      <c r="V135" t="s">
        <v>37</v>
      </c>
      <c r="W135" t="s">
        <v>38</v>
      </c>
      <c r="X135" s="2">
        <v>150000000</v>
      </c>
      <c r="Y135">
        <v>2012</v>
      </c>
      <c r="Z135">
        <v>897</v>
      </c>
      <c r="AA135">
        <v>5.8</v>
      </c>
      <c r="AB135">
        <v>1.85</v>
      </c>
      <c r="AC135">
        <v>19000</v>
      </c>
    </row>
    <row r="136" spans="1:29" x14ac:dyDescent="0.25">
      <c r="A136" t="str">
        <f t="shared" si="2"/>
        <v>tt1077368</v>
      </c>
      <c r="B136" t="s">
        <v>28</v>
      </c>
      <c r="C136" t="s">
        <v>221</v>
      </c>
      <c r="D136">
        <v>526</v>
      </c>
      <c r="E136">
        <v>113</v>
      </c>
      <c r="F136">
        <v>13000</v>
      </c>
      <c r="G136">
        <v>16000</v>
      </c>
      <c r="H136" t="s">
        <v>418</v>
      </c>
      <c r="I136">
        <v>40000</v>
      </c>
      <c r="J136">
        <v>79711678</v>
      </c>
      <c r="K136" t="s">
        <v>747</v>
      </c>
      <c r="L136" t="s">
        <v>42</v>
      </c>
      <c r="M136" t="s">
        <v>24315</v>
      </c>
      <c r="N136">
        <v>199039</v>
      </c>
      <c r="O136">
        <v>80849</v>
      </c>
      <c r="P136" t="s">
        <v>176</v>
      </c>
      <c r="Q136">
        <v>7</v>
      </c>
      <c r="R136" t="s">
        <v>748</v>
      </c>
      <c r="S136" t="s">
        <v>749</v>
      </c>
      <c r="T136">
        <v>479</v>
      </c>
      <c r="U136" t="s">
        <v>36</v>
      </c>
      <c r="V136" t="s">
        <v>37</v>
      </c>
      <c r="W136" t="s">
        <v>38</v>
      </c>
      <c r="X136" s="2">
        <v>100000000</v>
      </c>
      <c r="Y136">
        <v>2012</v>
      </c>
      <c r="Z136">
        <v>17000</v>
      </c>
      <c r="AA136">
        <v>6.2</v>
      </c>
      <c r="AB136">
        <v>1.85</v>
      </c>
      <c r="AC136">
        <v>82000</v>
      </c>
    </row>
    <row r="137" spans="1:29" x14ac:dyDescent="0.25">
      <c r="A137" t="str">
        <f t="shared" si="2"/>
        <v>tt2381249</v>
      </c>
      <c r="B137" t="s">
        <v>28</v>
      </c>
      <c r="C137" t="s">
        <v>750</v>
      </c>
      <c r="D137">
        <v>465</v>
      </c>
      <c r="E137">
        <v>131</v>
      </c>
      <c r="F137">
        <v>188</v>
      </c>
      <c r="G137">
        <v>641</v>
      </c>
      <c r="H137" t="s">
        <v>751</v>
      </c>
      <c r="I137">
        <v>10000</v>
      </c>
      <c r="J137">
        <v>195000874</v>
      </c>
      <c r="K137" t="s">
        <v>48</v>
      </c>
      <c r="L137" t="s">
        <v>447</v>
      </c>
      <c r="M137" t="s">
        <v>24316</v>
      </c>
      <c r="N137">
        <v>232187</v>
      </c>
      <c r="O137">
        <v>21840</v>
      </c>
      <c r="P137" t="s">
        <v>752</v>
      </c>
      <c r="Q137">
        <v>0</v>
      </c>
      <c r="R137" t="s">
        <v>753</v>
      </c>
      <c r="S137" t="s">
        <v>754</v>
      </c>
      <c r="T137">
        <v>440</v>
      </c>
      <c r="U137" t="s">
        <v>36</v>
      </c>
      <c r="V137" t="s">
        <v>755</v>
      </c>
      <c r="W137" t="s">
        <v>38</v>
      </c>
      <c r="X137" s="2">
        <v>150000000</v>
      </c>
      <c r="Y137">
        <v>2015</v>
      </c>
      <c r="Z137">
        <v>10000</v>
      </c>
      <c r="AA137">
        <v>7.4</v>
      </c>
      <c r="AB137">
        <v>2.35</v>
      </c>
      <c r="AC137">
        <v>47000</v>
      </c>
    </row>
    <row r="138" spans="1:29" x14ac:dyDescent="0.25">
      <c r="A138" t="str">
        <f t="shared" si="2"/>
        <v>tt0780653</v>
      </c>
      <c r="B138" t="s">
        <v>28</v>
      </c>
      <c r="C138" t="s">
        <v>756</v>
      </c>
      <c r="D138">
        <v>357</v>
      </c>
      <c r="E138">
        <v>119</v>
      </c>
      <c r="F138">
        <v>394</v>
      </c>
      <c r="G138">
        <v>162</v>
      </c>
      <c r="H138" t="s">
        <v>757</v>
      </c>
      <c r="I138">
        <v>12000</v>
      </c>
      <c r="J138">
        <v>61937495</v>
      </c>
      <c r="K138" t="s">
        <v>758</v>
      </c>
      <c r="L138" t="s">
        <v>648</v>
      </c>
      <c r="M138" t="s">
        <v>24317</v>
      </c>
      <c r="N138">
        <v>89442</v>
      </c>
      <c r="O138">
        <v>13071</v>
      </c>
      <c r="P138" t="s">
        <v>759</v>
      </c>
      <c r="Q138">
        <v>0</v>
      </c>
      <c r="R138" t="s">
        <v>760</v>
      </c>
      <c r="S138" t="s">
        <v>761</v>
      </c>
      <c r="T138">
        <v>432</v>
      </c>
      <c r="U138" t="s">
        <v>36</v>
      </c>
      <c r="V138" t="s">
        <v>37</v>
      </c>
      <c r="W138" t="s">
        <v>499</v>
      </c>
      <c r="X138" s="2">
        <v>150000000</v>
      </c>
      <c r="Y138">
        <v>2010</v>
      </c>
      <c r="Z138">
        <v>490</v>
      </c>
      <c r="AA138">
        <v>5.8</v>
      </c>
      <c r="AB138">
        <v>1.85</v>
      </c>
      <c r="AC138">
        <v>0</v>
      </c>
    </row>
    <row r="139" spans="1:29" x14ac:dyDescent="0.25">
      <c r="A139" t="str">
        <f t="shared" si="2"/>
        <v>tt0918940</v>
      </c>
      <c r="B139" t="s">
        <v>28</v>
      </c>
      <c r="C139" t="s">
        <v>93</v>
      </c>
      <c r="D139">
        <v>248</v>
      </c>
      <c r="E139">
        <v>110</v>
      </c>
      <c r="F139">
        <v>282</v>
      </c>
      <c r="G139">
        <v>103</v>
      </c>
      <c r="H139" t="s">
        <v>197</v>
      </c>
      <c r="I139">
        <v>11000</v>
      </c>
      <c r="J139">
        <v>124051759</v>
      </c>
      <c r="K139" t="s">
        <v>181</v>
      </c>
      <c r="L139" t="s">
        <v>49</v>
      </c>
      <c r="M139" t="s">
        <v>24244</v>
      </c>
      <c r="N139">
        <v>42372</v>
      </c>
      <c r="O139">
        <v>21175</v>
      </c>
      <c r="P139" t="s">
        <v>385</v>
      </c>
      <c r="Q139">
        <v>2</v>
      </c>
      <c r="R139" t="s">
        <v>386</v>
      </c>
      <c r="S139" t="s">
        <v>387</v>
      </c>
      <c r="T139">
        <v>239</v>
      </c>
      <c r="U139" t="s">
        <v>36</v>
      </c>
      <c r="V139" t="s">
        <v>37</v>
      </c>
      <c r="W139" t="s">
        <v>38</v>
      </c>
      <c r="X139" s="2">
        <v>180000000</v>
      </c>
      <c r="Y139">
        <v>2016</v>
      </c>
      <c r="Z139">
        <v>10000</v>
      </c>
      <c r="AA139">
        <v>6.6</v>
      </c>
      <c r="AB139">
        <v>2.35</v>
      </c>
      <c r="AC139">
        <v>29000</v>
      </c>
    </row>
    <row r="140" spans="1:29" x14ac:dyDescent="0.25">
      <c r="A140" t="str">
        <f t="shared" si="2"/>
        <v>tt0389790</v>
      </c>
      <c r="B140" t="s">
        <v>28</v>
      </c>
      <c r="C140" t="s">
        <v>762</v>
      </c>
      <c r="D140">
        <v>194</v>
      </c>
      <c r="E140">
        <v>91</v>
      </c>
      <c r="F140">
        <v>58</v>
      </c>
      <c r="G140">
        <v>826</v>
      </c>
      <c r="H140" t="s">
        <v>763</v>
      </c>
      <c r="I140">
        <v>2000</v>
      </c>
      <c r="J140">
        <v>126597121</v>
      </c>
      <c r="K140" t="s">
        <v>403</v>
      </c>
      <c r="L140" t="s">
        <v>764</v>
      </c>
      <c r="M140" t="s">
        <v>24318</v>
      </c>
      <c r="N140">
        <v>105902</v>
      </c>
      <c r="O140">
        <v>6576</v>
      </c>
      <c r="P140" t="s">
        <v>765</v>
      </c>
      <c r="Q140">
        <v>0</v>
      </c>
      <c r="R140" t="s">
        <v>766</v>
      </c>
      <c r="S140" t="s">
        <v>767</v>
      </c>
      <c r="T140">
        <v>206</v>
      </c>
      <c r="U140" t="s">
        <v>36</v>
      </c>
      <c r="V140" t="s">
        <v>37</v>
      </c>
      <c r="W140" t="s">
        <v>86</v>
      </c>
      <c r="X140" s="2">
        <v>150000000</v>
      </c>
      <c r="Y140">
        <v>2007</v>
      </c>
      <c r="Z140">
        <v>852</v>
      </c>
      <c r="AA140">
        <v>6.2</v>
      </c>
      <c r="AB140">
        <v>1.85</v>
      </c>
      <c r="AC140">
        <v>0</v>
      </c>
    </row>
    <row r="141" spans="1:29" x14ac:dyDescent="0.25">
      <c r="A141" t="str">
        <f t="shared" si="2"/>
        <v>tt1302011</v>
      </c>
      <c r="B141" t="s">
        <v>28</v>
      </c>
      <c r="C141" t="s">
        <v>768</v>
      </c>
      <c r="D141">
        <v>284</v>
      </c>
      <c r="E141">
        <v>90</v>
      </c>
      <c r="F141">
        <v>90</v>
      </c>
      <c r="G141">
        <v>15</v>
      </c>
      <c r="H141" t="s">
        <v>377</v>
      </c>
      <c r="I141">
        <v>11000</v>
      </c>
      <c r="J141">
        <v>165230261</v>
      </c>
      <c r="K141" t="s">
        <v>681</v>
      </c>
      <c r="L141" t="s">
        <v>482</v>
      </c>
      <c r="M141" t="s">
        <v>24319</v>
      </c>
      <c r="N141">
        <v>182718</v>
      </c>
      <c r="O141">
        <v>21015</v>
      </c>
      <c r="P141" t="s">
        <v>769</v>
      </c>
      <c r="Q141">
        <v>0</v>
      </c>
      <c r="R141" t="s">
        <v>770</v>
      </c>
      <c r="S141" t="s">
        <v>771</v>
      </c>
      <c r="T141">
        <v>209</v>
      </c>
      <c r="U141" t="s">
        <v>36</v>
      </c>
      <c r="V141" t="s">
        <v>37</v>
      </c>
      <c r="W141" t="s">
        <v>86</v>
      </c>
      <c r="X141" s="2">
        <v>150000000</v>
      </c>
      <c r="Y141">
        <v>2011</v>
      </c>
      <c r="Z141">
        <v>10000</v>
      </c>
      <c r="AA141">
        <v>7.3</v>
      </c>
      <c r="AB141">
        <v>2.35</v>
      </c>
      <c r="AC141">
        <v>20000</v>
      </c>
    </row>
    <row r="142" spans="1:29" x14ac:dyDescent="0.25">
      <c r="A142" t="str">
        <f t="shared" si="2"/>
        <v>tt0938283</v>
      </c>
      <c r="B142" t="s">
        <v>28</v>
      </c>
      <c r="C142" t="s">
        <v>772</v>
      </c>
      <c r="D142">
        <v>280</v>
      </c>
      <c r="E142">
        <v>103</v>
      </c>
      <c r="F142">
        <v>0</v>
      </c>
      <c r="G142">
        <v>346</v>
      </c>
      <c r="H142" t="s">
        <v>773</v>
      </c>
      <c r="I142">
        <v>1000</v>
      </c>
      <c r="J142">
        <v>131564731</v>
      </c>
      <c r="K142" t="s">
        <v>131</v>
      </c>
      <c r="L142" t="s">
        <v>774</v>
      </c>
      <c r="M142" t="s">
        <v>24320</v>
      </c>
      <c r="N142">
        <v>118951</v>
      </c>
      <c r="O142">
        <v>2857</v>
      </c>
      <c r="P142" t="s">
        <v>775</v>
      </c>
      <c r="Q142">
        <v>0</v>
      </c>
      <c r="R142" t="s">
        <v>776</v>
      </c>
      <c r="S142" t="s">
        <v>777</v>
      </c>
      <c r="T142">
        <v>1382</v>
      </c>
      <c r="U142" t="s">
        <v>36</v>
      </c>
      <c r="V142" t="s">
        <v>37</v>
      </c>
      <c r="W142" t="s">
        <v>86</v>
      </c>
      <c r="X142" s="2">
        <v>150000000</v>
      </c>
      <c r="Y142">
        <v>2010</v>
      </c>
      <c r="Z142">
        <v>756</v>
      </c>
      <c r="AA142">
        <v>4.2</v>
      </c>
      <c r="AB142">
        <v>2.35</v>
      </c>
      <c r="AC142">
        <v>18000</v>
      </c>
    </row>
    <row r="143" spans="1:29" x14ac:dyDescent="0.25">
      <c r="A143" t="str">
        <f t="shared" si="2"/>
        <v>tt0317919</v>
      </c>
      <c r="B143" t="s">
        <v>28</v>
      </c>
      <c r="C143" t="s">
        <v>302</v>
      </c>
      <c r="D143">
        <v>310</v>
      </c>
      <c r="E143">
        <v>124</v>
      </c>
      <c r="F143">
        <v>14000</v>
      </c>
      <c r="G143">
        <v>979</v>
      </c>
      <c r="H143" t="s">
        <v>447</v>
      </c>
      <c r="I143">
        <v>22000</v>
      </c>
      <c r="J143">
        <v>133382309</v>
      </c>
      <c r="K143" t="s">
        <v>48</v>
      </c>
      <c r="L143" t="s">
        <v>593</v>
      </c>
      <c r="M143" t="s">
        <v>24321</v>
      </c>
      <c r="N143">
        <v>256695</v>
      </c>
      <c r="O143">
        <v>34817</v>
      </c>
      <c r="P143" t="s">
        <v>309</v>
      </c>
      <c r="Q143">
        <v>0</v>
      </c>
      <c r="R143" t="s">
        <v>778</v>
      </c>
      <c r="S143" t="s">
        <v>779</v>
      </c>
      <c r="T143">
        <v>871</v>
      </c>
      <c r="U143" t="s">
        <v>36</v>
      </c>
      <c r="V143" t="s">
        <v>37</v>
      </c>
      <c r="W143" t="s">
        <v>38</v>
      </c>
      <c r="X143" s="2">
        <v>150000000</v>
      </c>
      <c r="Y143">
        <v>2006</v>
      </c>
      <c r="Z143">
        <v>10000</v>
      </c>
      <c r="AA143">
        <v>6.9</v>
      </c>
      <c r="AB143">
        <v>2.35</v>
      </c>
      <c r="AC143">
        <v>0</v>
      </c>
    </row>
    <row r="144" spans="1:29" x14ac:dyDescent="0.25">
      <c r="A144" t="str">
        <f t="shared" si="2"/>
        <v>tt2334879</v>
      </c>
      <c r="B144" t="s">
        <v>28</v>
      </c>
      <c r="C144" t="s">
        <v>367</v>
      </c>
      <c r="D144">
        <v>339</v>
      </c>
      <c r="E144">
        <v>131</v>
      </c>
      <c r="F144">
        <v>776</v>
      </c>
      <c r="G144">
        <v>256</v>
      </c>
      <c r="H144" t="s">
        <v>780</v>
      </c>
      <c r="I144">
        <v>17000</v>
      </c>
      <c r="J144">
        <v>73103784</v>
      </c>
      <c r="K144" t="s">
        <v>781</v>
      </c>
      <c r="L144" t="s">
        <v>381</v>
      </c>
      <c r="M144" t="s">
        <v>24322</v>
      </c>
      <c r="N144">
        <v>164238</v>
      </c>
      <c r="O144">
        <v>18204</v>
      </c>
      <c r="P144" t="s">
        <v>782</v>
      </c>
      <c r="Q144">
        <v>2</v>
      </c>
      <c r="R144" t="s">
        <v>783</v>
      </c>
      <c r="S144" t="s">
        <v>784</v>
      </c>
      <c r="T144">
        <v>434</v>
      </c>
      <c r="U144" t="s">
        <v>36</v>
      </c>
      <c r="V144" t="s">
        <v>37</v>
      </c>
      <c r="W144" t="s">
        <v>38</v>
      </c>
      <c r="X144" s="2">
        <v>150000000</v>
      </c>
      <c r="Y144">
        <v>2013</v>
      </c>
      <c r="Z144">
        <v>551</v>
      </c>
      <c r="AA144">
        <v>6.4</v>
      </c>
      <c r="AB144">
        <v>2.35</v>
      </c>
      <c r="AC144">
        <v>33000</v>
      </c>
    </row>
    <row r="145" spans="1:29" x14ac:dyDescent="0.25">
      <c r="A145" t="str">
        <f t="shared" si="2"/>
        <v>tt1305591</v>
      </c>
      <c r="B145" t="s">
        <v>28</v>
      </c>
      <c r="C145" t="s">
        <v>785</v>
      </c>
      <c r="D145">
        <v>132</v>
      </c>
      <c r="E145">
        <v>88</v>
      </c>
      <c r="F145">
        <v>25</v>
      </c>
      <c r="G145">
        <v>433</v>
      </c>
      <c r="H145" t="s">
        <v>786</v>
      </c>
      <c r="I145">
        <v>921</v>
      </c>
      <c r="J145">
        <v>21379315</v>
      </c>
      <c r="K145" t="s">
        <v>409</v>
      </c>
      <c r="L145" t="s">
        <v>787</v>
      </c>
      <c r="M145" t="s">
        <v>24323</v>
      </c>
      <c r="N145">
        <v>17590</v>
      </c>
      <c r="O145">
        <v>2652</v>
      </c>
      <c r="P145" t="s">
        <v>788</v>
      </c>
      <c r="Q145">
        <v>0</v>
      </c>
      <c r="R145" t="s">
        <v>789</v>
      </c>
      <c r="S145" t="s">
        <v>790</v>
      </c>
      <c r="T145">
        <v>112</v>
      </c>
      <c r="U145" t="s">
        <v>36</v>
      </c>
      <c r="V145" t="s">
        <v>37</v>
      </c>
      <c r="W145" t="s">
        <v>86</v>
      </c>
      <c r="X145" s="2">
        <v>150000000</v>
      </c>
      <c r="Y145">
        <v>2011</v>
      </c>
      <c r="Z145">
        <v>562</v>
      </c>
      <c r="AA145">
        <v>5.4</v>
      </c>
      <c r="AB145">
        <v>2.35</v>
      </c>
      <c r="AC145">
        <v>0</v>
      </c>
    </row>
    <row r="146" spans="1:29" x14ac:dyDescent="0.25">
      <c r="A146" t="str">
        <f t="shared" si="2"/>
        <v>tt0424095</v>
      </c>
      <c r="B146" t="s">
        <v>28</v>
      </c>
      <c r="C146" t="s">
        <v>791</v>
      </c>
      <c r="D146">
        <v>135</v>
      </c>
      <c r="E146">
        <v>85</v>
      </c>
      <c r="F146">
        <v>42</v>
      </c>
      <c r="G146">
        <v>586</v>
      </c>
      <c r="H146" t="s">
        <v>186</v>
      </c>
      <c r="I146">
        <v>20000</v>
      </c>
      <c r="J146">
        <v>64459316</v>
      </c>
      <c r="K146" t="s">
        <v>403</v>
      </c>
      <c r="L146" t="s">
        <v>228</v>
      </c>
      <c r="M146" t="s">
        <v>24324</v>
      </c>
      <c r="N146">
        <v>85086</v>
      </c>
      <c r="O146">
        <v>35161</v>
      </c>
      <c r="P146" t="s">
        <v>792</v>
      </c>
      <c r="Q146">
        <v>0</v>
      </c>
      <c r="R146" t="s">
        <v>793</v>
      </c>
      <c r="S146" t="s">
        <v>794</v>
      </c>
      <c r="T146">
        <v>122</v>
      </c>
      <c r="U146" t="s">
        <v>36</v>
      </c>
      <c r="V146" t="s">
        <v>53</v>
      </c>
      <c r="W146" t="s">
        <v>86</v>
      </c>
      <c r="X146" s="2">
        <v>149000000</v>
      </c>
      <c r="Y146">
        <v>2006</v>
      </c>
      <c r="Z146">
        <v>14000</v>
      </c>
      <c r="AA146">
        <v>6.7</v>
      </c>
      <c r="AB146">
        <v>1.85</v>
      </c>
      <c r="AC146">
        <v>0</v>
      </c>
    </row>
    <row r="147" spans="1:29" x14ac:dyDescent="0.25">
      <c r="A147" t="str">
        <f t="shared" si="2"/>
        <v>tt3332064</v>
      </c>
      <c r="B147" t="s">
        <v>28</v>
      </c>
      <c r="C147" t="s">
        <v>795</v>
      </c>
      <c r="D147">
        <v>256</v>
      </c>
      <c r="E147">
        <v>111</v>
      </c>
      <c r="F147">
        <v>456</v>
      </c>
      <c r="G147">
        <v>394</v>
      </c>
      <c r="H147" t="s">
        <v>796</v>
      </c>
      <c r="I147">
        <v>20000</v>
      </c>
      <c r="J147">
        <v>34964818</v>
      </c>
      <c r="K147" t="s">
        <v>175</v>
      </c>
      <c r="L147" t="s">
        <v>228</v>
      </c>
      <c r="M147" t="s">
        <v>24325</v>
      </c>
      <c r="N147">
        <v>39956</v>
      </c>
      <c r="O147">
        <v>21393</v>
      </c>
      <c r="P147" t="s">
        <v>797</v>
      </c>
      <c r="Q147">
        <v>4</v>
      </c>
      <c r="R147" t="s">
        <v>798</v>
      </c>
      <c r="S147" t="s">
        <v>799</v>
      </c>
      <c r="T147">
        <v>186</v>
      </c>
      <c r="U147" t="s">
        <v>36</v>
      </c>
      <c r="V147" t="s">
        <v>37</v>
      </c>
      <c r="W147" t="s">
        <v>86</v>
      </c>
      <c r="X147" s="2">
        <v>150000000</v>
      </c>
      <c r="Y147">
        <v>2015</v>
      </c>
      <c r="Z147">
        <v>548</v>
      </c>
      <c r="AA147">
        <v>5.8</v>
      </c>
      <c r="AB147">
        <v>2.35</v>
      </c>
      <c r="AC147">
        <v>24000</v>
      </c>
    </row>
    <row r="148" spans="1:29" x14ac:dyDescent="0.25">
      <c r="A148" t="str">
        <f t="shared" si="2"/>
        <v>tt0864835</v>
      </c>
      <c r="B148" t="s">
        <v>28</v>
      </c>
      <c r="C148" t="s">
        <v>800</v>
      </c>
      <c r="D148">
        <v>196</v>
      </c>
      <c r="E148">
        <v>92</v>
      </c>
      <c r="F148">
        <v>50</v>
      </c>
      <c r="G148">
        <v>517</v>
      </c>
      <c r="H148" t="s">
        <v>801</v>
      </c>
      <c r="I148">
        <v>3000</v>
      </c>
      <c r="J148">
        <v>111505642</v>
      </c>
      <c r="K148" t="s">
        <v>530</v>
      </c>
      <c r="L148" t="s">
        <v>802</v>
      </c>
      <c r="M148" t="s">
        <v>24326</v>
      </c>
      <c r="N148">
        <v>47900</v>
      </c>
      <c r="O148">
        <v>5810</v>
      </c>
      <c r="P148" t="s">
        <v>803</v>
      </c>
      <c r="Q148">
        <v>2</v>
      </c>
      <c r="R148" t="s">
        <v>804</v>
      </c>
      <c r="S148" t="s">
        <v>805</v>
      </c>
      <c r="T148">
        <v>130</v>
      </c>
      <c r="U148" t="s">
        <v>36</v>
      </c>
      <c r="V148" t="s">
        <v>37</v>
      </c>
      <c r="W148" t="s">
        <v>86</v>
      </c>
      <c r="X148" s="2">
        <v>145000000</v>
      </c>
      <c r="Y148">
        <v>2014</v>
      </c>
      <c r="Z148">
        <v>1000</v>
      </c>
      <c r="AA148">
        <v>6.9</v>
      </c>
      <c r="AB148">
        <v>1.85</v>
      </c>
      <c r="AC148">
        <v>11000</v>
      </c>
    </row>
    <row r="149" spans="1:29" x14ac:dyDescent="0.25">
      <c r="A149" t="str">
        <f t="shared" si="2"/>
        <v>tt0332452</v>
      </c>
      <c r="B149" t="s">
        <v>28</v>
      </c>
      <c r="C149" t="s">
        <v>604</v>
      </c>
      <c r="D149">
        <v>220</v>
      </c>
      <c r="E149">
        <v>196</v>
      </c>
      <c r="F149">
        <v>249</v>
      </c>
      <c r="G149">
        <v>844</v>
      </c>
      <c r="H149" t="s">
        <v>40</v>
      </c>
      <c r="I149">
        <v>11000</v>
      </c>
      <c r="J149">
        <v>133228348</v>
      </c>
      <c r="K149" t="s">
        <v>806</v>
      </c>
      <c r="L149" t="s">
        <v>293</v>
      </c>
      <c r="M149" t="s">
        <v>24327</v>
      </c>
      <c r="N149">
        <v>381672</v>
      </c>
      <c r="O149">
        <v>17944</v>
      </c>
      <c r="P149" t="s">
        <v>807</v>
      </c>
      <c r="Q149">
        <v>2</v>
      </c>
      <c r="R149" t="s">
        <v>808</v>
      </c>
      <c r="S149" t="s">
        <v>809</v>
      </c>
      <c r="T149">
        <v>1694</v>
      </c>
      <c r="U149" t="s">
        <v>36</v>
      </c>
      <c r="V149" t="s">
        <v>37</v>
      </c>
      <c r="W149" t="s">
        <v>499</v>
      </c>
      <c r="X149" s="2">
        <v>175000000</v>
      </c>
      <c r="Y149">
        <v>2004</v>
      </c>
      <c r="Z149">
        <v>5000</v>
      </c>
      <c r="AA149">
        <v>7.2</v>
      </c>
      <c r="AB149">
        <v>2.35</v>
      </c>
      <c r="AC149">
        <v>0</v>
      </c>
    </row>
    <row r="150" spans="1:29" x14ac:dyDescent="0.25">
      <c r="A150" t="str">
        <f t="shared" si="2"/>
        <v>tt1277953</v>
      </c>
      <c r="B150" t="s">
        <v>28</v>
      </c>
      <c r="C150" t="s">
        <v>679</v>
      </c>
      <c r="D150">
        <v>211</v>
      </c>
      <c r="E150">
        <v>93</v>
      </c>
      <c r="F150">
        <v>35</v>
      </c>
      <c r="G150">
        <v>436</v>
      </c>
      <c r="H150" t="s">
        <v>810</v>
      </c>
      <c r="I150">
        <v>851</v>
      </c>
      <c r="J150">
        <v>216366733</v>
      </c>
      <c r="K150" t="s">
        <v>403</v>
      </c>
      <c r="L150" t="s">
        <v>680</v>
      </c>
      <c r="M150" t="s">
        <v>24328</v>
      </c>
      <c r="N150">
        <v>119213</v>
      </c>
      <c r="O150">
        <v>2444</v>
      </c>
      <c r="P150" t="s">
        <v>683</v>
      </c>
      <c r="Q150">
        <v>0</v>
      </c>
      <c r="R150" t="s">
        <v>811</v>
      </c>
      <c r="S150" t="s">
        <v>812</v>
      </c>
      <c r="T150">
        <v>154</v>
      </c>
      <c r="U150" t="s">
        <v>36</v>
      </c>
      <c r="V150" t="s">
        <v>37</v>
      </c>
      <c r="W150" t="s">
        <v>86</v>
      </c>
      <c r="X150" s="2">
        <v>145000000</v>
      </c>
      <c r="Y150">
        <v>2012</v>
      </c>
      <c r="Z150">
        <v>770</v>
      </c>
      <c r="AA150">
        <v>6.9</v>
      </c>
      <c r="AB150">
        <v>1.85</v>
      </c>
      <c r="AC150">
        <v>17000</v>
      </c>
    </row>
    <row r="151" spans="1:29" x14ac:dyDescent="0.25">
      <c r="A151" t="str">
        <f t="shared" si="2"/>
        <v>tt0246460</v>
      </c>
      <c r="B151" t="s">
        <v>635</v>
      </c>
      <c r="C151" t="s">
        <v>813</v>
      </c>
      <c r="D151">
        <v>264</v>
      </c>
      <c r="E151">
        <v>133</v>
      </c>
      <c r="F151">
        <v>93</v>
      </c>
      <c r="G151">
        <v>746</v>
      </c>
      <c r="H151" t="s">
        <v>814</v>
      </c>
      <c r="I151">
        <v>769</v>
      </c>
      <c r="J151">
        <v>160201106</v>
      </c>
      <c r="K151" t="s">
        <v>48</v>
      </c>
      <c r="L151" t="s">
        <v>815</v>
      </c>
      <c r="M151" t="s">
        <v>24329</v>
      </c>
      <c r="N151">
        <v>169914</v>
      </c>
      <c r="O151">
        <v>2538</v>
      </c>
      <c r="P151" t="s">
        <v>816</v>
      </c>
      <c r="Q151">
        <v>0</v>
      </c>
      <c r="R151" t="s">
        <v>817</v>
      </c>
      <c r="S151" t="s">
        <v>818</v>
      </c>
      <c r="T151">
        <v>1185</v>
      </c>
      <c r="U151" t="s">
        <v>36</v>
      </c>
      <c r="V151" t="s">
        <v>53</v>
      </c>
      <c r="W151" t="s">
        <v>38</v>
      </c>
      <c r="X151" s="2">
        <v>142000000</v>
      </c>
      <c r="Y151">
        <v>2002</v>
      </c>
      <c r="Z151">
        <v>766</v>
      </c>
      <c r="AA151">
        <v>6.1</v>
      </c>
      <c r="AB151">
        <v>2.35</v>
      </c>
      <c r="AC151">
        <v>0</v>
      </c>
    </row>
    <row r="152" spans="1:29" x14ac:dyDescent="0.25">
      <c r="A152" t="str">
        <f t="shared" si="2"/>
        <v>tt1289401</v>
      </c>
      <c r="B152" t="s">
        <v>28</v>
      </c>
      <c r="C152" t="s">
        <v>819</v>
      </c>
      <c r="D152">
        <v>464</v>
      </c>
      <c r="E152">
        <v>116</v>
      </c>
      <c r="F152">
        <v>176</v>
      </c>
      <c r="G152">
        <v>322</v>
      </c>
      <c r="H152" t="s">
        <v>820</v>
      </c>
      <c r="I152">
        <v>783</v>
      </c>
      <c r="J152">
        <v>118099659</v>
      </c>
      <c r="K152" t="s">
        <v>821</v>
      </c>
      <c r="L152" t="s">
        <v>822</v>
      </c>
      <c r="M152" t="s">
        <v>24330</v>
      </c>
      <c r="N152">
        <v>69757</v>
      </c>
      <c r="O152">
        <v>2097</v>
      </c>
      <c r="P152" t="s">
        <v>823</v>
      </c>
      <c r="Q152">
        <v>4</v>
      </c>
      <c r="R152" t="s">
        <v>824</v>
      </c>
      <c r="S152" t="s">
        <v>825</v>
      </c>
      <c r="T152">
        <v>1211</v>
      </c>
      <c r="U152" t="s">
        <v>36</v>
      </c>
      <c r="V152" t="s">
        <v>37</v>
      </c>
      <c r="W152" t="s">
        <v>38</v>
      </c>
      <c r="X152" s="2">
        <v>144000000</v>
      </c>
      <c r="Y152">
        <v>2016</v>
      </c>
      <c r="Z152">
        <v>370</v>
      </c>
      <c r="AA152">
        <v>5.5</v>
      </c>
      <c r="AB152">
        <v>2.35</v>
      </c>
      <c r="AC152">
        <v>62000</v>
      </c>
    </row>
    <row r="153" spans="1:29" x14ac:dyDescent="0.25">
      <c r="A153" t="str">
        <f t="shared" si="2"/>
        <v>tt0120591</v>
      </c>
      <c r="B153" t="s">
        <v>28</v>
      </c>
      <c r="C153" t="s">
        <v>241</v>
      </c>
      <c r="D153">
        <v>167</v>
      </c>
      <c r="E153">
        <v>153</v>
      </c>
      <c r="F153">
        <v>0</v>
      </c>
      <c r="G153">
        <v>537</v>
      </c>
      <c r="H153" t="s">
        <v>236</v>
      </c>
      <c r="I153">
        <v>13000</v>
      </c>
      <c r="J153">
        <v>201573391</v>
      </c>
      <c r="K153" t="s">
        <v>198</v>
      </c>
      <c r="L153" t="s">
        <v>826</v>
      </c>
      <c r="M153" t="s">
        <v>24331</v>
      </c>
      <c r="N153">
        <v>322395</v>
      </c>
      <c r="O153">
        <v>26029</v>
      </c>
      <c r="P153" t="s">
        <v>827</v>
      </c>
      <c r="Q153">
        <v>0</v>
      </c>
      <c r="R153" t="s">
        <v>828</v>
      </c>
      <c r="S153" t="s">
        <v>829</v>
      </c>
      <c r="T153">
        <v>1171</v>
      </c>
      <c r="U153" t="s">
        <v>36</v>
      </c>
      <c r="V153" t="s">
        <v>37</v>
      </c>
      <c r="W153" t="s">
        <v>38</v>
      </c>
      <c r="X153" s="2">
        <v>140000000</v>
      </c>
      <c r="Y153">
        <v>1998</v>
      </c>
      <c r="Z153">
        <v>12000</v>
      </c>
      <c r="AA153">
        <v>6.6</v>
      </c>
      <c r="AB153">
        <v>2.35</v>
      </c>
      <c r="AC153">
        <v>11000</v>
      </c>
    </row>
    <row r="154" spans="1:29" x14ac:dyDescent="0.25">
      <c r="A154" t="str">
        <f t="shared" si="2"/>
        <v>tt0120912</v>
      </c>
      <c r="B154" t="s">
        <v>28</v>
      </c>
      <c r="C154" t="s">
        <v>143</v>
      </c>
      <c r="D154">
        <v>208</v>
      </c>
      <c r="E154">
        <v>88</v>
      </c>
      <c r="F154">
        <v>188</v>
      </c>
      <c r="G154">
        <v>826</v>
      </c>
      <c r="H154" t="s">
        <v>830</v>
      </c>
      <c r="I154">
        <v>10000</v>
      </c>
      <c r="J154">
        <v>190418803</v>
      </c>
      <c r="K154" t="s">
        <v>831</v>
      </c>
      <c r="L154" t="s">
        <v>146</v>
      </c>
      <c r="M154" t="s">
        <v>24332</v>
      </c>
      <c r="N154">
        <v>270207</v>
      </c>
      <c r="O154">
        <v>14823</v>
      </c>
      <c r="P154" t="s">
        <v>765</v>
      </c>
      <c r="Q154">
        <v>2</v>
      </c>
      <c r="R154" t="s">
        <v>832</v>
      </c>
      <c r="S154" t="s">
        <v>833</v>
      </c>
      <c r="T154">
        <v>606</v>
      </c>
      <c r="U154" t="s">
        <v>36</v>
      </c>
      <c r="V154" t="s">
        <v>37</v>
      </c>
      <c r="W154" t="s">
        <v>38</v>
      </c>
      <c r="X154" s="2">
        <v>140000000</v>
      </c>
      <c r="Y154">
        <v>2002</v>
      </c>
      <c r="Z154">
        <v>3000</v>
      </c>
      <c r="AA154">
        <v>6.1</v>
      </c>
      <c r="AB154">
        <v>1.85</v>
      </c>
      <c r="AC154">
        <v>2000</v>
      </c>
    </row>
    <row r="155" spans="1:29" x14ac:dyDescent="0.25">
      <c r="A155" t="str">
        <f t="shared" si="2"/>
        <v>tt0442933</v>
      </c>
      <c r="B155" t="s">
        <v>28</v>
      </c>
      <c r="C155" t="s">
        <v>373</v>
      </c>
      <c r="D155">
        <v>287</v>
      </c>
      <c r="E155">
        <v>115</v>
      </c>
      <c r="F155">
        <v>0</v>
      </c>
      <c r="G155">
        <v>964</v>
      </c>
      <c r="H155" t="s">
        <v>648</v>
      </c>
      <c r="I155">
        <v>18000</v>
      </c>
      <c r="J155">
        <v>82161969</v>
      </c>
      <c r="K155" t="s">
        <v>834</v>
      </c>
      <c r="L155" t="s">
        <v>376</v>
      </c>
      <c r="M155" t="s">
        <v>24333</v>
      </c>
      <c r="N155">
        <v>142440</v>
      </c>
      <c r="O155">
        <v>31523</v>
      </c>
      <c r="P155" t="s">
        <v>835</v>
      </c>
      <c r="Q155">
        <v>1</v>
      </c>
      <c r="R155" t="s">
        <v>836</v>
      </c>
      <c r="S155" t="s">
        <v>837</v>
      </c>
      <c r="T155">
        <v>505</v>
      </c>
      <c r="U155" t="s">
        <v>36</v>
      </c>
      <c r="V155" t="s">
        <v>37</v>
      </c>
      <c r="W155" t="s">
        <v>38</v>
      </c>
      <c r="X155" s="2">
        <v>150000000</v>
      </c>
      <c r="Y155">
        <v>2007</v>
      </c>
      <c r="Z155">
        <v>12000</v>
      </c>
      <c r="AA155">
        <v>6.3</v>
      </c>
      <c r="AB155">
        <v>2.35</v>
      </c>
      <c r="AC155">
        <v>3000</v>
      </c>
    </row>
    <row r="156" spans="1:29" x14ac:dyDescent="0.25">
      <c r="A156" t="str">
        <f t="shared" si="2"/>
        <v>tt2267968</v>
      </c>
      <c r="B156" t="s">
        <v>28</v>
      </c>
      <c r="C156" t="s">
        <v>838</v>
      </c>
      <c r="D156">
        <v>210</v>
      </c>
      <c r="E156">
        <v>95</v>
      </c>
      <c r="F156">
        <v>5</v>
      </c>
      <c r="G156">
        <v>967</v>
      </c>
      <c r="H156" t="s">
        <v>482</v>
      </c>
      <c r="I156">
        <v>24000</v>
      </c>
      <c r="J156">
        <v>143523463</v>
      </c>
      <c r="K156" t="s">
        <v>681</v>
      </c>
      <c r="L156" t="s">
        <v>75</v>
      </c>
      <c r="M156" t="s">
        <v>24334</v>
      </c>
      <c r="N156">
        <v>64322</v>
      </c>
      <c r="O156">
        <v>36095</v>
      </c>
      <c r="P156" t="s">
        <v>839</v>
      </c>
      <c r="Q156">
        <v>0</v>
      </c>
      <c r="R156" t="s">
        <v>840</v>
      </c>
      <c r="S156" t="s">
        <v>841</v>
      </c>
      <c r="T156">
        <v>145</v>
      </c>
      <c r="U156" t="s">
        <v>36</v>
      </c>
      <c r="V156" t="s">
        <v>37</v>
      </c>
      <c r="W156" t="s">
        <v>86</v>
      </c>
      <c r="X156" s="2">
        <v>145000000</v>
      </c>
      <c r="Y156">
        <v>2016</v>
      </c>
      <c r="Z156">
        <v>11000</v>
      </c>
      <c r="AA156">
        <v>7.2</v>
      </c>
      <c r="AB156">
        <v>2.35</v>
      </c>
      <c r="AC156">
        <v>24000</v>
      </c>
    </row>
    <row r="157" spans="1:29" x14ac:dyDescent="0.25">
      <c r="A157" t="str">
        <f t="shared" si="2"/>
        <v>tt1229238</v>
      </c>
      <c r="B157" t="s">
        <v>28</v>
      </c>
      <c r="C157" t="s">
        <v>515</v>
      </c>
      <c r="D157">
        <v>432</v>
      </c>
      <c r="E157">
        <v>133</v>
      </c>
      <c r="F157">
        <v>663</v>
      </c>
      <c r="G157">
        <v>690</v>
      </c>
      <c r="H157" t="s">
        <v>751</v>
      </c>
      <c r="I157">
        <v>10000</v>
      </c>
      <c r="J157">
        <v>209364921</v>
      </c>
      <c r="K157" t="s">
        <v>48</v>
      </c>
      <c r="L157" t="s">
        <v>447</v>
      </c>
      <c r="M157" t="s">
        <v>24335</v>
      </c>
      <c r="N157">
        <v>365104</v>
      </c>
      <c r="O157">
        <v>21768</v>
      </c>
      <c r="P157" t="s">
        <v>842</v>
      </c>
      <c r="Q157">
        <v>3</v>
      </c>
      <c r="R157" t="s">
        <v>843</v>
      </c>
      <c r="S157" t="s">
        <v>844</v>
      </c>
      <c r="T157">
        <v>512</v>
      </c>
      <c r="U157" t="s">
        <v>36</v>
      </c>
      <c r="V157" t="s">
        <v>37</v>
      </c>
      <c r="W157" t="s">
        <v>38</v>
      </c>
      <c r="X157" s="2">
        <v>145000000</v>
      </c>
      <c r="Y157">
        <v>2011</v>
      </c>
      <c r="Z157">
        <v>10000</v>
      </c>
      <c r="AA157">
        <v>7.4</v>
      </c>
      <c r="AB157">
        <v>2.35</v>
      </c>
      <c r="AC157">
        <v>35000</v>
      </c>
    </row>
    <row r="158" spans="1:29" x14ac:dyDescent="0.25">
      <c r="A158" t="str">
        <f t="shared" si="2"/>
        <v>tt1446192</v>
      </c>
      <c r="B158" t="s">
        <v>28</v>
      </c>
      <c r="C158" t="s">
        <v>845</v>
      </c>
      <c r="D158">
        <v>256</v>
      </c>
      <c r="E158">
        <v>97</v>
      </c>
      <c r="F158">
        <v>52</v>
      </c>
      <c r="G158">
        <v>161</v>
      </c>
      <c r="H158" t="s">
        <v>846</v>
      </c>
      <c r="I158">
        <v>20000</v>
      </c>
      <c r="J158">
        <v>103400692</v>
      </c>
      <c r="K158" t="s">
        <v>536</v>
      </c>
      <c r="L158" t="s">
        <v>228</v>
      </c>
      <c r="M158" t="s">
        <v>24336</v>
      </c>
      <c r="N158">
        <v>123553</v>
      </c>
      <c r="O158">
        <v>20645</v>
      </c>
      <c r="P158" t="s">
        <v>847</v>
      </c>
      <c r="Q158">
        <v>0</v>
      </c>
      <c r="R158" t="s">
        <v>848</v>
      </c>
      <c r="S158" t="s">
        <v>849</v>
      </c>
      <c r="T158">
        <v>174</v>
      </c>
      <c r="U158" t="s">
        <v>36</v>
      </c>
      <c r="V158" t="s">
        <v>37</v>
      </c>
      <c r="W158" t="s">
        <v>86</v>
      </c>
      <c r="X158" s="2">
        <v>145000000</v>
      </c>
      <c r="Y158">
        <v>2012</v>
      </c>
      <c r="Z158">
        <v>315</v>
      </c>
      <c r="AA158">
        <v>7.3</v>
      </c>
      <c r="AB158">
        <v>1.85</v>
      </c>
      <c r="AC158">
        <v>25000</v>
      </c>
    </row>
    <row r="159" spans="1:29" x14ac:dyDescent="0.25">
      <c r="A159" t="str">
        <f t="shared" si="2"/>
        <v>tt0369441</v>
      </c>
      <c r="B159" t="s">
        <v>28</v>
      </c>
      <c r="C159" t="s">
        <v>850</v>
      </c>
      <c r="D159">
        <v>135</v>
      </c>
      <c r="E159">
        <v>90</v>
      </c>
      <c r="F159">
        <v>23</v>
      </c>
      <c r="G159">
        <v>233</v>
      </c>
      <c r="H159" t="s">
        <v>851</v>
      </c>
      <c r="I159">
        <v>957</v>
      </c>
      <c r="J159">
        <v>110332737</v>
      </c>
      <c r="K159" t="s">
        <v>852</v>
      </c>
      <c r="L159" t="s">
        <v>853</v>
      </c>
      <c r="M159" t="s">
        <v>24337</v>
      </c>
      <c r="N159">
        <v>110788</v>
      </c>
      <c r="O159">
        <v>1997</v>
      </c>
      <c r="P159" t="s">
        <v>854</v>
      </c>
      <c r="Q159">
        <v>1</v>
      </c>
      <c r="R159" t="s">
        <v>855</v>
      </c>
      <c r="S159" t="s">
        <v>856</v>
      </c>
      <c r="T159">
        <v>258</v>
      </c>
      <c r="U159" t="s">
        <v>36</v>
      </c>
      <c r="V159" t="s">
        <v>37</v>
      </c>
      <c r="W159" t="s">
        <v>38</v>
      </c>
      <c r="X159" s="2">
        <v>100000000</v>
      </c>
      <c r="Y159">
        <v>2005</v>
      </c>
      <c r="Z159">
        <v>550</v>
      </c>
      <c r="AA159">
        <v>6.1</v>
      </c>
      <c r="AB159">
        <v>2.35</v>
      </c>
      <c r="AC159">
        <v>2000</v>
      </c>
    </row>
    <row r="160" spans="1:29" x14ac:dyDescent="0.25">
      <c r="A160" t="str">
        <f t="shared" si="2"/>
        <v>tt0325710</v>
      </c>
      <c r="B160" t="s">
        <v>28</v>
      </c>
      <c r="C160" t="s">
        <v>857</v>
      </c>
      <c r="D160">
        <v>190</v>
      </c>
      <c r="E160">
        <v>154</v>
      </c>
      <c r="F160">
        <v>380</v>
      </c>
      <c r="G160">
        <v>445</v>
      </c>
      <c r="H160" t="s">
        <v>858</v>
      </c>
      <c r="I160">
        <v>10000</v>
      </c>
      <c r="J160">
        <v>111110575</v>
      </c>
      <c r="K160" t="s">
        <v>859</v>
      </c>
      <c r="L160" t="s">
        <v>447</v>
      </c>
      <c r="M160" t="s">
        <v>24338</v>
      </c>
      <c r="N160">
        <v>317166</v>
      </c>
      <c r="O160">
        <v>11945</v>
      </c>
      <c r="P160" t="s">
        <v>860</v>
      </c>
      <c r="Q160">
        <v>1</v>
      </c>
      <c r="R160" t="s">
        <v>861</v>
      </c>
      <c r="S160" t="s">
        <v>862</v>
      </c>
      <c r="T160">
        <v>928</v>
      </c>
      <c r="U160" t="s">
        <v>36</v>
      </c>
      <c r="V160" t="s">
        <v>37</v>
      </c>
      <c r="W160" t="s">
        <v>499</v>
      </c>
      <c r="X160" s="2">
        <v>140000000</v>
      </c>
      <c r="Y160">
        <v>2003</v>
      </c>
      <c r="Z160">
        <v>956</v>
      </c>
      <c r="AA160">
        <v>7.7</v>
      </c>
      <c r="AB160">
        <v>2.35</v>
      </c>
      <c r="AC160">
        <v>0</v>
      </c>
    </row>
    <row r="161" spans="1:29" x14ac:dyDescent="0.25">
      <c r="A161" t="str">
        <f t="shared" si="2"/>
        <v>tt1528100</v>
      </c>
      <c r="B161" t="s">
        <v>28</v>
      </c>
      <c r="C161" t="s">
        <v>164</v>
      </c>
      <c r="D161">
        <v>314</v>
      </c>
      <c r="E161">
        <v>150</v>
      </c>
      <c r="F161">
        <v>0</v>
      </c>
      <c r="G161">
        <v>748</v>
      </c>
      <c r="H161" t="s">
        <v>863</v>
      </c>
      <c r="I161">
        <v>23000</v>
      </c>
      <c r="J161">
        <v>65007045</v>
      </c>
      <c r="K161" t="s">
        <v>864</v>
      </c>
      <c r="L161" t="s">
        <v>55</v>
      </c>
      <c r="M161" t="s">
        <v>24339</v>
      </c>
      <c r="N161">
        <v>128682</v>
      </c>
      <c r="O161">
        <v>26490</v>
      </c>
      <c r="P161" t="s">
        <v>865</v>
      </c>
      <c r="Q161">
        <v>0</v>
      </c>
      <c r="R161" t="s">
        <v>866</v>
      </c>
      <c r="S161" t="s">
        <v>867</v>
      </c>
      <c r="T161">
        <v>657</v>
      </c>
      <c r="U161" t="s">
        <v>36</v>
      </c>
      <c r="V161" t="s">
        <v>53</v>
      </c>
      <c r="W161" t="s">
        <v>38</v>
      </c>
      <c r="X161" s="2">
        <v>140000000</v>
      </c>
      <c r="Y161">
        <v>2014</v>
      </c>
      <c r="Z161">
        <v>893</v>
      </c>
      <c r="AA161">
        <v>6.1</v>
      </c>
      <c r="AB161">
        <v>2.35</v>
      </c>
      <c r="AC161">
        <v>51000</v>
      </c>
    </row>
    <row r="162" spans="1:29" x14ac:dyDescent="0.25">
      <c r="A162" t="str">
        <f t="shared" si="2"/>
        <v>tt0796366</v>
      </c>
      <c r="B162" t="s">
        <v>28</v>
      </c>
      <c r="C162" t="s">
        <v>302</v>
      </c>
      <c r="D162">
        <v>518</v>
      </c>
      <c r="E162">
        <v>127</v>
      </c>
      <c r="F162">
        <v>14000</v>
      </c>
      <c r="G162">
        <v>981</v>
      </c>
      <c r="H162" t="s">
        <v>868</v>
      </c>
      <c r="I162">
        <v>26000</v>
      </c>
      <c r="J162">
        <v>257704099</v>
      </c>
      <c r="K162" t="s">
        <v>67</v>
      </c>
      <c r="L162" t="s">
        <v>89</v>
      </c>
      <c r="M162" t="s">
        <v>24340</v>
      </c>
      <c r="N162">
        <v>504419</v>
      </c>
      <c r="O162">
        <v>39284</v>
      </c>
      <c r="P162" t="s">
        <v>303</v>
      </c>
      <c r="Q162">
        <v>0</v>
      </c>
      <c r="R162" t="s">
        <v>869</v>
      </c>
      <c r="S162" t="s">
        <v>870</v>
      </c>
      <c r="T162">
        <v>1559</v>
      </c>
      <c r="U162" t="s">
        <v>36</v>
      </c>
      <c r="V162" t="s">
        <v>37</v>
      </c>
      <c r="W162" t="s">
        <v>38</v>
      </c>
      <c r="X162" s="2">
        <v>150000000</v>
      </c>
      <c r="Y162">
        <v>2009</v>
      </c>
      <c r="Z162">
        <v>12000</v>
      </c>
      <c r="AA162">
        <v>8</v>
      </c>
      <c r="AB162">
        <v>2.35</v>
      </c>
      <c r="AC162">
        <v>19000</v>
      </c>
    </row>
    <row r="163" spans="1:29" x14ac:dyDescent="0.25">
      <c r="A163" t="str">
        <f t="shared" si="2"/>
        <v>tt0145487</v>
      </c>
      <c r="B163" t="s">
        <v>28</v>
      </c>
      <c r="C163" t="s">
        <v>72</v>
      </c>
      <c r="D163">
        <v>291</v>
      </c>
      <c r="E163">
        <v>121</v>
      </c>
      <c r="F163">
        <v>0</v>
      </c>
      <c r="G163">
        <v>4000</v>
      </c>
      <c r="H163" t="s">
        <v>73</v>
      </c>
      <c r="I163">
        <v>24000</v>
      </c>
      <c r="J163">
        <v>403706375</v>
      </c>
      <c r="K163" t="s">
        <v>213</v>
      </c>
      <c r="L163" t="s">
        <v>75</v>
      </c>
      <c r="M163" t="s">
        <v>24341</v>
      </c>
      <c r="N163">
        <v>544665</v>
      </c>
      <c r="O163">
        <v>40484</v>
      </c>
      <c r="P163" t="s">
        <v>76</v>
      </c>
      <c r="Q163">
        <v>0</v>
      </c>
      <c r="R163" t="s">
        <v>871</v>
      </c>
      <c r="S163" t="s">
        <v>872</v>
      </c>
      <c r="T163">
        <v>2012</v>
      </c>
      <c r="U163" t="s">
        <v>36</v>
      </c>
      <c r="V163" t="s">
        <v>37</v>
      </c>
      <c r="W163" t="s">
        <v>38</v>
      </c>
      <c r="X163" s="2">
        <v>139000000</v>
      </c>
      <c r="Y163">
        <v>2002</v>
      </c>
      <c r="Z163">
        <v>11000</v>
      </c>
      <c r="AA163">
        <v>7.3</v>
      </c>
      <c r="AB163">
        <v>1.85</v>
      </c>
      <c r="AC163">
        <v>5000</v>
      </c>
    </row>
    <row r="164" spans="1:29" x14ac:dyDescent="0.25">
      <c r="A164" t="str">
        <f t="shared" si="2"/>
        <v>tt1646971</v>
      </c>
      <c r="B164" t="s">
        <v>28</v>
      </c>
      <c r="C164" t="s">
        <v>545</v>
      </c>
      <c r="D164">
        <v>292</v>
      </c>
      <c r="E164">
        <v>102</v>
      </c>
      <c r="F164">
        <v>255</v>
      </c>
      <c r="G164">
        <v>953</v>
      </c>
      <c r="H164" t="s">
        <v>559</v>
      </c>
      <c r="I164">
        <v>18000</v>
      </c>
      <c r="J164">
        <v>176997107</v>
      </c>
      <c r="K164" t="s">
        <v>873</v>
      </c>
      <c r="L164" t="s">
        <v>547</v>
      </c>
      <c r="M164" t="s">
        <v>24342</v>
      </c>
      <c r="N164">
        <v>221128</v>
      </c>
      <c r="O164">
        <v>23378</v>
      </c>
      <c r="P164" t="s">
        <v>546</v>
      </c>
      <c r="Q164">
        <v>5</v>
      </c>
      <c r="R164" t="s">
        <v>874</v>
      </c>
      <c r="S164" t="s">
        <v>875</v>
      </c>
      <c r="T164">
        <v>343</v>
      </c>
      <c r="U164" t="s">
        <v>36</v>
      </c>
      <c r="V164" t="s">
        <v>37</v>
      </c>
      <c r="W164" t="s">
        <v>86</v>
      </c>
      <c r="X164" s="2">
        <v>145000000</v>
      </c>
      <c r="Y164">
        <v>2014</v>
      </c>
      <c r="Z164">
        <v>3000</v>
      </c>
      <c r="AA164">
        <v>7.9</v>
      </c>
      <c r="AB164">
        <v>2.35</v>
      </c>
      <c r="AC164">
        <v>46000</v>
      </c>
    </row>
    <row r="165" spans="1:29" x14ac:dyDescent="0.25">
      <c r="A165" t="str">
        <f t="shared" si="2"/>
        <v>tt2404233</v>
      </c>
      <c r="B165" t="s">
        <v>28</v>
      </c>
      <c r="C165" t="s">
        <v>876</v>
      </c>
      <c r="D165">
        <v>184</v>
      </c>
      <c r="E165">
        <v>126</v>
      </c>
      <c r="F165">
        <v>295</v>
      </c>
      <c r="G165">
        <v>284</v>
      </c>
      <c r="H165" t="s">
        <v>877</v>
      </c>
      <c r="I165">
        <v>18000</v>
      </c>
      <c r="J165">
        <v>31141074</v>
      </c>
      <c r="K165" t="s">
        <v>41</v>
      </c>
      <c r="L165" t="s">
        <v>547</v>
      </c>
      <c r="M165" t="s">
        <v>24343</v>
      </c>
      <c r="N165">
        <v>51892</v>
      </c>
      <c r="O165">
        <v>19769</v>
      </c>
      <c r="P165" t="s">
        <v>878</v>
      </c>
      <c r="Q165">
        <v>4</v>
      </c>
      <c r="R165" t="s">
        <v>879</v>
      </c>
      <c r="S165" t="s">
        <v>880</v>
      </c>
      <c r="T165">
        <v>273</v>
      </c>
      <c r="U165" t="s">
        <v>36</v>
      </c>
      <c r="V165" t="s">
        <v>37</v>
      </c>
      <c r="W165" t="s">
        <v>38</v>
      </c>
      <c r="X165" s="2">
        <v>140000000</v>
      </c>
      <c r="Y165">
        <v>2016</v>
      </c>
      <c r="Z165">
        <v>934</v>
      </c>
      <c r="AA165">
        <v>5.5</v>
      </c>
      <c r="AB165">
        <v>2.35</v>
      </c>
      <c r="AC165">
        <v>24000</v>
      </c>
    </row>
    <row r="166" spans="1:29" x14ac:dyDescent="0.25">
      <c r="A166" t="str">
        <f t="shared" si="2"/>
        <v>tt0382992</v>
      </c>
      <c r="B166" t="s">
        <v>28</v>
      </c>
      <c r="C166" t="s">
        <v>426</v>
      </c>
      <c r="D166">
        <v>145</v>
      </c>
      <c r="E166">
        <v>121</v>
      </c>
      <c r="F166">
        <v>357</v>
      </c>
      <c r="G166">
        <v>653</v>
      </c>
      <c r="H166" t="s">
        <v>881</v>
      </c>
      <c r="I166">
        <v>820</v>
      </c>
      <c r="J166">
        <v>31704416</v>
      </c>
      <c r="K166" t="s">
        <v>198</v>
      </c>
      <c r="L166" t="s">
        <v>882</v>
      </c>
      <c r="M166" t="s">
        <v>24344</v>
      </c>
      <c r="N166">
        <v>45455</v>
      </c>
      <c r="O166">
        <v>2705</v>
      </c>
      <c r="P166" t="s">
        <v>883</v>
      </c>
      <c r="Q166">
        <v>0</v>
      </c>
      <c r="R166" t="s">
        <v>884</v>
      </c>
      <c r="S166" t="s">
        <v>885</v>
      </c>
      <c r="T166">
        <v>388</v>
      </c>
      <c r="U166" t="s">
        <v>36</v>
      </c>
      <c r="V166" t="s">
        <v>37</v>
      </c>
      <c r="W166" t="s">
        <v>38</v>
      </c>
      <c r="X166" s="2">
        <v>135000000</v>
      </c>
      <c r="Y166">
        <v>2005</v>
      </c>
      <c r="Z166">
        <v>780</v>
      </c>
      <c r="AA166">
        <v>5</v>
      </c>
      <c r="AB166">
        <v>2.35</v>
      </c>
      <c r="AC166">
        <v>0</v>
      </c>
    </row>
    <row r="167" spans="1:29" x14ac:dyDescent="0.25">
      <c r="A167" t="str">
        <f t="shared" si="2"/>
        <v>tt0409459</v>
      </c>
      <c r="B167" t="s">
        <v>28</v>
      </c>
      <c r="C167" t="s">
        <v>100</v>
      </c>
      <c r="D167">
        <v>451</v>
      </c>
      <c r="E167">
        <v>215</v>
      </c>
      <c r="F167">
        <v>0</v>
      </c>
      <c r="G167">
        <v>413</v>
      </c>
      <c r="H167" t="s">
        <v>886</v>
      </c>
      <c r="I167">
        <v>986</v>
      </c>
      <c r="J167">
        <v>107503316</v>
      </c>
      <c r="K167" t="s">
        <v>887</v>
      </c>
      <c r="L167" t="s">
        <v>888</v>
      </c>
      <c r="M167" t="s">
        <v>24345</v>
      </c>
      <c r="N167">
        <v>392474</v>
      </c>
      <c r="O167">
        <v>2530</v>
      </c>
      <c r="P167" t="s">
        <v>889</v>
      </c>
      <c r="Q167">
        <v>1</v>
      </c>
      <c r="R167" t="s">
        <v>890</v>
      </c>
      <c r="S167" t="s">
        <v>891</v>
      </c>
      <c r="T167">
        <v>1229</v>
      </c>
      <c r="U167" t="s">
        <v>36</v>
      </c>
      <c r="V167" t="s">
        <v>37</v>
      </c>
      <c r="W167" t="s">
        <v>499</v>
      </c>
      <c r="X167" s="2">
        <v>130000000</v>
      </c>
      <c r="Y167">
        <v>2009</v>
      </c>
      <c r="Z167">
        <v>745</v>
      </c>
      <c r="AA167">
        <v>7.7</v>
      </c>
      <c r="AB167">
        <v>2.35</v>
      </c>
      <c r="AC167">
        <v>18000</v>
      </c>
    </row>
    <row r="168" spans="1:29" x14ac:dyDescent="0.25">
      <c r="A168" t="str">
        <f t="shared" si="2"/>
        <v>tt0122151</v>
      </c>
      <c r="B168" t="s">
        <v>28</v>
      </c>
      <c r="C168" t="s">
        <v>892</v>
      </c>
      <c r="D168">
        <v>141</v>
      </c>
      <c r="E168">
        <v>127</v>
      </c>
      <c r="F168">
        <v>503</v>
      </c>
      <c r="G168">
        <v>91</v>
      </c>
      <c r="H168" t="s">
        <v>893</v>
      </c>
      <c r="I168">
        <v>5000</v>
      </c>
      <c r="J168">
        <v>129734803</v>
      </c>
      <c r="K168" t="s">
        <v>288</v>
      </c>
      <c r="L168" t="s">
        <v>429</v>
      </c>
      <c r="M168" t="s">
        <v>24346</v>
      </c>
      <c r="N168">
        <v>127497</v>
      </c>
      <c r="O168">
        <v>6171</v>
      </c>
      <c r="P168" t="s">
        <v>894</v>
      </c>
      <c r="Q168">
        <v>2</v>
      </c>
      <c r="R168" t="s">
        <v>895</v>
      </c>
      <c r="S168" t="s">
        <v>896</v>
      </c>
      <c r="T168">
        <v>287</v>
      </c>
      <c r="U168" t="s">
        <v>36</v>
      </c>
      <c r="V168" t="s">
        <v>37</v>
      </c>
      <c r="W168" t="s">
        <v>499</v>
      </c>
      <c r="X168" s="2">
        <v>140000000</v>
      </c>
      <c r="Y168">
        <v>1998</v>
      </c>
      <c r="Z168">
        <v>808</v>
      </c>
      <c r="AA168">
        <v>6.6</v>
      </c>
      <c r="AB168">
        <v>2.35</v>
      </c>
      <c r="AC168">
        <v>0</v>
      </c>
    </row>
    <row r="169" spans="1:29" x14ac:dyDescent="0.25">
      <c r="A169" t="str">
        <f t="shared" si="2"/>
        <v>tt0286716</v>
      </c>
      <c r="B169" t="s">
        <v>28</v>
      </c>
      <c r="C169" t="s">
        <v>897</v>
      </c>
      <c r="D169">
        <v>267</v>
      </c>
      <c r="E169">
        <v>138</v>
      </c>
      <c r="F169">
        <v>0</v>
      </c>
      <c r="G169">
        <v>258</v>
      </c>
      <c r="H169" t="s">
        <v>898</v>
      </c>
      <c r="I169">
        <v>820</v>
      </c>
      <c r="J169">
        <v>132122995</v>
      </c>
      <c r="K169" t="s">
        <v>552</v>
      </c>
      <c r="L169" t="s">
        <v>899</v>
      </c>
      <c r="M169" t="s">
        <v>24347</v>
      </c>
      <c r="N169">
        <v>212106</v>
      </c>
      <c r="O169">
        <v>1814</v>
      </c>
      <c r="P169" t="s">
        <v>900</v>
      </c>
      <c r="Q169">
        <v>0</v>
      </c>
      <c r="R169" t="s">
        <v>901</v>
      </c>
      <c r="S169" t="s">
        <v>902</v>
      </c>
      <c r="T169">
        <v>1445</v>
      </c>
      <c r="U169" t="s">
        <v>36</v>
      </c>
      <c r="V169" t="s">
        <v>37</v>
      </c>
      <c r="W169" t="s">
        <v>38</v>
      </c>
      <c r="X169" s="2">
        <v>137000000</v>
      </c>
      <c r="Y169">
        <v>2003</v>
      </c>
      <c r="Z169">
        <v>300</v>
      </c>
      <c r="AA169">
        <v>5.7</v>
      </c>
      <c r="AB169">
        <v>1.85</v>
      </c>
      <c r="AC169">
        <v>0</v>
      </c>
    </row>
    <row r="170" spans="1:29" x14ac:dyDescent="0.25">
      <c r="A170" t="str">
        <f t="shared" si="2"/>
        <v>tt1583421</v>
      </c>
      <c r="B170" t="s">
        <v>28</v>
      </c>
      <c r="C170" t="s">
        <v>903</v>
      </c>
      <c r="D170">
        <v>351</v>
      </c>
      <c r="E170">
        <v>122</v>
      </c>
      <c r="F170">
        <v>209</v>
      </c>
      <c r="G170">
        <v>934</v>
      </c>
      <c r="H170" t="s">
        <v>904</v>
      </c>
      <c r="I170">
        <v>17000</v>
      </c>
      <c r="J170">
        <v>122512052</v>
      </c>
      <c r="K170" t="s">
        <v>198</v>
      </c>
      <c r="L170" t="s">
        <v>381</v>
      </c>
      <c r="M170" t="s">
        <v>24348</v>
      </c>
      <c r="N170">
        <v>146352</v>
      </c>
      <c r="O170">
        <v>31958</v>
      </c>
      <c r="P170" t="s">
        <v>877</v>
      </c>
      <c r="Q170">
        <v>6</v>
      </c>
      <c r="R170" t="s">
        <v>905</v>
      </c>
      <c r="S170" t="s">
        <v>906</v>
      </c>
      <c r="T170">
        <v>288</v>
      </c>
      <c r="U170" t="s">
        <v>36</v>
      </c>
      <c r="V170" t="s">
        <v>37</v>
      </c>
      <c r="W170" t="s">
        <v>38</v>
      </c>
      <c r="X170" s="2">
        <v>130000000</v>
      </c>
      <c r="Y170">
        <v>2013</v>
      </c>
      <c r="Z170">
        <v>12000</v>
      </c>
      <c r="AA170">
        <v>5.8</v>
      </c>
      <c r="AB170">
        <v>2.35</v>
      </c>
      <c r="AC170">
        <v>42000</v>
      </c>
    </row>
    <row r="171" spans="1:29" x14ac:dyDescent="0.25">
      <c r="A171" t="str">
        <f t="shared" si="2"/>
        <v>tt0318649</v>
      </c>
      <c r="B171" t="s">
        <v>28</v>
      </c>
      <c r="C171" t="s">
        <v>907</v>
      </c>
      <c r="D171">
        <v>163</v>
      </c>
      <c r="E171">
        <v>124</v>
      </c>
      <c r="F171">
        <v>42</v>
      </c>
      <c r="G171">
        <v>848</v>
      </c>
      <c r="H171" t="s">
        <v>408</v>
      </c>
      <c r="I171">
        <v>11000</v>
      </c>
      <c r="J171">
        <v>68642452</v>
      </c>
      <c r="K171" t="s">
        <v>908</v>
      </c>
      <c r="L171" t="s">
        <v>563</v>
      </c>
      <c r="M171" t="s">
        <v>24349</v>
      </c>
      <c r="N171">
        <v>77673</v>
      </c>
      <c r="O171">
        <v>13073</v>
      </c>
      <c r="P171" t="s">
        <v>402</v>
      </c>
      <c r="Q171">
        <v>3</v>
      </c>
      <c r="R171" t="s">
        <v>909</v>
      </c>
      <c r="S171" t="s">
        <v>910</v>
      </c>
      <c r="T171">
        <v>463</v>
      </c>
      <c r="U171" t="s">
        <v>36</v>
      </c>
      <c r="V171" t="s">
        <v>53</v>
      </c>
      <c r="W171" t="s">
        <v>38</v>
      </c>
      <c r="X171" s="2">
        <v>130000000</v>
      </c>
      <c r="Y171">
        <v>2005</v>
      </c>
      <c r="Z171">
        <v>973</v>
      </c>
      <c r="AA171">
        <v>6</v>
      </c>
      <c r="AB171">
        <v>2.35</v>
      </c>
      <c r="AC171">
        <v>0</v>
      </c>
    </row>
    <row r="172" spans="1:29" x14ac:dyDescent="0.25">
      <c r="A172" t="str">
        <f t="shared" si="2"/>
        <v>tt0173840</v>
      </c>
      <c r="B172" t="s">
        <v>28</v>
      </c>
      <c r="C172" t="s">
        <v>911</v>
      </c>
      <c r="D172">
        <v>166</v>
      </c>
      <c r="E172">
        <v>106</v>
      </c>
      <c r="F172">
        <v>6</v>
      </c>
      <c r="G172">
        <v>422</v>
      </c>
      <c r="H172" t="s">
        <v>912</v>
      </c>
      <c r="I172">
        <v>12000</v>
      </c>
      <c r="J172">
        <v>32131830</v>
      </c>
      <c r="K172" t="s">
        <v>913</v>
      </c>
      <c r="L172" t="s">
        <v>236</v>
      </c>
      <c r="M172" t="s">
        <v>24350</v>
      </c>
      <c r="N172">
        <v>72259</v>
      </c>
      <c r="O172">
        <v>15015</v>
      </c>
      <c r="P172" t="s">
        <v>914</v>
      </c>
      <c r="Q172">
        <v>1</v>
      </c>
      <c r="R172" t="s">
        <v>915</v>
      </c>
      <c r="S172" t="s">
        <v>916</v>
      </c>
      <c r="T172">
        <v>788</v>
      </c>
      <c r="U172" t="s">
        <v>36</v>
      </c>
      <c r="V172" t="s">
        <v>37</v>
      </c>
      <c r="W172" t="s">
        <v>38</v>
      </c>
      <c r="X172" s="2">
        <v>137000000</v>
      </c>
      <c r="Y172">
        <v>2001</v>
      </c>
      <c r="Z172">
        <v>2000</v>
      </c>
      <c r="AA172">
        <v>6.4</v>
      </c>
      <c r="AB172">
        <v>1.85</v>
      </c>
      <c r="AC172">
        <v>0</v>
      </c>
    </row>
    <row r="173" spans="1:29" x14ac:dyDescent="0.25">
      <c r="A173" t="str">
        <f t="shared" si="2"/>
        <v>tt0458339</v>
      </c>
      <c r="B173" t="s">
        <v>28</v>
      </c>
      <c r="C173" t="s">
        <v>756</v>
      </c>
      <c r="D173">
        <v>510</v>
      </c>
      <c r="E173">
        <v>124</v>
      </c>
      <c r="F173">
        <v>394</v>
      </c>
      <c r="G173">
        <v>2000</v>
      </c>
      <c r="H173" t="s">
        <v>621</v>
      </c>
      <c r="I173">
        <v>11000</v>
      </c>
      <c r="J173">
        <v>176636816</v>
      </c>
      <c r="K173" t="s">
        <v>67</v>
      </c>
      <c r="L173" t="s">
        <v>193</v>
      </c>
      <c r="M173" t="s">
        <v>24351</v>
      </c>
      <c r="N173">
        <v>508818</v>
      </c>
      <c r="O173">
        <v>19761</v>
      </c>
      <c r="P173" t="s">
        <v>506</v>
      </c>
      <c r="Q173">
        <v>0</v>
      </c>
      <c r="R173" t="s">
        <v>917</v>
      </c>
      <c r="S173" t="s">
        <v>918</v>
      </c>
      <c r="T173">
        <v>679</v>
      </c>
      <c r="U173" t="s">
        <v>36</v>
      </c>
      <c r="V173" t="s">
        <v>37</v>
      </c>
      <c r="W173" t="s">
        <v>38</v>
      </c>
      <c r="X173" s="2">
        <v>140000000</v>
      </c>
      <c r="Y173">
        <v>2011</v>
      </c>
      <c r="Z173">
        <v>3000</v>
      </c>
      <c r="AA173">
        <v>6.9</v>
      </c>
      <c r="AB173">
        <v>2.35</v>
      </c>
      <c r="AC173">
        <v>46000</v>
      </c>
    </row>
    <row r="174" spans="1:29" x14ac:dyDescent="0.25">
      <c r="A174" t="str">
        <f t="shared" si="2"/>
        <v>tt0143145</v>
      </c>
      <c r="B174" t="s">
        <v>28</v>
      </c>
      <c r="C174" t="s">
        <v>630</v>
      </c>
      <c r="D174">
        <v>197</v>
      </c>
      <c r="E174">
        <v>128</v>
      </c>
      <c r="F174">
        <v>150</v>
      </c>
      <c r="G174">
        <v>244</v>
      </c>
      <c r="H174" t="s">
        <v>919</v>
      </c>
      <c r="I174">
        <v>766</v>
      </c>
      <c r="J174">
        <v>126930660</v>
      </c>
      <c r="K174" t="s">
        <v>48</v>
      </c>
      <c r="L174" t="s">
        <v>814</v>
      </c>
      <c r="M174" t="s">
        <v>24352</v>
      </c>
      <c r="N174">
        <v>157519</v>
      </c>
      <c r="O174">
        <v>2037</v>
      </c>
      <c r="P174" t="s">
        <v>920</v>
      </c>
      <c r="Q174">
        <v>2</v>
      </c>
      <c r="R174" t="s">
        <v>921</v>
      </c>
      <c r="S174" t="s">
        <v>922</v>
      </c>
      <c r="T174">
        <v>683</v>
      </c>
      <c r="U174" t="s">
        <v>36</v>
      </c>
      <c r="V174" t="s">
        <v>53</v>
      </c>
      <c r="W174" t="s">
        <v>38</v>
      </c>
      <c r="X174" s="2">
        <v>135000000</v>
      </c>
      <c r="Y174">
        <v>1999</v>
      </c>
      <c r="Z174">
        <v>536</v>
      </c>
      <c r="AA174">
        <v>6.4</v>
      </c>
      <c r="AB174">
        <v>2.35</v>
      </c>
      <c r="AC174">
        <v>2000</v>
      </c>
    </row>
    <row r="175" spans="1:29" x14ac:dyDescent="0.25">
      <c r="A175" t="str">
        <f t="shared" si="2"/>
        <v>tt0311113</v>
      </c>
      <c r="B175" t="s">
        <v>28</v>
      </c>
      <c r="C175" t="s">
        <v>923</v>
      </c>
      <c r="D175">
        <v>244</v>
      </c>
      <c r="E175">
        <v>138</v>
      </c>
      <c r="F175">
        <v>608</v>
      </c>
      <c r="G175">
        <v>168</v>
      </c>
      <c r="H175" t="s">
        <v>924</v>
      </c>
      <c r="I175">
        <v>613</v>
      </c>
      <c r="J175">
        <v>93926386</v>
      </c>
      <c r="K175" t="s">
        <v>925</v>
      </c>
      <c r="L175" t="s">
        <v>926</v>
      </c>
      <c r="M175" t="s">
        <v>24353</v>
      </c>
      <c r="N175">
        <v>168207</v>
      </c>
      <c r="O175">
        <v>1205</v>
      </c>
      <c r="P175" t="s">
        <v>927</v>
      </c>
      <c r="Q175">
        <v>1</v>
      </c>
      <c r="R175" t="s">
        <v>928</v>
      </c>
      <c r="S175" t="s">
        <v>929</v>
      </c>
      <c r="T175">
        <v>684</v>
      </c>
      <c r="U175" t="s">
        <v>36</v>
      </c>
      <c r="V175" t="s">
        <v>37</v>
      </c>
      <c r="W175" t="s">
        <v>38</v>
      </c>
      <c r="X175" s="2">
        <v>150000000</v>
      </c>
      <c r="Y175">
        <v>2003</v>
      </c>
      <c r="Z175">
        <v>172</v>
      </c>
      <c r="AA175">
        <v>7.4</v>
      </c>
      <c r="AB175">
        <v>2.35</v>
      </c>
      <c r="AC175">
        <v>0</v>
      </c>
    </row>
    <row r="176" spans="1:29" x14ac:dyDescent="0.25">
      <c r="A176" t="str">
        <f t="shared" si="2"/>
        <v>tt1673434</v>
      </c>
      <c r="B176" t="s">
        <v>28</v>
      </c>
      <c r="C176" t="s">
        <v>930</v>
      </c>
      <c r="D176">
        <v>322</v>
      </c>
      <c r="E176">
        <v>115</v>
      </c>
      <c r="F176">
        <v>386</v>
      </c>
      <c r="G176">
        <v>12000</v>
      </c>
      <c r="H176" t="s">
        <v>475</v>
      </c>
      <c r="I176">
        <v>21000</v>
      </c>
      <c r="J176">
        <v>292298923</v>
      </c>
      <c r="K176" t="s">
        <v>931</v>
      </c>
      <c r="L176" t="s">
        <v>653</v>
      </c>
      <c r="M176" t="s">
        <v>24354</v>
      </c>
      <c r="N176">
        <v>185394</v>
      </c>
      <c r="O176">
        <v>59177</v>
      </c>
      <c r="P176" t="s">
        <v>932</v>
      </c>
      <c r="Q176">
        <v>3</v>
      </c>
      <c r="R176" t="s">
        <v>933</v>
      </c>
      <c r="S176" t="s">
        <v>934</v>
      </c>
      <c r="T176">
        <v>329</v>
      </c>
      <c r="U176" t="s">
        <v>36</v>
      </c>
      <c r="V176" t="s">
        <v>37</v>
      </c>
      <c r="W176" t="s">
        <v>38</v>
      </c>
      <c r="X176" s="2">
        <v>120000000</v>
      </c>
      <c r="Y176">
        <v>2012</v>
      </c>
      <c r="Z176">
        <v>17000</v>
      </c>
      <c r="AA176">
        <v>5.5</v>
      </c>
      <c r="AB176">
        <v>2.35</v>
      </c>
      <c r="AC176">
        <v>65000</v>
      </c>
    </row>
    <row r="177" spans="1:29" x14ac:dyDescent="0.25">
      <c r="A177" t="str">
        <f t="shared" si="2"/>
        <v>tt1402488</v>
      </c>
      <c r="B177" t="s">
        <v>28</v>
      </c>
      <c r="C177" t="s">
        <v>716</v>
      </c>
      <c r="D177">
        <v>156</v>
      </c>
      <c r="E177">
        <v>100</v>
      </c>
      <c r="F177">
        <v>750</v>
      </c>
      <c r="G177">
        <v>988</v>
      </c>
      <c r="H177" t="s">
        <v>293</v>
      </c>
      <c r="I177">
        <v>49000</v>
      </c>
      <c r="J177">
        <v>63992328</v>
      </c>
      <c r="K177" t="s">
        <v>935</v>
      </c>
      <c r="L177" t="s">
        <v>688</v>
      </c>
      <c r="M177" t="s">
        <v>24355</v>
      </c>
      <c r="N177">
        <v>32399</v>
      </c>
      <c r="O177">
        <v>62644</v>
      </c>
      <c r="P177" t="s">
        <v>283</v>
      </c>
      <c r="Q177">
        <v>0</v>
      </c>
      <c r="R177" t="s">
        <v>936</v>
      </c>
      <c r="S177" t="s">
        <v>937</v>
      </c>
      <c r="T177">
        <v>79</v>
      </c>
      <c r="U177" t="s">
        <v>36</v>
      </c>
      <c r="V177" t="s">
        <v>318</v>
      </c>
      <c r="W177" t="s">
        <v>86</v>
      </c>
      <c r="X177" s="2">
        <v>135000000</v>
      </c>
      <c r="Y177">
        <v>2011</v>
      </c>
      <c r="Z177">
        <v>11000</v>
      </c>
      <c r="AA177">
        <v>5.9</v>
      </c>
      <c r="AB177">
        <v>2.35</v>
      </c>
      <c r="AC177">
        <v>0</v>
      </c>
    </row>
    <row r="178" spans="1:29" x14ac:dyDescent="0.25">
      <c r="A178" t="str">
        <f t="shared" si="2"/>
        <v>tt0800080</v>
      </c>
      <c r="B178" t="s">
        <v>28</v>
      </c>
      <c r="C178" t="s">
        <v>938</v>
      </c>
      <c r="D178">
        <v>354</v>
      </c>
      <c r="E178">
        <v>135</v>
      </c>
      <c r="F178">
        <v>255</v>
      </c>
      <c r="G178">
        <v>882</v>
      </c>
      <c r="H178" t="s">
        <v>939</v>
      </c>
      <c r="I178">
        <v>3000</v>
      </c>
      <c r="J178">
        <v>134518390</v>
      </c>
      <c r="K178" t="s">
        <v>67</v>
      </c>
      <c r="L178" t="s">
        <v>802</v>
      </c>
      <c r="M178" t="s">
        <v>24356</v>
      </c>
      <c r="N178">
        <v>326286</v>
      </c>
      <c r="O178">
        <v>5811</v>
      </c>
      <c r="P178" t="s">
        <v>165</v>
      </c>
      <c r="Q178">
        <v>0</v>
      </c>
      <c r="R178" t="s">
        <v>940</v>
      </c>
      <c r="S178" t="s">
        <v>941</v>
      </c>
      <c r="T178">
        <v>643</v>
      </c>
      <c r="U178" t="s">
        <v>36</v>
      </c>
      <c r="V178" t="s">
        <v>37</v>
      </c>
      <c r="W178" t="s">
        <v>38</v>
      </c>
      <c r="X178" s="2">
        <v>150000000</v>
      </c>
      <c r="Y178">
        <v>2008</v>
      </c>
      <c r="Z178">
        <v>1000</v>
      </c>
      <c r="AA178">
        <v>6.8</v>
      </c>
      <c r="AB178">
        <v>2.35</v>
      </c>
      <c r="AC178">
        <v>0</v>
      </c>
    </row>
    <row r="179" spans="1:29" x14ac:dyDescent="0.25">
      <c r="A179" t="str">
        <f t="shared" si="2"/>
        <v>tt0086759</v>
      </c>
      <c r="B179" t="s">
        <v>28</v>
      </c>
      <c r="D179">
        <v>21</v>
      </c>
      <c r="E179">
        <v>60</v>
      </c>
      <c r="G179">
        <v>184</v>
      </c>
      <c r="H179" t="s">
        <v>942</v>
      </c>
      <c r="I179">
        <v>982</v>
      </c>
      <c r="K179" t="s">
        <v>943</v>
      </c>
      <c r="L179" t="s">
        <v>944</v>
      </c>
      <c r="M179" t="s">
        <v>24357</v>
      </c>
      <c r="N179">
        <v>16769</v>
      </c>
      <c r="O179">
        <v>1687</v>
      </c>
      <c r="P179" t="s">
        <v>945</v>
      </c>
      <c r="Q179">
        <v>2</v>
      </c>
      <c r="R179" t="s">
        <v>946</v>
      </c>
      <c r="S179" t="s">
        <v>947</v>
      </c>
      <c r="T179">
        <v>74</v>
      </c>
      <c r="U179" t="s">
        <v>36</v>
      </c>
      <c r="V179" t="s">
        <v>37</v>
      </c>
      <c r="W179" t="s">
        <v>948</v>
      </c>
      <c r="X179" s="2">
        <v>1500000</v>
      </c>
      <c r="Z179">
        <v>321</v>
      </c>
      <c r="AA179">
        <v>7.5</v>
      </c>
      <c r="AB179">
        <v>1.33</v>
      </c>
      <c r="AC179">
        <v>0</v>
      </c>
    </row>
    <row r="180" spans="1:29" x14ac:dyDescent="0.25">
      <c r="A180" t="str">
        <f t="shared" si="2"/>
        <v>tt3691740</v>
      </c>
      <c r="B180" t="s">
        <v>28</v>
      </c>
      <c r="C180" t="s">
        <v>334</v>
      </c>
      <c r="D180">
        <v>252</v>
      </c>
      <c r="E180">
        <v>117</v>
      </c>
      <c r="F180">
        <v>14000</v>
      </c>
      <c r="G180">
        <v>358</v>
      </c>
      <c r="H180" t="s">
        <v>949</v>
      </c>
      <c r="I180">
        <v>535</v>
      </c>
      <c r="J180">
        <v>52792307</v>
      </c>
      <c r="K180" t="s">
        <v>175</v>
      </c>
      <c r="L180" t="s">
        <v>950</v>
      </c>
      <c r="M180" t="s">
        <v>24358</v>
      </c>
      <c r="N180">
        <v>12572</v>
      </c>
      <c r="O180">
        <v>1950</v>
      </c>
      <c r="P180" t="s">
        <v>951</v>
      </c>
      <c r="Q180">
        <v>0</v>
      </c>
      <c r="R180" t="s">
        <v>952</v>
      </c>
      <c r="S180" t="s">
        <v>953</v>
      </c>
      <c r="T180">
        <v>106</v>
      </c>
      <c r="U180" t="s">
        <v>36</v>
      </c>
      <c r="V180" t="s">
        <v>53</v>
      </c>
      <c r="W180" t="s">
        <v>86</v>
      </c>
      <c r="X180" s="2">
        <v>140000000</v>
      </c>
      <c r="Y180">
        <v>2016</v>
      </c>
      <c r="Z180">
        <v>400</v>
      </c>
      <c r="AA180">
        <v>6.8</v>
      </c>
      <c r="AB180">
        <v>2.35</v>
      </c>
      <c r="AC180">
        <v>27000</v>
      </c>
    </row>
    <row r="181" spans="1:29" x14ac:dyDescent="0.25">
      <c r="A181" t="str">
        <f t="shared" si="2"/>
        <v>tt1663202</v>
      </c>
      <c r="B181" t="s">
        <v>28</v>
      </c>
      <c r="C181" t="s">
        <v>954</v>
      </c>
      <c r="D181">
        <v>556</v>
      </c>
      <c r="E181">
        <v>156</v>
      </c>
      <c r="F181">
        <v>0</v>
      </c>
      <c r="G181">
        <v>733</v>
      </c>
      <c r="H181" t="s">
        <v>57</v>
      </c>
      <c r="I181">
        <v>29000</v>
      </c>
      <c r="J181">
        <v>183635922</v>
      </c>
      <c r="K181" t="s">
        <v>955</v>
      </c>
      <c r="L181" t="s">
        <v>188</v>
      </c>
      <c r="M181" t="s">
        <v>24359</v>
      </c>
      <c r="N181">
        <v>406020</v>
      </c>
      <c r="O181">
        <v>57108</v>
      </c>
      <c r="P181" t="s">
        <v>956</v>
      </c>
      <c r="Q181">
        <v>0</v>
      </c>
      <c r="R181" t="s">
        <v>957</v>
      </c>
      <c r="S181" t="s">
        <v>958</v>
      </c>
      <c r="T181">
        <v>1188</v>
      </c>
      <c r="U181" t="s">
        <v>36</v>
      </c>
      <c r="V181" t="s">
        <v>37</v>
      </c>
      <c r="W181" t="s">
        <v>499</v>
      </c>
      <c r="X181" s="2">
        <v>135000000</v>
      </c>
      <c r="Y181">
        <v>2015</v>
      </c>
      <c r="Z181">
        <v>27000</v>
      </c>
      <c r="AA181">
        <v>8.1</v>
      </c>
      <c r="AB181">
        <v>2.35</v>
      </c>
      <c r="AC181">
        <v>190000</v>
      </c>
    </row>
    <row r="182" spans="1:29" x14ac:dyDescent="0.25">
      <c r="A182" t="str">
        <f t="shared" si="2"/>
        <v>tt1860353</v>
      </c>
      <c r="B182" t="s">
        <v>28</v>
      </c>
      <c r="C182" t="s">
        <v>959</v>
      </c>
      <c r="D182">
        <v>166</v>
      </c>
      <c r="E182">
        <v>96</v>
      </c>
      <c r="F182">
        <v>13</v>
      </c>
      <c r="G182">
        <v>463</v>
      </c>
      <c r="H182" t="s">
        <v>960</v>
      </c>
      <c r="I182">
        <v>16000</v>
      </c>
      <c r="J182">
        <v>83024900</v>
      </c>
      <c r="K182" t="s">
        <v>265</v>
      </c>
      <c r="L182" t="s">
        <v>272</v>
      </c>
      <c r="M182" t="s">
        <v>24360</v>
      </c>
      <c r="N182">
        <v>62424</v>
      </c>
      <c r="O182">
        <v>17416</v>
      </c>
      <c r="P182" t="s">
        <v>961</v>
      </c>
      <c r="Q182">
        <v>0</v>
      </c>
      <c r="R182" t="s">
        <v>962</v>
      </c>
      <c r="S182" t="s">
        <v>963</v>
      </c>
      <c r="T182">
        <v>90</v>
      </c>
      <c r="U182" t="s">
        <v>36</v>
      </c>
      <c r="V182" t="s">
        <v>37</v>
      </c>
      <c r="W182" t="s">
        <v>86</v>
      </c>
      <c r="X182" s="2">
        <v>135000000</v>
      </c>
      <c r="Y182">
        <v>2013</v>
      </c>
      <c r="Z182">
        <v>881</v>
      </c>
      <c r="AA182">
        <v>6.5</v>
      </c>
      <c r="AB182">
        <v>2.35</v>
      </c>
      <c r="AC182">
        <v>13000</v>
      </c>
    </row>
    <row r="183" spans="1:29" x14ac:dyDescent="0.25">
      <c r="A183" t="str">
        <f t="shared" si="2"/>
        <v>tt1192628</v>
      </c>
      <c r="B183" t="s">
        <v>28</v>
      </c>
      <c r="C183" t="s">
        <v>39</v>
      </c>
      <c r="D183">
        <v>362</v>
      </c>
      <c r="E183">
        <v>107</v>
      </c>
      <c r="F183">
        <v>563</v>
      </c>
      <c r="G183">
        <v>939</v>
      </c>
      <c r="H183" t="s">
        <v>335</v>
      </c>
      <c r="I183">
        <v>40000</v>
      </c>
      <c r="J183">
        <v>123207194</v>
      </c>
      <c r="K183" t="s">
        <v>964</v>
      </c>
      <c r="L183" t="s">
        <v>42</v>
      </c>
      <c r="M183" t="s">
        <v>24361</v>
      </c>
      <c r="N183">
        <v>183208</v>
      </c>
      <c r="O183">
        <v>43291</v>
      </c>
      <c r="P183" t="s">
        <v>965</v>
      </c>
      <c r="Q183">
        <v>0</v>
      </c>
      <c r="R183" t="s">
        <v>966</v>
      </c>
      <c r="S183" t="s">
        <v>967</v>
      </c>
      <c r="T183">
        <v>337</v>
      </c>
      <c r="U183" t="s">
        <v>36</v>
      </c>
      <c r="V183" t="s">
        <v>37</v>
      </c>
      <c r="W183" t="s">
        <v>86</v>
      </c>
      <c r="X183" s="2">
        <v>135000000</v>
      </c>
      <c r="Y183">
        <v>2011</v>
      </c>
      <c r="Z183">
        <v>1000</v>
      </c>
      <c r="AA183">
        <v>7.2</v>
      </c>
      <c r="AB183">
        <v>2.35</v>
      </c>
      <c r="AC183">
        <v>26000</v>
      </c>
    </row>
    <row r="184" spans="1:29" x14ac:dyDescent="0.25">
      <c r="A184" t="str">
        <f t="shared" si="2"/>
        <v>tt1911658</v>
      </c>
      <c r="B184" t="s">
        <v>28</v>
      </c>
      <c r="C184" t="s">
        <v>679</v>
      </c>
      <c r="D184">
        <v>153</v>
      </c>
      <c r="E184">
        <v>92</v>
      </c>
      <c r="F184">
        <v>35</v>
      </c>
      <c r="G184">
        <v>179</v>
      </c>
      <c r="H184" t="s">
        <v>968</v>
      </c>
      <c r="I184">
        <v>19000</v>
      </c>
      <c r="J184">
        <v>83348920</v>
      </c>
      <c r="K184" t="s">
        <v>403</v>
      </c>
      <c r="L184" t="s">
        <v>304</v>
      </c>
      <c r="M184" t="s">
        <v>24362</v>
      </c>
      <c r="N184">
        <v>60230</v>
      </c>
      <c r="O184">
        <v>19963</v>
      </c>
      <c r="P184" t="s">
        <v>969</v>
      </c>
      <c r="Q184">
        <v>0</v>
      </c>
      <c r="R184" t="s">
        <v>970</v>
      </c>
      <c r="S184" t="s">
        <v>971</v>
      </c>
      <c r="T184">
        <v>118</v>
      </c>
      <c r="U184" t="s">
        <v>36</v>
      </c>
      <c r="V184" t="s">
        <v>37</v>
      </c>
      <c r="W184" t="s">
        <v>86</v>
      </c>
      <c r="X184" s="2">
        <v>132000000</v>
      </c>
      <c r="Y184">
        <v>2014</v>
      </c>
      <c r="Z184">
        <v>411</v>
      </c>
      <c r="AA184">
        <v>6.7</v>
      </c>
      <c r="AB184">
        <v>1.85</v>
      </c>
      <c r="AC184">
        <v>11000</v>
      </c>
    </row>
    <row r="185" spans="1:29" x14ac:dyDescent="0.25">
      <c r="A185" t="str">
        <f t="shared" si="2"/>
        <v>tt0440963</v>
      </c>
      <c r="B185" t="s">
        <v>28</v>
      </c>
      <c r="C185" t="s">
        <v>972</v>
      </c>
      <c r="D185">
        <v>329</v>
      </c>
      <c r="E185">
        <v>115</v>
      </c>
      <c r="F185">
        <v>521</v>
      </c>
      <c r="G185">
        <v>883</v>
      </c>
      <c r="H185" t="s">
        <v>743</v>
      </c>
      <c r="I185">
        <v>13000</v>
      </c>
      <c r="J185">
        <v>227137090</v>
      </c>
      <c r="K185" t="s">
        <v>973</v>
      </c>
      <c r="L185" t="s">
        <v>974</v>
      </c>
      <c r="M185" t="s">
        <v>24363</v>
      </c>
      <c r="N185">
        <v>491077</v>
      </c>
      <c r="O185">
        <v>17369</v>
      </c>
      <c r="P185" t="s">
        <v>210</v>
      </c>
      <c r="Q185">
        <v>0</v>
      </c>
      <c r="R185" t="s">
        <v>975</v>
      </c>
      <c r="S185" t="s">
        <v>976</v>
      </c>
      <c r="T185">
        <v>820</v>
      </c>
      <c r="U185" t="s">
        <v>36</v>
      </c>
      <c r="V185" t="s">
        <v>37</v>
      </c>
      <c r="W185" t="s">
        <v>38</v>
      </c>
      <c r="X185" s="2">
        <v>110000000</v>
      </c>
      <c r="Y185">
        <v>2007</v>
      </c>
      <c r="Z185">
        <v>897</v>
      </c>
      <c r="AA185">
        <v>8.1</v>
      </c>
      <c r="AB185">
        <v>2.35</v>
      </c>
      <c r="AC185">
        <v>0</v>
      </c>
    </row>
    <row r="186" spans="1:29" x14ac:dyDescent="0.25">
      <c r="A186" t="str">
        <f t="shared" si="2"/>
        <v>tt0441773</v>
      </c>
      <c r="B186" t="s">
        <v>28</v>
      </c>
      <c r="C186" t="s">
        <v>977</v>
      </c>
      <c r="D186">
        <v>266</v>
      </c>
      <c r="E186">
        <v>92</v>
      </c>
      <c r="F186">
        <v>54</v>
      </c>
      <c r="G186">
        <v>562</v>
      </c>
      <c r="H186" t="s">
        <v>839</v>
      </c>
      <c r="I186">
        <v>11000</v>
      </c>
      <c r="J186">
        <v>215395021</v>
      </c>
      <c r="K186" t="s">
        <v>681</v>
      </c>
      <c r="L186" t="s">
        <v>482</v>
      </c>
      <c r="M186" t="s">
        <v>24364</v>
      </c>
      <c r="N186">
        <v>307029</v>
      </c>
      <c r="O186">
        <v>12754</v>
      </c>
      <c r="P186" t="s">
        <v>786</v>
      </c>
      <c r="Q186">
        <v>0</v>
      </c>
      <c r="R186" t="s">
        <v>978</v>
      </c>
      <c r="S186" t="s">
        <v>979</v>
      </c>
      <c r="T186">
        <v>360</v>
      </c>
      <c r="U186" t="s">
        <v>36</v>
      </c>
      <c r="V186" t="s">
        <v>37</v>
      </c>
      <c r="W186" t="s">
        <v>86</v>
      </c>
      <c r="X186" s="2">
        <v>130000000</v>
      </c>
      <c r="Y186">
        <v>2008</v>
      </c>
      <c r="Z186">
        <v>967</v>
      </c>
      <c r="AA186">
        <v>7.6</v>
      </c>
      <c r="AB186">
        <v>2.35</v>
      </c>
      <c r="AC186">
        <v>6000</v>
      </c>
    </row>
    <row r="187" spans="1:29" x14ac:dyDescent="0.25">
      <c r="A187" t="str">
        <f t="shared" si="2"/>
        <v>tt0478970</v>
      </c>
      <c r="B187" t="s">
        <v>28</v>
      </c>
      <c r="C187" t="s">
        <v>980</v>
      </c>
      <c r="D187">
        <v>517</v>
      </c>
      <c r="E187">
        <v>117</v>
      </c>
      <c r="F187">
        <v>235</v>
      </c>
      <c r="G187">
        <v>680</v>
      </c>
      <c r="H187" t="s">
        <v>506</v>
      </c>
      <c r="I187">
        <v>2000</v>
      </c>
      <c r="J187">
        <v>180191634</v>
      </c>
      <c r="K187" t="s">
        <v>435</v>
      </c>
      <c r="L187" t="s">
        <v>204</v>
      </c>
      <c r="M187" t="s">
        <v>24365</v>
      </c>
      <c r="N187">
        <v>313866</v>
      </c>
      <c r="O187">
        <v>5730</v>
      </c>
      <c r="P187" t="s">
        <v>981</v>
      </c>
      <c r="Q187">
        <v>6</v>
      </c>
      <c r="R187" t="s">
        <v>982</v>
      </c>
      <c r="S187" t="s">
        <v>983</v>
      </c>
      <c r="T187">
        <v>549</v>
      </c>
      <c r="U187" t="s">
        <v>36</v>
      </c>
      <c r="V187" t="s">
        <v>37</v>
      </c>
      <c r="W187" t="s">
        <v>38</v>
      </c>
      <c r="X187" s="2">
        <v>130000000</v>
      </c>
      <c r="Y187">
        <v>2015</v>
      </c>
      <c r="Z187">
        <v>2000</v>
      </c>
      <c r="AA187">
        <v>7.4</v>
      </c>
      <c r="AB187">
        <v>1.85</v>
      </c>
      <c r="AC187">
        <v>61000</v>
      </c>
    </row>
    <row r="188" spans="1:29" x14ac:dyDescent="0.25">
      <c r="A188" t="str">
        <f t="shared" si="2"/>
        <v>tt1951264</v>
      </c>
      <c r="B188" t="s">
        <v>28</v>
      </c>
      <c r="C188" t="s">
        <v>592</v>
      </c>
      <c r="D188">
        <v>502</v>
      </c>
      <c r="E188">
        <v>146</v>
      </c>
      <c r="F188">
        <v>508</v>
      </c>
      <c r="G188">
        <v>523</v>
      </c>
      <c r="H188" t="s">
        <v>595</v>
      </c>
      <c r="I188">
        <v>34000</v>
      </c>
      <c r="J188">
        <v>424645577</v>
      </c>
      <c r="K188" t="s">
        <v>984</v>
      </c>
      <c r="L188" t="s">
        <v>299</v>
      </c>
      <c r="M188" t="s">
        <v>24366</v>
      </c>
      <c r="N188">
        <v>498397</v>
      </c>
      <c r="O188">
        <v>49355</v>
      </c>
      <c r="P188" t="s">
        <v>985</v>
      </c>
      <c r="Q188">
        <v>1</v>
      </c>
      <c r="R188" t="s">
        <v>986</v>
      </c>
      <c r="S188" t="s">
        <v>987</v>
      </c>
      <c r="T188">
        <v>706</v>
      </c>
      <c r="U188" t="s">
        <v>36</v>
      </c>
      <c r="V188" t="s">
        <v>37</v>
      </c>
      <c r="W188" t="s">
        <v>38</v>
      </c>
      <c r="X188" s="2">
        <v>130000000</v>
      </c>
      <c r="Y188">
        <v>2013</v>
      </c>
      <c r="Z188">
        <v>14000</v>
      </c>
      <c r="AA188">
        <v>7.6</v>
      </c>
      <c r="AB188">
        <v>2.35</v>
      </c>
      <c r="AC188">
        <v>82000</v>
      </c>
    </row>
    <row r="189" spans="1:29" x14ac:dyDescent="0.25">
      <c r="A189" t="str">
        <f t="shared" si="2"/>
        <v>tt1673434</v>
      </c>
      <c r="B189" t="s">
        <v>28</v>
      </c>
      <c r="C189" t="s">
        <v>930</v>
      </c>
      <c r="D189">
        <v>322</v>
      </c>
      <c r="E189">
        <v>115</v>
      </c>
      <c r="F189">
        <v>386</v>
      </c>
      <c r="G189">
        <v>12000</v>
      </c>
      <c r="H189" t="s">
        <v>475</v>
      </c>
      <c r="I189">
        <v>21000</v>
      </c>
      <c r="J189">
        <v>292298923</v>
      </c>
      <c r="K189" t="s">
        <v>931</v>
      </c>
      <c r="L189" t="s">
        <v>653</v>
      </c>
      <c r="M189" t="s">
        <v>24354</v>
      </c>
      <c r="N189">
        <v>185394</v>
      </c>
      <c r="O189">
        <v>59177</v>
      </c>
      <c r="P189" t="s">
        <v>932</v>
      </c>
      <c r="Q189">
        <v>3</v>
      </c>
      <c r="R189" t="s">
        <v>933</v>
      </c>
      <c r="S189" t="s">
        <v>934</v>
      </c>
      <c r="T189">
        <v>329</v>
      </c>
      <c r="U189" t="s">
        <v>36</v>
      </c>
      <c r="V189" t="s">
        <v>37</v>
      </c>
      <c r="W189" t="s">
        <v>38</v>
      </c>
      <c r="X189" s="2">
        <v>120000000</v>
      </c>
      <c r="Y189">
        <v>2012</v>
      </c>
      <c r="Z189">
        <v>17000</v>
      </c>
      <c r="AA189">
        <v>5.5</v>
      </c>
      <c r="AB189">
        <v>2.35</v>
      </c>
      <c r="AC189">
        <v>65000</v>
      </c>
    </row>
    <row r="190" spans="1:29" x14ac:dyDescent="0.25">
      <c r="A190" t="str">
        <f t="shared" si="2"/>
        <v>tt2224026</v>
      </c>
      <c r="B190" t="s">
        <v>28</v>
      </c>
      <c r="C190" t="s">
        <v>988</v>
      </c>
      <c r="D190">
        <v>165</v>
      </c>
      <c r="E190">
        <v>94</v>
      </c>
      <c r="F190">
        <v>12</v>
      </c>
      <c r="G190">
        <v>183</v>
      </c>
      <c r="H190" t="s">
        <v>989</v>
      </c>
      <c r="I190">
        <v>17000</v>
      </c>
      <c r="J190">
        <v>177343675</v>
      </c>
      <c r="K190" t="s">
        <v>990</v>
      </c>
      <c r="L190" t="s">
        <v>991</v>
      </c>
      <c r="M190" t="s">
        <v>24367</v>
      </c>
      <c r="N190">
        <v>70121</v>
      </c>
      <c r="O190">
        <v>17883</v>
      </c>
      <c r="P190" t="s">
        <v>992</v>
      </c>
      <c r="Q190">
        <v>0</v>
      </c>
      <c r="R190" t="s">
        <v>993</v>
      </c>
      <c r="S190" t="s">
        <v>994</v>
      </c>
      <c r="T190">
        <v>214</v>
      </c>
      <c r="U190" t="s">
        <v>36</v>
      </c>
      <c r="V190" t="s">
        <v>37</v>
      </c>
      <c r="W190" t="s">
        <v>86</v>
      </c>
      <c r="X190" s="2">
        <v>135000000</v>
      </c>
      <c r="Y190">
        <v>2015</v>
      </c>
      <c r="Z190">
        <v>523</v>
      </c>
      <c r="AA190">
        <v>6.7</v>
      </c>
      <c r="AB190">
        <v>1.85</v>
      </c>
      <c r="AC190">
        <v>26000</v>
      </c>
    </row>
    <row r="191" spans="1:29" x14ac:dyDescent="0.25">
      <c r="A191" t="str">
        <f t="shared" si="2"/>
        <v>tt0407304</v>
      </c>
      <c r="B191" t="s">
        <v>28</v>
      </c>
      <c r="C191" t="s">
        <v>334</v>
      </c>
      <c r="D191">
        <v>401</v>
      </c>
      <c r="E191">
        <v>116</v>
      </c>
      <c r="F191">
        <v>14000</v>
      </c>
      <c r="G191">
        <v>807</v>
      </c>
      <c r="H191" t="s">
        <v>995</v>
      </c>
      <c r="I191">
        <v>10000</v>
      </c>
      <c r="J191">
        <v>234277056</v>
      </c>
      <c r="K191" t="s">
        <v>984</v>
      </c>
      <c r="L191" t="s">
        <v>447</v>
      </c>
      <c r="M191" t="s">
        <v>24368</v>
      </c>
      <c r="N191">
        <v>334345</v>
      </c>
      <c r="O191">
        <v>12758</v>
      </c>
      <c r="P191" t="s">
        <v>996</v>
      </c>
      <c r="Q191">
        <v>0</v>
      </c>
      <c r="R191" t="s">
        <v>997</v>
      </c>
      <c r="S191" t="s">
        <v>998</v>
      </c>
      <c r="T191">
        <v>2741</v>
      </c>
      <c r="U191" t="s">
        <v>36</v>
      </c>
      <c r="V191" t="s">
        <v>37</v>
      </c>
      <c r="W191" t="s">
        <v>38</v>
      </c>
      <c r="X191" s="2">
        <v>132000000</v>
      </c>
      <c r="Y191">
        <v>2005</v>
      </c>
      <c r="Z191">
        <v>1000</v>
      </c>
      <c r="AA191">
        <v>6.5</v>
      </c>
      <c r="AB191">
        <v>1.85</v>
      </c>
      <c r="AC191">
        <v>0</v>
      </c>
    </row>
    <row r="192" spans="1:29" x14ac:dyDescent="0.25">
      <c r="A192" t="str">
        <f t="shared" si="2"/>
        <v>tt0172156</v>
      </c>
      <c r="B192" t="s">
        <v>28</v>
      </c>
      <c r="C192" t="s">
        <v>241</v>
      </c>
      <c r="D192">
        <v>94</v>
      </c>
      <c r="E192">
        <v>147</v>
      </c>
      <c r="F192">
        <v>0</v>
      </c>
      <c r="G192">
        <v>877</v>
      </c>
      <c r="H192" t="s">
        <v>999</v>
      </c>
      <c r="I192">
        <v>10000</v>
      </c>
      <c r="J192">
        <v>138396624</v>
      </c>
      <c r="K192" t="s">
        <v>362</v>
      </c>
      <c r="L192" t="s">
        <v>146</v>
      </c>
      <c r="M192" t="s">
        <v>24369</v>
      </c>
      <c r="N192">
        <v>178126</v>
      </c>
      <c r="O192">
        <v>12954</v>
      </c>
      <c r="P192" t="s">
        <v>1000</v>
      </c>
      <c r="Q192">
        <v>1</v>
      </c>
      <c r="R192" t="s">
        <v>1001</v>
      </c>
      <c r="S192" t="s">
        <v>1002</v>
      </c>
      <c r="T192">
        <v>511</v>
      </c>
      <c r="U192" t="s">
        <v>36</v>
      </c>
      <c r="V192" t="s">
        <v>37</v>
      </c>
      <c r="W192" t="s">
        <v>499</v>
      </c>
      <c r="X192" s="2">
        <v>130000000</v>
      </c>
      <c r="Y192">
        <v>2003</v>
      </c>
      <c r="Z192">
        <v>898</v>
      </c>
      <c r="AA192">
        <v>6.6</v>
      </c>
      <c r="AB192">
        <v>2.35</v>
      </c>
      <c r="AC192">
        <v>0</v>
      </c>
    </row>
    <row r="193" spans="1:29" x14ac:dyDescent="0.25">
      <c r="A193" t="str">
        <f t="shared" si="2"/>
        <v>tt0448694</v>
      </c>
      <c r="B193" t="s">
        <v>28</v>
      </c>
      <c r="C193" t="s">
        <v>613</v>
      </c>
      <c r="D193">
        <v>246</v>
      </c>
      <c r="E193">
        <v>90</v>
      </c>
      <c r="F193">
        <v>50</v>
      </c>
      <c r="G193">
        <v>397</v>
      </c>
      <c r="H193" t="s">
        <v>1003</v>
      </c>
      <c r="I193">
        <v>4000</v>
      </c>
      <c r="J193">
        <v>149234747</v>
      </c>
      <c r="K193" t="s">
        <v>873</v>
      </c>
      <c r="L193" t="s">
        <v>421</v>
      </c>
      <c r="M193" t="s">
        <v>24370</v>
      </c>
      <c r="N193">
        <v>114287</v>
      </c>
      <c r="O193">
        <v>5046</v>
      </c>
      <c r="P193" t="s">
        <v>1004</v>
      </c>
      <c r="Q193">
        <v>0</v>
      </c>
      <c r="R193" t="s">
        <v>1005</v>
      </c>
      <c r="S193" t="s">
        <v>1006</v>
      </c>
      <c r="T193">
        <v>137</v>
      </c>
      <c r="U193" t="s">
        <v>36</v>
      </c>
      <c r="V193" t="s">
        <v>37</v>
      </c>
      <c r="W193" t="s">
        <v>86</v>
      </c>
      <c r="X193" s="2">
        <v>130000000</v>
      </c>
      <c r="Y193">
        <v>2011</v>
      </c>
      <c r="Z193">
        <v>442</v>
      </c>
      <c r="AA193">
        <v>6.7</v>
      </c>
      <c r="AB193">
        <v>2.35</v>
      </c>
      <c r="AC193">
        <v>16000</v>
      </c>
    </row>
    <row r="194" spans="1:29" x14ac:dyDescent="0.25">
      <c r="A194" t="str">
        <f t="shared" si="2"/>
        <v>tt0944835</v>
      </c>
      <c r="B194" t="s">
        <v>28</v>
      </c>
      <c r="C194" t="s">
        <v>1007</v>
      </c>
      <c r="D194">
        <v>330</v>
      </c>
      <c r="E194">
        <v>101</v>
      </c>
      <c r="F194">
        <v>176</v>
      </c>
      <c r="G194">
        <v>282</v>
      </c>
      <c r="H194" t="s">
        <v>607</v>
      </c>
      <c r="I194">
        <v>11000</v>
      </c>
      <c r="J194">
        <v>118311368</v>
      </c>
      <c r="K194" t="s">
        <v>1008</v>
      </c>
      <c r="L194" t="s">
        <v>482</v>
      </c>
      <c r="M194" t="s">
        <v>24371</v>
      </c>
      <c r="N194">
        <v>245621</v>
      </c>
      <c r="O194">
        <v>12406</v>
      </c>
      <c r="P194" t="s">
        <v>1009</v>
      </c>
      <c r="Q194">
        <v>1</v>
      </c>
      <c r="R194" t="s">
        <v>1010</v>
      </c>
      <c r="S194" t="s">
        <v>1011</v>
      </c>
      <c r="T194">
        <v>514</v>
      </c>
      <c r="U194" t="s">
        <v>36</v>
      </c>
      <c r="V194" t="s">
        <v>37</v>
      </c>
      <c r="W194" t="s">
        <v>38</v>
      </c>
      <c r="X194" s="2">
        <v>110000000</v>
      </c>
      <c r="Y194">
        <v>2010</v>
      </c>
      <c r="Z194">
        <v>702</v>
      </c>
      <c r="AA194">
        <v>6.4</v>
      </c>
      <c r="AB194">
        <v>2.35</v>
      </c>
      <c r="AC194">
        <v>23000</v>
      </c>
    </row>
    <row r="195" spans="1:29" x14ac:dyDescent="0.25">
      <c r="A195" t="str">
        <f t="shared" ref="A195:A258" si="3">MID(S195,27,9)</f>
        <v>tt1959490</v>
      </c>
      <c r="B195" t="s">
        <v>28</v>
      </c>
      <c r="C195" t="s">
        <v>1012</v>
      </c>
      <c r="D195">
        <v>434</v>
      </c>
      <c r="E195">
        <v>138</v>
      </c>
      <c r="F195">
        <v>0</v>
      </c>
      <c r="G195">
        <v>8000</v>
      </c>
      <c r="H195" t="s">
        <v>1013</v>
      </c>
      <c r="I195">
        <v>12000</v>
      </c>
      <c r="J195">
        <v>101160529</v>
      </c>
      <c r="K195" t="s">
        <v>864</v>
      </c>
      <c r="L195" t="s">
        <v>648</v>
      </c>
      <c r="M195" t="s">
        <v>24372</v>
      </c>
      <c r="N195">
        <v>200022</v>
      </c>
      <c r="O195">
        <v>32355</v>
      </c>
      <c r="P195" t="s">
        <v>1014</v>
      </c>
      <c r="Q195">
        <v>2</v>
      </c>
      <c r="R195" t="s">
        <v>1015</v>
      </c>
      <c r="S195" t="s">
        <v>1016</v>
      </c>
      <c r="T195">
        <v>1240</v>
      </c>
      <c r="U195" t="s">
        <v>36</v>
      </c>
      <c r="V195" t="s">
        <v>37</v>
      </c>
      <c r="W195" t="s">
        <v>38</v>
      </c>
      <c r="X195" s="2">
        <v>125000000</v>
      </c>
      <c r="Y195">
        <v>2014</v>
      </c>
      <c r="Z195">
        <v>9000</v>
      </c>
      <c r="AA195">
        <v>5.8</v>
      </c>
      <c r="AB195">
        <v>1.85</v>
      </c>
      <c r="AC195">
        <v>71000</v>
      </c>
    </row>
    <row r="196" spans="1:29" x14ac:dyDescent="0.25">
      <c r="A196" t="str">
        <f t="shared" si="3"/>
        <v>tt0983193</v>
      </c>
      <c r="B196" t="s">
        <v>28</v>
      </c>
      <c r="C196" t="s">
        <v>334</v>
      </c>
      <c r="D196">
        <v>440</v>
      </c>
      <c r="E196">
        <v>107</v>
      </c>
      <c r="F196">
        <v>14000</v>
      </c>
      <c r="G196">
        <v>845</v>
      </c>
      <c r="H196" t="s">
        <v>1017</v>
      </c>
      <c r="I196">
        <v>2000</v>
      </c>
      <c r="J196">
        <v>77564037</v>
      </c>
      <c r="K196" t="s">
        <v>1018</v>
      </c>
      <c r="L196" t="s">
        <v>1019</v>
      </c>
      <c r="M196" t="s">
        <v>24373</v>
      </c>
      <c r="N196">
        <v>177383</v>
      </c>
      <c r="O196">
        <v>4631</v>
      </c>
      <c r="P196" t="s">
        <v>1020</v>
      </c>
      <c r="Q196">
        <v>1</v>
      </c>
      <c r="R196" t="s">
        <v>1021</v>
      </c>
      <c r="S196" t="s">
        <v>1022</v>
      </c>
      <c r="T196">
        <v>447</v>
      </c>
      <c r="U196" t="s">
        <v>36</v>
      </c>
      <c r="V196" t="s">
        <v>37</v>
      </c>
      <c r="W196" t="s">
        <v>86</v>
      </c>
      <c r="X196" s="2">
        <v>135000000</v>
      </c>
      <c r="Y196">
        <v>2011</v>
      </c>
      <c r="Z196">
        <v>871</v>
      </c>
      <c r="AA196">
        <v>7.4</v>
      </c>
      <c r="AB196">
        <v>2.35</v>
      </c>
      <c r="AC196">
        <v>44000</v>
      </c>
    </row>
    <row r="197" spans="1:29" x14ac:dyDescent="0.25">
      <c r="A197" t="str">
        <f t="shared" si="3"/>
        <v>tt0304141</v>
      </c>
      <c r="B197" t="s">
        <v>28</v>
      </c>
      <c r="C197" t="s">
        <v>1023</v>
      </c>
      <c r="D197">
        <v>274</v>
      </c>
      <c r="E197">
        <v>142</v>
      </c>
      <c r="F197">
        <v>0</v>
      </c>
      <c r="G197">
        <v>10000</v>
      </c>
      <c r="H197" t="s">
        <v>377</v>
      </c>
      <c r="I197">
        <v>11000</v>
      </c>
      <c r="J197">
        <v>249358727</v>
      </c>
      <c r="K197" t="s">
        <v>95</v>
      </c>
      <c r="L197" t="s">
        <v>94</v>
      </c>
      <c r="M197" t="s">
        <v>24374</v>
      </c>
      <c r="N197">
        <v>382255</v>
      </c>
      <c r="O197">
        <v>33284</v>
      </c>
      <c r="P197" t="s">
        <v>97</v>
      </c>
      <c r="Q197">
        <v>3</v>
      </c>
      <c r="R197" t="s">
        <v>1024</v>
      </c>
      <c r="S197" t="s">
        <v>1025</v>
      </c>
      <c r="T197">
        <v>1504</v>
      </c>
      <c r="U197" t="s">
        <v>36</v>
      </c>
      <c r="V197" t="s">
        <v>53</v>
      </c>
      <c r="W197" t="s">
        <v>86</v>
      </c>
      <c r="X197" s="2">
        <v>130000000</v>
      </c>
      <c r="Y197">
        <v>2004</v>
      </c>
      <c r="Z197">
        <v>10000</v>
      </c>
      <c r="AA197">
        <v>7.8</v>
      </c>
      <c r="AB197">
        <v>2.35</v>
      </c>
      <c r="AC197">
        <v>11000</v>
      </c>
    </row>
    <row r="198" spans="1:29" x14ac:dyDescent="0.25">
      <c r="A198" t="str">
        <f t="shared" si="3"/>
        <v>tt0455824</v>
      </c>
      <c r="B198" t="s">
        <v>28</v>
      </c>
      <c r="C198" t="s">
        <v>313</v>
      </c>
      <c r="D198">
        <v>245</v>
      </c>
      <c r="E198">
        <v>165</v>
      </c>
      <c r="F198">
        <v>1000</v>
      </c>
      <c r="G198">
        <v>165</v>
      </c>
      <c r="H198" t="s">
        <v>878</v>
      </c>
      <c r="I198">
        <v>309</v>
      </c>
      <c r="J198">
        <v>49551662</v>
      </c>
      <c r="K198" t="s">
        <v>1026</v>
      </c>
      <c r="L198" t="s">
        <v>697</v>
      </c>
      <c r="M198" t="s">
        <v>318</v>
      </c>
      <c r="N198">
        <v>102338</v>
      </c>
      <c r="O198">
        <v>921</v>
      </c>
      <c r="P198" t="s">
        <v>1027</v>
      </c>
      <c r="Q198">
        <v>0</v>
      </c>
      <c r="R198" t="s">
        <v>1028</v>
      </c>
      <c r="S198" t="s">
        <v>1029</v>
      </c>
      <c r="T198">
        <v>450</v>
      </c>
      <c r="U198" t="s">
        <v>36</v>
      </c>
      <c r="V198" t="s">
        <v>318</v>
      </c>
      <c r="W198" t="s">
        <v>38</v>
      </c>
      <c r="X198" s="2">
        <v>130000000</v>
      </c>
      <c r="Y198">
        <v>2008</v>
      </c>
      <c r="Z198">
        <v>284</v>
      </c>
      <c r="AA198">
        <v>6.6</v>
      </c>
      <c r="AB198">
        <v>2.35</v>
      </c>
      <c r="AC198">
        <v>0</v>
      </c>
    </row>
    <row r="199" spans="1:29" x14ac:dyDescent="0.25">
      <c r="A199" t="str">
        <f t="shared" si="3"/>
        <v>tt1815862</v>
      </c>
      <c r="B199" t="s">
        <v>28</v>
      </c>
      <c r="C199" t="s">
        <v>772</v>
      </c>
      <c r="D199">
        <v>349</v>
      </c>
      <c r="E199">
        <v>100</v>
      </c>
      <c r="F199">
        <v>0</v>
      </c>
      <c r="G199">
        <v>894</v>
      </c>
      <c r="H199" t="s">
        <v>717</v>
      </c>
      <c r="I199">
        <v>10000</v>
      </c>
      <c r="J199">
        <v>60522097</v>
      </c>
      <c r="K199" t="s">
        <v>67</v>
      </c>
      <c r="L199" t="s">
        <v>146</v>
      </c>
      <c r="M199" t="s">
        <v>24375</v>
      </c>
      <c r="N199">
        <v>158720</v>
      </c>
      <c r="O199">
        <v>14168</v>
      </c>
      <c r="P199" t="s">
        <v>243</v>
      </c>
      <c r="Q199">
        <v>0</v>
      </c>
      <c r="R199" t="s">
        <v>1030</v>
      </c>
      <c r="S199" t="s">
        <v>1031</v>
      </c>
      <c r="T199">
        <v>744</v>
      </c>
      <c r="U199" t="s">
        <v>36</v>
      </c>
      <c r="V199" t="s">
        <v>37</v>
      </c>
      <c r="W199" t="s">
        <v>38</v>
      </c>
      <c r="X199" s="2">
        <v>130000000</v>
      </c>
      <c r="Y199">
        <v>2013</v>
      </c>
      <c r="Z199">
        <v>943</v>
      </c>
      <c r="AA199">
        <v>4.9000000000000004</v>
      </c>
      <c r="AB199">
        <v>2.35</v>
      </c>
      <c r="AC199">
        <v>37000</v>
      </c>
    </row>
    <row r="200" spans="1:29" x14ac:dyDescent="0.25">
      <c r="A200" t="str">
        <f t="shared" si="3"/>
        <v>tt0130623</v>
      </c>
      <c r="B200" t="s">
        <v>28</v>
      </c>
      <c r="C200" t="s">
        <v>1032</v>
      </c>
      <c r="D200">
        <v>145</v>
      </c>
      <c r="E200">
        <v>82</v>
      </c>
      <c r="F200">
        <v>0</v>
      </c>
      <c r="G200">
        <v>388</v>
      </c>
      <c r="H200" t="s">
        <v>1033</v>
      </c>
      <c r="I200">
        <v>1000</v>
      </c>
      <c r="J200">
        <v>137748063</v>
      </c>
      <c r="K200" t="s">
        <v>1034</v>
      </c>
      <c r="L200" t="s">
        <v>1035</v>
      </c>
      <c r="M200" t="s">
        <v>24376</v>
      </c>
      <c r="N200">
        <v>38438</v>
      </c>
      <c r="O200">
        <v>2945</v>
      </c>
      <c r="P200" t="s">
        <v>1036</v>
      </c>
      <c r="Q200">
        <v>1</v>
      </c>
      <c r="R200" t="s">
        <v>1037</v>
      </c>
      <c r="S200" t="s">
        <v>1038</v>
      </c>
      <c r="T200">
        <v>241</v>
      </c>
      <c r="U200" t="s">
        <v>36</v>
      </c>
      <c r="V200" t="s">
        <v>37</v>
      </c>
      <c r="W200" t="s">
        <v>86</v>
      </c>
      <c r="X200" s="2">
        <v>127500000</v>
      </c>
      <c r="Y200">
        <v>2000</v>
      </c>
      <c r="Z200">
        <v>558</v>
      </c>
      <c r="AA200">
        <v>6.5</v>
      </c>
      <c r="AB200">
        <v>1.85</v>
      </c>
      <c r="AC200">
        <v>0</v>
      </c>
    </row>
    <row r="201" spans="1:29" x14ac:dyDescent="0.25">
      <c r="A201" t="str">
        <f t="shared" si="3"/>
        <v>tt1680310</v>
      </c>
      <c r="B201" t="s">
        <v>28</v>
      </c>
      <c r="C201" t="s">
        <v>1039</v>
      </c>
      <c r="D201">
        <v>1</v>
      </c>
      <c r="F201">
        <v>0</v>
      </c>
      <c r="G201">
        <v>159</v>
      </c>
      <c r="H201" t="s">
        <v>1040</v>
      </c>
      <c r="I201">
        <v>10000</v>
      </c>
      <c r="K201" t="s">
        <v>1041</v>
      </c>
      <c r="L201" t="s">
        <v>97</v>
      </c>
      <c r="M201" t="s">
        <v>24377</v>
      </c>
      <c r="N201">
        <v>381</v>
      </c>
      <c r="O201">
        <v>11036</v>
      </c>
      <c r="P201" t="s">
        <v>1042</v>
      </c>
      <c r="Q201">
        <v>1</v>
      </c>
      <c r="S201" t="s">
        <v>1043</v>
      </c>
      <c r="T201">
        <v>2</v>
      </c>
      <c r="U201" t="s">
        <v>36</v>
      </c>
      <c r="V201" t="s">
        <v>53</v>
      </c>
      <c r="Y201">
        <v>2011</v>
      </c>
      <c r="Z201">
        <v>570</v>
      </c>
      <c r="AA201">
        <v>7.5</v>
      </c>
      <c r="AC201">
        <v>40</v>
      </c>
    </row>
    <row r="202" spans="1:29" x14ac:dyDescent="0.25">
      <c r="A202" t="str">
        <f t="shared" si="3"/>
        <v>tt2692250</v>
      </c>
      <c r="B202" t="s">
        <v>28</v>
      </c>
      <c r="C202" t="s">
        <v>686</v>
      </c>
      <c r="D202">
        <v>154</v>
      </c>
      <c r="E202">
        <v>98</v>
      </c>
      <c r="F202">
        <v>189</v>
      </c>
      <c r="G202">
        <v>1000</v>
      </c>
      <c r="H202" t="s">
        <v>687</v>
      </c>
      <c r="I202">
        <v>49000</v>
      </c>
      <c r="J202">
        <v>113733726</v>
      </c>
      <c r="K202" t="s">
        <v>668</v>
      </c>
      <c r="L202" t="s">
        <v>688</v>
      </c>
      <c r="M202" t="s">
        <v>24378</v>
      </c>
      <c r="N202">
        <v>67223</v>
      </c>
      <c r="O202">
        <v>53587</v>
      </c>
      <c r="P202" t="s">
        <v>689</v>
      </c>
      <c r="Q202">
        <v>7</v>
      </c>
      <c r="R202" t="s">
        <v>1044</v>
      </c>
      <c r="S202" t="s">
        <v>1045</v>
      </c>
      <c r="T202">
        <v>126</v>
      </c>
      <c r="U202" t="s">
        <v>36</v>
      </c>
      <c r="V202" t="s">
        <v>37</v>
      </c>
      <c r="W202" t="s">
        <v>86</v>
      </c>
      <c r="X202" s="2">
        <v>127000000</v>
      </c>
      <c r="Y202">
        <v>2014</v>
      </c>
      <c r="Z202">
        <v>3000</v>
      </c>
      <c r="AA202">
        <v>6.2</v>
      </c>
      <c r="AB202">
        <v>1.85</v>
      </c>
      <c r="AC202">
        <v>11000</v>
      </c>
    </row>
    <row r="203" spans="1:29" x14ac:dyDescent="0.25">
      <c r="A203" t="str">
        <f t="shared" si="3"/>
        <v>tt1001526</v>
      </c>
      <c r="B203" t="s">
        <v>28</v>
      </c>
      <c r="C203" t="s">
        <v>1046</v>
      </c>
      <c r="D203">
        <v>233</v>
      </c>
      <c r="E203">
        <v>95</v>
      </c>
      <c r="F203">
        <v>96</v>
      </c>
      <c r="G203">
        <v>8000</v>
      </c>
      <c r="H203" t="s">
        <v>293</v>
      </c>
      <c r="I203">
        <v>24000</v>
      </c>
      <c r="J203">
        <v>148337537</v>
      </c>
      <c r="K203" t="s">
        <v>1047</v>
      </c>
      <c r="L203" t="s">
        <v>75</v>
      </c>
      <c r="M203" t="s">
        <v>24379</v>
      </c>
      <c r="N203">
        <v>172754</v>
      </c>
      <c r="O203">
        <v>46120</v>
      </c>
      <c r="P203" t="s">
        <v>1048</v>
      </c>
      <c r="Q203">
        <v>3</v>
      </c>
      <c r="R203" t="s">
        <v>1049</v>
      </c>
      <c r="S203" t="s">
        <v>1050</v>
      </c>
      <c r="T203">
        <v>187</v>
      </c>
      <c r="U203" t="s">
        <v>36</v>
      </c>
      <c r="V203" t="s">
        <v>37</v>
      </c>
      <c r="W203" t="s">
        <v>86</v>
      </c>
      <c r="X203" s="2">
        <v>130000000</v>
      </c>
      <c r="Y203">
        <v>2010</v>
      </c>
      <c r="Z203">
        <v>11000</v>
      </c>
      <c r="AA203">
        <v>7.3</v>
      </c>
      <c r="AB203">
        <v>2.35</v>
      </c>
      <c r="AC203">
        <v>13000</v>
      </c>
    </row>
    <row r="204" spans="1:29" x14ac:dyDescent="0.25">
      <c r="A204" t="str">
        <f t="shared" si="3"/>
        <v>tt0241527</v>
      </c>
      <c r="B204" t="s">
        <v>28</v>
      </c>
      <c r="C204" t="s">
        <v>1051</v>
      </c>
      <c r="D204">
        <v>258</v>
      </c>
      <c r="E204">
        <v>159</v>
      </c>
      <c r="F204">
        <v>0</v>
      </c>
      <c r="G204">
        <v>645</v>
      </c>
      <c r="H204" t="s">
        <v>654</v>
      </c>
      <c r="I204">
        <v>11000</v>
      </c>
      <c r="J204">
        <v>317557891</v>
      </c>
      <c r="K204" t="s">
        <v>175</v>
      </c>
      <c r="L204" t="s">
        <v>94</v>
      </c>
      <c r="M204" t="s">
        <v>24380</v>
      </c>
      <c r="N204">
        <v>444683</v>
      </c>
      <c r="O204">
        <v>13191</v>
      </c>
      <c r="P204" t="s">
        <v>1052</v>
      </c>
      <c r="Q204">
        <v>4</v>
      </c>
      <c r="R204" t="s">
        <v>1053</v>
      </c>
      <c r="S204" t="s">
        <v>1054</v>
      </c>
      <c r="T204">
        <v>1571</v>
      </c>
      <c r="U204" t="s">
        <v>36</v>
      </c>
      <c r="V204" t="s">
        <v>53</v>
      </c>
      <c r="W204" t="s">
        <v>86</v>
      </c>
      <c r="X204" s="2">
        <v>125000000</v>
      </c>
      <c r="Y204">
        <v>2001</v>
      </c>
      <c r="Z204">
        <v>687</v>
      </c>
      <c r="AA204">
        <v>7.5</v>
      </c>
      <c r="AB204">
        <v>2.35</v>
      </c>
      <c r="AC204">
        <v>16000</v>
      </c>
    </row>
    <row r="205" spans="1:29" x14ac:dyDescent="0.25">
      <c r="A205" t="str">
        <f t="shared" si="3"/>
        <v>tt0790736</v>
      </c>
      <c r="B205" t="s">
        <v>28</v>
      </c>
      <c r="C205" t="s">
        <v>1055</v>
      </c>
      <c r="D205">
        <v>208</v>
      </c>
      <c r="E205">
        <v>96</v>
      </c>
      <c r="F205">
        <v>124</v>
      </c>
      <c r="G205">
        <v>1000</v>
      </c>
      <c r="H205" t="s">
        <v>260</v>
      </c>
      <c r="I205">
        <v>16000</v>
      </c>
      <c r="J205">
        <v>33592415</v>
      </c>
      <c r="K205" t="s">
        <v>1056</v>
      </c>
      <c r="L205" t="s">
        <v>272</v>
      </c>
      <c r="M205" t="s">
        <v>24381</v>
      </c>
      <c r="N205">
        <v>91640</v>
      </c>
      <c r="O205">
        <v>31549</v>
      </c>
      <c r="P205" t="s">
        <v>1057</v>
      </c>
      <c r="Q205">
        <v>2</v>
      </c>
      <c r="R205" t="s">
        <v>1058</v>
      </c>
      <c r="S205" t="s">
        <v>1059</v>
      </c>
      <c r="T205">
        <v>210</v>
      </c>
      <c r="U205" t="s">
        <v>36</v>
      </c>
      <c r="V205" t="s">
        <v>37</v>
      </c>
      <c r="W205" t="s">
        <v>38</v>
      </c>
      <c r="X205" s="2">
        <v>130000000</v>
      </c>
      <c r="Y205">
        <v>2013</v>
      </c>
      <c r="Z205">
        <v>12000</v>
      </c>
      <c r="AA205">
        <v>5.6</v>
      </c>
      <c r="AB205">
        <v>2.35</v>
      </c>
      <c r="AC205">
        <v>20000</v>
      </c>
    </row>
    <row r="206" spans="1:29" x14ac:dyDescent="0.25">
      <c r="A206" t="str">
        <f t="shared" si="3"/>
        <v>tt4262980</v>
      </c>
      <c r="B206" t="s">
        <v>28</v>
      </c>
      <c r="C206" t="s">
        <v>569</v>
      </c>
      <c r="D206">
        <v>1</v>
      </c>
      <c r="E206">
        <v>120</v>
      </c>
      <c r="F206">
        <v>28</v>
      </c>
      <c r="G206">
        <v>12</v>
      </c>
      <c r="H206" t="s">
        <v>570</v>
      </c>
      <c r="I206">
        <v>544</v>
      </c>
      <c r="K206" t="s">
        <v>571</v>
      </c>
      <c r="L206" t="s">
        <v>572</v>
      </c>
      <c r="M206" t="s">
        <v>24279</v>
      </c>
      <c r="N206">
        <v>374</v>
      </c>
      <c r="O206">
        <v>699</v>
      </c>
      <c r="P206" t="s">
        <v>573</v>
      </c>
      <c r="Q206">
        <v>0</v>
      </c>
      <c r="R206" t="s">
        <v>574</v>
      </c>
      <c r="S206" t="s">
        <v>575</v>
      </c>
      <c r="T206">
        <v>13</v>
      </c>
      <c r="U206" t="s">
        <v>576</v>
      </c>
      <c r="V206" t="s">
        <v>577</v>
      </c>
      <c r="Y206">
        <v>2016</v>
      </c>
      <c r="Z206">
        <v>106</v>
      </c>
      <c r="AA206">
        <v>8.1999999999999993</v>
      </c>
      <c r="AB206">
        <v>2.35</v>
      </c>
      <c r="AC206">
        <v>0</v>
      </c>
    </row>
    <row r="207" spans="1:29" x14ac:dyDescent="0.25">
      <c r="A207" t="str">
        <f t="shared" si="3"/>
        <v>tt0325980</v>
      </c>
      <c r="B207" t="s">
        <v>28</v>
      </c>
      <c r="C207" t="s">
        <v>39</v>
      </c>
      <c r="D207">
        <v>271</v>
      </c>
      <c r="E207">
        <v>143</v>
      </c>
      <c r="F207">
        <v>563</v>
      </c>
      <c r="G207">
        <v>1000</v>
      </c>
      <c r="H207" t="s">
        <v>40</v>
      </c>
      <c r="I207">
        <v>40000</v>
      </c>
      <c r="J207">
        <v>305388685</v>
      </c>
      <c r="K207" t="s">
        <v>41</v>
      </c>
      <c r="L207" t="s">
        <v>42</v>
      </c>
      <c r="M207" t="s">
        <v>24382</v>
      </c>
      <c r="N207">
        <v>809474</v>
      </c>
      <c r="O207">
        <v>48184</v>
      </c>
      <c r="P207" t="s">
        <v>43</v>
      </c>
      <c r="Q207">
        <v>3</v>
      </c>
      <c r="R207" t="s">
        <v>1060</v>
      </c>
      <c r="S207" t="s">
        <v>1061</v>
      </c>
      <c r="T207">
        <v>2113</v>
      </c>
      <c r="U207" t="s">
        <v>36</v>
      </c>
      <c r="V207" t="s">
        <v>37</v>
      </c>
      <c r="W207" t="s">
        <v>38</v>
      </c>
      <c r="X207" s="2">
        <v>140000000</v>
      </c>
      <c r="Y207">
        <v>2003</v>
      </c>
      <c r="Z207">
        <v>5000</v>
      </c>
      <c r="AA207">
        <v>8.1</v>
      </c>
      <c r="AB207">
        <v>2.35</v>
      </c>
      <c r="AC207">
        <v>10000</v>
      </c>
    </row>
    <row r="208" spans="1:29" x14ac:dyDescent="0.25">
      <c r="A208" t="str">
        <f t="shared" si="3"/>
        <v>tt1571403</v>
      </c>
      <c r="B208" t="s">
        <v>28</v>
      </c>
      <c r="C208" t="s">
        <v>1039</v>
      </c>
      <c r="D208">
        <v>4</v>
      </c>
      <c r="F208">
        <v>0</v>
      </c>
      <c r="G208">
        <v>1000</v>
      </c>
      <c r="H208" t="s">
        <v>1019</v>
      </c>
      <c r="I208">
        <v>10000</v>
      </c>
      <c r="K208" t="s">
        <v>1062</v>
      </c>
      <c r="L208" t="s">
        <v>97</v>
      </c>
      <c r="M208" t="s">
        <v>24383</v>
      </c>
      <c r="N208">
        <v>252</v>
      </c>
      <c r="O208">
        <v>14719</v>
      </c>
      <c r="P208" t="s">
        <v>1063</v>
      </c>
      <c r="Q208">
        <v>1</v>
      </c>
      <c r="S208" t="s">
        <v>1064</v>
      </c>
      <c r="T208">
        <v>2</v>
      </c>
      <c r="U208" t="s">
        <v>36</v>
      </c>
      <c r="V208" t="s">
        <v>53</v>
      </c>
      <c r="Y208">
        <v>2010</v>
      </c>
      <c r="Z208">
        <v>2000</v>
      </c>
      <c r="AA208">
        <v>6.4</v>
      </c>
      <c r="AC208">
        <v>25</v>
      </c>
    </row>
    <row r="209" spans="1:29" x14ac:dyDescent="0.25">
      <c r="A209" t="str">
        <f t="shared" si="3"/>
        <v>tt1951265</v>
      </c>
      <c r="B209" t="s">
        <v>28</v>
      </c>
      <c r="C209" t="s">
        <v>592</v>
      </c>
      <c r="D209">
        <v>403</v>
      </c>
      <c r="E209">
        <v>123</v>
      </c>
      <c r="F209">
        <v>508</v>
      </c>
      <c r="G209">
        <v>14000</v>
      </c>
      <c r="H209" t="s">
        <v>593</v>
      </c>
      <c r="I209">
        <v>34000</v>
      </c>
      <c r="J209">
        <v>337103873</v>
      </c>
      <c r="K209" t="s">
        <v>984</v>
      </c>
      <c r="L209" t="s">
        <v>299</v>
      </c>
      <c r="M209" t="s">
        <v>24384</v>
      </c>
      <c r="N209">
        <v>305008</v>
      </c>
      <c r="O209">
        <v>81385</v>
      </c>
      <c r="P209" t="s">
        <v>595</v>
      </c>
      <c r="Q209">
        <v>1</v>
      </c>
      <c r="R209" t="s">
        <v>1065</v>
      </c>
      <c r="S209" t="s">
        <v>1066</v>
      </c>
      <c r="T209">
        <v>591</v>
      </c>
      <c r="U209" t="s">
        <v>36</v>
      </c>
      <c r="V209" t="s">
        <v>37</v>
      </c>
      <c r="W209" t="s">
        <v>38</v>
      </c>
      <c r="X209" s="2">
        <v>125000000</v>
      </c>
      <c r="Y209">
        <v>2014</v>
      </c>
      <c r="Z209">
        <v>22000</v>
      </c>
      <c r="AA209">
        <v>6.7</v>
      </c>
      <c r="AB209">
        <v>2.35</v>
      </c>
      <c r="AC209">
        <v>52000</v>
      </c>
    </row>
    <row r="210" spans="1:29" x14ac:dyDescent="0.25">
      <c r="A210" t="str">
        <f t="shared" si="3"/>
        <v>tt0382625</v>
      </c>
      <c r="B210" t="s">
        <v>28</v>
      </c>
      <c r="C210" t="s">
        <v>720</v>
      </c>
      <c r="D210">
        <v>294</v>
      </c>
      <c r="E210">
        <v>174</v>
      </c>
      <c r="F210">
        <v>2000</v>
      </c>
      <c r="G210">
        <v>362</v>
      </c>
      <c r="H210" t="s">
        <v>1067</v>
      </c>
      <c r="I210">
        <v>15000</v>
      </c>
      <c r="J210">
        <v>217536138</v>
      </c>
      <c r="K210" t="s">
        <v>722</v>
      </c>
      <c r="L210" t="s">
        <v>278</v>
      </c>
      <c r="M210" t="s">
        <v>24385</v>
      </c>
      <c r="N210">
        <v>314253</v>
      </c>
      <c r="O210">
        <v>16008</v>
      </c>
      <c r="P210" t="s">
        <v>1068</v>
      </c>
      <c r="Q210">
        <v>2</v>
      </c>
      <c r="R210" t="s">
        <v>1069</v>
      </c>
      <c r="S210" t="s">
        <v>1070</v>
      </c>
      <c r="T210">
        <v>1966</v>
      </c>
      <c r="U210" t="s">
        <v>36</v>
      </c>
      <c r="V210" t="s">
        <v>37</v>
      </c>
      <c r="W210" t="s">
        <v>38</v>
      </c>
      <c r="X210" s="2">
        <v>125000000</v>
      </c>
      <c r="Y210">
        <v>2006</v>
      </c>
      <c r="Z210">
        <v>574</v>
      </c>
      <c r="AA210">
        <v>6.6</v>
      </c>
      <c r="AB210">
        <v>2.35</v>
      </c>
      <c r="AC210">
        <v>0</v>
      </c>
    </row>
    <row r="211" spans="1:29" x14ac:dyDescent="0.25">
      <c r="A211" t="str">
        <f t="shared" si="3"/>
        <v>tt2357291</v>
      </c>
      <c r="B211" t="s">
        <v>28</v>
      </c>
      <c r="C211" t="s">
        <v>1071</v>
      </c>
      <c r="D211">
        <v>159</v>
      </c>
      <c r="E211">
        <v>101</v>
      </c>
      <c r="F211">
        <v>107</v>
      </c>
      <c r="G211">
        <v>56</v>
      </c>
      <c r="H211" t="s">
        <v>1072</v>
      </c>
      <c r="I211">
        <v>688</v>
      </c>
      <c r="J211">
        <v>131536019</v>
      </c>
      <c r="K211" t="s">
        <v>1073</v>
      </c>
      <c r="L211" t="s">
        <v>1074</v>
      </c>
      <c r="M211" t="s">
        <v>24386</v>
      </c>
      <c r="N211">
        <v>58498</v>
      </c>
      <c r="O211">
        <v>1031</v>
      </c>
      <c r="P211" t="s">
        <v>1075</v>
      </c>
      <c r="Q211">
        <v>0</v>
      </c>
      <c r="R211" t="s">
        <v>1076</v>
      </c>
      <c r="S211" t="s">
        <v>1077</v>
      </c>
      <c r="T211">
        <v>99</v>
      </c>
      <c r="U211" t="s">
        <v>36</v>
      </c>
      <c r="V211" t="s">
        <v>37</v>
      </c>
      <c r="W211" t="s">
        <v>240</v>
      </c>
      <c r="X211" s="2">
        <v>103000000</v>
      </c>
      <c r="Y211">
        <v>2014</v>
      </c>
      <c r="Z211">
        <v>237</v>
      </c>
      <c r="AA211">
        <v>6.4</v>
      </c>
      <c r="AB211">
        <v>2.35</v>
      </c>
      <c r="AC211">
        <v>0</v>
      </c>
    </row>
    <row r="212" spans="1:29" x14ac:dyDescent="0.25">
      <c r="A212" t="str">
        <f t="shared" si="3"/>
        <v>tt0290334</v>
      </c>
      <c r="B212" t="s">
        <v>28</v>
      </c>
      <c r="C212" t="s">
        <v>106</v>
      </c>
      <c r="D212">
        <v>289</v>
      </c>
      <c r="E212">
        <v>134</v>
      </c>
      <c r="F212">
        <v>0</v>
      </c>
      <c r="G212">
        <v>346</v>
      </c>
      <c r="H212" t="s">
        <v>1078</v>
      </c>
      <c r="I212">
        <v>20000</v>
      </c>
      <c r="J212">
        <v>214948780</v>
      </c>
      <c r="K212" t="s">
        <v>227</v>
      </c>
      <c r="L212" t="s">
        <v>228</v>
      </c>
      <c r="M212" t="s">
        <v>24387</v>
      </c>
      <c r="N212">
        <v>405973</v>
      </c>
      <c r="O212">
        <v>20952</v>
      </c>
      <c r="P212" t="s">
        <v>1079</v>
      </c>
      <c r="Q212">
        <v>4</v>
      </c>
      <c r="R212" t="s">
        <v>1080</v>
      </c>
      <c r="S212" t="s">
        <v>1081</v>
      </c>
      <c r="T212">
        <v>1055</v>
      </c>
      <c r="U212" t="s">
        <v>36</v>
      </c>
      <c r="V212" t="s">
        <v>232</v>
      </c>
      <c r="W212" t="s">
        <v>38</v>
      </c>
      <c r="X212" s="2">
        <v>110000000</v>
      </c>
      <c r="Y212">
        <v>2003</v>
      </c>
      <c r="Z212">
        <v>505</v>
      </c>
      <c r="AA212">
        <v>7.5</v>
      </c>
      <c r="AB212">
        <v>2.35</v>
      </c>
      <c r="AC212">
        <v>0</v>
      </c>
    </row>
    <row r="213" spans="1:29" x14ac:dyDescent="0.25">
      <c r="A213" t="str">
        <f t="shared" si="3"/>
        <v>tt1596343</v>
      </c>
      <c r="B213" t="s">
        <v>28</v>
      </c>
      <c r="C213" t="s">
        <v>350</v>
      </c>
      <c r="D213">
        <v>342</v>
      </c>
      <c r="E213">
        <v>132</v>
      </c>
      <c r="F213">
        <v>681</v>
      </c>
      <c r="G213">
        <v>12000</v>
      </c>
      <c r="H213" t="s">
        <v>290</v>
      </c>
      <c r="I213">
        <v>23000</v>
      </c>
      <c r="J213">
        <v>209805005</v>
      </c>
      <c r="K213" t="s">
        <v>288</v>
      </c>
      <c r="L213" t="s">
        <v>287</v>
      </c>
      <c r="M213" t="s">
        <v>24388</v>
      </c>
      <c r="N213">
        <v>284792</v>
      </c>
      <c r="O213">
        <v>55345</v>
      </c>
      <c r="P213" t="s">
        <v>904</v>
      </c>
      <c r="Q213">
        <v>3</v>
      </c>
      <c r="R213" t="s">
        <v>1082</v>
      </c>
      <c r="S213" t="s">
        <v>1083</v>
      </c>
      <c r="T213">
        <v>366</v>
      </c>
      <c r="U213" t="s">
        <v>36</v>
      </c>
      <c r="V213" t="s">
        <v>37</v>
      </c>
      <c r="W213" t="s">
        <v>38</v>
      </c>
      <c r="X213" s="2">
        <v>125000000</v>
      </c>
      <c r="Y213">
        <v>2011</v>
      </c>
      <c r="Z213">
        <v>14000</v>
      </c>
      <c r="AA213">
        <v>7.3</v>
      </c>
      <c r="AB213">
        <v>2.35</v>
      </c>
      <c r="AC213">
        <v>54000</v>
      </c>
    </row>
    <row r="214" spans="1:29" x14ac:dyDescent="0.25">
      <c r="A214" t="str">
        <f t="shared" si="3"/>
        <v>tt1515091</v>
      </c>
      <c r="B214" t="s">
        <v>28</v>
      </c>
      <c r="C214" t="s">
        <v>1084</v>
      </c>
      <c r="D214">
        <v>382</v>
      </c>
      <c r="E214">
        <v>129</v>
      </c>
      <c r="F214">
        <v>0</v>
      </c>
      <c r="G214">
        <v>154</v>
      </c>
      <c r="H214" t="s">
        <v>309</v>
      </c>
      <c r="I214">
        <v>21000</v>
      </c>
      <c r="J214">
        <v>186830669</v>
      </c>
      <c r="K214" t="s">
        <v>1085</v>
      </c>
      <c r="L214" t="s">
        <v>88</v>
      </c>
      <c r="M214" t="s">
        <v>24389</v>
      </c>
      <c r="N214">
        <v>338635</v>
      </c>
      <c r="O214">
        <v>22403</v>
      </c>
      <c r="P214" t="s">
        <v>1086</v>
      </c>
      <c r="Q214">
        <v>2</v>
      </c>
      <c r="R214" t="s">
        <v>1087</v>
      </c>
      <c r="S214" t="s">
        <v>1088</v>
      </c>
      <c r="T214">
        <v>412</v>
      </c>
      <c r="U214" t="s">
        <v>36</v>
      </c>
      <c r="V214" t="s">
        <v>37</v>
      </c>
      <c r="W214" t="s">
        <v>38</v>
      </c>
      <c r="X214" s="2">
        <v>125000000</v>
      </c>
      <c r="Y214">
        <v>2011</v>
      </c>
      <c r="Z214">
        <v>979</v>
      </c>
      <c r="AA214">
        <v>7.5</v>
      </c>
      <c r="AB214">
        <v>2.35</v>
      </c>
      <c r="AC214">
        <v>39000</v>
      </c>
    </row>
    <row r="215" spans="1:29" x14ac:dyDescent="0.25">
      <c r="A215" t="str">
        <f t="shared" si="3"/>
        <v>tt0800320</v>
      </c>
      <c r="B215" t="s">
        <v>28</v>
      </c>
      <c r="C215" t="s">
        <v>938</v>
      </c>
      <c r="D215">
        <v>344</v>
      </c>
      <c r="E215">
        <v>106</v>
      </c>
      <c r="F215">
        <v>255</v>
      </c>
      <c r="G215">
        <v>850</v>
      </c>
      <c r="H215" t="s">
        <v>584</v>
      </c>
      <c r="I215">
        <v>14000</v>
      </c>
      <c r="J215">
        <v>163192114</v>
      </c>
      <c r="K215" t="s">
        <v>41</v>
      </c>
      <c r="L215" t="s">
        <v>199</v>
      </c>
      <c r="M215" t="s">
        <v>24390</v>
      </c>
      <c r="N215">
        <v>229679</v>
      </c>
      <c r="O215">
        <v>18003</v>
      </c>
      <c r="P215" t="s">
        <v>1089</v>
      </c>
      <c r="Q215">
        <v>0</v>
      </c>
      <c r="R215" t="s">
        <v>1090</v>
      </c>
      <c r="S215" t="s">
        <v>1091</v>
      </c>
      <c r="T215">
        <v>637</v>
      </c>
      <c r="U215" t="s">
        <v>36</v>
      </c>
      <c r="V215" t="s">
        <v>37</v>
      </c>
      <c r="W215" t="s">
        <v>38</v>
      </c>
      <c r="X215" s="2">
        <v>125000000</v>
      </c>
      <c r="Y215">
        <v>2010</v>
      </c>
      <c r="Z215">
        <v>1000</v>
      </c>
      <c r="AA215">
        <v>5.8</v>
      </c>
      <c r="AB215">
        <v>2.35</v>
      </c>
      <c r="AC215">
        <v>15000</v>
      </c>
    </row>
    <row r="216" spans="1:29" x14ac:dyDescent="0.25">
      <c r="A216" t="str">
        <f t="shared" si="3"/>
        <v>tt0100802</v>
      </c>
      <c r="B216" t="s">
        <v>28</v>
      </c>
      <c r="C216" t="s">
        <v>1092</v>
      </c>
      <c r="D216">
        <v>196</v>
      </c>
      <c r="E216">
        <v>113</v>
      </c>
      <c r="F216">
        <v>719</v>
      </c>
      <c r="G216">
        <v>217</v>
      </c>
      <c r="H216" t="s">
        <v>1093</v>
      </c>
      <c r="I216">
        <v>605</v>
      </c>
      <c r="J216">
        <v>119412921</v>
      </c>
      <c r="K216" t="s">
        <v>552</v>
      </c>
      <c r="L216" t="s">
        <v>1094</v>
      </c>
      <c r="M216" t="s">
        <v>24391</v>
      </c>
      <c r="N216">
        <v>240241</v>
      </c>
      <c r="O216">
        <v>1441</v>
      </c>
      <c r="P216" t="s">
        <v>1095</v>
      </c>
      <c r="Q216">
        <v>0</v>
      </c>
      <c r="R216" t="s">
        <v>1096</v>
      </c>
      <c r="S216" t="s">
        <v>1097</v>
      </c>
      <c r="T216">
        <v>391</v>
      </c>
      <c r="U216" t="s">
        <v>36</v>
      </c>
      <c r="V216" t="s">
        <v>37</v>
      </c>
      <c r="W216" t="s">
        <v>499</v>
      </c>
      <c r="X216" s="2">
        <v>65000000</v>
      </c>
      <c r="Y216">
        <v>1990</v>
      </c>
      <c r="Z216">
        <v>308</v>
      </c>
      <c r="AA216">
        <v>7.5</v>
      </c>
      <c r="AB216">
        <v>1.85</v>
      </c>
      <c r="AC216">
        <v>0</v>
      </c>
    </row>
    <row r="217" spans="1:29" x14ac:dyDescent="0.25">
      <c r="A217" t="str">
        <f t="shared" si="3"/>
        <v>tt0120657</v>
      </c>
      <c r="B217" t="s">
        <v>28</v>
      </c>
      <c r="C217" t="s">
        <v>1098</v>
      </c>
      <c r="D217">
        <v>85</v>
      </c>
      <c r="E217">
        <v>102</v>
      </c>
      <c r="F217">
        <v>323</v>
      </c>
      <c r="G217">
        <v>241</v>
      </c>
      <c r="H217" t="s">
        <v>1099</v>
      </c>
      <c r="I217">
        <v>845</v>
      </c>
      <c r="J217">
        <v>32694788</v>
      </c>
      <c r="K217" t="s">
        <v>1100</v>
      </c>
      <c r="L217" t="s">
        <v>1020</v>
      </c>
      <c r="M217" t="s">
        <v>24392</v>
      </c>
      <c r="N217">
        <v>101411</v>
      </c>
      <c r="O217">
        <v>1815</v>
      </c>
      <c r="P217" t="s">
        <v>1101</v>
      </c>
      <c r="Q217">
        <v>1</v>
      </c>
      <c r="R217" t="s">
        <v>1102</v>
      </c>
      <c r="S217" t="s">
        <v>1103</v>
      </c>
      <c r="T217">
        <v>546</v>
      </c>
      <c r="U217" t="s">
        <v>36</v>
      </c>
      <c r="V217" t="s">
        <v>37</v>
      </c>
      <c r="W217" t="s">
        <v>499</v>
      </c>
      <c r="X217" s="2">
        <v>85000000</v>
      </c>
      <c r="Y217">
        <v>1999</v>
      </c>
      <c r="Z217">
        <v>372</v>
      </c>
      <c r="AA217">
        <v>6.6</v>
      </c>
      <c r="AB217">
        <v>2.35</v>
      </c>
      <c r="AC217">
        <v>0</v>
      </c>
    </row>
    <row r="218" spans="1:29" x14ac:dyDescent="0.25">
      <c r="A218" t="str">
        <f t="shared" si="3"/>
        <v>tt1194173</v>
      </c>
      <c r="B218" t="s">
        <v>28</v>
      </c>
      <c r="C218" t="s">
        <v>1104</v>
      </c>
      <c r="D218">
        <v>436</v>
      </c>
      <c r="E218">
        <v>135</v>
      </c>
      <c r="F218">
        <v>209</v>
      </c>
      <c r="G218">
        <v>602</v>
      </c>
      <c r="H218" t="s">
        <v>1105</v>
      </c>
      <c r="I218">
        <v>10000</v>
      </c>
      <c r="J218">
        <v>113165635</v>
      </c>
      <c r="K218" t="s">
        <v>48</v>
      </c>
      <c r="L218" t="s">
        <v>751</v>
      </c>
      <c r="M218" t="s">
        <v>24393</v>
      </c>
      <c r="N218">
        <v>229823</v>
      </c>
      <c r="O218">
        <v>12175</v>
      </c>
      <c r="P218" t="s">
        <v>1106</v>
      </c>
      <c r="Q218">
        <v>0</v>
      </c>
      <c r="R218" t="s">
        <v>1107</v>
      </c>
      <c r="S218" t="s">
        <v>1108</v>
      </c>
      <c r="T218">
        <v>504</v>
      </c>
      <c r="U218" t="s">
        <v>36</v>
      </c>
      <c r="V218" t="s">
        <v>37</v>
      </c>
      <c r="W218" t="s">
        <v>38</v>
      </c>
      <c r="X218" s="2">
        <v>125000000</v>
      </c>
      <c r="Y218">
        <v>2012</v>
      </c>
      <c r="Z218">
        <v>826</v>
      </c>
      <c r="AA218">
        <v>6.7</v>
      </c>
      <c r="AB218">
        <v>2.35</v>
      </c>
      <c r="AC218">
        <v>31000</v>
      </c>
    </row>
    <row r="219" spans="1:29" x14ac:dyDescent="0.25">
      <c r="A219" t="str">
        <f t="shared" si="3"/>
        <v>tt0118688</v>
      </c>
      <c r="B219" t="s">
        <v>28</v>
      </c>
      <c r="C219" t="s">
        <v>1109</v>
      </c>
      <c r="D219">
        <v>183</v>
      </c>
      <c r="E219">
        <v>125</v>
      </c>
      <c r="F219">
        <v>541</v>
      </c>
      <c r="G219">
        <v>409</v>
      </c>
      <c r="H219" t="s">
        <v>541</v>
      </c>
      <c r="I219">
        <v>920</v>
      </c>
      <c r="J219">
        <v>107285004</v>
      </c>
      <c r="K219" t="s">
        <v>1110</v>
      </c>
      <c r="L219" t="s">
        <v>1111</v>
      </c>
      <c r="M219" t="s">
        <v>24394</v>
      </c>
      <c r="N219">
        <v>189855</v>
      </c>
      <c r="O219">
        <v>2699</v>
      </c>
      <c r="P219" t="s">
        <v>1112</v>
      </c>
      <c r="Q219">
        <v>3</v>
      </c>
      <c r="R219" t="s">
        <v>1113</v>
      </c>
      <c r="S219" t="s">
        <v>1114</v>
      </c>
      <c r="T219">
        <v>1018</v>
      </c>
      <c r="U219" t="s">
        <v>36</v>
      </c>
      <c r="V219" t="s">
        <v>37</v>
      </c>
      <c r="W219" t="s">
        <v>38</v>
      </c>
      <c r="X219" s="2">
        <v>125000000</v>
      </c>
      <c r="Y219">
        <v>1997</v>
      </c>
      <c r="Z219">
        <v>890</v>
      </c>
      <c r="AA219">
        <v>3.7</v>
      </c>
      <c r="AB219">
        <v>1.85</v>
      </c>
      <c r="AC219">
        <v>0</v>
      </c>
    </row>
    <row r="220" spans="1:29" x14ac:dyDescent="0.25">
      <c r="A220" t="str">
        <f t="shared" si="3"/>
        <v>tt0170016</v>
      </c>
      <c r="B220" t="s">
        <v>28</v>
      </c>
      <c r="C220" t="s">
        <v>720</v>
      </c>
      <c r="D220">
        <v>175</v>
      </c>
      <c r="E220">
        <v>110</v>
      </c>
      <c r="F220">
        <v>2000</v>
      </c>
      <c r="G220">
        <v>636</v>
      </c>
      <c r="H220" t="s">
        <v>1115</v>
      </c>
      <c r="I220">
        <v>1000</v>
      </c>
      <c r="J220">
        <v>260031035</v>
      </c>
      <c r="K220" t="s">
        <v>440</v>
      </c>
      <c r="L220" t="s">
        <v>1116</v>
      </c>
      <c r="M220" t="s">
        <v>24395</v>
      </c>
      <c r="N220">
        <v>141414</v>
      </c>
      <c r="O220">
        <v>4146</v>
      </c>
      <c r="P220" t="s">
        <v>1117</v>
      </c>
      <c r="Q220">
        <v>0</v>
      </c>
      <c r="R220" t="s">
        <v>1118</v>
      </c>
      <c r="S220" t="s">
        <v>1119</v>
      </c>
      <c r="T220">
        <v>482</v>
      </c>
      <c r="U220" t="s">
        <v>36</v>
      </c>
      <c r="V220" t="s">
        <v>37</v>
      </c>
      <c r="W220" t="s">
        <v>86</v>
      </c>
      <c r="X220" s="2">
        <v>123000000</v>
      </c>
      <c r="Y220">
        <v>2000</v>
      </c>
      <c r="Z220">
        <v>722</v>
      </c>
      <c r="AA220">
        <v>6</v>
      </c>
      <c r="AB220">
        <v>1.85</v>
      </c>
      <c r="AC220">
        <v>0</v>
      </c>
    </row>
    <row r="221" spans="1:29" x14ac:dyDescent="0.25">
      <c r="A221" t="str">
        <f t="shared" si="3"/>
        <v>tt0319262</v>
      </c>
      <c r="B221" t="s">
        <v>28</v>
      </c>
      <c r="C221" t="s">
        <v>367</v>
      </c>
      <c r="D221">
        <v>239</v>
      </c>
      <c r="E221">
        <v>124</v>
      </c>
      <c r="F221">
        <v>776</v>
      </c>
      <c r="G221">
        <v>812</v>
      </c>
      <c r="H221" t="s">
        <v>458</v>
      </c>
      <c r="I221">
        <v>15000</v>
      </c>
      <c r="J221">
        <v>186739919</v>
      </c>
      <c r="K221" t="s">
        <v>198</v>
      </c>
      <c r="L221" t="s">
        <v>321</v>
      </c>
      <c r="M221" t="s">
        <v>24396</v>
      </c>
      <c r="N221">
        <v>333248</v>
      </c>
      <c r="O221">
        <v>20553</v>
      </c>
      <c r="P221" t="s">
        <v>540</v>
      </c>
      <c r="Q221">
        <v>0</v>
      </c>
      <c r="R221" t="s">
        <v>1120</v>
      </c>
      <c r="S221" t="s">
        <v>1121</v>
      </c>
      <c r="T221">
        <v>1159</v>
      </c>
      <c r="U221" t="s">
        <v>36</v>
      </c>
      <c r="V221" t="s">
        <v>37</v>
      </c>
      <c r="W221" t="s">
        <v>38</v>
      </c>
      <c r="X221" s="2">
        <v>125000000</v>
      </c>
      <c r="Y221">
        <v>2004</v>
      </c>
      <c r="Z221">
        <v>2000</v>
      </c>
      <c r="AA221">
        <v>6.4</v>
      </c>
      <c r="AB221">
        <v>2.35</v>
      </c>
      <c r="AC221">
        <v>19000</v>
      </c>
    </row>
    <row r="222" spans="1:29" x14ac:dyDescent="0.25">
      <c r="A222" t="str">
        <f t="shared" si="3"/>
        <v>tt0120755</v>
      </c>
      <c r="B222" t="s">
        <v>28</v>
      </c>
      <c r="C222" t="s">
        <v>1122</v>
      </c>
      <c r="D222">
        <v>237</v>
      </c>
      <c r="E222">
        <v>123</v>
      </c>
      <c r="F222">
        <v>610</v>
      </c>
      <c r="G222">
        <v>653</v>
      </c>
      <c r="H222" t="s">
        <v>1123</v>
      </c>
      <c r="I222">
        <v>10000</v>
      </c>
      <c r="J222">
        <v>215397307</v>
      </c>
      <c r="K222" t="s">
        <v>48</v>
      </c>
      <c r="L222" t="s">
        <v>447</v>
      </c>
      <c r="M222" t="s">
        <v>24397</v>
      </c>
      <c r="N222">
        <v>242188</v>
      </c>
      <c r="O222">
        <v>11930</v>
      </c>
      <c r="P222" t="s">
        <v>883</v>
      </c>
      <c r="Q222">
        <v>0</v>
      </c>
      <c r="R222" t="s">
        <v>1124</v>
      </c>
      <c r="S222" t="s">
        <v>1125</v>
      </c>
      <c r="T222">
        <v>1426</v>
      </c>
      <c r="U222" t="s">
        <v>36</v>
      </c>
      <c r="V222" t="s">
        <v>37</v>
      </c>
      <c r="W222" t="s">
        <v>38</v>
      </c>
      <c r="X222" s="2">
        <v>125000000</v>
      </c>
      <c r="Y222">
        <v>2000</v>
      </c>
      <c r="Z222">
        <v>794</v>
      </c>
      <c r="AA222">
        <v>6.1</v>
      </c>
      <c r="AB222">
        <v>2.35</v>
      </c>
      <c r="AC222">
        <v>0</v>
      </c>
    </row>
    <row r="223" spans="1:29" x14ac:dyDescent="0.25">
      <c r="A223" t="str">
        <f t="shared" si="3"/>
        <v>tt0177971</v>
      </c>
      <c r="B223" t="s">
        <v>28</v>
      </c>
      <c r="C223" t="s">
        <v>604</v>
      </c>
      <c r="D223">
        <v>231</v>
      </c>
      <c r="E223">
        <v>130</v>
      </c>
      <c r="F223">
        <v>249</v>
      </c>
      <c r="G223">
        <v>461</v>
      </c>
      <c r="H223" t="s">
        <v>1126</v>
      </c>
      <c r="I223">
        <v>784</v>
      </c>
      <c r="J223">
        <v>182618434</v>
      </c>
      <c r="K223" t="s">
        <v>606</v>
      </c>
      <c r="L223" t="s">
        <v>1127</v>
      </c>
      <c r="M223" t="s">
        <v>24398</v>
      </c>
      <c r="N223">
        <v>133076</v>
      </c>
      <c r="O223">
        <v>2684</v>
      </c>
      <c r="P223" t="s">
        <v>1128</v>
      </c>
      <c r="Q223">
        <v>0</v>
      </c>
      <c r="R223" t="s">
        <v>1129</v>
      </c>
      <c r="S223" t="s">
        <v>1130</v>
      </c>
      <c r="T223">
        <v>779</v>
      </c>
      <c r="U223" t="s">
        <v>36</v>
      </c>
      <c r="V223" t="s">
        <v>37</v>
      </c>
      <c r="W223" t="s">
        <v>38</v>
      </c>
      <c r="X223" s="2">
        <v>140000000</v>
      </c>
      <c r="Y223">
        <v>2000</v>
      </c>
      <c r="Z223">
        <v>638</v>
      </c>
      <c r="AA223">
        <v>6.4</v>
      </c>
      <c r="AB223">
        <v>2.35</v>
      </c>
      <c r="AC223">
        <v>0</v>
      </c>
    </row>
    <row r="224" spans="1:29" x14ac:dyDescent="0.25">
      <c r="A224" t="str">
        <f t="shared" si="3"/>
        <v>tt0486576</v>
      </c>
      <c r="B224" t="s">
        <v>28</v>
      </c>
      <c r="C224" t="s">
        <v>1131</v>
      </c>
      <c r="D224">
        <v>262</v>
      </c>
      <c r="E224">
        <v>92</v>
      </c>
      <c r="F224">
        <v>167</v>
      </c>
      <c r="G224">
        <v>702</v>
      </c>
      <c r="H224" t="s">
        <v>1132</v>
      </c>
      <c r="I224">
        <v>11000</v>
      </c>
      <c r="J224">
        <v>131920333</v>
      </c>
      <c r="K224" t="s">
        <v>198</v>
      </c>
      <c r="L224" t="s">
        <v>193</v>
      </c>
      <c r="M224" t="s">
        <v>24399</v>
      </c>
      <c r="N224">
        <v>213275</v>
      </c>
      <c r="O224">
        <v>15302</v>
      </c>
      <c r="P224" t="s">
        <v>607</v>
      </c>
      <c r="Q224">
        <v>3</v>
      </c>
      <c r="R224" t="s">
        <v>1133</v>
      </c>
      <c r="S224" t="s">
        <v>1134</v>
      </c>
      <c r="T224">
        <v>436</v>
      </c>
      <c r="U224" t="s">
        <v>36</v>
      </c>
      <c r="V224" t="s">
        <v>37</v>
      </c>
      <c r="W224" t="s">
        <v>86</v>
      </c>
      <c r="X224" s="2">
        <v>130000000</v>
      </c>
      <c r="Y224">
        <v>2007</v>
      </c>
      <c r="Z224">
        <v>2000</v>
      </c>
      <c r="AA224">
        <v>5.6</v>
      </c>
      <c r="AB224">
        <v>2.35</v>
      </c>
      <c r="AC224">
        <v>0</v>
      </c>
    </row>
    <row r="225" spans="1:29" x14ac:dyDescent="0.25">
      <c r="A225" t="str">
        <f t="shared" si="3"/>
        <v>tt0454876</v>
      </c>
      <c r="B225" t="s">
        <v>28</v>
      </c>
      <c r="C225" t="s">
        <v>897</v>
      </c>
      <c r="D225">
        <v>552</v>
      </c>
      <c r="E225">
        <v>127</v>
      </c>
      <c r="F225">
        <v>0</v>
      </c>
      <c r="G225">
        <v>341</v>
      </c>
      <c r="H225" t="s">
        <v>951</v>
      </c>
      <c r="I225">
        <v>774</v>
      </c>
      <c r="J225">
        <v>124976634</v>
      </c>
      <c r="K225" t="s">
        <v>1135</v>
      </c>
      <c r="L225" t="s">
        <v>1136</v>
      </c>
      <c r="M225" t="s">
        <v>24400</v>
      </c>
      <c r="N225">
        <v>440084</v>
      </c>
      <c r="O225">
        <v>2121</v>
      </c>
      <c r="P225" t="s">
        <v>1137</v>
      </c>
      <c r="Q225">
        <v>0</v>
      </c>
      <c r="R225" t="s">
        <v>1138</v>
      </c>
      <c r="S225" t="s">
        <v>1139</v>
      </c>
      <c r="T225">
        <v>755</v>
      </c>
      <c r="U225" t="s">
        <v>36</v>
      </c>
      <c r="V225" t="s">
        <v>37</v>
      </c>
      <c r="W225" t="s">
        <v>86</v>
      </c>
      <c r="X225" s="2">
        <v>120000000</v>
      </c>
      <c r="Y225">
        <v>2012</v>
      </c>
      <c r="Z225">
        <v>358</v>
      </c>
      <c r="AA225">
        <v>8</v>
      </c>
      <c r="AB225">
        <v>1.85</v>
      </c>
      <c r="AC225">
        <v>122000</v>
      </c>
    </row>
    <row r="226" spans="1:29" x14ac:dyDescent="0.25">
      <c r="A226" t="str">
        <f t="shared" si="3"/>
        <v>tt0259324</v>
      </c>
      <c r="B226" t="s">
        <v>28</v>
      </c>
      <c r="C226" t="s">
        <v>1140</v>
      </c>
      <c r="D226">
        <v>276</v>
      </c>
      <c r="E226">
        <v>123</v>
      </c>
      <c r="F226">
        <v>160</v>
      </c>
      <c r="G226">
        <v>402</v>
      </c>
      <c r="H226" t="s">
        <v>1141</v>
      </c>
      <c r="I226">
        <v>12000</v>
      </c>
      <c r="J226">
        <v>115802596</v>
      </c>
      <c r="K226" t="s">
        <v>1142</v>
      </c>
      <c r="L226" t="s">
        <v>600</v>
      </c>
      <c r="M226" t="s">
        <v>24401</v>
      </c>
      <c r="N226">
        <v>182661</v>
      </c>
      <c r="O226">
        <v>14017</v>
      </c>
      <c r="P226" t="s">
        <v>1143</v>
      </c>
      <c r="Q226">
        <v>1</v>
      </c>
      <c r="R226" t="s">
        <v>1144</v>
      </c>
      <c r="S226" t="s">
        <v>1145</v>
      </c>
      <c r="T226">
        <v>681</v>
      </c>
      <c r="U226" t="s">
        <v>36</v>
      </c>
      <c r="V226" t="s">
        <v>37</v>
      </c>
      <c r="W226" t="s">
        <v>38</v>
      </c>
      <c r="X226" s="2">
        <v>110000000</v>
      </c>
      <c r="Y226">
        <v>2007</v>
      </c>
      <c r="Z226">
        <v>701</v>
      </c>
      <c r="AA226">
        <v>5.2</v>
      </c>
      <c r="AB226">
        <v>2.35</v>
      </c>
      <c r="AC226">
        <v>0</v>
      </c>
    </row>
    <row r="227" spans="1:29" x14ac:dyDescent="0.25">
      <c r="A227" t="str">
        <f t="shared" si="3"/>
        <v>tt4196776</v>
      </c>
      <c r="B227" t="s">
        <v>28</v>
      </c>
      <c r="C227" t="s">
        <v>972</v>
      </c>
      <c r="D227">
        <v>267</v>
      </c>
      <c r="E227">
        <v>123</v>
      </c>
      <c r="F227">
        <v>521</v>
      </c>
      <c r="G227">
        <v>265</v>
      </c>
      <c r="H227" t="s">
        <v>1146</v>
      </c>
      <c r="I227">
        <v>13000</v>
      </c>
      <c r="J227">
        <v>108521835</v>
      </c>
      <c r="K227" t="s">
        <v>56</v>
      </c>
      <c r="L227" t="s">
        <v>974</v>
      </c>
      <c r="M227" t="s">
        <v>24402</v>
      </c>
      <c r="N227">
        <v>40123</v>
      </c>
      <c r="O227">
        <v>13752</v>
      </c>
      <c r="P227" t="s">
        <v>1147</v>
      </c>
      <c r="Q227">
        <v>0</v>
      </c>
      <c r="R227" t="s">
        <v>1148</v>
      </c>
      <c r="S227" t="s">
        <v>1149</v>
      </c>
      <c r="T227">
        <v>297</v>
      </c>
      <c r="U227" t="s">
        <v>36</v>
      </c>
      <c r="V227" t="s">
        <v>53</v>
      </c>
      <c r="W227" t="s">
        <v>38</v>
      </c>
      <c r="X227" s="2">
        <v>120000000</v>
      </c>
      <c r="Y227">
        <v>2016</v>
      </c>
      <c r="Z227">
        <v>365</v>
      </c>
      <c r="AA227">
        <v>7.1</v>
      </c>
      <c r="AB227">
        <v>2.35</v>
      </c>
      <c r="AC227">
        <v>31000</v>
      </c>
    </row>
    <row r="228" spans="1:29" x14ac:dyDescent="0.25">
      <c r="A228" t="str">
        <f t="shared" si="3"/>
        <v>tt0305357</v>
      </c>
      <c r="B228" t="s">
        <v>28</v>
      </c>
      <c r="C228" t="s">
        <v>282</v>
      </c>
      <c r="D228">
        <v>102</v>
      </c>
      <c r="E228">
        <v>107</v>
      </c>
      <c r="F228">
        <v>368</v>
      </c>
      <c r="G228">
        <v>1000</v>
      </c>
      <c r="H228" t="s">
        <v>682</v>
      </c>
      <c r="I228">
        <v>2000</v>
      </c>
      <c r="J228">
        <v>100685880</v>
      </c>
      <c r="K228" t="s">
        <v>1150</v>
      </c>
      <c r="L228" t="s">
        <v>1151</v>
      </c>
      <c r="M228" t="s">
        <v>24403</v>
      </c>
      <c r="N228">
        <v>100821</v>
      </c>
      <c r="O228">
        <v>4046</v>
      </c>
      <c r="P228" t="s">
        <v>1152</v>
      </c>
      <c r="Q228">
        <v>0</v>
      </c>
      <c r="R228" t="s">
        <v>1153</v>
      </c>
      <c r="S228" t="s">
        <v>1154</v>
      </c>
      <c r="T228">
        <v>554</v>
      </c>
      <c r="U228" t="s">
        <v>36</v>
      </c>
      <c r="V228" t="s">
        <v>37</v>
      </c>
      <c r="W228" t="s">
        <v>38</v>
      </c>
      <c r="X228" s="2">
        <v>120000000</v>
      </c>
      <c r="Y228">
        <v>2003</v>
      </c>
      <c r="Z228">
        <v>1000</v>
      </c>
      <c r="AA228">
        <v>4.8</v>
      </c>
      <c r="AB228">
        <v>2.35</v>
      </c>
      <c r="AC228">
        <v>0</v>
      </c>
    </row>
    <row r="229" spans="1:29" x14ac:dyDescent="0.25">
      <c r="A229" t="str">
        <f t="shared" si="3"/>
        <v>tt1446714</v>
      </c>
      <c r="B229" t="s">
        <v>28</v>
      </c>
      <c r="C229" t="s">
        <v>164</v>
      </c>
      <c r="D229">
        <v>775</v>
      </c>
      <c r="E229">
        <v>124</v>
      </c>
      <c r="F229">
        <v>0</v>
      </c>
      <c r="G229">
        <v>641</v>
      </c>
      <c r="H229" t="s">
        <v>659</v>
      </c>
      <c r="I229">
        <v>13000</v>
      </c>
      <c r="J229">
        <v>126464904</v>
      </c>
      <c r="K229" t="s">
        <v>1155</v>
      </c>
      <c r="L229" t="s">
        <v>392</v>
      </c>
      <c r="M229" t="s">
        <v>24404</v>
      </c>
      <c r="N229">
        <v>456260</v>
      </c>
      <c r="O229">
        <v>24098</v>
      </c>
      <c r="P229" t="s">
        <v>752</v>
      </c>
      <c r="Q229">
        <v>0</v>
      </c>
      <c r="R229" t="s">
        <v>1156</v>
      </c>
      <c r="S229" t="s">
        <v>1157</v>
      </c>
      <c r="T229">
        <v>2326</v>
      </c>
      <c r="U229" t="s">
        <v>36</v>
      </c>
      <c r="V229" t="s">
        <v>37</v>
      </c>
      <c r="W229" t="s">
        <v>499</v>
      </c>
      <c r="X229" s="2">
        <v>130000000</v>
      </c>
      <c r="Y229">
        <v>2012</v>
      </c>
      <c r="Z229">
        <v>9000</v>
      </c>
      <c r="AA229">
        <v>7</v>
      </c>
      <c r="AB229">
        <v>2.35</v>
      </c>
      <c r="AC229">
        <v>97000</v>
      </c>
    </row>
    <row r="230" spans="1:29" x14ac:dyDescent="0.25">
      <c r="A230" t="str">
        <f t="shared" si="3"/>
        <v>tt0243585</v>
      </c>
      <c r="B230" t="s">
        <v>28</v>
      </c>
      <c r="C230" t="s">
        <v>800</v>
      </c>
      <c r="D230">
        <v>71</v>
      </c>
      <c r="E230">
        <v>77</v>
      </c>
      <c r="F230">
        <v>50</v>
      </c>
      <c r="G230">
        <v>537</v>
      </c>
      <c r="H230" t="s">
        <v>82</v>
      </c>
      <c r="I230">
        <v>886</v>
      </c>
      <c r="J230">
        <v>64736114</v>
      </c>
      <c r="K230" t="s">
        <v>235</v>
      </c>
      <c r="L230" t="s">
        <v>1158</v>
      </c>
      <c r="M230" t="s">
        <v>24405</v>
      </c>
      <c r="N230">
        <v>36471</v>
      </c>
      <c r="O230">
        <v>2682</v>
      </c>
      <c r="P230" t="s">
        <v>1159</v>
      </c>
      <c r="Q230">
        <v>0</v>
      </c>
      <c r="R230" t="s">
        <v>1160</v>
      </c>
      <c r="S230" t="s">
        <v>1161</v>
      </c>
      <c r="T230">
        <v>69</v>
      </c>
      <c r="U230" t="s">
        <v>36</v>
      </c>
      <c r="V230" t="s">
        <v>37</v>
      </c>
      <c r="W230" t="s">
        <v>86</v>
      </c>
      <c r="X230" s="2">
        <v>120000000</v>
      </c>
      <c r="Y230">
        <v>2002</v>
      </c>
      <c r="Z230">
        <v>799</v>
      </c>
      <c r="AA230">
        <v>5.4</v>
      </c>
      <c r="AB230">
        <v>1.85</v>
      </c>
      <c r="AC230">
        <v>459</v>
      </c>
    </row>
    <row r="231" spans="1:29" x14ac:dyDescent="0.25">
      <c r="A231" t="str">
        <f t="shared" si="3"/>
        <v>tt1535108</v>
      </c>
      <c r="B231" t="s">
        <v>28</v>
      </c>
      <c r="C231" t="s">
        <v>1162</v>
      </c>
      <c r="D231">
        <v>476</v>
      </c>
      <c r="E231">
        <v>109</v>
      </c>
      <c r="F231">
        <v>662</v>
      </c>
      <c r="G231">
        <v>1000</v>
      </c>
      <c r="H231" t="s">
        <v>480</v>
      </c>
      <c r="I231">
        <v>13000</v>
      </c>
      <c r="J231">
        <v>93050117</v>
      </c>
      <c r="K231" t="s">
        <v>1163</v>
      </c>
      <c r="L231" t="s">
        <v>974</v>
      </c>
      <c r="M231" t="s">
        <v>24406</v>
      </c>
      <c r="N231">
        <v>338087</v>
      </c>
      <c r="O231">
        <v>17689</v>
      </c>
      <c r="P231" t="s">
        <v>663</v>
      </c>
      <c r="Q231">
        <v>0</v>
      </c>
      <c r="R231" t="s">
        <v>1164</v>
      </c>
      <c r="S231" t="s">
        <v>1165</v>
      </c>
      <c r="T231">
        <v>814</v>
      </c>
      <c r="U231" t="s">
        <v>36</v>
      </c>
      <c r="V231" t="s">
        <v>37</v>
      </c>
      <c r="W231" t="s">
        <v>499</v>
      </c>
      <c r="X231" s="2">
        <v>115000000</v>
      </c>
      <c r="Y231">
        <v>2013</v>
      </c>
      <c r="Z231">
        <v>2000</v>
      </c>
      <c r="AA231">
        <v>6.6</v>
      </c>
      <c r="AB231">
        <v>2.35</v>
      </c>
      <c r="AC231">
        <v>61000</v>
      </c>
    </row>
    <row r="232" spans="1:29" x14ac:dyDescent="0.25">
      <c r="A232" t="str">
        <f t="shared" si="3"/>
        <v>tt0296572</v>
      </c>
      <c r="B232" t="s">
        <v>28</v>
      </c>
      <c r="C232" t="s">
        <v>1166</v>
      </c>
      <c r="D232">
        <v>207</v>
      </c>
      <c r="E232">
        <v>134</v>
      </c>
      <c r="F232">
        <v>123</v>
      </c>
      <c r="G232">
        <v>567</v>
      </c>
      <c r="H232" t="s">
        <v>1089</v>
      </c>
      <c r="I232">
        <v>14000</v>
      </c>
      <c r="J232">
        <v>57637485</v>
      </c>
      <c r="K232" t="s">
        <v>198</v>
      </c>
      <c r="L232" t="s">
        <v>290</v>
      </c>
      <c r="M232" t="s">
        <v>24407</v>
      </c>
      <c r="N232">
        <v>183909</v>
      </c>
      <c r="O232">
        <v>17159</v>
      </c>
      <c r="P232" t="s">
        <v>1167</v>
      </c>
      <c r="Q232">
        <v>0</v>
      </c>
      <c r="R232" t="s">
        <v>1168</v>
      </c>
      <c r="S232" t="s">
        <v>1169</v>
      </c>
      <c r="T232">
        <v>666</v>
      </c>
      <c r="U232" t="s">
        <v>36</v>
      </c>
      <c r="V232" t="s">
        <v>37</v>
      </c>
      <c r="W232" t="s">
        <v>38</v>
      </c>
      <c r="X232" s="2">
        <v>105000000</v>
      </c>
      <c r="Y232">
        <v>2004</v>
      </c>
      <c r="Z232">
        <v>850</v>
      </c>
      <c r="AA232">
        <v>6.7</v>
      </c>
      <c r="AB232">
        <v>2.35</v>
      </c>
      <c r="AC232">
        <v>0</v>
      </c>
    </row>
    <row r="233" spans="1:29" x14ac:dyDescent="0.25">
      <c r="A233" t="str">
        <f t="shared" si="3"/>
        <v>tt1234721</v>
      </c>
      <c r="B233" t="s">
        <v>28</v>
      </c>
      <c r="C233" t="s">
        <v>1170</v>
      </c>
      <c r="D233">
        <v>492</v>
      </c>
      <c r="E233">
        <v>117</v>
      </c>
      <c r="F233">
        <v>294</v>
      </c>
      <c r="G233">
        <v>1000</v>
      </c>
      <c r="H233" t="s">
        <v>1171</v>
      </c>
      <c r="I233">
        <v>10000</v>
      </c>
      <c r="J233">
        <v>58607007</v>
      </c>
      <c r="K233" t="s">
        <v>1172</v>
      </c>
      <c r="L233" t="s">
        <v>377</v>
      </c>
      <c r="M233" t="s">
        <v>24408</v>
      </c>
      <c r="N233">
        <v>182899</v>
      </c>
      <c r="O233">
        <v>14161</v>
      </c>
      <c r="P233" t="s">
        <v>1173</v>
      </c>
      <c r="Q233">
        <v>0</v>
      </c>
      <c r="R233" t="s">
        <v>1174</v>
      </c>
      <c r="S233" t="s">
        <v>1175</v>
      </c>
      <c r="T233">
        <v>630</v>
      </c>
      <c r="U233" t="s">
        <v>36</v>
      </c>
      <c r="V233" t="s">
        <v>37</v>
      </c>
      <c r="W233" t="s">
        <v>38</v>
      </c>
      <c r="X233" s="2">
        <v>100000000</v>
      </c>
      <c r="Y233">
        <v>2014</v>
      </c>
      <c r="Z233">
        <v>2000</v>
      </c>
      <c r="AA233">
        <v>6.2</v>
      </c>
      <c r="AB233">
        <v>2.35</v>
      </c>
      <c r="AC233">
        <v>60000</v>
      </c>
    </row>
    <row r="234" spans="1:29" x14ac:dyDescent="0.25">
      <c r="A234" t="str">
        <f t="shared" si="3"/>
        <v>tt0811080</v>
      </c>
      <c r="B234" t="s">
        <v>28</v>
      </c>
      <c r="C234" t="s">
        <v>380</v>
      </c>
      <c r="D234">
        <v>284</v>
      </c>
      <c r="E234">
        <v>135</v>
      </c>
      <c r="F234">
        <v>0</v>
      </c>
      <c r="G234">
        <v>87</v>
      </c>
      <c r="H234" t="s">
        <v>1176</v>
      </c>
      <c r="I234">
        <v>690</v>
      </c>
      <c r="J234">
        <v>43929341</v>
      </c>
      <c r="K234" t="s">
        <v>1177</v>
      </c>
      <c r="L234" t="s">
        <v>1178</v>
      </c>
      <c r="M234" t="s">
        <v>24409</v>
      </c>
      <c r="N234">
        <v>57873</v>
      </c>
      <c r="O234">
        <v>902</v>
      </c>
      <c r="P234" t="s">
        <v>1179</v>
      </c>
      <c r="Q234">
        <v>0</v>
      </c>
      <c r="R234" t="s">
        <v>1180</v>
      </c>
      <c r="S234" t="s">
        <v>1181</v>
      </c>
      <c r="T234">
        <v>414</v>
      </c>
      <c r="U234" t="s">
        <v>36</v>
      </c>
      <c r="V234" t="s">
        <v>37</v>
      </c>
      <c r="W234" t="s">
        <v>86</v>
      </c>
      <c r="X234" s="2">
        <v>120000000</v>
      </c>
      <c r="Y234">
        <v>2008</v>
      </c>
      <c r="Z234">
        <v>107</v>
      </c>
      <c r="AA234">
        <v>6.1</v>
      </c>
      <c r="AB234">
        <v>2.35</v>
      </c>
      <c r="AC234">
        <v>0</v>
      </c>
    </row>
    <row r="235" spans="1:29" x14ac:dyDescent="0.25">
      <c r="A235" t="str">
        <f t="shared" si="3"/>
        <v>tt1341188</v>
      </c>
      <c r="B235" t="s">
        <v>28</v>
      </c>
      <c r="C235" t="s">
        <v>1182</v>
      </c>
      <c r="D235">
        <v>168</v>
      </c>
      <c r="E235">
        <v>121</v>
      </c>
      <c r="F235">
        <v>274</v>
      </c>
      <c r="G235">
        <v>157</v>
      </c>
      <c r="H235" t="s">
        <v>1183</v>
      </c>
      <c r="I235">
        <v>273</v>
      </c>
      <c r="J235">
        <v>30212620</v>
      </c>
      <c r="K235" t="s">
        <v>1184</v>
      </c>
      <c r="L235" t="s">
        <v>1185</v>
      </c>
      <c r="M235" t="s">
        <v>24410</v>
      </c>
      <c r="N235">
        <v>35066</v>
      </c>
      <c r="O235">
        <v>993</v>
      </c>
      <c r="P235" t="s">
        <v>1186</v>
      </c>
      <c r="Q235">
        <v>4</v>
      </c>
      <c r="R235" t="s">
        <v>1187</v>
      </c>
      <c r="S235" t="s">
        <v>1188</v>
      </c>
      <c r="T235">
        <v>196</v>
      </c>
      <c r="U235" t="s">
        <v>36</v>
      </c>
      <c r="V235" t="s">
        <v>37</v>
      </c>
      <c r="W235" t="s">
        <v>38</v>
      </c>
      <c r="X235" s="2">
        <v>120000000</v>
      </c>
      <c r="Y235">
        <v>2010</v>
      </c>
      <c r="Z235">
        <v>216</v>
      </c>
      <c r="AA235">
        <v>5.3</v>
      </c>
      <c r="AB235">
        <v>1.85</v>
      </c>
      <c r="AC235">
        <v>0</v>
      </c>
    </row>
    <row r="236" spans="1:29" x14ac:dyDescent="0.25">
      <c r="A236" t="str">
        <f t="shared" si="3"/>
        <v>tt1013743</v>
      </c>
      <c r="B236" t="s">
        <v>28</v>
      </c>
      <c r="C236" t="s">
        <v>1189</v>
      </c>
      <c r="D236">
        <v>283</v>
      </c>
      <c r="E236">
        <v>117</v>
      </c>
      <c r="F236">
        <v>446</v>
      </c>
      <c r="G236">
        <v>877</v>
      </c>
      <c r="H236" t="s">
        <v>1190</v>
      </c>
      <c r="I236">
        <v>10000</v>
      </c>
      <c r="J236">
        <v>76418654</v>
      </c>
      <c r="K236" t="s">
        <v>1191</v>
      </c>
      <c r="L236" t="s">
        <v>447</v>
      </c>
      <c r="M236" t="s">
        <v>24411</v>
      </c>
      <c r="N236">
        <v>148280</v>
      </c>
      <c r="O236">
        <v>12731</v>
      </c>
      <c r="P236" t="s">
        <v>1000</v>
      </c>
      <c r="Q236">
        <v>0</v>
      </c>
      <c r="R236" t="s">
        <v>1192</v>
      </c>
      <c r="S236" t="s">
        <v>1193</v>
      </c>
      <c r="T236">
        <v>348</v>
      </c>
      <c r="U236" t="s">
        <v>36</v>
      </c>
      <c r="V236" t="s">
        <v>37</v>
      </c>
      <c r="W236" t="s">
        <v>38</v>
      </c>
      <c r="X236" s="2">
        <v>117000000</v>
      </c>
      <c r="Y236">
        <v>2010</v>
      </c>
      <c r="Z236">
        <v>973</v>
      </c>
      <c r="AA236">
        <v>6.3</v>
      </c>
      <c r="AB236">
        <v>2.35</v>
      </c>
      <c r="AC236">
        <v>11000</v>
      </c>
    </row>
    <row r="237" spans="1:29" x14ac:dyDescent="0.25">
      <c r="A237" t="str">
        <f t="shared" si="3"/>
        <v>tt1483013</v>
      </c>
      <c r="B237" t="s">
        <v>28</v>
      </c>
      <c r="C237" t="s">
        <v>258</v>
      </c>
      <c r="D237">
        <v>539</v>
      </c>
      <c r="E237">
        <v>124</v>
      </c>
      <c r="F237">
        <v>364</v>
      </c>
      <c r="G237">
        <v>1000</v>
      </c>
      <c r="H237" t="s">
        <v>447</v>
      </c>
      <c r="I237">
        <v>11000</v>
      </c>
      <c r="J237">
        <v>89021735</v>
      </c>
      <c r="K237" t="s">
        <v>1194</v>
      </c>
      <c r="L237" t="s">
        <v>398</v>
      </c>
      <c r="M237" t="s">
        <v>24412</v>
      </c>
      <c r="N237">
        <v>387436</v>
      </c>
      <c r="O237">
        <v>22004</v>
      </c>
      <c r="P237" t="s">
        <v>1195</v>
      </c>
      <c r="Q237">
        <v>0</v>
      </c>
      <c r="R237" t="s">
        <v>1196</v>
      </c>
      <c r="S237" t="s">
        <v>1197</v>
      </c>
      <c r="T237">
        <v>892</v>
      </c>
      <c r="U237" t="s">
        <v>36</v>
      </c>
      <c r="V237" t="s">
        <v>37</v>
      </c>
      <c r="W237" t="s">
        <v>38</v>
      </c>
      <c r="X237" s="2">
        <v>120000000</v>
      </c>
      <c r="Y237">
        <v>2013</v>
      </c>
      <c r="Z237">
        <v>10000</v>
      </c>
      <c r="AA237">
        <v>7</v>
      </c>
      <c r="AB237">
        <v>2.35</v>
      </c>
      <c r="AC237">
        <v>71000</v>
      </c>
    </row>
    <row r="238" spans="1:29" x14ac:dyDescent="0.25">
      <c r="A238" t="str">
        <f t="shared" si="3"/>
        <v>tt0121766</v>
      </c>
      <c r="B238" t="s">
        <v>28</v>
      </c>
      <c r="C238" t="s">
        <v>1198</v>
      </c>
      <c r="D238">
        <v>359</v>
      </c>
      <c r="E238">
        <v>140</v>
      </c>
      <c r="F238">
        <v>0</v>
      </c>
      <c r="G238">
        <v>4000</v>
      </c>
      <c r="H238" t="s">
        <v>176</v>
      </c>
      <c r="I238">
        <v>20000</v>
      </c>
      <c r="J238">
        <v>380262555</v>
      </c>
      <c r="K238" t="s">
        <v>31</v>
      </c>
      <c r="L238" t="s">
        <v>713</v>
      </c>
      <c r="M238" t="s">
        <v>24413</v>
      </c>
      <c r="N238">
        <v>520104</v>
      </c>
      <c r="O238">
        <v>44042</v>
      </c>
      <c r="P238" t="s">
        <v>1199</v>
      </c>
      <c r="Q238">
        <v>4</v>
      </c>
      <c r="R238" t="s">
        <v>1200</v>
      </c>
      <c r="S238" t="s">
        <v>1201</v>
      </c>
      <c r="T238">
        <v>3286</v>
      </c>
      <c r="U238" t="s">
        <v>36</v>
      </c>
      <c r="V238" t="s">
        <v>37</v>
      </c>
      <c r="W238" t="s">
        <v>38</v>
      </c>
      <c r="X238" s="2">
        <v>113000000</v>
      </c>
      <c r="Y238">
        <v>2005</v>
      </c>
      <c r="Z238">
        <v>16000</v>
      </c>
      <c r="AA238">
        <v>7.6</v>
      </c>
      <c r="AB238">
        <v>2.35</v>
      </c>
      <c r="AC238">
        <v>10000</v>
      </c>
    </row>
    <row r="239" spans="1:29" x14ac:dyDescent="0.25">
      <c r="A239" t="str">
        <f t="shared" si="3"/>
        <v>tt0121765</v>
      </c>
      <c r="B239" t="s">
        <v>28</v>
      </c>
      <c r="C239" t="s">
        <v>1198</v>
      </c>
      <c r="D239">
        <v>284</v>
      </c>
      <c r="E239">
        <v>142</v>
      </c>
      <c r="F239">
        <v>0</v>
      </c>
      <c r="G239">
        <v>4000</v>
      </c>
      <c r="H239" t="s">
        <v>176</v>
      </c>
      <c r="I239">
        <v>20000</v>
      </c>
      <c r="J239">
        <v>310675583</v>
      </c>
      <c r="K239" t="s">
        <v>31</v>
      </c>
      <c r="L239" t="s">
        <v>713</v>
      </c>
      <c r="M239" t="s">
        <v>24414</v>
      </c>
      <c r="N239">
        <v>464310</v>
      </c>
      <c r="O239">
        <v>42990</v>
      </c>
      <c r="P239" t="s">
        <v>1199</v>
      </c>
      <c r="Q239">
        <v>3</v>
      </c>
      <c r="R239" t="s">
        <v>1202</v>
      </c>
      <c r="S239" t="s">
        <v>1203</v>
      </c>
      <c r="T239">
        <v>3516</v>
      </c>
      <c r="U239" t="s">
        <v>36</v>
      </c>
      <c r="V239" t="s">
        <v>37</v>
      </c>
      <c r="W239" t="s">
        <v>86</v>
      </c>
      <c r="X239" s="2">
        <v>115000000</v>
      </c>
      <c r="Y239">
        <v>2002</v>
      </c>
      <c r="Z239">
        <v>16000</v>
      </c>
      <c r="AA239">
        <v>6.7</v>
      </c>
      <c r="AB239">
        <v>1.78</v>
      </c>
      <c r="AC239">
        <v>0</v>
      </c>
    </row>
    <row r="240" spans="1:29" x14ac:dyDescent="0.25">
      <c r="A240" t="str">
        <f t="shared" si="3"/>
        <v>tt0198781</v>
      </c>
      <c r="B240" t="s">
        <v>28</v>
      </c>
      <c r="C240" t="s">
        <v>401</v>
      </c>
      <c r="D240">
        <v>250</v>
      </c>
      <c r="E240">
        <v>92</v>
      </c>
      <c r="F240">
        <v>0</v>
      </c>
      <c r="G240">
        <v>773</v>
      </c>
      <c r="H240" t="s">
        <v>277</v>
      </c>
      <c r="I240">
        <v>12000</v>
      </c>
      <c r="J240">
        <v>289907418</v>
      </c>
      <c r="K240" t="s">
        <v>235</v>
      </c>
      <c r="L240" t="s">
        <v>236</v>
      </c>
      <c r="M240" t="s">
        <v>24415</v>
      </c>
      <c r="N240">
        <v>585659</v>
      </c>
      <c r="O240">
        <v>15013</v>
      </c>
      <c r="P240" t="s">
        <v>1204</v>
      </c>
      <c r="Q240">
        <v>0</v>
      </c>
      <c r="R240" t="s">
        <v>1205</v>
      </c>
      <c r="S240" t="s">
        <v>1206</v>
      </c>
      <c r="T240">
        <v>593</v>
      </c>
      <c r="U240" t="s">
        <v>36</v>
      </c>
      <c r="V240" t="s">
        <v>37</v>
      </c>
      <c r="W240" t="s">
        <v>240</v>
      </c>
      <c r="X240" s="2">
        <v>115000000</v>
      </c>
      <c r="Y240">
        <v>2001</v>
      </c>
      <c r="Z240">
        <v>1000</v>
      </c>
      <c r="AA240">
        <v>8.1</v>
      </c>
      <c r="AB240">
        <v>1.85</v>
      </c>
      <c r="AC240">
        <v>0</v>
      </c>
    </row>
    <row r="241" spans="1:29" x14ac:dyDescent="0.25">
      <c r="A241" t="str">
        <f t="shared" si="3"/>
        <v>tt1430132</v>
      </c>
      <c r="B241" t="s">
        <v>28</v>
      </c>
      <c r="C241" t="s">
        <v>1189</v>
      </c>
      <c r="D241">
        <v>440</v>
      </c>
      <c r="E241">
        <v>138</v>
      </c>
      <c r="F241">
        <v>446</v>
      </c>
      <c r="G241">
        <v>929</v>
      </c>
      <c r="H241" t="s">
        <v>1207</v>
      </c>
      <c r="I241">
        <v>20000</v>
      </c>
      <c r="J241">
        <v>132550960</v>
      </c>
      <c r="K241" t="s">
        <v>198</v>
      </c>
      <c r="L241" t="s">
        <v>228</v>
      </c>
      <c r="M241" t="s">
        <v>24416</v>
      </c>
      <c r="N241">
        <v>328067</v>
      </c>
      <c r="O241">
        <v>23755</v>
      </c>
      <c r="P241" t="s">
        <v>1208</v>
      </c>
      <c r="Q241">
        <v>1</v>
      </c>
      <c r="R241" t="s">
        <v>1209</v>
      </c>
      <c r="S241" t="s">
        <v>1210</v>
      </c>
      <c r="T241">
        <v>533</v>
      </c>
      <c r="U241" t="s">
        <v>36</v>
      </c>
      <c r="V241" t="s">
        <v>37</v>
      </c>
      <c r="W241" t="s">
        <v>38</v>
      </c>
      <c r="X241" s="2">
        <v>120000000</v>
      </c>
      <c r="Y241">
        <v>2013</v>
      </c>
      <c r="Z241">
        <v>992</v>
      </c>
      <c r="AA241">
        <v>6.7</v>
      </c>
      <c r="AB241">
        <v>2.35</v>
      </c>
      <c r="AC241">
        <v>68000</v>
      </c>
    </row>
    <row r="242" spans="1:29" x14ac:dyDescent="0.25">
      <c r="A242" t="str">
        <f t="shared" si="3"/>
        <v>tt0120915</v>
      </c>
      <c r="B242" t="s">
        <v>28</v>
      </c>
      <c r="C242" t="s">
        <v>1198</v>
      </c>
      <c r="D242">
        <v>320</v>
      </c>
      <c r="E242">
        <v>136</v>
      </c>
      <c r="F242">
        <v>0</v>
      </c>
      <c r="G242">
        <v>1000</v>
      </c>
      <c r="H242" t="s">
        <v>199</v>
      </c>
      <c r="I242">
        <v>20000</v>
      </c>
      <c r="J242">
        <v>474544677</v>
      </c>
      <c r="K242" t="s">
        <v>31</v>
      </c>
      <c r="L242" t="s">
        <v>713</v>
      </c>
      <c r="M242" t="s">
        <v>24417</v>
      </c>
      <c r="N242">
        <v>534658</v>
      </c>
      <c r="O242">
        <v>37723</v>
      </c>
      <c r="P242" t="s">
        <v>1211</v>
      </c>
      <c r="Q242">
        <v>1</v>
      </c>
      <c r="R242" t="s">
        <v>1212</v>
      </c>
      <c r="S242" t="s">
        <v>1213</v>
      </c>
      <c r="T242">
        <v>3597</v>
      </c>
      <c r="U242" t="s">
        <v>36</v>
      </c>
      <c r="V242" t="s">
        <v>37</v>
      </c>
      <c r="W242" t="s">
        <v>86</v>
      </c>
      <c r="X242" s="2">
        <v>115000000</v>
      </c>
      <c r="Y242">
        <v>1999</v>
      </c>
      <c r="Z242">
        <v>14000</v>
      </c>
      <c r="AA242">
        <v>6.5</v>
      </c>
      <c r="AB242">
        <v>2.35</v>
      </c>
      <c r="AC242">
        <v>13000</v>
      </c>
    </row>
    <row r="243" spans="1:29" x14ac:dyDescent="0.25">
      <c r="A243" t="str">
        <f t="shared" si="3"/>
        <v>tt0481499</v>
      </c>
      <c r="B243" t="s">
        <v>28</v>
      </c>
      <c r="C243" t="s">
        <v>1214</v>
      </c>
      <c r="D243">
        <v>257</v>
      </c>
      <c r="E243">
        <v>98</v>
      </c>
      <c r="F243">
        <v>16</v>
      </c>
      <c r="G243">
        <v>12000</v>
      </c>
      <c r="H243" t="s">
        <v>160</v>
      </c>
      <c r="I243">
        <v>16000</v>
      </c>
      <c r="J243">
        <v>187165546</v>
      </c>
      <c r="K243" t="s">
        <v>235</v>
      </c>
      <c r="L243" t="s">
        <v>272</v>
      </c>
      <c r="M243" t="s">
        <v>24418</v>
      </c>
      <c r="N243">
        <v>150618</v>
      </c>
      <c r="O243">
        <v>43286</v>
      </c>
      <c r="P243" t="s">
        <v>600</v>
      </c>
      <c r="Q243">
        <v>3</v>
      </c>
      <c r="R243" t="s">
        <v>1215</v>
      </c>
      <c r="S243" t="s">
        <v>1216</v>
      </c>
      <c r="T243">
        <v>195</v>
      </c>
      <c r="U243" t="s">
        <v>36</v>
      </c>
      <c r="V243" t="s">
        <v>37</v>
      </c>
      <c r="W243" t="s">
        <v>86</v>
      </c>
      <c r="X243" s="2">
        <v>135000000</v>
      </c>
      <c r="Y243">
        <v>2013</v>
      </c>
      <c r="Z243">
        <v>15000</v>
      </c>
      <c r="AA243">
        <v>7.3</v>
      </c>
      <c r="AB243">
        <v>2.35</v>
      </c>
      <c r="AC243">
        <v>28000</v>
      </c>
    </row>
    <row r="244" spans="1:29" x14ac:dyDescent="0.25">
      <c r="A244" t="str">
        <f t="shared" si="3"/>
        <v>tt0463872</v>
      </c>
      <c r="B244" t="s">
        <v>28</v>
      </c>
      <c r="C244" t="s">
        <v>1217</v>
      </c>
      <c r="D244">
        <v>33</v>
      </c>
      <c r="E244">
        <v>116</v>
      </c>
      <c r="F244">
        <v>0</v>
      </c>
      <c r="G244">
        <v>141</v>
      </c>
      <c r="H244" t="s">
        <v>1218</v>
      </c>
      <c r="I244">
        <v>936</v>
      </c>
      <c r="K244" t="s">
        <v>668</v>
      </c>
      <c r="L244" t="s">
        <v>1219</v>
      </c>
      <c r="M244" t="s">
        <v>24419</v>
      </c>
      <c r="N244">
        <v>20567</v>
      </c>
      <c r="O244">
        <v>1609</v>
      </c>
      <c r="P244" t="s">
        <v>1220</v>
      </c>
      <c r="Q244">
        <v>1</v>
      </c>
      <c r="R244" t="s">
        <v>1221</v>
      </c>
      <c r="S244" t="s">
        <v>1222</v>
      </c>
      <c r="T244">
        <v>36</v>
      </c>
      <c r="U244" t="s">
        <v>1223</v>
      </c>
      <c r="V244" t="s">
        <v>1224</v>
      </c>
      <c r="X244" s="2">
        <v>78000000</v>
      </c>
      <c r="Y244">
        <v>2008</v>
      </c>
      <c r="Z244">
        <v>276</v>
      </c>
      <c r="AA244">
        <v>5.0999999999999996</v>
      </c>
      <c r="AB244">
        <v>2.35</v>
      </c>
      <c r="AC244">
        <v>291</v>
      </c>
    </row>
    <row r="245" spans="1:29" x14ac:dyDescent="0.25">
      <c r="A245" t="str">
        <f t="shared" si="3"/>
        <v>tt0245562</v>
      </c>
      <c r="B245" t="s">
        <v>28</v>
      </c>
      <c r="C245" t="s">
        <v>1122</v>
      </c>
      <c r="D245">
        <v>152</v>
      </c>
      <c r="E245">
        <v>153</v>
      </c>
      <c r="F245">
        <v>610</v>
      </c>
      <c r="G245">
        <v>617</v>
      </c>
      <c r="H245" t="s">
        <v>1225</v>
      </c>
      <c r="I245">
        <v>12000</v>
      </c>
      <c r="J245">
        <v>40911830</v>
      </c>
      <c r="K245" t="s">
        <v>1226</v>
      </c>
      <c r="L245" t="s">
        <v>600</v>
      </c>
      <c r="M245" t="s">
        <v>24420</v>
      </c>
      <c r="N245">
        <v>55994</v>
      </c>
      <c r="O245">
        <v>15046</v>
      </c>
      <c r="P245" t="s">
        <v>1227</v>
      </c>
      <c r="Q245">
        <v>0</v>
      </c>
      <c r="R245" t="s">
        <v>1228</v>
      </c>
      <c r="S245" t="s">
        <v>1229</v>
      </c>
      <c r="T245">
        <v>454</v>
      </c>
      <c r="U245" t="s">
        <v>36</v>
      </c>
      <c r="V245" t="s">
        <v>37</v>
      </c>
      <c r="W245" t="s">
        <v>499</v>
      </c>
      <c r="X245" s="2">
        <v>115000000</v>
      </c>
      <c r="Y245">
        <v>2002</v>
      </c>
      <c r="Z245">
        <v>836</v>
      </c>
      <c r="AA245">
        <v>6</v>
      </c>
      <c r="AB245">
        <v>2.35</v>
      </c>
      <c r="AC245">
        <v>0</v>
      </c>
    </row>
    <row r="246" spans="1:29" x14ac:dyDescent="0.25">
      <c r="A246" t="str">
        <f t="shared" si="3"/>
        <v>tt2381991</v>
      </c>
      <c r="B246" t="s">
        <v>28</v>
      </c>
      <c r="C246" t="s">
        <v>1230</v>
      </c>
      <c r="D246">
        <v>231</v>
      </c>
      <c r="E246">
        <v>120</v>
      </c>
      <c r="F246">
        <v>19</v>
      </c>
      <c r="G246">
        <v>9000</v>
      </c>
      <c r="H246" t="s">
        <v>139</v>
      </c>
      <c r="I246">
        <v>26000</v>
      </c>
      <c r="J246">
        <v>47952020</v>
      </c>
      <c r="K246" t="s">
        <v>476</v>
      </c>
      <c r="L246" t="s">
        <v>89</v>
      </c>
      <c r="M246" t="s">
        <v>24421</v>
      </c>
      <c r="N246">
        <v>37750</v>
      </c>
      <c r="O246">
        <v>46719</v>
      </c>
      <c r="P246" t="s">
        <v>659</v>
      </c>
      <c r="Q246">
        <v>2</v>
      </c>
      <c r="R246" t="s">
        <v>1231</v>
      </c>
      <c r="S246" t="s">
        <v>1232</v>
      </c>
      <c r="T246">
        <v>134</v>
      </c>
      <c r="U246" t="s">
        <v>36</v>
      </c>
      <c r="V246" t="s">
        <v>37</v>
      </c>
      <c r="W246" t="s">
        <v>38</v>
      </c>
      <c r="X246" s="2">
        <v>115000000</v>
      </c>
      <c r="Y246">
        <v>2016</v>
      </c>
      <c r="Z246">
        <v>11000</v>
      </c>
      <c r="AA246">
        <v>6.1</v>
      </c>
      <c r="AB246">
        <v>2.35</v>
      </c>
      <c r="AC246">
        <v>16000</v>
      </c>
    </row>
    <row r="247" spans="1:29" x14ac:dyDescent="0.25">
      <c r="A247" t="str">
        <f t="shared" si="3"/>
        <v>tt1291150</v>
      </c>
      <c r="B247" t="s">
        <v>28</v>
      </c>
      <c r="C247" t="s">
        <v>742</v>
      </c>
      <c r="D247">
        <v>348</v>
      </c>
      <c r="E247">
        <v>101</v>
      </c>
      <c r="F247">
        <v>473</v>
      </c>
      <c r="G247">
        <v>429</v>
      </c>
      <c r="H247" t="s">
        <v>1233</v>
      </c>
      <c r="I247">
        <v>833</v>
      </c>
      <c r="J247">
        <v>190871240</v>
      </c>
      <c r="K247" t="s">
        <v>435</v>
      </c>
      <c r="L247" t="s">
        <v>1234</v>
      </c>
      <c r="M247" t="s">
        <v>24422</v>
      </c>
      <c r="N247">
        <v>167085</v>
      </c>
      <c r="O247">
        <v>2690</v>
      </c>
      <c r="P247" t="s">
        <v>1235</v>
      </c>
      <c r="Q247">
        <v>0</v>
      </c>
      <c r="R247" t="s">
        <v>1236</v>
      </c>
      <c r="S247" t="s">
        <v>1237</v>
      </c>
      <c r="T247">
        <v>491</v>
      </c>
      <c r="U247" t="s">
        <v>36</v>
      </c>
      <c r="V247" t="s">
        <v>37</v>
      </c>
      <c r="W247" t="s">
        <v>38</v>
      </c>
      <c r="X247" s="2">
        <v>125000000</v>
      </c>
      <c r="Y247">
        <v>2014</v>
      </c>
      <c r="Z247">
        <v>809</v>
      </c>
      <c r="AA247">
        <v>5.9</v>
      </c>
      <c r="AB247">
        <v>2.35</v>
      </c>
      <c r="AC247">
        <v>62000</v>
      </c>
    </row>
    <row r="248" spans="1:29" x14ac:dyDescent="0.25">
      <c r="A248" t="str">
        <f t="shared" si="3"/>
        <v>tt1454468</v>
      </c>
      <c r="B248" t="s">
        <v>28</v>
      </c>
      <c r="C248" t="s">
        <v>1023</v>
      </c>
      <c r="D248">
        <v>738</v>
      </c>
      <c r="E248">
        <v>91</v>
      </c>
      <c r="F248">
        <v>0</v>
      </c>
      <c r="G248">
        <v>13</v>
      </c>
      <c r="H248" t="s">
        <v>1238</v>
      </c>
      <c r="I248">
        <v>39</v>
      </c>
      <c r="J248">
        <v>274084951</v>
      </c>
      <c r="K248" t="s">
        <v>1239</v>
      </c>
      <c r="L248" t="s">
        <v>1240</v>
      </c>
      <c r="M248" t="s">
        <v>24423</v>
      </c>
      <c r="N248">
        <v>582917</v>
      </c>
      <c r="O248">
        <v>87</v>
      </c>
      <c r="P248" t="s">
        <v>1241</v>
      </c>
      <c r="Q248">
        <v>0</v>
      </c>
      <c r="R248" t="s">
        <v>1242</v>
      </c>
      <c r="S248" t="s">
        <v>1243</v>
      </c>
      <c r="T248">
        <v>1885</v>
      </c>
      <c r="U248" t="s">
        <v>36</v>
      </c>
      <c r="V248" t="s">
        <v>53</v>
      </c>
      <c r="W248" t="s">
        <v>38</v>
      </c>
      <c r="X248" s="2">
        <v>100000000</v>
      </c>
      <c r="Y248">
        <v>2013</v>
      </c>
      <c r="Z248">
        <v>23</v>
      </c>
      <c r="AA248">
        <v>7.8</v>
      </c>
      <c r="AB248">
        <v>2.35</v>
      </c>
      <c r="AC248">
        <v>147000</v>
      </c>
    </row>
    <row r="249" spans="1:29" x14ac:dyDescent="0.25">
      <c r="A249" t="str">
        <f t="shared" si="3"/>
        <v>tt0118928</v>
      </c>
      <c r="B249" t="s">
        <v>28</v>
      </c>
      <c r="C249" t="s">
        <v>1244</v>
      </c>
      <c r="D249">
        <v>93</v>
      </c>
      <c r="E249">
        <v>108</v>
      </c>
      <c r="F249">
        <v>79</v>
      </c>
      <c r="G249">
        <v>268</v>
      </c>
      <c r="H249" t="s">
        <v>1245</v>
      </c>
      <c r="I249">
        <v>650</v>
      </c>
      <c r="J249">
        <v>67155742</v>
      </c>
      <c r="K249" t="s">
        <v>48</v>
      </c>
      <c r="L249" t="s">
        <v>1246</v>
      </c>
      <c r="M249" t="s">
        <v>24424</v>
      </c>
      <c r="N249">
        <v>62271</v>
      </c>
      <c r="O249">
        <v>1569</v>
      </c>
      <c r="P249" t="s">
        <v>363</v>
      </c>
      <c r="Q249">
        <v>1</v>
      </c>
      <c r="R249" t="s">
        <v>1247</v>
      </c>
      <c r="S249" t="s">
        <v>1248</v>
      </c>
      <c r="T249">
        <v>277</v>
      </c>
      <c r="U249" t="s">
        <v>36</v>
      </c>
      <c r="V249" t="s">
        <v>37</v>
      </c>
      <c r="W249" t="s">
        <v>38</v>
      </c>
      <c r="X249" s="2">
        <v>116000000</v>
      </c>
      <c r="Y249">
        <v>1997</v>
      </c>
      <c r="Z249">
        <v>293</v>
      </c>
      <c r="AA249">
        <v>5.8</v>
      </c>
      <c r="AB249">
        <v>2.35</v>
      </c>
      <c r="AC249">
        <v>0</v>
      </c>
    </row>
    <row r="250" spans="1:29" x14ac:dyDescent="0.25">
      <c r="A250" t="str">
        <f t="shared" si="3"/>
        <v>tt3949660</v>
      </c>
      <c r="B250" t="s">
        <v>28</v>
      </c>
      <c r="C250" t="s">
        <v>1249</v>
      </c>
      <c r="D250">
        <v>181</v>
      </c>
      <c r="E250">
        <v>112</v>
      </c>
      <c r="F250">
        <v>13</v>
      </c>
      <c r="G250">
        <v>799</v>
      </c>
      <c r="H250" t="s">
        <v>1234</v>
      </c>
      <c r="I250">
        <v>5000</v>
      </c>
      <c r="J250">
        <v>81638674</v>
      </c>
      <c r="K250" t="s">
        <v>435</v>
      </c>
      <c r="L250" t="s">
        <v>1250</v>
      </c>
      <c r="M250" t="s">
        <v>24425</v>
      </c>
      <c r="N250">
        <v>17533</v>
      </c>
      <c r="O250">
        <v>8306</v>
      </c>
      <c r="P250" t="s">
        <v>82</v>
      </c>
      <c r="R250" t="s">
        <v>1251</v>
      </c>
      <c r="S250" t="s">
        <v>1252</v>
      </c>
      <c r="T250">
        <v>115</v>
      </c>
      <c r="U250" t="s">
        <v>36</v>
      </c>
      <c r="V250" t="s">
        <v>37</v>
      </c>
      <c r="W250" t="s">
        <v>38</v>
      </c>
      <c r="X250" s="2">
        <v>135000000</v>
      </c>
      <c r="Y250">
        <v>2016</v>
      </c>
      <c r="Z250">
        <v>833</v>
      </c>
      <c r="AA250">
        <v>6.3</v>
      </c>
      <c r="AB250">
        <v>2.35</v>
      </c>
      <c r="AC250">
        <v>12000</v>
      </c>
    </row>
    <row r="251" spans="1:29" x14ac:dyDescent="0.25">
      <c r="A251" t="str">
        <f t="shared" si="3"/>
        <v>tt1502712</v>
      </c>
      <c r="B251" t="s">
        <v>28</v>
      </c>
      <c r="C251" t="s">
        <v>1253</v>
      </c>
      <c r="D251">
        <v>369</v>
      </c>
      <c r="E251">
        <v>100</v>
      </c>
      <c r="F251">
        <v>128</v>
      </c>
      <c r="G251">
        <v>78</v>
      </c>
      <c r="H251" t="s">
        <v>1254</v>
      </c>
      <c r="I251">
        <v>596</v>
      </c>
      <c r="J251">
        <v>56114221</v>
      </c>
      <c r="K251" t="s">
        <v>67</v>
      </c>
      <c r="L251" t="s">
        <v>1255</v>
      </c>
      <c r="M251" t="s">
        <v>24426</v>
      </c>
      <c r="N251">
        <v>110486</v>
      </c>
      <c r="O251">
        <v>1261</v>
      </c>
      <c r="P251" t="s">
        <v>1256</v>
      </c>
      <c r="Q251">
        <v>3</v>
      </c>
      <c r="R251" t="s">
        <v>1257</v>
      </c>
      <c r="S251" t="s">
        <v>1258</v>
      </c>
      <c r="T251">
        <v>695</v>
      </c>
      <c r="U251" t="s">
        <v>36</v>
      </c>
      <c r="V251" t="s">
        <v>37</v>
      </c>
      <c r="W251" t="s">
        <v>38</v>
      </c>
      <c r="X251" s="2">
        <v>120000000</v>
      </c>
      <c r="Y251">
        <v>2015</v>
      </c>
      <c r="Z251">
        <v>360</v>
      </c>
      <c r="AA251">
        <v>4.3</v>
      </c>
      <c r="AB251">
        <v>2.35</v>
      </c>
      <c r="AC251">
        <v>41000</v>
      </c>
    </row>
    <row r="252" spans="1:29" x14ac:dyDescent="0.25">
      <c r="A252" t="str">
        <f t="shared" si="3"/>
        <v>tt0477347</v>
      </c>
      <c r="B252" t="s">
        <v>28</v>
      </c>
      <c r="C252" t="s">
        <v>686</v>
      </c>
      <c r="D252">
        <v>179</v>
      </c>
      <c r="E252">
        <v>108</v>
      </c>
      <c r="F252">
        <v>189</v>
      </c>
      <c r="G252">
        <v>1000</v>
      </c>
      <c r="H252" t="s">
        <v>687</v>
      </c>
      <c r="I252">
        <v>49000</v>
      </c>
      <c r="J252">
        <v>250863268</v>
      </c>
      <c r="K252" t="s">
        <v>1259</v>
      </c>
      <c r="L252" t="s">
        <v>688</v>
      </c>
      <c r="M252" t="s">
        <v>24427</v>
      </c>
      <c r="N252">
        <v>234480</v>
      </c>
      <c r="O252">
        <v>55486</v>
      </c>
      <c r="P252" t="s">
        <v>689</v>
      </c>
      <c r="Q252">
        <v>2</v>
      </c>
      <c r="R252" t="s">
        <v>1260</v>
      </c>
      <c r="S252" t="s">
        <v>1261</v>
      </c>
      <c r="T252">
        <v>444</v>
      </c>
      <c r="U252" t="s">
        <v>36</v>
      </c>
      <c r="V252" t="s">
        <v>37</v>
      </c>
      <c r="W252" t="s">
        <v>86</v>
      </c>
      <c r="X252" s="2">
        <v>110000000</v>
      </c>
      <c r="Y252">
        <v>2006</v>
      </c>
      <c r="Z252">
        <v>3000</v>
      </c>
      <c r="AA252">
        <v>6.4</v>
      </c>
      <c r="AB252">
        <v>1.85</v>
      </c>
      <c r="AC252">
        <v>3000</v>
      </c>
    </row>
    <row r="253" spans="1:29" x14ac:dyDescent="0.25">
      <c r="A253" t="str">
        <f t="shared" si="3"/>
        <v>tt2126355</v>
      </c>
      <c r="B253" t="s">
        <v>28</v>
      </c>
      <c r="C253" t="s">
        <v>1262</v>
      </c>
      <c r="D253">
        <v>358</v>
      </c>
      <c r="E253">
        <v>114</v>
      </c>
      <c r="F253">
        <v>62</v>
      </c>
      <c r="G253">
        <v>884</v>
      </c>
      <c r="H253" t="s">
        <v>1132</v>
      </c>
      <c r="I253">
        <v>12000</v>
      </c>
      <c r="J253">
        <v>155181732</v>
      </c>
      <c r="K253" t="s">
        <v>606</v>
      </c>
      <c r="L253" t="s">
        <v>904</v>
      </c>
      <c r="M253" t="s">
        <v>24428</v>
      </c>
      <c r="N253">
        <v>147497</v>
      </c>
      <c r="O253">
        <v>16718</v>
      </c>
      <c r="P253" t="s">
        <v>1263</v>
      </c>
      <c r="Q253">
        <v>0</v>
      </c>
      <c r="R253" t="s">
        <v>1264</v>
      </c>
      <c r="S253" t="s">
        <v>1265</v>
      </c>
      <c r="T253">
        <v>499</v>
      </c>
      <c r="U253" t="s">
        <v>36</v>
      </c>
      <c r="V253" t="s">
        <v>37</v>
      </c>
      <c r="W253" t="s">
        <v>38</v>
      </c>
      <c r="X253" s="2">
        <v>110000000</v>
      </c>
      <c r="Y253">
        <v>2015</v>
      </c>
      <c r="Z253">
        <v>2000</v>
      </c>
      <c r="AA253">
        <v>6.1</v>
      </c>
      <c r="AB253">
        <v>2.35</v>
      </c>
      <c r="AC253">
        <v>52000</v>
      </c>
    </row>
    <row r="254" spans="1:29" x14ac:dyDescent="0.25">
      <c r="A254" t="str">
        <f t="shared" si="3"/>
        <v>tt0120347</v>
      </c>
      <c r="B254" t="s">
        <v>28</v>
      </c>
      <c r="C254" t="s">
        <v>1266</v>
      </c>
      <c r="D254">
        <v>160</v>
      </c>
      <c r="E254">
        <v>119</v>
      </c>
      <c r="F254">
        <v>55</v>
      </c>
      <c r="G254">
        <v>387</v>
      </c>
      <c r="H254" t="s">
        <v>814</v>
      </c>
      <c r="I254">
        <v>811</v>
      </c>
      <c r="J254">
        <v>125332007</v>
      </c>
      <c r="K254" t="s">
        <v>48</v>
      </c>
      <c r="L254" t="s">
        <v>1267</v>
      </c>
      <c r="M254" t="s">
        <v>24429</v>
      </c>
      <c r="N254">
        <v>149680</v>
      </c>
      <c r="O254">
        <v>2958</v>
      </c>
      <c r="P254" t="s">
        <v>1268</v>
      </c>
      <c r="Q254">
        <v>3</v>
      </c>
      <c r="R254" t="s">
        <v>1269</v>
      </c>
      <c r="S254" t="s">
        <v>1270</v>
      </c>
      <c r="T254">
        <v>328</v>
      </c>
      <c r="U254" t="s">
        <v>36</v>
      </c>
      <c r="V254" t="s">
        <v>53</v>
      </c>
      <c r="W254" t="s">
        <v>38</v>
      </c>
      <c r="X254" s="2">
        <v>110000000</v>
      </c>
      <c r="Y254">
        <v>1997</v>
      </c>
      <c r="Z254">
        <v>766</v>
      </c>
      <c r="AA254">
        <v>6.5</v>
      </c>
      <c r="AB254">
        <v>2.35</v>
      </c>
      <c r="AC254">
        <v>0</v>
      </c>
    </row>
    <row r="255" spans="1:29" x14ac:dyDescent="0.25">
      <c r="A255" t="str">
        <f t="shared" si="3"/>
        <v>tt0187393</v>
      </c>
      <c r="B255" t="s">
        <v>28</v>
      </c>
      <c r="C255" t="s">
        <v>367</v>
      </c>
      <c r="D255">
        <v>192</v>
      </c>
      <c r="E255">
        <v>142</v>
      </c>
      <c r="F255">
        <v>776</v>
      </c>
      <c r="G255">
        <v>1000</v>
      </c>
      <c r="H255" t="s">
        <v>1271</v>
      </c>
      <c r="I255">
        <v>13000</v>
      </c>
      <c r="J255">
        <v>113330342</v>
      </c>
      <c r="K255" t="s">
        <v>859</v>
      </c>
      <c r="L255" t="s">
        <v>396</v>
      </c>
      <c r="M255" t="s">
        <v>24430</v>
      </c>
      <c r="N255">
        <v>207613</v>
      </c>
      <c r="O255">
        <v>19454</v>
      </c>
      <c r="P255" t="s">
        <v>122</v>
      </c>
      <c r="Q255">
        <v>1</v>
      </c>
      <c r="R255" t="s">
        <v>1272</v>
      </c>
      <c r="S255" t="s">
        <v>1273</v>
      </c>
      <c r="T255">
        <v>1144</v>
      </c>
      <c r="U255" t="s">
        <v>36</v>
      </c>
      <c r="V255" t="s">
        <v>37</v>
      </c>
      <c r="W255" t="s">
        <v>499</v>
      </c>
      <c r="X255" s="2">
        <v>110000000</v>
      </c>
      <c r="Y255">
        <v>2000</v>
      </c>
      <c r="Z255">
        <v>2000</v>
      </c>
      <c r="AA255">
        <v>7.1</v>
      </c>
      <c r="AB255">
        <v>2.35</v>
      </c>
      <c r="AC255">
        <v>4000</v>
      </c>
    </row>
    <row r="256" spans="1:29" x14ac:dyDescent="0.25">
      <c r="A256" t="str">
        <f t="shared" si="3"/>
        <v>tt0349903</v>
      </c>
      <c r="B256" t="s">
        <v>28</v>
      </c>
      <c r="C256" t="s">
        <v>1274</v>
      </c>
      <c r="D256">
        <v>198</v>
      </c>
      <c r="E256">
        <v>125</v>
      </c>
      <c r="F256">
        <v>0</v>
      </c>
      <c r="G256">
        <v>350</v>
      </c>
      <c r="H256" t="s">
        <v>1275</v>
      </c>
      <c r="I256">
        <v>11000</v>
      </c>
      <c r="J256">
        <v>125531634</v>
      </c>
      <c r="K256" t="s">
        <v>1276</v>
      </c>
      <c r="L256" t="s">
        <v>293</v>
      </c>
      <c r="M256" t="s">
        <v>24431</v>
      </c>
      <c r="N256">
        <v>284852</v>
      </c>
      <c r="O256">
        <v>19359</v>
      </c>
      <c r="P256" t="s">
        <v>1277</v>
      </c>
      <c r="Q256">
        <v>0</v>
      </c>
      <c r="R256" t="s">
        <v>1278</v>
      </c>
      <c r="S256" t="s">
        <v>1279</v>
      </c>
      <c r="T256">
        <v>627</v>
      </c>
      <c r="U256" t="s">
        <v>36</v>
      </c>
      <c r="V256" t="s">
        <v>37</v>
      </c>
      <c r="W256" t="s">
        <v>38</v>
      </c>
      <c r="X256" s="2">
        <v>110000000</v>
      </c>
      <c r="Y256">
        <v>2004</v>
      </c>
      <c r="Z256">
        <v>8000</v>
      </c>
      <c r="AA256">
        <v>6.4</v>
      </c>
      <c r="AB256">
        <v>2.35</v>
      </c>
      <c r="AC256">
        <v>0</v>
      </c>
    </row>
    <row r="257" spans="1:29" x14ac:dyDescent="0.25">
      <c r="A257" t="str">
        <f t="shared" si="3"/>
        <v>tt0356910</v>
      </c>
      <c r="B257" t="s">
        <v>28</v>
      </c>
      <c r="C257" t="s">
        <v>445</v>
      </c>
      <c r="D257">
        <v>233</v>
      </c>
      <c r="E257">
        <v>126</v>
      </c>
      <c r="F257">
        <v>218</v>
      </c>
      <c r="G257">
        <v>322</v>
      </c>
      <c r="H257" t="s">
        <v>482</v>
      </c>
      <c r="I257">
        <v>11000</v>
      </c>
      <c r="J257">
        <v>186336103</v>
      </c>
      <c r="K257" t="s">
        <v>1280</v>
      </c>
      <c r="L257" t="s">
        <v>293</v>
      </c>
      <c r="M257" t="s">
        <v>24432</v>
      </c>
      <c r="N257">
        <v>348861</v>
      </c>
      <c r="O257">
        <v>22722</v>
      </c>
      <c r="P257" t="s">
        <v>1281</v>
      </c>
      <c r="Q257">
        <v>2</v>
      </c>
      <c r="R257" t="s">
        <v>1282</v>
      </c>
      <c r="S257" t="s">
        <v>1283</v>
      </c>
      <c r="T257">
        <v>798</v>
      </c>
      <c r="U257" t="s">
        <v>36</v>
      </c>
      <c r="V257" t="s">
        <v>37</v>
      </c>
      <c r="W257" t="s">
        <v>38</v>
      </c>
      <c r="X257" s="2">
        <v>120000000</v>
      </c>
      <c r="Y257">
        <v>2005</v>
      </c>
      <c r="Z257">
        <v>11000</v>
      </c>
      <c r="AA257">
        <v>6.5</v>
      </c>
      <c r="AB257">
        <v>2.35</v>
      </c>
      <c r="AC257">
        <v>0</v>
      </c>
    </row>
    <row r="258" spans="1:29" x14ac:dyDescent="0.25">
      <c r="A258" t="str">
        <f t="shared" si="3"/>
        <v>tt2908446</v>
      </c>
      <c r="B258" t="s">
        <v>28</v>
      </c>
      <c r="C258" t="s">
        <v>1055</v>
      </c>
      <c r="D258">
        <v>263</v>
      </c>
      <c r="E258">
        <v>119</v>
      </c>
      <c r="F258">
        <v>124</v>
      </c>
      <c r="G258">
        <v>1000</v>
      </c>
      <c r="H258" t="s">
        <v>1284</v>
      </c>
      <c r="I258">
        <v>14000</v>
      </c>
      <c r="J258">
        <v>129995817</v>
      </c>
      <c r="K258" t="s">
        <v>984</v>
      </c>
      <c r="L258" t="s">
        <v>186</v>
      </c>
      <c r="M258" t="s">
        <v>24433</v>
      </c>
      <c r="N258">
        <v>154621</v>
      </c>
      <c r="O258">
        <v>22622</v>
      </c>
      <c r="P258" t="s">
        <v>1285</v>
      </c>
      <c r="Q258">
        <v>0</v>
      </c>
      <c r="R258" t="s">
        <v>1286</v>
      </c>
      <c r="S258" t="s">
        <v>1287</v>
      </c>
      <c r="T258">
        <v>258</v>
      </c>
      <c r="U258" t="s">
        <v>36</v>
      </c>
      <c r="V258" t="s">
        <v>37</v>
      </c>
      <c r="W258" t="s">
        <v>38</v>
      </c>
      <c r="X258" s="2">
        <v>110000000</v>
      </c>
      <c r="Y258">
        <v>2015</v>
      </c>
      <c r="Z258">
        <v>5000</v>
      </c>
      <c r="AA258">
        <v>6.3</v>
      </c>
      <c r="AB258">
        <v>2.35</v>
      </c>
      <c r="AC258">
        <v>27000</v>
      </c>
    </row>
    <row r="259" spans="1:29" x14ac:dyDescent="0.25">
      <c r="A259" t="str">
        <f t="shared" ref="A259:A322" si="4">MID(S259,27,9)</f>
        <v>tt0338751</v>
      </c>
      <c r="B259" t="s">
        <v>635</v>
      </c>
      <c r="C259" t="s">
        <v>416</v>
      </c>
      <c r="D259">
        <v>267</v>
      </c>
      <c r="E259">
        <v>170</v>
      </c>
      <c r="F259">
        <v>17000</v>
      </c>
      <c r="G259">
        <v>827</v>
      </c>
      <c r="H259" t="s">
        <v>1288</v>
      </c>
      <c r="I259">
        <v>29000</v>
      </c>
      <c r="J259">
        <v>102608827</v>
      </c>
      <c r="K259" t="s">
        <v>1289</v>
      </c>
      <c r="L259" t="s">
        <v>188</v>
      </c>
      <c r="M259" t="s">
        <v>24434</v>
      </c>
      <c r="N259">
        <v>264318</v>
      </c>
      <c r="O259">
        <v>34582</v>
      </c>
      <c r="P259" t="s">
        <v>1290</v>
      </c>
      <c r="Q259">
        <v>0</v>
      </c>
      <c r="R259" t="s">
        <v>1291</v>
      </c>
      <c r="S259" t="s">
        <v>1292</v>
      </c>
      <c r="T259">
        <v>799</v>
      </c>
      <c r="U259" t="s">
        <v>36</v>
      </c>
      <c r="V259" t="s">
        <v>37</v>
      </c>
      <c r="W259" t="s">
        <v>38</v>
      </c>
      <c r="X259" s="2">
        <v>110000000</v>
      </c>
      <c r="Y259">
        <v>2004</v>
      </c>
      <c r="Z259">
        <v>3000</v>
      </c>
      <c r="AA259">
        <v>7.5</v>
      </c>
      <c r="AB259">
        <v>2.35</v>
      </c>
      <c r="AC259">
        <v>0</v>
      </c>
    </row>
    <row r="260" spans="1:29" x14ac:dyDescent="0.25">
      <c r="A260" t="str">
        <f t="shared" si="4"/>
        <v>tt1320261</v>
      </c>
      <c r="B260" t="s">
        <v>28</v>
      </c>
      <c r="C260" t="s">
        <v>407</v>
      </c>
      <c r="D260">
        <v>184</v>
      </c>
      <c r="E260">
        <v>85</v>
      </c>
      <c r="F260">
        <v>11</v>
      </c>
      <c r="G260">
        <v>116</v>
      </c>
      <c r="H260" t="s">
        <v>1293</v>
      </c>
      <c r="I260">
        <v>480</v>
      </c>
      <c r="J260">
        <v>42776259</v>
      </c>
      <c r="K260" t="s">
        <v>668</v>
      </c>
      <c r="L260" t="s">
        <v>1294</v>
      </c>
      <c r="M260" t="s">
        <v>24435</v>
      </c>
      <c r="N260">
        <v>53160</v>
      </c>
      <c r="O260">
        <v>1173</v>
      </c>
      <c r="P260" t="s">
        <v>1295</v>
      </c>
      <c r="Q260">
        <v>1</v>
      </c>
      <c r="R260" t="s">
        <v>1296</v>
      </c>
      <c r="S260" t="s">
        <v>1297</v>
      </c>
      <c r="T260">
        <v>121</v>
      </c>
      <c r="U260" t="s">
        <v>36</v>
      </c>
      <c r="V260" t="s">
        <v>37</v>
      </c>
      <c r="W260" t="s">
        <v>86</v>
      </c>
      <c r="X260" s="2">
        <v>112000000</v>
      </c>
      <c r="Y260">
        <v>2010</v>
      </c>
      <c r="Z260">
        <v>392</v>
      </c>
      <c r="AA260">
        <v>4.9000000000000004</v>
      </c>
      <c r="AB260">
        <v>2.35</v>
      </c>
      <c r="AC260">
        <v>0</v>
      </c>
    </row>
    <row r="261" spans="1:29" x14ac:dyDescent="0.25">
      <c r="A261" t="str">
        <f t="shared" si="4"/>
        <v>tt0990407</v>
      </c>
      <c r="B261" t="s">
        <v>28</v>
      </c>
      <c r="C261" t="s">
        <v>1298</v>
      </c>
      <c r="D261">
        <v>447</v>
      </c>
      <c r="E261">
        <v>119</v>
      </c>
      <c r="F261">
        <v>1000</v>
      </c>
      <c r="G261">
        <v>741</v>
      </c>
      <c r="H261" t="s">
        <v>122</v>
      </c>
      <c r="I261">
        <v>11000</v>
      </c>
      <c r="J261">
        <v>98780042</v>
      </c>
      <c r="K261" t="s">
        <v>1299</v>
      </c>
      <c r="L261" t="s">
        <v>49</v>
      </c>
      <c r="M261" t="s">
        <v>24436</v>
      </c>
      <c r="N261">
        <v>136019</v>
      </c>
      <c r="O261">
        <v>13391</v>
      </c>
      <c r="P261" t="s">
        <v>1300</v>
      </c>
      <c r="Q261">
        <v>0</v>
      </c>
      <c r="R261" t="s">
        <v>1301</v>
      </c>
      <c r="S261" t="s">
        <v>1302</v>
      </c>
      <c r="T261">
        <v>443</v>
      </c>
      <c r="U261" t="s">
        <v>36</v>
      </c>
      <c r="V261" t="s">
        <v>37</v>
      </c>
      <c r="W261" t="s">
        <v>38</v>
      </c>
      <c r="X261" s="2">
        <v>120000000</v>
      </c>
      <c r="Y261">
        <v>2011</v>
      </c>
      <c r="Z261">
        <v>1000</v>
      </c>
      <c r="AA261">
        <v>5.8</v>
      </c>
      <c r="AB261">
        <v>2.35</v>
      </c>
      <c r="AC261">
        <v>14000</v>
      </c>
    </row>
    <row r="262" spans="1:29" x14ac:dyDescent="0.25">
      <c r="A262" t="str">
        <f t="shared" si="4"/>
        <v>tt0084967</v>
      </c>
      <c r="B262" t="s">
        <v>28</v>
      </c>
      <c r="D262">
        <v>29</v>
      </c>
      <c r="E262">
        <v>60</v>
      </c>
      <c r="G262">
        <v>432</v>
      </c>
      <c r="H262" t="s">
        <v>1303</v>
      </c>
      <c r="I262">
        <v>669</v>
      </c>
      <c r="K262" t="s">
        <v>1304</v>
      </c>
      <c r="L262" t="s">
        <v>1305</v>
      </c>
      <c r="M262" t="s">
        <v>24437</v>
      </c>
      <c r="N262">
        <v>25402</v>
      </c>
      <c r="O262">
        <v>1655</v>
      </c>
      <c r="P262" t="s">
        <v>1306</v>
      </c>
      <c r="Q262">
        <v>4</v>
      </c>
      <c r="R262" t="s">
        <v>1307</v>
      </c>
      <c r="S262" t="s">
        <v>1308</v>
      </c>
      <c r="T262">
        <v>97</v>
      </c>
      <c r="U262" t="s">
        <v>36</v>
      </c>
      <c r="V262" t="s">
        <v>37</v>
      </c>
      <c r="W262" t="s">
        <v>1309</v>
      </c>
      <c r="Z262">
        <v>554</v>
      </c>
      <c r="AA262">
        <v>7.6</v>
      </c>
      <c r="AB262">
        <v>4</v>
      </c>
      <c r="AC262">
        <v>0</v>
      </c>
    </row>
    <row r="263" spans="1:29" x14ac:dyDescent="0.25">
      <c r="A263" t="str">
        <f t="shared" si="4"/>
        <v>tt1253863</v>
      </c>
      <c r="B263" t="s">
        <v>28</v>
      </c>
      <c r="C263" t="s">
        <v>1310</v>
      </c>
      <c r="D263">
        <v>366</v>
      </c>
      <c r="E263">
        <v>102</v>
      </c>
      <c r="F263">
        <v>263</v>
      </c>
      <c r="G263">
        <v>1000</v>
      </c>
      <c r="H263" t="s">
        <v>1311</v>
      </c>
      <c r="I263">
        <v>6000</v>
      </c>
      <c r="J263">
        <v>106369117</v>
      </c>
      <c r="K263" t="s">
        <v>1312</v>
      </c>
      <c r="L263" t="s">
        <v>174</v>
      </c>
      <c r="M263" t="s">
        <v>24438</v>
      </c>
      <c r="N263">
        <v>225273</v>
      </c>
      <c r="O263">
        <v>10583</v>
      </c>
      <c r="P263" t="s">
        <v>939</v>
      </c>
      <c r="Q263">
        <v>0</v>
      </c>
      <c r="R263" t="s">
        <v>1313</v>
      </c>
      <c r="S263" t="s">
        <v>1314</v>
      </c>
      <c r="T263">
        <v>523</v>
      </c>
      <c r="U263" t="s">
        <v>36</v>
      </c>
      <c r="V263" t="s">
        <v>37</v>
      </c>
      <c r="W263" t="s">
        <v>499</v>
      </c>
      <c r="X263" s="2">
        <v>110000000</v>
      </c>
      <c r="Y263">
        <v>2014</v>
      </c>
      <c r="Z263">
        <v>1000</v>
      </c>
      <c r="AA263">
        <v>6.2</v>
      </c>
      <c r="AB263">
        <v>2.35</v>
      </c>
      <c r="AC263">
        <v>71000</v>
      </c>
    </row>
    <row r="264" spans="1:29" x14ac:dyDescent="0.25">
      <c r="A264" t="str">
        <f t="shared" si="4"/>
        <v>tt0472181</v>
      </c>
      <c r="B264" t="s">
        <v>28</v>
      </c>
      <c r="C264" t="s">
        <v>1315</v>
      </c>
      <c r="D264">
        <v>172</v>
      </c>
      <c r="E264">
        <v>103</v>
      </c>
      <c r="F264">
        <v>67</v>
      </c>
      <c r="G264">
        <v>111</v>
      </c>
      <c r="H264" t="s">
        <v>1316</v>
      </c>
      <c r="I264">
        <v>383</v>
      </c>
      <c r="J264">
        <v>142614158</v>
      </c>
      <c r="K264" t="s">
        <v>235</v>
      </c>
      <c r="L264" t="s">
        <v>1317</v>
      </c>
      <c r="M264" t="s">
        <v>24439</v>
      </c>
      <c r="N264">
        <v>66593</v>
      </c>
      <c r="O264">
        <v>692</v>
      </c>
      <c r="P264" t="s">
        <v>1318</v>
      </c>
      <c r="Q264">
        <v>3</v>
      </c>
      <c r="R264" t="s">
        <v>1319</v>
      </c>
      <c r="S264" t="s">
        <v>1320</v>
      </c>
      <c r="T264">
        <v>153</v>
      </c>
      <c r="U264" t="s">
        <v>36</v>
      </c>
      <c r="V264" t="s">
        <v>37</v>
      </c>
      <c r="W264" t="s">
        <v>86</v>
      </c>
      <c r="X264" s="2">
        <v>110000000</v>
      </c>
      <c r="Y264">
        <v>2011</v>
      </c>
      <c r="Z264">
        <v>113</v>
      </c>
      <c r="AA264">
        <v>5.5</v>
      </c>
      <c r="AB264">
        <v>1.78</v>
      </c>
      <c r="AC264">
        <v>31000</v>
      </c>
    </row>
    <row r="265" spans="1:29" x14ac:dyDescent="0.25">
      <c r="A265" t="str">
        <f t="shared" si="4"/>
        <v>tt0299172</v>
      </c>
      <c r="B265" t="s">
        <v>28</v>
      </c>
      <c r="C265" t="s">
        <v>1321</v>
      </c>
      <c r="D265">
        <v>104</v>
      </c>
      <c r="E265">
        <v>76</v>
      </c>
      <c r="F265">
        <v>6</v>
      </c>
      <c r="G265">
        <v>421</v>
      </c>
      <c r="H265" t="s">
        <v>1322</v>
      </c>
      <c r="I265">
        <v>12000</v>
      </c>
      <c r="J265">
        <v>50026353</v>
      </c>
      <c r="K265" t="s">
        <v>1323</v>
      </c>
      <c r="L265" t="s">
        <v>236</v>
      </c>
      <c r="M265" t="s">
        <v>24440</v>
      </c>
      <c r="N265">
        <v>13581</v>
      </c>
      <c r="O265">
        <v>13607</v>
      </c>
      <c r="P265" t="s">
        <v>1324</v>
      </c>
      <c r="Q265">
        <v>0</v>
      </c>
      <c r="R265" t="s">
        <v>1325</v>
      </c>
      <c r="S265" t="s">
        <v>1326</v>
      </c>
      <c r="T265">
        <v>88</v>
      </c>
      <c r="U265" t="s">
        <v>36</v>
      </c>
      <c r="V265" t="s">
        <v>37</v>
      </c>
      <c r="W265" t="s">
        <v>86</v>
      </c>
      <c r="X265" s="2">
        <v>110000000</v>
      </c>
      <c r="Y265">
        <v>2004</v>
      </c>
      <c r="Z265">
        <v>513</v>
      </c>
      <c r="AA265">
        <v>5.4</v>
      </c>
      <c r="AB265">
        <v>1.78</v>
      </c>
      <c r="AC265">
        <v>304</v>
      </c>
    </row>
    <row r="266" spans="1:29" x14ac:dyDescent="0.25">
      <c r="A266" t="str">
        <f t="shared" si="4"/>
        <v>tt3410834</v>
      </c>
      <c r="B266" t="s">
        <v>28</v>
      </c>
      <c r="C266" t="s">
        <v>1055</v>
      </c>
      <c r="D266">
        <v>181</v>
      </c>
      <c r="E266">
        <v>120</v>
      </c>
      <c r="F266">
        <v>124</v>
      </c>
      <c r="G266">
        <v>943</v>
      </c>
      <c r="H266" t="s">
        <v>1284</v>
      </c>
      <c r="I266">
        <v>6000</v>
      </c>
      <c r="J266">
        <v>66002193</v>
      </c>
      <c r="K266" t="s">
        <v>1327</v>
      </c>
      <c r="L266" t="s">
        <v>182</v>
      </c>
      <c r="M266" t="s">
        <v>24441</v>
      </c>
      <c r="N266">
        <v>44296</v>
      </c>
      <c r="O266">
        <v>12452</v>
      </c>
      <c r="P266" t="s">
        <v>717</v>
      </c>
      <c r="Q266">
        <v>3</v>
      </c>
      <c r="R266" t="s">
        <v>1328</v>
      </c>
      <c r="S266" t="s">
        <v>1329</v>
      </c>
      <c r="T266">
        <v>144</v>
      </c>
      <c r="U266" t="s">
        <v>36</v>
      </c>
      <c r="V266" t="s">
        <v>37</v>
      </c>
      <c r="W266" t="s">
        <v>38</v>
      </c>
      <c r="X266" s="2">
        <v>110000000</v>
      </c>
      <c r="Y266">
        <v>2016</v>
      </c>
      <c r="Z266">
        <v>5000</v>
      </c>
      <c r="AA266">
        <v>5.8</v>
      </c>
      <c r="AB266">
        <v>2.35</v>
      </c>
      <c r="AC266">
        <v>12000</v>
      </c>
    </row>
    <row r="267" spans="1:29" x14ac:dyDescent="0.25">
      <c r="A267" t="str">
        <f t="shared" si="4"/>
        <v>tt0433035</v>
      </c>
      <c r="B267" t="s">
        <v>28</v>
      </c>
      <c r="C267" t="s">
        <v>686</v>
      </c>
      <c r="D267">
        <v>327</v>
      </c>
      <c r="E267">
        <v>127</v>
      </c>
      <c r="F267">
        <v>189</v>
      </c>
      <c r="G267">
        <v>544</v>
      </c>
      <c r="H267" t="s">
        <v>1330</v>
      </c>
      <c r="I267">
        <v>20000</v>
      </c>
      <c r="J267">
        <v>85463309</v>
      </c>
      <c r="K267" t="s">
        <v>1331</v>
      </c>
      <c r="L267" t="s">
        <v>228</v>
      </c>
      <c r="M267" t="s">
        <v>24442</v>
      </c>
      <c r="N267">
        <v>254841</v>
      </c>
      <c r="O267">
        <v>22254</v>
      </c>
      <c r="P267" t="s">
        <v>1332</v>
      </c>
      <c r="Q267">
        <v>1</v>
      </c>
      <c r="R267" t="s">
        <v>1333</v>
      </c>
      <c r="S267" t="s">
        <v>1334</v>
      </c>
      <c r="T267">
        <v>426</v>
      </c>
      <c r="U267" t="s">
        <v>36</v>
      </c>
      <c r="V267" t="s">
        <v>37</v>
      </c>
      <c r="W267" t="s">
        <v>38</v>
      </c>
      <c r="X267" s="2">
        <v>110000000</v>
      </c>
      <c r="Y267">
        <v>2011</v>
      </c>
      <c r="Z267">
        <v>929</v>
      </c>
      <c r="AA267">
        <v>7.1</v>
      </c>
      <c r="AB267">
        <v>2.35</v>
      </c>
      <c r="AC267">
        <v>36000</v>
      </c>
    </row>
    <row r="268" spans="1:29" x14ac:dyDescent="0.25">
      <c r="A268" t="str">
        <f t="shared" si="4"/>
        <v>tt2017020</v>
      </c>
      <c r="B268" t="s">
        <v>28</v>
      </c>
      <c r="C268" t="s">
        <v>1315</v>
      </c>
      <c r="D268">
        <v>125</v>
      </c>
      <c r="E268">
        <v>105</v>
      </c>
      <c r="F268">
        <v>67</v>
      </c>
      <c r="G268">
        <v>40</v>
      </c>
      <c r="H268" t="s">
        <v>1335</v>
      </c>
      <c r="I268">
        <v>681</v>
      </c>
      <c r="J268">
        <v>71017784</v>
      </c>
      <c r="K268" t="s">
        <v>235</v>
      </c>
      <c r="L268" t="s">
        <v>1336</v>
      </c>
      <c r="M268" t="s">
        <v>24443</v>
      </c>
      <c r="N268">
        <v>27257</v>
      </c>
      <c r="O268">
        <v>914</v>
      </c>
      <c r="P268" t="s">
        <v>1337</v>
      </c>
      <c r="Q268">
        <v>3</v>
      </c>
      <c r="R268" t="s">
        <v>1338</v>
      </c>
      <c r="S268" t="s">
        <v>1339</v>
      </c>
      <c r="T268">
        <v>59</v>
      </c>
      <c r="U268" t="s">
        <v>36</v>
      </c>
      <c r="V268" t="s">
        <v>37</v>
      </c>
      <c r="W268" t="s">
        <v>86</v>
      </c>
      <c r="X268" s="2">
        <v>105000000</v>
      </c>
      <c r="Y268">
        <v>2013</v>
      </c>
      <c r="Z268">
        <v>71</v>
      </c>
      <c r="AA268">
        <v>5.4</v>
      </c>
      <c r="AB268">
        <v>1.85</v>
      </c>
      <c r="AC268">
        <v>0</v>
      </c>
    </row>
    <row r="269" spans="1:29" x14ac:dyDescent="0.25">
      <c r="A269" t="str">
        <f t="shared" si="4"/>
        <v>tt0120179</v>
      </c>
      <c r="B269" t="s">
        <v>28</v>
      </c>
      <c r="C269" t="s">
        <v>1340</v>
      </c>
      <c r="D269">
        <v>79</v>
      </c>
      <c r="E269">
        <v>121</v>
      </c>
      <c r="F269">
        <v>101</v>
      </c>
      <c r="G269">
        <v>202</v>
      </c>
      <c r="H269" t="s">
        <v>271</v>
      </c>
      <c r="I269">
        <v>673</v>
      </c>
      <c r="J269">
        <v>48068396</v>
      </c>
      <c r="K269" t="s">
        <v>1341</v>
      </c>
      <c r="L269" t="s">
        <v>1342</v>
      </c>
      <c r="M269" t="s">
        <v>24444</v>
      </c>
      <c r="N269">
        <v>60573</v>
      </c>
      <c r="O269">
        <v>2027</v>
      </c>
      <c r="P269" t="s">
        <v>1343</v>
      </c>
      <c r="Q269">
        <v>0</v>
      </c>
      <c r="R269" t="s">
        <v>1344</v>
      </c>
      <c r="S269" t="s">
        <v>1345</v>
      </c>
      <c r="T269">
        <v>248</v>
      </c>
      <c r="U269" t="s">
        <v>36</v>
      </c>
      <c r="V269" t="s">
        <v>37</v>
      </c>
      <c r="W269" t="s">
        <v>38</v>
      </c>
      <c r="X269" s="2">
        <v>160000000</v>
      </c>
      <c r="Y269">
        <v>1997</v>
      </c>
      <c r="Z269">
        <v>368</v>
      </c>
      <c r="AA269">
        <v>3.7</v>
      </c>
      <c r="AB269">
        <v>2.35</v>
      </c>
      <c r="AC269">
        <v>894</v>
      </c>
    </row>
    <row r="270" spans="1:29" x14ac:dyDescent="0.25">
      <c r="A270" t="str">
        <f t="shared" si="4"/>
        <v>tt1731141</v>
      </c>
      <c r="B270" t="s">
        <v>28</v>
      </c>
      <c r="C270" t="s">
        <v>692</v>
      </c>
      <c r="D270">
        <v>326</v>
      </c>
      <c r="E270">
        <v>114</v>
      </c>
      <c r="F270">
        <v>151</v>
      </c>
      <c r="G270">
        <v>430</v>
      </c>
      <c r="H270" t="s">
        <v>1346</v>
      </c>
      <c r="I270">
        <v>11000</v>
      </c>
      <c r="J270">
        <v>61656849</v>
      </c>
      <c r="K270" t="s">
        <v>552</v>
      </c>
      <c r="L270" t="s">
        <v>336</v>
      </c>
      <c r="M270" t="s">
        <v>24445</v>
      </c>
      <c r="N270">
        <v>184561</v>
      </c>
      <c r="O270">
        <v>12908</v>
      </c>
      <c r="P270" t="s">
        <v>1347</v>
      </c>
      <c r="Q270">
        <v>4</v>
      </c>
      <c r="R270" t="s">
        <v>1348</v>
      </c>
      <c r="S270" t="s">
        <v>1349</v>
      </c>
      <c r="T270">
        <v>554</v>
      </c>
      <c r="U270" t="s">
        <v>36</v>
      </c>
      <c r="V270" t="s">
        <v>37</v>
      </c>
      <c r="W270" t="s">
        <v>38</v>
      </c>
      <c r="X270" s="2">
        <v>110000000</v>
      </c>
      <c r="Y270">
        <v>2013</v>
      </c>
      <c r="Z270">
        <v>635</v>
      </c>
      <c r="AA270">
        <v>6.7</v>
      </c>
      <c r="AB270">
        <v>2.35</v>
      </c>
      <c r="AC270">
        <v>123000</v>
      </c>
    </row>
    <row r="271" spans="1:29" x14ac:dyDescent="0.25">
      <c r="A271" t="str">
        <f t="shared" si="4"/>
        <v>tt0337978</v>
      </c>
      <c r="B271" t="s">
        <v>28</v>
      </c>
      <c r="C271" t="s">
        <v>1350</v>
      </c>
      <c r="D271">
        <v>354</v>
      </c>
      <c r="E271">
        <v>129</v>
      </c>
      <c r="F271">
        <v>235</v>
      </c>
      <c r="G271">
        <v>297</v>
      </c>
      <c r="H271" t="s">
        <v>1351</v>
      </c>
      <c r="I271">
        <v>13000</v>
      </c>
      <c r="J271">
        <v>134520804</v>
      </c>
      <c r="K271" t="s">
        <v>48</v>
      </c>
      <c r="L271" t="s">
        <v>826</v>
      </c>
      <c r="M271" t="s">
        <v>24446</v>
      </c>
      <c r="N271">
        <v>336235</v>
      </c>
      <c r="O271">
        <v>13961</v>
      </c>
      <c r="P271" t="s">
        <v>1352</v>
      </c>
      <c r="Q271">
        <v>1</v>
      </c>
      <c r="R271" t="s">
        <v>1353</v>
      </c>
      <c r="S271" t="s">
        <v>1354</v>
      </c>
      <c r="T271">
        <v>782</v>
      </c>
      <c r="U271" t="s">
        <v>36</v>
      </c>
      <c r="V271" t="s">
        <v>37</v>
      </c>
      <c r="W271" t="s">
        <v>38</v>
      </c>
      <c r="X271" s="2">
        <v>110000000</v>
      </c>
      <c r="Y271">
        <v>2007</v>
      </c>
      <c r="Z271">
        <v>300</v>
      </c>
      <c r="AA271">
        <v>7.2</v>
      </c>
      <c r="AB271">
        <v>2.35</v>
      </c>
      <c r="AC271">
        <v>0</v>
      </c>
    </row>
    <row r="272" spans="1:29" x14ac:dyDescent="0.25">
      <c r="A272" t="str">
        <f t="shared" si="4"/>
        <v>tt0120737</v>
      </c>
      <c r="B272" t="s">
        <v>28</v>
      </c>
      <c r="C272" t="s">
        <v>150</v>
      </c>
      <c r="D272">
        <v>297</v>
      </c>
      <c r="E272">
        <v>171</v>
      </c>
      <c r="F272">
        <v>0</v>
      </c>
      <c r="G272">
        <v>857</v>
      </c>
      <c r="H272" t="s">
        <v>40</v>
      </c>
      <c r="I272">
        <v>16000</v>
      </c>
      <c r="J272">
        <v>313837577</v>
      </c>
      <c r="K272" t="s">
        <v>476</v>
      </c>
      <c r="L272" t="s">
        <v>176</v>
      </c>
      <c r="M272" t="s">
        <v>24447</v>
      </c>
      <c r="N272">
        <v>1238746</v>
      </c>
      <c r="O272">
        <v>22342</v>
      </c>
      <c r="P272" t="s">
        <v>1355</v>
      </c>
      <c r="Q272">
        <v>2</v>
      </c>
      <c r="R272" t="s">
        <v>1356</v>
      </c>
      <c r="S272" t="s">
        <v>1357</v>
      </c>
      <c r="T272">
        <v>5060</v>
      </c>
      <c r="U272" t="s">
        <v>36</v>
      </c>
      <c r="V272" t="s">
        <v>157</v>
      </c>
      <c r="W272" t="s">
        <v>38</v>
      </c>
      <c r="X272" s="2">
        <v>93000000</v>
      </c>
      <c r="Y272">
        <v>2001</v>
      </c>
      <c r="Z272">
        <v>5000</v>
      </c>
      <c r="AA272">
        <v>8.8000000000000007</v>
      </c>
      <c r="AB272">
        <v>2.35</v>
      </c>
      <c r="AC272">
        <v>21000</v>
      </c>
    </row>
    <row r="273" spans="1:29" x14ac:dyDescent="0.25">
      <c r="A273" t="str">
        <f t="shared" si="4"/>
        <v>tt0327437</v>
      </c>
      <c r="B273" t="s">
        <v>28</v>
      </c>
      <c r="C273" t="s">
        <v>1358</v>
      </c>
      <c r="D273">
        <v>188</v>
      </c>
      <c r="E273">
        <v>120</v>
      </c>
      <c r="F273">
        <v>153</v>
      </c>
      <c r="G273">
        <v>447</v>
      </c>
      <c r="H273" t="s">
        <v>689</v>
      </c>
      <c r="I273">
        <v>1000</v>
      </c>
      <c r="J273">
        <v>24004159</v>
      </c>
      <c r="K273" t="s">
        <v>1359</v>
      </c>
      <c r="L273" t="s">
        <v>337</v>
      </c>
      <c r="M273" t="s">
        <v>24448</v>
      </c>
      <c r="N273">
        <v>68720</v>
      </c>
      <c r="O273">
        <v>3175</v>
      </c>
      <c r="P273" t="s">
        <v>1360</v>
      </c>
      <c r="Q273">
        <v>0</v>
      </c>
      <c r="R273" t="s">
        <v>1361</v>
      </c>
      <c r="S273" t="s">
        <v>1362</v>
      </c>
      <c r="T273">
        <v>191</v>
      </c>
      <c r="U273" t="s">
        <v>36</v>
      </c>
      <c r="V273" t="s">
        <v>37</v>
      </c>
      <c r="W273" t="s">
        <v>86</v>
      </c>
      <c r="X273" s="2">
        <v>110000000</v>
      </c>
      <c r="Y273">
        <v>2004</v>
      </c>
      <c r="Z273">
        <v>1000</v>
      </c>
      <c r="AA273">
        <v>5.8</v>
      </c>
      <c r="AB273">
        <v>2.35</v>
      </c>
      <c r="AC273">
        <v>0</v>
      </c>
    </row>
    <row r="274" spans="1:29" x14ac:dyDescent="0.25">
      <c r="A274" t="str">
        <f t="shared" si="4"/>
        <v>tt0248667</v>
      </c>
      <c r="B274" t="s">
        <v>635</v>
      </c>
      <c r="C274" t="s">
        <v>1363</v>
      </c>
      <c r="D274">
        <v>174</v>
      </c>
      <c r="E274">
        <v>165</v>
      </c>
      <c r="F274">
        <v>0</v>
      </c>
      <c r="G274">
        <v>780</v>
      </c>
      <c r="H274" t="s">
        <v>680</v>
      </c>
      <c r="I274">
        <v>10000</v>
      </c>
      <c r="J274">
        <v>58183966</v>
      </c>
      <c r="K274" t="s">
        <v>1364</v>
      </c>
      <c r="L274" t="s">
        <v>146</v>
      </c>
      <c r="M274" t="s">
        <v>24449</v>
      </c>
      <c r="N274">
        <v>79186</v>
      </c>
      <c r="O274">
        <v>14196</v>
      </c>
      <c r="P274" t="s">
        <v>881</v>
      </c>
      <c r="Q274">
        <v>1</v>
      </c>
      <c r="R274" t="s">
        <v>1365</v>
      </c>
      <c r="S274" t="s">
        <v>1366</v>
      </c>
      <c r="T274">
        <v>386</v>
      </c>
      <c r="U274" t="s">
        <v>36</v>
      </c>
      <c r="V274" t="s">
        <v>37</v>
      </c>
      <c r="W274" t="s">
        <v>499</v>
      </c>
      <c r="X274" s="2">
        <v>107000000</v>
      </c>
      <c r="Y274">
        <v>2001</v>
      </c>
      <c r="Z274">
        <v>851</v>
      </c>
      <c r="AA274">
        <v>6.8</v>
      </c>
      <c r="AB274">
        <v>2.35</v>
      </c>
      <c r="AC274">
        <v>0</v>
      </c>
    </row>
    <row r="275" spans="1:29" x14ac:dyDescent="0.25">
      <c r="A275" t="str">
        <f t="shared" si="4"/>
        <v>tt0312528</v>
      </c>
      <c r="B275" t="s">
        <v>28</v>
      </c>
      <c r="C275" t="s">
        <v>1367</v>
      </c>
      <c r="D275">
        <v>109</v>
      </c>
      <c r="E275">
        <v>82</v>
      </c>
      <c r="F275">
        <v>34</v>
      </c>
      <c r="G275">
        <v>434</v>
      </c>
      <c r="H275" t="s">
        <v>1368</v>
      </c>
      <c r="I275">
        <v>760</v>
      </c>
      <c r="J275">
        <v>100446895</v>
      </c>
      <c r="K275" t="s">
        <v>668</v>
      </c>
      <c r="L275" t="s">
        <v>237</v>
      </c>
      <c r="M275" t="s">
        <v>24450</v>
      </c>
      <c r="N275">
        <v>36033</v>
      </c>
      <c r="O275">
        <v>2762</v>
      </c>
      <c r="P275" t="s">
        <v>1369</v>
      </c>
      <c r="Q275">
        <v>1</v>
      </c>
      <c r="R275" t="s">
        <v>1370</v>
      </c>
      <c r="S275" t="s">
        <v>1371</v>
      </c>
      <c r="T275">
        <v>456</v>
      </c>
      <c r="U275" t="s">
        <v>36</v>
      </c>
      <c r="V275" t="s">
        <v>37</v>
      </c>
      <c r="W275" t="s">
        <v>86</v>
      </c>
      <c r="X275" s="2">
        <v>109000000</v>
      </c>
      <c r="Y275">
        <v>2003</v>
      </c>
      <c r="Z275">
        <v>743</v>
      </c>
      <c r="AA275">
        <v>3.8</v>
      </c>
      <c r="AB275">
        <v>1.85</v>
      </c>
      <c r="AC275">
        <v>946</v>
      </c>
    </row>
    <row r="276" spans="1:29" x14ac:dyDescent="0.25">
      <c r="A276" t="str">
        <f t="shared" si="4"/>
        <v>tt0343818</v>
      </c>
      <c r="B276" t="s">
        <v>28</v>
      </c>
      <c r="C276" t="s">
        <v>876</v>
      </c>
      <c r="D276">
        <v>225</v>
      </c>
      <c r="E276">
        <v>115</v>
      </c>
      <c r="F276">
        <v>295</v>
      </c>
      <c r="G276">
        <v>466</v>
      </c>
      <c r="H276" t="s">
        <v>303</v>
      </c>
      <c r="I276">
        <v>10000</v>
      </c>
      <c r="J276">
        <v>144795350</v>
      </c>
      <c r="K276" t="s">
        <v>1372</v>
      </c>
      <c r="L276" t="s">
        <v>146</v>
      </c>
      <c r="M276" t="s">
        <v>24451</v>
      </c>
      <c r="N276">
        <v>387632</v>
      </c>
      <c r="O276">
        <v>12068</v>
      </c>
      <c r="P276" t="s">
        <v>1373</v>
      </c>
      <c r="Q276">
        <v>1</v>
      </c>
      <c r="R276" t="s">
        <v>1374</v>
      </c>
      <c r="S276" t="s">
        <v>1375</v>
      </c>
      <c r="T276">
        <v>789</v>
      </c>
      <c r="U276" t="s">
        <v>36</v>
      </c>
      <c r="V276" t="s">
        <v>37</v>
      </c>
      <c r="W276" t="s">
        <v>38</v>
      </c>
      <c r="X276" s="2">
        <v>120000000</v>
      </c>
      <c r="Y276">
        <v>2004</v>
      </c>
      <c r="Z276">
        <v>981</v>
      </c>
      <c r="AA276">
        <v>7.1</v>
      </c>
      <c r="AB276">
        <v>2.35</v>
      </c>
      <c r="AC276">
        <v>0</v>
      </c>
    </row>
    <row r="277" spans="1:29" x14ac:dyDescent="0.25">
      <c r="A277" t="str">
        <f t="shared" si="4"/>
        <v>tt0320661</v>
      </c>
      <c r="B277" t="s">
        <v>28</v>
      </c>
      <c r="C277" t="s">
        <v>164</v>
      </c>
      <c r="D277">
        <v>239</v>
      </c>
      <c r="E277">
        <v>194</v>
      </c>
      <c r="F277">
        <v>0</v>
      </c>
      <c r="G277">
        <v>195</v>
      </c>
      <c r="H277" t="s">
        <v>40</v>
      </c>
      <c r="I277">
        <v>14000</v>
      </c>
      <c r="J277">
        <v>47396698</v>
      </c>
      <c r="K277" t="s">
        <v>925</v>
      </c>
      <c r="L277" t="s">
        <v>199</v>
      </c>
      <c r="M277" t="s">
        <v>24452</v>
      </c>
      <c r="N277">
        <v>217373</v>
      </c>
      <c r="O277">
        <v>19600</v>
      </c>
      <c r="P277" t="s">
        <v>1376</v>
      </c>
      <c r="Q277">
        <v>1</v>
      </c>
      <c r="R277" t="s">
        <v>1377</v>
      </c>
      <c r="S277" t="s">
        <v>1378</v>
      </c>
      <c r="T277">
        <v>942</v>
      </c>
      <c r="U277" t="s">
        <v>36</v>
      </c>
      <c r="V277" t="s">
        <v>37</v>
      </c>
      <c r="W277" t="s">
        <v>499</v>
      </c>
      <c r="X277" s="2">
        <v>130000000</v>
      </c>
      <c r="Y277">
        <v>2005</v>
      </c>
      <c r="Z277">
        <v>5000</v>
      </c>
      <c r="AA277">
        <v>7.2</v>
      </c>
      <c r="AB277">
        <v>2.35</v>
      </c>
      <c r="AC277">
        <v>0</v>
      </c>
    </row>
    <row r="278" spans="1:29" x14ac:dyDescent="0.25">
      <c r="A278" t="str">
        <f t="shared" si="4"/>
        <v>tt0164912</v>
      </c>
      <c r="B278" t="s">
        <v>28</v>
      </c>
      <c r="C278" t="s">
        <v>800</v>
      </c>
      <c r="D278">
        <v>101</v>
      </c>
      <c r="E278">
        <v>84</v>
      </c>
      <c r="F278">
        <v>50</v>
      </c>
      <c r="G278">
        <v>692</v>
      </c>
      <c r="H278" t="s">
        <v>1158</v>
      </c>
      <c r="I278">
        <v>979</v>
      </c>
      <c r="J278">
        <v>140015224</v>
      </c>
      <c r="K278" t="s">
        <v>668</v>
      </c>
      <c r="L278" t="s">
        <v>1379</v>
      </c>
      <c r="M278" t="s">
        <v>24453</v>
      </c>
      <c r="N278">
        <v>94172</v>
      </c>
      <c r="O278">
        <v>3382</v>
      </c>
      <c r="P278" t="s">
        <v>1380</v>
      </c>
      <c r="Q278">
        <v>0</v>
      </c>
      <c r="R278" t="s">
        <v>1381</v>
      </c>
      <c r="S278" t="s">
        <v>1382</v>
      </c>
      <c r="T278">
        <v>179</v>
      </c>
      <c r="U278" t="s">
        <v>36</v>
      </c>
      <c r="V278" t="s">
        <v>652</v>
      </c>
      <c r="W278" t="s">
        <v>86</v>
      </c>
      <c r="X278" s="2">
        <v>133000000</v>
      </c>
      <c r="Y278">
        <v>1999</v>
      </c>
      <c r="Z278">
        <v>886</v>
      </c>
      <c r="AA278">
        <v>5.9</v>
      </c>
      <c r="AB278">
        <v>1.85</v>
      </c>
      <c r="AC278">
        <v>0</v>
      </c>
    </row>
    <row r="279" spans="1:29" x14ac:dyDescent="0.25">
      <c r="A279" t="str">
        <f t="shared" si="4"/>
        <v>tt0780521</v>
      </c>
      <c r="B279" t="s">
        <v>28</v>
      </c>
      <c r="C279" t="s">
        <v>1383</v>
      </c>
      <c r="D279">
        <v>228</v>
      </c>
      <c r="E279">
        <v>97</v>
      </c>
      <c r="F279">
        <v>63</v>
      </c>
      <c r="G279">
        <v>525</v>
      </c>
      <c r="H279" t="s">
        <v>1384</v>
      </c>
      <c r="I279">
        <v>852</v>
      </c>
      <c r="J279">
        <v>104374107</v>
      </c>
      <c r="K279" t="s">
        <v>1385</v>
      </c>
      <c r="L279" t="s">
        <v>763</v>
      </c>
      <c r="M279" t="s">
        <v>24454</v>
      </c>
      <c r="N279">
        <v>89351</v>
      </c>
      <c r="O279">
        <v>2480</v>
      </c>
      <c r="P279" t="s">
        <v>1386</v>
      </c>
      <c r="Q279">
        <v>0</v>
      </c>
      <c r="R279" t="s">
        <v>1387</v>
      </c>
      <c r="S279" t="s">
        <v>1388</v>
      </c>
      <c r="T279">
        <v>214</v>
      </c>
      <c r="U279" t="s">
        <v>36</v>
      </c>
      <c r="V279" t="s">
        <v>37</v>
      </c>
      <c r="W279" t="s">
        <v>240</v>
      </c>
      <c r="X279" s="2">
        <v>105000000</v>
      </c>
      <c r="Y279">
        <v>2009</v>
      </c>
      <c r="Z279">
        <v>578</v>
      </c>
      <c r="AA279">
        <v>7.1</v>
      </c>
      <c r="AB279">
        <v>1.85</v>
      </c>
      <c r="AC279">
        <v>5000</v>
      </c>
    </row>
    <row r="280" spans="1:29" x14ac:dyDescent="0.25">
      <c r="A280" t="str">
        <f t="shared" si="4"/>
        <v>tt3659388</v>
      </c>
      <c r="B280" t="s">
        <v>28</v>
      </c>
      <c r="C280" t="s">
        <v>164</v>
      </c>
      <c r="D280">
        <v>568</v>
      </c>
      <c r="E280">
        <v>151</v>
      </c>
      <c r="F280">
        <v>0</v>
      </c>
      <c r="G280">
        <v>372</v>
      </c>
      <c r="H280" t="s">
        <v>1389</v>
      </c>
      <c r="I280">
        <v>13000</v>
      </c>
      <c r="J280">
        <v>228430993</v>
      </c>
      <c r="K280" t="s">
        <v>562</v>
      </c>
      <c r="L280" t="s">
        <v>974</v>
      </c>
      <c r="M280" t="s">
        <v>24455</v>
      </c>
      <c r="N280">
        <v>472488</v>
      </c>
      <c r="O280">
        <v>14831</v>
      </c>
      <c r="P280" t="s">
        <v>1390</v>
      </c>
      <c r="Q280">
        <v>1</v>
      </c>
      <c r="R280" t="s">
        <v>1391</v>
      </c>
      <c r="S280" t="s">
        <v>1392</v>
      </c>
      <c r="T280">
        <v>1023</v>
      </c>
      <c r="U280" t="s">
        <v>36</v>
      </c>
      <c r="V280" t="s">
        <v>37</v>
      </c>
      <c r="W280" t="s">
        <v>38</v>
      </c>
      <c r="X280" s="2">
        <v>108000000</v>
      </c>
      <c r="Y280">
        <v>2015</v>
      </c>
      <c r="Z280">
        <v>801</v>
      </c>
      <c r="AA280">
        <v>8.1</v>
      </c>
      <c r="AB280">
        <v>2.35</v>
      </c>
      <c r="AC280">
        <v>153000</v>
      </c>
    </row>
    <row r="281" spans="1:29" x14ac:dyDescent="0.25">
      <c r="A281" t="str">
        <f t="shared" si="4"/>
        <v>tt1869849</v>
      </c>
      <c r="C281" t="s">
        <v>1393</v>
      </c>
      <c r="E281">
        <v>22</v>
      </c>
      <c r="F281">
        <v>0</v>
      </c>
      <c r="I281">
        <v>5</v>
      </c>
      <c r="K281" t="s">
        <v>1394</v>
      </c>
      <c r="L281" t="s">
        <v>1395</v>
      </c>
      <c r="M281" t="s">
        <v>24456</v>
      </c>
      <c r="N281">
        <v>6</v>
      </c>
      <c r="O281">
        <v>5</v>
      </c>
      <c r="Q281">
        <v>0</v>
      </c>
      <c r="S281" t="s">
        <v>1396</v>
      </c>
      <c r="AA281">
        <v>7.2</v>
      </c>
      <c r="AC281">
        <v>0</v>
      </c>
    </row>
    <row r="282" spans="1:29" x14ac:dyDescent="0.25">
      <c r="A282" t="str">
        <f t="shared" si="4"/>
        <v>tt0399201</v>
      </c>
      <c r="B282" t="s">
        <v>28</v>
      </c>
      <c r="C282" t="s">
        <v>241</v>
      </c>
      <c r="D282">
        <v>257</v>
      </c>
      <c r="E282">
        <v>136</v>
      </c>
      <c r="F282">
        <v>0</v>
      </c>
      <c r="G282">
        <v>3000</v>
      </c>
      <c r="H282" t="s">
        <v>236</v>
      </c>
      <c r="I282">
        <v>19000</v>
      </c>
      <c r="J282">
        <v>35799026</v>
      </c>
      <c r="K282" t="s">
        <v>1397</v>
      </c>
      <c r="L282" t="s">
        <v>90</v>
      </c>
      <c r="M282" t="s">
        <v>24457</v>
      </c>
      <c r="N282">
        <v>263329</v>
      </c>
      <c r="O282">
        <v>34839</v>
      </c>
      <c r="P282" t="s">
        <v>559</v>
      </c>
      <c r="Q282">
        <v>1</v>
      </c>
      <c r="R282" t="s">
        <v>1398</v>
      </c>
      <c r="S282" t="s">
        <v>1399</v>
      </c>
      <c r="T282">
        <v>899</v>
      </c>
      <c r="U282" t="s">
        <v>36</v>
      </c>
      <c r="V282" t="s">
        <v>37</v>
      </c>
      <c r="W282" t="s">
        <v>38</v>
      </c>
      <c r="X282" s="2">
        <v>126000000</v>
      </c>
      <c r="Y282">
        <v>2005</v>
      </c>
      <c r="Z282">
        <v>12000</v>
      </c>
      <c r="AA282">
        <v>6.9</v>
      </c>
      <c r="AB282">
        <v>2.35</v>
      </c>
      <c r="AC282">
        <v>0</v>
      </c>
    </row>
    <row r="283" spans="1:29" x14ac:dyDescent="0.25">
      <c r="A283" t="str">
        <f t="shared" si="4"/>
        <v>tt0141907</v>
      </c>
      <c r="B283" t="s">
        <v>28</v>
      </c>
      <c r="C283" t="s">
        <v>1400</v>
      </c>
      <c r="D283">
        <v>62</v>
      </c>
      <c r="E283">
        <v>104</v>
      </c>
      <c r="F283">
        <v>23</v>
      </c>
      <c r="G283">
        <v>591</v>
      </c>
      <c r="H283" t="s">
        <v>1401</v>
      </c>
      <c r="I283">
        <v>752</v>
      </c>
      <c r="J283">
        <v>6712451</v>
      </c>
      <c r="K283" t="s">
        <v>1402</v>
      </c>
      <c r="L283" t="s">
        <v>1403</v>
      </c>
      <c r="M283" t="s">
        <v>24458</v>
      </c>
      <c r="N283">
        <v>4102</v>
      </c>
      <c r="O283">
        <v>3133</v>
      </c>
      <c r="P283" t="s">
        <v>469</v>
      </c>
      <c r="Q283">
        <v>0</v>
      </c>
      <c r="R283" t="s">
        <v>1404</v>
      </c>
      <c r="S283" t="s">
        <v>1405</v>
      </c>
      <c r="T283">
        <v>89</v>
      </c>
      <c r="U283" t="s">
        <v>36</v>
      </c>
      <c r="V283" t="s">
        <v>1406</v>
      </c>
      <c r="W283" t="s">
        <v>499</v>
      </c>
      <c r="X283" s="2">
        <v>90000000</v>
      </c>
      <c r="Y283">
        <v>2001</v>
      </c>
      <c r="Z283">
        <v>631</v>
      </c>
      <c r="AA283">
        <v>4.4000000000000004</v>
      </c>
      <c r="AB283">
        <v>1.85</v>
      </c>
      <c r="AC283">
        <v>53</v>
      </c>
    </row>
    <row r="284" spans="1:29" x14ac:dyDescent="0.25">
      <c r="A284" t="str">
        <f t="shared" si="4"/>
        <v>tt0187078</v>
      </c>
      <c r="B284" t="s">
        <v>28</v>
      </c>
      <c r="C284" t="s">
        <v>1407</v>
      </c>
      <c r="D284">
        <v>175</v>
      </c>
      <c r="E284">
        <v>127</v>
      </c>
      <c r="F284">
        <v>57</v>
      </c>
      <c r="G284">
        <v>3000</v>
      </c>
      <c r="H284" t="s">
        <v>482</v>
      </c>
      <c r="I284">
        <v>12000</v>
      </c>
      <c r="J284">
        <v>101643008</v>
      </c>
      <c r="K284" t="s">
        <v>288</v>
      </c>
      <c r="L284" t="s">
        <v>600</v>
      </c>
      <c r="M284" t="s">
        <v>24459</v>
      </c>
      <c r="N284">
        <v>218341</v>
      </c>
      <c r="O284">
        <v>29069</v>
      </c>
      <c r="P284" t="s">
        <v>1408</v>
      </c>
      <c r="Q284">
        <v>1</v>
      </c>
      <c r="R284" t="s">
        <v>1409</v>
      </c>
      <c r="S284" t="s">
        <v>1410</v>
      </c>
      <c r="T284">
        <v>498</v>
      </c>
      <c r="U284" t="s">
        <v>36</v>
      </c>
      <c r="V284" t="s">
        <v>37</v>
      </c>
      <c r="W284" t="s">
        <v>38</v>
      </c>
      <c r="X284" s="2">
        <v>90000000</v>
      </c>
      <c r="Y284">
        <v>2000</v>
      </c>
      <c r="Z284">
        <v>11000</v>
      </c>
      <c r="AA284">
        <v>6.5</v>
      </c>
      <c r="AB284">
        <v>2.35</v>
      </c>
      <c r="AC284">
        <v>0</v>
      </c>
    </row>
    <row r="285" spans="1:29" x14ac:dyDescent="0.25">
      <c r="A285" t="str">
        <f t="shared" si="4"/>
        <v>tt0172495</v>
      </c>
      <c r="B285" t="s">
        <v>28</v>
      </c>
      <c r="C285" t="s">
        <v>164</v>
      </c>
      <c r="D285">
        <v>265</v>
      </c>
      <c r="E285">
        <v>171</v>
      </c>
      <c r="F285">
        <v>0</v>
      </c>
      <c r="G285">
        <v>695</v>
      </c>
      <c r="H285" t="s">
        <v>1411</v>
      </c>
      <c r="I285">
        <v>3000</v>
      </c>
      <c r="J285">
        <v>187670866</v>
      </c>
      <c r="K285" t="s">
        <v>1412</v>
      </c>
      <c r="L285" t="s">
        <v>559</v>
      </c>
      <c r="M285" t="s">
        <v>24460</v>
      </c>
      <c r="N285">
        <v>982637</v>
      </c>
      <c r="O285">
        <v>6521</v>
      </c>
      <c r="P285" t="s">
        <v>1413</v>
      </c>
      <c r="Q285">
        <v>0</v>
      </c>
      <c r="R285" t="s">
        <v>1414</v>
      </c>
      <c r="S285" t="s">
        <v>1415</v>
      </c>
      <c r="T285">
        <v>2368</v>
      </c>
      <c r="U285" t="s">
        <v>36</v>
      </c>
      <c r="V285" t="s">
        <v>37</v>
      </c>
      <c r="W285" t="s">
        <v>499</v>
      </c>
      <c r="X285" s="2">
        <v>103000000</v>
      </c>
      <c r="Y285">
        <v>2000</v>
      </c>
      <c r="Z285">
        <v>933</v>
      </c>
      <c r="AA285">
        <v>8.5</v>
      </c>
      <c r="AB285">
        <v>2.35</v>
      </c>
      <c r="AC285">
        <v>21000</v>
      </c>
    </row>
    <row r="286" spans="1:29" x14ac:dyDescent="0.25">
      <c r="A286" t="str">
        <f t="shared" si="4"/>
        <v>tt0181689</v>
      </c>
      <c r="B286" t="s">
        <v>28</v>
      </c>
      <c r="C286" t="s">
        <v>334</v>
      </c>
      <c r="D286">
        <v>252</v>
      </c>
      <c r="E286">
        <v>145</v>
      </c>
      <c r="F286">
        <v>14000</v>
      </c>
      <c r="G286">
        <v>533</v>
      </c>
      <c r="H286" t="s">
        <v>1416</v>
      </c>
      <c r="I286">
        <v>10000</v>
      </c>
      <c r="J286">
        <v>132014112</v>
      </c>
      <c r="K286" t="s">
        <v>1372</v>
      </c>
      <c r="L286" t="s">
        <v>447</v>
      </c>
      <c r="M286" t="s">
        <v>24461</v>
      </c>
      <c r="N286">
        <v>399651</v>
      </c>
      <c r="O286">
        <v>12546</v>
      </c>
      <c r="P286" t="s">
        <v>1417</v>
      </c>
      <c r="Q286">
        <v>0</v>
      </c>
      <c r="R286" t="s">
        <v>1418</v>
      </c>
      <c r="S286" t="s">
        <v>1419</v>
      </c>
      <c r="T286">
        <v>1331</v>
      </c>
      <c r="U286" t="s">
        <v>36</v>
      </c>
      <c r="V286" t="s">
        <v>37</v>
      </c>
      <c r="W286" t="s">
        <v>38</v>
      </c>
      <c r="X286" s="2">
        <v>102000000</v>
      </c>
      <c r="Y286">
        <v>2002</v>
      </c>
      <c r="Z286">
        <v>798</v>
      </c>
      <c r="AA286">
        <v>7.7</v>
      </c>
      <c r="AB286">
        <v>2.35</v>
      </c>
      <c r="AC286">
        <v>0</v>
      </c>
    </row>
    <row r="287" spans="1:29" x14ac:dyDescent="0.25">
      <c r="A287" t="str">
        <f t="shared" si="4"/>
        <v>tt0295297</v>
      </c>
      <c r="B287" t="s">
        <v>28</v>
      </c>
      <c r="C287" t="s">
        <v>1051</v>
      </c>
      <c r="D287">
        <v>232</v>
      </c>
      <c r="E287">
        <v>174</v>
      </c>
      <c r="F287">
        <v>0</v>
      </c>
      <c r="G287">
        <v>9000</v>
      </c>
      <c r="H287" t="s">
        <v>97</v>
      </c>
      <c r="I287">
        <v>11000</v>
      </c>
      <c r="J287">
        <v>261970615</v>
      </c>
      <c r="K287" t="s">
        <v>95</v>
      </c>
      <c r="L287" t="s">
        <v>94</v>
      </c>
      <c r="M287" t="s">
        <v>24462</v>
      </c>
      <c r="N287">
        <v>387616</v>
      </c>
      <c r="O287">
        <v>35672</v>
      </c>
      <c r="P287" t="s">
        <v>1013</v>
      </c>
      <c r="Q287">
        <v>1</v>
      </c>
      <c r="R287" t="s">
        <v>1420</v>
      </c>
      <c r="S287" t="s">
        <v>1421</v>
      </c>
      <c r="T287">
        <v>858</v>
      </c>
      <c r="U287" t="s">
        <v>36</v>
      </c>
      <c r="V287" t="s">
        <v>53</v>
      </c>
      <c r="W287" t="s">
        <v>86</v>
      </c>
      <c r="X287" s="2">
        <v>100000000</v>
      </c>
      <c r="Y287">
        <v>2002</v>
      </c>
      <c r="Z287">
        <v>10000</v>
      </c>
      <c r="AA287">
        <v>7.4</v>
      </c>
      <c r="AB287">
        <v>2.35</v>
      </c>
      <c r="AC287">
        <v>0</v>
      </c>
    </row>
    <row r="288" spans="1:29" x14ac:dyDescent="0.25">
      <c r="A288" t="str">
        <f t="shared" si="4"/>
        <v>tt0381061</v>
      </c>
      <c r="B288" t="s">
        <v>635</v>
      </c>
      <c r="C288" t="s">
        <v>270</v>
      </c>
      <c r="D288">
        <v>400</v>
      </c>
      <c r="E288">
        <v>144</v>
      </c>
      <c r="F288">
        <v>258</v>
      </c>
      <c r="G288">
        <v>834</v>
      </c>
      <c r="H288" t="s">
        <v>1422</v>
      </c>
      <c r="I288">
        <v>6000</v>
      </c>
      <c r="J288">
        <v>167007184</v>
      </c>
      <c r="K288" t="s">
        <v>48</v>
      </c>
      <c r="L288" t="s">
        <v>174</v>
      </c>
      <c r="M288" t="s">
        <v>24463</v>
      </c>
      <c r="N288">
        <v>470483</v>
      </c>
      <c r="O288">
        <v>9125</v>
      </c>
      <c r="P288" t="s">
        <v>1423</v>
      </c>
      <c r="Q288">
        <v>1</v>
      </c>
      <c r="R288" t="s">
        <v>1424</v>
      </c>
      <c r="S288" t="s">
        <v>1425</v>
      </c>
      <c r="T288">
        <v>2301</v>
      </c>
      <c r="U288" t="s">
        <v>36</v>
      </c>
      <c r="V288" t="s">
        <v>53</v>
      </c>
      <c r="W288" t="s">
        <v>38</v>
      </c>
      <c r="X288" s="2">
        <v>150000000</v>
      </c>
      <c r="Y288">
        <v>2006</v>
      </c>
      <c r="Z288">
        <v>1000</v>
      </c>
      <c r="AA288">
        <v>8</v>
      </c>
      <c r="AB288">
        <v>2.35</v>
      </c>
      <c r="AC288">
        <v>0</v>
      </c>
    </row>
    <row r="289" spans="1:29" x14ac:dyDescent="0.25">
      <c r="A289" t="str">
        <f t="shared" si="4"/>
        <v>tt0133152</v>
      </c>
      <c r="B289" t="s">
        <v>28</v>
      </c>
      <c r="C289" t="s">
        <v>221</v>
      </c>
      <c r="D289">
        <v>230</v>
      </c>
      <c r="E289">
        <v>119</v>
      </c>
      <c r="F289">
        <v>13000</v>
      </c>
      <c r="G289">
        <v>567</v>
      </c>
      <c r="H289" t="s">
        <v>1426</v>
      </c>
      <c r="I289">
        <v>1000</v>
      </c>
      <c r="J289">
        <v>180011740</v>
      </c>
      <c r="K289" t="s">
        <v>198</v>
      </c>
      <c r="L289" t="s">
        <v>501</v>
      </c>
      <c r="M289" t="s">
        <v>24464</v>
      </c>
      <c r="N289">
        <v>177725</v>
      </c>
      <c r="O289">
        <v>2776</v>
      </c>
      <c r="P289" t="s">
        <v>1427</v>
      </c>
      <c r="Q289">
        <v>0</v>
      </c>
      <c r="R289" t="s">
        <v>1428</v>
      </c>
      <c r="S289" t="s">
        <v>1429</v>
      </c>
      <c r="T289">
        <v>1368</v>
      </c>
      <c r="U289" t="s">
        <v>36</v>
      </c>
      <c r="V289" t="s">
        <v>37</v>
      </c>
      <c r="W289" t="s">
        <v>38</v>
      </c>
      <c r="X289" s="2">
        <v>100000000</v>
      </c>
      <c r="Y289">
        <v>2001</v>
      </c>
      <c r="Z289">
        <v>658</v>
      </c>
      <c r="AA289">
        <v>5.7</v>
      </c>
      <c r="AB289">
        <v>2.35</v>
      </c>
      <c r="AC289">
        <v>0</v>
      </c>
    </row>
    <row r="290" spans="1:29" x14ac:dyDescent="0.25">
      <c r="A290" t="str">
        <f t="shared" si="4"/>
        <v>tt0103064</v>
      </c>
      <c r="B290" t="s">
        <v>28</v>
      </c>
      <c r="C290" t="s">
        <v>29</v>
      </c>
      <c r="D290">
        <v>210</v>
      </c>
      <c r="E290">
        <v>153</v>
      </c>
      <c r="F290">
        <v>0</v>
      </c>
      <c r="G290">
        <v>539</v>
      </c>
      <c r="H290" t="s">
        <v>1430</v>
      </c>
      <c r="I290">
        <v>780</v>
      </c>
      <c r="J290">
        <v>204843350</v>
      </c>
      <c r="K290" t="s">
        <v>552</v>
      </c>
      <c r="L290" t="s">
        <v>881</v>
      </c>
      <c r="M290" t="s">
        <v>24465</v>
      </c>
      <c r="N290">
        <v>744891</v>
      </c>
      <c r="O290">
        <v>2829</v>
      </c>
      <c r="P290" t="s">
        <v>1431</v>
      </c>
      <c r="Q290">
        <v>0</v>
      </c>
      <c r="R290" t="s">
        <v>1432</v>
      </c>
      <c r="S290" t="s">
        <v>1433</v>
      </c>
      <c r="T290">
        <v>983</v>
      </c>
      <c r="U290" t="s">
        <v>36</v>
      </c>
      <c r="V290" t="s">
        <v>37</v>
      </c>
      <c r="W290" t="s">
        <v>499</v>
      </c>
      <c r="X290" s="2">
        <v>102000000</v>
      </c>
      <c r="Y290">
        <v>1991</v>
      </c>
      <c r="Z290">
        <v>604</v>
      </c>
      <c r="AA290">
        <v>8.5</v>
      </c>
      <c r="AB290">
        <v>2.35</v>
      </c>
      <c r="AC290">
        <v>13000</v>
      </c>
    </row>
    <row r="291" spans="1:29" x14ac:dyDescent="0.25">
      <c r="A291" t="str">
        <f t="shared" si="4"/>
        <v>tt1152836</v>
      </c>
      <c r="B291" t="s">
        <v>28</v>
      </c>
      <c r="C291" t="s">
        <v>1363</v>
      </c>
      <c r="D291">
        <v>357</v>
      </c>
      <c r="E291">
        <v>140</v>
      </c>
      <c r="F291">
        <v>0</v>
      </c>
      <c r="G291">
        <v>1000</v>
      </c>
      <c r="H291" t="s">
        <v>55</v>
      </c>
      <c r="I291">
        <v>40000</v>
      </c>
      <c r="J291">
        <v>97030725</v>
      </c>
      <c r="K291" t="s">
        <v>1434</v>
      </c>
      <c r="L291" t="s">
        <v>42</v>
      </c>
      <c r="M291" t="s">
        <v>24466</v>
      </c>
      <c r="N291">
        <v>230931</v>
      </c>
      <c r="O291">
        <v>64599</v>
      </c>
      <c r="P291" t="s">
        <v>140</v>
      </c>
      <c r="Q291">
        <v>1</v>
      </c>
      <c r="R291" t="s">
        <v>1435</v>
      </c>
      <c r="S291" t="s">
        <v>1436</v>
      </c>
      <c r="T291">
        <v>585</v>
      </c>
      <c r="U291" t="s">
        <v>36</v>
      </c>
      <c r="V291" t="s">
        <v>37</v>
      </c>
      <c r="W291" t="s">
        <v>499</v>
      </c>
      <c r="X291" s="2">
        <v>100000000</v>
      </c>
      <c r="Y291">
        <v>2009</v>
      </c>
      <c r="Z291">
        <v>23000</v>
      </c>
      <c r="AA291">
        <v>7</v>
      </c>
      <c r="AB291">
        <v>2.35</v>
      </c>
      <c r="AC291">
        <v>0</v>
      </c>
    </row>
    <row r="292" spans="1:29" x14ac:dyDescent="0.25">
      <c r="A292" t="str">
        <f t="shared" si="4"/>
        <v>tt0765429</v>
      </c>
      <c r="B292" t="s">
        <v>28</v>
      </c>
      <c r="C292" t="s">
        <v>164</v>
      </c>
      <c r="D292">
        <v>300</v>
      </c>
      <c r="E292">
        <v>176</v>
      </c>
      <c r="F292">
        <v>0</v>
      </c>
      <c r="G292">
        <v>561</v>
      </c>
      <c r="H292" t="s">
        <v>1437</v>
      </c>
      <c r="I292">
        <v>18000</v>
      </c>
      <c r="J292">
        <v>130127620</v>
      </c>
      <c r="K292" t="s">
        <v>1438</v>
      </c>
      <c r="L292" t="s">
        <v>1439</v>
      </c>
      <c r="M292" t="s">
        <v>24467</v>
      </c>
      <c r="N292">
        <v>324671</v>
      </c>
      <c r="O292">
        <v>20354</v>
      </c>
      <c r="P292" t="s">
        <v>1440</v>
      </c>
      <c r="Q292">
        <v>0</v>
      </c>
      <c r="R292" t="s">
        <v>1441</v>
      </c>
      <c r="S292" t="s">
        <v>1442</v>
      </c>
      <c r="T292">
        <v>458</v>
      </c>
      <c r="U292" t="s">
        <v>36</v>
      </c>
      <c r="V292" t="s">
        <v>37</v>
      </c>
      <c r="W292" t="s">
        <v>499</v>
      </c>
      <c r="X292" s="2">
        <v>100000000</v>
      </c>
      <c r="Y292">
        <v>2007</v>
      </c>
      <c r="Z292">
        <v>782</v>
      </c>
      <c r="AA292">
        <v>7.8</v>
      </c>
      <c r="AB292">
        <v>1.85</v>
      </c>
      <c r="AC292">
        <v>0</v>
      </c>
    </row>
    <row r="293" spans="1:29" x14ac:dyDescent="0.25">
      <c r="A293" t="str">
        <f t="shared" si="4"/>
        <v>tt0111503</v>
      </c>
      <c r="B293" t="s">
        <v>28</v>
      </c>
      <c r="C293" t="s">
        <v>29</v>
      </c>
      <c r="D293">
        <v>94</v>
      </c>
      <c r="E293">
        <v>141</v>
      </c>
      <c r="F293">
        <v>0</v>
      </c>
      <c r="G293">
        <v>618</v>
      </c>
      <c r="H293" t="s">
        <v>1443</v>
      </c>
      <c r="I293">
        <v>2000</v>
      </c>
      <c r="J293">
        <v>146282411</v>
      </c>
      <c r="K293" t="s">
        <v>1444</v>
      </c>
      <c r="L293" t="s">
        <v>1445</v>
      </c>
      <c r="M293" t="s">
        <v>24468</v>
      </c>
      <c r="N293">
        <v>190439</v>
      </c>
      <c r="O293">
        <v>4528</v>
      </c>
      <c r="P293" t="s">
        <v>1446</v>
      </c>
      <c r="Q293">
        <v>0</v>
      </c>
      <c r="R293" t="s">
        <v>1447</v>
      </c>
      <c r="S293" t="s">
        <v>1448</v>
      </c>
      <c r="T293">
        <v>351</v>
      </c>
      <c r="U293" t="s">
        <v>36</v>
      </c>
      <c r="V293" t="s">
        <v>37</v>
      </c>
      <c r="W293" t="s">
        <v>499</v>
      </c>
      <c r="X293" s="2">
        <v>115000000</v>
      </c>
      <c r="Y293">
        <v>1994</v>
      </c>
      <c r="Z293">
        <v>1000</v>
      </c>
      <c r="AA293">
        <v>7.2</v>
      </c>
      <c r="AB293">
        <v>2.35</v>
      </c>
      <c r="AC293">
        <v>0</v>
      </c>
    </row>
    <row r="294" spans="1:29" x14ac:dyDescent="0.25">
      <c r="A294" t="str">
        <f t="shared" si="4"/>
        <v>tt1111422</v>
      </c>
      <c r="B294" t="s">
        <v>28</v>
      </c>
      <c r="C294" t="s">
        <v>1449</v>
      </c>
      <c r="D294">
        <v>267</v>
      </c>
      <c r="E294">
        <v>106</v>
      </c>
      <c r="F294">
        <v>12000</v>
      </c>
      <c r="G294">
        <v>385</v>
      </c>
      <c r="H294" t="s">
        <v>244</v>
      </c>
      <c r="I294">
        <v>18000</v>
      </c>
      <c r="J294">
        <v>65452312</v>
      </c>
      <c r="K294" t="s">
        <v>288</v>
      </c>
      <c r="L294" t="s">
        <v>1439</v>
      </c>
      <c r="M294" t="s">
        <v>24469</v>
      </c>
      <c r="N294">
        <v>149998</v>
      </c>
      <c r="O294">
        <v>19906</v>
      </c>
      <c r="P294" t="s">
        <v>1450</v>
      </c>
      <c r="Q294">
        <v>1</v>
      </c>
      <c r="R294" t="s">
        <v>1451</v>
      </c>
      <c r="S294" t="s">
        <v>1452</v>
      </c>
      <c r="T294">
        <v>285</v>
      </c>
      <c r="U294" t="s">
        <v>36</v>
      </c>
      <c r="V294" t="s">
        <v>37</v>
      </c>
      <c r="W294" t="s">
        <v>499</v>
      </c>
      <c r="X294" s="2">
        <v>100000000</v>
      </c>
      <c r="Y294">
        <v>2009</v>
      </c>
      <c r="Z294">
        <v>464</v>
      </c>
      <c r="AA294">
        <v>6.4</v>
      </c>
      <c r="AB294">
        <v>2.35</v>
      </c>
      <c r="AC294">
        <v>0</v>
      </c>
    </row>
    <row r="295" spans="1:29" x14ac:dyDescent="0.25">
      <c r="A295" t="str">
        <f t="shared" si="4"/>
        <v>tt0970866</v>
      </c>
      <c r="B295" t="s">
        <v>28</v>
      </c>
      <c r="C295" t="s">
        <v>1453</v>
      </c>
      <c r="D295">
        <v>180</v>
      </c>
      <c r="E295">
        <v>98</v>
      </c>
      <c r="F295">
        <v>80</v>
      </c>
      <c r="G295">
        <v>708</v>
      </c>
      <c r="H295" t="s">
        <v>1454</v>
      </c>
      <c r="I295">
        <v>22000</v>
      </c>
      <c r="J295">
        <v>148383780</v>
      </c>
      <c r="K295" t="s">
        <v>1402</v>
      </c>
      <c r="L295" t="s">
        <v>1455</v>
      </c>
      <c r="M295" t="s">
        <v>24470</v>
      </c>
      <c r="N295">
        <v>85531</v>
      </c>
      <c r="O295">
        <v>24082</v>
      </c>
      <c r="P295" t="s">
        <v>1456</v>
      </c>
      <c r="Q295">
        <v>10</v>
      </c>
      <c r="R295" t="s">
        <v>1457</v>
      </c>
      <c r="S295" t="s">
        <v>1458</v>
      </c>
      <c r="T295">
        <v>152</v>
      </c>
      <c r="U295" t="s">
        <v>36</v>
      </c>
      <c r="V295" t="s">
        <v>37</v>
      </c>
      <c r="W295" t="s">
        <v>38</v>
      </c>
      <c r="X295" s="2">
        <v>100000000</v>
      </c>
      <c r="Y295">
        <v>2010</v>
      </c>
      <c r="Z295">
        <v>713</v>
      </c>
      <c r="AA295">
        <v>5.5</v>
      </c>
      <c r="AB295">
        <v>1.85</v>
      </c>
      <c r="AC295">
        <v>0</v>
      </c>
    </row>
    <row r="296" spans="1:29" x14ac:dyDescent="0.25">
      <c r="A296" t="str">
        <f t="shared" si="4"/>
        <v>tt1386588</v>
      </c>
      <c r="B296" t="s">
        <v>28</v>
      </c>
      <c r="C296" t="s">
        <v>1459</v>
      </c>
      <c r="D296">
        <v>265</v>
      </c>
      <c r="E296">
        <v>116</v>
      </c>
      <c r="F296">
        <v>285</v>
      </c>
      <c r="G296">
        <v>107</v>
      </c>
      <c r="H296" t="s">
        <v>1048</v>
      </c>
      <c r="I296">
        <v>12000</v>
      </c>
      <c r="J296">
        <v>119219978</v>
      </c>
      <c r="K296" t="s">
        <v>1460</v>
      </c>
      <c r="L296" t="s">
        <v>904</v>
      </c>
      <c r="M296" t="s">
        <v>24471</v>
      </c>
      <c r="N296">
        <v>189806</v>
      </c>
      <c r="O296">
        <v>20233</v>
      </c>
      <c r="P296" t="s">
        <v>1461</v>
      </c>
      <c r="Q296">
        <v>2</v>
      </c>
      <c r="R296" t="s">
        <v>1462</v>
      </c>
      <c r="S296" t="s">
        <v>1463</v>
      </c>
      <c r="T296">
        <v>316</v>
      </c>
      <c r="U296" t="s">
        <v>36</v>
      </c>
      <c r="V296" t="s">
        <v>37</v>
      </c>
      <c r="W296" t="s">
        <v>38</v>
      </c>
      <c r="X296" s="2">
        <v>100000000</v>
      </c>
      <c r="Y296">
        <v>2010</v>
      </c>
      <c r="Z296">
        <v>8000</v>
      </c>
      <c r="AA296">
        <v>6.7</v>
      </c>
      <c r="AB296">
        <v>2.35</v>
      </c>
      <c r="AC296">
        <v>16000</v>
      </c>
    </row>
    <row r="297" spans="1:29" x14ac:dyDescent="0.25">
      <c r="A297" t="str">
        <f t="shared" si="4"/>
        <v>tt0116213</v>
      </c>
      <c r="B297" t="s">
        <v>28</v>
      </c>
      <c r="C297" t="s">
        <v>1464</v>
      </c>
      <c r="D297">
        <v>81</v>
      </c>
      <c r="E297">
        <v>115</v>
      </c>
      <c r="F297">
        <v>55</v>
      </c>
      <c r="G297">
        <v>383</v>
      </c>
      <c r="H297" t="s">
        <v>1204</v>
      </c>
      <c r="I297">
        <v>1000</v>
      </c>
      <c r="J297">
        <v>101228120</v>
      </c>
      <c r="K297" t="s">
        <v>1465</v>
      </c>
      <c r="L297" t="s">
        <v>1466</v>
      </c>
      <c r="M297" t="s">
        <v>24472</v>
      </c>
      <c r="N297">
        <v>84424</v>
      </c>
      <c r="O297">
        <v>3454</v>
      </c>
      <c r="P297" t="s">
        <v>1467</v>
      </c>
      <c r="Q297">
        <v>1</v>
      </c>
      <c r="R297" t="s">
        <v>1468</v>
      </c>
      <c r="S297" t="s">
        <v>1469</v>
      </c>
      <c r="T297">
        <v>131</v>
      </c>
      <c r="U297" t="s">
        <v>36</v>
      </c>
      <c r="V297" t="s">
        <v>37</v>
      </c>
      <c r="W297" t="s">
        <v>499</v>
      </c>
      <c r="X297" s="2">
        <v>100000000</v>
      </c>
      <c r="Y297">
        <v>1996</v>
      </c>
      <c r="Z297">
        <v>773</v>
      </c>
      <c r="AA297">
        <v>6.1</v>
      </c>
      <c r="AB297">
        <v>2.35</v>
      </c>
      <c r="AC297">
        <v>0</v>
      </c>
    </row>
    <row r="298" spans="1:29" x14ac:dyDescent="0.25">
      <c r="A298" t="str">
        <f t="shared" si="4"/>
        <v>tt1853728</v>
      </c>
      <c r="B298" t="s">
        <v>28</v>
      </c>
      <c r="C298" t="s">
        <v>1470</v>
      </c>
      <c r="D298">
        <v>765</v>
      </c>
      <c r="E298">
        <v>165</v>
      </c>
      <c r="F298">
        <v>16000</v>
      </c>
      <c r="G298">
        <v>265</v>
      </c>
      <c r="H298" t="s">
        <v>49</v>
      </c>
      <c r="I298">
        <v>29000</v>
      </c>
      <c r="J298">
        <v>162804648</v>
      </c>
      <c r="K298" t="s">
        <v>1471</v>
      </c>
      <c r="L298" t="s">
        <v>188</v>
      </c>
      <c r="M298" t="s">
        <v>24473</v>
      </c>
      <c r="N298">
        <v>955174</v>
      </c>
      <c r="O298">
        <v>40978</v>
      </c>
      <c r="P298" t="s">
        <v>1147</v>
      </c>
      <c r="Q298">
        <v>1</v>
      </c>
      <c r="R298" t="s">
        <v>1472</v>
      </c>
      <c r="S298" t="s">
        <v>1473</v>
      </c>
      <c r="T298">
        <v>1193</v>
      </c>
      <c r="U298" t="s">
        <v>36</v>
      </c>
      <c r="V298" t="s">
        <v>37</v>
      </c>
      <c r="W298" t="s">
        <v>499</v>
      </c>
      <c r="X298" s="2">
        <v>100000000</v>
      </c>
      <c r="Y298">
        <v>2012</v>
      </c>
      <c r="Z298">
        <v>11000</v>
      </c>
      <c r="AA298">
        <v>8.5</v>
      </c>
      <c r="AB298">
        <v>2.35</v>
      </c>
      <c r="AC298">
        <v>199000</v>
      </c>
    </row>
    <row r="299" spans="1:29" x14ac:dyDescent="0.25">
      <c r="A299" t="str">
        <f t="shared" si="4"/>
        <v>tt0116583</v>
      </c>
      <c r="B299" t="s">
        <v>28</v>
      </c>
      <c r="C299" t="s">
        <v>1474</v>
      </c>
      <c r="D299">
        <v>80</v>
      </c>
      <c r="E299">
        <v>91</v>
      </c>
      <c r="F299">
        <v>21</v>
      </c>
      <c r="G299">
        <v>542</v>
      </c>
      <c r="H299" t="s">
        <v>1475</v>
      </c>
      <c r="I299">
        <v>2000</v>
      </c>
      <c r="J299">
        <v>100117603</v>
      </c>
      <c r="K299" t="s">
        <v>1476</v>
      </c>
      <c r="L299" t="s">
        <v>1151</v>
      </c>
      <c r="M299" t="s">
        <v>24474</v>
      </c>
      <c r="N299">
        <v>102933</v>
      </c>
      <c r="O299">
        <v>4842</v>
      </c>
      <c r="P299" t="s">
        <v>1477</v>
      </c>
      <c r="Q299">
        <v>0</v>
      </c>
      <c r="R299" t="s">
        <v>1478</v>
      </c>
      <c r="S299" t="s">
        <v>1479</v>
      </c>
      <c r="T299">
        <v>230</v>
      </c>
      <c r="U299" t="s">
        <v>36</v>
      </c>
      <c r="V299" t="s">
        <v>37</v>
      </c>
      <c r="W299" t="s">
        <v>240</v>
      </c>
      <c r="X299" s="2">
        <v>100000000</v>
      </c>
      <c r="Y299">
        <v>1996</v>
      </c>
      <c r="Z299">
        <v>700</v>
      </c>
      <c r="AA299">
        <v>6.9</v>
      </c>
      <c r="AB299">
        <v>1.78</v>
      </c>
      <c r="AC299">
        <v>0</v>
      </c>
    </row>
    <row r="300" spans="1:29" x14ac:dyDescent="0.25">
      <c r="A300" t="str">
        <f t="shared" si="4"/>
        <v>tt0120917</v>
      </c>
      <c r="B300" t="s">
        <v>28</v>
      </c>
      <c r="C300" t="s">
        <v>1480</v>
      </c>
      <c r="D300">
        <v>141</v>
      </c>
      <c r="E300">
        <v>78</v>
      </c>
      <c r="F300">
        <v>10</v>
      </c>
      <c r="G300">
        <v>253</v>
      </c>
      <c r="H300" t="s">
        <v>1481</v>
      </c>
      <c r="I300">
        <v>558</v>
      </c>
      <c r="J300">
        <v>89296573</v>
      </c>
      <c r="K300" t="s">
        <v>235</v>
      </c>
      <c r="L300" t="s">
        <v>1482</v>
      </c>
      <c r="M300" t="s">
        <v>24475</v>
      </c>
      <c r="N300">
        <v>128285</v>
      </c>
      <c r="O300">
        <v>2039</v>
      </c>
      <c r="P300" t="s">
        <v>1483</v>
      </c>
      <c r="Q300">
        <v>1</v>
      </c>
      <c r="R300" t="s">
        <v>1484</v>
      </c>
      <c r="S300" t="s">
        <v>1485</v>
      </c>
      <c r="T300">
        <v>297</v>
      </c>
      <c r="U300" t="s">
        <v>36</v>
      </c>
      <c r="V300" t="s">
        <v>37</v>
      </c>
      <c r="W300" t="s">
        <v>240</v>
      </c>
      <c r="X300" s="2">
        <v>100000000</v>
      </c>
      <c r="Y300">
        <v>2000</v>
      </c>
      <c r="Z300">
        <v>452</v>
      </c>
      <c r="AA300">
        <v>7.3</v>
      </c>
      <c r="AB300">
        <v>1.66</v>
      </c>
      <c r="AC300">
        <v>0</v>
      </c>
    </row>
    <row r="301" spans="1:29" x14ac:dyDescent="0.25">
      <c r="A301" t="str">
        <f t="shared" si="4"/>
        <v>tt1764651</v>
      </c>
      <c r="B301" t="s">
        <v>28</v>
      </c>
      <c r="C301" t="s">
        <v>1486</v>
      </c>
      <c r="D301">
        <v>383</v>
      </c>
      <c r="E301">
        <v>103</v>
      </c>
      <c r="F301">
        <v>165</v>
      </c>
      <c r="G301">
        <v>13000</v>
      </c>
      <c r="H301" t="s">
        <v>1487</v>
      </c>
      <c r="I301">
        <v>26000</v>
      </c>
      <c r="J301">
        <v>85017401</v>
      </c>
      <c r="K301" t="s">
        <v>48</v>
      </c>
      <c r="L301" t="s">
        <v>289</v>
      </c>
      <c r="M301" t="s">
        <v>24476</v>
      </c>
      <c r="N301">
        <v>246803</v>
      </c>
      <c r="O301">
        <v>57881</v>
      </c>
      <c r="P301" t="s">
        <v>826</v>
      </c>
      <c r="Q301">
        <v>3</v>
      </c>
      <c r="R301" t="s">
        <v>1488</v>
      </c>
      <c r="S301" t="s">
        <v>1489</v>
      </c>
      <c r="T301">
        <v>474</v>
      </c>
      <c r="U301" t="s">
        <v>36</v>
      </c>
      <c r="V301" t="s">
        <v>37</v>
      </c>
      <c r="W301" t="s">
        <v>499</v>
      </c>
      <c r="X301" s="2">
        <v>92000000</v>
      </c>
      <c r="Y301">
        <v>2012</v>
      </c>
      <c r="Z301">
        <v>13000</v>
      </c>
      <c r="AA301">
        <v>6.7</v>
      </c>
      <c r="AB301">
        <v>2.35</v>
      </c>
      <c r="AC301">
        <v>108000</v>
      </c>
    </row>
    <row r="302" spans="1:29" x14ac:dyDescent="0.25">
      <c r="A302" t="str">
        <f t="shared" si="4"/>
        <v>tt0368891</v>
      </c>
      <c r="B302" t="s">
        <v>28</v>
      </c>
      <c r="C302" t="s">
        <v>598</v>
      </c>
      <c r="D302">
        <v>193</v>
      </c>
      <c r="E302">
        <v>131</v>
      </c>
      <c r="F302">
        <v>226</v>
      </c>
      <c r="G302">
        <v>341</v>
      </c>
      <c r="H302" t="s">
        <v>1490</v>
      </c>
      <c r="I302">
        <v>12000</v>
      </c>
      <c r="J302">
        <v>173005002</v>
      </c>
      <c r="K302" t="s">
        <v>1491</v>
      </c>
      <c r="L302" t="s">
        <v>600</v>
      </c>
      <c r="M302" t="s">
        <v>24477</v>
      </c>
      <c r="N302">
        <v>255447</v>
      </c>
      <c r="O302">
        <v>13679</v>
      </c>
      <c r="P302" t="s">
        <v>1492</v>
      </c>
      <c r="Q302">
        <v>0</v>
      </c>
      <c r="R302" t="s">
        <v>1493</v>
      </c>
      <c r="S302" t="s">
        <v>1494</v>
      </c>
      <c r="T302">
        <v>692</v>
      </c>
      <c r="U302" t="s">
        <v>36</v>
      </c>
      <c r="V302" t="s">
        <v>37</v>
      </c>
      <c r="W302" t="s">
        <v>86</v>
      </c>
      <c r="X302" s="2">
        <v>100000000</v>
      </c>
      <c r="Y302">
        <v>2004</v>
      </c>
      <c r="Z302">
        <v>625</v>
      </c>
      <c r="AA302">
        <v>6.9</v>
      </c>
      <c r="AB302">
        <v>2.35</v>
      </c>
      <c r="AC302">
        <v>0</v>
      </c>
    </row>
    <row r="303" spans="1:29" x14ac:dyDescent="0.25">
      <c r="A303" t="str">
        <f t="shared" si="4"/>
        <v>tt0449010</v>
      </c>
      <c r="B303" t="s">
        <v>635</v>
      </c>
      <c r="C303" t="s">
        <v>1495</v>
      </c>
      <c r="D303">
        <v>170</v>
      </c>
      <c r="E303">
        <v>104</v>
      </c>
      <c r="F303">
        <v>14</v>
      </c>
      <c r="G303">
        <v>203</v>
      </c>
      <c r="H303" t="s">
        <v>1496</v>
      </c>
      <c r="I303">
        <v>3000</v>
      </c>
      <c r="J303">
        <v>75030163</v>
      </c>
      <c r="K303" t="s">
        <v>131</v>
      </c>
      <c r="L303" t="s">
        <v>559</v>
      </c>
      <c r="M303" t="s">
        <v>24478</v>
      </c>
      <c r="N303">
        <v>108076</v>
      </c>
      <c r="O303">
        <v>4487</v>
      </c>
      <c r="P303" t="s">
        <v>1497</v>
      </c>
      <c r="Q303">
        <v>0</v>
      </c>
      <c r="R303" t="s">
        <v>1498</v>
      </c>
      <c r="S303" t="s">
        <v>1499</v>
      </c>
      <c r="T303">
        <v>1690</v>
      </c>
      <c r="U303" t="s">
        <v>36</v>
      </c>
      <c r="V303" t="s">
        <v>37</v>
      </c>
      <c r="W303" t="s">
        <v>86</v>
      </c>
      <c r="X303" s="2">
        <v>100000000</v>
      </c>
      <c r="Y303">
        <v>2006</v>
      </c>
      <c r="Z303">
        <v>762</v>
      </c>
      <c r="AA303">
        <v>5.0999999999999996</v>
      </c>
      <c r="AB303">
        <v>2.35</v>
      </c>
      <c r="AC303">
        <v>0</v>
      </c>
    </row>
    <row r="304" spans="1:29" x14ac:dyDescent="0.25">
      <c r="A304" t="str">
        <f t="shared" si="4"/>
        <v>tt0386117</v>
      </c>
      <c r="B304" t="s">
        <v>28</v>
      </c>
      <c r="C304" t="s">
        <v>1500</v>
      </c>
      <c r="D304">
        <v>333</v>
      </c>
      <c r="E304">
        <v>101</v>
      </c>
      <c r="F304">
        <v>0</v>
      </c>
      <c r="G304">
        <v>279</v>
      </c>
      <c r="H304" t="s">
        <v>1501</v>
      </c>
      <c r="I304">
        <v>925</v>
      </c>
      <c r="J304">
        <v>77222184</v>
      </c>
      <c r="K304" t="s">
        <v>468</v>
      </c>
      <c r="L304" t="s">
        <v>1502</v>
      </c>
      <c r="M304" t="s">
        <v>24479</v>
      </c>
      <c r="N304">
        <v>87677</v>
      </c>
      <c r="O304">
        <v>1738</v>
      </c>
      <c r="P304" t="s">
        <v>1503</v>
      </c>
      <c r="Q304">
        <v>0</v>
      </c>
      <c r="R304" t="s">
        <v>1504</v>
      </c>
      <c r="S304" t="s">
        <v>1505</v>
      </c>
      <c r="T304">
        <v>388</v>
      </c>
      <c r="U304" t="s">
        <v>36</v>
      </c>
      <c r="V304" t="s">
        <v>652</v>
      </c>
      <c r="W304" t="s">
        <v>86</v>
      </c>
      <c r="X304" s="2">
        <v>100000000</v>
      </c>
      <c r="Y304">
        <v>2009</v>
      </c>
      <c r="Z304">
        <v>468</v>
      </c>
      <c r="AA304">
        <v>6.8</v>
      </c>
      <c r="AB304">
        <v>2.35</v>
      </c>
      <c r="AC304">
        <v>11000</v>
      </c>
    </row>
    <row r="305" spans="1:29" x14ac:dyDescent="0.25">
      <c r="A305" t="str">
        <f t="shared" si="4"/>
        <v>tt3332064</v>
      </c>
      <c r="B305" t="s">
        <v>28</v>
      </c>
      <c r="C305" t="s">
        <v>795</v>
      </c>
      <c r="D305">
        <v>256</v>
      </c>
      <c r="E305">
        <v>111</v>
      </c>
      <c r="F305">
        <v>456</v>
      </c>
      <c r="G305">
        <v>394</v>
      </c>
      <c r="H305" t="s">
        <v>796</v>
      </c>
      <c r="I305">
        <v>20000</v>
      </c>
      <c r="J305">
        <v>34964818</v>
      </c>
      <c r="K305" t="s">
        <v>175</v>
      </c>
      <c r="L305" t="s">
        <v>228</v>
      </c>
      <c r="M305" t="s">
        <v>24325</v>
      </c>
      <c r="N305">
        <v>39956</v>
      </c>
      <c r="O305">
        <v>21393</v>
      </c>
      <c r="P305" t="s">
        <v>797</v>
      </c>
      <c r="Q305">
        <v>4</v>
      </c>
      <c r="R305" t="s">
        <v>798</v>
      </c>
      <c r="S305" t="s">
        <v>799</v>
      </c>
      <c r="T305">
        <v>186</v>
      </c>
      <c r="U305" t="s">
        <v>36</v>
      </c>
      <c r="V305" t="s">
        <v>37</v>
      </c>
      <c r="W305" t="s">
        <v>86</v>
      </c>
      <c r="X305" s="2">
        <v>150000000</v>
      </c>
      <c r="Y305">
        <v>2015</v>
      </c>
      <c r="Z305">
        <v>548</v>
      </c>
      <c r="AA305">
        <v>5.8</v>
      </c>
      <c r="AB305">
        <v>2.35</v>
      </c>
      <c r="AC305">
        <v>24000</v>
      </c>
    </row>
    <row r="306" spans="1:29" x14ac:dyDescent="0.25">
      <c r="A306" t="str">
        <f t="shared" si="4"/>
        <v>tt0848537</v>
      </c>
      <c r="B306" t="s">
        <v>28</v>
      </c>
      <c r="C306" t="s">
        <v>1506</v>
      </c>
      <c r="D306">
        <v>203</v>
      </c>
      <c r="E306">
        <v>102</v>
      </c>
      <c r="F306">
        <v>77</v>
      </c>
      <c r="G306">
        <v>120</v>
      </c>
      <c r="H306" t="s">
        <v>1507</v>
      </c>
      <c r="I306">
        <v>14000</v>
      </c>
      <c r="J306">
        <v>107515297</v>
      </c>
      <c r="K306" t="s">
        <v>536</v>
      </c>
      <c r="L306" t="s">
        <v>595</v>
      </c>
      <c r="M306" t="s">
        <v>24480</v>
      </c>
      <c r="N306">
        <v>85833</v>
      </c>
      <c r="O306">
        <v>14552</v>
      </c>
      <c r="P306" t="s">
        <v>1508</v>
      </c>
      <c r="Q306">
        <v>2</v>
      </c>
      <c r="R306" t="s">
        <v>1509</v>
      </c>
      <c r="S306" t="s">
        <v>1510</v>
      </c>
      <c r="T306">
        <v>113</v>
      </c>
      <c r="U306" t="s">
        <v>36</v>
      </c>
      <c r="V306" t="s">
        <v>37</v>
      </c>
      <c r="W306" t="s">
        <v>86</v>
      </c>
      <c r="X306" s="2">
        <v>100000000</v>
      </c>
      <c r="Y306">
        <v>2013</v>
      </c>
      <c r="Z306">
        <v>151</v>
      </c>
      <c r="AA306">
        <v>6.7</v>
      </c>
      <c r="AB306">
        <v>2.35</v>
      </c>
      <c r="AC306">
        <v>17000</v>
      </c>
    </row>
    <row r="307" spans="1:29" x14ac:dyDescent="0.25">
      <c r="A307" t="str">
        <f t="shared" si="4"/>
        <v>tt1243957</v>
      </c>
      <c r="B307" t="s">
        <v>28</v>
      </c>
      <c r="C307" t="s">
        <v>1511</v>
      </c>
      <c r="D307">
        <v>321</v>
      </c>
      <c r="E307">
        <v>103</v>
      </c>
      <c r="F307">
        <v>207</v>
      </c>
      <c r="G307">
        <v>3000</v>
      </c>
      <c r="H307" t="s">
        <v>482</v>
      </c>
      <c r="I307">
        <v>40000</v>
      </c>
      <c r="J307">
        <v>67631157</v>
      </c>
      <c r="K307" t="s">
        <v>1512</v>
      </c>
      <c r="L307" t="s">
        <v>42</v>
      </c>
      <c r="M307" t="s">
        <v>24481</v>
      </c>
      <c r="N307">
        <v>176598</v>
      </c>
      <c r="O307">
        <v>55175</v>
      </c>
      <c r="P307" t="s">
        <v>1513</v>
      </c>
      <c r="Q307">
        <v>0</v>
      </c>
      <c r="R307" t="s">
        <v>1514</v>
      </c>
      <c r="S307" t="s">
        <v>1515</v>
      </c>
      <c r="T307">
        <v>374</v>
      </c>
      <c r="U307" t="s">
        <v>36</v>
      </c>
      <c r="V307" t="s">
        <v>37</v>
      </c>
      <c r="W307" t="s">
        <v>38</v>
      </c>
      <c r="X307" s="2">
        <v>100000000</v>
      </c>
      <c r="Y307">
        <v>2010</v>
      </c>
      <c r="Z307">
        <v>11000</v>
      </c>
      <c r="AA307">
        <v>6</v>
      </c>
      <c r="AB307">
        <v>2.35</v>
      </c>
      <c r="AC307">
        <v>25000</v>
      </c>
    </row>
    <row r="308" spans="1:29" x14ac:dyDescent="0.25">
      <c r="A308" t="str">
        <f t="shared" si="4"/>
        <v>tt0146675</v>
      </c>
      <c r="B308" t="s">
        <v>28</v>
      </c>
      <c r="C308" t="s">
        <v>1516</v>
      </c>
      <c r="D308">
        <v>174</v>
      </c>
      <c r="E308">
        <v>121</v>
      </c>
      <c r="F308">
        <v>0</v>
      </c>
      <c r="G308">
        <v>595</v>
      </c>
      <c r="H308" t="s">
        <v>1517</v>
      </c>
      <c r="I308">
        <v>1000</v>
      </c>
      <c r="J308">
        <v>66862068</v>
      </c>
      <c r="K308" t="s">
        <v>1518</v>
      </c>
      <c r="L308" t="s">
        <v>32</v>
      </c>
      <c r="M308" t="s">
        <v>24482</v>
      </c>
      <c r="N308">
        <v>89509</v>
      </c>
      <c r="O308">
        <v>3903</v>
      </c>
      <c r="P308" t="s">
        <v>1519</v>
      </c>
      <c r="Q308">
        <v>0</v>
      </c>
      <c r="R308" t="s">
        <v>1520</v>
      </c>
      <c r="S308" t="s">
        <v>1521</v>
      </c>
      <c r="T308">
        <v>524</v>
      </c>
      <c r="U308" t="s">
        <v>36</v>
      </c>
      <c r="V308" t="s">
        <v>37</v>
      </c>
      <c r="W308" t="s">
        <v>499</v>
      </c>
      <c r="X308" s="2">
        <v>83000000</v>
      </c>
      <c r="Y308">
        <v>1999</v>
      </c>
      <c r="Z308">
        <v>1000</v>
      </c>
      <c r="AA308">
        <v>5.7</v>
      </c>
      <c r="AB308">
        <v>2.35</v>
      </c>
      <c r="AC308">
        <v>2000</v>
      </c>
    </row>
    <row r="309" spans="1:29" x14ac:dyDescent="0.25">
      <c r="A309" t="str">
        <f t="shared" si="4"/>
        <v>tt0450259</v>
      </c>
      <c r="B309" t="s">
        <v>28</v>
      </c>
      <c r="C309" t="s">
        <v>857</v>
      </c>
      <c r="D309">
        <v>166</v>
      </c>
      <c r="E309">
        <v>143</v>
      </c>
      <c r="F309">
        <v>380</v>
      </c>
      <c r="G309">
        <v>452</v>
      </c>
      <c r="H309" t="s">
        <v>559</v>
      </c>
      <c r="I309">
        <v>29000</v>
      </c>
      <c r="J309">
        <v>57366262</v>
      </c>
      <c r="K309" t="s">
        <v>1522</v>
      </c>
      <c r="L309" t="s">
        <v>188</v>
      </c>
      <c r="M309" t="s">
        <v>24483</v>
      </c>
      <c r="N309">
        <v>400292</v>
      </c>
      <c r="O309">
        <v>33160</v>
      </c>
      <c r="P309" t="s">
        <v>1523</v>
      </c>
      <c r="Q309">
        <v>0</v>
      </c>
      <c r="R309" t="s">
        <v>1524</v>
      </c>
      <c r="S309" t="s">
        <v>1525</v>
      </c>
      <c r="T309">
        <v>657</v>
      </c>
      <c r="U309" t="s">
        <v>36</v>
      </c>
      <c r="V309" t="s">
        <v>652</v>
      </c>
      <c r="W309" t="s">
        <v>499</v>
      </c>
      <c r="X309" s="2">
        <v>100000000</v>
      </c>
      <c r="Y309">
        <v>2006</v>
      </c>
      <c r="Z309">
        <v>3000</v>
      </c>
      <c r="AA309">
        <v>8</v>
      </c>
      <c r="AB309">
        <v>2.35</v>
      </c>
      <c r="AC309">
        <v>14000</v>
      </c>
    </row>
    <row r="310" spans="1:29" x14ac:dyDescent="0.25">
      <c r="A310" t="str">
        <f t="shared" si="4"/>
        <v>tt0993846</v>
      </c>
      <c r="B310" t="s">
        <v>28</v>
      </c>
      <c r="C310" t="s">
        <v>416</v>
      </c>
      <c r="D310">
        <v>606</v>
      </c>
      <c r="E310">
        <v>240</v>
      </c>
      <c r="F310">
        <v>17000</v>
      </c>
      <c r="G310">
        <v>4000</v>
      </c>
      <c r="H310" t="s">
        <v>563</v>
      </c>
      <c r="I310">
        <v>29000</v>
      </c>
      <c r="J310">
        <v>116866727</v>
      </c>
      <c r="K310" t="s">
        <v>1526</v>
      </c>
      <c r="L310" t="s">
        <v>188</v>
      </c>
      <c r="M310" t="s">
        <v>24484</v>
      </c>
      <c r="N310">
        <v>780588</v>
      </c>
      <c r="O310">
        <v>46057</v>
      </c>
      <c r="P310" t="s">
        <v>217</v>
      </c>
      <c r="Q310">
        <v>3</v>
      </c>
      <c r="R310" t="s">
        <v>1527</v>
      </c>
      <c r="S310" t="s">
        <v>1528</v>
      </c>
      <c r="T310">
        <v>1138</v>
      </c>
      <c r="U310" t="s">
        <v>36</v>
      </c>
      <c r="V310" t="s">
        <v>37</v>
      </c>
      <c r="W310" t="s">
        <v>499</v>
      </c>
      <c r="X310" s="2">
        <v>100000000</v>
      </c>
      <c r="Y310">
        <v>2013</v>
      </c>
      <c r="Z310">
        <v>11000</v>
      </c>
      <c r="AA310">
        <v>8.1999999999999993</v>
      </c>
      <c r="AB310">
        <v>2.35</v>
      </c>
      <c r="AC310">
        <v>138000</v>
      </c>
    </row>
    <row r="311" spans="1:29" x14ac:dyDescent="0.25">
      <c r="A311" t="str">
        <f t="shared" si="4"/>
        <v>tt0112462</v>
      </c>
      <c r="B311" t="s">
        <v>28</v>
      </c>
      <c r="C311" t="s">
        <v>1109</v>
      </c>
      <c r="D311">
        <v>144</v>
      </c>
      <c r="E311">
        <v>121</v>
      </c>
      <c r="F311">
        <v>541</v>
      </c>
      <c r="G311">
        <v>680</v>
      </c>
      <c r="H311" t="s">
        <v>1529</v>
      </c>
      <c r="I311">
        <v>920</v>
      </c>
      <c r="J311">
        <v>184031112</v>
      </c>
      <c r="K311" t="s">
        <v>41</v>
      </c>
      <c r="L311" t="s">
        <v>1111</v>
      </c>
      <c r="M311" t="s">
        <v>24485</v>
      </c>
      <c r="N311">
        <v>190786</v>
      </c>
      <c r="O311">
        <v>2880</v>
      </c>
      <c r="P311" t="s">
        <v>1530</v>
      </c>
      <c r="Q311">
        <v>4</v>
      </c>
      <c r="R311" t="s">
        <v>1531</v>
      </c>
      <c r="S311" t="s">
        <v>1532</v>
      </c>
      <c r="T311">
        <v>539</v>
      </c>
      <c r="U311" t="s">
        <v>36</v>
      </c>
      <c r="V311" t="s">
        <v>37</v>
      </c>
      <c r="W311" t="s">
        <v>38</v>
      </c>
      <c r="X311" s="2">
        <v>100000000</v>
      </c>
      <c r="Y311">
        <v>1995</v>
      </c>
      <c r="Z311">
        <v>710</v>
      </c>
      <c r="AA311">
        <v>5.4</v>
      </c>
      <c r="AB311">
        <v>1.85</v>
      </c>
      <c r="AC311">
        <v>0</v>
      </c>
    </row>
    <row r="312" spans="1:29" x14ac:dyDescent="0.25">
      <c r="A312" t="str">
        <f t="shared" si="4"/>
        <v>tt0120201</v>
      </c>
      <c r="B312" t="s">
        <v>28</v>
      </c>
      <c r="C312" t="s">
        <v>1092</v>
      </c>
      <c r="D312">
        <v>192</v>
      </c>
      <c r="E312">
        <v>129</v>
      </c>
      <c r="F312">
        <v>719</v>
      </c>
      <c r="G312">
        <v>423</v>
      </c>
      <c r="H312" t="s">
        <v>1533</v>
      </c>
      <c r="I312">
        <v>660</v>
      </c>
      <c r="J312">
        <v>54700065</v>
      </c>
      <c r="K312" t="s">
        <v>1534</v>
      </c>
      <c r="L312" t="s">
        <v>1535</v>
      </c>
      <c r="M312" t="s">
        <v>24486</v>
      </c>
      <c r="N312">
        <v>221521</v>
      </c>
      <c r="O312">
        <v>2031</v>
      </c>
      <c r="P312" t="s">
        <v>1536</v>
      </c>
      <c r="Q312">
        <v>0</v>
      </c>
      <c r="R312" t="s">
        <v>1537</v>
      </c>
      <c r="S312" t="s">
        <v>1538</v>
      </c>
      <c r="T312">
        <v>1049</v>
      </c>
      <c r="U312" t="s">
        <v>36</v>
      </c>
      <c r="V312" t="s">
        <v>37</v>
      </c>
      <c r="W312" t="s">
        <v>499</v>
      </c>
      <c r="X312" s="2">
        <v>105000000</v>
      </c>
      <c r="Y312">
        <v>1997</v>
      </c>
      <c r="Z312">
        <v>475</v>
      </c>
      <c r="AA312">
        <v>7.2</v>
      </c>
      <c r="AB312">
        <v>1.85</v>
      </c>
      <c r="AC312">
        <v>0</v>
      </c>
    </row>
    <row r="313" spans="1:29" x14ac:dyDescent="0.25">
      <c r="A313" t="str">
        <f t="shared" si="4"/>
        <v>tt1371111</v>
      </c>
      <c r="B313" t="s">
        <v>28</v>
      </c>
      <c r="C313" t="s">
        <v>1539</v>
      </c>
      <c r="D313">
        <v>511</v>
      </c>
      <c r="E313">
        <v>172</v>
      </c>
      <c r="F313">
        <v>670</v>
      </c>
      <c r="G313">
        <v>1000</v>
      </c>
      <c r="H313" t="s">
        <v>1540</v>
      </c>
      <c r="I313">
        <v>15000</v>
      </c>
      <c r="J313">
        <v>27098580</v>
      </c>
      <c r="K313" t="s">
        <v>1541</v>
      </c>
      <c r="L313" t="s">
        <v>278</v>
      </c>
      <c r="M313" t="s">
        <v>24487</v>
      </c>
      <c r="N313">
        <v>284825</v>
      </c>
      <c r="O313">
        <v>22686</v>
      </c>
      <c r="P313" t="s">
        <v>337</v>
      </c>
      <c r="Q313">
        <v>5</v>
      </c>
      <c r="R313" t="s">
        <v>1542</v>
      </c>
      <c r="S313" t="s">
        <v>1543</v>
      </c>
      <c r="T313">
        <v>828</v>
      </c>
      <c r="U313" t="s">
        <v>36</v>
      </c>
      <c r="V313" t="s">
        <v>652</v>
      </c>
      <c r="W313" t="s">
        <v>499</v>
      </c>
      <c r="X313" s="2">
        <v>102000000</v>
      </c>
      <c r="Y313">
        <v>2012</v>
      </c>
      <c r="Z313">
        <v>5000</v>
      </c>
      <c r="AA313">
        <v>7.5</v>
      </c>
      <c r="AB313">
        <v>2.35</v>
      </c>
      <c r="AC313">
        <v>124000</v>
      </c>
    </row>
    <row r="314" spans="1:29" x14ac:dyDescent="0.25">
      <c r="A314" t="str">
        <f t="shared" si="4"/>
        <v>tt1219342</v>
      </c>
      <c r="B314" t="s">
        <v>28</v>
      </c>
      <c r="C314" t="s">
        <v>100</v>
      </c>
      <c r="D314">
        <v>188</v>
      </c>
      <c r="E314">
        <v>101</v>
      </c>
      <c r="F314">
        <v>0</v>
      </c>
      <c r="G314">
        <v>577</v>
      </c>
      <c r="H314" t="s">
        <v>883</v>
      </c>
      <c r="I314">
        <v>2000</v>
      </c>
      <c r="J314">
        <v>55673333</v>
      </c>
      <c r="K314" t="s">
        <v>1544</v>
      </c>
      <c r="L314" t="s">
        <v>1171</v>
      </c>
      <c r="M314" t="s">
        <v>24488</v>
      </c>
      <c r="N314">
        <v>65785</v>
      </c>
      <c r="O314">
        <v>4286</v>
      </c>
      <c r="P314" t="s">
        <v>1545</v>
      </c>
      <c r="Q314">
        <v>1</v>
      </c>
      <c r="R314" t="s">
        <v>1546</v>
      </c>
      <c r="S314" t="s">
        <v>1547</v>
      </c>
      <c r="T314">
        <v>160</v>
      </c>
      <c r="U314" t="s">
        <v>36</v>
      </c>
      <c r="V314" t="s">
        <v>37</v>
      </c>
      <c r="W314" t="s">
        <v>86</v>
      </c>
      <c r="X314" s="2">
        <v>80000000</v>
      </c>
      <c r="Y314">
        <v>2010</v>
      </c>
      <c r="Z314">
        <v>653</v>
      </c>
      <c r="AA314">
        <v>7</v>
      </c>
      <c r="AB314">
        <v>2.35</v>
      </c>
      <c r="AC314">
        <v>16000</v>
      </c>
    </row>
    <row r="315" spans="1:29" x14ac:dyDescent="0.25">
      <c r="A315" t="str">
        <f t="shared" si="4"/>
        <v>tt0327554</v>
      </c>
      <c r="B315" t="s">
        <v>28</v>
      </c>
      <c r="C315" t="s">
        <v>1548</v>
      </c>
      <c r="D315">
        <v>212</v>
      </c>
      <c r="E315">
        <v>87</v>
      </c>
      <c r="F315">
        <v>26</v>
      </c>
      <c r="G315">
        <v>566</v>
      </c>
      <c r="H315" t="s">
        <v>1549</v>
      </c>
      <c r="I315">
        <v>827</v>
      </c>
      <c r="J315">
        <v>40198710</v>
      </c>
      <c r="K315" t="s">
        <v>1550</v>
      </c>
      <c r="L315" t="s">
        <v>1290</v>
      </c>
      <c r="M315" t="s">
        <v>24489</v>
      </c>
      <c r="N315">
        <v>87451</v>
      </c>
      <c r="O315">
        <v>3144</v>
      </c>
      <c r="P315" t="s">
        <v>1551</v>
      </c>
      <c r="Q315">
        <v>0</v>
      </c>
      <c r="R315" t="s">
        <v>1552</v>
      </c>
      <c r="S315" t="s">
        <v>1553</v>
      </c>
      <c r="T315">
        <v>660</v>
      </c>
      <c r="U315" t="s">
        <v>36</v>
      </c>
      <c r="V315" t="s">
        <v>37</v>
      </c>
      <c r="W315" t="s">
        <v>38</v>
      </c>
      <c r="X315" s="2">
        <v>100000000</v>
      </c>
      <c r="Y315">
        <v>2004</v>
      </c>
      <c r="Z315">
        <v>825</v>
      </c>
      <c r="AA315">
        <v>3.3</v>
      </c>
      <c r="AB315">
        <v>2.35</v>
      </c>
      <c r="AC315">
        <v>0</v>
      </c>
    </row>
    <row r="316" spans="1:29" x14ac:dyDescent="0.25">
      <c r="A316" t="str">
        <f t="shared" si="4"/>
        <v>tt1267297</v>
      </c>
      <c r="B316" t="s">
        <v>28</v>
      </c>
      <c r="C316" t="s">
        <v>225</v>
      </c>
      <c r="D316">
        <v>245</v>
      </c>
      <c r="E316">
        <v>101</v>
      </c>
      <c r="F316">
        <v>420</v>
      </c>
      <c r="G316">
        <v>467</v>
      </c>
      <c r="H316" t="s">
        <v>1513</v>
      </c>
      <c r="I316">
        <v>12000</v>
      </c>
      <c r="J316">
        <v>72660029</v>
      </c>
      <c r="K316" t="s">
        <v>114</v>
      </c>
      <c r="L316" t="s">
        <v>904</v>
      </c>
      <c r="M316" t="s">
        <v>24490</v>
      </c>
      <c r="N316">
        <v>115687</v>
      </c>
      <c r="O316">
        <v>16235</v>
      </c>
      <c r="P316" t="s">
        <v>1554</v>
      </c>
      <c r="Q316">
        <v>0</v>
      </c>
      <c r="R316" t="s">
        <v>1555</v>
      </c>
      <c r="S316" t="s">
        <v>1556</v>
      </c>
      <c r="T316">
        <v>269</v>
      </c>
      <c r="U316" t="s">
        <v>36</v>
      </c>
      <c r="V316" t="s">
        <v>37</v>
      </c>
      <c r="W316" t="s">
        <v>38</v>
      </c>
      <c r="X316" s="2">
        <v>100000000</v>
      </c>
      <c r="Y316">
        <v>2014</v>
      </c>
      <c r="Z316">
        <v>3000</v>
      </c>
      <c r="AA316">
        <v>6</v>
      </c>
      <c r="AB316">
        <v>2.35</v>
      </c>
      <c r="AC316">
        <v>21000</v>
      </c>
    </row>
    <row r="317" spans="1:29" x14ac:dyDescent="0.25">
      <c r="A317" t="str">
        <f t="shared" si="4"/>
        <v>tt0133240</v>
      </c>
      <c r="B317" t="s">
        <v>28</v>
      </c>
      <c r="C317" t="s">
        <v>1383</v>
      </c>
      <c r="D317">
        <v>127</v>
      </c>
      <c r="E317">
        <v>95</v>
      </c>
      <c r="F317">
        <v>63</v>
      </c>
      <c r="G317">
        <v>720</v>
      </c>
      <c r="H317" t="s">
        <v>810</v>
      </c>
      <c r="I317">
        <v>23000</v>
      </c>
      <c r="J317">
        <v>38120554</v>
      </c>
      <c r="K317" t="s">
        <v>357</v>
      </c>
      <c r="L317" t="s">
        <v>58</v>
      </c>
      <c r="M317" t="s">
        <v>24491</v>
      </c>
      <c r="N317">
        <v>71527</v>
      </c>
      <c r="O317">
        <v>26940</v>
      </c>
      <c r="P317" t="s">
        <v>1557</v>
      </c>
      <c r="Q317">
        <v>0</v>
      </c>
      <c r="R317" t="s">
        <v>1558</v>
      </c>
      <c r="S317" t="s">
        <v>1559</v>
      </c>
      <c r="T317">
        <v>217</v>
      </c>
      <c r="U317" t="s">
        <v>36</v>
      </c>
      <c r="V317" t="s">
        <v>37</v>
      </c>
      <c r="W317" t="s">
        <v>86</v>
      </c>
      <c r="X317" s="2">
        <v>140000000</v>
      </c>
      <c r="Y317">
        <v>2002</v>
      </c>
      <c r="Z317">
        <v>770</v>
      </c>
      <c r="AA317">
        <v>7.1</v>
      </c>
      <c r="AB317">
        <v>1.5</v>
      </c>
      <c r="AC317">
        <v>0</v>
      </c>
    </row>
    <row r="318" spans="1:29" x14ac:dyDescent="0.25">
      <c r="A318" t="str">
        <f t="shared" si="4"/>
        <v>tt0457400</v>
      </c>
      <c r="B318" t="s">
        <v>28</v>
      </c>
      <c r="C318" t="s">
        <v>1560</v>
      </c>
      <c r="D318">
        <v>167</v>
      </c>
      <c r="E318">
        <v>102</v>
      </c>
      <c r="F318">
        <v>52</v>
      </c>
      <c r="G318">
        <v>526</v>
      </c>
      <c r="H318" t="s">
        <v>1561</v>
      </c>
      <c r="I318">
        <v>8000</v>
      </c>
      <c r="J318">
        <v>49392095</v>
      </c>
      <c r="K318" t="s">
        <v>1562</v>
      </c>
      <c r="L318" t="s">
        <v>1048</v>
      </c>
      <c r="M318" t="s">
        <v>24492</v>
      </c>
      <c r="N318">
        <v>52029</v>
      </c>
      <c r="O318">
        <v>10552</v>
      </c>
      <c r="P318" t="s">
        <v>1563</v>
      </c>
      <c r="Q318">
        <v>1</v>
      </c>
      <c r="R318" t="s">
        <v>1564</v>
      </c>
      <c r="S318" t="s">
        <v>1565</v>
      </c>
      <c r="T318">
        <v>224</v>
      </c>
      <c r="U318" t="s">
        <v>36</v>
      </c>
      <c r="V318" t="s">
        <v>37</v>
      </c>
      <c r="W318" t="s">
        <v>38</v>
      </c>
      <c r="X318" s="2">
        <v>100000000</v>
      </c>
      <c r="Y318">
        <v>2009</v>
      </c>
      <c r="Z318">
        <v>735</v>
      </c>
      <c r="AA318">
        <v>5.4</v>
      </c>
      <c r="AB318">
        <v>1.85</v>
      </c>
      <c r="AC318">
        <v>0</v>
      </c>
    </row>
    <row r="319" spans="1:29" x14ac:dyDescent="0.25">
      <c r="A319" t="str">
        <f t="shared" si="4"/>
        <v>tt2333784</v>
      </c>
      <c r="B319" t="s">
        <v>28</v>
      </c>
      <c r="C319" t="s">
        <v>1566</v>
      </c>
      <c r="D319">
        <v>320</v>
      </c>
      <c r="E319">
        <v>131</v>
      </c>
      <c r="F319">
        <v>385</v>
      </c>
      <c r="G319">
        <v>11000</v>
      </c>
      <c r="H319" t="s">
        <v>1487</v>
      </c>
      <c r="I319">
        <v>26000</v>
      </c>
      <c r="J319">
        <v>39292022</v>
      </c>
      <c r="K319" t="s">
        <v>48</v>
      </c>
      <c r="L319" t="s">
        <v>289</v>
      </c>
      <c r="M319" t="s">
        <v>24493</v>
      </c>
      <c r="N319">
        <v>127258</v>
      </c>
      <c r="O319">
        <v>52610</v>
      </c>
      <c r="P319" t="s">
        <v>336</v>
      </c>
      <c r="Q319">
        <v>15</v>
      </c>
      <c r="R319" t="s">
        <v>1567</v>
      </c>
      <c r="S319" t="s">
        <v>1568</v>
      </c>
      <c r="T319">
        <v>351</v>
      </c>
      <c r="U319" t="s">
        <v>36</v>
      </c>
      <c r="V319" t="s">
        <v>37</v>
      </c>
      <c r="W319" t="s">
        <v>38</v>
      </c>
      <c r="X319" s="2">
        <v>90000000</v>
      </c>
      <c r="Y319">
        <v>2014</v>
      </c>
      <c r="Z319">
        <v>13000</v>
      </c>
      <c r="AA319">
        <v>6.1</v>
      </c>
      <c r="AB319">
        <v>2.35</v>
      </c>
      <c r="AC319">
        <v>56000</v>
      </c>
    </row>
    <row r="320" spans="1:29" x14ac:dyDescent="0.25">
      <c r="A320" t="str">
        <f t="shared" si="4"/>
        <v>tt2058673</v>
      </c>
      <c r="B320" t="s">
        <v>28</v>
      </c>
      <c r="C320" t="s">
        <v>1569</v>
      </c>
      <c r="D320">
        <v>163</v>
      </c>
      <c r="E320">
        <v>114</v>
      </c>
      <c r="F320">
        <v>19</v>
      </c>
      <c r="G320">
        <v>848</v>
      </c>
      <c r="H320" t="s">
        <v>743</v>
      </c>
      <c r="I320">
        <v>1000</v>
      </c>
      <c r="J320">
        <v>28772222</v>
      </c>
      <c r="K320" t="s">
        <v>1570</v>
      </c>
      <c r="L320" t="s">
        <v>335</v>
      </c>
      <c r="M320" t="s">
        <v>24494</v>
      </c>
      <c r="N320">
        <v>33953</v>
      </c>
      <c r="O320">
        <v>3962</v>
      </c>
      <c r="P320" t="s">
        <v>402</v>
      </c>
      <c r="Q320">
        <v>1</v>
      </c>
      <c r="R320" t="s">
        <v>1571</v>
      </c>
      <c r="S320" t="s">
        <v>1572</v>
      </c>
      <c r="T320">
        <v>163</v>
      </c>
      <c r="U320" t="s">
        <v>36</v>
      </c>
      <c r="V320" t="s">
        <v>37</v>
      </c>
      <c r="W320" t="s">
        <v>38</v>
      </c>
      <c r="X320" s="2">
        <v>105000000</v>
      </c>
      <c r="Y320">
        <v>2015</v>
      </c>
      <c r="Z320">
        <v>897</v>
      </c>
      <c r="AA320">
        <v>5.3</v>
      </c>
      <c r="AB320">
        <v>2.35</v>
      </c>
      <c r="AC320">
        <v>37000</v>
      </c>
    </row>
    <row r="321" spans="1:29" x14ac:dyDescent="0.25">
      <c r="A321" t="str">
        <f t="shared" si="4"/>
        <v>tt0362165</v>
      </c>
      <c r="B321" t="s">
        <v>28</v>
      </c>
      <c r="C321" t="s">
        <v>1573</v>
      </c>
      <c r="D321">
        <v>78</v>
      </c>
      <c r="E321">
        <v>94</v>
      </c>
      <c r="F321">
        <v>6</v>
      </c>
      <c r="G321">
        <v>227</v>
      </c>
      <c r="H321" t="s">
        <v>1574</v>
      </c>
      <c r="I321">
        <v>490</v>
      </c>
      <c r="J321">
        <v>17010646</v>
      </c>
      <c r="K321" t="s">
        <v>440</v>
      </c>
      <c r="L321" t="s">
        <v>1575</v>
      </c>
      <c r="M321" t="s">
        <v>24495</v>
      </c>
      <c r="N321">
        <v>40751</v>
      </c>
      <c r="O321">
        <v>1195</v>
      </c>
      <c r="P321" t="s">
        <v>1576</v>
      </c>
      <c r="Q321">
        <v>0</v>
      </c>
      <c r="R321" t="s">
        <v>1577</v>
      </c>
      <c r="S321" t="s">
        <v>1578</v>
      </c>
      <c r="T321">
        <v>239</v>
      </c>
      <c r="U321" t="s">
        <v>36</v>
      </c>
      <c r="V321" t="s">
        <v>37</v>
      </c>
      <c r="W321" t="s">
        <v>86</v>
      </c>
      <c r="X321" s="2">
        <v>84000000</v>
      </c>
      <c r="Y321">
        <v>2005</v>
      </c>
      <c r="Z321">
        <v>294</v>
      </c>
      <c r="AA321">
        <v>2.2000000000000002</v>
      </c>
      <c r="AB321">
        <v>1.85</v>
      </c>
      <c r="AC321">
        <v>881</v>
      </c>
    </row>
    <row r="322" spans="1:29" x14ac:dyDescent="0.25">
      <c r="A322" t="str">
        <f t="shared" si="4"/>
        <v>tt1390411</v>
      </c>
      <c r="B322" t="s">
        <v>28</v>
      </c>
      <c r="C322" t="s">
        <v>720</v>
      </c>
      <c r="D322">
        <v>289</v>
      </c>
      <c r="E322">
        <v>122</v>
      </c>
      <c r="F322">
        <v>2000</v>
      </c>
      <c r="G322">
        <v>571</v>
      </c>
      <c r="H322" t="s">
        <v>1579</v>
      </c>
      <c r="I322">
        <v>26000</v>
      </c>
      <c r="J322">
        <v>24985612</v>
      </c>
      <c r="K322" t="s">
        <v>1580</v>
      </c>
      <c r="L322" t="s">
        <v>89</v>
      </c>
      <c r="M322" t="s">
        <v>24496</v>
      </c>
      <c r="N322">
        <v>71782</v>
      </c>
      <c r="O322">
        <v>28328</v>
      </c>
      <c r="P322" t="s">
        <v>1581</v>
      </c>
      <c r="Q322">
        <v>0</v>
      </c>
      <c r="R322" t="s">
        <v>1582</v>
      </c>
      <c r="S322" t="s">
        <v>1583</v>
      </c>
      <c r="T322">
        <v>161</v>
      </c>
      <c r="U322" t="s">
        <v>36</v>
      </c>
      <c r="V322" t="s">
        <v>37</v>
      </c>
      <c r="W322" t="s">
        <v>38</v>
      </c>
      <c r="X322" s="2">
        <v>100000000</v>
      </c>
      <c r="Y322">
        <v>2015</v>
      </c>
      <c r="Z322">
        <v>911</v>
      </c>
      <c r="AA322">
        <v>7</v>
      </c>
      <c r="AB322">
        <v>1.85</v>
      </c>
      <c r="AC322">
        <v>27000</v>
      </c>
    </row>
    <row r="323" spans="1:29" x14ac:dyDescent="0.25">
      <c r="A323" t="str">
        <f t="shared" ref="A323:A386" si="5">MID(S323,27,9)</f>
        <v>tt0180052</v>
      </c>
      <c r="B323" t="s">
        <v>28</v>
      </c>
      <c r="C323" t="s">
        <v>1584</v>
      </c>
      <c r="D323">
        <v>66</v>
      </c>
      <c r="E323">
        <v>95</v>
      </c>
      <c r="F323">
        <v>31</v>
      </c>
      <c r="G323">
        <v>683</v>
      </c>
      <c r="H323" t="s">
        <v>1585</v>
      </c>
      <c r="I323">
        <v>3000</v>
      </c>
      <c r="J323">
        <v>4411102</v>
      </c>
      <c r="K323" t="s">
        <v>1586</v>
      </c>
      <c r="L323" t="s">
        <v>830</v>
      </c>
      <c r="M323" t="s">
        <v>24497</v>
      </c>
      <c r="N323">
        <v>20295</v>
      </c>
      <c r="O323">
        <v>6161</v>
      </c>
      <c r="P323" t="s">
        <v>1587</v>
      </c>
      <c r="Q323">
        <v>1</v>
      </c>
      <c r="R323" t="s">
        <v>1588</v>
      </c>
      <c r="S323" t="s">
        <v>1589</v>
      </c>
      <c r="T323">
        <v>164</v>
      </c>
      <c r="U323" t="s">
        <v>36</v>
      </c>
      <c r="V323" t="s">
        <v>37</v>
      </c>
      <c r="W323" t="s">
        <v>38</v>
      </c>
      <c r="X323" s="2">
        <v>100000000</v>
      </c>
      <c r="Y323">
        <v>2002</v>
      </c>
      <c r="Z323">
        <v>695</v>
      </c>
      <c r="AA323">
        <v>3.8</v>
      </c>
      <c r="AB323">
        <v>1.85</v>
      </c>
      <c r="AC323">
        <v>416</v>
      </c>
    </row>
    <row r="324" spans="1:29" x14ac:dyDescent="0.25">
      <c r="A324" t="str">
        <f t="shared" si="5"/>
        <v>tt0947810</v>
      </c>
      <c r="B324" t="s">
        <v>28</v>
      </c>
      <c r="C324" t="s">
        <v>972</v>
      </c>
      <c r="D324">
        <v>266</v>
      </c>
      <c r="E324">
        <v>115</v>
      </c>
      <c r="F324">
        <v>521</v>
      </c>
      <c r="G324">
        <v>95</v>
      </c>
      <c r="H324" t="s">
        <v>1590</v>
      </c>
      <c r="I324">
        <v>13000</v>
      </c>
      <c r="J324">
        <v>35024475</v>
      </c>
      <c r="K324" t="s">
        <v>1591</v>
      </c>
      <c r="L324" t="s">
        <v>974</v>
      </c>
      <c r="M324" t="s">
        <v>24498</v>
      </c>
      <c r="N324">
        <v>110364</v>
      </c>
      <c r="O324">
        <v>13761</v>
      </c>
      <c r="P324" t="s">
        <v>1592</v>
      </c>
      <c r="Q324">
        <v>1</v>
      </c>
      <c r="R324" t="s">
        <v>1593</v>
      </c>
      <c r="S324" t="s">
        <v>1594</v>
      </c>
      <c r="T324">
        <v>261</v>
      </c>
      <c r="U324" t="s">
        <v>36</v>
      </c>
      <c r="V324" t="s">
        <v>1224</v>
      </c>
      <c r="W324" t="s">
        <v>499</v>
      </c>
      <c r="X324" s="2">
        <v>100000000</v>
      </c>
      <c r="Y324">
        <v>2010</v>
      </c>
      <c r="Z324">
        <v>537</v>
      </c>
      <c r="AA324">
        <v>6.9</v>
      </c>
      <c r="AB324">
        <v>2.35</v>
      </c>
      <c r="AC324">
        <v>0</v>
      </c>
    </row>
    <row r="325" spans="1:29" x14ac:dyDescent="0.25">
      <c r="A325" t="str">
        <f t="shared" si="5"/>
        <v>tt2452042</v>
      </c>
      <c r="B325" t="s">
        <v>28</v>
      </c>
      <c r="C325" t="s">
        <v>1595</v>
      </c>
      <c r="D325">
        <v>208</v>
      </c>
      <c r="E325">
        <v>88</v>
      </c>
      <c r="F325">
        <v>20</v>
      </c>
      <c r="G325">
        <v>36</v>
      </c>
      <c r="H325" t="s">
        <v>1596</v>
      </c>
      <c r="I325">
        <v>144</v>
      </c>
      <c r="J325">
        <v>130174897</v>
      </c>
      <c r="K325" t="s">
        <v>403</v>
      </c>
      <c r="L325" t="s">
        <v>1597</v>
      </c>
      <c r="M325" t="s">
        <v>24499</v>
      </c>
      <c r="N325">
        <v>27918</v>
      </c>
      <c r="O325">
        <v>309</v>
      </c>
      <c r="P325" t="s">
        <v>1598</v>
      </c>
      <c r="Q325">
        <v>0</v>
      </c>
      <c r="R325" t="s">
        <v>1599</v>
      </c>
      <c r="S325" t="s">
        <v>1600</v>
      </c>
      <c r="T325">
        <v>155</v>
      </c>
      <c r="U325" t="s">
        <v>36</v>
      </c>
      <c r="V325" t="s">
        <v>37</v>
      </c>
      <c r="W325" t="s">
        <v>240</v>
      </c>
      <c r="X325" s="2">
        <v>99000000</v>
      </c>
      <c r="Y325">
        <v>2015</v>
      </c>
      <c r="Z325">
        <v>42</v>
      </c>
      <c r="AA325">
        <v>7.2</v>
      </c>
      <c r="AB325">
        <v>1.85</v>
      </c>
      <c r="AC325">
        <v>33000</v>
      </c>
    </row>
    <row r="326" spans="1:29" x14ac:dyDescent="0.25">
      <c r="A326" t="str">
        <f t="shared" si="5"/>
        <v>tt0120176</v>
      </c>
      <c r="B326" t="s">
        <v>28</v>
      </c>
      <c r="C326" t="s">
        <v>1601</v>
      </c>
      <c r="D326">
        <v>97</v>
      </c>
      <c r="E326">
        <v>110</v>
      </c>
      <c r="F326">
        <v>342</v>
      </c>
      <c r="G326">
        <v>393</v>
      </c>
      <c r="H326" t="s">
        <v>1602</v>
      </c>
      <c r="I326">
        <v>623</v>
      </c>
      <c r="J326">
        <v>10200000</v>
      </c>
      <c r="K326" t="s">
        <v>1603</v>
      </c>
      <c r="L326" t="s">
        <v>1604</v>
      </c>
      <c r="M326" t="s">
        <v>24500</v>
      </c>
      <c r="N326">
        <v>18697</v>
      </c>
      <c r="O326">
        <v>1722</v>
      </c>
      <c r="P326" t="s">
        <v>1605</v>
      </c>
      <c r="Q326">
        <v>0</v>
      </c>
      <c r="R326" t="s">
        <v>1606</v>
      </c>
      <c r="S326" t="s">
        <v>1607</v>
      </c>
      <c r="T326">
        <v>263</v>
      </c>
      <c r="U326" t="s">
        <v>36</v>
      </c>
      <c r="V326" t="s">
        <v>37</v>
      </c>
      <c r="W326" t="s">
        <v>86</v>
      </c>
      <c r="X326" s="2">
        <v>10000000</v>
      </c>
      <c r="Y326">
        <v>1997</v>
      </c>
      <c r="Z326">
        <v>508</v>
      </c>
      <c r="AA326">
        <v>7.3</v>
      </c>
      <c r="AB326">
        <v>1.85</v>
      </c>
      <c r="AC326">
        <v>578</v>
      </c>
    </row>
    <row r="327" spans="1:29" x14ac:dyDescent="0.25">
      <c r="A327" t="str">
        <f t="shared" si="5"/>
        <v>tt0209163</v>
      </c>
      <c r="B327" t="s">
        <v>28</v>
      </c>
      <c r="C327" t="s">
        <v>457</v>
      </c>
      <c r="D327">
        <v>202</v>
      </c>
      <c r="E327">
        <v>130</v>
      </c>
      <c r="F327">
        <v>208</v>
      </c>
      <c r="G327">
        <v>591</v>
      </c>
      <c r="H327" t="s">
        <v>427</v>
      </c>
      <c r="I327">
        <v>12000</v>
      </c>
      <c r="J327">
        <v>202007640</v>
      </c>
      <c r="K327" t="s">
        <v>1608</v>
      </c>
      <c r="L327" t="s">
        <v>904</v>
      </c>
      <c r="M327" t="s">
        <v>24501</v>
      </c>
      <c r="N327">
        <v>248045</v>
      </c>
      <c r="O327">
        <v>15972</v>
      </c>
      <c r="P327" t="s">
        <v>1609</v>
      </c>
      <c r="Q327">
        <v>5</v>
      </c>
      <c r="R327" t="s">
        <v>1610</v>
      </c>
      <c r="S327" t="s">
        <v>1611</v>
      </c>
      <c r="T327">
        <v>890</v>
      </c>
      <c r="U327" t="s">
        <v>36</v>
      </c>
      <c r="V327" t="s">
        <v>37</v>
      </c>
      <c r="W327" t="s">
        <v>38</v>
      </c>
      <c r="X327" s="2">
        <v>98000000</v>
      </c>
      <c r="Y327">
        <v>2001</v>
      </c>
      <c r="Z327">
        <v>3000</v>
      </c>
      <c r="AA327">
        <v>6.3</v>
      </c>
      <c r="AB327">
        <v>2.35</v>
      </c>
      <c r="AC327">
        <v>0</v>
      </c>
    </row>
    <row r="328" spans="1:29" x14ac:dyDescent="0.25">
      <c r="A328" t="str">
        <f t="shared" si="5"/>
        <v>tt0217505</v>
      </c>
      <c r="B328" t="s">
        <v>28</v>
      </c>
      <c r="C328" t="s">
        <v>416</v>
      </c>
      <c r="D328">
        <v>233</v>
      </c>
      <c r="E328">
        <v>216</v>
      </c>
      <c r="F328">
        <v>17000</v>
      </c>
      <c r="G328">
        <v>1000</v>
      </c>
      <c r="H328" t="s">
        <v>199</v>
      </c>
      <c r="I328">
        <v>29000</v>
      </c>
      <c r="J328">
        <v>77679638</v>
      </c>
      <c r="K328" t="s">
        <v>1612</v>
      </c>
      <c r="L328" t="s">
        <v>188</v>
      </c>
      <c r="M328" t="s">
        <v>24502</v>
      </c>
      <c r="N328">
        <v>314033</v>
      </c>
      <c r="O328">
        <v>47657</v>
      </c>
      <c r="P328" t="s">
        <v>337</v>
      </c>
      <c r="Q328">
        <v>3</v>
      </c>
      <c r="R328" t="s">
        <v>1613</v>
      </c>
      <c r="S328" t="s">
        <v>1614</v>
      </c>
      <c r="T328">
        <v>1166</v>
      </c>
      <c r="U328" t="s">
        <v>36</v>
      </c>
      <c r="V328" t="s">
        <v>37</v>
      </c>
      <c r="W328" t="s">
        <v>499</v>
      </c>
      <c r="X328" s="2">
        <v>100000000</v>
      </c>
      <c r="Y328">
        <v>2002</v>
      </c>
      <c r="Z328">
        <v>14000</v>
      </c>
      <c r="AA328">
        <v>7.5</v>
      </c>
      <c r="AB328">
        <v>2.35</v>
      </c>
      <c r="AC328">
        <v>0</v>
      </c>
    </row>
    <row r="329" spans="1:29" x14ac:dyDescent="0.25">
      <c r="A329" t="str">
        <f t="shared" si="5"/>
        <v>tt1410063</v>
      </c>
      <c r="B329" t="s">
        <v>28</v>
      </c>
      <c r="C329" t="s">
        <v>1615</v>
      </c>
      <c r="D329">
        <v>136</v>
      </c>
      <c r="E329">
        <v>146</v>
      </c>
      <c r="F329">
        <v>611</v>
      </c>
      <c r="G329">
        <v>28</v>
      </c>
      <c r="H329" t="s">
        <v>1616</v>
      </c>
      <c r="I329">
        <v>23000</v>
      </c>
      <c r="J329">
        <v>9213</v>
      </c>
      <c r="K329" t="s">
        <v>1617</v>
      </c>
      <c r="L329" t="s">
        <v>55</v>
      </c>
      <c r="M329" t="s">
        <v>24503</v>
      </c>
      <c r="N329">
        <v>38690</v>
      </c>
      <c r="O329">
        <v>23240</v>
      </c>
      <c r="P329" t="s">
        <v>1618</v>
      </c>
      <c r="Q329">
        <v>2</v>
      </c>
      <c r="R329" t="s">
        <v>1619</v>
      </c>
      <c r="S329" t="s">
        <v>1620</v>
      </c>
      <c r="T329">
        <v>130</v>
      </c>
      <c r="U329" t="s">
        <v>1621</v>
      </c>
      <c r="V329" t="s">
        <v>755</v>
      </c>
      <c r="W329" t="s">
        <v>499</v>
      </c>
      <c r="X329" s="2">
        <v>94000000</v>
      </c>
      <c r="Y329">
        <v>2011</v>
      </c>
      <c r="Z329">
        <v>196</v>
      </c>
      <c r="AA329">
        <v>7.6</v>
      </c>
      <c r="AB329">
        <v>2.35</v>
      </c>
      <c r="AC329">
        <v>13000</v>
      </c>
    </row>
    <row r="330" spans="1:29" x14ac:dyDescent="0.25">
      <c r="A330" t="str">
        <f t="shared" si="5"/>
        <v>tt0423294</v>
      </c>
      <c r="B330" t="s">
        <v>28</v>
      </c>
      <c r="C330" t="s">
        <v>1622</v>
      </c>
      <c r="D330">
        <v>154</v>
      </c>
      <c r="E330">
        <v>85</v>
      </c>
      <c r="F330">
        <v>9</v>
      </c>
      <c r="G330">
        <v>970</v>
      </c>
      <c r="H330" t="s">
        <v>1623</v>
      </c>
      <c r="I330">
        <v>12000</v>
      </c>
      <c r="J330">
        <v>58867694</v>
      </c>
      <c r="K330" t="s">
        <v>1624</v>
      </c>
      <c r="L330" t="s">
        <v>260</v>
      </c>
      <c r="M330" t="s">
        <v>24504</v>
      </c>
      <c r="N330">
        <v>54077</v>
      </c>
      <c r="O330">
        <v>25590</v>
      </c>
      <c r="P330" t="s">
        <v>1625</v>
      </c>
      <c r="Q330">
        <v>0</v>
      </c>
      <c r="R330" t="s">
        <v>1626</v>
      </c>
      <c r="S330" t="s">
        <v>1627</v>
      </c>
      <c r="T330">
        <v>112</v>
      </c>
      <c r="U330" t="s">
        <v>36</v>
      </c>
      <c r="V330" t="s">
        <v>37</v>
      </c>
      <c r="W330" t="s">
        <v>86</v>
      </c>
      <c r="X330" s="2">
        <v>100000000</v>
      </c>
      <c r="Y330">
        <v>2007</v>
      </c>
      <c r="Z330">
        <v>11000</v>
      </c>
      <c r="AA330">
        <v>6.8</v>
      </c>
      <c r="AB330">
        <v>1.85</v>
      </c>
      <c r="AC330">
        <v>0</v>
      </c>
    </row>
    <row r="331" spans="1:29" x14ac:dyDescent="0.25">
      <c r="A331" t="str">
        <f t="shared" si="5"/>
        <v>tt0327162</v>
      </c>
      <c r="B331" t="s">
        <v>28</v>
      </c>
      <c r="C331" t="s">
        <v>1628</v>
      </c>
      <c r="D331">
        <v>169</v>
      </c>
      <c r="E331">
        <v>93</v>
      </c>
      <c r="F331">
        <v>0</v>
      </c>
      <c r="G331">
        <v>465</v>
      </c>
      <c r="H331" t="s">
        <v>764</v>
      </c>
      <c r="I331">
        <v>11000</v>
      </c>
      <c r="J331">
        <v>59475623</v>
      </c>
      <c r="K331" t="s">
        <v>1629</v>
      </c>
      <c r="L331" t="s">
        <v>1630</v>
      </c>
      <c r="M331" t="s">
        <v>24505</v>
      </c>
      <c r="N331">
        <v>49739</v>
      </c>
      <c r="O331">
        <v>13748</v>
      </c>
      <c r="P331" t="s">
        <v>1631</v>
      </c>
      <c r="Q331">
        <v>1</v>
      </c>
      <c r="R331" t="s">
        <v>1632</v>
      </c>
      <c r="S331" t="s">
        <v>1633</v>
      </c>
      <c r="T331">
        <v>407</v>
      </c>
      <c r="U331" t="s">
        <v>36</v>
      </c>
      <c r="V331" t="s">
        <v>37</v>
      </c>
      <c r="W331" t="s">
        <v>38</v>
      </c>
      <c r="X331" s="2">
        <v>90000000</v>
      </c>
      <c r="Y331">
        <v>2004</v>
      </c>
      <c r="Z331">
        <v>2000</v>
      </c>
      <c r="AA331">
        <v>5.2</v>
      </c>
      <c r="AB331">
        <v>1.85</v>
      </c>
      <c r="AC331">
        <v>0</v>
      </c>
    </row>
    <row r="332" spans="1:29" x14ac:dyDescent="0.25">
      <c r="A332" t="str">
        <f t="shared" si="5"/>
        <v>tt0265086</v>
      </c>
      <c r="B332" t="s">
        <v>28</v>
      </c>
      <c r="C332" t="s">
        <v>164</v>
      </c>
      <c r="D332">
        <v>200</v>
      </c>
      <c r="E332">
        <v>152</v>
      </c>
      <c r="F332">
        <v>0</v>
      </c>
      <c r="G332">
        <v>557</v>
      </c>
      <c r="H332" t="s">
        <v>882</v>
      </c>
      <c r="I332">
        <v>2000</v>
      </c>
      <c r="J332">
        <v>108638745</v>
      </c>
      <c r="K332" t="s">
        <v>1634</v>
      </c>
      <c r="L332" t="s">
        <v>1132</v>
      </c>
      <c r="M332" t="s">
        <v>24506</v>
      </c>
      <c r="N332">
        <v>292022</v>
      </c>
      <c r="O332">
        <v>4270</v>
      </c>
      <c r="P332" t="s">
        <v>308</v>
      </c>
      <c r="Q332">
        <v>0</v>
      </c>
      <c r="R332" t="s">
        <v>1635</v>
      </c>
      <c r="S332" t="s">
        <v>1636</v>
      </c>
      <c r="T332">
        <v>1103</v>
      </c>
      <c r="U332" t="s">
        <v>36</v>
      </c>
      <c r="V332" t="s">
        <v>37</v>
      </c>
      <c r="W332" t="s">
        <v>499</v>
      </c>
      <c r="X332" s="2">
        <v>92000000</v>
      </c>
      <c r="Y332">
        <v>2001</v>
      </c>
      <c r="Z332">
        <v>820</v>
      </c>
      <c r="AA332">
        <v>7.7</v>
      </c>
      <c r="AB332">
        <v>2.35</v>
      </c>
      <c r="AC332">
        <v>10000</v>
      </c>
    </row>
    <row r="333" spans="1:29" x14ac:dyDescent="0.25">
      <c r="A333" t="str">
        <f t="shared" si="5"/>
        <v>tt1790886</v>
      </c>
      <c r="B333" t="s">
        <v>28</v>
      </c>
      <c r="C333" t="s">
        <v>1637</v>
      </c>
      <c r="D333">
        <v>255</v>
      </c>
      <c r="E333">
        <v>85</v>
      </c>
      <c r="F333">
        <v>116</v>
      </c>
      <c r="G333">
        <v>329</v>
      </c>
      <c r="H333" t="s">
        <v>1638</v>
      </c>
      <c r="I333">
        <v>8000</v>
      </c>
      <c r="J333">
        <v>86897182</v>
      </c>
      <c r="K333" t="s">
        <v>1394</v>
      </c>
      <c r="L333" t="s">
        <v>1048</v>
      </c>
      <c r="M333" t="s">
        <v>24507</v>
      </c>
      <c r="N333">
        <v>106790</v>
      </c>
      <c r="O333">
        <v>9271</v>
      </c>
      <c r="P333" t="s">
        <v>1639</v>
      </c>
      <c r="Q333">
        <v>0</v>
      </c>
      <c r="R333" t="s">
        <v>1640</v>
      </c>
      <c r="S333" t="s">
        <v>1641</v>
      </c>
      <c r="T333">
        <v>177</v>
      </c>
      <c r="U333" t="s">
        <v>36</v>
      </c>
      <c r="V333" t="s">
        <v>37</v>
      </c>
      <c r="W333" t="s">
        <v>499</v>
      </c>
      <c r="X333" s="2">
        <v>95000000</v>
      </c>
      <c r="Y333">
        <v>2012</v>
      </c>
      <c r="Z333">
        <v>331</v>
      </c>
      <c r="AA333">
        <v>6.2</v>
      </c>
      <c r="AB333">
        <v>1.85</v>
      </c>
      <c r="AC333">
        <v>18000</v>
      </c>
    </row>
    <row r="334" spans="1:29" x14ac:dyDescent="0.25">
      <c r="A334" t="str">
        <f t="shared" si="5"/>
        <v>tt0119116</v>
      </c>
      <c r="B334" t="s">
        <v>28</v>
      </c>
      <c r="C334" t="s">
        <v>1642</v>
      </c>
      <c r="D334">
        <v>173</v>
      </c>
      <c r="E334">
        <v>126</v>
      </c>
      <c r="F334">
        <v>0</v>
      </c>
      <c r="G334">
        <v>10000</v>
      </c>
      <c r="H334" t="s">
        <v>826</v>
      </c>
      <c r="I334">
        <v>14000</v>
      </c>
      <c r="J334">
        <v>63540020</v>
      </c>
      <c r="K334" t="s">
        <v>67</v>
      </c>
      <c r="L334" t="s">
        <v>1643</v>
      </c>
      <c r="M334" t="s">
        <v>24508</v>
      </c>
      <c r="N334">
        <v>343274</v>
      </c>
      <c r="O334">
        <v>39319</v>
      </c>
      <c r="P334" t="s">
        <v>377</v>
      </c>
      <c r="Q334">
        <v>2</v>
      </c>
      <c r="R334" t="s">
        <v>1644</v>
      </c>
      <c r="S334" t="s">
        <v>1645</v>
      </c>
      <c r="T334">
        <v>742</v>
      </c>
      <c r="U334" t="s">
        <v>36</v>
      </c>
      <c r="V334" t="s">
        <v>1224</v>
      </c>
      <c r="W334" t="s">
        <v>38</v>
      </c>
      <c r="X334" s="2">
        <v>93000000</v>
      </c>
      <c r="Y334">
        <v>1997</v>
      </c>
      <c r="Z334">
        <v>13000</v>
      </c>
      <c r="AA334">
        <v>7.7</v>
      </c>
      <c r="AB334">
        <v>2.35</v>
      </c>
      <c r="AC334">
        <v>18000</v>
      </c>
    </row>
    <row r="335" spans="1:29" x14ac:dyDescent="0.25">
      <c r="A335" t="str">
        <f t="shared" si="5"/>
        <v>tt1261945</v>
      </c>
      <c r="B335" t="s">
        <v>28</v>
      </c>
      <c r="C335" t="s">
        <v>1646</v>
      </c>
      <c r="D335">
        <v>221</v>
      </c>
      <c r="E335">
        <v>146</v>
      </c>
      <c r="F335">
        <v>127</v>
      </c>
      <c r="G335">
        <v>722</v>
      </c>
      <c r="H335" t="s">
        <v>1647</v>
      </c>
      <c r="I335">
        <v>962</v>
      </c>
      <c r="J335">
        <v>95328937</v>
      </c>
      <c r="K335" t="s">
        <v>1184</v>
      </c>
      <c r="L335" t="s">
        <v>1648</v>
      </c>
      <c r="M335" t="s">
        <v>24509</v>
      </c>
      <c r="N335">
        <v>59581</v>
      </c>
      <c r="O335">
        <v>4555</v>
      </c>
      <c r="P335" t="s">
        <v>1649</v>
      </c>
      <c r="Q335">
        <v>4</v>
      </c>
      <c r="R335" t="s">
        <v>1650</v>
      </c>
      <c r="S335" t="s">
        <v>1651</v>
      </c>
      <c r="T335">
        <v>293</v>
      </c>
      <c r="U335" t="s">
        <v>36</v>
      </c>
      <c r="V335" t="s">
        <v>37</v>
      </c>
      <c r="W335" t="s">
        <v>499</v>
      </c>
      <c r="X335" s="2">
        <v>100000000</v>
      </c>
      <c r="Y335">
        <v>2010</v>
      </c>
      <c r="Z335">
        <v>740</v>
      </c>
      <c r="AA335">
        <v>4.3</v>
      </c>
      <c r="AB335">
        <v>1.85</v>
      </c>
      <c r="AC335">
        <v>0</v>
      </c>
    </row>
    <row r="336" spans="1:29" x14ac:dyDescent="0.25">
      <c r="A336" t="str">
        <f t="shared" si="5"/>
        <v>tt0138749</v>
      </c>
      <c r="B336" t="s">
        <v>28</v>
      </c>
      <c r="C336" t="s">
        <v>1652</v>
      </c>
      <c r="D336">
        <v>82</v>
      </c>
      <c r="E336">
        <v>89</v>
      </c>
      <c r="F336">
        <v>10</v>
      </c>
      <c r="G336">
        <v>442</v>
      </c>
      <c r="H336" t="s">
        <v>1653</v>
      </c>
      <c r="I336">
        <v>2000</v>
      </c>
      <c r="J336">
        <v>50802661</v>
      </c>
      <c r="K336" t="s">
        <v>1654</v>
      </c>
      <c r="L336" t="s">
        <v>1655</v>
      </c>
      <c r="M336" t="s">
        <v>24510</v>
      </c>
      <c r="N336">
        <v>58300</v>
      </c>
      <c r="O336">
        <v>3372</v>
      </c>
      <c r="P336" t="s">
        <v>1656</v>
      </c>
      <c r="Q336">
        <v>1</v>
      </c>
      <c r="R336" t="s">
        <v>1657</v>
      </c>
      <c r="S336" t="s">
        <v>1658</v>
      </c>
      <c r="T336">
        <v>139</v>
      </c>
      <c r="U336" t="s">
        <v>36</v>
      </c>
      <c r="V336" t="s">
        <v>37</v>
      </c>
      <c r="W336" t="s">
        <v>86</v>
      </c>
      <c r="X336" s="2">
        <v>95000000</v>
      </c>
      <c r="Y336">
        <v>2000</v>
      </c>
      <c r="Z336">
        <v>919</v>
      </c>
      <c r="AA336">
        <v>6.9</v>
      </c>
      <c r="AB336">
        <v>1.85</v>
      </c>
      <c r="AC336">
        <v>0</v>
      </c>
    </row>
    <row r="337" spans="1:29" x14ac:dyDescent="0.25">
      <c r="A337" t="str">
        <f t="shared" si="5"/>
        <v>tt1667889</v>
      </c>
      <c r="B337" t="s">
        <v>28</v>
      </c>
      <c r="C337" t="s">
        <v>1595</v>
      </c>
      <c r="D337">
        <v>233</v>
      </c>
      <c r="E337">
        <v>88</v>
      </c>
      <c r="F337">
        <v>20</v>
      </c>
      <c r="G337">
        <v>916</v>
      </c>
      <c r="H337" t="s">
        <v>704</v>
      </c>
      <c r="I337">
        <v>22000</v>
      </c>
      <c r="J337">
        <v>161317423</v>
      </c>
      <c r="K337" t="s">
        <v>403</v>
      </c>
      <c r="L337" t="s">
        <v>132</v>
      </c>
      <c r="M337" t="s">
        <v>24511</v>
      </c>
      <c r="N337">
        <v>145321</v>
      </c>
      <c r="O337">
        <v>25354</v>
      </c>
      <c r="P337" t="s">
        <v>1659</v>
      </c>
      <c r="Q337">
        <v>0</v>
      </c>
      <c r="R337" t="s">
        <v>1660</v>
      </c>
      <c r="S337" t="s">
        <v>1661</v>
      </c>
      <c r="T337">
        <v>139</v>
      </c>
      <c r="U337" t="s">
        <v>36</v>
      </c>
      <c r="V337" t="s">
        <v>37</v>
      </c>
      <c r="W337" t="s">
        <v>86</v>
      </c>
      <c r="X337" s="2">
        <v>95000000</v>
      </c>
      <c r="Y337">
        <v>2012</v>
      </c>
      <c r="Z337">
        <v>1000</v>
      </c>
      <c r="AA337">
        <v>6.6</v>
      </c>
      <c r="AB337">
        <v>2.35</v>
      </c>
      <c r="AC337">
        <v>14000</v>
      </c>
    </row>
    <row r="338" spans="1:29" x14ac:dyDescent="0.25">
      <c r="A338" t="str">
        <f t="shared" si="5"/>
        <v>tt1661199</v>
      </c>
      <c r="B338" t="s">
        <v>28</v>
      </c>
      <c r="C338" t="s">
        <v>726</v>
      </c>
      <c r="D338">
        <v>343</v>
      </c>
      <c r="E338">
        <v>105</v>
      </c>
      <c r="F338">
        <v>0</v>
      </c>
      <c r="G338">
        <v>502</v>
      </c>
      <c r="H338" t="s">
        <v>1662</v>
      </c>
      <c r="I338">
        <v>2000</v>
      </c>
      <c r="J338">
        <v>201148159</v>
      </c>
      <c r="K338" t="s">
        <v>1663</v>
      </c>
      <c r="L338" t="s">
        <v>506</v>
      </c>
      <c r="M338" t="s">
        <v>24512</v>
      </c>
      <c r="N338">
        <v>103737</v>
      </c>
      <c r="O338">
        <v>4671</v>
      </c>
      <c r="P338" t="s">
        <v>744</v>
      </c>
      <c r="Q338">
        <v>1</v>
      </c>
      <c r="R338" t="s">
        <v>1664</v>
      </c>
      <c r="S338" t="s">
        <v>1665</v>
      </c>
      <c r="T338">
        <v>322</v>
      </c>
      <c r="U338" t="s">
        <v>36</v>
      </c>
      <c r="V338" t="s">
        <v>37</v>
      </c>
      <c r="W338" t="s">
        <v>86</v>
      </c>
      <c r="X338" s="2">
        <v>95000000</v>
      </c>
      <c r="Y338">
        <v>2015</v>
      </c>
      <c r="Z338">
        <v>520</v>
      </c>
      <c r="AA338">
        <v>7</v>
      </c>
      <c r="AB338">
        <v>2.35</v>
      </c>
      <c r="AC338">
        <v>56000</v>
      </c>
    </row>
    <row r="339" spans="1:29" x14ac:dyDescent="0.25">
      <c r="A339" t="str">
        <f t="shared" si="5"/>
        <v>tt0380510</v>
      </c>
      <c r="B339" t="s">
        <v>28</v>
      </c>
      <c r="C339" t="s">
        <v>150</v>
      </c>
      <c r="D339">
        <v>308</v>
      </c>
      <c r="E339">
        <v>135</v>
      </c>
      <c r="F339">
        <v>0</v>
      </c>
      <c r="G339">
        <v>310</v>
      </c>
      <c r="H339" t="s">
        <v>1666</v>
      </c>
      <c r="I339">
        <v>873</v>
      </c>
      <c r="J339">
        <v>43982842</v>
      </c>
      <c r="K339" t="s">
        <v>1667</v>
      </c>
      <c r="L339" t="s">
        <v>1668</v>
      </c>
      <c r="M339" t="s">
        <v>24513</v>
      </c>
      <c r="N339">
        <v>125109</v>
      </c>
      <c r="O339">
        <v>2370</v>
      </c>
      <c r="P339" t="s">
        <v>370</v>
      </c>
      <c r="Q339">
        <v>1</v>
      </c>
      <c r="R339" t="s">
        <v>1669</v>
      </c>
      <c r="S339" t="s">
        <v>1670</v>
      </c>
      <c r="T339">
        <v>593</v>
      </c>
      <c r="U339" t="s">
        <v>36</v>
      </c>
      <c r="V339" t="s">
        <v>37</v>
      </c>
      <c r="W339" t="s">
        <v>38</v>
      </c>
      <c r="X339" s="2">
        <v>65000000</v>
      </c>
      <c r="Y339">
        <v>2009</v>
      </c>
      <c r="Z339">
        <v>560</v>
      </c>
      <c r="AA339">
        <v>6.7</v>
      </c>
      <c r="AB339">
        <v>2.35</v>
      </c>
      <c r="AC339">
        <v>16000</v>
      </c>
    </row>
    <row r="340" spans="1:29" x14ac:dyDescent="0.25">
      <c r="A340" t="str">
        <f t="shared" si="5"/>
        <v>tt0266543</v>
      </c>
      <c r="B340" t="s">
        <v>28</v>
      </c>
      <c r="C340" t="s">
        <v>65</v>
      </c>
      <c r="D340">
        <v>301</v>
      </c>
      <c r="E340">
        <v>100</v>
      </c>
      <c r="F340">
        <v>475</v>
      </c>
      <c r="G340">
        <v>799</v>
      </c>
      <c r="H340" t="s">
        <v>965</v>
      </c>
      <c r="I340">
        <v>1000</v>
      </c>
      <c r="J340">
        <v>380838870</v>
      </c>
      <c r="K340" t="s">
        <v>403</v>
      </c>
      <c r="L340" t="s">
        <v>1671</v>
      </c>
      <c r="M340" t="s">
        <v>24514</v>
      </c>
      <c r="N340">
        <v>692482</v>
      </c>
      <c r="O340">
        <v>5641</v>
      </c>
      <c r="P340" t="s">
        <v>82</v>
      </c>
      <c r="Q340">
        <v>0</v>
      </c>
      <c r="R340" t="s">
        <v>1672</v>
      </c>
      <c r="S340" t="s">
        <v>1673</v>
      </c>
      <c r="T340">
        <v>866</v>
      </c>
      <c r="U340" t="s">
        <v>36</v>
      </c>
      <c r="V340" t="s">
        <v>37</v>
      </c>
      <c r="W340" t="s">
        <v>240</v>
      </c>
      <c r="X340" s="2">
        <v>94000000</v>
      </c>
      <c r="Y340">
        <v>2003</v>
      </c>
      <c r="Z340">
        <v>939</v>
      </c>
      <c r="AA340">
        <v>8.1999999999999993</v>
      </c>
      <c r="AB340">
        <v>1.85</v>
      </c>
      <c r="AC340">
        <v>11000</v>
      </c>
    </row>
    <row r="341" spans="1:29" x14ac:dyDescent="0.25">
      <c r="A341" t="str">
        <f t="shared" si="5"/>
        <v>tt0167260</v>
      </c>
      <c r="B341" t="s">
        <v>28</v>
      </c>
      <c r="C341" t="s">
        <v>150</v>
      </c>
      <c r="D341">
        <v>328</v>
      </c>
      <c r="E341">
        <v>192</v>
      </c>
      <c r="F341">
        <v>0</v>
      </c>
      <c r="G341">
        <v>416</v>
      </c>
      <c r="H341" t="s">
        <v>1355</v>
      </c>
      <c r="I341">
        <v>5000</v>
      </c>
      <c r="J341">
        <v>377019252</v>
      </c>
      <c r="K341" t="s">
        <v>476</v>
      </c>
      <c r="L341" t="s">
        <v>40</v>
      </c>
      <c r="M341" t="s">
        <v>24515</v>
      </c>
      <c r="N341">
        <v>1215718</v>
      </c>
      <c r="O341">
        <v>6434</v>
      </c>
      <c r="P341" t="s">
        <v>1674</v>
      </c>
      <c r="Q341">
        <v>2</v>
      </c>
      <c r="R341" t="s">
        <v>1675</v>
      </c>
      <c r="S341" t="s">
        <v>1676</v>
      </c>
      <c r="T341">
        <v>3189</v>
      </c>
      <c r="U341" t="s">
        <v>36</v>
      </c>
      <c r="V341" t="s">
        <v>37</v>
      </c>
      <c r="W341" t="s">
        <v>38</v>
      </c>
      <c r="X341" s="2">
        <v>94000000</v>
      </c>
      <c r="Y341">
        <v>2003</v>
      </c>
      <c r="Z341">
        <v>857</v>
      </c>
      <c r="AA341">
        <v>8.9</v>
      </c>
      <c r="AB341">
        <v>2.35</v>
      </c>
      <c r="AC341">
        <v>16000</v>
      </c>
    </row>
    <row r="342" spans="1:29" x14ac:dyDescent="0.25">
      <c r="A342" t="str">
        <f t="shared" si="5"/>
        <v>tt0167261</v>
      </c>
      <c r="B342" t="s">
        <v>28</v>
      </c>
      <c r="C342" t="s">
        <v>150</v>
      </c>
      <c r="D342">
        <v>294</v>
      </c>
      <c r="E342">
        <v>172</v>
      </c>
      <c r="F342">
        <v>0</v>
      </c>
      <c r="G342">
        <v>857</v>
      </c>
      <c r="H342" t="s">
        <v>40</v>
      </c>
      <c r="I342">
        <v>16000</v>
      </c>
      <c r="J342">
        <v>340478898</v>
      </c>
      <c r="K342" t="s">
        <v>476</v>
      </c>
      <c r="L342" t="s">
        <v>176</v>
      </c>
      <c r="M342" t="s">
        <v>24516</v>
      </c>
      <c r="N342">
        <v>1100446</v>
      </c>
      <c r="O342">
        <v>23052</v>
      </c>
      <c r="P342" t="s">
        <v>1355</v>
      </c>
      <c r="Q342">
        <v>1</v>
      </c>
      <c r="R342" t="s">
        <v>1677</v>
      </c>
      <c r="S342" t="s">
        <v>1678</v>
      </c>
      <c r="T342">
        <v>2417</v>
      </c>
      <c r="U342" t="s">
        <v>36</v>
      </c>
      <c r="V342" t="s">
        <v>37</v>
      </c>
      <c r="W342" t="s">
        <v>38</v>
      </c>
      <c r="X342" s="2">
        <v>94000000</v>
      </c>
      <c r="Y342">
        <v>2002</v>
      </c>
      <c r="Z342">
        <v>5000</v>
      </c>
      <c r="AA342">
        <v>8.6999999999999993</v>
      </c>
      <c r="AB342">
        <v>2.35</v>
      </c>
      <c r="AC342">
        <v>10000</v>
      </c>
    </row>
    <row r="343" spans="1:29" x14ac:dyDescent="0.25">
      <c r="A343" t="str">
        <f t="shared" si="5"/>
        <v>tt1121096</v>
      </c>
      <c r="B343" t="s">
        <v>28</v>
      </c>
      <c r="C343" t="s">
        <v>1679</v>
      </c>
      <c r="D343">
        <v>175</v>
      </c>
      <c r="E343">
        <v>102</v>
      </c>
      <c r="F343">
        <v>44</v>
      </c>
      <c r="G343">
        <v>766</v>
      </c>
      <c r="H343" t="s">
        <v>559</v>
      </c>
      <c r="I343">
        <v>12000</v>
      </c>
      <c r="J343">
        <v>17176900</v>
      </c>
      <c r="K343" t="s">
        <v>41</v>
      </c>
      <c r="L343" t="s">
        <v>260</v>
      </c>
      <c r="M343" t="s">
        <v>24517</v>
      </c>
      <c r="N343">
        <v>54501</v>
      </c>
      <c r="O343">
        <v>17098</v>
      </c>
      <c r="P343" t="s">
        <v>1680</v>
      </c>
      <c r="Q343">
        <v>4</v>
      </c>
      <c r="R343" t="s">
        <v>1681</v>
      </c>
      <c r="S343" t="s">
        <v>1682</v>
      </c>
      <c r="T343">
        <v>154</v>
      </c>
      <c r="U343" t="s">
        <v>36</v>
      </c>
      <c r="V343" t="s">
        <v>37</v>
      </c>
      <c r="W343" t="s">
        <v>38</v>
      </c>
      <c r="X343" s="2">
        <v>95000000</v>
      </c>
      <c r="Y343">
        <v>2014</v>
      </c>
      <c r="Z343">
        <v>3000</v>
      </c>
      <c r="AA343">
        <v>5.5</v>
      </c>
      <c r="AB343">
        <v>2.35</v>
      </c>
      <c r="AC343">
        <v>16000</v>
      </c>
    </row>
    <row r="344" spans="1:29" x14ac:dyDescent="0.25">
      <c r="A344" t="str">
        <f t="shared" si="5"/>
        <v>tt0146316</v>
      </c>
      <c r="B344" t="s">
        <v>28</v>
      </c>
      <c r="C344" t="s">
        <v>1486</v>
      </c>
      <c r="D344">
        <v>199</v>
      </c>
      <c r="E344">
        <v>100</v>
      </c>
      <c r="F344">
        <v>165</v>
      </c>
      <c r="G344">
        <v>240</v>
      </c>
      <c r="H344" t="s">
        <v>448</v>
      </c>
      <c r="I344">
        <v>11000</v>
      </c>
      <c r="J344">
        <v>131144183</v>
      </c>
      <c r="K344" t="s">
        <v>1608</v>
      </c>
      <c r="L344" t="s">
        <v>482</v>
      </c>
      <c r="M344" t="s">
        <v>24518</v>
      </c>
      <c r="N344">
        <v>157016</v>
      </c>
      <c r="O344">
        <v>12150</v>
      </c>
      <c r="P344" t="s">
        <v>1683</v>
      </c>
      <c r="Q344">
        <v>1</v>
      </c>
      <c r="R344" t="s">
        <v>1684</v>
      </c>
      <c r="S344" t="s">
        <v>1685</v>
      </c>
      <c r="T344">
        <v>824</v>
      </c>
      <c r="U344" t="s">
        <v>36</v>
      </c>
      <c r="V344" t="s">
        <v>37</v>
      </c>
      <c r="W344" t="s">
        <v>38</v>
      </c>
      <c r="X344" s="2">
        <v>115000000</v>
      </c>
      <c r="Y344">
        <v>2001</v>
      </c>
      <c r="Z344">
        <v>509</v>
      </c>
      <c r="AA344">
        <v>5.7</v>
      </c>
      <c r="AB344">
        <v>2.35</v>
      </c>
      <c r="AC344">
        <v>0</v>
      </c>
    </row>
    <row r="345" spans="1:29" x14ac:dyDescent="0.25">
      <c r="A345" t="str">
        <f t="shared" si="5"/>
        <v>tt2209764</v>
      </c>
      <c r="B345" t="s">
        <v>28</v>
      </c>
      <c r="C345" t="s">
        <v>1686</v>
      </c>
      <c r="D345">
        <v>355</v>
      </c>
      <c r="E345">
        <v>119</v>
      </c>
      <c r="F345">
        <v>0</v>
      </c>
      <c r="G345">
        <v>968</v>
      </c>
      <c r="H345" t="s">
        <v>398</v>
      </c>
      <c r="I345">
        <v>40000</v>
      </c>
      <c r="J345">
        <v>23014504</v>
      </c>
      <c r="K345" t="s">
        <v>1687</v>
      </c>
      <c r="L345" t="s">
        <v>42</v>
      </c>
      <c r="M345" t="s">
        <v>24519</v>
      </c>
      <c r="N345">
        <v>172707</v>
      </c>
      <c r="O345">
        <v>54031</v>
      </c>
      <c r="P345" t="s">
        <v>326</v>
      </c>
      <c r="Q345">
        <v>1</v>
      </c>
      <c r="R345" t="s">
        <v>1688</v>
      </c>
      <c r="S345" t="s">
        <v>1689</v>
      </c>
      <c r="T345">
        <v>462</v>
      </c>
      <c r="U345" t="s">
        <v>36</v>
      </c>
      <c r="V345" t="s">
        <v>53</v>
      </c>
      <c r="W345" t="s">
        <v>38</v>
      </c>
      <c r="X345" s="2">
        <v>100000000</v>
      </c>
      <c r="Y345">
        <v>2014</v>
      </c>
      <c r="Z345">
        <v>11000</v>
      </c>
      <c r="AA345">
        <v>6.3</v>
      </c>
      <c r="AB345">
        <v>2.35</v>
      </c>
      <c r="AC345">
        <v>37000</v>
      </c>
    </row>
    <row r="346" spans="1:29" x14ac:dyDescent="0.25">
      <c r="A346" t="str">
        <f t="shared" si="5"/>
        <v>tt0163025</v>
      </c>
      <c r="B346" t="s">
        <v>28</v>
      </c>
      <c r="C346" t="s">
        <v>756</v>
      </c>
      <c r="D346">
        <v>198</v>
      </c>
      <c r="E346">
        <v>92</v>
      </c>
      <c r="F346">
        <v>394</v>
      </c>
      <c r="G346">
        <v>527</v>
      </c>
      <c r="H346" t="s">
        <v>1690</v>
      </c>
      <c r="I346">
        <v>693</v>
      </c>
      <c r="J346">
        <v>181166115</v>
      </c>
      <c r="K346" t="s">
        <v>198</v>
      </c>
      <c r="L346" t="s">
        <v>1691</v>
      </c>
      <c r="M346" t="s">
        <v>24520</v>
      </c>
      <c r="N346">
        <v>219501</v>
      </c>
      <c r="O346">
        <v>2574</v>
      </c>
      <c r="P346" t="s">
        <v>1692</v>
      </c>
      <c r="Q346">
        <v>0</v>
      </c>
      <c r="R346" t="s">
        <v>1693</v>
      </c>
      <c r="S346" t="s">
        <v>1694</v>
      </c>
      <c r="T346">
        <v>1236</v>
      </c>
      <c r="U346" t="s">
        <v>36</v>
      </c>
      <c r="V346" t="s">
        <v>37</v>
      </c>
      <c r="W346" t="s">
        <v>38</v>
      </c>
      <c r="X346" s="2">
        <v>93000000</v>
      </c>
      <c r="Y346">
        <v>2001</v>
      </c>
      <c r="Z346">
        <v>595</v>
      </c>
      <c r="AA346">
        <v>5.9</v>
      </c>
      <c r="AB346">
        <v>1.85</v>
      </c>
      <c r="AC346">
        <v>0</v>
      </c>
    </row>
    <row r="347" spans="1:29" x14ac:dyDescent="0.25">
      <c r="A347" t="str">
        <f t="shared" si="5"/>
        <v>tt1318514</v>
      </c>
      <c r="B347" t="s">
        <v>28</v>
      </c>
      <c r="C347" t="s">
        <v>1695</v>
      </c>
      <c r="D347">
        <v>529</v>
      </c>
      <c r="E347">
        <v>105</v>
      </c>
      <c r="F347">
        <v>81</v>
      </c>
      <c r="G347">
        <v>779</v>
      </c>
      <c r="H347" t="s">
        <v>1696</v>
      </c>
      <c r="I347">
        <v>11000</v>
      </c>
      <c r="J347">
        <v>176740650</v>
      </c>
      <c r="K347" t="s">
        <v>1163</v>
      </c>
      <c r="L347" t="s">
        <v>73</v>
      </c>
      <c r="M347" t="s">
        <v>24521</v>
      </c>
      <c r="N347">
        <v>403836</v>
      </c>
      <c r="O347">
        <v>13118</v>
      </c>
      <c r="P347" t="s">
        <v>234</v>
      </c>
      <c r="Q347">
        <v>0</v>
      </c>
      <c r="R347" t="s">
        <v>1697</v>
      </c>
      <c r="S347" t="s">
        <v>1698</v>
      </c>
      <c r="T347">
        <v>646</v>
      </c>
      <c r="U347" t="s">
        <v>36</v>
      </c>
      <c r="V347" t="s">
        <v>37</v>
      </c>
      <c r="W347" t="s">
        <v>38</v>
      </c>
      <c r="X347" s="2">
        <v>93000000</v>
      </c>
      <c r="Y347">
        <v>2011</v>
      </c>
      <c r="Z347">
        <v>1000</v>
      </c>
      <c r="AA347">
        <v>7.6</v>
      </c>
      <c r="AB347">
        <v>2.35</v>
      </c>
      <c r="AC347">
        <v>47000</v>
      </c>
    </row>
    <row r="348" spans="1:29" x14ac:dyDescent="0.25">
      <c r="A348" t="str">
        <f t="shared" si="5"/>
        <v>tt0416236</v>
      </c>
      <c r="B348" t="s">
        <v>28</v>
      </c>
      <c r="C348" t="s">
        <v>1699</v>
      </c>
      <c r="D348">
        <v>198</v>
      </c>
      <c r="E348">
        <v>107</v>
      </c>
      <c r="F348">
        <v>70</v>
      </c>
      <c r="G348">
        <v>330</v>
      </c>
      <c r="H348" t="s">
        <v>1700</v>
      </c>
      <c r="I348">
        <v>770</v>
      </c>
      <c r="J348">
        <v>71148699</v>
      </c>
      <c r="K348" t="s">
        <v>175</v>
      </c>
      <c r="L348" t="s">
        <v>810</v>
      </c>
      <c r="M348" t="s">
        <v>24522</v>
      </c>
      <c r="N348">
        <v>68935</v>
      </c>
      <c r="O348">
        <v>1614</v>
      </c>
      <c r="P348" t="s">
        <v>1701</v>
      </c>
      <c r="Q348">
        <v>0</v>
      </c>
      <c r="R348" t="s">
        <v>1702</v>
      </c>
      <c r="S348" t="s">
        <v>1703</v>
      </c>
      <c r="T348">
        <v>125</v>
      </c>
      <c r="U348" t="s">
        <v>36</v>
      </c>
      <c r="V348" t="s">
        <v>37</v>
      </c>
      <c r="W348" t="s">
        <v>86</v>
      </c>
      <c r="X348" s="2">
        <v>90000000</v>
      </c>
      <c r="Y348">
        <v>2008</v>
      </c>
      <c r="Z348">
        <v>419</v>
      </c>
      <c r="AA348">
        <v>6.6</v>
      </c>
      <c r="AB348">
        <v>2.35</v>
      </c>
      <c r="AC348">
        <v>0</v>
      </c>
    </row>
    <row r="349" spans="1:29" x14ac:dyDescent="0.25">
      <c r="A349" t="str">
        <f t="shared" si="5"/>
        <v>tt1606378</v>
      </c>
      <c r="B349" t="s">
        <v>28</v>
      </c>
      <c r="C349" t="s">
        <v>1704</v>
      </c>
      <c r="D349">
        <v>412</v>
      </c>
      <c r="E349">
        <v>101</v>
      </c>
      <c r="F349">
        <v>212</v>
      </c>
      <c r="G349">
        <v>476</v>
      </c>
      <c r="H349" t="s">
        <v>1705</v>
      </c>
      <c r="I349">
        <v>13000</v>
      </c>
      <c r="J349">
        <v>67344392</v>
      </c>
      <c r="K349" t="s">
        <v>56</v>
      </c>
      <c r="L349" t="s">
        <v>826</v>
      </c>
      <c r="M349" t="s">
        <v>24523</v>
      </c>
      <c r="N349">
        <v>165618</v>
      </c>
      <c r="O349">
        <v>15481</v>
      </c>
      <c r="P349" t="s">
        <v>1706</v>
      </c>
      <c r="Q349">
        <v>2</v>
      </c>
      <c r="R349" t="s">
        <v>1707</v>
      </c>
      <c r="S349" t="s">
        <v>1708</v>
      </c>
      <c r="T349">
        <v>503</v>
      </c>
      <c r="U349" t="s">
        <v>36</v>
      </c>
      <c r="V349" t="s">
        <v>37</v>
      </c>
      <c r="W349" t="s">
        <v>499</v>
      </c>
      <c r="X349" s="2">
        <v>92000000</v>
      </c>
      <c r="Y349">
        <v>2013</v>
      </c>
      <c r="Z349">
        <v>787</v>
      </c>
      <c r="AA349">
        <v>5.3</v>
      </c>
      <c r="AB349">
        <v>1.85</v>
      </c>
      <c r="AC349">
        <v>66000</v>
      </c>
    </row>
    <row r="350" spans="1:29" x14ac:dyDescent="0.25">
      <c r="A350" t="str">
        <f t="shared" si="5"/>
        <v>tt0318974</v>
      </c>
      <c r="B350" t="s">
        <v>28</v>
      </c>
      <c r="C350" t="s">
        <v>1709</v>
      </c>
      <c r="D350">
        <v>106</v>
      </c>
      <c r="E350">
        <v>137</v>
      </c>
      <c r="F350">
        <v>102</v>
      </c>
      <c r="G350">
        <v>877</v>
      </c>
      <c r="H350" t="s">
        <v>1190</v>
      </c>
      <c r="I350">
        <v>2000</v>
      </c>
      <c r="J350">
        <v>22406362</v>
      </c>
      <c r="K350" t="s">
        <v>1710</v>
      </c>
      <c r="L350" t="s">
        <v>458</v>
      </c>
      <c r="M350" t="s">
        <v>24524</v>
      </c>
      <c r="N350">
        <v>16832</v>
      </c>
      <c r="O350">
        <v>5780</v>
      </c>
      <c r="P350" t="s">
        <v>1000</v>
      </c>
      <c r="Q350">
        <v>0</v>
      </c>
      <c r="R350" t="s">
        <v>1711</v>
      </c>
      <c r="S350" t="s">
        <v>1712</v>
      </c>
      <c r="T350">
        <v>267</v>
      </c>
      <c r="U350" t="s">
        <v>36</v>
      </c>
      <c r="V350" t="s">
        <v>37</v>
      </c>
      <c r="W350" t="s">
        <v>38</v>
      </c>
      <c r="X350" s="2">
        <v>107000000</v>
      </c>
      <c r="Y350">
        <v>2004</v>
      </c>
      <c r="Z350">
        <v>973</v>
      </c>
      <c r="AA350">
        <v>6</v>
      </c>
      <c r="AB350">
        <v>2.35</v>
      </c>
      <c r="AC350">
        <v>701</v>
      </c>
    </row>
    <row r="351" spans="1:29" x14ac:dyDescent="0.25">
      <c r="A351" t="str">
        <f t="shared" si="5"/>
        <v>tt0317705</v>
      </c>
      <c r="B351" t="s">
        <v>28</v>
      </c>
      <c r="C351" t="s">
        <v>515</v>
      </c>
      <c r="D351">
        <v>283</v>
      </c>
      <c r="E351">
        <v>115</v>
      </c>
      <c r="F351">
        <v>663</v>
      </c>
      <c r="G351">
        <v>55</v>
      </c>
      <c r="H351" t="s">
        <v>1713</v>
      </c>
      <c r="I351">
        <v>1000</v>
      </c>
      <c r="J351">
        <v>261437578</v>
      </c>
      <c r="K351" t="s">
        <v>1714</v>
      </c>
      <c r="L351" t="s">
        <v>1715</v>
      </c>
      <c r="M351" t="s">
        <v>24525</v>
      </c>
      <c r="N351">
        <v>479166</v>
      </c>
      <c r="O351">
        <v>1901</v>
      </c>
      <c r="P351" t="s">
        <v>1716</v>
      </c>
      <c r="Q351">
        <v>0</v>
      </c>
      <c r="R351" t="s">
        <v>1717</v>
      </c>
      <c r="S351" t="s">
        <v>1718</v>
      </c>
      <c r="T351">
        <v>815</v>
      </c>
      <c r="U351" t="s">
        <v>36</v>
      </c>
      <c r="V351" t="s">
        <v>37</v>
      </c>
      <c r="W351" t="s">
        <v>86</v>
      </c>
      <c r="X351" s="2">
        <v>92000000</v>
      </c>
      <c r="Y351">
        <v>2004</v>
      </c>
      <c r="Z351">
        <v>723</v>
      </c>
      <c r="AA351">
        <v>8</v>
      </c>
      <c r="AB351">
        <v>2.35</v>
      </c>
      <c r="AC351">
        <v>0</v>
      </c>
    </row>
    <row r="352" spans="1:29" x14ac:dyDescent="0.25">
      <c r="A352" t="str">
        <f t="shared" si="5"/>
        <v>tt0112760</v>
      </c>
      <c r="B352" t="s">
        <v>28</v>
      </c>
      <c r="C352" t="s">
        <v>1719</v>
      </c>
      <c r="D352">
        <v>61</v>
      </c>
      <c r="E352">
        <v>124</v>
      </c>
      <c r="F352">
        <v>212</v>
      </c>
      <c r="G352">
        <v>810</v>
      </c>
      <c r="H352" t="s">
        <v>109</v>
      </c>
      <c r="I352">
        <v>1000</v>
      </c>
      <c r="J352">
        <v>11000000</v>
      </c>
      <c r="K352" t="s">
        <v>1359</v>
      </c>
      <c r="L352" t="s">
        <v>1720</v>
      </c>
      <c r="M352" t="s">
        <v>24526</v>
      </c>
      <c r="N352">
        <v>21102</v>
      </c>
      <c r="O352">
        <v>3611</v>
      </c>
      <c r="P352" t="s">
        <v>1721</v>
      </c>
      <c r="Q352">
        <v>3</v>
      </c>
      <c r="R352" t="s">
        <v>1722</v>
      </c>
      <c r="S352" t="s">
        <v>1723</v>
      </c>
      <c r="T352">
        <v>169</v>
      </c>
      <c r="U352" t="s">
        <v>36</v>
      </c>
      <c r="V352" t="s">
        <v>37</v>
      </c>
      <c r="W352" t="s">
        <v>38</v>
      </c>
      <c r="X352" s="2">
        <v>98000000</v>
      </c>
      <c r="Y352">
        <v>1995</v>
      </c>
      <c r="Z352">
        <v>903</v>
      </c>
      <c r="AA352">
        <v>5.6</v>
      </c>
      <c r="AB352">
        <v>2.35</v>
      </c>
      <c r="AC352">
        <v>1000</v>
      </c>
    </row>
    <row r="353" spans="1:29" x14ac:dyDescent="0.25">
      <c r="A353" t="str">
        <f t="shared" si="5"/>
        <v>tt0814255</v>
      </c>
      <c r="B353" t="s">
        <v>28</v>
      </c>
      <c r="C353" t="s">
        <v>1051</v>
      </c>
      <c r="D353">
        <v>217</v>
      </c>
      <c r="E353">
        <v>118</v>
      </c>
      <c r="F353">
        <v>0</v>
      </c>
      <c r="G353">
        <v>1000</v>
      </c>
      <c r="H353" t="s">
        <v>830</v>
      </c>
      <c r="I353">
        <v>8000</v>
      </c>
      <c r="J353">
        <v>88761720</v>
      </c>
      <c r="K353" t="s">
        <v>175</v>
      </c>
      <c r="L353" t="s">
        <v>1014</v>
      </c>
      <c r="M353" t="s">
        <v>24527</v>
      </c>
      <c r="N353">
        <v>141179</v>
      </c>
      <c r="O353">
        <v>14024</v>
      </c>
      <c r="P353" t="s">
        <v>689</v>
      </c>
      <c r="Q353">
        <v>0</v>
      </c>
      <c r="R353" t="s">
        <v>1724</v>
      </c>
      <c r="S353" t="s">
        <v>1725</v>
      </c>
      <c r="T353">
        <v>419</v>
      </c>
      <c r="U353" t="s">
        <v>36</v>
      </c>
      <c r="V353" t="s">
        <v>53</v>
      </c>
      <c r="W353" t="s">
        <v>86</v>
      </c>
      <c r="X353" s="2">
        <v>95000000</v>
      </c>
      <c r="Y353">
        <v>2010</v>
      </c>
      <c r="Z353">
        <v>3000</v>
      </c>
      <c r="AA353">
        <v>5.9</v>
      </c>
      <c r="AB353">
        <v>2.35</v>
      </c>
      <c r="AC353">
        <v>9000</v>
      </c>
    </row>
    <row r="354" spans="1:29" x14ac:dyDescent="0.25">
      <c r="A354" t="str">
        <f t="shared" si="5"/>
        <v>tt0119654</v>
      </c>
      <c r="B354" t="s">
        <v>28</v>
      </c>
      <c r="C354" t="s">
        <v>143</v>
      </c>
      <c r="D354">
        <v>175</v>
      </c>
      <c r="E354">
        <v>98</v>
      </c>
      <c r="F354">
        <v>188</v>
      </c>
      <c r="G354">
        <v>602</v>
      </c>
      <c r="H354" t="s">
        <v>765</v>
      </c>
      <c r="I354">
        <v>10000</v>
      </c>
      <c r="J354">
        <v>250147615</v>
      </c>
      <c r="K354" t="s">
        <v>1726</v>
      </c>
      <c r="L354" t="s">
        <v>146</v>
      </c>
      <c r="M354" t="s">
        <v>24528</v>
      </c>
      <c r="N354">
        <v>403014</v>
      </c>
      <c r="O354">
        <v>12998</v>
      </c>
      <c r="P354" t="s">
        <v>1727</v>
      </c>
      <c r="Q354">
        <v>0</v>
      </c>
      <c r="R354" t="s">
        <v>1728</v>
      </c>
      <c r="S354" t="s">
        <v>1729</v>
      </c>
      <c r="T354">
        <v>289</v>
      </c>
      <c r="U354" t="s">
        <v>36</v>
      </c>
      <c r="V354" t="s">
        <v>37</v>
      </c>
      <c r="W354" t="s">
        <v>38</v>
      </c>
      <c r="X354" s="2">
        <v>90000000</v>
      </c>
      <c r="Y354">
        <v>1997</v>
      </c>
      <c r="Z354">
        <v>826</v>
      </c>
      <c r="AA354">
        <v>7.3</v>
      </c>
      <c r="AB354">
        <v>1.85</v>
      </c>
      <c r="AC354">
        <v>0</v>
      </c>
    </row>
    <row r="355" spans="1:29" x14ac:dyDescent="0.25">
      <c r="A355" t="str">
        <f t="shared" si="5"/>
        <v>tt0120363</v>
      </c>
      <c r="B355" t="s">
        <v>28</v>
      </c>
      <c r="C355" t="s">
        <v>264</v>
      </c>
      <c r="D355">
        <v>191</v>
      </c>
      <c r="E355">
        <v>82</v>
      </c>
      <c r="F355">
        <v>487</v>
      </c>
      <c r="G355">
        <v>967</v>
      </c>
      <c r="H355" t="s">
        <v>277</v>
      </c>
      <c r="I355">
        <v>15000</v>
      </c>
      <c r="J355">
        <v>245823397</v>
      </c>
      <c r="K355" t="s">
        <v>235</v>
      </c>
      <c r="L355" t="s">
        <v>278</v>
      </c>
      <c r="M355" t="s">
        <v>24529</v>
      </c>
      <c r="N355">
        <v>385871</v>
      </c>
      <c r="O355">
        <v>21275</v>
      </c>
      <c r="P355" t="s">
        <v>839</v>
      </c>
      <c r="Q355">
        <v>2</v>
      </c>
      <c r="R355" t="s">
        <v>1730</v>
      </c>
      <c r="S355" t="s">
        <v>1731</v>
      </c>
      <c r="T355">
        <v>515</v>
      </c>
      <c r="U355" t="s">
        <v>36</v>
      </c>
      <c r="V355" t="s">
        <v>37</v>
      </c>
      <c r="W355" t="s">
        <v>240</v>
      </c>
      <c r="X355" s="2">
        <v>90000000</v>
      </c>
      <c r="Y355">
        <v>1999</v>
      </c>
      <c r="Z355">
        <v>1000</v>
      </c>
      <c r="AA355">
        <v>7.9</v>
      </c>
      <c r="AB355">
        <v>1.85</v>
      </c>
      <c r="AC355">
        <v>0</v>
      </c>
    </row>
    <row r="356" spans="1:29" x14ac:dyDescent="0.25">
      <c r="A356" t="str">
        <f t="shared" si="5"/>
        <v>tt0477080</v>
      </c>
      <c r="B356" t="s">
        <v>28</v>
      </c>
      <c r="C356" t="s">
        <v>1449</v>
      </c>
      <c r="D356">
        <v>316</v>
      </c>
      <c r="E356">
        <v>98</v>
      </c>
      <c r="F356">
        <v>12000</v>
      </c>
      <c r="G356">
        <v>1000</v>
      </c>
      <c r="H356" t="s">
        <v>830</v>
      </c>
      <c r="I356">
        <v>18000</v>
      </c>
      <c r="J356">
        <v>81557479</v>
      </c>
      <c r="K356" t="s">
        <v>56</v>
      </c>
      <c r="L356" t="s">
        <v>1439</v>
      </c>
      <c r="M356" t="s">
        <v>24530</v>
      </c>
      <c r="N356">
        <v>149947</v>
      </c>
      <c r="O356">
        <v>25780</v>
      </c>
      <c r="P356" t="s">
        <v>1732</v>
      </c>
      <c r="Q356">
        <v>1</v>
      </c>
      <c r="R356" t="s">
        <v>1733</v>
      </c>
      <c r="S356" t="s">
        <v>1734</v>
      </c>
      <c r="T356">
        <v>326</v>
      </c>
      <c r="U356" t="s">
        <v>36</v>
      </c>
      <c r="V356" t="s">
        <v>37</v>
      </c>
      <c r="W356" t="s">
        <v>38</v>
      </c>
      <c r="X356" s="2">
        <v>100000000</v>
      </c>
      <c r="Y356">
        <v>2010</v>
      </c>
      <c r="Z356">
        <v>3000</v>
      </c>
      <c r="AA356">
        <v>6.8</v>
      </c>
      <c r="AB356">
        <v>2.35</v>
      </c>
      <c r="AC356">
        <v>18000</v>
      </c>
    </row>
    <row r="357" spans="1:29" x14ac:dyDescent="0.25">
      <c r="A357" t="str">
        <f t="shared" si="5"/>
        <v>tt0266915</v>
      </c>
      <c r="B357" t="s">
        <v>28</v>
      </c>
      <c r="C357" t="s">
        <v>225</v>
      </c>
      <c r="D357">
        <v>127</v>
      </c>
      <c r="E357">
        <v>90</v>
      </c>
      <c r="F357">
        <v>420</v>
      </c>
      <c r="G357">
        <v>141</v>
      </c>
      <c r="H357" t="s">
        <v>1735</v>
      </c>
      <c r="I357">
        <v>191</v>
      </c>
      <c r="J357">
        <v>226138454</v>
      </c>
      <c r="K357" t="s">
        <v>362</v>
      </c>
      <c r="L357" t="s">
        <v>1736</v>
      </c>
      <c r="M357" t="s">
        <v>24531</v>
      </c>
      <c r="N357">
        <v>160440</v>
      </c>
      <c r="O357">
        <v>664</v>
      </c>
      <c r="P357" t="s">
        <v>1737</v>
      </c>
      <c r="Q357">
        <v>2</v>
      </c>
      <c r="R357" t="s">
        <v>1738</v>
      </c>
      <c r="S357" t="s">
        <v>1739</v>
      </c>
      <c r="T357">
        <v>394</v>
      </c>
      <c r="U357" t="s">
        <v>36</v>
      </c>
      <c r="V357" t="s">
        <v>37</v>
      </c>
      <c r="W357" t="s">
        <v>38</v>
      </c>
      <c r="X357" s="2">
        <v>90000000</v>
      </c>
      <c r="Y357">
        <v>2001</v>
      </c>
      <c r="Z357">
        <v>165</v>
      </c>
      <c r="AA357">
        <v>6.6</v>
      </c>
      <c r="AB357">
        <v>2.35</v>
      </c>
      <c r="AC357">
        <v>0</v>
      </c>
    </row>
    <row r="358" spans="1:29" x14ac:dyDescent="0.25">
      <c r="A358" t="str">
        <f t="shared" si="5"/>
        <v>tt0161081</v>
      </c>
      <c r="B358" t="s">
        <v>28</v>
      </c>
      <c r="C358" t="s">
        <v>373</v>
      </c>
      <c r="D358">
        <v>185</v>
      </c>
      <c r="E358">
        <v>130</v>
      </c>
      <c r="F358">
        <v>0</v>
      </c>
      <c r="G358">
        <v>568</v>
      </c>
      <c r="H358" t="s">
        <v>1740</v>
      </c>
      <c r="I358">
        <v>11000</v>
      </c>
      <c r="J358">
        <v>155370362</v>
      </c>
      <c r="K358" t="s">
        <v>1741</v>
      </c>
      <c r="L358" t="s">
        <v>336</v>
      </c>
      <c r="M358" t="s">
        <v>24532</v>
      </c>
      <c r="N358">
        <v>98403</v>
      </c>
      <c r="O358">
        <v>12890</v>
      </c>
      <c r="P358" t="s">
        <v>1742</v>
      </c>
      <c r="Q358">
        <v>0</v>
      </c>
      <c r="R358" t="s">
        <v>1743</v>
      </c>
      <c r="S358" t="s">
        <v>1744</v>
      </c>
      <c r="T358">
        <v>683</v>
      </c>
      <c r="U358" t="s">
        <v>36</v>
      </c>
      <c r="V358" t="s">
        <v>37</v>
      </c>
      <c r="W358" t="s">
        <v>38</v>
      </c>
      <c r="X358" s="2">
        <v>100000000</v>
      </c>
      <c r="Y358">
        <v>2000</v>
      </c>
      <c r="Z358">
        <v>627</v>
      </c>
      <c r="AA358">
        <v>6.6</v>
      </c>
      <c r="AB358">
        <v>2.35</v>
      </c>
      <c r="AC358">
        <v>0</v>
      </c>
    </row>
    <row r="359" spans="1:29" x14ac:dyDescent="0.25">
      <c r="A359" t="str">
        <f t="shared" si="5"/>
        <v>tt0844471</v>
      </c>
      <c r="B359" t="s">
        <v>28</v>
      </c>
      <c r="C359" t="s">
        <v>1745</v>
      </c>
      <c r="D359">
        <v>191</v>
      </c>
      <c r="E359">
        <v>90</v>
      </c>
      <c r="F359">
        <v>97</v>
      </c>
      <c r="G359">
        <v>56</v>
      </c>
      <c r="H359" t="s">
        <v>1563</v>
      </c>
      <c r="I359">
        <v>622</v>
      </c>
      <c r="J359">
        <v>124870275</v>
      </c>
      <c r="K359" t="s">
        <v>1746</v>
      </c>
      <c r="L359" t="s">
        <v>1747</v>
      </c>
      <c r="M359" t="s">
        <v>24533</v>
      </c>
      <c r="N359">
        <v>152601</v>
      </c>
      <c r="O359">
        <v>1227</v>
      </c>
      <c r="P359" t="s">
        <v>1748</v>
      </c>
      <c r="Q359">
        <v>1</v>
      </c>
      <c r="R359" t="s">
        <v>1749</v>
      </c>
      <c r="S359" t="s">
        <v>1750</v>
      </c>
      <c r="T359">
        <v>156</v>
      </c>
      <c r="U359" t="s">
        <v>36</v>
      </c>
      <c r="V359" t="s">
        <v>37</v>
      </c>
      <c r="W359" t="s">
        <v>86</v>
      </c>
      <c r="X359" s="2">
        <v>100000000</v>
      </c>
      <c r="Y359">
        <v>2009</v>
      </c>
      <c r="Z359">
        <v>526</v>
      </c>
      <c r="AA359">
        <v>7</v>
      </c>
      <c r="AB359">
        <v>2.35</v>
      </c>
      <c r="AC359">
        <v>0</v>
      </c>
    </row>
    <row r="360" spans="1:29" x14ac:dyDescent="0.25">
      <c r="A360" t="str">
        <f t="shared" si="5"/>
        <v>tt1080016</v>
      </c>
      <c r="B360" t="s">
        <v>28</v>
      </c>
      <c r="C360" t="s">
        <v>1071</v>
      </c>
      <c r="D360">
        <v>188</v>
      </c>
      <c r="E360">
        <v>94</v>
      </c>
      <c r="F360">
        <v>107</v>
      </c>
      <c r="G360">
        <v>117</v>
      </c>
      <c r="H360" t="s">
        <v>1751</v>
      </c>
      <c r="I360">
        <v>835</v>
      </c>
      <c r="J360">
        <v>196573705</v>
      </c>
      <c r="K360" t="s">
        <v>681</v>
      </c>
      <c r="L360" t="s">
        <v>1752</v>
      </c>
      <c r="M360" t="s">
        <v>24534</v>
      </c>
      <c r="N360">
        <v>166791</v>
      </c>
      <c r="O360">
        <v>1258</v>
      </c>
      <c r="P360" t="s">
        <v>1753</v>
      </c>
      <c r="Q360">
        <v>0</v>
      </c>
      <c r="R360" t="s">
        <v>1754</v>
      </c>
      <c r="S360" t="s">
        <v>1755</v>
      </c>
      <c r="T360">
        <v>132</v>
      </c>
      <c r="U360" t="s">
        <v>36</v>
      </c>
      <c r="V360" t="s">
        <v>37</v>
      </c>
      <c r="W360" t="s">
        <v>86</v>
      </c>
      <c r="X360" s="2">
        <v>90000000</v>
      </c>
      <c r="Y360">
        <v>2009</v>
      </c>
      <c r="Z360">
        <v>256</v>
      </c>
      <c r="AA360">
        <v>7</v>
      </c>
      <c r="AB360">
        <v>1.85</v>
      </c>
      <c r="AC360">
        <v>0</v>
      </c>
    </row>
    <row r="361" spans="1:29" x14ac:dyDescent="0.25">
      <c r="A361" t="str">
        <f t="shared" si="5"/>
        <v>tt0359950</v>
      </c>
      <c r="B361" t="s">
        <v>28</v>
      </c>
      <c r="C361" t="s">
        <v>1756</v>
      </c>
      <c r="D361">
        <v>362</v>
      </c>
      <c r="E361">
        <v>114</v>
      </c>
      <c r="F361">
        <v>0</v>
      </c>
      <c r="G361">
        <v>423</v>
      </c>
      <c r="H361" t="s">
        <v>1757</v>
      </c>
      <c r="I361">
        <v>3000</v>
      </c>
      <c r="J361">
        <v>58229120</v>
      </c>
      <c r="K361" t="s">
        <v>1758</v>
      </c>
      <c r="L361" t="s">
        <v>1288</v>
      </c>
      <c r="M361" t="s">
        <v>24535</v>
      </c>
      <c r="N361">
        <v>236421</v>
      </c>
      <c r="O361">
        <v>5095</v>
      </c>
      <c r="P361" t="s">
        <v>1759</v>
      </c>
      <c r="Q361">
        <v>1</v>
      </c>
      <c r="R361" t="s">
        <v>1760</v>
      </c>
      <c r="S361" t="s">
        <v>1761</v>
      </c>
      <c r="T361">
        <v>515</v>
      </c>
      <c r="U361" t="s">
        <v>36</v>
      </c>
      <c r="V361" t="s">
        <v>37</v>
      </c>
      <c r="W361" t="s">
        <v>86</v>
      </c>
      <c r="X361" s="2">
        <v>90000000</v>
      </c>
      <c r="Y361">
        <v>2013</v>
      </c>
      <c r="Z361">
        <v>806</v>
      </c>
      <c r="AA361">
        <v>7.3</v>
      </c>
      <c r="AB361">
        <v>2.35</v>
      </c>
      <c r="AC361">
        <v>70000</v>
      </c>
    </row>
    <row r="362" spans="1:29" x14ac:dyDescent="0.25">
      <c r="A362" t="str">
        <f t="shared" si="5"/>
        <v>tt0160127</v>
      </c>
      <c r="B362" t="s">
        <v>28</v>
      </c>
      <c r="C362" t="s">
        <v>282</v>
      </c>
      <c r="D362">
        <v>181</v>
      </c>
      <c r="E362">
        <v>94</v>
      </c>
      <c r="F362">
        <v>368</v>
      </c>
      <c r="G362">
        <v>466</v>
      </c>
      <c r="H362" t="s">
        <v>1762</v>
      </c>
      <c r="I362">
        <v>13000</v>
      </c>
      <c r="J362">
        <v>125305545</v>
      </c>
      <c r="K362" t="s">
        <v>1763</v>
      </c>
      <c r="L362" t="s">
        <v>467</v>
      </c>
      <c r="M362" t="s">
        <v>24536</v>
      </c>
      <c r="N362">
        <v>145350</v>
      </c>
      <c r="O362">
        <v>15419</v>
      </c>
      <c r="P362" t="s">
        <v>1764</v>
      </c>
      <c r="Q362">
        <v>0</v>
      </c>
      <c r="R362" t="s">
        <v>1765</v>
      </c>
      <c r="S362" t="s">
        <v>1766</v>
      </c>
      <c r="T362">
        <v>643</v>
      </c>
      <c r="U362" t="s">
        <v>36</v>
      </c>
      <c r="V362" t="s">
        <v>37</v>
      </c>
      <c r="W362" t="s">
        <v>38</v>
      </c>
      <c r="X362" s="2">
        <v>92000000</v>
      </c>
      <c r="Y362">
        <v>2000</v>
      </c>
      <c r="Z362">
        <v>1000</v>
      </c>
      <c r="AA362">
        <v>5.5</v>
      </c>
      <c r="AB362">
        <v>2.35</v>
      </c>
      <c r="AC362">
        <v>0</v>
      </c>
    </row>
    <row r="363" spans="1:29" x14ac:dyDescent="0.25">
      <c r="A363" t="str">
        <f t="shared" si="5"/>
        <v>tt0407887</v>
      </c>
      <c r="B363" t="s">
        <v>28</v>
      </c>
      <c r="C363" t="s">
        <v>416</v>
      </c>
      <c r="D363">
        <v>352</v>
      </c>
      <c r="E363">
        <v>151</v>
      </c>
      <c r="F363">
        <v>17000</v>
      </c>
      <c r="G363">
        <v>1000</v>
      </c>
      <c r="H363" t="s">
        <v>974</v>
      </c>
      <c r="I363">
        <v>29000</v>
      </c>
      <c r="J363">
        <v>132373442</v>
      </c>
      <c r="K363" t="s">
        <v>1767</v>
      </c>
      <c r="L363" t="s">
        <v>188</v>
      </c>
      <c r="M363" t="s">
        <v>24537</v>
      </c>
      <c r="N363">
        <v>873649</v>
      </c>
      <c r="O363">
        <v>45648</v>
      </c>
      <c r="P363" t="s">
        <v>335</v>
      </c>
      <c r="Q363">
        <v>0</v>
      </c>
      <c r="R363" t="s">
        <v>1768</v>
      </c>
      <c r="S363" t="s">
        <v>1769</v>
      </c>
      <c r="T363">
        <v>2054</v>
      </c>
      <c r="U363" t="s">
        <v>36</v>
      </c>
      <c r="V363" t="s">
        <v>37</v>
      </c>
      <c r="W363" t="s">
        <v>499</v>
      </c>
      <c r="X363" s="2">
        <v>90000000</v>
      </c>
      <c r="Y363">
        <v>2006</v>
      </c>
      <c r="Z363">
        <v>13000</v>
      </c>
      <c r="AA363">
        <v>8.5</v>
      </c>
      <c r="AB363">
        <v>2.35</v>
      </c>
      <c r="AC363">
        <v>29000</v>
      </c>
    </row>
    <row r="364" spans="1:29" x14ac:dyDescent="0.25">
      <c r="A364" t="str">
        <f t="shared" si="5"/>
        <v>tt0120762</v>
      </c>
      <c r="B364" t="s">
        <v>28</v>
      </c>
      <c r="C364" t="s">
        <v>1770</v>
      </c>
      <c r="D364">
        <v>143</v>
      </c>
      <c r="E364">
        <v>88</v>
      </c>
      <c r="F364">
        <v>7</v>
      </c>
      <c r="G364">
        <v>484</v>
      </c>
      <c r="H364" t="s">
        <v>1771</v>
      </c>
      <c r="I364">
        <v>2000</v>
      </c>
      <c r="J364">
        <v>120618403</v>
      </c>
      <c r="K364" t="s">
        <v>1772</v>
      </c>
      <c r="L364" t="s">
        <v>912</v>
      </c>
      <c r="M364" t="s">
        <v>24538</v>
      </c>
      <c r="N364">
        <v>171792</v>
      </c>
      <c r="O364">
        <v>4478</v>
      </c>
      <c r="P364" t="s">
        <v>1773</v>
      </c>
      <c r="Q364">
        <v>0</v>
      </c>
      <c r="R364" t="s">
        <v>1774</v>
      </c>
      <c r="S364" t="s">
        <v>1775</v>
      </c>
      <c r="T364">
        <v>222</v>
      </c>
      <c r="U364" t="s">
        <v>36</v>
      </c>
      <c r="V364" t="s">
        <v>37</v>
      </c>
      <c r="W364" t="s">
        <v>240</v>
      </c>
      <c r="X364" s="2">
        <v>90000000</v>
      </c>
      <c r="Y364">
        <v>1998</v>
      </c>
      <c r="Z364">
        <v>500</v>
      </c>
      <c r="AA364">
        <v>7.5</v>
      </c>
      <c r="AB364">
        <v>1.66</v>
      </c>
      <c r="AC364">
        <v>12000</v>
      </c>
    </row>
    <row r="365" spans="1:29" x14ac:dyDescent="0.25">
      <c r="A365" t="str">
        <f t="shared" si="5"/>
        <v>tt0942385</v>
      </c>
      <c r="B365" t="s">
        <v>28</v>
      </c>
      <c r="C365" t="s">
        <v>1756</v>
      </c>
      <c r="D365">
        <v>308</v>
      </c>
      <c r="E365">
        <v>121</v>
      </c>
      <c r="F365">
        <v>0</v>
      </c>
      <c r="G365">
        <v>918</v>
      </c>
      <c r="H365" t="s">
        <v>689</v>
      </c>
      <c r="I365">
        <v>21000</v>
      </c>
      <c r="J365">
        <v>110416702</v>
      </c>
      <c r="K365" t="s">
        <v>1776</v>
      </c>
      <c r="L365" t="s">
        <v>88</v>
      </c>
      <c r="M365" t="s">
        <v>24539</v>
      </c>
      <c r="N365">
        <v>307539</v>
      </c>
      <c r="O365">
        <v>23484</v>
      </c>
      <c r="P365" t="s">
        <v>1777</v>
      </c>
      <c r="Q365">
        <v>3</v>
      </c>
      <c r="R365" t="s">
        <v>1778</v>
      </c>
      <c r="S365" t="s">
        <v>1779</v>
      </c>
      <c r="T365">
        <v>577</v>
      </c>
      <c r="U365" t="s">
        <v>36</v>
      </c>
      <c r="V365" t="s">
        <v>37</v>
      </c>
      <c r="W365" t="s">
        <v>499</v>
      </c>
      <c r="X365" s="2">
        <v>92000000</v>
      </c>
      <c r="Y365">
        <v>2008</v>
      </c>
      <c r="Z365">
        <v>1000</v>
      </c>
      <c r="AA365">
        <v>7</v>
      </c>
      <c r="AB365">
        <v>2.35</v>
      </c>
      <c r="AC365">
        <v>0</v>
      </c>
    </row>
    <row r="366" spans="1:29" x14ac:dyDescent="0.25">
      <c r="A366" t="str">
        <f t="shared" si="5"/>
        <v>tt1568346</v>
      </c>
      <c r="B366" t="s">
        <v>28</v>
      </c>
      <c r="C366" t="s">
        <v>583</v>
      </c>
      <c r="D366">
        <v>517</v>
      </c>
      <c r="E366">
        <v>158</v>
      </c>
      <c r="F366">
        <v>21000</v>
      </c>
      <c r="G366">
        <v>585</v>
      </c>
      <c r="H366" t="s">
        <v>1780</v>
      </c>
      <c r="I366">
        <v>18000</v>
      </c>
      <c r="J366">
        <v>102515793</v>
      </c>
      <c r="K366" t="s">
        <v>1781</v>
      </c>
      <c r="L366" t="s">
        <v>376</v>
      </c>
      <c r="M366" t="s">
        <v>24540</v>
      </c>
      <c r="N366">
        <v>330152</v>
      </c>
      <c r="O366">
        <v>20388</v>
      </c>
      <c r="P366" t="s">
        <v>1782</v>
      </c>
      <c r="Q366">
        <v>1</v>
      </c>
      <c r="R366" t="s">
        <v>1783</v>
      </c>
      <c r="S366" t="s">
        <v>1784</v>
      </c>
      <c r="T366">
        <v>632</v>
      </c>
      <c r="U366" t="s">
        <v>36</v>
      </c>
      <c r="V366" t="s">
        <v>37</v>
      </c>
      <c r="W366" t="s">
        <v>499</v>
      </c>
      <c r="X366" s="2">
        <v>90000000</v>
      </c>
      <c r="Y366">
        <v>2011</v>
      </c>
      <c r="Z366">
        <v>1000</v>
      </c>
      <c r="AA366">
        <v>7.8</v>
      </c>
      <c r="AB366">
        <v>2.35</v>
      </c>
      <c r="AC366">
        <v>54000</v>
      </c>
    </row>
    <row r="367" spans="1:29" x14ac:dyDescent="0.25">
      <c r="A367" t="str">
        <f t="shared" si="5"/>
        <v>tt0112864</v>
      </c>
      <c r="B367" t="s">
        <v>28</v>
      </c>
      <c r="C367" t="s">
        <v>1098</v>
      </c>
      <c r="D367">
        <v>148</v>
      </c>
      <c r="E367">
        <v>128</v>
      </c>
      <c r="F367">
        <v>323</v>
      </c>
      <c r="G367">
        <v>489</v>
      </c>
      <c r="H367" t="s">
        <v>1785</v>
      </c>
      <c r="I367">
        <v>13000</v>
      </c>
      <c r="J367">
        <v>100012500</v>
      </c>
      <c r="K367" t="s">
        <v>48</v>
      </c>
      <c r="L367" t="s">
        <v>826</v>
      </c>
      <c r="M367" t="s">
        <v>24541</v>
      </c>
      <c r="N367">
        <v>299258</v>
      </c>
      <c r="O367">
        <v>14274</v>
      </c>
      <c r="P367" t="s">
        <v>1786</v>
      </c>
      <c r="Q367">
        <v>1</v>
      </c>
      <c r="R367" t="s">
        <v>1787</v>
      </c>
      <c r="S367" t="s">
        <v>1788</v>
      </c>
      <c r="T367">
        <v>346</v>
      </c>
      <c r="U367" t="s">
        <v>36</v>
      </c>
      <c r="V367" t="s">
        <v>37</v>
      </c>
      <c r="W367" t="s">
        <v>499</v>
      </c>
      <c r="X367" s="2">
        <v>90000000</v>
      </c>
      <c r="Y367">
        <v>1995</v>
      </c>
      <c r="Z367">
        <v>559</v>
      </c>
      <c r="AA367">
        <v>7.6</v>
      </c>
      <c r="AB367">
        <v>2.35</v>
      </c>
      <c r="AC367">
        <v>0</v>
      </c>
    </row>
    <row r="368" spans="1:29" x14ac:dyDescent="0.25">
      <c r="A368" t="str">
        <f t="shared" si="5"/>
        <v>tt0988045</v>
      </c>
      <c r="B368" t="s">
        <v>28</v>
      </c>
      <c r="C368" t="s">
        <v>1084</v>
      </c>
      <c r="D368">
        <v>415</v>
      </c>
      <c r="E368">
        <v>128</v>
      </c>
      <c r="F368">
        <v>0</v>
      </c>
      <c r="G368">
        <v>727</v>
      </c>
      <c r="H368" t="s">
        <v>309</v>
      </c>
      <c r="I368">
        <v>21000</v>
      </c>
      <c r="J368">
        <v>209019489</v>
      </c>
      <c r="K368" t="s">
        <v>1085</v>
      </c>
      <c r="L368" t="s">
        <v>88</v>
      </c>
      <c r="M368" t="s">
        <v>24542</v>
      </c>
      <c r="N368">
        <v>477300</v>
      </c>
      <c r="O368">
        <v>23996</v>
      </c>
      <c r="P368" t="s">
        <v>1789</v>
      </c>
      <c r="Q368">
        <v>3</v>
      </c>
      <c r="R368" t="s">
        <v>1790</v>
      </c>
      <c r="S368" t="s">
        <v>1791</v>
      </c>
      <c r="T368">
        <v>621</v>
      </c>
      <c r="U368" t="s">
        <v>36</v>
      </c>
      <c r="V368" t="s">
        <v>37</v>
      </c>
      <c r="W368" t="s">
        <v>38</v>
      </c>
      <c r="X368" s="2">
        <v>90000000</v>
      </c>
      <c r="Y368">
        <v>2009</v>
      </c>
      <c r="Z368">
        <v>979</v>
      </c>
      <c r="AA368">
        <v>7.6</v>
      </c>
      <c r="AB368">
        <v>1.85</v>
      </c>
      <c r="AC368">
        <v>20000</v>
      </c>
    </row>
    <row r="369" spans="1:29" x14ac:dyDescent="0.25">
      <c r="A369" t="str">
        <f t="shared" si="5"/>
        <v>tt2638144</v>
      </c>
      <c r="B369" t="s">
        <v>28</v>
      </c>
      <c r="C369" t="s">
        <v>1792</v>
      </c>
      <c r="D369">
        <v>1</v>
      </c>
      <c r="E369">
        <v>141</v>
      </c>
      <c r="F369">
        <v>335</v>
      </c>
      <c r="G369">
        <v>635</v>
      </c>
      <c r="H369" t="s">
        <v>721</v>
      </c>
      <c r="I369">
        <v>11000</v>
      </c>
      <c r="K369" t="s">
        <v>1793</v>
      </c>
      <c r="L369" t="s">
        <v>398</v>
      </c>
      <c r="M369" t="s">
        <v>24543</v>
      </c>
      <c r="N369">
        <v>57</v>
      </c>
      <c r="O369">
        <v>13379</v>
      </c>
      <c r="P369" t="s">
        <v>1346</v>
      </c>
      <c r="Q369">
        <v>2</v>
      </c>
      <c r="S369" t="s">
        <v>1794</v>
      </c>
      <c r="T369">
        <v>1</v>
      </c>
      <c r="U369" t="s">
        <v>36</v>
      </c>
      <c r="V369" t="s">
        <v>37</v>
      </c>
      <c r="W369" t="s">
        <v>38</v>
      </c>
      <c r="Y369">
        <v>2016</v>
      </c>
      <c r="Z369">
        <v>745</v>
      </c>
      <c r="AA369">
        <v>6.1</v>
      </c>
      <c r="AB369">
        <v>2.35</v>
      </c>
      <c r="AC369">
        <v>0</v>
      </c>
    </row>
    <row r="370" spans="1:29" x14ac:dyDescent="0.25">
      <c r="A370" t="str">
        <f t="shared" si="5"/>
        <v>tt0230011</v>
      </c>
      <c r="B370" t="s">
        <v>28</v>
      </c>
      <c r="C370" t="s">
        <v>1474</v>
      </c>
      <c r="D370">
        <v>146</v>
      </c>
      <c r="E370">
        <v>95</v>
      </c>
      <c r="F370">
        <v>21</v>
      </c>
      <c r="G370">
        <v>503</v>
      </c>
      <c r="H370" t="s">
        <v>1795</v>
      </c>
      <c r="I370">
        <v>12000</v>
      </c>
      <c r="J370">
        <v>84037039</v>
      </c>
      <c r="K370" t="s">
        <v>1796</v>
      </c>
      <c r="L370" t="s">
        <v>868</v>
      </c>
      <c r="M370" t="s">
        <v>24544</v>
      </c>
      <c r="N370">
        <v>72591</v>
      </c>
      <c r="O370">
        <v>15237</v>
      </c>
      <c r="P370" t="s">
        <v>1797</v>
      </c>
      <c r="Q370">
        <v>0</v>
      </c>
      <c r="R370" t="s">
        <v>1798</v>
      </c>
      <c r="S370" t="s">
        <v>1799</v>
      </c>
      <c r="T370">
        <v>289</v>
      </c>
      <c r="U370" t="s">
        <v>36</v>
      </c>
      <c r="V370" t="s">
        <v>37</v>
      </c>
      <c r="W370" t="s">
        <v>86</v>
      </c>
      <c r="X370" s="2">
        <v>120000000</v>
      </c>
      <c r="Y370">
        <v>2001</v>
      </c>
      <c r="Z370">
        <v>802</v>
      </c>
      <c r="AA370">
        <v>6.8</v>
      </c>
      <c r="AB370">
        <v>2.35</v>
      </c>
      <c r="AC370">
        <v>0</v>
      </c>
    </row>
    <row r="371" spans="1:29" x14ac:dyDescent="0.25">
      <c r="A371" t="str">
        <f t="shared" si="5"/>
        <v>tt2974918</v>
      </c>
      <c r="B371" t="s">
        <v>28</v>
      </c>
      <c r="C371" t="s">
        <v>1800</v>
      </c>
      <c r="D371">
        <v>70</v>
      </c>
      <c r="E371">
        <v>92</v>
      </c>
      <c r="F371">
        <v>12</v>
      </c>
      <c r="G371">
        <v>1000</v>
      </c>
      <c r="H371" t="s">
        <v>1801</v>
      </c>
      <c r="I371">
        <v>35000</v>
      </c>
      <c r="J371">
        <v>85884815</v>
      </c>
      <c r="K371" t="s">
        <v>1802</v>
      </c>
      <c r="L371" t="s">
        <v>1803</v>
      </c>
      <c r="M371" t="s">
        <v>24545</v>
      </c>
      <c r="N371">
        <v>9418</v>
      </c>
      <c r="O371">
        <v>38450</v>
      </c>
      <c r="P371" t="s">
        <v>1804</v>
      </c>
      <c r="Q371">
        <v>0</v>
      </c>
      <c r="R371" t="s">
        <v>1805</v>
      </c>
      <c r="S371" t="s">
        <v>1806</v>
      </c>
      <c r="T371">
        <v>53</v>
      </c>
      <c r="U371" t="s">
        <v>36</v>
      </c>
      <c r="V371" t="s">
        <v>37</v>
      </c>
      <c r="W371" t="s">
        <v>86</v>
      </c>
      <c r="X371" s="2">
        <v>90000000</v>
      </c>
      <c r="Y371">
        <v>2015</v>
      </c>
      <c r="Z371">
        <v>1000</v>
      </c>
      <c r="AA371">
        <v>5</v>
      </c>
      <c r="AB371">
        <v>1.85</v>
      </c>
      <c r="AC371">
        <v>0</v>
      </c>
    </row>
    <row r="372" spans="1:29" x14ac:dyDescent="0.25">
      <c r="A372" t="str">
        <f t="shared" si="5"/>
        <v>tt0985699</v>
      </c>
      <c r="B372" t="s">
        <v>28</v>
      </c>
      <c r="C372" t="s">
        <v>106</v>
      </c>
      <c r="D372">
        <v>269</v>
      </c>
      <c r="E372">
        <v>121</v>
      </c>
      <c r="F372">
        <v>0</v>
      </c>
      <c r="G372">
        <v>919</v>
      </c>
      <c r="H372" t="s">
        <v>122</v>
      </c>
      <c r="I372">
        <v>10000</v>
      </c>
      <c r="J372">
        <v>83077470</v>
      </c>
      <c r="K372" t="s">
        <v>1807</v>
      </c>
      <c r="L372" t="s">
        <v>447</v>
      </c>
      <c r="M372" t="s">
        <v>24546</v>
      </c>
      <c r="N372">
        <v>183247</v>
      </c>
      <c r="O372">
        <v>14165</v>
      </c>
      <c r="P372" t="s">
        <v>180</v>
      </c>
      <c r="Q372">
        <v>0</v>
      </c>
      <c r="R372" t="s">
        <v>1808</v>
      </c>
      <c r="S372" t="s">
        <v>1809</v>
      </c>
      <c r="T372">
        <v>440</v>
      </c>
      <c r="U372" t="s">
        <v>36</v>
      </c>
      <c r="V372" t="s">
        <v>37</v>
      </c>
      <c r="W372" t="s">
        <v>38</v>
      </c>
      <c r="X372" s="2">
        <v>75000000</v>
      </c>
      <c r="Y372">
        <v>2008</v>
      </c>
      <c r="Z372">
        <v>1000</v>
      </c>
      <c r="AA372">
        <v>7.1</v>
      </c>
      <c r="AB372">
        <v>1.85</v>
      </c>
      <c r="AC372">
        <v>0</v>
      </c>
    </row>
    <row r="373" spans="1:29" x14ac:dyDescent="0.25">
      <c r="A373" t="str">
        <f t="shared" si="5"/>
        <v>tt0960144</v>
      </c>
      <c r="B373" t="s">
        <v>28</v>
      </c>
      <c r="C373" t="s">
        <v>1810</v>
      </c>
      <c r="D373">
        <v>198</v>
      </c>
      <c r="E373">
        <v>113</v>
      </c>
      <c r="F373">
        <v>221</v>
      </c>
      <c r="G373">
        <v>503</v>
      </c>
      <c r="H373" t="s">
        <v>1811</v>
      </c>
      <c r="I373">
        <v>11000</v>
      </c>
      <c r="J373">
        <v>100018837</v>
      </c>
      <c r="K373" t="s">
        <v>1776</v>
      </c>
      <c r="L373" t="s">
        <v>1812</v>
      </c>
      <c r="M373" t="s">
        <v>24547</v>
      </c>
      <c r="N373">
        <v>156348</v>
      </c>
      <c r="O373">
        <v>13446</v>
      </c>
      <c r="P373" t="s">
        <v>1813</v>
      </c>
      <c r="Q373">
        <v>0</v>
      </c>
      <c r="R373" t="s">
        <v>1814</v>
      </c>
      <c r="S373" t="s">
        <v>1815</v>
      </c>
      <c r="T373">
        <v>380</v>
      </c>
      <c r="U373" t="s">
        <v>36</v>
      </c>
      <c r="V373" t="s">
        <v>37</v>
      </c>
      <c r="W373" t="s">
        <v>38</v>
      </c>
      <c r="X373" s="2">
        <v>90000000</v>
      </c>
      <c r="Y373">
        <v>2008</v>
      </c>
      <c r="Z373">
        <v>600</v>
      </c>
      <c r="AA373">
        <v>5.5</v>
      </c>
      <c r="AB373">
        <v>1.85</v>
      </c>
      <c r="AC373">
        <v>0</v>
      </c>
    </row>
    <row r="374" spans="1:29" x14ac:dyDescent="0.25">
      <c r="A374" t="str">
        <f t="shared" si="5"/>
        <v>tt2120120</v>
      </c>
      <c r="B374" t="s">
        <v>28</v>
      </c>
      <c r="C374" t="s">
        <v>1051</v>
      </c>
      <c r="D374">
        <v>253</v>
      </c>
      <c r="E374">
        <v>106</v>
      </c>
      <c r="F374">
        <v>0</v>
      </c>
      <c r="G374">
        <v>1000</v>
      </c>
      <c r="H374" t="s">
        <v>1812</v>
      </c>
      <c r="I374">
        <v>22000</v>
      </c>
      <c r="J374">
        <v>78747585</v>
      </c>
      <c r="K374" t="s">
        <v>1816</v>
      </c>
      <c r="L374" t="s">
        <v>132</v>
      </c>
      <c r="M374" t="s">
        <v>24548</v>
      </c>
      <c r="N374">
        <v>89770</v>
      </c>
      <c r="O374">
        <v>35367</v>
      </c>
      <c r="P374" t="s">
        <v>704</v>
      </c>
      <c r="Q374">
        <v>0</v>
      </c>
      <c r="R374" t="s">
        <v>1817</v>
      </c>
      <c r="S374" t="s">
        <v>1818</v>
      </c>
      <c r="T374">
        <v>342</v>
      </c>
      <c r="U374" t="s">
        <v>36</v>
      </c>
      <c r="V374" t="s">
        <v>37</v>
      </c>
      <c r="W374" t="s">
        <v>38</v>
      </c>
      <c r="X374" s="2">
        <v>88000000</v>
      </c>
      <c r="Y374">
        <v>2015</v>
      </c>
      <c r="Z374">
        <v>11000</v>
      </c>
      <c r="AA374">
        <v>5.6</v>
      </c>
      <c r="AB374">
        <v>2.35</v>
      </c>
      <c r="AC374">
        <v>39000</v>
      </c>
    </row>
    <row r="375" spans="1:29" x14ac:dyDescent="0.25">
      <c r="A375" t="str">
        <f t="shared" si="5"/>
        <v>tt0212720</v>
      </c>
      <c r="B375" t="s">
        <v>28</v>
      </c>
      <c r="C375" t="s">
        <v>334</v>
      </c>
      <c r="D375">
        <v>281</v>
      </c>
      <c r="E375">
        <v>146</v>
      </c>
      <c r="F375">
        <v>14000</v>
      </c>
      <c r="G375">
        <v>681</v>
      </c>
      <c r="H375" t="s">
        <v>165</v>
      </c>
      <c r="I375">
        <v>3000</v>
      </c>
      <c r="J375">
        <v>78616689</v>
      </c>
      <c r="K375" t="s">
        <v>562</v>
      </c>
      <c r="L375" t="s">
        <v>1819</v>
      </c>
      <c r="M375" t="s">
        <v>24549</v>
      </c>
      <c r="N375">
        <v>238747</v>
      </c>
      <c r="O375">
        <v>6217</v>
      </c>
      <c r="P375" t="s">
        <v>1820</v>
      </c>
      <c r="Q375">
        <v>0</v>
      </c>
      <c r="R375" t="s">
        <v>1821</v>
      </c>
      <c r="S375" t="s">
        <v>1822</v>
      </c>
      <c r="T375">
        <v>2153</v>
      </c>
      <c r="U375" t="s">
        <v>36</v>
      </c>
      <c r="V375" t="s">
        <v>37</v>
      </c>
      <c r="W375" t="s">
        <v>38</v>
      </c>
      <c r="X375" s="2">
        <v>100000000</v>
      </c>
      <c r="Y375">
        <v>2001</v>
      </c>
      <c r="Z375">
        <v>882</v>
      </c>
      <c r="AA375">
        <v>7.1</v>
      </c>
      <c r="AB375">
        <v>1.85</v>
      </c>
      <c r="AC375">
        <v>11000</v>
      </c>
    </row>
    <row r="376" spans="1:29" x14ac:dyDescent="0.25">
      <c r="A376" t="str">
        <f t="shared" si="5"/>
        <v>tt0338094</v>
      </c>
      <c r="B376" t="s">
        <v>28</v>
      </c>
      <c r="C376" t="s">
        <v>800</v>
      </c>
      <c r="D376">
        <v>122</v>
      </c>
      <c r="E376">
        <v>88</v>
      </c>
      <c r="F376">
        <v>50</v>
      </c>
      <c r="G376">
        <v>441</v>
      </c>
      <c r="H376" t="s">
        <v>1823</v>
      </c>
      <c r="I376">
        <v>691</v>
      </c>
      <c r="J376">
        <v>75817994</v>
      </c>
      <c r="K376" t="s">
        <v>1824</v>
      </c>
      <c r="L376" t="s">
        <v>1825</v>
      </c>
      <c r="M376" t="s">
        <v>24550</v>
      </c>
      <c r="N376">
        <v>32049</v>
      </c>
      <c r="O376">
        <v>2622</v>
      </c>
      <c r="P376" t="s">
        <v>1826</v>
      </c>
      <c r="Q376">
        <v>0</v>
      </c>
      <c r="R376" t="s">
        <v>1827</v>
      </c>
      <c r="S376" t="s">
        <v>1828</v>
      </c>
      <c r="T376">
        <v>179</v>
      </c>
      <c r="U376" t="s">
        <v>36</v>
      </c>
      <c r="V376" t="s">
        <v>37</v>
      </c>
      <c r="W376" t="s">
        <v>86</v>
      </c>
      <c r="X376" s="2">
        <v>90000000</v>
      </c>
      <c r="Y376">
        <v>2003</v>
      </c>
      <c r="Z376">
        <v>569</v>
      </c>
      <c r="AA376">
        <v>4.9000000000000004</v>
      </c>
      <c r="AB376">
        <v>2.35</v>
      </c>
      <c r="AC376">
        <v>988</v>
      </c>
    </row>
    <row r="377" spans="1:29" x14ac:dyDescent="0.25">
      <c r="A377" t="str">
        <f t="shared" si="5"/>
        <v>tt0118884</v>
      </c>
      <c r="B377" t="s">
        <v>28</v>
      </c>
      <c r="C377" t="s">
        <v>373</v>
      </c>
      <c r="D377">
        <v>159</v>
      </c>
      <c r="E377">
        <v>150</v>
      </c>
      <c r="F377">
        <v>0</v>
      </c>
      <c r="G377">
        <v>135</v>
      </c>
      <c r="H377" t="s">
        <v>1829</v>
      </c>
      <c r="I377">
        <v>11000</v>
      </c>
      <c r="J377">
        <v>100853835</v>
      </c>
      <c r="K377" t="s">
        <v>1830</v>
      </c>
      <c r="L377" t="s">
        <v>563</v>
      </c>
      <c r="M377" t="s">
        <v>24551</v>
      </c>
      <c r="N377">
        <v>200556</v>
      </c>
      <c r="O377">
        <v>12289</v>
      </c>
      <c r="P377" t="s">
        <v>1831</v>
      </c>
      <c r="Q377">
        <v>2</v>
      </c>
      <c r="R377" t="s">
        <v>1832</v>
      </c>
      <c r="S377" t="s">
        <v>1833</v>
      </c>
      <c r="T377">
        <v>611</v>
      </c>
      <c r="U377" t="s">
        <v>36</v>
      </c>
      <c r="V377" t="s">
        <v>37</v>
      </c>
      <c r="W377" t="s">
        <v>86</v>
      </c>
      <c r="X377" s="2">
        <v>90000000</v>
      </c>
      <c r="Y377">
        <v>1997</v>
      </c>
      <c r="Z377">
        <v>1000</v>
      </c>
      <c r="AA377">
        <v>7.4</v>
      </c>
      <c r="AB377">
        <v>2.35</v>
      </c>
      <c r="AC377">
        <v>15000</v>
      </c>
    </row>
    <row r="378" spans="1:29" x14ac:dyDescent="0.25">
      <c r="A378" t="str">
        <f t="shared" si="5"/>
        <v>tt0164052</v>
      </c>
      <c r="B378" t="s">
        <v>28</v>
      </c>
      <c r="C378" t="s">
        <v>1092</v>
      </c>
      <c r="D378">
        <v>180</v>
      </c>
      <c r="E378">
        <v>119</v>
      </c>
      <c r="F378">
        <v>719</v>
      </c>
      <c r="G378">
        <v>423</v>
      </c>
      <c r="H378" t="s">
        <v>1834</v>
      </c>
      <c r="I378">
        <v>833</v>
      </c>
      <c r="J378">
        <v>73209340</v>
      </c>
      <c r="K378" t="s">
        <v>1835</v>
      </c>
      <c r="L378" t="s">
        <v>1836</v>
      </c>
      <c r="M378" t="s">
        <v>24552</v>
      </c>
      <c r="N378">
        <v>101834</v>
      </c>
      <c r="O378">
        <v>2356</v>
      </c>
      <c r="P378" t="s">
        <v>1759</v>
      </c>
      <c r="Q378">
        <v>0</v>
      </c>
      <c r="R378" t="s">
        <v>1837</v>
      </c>
      <c r="S378" t="s">
        <v>1838</v>
      </c>
      <c r="T378">
        <v>628</v>
      </c>
      <c r="U378" t="s">
        <v>36</v>
      </c>
      <c r="V378" t="s">
        <v>37</v>
      </c>
      <c r="W378" t="s">
        <v>499</v>
      </c>
      <c r="X378" s="2">
        <v>95000000</v>
      </c>
      <c r="Y378">
        <v>2000</v>
      </c>
      <c r="Z378">
        <v>624</v>
      </c>
      <c r="AA378">
        <v>5.7</v>
      </c>
      <c r="AB378">
        <v>1.85</v>
      </c>
      <c r="AC378">
        <v>0</v>
      </c>
    </row>
    <row r="379" spans="1:29" x14ac:dyDescent="0.25">
      <c r="A379" t="str">
        <f t="shared" si="5"/>
        <v>tt0373926</v>
      </c>
      <c r="B379" t="s">
        <v>28</v>
      </c>
      <c r="C379" t="s">
        <v>1839</v>
      </c>
      <c r="D379">
        <v>227</v>
      </c>
      <c r="E379">
        <v>128</v>
      </c>
      <c r="F379">
        <v>521</v>
      </c>
      <c r="G379">
        <v>249</v>
      </c>
      <c r="H379" t="s">
        <v>1840</v>
      </c>
      <c r="I379">
        <v>591</v>
      </c>
      <c r="J379">
        <v>72515360</v>
      </c>
      <c r="K379" t="s">
        <v>1841</v>
      </c>
      <c r="L379" t="s">
        <v>1842</v>
      </c>
      <c r="M379" t="s">
        <v>24553</v>
      </c>
      <c r="N379">
        <v>86152</v>
      </c>
      <c r="O379">
        <v>2100</v>
      </c>
      <c r="P379" t="s">
        <v>1843</v>
      </c>
      <c r="Q379">
        <v>1</v>
      </c>
      <c r="R379" t="s">
        <v>1844</v>
      </c>
      <c r="S379" t="s">
        <v>1845</v>
      </c>
      <c r="T379">
        <v>411</v>
      </c>
      <c r="U379" t="s">
        <v>1846</v>
      </c>
      <c r="V379" t="s">
        <v>53</v>
      </c>
      <c r="W379" t="s">
        <v>38</v>
      </c>
      <c r="X379" s="2">
        <v>80000000</v>
      </c>
      <c r="Y379">
        <v>2005</v>
      </c>
      <c r="Z379">
        <v>249</v>
      </c>
      <c r="AA379">
        <v>6.4</v>
      </c>
      <c r="AB379">
        <v>2.35</v>
      </c>
      <c r="AC379">
        <v>0</v>
      </c>
    </row>
    <row r="380" spans="1:29" x14ac:dyDescent="0.25">
      <c r="A380" t="str">
        <f t="shared" si="5"/>
        <v>tt1854564</v>
      </c>
      <c r="B380" t="s">
        <v>28</v>
      </c>
      <c r="C380" t="s">
        <v>1847</v>
      </c>
      <c r="D380">
        <v>183</v>
      </c>
      <c r="E380">
        <v>106</v>
      </c>
      <c r="F380">
        <v>87</v>
      </c>
      <c r="G380">
        <v>918</v>
      </c>
      <c r="H380" t="s">
        <v>1848</v>
      </c>
      <c r="I380">
        <v>8000</v>
      </c>
      <c r="J380">
        <v>68558662</v>
      </c>
      <c r="K380" t="s">
        <v>175</v>
      </c>
      <c r="L380" t="s">
        <v>1014</v>
      </c>
      <c r="M380" t="s">
        <v>24554</v>
      </c>
      <c r="N380">
        <v>86627</v>
      </c>
      <c r="O380">
        <v>10882</v>
      </c>
      <c r="P380" t="s">
        <v>1777</v>
      </c>
      <c r="Q380">
        <v>0</v>
      </c>
      <c r="R380" t="s">
        <v>1849</v>
      </c>
      <c r="S380" t="s">
        <v>1850</v>
      </c>
      <c r="T380">
        <v>204</v>
      </c>
      <c r="U380" t="s">
        <v>36</v>
      </c>
      <c r="V380" t="s">
        <v>37</v>
      </c>
      <c r="W380" t="s">
        <v>86</v>
      </c>
      <c r="X380" s="2">
        <v>90000000</v>
      </c>
      <c r="Y380">
        <v>2013</v>
      </c>
      <c r="Z380">
        <v>956</v>
      </c>
      <c r="AA380">
        <v>5.9</v>
      </c>
      <c r="AB380">
        <v>2.35</v>
      </c>
      <c r="AC380">
        <v>28000</v>
      </c>
    </row>
    <row r="381" spans="1:29" x14ac:dyDescent="0.25">
      <c r="A381" t="str">
        <f t="shared" si="5"/>
        <v>tt0325703</v>
      </c>
      <c r="B381" t="s">
        <v>28</v>
      </c>
      <c r="C381" t="s">
        <v>1340</v>
      </c>
      <c r="D381">
        <v>157</v>
      </c>
      <c r="E381">
        <v>117</v>
      </c>
      <c r="F381">
        <v>101</v>
      </c>
      <c r="G381">
        <v>3000</v>
      </c>
      <c r="H381" t="s">
        <v>482</v>
      </c>
      <c r="I381">
        <v>18000</v>
      </c>
      <c r="J381">
        <v>65653758</v>
      </c>
      <c r="K381" t="s">
        <v>41</v>
      </c>
      <c r="L381" t="s">
        <v>547</v>
      </c>
      <c r="M381" t="s">
        <v>24555</v>
      </c>
      <c r="N381">
        <v>102747</v>
      </c>
      <c r="O381">
        <v>33154</v>
      </c>
      <c r="P381" t="s">
        <v>559</v>
      </c>
      <c r="Q381">
        <v>1</v>
      </c>
      <c r="R381" t="s">
        <v>1851</v>
      </c>
      <c r="S381" t="s">
        <v>1852</v>
      </c>
      <c r="T381">
        <v>316</v>
      </c>
      <c r="U381" t="s">
        <v>36</v>
      </c>
      <c r="V381" t="s">
        <v>37</v>
      </c>
      <c r="W381" t="s">
        <v>38</v>
      </c>
      <c r="X381" s="2">
        <v>95000000</v>
      </c>
      <c r="Y381">
        <v>2003</v>
      </c>
      <c r="Z381">
        <v>11000</v>
      </c>
      <c r="AA381">
        <v>5.5</v>
      </c>
      <c r="AB381">
        <v>2.35</v>
      </c>
      <c r="AC381">
        <v>0</v>
      </c>
    </row>
    <row r="382" spans="1:29" x14ac:dyDescent="0.25">
      <c r="A382" t="str">
        <f t="shared" si="5"/>
        <v>tt3110958</v>
      </c>
      <c r="B382" t="s">
        <v>28</v>
      </c>
      <c r="C382" t="s">
        <v>903</v>
      </c>
      <c r="D382">
        <v>196</v>
      </c>
      <c r="E382">
        <v>129</v>
      </c>
      <c r="F382">
        <v>209</v>
      </c>
      <c r="G382">
        <v>886</v>
      </c>
      <c r="H382" t="s">
        <v>398</v>
      </c>
      <c r="I382">
        <v>11000</v>
      </c>
      <c r="J382">
        <v>64685359</v>
      </c>
      <c r="K382" t="s">
        <v>1853</v>
      </c>
      <c r="L382" t="s">
        <v>94</v>
      </c>
      <c r="M382" t="s">
        <v>24556</v>
      </c>
      <c r="N382">
        <v>40862</v>
      </c>
      <c r="O382">
        <v>23031</v>
      </c>
      <c r="P382" t="s">
        <v>1854</v>
      </c>
      <c r="Q382">
        <v>6</v>
      </c>
      <c r="R382" t="s">
        <v>1855</v>
      </c>
      <c r="S382" t="s">
        <v>1856</v>
      </c>
      <c r="T382">
        <v>139</v>
      </c>
      <c r="U382" t="s">
        <v>36</v>
      </c>
      <c r="V382" t="s">
        <v>37</v>
      </c>
      <c r="W382" t="s">
        <v>38</v>
      </c>
      <c r="X382" s="2">
        <v>90000000</v>
      </c>
      <c r="Y382">
        <v>2016</v>
      </c>
      <c r="Z382">
        <v>11000</v>
      </c>
      <c r="AA382">
        <v>6.9</v>
      </c>
      <c r="AB382">
        <v>2.35</v>
      </c>
      <c r="AC382">
        <v>15000</v>
      </c>
    </row>
    <row r="383" spans="1:29" x14ac:dyDescent="0.25">
      <c r="A383" t="str">
        <f t="shared" si="5"/>
        <v>tt0120053</v>
      </c>
      <c r="B383" t="s">
        <v>28</v>
      </c>
      <c r="C383" t="s">
        <v>1007</v>
      </c>
      <c r="D383">
        <v>64</v>
      </c>
      <c r="E383">
        <v>116</v>
      </c>
      <c r="F383">
        <v>176</v>
      </c>
      <c r="G383">
        <v>84</v>
      </c>
      <c r="H383" t="s">
        <v>1857</v>
      </c>
      <c r="I383">
        <v>192</v>
      </c>
      <c r="J383">
        <v>61355436</v>
      </c>
      <c r="K383" t="s">
        <v>1397</v>
      </c>
      <c r="L383" t="s">
        <v>1858</v>
      </c>
      <c r="M383" t="s">
        <v>24557</v>
      </c>
      <c r="N383">
        <v>52136</v>
      </c>
      <c r="O383">
        <v>475</v>
      </c>
      <c r="P383" t="s">
        <v>1859</v>
      </c>
      <c r="Q383">
        <v>0</v>
      </c>
      <c r="R383" t="s">
        <v>1860</v>
      </c>
      <c r="S383" t="s">
        <v>1861</v>
      </c>
      <c r="T383">
        <v>184</v>
      </c>
      <c r="U383" t="s">
        <v>36</v>
      </c>
      <c r="V383" t="s">
        <v>37</v>
      </c>
      <c r="W383" t="s">
        <v>38</v>
      </c>
      <c r="X383" s="2">
        <v>68000000</v>
      </c>
      <c r="Y383">
        <v>1997</v>
      </c>
      <c r="Z383">
        <v>117</v>
      </c>
      <c r="AA383">
        <v>6.2</v>
      </c>
      <c r="AB383">
        <v>2.35</v>
      </c>
      <c r="AC383">
        <v>0</v>
      </c>
    </row>
    <row r="384" spans="1:29" x14ac:dyDescent="0.25">
      <c r="A384" t="str">
        <f t="shared" si="5"/>
        <v>tt0266987</v>
      </c>
      <c r="B384" t="s">
        <v>28</v>
      </c>
      <c r="C384" t="s">
        <v>1449</v>
      </c>
      <c r="D384">
        <v>142</v>
      </c>
      <c r="E384">
        <v>114</v>
      </c>
      <c r="F384">
        <v>12000</v>
      </c>
      <c r="G384">
        <v>307</v>
      </c>
      <c r="H384" t="s">
        <v>1862</v>
      </c>
      <c r="I384">
        <v>11000</v>
      </c>
      <c r="J384">
        <v>26871</v>
      </c>
      <c r="K384" t="s">
        <v>288</v>
      </c>
      <c r="L384" t="s">
        <v>293</v>
      </c>
      <c r="M384" t="s">
        <v>24558</v>
      </c>
      <c r="N384">
        <v>121259</v>
      </c>
      <c r="O384">
        <v>12499</v>
      </c>
      <c r="P384" t="s">
        <v>1863</v>
      </c>
      <c r="Q384">
        <v>2</v>
      </c>
      <c r="R384" t="s">
        <v>1864</v>
      </c>
      <c r="S384" t="s">
        <v>1865</v>
      </c>
      <c r="T384">
        <v>361</v>
      </c>
      <c r="U384" t="s">
        <v>36</v>
      </c>
      <c r="V384" t="s">
        <v>652</v>
      </c>
      <c r="W384" t="s">
        <v>499</v>
      </c>
      <c r="X384" s="2">
        <v>92000000</v>
      </c>
      <c r="Y384">
        <v>2001</v>
      </c>
      <c r="Z384">
        <v>577</v>
      </c>
      <c r="AA384">
        <v>7</v>
      </c>
      <c r="AB384">
        <v>2.35</v>
      </c>
      <c r="AC384">
        <v>0</v>
      </c>
    </row>
    <row r="385" spans="1:29" x14ac:dyDescent="0.25">
      <c r="A385" t="str">
        <f t="shared" si="5"/>
        <v>tt0183523</v>
      </c>
      <c r="B385" t="s">
        <v>28</v>
      </c>
      <c r="C385" t="s">
        <v>1866</v>
      </c>
      <c r="D385">
        <v>181</v>
      </c>
      <c r="E385">
        <v>114</v>
      </c>
      <c r="F385">
        <v>0</v>
      </c>
      <c r="G385">
        <v>281</v>
      </c>
      <c r="H385" t="s">
        <v>1411</v>
      </c>
      <c r="I385">
        <v>3000</v>
      </c>
      <c r="J385">
        <v>60874615</v>
      </c>
      <c r="K385" t="s">
        <v>984</v>
      </c>
      <c r="L385" t="s">
        <v>218</v>
      </c>
      <c r="M385" t="s">
        <v>24559</v>
      </c>
      <c r="N385">
        <v>60467</v>
      </c>
      <c r="O385">
        <v>4902</v>
      </c>
      <c r="P385" t="s">
        <v>1867</v>
      </c>
      <c r="Q385">
        <v>0</v>
      </c>
      <c r="R385" t="s">
        <v>1868</v>
      </c>
      <c r="S385" t="s">
        <v>1869</v>
      </c>
      <c r="T385">
        <v>949</v>
      </c>
      <c r="U385" t="s">
        <v>36</v>
      </c>
      <c r="V385" t="s">
        <v>37</v>
      </c>
      <c r="W385" t="s">
        <v>86</v>
      </c>
      <c r="X385" s="2">
        <v>90000000</v>
      </c>
      <c r="Y385">
        <v>2000</v>
      </c>
      <c r="Z385">
        <v>933</v>
      </c>
      <c r="AA385">
        <v>5.6</v>
      </c>
      <c r="AB385">
        <v>2.35</v>
      </c>
      <c r="AC385">
        <v>0</v>
      </c>
    </row>
    <row r="386" spans="1:29" x14ac:dyDescent="0.25">
      <c r="A386" t="str">
        <f t="shared" si="5"/>
        <v>tt1436562</v>
      </c>
      <c r="B386" t="s">
        <v>28</v>
      </c>
      <c r="C386" t="s">
        <v>1071</v>
      </c>
      <c r="D386">
        <v>240</v>
      </c>
      <c r="E386">
        <v>96</v>
      </c>
      <c r="F386">
        <v>107</v>
      </c>
      <c r="G386">
        <v>350</v>
      </c>
      <c r="H386" t="s">
        <v>1870</v>
      </c>
      <c r="I386">
        <v>11000</v>
      </c>
      <c r="J386">
        <v>143618384</v>
      </c>
      <c r="K386" t="s">
        <v>1073</v>
      </c>
      <c r="L386" t="s">
        <v>222</v>
      </c>
      <c r="M386" t="s">
        <v>24560</v>
      </c>
      <c r="N386">
        <v>165333</v>
      </c>
      <c r="O386">
        <v>12071</v>
      </c>
      <c r="P386" t="s">
        <v>1871</v>
      </c>
      <c r="Q386">
        <v>0</v>
      </c>
      <c r="R386" t="s">
        <v>1872</v>
      </c>
      <c r="S386" t="s">
        <v>1873</v>
      </c>
      <c r="T386">
        <v>186</v>
      </c>
      <c r="U386" t="s">
        <v>36</v>
      </c>
      <c r="V386" t="s">
        <v>37</v>
      </c>
      <c r="W386" t="s">
        <v>240</v>
      </c>
      <c r="X386" s="2">
        <v>90000000</v>
      </c>
      <c r="Y386">
        <v>2011</v>
      </c>
      <c r="Z386">
        <v>560</v>
      </c>
      <c r="AA386">
        <v>7</v>
      </c>
      <c r="AB386">
        <v>2.35</v>
      </c>
      <c r="AC386">
        <v>19000</v>
      </c>
    </row>
    <row r="387" spans="1:29" x14ac:dyDescent="0.25">
      <c r="A387" t="str">
        <f t="shared" ref="A387:A450" si="6">MID(S387,27,9)</f>
        <v>tt0182789</v>
      </c>
      <c r="B387" t="s">
        <v>28</v>
      </c>
      <c r="C387" t="s">
        <v>1051</v>
      </c>
      <c r="D387">
        <v>93</v>
      </c>
      <c r="E387">
        <v>132</v>
      </c>
      <c r="F387">
        <v>0</v>
      </c>
      <c r="G387">
        <v>957</v>
      </c>
      <c r="H387" t="s">
        <v>369</v>
      </c>
      <c r="I387">
        <v>49000</v>
      </c>
      <c r="J387">
        <v>58220776</v>
      </c>
      <c r="K387" t="s">
        <v>1874</v>
      </c>
      <c r="L387" t="s">
        <v>688</v>
      </c>
      <c r="M387" t="s">
        <v>24561</v>
      </c>
      <c r="N387">
        <v>87785</v>
      </c>
      <c r="O387">
        <v>55254</v>
      </c>
      <c r="P387" t="s">
        <v>853</v>
      </c>
      <c r="Q387">
        <v>0</v>
      </c>
      <c r="R387" t="s">
        <v>1875</v>
      </c>
      <c r="S387" t="s">
        <v>1876</v>
      </c>
      <c r="T387">
        <v>362</v>
      </c>
      <c r="U387" t="s">
        <v>36</v>
      </c>
      <c r="V387" t="s">
        <v>37</v>
      </c>
      <c r="W387" t="s">
        <v>86</v>
      </c>
      <c r="X387" s="2">
        <v>100000000</v>
      </c>
      <c r="Y387">
        <v>1999</v>
      </c>
      <c r="Z387">
        <v>1000</v>
      </c>
      <c r="AA387">
        <v>6.8</v>
      </c>
      <c r="AB387">
        <v>1.85</v>
      </c>
      <c r="AC387">
        <v>0</v>
      </c>
    </row>
    <row r="388" spans="1:29" x14ac:dyDescent="0.25">
      <c r="A388" t="str">
        <f t="shared" si="6"/>
        <v>tt0120461</v>
      </c>
      <c r="B388" t="s">
        <v>28</v>
      </c>
      <c r="C388" t="s">
        <v>1877</v>
      </c>
      <c r="D388">
        <v>84</v>
      </c>
      <c r="E388">
        <v>104</v>
      </c>
      <c r="F388">
        <v>81</v>
      </c>
      <c r="G388">
        <v>612</v>
      </c>
      <c r="H388" t="s">
        <v>1878</v>
      </c>
      <c r="I388">
        <v>3000</v>
      </c>
      <c r="J388">
        <v>47474112</v>
      </c>
      <c r="K388" t="s">
        <v>1163</v>
      </c>
      <c r="L388" t="s">
        <v>218</v>
      </c>
      <c r="M388" t="s">
        <v>24562</v>
      </c>
      <c r="N388">
        <v>58227</v>
      </c>
      <c r="O388">
        <v>5062</v>
      </c>
      <c r="P388" t="s">
        <v>1879</v>
      </c>
      <c r="Q388">
        <v>0</v>
      </c>
      <c r="R388" t="s">
        <v>1880</v>
      </c>
      <c r="S388" t="s">
        <v>1881</v>
      </c>
      <c r="T388">
        <v>181</v>
      </c>
      <c r="U388" t="s">
        <v>36</v>
      </c>
      <c r="V388" t="s">
        <v>37</v>
      </c>
      <c r="W388" t="s">
        <v>38</v>
      </c>
      <c r="X388" s="2">
        <v>90000000</v>
      </c>
      <c r="Y388">
        <v>1997</v>
      </c>
      <c r="Z388">
        <v>643</v>
      </c>
      <c r="AA388">
        <v>5.4</v>
      </c>
      <c r="AB388">
        <v>1.85</v>
      </c>
      <c r="AC388">
        <v>2000</v>
      </c>
    </row>
    <row r="389" spans="1:29" x14ac:dyDescent="0.25">
      <c r="A389" t="str">
        <f t="shared" si="6"/>
        <v>tt0118972</v>
      </c>
      <c r="B389" t="s">
        <v>28</v>
      </c>
      <c r="C389" t="s">
        <v>1882</v>
      </c>
      <c r="D389">
        <v>66</v>
      </c>
      <c r="E389">
        <v>111</v>
      </c>
      <c r="F389">
        <v>79</v>
      </c>
      <c r="G389">
        <v>2000</v>
      </c>
      <c r="H389" t="s">
        <v>293</v>
      </c>
      <c r="I389">
        <v>11000</v>
      </c>
      <c r="J389">
        <v>42877165</v>
      </c>
      <c r="K389" t="s">
        <v>397</v>
      </c>
      <c r="L389" t="s">
        <v>336</v>
      </c>
      <c r="M389" t="s">
        <v>24563</v>
      </c>
      <c r="N389">
        <v>45602</v>
      </c>
      <c r="O389">
        <v>26088</v>
      </c>
      <c r="P389" t="s">
        <v>1883</v>
      </c>
      <c r="Q389">
        <v>0</v>
      </c>
      <c r="R389" t="s">
        <v>1884</v>
      </c>
      <c r="S389" t="s">
        <v>1885</v>
      </c>
      <c r="T389">
        <v>114</v>
      </c>
      <c r="U389" t="s">
        <v>36</v>
      </c>
      <c r="V389" t="s">
        <v>37</v>
      </c>
      <c r="W389" t="s">
        <v>499</v>
      </c>
      <c r="X389" s="2">
        <v>86000000</v>
      </c>
      <c r="Y389">
        <v>1997</v>
      </c>
      <c r="Z389">
        <v>11000</v>
      </c>
      <c r="AA389">
        <v>6.1</v>
      </c>
      <c r="AB389">
        <v>2.35</v>
      </c>
      <c r="AC389">
        <v>979</v>
      </c>
    </row>
    <row r="390" spans="1:29" x14ac:dyDescent="0.25">
      <c r="A390" t="str">
        <f t="shared" si="6"/>
        <v>tt0267626</v>
      </c>
      <c r="B390" t="s">
        <v>28</v>
      </c>
      <c r="C390" t="s">
        <v>1886</v>
      </c>
      <c r="D390">
        <v>136</v>
      </c>
      <c r="E390">
        <v>138</v>
      </c>
      <c r="F390">
        <v>0</v>
      </c>
      <c r="G390">
        <v>123</v>
      </c>
      <c r="H390" t="s">
        <v>1887</v>
      </c>
      <c r="I390">
        <v>14000</v>
      </c>
      <c r="J390">
        <v>35168677</v>
      </c>
      <c r="K390" t="s">
        <v>1807</v>
      </c>
      <c r="L390" t="s">
        <v>199</v>
      </c>
      <c r="M390" t="s">
        <v>24564</v>
      </c>
      <c r="N390">
        <v>49311</v>
      </c>
      <c r="O390">
        <v>15149</v>
      </c>
      <c r="P390" t="s">
        <v>1888</v>
      </c>
      <c r="Q390">
        <v>1</v>
      </c>
      <c r="R390" t="s">
        <v>1889</v>
      </c>
      <c r="S390" t="s">
        <v>1890</v>
      </c>
      <c r="T390">
        <v>278</v>
      </c>
      <c r="U390" t="s">
        <v>36</v>
      </c>
      <c r="V390" t="s">
        <v>53</v>
      </c>
      <c r="W390" t="s">
        <v>38</v>
      </c>
      <c r="X390" s="2">
        <v>100000000</v>
      </c>
      <c r="Y390">
        <v>2002</v>
      </c>
      <c r="Z390">
        <v>602</v>
      </c>
      <c r="AA390">
        <v>6.7</v>
      </c>
      <c r="AB390">
        <v>2.35</v>
      </c>
      <c r="AC390">
        <v>0</v>
      </c>
    </row>
    <row r="391" spans="1:29" x14ac:dyDescent="0.25">
      <c r="A391" t="str">
        <f t="shared" si="6"/>
        <v>tt1502712</v>
      </c>
      <c r="B391" t="s">
        <v>28</v>
      </c>
      <c r="C391" t="s">
        <v>1253</v>
      </c>
      <c r="D391">
        <v>369</v>
      </c>
      <c r="E391">
        <v>100</v>
      </c>
      <c r="F391">
        <v>128</v>
      </c>
      <c r="G391">
        <v>78</v>
      </c>
      <c r="H391" t="s">
        <v>1254</v>
      </c>
      <c r="I391">
        <v>596</v>
      </c>
      <c r="J391">
        <v>56114221</v>
      </c>
      <c r="K391" t="s">
        <v>67</v>
      </c>
      <c r="L391" t="s">
        <v>1255</v>
      </c>
      <c r="M391" t="s">
        <v>24426</v>
      </c>
      <c r="N391">
        <v>110486</v>
      </c>
      <c r="O391">
        <v>1261</v>
      </c>
      <c r="P391" t="s">
        <v>1256</v>
      </c>
      <c r="Q391">
        <v>3</v>
      </c>
      <c r="R391" t="s">
        <v>1257</v>
      </c>
      <c r="S391" t="s">
        <v>1258</v>
      </c>
      <c r="T391">
        <v>695</v>
      </c>
      <c r="U391" t="s">
        <v>36</v>
      </c>
      <c r="V391" t="s">
        <v>37</v>
      </c>
      <c r="W391" t="s">
        <v>38</v>
      </c>
      <c r="X391" s="2">
        <v>120000000</v>
      </c>
      <c r="Y391">
        <v>2015</v>
      </c>
      <c r="Z391">
        <v>360</v>
      </c>
      <c r="AA391">
        <v>4.3</v>
      </c>
      <c r="AB391">
        <v>2.35</v>
      </c>
      <c r="AC391">
        <v>41000</v>
      </c>
    </row>
    <row r="392" spans="1:29" x14ac:dyDescent="0.25">
      <c r="A392" t="str">
        <f t="shared" si="6"/>
        <v>tt0082198</v>
      </c>
      <c r="B392" t="s">
        <v>28</v>
      </c>
      <c r="C392" t="s">
        <v>1891</v>
      </c>
      <c r="D392">
        <v>166</v>
      </c>
      <c r="E392">
        <v>129</v>
      </c>
      <c r="F392">
        <v>468</v>
      </c>
      <c r="G392">
        <v>183</v>
      </c>
      <c r="H392" t="s">
        <v>639</v>
      </c>
      <c r="I392">
        <v>919</v>
      </c>
      <c r="J392">
        <v>37567440</v>
      </c>
      <c r="K392" t="s">
        <v>152</v>
      </c>
      <c r="L392" t="s">
        <v>1892</v>
      </c>
      <c r="M392" t="s">
        <v>24565</v>
      </c>
      <c r="N392">
        <v>113065</v>
      </c>
      <c r="O392">
        <v>2024</v>
      </c>
      <c r="P392" t="s">
        <v>1893</v>
      </c>
      <c r="Q392">
        <v>0</v>
      </c>
      <c r="R392" t="s">
        <v>1894</v>
      </c>
      <c r="S392" t="s">
        <v>1895</v>
      </c>
      <c r="T392">
        <v>337</v>
      </c>
      <c r="U392" t="s">
        <v>36</v>
      </c>
      <c r="V392" t="s">
        <v>37</v>
      </c>
      <c r="W392" t="s">
        <v>499</v>
      </c>
      <c r="X392" s="2">
        <v>20000000</v>
      </c>
      <c r="Y392">
        <v>1982</v>
      </c>
      <c r="Z392">
        <v>691</v>
      </c>
      <c r="AA392">
        <v>6.9</v>
      </c>
      <c r="AB392">
        <v>2.35</v>
      </c>
      <c r="AC392">
        <v>0</v>
      </c>
    </row>
    <row r="393" spans="1:29" x14ac:dyDescent="0.25">
      <c r="A393" t="str">
        <f t="shared" si="6"/>
        <v>tt0352248</v>
      </c>
      <c r="B393" t="s">
        <v>28</v>
      </c>
      <c r="C393" t="s">
        <v>720</v>
      </c>
      <c r="D393">
        <v>201</v>
      </c>
      <c r="E393">
        <v>144</v>
      </c>
      <c r="F393">
        <v>2000</v>
      </c>
      <c r="G393">
        <v>537</v>
      </c>
      <c r="H393" t="s">
        <v>1896</v>
      </c>
      <c r="I393">
        <v>680</v>
      </c>
      <c r="J393">
        <v>61644321</v>
      </c>
      <c r="K393" t="s">
        <v>1364</v>
      </c>
      <c r="L393" t="s">
        <v>1897</v>
      </c>
      <c r="M393" t="s">
        <v>24566</v>
      </c>
      <c r="N393">
        <v>148238</v>
      </c>
      <c r="O393">
        <v>2523</v>
      </c>
      <c r="P393" t="s">
        <v>1898</v>
      </c>
      <c r="Q393">
        <v>0</v>
      </c>
      <c r="R393" t="s">
        <v>1899</v>
      </c>
      <c r="S393" t="s">
        <v>1900</v>
      </c>
      <c r="T393">
        <v>529</v>
      </c>
      <c r="U393" t="s">
        <v>36</v>
      </c>
      <c r="V393" t="s">
        <v>37</v>
      </c>
      <c r="W393" t="s">
        <v>38</v>
      </c>
      <c r="X393" s="2">
        <v>88000000</v>
      </c>
      <c r="Y393">
        <v>2005</v>
      </c>
      <c r="Z393">
        <v>655</v>
      </c>
      <c r="AA393">
        <v>8</v>
      </c>
      <c r="AB393">
        <v>2.35</v>
      </c>
      <c r="AC393">
        <v>0</v>
      </c>
    </row>
    <row r="394" spans="1:29" x14ac:dyDescent="0.25">
      <c r="A394" t="str">
        <f t="shared" si="6"/>
        <v>tt1041804</v>
      </c>
      <c r="B394" t="s">
        <v>28</v>
      </c>
      <c r="C394" t="s">
        <v>1901</v>
      </c>
      <c r="D394">
        <v>47</v>
      </c>
      <c r="E394">
        <v>110</v>
      </c>
      <c r="F394">
        <v>96</v>
      </c>
      <c r="G394">
        <v>554</v>
      </c>
      <c r="H394" t="s">
        <v>1158</v>
      </c>
      <c r="I394">
        <v>887</v>
      </c>
      <c r="J394">
        <v>190562</v>
      </c>
      <c r="K394" t="s">
        <v>1902</v>
      </c>
      <c r="L394" t="s">
        <v>1903</v>
      </c>
      <c r="M394" t="s">
        <v>24567</v>
      </c>
      <c r="N394">
        <v>2508</v>
      </c>
      <c r="O394">
        <v>2728</v>
      </c>
      <c r="P394" t="s">
        <v>1904</v>
      </c>
      <c r="Q394">
        <v>0</v>
      </c>
      <c r="R394" t="s">
        <v>1905</v>
      </c>
      <c r="S394" t="s">
        <v>1906</v>
      </c>
      <c r="T394">
        <v>24</v>
      </c>
      <c r="U394" t="s">
        <v>36</v>
      </c>
      <c r="V394" t="s">
        <v>53</v>
      </c>
      <c r="W394" t="s">
        <v>86</v>
      </c>
      <c r="X394" s="2">
        <v>90000000</v>
      </c>
      <c r="Y394">
        <v>2010</v>
      </c>
      <c r="Z394">
        <v>886</v>
      </c>
      <c r="AA394">
        <v>4.4000000000000004</v>
      </c>
      <c r="AB394">
        <v>2.35</v>
      </c>
      <c r="AC394">
        <v>788</v>
      </c>
    </row>
    <row r="395" spans="1:29" x14ac:dyDescent="0.25">
      <c r="A395" t="str">
        <f t="shared" si="6"/>
        <v>tt0329575</v>
      </c>
      <c r="B395" t="s">
        <v>635</v>
      </c>
      <c r="C395" t="s">
        <v>1907</v>
      </c>
      <c r="D395">
        <v>175</v>
      </c>
      <c r="E395">
        <v>140</v>
      </c>
      <c r="F395">
        <v>378</v>
      </c>
      <c r="G395">
        <v>599</v>
      </c>
      <c r="H395" t="s">
        <v>1908</v>
      </c>
      <c r="I395">
        <v>12000</v>
      </c>
      <c r="J395">
        <v>120147445</v>
      </c>
      <c r="K395" t="s">
        <v>1909</v>
      </c>
      <c r="L395" t="s">
        <v>260</v>
      </c>
      <c r="M395" t="s">
        <v>24568</v>
      </c>
      <c r="N395">
        <v>57661</v>
      </c>
      <c r="O395">
        <v>13808</v>
      </c>
      <c r="P395" t="s">
        <v>642</v>
      </c>
      <c r="Q395">
        <v>0</v>
      </c>
      <c r="R395" t="s">
        <v>1910</v>
      </c>
      <c r="S395" t="s">
        <v>1911</v>
      </c>
      <c r="T395">
        <v>455</v>
      </c>
      <c r="U395" t="s">
        <v>36</v>
      </c>
      <c r="V395" t="s">
        <v>37</v>
      </c>
      <c r="W395" t="s">
        <v>38</v>
      </c>
      <c r="X395" s="2">
        <v>87000000</v>
      </c>
      <c r="Y395">
        <v>2003</v>
      </c>
      <c r="Z395">
        <v>947</v>
      </c>
      <c r="AA395">
        <v>7.3</v>
      </c>
      <c r="AB395">
        <v>2.35</v>
      </c>
      <c r="AC395">
        <v>0</v>
      </c>
    </row>
    <row r="396" spans="1:29" x14ac:dyDescent="0.25">
      <c r="A396" t="str">
        <f t="shared" si="6"/>
        <v>tt0117998</v>
      </c>
      <c r="B396" t="s">
        <v>28</v>
      </c>
      <c r="C396" t="s">
        <v>1340</v>
      </c>
      <c r="D396">
        <v>114</v>
      </c>
      <c r="E396">
        <v>113</v>
      </c>
      <c r="F396">
        <v>101</v>
      </c>
      <c r="G396">
        <v>848</v>
      </c>
      <c r="H396" t="s">
        <v>1912</v>
      </c>
      <c r="I396">
        <v>22000</v>
      </c>
      <c r="J396">
        <v>241688385</v>
      </c>
      <c r="K396" t="s">
        <v>606</v>
      </c>
      <c r="L396" t="s">
        <v>593</v>
      </c>
      <c r="M396" t="s">
        <v>24569</v>
      </c>
      <c r="N396">
        <v>144053</v>
      </c>
      <c r="O396">
        <v>26239</v>
      </c>
      <c r="P396" t="s">
        <v>1913</v>
      </c>
      <c r="Q396">
        <v>0</v>
      </c>
      <c r="R396" t="s">
        <v>1914</v>
      </c>
      <c r="S396" t="s">
        <v>1915</v>
      </c>
      <c r="T396">
        <v>395</v>
      </c>
      <c r="U396" t="s">
        <v>36</v>
      </c>
      <c r="V396" t="s">
        <v>37</v>
      </c>
      <c r="W396" t="s">
        <v>38</v>
      </c>
      <c r="X396" s="2">
        <v>92000000</v>
      </c>
      <c r="Y396">
        <v>1996</v>
      </c>
      <c r="Z396">
        <v>946</v>
      </c>
      <c r="AA396">
        <v>6.3</v>
      </c>
      <c r="AB396">
        <v>2.35</v>
      </c>
      <c r="AC396">
        <v>0</v>
      </c>
    </row>
    <row r="397" spans="1:29" x14ac:dyDescent="0.25">
      <c r="A397" t="str">
        <f t="shared" si="6"/>
        <v>tt0232500</v>
      </c>
      <c r="B397" t="s">
        <v>28</v>
      </c>
      <c r="C397" t="s">
        <v>426</v>
      </c>
      <c r="D397">
        <v>187</v>
      </c>
      <c r="E397">
        <v>106</v>
      </c>
      <c r="F397">
        <v>357</v>
      </c>
      <c r="G397">
        <v>4000</v>
      </c>
      <c r="H397" t="s">
        <v>290</v>
      </c>
      <c r="I397">
        <v>23000</v>
      </c>
      <c r="J397">
        <v>144512310</v>
      </c>
      <c r="K397" t="s">
        <v>288</v>
      </c>
      <c r="L397" t="s">
        <v>287</v>
      </c>
      <c r="M397" t="s">
        <v>24281</v>
      </c>
      <c r="N397">
        <v>272223</v>
      </c>
      <c r="O397">
        <v>45327</v>
      </c>
      <c r="P397" t="s">
        <v>580</v>
      </c>
      <c r="Q397">
        <v>2</v>
      </c>
      <c r="R397" t="s">
        <v>581</v>
      </c>
      <c r="S397" t="s">
        <v>582</v>
      </c>
      <c r="T397">
        <v>988</v>
      </c>
      <c r="U397" t="s">
        <v>36</v>
      </c>
      <c r="V397" t="s">
        <v>37</v>
      </c>
      <c r="W397" t="s">
        <v>38</v>
      </c>
      <c r="X397" s="2">
        <v>38000000</v>
      </c>
      <c r="Y397">
        <v>2001</v>
      </c>
      <c r="Z397">
        <v>14000</v>
      </c>
      <c r="AA397">
        <v>6.7</v>
      </c>
      <c r="AB397">
        <v>2.35</v>
      </c>
      <c r="AC397">
        <v>14000</v>
      </c>
    </row>
    <row r="398" spans="1:29" x14ac:dyDescent="0.25">
      <c r="A398" t="str">
        <f t="shared" si="6"/>
        <v>tt0162222</v>
      </c>
      <c r="B398" t="s">
        <v>28</v>
      </c>
      <c r="C398" t="s">
        <v>373</v>
      </c>
      <c r="D398">
        <v>221</v>
      </c>
      <c r="E398">
        <v>143</v>
      </c>
      <c r="F398">
        <v>0</v>
      </c>
      <c r="G398">
        <v>272</v>
      </c>
      <c r="H398" t="s">
        <v>1916</v>
      </c>
      <c r="I398">
        <v>15000</v>
      </c>
      <c r="J398">
        <v>233630478</v>
      </c>
      <c r="K398" t="s">
        <v>1917</v>
      </c>
      <c r="L398" t="s">
        <v>278</v>
      </c>
      <c r="M398" t="s">
        <v>24570</v>
      </c>
      <c r="N398">
        <v>394317</v>
      </c>
      <c r="O398">
        <v>15838</v>
      </c>
      <c r="P398" t="s">
        <v>1918</v>
      </c>
      <c r="Q398">
        <v>1</v>
      </c>
      <c r="R398" t="s">
        <v>1919</v>
      </c>
      <c r="S398" t="s">
        <v>1920</v>
      </c>
      <c r="T398">
        <v>1051</v>
      </c>
      <c r="U398" t="s">
        <v>36</v>
      </c>
      <c r="V398" t="s">
        <v>37</v>
      </c>
      <c r="W398" t="s">
        <v>38</v>
      </c>
      <c r="X398" s="2">
        <v>90000000</v>
      </c>
      <c r="Y398">
        <v>2000</v>
      </c>
      <c r="Z398">
        <v>410</v>
      </c>
      <c r="AA398">
        <v>7.7</v>
      </c>
      <c r="AB398">
        <v>1.85</v>
      </c>
      <c r="AC398">
        <v>23000</v>
      </c>
    </row>
    <row r="399" spans="1:29" x14ac:dyDescent="0.25">
      <c r="A399" t="str">
        <f t="shared" si="6"/>
        <v>tt0366548</v>
      </c>
      <c r="B399" t="s">
        <v>28</v>
      </c>
      <c r="C399" t="s">
        <v>716</v>
      </c>
      <c r="D399">
        <v>206</v>
      </c>
      <c r="E399">
        <v>108</v>
      </c>
      <c r="F399">
        <v>750</v>
      </c>
      <c r="G399">
        <v>971</v>
      </c>
      <c r="H399" t="s">
        <v>228</v>
      </c>
      <c r="I399">
        <v>49000</v>
      </c>
      <c r="J399">
        <v>197992827</v>
      </c>
      <c r="K399" t="s">
        <v>1921</v>
      </c>
      <c r="L399" t="s">
        <v>688</v>
      </c>
      <c r="M399" t="s">
        <v>24571</v>
      </c>
      <c r="N399">
        <v>132501</v>
      </c>
      <c r="O399">
        <v>70996</v>
      </c>
      <c r="P399" t="s">
        <v>1922</v>
      </c>
      <c r="Q399">
        <v>0</v>
      </c>
      <c r="R399" t="s">
        <v>1923</v>
      </c>
      <c r="S399" t="s">
        <v>1924</v>
      </c>
      <c r="T399">
        <v>548</v>
      </c>
      <c r="U399" t="s">
        <v>36</v>
      </c>
      <c r="V399" t="s">
        <v>37</v>
      </c>
      <c r="W399" t="s">
        <v>86</v>
      </c>
      <c r="X399" s="2">
        <v>100000000</v>
      </c>
      <c r="Y399">
        <v>2006</v>
      </c>
      <c r="Z399">
        <v>20000</v>
      </c>
      <c r="AA399">
        <v>6.5</v>
      </c>
      <c r="AB399">
        <v>2.35</v>
      </c>
      <c r="AC399">
        <v>0</v>
      </c>
    </row>
    <row r="400" spans="1:29" x14ac:dyDescent="0.25">
      <c r="A400" t="str">
        <f t="shared" si="6"/>
        <v>tt0372183</v>
      </c>
      <c r="B400" t="s">
        <v>28</v>
      </c>
      <c r="C400" t="s">
        <v>972</v>
      </c>
      <c r="D400">
        <v>239</v>
      </c>
      <c r="E400">
        <v>108</v>
      </c>
      <c r="F400">
        <v>521</v>
      </c>
      <c r="G400">
        <v>129</v>
      </c>
      <c r="H400" t="s">
        <v>1925</v>
      </c>
      <c r="I400">
        <v>13000</v>
      </c>
      <c r="J400">
        <v>176049130</v>
      </c>
      <c r="K400" t="s">
        <v>973</v>
      </c>
      <c r="L400" t="s">
        <v>974</v>
      </c>
      <c r="M400" t="s">
        <v>24572</v>
      </c>
      <c r="N400">
        <v>348232</v>
      </c>
      <c r="O400">
        <v>14161</v>
      </c>
      <c r="P400" t="s">
        <v>1926</v>
      </c>
      <c r="Q400">
        <v>1</v>
      </c>
      <c r="R400" t="s">
        <v>1927</v>
      </c>
      <c r="S400" t="s">
        <v>1928</v>
      </c>
      <c r="T400">
        <v>806</v>
      </c>
      <c r="U400" t="s">
        <v>36</v>
      </c>
      <c r="V400" t="s">
        <v>37</v>
      </c>
      <c r="W400" t="s">
        <v>38</v>
      </c>
      <c r="X400" s="2">
        <v>75000000</v>
      </c>
      <c r="Y400">
        <v>2004</v>
      </c>
      <c r="Z400">
        <v>805</v>
      </c>
      <c r="AA400">
        <v>7.8</v>
      </c>
      <c r="AB400">
        <v>2.35</v>
      </c>
      <c r="AC400">
        <v>0</v>
      </c>
    </row>
    <row r="401" spans="1:29" x14ac:dyDescent="0.25">
      <c r="A401" t="str">
        <f t="shared" si="6"/>
        <v>tt0118571</v>
      </c>
      <c r="B401" t="s">
        <v>28</v>
      </c>
      <c r="C401" t="s">
        <v>604</v>
      </c>
      <c r="D401">
        <v>142</v>
      </c>
      <c r="E401">
        <v>124</v>
      </c>
      <c r="F401">
        <v>249</v>
      </c>
      <c r="G401">
        <v>936</v>
      </c>
      <c r="H401" t="s">
        <v>377</v>
      </c>
      <c r="I401">
        <v>11000</v>
      </c>
      <c r="J401">
        <v>172620724</v>
      </c>
      <c r="K401" t="s">
        <v>606</v>
      </c>
      <c r="L401" t="s">
        <v>336</v>
      </c>
      <c r="M401" t="s">
        <v>24573</v>
      </c>
      <c r="N401">
        <v>146134</v>
      </c>
      <c r="O401">
        <v>23603</v>
      </c>
      <c r="P401" t="s">
        <v>1929</v>
      </c>
      <c r="Q401">
        <v>1</v>
      </c>
      <c r="R401" t="s">
        <v>1930</v>
      </c>
      <c r="S401" t="s">
        <v>1931</v>
      </c>
      <c r="T401">
        <v>393</v>
      </c>
      <c r="U401" t="s">
        <v>36</v>
      </c>
      <c r="V401" t="s">
        <v>37</v>
      </c>
      <c r="W401" t="s">
        <v>499</v>
      </c>
      <c r="X401" s="2">
        <v>85000000</v>
      </c>
      <c r="Y401">
        <v>1997</v>
      </c>
      <c r="Z401">
        <v>10000</v>
      </c>
      <c r="AA401">
        <v>6.4</v>
      </c>
      <c r="AB401">
        <v>2.35</v>
      </c>
      <c r="AC401">
        <v>0</v>
      </c>
    </row>
    <row r="402" spans="1:29" x14ac:dyDescent="0.25">
      <c r="A402" t="str">
        <f t="shared" si="6"/>
        <v>tt0240772</v>
      </c>
      <c r="B402" t="s">
        <v>28</v>
      </c>
      <c r="C402" t="s">
        <v>1274</v>
      </c>
      <c r="D402">
        <v>186</v>
      </c>
      <c r="E402">
        <v>116</v>
      </c>
      <c r="F402">
        <v>0</v>
      </c>
      <c r="G402">
        <v>471</v>
      </c>
      <c r="H402" t="s">
        <v>682</v>
      </c>
      <c r="I402">
        <v>11000</v>
      </c>
      <c r="J402">
        <v>183405771</v>
      </c>
      <c r="K402" t="s">
        <v>1276</v>
      </c>
      <c r="L402" t="s">
        <v>293</v>
      </c>
      <c r="M402" t="s">
        <v>24574</v>
      </c>
      <c r="N402">
        <v>402645</v>
      </c>
      <c r="O402">
        <v>13028</v>
      </c>
      <c r="P402" t="s">
        <v>1932</v>
      </c>
      <c r="Q402">
        <v>4</v>
      </c>
      <c r="R402" t="s">
        <v>1933</v>
      </c>
      <c r="S402" t="s">
        <v>1934</v>
      </c>
      <c r="T402">
        <v>845</v>
      </c>
      <c r="U402" t="s">
        <v>36</v>
      </c>
      <c r="V402" t="s">
        <v>37</v>
      </c>
      <c r="W402" t="s">
        <v>38</v>
      </c>
      <c r="X402" s="2">
        <v>85000000</v>
      </c>
      <c r="Y402">
        <v>2001</v>
      </c>
      <c r="Z402">
        <v>1000</v>
      </c>
      <c r="AA402">
        <v>7.8</v>
      </c>
      <c r="AB402">
        <v>2.35</v>
      </c>
      <c r="AC402">
        <v>0</v>
      </c>
    </row>
    <row r="403" spans="1:29" x14ac:dyDescent="0.25">
      <c r="A403" t="str">
        <f t="shared" si="6"/>
        <v>tt1509767</v>
      </c>
      <c r="B403" t="s">
        <v>28</v>
      </c>
      <c r="C403" t="s">
        <v>1935</v>
      </c>
      <c r="D403">
        <v>228</v>
      </c>
      <c r="E403">
        <v>110</v>
      </c>
      <c r="F403">
        <v>545</v>
      </c>
      <c r="G403">
        <v>5000</v>
      </c>
      <c r="H403" t="s">
        <v>1014</v>
      </c>
      <c r="I403">
        <v>14000</v>
      </c>
      <c r="J403">
        <v>20315324</v>
      </c>
      <c r="K403" t="s">
        <v>74</v>
      </c>
      <c r="L403" t="s">
        <v>1643</v>
      </c>
      <c r="M403" t="s">
        <v>24575</v>
      </c>
      <c r="N403">
        <v>88542</v>
      </c>
      <c r="O403">
        <v>27694</v>
      </c>
      <c r="P403" t="s">
        <v>40</v>
      </c>
      <c r="Q403">
        <v>8</v>
      </c>
      <c r="R403" t="s">
        <v>1936</v>
      </c>
      <c r="S403" t="s">
        <v>1937</v>
      </c>
      <c r="T403">
        <v>254</v>
      </c>
      <c r="U403" t="s">
        <v>36</v>
      </c>
      <c r="V403" t="s">
        <v>652</v>
      </c>
      <c r="W403" t="s">
        <v>38</v>
      </c>
      <c r="X403" s="2">
        <v>75000000</v>
      </c>
      <c r="Y403">
        <v>2011</v>
      </c>
      <c r="Z403">
        <v>8000</v>
      </c>
      <c r="AA403">
        <v>5.8</v>
      </c>
      <c r="AB403">
        <v>2.35</v>
      </c>
      <c r="AC403">
        <v>19000</v>
      </c>
    </row>
    <row r="404" spans="1:29" x14ac:dyDescent="0.25">
      <c r="A404" t="str">
        <f t="shared" si="6"/>
        <v>tt0837562</v>
      </c>
      <c r="B404" t="s">
        <v>28</v>
      </c>
      <c r="C404" t="s">
        <v>1938</v>
      </c>
      <c r="D404">
        <v>256</v>
      </c>
      <c r="E404">
        <v>91</v>
      </c>
      <c r="F404">
        <v>266</v>
      </c>
      <c r="G404">
        <v>11000</v>
      </c>
      <c r="H404" t="s">
        <v>1812</v>
      </c>
      <c r="I404">
        <v>12000</v>
      </c>
      <c r="J404">
        <v>148313048</v>
      </c>
      <c r="K404" t="s">
        <v>672</v>
      </c>
      <c r="L404" t="s">
        <v>236</v>
      </c>
      <c r="M404" t="s">
        <v>24576</v>
      </c>
      <c r="N404">
        <v>164148</v>
      </c>
      <c r="O404">
        <v>37142</v>
      </c>
      <c r="P404" t="s">
        <v>1630</v>
      </c>
      <c r="Q404">
        <v>2</v>
      </c>
      <c r="R404" t="s">
        <v>1939</v>
      </c>
      <c r="S404" t="s">
        <v>1940</v>
      </c>
      <c r="T404">
        <v>168</v>
      </c>
      <c r="U404" t="s">
        <v>36</v>
      </c>
      <c r="V404" t="s">
        <v>37</v>
      </c>
      <c r="W404" t="s">
        <v>86</v>
      </c>
      <c r="X404" s="2">
        <v>85000000</v>
      </c>
      <c r="Y404">
        <v>2012</v>
      </c>
      <c r="Z404">
        <v>11000</v>
      </c>
      <c r="AA404">
        <v>7.1</v>
      </c>
      <c r="AB404">
        <v>1.85</v>
      </c>
      <c r="AC404">
        <v>28000</v>
      </c>
    </row>
    <row r="405" spans="1:29" x14ac:dyDescent="0.25">
      <c r="A405" t="str">
        <f t="shared" si="6"/>
        <v>tt0461770</v>
      </c>
      <c r="B405" t="s">
        <v>28</v>
      </c>
      <c r="C405" t="s">
        <v>1941</v>
      </c>
      <c r="D405">
        <v>222</v>
      </c>
      <c r="E405">
        <v>107</v>
      </c>
      <c r="F405">
        <v>36</v>
      </c>
      <c r="G405">
        <v>118</v>
      </c>
      <c r="H405" t="s">
        <v>1942</v>
      </c>
      <c r="I405">
        <v>283</v>
      </c>
      <c r="J405">
        <v>127706877</v>
      </c>
      <c r="K405" t="s">
        <v>1943</v>
      </c>
      <c r="L405" t="s">
        <v>1944</v>
      </c>
      <c r="M405" t="s">
        <v>24577</v>
      </c>
      <c r="N405">
        <v>142496</v>
      </c>
      <c r="O405">
        <v>662</v>
      </c>
      <c r="P405" t="s">
        <v>1945</v>
      </c>
      <c r="Q405">
        <v>2</v>
      </c>
      <c r="R405" t="s">
        <v>1946</v>
      </c>
      <c r="S405" t="s">
        <v>1947</v>
      </c>
      <c r="T405">
        <v>399</v>
      </c>
      <c r="U405" t="s">
        <v>36</v>
      </c>
      <c r="V405" t="s">
        <v>37</v>
      </c>
      <c r="W405" t="s">
        <v>86</v>
      </c>
      <c r="X405" s="2">
        <v>85000000</v>
      </c>
      <c r="Y405">
        <v>2007</v>
      </c>
      <c r="Z405">
        <v>142</v>
      </c>
      <c r="AA405">
        <v>7.1</v>
      </c>
      <c r="AB405">
        <v>2.35</v>
      </c>
      <c r="AC405">
        <v>0</v>
      </c>
    </row>
    <row r="406" spans="1:29" x14ac:dyDescent="0.25">
      <c r="A406" t="str">
        <f t="shared" si="6"/>
        <v>tt2243973</v>
      </c>
      <c r="B406" t="s">
        <v>28</v>
      </c>
      <c r="D406">
        <v>103</v>
      </c>
      <c r="E406">
        <v>44</v>
      </c>
      <c r="G406">
        <v>148</v>
      </c>
      <c r="H406" t="s">
        <v>1948</v>
      </c>
      <c r="I406">
        <v>544</v>
      </c>
      <c r="K406" t="s">
        <v>1949</v>
      </c>
      <c r="L406" t="s">
        <v>1950</v>
      </c>
      <c r="M406" t="s">
        <v>24578</v>
      </c>
      <c r="N406">
        <v>159910</v>
      </c>
      <c r="O406">
        <v>996</v>
      </c>
      <c r="P406" t="s">
        <v>1951</v>
      </c>
      <c r="Q406">
        <v>1</v>
      </c>
      <c r="R406" t="s">
        <v>1952</v>
      </c>
      <c r="S406" t="s">
        <v>1953</v>
      </c>
      <c r="T406">
        <v>270</v>
      </c>
      <c r="U406" t="s">
        <v>36</v>
      </c>
      <c r="V406" t="s">
        <v>37</v>
      </c>
      <c r="W406" t="s">
        <v>948</v>
      </c>
      <c r="Z406">
        <v>183</v>
      </c>
      <c r="AA406">
        <v>8.6</v>
      </c>
      <c r="AB406">
        <v>1.78</v>
      </c>
      <c r="AC406">
        <v>59000</v>
      </c>
    </row>
    <row r="407" spans="1:29" x14ac:dyDescent="0.25">
      <c r="A407" t="str">
        <f t="shared" si="6"/>
        <v>tt1599348</v>
      </c>
      <c r="B407" t="s">
        <v>28</v>
      </c>
      <c r="C407" t="s">
        <v>1954</v>
      </c>
      <c r="D407">
        <v>298</v>
      </c>
      <c r="E407">
        <v>115</v>
      </c>
      <c r="F407">
        <v>79</v>
      </c>
      <c r="G407">
        <v>820</v>
      </c>
      <c r="H407" t="s">
        <v>272</v>
      </c>
      <c r="I407">
        <v>18000</v>
      </c>
      <c r="J407">
        <v>126149655</v>
      </c>
      <c r="K407" t="s">
        <v>1008</v>
      </c>
      <c r="L407" t="s">
        <v>1439</v>
      </c>
      <c r="M407" t="s">
        <v>24579</v>
      </c>
      <c r="N407">
        <v>166693</v>
      </c>
      <c r="O407">
        <v>36237</v>
      </c>
      <c r="P407" t="s">
        <v>882</v>
      </c>
      <c r="Q407">
        <v>1</v>
      </c>
      <c r="R407" t="s">
        <v>1955</v>
      </c>
      <c r="S407" t="s">
        <v>1956</v>
      </c>
      <c r="T407">
        <v>276</v>
      </c>
      <c r="U407" t="s">
        <v>36</v>
      </c>
      <c r="V407" t="s">
        <v>37</v>
      </c>
      <c r="W407" t="s">
        <v>499</v>
      </c>
      <c r="X407" s="2">
        <v>85000000</v>
      </c>
      <c r="Y407">
        <v>2012</v>
      </c>
      <c r="Z407">
        <v>16000</v>
      </c>
      <c r="AA407">
        <v>6.8</v>
      </c>
      <c r="AB407">
        <v>2.35</v>
      </c>
      <c r="AC407">
        <v>19000</v>
      </c>
    </row>
    <row r="408" spans="1:29" x14ac:dyDescent="0.25">
      <c r="A408" t="str">
        <f t="shared" si="6"/>
        <v>tt0211181</v>
      </c>
      <c r="B408" t="s">
        <v>28</v>
      </c>
      <c r="C408" t="s">
        <v>1941</v>
      </c>
      <c r="D408">
        <v>84</v>
      </c>
      <c r="E408">
        <v>100</v>
      </c>
      <c r="F408">
        <v>36</v>
      </c>
      <c r="G408">
        <v>439</v>
      </c>
      <c r="H408" t="s">
        <v>614</v>
      </c>
      <c r="I408">
        <v>2000</v>
      </c>
      <c r="J408">
        <v>66941559</v>
      </c>
      <c r="K408" t="s">
        <v>1957</v>
      </c>
      <c r="L408" t="s">
        <v>1132</v>
      </c>
      <c r="M408" t="s">
        <v>24580</v>
      </c>
      <c r="N408">
        <v>26413</v>
      </c>
      <c r="O408">
        <v>4182</v>
      </c>
      <c r="P408" t="s">
        <v>1958</v>
      </c>
      <c r="Q408">
        <v>1</v>
      </c>
      <c r="R408" t="s">
        <v>1959</v>
      </c>
      <c r="S408" t="s">
        <v>1960</v>
      </c>
      <c r="T408">
        <v>77</v>
      </c>
      <c r="U408" t="s">
        <v>36</v>
      </c>
      <c r="V408" t="s">
        <v>37</v>
      </c>
      <c r="W408" t="s">
        <v>240</v>
      </c>
      <c r="X408" s="2">
        <v>85000000</v>
      </c>
      <c r="Y408">
        <v>2000</v>
      </c>
      <c r="Z408">
        <v>795</v>
      </c>
      <c r="AA408">
        <v>4.8</v>
      </c>
      <c r="AB408">
        <v>1.85</v>
      </c>
      <c r="AC408">
        <v>372</v>
      </c>
    </row>
    <row r="409" spans="1:29" x14ac:dyDescent="0.25">
      <c r="A409" t="str">
        <f t="shared" si="6"/>
        <v>tt0471042</v>
      </c>
      <c r="B409" t="s">
        <v>28</v>
      </c>
      <c r="C409" t="s">
        <v>225</v>
      </c>
      <c r="D409">
        <v>236</v>
      </c>
      <c r="E409">
        <v>104</v>
      </c>
      <c r="F409">
        <v>420</v>
      </c>
      <c r="G409">
        <v>535</v>
      </c>
      <c r="H409" t="s">
        <v>1961</v>
      </c>
      <c r="I409">
        <v>2000</v>
      </c>
      <c r="J409">
        <v>78009155</v>
      </c>
      <c r="K409" t="s">
        <v>1460</v>
      </c>
      <c r="L409" t="s">
        <v>764</v>
      </c>
      <c r="M409" t="s">
        <v>24581</v>
      </c>
      <c r="N409">
        <v>110073</v>
      </c>
      <c r="O409">
        <v>3768</v>
      </c>
      <c r="P409" t="s">
        <v>542</v>
      </c>
      <c r="Q409">
        <v>5</v>
      </c>
      <c r="R409" t="s">
        <v>1962</v>
      </c>
      <c r="S409" t="s">
        <v>1963</v>
      </c>
      <c r="T409">
        <v>194</v>
      </c>
      <c r="U409" t="s">
        <v>36</v>
      </c>
      <c r="V409" t="s">
        <v>37</v>
      </c>
      <c r="W409" t="s">
        <v>38</v>
      </c>
      <c r="X409" s="2">
        <v>75000000</v>
      </c>
      <c r="Y409">
        <v>2011</v>
      </c>
      <c r="Z409">
        <v>906</v>
      </c>
      <c r="AA409">
        <v>6.2</v>
      </c>
      <c r="AB409">
        <v>2.35</v>
      </c>
      <c r="AC409">
        <v>0</v>
      </c>
    </row>
    <row r="410" spans="1:29" x14ac:dyDescent="0.25">
      <c r="A410" t="str">
        <f t="shared" si="6"/>
        <v>tt0457939</v>
      </c>
      <c r="B410" t="s">
        <v>28</v>
      </c>
      <c r="C410" t="s">
        <v>1964</v>
      </c>
      <c r="D410">
        <v>157</v>
      </c>
      <c r="E410">
        <v>138</v>
      </c>
      <c r="F410">
        <v>278</v>
      </c>
      <c r="G410">
        <v>213</v>
      </c>
      <c r="H410" t="s">
        <v>1513</v>
      </c>
      <c r="I410">
        <v>14000</v>
      </c>
      <c r="J410">
        <v>63224849</v>
      </c>
      <c r="K410" t="s">
        <v>1402</v>
      </c>
      <c r="L410" t="s">
        <v>186</v>
      </c>
      <c r="M410" t="s">
        <v>24582</v>
      </c>
      <c r="N410">
        <v>182757</v>
      </c>
      <c r="O410">
        <v>17423</v>
      </c>
      <c r="P410" t="s">
        <v>1965</v>
      </c>
      <c r="Q410">
        <v>3</v>
      </c>
      <c r="R410" t="s">
        <v>1966</v>
      </c>
      <c r="S410" t="s">
        <v>1967</v>
      </c>
      <c r="T410">
        <v>483</v>
      </c>
      <c r="U410" t="s">
        <v>36</v>
      </c>
      <c r="V410" t="s">
        <v>37</v>
      </c>
      <c r="W410" t="s">
        <v>38</v>
      </c>
      <c r="X410" s="2">
        <v>85000000</v>
      </c>
      <c r="Y410">
        <v>2006</v>
      </c>
      <c r="Z410">
        <v>3000</v>
      </c>
      <c r="AA410">
        <v>6.9</v>
      </c>
      <c r="AB410">
        <v>1.85</v>
      </c>
      <c r="AC410">
        <v>19000</v>
      </c>
    </row>
    <row r="411" spans="1:29" x14ac:dyDescent="0.25">
      <c r="A411" t="str">
        <f t="shared" si="6"/>
        <v>tt0120660</v>
      </c>
      <c r="B411" t="s">
        <v>28</v>
      </c>
      <c r="C411" t="s">
        <v>1449</v>
      </c>
      <c r="D411">
        <v>81</v>
      </c>
      <c r="E411">
        <v>140</v>
      </c>
      <c r="F411">
        <v>12000</v>
      </c>
      <c r="G411">
        <v>619</v>
      </c>
      <c r="H411" t="s">
        <v>1535</v>
      </c>
      <c r="I411">
        <v>10000</v>
      </c>
      <c r="J411">
        <v>111544445</v>
      </c>
      <c r="K411" t="s">
        <v>943</v>
      </c>
      <c r="L411" t="s">
        <v>146</v>
      </c>
      <c r="M411" t="s">
        <v>24583</v>
      </c>
      <c r="N411">
        <v>188116</v>
      </c>
      <c r="O411">
        <v>11951</v>
      </c>
      <c r="P411" t="s">
        <v>1968</v>
      </c>
      <c r="Q411">
        <v>4</v>
      </c>
      <c r="R411" t="s">
        <v>1969</v>
      </c>
      <c r="S411" t="s">
        <v>1970</v>
      </c>
      <c r="T411">
        <v>415</v>
      </c>
      <c r="U411" t="s">
        <v>36</v>
      </c>
      <c r="V411" t="s">
        <v>37</v>
      </c>
      <c r="W411" t="s">
        <v>499</v>
      </c>
      <c r="X411" s="2">
        <v>90000000</v>
      </c>
      <c r="Y411">
        <v>1998</v>
      </c>
      <c r="Z411">
        <v>660</v>
      </c>
      <c r="AA411">
        <v>7.3</v>
      </c>
      <c r="AB411">
        <v>2.35</v>
      </c>
      <c r="AC411">
        <v>0</v>
      </c>
    </row>
    <row r="412" spans="1:29" x14ac:dyDescent="0.25">
      <c r="A412" t="str">
        <f t="shared" si="6"/>
        <v>tt1230414</v>
      </c>
      <c r="B412" t="s">
        <v>28</v>
      </c>
      <c r="C412" t="s">
        <v>1964</v>
      </c>
      <c r="D412">
        <v>187</v>
      </c>
      <c r="E412">
        <v>120</v>
      </c>
      <c r="F412">
        <v>278</v>
      </c>
      <c r="G412">
        <v>963</v>
      </c>
      <c r="H412" t="s">
        <v>1971</v>
      </c>
      <c r="I412">
        <v>11000</v>
      </c>
      <c r="J412">
        <v>112703470</v>
      </c>
      <c r="K412" t="s">
        <v>1184</v>
      </c>
      <c r="L412" t="s">
        <v>1972</v>
      </c>
      <c r="M412" t="s">
        <v>24584</v>
      </c>
      <c r="N412">
        <v>69860</v>
      </c>
      <c r="O412">
        <v>15226</v>
      </c>
      <c r="P412" t="s">
        <v>1973</v>
      </c>
      <c r="Q412">
        <v>2</v>
      </c>
      <c r="R412" t="s">
        <v>1974</v>
      </c>
      <c r="S412" t="s">
        <v>1975</v>
      </c>
      <c r="T412">
        <v>214</v>
      </c>
      <c r="U412" t="s">
        <v>36</v>
      </c>
      <c r="V412" t="s">
        <v>37</v>
      </c>
      <c r="W412" t="s">
        <v>499</v>
      </c>
      <c r="X412" s="2">
        <v>85000000</v>
      </c>
      <c r="Y412">
        <v>2009</v>
      </c>
      <c r="Z412">
        <v>2000</v>
      </c>
      <c r="AA412">
        <v>6.6</v>
      </c>
      <c r="AB412">
        <v>1.85</v>
      </c>
      <c r="AC412">
        <v>0</v>
      </c>
    </row>
    <row r="413" spans="1:29" x14ac:dyDescent="0.25">
      <c r="A413" t="str">
        <f t="shared" si="6"/>
        <v>tt0496806</v>
      </c>
      <c r="B413" t="s">
        <v>28</v>
      </c>
      <c r="C413" t="s">
        <v>1274</v>
      </c>
      <c r="D413">
        <v>238</v>
      </c>
      <c r="E413">
        <v>122</v>
      </c>
      <c r="F413">
        <v>0</v>
      </c>
      <c r="G413">
        <v>11000</v>
      </c>
      <c r="H413" t="s">
        <v>974</v>
      </c>
      <c r="I413">
        <v>14000</v>
      </c>
      <c r="J413">
        <v>117144465</v>
      </c>
      <c r="K413" t="s">
        <v>1276</v>
      </c>
      <c r="L413" t="s">
        <v>1976</v>
      </c>
      <c r="M413" t="s">
        <v>24585</v>
      </c>
      <c r="N413">
        <v>256928</v>
      </c>
      <c r="O413">
        <v>43499</v>
      </c>
      <c r="P413" t="s">
        <v>293</v>
      </c>
      <c r="Q413">
        <v>3</v>
      </c>
      <c r="R413" t="s">
        <v>1977</v>
      </c>
      <c r="S413" t="s">
        <v>1978</v>
      </c>
      <c r="T413">
        <v>288</v>
      </c>
      <c r="U413" t="s">
        <v>36</v>
      </c>
      <c r="V413" t="s">
        <v>37</v>
      </c>
      <c r="W413" t="s">
        <v>38</v>
      </c>
      <c r="X413" s="2">
        <v>85000000</v>
      </c>
      <c r="Y413">
        <v>2007</v>
      </c>
      <c r="Z413">
        <v>13000</v>
      </c>
      <c r="AA413">
        <v>6.9</v>
      </c>
      <c r="AB413">
        <v>2.35</v>
      </c>
      <c r="AC413">
        <v>0</v>
      </c>
    </row>
    <row r="414" spans="1:29" x14ac:dyDescent="0.25">
      <c r="A414" t="str">
        <f t="shared" si="6"/>
        <v>tt0400717</v>
      </c>
      <c r="B414" t="s">
        <v>28</v>
      </c>
      <c r="C414" t="s">
        <v>1979</v>
      </c>
      <c r="D414">
        <v>107</v>
      </c>
      <c r="E414">
        <v>83</v>
      </c>
      <c r="F414">
        <v>28</v>
      </c>
      <c r="G414">
        <v>624</v>
      </c>
      <c r="H414" t="s">
        <v>1980</v>
      </c>
      <c r="I414">
        <v>4000</v>
      </c>
      <c r="J414">
        <v>84303558</v>
      </c>
      <c r="K414" t="s">
        <v>403</v>
      </c>
      <c r="L414" t="s">
        <v>217</v>
      </c>
      <c r="M414" t="s">
        <v>24586</v>
      </c>
      <c r="N414">
        <v>65270</v>
      </c>
      <c r="O414">
        <v>6081</v>
      </c>
      <c r="P414" t="s">
        <v>1981</v>
      </c>
      <c r="Q414">
        <v>1</v>
      </c>
      <c r="R414" t="s">
        <v>1982</v>
      </c>
      <c r="S414" t="s">
        <v>1983</v>
      </c>
      <c r="T414">
        <v>100</v>
      </c>
      <c r="U414" t="s">
        <v>36</v>
      </c>
      <c r="V414" t="s">
        <v>37</v>
      </c>
      <c r="W414" t="s">
        <v>86</v>
      </c>
      <c r="X414" s="2">
        <v>85000000</v>
      </c>
      <c r="Y414">
        <v>2006</v>
      </c>
      <c r="Z414">
        <v>650</v>
      </c>
      <c r="AA414">
        <v>6.2</v>
      </c>
      <c r="AB414">
        <v>1.85</v>
      </c>
      <c r="AC414">
        <v>863</v>
      </c>
    </row>
    <row r="415" spans="1:29" x14ac:dyDescent="0.25">
      <c r="A415" t="str">
        <f t="shared" si="6"/>
        <v>tt1840309</v>
      </c>
      <c r="B415" t="s">
        <v>28</v>
      </c>
      <c r="C415" t="s">
        <v>1984</v>
      </c>
      <c r="D415">
        <v>459</v>
      </c>
      <c r="E415">
        <v>139</v>
      </c>
      <c r="F415">
        <v>168</v>
      </c>
      <c r="G415">
        <v>1000</v>
      </c>
      <c r="H415" t="s">
        <v>1284</v>
      </c>
      <c r="I415">
        <v>14000</v>
      </c>
      <c r="J415">
        <v>150832203</v>
      </c>
      <c r="K415" t="s">
        <v>1155</v>
      </c>
      <c r="L415" t="s">
        <v>186</v>
      </c>
      <c r="M415" t="s">
        <v>24587</v>
      </c>
      <c r="N415">
        <v>341058</v>
      </c>
      <c r="O415">
        <v>22226</v>
      </c>
      <c r="P415" t="s">
        <v>1285</v>
      </c>
      <c r="Q415">
        <v>2</v>
      </c>
      <c r="R415" t="s">
        <v>1985</v>
      </c>
      <c r="S415" t="s">
        <v>1986</v>
      </c>
      <c r="T415">
        <v>713</v>
      </c>
      <c r="U415" t="s">
        <v>36</v>
      </c>
      <c r="V415" t="s">
        <v>37</v>
      </c>
      <c r="W415" t="s">
        <v>38</v>
      </c>
      <c r="X415" s="2">
        <v>85000000</v>
      </c>
      <c r="Y415">
        <v>2014</v>
      </c>
      <c r="Z415">
        <v>5000</v>
      </c>
      <c r="AA415">
        <v>6.7</v>
      </c>
      <c r="AB415">
        <v>2.35</v>
      </c>
      <c r="AC415">
        <v>49000</v>
      </c>
    </row>
    <row r="416" spans="1:29" x14ac:dyDescent="0.25">
      <c r="A416" t="str">
        <f t="shared" si="6"/>
        <v>tt0215750</v>
      </c>
      <c r="B416" t="s">
        <v>28</v>
      </c>
      <c r="C416" t="s">
        <v>1987</v>
      </c>
      <c r="D416">
        <v>187</v>
      </c>
      <c r="E416">
        <v>131</v>
      </c>
      <c r="F416">
        <v>218</v>
      </c>
      <c r="G416">
        <v>29</v>
      </c>
      <c r="H416" t="s">
        <v>1988</v>
      </c>
      <c r="I416">
        <v>5000</v>
      </c>
      <c r="J416">
        <v>51396781</v>
      </c>
      <c r="K416" t="s">
        <v>1634</v>
      </c>
      <c r="L416" t="s">
        <v>1989</v>
      </c>
      <c r="M416" t="s">
        <v>24588</v>
      </c>
      <c r="N416">
        <v>188887</v>
      </c>
      <c r="O416">
        <v>5103</v>
      </c>
      <c r="P416" t="s">
        <v>1990</v>
      </c>
      <c r="Q416">
        <v>1</v>
      </c>
      <c r="R416" t="s">
        <v>1991</v>
      </c>
      <c r="S416" t="s">
        <v>1992</v>
      </c>
      <c r="T416">
        <v>662</v>
      </c>
      <c r="U416" t="s">
        <v>36</v>
      </c>
      <c r="V416" t="s">
        <v>37</v>
      </c>
      <c r="W416" t="s">
        <v>499</v>
      </c>
      <c r="X416" s="2">
        <v>68000000</v>
      </c>
      <c r="Y416">
        <v>2001</v>
      </c>
      <c r="Z416">
        <v>35</v>
      </c>
      <c r="AA416">
        <v>7.6</v>
      </c>
      <c r="AB416">
        <v>2.35</v>
      </c>
      <c r="AC416">
        <v>0</v>
      </c>
    </row>
    <row r="417" spans="1:29" x14ac:dyDescent="0.25">
      <c r="A417" t="str">
        <f t="shared" si="6"/>
        <v>tt0327850</v>
      </c>
      <c r="B417" t="s">
        <v>28</v>
      </c>
      <c r="C417" t="s">
        <v>196</v>
      </c>
      <c r="D417">
        <v>151</v>
      </c>
      <c r="E417">
        <v>104</v>
      </c>
      <c r="F417">
        <v>532</v>
      </c>
      <c r="G417">
        <v>557</v>
      </c>
      <c r="H417" t="s">
        <v>830</v>
      </c>
      <c r="I417">
        <v>12000</v>
      </c>
      <c r="J417">
        <v>47592825</v>
      </c>
      <c r="K417" t="s">
        <v>908</v>
      </c>
      <c r="L417" t="s">
        <v>904</v>
      </c>
      <c r="M417" t="s">
        <v>24589</v>
      </c>
      <c r="N417">
        <v>82731</v>
      </c>
      <c r="O417">
        <v>16930</v>
      </c>
      <c r="P417" t="s">
        <v>308</v>
      </c>
      <c r="Q417">
        <v>1</v>
      </c>
      <c r="R417" t="s">
        <v>1993</v>
      </c>
      <c r="S417" t="s">
        <v>1994</v>
      </c>
      <c r="T417">
        <v>255</v>
      </c>
      <c r="U417" t="s">
        <v>36</v>
      </c>
      <c r="V417" t="s">
        <v>37</v>
      </c>
      <c r="W417" t="s">
        <v>38</v>
      </c>
      <c r="X417" s="2">
        <v>85000000</v>
      </c>
      <c r="Y417">
        <v>2003</v>
      </c>
      <c r="Z417">
        <v>3000</v>
      </c>
      <c r="AA417">
        <v>6.7</v>
      </c>
      <c r="AB417">
        <v>2.35</v>
      </c>
      <c r="AC417">
        <v>0</v>
      </c>
    </row>
    <row r="418" spans="1:29" x14ac:dyDescent="0.25">
      <c r="A418" t="str">
        <f t="shared" si="6"/>
        <v>tt0107362</v>
      </c>
      <c r="B418" t="s">
        <v>28</v>
      </c>
      <c r="C418" t="s">
        <v>1098</v>
      </c>
      <c r="D418">
        <v>80</v>
      </c>
      <c r="E418">
        <v>130</v>
      </c>
      <c r="F418">
        <v>323</v>
      </c>
      <c r="G418">
        <v>330</v>
      </c>
      <c r="H418" t="s">
        <v>1995</v>
      </c>
      <c r="I418">
        <v>670</v>
      </c>
      <c r="J418">
        <v>50016394</v>
      </c>
      <c r="K418" t="s">
        <v>1996</v>
      </c>
      <c r="L418" t="s">
        <v>1997</v>
      </c>
      <c r="M418" t="s">
        <v>24590</v>
      </c>
      <c r="N418">
        <v>106528</v>
      </c>
      <c r="O418">
        <v>2407</v>
      </c>
      <c r="P418" t="s">
        <v>1701</v>
      </c>
      <c r="Q418">
        <v>1</v>
      </c>
      <c r="R418" t="s">
        <v>1998</v>
      </c>
      <c r="S418" t="s">
        <v>1999</v>
      </c>
      <c r="T418">
        <v>257</v>
      </c>
      <c r="U418" t="s">
        <v>36</v>
      </c>
      <c r="V418" t="s">
        <v>37</v>
      </c>
      <c r="W418" t="s">
        <v>38</v>
      </c>
      <c r="X418" s="2">
        <v>70000000</v>
      </c>
      <c r="Y418">
        <v>1993</v>
      </c>
      <c r="Z418">
        <v>442</v>
      </c>
      <c r="AA418">
        <v>6.2</v>
      </c>
      <c r="AB418">
        <v>2.35</v>
      </c>
      <c r="AC418">
        <v>0</v>
      </c>
    </row>
    <row r="419" spans="1:29" x14ac:dyDescent="0.25">
      <c r="A419" t="str">
        <f t="shared" si="6"/>
        <v>tt0397535</v>
      </c>
      <c r="B419" t="s">
        <v>28</v>
      </c>
      <c r="C419" t="s">
        <v>138</v>
      </c>
      <c r="D419">
        <v>229</v>
      </c>
      <c r="E419">
        <v>145</v>
      </c>
      <c r="F419">
        <v>252</v>
      </c>
      <c r="G419">
        <v>210</v>
      </c>
      <c r="H419" t="s">
        <v>639</v>
      </c>
      <c r="I419">
        <v>879</v>
      </c>
      <c r="J419">
        <v>57010853</v>
      </c>
      <c r="K419" t="s">
        <v>187</v>
      </c>
      <c r="L419" t="s">
        <v>2000</v>
      </c>
      <c r="M419" t="s">
        <v>24591</v>
      </c>
      <c r="N419">
        <v>119286</v>
      </c>
      <c r="O419">
        <v>2380</v>
      </c>
      <c r="P419" t="s">
        <v>2001</v>
      </c>
      <c r="Q419">
        <v>1</v>
      </c>
      <c r="R419" t="s">
        <v>2002</v>
      </c>
      <c r="S419" t="s">
        <v>2003</v>
      </c>
      <c r="T419">
        <v>548</v>
      </c>
      <c r="U419" t="s">
        <v>36</v>
      </c>
      <c r="V419" t="s">
        <v>37</v>
      </c>
      <c r="W419" t="s">
        <v>38</v>
      </c>
      <c r="X419" s="2">
        <v>85000000</v>
      </c>
      <c r="Y419">
        <v>2005</v>
      </c>
      <c r="Z419">
        <v>691</v>
      </c>
      <c r="AA419">
        <v>7.3</v>
      </c>
      <c r="AB419">
        <v>2.35</v>
      </c>
      <c r="AC419">
        <v>0</v>
      </c>
    </row>
    <row r="420" spans="1:29" x14ac:dyDescent="0.25">
      <c r="A420" t="str">
        <f t="shared" si="6"/>
        <v>tt0463985</v>
      </c>
      <c r="B420" t="s">
        <v>28</v>
      </c>
      <c r="C420" t="s">
        <v>350</v>
      </c>
      <c r="D420">
        <v>158</v>
      </c>
      <c r="E420">
        <v>104</v>
      </c>
      <c r="F420">
        <v>681</v>
      </c>
      <c r="G420">
        <v>159</v>
      </c>
      <c r="H420" t="s">
        <v>2004</v>
      </c>
      <c r="I420">
        <v>584</v>
      </c>
      <c r="J420">
        <v>62494975</v>
      </c>
      <c r="K420" t="s">
        <v>288</v>
      </c>
      <c r="L420" t="s">
        <v>2005</v>
      </c>
      <c r="M420" t="s">
        <v>24592</v>
      </c>
      <c r="N420">
        <v>179500</v>
      </c>
      <c r="O420">
        <v>1235</v>
      </c>
      <c r="P420" t="s">
        <v>2006</v>
      </c>
      <c r="Q420">
        <v>5</v>
      </c>
      <c r="R420" t="s">
        <v>2007</v>
      </c>
      <c r="S420" t="s">
        <v>2008</v>
      </c>
      <c r="T420">
        <v>378</v>
      </c>
      <c r="U420" t="s">
        <v>36</v>
      </c>
      <c r="V420" t="s">
        <v>37</v>
      </c>
      <c r="W420" t="s">
        <v>38</v>
      </c>
      <c r="X420" s="2">
        <v>85000000</v>
      </c>
      <c r="Y420">
        <v>2006</v>
      </c>
      <c r="Z420">
        <v>227</v>
      </c>
      <c r="AA420">
        <v>6</v>
      </c>
      <c r="AB420">
        <v>2.35</v>
      </c>
      <c r="AC420">
        <v>0</v>
      </c>
    </row>
    <row r="421" spans="1:29" x14ac:dyDescent="0.25">
      <c r="A421" t="str">
        <f t="shared" si="6"/>
        <v>tt1430607</v>
      </c>
      <c r="B421" t="s">
        <v>28</v>
      </c>
      <c r="C421" t="s">
        <v>2009</v>
      </c>
      <c r="D421">
        <v>190</v>
      </c>
      <c r="E421">
        <v>97</v>
      </c>
      <c r="F421">
        <v>6</v>
      </c>
      <c r="G421">
        <v>561</v>
      </c>
      <c r="H421" t="s">
        <v>2010</v>
      </c>
      <c r="I421">
        <v>1000</v>
      </c>
      <c r="J421">
        <v>46440491</v>
      </c>
      <c r="K421" t="s">
        <v>235</v>
      </c>
      <c r="L421" t="s">
        <v>337</v>
      </c>
      <c r="M421" t="s">
        <v>24593</v>
      </c>
      <c r="N421">
        <v>35446</v>
      </c>
      <c r="O421">
        <v>2707</v>
      </c>
      <c r="P421" t="s">
        <v>2011</v>
      </c>
      <c r="Q421">
        <v>1</v>
      </c>
      <c r="R421" t="s">
        <v>2012</v>
      </c>
      <c r="S421" t="s">
        <v>2013</v>
      </c>
      <c r="T421">
        <v>78</v>
      </c>
      <c r="U421" t="s">
        <v>36</v>
      </c>
      <c r="V421" t="s">
        <v>53</v>
      </c>
      <c r="W421" t="s">
        <v>86</v>
      </c>
      <c r="X421" s="2">
        <v>100000000</v>
      </c>
      <c r="Y421">
        <v>2011</v>
      </c>
      <c r="Z421">
        <v>579</v>
      </c>
      <c r="AA421">
        <v>7.1</v>
      </c>
      <c r="AB421">
        <v>1.85</v>
      </c>
      <c r="AC421">
        <v>0</v>
      </c>
    </row>
    <row r="422" spans="1:29" x14ac:dyDescent="0.25">
      <c r="A422" t="str">
        <f t="shared" si="6"/>
        <v>tt0119643</v>
      </c>
      <c r="B422" t="s">
        <v>28</v>
      </c>
      <c r="C422" t="s">
        <v>2014</v>
      </c>
      <c r="D422">
        <v>98</v>
      </c>
      <c r="E422">
        <v>178</v>
      </c>
      <c r="F422">
        <v>102</v>
      </c>
      <c r="G422">
        <v>551</v>
      </c>
      <c r="H422" t="s">
        <v>293</v>
      </c>
      <c r="I422">
        <v>12000</v>
      </c>
      <c r="J422">
        <v>44606335</v>
      </c>
      <c r="K422" t="s">
        <v>585</v>
      </c>
      <c r="L422" t="s">
        <v>648</v>
      </c>
      <c r="M422" t="s">
        <v>24594</v>
      </c>
      <c r="N422">
        <v>169023</v>
      </c>
      <c r="O422">
        <v>23950</v>
      </c>
      <c r="P422" t="s">
        <v>780</v>
      </c>
      <c r="Q422">
        <v>0</v>
      </c>
      <c r="R422" t="s">
        <v>2015</v>
      </c>
      <c r="S422" t="s">
        <v>2016</v>
      </c>
      <c r="T422">
        <v>703</v>
      </c>
      <c r="U422" t="s">
        <v>36</v>
      </c>
      <c r="V422" t="s">
        <v>37</v>
      </c>
      <c r="W422" t="s">
        <v>38</v>
      </c>
      <c r="X422" s="2">
        <v>90000000</v>
      </c>
      <c r="Y422">
        <v>1998</v>
      </c>
      <c r="Z422">
        <v>11000</v>
      </c>
      <c r="AA422">
        <v>7.1</v>
      </c>
      <c r="AB422">
        <v>1.85</v>
      </c>
      <c r="AC422">
        <v>10000</v>
      </c>
    </row>
    <row r="423" spans="1:29" x14ac:dyDescent="0.25">
      <c r="A423" t="str">
        <f t="shared" si="6"/>
        <v>tt0233469</v>
      </c>
      <c r="B423" t="s">
        <v>28</v>
      </c>
      <c r="C423" t="s">
        <v>2017</v>
      </c>
      <c r="D423">
        <v>135</v>
      </c>
      <c r="E423">
        <v>108</v>
      </c>
      <c r="F423">
        <v>99</v>
      </c>
      <c r="G423">
        <v>172</v>
      </c>
      <c r="H423" t="s">
        <v>2018</v>
      </c>
      <c r="I423">
        <v>672</v>
      </c>
      <c r="J423">
        <v>40048332</v>
      </c>
      <c r="K423" t="s">
        <v>781</v>
      </c>
      <c r="L423" t="s">
        <v>2019</v>
      </c>
      <c r="M423" t="s">
        <v>24595</v>
      </c>
      <c r="N423">
        <v>61417</v>
      </c>
      <c r="O423">
        <v>1460</v>
      </c>
      <c r="P423" t="s">
        <v>2020</v>
      </c>
      <c r="Q423">
        <v>1</v>
      </c>
      <c r="R423" t="s">
        <v>2021</v>
      </c>
      <c r="S423" t="s">
        <v>2022</v>
      </c>
      <c r="T423">
        <v>339</v>
      </c>
      <c r="U423" t="s">
        <v>36</v>
      </c>
      <c r="V423" t="s">
        <v>37</v>
      </c>
      <c r="W423" t="s">
        <v>499</v>
      </c>
      <c r="X423" s="2">
        <v>85000000</v>
      </c>
      <c r="Y423">
        <v>2002</v>
      </c>
      <c r="Z423">
        <v>174</v>
      </c>
      <c r="AA423">
        <v>5.5</v>
      </c>
      <c r="AB423">
        <v>1.85</v>
      </c>
      <c r="AC423">
        <v>941</v>
      </c>
    </row>
    <row r="424" spans="1:29" x14ac:dyDescent="0.25">
      <c r="A424" t="str">
        <f t="shared" si="6"/>
        <v>tt0078754</v>
      </c>
      <c r="B424" t="s">
        <v>28</v>
      </c>
      <c r="C424" t="s">
        <v>2023</v>
      </c>
      <c r="D424">
        <v>84</v>
      </c>
      <c r="E424">
        <v>123</v>
      </c>
      <c r="F424">
        <v>189</v>
      </c>
      <c r="G424">
        <v>87</v>
      </c>
      <c r="H424" t="s">
        <v>2024</v>
      </c>
      <c r="I424">
        <v>813</v>
      </c>
      <c r="K424" t="s">
        <v>2025</v>
      </c>
      <c r="L424" t="s">
        <v>2026</v>
      </c>
      <c r="M424" t="s">
        <v>24596</v>
      </c>
      <c r="N424">
        <v>19228</v>
      </c>
      <c r="O424">
        <v>1476</v>
      </c>
      <c r="P424" t="s">
        <v>2027</v>
      </c>
      <c r="Q424">
        <v>0</v>
      </c>
      <c r="R424" t="s">
        <v>2028</v>
      </c>
      <c r="S424" t="s">
        <v>2029</v>
      </c>
      <c r="T424">
        <v>146</v>
      </c>
      <c r="U424" t="s">
        <v>36</v>
      </c>
      <c r="V424" t="s">
        <v>37</v>
      </c>
      <c r="W424" t="s">
        <v>499</v>
      </c>
      <c r="Y424">
        <v>1979</v>
      </c>
      <c r="Z424">
        <v>388</v>
      </c>
      <c r="AA424">
        <v>7.8</v>
      </c>
      <c r="AB424">
        <v>1.85</v>
      </c>
      <c r="AC424">
        <v>0</v>
      </c>
    </row>
    <row r="425" spans="1:29" x14ac:dyDescent="0.25">
      <c r="A425" t="str">
        <f t="shared" si="6"/>
        <v>tt1667353</v>
      </c>
      <c r="B425" t="s">
        <v>28</v>
      </c>
      <c r="C425" t="s">
        <v>2030</v>
      </c>
      <c r="D425">
        <v>382</v>
      </c>
      <c r="E425">
        <v>106</v>
      </c>
      <c r="F425">
        <v>763</v>
      </c>
      <c r="G425">
        <v>809</v>
      </c>
      <c r="H425" t="s">
        <v>1158</v>
      </c>
      <c r="I425">
        <v>8000</v>
      </c>
      <c r="J425">
        <v>64933670</v>
      </c>
      <c r="K425" t="s">
        <v>2031</v>
      </c>
      <c r="L425" t="s">
        <v>1275</v>
      </c>
      <c r="M425" t="s">
        <v>24597</v>
      </c>
      <c r="N425">
        <v>70838</v>
      </c>
      <c r="O425">
        <v>11454</v>
      </c>
      <c r="P425" t="s">
        <v>1233</v>
      </c>
      <c r="Q425">
        <v>1</v>
      </c>
      <c r="R425" t="s">
        <v>2032</v>
      </c>
      <c r="S425" t="s">
        <v>2033</v>
      </c>
      <c r="T425">
        <v>208</v>
      </c>
      <c r="U425" t="s">
        <v>36</v>
      </c>
      <c r="V425" t="s">
        <v>37</v>
      </c>
      <c r="W425" t="s">
        <v>86</v>
      </c>
      <c r="X425" s="2">
        <v>85000000</v>
      </c>
      <c r="Y425">
        <v>2012</v>
      </c>
      <c r="Z425">
        <v>886</v>
      </c>
      <c r="AA425">
        <v>5.6</v>
      </c>
      <c r="AB425">
        <v>1.85</v>
      </c>
      <c r="AC425">
        <v>18000</v>
      </c>
    </row>
    <row r="426" spans="1:29" x14ac:dyDescent="0.25">
      <c r="A426" t="str">
        <f t="shared" si="6"/>
        <v>tt0446029</v>
      </c>
      <c r="B426" t="s">
        <v>28</v>
      </c>
      <c r="C426" t="s">
        <v>2034</v>
      </c>
      <c r="D426">
        <v>393</v>
      </c>
      <c r="E426">
        <v>112</v>
      </c>
      <c r="F426">
        <v>1000</v>
      </c>
      <c r="G426">
        <v>719</v>
      </c>
      <c r="H426" t="s">
        <v>2035</v>
      </c>
      <c r="I426">
        <v>10000</v>
      </c>
      <c r="J426">
        <v>31494270</v>
      </c>
      <c r="K426" t="s">
        <v>2036</v>
      </c>
      <c r="L426" t="s">
        <v>2037</v>
      </c>
      <c r="M426" t="s">
        <v>24598</v>
      </c>
      <c r="N426">
        <v>273921</v>
      </c>
      <c r="O426">
        <v>12687</v>
      </c>
      <c r="P426" t="s">
        <v>2038</v>
      </c>
      <c r="Q426">
        <v>0</v>
      </c>
      <c r="R426" t="s">
        <v>2039</v>
      </c>
      <c r="S426" t="s">
        <v>2040</v>
      </c>
      <c r="T426">
        <v>522</v>
      </c>
      <c r="U426" t="s">
        <v>36</v>
      </c>
      <c r="V426" t="s">
        <v>37</v>
      </c>
      <c r="W426" t="s">
        <v>38</v>
      </c>
      <c r="X426" s="2">
        <v>60000000</v>
      </c>
      <c r="Y426">
        <v>2010</v>
      </c>
      <c r="Z426">
        <v>1000</v>
      </c>
      <c r="AA426">
        <v>7.5</v>
      </c>
      <c r="AB426">
        <v>1.85</v>
      </c>
      <c r="AC426">
        <v>36000</v>
      </c>
    </row>
    <row r="427" spans="1:29" x14ac:dyDescent="0.25">
      <c r="A427" t="str">
        <f t="shared" si="6"/>
        <v>tt0298814</v>
      </c>
      <c r="B427" t="s">
        <v>28</v>
      </c>
      <c r="C427" t="s">
        <v>2041</v>
      </c>
      <c r="D427">
        <v>149</v>
      </c>
      <c r="E427">
        <v>135</v>
      </c>
      <c r="F427">
        <v>36</v>
      </c>
      <c r="G427">
        <v>106</v>
      </c>
      <c r="H427" t="s">
        <v>2042</v>
      </c>
      <c r="I427">
        <v>894</v>
      </c>
      <c r="J427">
        <v>31111260</v>
      </c>
      <c r="K427" t="s">
        <v>198</v>
      </c>
      <c r="L427" t="s">
        <v>243</v>
      </c>
      <c r="M427" t="s">
        <v>24599</v>
      </c>
      <c r="N427">
        <v>77029</v>
      </c>
      <c r="O427">
        <v>1439</v>
      </c>
      <c r="P427" t="s">
        <v>2043</v>
      </c>
      <c r="Q427">
        <v>0</v>
      </c>
      <c r="R427" t="s">
        <v>2044</v>
      </c>
      <c r="S427" t="s">
        <v>2045</v>
      </c>
      <c r="T427">
        <v>466</v>
      </c>
      <c r="U427" t="s">
        <v>36</v>
      </c>
      <c r="V427" t="s">
        <v>37</v>
      </c>
      <c r="W427" t="s">
        <v>38</v>
      </c>
      <c r="X427" s="2">
        <v>60000000</v>
      </c>
      <c r="Y427">
        <v>2003</v>
      </c>
      <c r="Z427">
        <v>345</v>
      </c>
      <c r="AA427">
        <v>5.4</v>
      </c>
      <c r="AB427">
        <v>2.35</v>
      </c>
      <c r="AC427">
        <v>0</v>
      </c>
    </row>
    <row r="428" spans="1:29" x14ac:dyDescent="0.25">
      <c r="A428" t="str">
        <f t="shared" si="6"/>
        <v>tt0144528</v>
      </c>
      <c r="B428" t="s">
        <v>28</v>
      </c>
      <c r="C428" t="s">
        <v>2046</v>
      </c>
      <c r="D428">
        <v>94</v>
      </c>
      <c r="E428">
        <v>109</v>
      </c>
      <c r="F428">
        <v>88</v>
      </c>
      <c r="G428">
        <v>571</v>
      </c>
      <c r="H428" t="s">
        <v>2047</v>
      </c>
      <c r="I428">
        <v>611</v>
      </c>
      <c r="J428">
        <v>123307945</v>
      </c>
      <c r="K428" t="s">
        <v>2048</v>
      </c>
      <c r="L428" t="s">
        <v>2049</v>
      </c>
      <c r="M428" t="s">
        <v>24600</v>
      </c>
      <c r="N428">
        <v>39391</v>
      </c>
      <c r="O428">
        <v>2818</v>
      </c>
      <c r="P428" t="s">
        <v>2050</v>
      </c>
      <c r="Q428">
        <v>1</v>
      </c>
      <c r="R428" t="s">
        <v>2051</v>
      </c>
      <c r="S428" t="s">
        <v>2052</v>
      </c>
      <c r="T428">
        <v>171</v>
      </c>
      <c r="U428" t="s">
        <v>36</v>
      </c>
      <c r="V428" t="s">
        <v>37</v>
      </c>
      <c r="W428" t="s">
        <v>38</v>
      </c>
      <c r="X428" s="2">
        <v>65000000</v>
      </c>
      <c r="Y428">
        <v>2000</v>
      </c>
      <c r="Z428">
        <v>592</v>
      </c>
      <c r="AA428">
        <v>4.3</v>
      </c>
      <c r="AB428">
        <v>1.85</v>
      </c>
      <c r="AC428">
        <v>374</v>
      </c>
    </row>
    <row r="429" spans="1:29" x14ac:dyDescent="0.25">
      <c r="A429" t="str">
        <f t="shared" si="6"/>
        <v>tt0267913</v>
      </c>
      <c r="B429" t="s">
        <v>28</v>
      </c>
      <c r="C429" t="s">
        <v>1315</v>
      </c>
      <c r="D429">
        <v>138</v>
      </c>
      <c r="E429">
        <v>86</v>
      </c>
      <c r="F429">
        <v>67</v>
      </c>
      <c r="G429">
        <v>271</v>
      </c>
      <c r="H429" t="s">
        <v>2053</v>
      </c>
      <c r="I429">
        <v>4000</v>
      </c>
      <c r="J429">
        <v>153288182</v>
      </c>
      <c r="K429" t="s">
        <v>2054</v>
      </c>
      <c r="L429" t="s">
        <v>2055</v>
      </c>
      <c r="M429" t="s">
        <v>24601</v>
      </c>
      <c r="N429">
        <v>71424</v>
      </c>
      <c r="O429">
        <v>6355</v>
      </c>
      <c r="P429" t="s">
        <v>2056</v>
      </c>
      <c r="Q429">
        <v>3</v>
      </c>
      <c r="R429" t="s">
        <v>2057</v>
      </c>
      <c r="S429" t="s">
        <v>2058</v>
      </c>
      <c r="T429">
        <v>521</v>
      </c>
      <c r="U429" t="s">
        <v>36</v>
      </c>
      <c r="V429" t="s">
        <v>37</v>
      </c>
      <c r="W429" t="s">
        <v>86</v>
      </c>
      <c r="X429" s="2">
        <v>84000000</v>
      </c>
      <c r="Y429">
        <v>2002</v>
      </c>
      <c r="Z429">
        <v>2000</v>
      </c>
      <c r="AA429">
        <v>4.9000000000000004</v>
      </c>
      <c r="AB429">
        <v>1.85</v>
      </c>
      <c r="AC429">
        <v>0</v>
      </c>
    </row>
    <row r="430" spans="1:29" x14ac:dyDescent="0.25">
      <c r="A430" t="str">
        <f t="shared" si="6"/>
        <v>tt1343727</v>
      </c>
      <c r="B430" t="s">
        <v>28</v>
      </c>
      <c r="C430" t="s">
        <v>2059</v>
      </c>
      <c r="D430">
        <v>432</v>
      </c>
      <c r="E430">
        <v>95</v>
      </c>
      <c r="F430">
        <v>38</v>
      </c>
      <c r="G430">
        <v>20</v>
      </c>
      <c r="H430" t="s">
        <v>2060</v>
      </c>
      <c r="I430">
        <v>409</v>
      </c>
      <c r="J430">
        <v>13401683</v>
      </c>
      <c r="K430" t="s">
        <v>552</v>
      </c>
      <c r="L430" t="s">
        <v>2061</v>
      </c>
      <c r="M430" t="s">
        <v>24602</v>
      </c>
      <c r="N430">
        <v>203458</v>
      </c>
      <c r="O430">
        <v>578</v>
      </c>
      <c r="P430" t="s">
        <v>2062</v>
      </c>
      <c r="Q430">
        <v>0</v>
      </c>
      <c r="R430" t="s">
        <v>2063</v>
      </c>
      <c r="S430" t="s">
        <v>2064</v>
      </c>
      <c r="T430">
        <v>588</v>
      </c>
      <c r="U430" t="s">
        <v>36</v>
      </c>
      <c r="V430" t="s">
        <v>53</v>
      </c>
      <c r="W430" t="s">
        <v>499</v>
      </c>
      <c r="X430" s="2">
        <v>35000000</v>
      </c>
      <c r="Y430">
        <v>2012</v>
      </c>
      <c r="Z430">
        <v>107</v>
      </c>
      <c r="AA430">
        <v>7.1</v>
      </c>
      <c r="AB430">
        <v>2.35</v>
      </c>
      <c r="AC430">
        <v>46000</v>
      </c>
    </row>
    <row r="431" spans="1:29" x14ac:dyDescent="0.25">
      <c r="A431" t="str">
        <f t="shared" si="6"/>
        <v>tt0389860</v>
      </c>
      <c r="B431" t="s">
        <v>28</v>
      </c>
      <c r="C431" t="s">
        <v>1358</v>
      </c>
      <c r="D431">
        <v>173</v>
      </c>
      <c r="E431">
        <v>107</v>
      </c>
      <c r="F431">
        <v>153</v>
      </c>
      <c r="G431">
        <v>233</v>
      </c>
      <c r="H431" t="s">
        <v>2065</v>
      </c>
      <c r="I431">
        <v>11000</v>
      </c>
      <c r="J431">
        <v>137340146</v>
      </c>
      <c r="K431" t="s">
        <v>2066</v>
      </c>
      <c r="L431" t="s">
        <v>1812</v>
      </c>
      <c r="M431" t="s">
        <v>24603</v>
      </c>
      <c r="N431">
        <v>246492</v>
      </c>
      <c r="O431">
        <v>12700</v>
      </c>
      <c r="P431" t="s">
        <v>2067</v>
      </c>
      <c r="Q431">
        <v>1</v>
      </c>
      <c r="R431" t="s">
        <v>2068</v>
      </c>
      <c r="S431" t="s">
        <v>2069</v>
      </c>
      <c r="T431">
        <v>685</v>
      </c>
      <c r="U431" t="s">
        <v>36</v>
      </c>
      <c r="V431" t="s">
        <v>37</v>
      </c>
      <c r="W431" t="s">
        <v>38</v>
      </c>
      <c r="X431" s="2">
        <v>70000000</v>
      </c>
      <c r="Y431">
        <v>2006</v>
      </c>
      <c r="Z431">
        <v>1000</v>
      </c>
      <c r="AA431">
        <v>6.4</v>
      </c>
      <c r="AB431">
        <v>1.85</v>
      </c>
      <c r="AC431">
        <v>7000</v>
      </c>
    </row>
    <row r="432" spans="1:29" x14ac:dyDescent="0.25">
      <c r="A432" t="str">
        <f t="shared" si="6"/>
        <v>tt0083767</v>
      </c>
      <c r="B432" t="s">
        <v>28</v>
      </c>
      <c r="C432" t="s">
        <v>2070</v>
      </c>
      <c r="D432">
        <v>127</v>
      </c>
      <c r="E432">
        <v>130</v>
      </c>
      <c r="F432">
        <v>0</v>
      </c>
      <c r="G432">
        <v>602</v>
      </c>
      <c r="H432" t="s">
        <v>2071</v>
      </c>
      <c r="I432">
        <v>875</v>
      </c>
      <c r="K432" t="s">
        <v>747</v>
      </c>
      <c r="L432" t="s">
        <v>2072</v>
      </c>
      <c r="M432" t="s">
        <v>24604</v>
      </c>
      <c r="N432">
        <v>29932</v>
      </c>
      <c r="O432">
        <v>2662</v>
      </c>
      <c r="P432" t="s">
        <v>2073</v>
      </c>
      <c r="Q432">
        <v>0</v>
      </c>
      <c r="R432" t="s">
        <v>2074</v>
      </c>
      <c r="S432" t="s">
        <v>2075</v>
      </c>
      <c r="T432">
        <v>211</v>
      </c>
      <c r="U432" t="s">
        <v>36</v>
      </c>
      <c r="V432" t="s">
        <v>37</v>
      </c>
      <c r="W432" t="s">
        <v>499</v>
      </c>
      <c r="X432" s="2">
        <v>8000000</v>
      </c>
      <c r="Y432">
        <v>1982</v>
      </c>
      <c r="Z432">
        <v>826</v>
      </c>
      <c r="AA432">
        <v>6.9</v>
      </c>
      <c r="AB432">
        <v>1.85</v>
      </c>
      <c r="AC432">
        <v>0</v>
      </c>
    </row>
    <row r="433" spans="1:29" x14ac:dyDescent="0.25">
      <c r="A433" t="str">
        <f t="shared" si="6"/>
        <v>tt1287468</v>
      </c>
      <c r="B433" t="s">
        <v>28</v>
      </c>
      <c r="C433" t="s">
        <v>1262</v>
      </c>
      <c r="D433">
        <v>91</v>
      </c>
      <c r="E433">
        <v>82</v>
      </c>
      <c r="F433">
        <v>62</v>
      </c>
      <c r="G433">
        <v>615</v>
      </c>
      <c r="H433" t="s">
        <v>237</v>
      </c>
      <c r="I433">
        <v>975</v>
      </c>
      <c r="J433">
        <v>43575716</v>
      </c>
      <c r="K433" t="s">
        <v>2076</v>
      </c>
      <c r="L433" t="s">
        <v>531</v>
      </c>
      <c r="M433" t="s">
        <v>24605</v>
      </c>
      <c r="N433">
        <v>10233</v>
      </c>
      <c r="O433">
        <v>3326</v>
      </c>
      <c r="P433" t="s">
        <v>2077</v>
      </c>
      <c r="Q433">
        <v>0</v>
      </c>
      <c r="R433" t="s">
        <v>2078</v>
      </c>
      <c r="S433" t="s">
        <v>2079</v>
      </c>
      <c r="T433">
        <v>63</v>
      </c>
      <c r="U433" t="s">
        <v>36</v>
      </c>
      <c r="V433" t="s">
        <v>37</v>
      </c>
      <c r="W433" t="s">
        <v>86</v>
      </c>
      <c r="X433" s="2">
        <v>85000000</v>
      </c>
      <c r="Y433">
        <v>2010</v>
      </c>
      <c r="Z433">
        <v>760</v>
      </c>
      <c r="AA433">
        <v>4.3</v>
      </c>
      <c r="AB433">
        <v>1.85</v>
      </c>
      <c r="AC433">
        <v>0</v>
      </c>
    </row>
    <row r="434" spans="1:29" x14ac:dyDescent="0.25">
      <c r="A434" t="str">
        <f t="shared" si="6"/>
        <v>tt0489099</v>
      </c>
      <c r="B434" t="s">
        <v>28</v>
      </c>
      <c r="C434" t="s">
        <v>445</v>
      </c>
      <c r="D434">
        <v>238</v>
      </c>
      <c r="E434">
        <v>88</v>
      </c>
      <c r="F434">
        <v>218</v>
      </c>
      <c r="G434">
        <v>521</v>
      </c>
      <c r="H434" t="s">
        <v>1199</v>
      </c>
      <c r="I434">
        <v>17000</v>
      </c>
      <c r="J434">
        <v>80170146</v>
      </c>
      <c r="K434" t="s">
        <v>198</v>
      </c>
      <c r="L434" t="s">
        <v>475</v>
      </c>
      <c r="M434" t="s">
        <v>24606</v>
      </c>
      <c r="N434">
        <v>243053</v>
      </c>
      <c r="O434">
        <v>21863</v>
      </c>
      <c r="P434" t="s">
        <v>2080</v>
      </c>
      <c r="Q434">
        <v>0</v>
      </c>
      <c r="R434" t="s">
        <v>2081</v>
      </c>
      <c r="S434" t="s">
        <v>2082</v>
      </c>
      <c r="T434">
        <v>488</v>
      </c>
      <c r="U434" t="s">
        <v>36</v>
      </c>
      <c r="V434" t="s">
        <v>37</v>
      </c>
      <c r="W434" t="s">
        <v>38</v>
      </c>
      <c r="X434" s="2">
        <v>85000000</v>
      </c>
      <c r="Y434">
        <v>2008</v>
      </c>
      <c r="Z434">
        <v>4000</v>
      </c>
      <c r="AA434">
        <v>6.1</v>
      </c>
      <c r="AB434">
        <v>2.35</v>
      </c>
      <c r="AC434">
        <v>0</v>
      </c>
    </row>
    <row r="435" spans="1:29" x14ac:dyDescent="0.25">
      <c r="A435" t="str">
        <f t="shared" si="6"/>
        <v>tt0411477</v>
      </c>
      <c r="B435" t="s">
        <v>28</v>
      </c>
      <c r="C435" t="s">
        <v>325</v>
      </c>
      <c r="D435">
        <v>345</v>
      </c>
      <c r="E435">
        <v>120</v>
      </c>
      <c r="F435">
        <v>0</v>
      </c>
      <c r="G435">
        <v>160</v>
      </c>
      <c r="H435" t="s">
        <v>2083</v>
      </c>
      <c r="I435">
        <v>3000</v>
      </c>
      <c r="J435">
        <v>75754670</v>
      </c>
      <c r="K435" t="s">
        <v>2084</v>
      </c>
      <c r="L435" t="s">
        <v>2085</v>
      </c>
      <c r="M435" t="s">
        <v>24607</v>
      </c>
      <c r="N435">
        <v>208422</v>
      </c>
      <c r="O435">
        <v>3632</v>
      </c>
      <c r="P435" t="s">
        <v>2086</v>
      </c>
      <c r="Q435">
        <v>0</v>
      </c>
      <c r="R435" t="s">
        <v>2087</v>
      </c>
      <c r="S435" t="s">
        <v>2088</v>
      </c>
      <c r="T435">
        <v>342</v>
      </c>
      <c r="U435" t="s">
        <v>36</v>
      </c>
      <c r="V435" t="s">
        <v>37</v>
      </c>
      <c r="W435" t="s">
        <v>38</v>
      </c>
      <c r="X435" s="2">
        <v>85000000</v>
      </c>
      <c r="Y435">
        <v>2008</v>
      </c>
      <c r="Z435">
        <v>169</v>
      </c>
      <c r="AA435">
        <v>7</v>
      </c>
      <c r="AB435">
        <v>1.85</v>
      </c>
      <c r="AC435">
        <v>3000</v>
      </c>
    </row>
    <row r="436" spans="1:29" x14ac:dyDescent="0.25">
      <c r="A436" t="str">
        <f t="shared" si="6"/>
        <v>tt0443706</v>
      </c>
      <c r="B436" t="s">
        <v>28</v>
      </c>
      <c r="C436" t="s">
        <v>583</v>
      </c>
      <c r="D436">
        <v>377</v>
      </c>
      <c r="E436">
        <v>162</v>
      </c>
      <c r="F436">
        <v>21000</v>
      </c>
      <c r="G436">
        <v>495</v>
      </c>
      <c r="H436" t="s">
        <v>321</v>
      </c>
      <c r="I436">
        <v>21000</v>
      </c>
      <c r="J436">
        <v>33048353</v>
      </c>
      <c r="K436" t="s">
        <v>2089</v>
      </c>
      <c r="L436" t="s">
        <v>88</v>
      </c>
      <c r="M436" t="s">
        <v>24608</v>
      </c>
      <c r="N436">
        <v>301279</v>
      </c>
      <c r="O436">
        <v>36928</v>
      </c>
      <c r="P436" t="s">
        <v>2090</v>
      </c>
      <c r="Q436">
        <v>0</v>
      </c>
      <c r="R436" t="s">
        <v>2091</v>
      </c>
      <c r="S436" t="s">
        <v>2092</v>
      </c>
      <c r="T436">
        <v>589</v>
      </c>
      <c r="U436" t="s">
        <v>36</v>
      </c>
      <c r="V436" t="s">
        <v>37</v>
      </c>
      <c r="W436" t="s">
        <v>499</v>
      </c>
      <c r="X436" s="2">
        <v>65000000</v>
      </c>
      <c r="Y436">
        <v>2007</v>
      </c>
      <c r="Z436">
        <v>15000</v>
      </c>
      <c r="AA436">
        <v>7.7</v>
      </c>
      <c r="AB436">
        <v>2.35</v>
      </c>
      <c r="AC436">
        <v>12000</v>
      </c>
    </row>
    <row r="437" spans="1:29" x14ac:dyDescent="0.25">
      <c r="A437" t="str">
        <f t="shared" si="6"/>
        <v>tt0216216</v>
      </c>
      <c r="B437" t="s">
        <v>28</v>
      </c>
      <c r="C437" t="s">
        <v>1266</v>
      </c>
      <c r="D437">
        <v>170</v>
      </c>
      <c r="E437">
        <v>123</v>
      </c>
      <c r="F437">
        <v>55</v>
      </c>
      <c r="G437">
        <v>956</v>
      </c>
      <c r="H437" t="s">
        <v>2093</v>
      </c>
      <c r="I437">
        <v>3000</v>
      </c>
      <c r="J437">
        <v>34543701</v>
      </c>
      <c r="K437" t="s">
        <v>1372</v>
      </c>
      <c r="L437" t="s">
        <v>1408</v>
      </c>
      <c r="M437" t="s">
        <v>24609</v>
      </c>
      <c r="N437">
        <v>100001</v>
      </c>
      <c r="O437">
        <v>5839</v>
      </c>
      <c r="P437" t="s">
        <v>858</v>
      </c>
      <c r="Q437">
        <v>1</v>
      </c>
      <c r="R437" t="s">
        <v>2094</v>
      </c>
      <c r="S437" t="s">
        <v>2095</v>
      </c>
      <c r="T437">
        <v>289</v>
      </c>
      <c r="U437" t="s">
        <v>36</v>
      </c>
      <c r="V437" t="s">
        <v>37</v>
      </c>
      <c r="W437" t="s">
        <v>38</v>
      </c>
      <c r="X437" s="2">
        <v>82000000</v>
      </c>
      <c r="Y437">
        <v>2000</v>
      </c>
      <c r="Z437">
        <v>975</v>
      </c>
      <c r="AA437">
        <v>5.9</v>
      </c>
      <c r="AB437">
        <v>2.35</v>
      </c>
      <c r="AC437">
        <v>0</v>
      </c>
    </row>
    <row r="438" spans="1:29" x14ac:dyDescent="0.25">
      <c r="A438" t="str">
        <f t="shared" si="6"/>
        <v>tt0315327</v>
      </c>
      <c r="B438" t="s">
        <v>28</v>
      </c>
      <c r="C438" t="s">
        <v>439</v>
      </c>
      <c r="D438">
        <v>191</v>
      </c>
      <c r="E438">
        <v>101</v>
      </c>
      <c r="F438">
        <v>293</v>
      </c>
      <c r="G438">
        <v>1000</v>
      </c>
      <c r="H438" t="s">
        <v>442</v>
      </c>
      <c r="I438">
        <v>11000</v>
      </c>
      <c r="J438">
        <v>242589580</v>
      </c>
      <c r="K438" t="s">
        <v>2096</v>
      </c>
      <c r="L438" t="s">
        <v>398</v>
      </c>
      <c r="M438" t="s">
        <v>24610</v>
      </c>
      <c r="N438">
        <v>296904</v>
      </c>
      <c r="O438">
        <v>21276</v>
      </c>
      <c r="P438" t="s">
        <v>995</v>
      </c>
      <c r="Q438">
        <v>1</v>
      </c>
      <c r="R438" t="s">
        <v>2097</v>
      </c>
      <c r="S438" t="s">
        <v>2098</v>
      </c>
      <c r="T438">
        <v>604</v>
      </c>
      <c r="U438" t="s">
        <v>36</v>
      </c>
      <c r="V438" t="s">
        <v>37</v>
      </c>
      <c r="W438" t="s">
        <v>38</v>
      </c>
      <c r="X438" s="2">
        <v>81000000</v>
      </c>
      <c r="Y438">
        <v>2003</v>
      </c>
      <c r="Z438">
        <v>7000</v>
      </c>
      <c r="AA438">
        <v>6.7</v>
      </c>
      <c r="AB438">
        <v>1.85</v>
      </c>
      <c r="AC438">
        <v>0</v>
      </c>
    </row>
    <row r="439" spans="1:29" x14ac:dyDescent="0.25">
      <c r="A439" t="str">
        <f t="shared" si="6"/>
        <v>tt1320253</v>
      </c>
      <c r="B439" t="s">
        <v>28</v>
      </c>
      <c r="C439" t="s">
        <v>1487</v>
      </c>
      <c r="D439">
        <v>424</v>
      </c>
      <c r="E439">
        <v>113</v>
      </c>
      <c r="F439">
        <v>13000</v>
      </c>
      <c r="G439">
        <v>5000</v>
      </c>
      <c r="H439" t="s">
        <v>1487</v>
      </c>
      <c r="I439">
        <v>26000</v>
      </c>
      <c r="J439">
        <v>102981571</v>
      </c>
      <c r="K439" t="s">
        <v>48</v>
      </c>
      <c r="L439" t="s">
        <v>289</v>
      </c>
      <c r="M439" t="s">
        <v>24611</v>
      </c>
      <c r="N439">
        <v>270226</v>
      </c>
      <c r="O439">
        <v>46355</v>
      </c>
      <c r="P439" t="s">
        <v>429</v>
      </c>
      <c r="Q439">
        <v>9</v>
      </c>
      <c r="R439" t="s">
        <v>2099</v>
      </c>
      <c r="S439" t="s">
        <v>2100</v>
      </c>
      <c r="T439">
        <v>741</v>
      </c>
      <c r="U439" t="s">
        <v>36</v>
      </c>
      <c r="V439" t="s">
        <v>37</v>
      </c>
      <c r="W439" t="s">
        <v>499</v>
      </c>
      <c r="X439" s="2">
        <v>80000000</v>
      </c>
      <c r="Y439">
        <v>2010</v>
      </c>
      <c r="Z439">
        <v>13000</v>
      </c>
      <c r="AA439">
        <v>6.5</v>
      </c>
      <c r="AB439">
        <v>2.35</v>
      </c>
      <c r="AC439">
        <v>57000</v>
      </c>
    </row>
    <row r="440" spans="1:29" x14ac:dyDescent="0.25">
      <c r="A440" t="str">
        <f t="shared" si="6"/>
        <v>tt0117060</v>
      </c>
      <c r="B440" t="s">
        <v>28</v>
      </c>
      <c r="C440" t="s">
        <v>1866</v>
      </c>
      <c r="D440">
        <v>154</v>
      </c>
      <c r="E440">
        <v>110</v>
      </c>
      <c r="F440">
        <v>0</v>
      </c>
      <c r="G440">
        <v>898</v>
      </c>
      <c r="H440" t="s">
        <v>177</v>
      </c>
      <c r="I440">
        <v>10000</v>
      </c>
      <c r="J440">
        <v>180965237</v>
      </c>
      <c r="K440" t="s">
        <v>48</v>
      </c>
      <c r="L440" t="s">
        <v>447</v>
      </c>
      <c r="M440" t="s">
        <v>24612</v>
      </c>
      <c r="N440">
        <v>300542</v>
      </c>
      <c r="O440">
        <v>12760</v>
      </c>
      <c r="P440" t="s">
        <v>2101</v>
      </c>
      <c r="Q440">
        <v>0</v>
      </c>
      <c r="R440" t="s">
        <v>2102</v>
      </c>
      <c r="S440" t="s">
        <v>2103</v>
      </c>
      <c r="T440">
        <v>378</v>
      </c>
      <c r="U440" t="s">
        <v>36</v>
      </c>
      <c r="V440" t="s">
        <v>37</v>
      </c>
      <c r="W440" t="s">
        <v>38</v>
      </c>
      <c r="X440" s="2">
        <v>80000000</v>
      </c>
      <c r="Y440">
        <v>1996</v>
      </c>
      <c r="Z440">
        <v>1000</v>
      </c>
      <c r="AA440">
        <v>7.1</v>
      </c>
      <c r="AB440">
        <v>2.35</v>
      </c>
      <c r="AC440">
        <v>0</v>
      </c>
    </row>
    <row r="441" spans="1:29" x14ac:dyDescent="0.25">
      <c r="A441" t="str">
        <f t="shared" si="6"/>
        <v>tt1392170</v>
      </c>
      <c r="B441" t="s">
        <v>28</v>
      </c>
      <c r="C441" t="s">
        <v>1907</v>
      </c>
      <c r="D441">
        <v>673</v>
      </c>
      <c r="E441">
        <v>142</v>
      </c>
      <c r="F441">
        <v>378</v>
      </c>
      <c r="G441">
        <v>575</v>
      </c>
      <c r="H441" t="s">
        <v>595</v>
      </c>
      <c r="I441">
        <v>34000</v>
      </c>
      <c r="J441">
        <v>407999255</v>
      </c>
      <c r="K441" t="s">
        <v>1239</v>
      </c>
      <c r="L441" t="s">
        <v>299</v>
      </c>
      <c r="M441" t="s">
        <v>24613</v>
      </c>
      <c r="N441">
        <v>701607</v>
      </c>
      <c r="O441">
        <v>49942</v>
      </c>
      <c r="P441" t="s">
        <v>2104</v>
      </c>
      <c r="Q441">
        <v>0</v>
      </c>
      <c r="R441" t="s">
        <v>2105</v>
      </c>
      <c r="S441" t="s">
        <v>2106</v>
      </c>
      <c r="T441">
        <v>1959</v>
      </c>
      <c r="U441" t="s">
        <v>36</v>
      </c>
      <c r="V441" t="s">
        <v>37</v>
      </c>
      <c r="W441" t="s">
        <v>38</v>
      </c>
      <c r="X441" s="2">
        <v>78000000</v>
      </c>
      <c r="Y441">
        <v>2012</v>
      </c>
      <c r="Z441">
        <v>14000</v>
      </c>
      <c r="AA441">
        <v>7.3</v>
      </c>
      <c r="AB441">
        <v>2.35</v>
      </c>
      <c r="AC441">
        <v>140000</v>
      </c>
    </row>
    <row r="442" spans="1:29" x14ac:dyDescent="0.25">
      <c r="A442" t="str">
        <f t="shared" si="6"/>
        <v>tt1411697</v>
      </c>
      <c r="B442" t="s">
        <v>28</v>
      </c>
      <c r="C442" t="s">
        <v>2107</v>
      </c>
      <c r="D442">
        <v>383</v>
      </c>
      <c r="E442">
        <v>102</v>
      </c>
      <c r="F442">
        <v>480</v>
      </c>
      <c r="G442">
        <v>461</v>
      </c>
      <c r="H442" t="s">
        <v>2108</v>
      </c>
      <c r="I442">
        <v>14000</v>
      </c>
      <c r="J442">
        <v>254455986</v>
      </c>
      <c r="K442" t="s">
        <v>1394</v>
      </c>
      <c r="L442" t="s">
        <v>558</v>
      </c>
      <c r="M442" t="s">
        <v>24614</v>
      </c>
      <c r="N442">
        <v>375879</v>
      </c>
      <c r="O442">
        <v>16143</v>
      </c>
      <c r="P442" t="s">
        <v>2109</v>
      </c>
      <c r="Q442">
        <v>0</v>
      </c>
      <c r="R442" t="s">
        <v>2110</v>
      </c>
      <c r="S442" t="s">
        <v>2111</v>
      </c>
      <c r="T442">
        <v>402</v>
      </c>
      <c r="U442" t="s">
        <v>36</v>
      </c>
      <c r="V442" t="s">
        <v>37</v>
      </c>
      <c r="W442" t="s">
        <v>499</v>
      </c>
      <c r="X442" s="2">
        <v>80000000</v>
      </c>
      <c r="Y442">
        <v>2011</v>
      </c>
      <c r="Z442">
        <v>670</v>
      </c>
      <c r="AA442">
        <v>6.5</v>
      </c>
      <c r="AB442">
        <v>2.35</v>
      </c>
      <c r="AC442">
        <v>56000</v>
      </c>
    </row>
    <row r="443" spans="1:29" x14ac:dyDescent="0.25">
      <c r="A443" t="str">
        <f t="shared" si="6"/>
        <v>tt0103776</v>
      </c>
      <c r="B443" t="s">
        <v>28</v>
      </c>
      <c r="C443" t="s">
        <v>221</v>
      </c>
      <c r="D443">
        <v>153</v>
      </c>
      <c r="E443">
        <v>126</v>
      </c>
      <c r="F443">
        <v>13000</v>
      </c>
      <c r="G443">
        <v>390</v>
      </c>
      <c r="H443" t="s">
        <v>1267</v>
      </c>
      <c r="I443">
        <v>920</v>
      </c>
      <c r="J443">
        <v>162831698</v>
      </c>
      <c r="K443" t="s">
        <v>1110</v>
      </c>
      <c r="L443" t="s">
        <v>1111</v>
      </c>
      <c r="M443" t="s">
        <v>24615</v>
      </c>
      <c r="N443">
        <v>215255</v>
      </c>
      <c r="O443">
        <v>2899</v>
      </c>
      <c r="P443" t="s">
        <v>2112</v>
      </c>
      <c r="Q443">
        <v>0</v>
      </c>
      <c r="R443" t="s">
        <v>2113</v>
      </c>
      <c r="S443" t="s">
        <v>2114</v>
      </c>
      <c r="T443">
        <v>610</v>
      </c>
      <c r="U443" t="s">
        <v>36</v>
      </c>
      <c r="V443" t="s">
        <v>37</v>
      </c>
      <c r="W443" t="s">
        <v>38</v>
      </c>
      <c r="X443" s="2">
        <v>80000000</v>
      </c>
      <c r="Y443">
        <v>1992</v>
      </c>
      <c r="Z443">
        <v>811</v>
      </c>
      <c r="AA443">
        <v>7</v>
      </c>
      <c r="AB443">
        <v>1.85</v>
      </c>
      <c r="AC443">
        <v>0</v>
      </c>
    </row>
    <row r="444" spans="1:29" x14ac:dyDescent="0.25">
      <c r="A444" t="str">
        <f t="shared" si="6"/>
        <v>tt0327084</v>
      </c>
      <c r="B444" t="s">
        <v>28</v>
      </c>
      <c r="C444" t="s">
        <v>988</v>
      </c>
      <c r="D444">
        <v>166</v>
      </c>
      <c r="E444">
        <v>83</v>
      </c>
      <c r="F444">
        <v>12</v>
      </c>
      <c r="G444">
        <v>925</v>
      </c>
      <c r="H444" t="s">
        <v>442</v>
      </c>
      <c r="I444">
        <v>13000</v>
      </c>
      <c r="J444">
        <v>155019340</v>
      </c>
      <c r="K444" t="s">
        <v>403</v>
      </c>
      <c r="L444" t="s">
        <v>826</v>
      </c>
      <c r="M444" t="s">
        <v>24616</v>
      </c>
      <c r="N444">
        <v>127345</v>
      </c>
      <c r="O444">
        <v>22813</v>
      </c>
      <c r="P444" t="s">
        <v>1502</v>
      </c>
      <c r="Q444">
        <v>1</v>
      </c>
      <c r="R444" t="s">
        <v>2115</v>
      </c>
      <c r="S444" t="s">
        <v>2116</v>
      </c>
      <c r="T444">
        <v>250</v>
      </c>
      <c r="U444" t="s">
        <v>36</v>
      </c>
      <c r="V444" t="s">
        <v>37</v>
      </c>
      <c r="W444" t="s">
        <v>86</v>
      </c>
      <c r="X444" s="2">
        <v>80000000</v>
      </c>
      <c r="Y444">
        <v>2006</v>
      </c>
      <c r="Z444">
        <v>7000</v>
      </c>
      <c r="AA444">
        <v>6.8</v>
      </c>
      <c r="AB444">
        <v>1.85</v>
      </c>
      <c r="AC444">
        <v>0</v>
      </c>
    </row>
    <row r="445" spans="1:29" x14ac:dyDescent="0.25">
      <c r="A445" t="str">
        <f t="shared" si="6"/>
        <v>tt0275847</v>
      </c>
      <c r="B445" t="s">
        <v>28</v>
      </c>
      <c r="C445" t="s">
        <v>545</v>
      </c>
      <c r="D445">
        <v>180</v>
      </c>
      <c r="E445">
        <v>85</v>
      </c>
      <c r="F445">
        <v>255</v>
      </c>
      <c r="G445">
        <v>443</v>
      </c>
      <c r="H445" t="s">
        <v>2117</v>
      </c>
      <c r="I445">
        <v>1000</v>
      </c>
      <c r="J445">
        <v>145771527</v>
      </c>
      <c r="K445" t="s">
        <v>2118</v>
      </c>
      <c r="L445" t="s">
        <v>1443</v>
      </c>
      <c r="M445" t="s">
        <v>24617</v>
      </c>
      <c r="N445">
        <v>117212</v>
      </c>
      <c r="O445">
        <v>3112</v>
      </c>
      <c r="P445" t="s">
        <v>2119</v>
      </c>
      <c r="Q445">
        <v>0</v>
      </c>
      <c r="R445" t="s">
        <v>2120</v>
      </c>
      <c r="S445" t="s">
        <v>2121</v>
      </c>
      <c r="T445">
        <v>367</v>
      </c>
      <c r="U445" t="s">
        <v>36</v>
      </c>
      <c r="V445" t="s">
        <v>37</v>
      </c>
      <c r="W445" t="s">
        <v>86</v>
      </c>
      <c r="X445" s="2">
        <v>80000000</v>
      </c>
      <c r="Y445">
        <v>2002</v>
      </c>
      <c r="Z445">
        <v>533</v>
      </c>
      <c r="AA445">
        <v>7.2</v>
      </c>
      <c r="AB445">
        <v>1.66</v>
      </c>
      <c r="AC445">
        <v>0</v>
      </c>
    </row>
    <row r="446" spans="1:29" x14ac:dyDescent="0.25">
      <c r="A446" t="str">
        <f t="shared" si="6"/>
        <v>tt0413895</v>
      </c>
      <c r="B446" t="s">
        <v>28</v>
      </c>
      <c r="C446" t="s">
        <v>2122</v>
      </c>
      <c r="D446">
        <v>120</v>
      </c>
      <c r="E446">
        <v>97</v>
      </c>
      <c r="F446">
        <v>56</v>
      </c>
      <c r="G446">
        <v>852</v>
      </c>
      <c r="H446" t="s">
        <v>1275</v>
      </c>
      <c r="I446">
        <v>12000</v>
      </c>
      <c r="J446">
        <v>82506325</v>
      </c>
      <c r="K446" t="s">
        <v>440</v>
      </c>
      <c r="L446" t="s">
        <v>236</v>
      </c>
      <c r="M446" t="s">
        <v>24618</v>
      </c>
      <c r="N446">
        <v>27838</v>
      </c>
      <c r="O446">
        <v>23907</v>
      </c>
      <c r="P446" t="s">
        <v>763</v>
      </c>
      <c r="Q446">
        <v>0</v>
      </c>
      <c r="R446" t="s">
        <v>2123</v>
      </c>
      <c r="S446" t="s">
        <v>2124</v>
      </c>
      <c r="T446">
        <v>102</v>
      </c>
      <c r="U446" t="s">
        <v>36</v>
      </c>
      <c r="V446" t="s">
        <v>37</v>
      </c>
      <c r="W446" t="s">
        <v>240</v>
      </c>
      <c r="Y446">
        <v>2006</v>
      </c>
      <c r="Z446">
        <v>8000</v>
      </c>
      <c r="AA446">
        <v>6.4</v>
      </c>
      <c r="AB446">
        <v>1.85</v>
      </c>
      <c r="AC446">
        <v>0</v>
      </c>
    </row>
    <row r="447" spans="1:29" x14ac:dyDescent="0.25">
      <c r="A447" t="str">
        <f t="shared" si="6"/>
        <v>tt0120647</v>
      </c>
      <c r="B447" t="s">
        <v>28</v>
      </c>
      <c r="C447" t="s">
        <v>2125</v>
      </c>
      <c r="D447">
        <v>125</v>
      </c>
      <c r="E447">
        <v>120</v>
      </c>
      <c r="F447">
        <v>75</v>
      </c>
      <c r="G447">
        <v>3000</v>
      </c>
      <c r="H447" t="s">
        <v>217</v>
      </c>
      <c r="I447">
        <v>11000</v>
      </c>
      <c r="J447">
        <v>140459099</v>
      </c>
      <c r="K447" t="s">
        <v>2126</v>
      </c>
      <c r="L447" t="s">
        <v>398</v>
      </c>
      <c r="M447" t="s">
        <v>24619</v>
      </c>
      <c r="N447">
        <v>135601</v>
      </c>
      <c r="O447">
        <v>22750</v>
      </c>
      <c r="P447" t="s">
        <v>1408</v>
      </c>
      <c r="Q447">
        <v>0</v>
      </c>
      <c r="R447" t="s">
        <v>2127</v>
      </c>
      <c r="S447" t="s">
        <v>2128</v>
      </c>
      <c r="T447">
        <v>493</v>
      </c>
      <c r="U447" t="s">
        <v>36</v>
      </c>
      <c r="V447" t="s">
        <v>37</v>
      </c>
      <c r="W447" t="s">
        <v>38</v>
      </c>
      <c r="X447" s="2">
        <v>75000000</v>
      </c>
      <c r="Y447">
        <v>1998</v>
      </c>
      <c r="Z447">
        <v>4000</v>
      </c>
      <c r="AA447">
        <v>6.1</v>
      </c>
      <c r="AB447">
        <v>2.35</v>
      </c>
      <c r="AC447">
        <v>0</v>
      </c>
    </row>
    <row r="448" spans="1:29" x14ac:dyDescent="0.25">
      <c r="A448" t="str">
        <f t="shared" si="6"/>
        <v>tt1821694</v>
      </c>
      <c r="B448" t="s">
        <v>28</v>
      </c>
      <c r="C448" t="s">
        <v>850</v>
      </c>
      <c r="D448">
        <v>234</v>
      </c>
      <c r="E448">
        <v>116</v>
      </c>
      <c r="F448">
        <v>23</v>
      </c>
      <c r="G448">
        <v>110</v>
      </c>
      <c r="H448" t="s">
        <v>648</v>
      </c>
      <c r="I448">
        <v>13000</v>
      </c>
      <c r="J448">
        <v>53215979</v>
      </c>
      <c r="K448" t="s">
        <v>362</v>
      </c>
      <c r="L448" t="s">
        <v>826</v>
      </c>
      <c r="M448" t="s">
        <v>24620</v>
      </c>
      <c r="N448">
        <v>125036</v>
      </c>
      <c r="O448">
        <v>25220</v>
      </c>
      <c r="P448" t="s">
        <v>2129</v>
      </c>
      <c r="Q448">
        <v>7</v>
      </c>
      <c r="R448" t="s">
        <v>2130</v>
      </c>
      <c r="S448" t="s">
        <v>2131</v>
      </c>
      <c r="T448">
        <v>205</v>
      </c>
      <c r="U448" t="s">
        <v>36</v>
      </c>
      <c r="V448" t="s">
        <v>37</v>
      </c>
      <c r="W448" t="s">
        <v>38</v>
      </c>
      <c r="X448" s="2">
        <v>84000000</v>
      </c>
      <c r="Y448">
        <v>2013</v>
      </c>
      <c r="Z448">
        <v>12000</v>
      </c>
      <c r="AA448">
        <v>6.7</v>
      </c>
      <c r="AB448">
        <v>2.35</v>
      </c>
      <c r="AC448">
        <v>22000</v>
      </c>
    </row>
    <row r="449" spans="1:29" x14ac:dyDescent="0.25">
      <c r="A449" t="str">
        <f t="shared" si="6"/>
        <v>tt0398165</v>
      </c>
      <c r="B449" t="s">
        <v>28</v>
      </c>
      <c r="C449" t="s">
        <v>2046</v>
      </c>
      <c r="D449">
        <v>134</v>
      </c>
      <c r="E449">
        <v>113</v>
      </c>
      <c r="F449">
        <v>88</v>
      </c>
      <c r="G449">
        <v>421</v>
      </c>
      <c r="H449" t="s">
        <v>2132</v>
      </c>
      <c r="I449">
        <v>11000</v>
      </c>
      <c r="J449">
        <v>158115031</v>
      </c>
      <c r="K449" t="s">
        <v>2133</v>
      </c>
      <c r="L449" t="s">
        <v>1812</v>
      </c>
      <c r="M449" t="s">
        <v>24621</v>
      </c>
      <c r="N449">
        <v>130070</v>
      </c>
      <c r="O449">
        <v>13693</v>
      </c>
      <c r="P449" t="s">
        <v>2134</v>
      </c>
      <c r="Q449">
        <v>11</v>
      </c>
      <c r="R449" t="s">
        <v>2135</v>
      </c>
      <c r="S449" t="s">
        <v>2136</v>
      </c>
      <c r="T449">
        <v>316</v>
      </c>
      <c r="U449" t="s">
        <v>36</v>
      </c>
      <c r="V449" t="s">
        <v>37</v>
      </c>
      <c r="W449" t="s">
        <v>38</v>
      </c>
      <c r="X449" s="2">
        <v>82000000</v>
      </c>
      <c r="Y449">
        <v>2005</v>
      </c>
      <c r="Z449">
        <v>437</v>
      </c>
      <c r="AA449">
        <v>6.4</v>
      </c>
      <c r="AB449">
        <v>2.35</v>
      </c>
      <c r="AC449">
        <v>0</v>
      </c>
    </row>
    <row r="450" spans="1:29" x14ac:dyDescent="0.25">
      <c r="A450" t="str">
        <f t="shared" si="6"/>
        <v>tt1615918</v>
      </c>
      <c r="B450" t="s">
        <v>28</v>
      </c>
      <c r="C450" t="s">
        <v>509</v>
      </c>
      <c r="D450">
        <v>91</v>
      </c>
      <c r="E450">
        <v>87</v>
      </c>
      <c r="F450">
        <v>31</v>
      </c>
      <c r="G450">
        <v>733</v>
      </c>
      <c r="H450" t="s">
        <v>1804</v>
      </c>
      <c r="I450">
        <v>1000</v>
      </c>
      <c r="J450">
        <v>133103929</v>
      </c>
      <c r="K450" t="s">
        <v>1802</v>
      </c>
      <c r="L450" t="s">
        <v>410</v>
      </c>
      <c r="M450" t="s">
        <v>24622</v>
      </c>
      <c r="N450">
        <v>22838</v>
      </c>
      <c r="O450">
        <v>4073</v>
      </c>
      <c r="P450" t="s">
        <v>2137</v>
      </c>
      <c r="Q450">
        <v>0</v>
      </c>
      <c r="R450" t="s">
        <v>2138</v>
      </c>
      <c r="S450" t="s">
        <v>2139</v>
      </c>
      <c r="T450">
        <v>56</v>
      </c>
      <c r="U450" t="s">
        <v>36</v>
      </c>
      <c r="V450" t="s">
        <v>37</v>
      </c>
      <c r="W450" t="s">
        <v>240</v>
      </c>
      <c r="X450" s="2">
        <v>75000000</v>
      </c>
      <c r="Y450">
        <v>2011</v>
      </c>
      <c r="Z450">
        <v>1000</v>
      </c>
      <c r="AA450">
        <v>4.4000000000000004</v>
      </c>
      <c r="AB450">
        <v>1.85</v>
      </c>
      <c r="AC450">
        <v>0</v>
      </c>
    </row>
    <row r="451" spans="1:29" x14ac:dyDescent="0.25">
      <c r="A451" t="str">
        <f t="shared" ref="A451:A514" si="7">MID(S451,27,9)</f>
        <v>tt2191701</v>
      </c>
      <c r="B451" t="s">
        <v>28</v>
      </c>
      <c r="C451" t="s">
        <v>1810</v>
      </c>
      <c r="D451">
        <v>139</v>
      </c>
      <c r="E451">
        <v>101</v>
      </c>
      <c r="F451">
        <v>221</v>
      </c>
      <c r="G451">
        <v>11000</v>
      </c>
      <c r="H451" t="s">
        <v>1812</v>
      </c>
      <c r="I451">
        <v>12000</v>
      </c>
      <c r="J451">
        <v>133668525</v>
      </c>
      <c r="K451" t="s">
        <v>1394</v>
      </c>
      <c r="L451" t="s">
        <v>236</v>
      </c>
      <c r="M451" t="s">
        <v>24623</v>
      </c>
      <c r="N451">
        <v>107817</v>
      </c>
      <c r="O451">
        <v>39269</v>
      </c>
      <c r="P451" t="s">
        <v>1630</v>
      </c>
      <c r="Q451">
        <v>4</v>
      </c>
      <c r="R451" t="s">
        <v>2140</v>
      </c>
      <c r="S451" t="s">
        <v>2141</v>
      </c>
      <c r="T451">
        <v>255</v>
      </c>
      <c r="U451" t="s">
        <v>36</v>
      </c>
      <c r="V451" t="s">
        <v>37</v>
      </c>
      <c r="W451" t="s">
        <v>38</v>
      </c>
      <c r="X451" s="2">
        <v>80000000</v>
      </c>
      <c r="Y451">
        <v>2013</v>
      </c>
      <c r="Z451">
        <v>11000</v>
      </c>
      <c r="AA451">
        <v>5.4</v>
      </c>
      <c r="AB451">
        <v>1.85</v>
      </c>
      <c r="AC451">
        <v>14000</v>
      </c>
    </row>
    <row r="452" spans="1:29" x14ac:dyDescent="0.25">
      <c r="A452" t="str">
        <f t="shared" si="7"/>
        <v>tt0425061</v>
      </c>
      <c r="B452" t="s">
        <v>28</v>
      </c>
      <c r="C452" t="s">
        <v>2046</v>
      </c>
      <c r="D452">
        <v>265</v>
      </c>
      <c r="E452">
        <v>110</v>
      </c>
      <c r="F452">
        <v>88</v>
      </c>
      <c r="G452">
        <v>11000</v>
      </c>
      <c r="H452" t="s">
        <v>904</v>
      </c>
      <c r="I452">
        <v>13000</v>
      </c>
      <c r="J452">
        <v>130313314</v>
      </c>
      <c r="K452" t="s">
        <v>1359</v>
      </c>
      <c r="L452" t="s">
        <v>467</v>
      </c>
      <c r="M452" t="s">
        <v>24624</v>
      </c>
      <c r="N452">
        <v>168172</v>
      </c>
      <c r="O452">
        <v>44798</v>
      </c>
      <c r="P452" t="s">
        <v>222</v>
      </c>
      <c r="Q452">
        <v>1</v>
      </c>
      <c r="R452" t="s">
        <v>2142</v>
      </c>
      <c r="S452" t="s">
        <v>2143</v>
      </c>
      <c r="T452">
        <v>380</v>
      </c>
      <c r="U452" t="s">
        <v>36</v>
      </c>
      <c r="V452" t="s">
        <v>37</v>
      </c>
      <c r="W452" t="s">
        <v>38</v>
      </c>
      <c r="X452" s="2">
        <v>80000000</v>
      </c>
      <c r="Y452">
        <v>2008</v>
      </c>
      <c r="Z452">
        <v>12000</v>
      </c>
      <c r="AA452">
        <v>6.5</v>
      </c>
      <c r="AB452">
        <v>1.85</v>
      </c>
      <c r="AC452">
        <v>0</v>
      </c>
    </row>
    <row r="453" spans="1:29" x14ac:dyDescent="0.25">
      <c r="A453" t="str">
        <f t="shared" si="7"/>
        <v>tt0337741</v>
      </c>
      <c r="B453" t="s">
        <v>28</v>
      </c>
      <c r="C453" t="s">
        <v>1964</v>
      </c>
      <c r="D453">
        <v>145</v>
      </c>
      <c r="E453">
        <v>128</v>
      </c>
      <c r="F453">
        <v>278</v>
      </c>
      <c r="G453">
        <v>343</v>
      </c>
      <c r="H453" t="s">
        <v>217</v>
      </c>
      <c r="I453">
        <v>18000</v>
      </c>
      <c r="J453">
        <v>124590960</v>
      </c>
      <c r="K453" t="s">
        <v>1184</v>
      </c>
      <c r="L453" t="s">
        <v>502</v>
      </c>
      <c r="M453" t="s">
        <v>24625</v>
      </c>
      <c r="N453">
        <v>91092</v>
      </c>
      <c r="O453">
        <v>22679</v>
      </c>
      <c r="P453" t="s">
        <v>2144</v>
      </c>
      <c r="Q453">
        <v>1</v>
      </c>
      <c r="R453" t="s">
        <v>2145</v>
      </c>
      <c r="S453" t="s">
        <v>2146</v>
      </c>
      <c r="T453">
        <v>402</v>
      </c>
      <c r="U453" t="s">
        <v>36</v>
      </c>
      <c r="V453" t="s">
        <v>37</v>
      </c>
      <c r="W453" t="s">
        <v>38</v>
      </c>
      <c r="X453" s="2">
        <v>80000000</v>
      </c>
      <c r="Y453">
        <v>2003</v>
      </c>
      <c r="Z453">
        <v>4000</v>
      </c>
      <c r="AA453">
        <v>6.7</v>
      </c>
      <c r="AB453">
        <v>1.85</v>
      </c>
      <c r="AC453">
        <v>0</v>
      </c>
    </row>
    <row r="454" spans="1:29" x14ac:dyDescent="0.25">
      <c r="A454" t="str">
        <f t="shared" si="7"/>
        <v>tt1130884</v>
      </c>
      <c r="B454" t="s">
        <v>28</v>
      </c>
      <c r="C454" t="s">
        <v>416</v>
      </c>
      <c r="D454">
        <v>490</v>
      </c>
      <c r="E454">
        <v>138</v>
      </c>
      <c r="F454">
        <v>17000</v>
      </c>
      <c r="G454">
        <v>163</v>
      </c>
      <c r="H454" t="s">
        <v>2147</v>
      </c>
      <c r="I454">
        <v>29000</v>
      </c>
      <c r="J454">
        <v>127968405</v>
      </c>
      <c r="K454" t="s">
        <v>722</v>
      </c>
      <c r="L454" t="s">
        <v>188</v>
      </c>
      <c r="M454" t="s">
        <v>24626</v>
      </c>
      <c r="N454">
        <v>786092</v>
      </c>
      <c r="O454">
        <v>29585</v>
      </c>
      <c r="P454" t="s">
        <v>2148</v>
      </c>
      <c r="Q454">
        <v>0</v>
      </c>
      <c r="R454" t="s">
        <v>2149</v>
      </c>
      <c r="S454" t="s">
        <v>2150</v>
      </c>
      <c r="T454">
        <v>964</v>
      </c>
      <c r="U454" t="s">
        <v>36</v>
      </c>
      <c r="V454" t="s">
        <v>37</v>
      </c>
      <c r="W454" t="s">
        <v>499</v>
      </c>
      <c r="X454" s="2">
        <v>80000000</v>
      </c>
      <c r="Y454">
        <v>2010</v>
      </c>
      <c r="Z454">
        <v>223</v>
      </c>
      <c r="AA454">
        <v>8.1</v>
      </c>
      <c r="AB454">
        <v>2.35</v>
      </c>
      <c r="AC454">
        <v>53000</v>
      </c>
    </row>
    <row r="455" spans="1:29" x14ac:dyDescent="0.25">
      <c r="A455" t="str">
        <f t="shared" si="7"/>
        <v>tt0369436</v>
      </c>
      <c r="B455" t="s">
        <v>28</v>
      </c>
      <c r="C455" t="s">
        <v>2151</v>
      </c>
      <c r="D455">
        <v>141</v>
      </c>
      <c r="E455">
        <v>88</v>
      </c>
      <c r="F455">
        <v>91</v>
      </c>
      <c r="G455">
        <v>982</v>
      </c>
      <c r="H455" t="s">
        <v>1408</v>
      </c>
      <c r="I455">
        <v>4000</v>
      </c>
      <c r="J455">
        <v>120136047</v>
      </c>
      <c r="K455" t="s">
        <v>1184</v>
      </c>
      <c r="L455" t="s">
        <v>217</v>
      </c>
      <c r="M455" t="s">
        <v>24627</v>
      </c>
      <c r="N455">
        <v>48500</v>
      </c>
      <c r="O455">
        <v>9913</v>
      </c>
      <c r="P455" t="s">
        <v>2152</v>
      </c>
      <c r="Q455">
        <v>2</v>
      </c>
      <c r="R455" t="s">
        <v>2153</v>
      </c>
      <c r="S455" t="s">
        <v>2154</v>
      </c>
      <c r="T455">
        <v>124</v>
      </c>
      <c r="U455" t="s">
        <v>36</v>
      </c>
      <c r="V455" t="s">
        <v>652</v>
      </c>
      <c r="W455" t="s">
        <v>38</v>
      </c>
      <c r="X455" s="2">
        <v>80000000</v>
      </c>
      <c r="Y455">
        <v>2008</v>
      </c>
      <c r="Z455">
        <v>3000</v>
      </c>
      <c r="AA455">
        <v>5.6</v>
      </c>
      <c r="AB455">
        <v>1.85</v>
      </c>
      <c r="AC455">
        <v>0</v>
      </c>
    </row>
    <row r="456" spans="1:29" x14ac:dyDescent="0.25">
      <c r="A456" t="str">
        <f t="shared" si="7"/>
        <v>tt0358082</v>
      </c>
      <c r="B456" t="s">
        <v>28</v>
      </c>
      <c r="C456" t="s">
        <v>1506</v>
      </c>
      <c r="D456">
        <v>163</v>
      </c>
      <c r="E456">
        <v>91</v>
      </c>
      <c r="F456">
        <v>77</v>
      </c>
      <c r="G456">
        <v>208</v>
      </c>
      <c r="H456" t="s">
        <v>2155</v>
      </c>
      <c r="I456">
        <v>1000</v>
      </c>
      <c r="J456">
        <v>128200012</v>
      </c>
      <c r="K456" t="s">
        <v>530</v>
      </c>
      <c r="L456" t="s">
        <v>337</v>
      </c>
      <c r="M456" t="s">
        <v>24628</v>
      </c>
      <c r="N456">
        <v>103022</v>
      </c>
      <c r="O456">
        <v>1804</v>
      </c>
      <c r="P456" t="s">
        <v>2156</v>
      </c>
      <c r="Q456">
        <v>1</v>
      </c>
      <c r="R456" t="s">
        <v>2157</v>
      </c>
      <c r="S456" t="s">
        <v>2158</v>
      </c>
      <c r="T456">
        <v>269</v>
      </c>
      <c r="U456" t="s">
        <v>36</v>
      </c>
      <c r="V456" t="s">
        <v>37</v>
      </c>
      <c r="W456" t="s">
        <v>86</v>
      </c>
      <c r="X456" s="2">
        <v>75000000</v>
      </c>
      <c r="Y456">
        <v>2005</v>
      </c>
      <c r="Z456">
        <v>311</v>
      </c>
      <c r="AA456">
        <v>6.3</v>
      </c>
      <c r="AB456">
        <v>1.85</v>
      </c>
      <c r="AC456">
        <v>0</v>
      </c>
    </row>
    <row r="457" spans="1:29" x14ac:dyDescent="0.25">
      <c r="A457" t="str">
        <f t="shared" si="7"/>
        <v>tt0119094</v>
      </c>
      <c r="B457" t="s">
        <v>28</v>
      </c>
      <c r="C457" t="s">
        <v>1122</v>
      </c>
      <c r="D457">
        <v>155</v>
      </c>
      <c r="E457">
        <v>138</v>
      </c>
      <c r="F457">
        <v>610</v>
      </c>
      <c r="G457">
        <v>805</v>
      </c>
      <c r="H457" t="s">
        <v>32</v>
      </c>
      <c r="I457">
        <v>12000</v>
      </c>
      <c r="J457">
        <v>112225777</v>
      </c>
      <c r="K457" t="s">
        <v>1172</v>
      </c>
      <c r="L457" t="s">
        <v>600</v>
      </c>
      <c r="M457" t="s">
        <v>24629</v>
      </c>
      <c r="N457">
        <v>283967</v>
      </c>
      <c r="O457">
        <v>17087</v>
      </c>
      <c r="P457" t="s">
        <v>1925</v>
      </c>
      <c r="Q457">
        <v>0</v>
      </c>
      <c r="R457" t="s">
        <v>2159</v>
      </c>
      <c r="S457" t="s">
        <v>2160</v>
      </c>
      <c r="T457">
        <v>535</v>
      </c>
      <c r="U457" t="s">
        <v>36</v>
      </c>
      <c r="V457" t="s">
        <v>37</v>
      </c>
      <c r="W457" t="s">
        <v>499</v>
      </c>
      <c r="X457" s="2">
        <v>80000000</v>
      </c>
      <c r="Y457">
        <v>1997</v>
      </c>
      <c r="Z457">
        <v>1000</v>
      </c>
      <c r="AA457">
        <v>7.3</v>
      </c>
      <c r="AB457">
        <v>2.35</v>
      </c>
      <c r="AC457">
        <v>11000</v>
      </c>
    </row>
    <row r="458" spans="1:29" x14ac:dyDescent="0.25">
      <c r="A458" t="str">
        <f t="shared" si="7"/>
        <v>tt0960731</v>
      </c>
      <c r="B458" t="s">
        <v>28</v>
      </c>
      <c r="C458" t="s">
        <v>2161</v>
      </c>
      <c r="D458">
        <v>144</v>
      </c>
      <c r="E458">
        <v>99</v>
      </c>
      <c r="F458">
        <v>163</v>
      </c>
      <c r="G458">
        <v>495</v>
      </c>
      <c r="H458" t="s">
        <v>2162</v>
      </c>
      <c r="I458">
        <v>11000</v>
      </c>
      <c r="J458">
        <v>109993847</v>
      </c>
      <c r="K458" t="s">
        <v>2163</v>
      </c>
      <c r="L458" t="s">
        <v>1812</v>
      </c>
      <c r="M458" t="s">
        <v>24630</v>
      </c>
      <c r="N458">
        <v>72326</v>
      </c>
      <c r="O458">
        <v>12831</v>
      </c>
      <c r="P458" t="s">
        <v>2164</v>
      </c>
      <c r="Q458">
        <v>0</v>
      </c>
      <c r="R458" t="s">
        <v>2165</v>
      </c>
      <c r="S458" t="s">
        <v>2166</v>
      </c>
      <c r="T458">
        <v>116</v>
      </c>
      <c r="U458" t="s">
        <v>36</v>
      </c>
      <c r="V458" t="s">
        <v>37</v>
      </c>
      <c r="W458" t="s">
        <v>86</v>
      </c>
      <c r="X458" s="2">
        <v>80000000</v>
      </c>
      <c r="Y458">
        <v>2008</v>
      </c>
      <c r="Z458">
        <v>869</v>
      </c>
      <c r="AA458">
        <v>6.1</v>
      </c>
      <c r="AB458">
        <v>2.35</v>
      </c>
      <c r="AC458">
        <v>0</v>
      </c>
    </row>
    <row r="459" spans="1:29" x14ac:dyDescent="0.25">
      <c r="A459" t="str">
        <f t="shared" si="7"/>
        <v>tt0257044</v>
      </c>
      <c r="B459" t="s">
        <v>28</v>
      </c>
      <c r="C459" t="s">
        <v>46</v>
      </c>
      <c r="D459">
        <v>226</v>
      </c>
      <c r="E459">
        <v>117</v>
      </c>
      <c r="F459">
        <v>0</v>
      </c>
      <c r="G459">
        <v>818</v>
      </c>
      <c r="H459" t="s">
        <v>2167</v>
      </c>
      <c r="I459">
        <v>15000</v>
      </c>
      <c r="J459">
        <v>104054514</v>
      </c>
      <c r="K459" t="s">
        <v>1767</v>
      </c>
      <c r="L459" t="s">
        <v>278</v>
      </c>
      <c r="M459" t="s">
        <v>24631</v>
      </c>
      <c r="N459">
        <v>200359</v>
      </c>
      <c r="O459">
        <v>16828</v>
      </c>
      <c r="P459" t="s">
        <v>2168</v>
      </c>
      <c r="Q459">
        <v>0</v>
      </c>
      <c r="R459" t="s">
        <v>2169</v>
      </c>
      <c r="S459" t="s">
        <v>2170</v>
      </c>
      <c r="T459">
        <v>1009</v>
      </c>
      <c r="U459" t="s">
        <v>36</v>
      </c>
      <c r="V459" t="s">
        <v>37</v>
      </c>
      <c r="W459" t="s">
        <v>499</v>
      </c>
      <c r="X459" s="2">
        <v>80000000</v>
      </c>
      <c r="Y459">
        <v>2002</v>
      </c>
      <c r="Z459">
        <v>1000</v>
      </c>
      <c r="AA459">
        <v>7.7</v>
      </c>
      <c r="AB459">
        <v>2.35</v>
      </c>
      <c r="AC459">
        <v>0</v>
      </c>
    </row>
    <row r="460" spans="1:29" x14ac:dyDescent="0.25">
      <c r="A460" t="str">
        <f t="shared" si="7"/>
        <v>tt1564367</v>
      </c>
      <c r="B460" t="s">
        <v>28</v>
      </c>
      <c r="C460" t="s">
        <v>1810</v>
      </c>
      <c r="D460">
        <v>204</v>
      </c>
      <c r="E460">
        <v>117</v>
      </c>
      <c r="F460">
        <v>221</v>
      </c>
      <c r="G460">
        <v>503</v>
      </c>
      <c r="H460" t="s">
        <v>2171</v>
      </c>
      <c r="I460">
        <v>11000</v>
      </c>
      <c r="J460">
        <v>103028109</v>
      </c>
      <c r="K460" t="s">
        <v>1402</v>
      </c>
      <c r="L460" t="s">
        <v>1812</v>
      </c>
      <c r="M460" t="s">
        <v>24632</v>
      </c>
      <c r="N460">
        <v>172878</v>
      </c>
      <c r="O460">
        <v>16325</v>
      </c>
      <c r="P460" t="s">
        <v>1813</v>
      </c>
      <c r="Q460">
        <v>1</v>
      </c>
      <c r="R460" t="s">
        <v>2172</v>
      </c>
      <c r="S460" t="s">
        <v>2173</v>
      </c>
      <c r="T460">
        <v>203</v>
      </c>
      <c r="U460" t="s">
        <v>36</v>
      </c>
      <c r="V460" t="s">
        <v>37</v>
      </c>
      <c r="W460" t="s">
        <v>38</v>
      </c>
      <c r="X460" s="2">
        <v>80000000</v>
      </c>
      <c r="Y460">
        <v>2011</v>
      </c>
      <c r="Z460">
        <v>3000</v>
      </c>
      <c r="AA460">
        <v>6.4</v>
      </c>
      <c r="AB460">
        <v>1.85</v>
      </c>
      <c r="AC460">
        <v>19000</v>
      </c>
    </row>
    <row r="461" spans="1:29" x14ac:dyDescent="0.25">
      <c r="A461" t="str">
        <f t="shared" si="7"/>
        <v>tt3322312</v>
      </c>
      <c r="D461">
        <v>95</v>
      </c>
      <c r="E461">
        <v>54</v>
      </c>
      <c r="G461">
        <v>0</v>
      </c>
      <c r="H461" t="s">
        <v>2174</v>
      </c>
      <c r="I461">
        <v>577</v>
      </c>
      <c r="K461" t="s">
        <v>2175</v>
      </c>
      <c r="L461" t="s">
        <v>2176</v>
      </c>
      <c r="M461" t="s">
        <v>24633</v>
      </c>
      <c r="N461">
        <v>213483</v>
      </c>
      <c r="O461">
        <v>581</v>
      </c>
      <c r="P461" t="s">
        <v>2177</v>
      </c>
      <c r="Q461">
        <v>0</v>
      </c>
      <c r="R461" t="s">
        <v>2178</v>
      </c>
      <c r="S461" t="s">
        <v>2179</v>
      </c>
      <c r="T461">
        <v>394</v>
      </c>
      <c r="U461" t="s">
        <v>36</v>
      </c>
      <c r="V461" t="s">
        <v>37</v>
      </c>
      <c r="W461" t="s">
        <v>2180</v>
      </c>
      <c r="Z461">
        <v>4</v>
      </c>
      <c r="AA461">
        <v>8.8000000000000007</v>
      </c>
      <c r="AB461">
        <v>16</v>
      </c>
      <c r="AC461">
        <v>55000</v>
      </c>
    </row>
    <row r="462" spans="1:29" x14ac:dyDescent="0.25">
      <c r="A462" t="str">
        <f t="shared" si="7"/>
        <v>tt0118880</v>
      </c>
      <c r="B462" t="s">
        <v>28</v>
      </c>
      <c r="C462" t="s">
        <v>1486</v>
      </c>
      <c r="D462">
        <v>139</v>
      </c>
      <c r="E462">
        <v>123</v>
      </c>
      <c r="F462">
        <v>165</v>
      </c>
      <c r="G462">
        <v>744</v>
      </c>
      <c r="H462" t="s">
        <v>2181</v>
      </c>
      <c r="I462">
        <v>12000</v>
      </c>
      <c r="J462">
        <v>101087161</v>
      </c>
      <c r="K462" t="s">
        <v>288</v>
      </c>
      <c r="L462" t="s">
        <v>236</v>
      </c>
      <c r="M462" t="s">
        <v>24634</v>
      </c>
      <c r="N462">
        <v>225282</v>
      </c>
      <c r="O462">
        <v>15362</v>
      </c>
      <c r="P462" t="s">
        <v>2182</v>
      </c>
      <c r="Q462">
        <v>6</v>
      </c>
      <c r="R462" t="s">
        <v>2183</v>
      </c>
      <c r="S462" t="s">
        <v>2184</v>
      </c>
      <c r="T462">
        <v>339</v>
      </c>
      <c r="U462" t="s">
        <v>36</v>
      </c>
      <c r="V462" t="s">
        <v>37</v>
      </c>
      <c r="W462" t="s">
        <v>499</v>
      </c>
      <c r="X462" s="2">
        <v>75000000</v>
      </c>
      <c r="Y462">
        <v>1997</v>
      </c>
      <c r="Z462">
        <v>878</v>
      </c>
      <c r="AA462">
        <v>6.8</v>
      </c>
      <c r="AB462">
        <v>2.35</v>
      </c>
      <c r="AC462">
        <v>0</v>
      </c>
    </row>
    <row r="463" spans="1:29" x14ac:dyDescent="0.25">
      <c r="A463" t="str">
        <f t="shared" si="7"/>
        <v>tt1059786</v>
      </c>
      <c r="B463" t="s">
        <v>28</v>
      </c>
      <c r="C463" t="s">
        <v>2185</v>
      </c>
      <c r="D463">
        <v>215</v>
      </c>
      <c r="E463">
        <v>118</v>
      </c>
      <c r="F463">
        <v>154</v>
      </c>
      <c r="G463">
        <v>915</v>
      </c>
      <c r="H463" t="s">
        <v>2186</v>
      </c>
      <c r="I463">
        <v>3000</v>
      </c>
      <c r="J463">
        <v>101111837</v>
      </c>
      <c r="K463" t="s">
        <v>973</v>
      </c>
      <c r="L463" t="s">
        <v>830</v>
      </c>
      <c r="M463" t="s">
        <v>24635</v>
      </c>
      <c r="N463">
        <v>150764</v>
      </c>
      <c r="O463">
        <v>5637</v>
      </c>
      <c r="P463" t="s">
        <v>2187</v>
      </c>
      <c r="Q463">
        <v>3</v>
      </c>
      <c r="R463" t="s">
        <v>2188</v>
      </c>
      <c r="S463" t="s">
        <v>2189</v>
      </c>
      <c r="T463">
        <v>318</v>
      </c>
      <c r="U463" t="s">
        <v>36</v>
      </c>
      <c r="V463" t="s">
        <v>37</v>
      </c>
      <c r="W463" t="s">
        <v>38</v>
      </c>
      <c r="X463" s="2">
        <v>80000000</v>
      </c>
      <c r="Y463">
        <v>2008</v>
      </c>
      <c r="Z463">
        <v>982</v>
      </c>
      <c r="AA463">
        <v>6.6</v>
      </c>
      <c r="AB463">
        <v>2.35</v>
      </c>
      <c r="AC463">
        <v>0</v>
      </c>
    </row>
    <row r="464" spans="1:29" x14ac:dyDescent="0.25">
      <c r="A464" t="str">
        <f t="shared" si="7"/>
        <v>tt0159365</v>
      </c>
      <c r="B464" t="s">
        <v>28</v>
      </c>
      <c r="C464" t="s">
        <v>2190</v>
      </c>
      <c r="D464">
        <v>198</v>
      </c>
      <c r="E464">
        <v>154</v>
      </c>
      <c r="F464">
        <v>333</v>
      </c>
      <c r="G464">
        <v>16000</v>
      </c>
      <c r="H464" t="s">
        <v>713</v>
      </c>
      <c r="I464">
        <v>22000</v>
      </c>
      <c r="J464">
        <v>95632614</v>
      </c>
      <c r="K464" t="s">
        <v>2191</v>
      </c>
      <c r="L464" t="s">
        <v>593</v>
      </c>
      <c r="M464" t="s">
        <v>24636</v>
      </c>
      <c r="N464">
        <v>118483</v>
      </c>
      <c r="O464">
        <v>61110</v>
      </c>
      <c r="P464" t="s">
        <v>327</v>
      </c>
      <c r="Q464">
        <v>3</v>
      </c>
      <c r="R464" t="s">
        <v>2192</v>
      </c>
      <c r="S464" t="s">
        <v>2193</v>
      </c>
      <c r="T464">
        <v>674</v>
      </c>
      <c r="U464" t="s">
        <v>36</v>
      </c>
      <c r="V464" t="s">
        <v>37</v>
      </c>
      <c r="W464" t="s">
        <v>499</v>
      </c>
      <c r="X464" s="2">
        <v>79000000</v>
      </c>
      <c r="Y464">
        <v>2003</v>
      </c>
      <c r="Z464">
        <v>20000</v>
      </c>
      <c r="AA464">
        <v>7.2</v>
      </c>
      <c r="AB464">
        <v>2.35</v>
      </c>
      <c r="AC464">
        <v>0</v>
      </c>
    </row>
    <row r="465" spans="1:29" x14ac:dyDescent="0.25">
      <c r="A465" t="str">
        <f t="shared" si="7"/>
        <v>tt1037705</v>
      </c>
      <c r="B465" t="s">
        <v>28</v>
      </c>
      <c r="C465" t="s">
        <v>2194</v>
      </c>
      <c r="D465">
        <v>325</v>
      </c>
      <c r="E465">
        <v>118</v>
      </c>
      <c r="F465">
        <v>117</v>
      </c>
      <c r="G465">
        <v>10000</v>
      </c>
      <c r="H465" t="s">
        <v>251</v>
      </c>
      <c r="I465">
        <v>18000</v>
      </c>
      <c r="J465">
        <v>94822707</v>
      </c>
      <c r="K465" t="s">
        <v>606</v>
      </c>
      <c r="L465" t="s">
        <v>1439</v>
      </c>
      <c r="M465" t="s">
        <v>24637</v>
      </c>
      <c r="N465">
        <v>227072</v>
      </c>
      <c r="O465">
        <v>44797</v>
      </c>
      <c r="P465" t="s">
        <v>377</v>
      </c>
      <c r="Q465">
        <v>0</v>
      </c>
      <c r="R465" t="s">
        <v>2195</v>
      </c>
      <c r="S465" t="s">
        <v>2196</v>
      </c>
      <c r="T465">
        <v>560</v>
      </c>
      <c r="U465" t="s">
        <v>36</v>
      </c>
      <c r="V465" t="s">
        <v>37</v>
      </c>
      <c r="W465" t="s">
        <v>499</v>
      </c>
      <c r="X465" s="2">
        <v>80000000</v>
      </c>
      <c r="Y465">
        <v>2010</v>
      </c>
      <c r="Z465">
        <v>15000</v>
      </c>
      <c r="AA465">
        <v>6.9</v>
      </c>
      <c r="AB465">
        <v>2.35</v>
      </c>
      <c r="AC465">
        <v>20000</v>
      </c>
    </row>
    <row r="466" spans="1:29" x14ac:dyDescent="0.25">
      <c r="A466" t="str">
        <f t="shared" si="7"/>
        <v>tt0119137</v>
      </c>
      <c r="B466" t="s">
        <v>28</v>
      </c>
      <c r="C466" t="s">
        <v>2197</v>
      </c>
      <c r="D466">
        <v>53</v>
      </c>
      <c r="E466">
        <v>90</v>
      </c>
      <c r="F466">
        <v>10</v>
      </c>
      <c r="G466">
        <v>159</v>
      </c>
      <c r="H466" t="s">
        <v>2198</v>
      </c>
      <c r="I466">
        <v>49000</v>
      </c>
      <c r="J466">
        <v>92969824</v>
      </c>
      <c r="K466" t="s">
        <v>2199</v>
      </c>
      <c r="L466" t="s">
        <v>688</v>
      </c>
      <c r="M466" t="s">
        <v>24638</v>
      </c>
      <c r="N466">
        <v>63625</v>
      </c>
      <c r="O466">
        <v>50005</v>
      </c>
      <c r="P466" t="s">
        <v>2200</v>
      </c>
      <c r="Q466">
        <v>1</v>
      </c>
      <c r="R466" t="s">
        <v>2201</v>
      </c>
      <c r="S466" t="s">
        <v>2202</v>
      </c>
      <c r="T466">
        <v>64</v>
      </c>
      <c r="U466" t="s">
        <v>36</v>
      </c>
      <c r="V466" t="s">
        <v>37</v>
      </c>
      <c r="W466" t="s">
        <v>86</v>
      </c>
      <c r="X466" s="2">
        <v>80000000</v>
      </c>
      <c r="Y466">
        <v>1997</v>
      </c>
      <c r="Z466">
        <v>570</v>
      </c>
      <c r="AA466">
        <v>5.2</v>
      </c>
      <c r="AB466">
        <v>1.85</v>
      </c>
      <c r="AC466">
        <v>0</v>
      </c>
    </row>
    <row r="467" spans="1:29" x14ac:dyDescent="0.25">
      <c r="A467" t="str">
        <f t="shared" si="7"/>
        <v>tt0171363</v>
      </c>
      <c r="B467" t="s">
        <v>28</v>
      </c>
      <c r="C467" t="s">
        <v>1340</v>
      </c>
      <c r="D467">
        <v>167</v>
      </c>
      <c r="E467">
        <v>113</v>
      </c>
      <c r="F467">
        <v>101</v>
      </c>
      <c r="G467">
        <v>913</v>
      </c>
      <c r="H467" t="s">
        <v>2203</v>
      </c>
      <c r="I467">
        <v>14000</v>
      </c>
      <c r="J467">
        <v>91188905</v>
      </c>
      <c r="K467" t="s">
        <v>2204</v>
      </c>
      <c r="L467" t="s">
        <v>199</v>
      </c>
      <c r="M467" t="s">
        <v>24639</v>
      </c>
      <c r="N467">
        <v>58184</v>
      </c>
      <c r="O467">
        <v>17786</v>
      </c>
      <c r="P467" t="s">
        <v>2205</v>
      </c>
      <c r="Q467">
        <v>0</v>
      </c>
      <c r="R467" t="s">
        <v>2206</v>
      </c>
      <c r="S467" t="s">
        <v>2207</v>
      </c>
      <c r="T467">
        <v>805</v>
      </c>
      <c r="U467" t="s">
        <v>36</v>
      </c>
      <c r="V467" t="s">
        <v>37</v>
      </c>
      <c r="W467" t="s">
        <v>38</v>
      </c>
      <c r="X467" s="2">
        <v>80000000</v>
      </c>
      <c r="Y467">
        <v>1999</v>
      </c>
      <c r="Z467">
        <v>960</v>
      </c>
      <c r="AA467">
        <v>4.9000000000000004</v>
      </c>
      <c r="AB467">
        <v>2.35</v>
      </c>
      <c r="AC467">
        <v>0</v>
      </c>
    </row>
    <row r="468" spans="1:29" x14ac:dyDescent="0.25">
      <c r="A468" t="str">
        <f t="shared" si="7"/>
        <v>tt0117705</v>
      </c>
      <c r="B468" t="s">
        <v>28</v>
      </c>
      <c r="C468" t="s">
        <v>2208</v>
      </c>
      <c r="D468">
        <v>46</v>
      </c>
      <c r="E468">
        <v>88</v>
      </c>
      <c r="F468">
        <v>30</v>
      </c>
      <c r="G468">
        <v>366</v>
      </c>
      <c r="H468" t="s">
        <v>839</v>
      </c>
      <c r="I468">
        <v>13000</v>
      </c>
      <c r="J468">
        <v>90443603</v>
      </c>
      <c r="K468" t="s">
        <v>2209</v>
      </c>
      <c r="L468" t="s">
        <v>467</v>
      </c>
      <c r="M468" t="s">
        <v>24640</v>
      </c>
      <c r="N468">
        <v>112167</v>
      </c>
      <c r="O468">
        <v>15001</v>
      </c>
      <c r="P468" t="s">
        <v>2210</v>
      </c>
      <c r="Q468">
        <v>1</v>
      </c>
      <c r="R468" t="s">
        <v>2211</v>
      </c>
      <c r="S468" t="s">
        <v>2212</v>
      </c>
      <c r="T468">
        <v>123</v>
      </c>
      <c r="U468" t="s">
        <v>36</v>
      </c>
      <c r="V468" t="s">
        <v>37</v>
      </c>
      <c r="W468" t="s">
        <v>86</v>
      </c>
      <c r="X468" s="2">
        <v>80000000</v>
      </c>
      <c r="Y468">
        <v>1996</v>
      </c>
      <c r="Z468">
        <v>967</v>
      </c>
      <c r="AA468">
        <v>6.3</v>
      </c>
      <c r="AB468">
        <v>1.77</v>
      </c>
      <c r="AC468">
        <v>0</v>
      </c>
    </row>
    <row r="469" spans="1:29" x14ac:dyDescent="0.25">
      <c r="A469" t="str">
        <f t="shared" si="7"/>
        <v>tt0383216</v>
      </c>
      <c r="B469" t="s">
        <v>28</v>
      </c>
      <c r="C469" t="s">
        <v>686</v>
      </c>
      <c r="D469">
        <v>147</v>
      </c>
      <c r="E469">
        <v>93</v>
      </c>
      <c r="F469">
        <v>189</v>
      </c>
      <c r="G469">
        <v>38</v>
      </c>
      <c r="H469" t="s">
        <v>2213</v>
      </c>
      <c r="I469">
        <v>1000</v>
      </c>
      <c r="J469">
        <v>82226474</v>
      </c>
      <c r="K469" t="s">
        <v>2214</v>
      </c>
      <c r="L469" t="s">
        <v>2215</v>
      </c>
      <c r="M469" t="s">
        <v>24641</v>
      </c>
      <c r="N469">
        <v>65499</v>
      </c>
      <c r="O469">
        <v>1267</v>
      </c>
      <c r="P469" t="s">
        <v>2216</v>
      </c>
      <c r="Q469">
        <v>0</v>
      </c>
      <c r="R469" t="s">
        <v>2217</v>
      </c>
      <c r="S469" t="s">
        <v>2218</v>
      </c>
      <c r="T469">
        <v>424</v>
      </c>
      <c r="U469" t="s">
        <v>36</v>
      </c>
      <c r="V469" t="s">
        <v>37</v>
      </c>
      <c r="W469" t="s">
        <v>86</v>
      </c>
      <c r="X469" s="2">
        <v>65000000</v>
      </c>
      <c r="Y469">
        <v>2006</v>
      </c>
      <c r="Z469">
        <v>177</v>
      </c>
      <c r="AA469">
        <v>5.6</v>
      </c>
      <c r="AB469">
        <v>1.85</v>
      </c>
      <c r="AC469">
        <v>0</v>
      </c>
    </row>
    <row r="470" spans="1:29" x14ac:dyDescent="0.25">
      <c r="A470" t="str">
        <f t="shared" si="7"/>
        <v>tt0970416</v>
      </c>
      <c r="B470" t="s">
        <v>28</v>
      </c>
      <c r="C470" t="s">
        <v>2219</v>
      </c>
      <c r="D470">
        <v>276</v>
      </c>
      <c r="E470">
        <v>104</v>
      </c>
      <c r="F470">
        <v>301</v>
      </c>
      <c r="G470">
        <v>71</v>
      </c>
      <c r="H470" t="s">
        <v>511</v>
      </c>
      <c r="I470">
        <v>18000</v>
      </c>
      <c r="J470">
        <v>79363785</v>
      </c>
      <c r="K470" t="s">
        <v>2220</v>
      </c>
      <c r="L470" t="s">
        <v>502</v>
      </c>
      <c r="M470" t="s">
        <v>24642</v>
      </c>
      <c r="N470">
        <v>139423</v>
      </c>
      <c r="O470">
        <v>22194</v>
      </c>
      <c r="P470" t="s">
        <v>2221</v>
      </c>
      <c r="Q470">
        <v>0</v>
      </c>
      <c r="R470" t="s">
        <v>2222</v>
      </c>
      <c r="S470" t="s">
        <v>2223</v>
      </c>
      <c r="T470">
        <v>698</v>
      </c>
      <c r="U470" t="s">
        <v>36</v>
      </c>
      <c r="V470" t="s">
        <v>37</v>
      </c>
      <c r="W470" t="s">
        <v>38</v>
      </c>
      <c r="X470" s="2">
        <v>80000000</v>
      </c>
      <c r="Y470">
        <v>2008</v>
      </c>
      <c r="Z470">
        <v>4000</v>
      </c>
      <c r="AA470">
        <v>5.5</v>
      </c>
      <c r="AB470">
        <v>2.35</v>
      </c>
      <c r="AC470">
        <v>0</v>
      </c>
    </row>
    <row r="471" spans="1:29" x14ac:dyDescent="0.25">
      <c r="A471" t="str">
        <f t="shared" si="7"/>
        <v>tt0118883</v>
      </c>
      <c r="B471" t="s">
        <v>28</v>
      </c>
      <c r="C471" t="s">
        <v>892</v>
      </c>
      <c r="D471">
        <v>80</v>
      </c>
      <c r="E471">
        <v>135</v>
      </c>
      <c r="F471">
        <v>503</v>
      </c>
      <c r="G471">
        <v>67</v>
      </c>
      <c r="H471" t="s">
        <v>2224</v>
      </c>
      <c r="I471">
        <v>8000</v>
      </c>
      <c r="J471">
        <v>76081498</v>
      </c>
      <c r="K471" t="s">
        <v>2225</v>
      </c>
      <c r="L471" t="s">
        <v>1275</v>
      </c>
      <c r="M471" t="s">
        <v>24643</v>
      </c>
      <c r="N471">
        <v>76099</v>
      </c>
      <c r="O471">
        <v>8355</v>
      </c>
      <c r="P471" t="s">
        <v>2226</v>
      </c>
      <c r="Q471">
        <v>1</v>
      </c>
      <c r="R471" t="s">
        <v>2227</v>
      </c>
      <c r="S471" t="s">
        <v>2228</v>
      </c>
      <c r="T471">
        <v>162</v>
      </c>
      <c r="U471" t="s">
        <v>36</v>
      </c>
      <c r="V471" t="s">
        <v>37</v>
      </c>
      <c r="W471" t="s">
        <v>499</v>
      </c>
      <c r="X471" s="2">
        <v>75000000</v>
      </c>
      <c r="Y471">
        <v>1997</v>
      </c>
      <c r="Z471">
        <v>137</v>
      </c>
      <c r="AA471">
        <v>6.7</v>
      </c>
      <c r="AB471">
        <v>2.35</v>
      </c>
      <c r="AC471">
        <v>0</v>
      </c>
    </row>
    <row r="472" spans="1:29" x14ac:dyDescent="0.25">
      <c r="A472" t="str">
        <f t="shared" si="7"/>
        <v>tt2713180</v>
      </c>
      <c r="B472" t="s">
        <v>28</v>
      </c>
      <c r="C472" t="s">
        <v>433</v>
      </c>
      <c r="D472">
        <v>406</v>
      </c>
      <c r="E472">
        <v>134</v>
      </c>
      <c r="F472">
        <v>452</v>
      </c>
      <c r="G472">
        <v>697</v>
      </c>
      <c r="H472" t="s">
        <v>1014</v>
      </c>
      <c r="I472">
        <v>11000</v>
      </c>
      <c r="J472">
        <v>85707116</v>
      </c>
      <c r="K472" t="s">
        <v>1226</v>
      </c>
      <c r="L472" t="s">
        <v>293</v>
      </c>
      <c r="M472" t="s">
        <v>24644</v>
      </c>
      <c r="N472">
        <v>303185</v>
      </c>
      <c r="O472">
        <v>20411</v>
      </c>
      <c r="P472" t="s">
        <v>2229</v>
      </c>
      <c r="Q472">
        <v>4</v>
      </c>
      <c r="R472" t="s">
        <v>2230</v>
      </c>
      <c r="S472" t="s">
        <v>2231</v>
      </c>
      <c r="T472">
        <v>701</v>
      </c>
      <c r="U472" t="s">
        <v>36</v>
      </c>
      <c r="V472" t="s">
        <v>37</v>
      </c>
      <c r="W472" t="s">
        <v>499</v>
      </c>
      <c r="X472" s="2">
        <v>68000000</v>
      </c>
      <c r="Y472">
        <v>2014</v>
      </c>
      <c r="Z472">
        <v>8000</v>
      </c>
      <c r="AA472">
        <v>7.6</v>
      </c>
      <c r="AB472">
        <v>2.35</v>
      </c>
      <c r="AC472">
        <v>82000</v>
      </c>
    </row>
    <row r="473" spans="1:29" x14ac:dyDescent="0.25">
      <c r="A473" t="str">
        <f t="shared" si="7"/>
        <v>tt0120828</v>
      </c>
      <c r="B473" t="s">
        <v>28</v>
      </c>
      <c r="C473" t="s">
        <v>2232</v>
      </c>
      <c r="D473">
        <v>97</v>
      </c>
      <c r="E473">
        <v>98</v>
      </c>
      <c r="F473">
        <v>425</v>
      </c>
      <c r="G473">
        <v>397</v>
      </c>
      <c r="H473" t="s">
        <v>1878</v>
      </c>
      <c r="I473">
        <v>11000</v>
      </c>
      <c r="J473">
        <v>74329966</v>
      </c>
      <c r="K473" t="s">
        <v>2233</v>
      </c>
      <c r="L473" t="s">
        <v>336</v>
      </c>
      <c r="M473" t="s">
        <v>24645</v>
      </c>
      <c r="N473">
        <v>60910</v>
      </c>
      <c r="O473">
        <v>12729</v>
      </c>
      <c r="P473" t="s">
        <v>1004</v>
      </c>
      <c r="Q473">
        <v>2</v>
      </c>
      <c r="R473" t="s">
        <v>2234</v>
      </c>
      <c r="S473" t="s">
        <v>2235</v>
      </c>
      <c r="T473">
        <v>164</v>
      </c>
      <c r="U473" t="s">
        <v>36</v>
      </c>
      <c r="V473" t="s">
        <v>37</v>
      </c>
      <c r="W473" t="s">
        <v>38</v>
      </c>
      <c r="X473" s="2">
        <v>70000000</v>
      </c>
      <c r="Y473">
        <v>1998</v>
      </c>
      <c r="Z473">
        <v>643</v>
      </c>
      <c r="AA473">
        <v>5.7</v>
      </c>
      <c r="AB473">
        <v>2.35</v>
      </c>
      <c r="AC473">
        <v>0</v>
      </c>
    </row>
    <row r="474" spans="1:29" x14ac:dyDescent="0.25">
      <c r="A474" t="str">
        <f t="shared" si="7"/>
        <v>tt1302067</v>
      </c>
      <c r="B474" t="s">
        <v>28</v>
      </c>
      <c r="C474" t="s">
        <v>2236</v>
      </c>
      <c r="D474">
        <v>143</v>
      </c>
      <c r="E474">
        <v>80</v>
      </c>
      <c r="F474">
        <v>40</v>
      </c>
      <c r="G474">
        <v>375</v>
      </c>
      <c r="H474" t="s">
        <v>2237</v>
      </c>
      <c r="I474">
        <v>3000</v>
      </c>
      <c r="J474">
        <v>100169068</v>
      </c>
      <c r="K474" t="s">
        <v>403</v>
      </c>
      <c r="L474" t="s">
        <v>615</v>
      </c>
      <c r="M474" t="s">
        <v>24646</v>
      </c>
      <c r="N474">
        <v>16385</v>
      </c>
      <c r="O474">
        <v>4394</v>
      </c>
      <c r="P474" t="s">
        <v>2238</v>
      </c>
      <c r="Q474">
        <v>0</v>
      </c>
      <c r="R474" t="s">
        <v>2239</v>
      </c>
      <c r="S474" t="s">
        <v>2240</v>
      </c>
      <c r="T474">
        <v>100</v>
      </c>
      <c r="U474" t="s">
        <v>36</v>
      </c>
      <c r="V474" t="s">
        <v>37</v>
      </c>
      <c r="W474" t="s">
        <v>86</v>
      </c>
      <c r="X474" s="2">
        <v>80000000</v>
      </c>
      <c r="Y474">
        <v>2010</v>
      </c>
      <c r="Z474">
        <v>642</v>
      </c>
      <c r="AA474">
        <v>4.5999999999999996</v>
      </c>
      <c r="AB474">
        <v>1.85</v>
      </c>
      <c r="AC474">
        <v>0</v>
      </c>
    </row>
    <row r="475" spans="1:29" x14ac:dyDescent="0.25">
      <c r="A475" t="str">
        <f t="shared" si="7"/>
        <v>tt0166813</v>
      </c>
      <c r="B475" t="s">
        <v>28</v>
      </c>
      <c r="C475" t="s">
        <v>2241</v>
      </c>
      <c r="D475">
        <v>106</v>
      </c>
      <c r="E475">
        <v>83</v>
      </c>
      <c r="F475">
        <v>21</v>
      </c>
      <c r="G475">
        <v>495</v>
      </c>
      <c r="H475" t="s">
        <v>2242</v>
      </c>
      <c r="I475">
        <v>13000</v>
      </c>
      <c r="J475">
        <v>73215310</v>
      </c>
      <c r="K475" t="s">
        <v>2243</v>
      </c>
      <c r="L475" t="s">
        <v>974</v>
      </c>
      <c r="M475" t="s">
        <v>24647</v>
      </c>
      <c r="N475">
        <v>44143</v>
      </c>
      <c r="O475">
        <v>14261</v>
      </c>
      <c r="P475" t="s">
        <v>2244</v>
      </c>
      <c r="Q475">
        <v>0</v>
      </c>
      <c r="R475" t="s">
        <v>2245</v>
      </c>
      <c r="S475" t="s">
        <v>2246</v>
      </c>
      <c r="T475">
        <v>216</v>
      </c>
      <c r="U475" t="s">
        <v>36</v>
      </c>
      <c r="V475" t="s">
        <v>37</v>
      </c>
      <c r="W475" t="s">
        <v>240</v>
      </c>
      <c r="X475" s="2">
        <v>80000000</v>
      </c>
      <c r="Y475">
        <v>2002</v>
      </c>
      <c r="Z475">
        <v>503</v>
      </c>
      <c r="AA475">
        <v>7</v>
      </c>
      <c r="AB475">
        <v>2.35</v>
      </c>
      <c r="AC475">
        <v>4000</v>
      </c>
    </row>
    <row r="476" spans="1:29" x14ac:dyDescent="0.25">
      <c r="A476" t="str">
        <f t="shared" si="7"/>
        <v>tt1222817</v>
      </c>
      <c r="B476" t="s">
        <v>28</v>
      </c>
      <c r="C476" t="s">
        <v>1358</v>
      </c>
      <c r="D476">
        <v>178</v>
      </c>
      <c r="E476">
        <v>102</v>
      </c>
      <c r="F476">
        <v>153</v>
      </c>
      <c r="G476">
        <v>269</v>
      </c>
      <c r="H476" t="s">
        <v>2247</v>
      </c>
      <c r="I476">
        <v>3000</v>
      </c>
      <c r="J476">
        <v>80360866</v>
      </c>
      <c r="K476" t="s">
        <v>2248</v>
      </c>
      <c r="L476" t="s">
        <v>830</v>
      </c>
      <c r="M476" t="s">
        <v>24648</v>
      </c>
      <c r="N476">
        <v>44662</v>
      </c>
      <c r="O476">
        <v>5392</v>
      </c>
      <c r="P476" t="s">
        <v>2249</v>
      </c>
      <c r="Q476">
        <v>1</v>
      </c>
      <c r="R476" t="s">
        <v>2250</v>
      </c>
      <c r="S476" t="s">
        <v>2251</v>
      </c>
      <c r="T476">
        <v>127</v>
      </c>
      <c r="U476" t="s">
        <v>36</v>
      </c>
      <c r="V476" t="s">
        <v>37</v>
      </c>
      <c r="W476" t="s">
        <v>86</v>
      </c>
      <c r="X476" s="2">
        <v>80000000</v>
      </c>
      <c r="Y476">
        <v>2011</v>
      </c>
      <c r="Z476">
        <v>1000</v>
      </c>
      <c r="AA476">
        <v>5.2</v>
      </c>
      <c r="AB476">
        <v>2.35</v>
      </c>
      <c r="AC476">
        <v>0</v>
      </c>
    </row>
    <row r="477" spans="1:29" x14ac:dyDescent="0.25">
      <c r="A477" t="str">
        <f t="shared" si="7"/>
        <v>tt0120738</v>
      </c>
      <c r="B477" t="s">
        <v>28</v>
      </c>
      <c r="C477" t="s">
        <v>2252</v>
      </c>
      <c r="D477">
        <v>102</v>
      </c>
      <c r="E477">
        <v>130</v>
      </c>
      <c r="F477">
        <v>81</v>
      </c>
      <c r="G477">
        <v>427</v>
      </c>
      <c r="H477" t="s">
        <v>165</v>
      </c>
      <c r="I477">
        <v>10000</v>
      </c>
      <c r="J477">
        <v>69102910</v>
      </c>
      <c r="K477" t="s">
        <v>2253</v>
      </c>
      <c r="L477" t="s">
        <v>377</v>
      </c>
      <c r="M477" t="s">
        <v>24649</v>
      </c>
      <c r="N477">
        <v>58402</v>
      </c>
      <c r="O477">
        <v>12186</v>
      </c>
      <c r="P477" t="s">
        <v>2254</v>
      </c>
      <c r="Q477">
        <v>0</v>
      </c>
      <c r="R477" t="s">
        <v>2255</v>
      </c>
      <c r="S477" t="s">
        <v>2256</v>
      </c>
      <c r="T477">
        <v>370</v>
      </c>
      <c r="U477" t="s">
        <v>36</v>
      </c>
      <c r="V477" t="s">
        <v>37</v>
      </c>
      <c r="W477" t="s">
        <v>38</v>
      </c>
      <c r="X477" s="2">
        <v>80000000</v>
      </c>
      <c r="Y477">
        <v>1998</v>
      </c>
      <c r="Z477">
        <v>882</v>
      </c>
      <c r="AA477">
        <v>5.0999999999999996</v>
      </c>
      <c r="AB477">
        <v>2.35</v>
      </c>
      <c r="AC477">
        <v>0</v>
      </c>
    </row>
    <row r="478" spans="1:29" x14ac:dyDescent="0.25">
      <c r="A478" t="str">
        <f t="shared" si="7"/>
        <v>tt0368008</v>
      </c>
      <c r="B478" t="s">
        <v>28</v>
      </c>
      <c r="C478" t="s">
        <v>2257</v>
      </c>
      <c r="D478">
        <v>209</v>
      </c>
      <c r="E478">
        <v>129</v>
      </c>
      <c r="F478">
        <v>438</v>
      </c>
      <c r="G478">
        <v>502</v>
      </c>
      <c r="H478" t="s">
        <v>2258</v>
      </c>
      <c r="I478">
        <v>18000</v>
      </c>
      <c r="J478">
        <v>65948711</v>
      </c>
      <c r="K478" t="s">
        <v>1830</v>
      </c>
      <c r="L478" t="s">
        <v>1439</v>
      </c>
      <c r="M478" t="s">
        <v>24650</v>
      </c>
      <c r="N478">
        <v>86422</v>
      </c>
      <c r="O478">
        <v>20056</v>
      </c>
      <c r="P478" t="s">
        <v>2259</v>
      </c>
      <c r="Q478">
        <v>1</v>
      </c>
      <c r="R478" t="s">
        <v>2260</v>
      </c>
      <c r="S478" t="s">
        <v>2261</v>
      </c>
      <c r="T478">
        <v>363</v>
      </c>
      <c r="U478" t="s">
        <v>36</v>
      </c>
      <c r="V478" t="s">
        <v>37</v>
      </c>
      <c r="W478" t="s">
        <v>499</v>
      </c>
      <c r="X478" s="2">
        <v>80000000</v>
      </c>
      <c r="Y478">
        <v>2004</v>
      </c>
      <c r="Z478">
        <v>1000</v>
      </c>
      <c r="AA478">
        <v>6.6</v>
      </c>
      <c r="AB478">
        <v>1.85</v>
      </c>
      <c r="AC478">
        <v>0</v>
      </c>
    </row>
    <row r="479" spans="1:29" x14ac:dyDescent="0.25">
      <c r="A479" t="str">
        <f t="shared" si="7"/>
        <v>tt0119033</v>
      </c>
      <c r="B479" t="s">
        <v>28</v>
      </c>
      <c r="C479" t="s">
        <v>2262</v>
      </c>
      <c r="D479">
        <v>19</v>
      </c>
      <c r="E479">
        <v>117</v>
      </c>
      <c r="F479">
        <v>69</v>
      </c>
      <c r="G479">
        <v>87</v>
      </c>
      <c r="H479" t="s">
        <v>1862</v>
      </c>
      <c r="I479">
        <v>898</v>
      </c>
      <c r="J479">
        <v>821997</v>
      </c>
      <c r="K479" t="s">
        <v>187</v>
      </c>
      <c r="L479" t="s">
        <v>2101</v>
      </c>
      <c r="M479" t="s">
        <v>24651</v>
      </c>
      <c r="N479">
        <v>666</v>
      </c>
      <c r="O479">
        <v>1753</v>
      </c>
      <c r="P479" t="s">
        <v>2263</v>
      </c>
      <c r="Q479">
        <v>0</v>
      </c>
      <c r="R479" t="s">
        <v>2264</v>
      </c>
      <c r="S479" t="s">
        <v>2265</v>
      </c>
      <c r="T479">
        <v>40</v>
      </c>
      <c r="U479" t="s">
        <v>36</v>
      </c>
      <c r="V479" t="s">
        <v>37</v>
      </c>
      <c r="W479" t="s">
        <v>38</v>
      </c>
      <c r="Y479">
        <v>1997</v>
      </c>
      <c r="Z479">
        <v>577</v>
      </c>
      <c r="AA479">
        <v>7</v>
      </c>
      <c r="AB479">
        <v>1.85</v>
      </c>
      <c r="AC479">
        <v>91</v>
      </c>
    </row>
    <row r="480" spans="1:29" x14ac:dyDescent="0.25">
      <c r="A480" t="str">
        <f t="shared" si="7"/>
        <v>tt2510894</v>
      </c>
      <c r="B480" t="s">
        <v>28</v>
      </c>
      <c r="C480" t="s">
        <v>1938</v>
      </c>
      <c r="D480">
        <v>152</v>
      </c>
      <c r="E480">
        <v>89</v>
      </c>
      <c r="F480">
        <v>266</v>
      </c>
      <c r="G480">
        <v>859</v>
      </c>
      <c r="H480" t="s">
        <v>1812</v>
      </c>
      <c r="I480">
        <v>12000</v>
      </c>
      <c r="J480">
        <v>169692572</v>
      </c>
      <c r="K480" t="s">
        <v>672</v>
      </c>
      <c r="L480" t="s">
        <v>236</v>
      </c>
      <c r="M480" t="s">
        <v>24652</v>
      </c>
      <c r="N480">
        <v>56501</v>
      </c>
      <c r="O480">
        <v>26839</v>
      </c>
      <c r="P480" t="s">
        <v>2266</v>
      </c>
      <c r="Q480">
        <v>0</v>
      </c>
      <c r="R480" t="s">
        <v>2267</v>
      </c>
      <c r="S480" t="s">
        <v>2268</v>
      </c>
      <c r="T480">
        <v>97</v>
      </c>
      <c r="U480" t="s">
        <v>36</v>
      </c>
      <c r="V480" t="s">
        <v>37</v>
      </c>
      <c r="W480" t="s">
        <v>86</v>
      </c>
      <c r="X480" s="2">
        <v>80000000</v>
      </c>
      <c r="Y480">
        <v>2015</v>
      </c>
      <c r="Z480">
        <v>11000</v>
      </c>
      <c r="AA480">
        <v>6.7</v>
      </c>
      <c r="AB480">
        <v>1.85</v>
      </c>
      <c r="AC480">
        <v>16000</v>
      </c>
    </row>
    <row r="481" spans="1:29" x14ac:dyDescent="0.25">
      <c r="A481" t="str">
        <f t="shared" si="7"/>
        <v>tt0057733</v>
      </c>
      <c r="B481" t="s">
        <v>635</v>
      </c>
      <c r="D481">
        <v>31</v>
      </c>
      <c r="E481">
        <v>25</v>
      </c>
      <c r="G481">
        <v>474</v>
      </c>
      <c r="H481" t="s">
        <v>2269</v>
      </c>
      <c r="I481">
        <v>1000</v>
      </c>
      <c r="K481" t="s">
        <v>440</v>
      </c>
      <c r="L481" t="s">
        <v>2270</v>
      </c>
      <c r="M481" t="s">
        <v>24653</v>
      </c>
      <c r="N481">
        <v>11427</v>
      </c>
      <c r="O481">
        <v>2614</v>
      </c>
      <c r="P481" t="s">
        <v>2271</v>
      </c>
      <c r="Q481">
        <v>1</v>
      </c>
      <c r="R481" t="s">
        <v>2272</v>
      </c>
      <c r="S481" t="s">
        <v>2273</v>
      </c>
      <c r="T481">
        <v>71</v>
      </c>
      <c r="U481" t="s">
        <v>36</v>
      </c>
      <c r="V481" t="s">
        <v>37</v>
      </c>
      <c r="W481" t="s">
        <v>2274</v>
      </c>
      <c r="Z481">
        <v>960</v>
      </c>
      <c r="AA481">
        <v>7.6</v>
      </c>
      <c r="AB481">
        <v>4</v>
      </c>
      <c r="AC481">
        <v>0</v>
      </c>
    </row>
    <row r="482" spans="1:29" x14ac:dyDescent="0.25">
      <c r="A482" t="str">
        <f t="shared" si="7"/>
        <v>tt0120910</v>
      </c>
      <c r="B482" t="s">
        <v>28</v>
      </c>
      <c r="C482" t="s">
        <v>2275</v>
      </c>
      <c r="D482">
        <v>129</v>
      </c>
      <c r="E482">
        <v>74</v>
      </c>
      <c r="F482">
        <v>11</v>
      </c>
      <c r="G482">
        <v>62</v>
      </c>
      <c r="H482" t="s">
        <v>2276</v>
      </c>
      <c r="I482">
        <v>340</v>
      </c>
      <c r="J482">
        <v>60507228</v>
      </c>
      <c r="K482" t="s">
        <v>2277</v>
      </c>
      <c r="L482" t="s">
        <v>2278</v>
      </c>
      <c r="M482" t="s">
        <v>24654</v>
      </c>
      <c r="N482">
        <v>27543</v>
      </c>
      <c r="O482">
        <v>814</v>
      </c>
      <c r="P482" t="s">
        <v>2279</v>
      </c>
      <c r="Q482">
        <v>0</v>
      </c>
      <c r="R482" t="s">
        <v>2280</v>
      </c>
      <c r="S482" t="s">
        <v>2281</v>
      </c>
      <c r="T482">
        <v>186</v>
      </c>
      <c r="U482" t="s">
        <v>36</v>
      </c>
      <c r="V482" t="s">
        <v>37</v>
      </c>
      <c r="W482" t="s">
        <v>240</v>
      </c>
      <c r="X482" s="2">
        <v>80000000</v>
      </c>
      <c r="Y482">
        <v>1999</v>
      </c>
      <c r="Z482">
        <v>243</v>
      </c>
      <c r="AA482">
        <v>7.3</v>
      </c>
      <c r="AB482">
        <v>1.78</v>
      </c>
      <c r="AC482">
        <v>607</v>
      </c>
    </row>
    <row r="483" spans="1:29" x14ac:dyDescent="0.25">
      <c r="A483" t="str">
        <f t="shared" si="7"/>
        <v>tt0268695</v>
      </c>
      <c r="B483" t="s">
        <v>28</v>
      </c>
      <c r="C483" t="s">
        <v>785</v>
      </c>
      <c r="D483">
        <v>124</v>
      </c>
      <c r="E483">
        <v>96</v>
      </c>
      <c r="F483">
        <v>25</v>
      </c>
      <c r="G483">
        <v>102</v>
      </c>
      <c r="H483" t="s">
        <v>2282</v>
      </c>
      <c r="I483">
        <v>891</v>
      </c>
      <c r="J483">
        <v>56684819</v>
      </c>
      <c r="K483" t="s">
        <v>67</v>
      </c>
      <c r="L483" t="s">
        <v>167</v>
      </c>
      <c r="M483" t="s">
        <v>24655</v>
      </c>
      <c r="N483">
        <v>103787</v>
      </c>
      <c r="O483">
        <v>1919</v>
      </c>
      <c r="P483" t="s">
        <v>2283</v>
      </c>
      <c r="Q483">
        <v>0</v>
      </c>
      <c r="R483" t="s">
        <v>2284</v>
      </c>
      <c r="S483" t="s">
        <v>2285</v>
      </c>
      <c r="T483">
        <v>615</v>
      </c>
      <c r="U483" t="s">
        <v>36</v>
      </c>
      <c r="V483" t="s">
        <v>37</v>
      </c>
      <c r="W483" t="s">
        <v>38</v>
      </c>
      <c r="X483" s="2">
        <v>80000000</v>
      </c>
      <c r="Y483">
        <v>2002</v>
      </c>
      <c r="Z483">
        <v>639</v>
      </c>
      <c r="AA483">
        <v>5.9</v>
      </c>
      <c r="AB483">
        <v>2.35</v>
      </c>
      <c r="AC483">
        <v>3000</v>
      </c>
    </row>
    <row r="484" spans="1:29" x14ac:dyDescent="0.25">
      <c r="A484" t="str">
        <f t="shared" si="7"/>
        <v>tt0120751</v>
      </c>
      <c r="B484" t="s">
        <v>28</v>
      </c>
      <c r="C484" t="s">
        <v>1584</v>
      </c>
      <c r="D484">
        <v>35</v>
      </c>
      <c r="E484">
        <v>114</v>
      </c>
      <c r="F484">
        <v>31</v>
      </c>
      <c r="G484">
        <v>372</v>
      </c>
      <c r="H484" t="s">
        <v>2286</v>
      </c>
      <c r="I484">
        <v>9000</v>
      </c>
      <c r="J484">
        <v>50628009</v>
      </c>
      <c r="K484" t="s">
        <v>2287</v>
      </c>
      <c r="L484" t="s">
        <v>659</v>
      </c>
      <c r="M484" t="s">
        <v>24656</v>
      </c>
      <c r="N484">
        <v>22955</v>
      </c>
      <c r="O484">
        <v>10731</v>
      </c>
      <c r="P484" t="s">
        <v>2288</v>
      </c>
      <c r="Q484">
        <v>0</v>
      </c>
      <c r="R484" t="s">
        <v>2289</v>
      </c>
      <c r="S484" t="s">
        <v>2290</v>
      </c>
      <c r="T484">
        <v>88</v>
      </c>
      <c r="U484" t="s">
        <v>36</v>
      </c>
      <c r="V484" t="s">
        <v>37</v>
      </c>
      <c r="W484" t="s">
        <v>86</v>
      </c>
      <c r="X484" s="2">
        <v>90000000</v>
      </c>
      <c r="Y484">
        <v>1998</v>
      </c>
      <c r="Z484">
        <v>496</v>
      </c>
      <c r="AA484">
        <v>5.6</v>
      </c>
      <c r="AB484">
        <v>1.85</v>
      </c>
      <c r="AC484">
        <v>0</v>
      </c>
    </row>
    <row r="485" spans="1:29" x14ac:dyDescent="0.25">
      <c r="A485" t="str">
        <f t="shared" si="7"/>
        <v>tt0244244</v>
      </c>
      <c r="B485" t="s">
        <v>28</v>
      </c>
      <c r="C485" t="s">
        <v>1407</v>
      </c>
      <c r="D485">
        <v>166</v>
      </c>
      <c r="E485">
        <v>99</v>
      </c>
      <c r="F485">
        <v>57</v>
      </c>
      <c r="G485">
        <v>820</v>
      </c>
      <c r="H485" t="s">
        <v>218</v>
      </c>
      <c r="I485">
        <v>20000</v>
      </c>
      <c r="J485">
        <v>69772969</v>
      </c>
      <c r="K485" t="s">
        <v>288</v>
      </c>
      <c r="L485" t="s">
        <v>228</v>
      </c>
      <c r="M485" t="s">
        <v>24657</v>
      </c>
      <c r="N485">
        <v>155532</v>
      </c>
      <c r="O485">
        <v>25942</v>
      </c>
      <c r="P485" t="s">
        <v>882</v>
      </c>
      <c r="Q485">
        <v>4</v>
      </c>
      <c r="R485" t="s">
        <v>2291</v>
      </c>
      <c r="S485" t="s">
        <v>2292</v>
      </c>
      <c r="T485">
        <v>543</v>
      </c>
      <c r="U485" t="s">
        <v>36</v>
      </c>
      <c r="V485" t="s">
        <v>37</v>
      </c>
      <c r="W485" t="s">
        <v>499</v>
      </c>
      <c r="X485" s="2">
        <v>80000000</v>
      </c>
      <c r="Y485">
        <v>2001</v>
      </c>
      <c r="Z485">
        <v>3000</v>
      </c>
      <c r="AA485">
        <v>6.5</v>
      </c>
      <c r="AB485">
        <v>2.35</v>
      </c>
      <c r="AC485">
        <v>0</v>
      </c>
    </row>
    <row r="486" spans="1:29" x14ac:dyDescent="0.25">
      <c r="A486" t="str">
        <f t="shared" si="7"/>
        <v>tt0386140</v>
      </c>
      <c r="B486" t="s">
        <v>28</v>
      </c>
      <c r="C486" t="s">
        <v>270</v>
      </c>
      <c r="D486">
        <v>137</v>
      </c>
      <c r="E486">
        <v>129</v>
      </c>
      <c r="F486">
        <v>258</v>
      </c>
      <c r="G486">
        <v>163</v>
      </c>
      <c r="H486" t="s">
        <v>2293</v>
      </c>
      <c r="I486">
        <v>2000</v>
      </c>
      <c r="J486">
        <v>45356386</v>
      </c>
      <c r="K486" t="s">
        <v>121</v>
      </c>
      <c r="L486" t="s">
        <v>2294</v>
      </c>
      <c r="M486" t="s">
        <v>24658</v>
      </c>
      <c r="N486">
        <v>71574</v>
      </c>
      <c r="O486">
        <v>2864</v>
      </c>
      <c r="P486" t="s">
        <v>2295</v>
      </c>
      <c r="Q486">
        <v>1</v>
      </c>
      <c r="R486" t="s">
        <v>2296</v>
      </c>
      <c r="S486" t="s">
        <v>2297</v>
      </c>
      <c r="T486">
        <v>244</v>
      </c>
      <c r="U486" t="s">
        <v>2298</v>
      </c>
      <c r="V486" t="s">
        <v>37</v>
      </c>
      <c r="W486" t="s">
        <v>86</v>
      </c>
      <c r="X486" s="2">
        <v>75000000</v>
      </c>
      <c r="Y486">
        <v>2005</v>
      </c>
      <c r="Z486">
        <v>277</v>
      </c>
      <c r="AA486">
        <v>5.9</v>
      </c>
      <c r="AB486">
        <v>2.35</v>
      </c>
      <c r="AC486">
        <v>951</v>
      </c>
    </row>
    <row r="487" spans="1:29" x14ac:dyDescent="0.25">
      <c r="A487" t="str">
        <f t="shared" si="7"/>
        <v>tt0120889</v>
      </c>
      <c r="B487" t="s">
        <v>28</v>
      </c>
      <c r="C487" t="s">
        <v>2299</v>
      </c>
      <c r="D487">
        <v>121</v>
      </c>
      <c r="E487">
        <v>113</v>
      </c>
      <c r="F487">
        <v>25</v>
      </c>
      <c r="G487">
        <v>129</v>
      </c>
      <c r="H487" t="s">
        <v>2300</v>
      </c>
      <c r="I487">
        <v>49000</v>
      </c>
      <c r="J487">
        <v>55350897</v>
      </c>
      <c r="K487" t="s">
        <v>585</v>
      </c>
      <c r="L487" t="s">
        <v>688</v>
      </c>
      <c r="M487" t="s">
        <v>24659</v>
      </c>
      <c r="N487">
        <v>83560</v>
      </c>
      <c r="O487">
        <v>49631</v>
      </c>
      <c r="P487" t="s">
        <v>2301</v>
      </c>
      <c r="Q487">
        <v>1</v>
      </c>
      <c r="R487" t="s">
        <v>2302</v>
      </c>
      <c r="S487" t="s">
        <v>2303</v>
      </c>
      <c r="T487">
        <v>619</v>
      </c>
      <c r="U487" t="s">
        <v>36</v>
      </c>
      <c r="V487" t="s">
        <v>37</v>
      </c>
      <c r="W487" t="s">
        <v>38</v>
      </c>
      <c r="X487" s="2">
        <v>85000000</v>
      </c>
      <c r="Y487">
        <v>1998</v>
      </c>
      <c r="Z487">
        <v>448</v>
      </c>
      <c r="AA487">
        <v>7</v>
      </c>
      <c r="AB487">
        <v>2.35</v>
      </c>
      <c r="AC487">
        <v>32000</v>
      </c>
    </row>
    <row r="488" spans="1:29" x14ac:dyDescent="0.25">
      <c r="A488" t="str">
        <f t="shared" si="7"/>
        <v>tt0185431</v>
      </c>
      <c r="B488" t="s">
        <v>28</v>
      </c>
      <c r="C488" t="s">
        <v>2304</v>
      </c>
      <c r="D488">
        <v>87</v>
      </c>
      <c r="E488">
        <v>90</v>
      </c>
      <c r="F488">
        <v>65</v>
      </c>
      <c r="G488">
        <v>658</v>
      </c>
      <c r="H488" t="s">
        <v>1630</v>
      </c>
      <c r="I488">
        <v>11000</v>
      </c>
      <c r="J488">
        <v>39442871</v>
      </c>
      <c r="K488" t="s">
        <v>2305</v>
      </c>
      <c r="L488" t="s">
        <v>1812</v>
      </c>
      <c r="M488" t="s">
        <v>24660</v>
      </c>
      <c r="N488">
        <v>80639</v>
      </c>
      <c r="O488">
        <v>25190</v>
      </c>
      <c r="P488" t="s">
        <v>2306</v>
      </c>
      <c r="Q488">
        <v>0</v>
      </c>
      <c r="R488" t="s">
        <v>2307</v>
      </c>
      <c r="S488" t="s">
        <v>2308</v>
      </c>
      <c r="T488">
        <v>237</v>
      </c>
      <c r="U488" t="s">
        <v>36</v>
      </c>
      <c r="V488" t="s">
        <v>37</v>
      </c>
      <c r="W488" t="s">
        <v>38</v>
      </c>
      <c r="X488" s="2">
        <v>80000000</v>
      </c>
      <c r="Y488">
        <v>2000</v>
      </c>
      <c r="Z488">
        <v>11000</v>
      </c>
      <c r="AA488">
        <v>5.3</v>
      </c>
      <c r="AB488">
        <v>1.85</v>
      </c>
      <c r="AC488">
        <v>0</v>
      </c>
    </row>
    <row r="489" spans="1:29" x14ac:dyDescent="0.25">
      <c r="A489" t="str">
        <f t="shared" si="7"/>
        <v>tt0355295</v>
      </c>
      <c r="B489" t="s">
        <v>28</v>
      </c>
      <c r="C489" t="s">
        <v>2309</v>
      </c>
      <c r="D489">
        <v>233</v>
      </c>
      <c r="E489">
        <v>118</v>
      </c>
      <c r="F489">
        <v>0</v>
      </c>
      <c r="G489">
        <v>871</v>
      </c>
      <c r="H489" t="s">
        <v>396</v>
      </c>
      <c r="I489">
        <v>13000</v>
      </c>
      <c r="J489">
        <v>37899638</v>
      </c>
      <c r="K489" t="s">
        <v>2310</v>
      </c>
      <c r="L489" t="s">
        <v>974</v>
      </c>
      <c r="M489" t="s">
        <v>24661</v>
      </c>
      <c r="N489">
        <v>98472</v>
      </c>
      <c r="O489">
        <v>27114</v>
      </c>
      <c r="P489" t="s">
        <v>1017</v>
      </c>
      <c r="Q489">
        <v>2</v>
      </c>
      <c r="R489" t="s">
        <v>2311</v>
      </c>
      <c r="S489" t="s">
        <v>2312</v>
      </c>
      <c r="T489">
        <v>492</v>
      </c>
      <c r="U489" t="s">
        <v>36</v>
      </c>
      <c r="V489" t="s">
        <v>37</v>
      </c>
      <c r="W489" t="s">
        <v>38</v>
      </c>
      <c r="X489" s="2">
        <v>88000000</v>
      </c>
      <c r="Y489">
        <v>2005</v>
      </c>
      <c r="Z489">
        <v>13000</v>
      </c>
      <c r="AA489">
        <v>5.9</v>
      </c>
      <c r="AB489">
        <v>1.85</v>
      </c>
      <c r="AC489">
        <v>0</v>
      </c>
    </row>
    <row r="490" spans="1:29" x14ac:dyDescent="0.25">
      <c r="A490" t="str">
        <f t="shared" si="7"/>
        <v>tt0116996</v>
      </c>
      <c r="B490" t="s">
        <v>28</v>
      </c>
      <c r="C490" t="s">
        <v>221</v>
      </c>
      <c r="D490">
        <v>132</v>
      </c>
      <c r="E490">
        <v>106</v>
      </c>
      <c r="F490">
        <v>13000</v>
      </c>
      <c r="G490">
        <v>733</v>
      </c>
      <c r="H490" t="s">
        <v>810</v>
      </c>
      <c r="I490">
        <v>20000</v>
      </c>
      <c r="J490">
        <v>37754208</v>
      </c>
      <c r="K490" t="s">
        <v>1586</v>
      </c>
      <c r="L490" t="s">
        <v>713</v>
      </c>
      <c r="M490" t="s">
        <v>24662</v>
      </c>
      <c r="N490">
        <v>172217</v>
      </c>
      <c r="O490">
        <v>22590</v>
      </c>
      <c r="P490" t="s">
        <v>956</v>
      </c>
      <c r="Q490">
        <v>3</v>
      </c>
      <c r="R490" t="s">
        <v>2313</v>
      </c>
      <c r="S490" t="s">
        <v>2314</v>
      </c>
      <c r="T490">
        <v>405</v>
      </c>
      <c r="U490" t="s">
        <v>36</v>
      </c>
      <c r="V490" t="s">
        <v>37</v>
      </c>
      <c r="W490" t="s">
        <v>38</v>
      </c>
      <c r="X490" s="2">
        <v>70000000</v>
      </c>
      <c r="Y490">
        <v>1996</v>
      </c>
      <c r="Z490">
        <v>770</v>
      </c>
      <c r="AA490">
        <v>6.3</v>
      </c>
      <c r="AB490">
        <v>2.35</v>
      </c>
      <c r="AC490">
        <v>0</v>
      </c>
    </row>
    <row r="491" spans="1:29" x14ac:dyDescent="0.25">
      <c r="A491" t="str">
        <f t="shared" si="7"/>
        <v>tt4291590</v>
      </c>
      <c r="B491" t="s">
        <v>28</v>
      </c>
      <c r="C491" t="s">
        <v>2315</v>
      </c>
      <c r="D491">
        <v>63</v>
      </c>
      <c r="E491">
        <v>81</v>
      </c>
      <c r="F491">
        <v>92</v>
      </c>
      <c r="G491">
        <v>8</v>
      </c>
      <c r="H491" t="s">
        <v>2316</v>
      </c>
      <c r="I491">
        <v>23</v>
      </c>
      <c r="K491" t="s">
        <v>2317</v>
      </c>
      <c r="L491" t="s">
        <v>2318</v>
      </c>
      <c r="M491" t="s">
        <v>24663</v>
      </c>
      <c r="N491">
        <v>979</v>
      </c>
      <c r="O491">
        <v>54</v>
      </c>
      <c r="P491" t="s">
        <v>2319</v>
      </c>
      <c r="Q491">
        <v>0</v>
      </c>
      <c r="R491" t="s">
        <v>2320</v>
      </c>
      <c r="S491" t="s">
        <v>2321</v>
      </c>
      <c r="T491">
        <v>3</v>
      </c>
      <c r="U491" t="s">
        <v>1223</v>
      </c>
      <c r="V491" t="s">
        <v>1224</v>
      </c>
      <c r="Y491">
        <v>2015</v>
      </c>
      <c r="Z491">
        <v>21</v>
      </c>
      <c r="AA491">
        <v>6.4</v>
      </c>
      <c r="AB491">
        <v>2.35</v>
      </c>
      <c r="AC491">
        <v>257</v>
      </c>
    </row>
    <row r="492" spans="1:29" x14ac:dyDescent="0.25">
      <c r="A492" t="str">
        <f t="shared" si="7"/>
        <v>tt0119051</v>
      </c>
      <c r="B492" t="s">
        <v>28</v>
      </c>
      <c r="C492" t="s">
        <v>813</v>
      </c>
      <c r="D492">
        <v>95</v>
      </c>
      <c r="E492">
        <v>117</v>
      </c>
      <c r="F492">
        <v>93</v>
      </c>
      <c r="G492">
        <v>904</v>
      </c>
      <c r="H492" t="s">
        <v>2322</v>
      </c>
      <c r="I492">
        <v>12000</v>
      </c>
      <c r="J492">
        <v>27779888</v>
      </c>
      <c r="K492" t="s">
        <v>606</v>
      </c>
      <c r="L492" t="s">
        <v>648</v>
      </c>
      <c r="M492" t="s">
        <v>10354</v>
      </c>
      <c r="N492">
        <v>55913</v>
      </c>
      <c r="O492">
        <v>14831</v>
      </c>
      <c r="P492" t="s">
        <v>2323</v>
      </c>
      <c r="Q492">
        <v>2</v>
      </c>
      <c r="R492" t="s">
        <v>2324</v>
      </c>
      <c r="S492" t="s">
        <v>2325</v>
      </c>
      <c r="T492">
        <v>182</v>
      </c>
      <c r="U492" t="s">
        <v>36</v>
      </c>
      <c r="V492" t="s">
        <v>37</v>
      </c>
      <c r="W492" t="s">
        <v>499</v>
      </c>
      <c r="Y492">
        <v>1997</v>
      </c>
      <c r="Z492">
        <v>1000</v>
      </c>
      <c r="AA492">
        <v>6.9</v>
      </c>
      <c r="AB492">
        <v>2.35</v>
      </c>
      <c r="AC492">
        <v>0</v>
      </c>
    </row>
    <row r="493" spans="1:29" x14ac:dyDescent="0.25">
      <c r="A493" t="str">
        <f t="shared" si="7"/>
        <v>tt0986263</v>
      </c>
      <c r="B493" t="s">
        <v>28</v>
      </c>
      <c r="C493" t="s">
        <v>551</v>
      </c>
      <c r="D493">
        <v>258</v>
      </c>
      <c r="E493">
        <v>89</v>
      </c>
      <c r="F493">
        <v>84</v>
      </c>
      <c r="G493">
        <v>1000</v>
      </c>
      <c r="H493" t="s">
        <v>2326</v>
      </c>
      <c r="I493">
        <v>13000</v>
      </c>
      <c r="J493">
        <v>38542418</v>
      </c>
      <c r="K493" t="s">
        <v>2327</v>
      </c>
      <c r="L493" t="s">
        <v>826</v>
      </c>
      <c r="M493" t="s">
        <v>24664</v>
      </c>
      <c r="N493">
        <v>151424</v>
      </c>
      <c r="O493">
        <v>18132</v>
      </c>
      <c r="P493" t="s">
        <v>2328</v>
      </c>
      <c r="Q493">
        <v>5</v>
      </c>
      <c r="R493" t="s">
        <v>2329</v>
      </c>
      <c r="S493" t="s">
        <v>2330</v>
      </c>
      <c r="T493">
        <v>252</v>
      </c>
      <c r="U493" t="s">
        <v>36</v>
      </c>
      <c r="V493" t="s">
        <v>37</v>
      </c>
      <c r="W493" t="s">
        <v>38</v>
      </c>
      <c r="X493" s="2">
        <v>80000000</v>
      </c>
      <c r="Y493">
        <v>2009</v>
      </c>
      <c r="Z493">
        <v>1000</v>
      </c>
      <c r="AA493">
        <v>6.3</v>
      </c>
      <c r="AB493">
        <v>2.35</v>
      </c>
      <c r="AC493">
        <v>0</v>
      </c>
    </row>
    <row r="494" spans="1:29" x14ac:dyDescent="0.25">
      <c r="A494" t="str">
        <f t="shared" si="7"/>
        <v>tt0146309</v>
      </c>
      <c r="B494" t="s">
        <v>28</v>
      </c>
      <c r="C494" t="s">
        <v>1244</v>
      </c>
      <c r="D494">
        <v>162</v>
      </c>
      <c r="E494">
        <v>145</v>
      </c>
      <c r="F494">
        <v>79</v>
      </c>
      <c r="G494">
        <v>183</v>
      </c>
      <c r="H494" t="s">
        <v>2331</v>
      </c>
      <c r="I494">
        <v>981</v>
      </c>
      <c r="J494">
        <v>34566746</v>
      </c>
      <c r="K494" t="s">
        <v>2332</v>
      </c>
      <c r="L494" t="s">
        <v>303</v>
      </c>
      <c r="M494" t="s">
        <v>24665</v>
      </c>
      <c r="N494">
        <v>45231</v>
      </c>
      <c r="O494">
        <v>1825</v>
      </c>
      <c r="P494" t="s">
        <v>2333</v>
      </c>
      <c r="Q494">
        <v>1</v>
      </c>
      <c r="R494" t="s">
        <v>2334</v>
      </c>
      <c r="S494" t="s">
        <v>2335</v>
      </c>
      <c r="T494">
        <v>315</v>
      </c>
      <c r="U494" t="s">
        <v>36</v>
      </c>
      <c r="V494" t="s">
        <v>37</v>
      </c>
      <c r="W494" t="s">
        <v>38</v>
      </c>
      <c r="X494" s="2">
        <v>80000000</v>
      </c>
      <c r="Y494">
        <v>2000</v>
      </c>
      <c r="Z494">
        <v>274</v>
      </c>
      <c r="AA494">
        <v>7.3</v>
      </c>
      <c r="AB494">
        <v>1.85</v>
      </c>
      <c r="AC494">
        <v>0</v>
      </c>
    </row>
    <row r="495" spans="1:29" x14ac:dyDescent="0.25">
      <c r="A495" t="str">
        <f t="shared" si="7"/>
        <v>tt0116040</v>
      </c>
      <c r="B495" t="s">
        <v>28</v>
      </c>
      <c r="C495" t="s">
        <v>426</v>
      </c>
      <c r="D495">
        <v>61</v>
      </c>
      <c r="E495">
        <v>114</v>
      </c>
      <c r="F495">
        <v>357</v>
      </c>
      <c r="G495">
        <v>366</v>
      </c>
      <c r="H495" t="s">
        <v>2336</v>
      </c>
      <c r="I495">
        <v>13000</v>
      </c>
      <c r="J495">
        <v>32885565</v>
      </c>
      <c r="K495" t="s">
        <v>606</v>
      </c>
      <c r="L495" t="s">
        <v>1487</v>
      </c>
      <c r="M495" t="s">
        <v>24666</v>
      </c>
      <c r="N495">
        <v>53132</v>
      </c>
      <c r="O495">
        <v>25126</v>
      </c>
      <c r="P495" t="s">
        <v>2337</v>
      </c>
      <c r="Q495">
        <v>0</v>
      </c>
      <c r="R495" t="s">
        <v>2338</v>
      </c>
      <c r="S495" t="s">
        <v>2339</v>
      </c>
      <c r="T495">
        <v>101</v>
      </c>
      <c r="U495" t="s">
        <v>36</v>
      </c>
      <c r="V495" t="s">
        <v>37</v>
      </c>
      <c r="W495" t="s">
        <v>38</v>
      </c>
      <c r="X495" s="2">
        <v>80000000</v>
      </c>
      <c r="Y495">
        <v>1996</v>
      </c>
      <c r="Z495">
        <v>10000</v>
      </c>
      <c r="AA495">
        <v>5.8</v>
      </c>
      <c r="AB495">
        <v>1.85</v>
      </c>
      <c r="AC495">
        <v>0</v>
      </c>
    </row>
    <row r="496" spans="1:29" x14ac:dyDescent="0.25">
      <c r="A496" t="str">
        <f t="shared" si="7"/>
        <v>tt1762399</v>
      </c>
      <c r="B496" t="s">
        <v>28</v>
      </c>
      <c r="C496" t="s">
        <v>2340</v>
      </c>
      <c r="D496">
        <v>113</v>
      </c>
      <c r="E496">
        <v>87</v>
      </c>
      <c r="F496">
        <v>43</v>
      </c>
      <c r="G496">
        <v>210</v>
      </c>
      <c r="H496" t="s">
        <v>2341</v>
      </c>
      <c r="I496">
        <v>882</v>
      </c>
      <c r="J496">
        <v>36073232</v>
      </c>
      <c r="K496" t="s">
        <v>2342</v>
      </c>
      <c r="L496" t="s">
        <v>2343</v>
      </c>
      <c r="M496" t="s">
        <v>24667</v>
      </c>
      <c r="N496">
        <v>8913</v>
      </c>
      <c r="O496">
        <v>1971</v>
      </c>
      <c r="P496" t="s">
        <v>2344</v>
      </c>
      <c r="Q496">
        <v>0</v>
      </c>
      <c r="R496" t="s">
        <v>2345</v>
      </c>
      <c r="S496" t="s">
        <v>2346</v>
      </c>
      <c r="T496">
        <v>66</v>
      </c>
      <c r="U496" t="s">
        <v>36</v>
      </c>
      <c r="V496" t="s">
        <v>37</v>
      </c>
      <c r="W496" t="s">
        <v>86</v>
      </c>
      <c r="X496" s="2">
        <v>80000000</v>
      </c>
      <c r="Y496">
        <v>2013</v>
      </c>
      <c r="Z496">
        <v>396</v>
      </c>
      <c r="AA496">
        <v>5.2</v>
      </c>
      <c r="AB496">
        <v>2.35</v>
      </c>
      <c r="AC496">
        <v>0</v>
      </c>
    </row>
    <row r="497" spans="1:29" x14ac:dyDescent="0.25">
      <c r="A497" t="str">
        <f t="shared" si="7"/>
        <v>tt0185183</v>
      </c>
      <c r="B497" t="s">
        <v>28</v>
      </c>
      <c r="C497" t="s">
        <v>2347</v>
      </c>
      <c r="D497">
        <v>174</v>
      </c>
      <c r="E497">
        <v>119</v>
      </c>
      <c r="F497">
        <v>64</v>
      </c>
      <c r="G497">
        <v>41</v>
      </c>
      <c r="H497" t="s">
        <v>1857</v>
      </c>
      <c r="I497">
        <v>743</v>
      </c>
      <c r="J497">
        <v>21471685</v>
      </c>
      <c r="K497" t="s">
        <v>67</v>
      </c>
      <c r="L497" t="s">
        <v>2348</v>
      </c>
      <c r="M497" t="s">
        <v>24668</v>
      </c>
      <c r="N497">
        <v>65464</v>
      </c>
      <c r="O497">
        <v>971</v>
      </c>
      <c r="P497" t="s">
        <v>2349</v>
      </c>
      <c r="Q497">
        <v>0</v>
      </c>
      <c r="R497" t="s">
        <v>2350</v>
      </c>
      <c r="S497" t="s">
        <v>2351</v>
      </c>
      <c r="T497">
        <v>1308</v>
      </c>
      <c r="U497" t="s">
        <v>36</v>
      </c>
      <c r="V497" t="s">
        <v>37</v>
      </c>
      <c r="W497" t="s">
        <v>38</v>
      </c>
      <c r="X497" s="2">
        <v>44000000</v>
      </c>
      <c r="Y497">
        <v>2000</v>
      </c>
      <c r="Z497">
        <v>117</v>
      </c>
      <c r="AA497">
        <v>2.4</v>
      </c>
      <c r="AB497">
        <v>2.35</v>
      </c>
      <c r="AC497">
        <v>0</v>
      </c>
    </row>
    <row r="498" spans="1:29" x14ac:dyDescent="0.25">
      <c r="A498" t="str">
        <f t="shared" si="7"/>
        <v>tt0318155</v>
      </c>
      <c r="B498" t="s">
        <v>28</v>
      </c>
      <c r="C498" t="s">
        <v>2352</v>
      </c>
      <c r="D498">
        <v>101</v>
      </c>
      <c r="E498">
        <v>91</v>
      </c>
      <c r="F498">
        <v>287</v>
      </c>
      <c r="G498">
        <v>695</v>
      </c>
      <c r="H498" t="s">
        <v>2353</v>
      </c>
      <c r="I498">
        <v>3000</v>
      </c>
      <c r="J498">
        <v>20950820</v>
      </c>
      <c r="K498" t="s">
        <v>990</v>
      </c>
      <c r="L498" t="s">
        <v>427</v>
      </c>
      <c r="M498" t="s">
        <v>24669</v>
      </c>
      <c r="N498">
        <v>24183</v>
      </c>
      <c r="O498">
        <v>5593</v>
      </c>
      <c r="P498" t="s">
        <v>2354</v>
      </c>
      <c r="Q498">
        <v>4</v>
      </c>
      <c r="R498" t="s">
        <v>2355</v>
      </c>
      <c r="S498" t="s">
        <v>2356</v>
      </c>
      <c r="T498">
        <v>160</v>
      </c>
      <c r="U498" t="s">
        <v>36</v>
      </c>
      <c r="V498" t="s">
        <v>652</v>
      </c>
      <c r="W498" t="s">
        <v>86</v>
      </c>
      <c r="X498" s="2">
        <v>80000000</v>
      </c>
      <c r="Y498">
        <v>2003</v>
      </c>
      <c r="Z498">
        <v>739</v>
      </c>
      <c r="AA498">
        <v>5.7</v>
      </c>
      <c r="AB498">
        <v>2.35</v>
      </c>
      <c r="AC498">
        <v>665</v>
      </c>
    </row>
    <row r="499" spans="1:29" x14ac:dyDescent="0.25">
      <c r="A499" t="str">
        <f t="shared" si="7"/>
        <v>tt0875034</v>
      </c>
      <c r="B499" t="s">
        <v>635</v>
      </c>
      <c r="C499" t="s">
        <v>138</v>
      </c>
      <c r="D499">
        <v>205</v>
      </c>
      <c r="E499">
        <v>118</v>
      </c>
      <c r="F499">
        <v>252</v>
      </c>
      <c r="G499">
        <v>30</v>
      </c>
      <c r="H499" t="s">
        <v>2357</v>
      </c>
      <c r="I499">
        <v>529</v>
      </c>
      <c r="J499">
        <v>19673424</v>
      </c>
      <c r="K499" t="s">
        <v>2358</v>
      </c>
      <c r="L499" t="s">
        <v>2359</v>
      </c>
      <c r="M499" t="s">
        <v>24670</v>
      </c>
      <c r="N499">
        <v>37446</v>
      </c>
      <c r="O499">
        <v>619</v>
      </c>
      <c r="P499" t="s">
        <v>2360</v>
      </c>
      <c r="Q499">
        <v>4</v>
      </c>
      <c r="R499" t="s">
        <v>2361</v>
      </c>
      <c r="S499" t="s">
        <v>2362</v>
      </c>
      <c r="T499">
        <v>232</v>
      </c>
      <c r="U499" t="s">
        <v>36</v>
      </c>
      <c r="V499" t="s">
        <v>37</v>
      </c>
      <c r="W499" t="s">
        <v>38</v>
      </c>
      <c r="X499" s="2">
        <v>80000000</v>
      </c>
      <c r="Y499">
        <v>2009</v>
      </c>
      <c r="Z499">
        <v>48</v>
      </c>
      <c r="AA499">
        <v>5.8</v>
      </c>
      <c r="AB499">
        <v>2.35</v>
      </c>
      <c r="AC499">
        <v>0</v>
      </c>
    </row>
    <row r="500" spans="1:29" x14ac:dyDescent="0.25">
      <c r="A500" t="str">
        <f t="shared" si="7"/>
        <v>tt0300556</v>
      </c>
      <c r="B500" t="s">
        <v>28</v>
      </c>
      <c r="C500" t="s">
        <v>892</v>
      </c>
      <c r="D500">
        <v>123</v>
      </c>
      <c r="E500">
        <v>116</v>
      </c>
      <c r="F500">
        <v>503</v>
      </c>
      <c r="G500">
        <v>982</v>
      </c>
      <c r="H500" t="s">
        <v>547</v>
      </c>
      <c r="I500">
        <v>23000</v>
      </c>
      <c r="J500">
        <v>19480739</v>
      </c>
      <c r="K500" t="s">
        <v>67</v>
      </c>
      <c r="L500" t="s">
        <v>287</v>
      </c>
      <c r="M500" t="s">
        <v>24671</v>
      </c>
      <c r="N500">
        <v>53057</v>
      </c>
      <c r="O500">
        <v>43887</v>
      </c>
      <c r="P500" t="s">
        <v>2186</v>
      </c>
      <c r="Q500">
        <v>0</v>
      </c>
      <c r="R500" t="s">
        <v>2363</v>
      </c>
      <c r="S500" t="s">
        <v>2364</v>
      </c>
      <c r="T500">
        <v>457</v>
      </c>
      <c r="U500" t="s">
        <v>36</v>
      </c>
      <c r="V500" t="s">
        <v>37</v>
      </c>
      <c r="W500" t="s">
        <v>38</v>
      </c>
      <c r="X500" s="2">
        <v>80000000</v>
      </c>
      <c r="Y500">
        <v>2003</v>
      </c>
      <c r="Z500">
        <v>18000</v>
      </c>
      <c r="AA500">
        <v>5.6</v>
      </c>
      <c r="AB500">
        <v>2.35</v>
      </c>
      <c r="AC500">
        <v>0</v>
      </c>
    </row>
    <row r="501" spans="1:29" x14ac:dyDescent="0.25">
      <c r="A501" t="str">
        <f t="shared" si="7"/>
        <v>tt0119925</v>
      </c>
      <c r="B501" t="s">
        <v>28</v>
      </c>
      <c r="C501" t="s">
        <v>2365</v>
      </c>
      <c r="D501">
        <v>79</v>
      </c>
      <c r="E501">
        <v>177</v>
      </c>
      <c r="F501">
        <v>0</v>
      </c>
      <c r="G501">
        <v>582</v>
      </c>
      <c r="H501" t="s">
        <v>2366</v>
      </c>
      <c r="I501">
        <v>766</v>
      </c>
      <c r="J501">
        <v>17593391</v>
      </c>
      <c r="K501" t="s">
        <v>487</v>
      </c>
      <c r="L501" t="s">
        <v>1680</v>
      </c>
      <c r="M501" t="s">
        <v>24672</v>
      </c>
      <c r="N501">
        <v>56403</v>
      </c>
      <c r="O501">
        <v>4346</v>
      </c>
      <c r="P501" t="s">
        <v>2367</v>
      </c>
      <c r="Q501">
        <v>1</v>
      </c>
      <c r="R501" t="s">
        <v>2368</v>
      </c>
      <c r="S501" t="s">
        <v>2369</v>
      </c>
      <c r="T501">
        <v>376</v>
      </c>
      <c r="U501" t="s">
        <v>36</v>
      </c>
      <c r="V501" t="s">
        <v>37</v>
      </c>
      <c r="W501" t="s">
        <v>499</v>
      </c>
      <c r="X501" s="2">
        <v>80000000</v>
      </c>
      <c r="Y501">
        <v>1997</v>
      </c>
      <c r="Z501">
        <v>674</v>
      </c>
      <c r="AA501">
        <v>6</v>
      </c>
      <c r="AB501">
        <v>2.35</v>
      </c>
      <c r="AC501">
        <v>0</v>
      </c>
    </row>
    <row r="502" spans="1:29" x14ac:dyDescent="0.25">
      <c r="A502" t="str">
        <f t="shared" si="7"/>
        <v>tt0120595</v>
      </c>
      <c r="B502" t="s">
        <v>28</v>
      </c>
      <c r="C502" t="s">
        <v>716</v>
      </c>
      <c r="D502">
        <v>61</v>
      </c>
      <c r="E502">
        <v>97</v>
      </c>
      <c r="F502">
        <v>750</v>
      </c>
      <c r="G502">
        <v>231</v>
      </c>
      <c r="H502" t="s">
        <v>1922</v>
      </c>
      <c r="I502">
        <v>1000</v>
      </c>
      <c r="J502">
        <v>18318000</v>
      </c>
      <c r="K502" t="s">
        <v>2031</v>
      </c>
      <c r="L502" t="s">
        <v>2370</v>
      </c>
      <c r="M502" t="s">
        <v>24673</v>
      </c>
      <c r="N502">
        <v>24868</v>
      </c>
      <c r="O502">
        <v>2521</v>
      </c>
      <c r="P502" t="s">
        <v>2371</v>
      </c>
      <c r="Q502">
        <v>0</v>
      </c>
      <c r="R502" t="s">
        <v>2372</v>
      </c>
      <c r="S502" t="s">
        <v>2373</v>
      </c>
      <c r="T502">
        <v>216</v>
      </c>
      <c r="U502" t="s">
        <v>36</v>
      </c>
      <c r="V502" t="s">
        <v>318</v>
      </c>
      <c r="W502" t="s">
        <v>240</v>
      </c>
      <c r="X502" s="2">
        <v>80000000</v>
      </c>
      <c r="Y502">
        <v>1998</v>
      </c>
      <c r="Z502">
        <v>971</v>
      </c>
      <c r="AA502">
        <v>5.8</v>
      </c>
      <c r="AB502">
        <v>1.85</v>
      </c>
      <c r="AC502">
        <v>964</v>
      </c>
    </row>
    <row r="503" spans="1:29" x14ac:dyDescent="0.25">
      <c r="A503" t="str">
        <f t="shared" si="7"/>
        <v>tt1618442</v>
      </c>
      <c r="B503" t="s">
        <v>28</v>
      </c>
      <c r="C503" t="s">
        <v>907</v>
      </c>
      <c r="D503">
        <v>202</v>
      </c>
      <c r="E503">
        <v>106</v>
      </c>
      <c r="F503">
        <v>42</v>
      </c>
      <c r="G503">
        <v>612</v>
      </c>
      <c r="H503" t="s">
        <v>2374</v>
      </c>
      <c r="I503">
        <v>14000</v>
      </c>
      <c r="J503">
        <v>27356090</v>
      </c>
      <c r="K503" t="s">
        <v>41</v>
      </c>
      <c r="L503" t="s">
        <v>290</v>
      </c>
      <c r="M503" t="s">
        <v>24674</v>
      </c>
      <c r="N503">
        <v>58752</v>
      </c>
      <c r="O503">
        <v>16922</v>
      </c>
      <c r="P503" t="s">
        <v>2375</v>
      </c>
      <c r="Q503">
        <v>0</v>
      </c>
      <c r="R503" t="s">
        <v>2376</v>
      </c>
      <c r="S503" t="s">
        <v>2377</v>
      </c>
      <c r="T503">
        <v>117</v>
      </c>
      <c r="U503" t="s">
        <v>36</v>
      </c>
      <c r="V503" t="s">
        <v>37</v>
      </c>
      <c r="W503" t="s">
        <v>38</v>
      </c>
      <c r="X503" s="2">
        <v>90000000</v>
      </c>
      <c r="Y503">
        <v>2015</v>
      </c>
      <c r="Z503">
        <v>788</v>
      </c>
      <c r="AA503">
        <v>6</v>
      </c>
      <c r="AB503">
        <v>2.35</v>
      </c>
      <c r="AC503">
        <v>21000</v>
      </c>
    </row>
    <row r="504" spans="1:29" x14ac:dyDescent="0.25">
      <c r="A504" t="str">
        <f t="shared" si="7"/>
        <v>tt0199753</v>
      </c>
      <c r="B504" t="s">
        <v>28</v>
      </c>
      <c r="C504" t="s">
        <v>2378</v>
      </c>
      <c r="D504">
        <v>145</v>
      </c>
      <c r="E504">
        <v>106</v>
      </c>
      <c r="F504">
        <v>14</v>
      </c>
      <c r="G504">
        <v>0</v>
      </c>
      <c r="H504" t="s">
        <v>2379</v>
      </c>
      <c r="I504">
        <v>2</v>
      </c>
      <c r="J504">
        <v>17473245</v>
      </c>
      <c r="K504" t="s">
        <v>2327</v>
      </c>
      <c r="L504" t="s">
        <v>2380</v>
      </c>
      <c r="M504" t="s">
        <v>24675</v>
      </c>
      <c r="N504">
        <v>47612</v>
      </c>
      <c r="O504">
        <v>2</v>
      </c>
      <c r="P504" t="s">
        <v>2381</v>
      </c>
      <c r="Q504">
        <v>1</v>
      </c>
      <c r="R504" t="s">
        <v>2382</v>
      </c>
      <c r="S504" t="s">
        <v>2383</v>
      </c>
      <c r="T504">
        <v>348</v>
      </c>
      <c r="U504" t="s">
        <v>36</v>
      </c>
      <c r="V504" t="s">
        <v>37</v>
      </c>
      <c r="W504" t="s">
        <v>38</v>
      </c>
      <c r="X504" s="2">
        <v>70000000</v>
      </c>
      <c r="Y504">
        <v>2000</v>
      </c>
      <c r="Z504">
        <v>0</v>
      </c>
      <c r="AA504">
        <v>5.7</v>
      </c>
      <c r="AB504">
        <v>2.35</v>
      </c>
      <c r="AC504">
        <v>995</v>
      </c>
    </row>
    <row r="505" spans="1:29" x14ac:dyDescent="0.25">
      <c r="A505" t="str">
        <f t="shared" si="7"/>
        <v>tt0344854</v>
      </c>
      <c r="B505" t="s">
        <v>28</v>
      </c>
      <c r="C505" t="s">
        <v>1642</v>
      </c>
      <c r="D505">
        <v>101</v>
      </c>
      <c r="E505">
        <v>94</v>
      </c>
      <c r="F505">
        <v>0</v>
      </c>
      <c r="G505">
        <v>14</v>
      </c>
      <c r="H505" t="s">
        <v>2384</v>
      </c>
      <c r="I505">
        <v>563</v>
      </c>
      <c r="J505">
        <v>15131330</v>
      </c>
      <c r="K505" t="s">
        <v>536</v>
      </c>
      <c r="L505" t="s">
        <v>2385</v>
      </c>
      <c r="M505" t="s">
        <v>24676</v>
      </c>
      <c r="N505">
        <v>25843</v>
      </c>
      <c r="O505">
        <v>683</v>
      </c>
      <c r="P505" t="s">
        <v>2386</v>
      </c>
      <c r="Q505">
        <v>0</v>
      </c>
      <c r="R505" t="s">
        <v>2387</v>
      </c>
      <c r="S505" t="s">
        <v>2388</v>
      </c>
      <c r="T505">
        <v>64</v>
      </c>
      <c r="U505" t="s">
        <v>36</v>
      </c>
      <c r="V505" t="s">
        <v>1224</v>
      </c>
      <c r="W505" t="s">
        <v>86</v>
      </c>
      <c r="X505" s="2">
        <v>86000000</v>
      </c>
      <c r="Y505">
        <v>2006</v>
      </c>
      <c r="Z505">
        <v>80</v>
      </c>
      <c r="AA505">
        <v>6</v>
      </c>
      <c r="AB505">
        <v>2.35</v>
      </c>
      <c r="AC505">
        <v>941</v>
      </c>
    </row>
    <row r="506" spans="1:29" x14ac:dyDescent="0.25">
      <c r="A506" t="str">
        <f t="shared" si="7"/>
        <v>tt0765128</v>
      </c>
      <c r="B506" t="s">
        <v>28</v>
      </c>
      <c r="C506" t="s">
        <v>2389</v>
      </c>
      <c r="D506">
        <v>113</v>
      </c>
      <c r="E506">
        <v>104</v>
      </c>
      <c r="F506">
        <v>63</v>
      </c>
      <c r="G506">
        <v>7</v>
      </c>
      <c r="H506" t="s">
        <v>2389</v>
      </c>
      <c r="I506">
        <v>67</v>
      </c>
      <c r="J506">
        <v>19406406</v>
      </c>
      <c r="K506" t="s">
        <v>2390</v>
      </c>
      <c r="L506" t="s">
        <v>2391</v>
      </c>
      <c r="M506" t="s">
        <v>24677</v>
      </c>
      <c r="N506">
        <v>7630</v>
      </c>
      <c r="O506">
        <v>152</v>
      </c>
      <c r="P506" t="s">
        <v>2392</v>
      </c>
      <c r="Q506">
        <v>0</v>
      </c>
      <c r="R506" t="s">
        <v>2393</v>
      </c>
      <c r="S506" t="s">
        <v>2394</v>
      </c>
      <c r="T506">
        <v>42</v>
      </c>
      <c r="U506" t="s">
        <v>1223</v>
      </c>
      <c r="V506" t="s">
        <v>1224</v>
      </c>
      <c r="W506" t="s">
        <v>240</v>
      </c>
      <c r="X506" s="2">
        <v>40000000</v>
      </c>
      <c r="Y506">
        <v>2009</v>
      </c>
      <c r="Z506">
        <v>63</v>
      </c>
      <c r="AA506">
        <v>7.8</v>
      </c>
      <c r="AB506">
        <v>2.35</v>
      </c>
      <c r="AC506">
        <v>0</v>
      </c>
    </row>
    <row r="507" spans="1:29" x14ac:dyDescent="0.25">
      <c r="A507" t="str">
        <f t="shared" si="7"/>
        <v>tt0318081</v>
      </c>
      <c r="B507" t="s">
        <v>28</v>
      </c>
      <c r="C507" t="s">
        <v>1516</v>
      </c>
      <c r="D507">
        <v>113</v>
      </c>
      <c r="E507">
        <v>102</v>
      </c>
      <c r="F507">
        <v>0</v>
      </c>
      <c r="G507">
        <v>212</v>
      </c>
      <c r="H507" t="s">
        <v>1863</v>
      </c>
      <c r="I507">
        <v>1000</v>
      </c>
      <c r="J507">
        <v>1891821</v>
      </c>
      <c r="K507" t="s">
        <v>294</v>
      </c>
      <c r="L507" t="s">
        <v>1696</v>
      </c>
      <c r="M507" t="s">
        <v>24678</v>
      </c>
      <c r="N507">
        <v>16474</v>
      </c>
      <c r="O507">
        <v>1890</v>
      </c>
      <c r="P507" t="s">
        <v>2395</v>
      </c>
      <c r="Q507">
        <v>0</v>
      </c>
      <c r="R507" t="s">
        <v>2396</v>
      </c>
      <c r="S507" t="s">
        <v>2397</v>
      </c>
      <c r="T507">
        <v>301</v>
      </c>
      <c r="U507" t="s">
        <v>36</v>
      </c>
      <c r="V507" t="s">
        <v>53</v>
      </c>
      <c r="W507" t="s">
        <v>38</v>
      </c>
      <c r="X507" s="2">
        <v>52000000</v>
      </c>
      <c r="Y507">
        <v>2005</v>
      </c>
      <c r="Z507">
        <v>307</v>
      </c>
      <c r="AA507">
        <v>4.2</v>
      </c>
      <c r="AB507">
        <v>2.35</v>
      </c>
      <c r="AC507">
        <v>785</v>
      </c>
    </row>
    <row r="508" spans="1:29" x14ac:dyDescent="0.25">
      <c r="A508" t="str">
        <f t="shared" si="7"/>
        <v>tt1921064</v>
      </c>
      <c r="B508" t="s">
        <v>28</v>
      </c>
      <c r="C508" t="s">
        <v>1935</v>
      </c>
      <c r="D508">
        <v>272</v>
      </c>
      <c r="E508">
        <v>105</v>
      </c>
      <c r="F508">
        <v>545</v>
      </c>
      <c r="G508">
        <v>74</v>
      </c>
      <c r="H508" t="s">
        <v>2398</v>
      </c>
      <c r="I508">
        <v>795</v>
      </c>
      <c r="J508">
        <v>23219748</v>
      </c>
      <c r="K508" t="s">
        <v>2399</v>
      </c>
      <c r="L508" t="s">
        <v>2400</v>
      </c>
      <c r="M508" t="s">
        <v>24679</v>
      </c>
      <c r="N508">
        <v>84508</v>
      </c>
      <c r="O508">
        <v>1099</v>
      </c>
      <c r="P508" t="s">
        <v>2401</v>
      </c>
      <c r="Q508">
        <v>0</v>
      </c>
      <c r="R508" t="s">
        <v>2402</v>
      </c>
      <c r="S508" t="s">
        <v>2403</v>
      </c>
      <c r="T508">
        <v>308</v>
      </c>
      <c r="U508" t="s">
        <v>36</v>
      </c>
      <c r="V508" t="s">
        <v>232</v>
      </c>
      <c r="W508" t="s">
        <v>38</v>
      </c>
      <c r="X508" s="2">
        <v>80000000</v>
      </c>
      <c r="Y508">
        <v>2014</v>
      </c>
      <c r="Z508">
        <v>172</v>
      </c>
      <c r="AA508">
        <v>5.6</v>
      </c>
      <c r="AB508">
        <v>2.35</v>
      </c>
      <c r="AC508">
        <v>20000</v>
      </c>
    </row>
    <row r="509" spans="1:29" x14ac:dyDescent="0.25">
      <c r="A509" t="str">
        <f t="shared" si="7"/>
        <v>tt4057916</v>
      </c>
      <c r="B509" t="s">
        <v>28</v>
      </c>
      <c r="C509" t="s">
        <v>2404</v>
      </c>
      <c r="D509">
        <v>3</v>
      </c>
      <c r="E509">
        <v>89</v>
      </c>
      <c r="F509">
        <v>0</v>
      </c>
      <c r="G509">
        <v>20</v>
      </c>
      <c r="H509" t="s">
        <v>2405</v>
      </c>
      <c r="I509">
        <v>163</v>
      </c>
      <c r="K509" t="s">
        <v>2406</v>
      </c>
      <c r="L509" t="s">
        <v>2407</v>
      </c>
      <c r="M509" t="s">
        <v>24680</v>
      </c>
      <c r="N509">
        <v>230</v>
      </c>
      <c r="O509">
        <v>370</v>
      </c>
      <c r="P509" t="s">
        <v>2408</v>
      </c>
      <c r="Q509">
        <v>0</v>
      </c>
      <c r="S509" t="s">
        <v>2409</v>
      </c>
      <c r="T509">
        <v>1</v>
      </c>
      <c r="U509" t="s">
        <v>2298</v>
      </c>
      <c r="V509" t="s">
        <v>2410</v>
      </c>
      <c r="W509" t="s">
        <v>86</v>
      </c>
      <c r="X509" s="2">
        <v>8000000</v>
      </c>
      <c r="Y509">
        <v>2015</v>
      </c>
      <c r="Z509">
        <v>94</v>
      </c>
      <c r="AA509">
        <v>4.4000000000000004</v>
      </c>
      <c r="AC509">
        <v>138</v>
      </c>
    </row>
    <row r="510" spans="1:29" x14ac:dyDescent="0.25">
      <c r="A510" t="str">
        <f t="shared" si="7"/>
        <v>tt0268978</v>
      </c>
      <c r="B510" t="s">
        <v>28</v>
      </c>
      <c r="C510" t="s">
        <v>720</v>
      </c>
      <c r="D510">
        <v>205</v>
      </c>
      <c r="E510">
        <v>135</v>
      </c>
      <c r="F510">
        <v>2000</v>
      </c>
      <c r="G510">
        <v>535</v>
      </c>
      <c r="H510" t="s">
        <v>2411</v>
      </c>
      <c r="I510">
        <v>1000</v>
      </c>
      <c r="J510">
        <v>170708996</v>
      </c>
      <c r="K510" t="s">
        <v>1289</v>
      </c>
      <c r="L510" t="s">
        <v>2370</v>
      </c>
      <c r="M510" t="s">
        <v>24681</v>
      </c>
      <c r="N510">
        <v>610568</v>
      </c>
      <c r="O510">
        <v>2827</v>
      </c>
      <c r="P510" t="s">
        <v>542</v>
      </c>
      <c r="Q510">
        <v>0</v>
      </c>
      <c r="R510" t="s">
        <v>2412</v>
      </c>
      <c r="S510" t="s">
        <v>2413</v>
      </c>
      <c r="T510">
        <v>1171</v>
      </c>
      <c r="U510" t="s">
        <v>36</v>
      </c>
      <c r="V510" t="s">
        <v>37</v>
      </c>
      <c r="W510" t="s">
        <v>38</v>
      </c>
      <c r="X510" s="2">
        <v>58000000</v>
      </c>
      <c r="Y510">
        <v>2001</v>
      </c>
      <c r="Z510">
        <v>592</v>
      </c>
      <c r="AA510">
        <v>8.1999999999999993</v>
      </c>
      <c r="AB510">
        <v>1.85</v>
      </c>
      <c r="AC510">
        <v>29000</v>
      </c>
    </row>
    <row r="511" spans="1:29" x14ac:dyDescent="0.25">
      <c r="A511" t="str">
        <f t="shared" si="7"/>
        <v>tt0110357</v>
      </c>
      <c r="B511" t="s">
        <v>28</v>
      </c>
      <c r="C511" t="s">
        <v>1979</v>
      </c>
      <c r="D511">
        <v>186</v>
      </c>
      <c r="E511">
        <v>73</v>
      </c>
      <c r="F511">
        <v>28</v>
      </c>
      <c r="G511">
        <v>847</v>
      </c>
      <c r="H511" t="s">
        <v>1158</v>
      </c>
      <c r="I511">
        <v>2000</v>
      </c>
      <c r="J511">
        <v>422783777</v>
      </c>
      <c r="K511" t="s">
        <v>2414</v>
      </c>
      <c r="L511" t="s">
        <v>764</v>
      </c>
      <c r="M511" t="s">
        <v>24682</v>
      </c>
      <c r="N511">
        <v>644348</v>
      </c>
      <c r="O511">
        <v>6458</v>
      </c>
      <c r="P511" t="s">
        <v>2415</v>
      </c>
      <c r="Q511">
        <v>0</v>
      </c>
      <c r="R511" t="s">
        <v>2416</v>
      </c>
      <c r="S511" t="s">
        <v>2417</v>
      </c>
      <c r="T511">
        <v>656</v>
      </c>
      <c r="U511" t="s">
        <v>36</v>
      </c>
      <c r="V511" t="s">
        <v>37</v>
      </c>
      <c r="W511" t="s">
        <v>240</v>
      </c>
      <c r="X511" s="2">
        <v>45000000</v>
      </c>
      <c r="Y511">
        <v>1994</v>
      </c>
      <c r="Z511">
        <v>886</v>
      </c>
      <c r="AA511">
        <v>8.5</v>
      </c>
      <c r="AB511">
        <v>1.66</v>
      </c>
      <c r="AC511">
        <v>17000</v>
      </c>
    </row>
    <row r="512" spans="1:29" x14ac:dyDescent="0.25">
      <c r="A512" t="str">
        <f t="shared" si="7"/>
        <v>tt1397514</v>
      </c>
      <c r="B512" t="s">
        <v>28</v>
      </c>
      <c r="C512" t="s">
        <v>1262</v>
      </c>
      <c r="D512">
        <v>178</v>
      </c>
      <c r="E512">
        <v>94</v>
      </c>
      <c r="F512">
        <v>62</v>
      </c>
      <c r="G512">
        <v>722</v>
      </c>
      <c r="H512" t="s">
        <v>904</v>
      </c>
      <c r="I512">
        <v>14000</v>
      </c>
      <c r="J512">
        <v>103812241</v>
      </c>
      <c r="K512" t="s">
        <v>145</v>
      </c>
      <c r="L512" t="s">
        <v>595</v>
      </c>
      <c r="M512" t="s">
        <v>24683</v>
      </c>
      <c r="N512">
        <v>67296</v>
      </c>
      <c r="O512">
        <v>27842</v>
      </c>
      <c r="P512" t="s">
        <v>1649</v>
      </c>
      <c r="Q512">
        <v>3</v>
      </c>
      <c r="R512" t="s">
        <v>2418</v>
      </c>
      <c r="S512" t="s">
        <v>2419</v>
      </c>
      <c r="T512">
        <v>133</v>
      </c>
      <c r="U512" t="s">
        <v>36</v>
      </c>
      <c r="V512" t="s">
        <v>37</v>
      </c>
      <c r="W512" t="s">
        <v>86</v>
      </c>
      <c r="X512" s="2">
        <v>79000000</v>
      </c>
      <c r="Y512">
        <v>2012</v>
      </c>
      <c r="Z512">
        <v>12000</v>
      </c>
      <c r="AA512">
        <v>5.8</v>
      </c>
      <c r="AB512">
        <v>1.85</v>
      </c>
      <c r="AC512">
        <v>0</v>
      </c>
    </row>
    <row r="513" spans="1:29" x14ac:dyDescent="0.25">
      <c r="A513" t="str">
        <f t="shared" si="7"/>
        <v>tt1985966</v>
      </c>
      <c r="B513" t="s">
        <v>28</v>
      </c>
      <c r="C513" t="s">
        <v>2420</v>
      </c>
      <c r="D513">
        <v>169</v>
      </c>
      <c r="E513">
        <v>95</v>
      </c>
      <c r="F513">
        <v>18</v>
      </c>
      <c r="G513">
        <v>18</v>
      </c>
      <c r="H513" t="s">
        <v>847</v>
      </c>
      <c r="I513">
        <v>622</v>
      </c>
      <c r="J513">
        <v>119793567</v>
      </c>
      <c r="K513" t="s">
        <v>2421</v>
      </c>
      <c r="L513" t="s">
        <v>1747</v>
      </c>
      <c r="M513" t="s">
        <v>24684</v>
      </c>
      <c r="N513">
        <v>64387</v>
      </c>
      <c r="O513">
        <v>848</v>
      </c>
      <c r="P513" t="s">
        <v>2422</v>
      </c>
      <c r="Q513">
        <v>0</v>
      </c>
      <c r="R513" t="s">
        <v>2423</v>
      </c>
      <c r="S513" t="s">
        <v>2424</v>
      </c>
      <c r="T513">
        <v>85</v>
      </c>
      <c r="U513" t="s">
        <v>36</v>
      </c>
      <c r="V513" t="s">
        <v>37</v>
      </c>
      <c r="W513" t="s">
        <v>86</v>
      </c>
      <c r="X513" s="2">
        <v>78000000</v>
      </c>
      <c r="Y513">
        <v>2013</v>
      </c>
      <c r="Z513">
        <v>161</v>
      </c>
      <c r="AA513">
        <v>6.5</v>
      </c>
      <c r="AB513">
        <v>2.35</v>
      </c>
      <c r="AC513">
        <v>15000</v>
      </c>
    </row>
    <row r="514" spans="1:29" x14ac:dyDescent="0.25">
      <c r="A514" t="str">
        <f t="shared" si="7"/>
        <v>tt0289765</v>
      </c>
      <c r="B514" t="s">
        <v>28</v>
      </c>
      <c r="C514" t="s">
        <v>225</v>
      </c>
      <c r="D514">
        <v>210</v>
      </c>
      <c r="E514">
        <v>124</v>
      </c>
      <c r="F514">
        <v>420</v>
      </c>
      <c r="G514">
        <v>876</v>
      </c>
      <c r="H514" t="s">
        <v>648</v>
      </c>
      <c r="I514">
        <v>22000</v>
      </c>
      <c r="J514">
        <v>92930005</v>
      </c>
      <c r="K514" t="s">
        <v>1767</v>
      </c>
      <c r="L514" t="s">
        <v>593</v>
      </c>
      <c r="M514" t="s">
        <v>24685</v>
      </c>
      <c r="N514">
        <v>204063</v>
      </c>
      <c r="O514">
        <v>35867</v>
      </c>
      <c r="P514" t="s">
        <v>2425</v>
      </c>
      <c r="Q514">
        <v>0</v>
      </c>
      <c r="R514" t="s">
        <v>2426</v>
      </c>
      <c r="S514" t="s">
        <v>2427</v>
      </c>
      <c r="T514">
        <v>764</v>
      </c>
      <c r="U514" t="s">
        <v>36</v>
      </c>
      <c r="V514" t="s">
        <v>652</v>
      </c>
      <c r="W514" t="s">
        <v>499</v>
      </c>
      <c r="X514" s="2">
        <v>78000000</v>
      </c>
      <c r="Y514">
        <v>2002</v>
      </c>
      <c r="Z514">
        <v>12000</v>
      </c>
      <c r="AA514">
        <v>7.2</v>
      </c>
      <c r="AB514">
        <v>2.35</v>
      </c>
      <c r="AC514">
        <v>0</v>
      </c>
    </row>
    <row r="515" spans="1:29" x14ac:dyDescent="0.25">
      <c r="A515" t="str">
        <f t="shared" ref="A515:A578" si="8">MID(S515,27,9)</f>
        <v>tt0317648</v>
      </c>
      <c r="B515" t="s">
        <v>28</v>
      </c>
      <c r="C515" t="s">
        <v>756</v>
      </c>
      <c r="D515">
        <v>140</v>
      </c>
      <c r="E515">
        <v>136</v>
      </c>
      <c r="F515">
        <v>394</v>
      </c>
      <c r="G515">
        <v>1000</v>
      </c>
      <c r="H515" t="s">
        <v>2336</v>
      </c>
      <c r="I515">
        <v>24000</v>
      </c>
      <c r="J515">
        <v>67286731</v>
      </c>
      <c r="K515" t="s">
        <v>121</v>
      </c>
      <c r="L515" t="s">
        <v>75</v>
      </c>
      <c r="M515" t="s">
        <v>24686</v>
      </c>
      <c r="N515">
        <v>67856</v>
      </c>
      <c r="O515">
        <v>36925</v>
      </c>
      <c r="P515" t="s">
        <v>939</v>
      </c>
      <c r="Q515">
        <v>1</v>
      </c>
      <c r="R515" t="s">
        <v>2428</v>
      </c>
      <c r="S515" t="s">
        <v>2429</v>
      </c>
      <c r="T515">
        <v>345</v>
      </c>
      <c r="U515" t="s">
        <v>36</v>
      </c>
      <c r="V515" t="s">
        <v>37</v>
      </c>
      <c r="W515" t="s">
        <v>38</v>
      </c>
      <c r="X515" s="2">
        <v>100000000</v>
      </c>
      <c r="Y515">
        <v>2004</v>
      </c>
      <c r="Z515">
        <v>10000</v>
      </c>
      <c r="AA515">
        <v>6.7</v>
      </c>
      <c r="AB515">
        <v>2.35</v>
      </c>
      <c r="AC515">
        <v>0</v>
      </c>
    </row>
    <row r="516" spans="1:29" x14ac:dyDescent="0.25">
      <c r="A516" t="str">
        <f t="shared" si="8"/>
        <v>tt0810913</v>
      </c>
      <c r="B516" t="s">
        <v>28</v>
      </c>
      <c r="C516" t="s">
        <v>1810</v>
      </c>
      <c r="D516">
        <v>156</v>
      </c>
      <c r="E516">
        <v>91</v>
      </c>
      <c r="F516">
        <v>221</v>
      </c>
      <c r="G516">
        <v>553</v>
      </c>
      <c r="H516" t="s">
        <v>1812</v>
      </c>
      <c r="I516">
        <v>14000</v>
      </c>
      <c r="J516">
        <v>74158157</v>
      </c>
      <c r="K516" t="s">
        <v>1394</v>
      </c>
      <c r="L516" t="s">
        <v>1976</v>
      </c>
      <c r="M516" t="s">
        <v>24687</v>
      </c>
      <c r="N516">
        <v>60370</v>
      </c>
      <c r="O516">
        <v>27405</v>
      </c>
      <c r="P516" t="s">
        <v>2430</v>
      </c>
      <c r="Q516">
        <v>2</v>
      </c>
      <c r="R516" t="s">
        <v>2431</v>
      </c>
      <c r="S516" t="s">
        <v>2432</v>
      </c>
      <c r="T516">
        <v>264</v>
      </c>
      <c r="U516" t="s">
        <v>36</v>
      </c>
      <c r="V516" t="s">
        <v>37</v>
      </c>
      <c r="W516" t="s">
        <v>86</v>
      </c>
      <c r="X516" s="2">
        <v>79000000</v>
      </c>
      <c r="Y516">
        <v>2011</v>
      </c>
      <c r="Z516">
        <v>11000</v>
      </c>
      <c r="AA516">
        <v>3.4</v>
      </c>
      <c r="AB516">
        <v>1.85</v>
      </c>
      <c r="AC516">
        <v>0</v>
      </c>
    </row>
    <row r="517" spans="1:29" x14ac:dyDescent="0.25">
      <c r="A517" t="str">
        <f t="shared" si="8"/>
        <v>tt0322259</v>
      </c>
      <c r="B517" t="s">
        <v>28</v>
      </c>
      <c r="C517" t="s">
        <v>2433</v>
      </c>
      <c r="D517">
        <v>150</v>
      </c>
      <c r="E517">
        <v>107</v>
      </c>
      <c r="F517">
        <v>309</v>
      </c>
      <c r="G517">
        <v>771</v>
      </c>
      <c r="H517" t="s">
        <v>1705</v>
      </c>
      <c r="I517">
        <v>23000</v>
      </c>
      <c r="J517">
        <v>127083765</v>
      </c>
      <c r="K517" t="s">
        <v>288</v>
      </c>
      <c r="L517" t="s">
        <v>287</v>
      </c>
      <c r="M517" t="s">
        <v>24688</v>
      </c>
      <c r="N517">
        <v>191912</v>
      </c>
      <c r="O517">
        <v>25296</v>
      </c>
      <c r="P517" t="s">
        <v>2434</v>
      </c>
      <c r="Q517">
        <v>5</v>
      </c>
      <c r="R517" t="s">
        <v>2435</v>
      </c>
      <c r="S517" t="s">
        <v>2436</v>
      </c>
      <c r="T517">
        <v>370</v>
      </c>
      <c r="U517" t="s">
        <v>36</v>
      </c>
      <c r="V517" t="s">
        <v>37</v>
      </c>
      <c r="W517" t="s">
        <v>38</v>
      </c>
      <c r="X517" s="2">
        <v>76000000</v>
      </c>
      <c r="Y517">
        <v>2003</v>
      </c>
      <c r="Z517">
        <v>787</v>
      </c>
      <c r="AA517">
        <v>5.9</v>
      </c>
      <c r="AB517">
        <v>2.35</v>
      </c>
      <c r="AC517">
        <v>0</v>
      </c>
    </row>
    <row r="518" spans="1:29" x14ac:dyDescent="0.25">
      <c r="A518" t="str">
        <f t="shared" si="8"/>
        <v>tt1754656</v>
      </c>
      <c r="B518" t="s">
        <v>28</v>
      </c>
      <c r="C518" t="s">
        <v>977</v>
      </c>
      <c r="D518">
        <v>119</v>
      </c>
      <c r="E518">
        <v>108</v>
      </c>
      <c r="F518">
        <v>54</v>
      </c>
      <c r="G518">
        <v>6000</v>
      </c>
      <c r="H518" t="s">
        <v>73</v>
      </c>
      <c r="I518">
        <v>12000</v>
      </c>
      <c r="J518">
        <v>1339152</v>
      </c>
      <c r="K518" t="s">
        <v>2437</v>
      </c>
      <c r="L518" t="s">
        <v>260</v>
      </c>
      <c r="M518" t="s">
        <v>24689</v>
      </c>
      <c r="N518">
        <v>28276</v>
      </c>
      <c r="O518">
        <v>30230</v>
      </c>
      <c r="P518" t="s">
        <v>564</v>
      </c>
      <c r="Q518">
        <v>1</v>
      </c>
      <c r="R518" t="s">
        <v>2438</v>
      </c>
      <c r="S518" t="s">
        <v>2439</v>
      </c>
      <c r="T518">
        <v>64</v>
      </c>
      <c r="U518" t="s">
        <v>36</v>
      </c>
      <c r="V518" t="s">
        <v>1224</v>
      </c>
      <c r="W518" t="s">
        <v>86</v>
      </c>
      <c r="X518" s="2">
        <v>81200000</v>
      </c>
      <c r="Y518">
        <v>2015</v>
      </c>
      <c r="Z518">
        <v>11000</v>
      </c>
      <c r="AA518">
        <v>7.8</v>
      </c>
      <c r="AB518">
        <v>2.35</v>
      </c>
      <c r="AC518">
        <v>31000</v>
      </c>
    </row>
    <row r="519" spans="1:29" x14ac:dyDescent="0.25">
      <c r="A519" t="str">
        <f t="shared" si="8"/>
        <v>tt0427392</v>
      </c>
      <c r="B519" t="s">
        <v>28</v>
      </c>
      <c r="C519" t="s">
        <v>2440</v>
      </c>
      <c r="D519">
        <v>232</v>
      </c>
      <c r="E519">
        <v>99</v>
      </c>
      <c r="F519">
        <v>101</v>
      </c>
      <c r="G519">
        <v>327</v>
      </c>
      <c r="H519" t="s">
        <v>2441</v>
      </c>
      <c r="I519">
        <v>1000</v>
      </c>
      <c r="J519">
        <v>15071514</v>
      </c>
      <c r="K519" t="s">
        <v>2442</v>
      </c>
      <c r="L519" t="s">
        <v>2215</v>
      </c>
      <c r="M519" t="s">
        <v>24690</v>
      </c>
      <c r="N519">
        <v>65037</v>
      </c>
      <c r="O519">
        <v>2323</v>
      </c>
      <c r="P519" t="s">
        <v>2443</v>
      </c>
      <c r="Q519">
        <v>2</v>
      </c>
      <c r="R519" t="s">
        <v>2444</v>
      </c>
      <c r="S519" t="s">
        <v>2445</v>
      </c>
      <c r="T519">
        <v>273</v>
      </c>
      <c r="U519" t="s">
        <v>36</v>
      </c>
      <c r="V519" t="s">
        <v>37</v>
      </c>
      <c r="W519" t="s">
        <v>38</v>
      </c>
      <c r="X519" s="2">
        <v>80000000</v>
      </c>
      <c r="Y519">
        <v>2007</v>
      </c>
      <c r="Z519">
        <v>422</v>
      </c>
      <c r="AA519">
        <v>5.9</v>
      </c>
      <c r="AB519">
        <v>1.85</v>
      </c>
      <c r="AC519">
        <v>0</v>
      </c>
    </row>
    <row r="520" spans="1:29" x14ac:dyDescent="0.25">
      <c r="A520" t="str">
        <f t="shared" si="8"/>
        <v>tt0131704</v>
      </c>
      <c r="B520" t="s">
        <v>28</v>
      </c>
      <c r="C520" t="s">
        <v>2446</v>
      </c>
      <c r="D520">
        <v>49</v>
      </c>
      <c r="E520">
        <v>92</v>
      </c>
      <c r="F520">
        <v>5</v>
      </c>
      <c r="G520">
        <v>924</v>
      </c>
      <c r="H520" t="s">
        <v>673</v>
      </c>
      <c r="I520">
        <v>22000</v>
      </c>
      <c r="J520">
        <v>26000610</v>
      </c>
      <c r="K520" t="s">
        <v>235</v>
      </c>
      <c r="L520" t="s">
        <v>1455</v>
      </c>
      <c r="M520" t="s">
        <v>24691</v>
      </c>
      <c r="N520">
        <v>16611</v>
      </c>
      <c r="O520">
        <v>28050</v>
      </c>
      <c r="P520" t="s">
        <v>2447</v>
      </c>
      <c r="Q520">
        <v>0</v>
      </c>
      <c r="R520" t="s">
        <v>2448</v>
      </c>
      <c r="S520" t="s">
        <v>2449</v>
      </c>
      <c r="T520">
        <v>197</v>
      </c>
      <c r="U520" t="s">
        <v>36</v>
      </c>
      <c r="V520" t="s">
        <v>37</v>
      </c>
      <c r="W520" t="s">
        <v>86</v>
      </c>
      <c r="X520" s="2">
        <v>76000000</v>
      </c>
      <c r="Y520">
        <v>2000</v>
      </c>
      <c r="Z520">
        <v>1000</v>
      </c>
      <c r="AA520">
        <v>4.0999999999999996</v>
      </c>
      <c r="AB520">
        <v>1.85</v>
      </c>
      <c r="AC520">
        <v>413</v>
      </c>
    </row>
    <row r="521" spans="1:29" x14ac:dyDescent="0.25">
      <c r="A521" t="str">
        <f t="shared" si="8"/>
        <v>tt2709768</v>
      </c>
      <c r="B521" t="s">
        <v>28</v>
      </c>
      <c r="C521" t="s">
        <v>2450</v>
      </c>
      <c r="D521">
        <v>165</v>
      </c>
      <c r="E521">
        <v>87</v>
      </c>
      <c r="F521">
        <v>11</v>
      </c>
      <c r="G521">
        <v>745</v>
      </c>
      <c r="H521" t="s">
        <v>2451</v>
      </c>
      <c r="I521">
        <v>1000</v>
      </c>
      <c r="J521">
        <v>323505540</v>
      </c>
      <c r="K521" t="s">
        <v>2452</v>
      </c>
      <c r="L521" t="s">
        <v>689</v>
      </c>
      <c r="M521" t="s">
        <v>24692</v>
      </c>
      <c r="N521">
        <v>24407</v>
      </c>
      <c r="O521">
        <v>4782</v>
      </c>
      <c r="P521" t="s">
        <v>2453</v>
      </c>
      <c r="Q521">
        <v>0</v>
      </c>
      <c r="R521" t="s">
        <v>2454</v>
      </c>
      <c r="S521" t="s">
        <v>2455</v>
      </c>
      <c r="T521">
        <v>155</v>
      </c>
      <c r="U521" t="s">
        <v>36</v>
      </c>
      <c r="V521" t="s">
        <v>577</v>
      </c>
      <c r="W521" t="s">
        <v>86</v>
      </c>
      <c r="X521" s="2">
        <v>75000000</v>
      </c>
      <c r="Y521">
        <v>2016</v>
      </c>
      <c r="Z521">
        <v>904</v>
      </c>
      <c r="AA521">
        <v>6.8</v>
      </c>
      <c r="AB521">
        <v>1.85</v>
      </c>
      <c r="AC521">
        <v>36000</v>
      </c>
    </row>
    <row r="522" spans="1:29" x14ac:dyDescent="0.25">
      <c r="A522" t="str">
        <f t="shared" si="8"/>
        <v>tt0311429</v>
      </c>
      <c r="B522" t="s">
        <v>635</v>
      </c>
      <c r="C522" t="s">
        <v>2456</v>
      </c>
      <c r="D522">
        <v>202</v>
      </c>
      <c r="E522">
        <v>110</v>
      </c>
      <c r="F522">
        <v>45</v>
      </c>
      <c r="G522">
        <v>845</v>
      </c>
      <c r="H522" t="s">
        <v>2457</v>
      </c>
      <c r="I522">
        <v>1000</v>
      </c>
      <c r="J522">
        <v>66462600</v>
      </c>
      <c r="K522" t="s">
        <v>31</v>
      </c>
      <c r="L522" t="s">
        <v>584</v>
      </c>
      <c r="M522" t="s">
        <v>24693</v>
      </c>
      <c r="N522">
        <v>141533</v>
      </c>
      <c r="O522">
        <v>4714</v>
      </c>
      <c r="P522" t="s">
        <v>1020</v>
      </c>
      <c r="Q522">
        <v>3</v>
      </c>
      <c r="R522" t="s">
        <v>2458</v>
      </c>
      <c r="S522" t="s">
        <v>2459</v>
      </c>
      <c r="T522">
        <v>786</v>
      </c>
      <c r="U522" t="s">
        <v>36</v>
      </c>
      <c r="V522" t="s">
        <v>37</v>
      </c>
      <c r="W522" t="s">
        <v>38</v>
      </c>
      <c r="X522" s="2">
        <v>78000000</v>
      </c>
      <c r="Y522">
        <v>2003</v>
      </c>
      <c r="Z522">
        <v>872</v>
      </c>
      <c r="AA522">
        <v>5.8</v>
      </c>
      <c r="AB522">
        <v>2.35</v>
      </c>
      <c r="AC522">
        <v>0</v>
      </c>
    </row>
    <row r="523" spans="1:29" x14ac:dyDescent="0.25">
      <c r="A523" t="str">
        <f t="shared" si="8"/>
        <v>tt1690953</v>
      </c>
      <c r="B523" t="s">
        <v>28</v>
      </c>
      <c r="C523" t="s">
        <v>2460</v>
      </c>
      <c r="D523">
        <v>306</v>
      </c>
      <c r="E523">
        <v>98</v>
      </c>
      <c r="F523">
        <v>275</v>
      </c>
      <c r="G523">
        <v>1000</v>
      </c>
      <c r="H523" t="s">
        <v>2461</v>
      </c>
      <c r="I523">
        <v>7000</v>
      </c>
      <c r="J523">
        <v>368049635</v>
      </c>
      <c r="K523" t="s">
        <v>1746</v>
      </c>
      <c r="L523" t="s">
        <v>442</v>
      </c>
      <c r="M523" t="s">
        <v>24694</v>
      </c>
      <c r="N523">
        <v>286877</v>
      </c>
      <c r="O523">
        <v>11905</v>
      </c>
      <c r="P523" t="s">
        <v>689</v>
      </c>
      <c r="Q523">
        <v>0</v>
      </c>
      <c r="R523" t="s">
        <v>2462</v>
      </c>
      <c r="S523" t="s">
        <v>2463</v>
      </c>
      <c r="T523">
        <v>284</v>
      </c>
      <c r="U523" t="s">
        <v>36</v>
      </c>
      <c r="V523" t="s">
        <v>37</v>
      </c>
      <c r="W523" t="s">
        <v>86</v>
      </c>
      <c r="X523" s="2">
        <v>76000000</v>
      </c>
      <c r="Y523">
        <v>2013</v>
      </c>
      <c r="Z523">
        <v>2000</v>
      </c>
      <c r="AA523">
        <v>7.5</v>
      </c>
      <c r="AB523">
        <v>1.85</v>
      </c>
      <c r="AC523">
        <v>56000</v>
      </c>
    </row>
    <row r="524" spans="1:29" x14ac:dyDescent="0.25">
      <c r="A524" t="str">
        <f t="shared" si="8"/>
        <v>tt0116629</v>
      </c>
      <c r="B524" t="s">
        <v>28</v>
      </c>
      <c r="C524" t="s">
        <v>367</v>
      </c>
      <c r="D524">
        <v>185</v>
      </c>
      <c r="E524">
        <v>154</v>
      </c>
      <c r="F524">
        <v>776</v>
      </c>
      <c r="G524">
        <v>933</v>
      </c>
      <c r="H524" t="s">
        <v>1271</v>
      </c>
      <c r="I524">
        <v>10000</v>
      </c>
      <c r="J524">
        <v>306124059</v>
      </c>
      <c r="K524" t="s">
        <v>67</v>
      </c>
      <c r="L524" t="s">
        <v>146</v>
      </c>
      <c r="M524" t="s">
        <v>24695</v>
      </c>
      <c r="N524">
        <v>430055</v>
      </c>
      <c r="O524">
        <v>16785</v>
      </c>
      <c r="P524" t="s">
        <v>2464</v>
      </c>
      <c r="Q524">
        <v>0</v>
      </c>
      <c r="R524" t="s">
        <v>2465</v>
      </c>
      <c r="S524" t="s">
        <v>2466</v>
      </c>
      <c r="T524">
        <v>856</v>
      </c>
      <c r="U524" t="s">
        <v>36</v>
      </c>
      <c r="V524" t="s">
        <v>37</v>
      </c>
      <c r="W524" t="s">
        <v>38</v>
      </c>
      <c r="X524" s="2">
        <v>75000000</v>
      </c>
      <c r="Y524">
        <v>1996</v>
      </c>
      <c r="Z524">
        <v>2000</v>
      </c>
      <c r="AA524">
        <v>6.9</v>
      </c>
      <c r="AB524">
        <v>2.35</v>
      </c>
      <c r="AC524">
        <v>16000</v>
      </c>
    </row>
    <row r="525" spans="1:29" x14ac:dyDescent="0.25">
      <c r="A525" t="str">
        <f t="shared" si="8"/>
        <v>tt0119567</v>
      </c>
      <c r="B525" t="s">
        <v>28</v>
      </c>
      <c r="C525" t="s">
        <v>334</v>
      </c>
      <c r="D525">
        <v>177</v>
      </c>
      <c r="E525">
        <v>129</v>
      </c>
      <c r="F525">
        <v>14000</v>
      </c>
      <c r="G525">
        <v>227</v>
      </c>
      <c r="H525" t="s">
        <v>2467</v>
      </c>
      <c r="I525">
        <v>610</v>
      </c>
      <c r="J525">
        <v>229074524</v>
      </c>
      <c r="K525" t="s">
        <v>67</v>
      </c>
      <c r="L525" t="s">
        <v>2468</v>
      </c>
      <c r="M525" t="s">
        <v>24696</v>
      </c>
      <c r="N525">
        <v>278362</v>
      </c>
      <c r="O525">
        <v>1635</v>
      </c>
      <c r="P525" t="s">
        <v>2469</v>
      </c>
      <c r="Q525">
        <v>0</v>
      </c>
      <c r="R525" t="s">
        <v>2470</v>
      </c>
      <c r="S525" t="s">
        <v>2471</v>
      </c>
      <c r="T525">
        <v>552</v>
      </c>
      <c r="U525" t="s">
        <v>36</v>
      </c>
      <c r="V525" t="s">
        <v>37</v>
      </c>
      <c r="W525" t="s">
        <v>38</v>
      </c>
      <c r="X525" s="2">
        <v>73000000</v>
      </c>
      <c r="Y525">
        <v>1997</v>
      </c>
      <c r="Z525">
        <v>506</v>
      </c>
      <c r="AA525">
        <v>6.5</v>
      </c>
      <c r="AB525">
        <v>1.85</v>
      </c>
      <c r="AC525">
        <v>0</v>
      </c>
    </row>
    <row r="526" spans="1:29" x14ac:dyDescent="0.25">
      <c r="A526" t="str">
        <f t="shared" si="8"/>
        <v>tt0351283</v>
      </c>
      <c r="B526" t="s">
        <v>28</v>
      </c>
      <c r="C526" t="s">
        <v>679</v>
      </c>
      <c r="D526">
        <v>181</v>
      </c>
      <c r="E526">
        <v>86</v>
      </c>
      <c r="F526">
        <v>35</v>
      </c>
      <c r="G526">
        <v>179</v>
      </c>
      <c r="H526" t="s">
        <v>683</v>
      </c>
      <c r="I526">
        <v>851</v>
      </c>
      <c r="J526">
        <v>193136719</v>
      </c>
      <c r="K526" t="s">
        <v>403</v>
      </c>
      <c r="L526" t="s">
        <v>680</v>
      </c>
      <c r="M526" t="s">
        <v>24697</v>
      </c>
      <c r="N526">
        <v>266636</v>
      </c>
      <c r="O526">
        <v>1777</v>
      </c>
      <c r="P526" t="s">
        <v>969</v>
      </c>
      <c r="Q526">
        <v>0</v>
      </c>
      <c r="R526" t="s">
        <v>2472</v>
      </c>
      <c r="S526" t="s">
        <v>2473</v>
      </c>
      <c r="T526">
        <v>385</v>
      </c>
      <c r="U526" t="s">
        <v>36</v>
      </c>
      <c r="V526" t="s">
        <v>37</v>
      </c>
      <c r="W526" t="s">
        <v>86</v>
      </c>
      <c r="X526" s="2">
        <v>75000000</v>
      </c>
      <c r="Y526">
        <v>2005</v>
      </c>
      <c r="Z526">
        <v>436</v>
      </c>
      <c r="AA526">
        <v>6.9</v>
      </c>
      <c r="AB526">
        <v>1.85</v>
      </c>
      <c r="AC526">
        <v>0</v>
      </c>
    </row>
    <row r="527" spans="1:29" x14ac:dyDescent="0.25">
      <c r="A527" t="str">
        <f t="shared" si="8"/>
        <v>tt0206634</v>
      </c>
      <c r="B527" t="s">
        <v>28</v>
      </c>
      <c r="C527" t="s">
        <v>1023</v>
      </c>
      <c r="D527">
        <v>372</v>
      </c>
      <c r="E527">
        <v>109</v>
      </c>
      <c r="F527">
        <v>0</v>
      </c>
      <c r="G527">
        <v>18</v>
      </c>
      <c r="H527" t="s">
        <v>2474</v>
      </c>
      <c r="I527">
        <v>16000</v>
      </c>
      <c r="J527">
        <v>35286428</v>
      </c>
      <c r="K527" t="s">
        <v>2220</v>
      </c>
      <c r="L527" t="s">
        <v>327</v>
      </c>
      <c r="M527" t="s">
        <v>24698</v>
      </c>
      <c r="N527">
        <v>361767</v>
      </c>
      <c r="O527">
        <v>16479</v>
      </c>
      <c r="P527" t="s">
        <v>2475</v>
      </c>
      <c r="Q527">
        <v>0</v>
      </c>
      <c r="R527" t="s">
        <v>2476</v>
      </c>
      <c r="S527" t="s">
        <v>2477</v>
      </c>
      <c r="T527">
        <v>1206</v>
      </c>
      <c r="U527" t="s">
        <v>36</v>
      </c>
      <c r="V527" t="s">
        <v>37</v>
      </c>
      <c r="W527" t="s">
        <v>499</v>
      </c>
      <c r="X527" s="2">
        <v>76000000</v>
      </c>
      <c r="Y527">
        <v>2006</v>
      </c>
      <c r="Z527">
        <v>430</v>
      </c>
      <c r="AA527">
        <v>7.9</v>
      </c>
      <c r="AB527">
        <v>1.85</v>
      </c>
      <c r="AC527">
        <v>17000</v>
      </c>
    </row>
    <row r="528" spans="1:29" x14ac:dyDescent="0.25">
      <c r="A528" t="str">
        <f t="shared" si="8"/>
        <v>tt0120903</v>
      </c>
      <c r="B528" t="s">
        <v>28</v>
      </c>
      <c r="C528" t="s">
        <v>106</v>
      </c>
      <c r="D528">
        <v>290</v>
      </c>
      <c r="E528">
        <v>104</v>
      </c>
      <c r="F528">
        <v>0</v>
      </c>
      <c r="G528">
        <v>505</v>
      </c>
      <c r="H528" t="s">
        <v>2478</v>
      </c>
      <c r="I528">
        <v>20000</v>
      </c>
      <c r="J528">
        <v>157299717</v>
      </c>
      <c r="K528" t="s">
        <v>67</v>
      </c>
      <c r="L528" t="s">
        <v>228</v>
      </c>
      <c r="M528" t="s">
        <v>24699</v>
      </c>
      <c r="N528">
        <v>452928</v>
      </c>
      <c r="O528">
        <v>21397</v>
      </c>
      <c r="P528" t="s">
        <v>1078</v>
      </c>
      <c r="Q528">
        <v>0</v>
      </c>
      <c r="R528" t="s">
        <v>2479</v>
      </c>
      <c r="S528" t="s">
        <v>2480</v>
      </c>
      <c r="T528">
        <v>1401</v>
      </c>
      <c r="U528" t="s">
        <v>36</v>
      </c>
      <c r="V528" t="s">
        <v>37</v>
      </c>
      <c r="W528" t="s">
        <v>38</v>
      </c>
      <c r="X528" s="2">
        <v>75000000</v>
      </c>
      <c r="Y528">
        <v>2000</v>
      </c>
      <c r="Z528">
        <v>764</v>
      </c>
      <c r="AA528">
        <v>7.4</v>
      </c>
      <c r="AB528">
        <v>2.35</v>
      </c>
      <c r="AC528">
        <v>0</v>
      </c>
    </row>
    <row r="529" spans="1:29" x14ac:dyDescent="0.25">
      <c r="A529" t="str">
        <f t="shared" si="8"/>
        <v>tt0493464</v>
      </c>
      <c r="B529" t="s">
        <v>28</v>
      </c>
      <c r="C529" t="s">
        <v>1792</v>
      </c>
      <c r="D529">
        <v>316</v>
      </c>
      <c r="E529">
        <v>110</v>
      </c>
      <c r="F529">
        <v>335</v>
      </c>
      <c r="G529">
        <v>988</v>
      </c>
      <c r="H529" t="s">
        <v>398</v>
      </c>
      <c r="I529">
        <v>11000</v>
      </c>
      <c r="J529">
        <v>134568845</v>
      </c>
      <c r="K529" t="s">
        <v>2481</v>
      </c>
      <c r="L529" t="s">
        <v>482</v>
      </c>
      <c r="M529" t="s">
        <v>24700</v>
      </c>
      <c r="N529">
        <v>299852</v>
      </c>
      <c r="O529">
        <v>25763</v>
      </c>
      <c r="P529" t="s">
        <v>283</v>
      </c>
      <c r="Q529">
        <v>0</v>
      </c>
      <c r="R529" t="s">
        <v>2482</v>
      </c>
      <c r="S529" t="s">
        <v>2483</v>
      </c>
      <c r="T529">
        <v>713</v>
      </c>
      <c r="U529" t="s">
        <v>36</v>
      </c>
      <c r="V529" t="s">
        <v>37</v>
      </c>
      <c r="W529" t="s">
        <v>499</v>
      </c>
      <c r="X529" s="2">
        <v>75000000</v>
      </c>
      <c r="Y529">
        <v>2008</v>
      </c>
      <c r="Z529">
        <v>11000</v>
      </c>
      <c r="AA529">
        <v>6.7</v>
      </c>
      <c r="AB529">
        <v>2.35</v>
      </c>
      <c r="AC529">
        <v>0</v>
      </c>
    </row>
    <row r="530" spans="1:29" x14ac:dyDescent="0.25">
      <c r="A530" t="str">
        <f t="shared" si="8"/>
        <v>tt0117500</v>
      </c>
      <c r="B530" t="s">
        <v>28</v>
      </c>
      <c r="C530" t="s">
        <v>241</v>
      </c>
      <c r="D530">
        <v>122</v>
      </c>
      <c r="E530">
        <v>136</v>
      </c>
      <c r="F530">
        <v>0</v>
      </c>
      <c r="G530">
        <v>904</v>
      </c>
      <c r="H530" t="s">
        <v>2484</v>
      </c>
      <c r="I530">
        <v>12000</v>
      </c>
      <c r="J530">
        <v>134006721</v>
      </c>
      <c r="K530" t="s">
        <v>48</v>
      </c>
      <c r="L530" t="s">
        <v>600</v>
      </c>
      <c r="M530" t="s">
        <v>24701</v>
      </c>
      <c r="N530">
        <v>259492</v>
      </c>
      <c r="O530">
        <v>15999</v>
      </c>
      <c r="P530" t="s">
        <v>2485</v>
      </c>
      <c r="Q530">
        <v>1</v>
      </c>
      <c r="R530" t="s">
        <v>2486</v>
      </c>
      <c r="S530" t="s">
        <v>2487</v>
      </c>
      <c r="T530">
        <v>415</v>
      </c>
      <c r="U530" t="s">
        <v>36</v>
      </c>
      <c r="V530" t="s">
        <v>37</v>
      </c>
      <c r="W530" t="s">
        <v>499</v>
      </c>
      <c r="X530" s="2">
        <v>75000000</v>
      </c>
      <c r="Y530">
        <v>1996</v>
      </c>
      <c r="Z530">
        <v>2000</v>
      </c>
      <c r="AA530">
        <v>7.4</v>
      </c>
      <c r="AB530">
        <v>2.35</v>
      </c>
      <c r="AC530">
        <v>51000</v>
      </c>
    </row>
    <row r="531" spans="1:29" x14ac:dyDescent="0.25">
      <c r="A531" t="str">
        <f t="shared" si="8"/>
        <v>tt0438097</v>
      </c>
      <c r="B531" t="s">
        <v>28</v>
      </c>
      <c r="C531" t="s">
        <v>1071</v>
      </c>
      <c r="D531">
        <v>164</v>
      </c>
      <c r="E531">
        <v>115</v>
      </c>
      <c r="F531">
        <v>107</v>
      </c>
      <c r="G531">
        <v>241</v>
      </c>
      <c r="H531" t="s">
        <v>2488</v>
      </c>
      <c r="I531">
        <v>835</v>
      </c>
      <c r="J531">
        <v>195329763</v>
      </c>
      <c r="K531" t="s">
        <v>873</v>
      </c>
      <c r="L531" t="s">
        <v>1752</v>
      </c>
      <c r="M531" t="s">
        <v>24702</v>
      </c>
      <c r="N531">
        <v>194249</v>
      </c>
      <c r="O531">
        <v>1815</v>
      </c>
      <c r="P531" t="s">
        <v>2489</v>
      </c>
      <c r="Q531">
        <v>0</v>
      </c>
      <c r="R531" t="s">
        <v>2490</v>
      </c>
      <c r="S531" t="s">
        <v>2491</v>
      </c>
      <c r="T531">
        <v>253</v>
      </c>
      <c r="U531" t="s">
        <v>36</v>
      </c>
      <c r="V531" t="s">
        <v>37</v>
      </c>
      <c r="W531" t="s">
        <v>86</v>
      </c>
      <c r="X531" s="2">
        <v>80000000</v>
      </c>
      <c r="Y531">
        <v>2006</v>
      </c>
      <c r="Z531">
        <v>590</v>
      </c>
      <c r="AA531">
        <v>6.9</v>
      </c>
      <c r="AB531">
        <v>1.85</v>
      </c>
      <c r="AC531">
        <v>0</v>
      </c>
    </row>
    <row r="532" spans="1:29" x14ac:dyDescent="0.25">
      <c r="A532" t="str">
        <f t="shared" si="8"/>
        <v>tt0343660</v>
      </c>
      <c r="B532" t="s">
        <v>28</v>
      </c>
      <c r="C532" t="s">
        <v>2046</v>
      </c>
      <c r="D532">
        <v>147</v>
      </c>
      <c r="E532">
        <v>99</v>
      </c>
      <c r="F532">
        <v>88</v>
      </c>
      <c r="G532">
        <v>328</v>
      </c>
      <c r="H532" t="s">
        <v>2492</v>
      </c>
      <c r="I532">
        <v>11000</v>
      </c>
      <c r="J532">
        <v>120776832</v>
      </c>
      <c r="K532" t="s">
        <v>1402</v>
      </c>
      <c r="L532" t="s">
        <v>1812</v>
      </c>
      <c r="M532" t="s">
        <v>24703</v>
      </c>
      <c r="N532">
        <v>266103</v>
      </c>
      <c r="O532">
        <v>12952</v>
      </c>
      <c r="P532" t="s">
        <v>2493</v>
      </c>
      <c r="Q532">
        <v>2</v>
      </c>
      <c r="R532" t="s">
        <v>2494</v>
      </c>
      <c r="S532" t="s">
        <v>2495</v>
      </c>
      <c r="T532">
        <v>456</v>
      </c>
      <c r="U532" t="s">
        <v>36</v>
      </c>
      <c r="V532" t="s">
        <v>37</v>
      </c>
      <c r="W532" t="s">
        <v>38</v>
      </c>
      <c r="X532" s="2">
        <v>75000000</v>
      </c>
      <c r="Y532">
        <v>2004</v>
      </c>
      <c r="Z532">
        <v>427</v>
      </c>
      <c r="AA532">
        <v>6.8</v>
      </c>
      <c r="AB532">
        <v>2.35</v>
      </c>
      <c r="AC532">
        <v>11000</v>
      </c>
    </row>
    <row r="533" spans="1:29" x14ac:dyDescent="0.25">
      <c r="A533" t="str">
        <f t="shared" si="8"/>
        <v>tt0427327</v>
      </c>
      <c r="B533" t="s">
        <v>28</v>
      </c>
      <c r="C533" t="s">
        <v>2161</v>
      </c>
      <c r="D533">
        <v>219</v>
      </c>
      <c r="E533">
        <v>117</v>
      </c>
      <c r="F533">
        <v>163</v>
      </c>
      <c r="G533">
        <v>260</v>
      </c>
      <c r="H533" t="s">
        <v>2496</v>
      </c>
      <c r="I533">
        <v>719</v>
      </c>
      <c r="J533">
        <v>118823091</v>
      </c>
      <c r="K533" t="s">
        <v>2497</v>
      </c>
      <c r="L533" t="s">
        <v>2498</v>
      </c>
      <c r="M533" t="s">
        <v>24704</v>
      </c>
      <c r="N533">
        <v>98693</v>
      </c>
      <c r="O533">
        <v>1673</v>
      </c>
      <c r="P533" t="s">
        <v>2499</v>
      </c>
      <c r="Q533">
        <v>9</v>
      </c>
      <c r="R533" t="s">
        <v>2500</v>
      </c>
      <c r="S533" t="s">
        <v>2501</v>
      </c>
      <c r="T533">
        <v>401</v>
      </c>
      <c r="U533" t="s">
        <v>36</v>
      </c>
      <c r="V533" t="s">
        <v>37</v>
      </c>
      <c r="W533" t="s">
        <v>86</v>
      </c>
      <c r="X533" s="2">
        <v>75000000</v>
      </c>
      <c r="Y533">
        <v>2007</v>
      </c>
      <c r="Z533">
        <v>339</v>
      </c>
      <c r="AA533">
        <v>6.7</v>
      </c>
      <c r="AB533">
        <v>2.35</v>
      </c>
      <c r="AC533">
        <v>0</v>
      </c>
    </row>
    <row r="534" spans="1:29" x14ac:dyDescent="0.25">
      <c r="A534" t="str">
        <f t="shared" si="8"/>
        <v>tt0204313</v>
      </c>
      <c r="B534" t="s">
        <v>28</v>
      </c>
      <c r="C534" t="s">
        <v>1719</v>
      </c>
      <c r="D534">
        <v>167</v>
      </c>
      <c r="E534">
        <v>125</v>
      </c>
      <c r="F534">
        <v>212</v>
      </c>
      <c r="G534">
        <v>394</v>
      </c>
      <c r="H534" t="s">
        <v>2502</v>
      </c>
      <c r="I534">
        <v>613</v>
      </c>
      <c r="J534">
        <v>41814863</v>
      </c>
      <c r="K534" t="s">
        <v>2503</v>
      </c>
      <c r="L534" t="s">
        <v>926</v>
      </c>
      <c r="M534" t="s">
        <v>24705</v>
      </c>
      <c r="N534">
        <v>28635</v>
      </c>
      <c r="O534">
        <v>1970</v>
      </c>
      <c r="P534" t="s">
        <v>2504</v>
      </c>
      <c r="Q534">
        <v>0</v>
      </c>
      <c r="R534" t="s">
        <v>2505</v>
      </c>
      <c r="S534" t="s">
        <v>2506</v>
      </c>
      <c r="T534">
        <v>308</v>
      </c>
      <c r="U534" t="s">
        <v>36</v>
      </c>
      <c r="V534" t="s">
        <v>37</v>
      </c>
      <c r="W534" t="s">
        <v>499</v>
      </c>
      <c r="X534" s="2">
        <v>50000000</v>
      </c>
      <c r="Y534">
        <v>2004</v>
      </c>
      <c r="Z534">
        <v>422</v>
      </c>
      <c r="AA534">
        <v>5.0999999999999996</v>
      </c>
      <c r="AB534">
        <v>2</v>
      </c>
      <c r="AC534">
        <v>893</v>
      </c>
    </row>
    <row r="535" spans="1:29" x14ac:dyDescent="0.25">
      <c r="A535" t="str">
        <f t="shared" si="8"/>
        <v>tt0141369</v>
      </c>
      <c r="B535" t="s">
        <v>28</v>
      </c>
      <c r="C535" t="s">
        <v>2507</v>
      </c>
      <c r="D535">
        <v>70</v>
      </c>
      <c r="E535">
        <v>110</v>
      </c>
      <c r="F535">
        <v>16</v>
      </c>
      <c r="G535">
        <v>692</v>
      </c>
      <c r="H535" t="s">
        <v>1529</v>
      </c>
      <c r="I535">
        <v>2000</v>
      </c>
      <c r="J535">
        <v>97360069</v>
      </c>
      <c r="K535" t="s">
        <v>2508</v>
      </c>
      <c r="L535" t="s">
        <v>764</v>
      </c>
      <c r="M535" t="s">
        <v>24706</v>
      </c>
      <c r="N535">
        <v>36491</v>
      </c>
      <c r="O535">
        <v>5320</v>
      </c>
      <c r="P535" t="s">
        <v>616</v>
      </c>
      <c r="Q535">
        <v>0</v>
      </c>
      <c r="R535" t="s">
        <v>2509</v>
      </c>
      <c r="S535" t="s">
        <v>2510</v>
      </c>
      <c r="T535">
        <v>231</v>
      </c>
      <c r="U535" t="s">
        <v>36</v>
      </c>
      <c r="V535" t="s">
        <v>37</v>
      </c>
      <c r="W535" t="s">
        <v>86</v>
      </c>
      <c r="X535" s="2">
        <v>75000000</v>
      </c>
      <c r="Y535">
        <v>1999</v>
      </c>
      <c r="Z535">
        <v>710</v>
      </c>
      <c r="AA535">
        <v>4.0999999999999996</v>
      </c>
      <c r="AB535">
        <v>1.85</v>
      </c>
      <c r="AC535">
        <v>509</v>
      </c>
    </row>
    <row r="536" spans="1:29" x14ac:dyDescent="0.25">
      <c r="A536" t="str">
        <f t="shared" si="8"/>
        <v>tt1670345</v>
      </c>
      <c r="B536" t="s">
        <v>28</v>
      </c>
      <c r="C536" t="s">
        <v>938</v>
      </c>
      <c r="D536">
        <v>384</v>
      </c>
      <c r="E536">
        <v>125</v>
      </c>
      <c r="F536">
        <v>255</v>
      </c>
      <c r="G536">
        <v>963</v>
      </c>
      <c r="H536" t="s">
        <v>283</v>
      </c>
      <c r="I536">
        <v>11000</v>
      </c>
      <c r="J536">
        <v>117698894</v>
      </c>
      <c r="K536" t="s">
        <v>1841</v>
      </c>
      <c r="L536" t="s">
        <v>398</v>
      </c>
      <c r="M536" t="s">
        <v>24707</v>
      </c>
      <c r="N536">
        <v>447979</v>
      </c>
      <c r="O536">
        <v>13312</v>
      </c>
      <c r="P536" t="s">
        <v>2511</v>
      </c>
      <c r="Q536">
        <v>6</v>
      </c>
      <c r="R536" t="s">
        <v>2512</v>
      </c>
      <c r="S536" t="s">
        <v>2513</v>
      </c>
      <c r="T536">
        <v>629</v>
      </c>
      <c r="U536" t="s">
        <v>36</v>
      </c>
      <c r="V536" t="s">
        <v>37</v>
      </c>
      <c r="W536" t="s">
        <v>38</v>
      </c>
      <c r="X536" s="2">
        <v>75000000</v>
      </c>
      <c r="Y536">
        <v>2013</v>
      </c>
      <c r="Z536">
        <v>988</v>
      </c>
      <c r="AA536">
        <v>7.3</v>
      </c>
      <c r="AB536">
        <v>2.35</v>
      </c>
      <c r="AC536">
        <v>105000</v>
      </c>
    </row>
    <row r="537" spans="1:29" x14ac:dyDescent="0.25">
      <c r="A537" t="str">
        <f t="shared" si="8"/>
        <v>tt1375670</v>
      </c>
      <c r="B537" t="s">
        <v>28</v>
      </c>
      <c r="C537" t="s">
        <v>1810</v>
      </c>
      <c r="D537">
        <v>179</v>
      </c>
      <c r="E537">
        <v>102</v>
      </c>
      <c r="F537">
        <v>221</v>
      </c>
      <c r="G537">
        <v>4000</v>
      </c>
      <c r="H537" t="s">
        <v>1812</v>
      </c>
      <c r="I537">
        <v>12000</v>
      </c>
      <c r="J537">
        <v>162001186</v>
      </c>
      <c r="K537" t="s">
        <v>1394</v>
      </c>
      <c r="L537" t="s">
        <v>236</v>
      </c>
      <c r="M537" t="s">
        <v>24708</v>
      </c>
      <c r="N537">
        <v>181443</v>
      </c>
      <c r="O537">
        <v>28497</v>
      </c>
      <c r="P537" t="s">
        <v>421</v>
      </c>
      <c r="Q537">
        <v>4</v>
      </c>
      <c r="R537" t="s">
        <v>2514</v>
      </c>
      <c r="S537" t="s">
        <v>2515</v>
      </c>
      <c r="T537">
        <v>311</v>
      </c>
      <c r="U537" t="s">
        <v>36</v>
      </c>
      <c r="V537" t="s">
        <v>37</v>
      </c>
      <c r="W537" t="s">
        <v>38</v>
      </c>
      <c r="X537" s="2">
        <v>80000000</v>
      </c>
      <c r="Y537">
        <v>2010</v>
      </c>
      <c r="Z537">
        <v>11000</v>
      </c>
      <c r="AA537">
        <v>6</v>
      </c>
      <c r="AB537">
        <v>1.85</v>
      </c>
      <c r="AC537">
        <v>12000</v>
      </c>
    </row>
    <row r="538" spans="1:29" x14ac:dyDescent="0.25">
      <c r="A538" t="str">
        <f t="shared" si="8"/>
        <v>tt0362227</v>
      </c>
      <c r="B538" t="s">
        <v>28</v>
      </c>
      <c r="C538" t="s">
        <v>334</v>
      </c>
      <c r="D538">
        <v>151</v>
      </c>
      <c r="E538">
        <v>128</v>
      </c>
      <c r="F538">
        <v>14000</v>
      </c>
      <c r="G538">
        <v>232</v>
      </c>
      <c r="H538" t="s">
        <v>1373</v>
      </c>
      <c r="I538">
        <v>15000</v>
      </c>
      <c r="J538">
        <v>77032279</v>
      </c>
      <c r="K538" t="s">
        <v>2096</v>
      </c>
      <c r="L538" t="s">
        <v>278</v>
      </c>
      <c r="M538" t="s">
        <v>24709</v>
      </c>
      <c r="N538">
        <v>303864</v>
      </c>
      <c r="O538">
        <v>16199</v>
      </c>
      <c r="P538" t="s">
        <v>2516</v>
      </c>
      <c r="Q538">
        <v>0</v>
      </c>
      <c r="R538" t="s">
        <v>2517</v>
      </c>
      <c r="S538" t="s">
        <v>2518</v>
      </c>
      <c r="T538">
        <v>596</v>
      </c>
      <c r="U538" t="s">
        <v>36</v>
      </c>
      <c r="V538" t="s">
        <v>37</v>
      </c>
      <c r="W538" t="s">
        <v>38</v>
      </c>
      <c r="X538" s="2">
        <v>60000000</v>
      </c>
      <c r="Y538">
        <v>2004</v>
      </c>
      <c r="Z538">
        <v>466</v>
      </c>
      <c r="AA538">
        <v>7.3</v>
      </c>
      <c r="AB538">
        <v>1.85</v>
      </c>
      <c r="AC538">
        <v>16000</v>
      </c>
    </row>
    <row r="539" spans="1:29" x14ac:dyDescent="0.25">
      <c r="A539" t="str">
        <f t="shared" si="8"/>
        <v>tt3489184</v>
      </c>
      <c r="B539" t="s">
        <v>28</v>
      </c>
      <c r="D539">
        <v>12</v>
      </c>
      <c r="E539">
        <v>43</v>
      </c>
      <c r="G539">
        <v>218</v>
      </c>
      <c r="H539" t="s">
        <v>2519</v>
      </c>
      <c r="I539">
        <v>1000</v>
      </c>
      <c r="K539" t="s">
        <v>758</v>
      </c>
      <c r="L539" t="s">
        <v>2322</v>
      </c>
      <c r="M539" t="s">
        <v>24710</v>
      </c>
      <c r="N539">
        <v>36919</v>
      </c>
      <c r="O539">
        <v>1990</v>
      </c>
      <c r="P539" t="s">
        <v>2520</v>
      </c>
      <c r="Q539">
        <v>1</v>
      </c>
      <c r="R539" t="s">
        <v>2521</v>
      </c>
      <c r="S539" t="s">
        <v>2522</v>
      </c>
      <c r="T539">
        <v>94</v>
      </c>
      <c r="U539" t="s">
        <v>36</v>
      </c>
      <c r="V539" t="s">
        <v>37</v>
      </c>
      <c r="W539" t="s">
        <v>948</v>
      </c>
      <c r="Z539">
        <v>560</v>
      </c>
      <c r="AA539">
        <v>7.5</v>
      </c>
      <c r="AB539">
        <v>16</v>
      </c>
      <c r="AC539">
        <v>10000</v>
      </c>
    </row>
    <row r="540" spans="1:29" x14ac:dyDescent="0.25">
      <c r="A540" t="str">
        <f t="shared" si="8"/>
        <v>tt0785006</v>
      </c>
      <c r="B540" t="s">
        <v>28</v>
      </c>
      <c r="C540" t="s">
        <v>1847</v>
      </c>
      <c r="D540">
        <v>107</v>
      </c>
      <c r="E540">
        <v>100</v>
      </c>
      <c r="F540">
        <v>87</v>
      </c>
      <c r="G540">
        <v>446</v>
      </c>
      <c r="H540" t="s">
        <v>2523</v>
      </c>
      <c r="I540">
        <v>3000</v>
      </c>
      <c r="J540">
        <v>73023275</v>
      </c>
      <c r="K540" t="s">
        <v>2524</v>
      </c>
      <c r="L540" t="s">
        <v>218</v>
      </c>
      <c r="M540" t="s">
        <v>24711</v>
      </c>
      <c r="N540">
        <v>16271</v>
      </c>
      <c r="O540">
        <v>5174</v>
      </c>
      <c r="P540" t="s">
        <v>2525</v>
      </c>
      <c r="Q540">
        <v>4</v>
      </c>
      <c r="R540" t="s">
        <v>2526</v>
      </c>
      <c r="S540" t="s">
        <v>2527</v>
      </c>
      <c r="T540">
        <v>57</v>
      </c>
      <c r="U540" t="s">
        <v>36</v>
      </c>
      <c r="V540" t="s">
        <v>37</v>
      </c>
      <c r="W540" t="s">
        <v>86</v>
      </c>
      <c r="X540" s="2">
        <v>35000000</v>
      </c>
      <c r="Y540">
        <v>2009</v>
      </c>
      <c r="Z540">
        <v>576</v>
      </c>
      <c r="AA540">
        <v>5.4</v>
      </c>
      <c r="AB540">
        <v>1.85</v>
      </c>
      <c r="AC540">
        <v>1000</v>
      </c>
    </row>
    <row r="541" spans="1:29" x14ac:dyDescent="0.25">
      <c r="A541" t="str">
        <f t="shared" si="8"/>
        <v>tt0190865</v>
      </c>
      <c r="B541" t="s">
        <v>28</v>
      </c>
      <c r="C541" t="s">
        <v>270</v>
      </c>
      <c r="D541">
        <v>134</v>
      </c>
      <c r="E541">
        <v>124</v>
      </c>
      <c r="F541">
        <v>258</v>
      </c>
      <c r="G541">
        <v>748</v>
      </c>
      <c r="H541" t="s">
        <v>1105</v>
      </c>
      <c r="I541">
        <v>867</v>
      </c>
      <c r="J541">
        <v>68473360</v>
      </c>
      <c r="K541" t="s">
        <v>606</v>
      </c>
      <c r="L541" t="s">
        <v>2528</v>
      </c>
      <c r="M541" t="s">
        <v>24712</v>
      </c>
      <c r="N541">
        <v>49536</v>
      </c>
      <c r="O541">
        <v>3424</v>
      </c>
      <c r="P541" t="s">
        <v>865</v>
      </c>
      <c r="Q541">
        <v>0</v>
      </c>
      <c r="R541" t="s">
        <v>2529</v>
      </c>
      <c r="S541" t="s">
        <v>2530</v>
      </c>
      <c r="T541">
        <v>379</v>
      </c>
      <c r="U541" t="s">
        <v>36</v>
      </c>
      <c r="V541" t="s">
        <v>37</v>
      </c>
      <c r="W541" t="s">
        <v>38</v>
      </c>
      <c r="X541" s="2">
        <v>75000000</v>
      </c>
      <c r="Y541">
        <v>2000</v>
      </c>
      <c r="Z541">
        <v>826</v>
      </c>
      <c r="AA541">
        <v>5.9</v>
      </c>
      <c r="AB541">
        <v>1.85</v>
      </c>
      <c r="AC541">
        <v>0</v>
      </c>
    </row>
    <row r="542" spans="1:29" x14ac:dyDescent="0.25">
      <c r="A542" t="str">
        <f t="shared" si="8"/>
        <v>tt0472062</v>
      </c>
      <c r="B542" t="s">
        <v>28</v>
      </c>
      <c r="C542" t="s">
        <v>2531</v>
      </c>
      <c r="D542">
        <v>269</v>
      </c>
      <c r="E542">
        <v>102</v>
      </c>
      <c r="F542">
        <v>0</v>
      </c>
      <c r="G542">
        <v>15000</v>
      </c>
      <c r="H542" t="s">
        <v>278</v>
      </c>
      <c r="I542">
        <v>22000</v>
      </c>
      <c r="J542">
        <v>66636385</v>
      </c>
      <c r="K542" t="s">
        <v>2532</v>
      </c>
      <c r="L542" t="s">
        <v>593</v>
      </c>
      <c r="M542" t="s">
        <v>24713</v>
      </c>
      <c r="N542">
        <v>88451</v>
      </c>
      <c r="O542">
        <v>60646</v>
      </c>
      <c r="P542" t="s">
        <v>2533</v>
      </c>
      <c r="Q542">
        <v>1</v>
      </c>
      <c r="R542" t="s">
        <v>2534</v>
      </c>
      <c r="S542" t="s">
        <v>2535</v>
      </c>
      <c r="T542">
        <v>289</v>
      </c>
      <c r="U542" t="s">
        <v>36</v>
      </c>
      <c r="V542" t="s">
        <v>37</v>
      </c>
      <c r="W542" t="s">
        <v>499</v>
      </c>
      <c r="X542" s="2">
        <v>75000000</v>
      </c>
      <c r="Y542">
        <v>2007</v>
      </c>
      <c r="Z542">
        <v>15000</v>
      </c>
      <c r="AA542">
        <v>7.1</v>
      </c>
      <c r="AB542">
        <v>1.85</v>
      </c>
      <c r="AC542">
        <v>0</v>
      </c>
    </row>
    <row r="543" spans="1:29" x14ac:dyDescent="0.25">
      <c r="A543" t="str">
        <f t="shared" si="8"/>
        <v>tt0307453</v>
      </c>
      <c r="B543" t="s">
        <v>28</v>
      </c>
      <c r="C543" t="s">
        <v>1652</v>
      </c>
      <c r="D543">
        <v>143</v>
      </c>
      <c r="E543">
        <v>90</v>
      </c>
      <c r="F543">
        <v>10</v>
      </c>
      <c r="G543">
        <v>11000</v>
      </c>
      <c r="H543" t="s">
        <v>416</v>
      </c>
      <c r="I543">
        <v>22000</v>
      </c>
      <c r="J543">
        <v>160762022</v>
      </c>
      <c r="K543" t="s">
        <v>403</v>
      </c>
      <c r="L543" t="s">
        <v>1455</v>
      </c>
      <c r="M543" t="s">
        <v>24714</v>
      </c>
      <c r="N543">
        <v>132415</v>
      </c>
      <c r="O543">
        <v>63165</v>
      </c>
      <c r="P543" t="s">
        <v>482</v>
      </c>
      <c r="Q543">
        <v>0</v>
      </c>
      <c r="R543" t="s">
        <v>2536</v>
      </c>
      <c r="S543" t="s">
        <v>2537</v>
      </c>
      <c r="T543">
        <v>288</v>
      </c>
      <c r="U543" t="s">
        <v>36</v>
      </c>
      <c r="V543" t="s">
        <v>37</v>
      </c>
      <c r="W543" t="s">
        <v>86</v>
      </c>
      <c r="X543" s="2">
        <v>75000000</v>
      </c>
      <c r="Y543">
        <v>2004</v>
      </c>
      <c r="Z543">
        <v>17000</v>
      </c>
      <c r="AA543">
        <v>6</v>
      </c>
      <c r="AB543">
        <v>1.85</v>
      </c>
      <c r="AC543">
        <v>0</v>
      </c>
    </row>
    <row r="544" spans="1:29" x14ac:dyDescent="0.25">
      <c r="A544" t="str">
        <f t="shared" si="8"/>
        <v>tt0443489</v>
      </c>
      <c r="B544" t="s">
        <v>28</v>
      </c>
      <c r="C544" t="s">
        <v>930</v>
      </c>
      <c r="D544">
        <v>241</v>
      </c>
      <c r="E544">
        <v>130</v>
      </c>
      <c r="F544">
        <v>386</v>
      </c>
      <c r="G544">
        <v>525</v>
      </c>
      <c r="H544" t="s">
        <v>2538</v>
      </c>
      <c r="I544">
        <v>912</v>
      </c>
      <c r="J544">
        <v>103338338</v>
      </c>
      <c r="K544" t="s">
        <v>2539</v>
      </c>
      <c r="L544" t="s">
        <v>2540</v>
      </c>
      <c r="M544" t="s">
        <v>24715</v>
      </c>
      <c r="N544">
        <v>55901</v>
      </c>
      <c r="O544">
        <v>2856</v>
      </c>
      <c r="P544" t="s">
        <v>1386</v>
      </c>
      <c r="Q544">
        <v>0</v>
      </c>
      <c r="R544" t="s">
        <v>2541</v>
      </c>
      <c r="S544" t="s">
        <v>2542</v>
      </c>
      <c r="T544">
        <v>503</v>
      </c>
      <c r="U544" t="s">
        <v>36</v>
      </c>
      <c r="V544" t="s">
        <v>37</v>
      </c>
      <c r="W544" t="s">
        <v>38</v>
      </c>
      <c r="X544" s="2">
        <v>70000000</v>
      </c>
      <c r="Y544">
        <v>2006</v>
      </c>
      <c r="Z544">
        <v>549</v>
      </c>
      <c r="AA544">
        <v>6.5</v>
      </c>
      <c r="AB544">
        <v>2.35</v>
      </c>
      <c r="AC544">
        <v>0</v>
      </c>
    </row>
    <row r="545" spans="1:29" x14ac:dyDescent="0.25">
      <c r="A545" t="str">
        <f t="shared" si="8"/>
        <v>tt0874936</v>
      </c>
      <c r="B545" t="s">
        <v>28</v>
      </c>
      <c r="D545">
        <v>12</v>
      </c>
      <c r="E545">
        <v>45</v>
      </c>
      <c r="G545">
        <v>0</v>
      </c>
      <c r="H545" t="s">
        <v>2543</v>
      </c>
      <c r="I545">
        <v>374</v>
      </c>
      <c r="K545" t="s">
        <v>2544</v>
      </c>
      <c r="L545" t="s">
        <v>2545</v>
      </c>
      <c r="M545" t="s">
        <v>24716</v>
      </c>
      <c r="N545">
        <v>29450</v>
      </c>
      <c r="O545">
        <v>504</v>
      </c>
      <c r="P545" t="s">
        <v>2546</v>
      </c>
      <c r="Q545">
        <v>1</v>
      </c>
      <c r="R545" t="s">
        <v>2547</v>
      </c>
      <c r="S545" t="s">
        <v>2548</v>
      </c>
      <c r="T545">
        <v>67</v>
      </c>
      <c r="U545" t="s">
        <v>36</v>
      </c>
      <c r="V545" t="s">
        <v>37</v>
      </c>
      <c r="Z545">
        <v>130</v>
      </c>
      <c r="AA545">
        <v>8.3000000000000007</v>
      </c>
      <c r="AC545">
        <v>0</v>
      </c>
    </row>
    <row r="546" spans="1:29" x14ac:dyDescent="0.25">
      <c r="A546" t="str">
        <f t="shared" si="8"/>
        <v>tt0377471</v>
      </c>
      <c r="B546" t="s">
        <v>28</v>
      </c>
      <c r="C546" t="s">
        <v>2549</v>
      </c>
      <c r="D546">
        <v>161</v>
      </c>
      <c r="E546">
        <v>118</v>
      </c>
      <c r="F546">
        <v>473</v>
      </c>
      <c r="G546">
        <v>680</v>
      </c>
      <c r="H546" t="s">
        <v>2550</v>
      </c>
      <c r="I546">
        <v>12000</v>
      </c>
      <c r="J546">
        <v>55808744</v>
      </c>
      <c r="K546" t="s">
        <v>2551</v>
      </c>
      <c r="L546" t="s">
        <v>904</v>
      </c>
      <c r="M546" t="s">
        <v>24717</v>
      </c>
      <c r="N546">
        <v>59435</v>
      </c>
      <c r="O546">
        <v>15889</v>
      </c>
      <c r="P546" t="s">
        <v>1530</v>
      </c>
      <c r="Q546">
        <v>4</v>
      </c>
      <c r="R546" t="s">
        <v>2552</v>
      </c>
      <c r="S546" t="s">
        <v>2553</v>
      </c>
      <c r="T546">
        <v>323</v>
      </c>
      <c r="U546" t="s">
        <v>36</v>
      </c>
      <c r="V546" t="s">
        <v>37</v>
      </c>
      <c r="W546" t="s">
        <v>38</v>
      </c>
      <c r="X546" s="2">
        <v>53000000</v>
      </c>
      <c r="Y546">
        <v>2005</v>
      </c>
      <c r="Z546">
        <v>1000</v>
      </c>
      <c r="AA546">
        <v>5.7</v>
      </c>
      <c r="AB546">
        <v>2.4</v>
      </c>
      <c r="AC546">
        <v>0</v>
      </c>
    </row>
    <row r="547" spans="1:29" x14ac:dyDescent="0.25">
      <c r="A547" t="str">
        <f t="shared" si="8"/>
        <v>tt0408306</v>
      </c>
      <c r="B547" t="s">
        <v>28</v>
      </c>
      <c r="C547" t="s">
        <v>334</v>
      </c>
      <c r="D547">
        <v>298</v>
      </c>
      <c r="E547">
        <v>163</v>
      </c>
      <c r="F547">
        <v>14000</v>
      </c>
      <c r="G547">
        <v>412</v>
      </c>
      <c r="H547" t="s">
        <v>2554</v>
      </c>
      <c r="I547">
        <v>745</v>
      </c>
      <c r="J547">
        <v>47379090</v>
      </c>
      <c r="K547" t="s">
        <v>2332</v>
      </c>
      <c r="L547" t="s">
        <v>721</v>
      </c>
      <c r="M547" t="s">
        <v>24718</v>
      </c>
      <c r="N547">
        <v>176936</v>
      </c>
      <c r="O547">
        <v>2529</v>
      </c>
      <c r="P547" t="s">
        <v>113</v>
      </c>
      <c r="Q547">
        <v>0</v>
      </c>
      <c r="R547" t="s">
        <v>2555</v>
      </c>
      <c r="S547" t="s">
        <v>2556</v>
      </c>
      <c r="T547">
        <v>824</v>
      </c>
      <c r="U547" t="s">
        <v>36</v>
      </c>
      <c r="V547" t="s">
        <v>1224</v>
      </c>
      <c r="W547" t="s">
        <v>499</v>
      </c>
      <c r="X547" s="2">
        <v>70000000</v>
      </c>
      <c r="Y547">
        <v>2005</v>
      </c>
      <c r="Z547">
        <v>486</v>
      </c>
      <c r="AA547">
        <v>7.6</v>
      </c>
      <c r="AB547">
        <v>2.35</v>
      </c>
      <c r="AC547">
        <v>0</v>
      </c>
    </row>
    <row r="548" spans="1:29" x14ac:dyDescent="0.25">
      <c r="A548" t="str">
        <f t="shared" si="8"/>
        <v>tt0314353</v>
      </c>
      <c r="B548" t="s">
        <v>28</v>
      </c>
      <c r="C548" t="s">
        <v>2557</v>
      </c>
      <c r="D548">
        <v>89</v>
      </c>
      <c r="E548">
        <v>142</v>
      </c>
      <c r="F548">
        <v>845</v>
      </c>
      <c r="G548">
        <v>787</v>
      </c>
      <c r="H548" t="s">
        <v>1829</v>
      </c>
      <c r="I548">
        <v>13000</v>
      </c>
      <c r="J548">
        <v>43426961</v>
      </c>
      <c r="K548" t="s">
        <v>1591</v>
      </c>
      <c r="L548" t="s">
        <v>826</v>
      </c>
      <c r="M548" t="s">
        <v>24719</v>
      </c>
      <c r="N548">
        <v>93494</v>
      </c>
      <c r="O548">
        <v>16580</v>
      </c>
      <c r="P548" t="s">
        <v>1705</v>
      </c>
      <c r="Q548">
        <v>1</v>
      </c>
      <c r="R548" t="s">
        <v>2558</v>
      </c>
      <c r="S548" t="s">
        <v>2559</v>
      </c>
      <c r="T548">
        <v>394</v>
      </c>
      <c r="U548" t="s">
        <v>36</v>
      </c>
      <c r="V548" t="s">
        <v>37</v>
      </c>
      <c r="W548" t="s">
        <v>499</v>
      </c>
      <c r="X548" s="2">
        <v>70000000</v>
      </c>
      <c r="Y548">
        <v>2003</v>
      </c>
      <c r="Z548">
        <v>1000</v>
      </c>
      <c r="AA548">
        <v>6.6</v>
      </c>
      <c r="AB548">
        <v>2.35</v>
      </c>
      <c r="AC548">
        <v>0</v>
      </c>
    </row>
    <row r="549" spans="1:29" x14ac:dyDescent="0.25">
      <c r="A549" t="str">
        <f t="shared" si="8"/>
        <v>tt1103153</v>
      </c>
      <c r="B549" t="s">
        <v>28</v>
      </c>
      <c r="C549" t="s">
        <v>2560</v>
      </c>
      <c r="D549">
        <v>140</v>
      </c>
      <c r="E549">
        <v>100</v>
      </c>
      <c r="F549">
        <v>126</v>
      </c>
      <c r="G549">
        <v>925</v>
      </c>
      <c r="H549" t="s">
        <v>995</v>
      </c>
      <c r="I549">
        <v>19000</v>
      </c>
      <c r="J549">
        <v>47000485</v>
      </c>
      <c r="K549" t="s">
        <v>2561</v>
      </c>
      <c r="L549" t="s">
        <v>2562</v>
      </c>
      <c r="M549" t="s">
        <v>24720</v>
      </c>
      <c r="N549">
        <v>72867</v>
      </c>
      <c r="O549">
        <v>25206</v>
      </c>
      <c r="P549" t="s">
        <v>1502</v>
      </c>
      <c r="Q549">
        <v>2</v>
      </c>
      <c r="R549" t="s">
        <v>2563</v>
      </c>
      <c r="S549" t="s">
        <v>2564</v>
      </c>
      <c r="T549">
        <v>120</v>
      </c>
      <c r="U549" t="s">
        <v>36</v>
      </c>
      <c r="V549" t="s">
        <v>37</v>
      </c>
      <c r="W549" t="s">
        <v>38</v>
      </c>
      <c r="X549" s="2">
        <v>75000000</v>
      </c>
      <c r="Y549">
        <v>2010</v>
      </c>
      <c r="Z549">
        <v>1000</v>
      </c>
      <c r="AA549">
        <v>5.4</v>
      </c>
      <c r="AB549">
        <v>2.35</v>
      </c>
      <c r="AC549">
        <v>0</v>
      </c>
    </row>
    <row r="550" spans="1:29" x14ac:dyDescent="0.25">
      <c r="A550" t="str">
        <f t="shared" si="8"/>
        <v>tt1638355</v>
      </c>
      <c r="B550" t="s">
        <v>28</v>
      </c>
      <c r="C550" t="s">
        <v>1084</v>
      </c>
      <c r="D550">
        <v>362</v>
      </c>
      <c r="E550">
        <v>116</v>
      </c>
      <c r="F550">
        <v>0</v>
      </c>
      <c r="G550">
        <v>104</v>
      </c>
      <c r="H550" t="s">
        <v>314</v>
      </c>
      <c r="I550">
        <v>15000</v>
      </c>
      <c r="J550">
        <v>45434443</v>
      </c>
      <c r="K550" t="s">
        <v>1359</v>
      </c>
      <c r="L550" t="s">
        <v>102</v>
      </c>
      <c r="M550" t="s">
        <v>24721</v>
      </c>
      <c r="N550">
        <v>175960</v>
      </c>
      <c r="O550">
        <v>15735</v>
      </c>
      <c r="P550" t="s">
        <v>2565</v>
      </c>
      <c r="Q550">
        <v>2</v>
      </c>
      <c r="R550" t="s">
        <v>2566</v>
      </c>
      <c r="S550" t="s">
        <v>2567</v>
      </c>
      <c r="T550">
        <v>360</v>
      </c>
      <c r="U550" t="s">
        <v>36</v>
      </c>
      <c r="V550" t="s">
        <v>37</v>
      </c>
      <c r="W550" t="s">
        <v>38</v>
      </c>
      <c r="X550" s="2">
        <v>75000000</v>
      </c>
      <c r="Y550">
        <v>2015</v>
      </c>
      <c r="Z550">
        <v>509</v>
      </c>
      <c r="AA550">
        <v>7.3</v>
      </c>
      <c r="AB550">
        <v>2.35</v>
      </c>
      <c r="AC550">
        <v>43000</v>
      </c>
    </row>
    <row r="551" spans="1:29" x14ac:dyDescent="0.25">
      <c r="A551" t="str">
        <f t="shared" si="8"/>
        <v>tt0371246</v>
      </c>
      <c r="B551" t="s">
        <v>28</v>
      </c>
      <c r="C551" t="s">
        <v>1182</v>
      </c>
      <c r="D551">
        <v>124</v>
      </c>
      <c r="E551">
        <v>131</v>
      </c>
      <c r="F551">
        <v>274</v>
      </c>
      <c r="G551">
        <v>138</v>
      </c>
      <c r="H551" t="s">
        <v>2568</v>
      </c>
      <c r="I551">
        <v>11000</v>
      </c>
      <c r="J551">
        <v>42044321</v>
      </c>
      <c r="K551" t="s">
        <v>1184</v>
      </c>
      <c r="L551" t="s">
        <v>1812</v>
      </c>
      <c r="M551" t="s">
        <v>24722</v>
      </c>
      <c r="N551">
        <v>65668</v>
      </c>
      <c r="O551">
        <v>12522</v>
      </c>
      <c r="P551" t="s">
        <v>2569</v>
      </c>
      <c r="Q551">
        <v>2</v>
      </c>
      <c r="R551" t="s">
        <v>2570</v>
      </c>
      <c r="S551" t="s">
        <v>2571</v>
      </c>
      <c r="T551">
        <v>342</v>
      </c>
      <c r="U551" t="s">
        <v>36</v>
      </c>
      <c r="V551" t="s">
        <v>37</v>
      </c>
      <c r="W551" t="s">
        <v>38</v>
      </c>
      <c r="X551" s="2">
        <v>80000000</v>
      </c>
      <c r="Y551">
        <v>2004</v>
      </c>
      <c r="Z551">
        <v>964</v>
      </c>
      <c r="AA551">
        <v>6.5</v>
      </c>
      <c r="AB551">
        <v>1.85</v>
      </c>
      <c r="AC551">
        <v>0</v>
      </c>
    </row>
    <row r="552" spans="1:29" x14ac:dyDescent="0.25">
      <c r="A552" t="str">
        <f t="shared" si="8"/>
        <v>tt0385880</v>
      </c>
      <c r="B552" t="s">
        <v>28</v>
      </c>
      <c r="C552" t="s">
        <v>2572</v>
      </c>
      <c r="D552">
        <v>190</v>
      </c>
      <c r="E552">
        <v>91</v>
      </c>
      <c r="F552">
        <v>27</v>
      </c>
      <c r="G552">
        <v>925</v>
      </c>
      <c r="H552" t="s">
        <v>1625</v>
      </c>
      <c r="I552">
        <v>12000</v>
      </c>
      <c r="J552">
        <v>73661010</v>
      </c>
      <c r="K552" t="s">
        <v>2573</v>
      </c>
      <c r="L552" t="s">
        <v>236</v>
      </c>
      <c r="M552" t="s">
        <v>24723</v>
      </c>
      <c r="N552">
        <v>71137</v>
      </c>
      <c r="O552">
        <v>17299</v>
      </c>
      <c r="P552" t="s">
        <v>1502</v>
      </c>
      <c r="Q552">
        <v>0</v>
      </c>
      <c r="R552" t="s">
        <v>2574</v>
      </c>
      <c r="S552" t="s">
        <v>2575</v>
      </c>
      <c r="T552">
        <v>229</v>
      </c>
      <c r="U552" t="s">
        <v>36</v>
      </c>
      <c r="V552" t="s">
        <v>37</v>
      </c>
      <c r="W552" t="s">
        <v>86</v>
      </c>
      <c r="X552" s="2">
        <v>75000000</v>
      </c>
      <c r="Y552">
        <v>2006</v>
      </c>
      <c r="Z552">
        <v>970</v>
      </c>
      <c r="AA552">
        <v>6.6</v>
      </c>
      <c r="AB552">
        <v>2.35</v>
      </c>
      <c r="AC552">
        <v>0</v>
      </c>
    </row>
    <row r="553" spans="1:29" x14ac:dyDescent="0.25">
      <c r="A553" t="str">
        <f t="shared" si="8"/>
        <v>tt0219965</v>
      </c>
      <c r="B553" t="s">
        <v>28</v>
      </c>
      <c r="C553" t="s">
        <v>2576</v>
      </c>
      <c r="D553">
        <v>132</v>
      </c>
      <c r="E553">
        <v>123</v>
      </c>
      <c r="F553">
        <v>272</v>
      </c>
      <c r="G553">
        <v>193</v>
      </c>
      <c r="H553" t="s">
        <v>2577</v>
      </c>
      <c r="I553">
        <v>13000</v>
      </c>
      <c r="J553">
        <v>41523271</v>
      </c>
      <c r="K553" t="s">
        <v>2578</v>
      </c>
      <c r="L553" t="s">
        <v>826</v>
      </c>
      <c r="M553" t="s">
        <v>24724</v>
      </c>
      <c r="N553">
        <v>57038</v>
      </c>
      <c r="O553">
        <v>13934</v>
      </c>
      <c r="P553" t="s">
        <v>2579</v>
      </c>
      <c r="Q553">
        <v>2</v>
      </c>
      <c r="R553" t="s">
        <v>2580</v>
      </c>
      <c r="S553" t="s">
        <v>2581</v>
      </c>
      <c r="T553">
        <v>261</v>
      </c>
      <c r="U553" t="s">
        <v>36</v>
      </c>
      <c r="V553" t="s">
        <v>37</v>
      </c>
      <c r="W553" t="s">
        <v>38</v>
      </c>
      <c r="X553" s="2">
        <v>80000000</v>
      </c>
      <c r="Y553">
        <v>2001</v>
      </c>
      <c r="Z553">
        <v>450</v>
      </c>
      <c r="AA553">
        <v>6.6</v>
      </c>
      <c r="AB553">
        <v>2.35</v>
      </c>
      <c r="AC553">
        <v>0</v>
      </c>
    </row>
    <row r="554" spans="1:29" x14ac:dyDescent="0.25">
      <c r="A554" t="str">
        <f t="shared" si="8"/>
        <v>tt0113071</v>
      </c>
      <c r="B554" t="s">
        <v>28</v>
      </c>
      <c r="C554" t="s">
        <v>2582</v>
      </c>
      <c r="D554">
        <v>53</v>
      </c>
      <c r="E554">
        <v>134</v>
      </c>
      <c r="F554">
        <v>109</v>
      </c>
      <c r="G554">
        <v>249</v>
      </c>
      <c r="H554" t="s">
        <v>2583</v>
      </c>
      <c r="I554">
        <v>919</v>
      </c>
      <c r="J554">
        <v>37600435</v>
      </c>
      <c r="K554" t="s">
        <v>2584</v>
      </c>
      <c r="L554" t="s">
        <v>586</v>
      </c>
      <c r="M554" t="s">
        <v>24725</v>
      </c>
      <c r="N554">
        <v>55350</v>
      </c>
      <c r="O554">
        <v>1695</v>
      </c>
      <c r="P554" t="s">
        <v>2585</v>
      </c>
      <c r="Q554">
        <v>3</v>
      </c>
      <c r="R554" t="s">
        <v>2586</v>
      </c>
      <c r="S554" t="s">
        <v>2587</v>
      </c>
      <c r="T554">
        <v>180</v>
      </c>
      <c r="U554" t="s">
        <v>36</v>
      </c>
      <c r="V554" t="s">
        <v>37</v>
      </c>
      <c r="W554" t="s">
        <v>38</v>
      </c>
      <c r="X554" s="2">
        <v>55000000</v>
      </c>
      <c r="Y554">
        <v>1995</v>
      </c>
      <c r="Z554">
        <v>303</v>
      </c>
      <c r="AA554">
        <v>5.9</v>
      </c>
      <c r="AB554">
        <v>1.85</v>
      </c>
      <c r="AC554">
        <v>0</v>
      </c>
    </row>
    <row r="555" spans="1:29" x14ac:dyDescent="0.25">
      <c r="A555" t="str">
        <f t="shared" si="8"/>
        <v>tt0166485</v>
      </c>
      <c r="B555" t="s">
        <v>28</v>
      </c>
      <c r="C555" t="s">
        <v>2588</v>
      </c>
      <c r="D555">
        <v>91</v>
      </c>
      <c r="E555">
        <v>148</v>
      </c>
      <c r="F555">
        <v>72</v>
      </c>
      <c r="G555">
        <v>99</v>
      </c>
      <c r="H555" t="s">
        <v>2589</v>
      </c>
      <c r="I555">
        <v>582</v>
      </c>
      <c r="J555">
        <v>39251128</v>
      </c>
      <c r="K555" t="s">
        <v>2590</v>
      </c>
      <c r="L555" t="s">
        <v>423</v>
      </c>
      <c r="M555" t="s">
        <v>24726</v>
      </c>
      <c r="N555">
        <v>31080</v>
      </c>
      <c r="O555">
        <v>804</v>
      </c>
      <c r="P555" t="s">
        <v>2591</v>
      </c>
      <c r="Q555">
        <v>2</v>
      </c>
      <c r="R555" t="s">
        <v>2592</v>
      </c>
      <c r="S555" t="s">
        <v>2593</v>
      </c>
      <c r="T555">
        <v>217</v>
      </c>
      <c r="U555" t="s">
        <v>36</v>
      </c>
      <c r="V555" t="s">
        <v>37</v>
      </c>
      <c r="W555" t="s">
        <v>38</v>
      </c>
      <c r="X555" s="2">
        <v>75000000</v>
      </c>
      <c r="Y555">
        <v>1999</v>
      </c>
      <c r="Z555">
        <v>103</v>
      </c>
      <c r="AA555">
        <v>6.7</v>
      </c>
      <c r="AB555">
        <v>2.35</v>
      </c>
      <c r="AC555">
        <v>0</v>
      </c>
    </row>
    <row r="556" spans="1:29" x14ac:dyDescent="0.25">
      <c r="A556" t="str">
        <f t="shared" si="8"/>
        <v>tt1253864</v>
      </c>
      <c r="B556" t="s">
        <v>28</v>
      </c>
      <c r="C556" t="s">
        <v>2030</v>
      </c>
      <c r="D556">
        <v>284</v>
      </c>
      <c r="E556">
        <v>110</v>
      </c>
      <c r="F556">
        <v>763</v>
      </c>
      <c r="G556">
        <v>222</v>
      </c>
      <c r="H556" t="s">
        <v>2594</v>
      </c>
      <c r="I556">
        <v>15000</v>
      </c>
      <c r="J556">
        <v>83503161</v>
      </c>
      <c r="K556" t="s">
        <v>2595</v>
      </c>
      <c r="L556" t="s">
        <v>102</v>
      </c>
      <c r="M556" t="s">
        <v>24727</v>
      </c>
      <c r="N556">
        <v>138190</v>
      </c>
      <c r="O556">
        <v>16691</v>
      </c>
      <c r="P556" t="s">
        <v>2596</v>
      </c>
      <c r="Q556">
        <v>1</v>
      </c>
      <c r="R556" t="s">
        <v>2597</v>
      </c>
      <c r="S556" t="s">
        <v>2598</v>
      </c>
      <c r="T556">
        <v>405</v>
      </c>
      <c r="U556" t="s">
        <v>36</v>
      </c>
      <c r="V556" t="s">
        <v>37</v>
      </c>
      <c r="W556" t="s">
        <v>499</v>
      </c>
      <c r="X556" s="2">
        <v>75000000</v>
      </c>
      <c r="Y556">
        <v>2011</v>
      </c>
      <c r="Z556">
        <v>1000</v>
      </c>
      <c r="AA556">
        <v>6.1</v>
      </c>
      <c r="AB556">
        <v>1.85</v>
      </c>
      <c r="AC556">
        <v>30000</v>
      </c>
    </row>
    <row r="557" spans="1:29" x14ac:dyDescent="0.25">
      <c r="A557" t="str">
        <f t="shared" si="8"/>
        <v>tt0340163</v>
      </c>
      <c r="B557" t="s">
        <v>28</v>
      </c>
      <c r="C557" t="s">
        <v>2599</v>
      </c>
      <c r="D557">
        <v>152</v>
      </c>
      <c r="E557">
        <v>113</v>
      </c>
      <c r="F557">
        <v>17</v>
      </c>
      <c r="G557">
        <v>759</v>
      </c>
      <c r="H557" t="s">
        <v>826</v>
      </c>
      <c r="I557">
        <v>87000</v>
      </c>
      <c r="J557">
        <v>34636443</v>
      </c>
      <c r="K557" t="s">
        <v>943</v>
      </c>
      <c r="L557" t="s">
        <v>441</v>
      </c>
      <c r="M557" t="s">
        <v>24728</v>
      </c>
      <c r="N557">
        <v>93790</v>
      </c>
      <c r="O557">
        <v>103354</v>
      </c>
      <c r="P557" t="s">
        <v>2600</v>
      </c>
      <c r="Q557">
        <v>0</v>
      </c>
      <c r="R557" t="s">
        <v>2601</v>
      </c>
      <c r="S557" t="s">
        <v>2602</v>
      </c>
      <c r="T557">
        <v>288</v>
      </c>
      <c r="U557" t="s">
        <v>36</v>
      </c>
      <c r="V557" t="s">
        <v>37</v>
      </c>
      <c r="W557" t="s">
        <v>499</v>
      </c>
      <c r="X557" s="2">
        <v>52000000</v>
      </c>
      <c r="Y557">
        <v>2005</v>
      </c>
      <c r="Z557">
        <v>13000</v>
      </c>
      <c r="AA557">
        <v>6.6</v>
      </c>
      <c r="AB557">
        <v>2.35</v>
      </c>
      <c r="AC557">
        <v>0</v>
      </c>
    </row>
    <row r="558" spans="1:29" x14ac:dyDescent="0.25">
      <c r="A558" t="str">
        <f t="shared" si="8"/>
        <v>tt0120913</v>
      </c>
      <c r="B558" t="s">
        <v>28</v>
      </c>
      <c r="C558" t="s">
        <v>2603</v>
      </c>
      <c r="D558">
        <v>131</v>
      </c>
      <c r="E558">
        <v>94</v>
      </c>
      <c r="F558">
        <v>383</v>
      </c>
      <c r="G558">
        <v>886</v>
      </c>
      <c r="H558" t="s">
        <v>673</v>
      </c>
      <c r="I558">
        <v>13000</v>
      </c>
      <c r="J558">
        <v>22751979</v>
      </c>
      <c r="K558" t="s">
        <v>2604</v>
      </c>
      <c r="L558" t="s">
        <v>974</v>
      </c>
      <c r="M558" t="s">
        <v>24729</v>
      </c>
      <c r="N558">
        <v>52244</v>
      </c>
      <c r="O558">
        <v>15857</v>
      </c>
      <c r="P558" t="s">
        <v>1158</v>
      </c>
      <c r="Q558">
        <v>0</v>
      </c>
      <c r="R558" t="s">
        <v>2605</v>
      </c>
      <c r="S558" t="s">
        <v>2606</v>
      </c>
      <c r="T558">
        <v>377</v>
      </c>
      <c r="U558" t="s">
        <v>36</v>
      </c>
      <c r="V558" t="s">
        <v>37</v>
      </c>
      <c r="W558" t="s">
        <v>86</v>
      </c>
      <c r="X558" s="2">
        <v>75000000</v>
      </c>
      <c r="Y558">
        <v>2000</v>
      </c>
      <c r="Z558">
        <v>1000</v>
      </c>
      <c r="AA558">
        <v>6.6</v>
      </c>
      <c r="AB558">
        <v>2.35</v>
      </c>
      <c r="AC558">
        <v>0</v>
      </c>
    </row>
    <row r="559" spans="1:29" x14ac:dyDescent="0.25">
      <c r="A559" t="str">
        <f t="shared" si="8"/>
        <v>tt0329717</v>
      </c>
      <c r="B559" t="s">
        <v>28</v>
      </c>
      <c r="C559" t="s">
        <v>2607</v>
      </c>
      <c r="D559">
        <v>132</v>
      </c>
      <c r="E559">
        <v>116</v>
      </c>
      <c r="F559">
        <v>41</v>
      </c>
      <c r="G559">
        <v>541</v>
      </c>
      <c r="H559" t="s">
        <v>303</v>
      </c>
      <c r="I559">
        <v>11000</v>
      </c>
      <c r="J559">
        <v>30013346</v>
      </c>
      <c r="K559" t="s">
        <v>362</v>
      </c>
      <c r="L559" t="s">
        <v>336</v>
      </c>
      <c r="M559" t="s">
        <v>24730</v>
      </c>
      <c r="N559">
        <v>31293</v>
      </c>
      <c r="O559">
        <v>14028</v>
      </c>
      <c r="P559" t="s">
        <v>2608</v>
      </c>
      <c r="Q559">
        <v>2</v>
      </c>
      <c r="R559" t="s">
        <v>2609</v>
      </c>
      <c r="S559" t="s">
        <v>2610</v>
      </c>
      <c r="T559">
        <v>254</v>
      </c>
      <c r="U559" t="s">
        <v>36</v>
      </c>
      <c r="V559" t="s">
        <v>37</v>
      </c>
      <c r="W559" t="s">
        <v>38</v>
      </c>
      <c r="X559" s="2">
        <v>75000000</v>
      </c>
      <c r="Y559">
        <v>2003</v>
      </c>
      <c r="Z559">
        <v>982</v>
      </c>
      <c r="AA559">
        <v>5.3</v>
      </c>
      <c r="AB559">
        <v>2.35</v>
      </c>
      <c r="AC559">
        <v>648</v>
      </c>
    </row>
    <row r="560" spans="1:29" x14ac:dyDescent="0.25">
      <c r="A560" t="str">
        <f t="shared" si="8"/>
        <v>tt0120157</v>
      </c>
      <c r="B560" t="s">
        <v>28</v>
      </c>
      <c r="C560" t="s">
        <v>1935</v>
      </c>
      <c r="D560">
        <v>67</v>
      </c>
      <c r="E560">
        <v>99</v>
      </c>
      <c r="F560">
        <v>545</v>
      </c>
      <c r="G560">
        <v>533</v>
      </c>
      <c r="H560" t="s">
        <v>2611</v>
      </c>
      <c r="I560">
        <v>933</v>
      </c>
      <c r="J560">
        <v>14567883</v>
      </c>
      <c r="K560" t="s">
        <v>2612</v>
      </c>
      <c r="L560" t="s">
        <v>1411</v>
      </c>
      <c r="M560" t="s">
        <v>24731</v>
      </c>
      <c r="N560">
        <v>44248</v>
      </c>
      <c r="O560">
        <v>2542</v>
      </c>
      <c r="P560" t="s">
        <v>2117</v>
      </c>
      <c r="Q560">
        <v>1</v>
      </c>
      <c r="R560" t="s">
        <v>2613</v>
      </c>
      <c r="S560" t="s">
        <v>2614</v>
      </c>
      <c r="T560">
        <v>373</v>
      </c>
      <c r="U560" t="s">
        <v>36</v>
      </c>
      <c r="V560" t="s">
        <v>53</v>
      </c>
      <c r="W560" t="s">
        <v>499</v>
      </c>
      <c r="X560" s="2">
        <v>75000000</v>
      </c>
      <c r="Y560">
        <v>1998</v>
      </c>
      <c r="Z560">
        <v>722</v>
      </c>
      <c r="AA560">
        <v>6</v>
      </c>
      <c r="AB560">
        <v>2.35</v>
      </c>
      <c r="AC560">
        <v>0</v>
      </c>
    </row>
    <row r="561" spans="1:29" x14ac:dyDescent="0.25">
      <c r="A561" t="str">
        <f t="shared" si="8"/>
        <v>tt0806203</v>
      </c>
      <c r="B561" t="s">
        <v>28</v>
      </c>
      <c r="C561" t="s">
        <v>2615</v>
      </c>
      <c r="D561">
        <v>130</v>
      </c>
      <c r="E561">
        <v>84</v>
      </c>
      <c r="F561">
        <v>10</v>
      </c>
      <c r="G561">
        <v>394</v>
      </c>
      <c r="H561" t="s">
        <v>2616</v>
      </c>
      <c r="I561">
        <v>3000</v>
      </c>
      <c r="J561">
        <v>90820</v>
      </c>
      <c r="K561" t="s">
        <v>2617</v>
      </c>
      <c r="L561" t="s">
        <v>125</v>
      </c>
      <c r="M561" t="s">
        <v>24732</v>
      </c>
      <c r="N561">
        <v>35510</v>
      </c>
      <c r="O561">
        <v>4368</v>
      </c>
      <c r="P561" t="s">
        <v>2618</v>
      </c>
      <c r="Q561">
        <v>0</v>
      </c>
      <c r="R561" t="s">
        <v>2619</v>
      </c>
      <c r="S561" t="s">
        <v>2620</v>
      </c>
      <c r="T561">
        <v>119</v>
      </c>
      <c r="U561" t="s">
        <v>36</v>
      </c>
      <c r="V561" t="s">
        <v>37</v>
      </c>
      <c r="W561" t="s">
        <v>38</v>
      </c>
      <c r="Y561">
        <v>2009</v>
      </c>
      <c r="Z561">
        <v>552</v>
      </c>
      <c r="AA561">
        <v>6</v>
      </c>
      <c r="AB561">
        <v>2.35</v>
      </c>
      <c r="AC561">
        <v>0</v>
      </c>
    </row>
    <row r="562" spans="1:29" x14ac:dyDescent="0.25">
      <c r="A562" t="str">
        <f t="shared" si="8"/>
        <v>tt0166276</v>
      </c>
      <c r="B562" t="s">
        <v>28</v>
      </c>
      <c r="C562" t="s">
        <v>2621</v>
      </c>
      <c r="D562">
        <v>74</v>
      </c>
      <c r="E562">
        <v>93</v>
      </c>
      <c r="F562">
        <v>253</v>
      </c>
      <c r="G562">
        <v>637</v>
      </c>
      <c r="H562" t="s">
        <v>2622</v>
      </c>
      <c r="I562">
        <v>3000</v>
      </c>
      <c r="J562">
        <v>5409517</v>
      </c>
      <c r="K562" t="s">
        <v>2623</v>
      </c>
      <c r="L562" t="s">
        <v>427</v>
      </c>
      <c r="M562" t="s">
        <v>24733</v>
      </c>
      <c r="N562">
        <v>14280</v>
      </c>
      <c r="O562">
        <v>5580</v>
      </c>
      <c r="P562" t="s">
        <v>2624</v>
      </c>
      <c r="Q562">
        <v>0</v>
      </c>
      <c r="R562" t="s">
        <v>2625</v>
      </c>
      <c r="S562" t="s">
        <v>2626</v>
      </c>
      <c r="T562">
        <v>171</v>
      </c>
      <c r="U562" t="s">
        <v>36</v>
      </c>
      <c r="V562" t="s">
        <v>37</v>
      </c>
      <c r="W562" t="s">
        <v>38</v>
      </c>
      <c r="X562" s="2">
        <v>75000000</v>
      </c>
      <c r="Y562">
        <v>2001</v>
      </c>
      <c r="Z562">
        <v>889</v>
      </c>
      <c r="AA562">
        <v>4.7</v>
      </c>
      <c r="AB562">
        <v>1.85</v>
      </c>
      <c r="AC562">
        <v>683</v>
      </c>
    </row>
    <row r="563" spans="1:29" x14ac:dyDescent="0.25">
      <c r="A563" t="str">
        <f t="shared" si="8"/>
        <v>tt0377062</v>
      </c>
      <c r="B563" t="s">
        <v>28</v>
      </c>
      <c r="C563" t="s">
        <v>1704</v>
      </c>
      <c r="D563">
        <v>114</v>
      </c>
      <c r="E563">
        <v>113</v>
      </c>
      <c r="F563">
        <v>212</v>
      </c>
      <c r="G563">
        <v>568</v>
      </c>
      <c r="H563" t="s">
        <v>1020</v>
      </c>
      <c r="I563">
        <v>2000</v>
      </c>
      <c r="J563">
        <v>21009180</v>
      </c>
      <c r="K563" t="s">
        <v>606</v>
      </c>
      <c r="L563" t="s">
        <v>458</v>
      </c>
      <c r="M563" t="s">
        <v>24734</v>
      </c>
      <c r="N563">
        <v>45815</v>
      </c>
      <c r="O563">
        <v>4397</v>
      </c>
      <c r="P563" t="s">
        <v>1742</v>
      </c>
      <c r="Q563">
        <v>4</v>
      </c>
      <c r="R563" t="s">
        <v>2627</v>
      </c>
      <c r="S563" t="s">
        <v>2628</v>
      </c>
      <c r="T563">
        <v>222</v>
      </c>
      <c r="U563" t="s">
        <v>36</v>
      </c>
      <c r="V563" t="s">
        <v>37</v>
      </c>
      <c r="W563" t="s">
        <v>38</v>
      </c>
      <c r="X563" s="2">
        <v>45000000</v>
      </c>
      <c r="Y563">
        <v>2004</v>
      </c>
      <c r="Z563">
        <v>845</v>
      </c>
      <c r="AA563">
        <v>6.1</v>
      </c>
      <c r="AB563">
        <v>2.35</v>
      </c>
      <c r="AC563">
        <v>1000</v>
      </c>
    </row>
    <row r="564" spans="1:29" x14ac:dyDescent="0.25">
      <c r="A564" t="str">
        <f t="shared" si="8"/>
        <v>tt0217869</v>
      </c>
      <c r="B564" t="s">
        <v>28</v>
      </c>
      <c r="C564" t="s">
        <v>772</v>
      </c>
      <c r="D564">
        <v>294</v>
      </c>
      <c r="E564">
        <v>106</v>
      </c>
      <c r="F564">
        <v>0</v>
      </c>
      <c r="G564">
        <v>963</v>
      </c>
      <c r="H564" t="s">
        <v>826</v>
      </c>
      <c r="I564">
        <v>18000</v>
      </c>
      <c r="J564">
        <v>94999143</v>
      </c>
      <c r="K564" t="s">
        <v>1830</v>
      </c>
      <c r="L564" t="s">
        <v>376</v>
      </c>
      <c r="M564" t="s">
        <v>24735</v>
      </c>
      <c r="N564">
        <v>245152</v>
      </c>
      <c r="O564">
        <v>33645</v>
      </c>
      <c r="P564" t="s">
        <v>2511</v>
      </c>
      <c r="Q564">
        <v>0</v>
      </c>
      <c r="R564" t="s">
        <v>2629</v>
      </c>
      <c r="S564" t="s">
        <v>2630</v>
      </c>
      <c r="T564">
        <v>1344</v>
      </c>
      <c r="U564" t="s">
        <v>36</v>
      </c>
      <c r="V564" t="s">
        <v>37</v>
      </c>
      <c r="W564" t="s">
        <v>38</v>
      </c>
      <c r="X564" s="2">
        <v>75000000</v>
      </c>
      <c r="Y564">
        <v>2000</v>
      </c>
      <c r="Z564">
        <v>13000</v>
      </c>
      <c r="AA564">
        <v>7.2</v>
      </c>
      <c r="AB564">
        <v>2.35</v>
      </c>
      <c r="AC564">
        <v>0</v>
      </c>
    </row>
    <row r="565" spans="1:29" x14ac:dyDescent="0.25">
      <c r="A565" t="str">
        <f t="shared" si="8"/>
        <v>tt2293640</v>
      </c>
      <c r="B565" t="s">
        <v>28</v>
      </c>
      <c r="C565" t="s">
        <v>2631</v>
      </c>
      <c r="D565">
        <v>308</v>
      </c>
      <c r="E565">
        <v>91</v>
      </c>
      <c r="F565">
        <v>22</v>
      </c>
      <c r="G565">
        <v>1000</v>
      </c>
      <c r="H565" t="s">
        <v>511</v>
      </c>
      <c r="I565">
        <v>7000</v>
      </c>
      <c r="J565">
        <v>336029560</v>
      </c>
      <c r="K565" t="s">
        <v>1047</v>
      </c>
      <c r="L565" t="s">
        <v>442</v>
      </c>
      <c r="M565" t="s">
        <v>24736</v>
      </c>
      <c r="N565">
        <v>142403</v>
      </c>
      <c r="O565">
        <v>13616</v>
      </c>
      <c r="P565" t="s">
        <v>689</v>
      </c>
      <c r="Q565">
        <v>0</v>
      </c>
      <c r="R565" t="s">
        <v>2632</v>
      </c>
      <c r="S565" t="s">
        <v>2633</v>
      </c>
      <c r="T565">
        <v>275</v>
      </c>
      <c r="U565" t="s">
        <v>36</v>
      </c>
      <c r="V565" t="s">
        <v>37</v>
      </c>
      <c r="W565" t="s">
        <v>86</v>
      </c>
      <c r="X565" s="2">
        <v>74000000</v>
      </c>
      <c r="Y565">
        <v>2015</v>
      </c>
      <c r="Z565">
        <v>4000</v>
      </c>
      <c r="AA565">
        <v>6.4</v>
      </c>
      <c r="AB565">
        <v>1.85</v>
      </c>
      <c r="AC565">
        <v>70000</v>
      </c>
    </row>
    <row r="566" spans="1:29" x14ac:dyDescent="0.25">
      <c r="A566" t="str">
        <f t="shared" si="8"/>
        <v>tt0978764</v>
      </c>
      <c r="B566" t="s">
        <v>28</v>
      </c>
      <c r="C566" t="s">
        <v>100</v>
      </c>
      <c r="D566">
        <v>435</v>
      </c>
      <c r="E566">
        <v>128</v>
      </c>
      <c r="F566">
        <v>0</v>
      </c>
      <c r="G566">
        <v>826</v>
      </c>
      <c r="H566" t="s">
        <v>1171</v>
      </c>
      <c r="I566">
        <v>4000</v>
      </c>
      <c r="J566">
        <v>36381716</v>
      </c>
      <c r="K566" t="s">
        <v>1041</v>
      </c>
      <c r="L566" t="s">
        <v>511</v>
      </c>
      <c r="M566" t="s">
        <v>24737</v>
      </c>
      <c r="N566">
        <v>197584</v>
      </c>
      <c r="O566">
        <v>7067</v>
      </c>
      <c r="P566" t="s">
        <v>1105</v>
      </c>
      <c r="Q566">
        <v>4</v>
      </c>
      <c r="R566" t="s">
        <v>2634</v>
      </c>
      <c r="S566" t="s">
        <v>2635</v>
      </c>
      <c r="T566">
        <v>918</v>
      </c>
      <c r="U566" t="s">
        <v>36</v>
      </c>
      <c r="V566" t="s">
        <v>37</v>
      </c>
      <c r="W566" t="s">
        <v>38</v>
      </c>
      <c r="X566" s="2">
        <v>82000000</v>
      </c>
      <c r="Y566">
        <v>2011</v>
      </c>
      <c r="Z566">
        <v>2000</v>
      </c>
      <c r="AA566">
        <v>6.1</v>
      </c>
      <c r="AB566">
        <v>2.35</v>
      </c>
      <c r="AC566">
        <v>42000</v>
      </c>
    </row>
    <row r="567" spans="1:29" x14ac:dyDescent="0.25">
      <c r="A567" t="str">
        <f t="shared" si="8"/>
        <v>tt0120832</v>
      </c>
      <c r="B567" t="s">
        <v>28</v>
      </c>
      <c r="C567" t="s">
        <v>1866</v>
      </c>
      <c r="D567">
        <v>117</v>
      </c>
      <c r="E567">
        <v>98</v>
      </c>
      <c r="F567">
        <v>0</v>
      </c>
      <c r="G567">
        <v>697</v>
      </c>
      <c r="H567" t="s">
        <v>2636</v>
      </c>
      <c r="I567">
        <v>12000</v>
      </c>
      <c r="J567">
        <v>55585389</v>
      </c>
      <c r="K567" t="s">
        <v>1841</v>
      </c>
      <c r="L567" t="s">
        <v>600</v>
      </c>
      <c r="M567" t="s">
        <v>24738</v>
      </c>
      <c r="N567">
        <v>64121</v>
      </c>
      <c r="O567">
        <v>15269</v>
      </c>
      <c r="P567" t="s">
        <v>2637</v>
      </c>
      <c r="Q567">
        <v>1</v>
      </c>
      <c r="R567" t="s">
        <v>2638</v>
      </c>
      <c r="S567" t="s">
        <v>2639</v>
      </c>
      <c r="T567">
        <v>241</v>
      </c>
      <c r="U567" t="s">
        <v>36</v>
      </c>
      <c r="V567" t="s">
        <v>37</v>
      </c>
      <c r="W567" t="s">
        <v>499</v>
      </c>
      <c r="X567" s="2">
        <v>69000000</v>
      </c>
      <c r="Y567">
        <v>1998</v>
      </c>
      <c r="Z567">
        <v>854</v>
      </c>
      <c r="AA567">
        <v>5.9</v>
      </c>
      <c r="AB567">
        <v>2.35</v>
      </c>
      <c r="AC567">
        <v>880</v>
      </c>
    </row>
    <row r="568" spans="1:29" x14ac:dyDescent="0.25">
      <c r="A568" t="str">
        <f t="shared" si="8"/>
        <v>tt0120184</v>
      </c>
      <c r="B568" t="s">
        <v>28</v>
      </c>
      <c r="C568" t="s">
        <v>2576</v>
      </c>
      <c r="D568">
        <v>108</v>
      </c>
      <c r="E568">
        <v>134</v>
      </c>
      <c r="F568">
        <v>272</v>
      </c>
      <c r="G568">
        <v>215</v>
      </c>
      <c r="H568" t="s">
        <v>2640</v>
      </c>
      <c r="I568">
        <v>548</v>
      </c>
      <c r="J568">
        <v>36976367</v>
      </c>
      <c r="K568" t="s">
        <v>1830</v>
      </c>
      <c r="L568" t="s">
        <v>2641</v>
      </c>
      <c r="M568" t="s">
        <v>24739</v>
      </c>
      <c r="N568">
        <v>81611</v>
      </c>
      <c r="O568">
        <v>1044</v>
      </c>
      <c r="P568" t="s">
        <v>2642</v>
      </c>
      <c r="Q568">
        <v>3</v>
      </c>
      <c r="R568" t="s">
        <v>2643</v>
      </c>
      <c r="S568" t="s">
        <v>2644</v>
      </c>
      <c r="T568">
        <v>274</v>
      </c>
      <c r="U568" t="s">
        <v>36</v>
      </c>
      <c r="V568" t="s">
        <v>37</v>
      </c>
      <c r="W568" t="s">
        <v>38</v>
      </c>
      <c r="X568" s="2">
        <v>75000000</v>
      </c>
      <c r="Y568">
        <v>1998</v>
      </c>
      <c r="Z568">
        <v>270</v>
      </c>
      <c r="AA568">
        <v>6</v>
      </c>
      <c r="AB568">
        <v>2.35</v>
      </c>
      <c r="AC568">
        <v>0</v>
      </c>
    </row>
    <row r="569" spans="1:29" x14ac:dyDescent="0.25">
      <c r="A569" t="str">
        <f t="shared" si="8"/>
        <v>tt1985949</v>
      </c>
      <c r="B569" t="s">
        <v>28</v>
      </c>
      <c r="C569" t="s">
        <v>2645</v>
      </c>
      <c r="D569">
        <v>141</v>
      </c>
      <c r="E569">
        <v>97</v>
      </c>
      <c r="F569">
        <v>6</v>
      </c>
      <c r="G569">
        <v>415</v>
      </c>
      <c r="H569" t="s">
        <v>704</v>
      </c>
      <c r="I569">
        <v>22000</v>
      </c>
      <c r="J569">
        <v>107225164</v>
      </c>
      <c r="K569" t="s">
        <v>2646</v>
      </c>
      <c r="L569" t="s">
        <v>132</v>
      </c>
      <c r="M569" t="s">
        <v>24740</v>
      </c>
      <c r="N569">
        <v>27130</v>
      </c>
      <c r="O569">
        <v>24350</v>
      </c>
      <c r="P569" t="s">
        <v>2647</v>
      </c>
      <c r="Q569">
        <v>0</v>
      </c>
      <c r="R569" t="s">
        <v>2648</v>
      </c>
      <c r="S569" t="s">
        <v>2649</v>
      </c>
      <c r="T569">
        <v>126</v>
      </c>
      <c r="U569" t="s">
        <v>36</v>
      </c>
      <c r="V569" t="s">
        <v>37</v>
      </c>
      <c r="W569" t="s">
        <v>86</v>
      </c>
      <c r="X569" s="2">
        <v>73000000</v>
      </c>
      <c r="Y569">
        <v>2016</v>
      </c>
      <c r="Z569">
        <v>1000</v>
      </c>
      <c r="AA569">
        <v>6.3</v>
      </c>
      <c r="AB569">
        <v>1.85</v>
      </c>
      <c r="AC569">
        <v>14000</v>
      </c>
    </row>
    <row r="570" spans="1:29" x14ac:dyDescent="0.25">
      <c r="A570" t="str">
        <f t="shared" si="8"/>
        <v>tt0770752</v>
      </c>
      <c r="B570" t="s">
        <v>28</v>
      </c>
      <c r="C570" t="s">
        <v>2588</v>
      </c>
      <c r="D570">
        <v>176</v>
      </c>
      <c r="E570">
        <v>112</v>
      </c>
      <c r="F570">
        <v>72</v>
      </c>
      <c r="G570">
        <v>715</v>
      </c>
      <c r="H570" t="s">
        <v>335</v>
      </c>
      <c r="I570">
        <v>11000</v>
      </c>
      <c r="J570">
        <v>70224196</v>
      </c>
      <c r="K570" t="s">
        <v>2650</v>
      </c>
      <c r="L570" t="s">
        <v>563</v>
      </c>
      <c r="M570" t="s">
        <v>24741</v>
      </c>
      <c r="N570">
        <v>59352</v>
      </c>
      <c r="O570">
        <v>13827</v>
      </c>
      <c r="P570" t="s">
        <v>2651</v>
      </c>
      <c r="Q570">
        <v>0</v>
      </c>
      <c r="R570" t="s">
        <v>2652</v>
      </c>
      <c r="S570" t="s">
        <v>2653</v>
      </c>
      <c r="T570">
        <v>138</v>
      </c>
      <c r="U570" t="s">
        <v>36</v>
      </c>
      <c r="V570" t="s">
        <v>37</v>
      </c>
      <c r="W570" t="s">
        <v>38</v>
      </c>
      <c r="X570" s="2">
        <v>70000000</v>
      </c>
      <c r="Y570">
        <v>2008</v>
      </c>
      <c r="Z570">
        <v>1000</v>
      </c>
      <c r="AA570">
        <v>5.6</v>
      </c>
      <c r="AB570">
        <v>2.35</v>
      </c>
      <c r="AC570">
        <v>0</v>
      </c>
    </row>
    <row r="571" spans="1:29" x14ac:dyDescent="0.25">
      <c r="A571" t="str">
        <f t="shared" si="8"/>
        <v>tt1201167</v>
      </c>
      <c r="B571" t="s">
        <v>28</v>
      </c>
      <c r="C571" t="s">
        <v>2654</v>
      </c>
      <c r="D571">
        <v>230</v>
      </c>
      <c r="E571">
        <v>153</v>
      </c>
      <c r="F571">
        <v>0</v>
      </c>
      <c r="G571">
        <v>130</v>
      </c>
      <c r="H571" t="s">
        <v>1440</v>
      </c>
      <c r="I571">
        <v>11000</v>
      </c>
      <c r="J571">
        <v>51814190</v>
      </c>
      <c r="K571" t="s">
        <v>2096</v>
      </c>
      <c r="L571" t="s">
        <v>1812</v>
      </c>
      <c r="M571" t="s">
        <v>24742</v>
      </c>
      <c r="N571">
        <v>100837</v>
      </c>
      <c r="O571">
        <v>11852</v>
      </c>
      <c r="P571" t="s">
        <v>2655</v>
      </c>
      <c r="Q571">
        <v>1</v>
      </c>
      <c r="R571" t="s">
        <v>2656</v>
      </c>
      <c r="S571" t="s">
        <v>2657</v>
      </c>
      <c r="T571">
        <v>301</v>
      </c>
      <c r="U571" t="s">
        <v>36</v>
      </c>
      <c r="V571" t="s">
        <v>37</v>
      </c>
      <c r="W571" t="s">
        <v>499</v>
      </c>
      <c r="X571" s="2">
        <v>75000000</v>
      </c>
      <c r="Y571">
        <v>2009</v>
      </c>
      <c r="Z571">
        <v>561</v>
      </c>
      <c r="AA571">
        <v>6.4</v>
      </c>
      <c r="AB571">
        <v>1.85</v>
      </c>
      <c r="AC571">
        <v>0</v>
      </c>
    </row>
    <row r="572" spans="1:29" x14ac:dyDescent="0.25">
      <c r="A572" t="str">
        <f t="shared" si="8"/>
        <v>tt0431197</v>
      </c>
      <c r="B572" t="s">
        <v>28</v>
      </c>
      <c r="C572" t="s">
        <v>196</v>
      </c>
      <c r="D572">
        <v>234</v>
      </c>
      <c r="E572">
        <v>110</v>
      </c>
      <c r="F572">
        <v>532</v>
      </c>
      <c r="G572">
        <v>461</v>
      </c>
      <c r="H572" t="s">
        <v>2658</v>
      </c>
      <c r="I572">
        <v>3000</v>
      </c>
      <c r="J572">
        <v>47456450</v>
      </c>
      <c r="K572" t="s">
        <v>781</v>
      </c>
      <c r="L572" t="s">
        <v>638</v>
      </c>
      <c r="M572" t="s">
        <v>24743</v>
      </c>
      <c r="N572">
        <v>101386</v>
      </c>
      <c r="O572">
        <v>5187</v>
      </c>
      <c r="P572" t="s">
        <v>2659</v>
      </c>
      <c r="Q572">
        <v>1</v>
      </c>
      <c r="R572" t="s">
        <v>2660</v>
      </c>
      <c r="S572" t="s">
        <v>2661</v>
      </c>
      <c r="T572">
        <v>289</v>
      </c>
      <c r="U572" t="s">
        <v>36</v>
      </c>
      <c r="V572" t="s">
        <v>37</v>
      </c>
      <c r="W572" t="s">
        <v>499</v>
      </c>
      <c r="X572" s="2">
        <v>70000000</v>
      </c>
      <c r="Y572">
        <v>2007</v>
      </c>
      <c r="Z572">
        <v>638</v>
      </c>
      <c r="AA572">
        <v>7.1</v>
      </c>
      <c r="AB572">
        <v>2.35</v>
      </c>
      <c r="AC572">
        <v>0</v>
      </c>
    </row>
    <row r="573" spans="1:29" x14ac:dyDescent="0.25">
      <c r="A573" t="str">
        <f t="shared" si="8"/>
        <v>tt0415306</v>
      </c>
      <c r="B573" t="s">
        <v>28</v>
      </c>
      <c r="C573" t="s">
        <v>1459</v>
      </c>
      <c r="D573">
        <v>164</v>
      </c>
      <c r="E573">
        <v>122</v>
      </c>
      <c r="F573">
        <v>285</v>
      </c>
      <c r="G573">
        <v>989</v>
      </c>
      <c r="H573" t="s">
        <v>2247</v>
      </c>
      <c r="I573">
        <v>8000</v>
      </c>
      <c r="J573">
        <v>148213377</v>
      </c>
      <c r="K573" t="s">
        <v>2662</v>
      </c>
      <c r="L573" t="s">
        <v>1048</v>
      </c>
      <c r="M573" t="s">
        <v>24744</v>
      </c>
      <c r="N573">
        <v>130776</v>
      </c>
      <c r="O573">
        <v>12410</v>
      </c>
      <c r="P573" t="s">
        <v>2663</v>
      </c>
      <c r="Q573">
        <v>5</v>
      </c>
      <c r="R573" t="s">
        <v>2664</v>
      </c>
      <c r="S573" t="s">
        <v>2665</v>
      </c>
      <c r="T573">
        <v>437</v>
      </c>
      <c r="U573" t="s">
        <v>36</v>
      </c>
      <c r="V573" t="s">
        <v>37</v>
      </c>
      <c r="W573" t="s">
        <v>38</v>
      </c>
      <c r="X573" s="2">
        <v>73000000</v>
      </c>
      <c r="Y573">
        <v>2006</v>
      </c>
      <c r="Z573">
        <v>1000</v>
      </c>
      <c r="AA573">
        <v>6.6</v>
      </c>
      <c r="AB573">
        <v>2.35</v>
      </c>
      <c r="AC573">
        <v>0</v>
      </c>
    </row>
    <row r="574" spans="1:29" x14ac:dyDescent="0.25">
      <c r="A574" t="str">
        <f t="shared" si="8"/>
        <v>tt0240462</v>
      </c>
      <c r="B574" t="s">
        <v>28</v>
      </c>
      <c r="C574" t="s">
        <v>2666</v>
      </c>
      <c r="D574">
        <v>91</v>
      </c>
      <c r="E574">
        <v>87</v>
      </c>
      <c r="F574">
        <v>41</v>
      </c>
      <c r="G574">
        <v>574</v>
      </c>
      <c r="H574" t="s">
        <v>1380</v>
      </c>
      <c r="I574">
        <v>1000</v>
      </c>
      <c r="J574">
        <v>112950721</v>
      </c>
      <c r="K574" t="s">
        <v>440</v>
      </c>
      <c r="L574" t="s">
        <v>2667</v>
      </c>
      <c r="M574" t="s">
        <v>24745</v>
      </c>
      <c r="N574">
        <v>33884</v>
      </c>
      <c r="O574">
        <v>3287</v>
      </c>
      <c r="P574" t="s">
        <v>2668</v>
      </c>
      <c r="Q574">
        <v>0</v>
      </c>
      <c r="R574" t="s">
        <v>2669</v>
      </c>
      <c r="S574" t="s">
        <v>2670</v>
      </c>
      <c r="T574">
        <v>79</v>
      </c>
      <c r="U574" t="s">
        <v>36</v>
      </c>
      <c r="V574" t="s">
        <v>37</v>
      </c>
      <c r="W574" t="s">
        <v>86</v>
      </c>
      <c r="X574" s="2">
        <v>72000000</v>
      </c>
      <c r="Y574">
        <v>2001</v>
      </c>
      <c r="Z574">
        <v>692</v>
      </c>
      <c r="AA574">
        <v>4.5999999999999996</v>
      </c>
      <c r="AB574">
        <v>2.35</v>
      </c>
      <c r="AC574">
        <v>266</v>
      </c>
    </row>
    <row r="575" spans="1:29" x14ac:dyDescent="0.25">
      <c r="A575" t="str">
        <f t="shared" si="8"/>
        <v>tt0112573</v>
      </c>
      <c r="B575" t="s">
        <v>28</v>
      </c>
      <c r="C575" t="s">
        <v>2671</v>
      </c>
      <c r="D575">
        <v>132</v>
      </c>
      <c r="E575">
        <v>178</v>
      </c>
      <c r="F575">
        <v>0</v>
      </c>
      <c r="G575">
        <v>403</v>
      </c>
      <c r="H575" t="s">
        <v>2672</v>
      </c>
      <c r="I575">
        <v>906</v>
      </c>
      <c r="J575">
        <v>75600000</v>
      </c>
      <c r="K575" t="s">
        <v>2673</v>
      </c>
      <c r="L575" t="s">
        <v>2674</v>
      </c>
      <c r="M575" t="s">
        <v>24746</v>
      </c>
      <c r="N575">
        <v>736638</v>
      </c>
      <c r="O575">
        <v>1976</v>
      </c>
      <c r="P575" t="s">
        <v>2675</v>
      </c>
      <c r="Q575">
        <v>1</v>
      </c>
      <c r="R575" t="s">
        <v>2676</v>
      </c>
      <c r="S575" t="s">
        <v>2677</v>
      </c>
      <c r="T575">
        <v>1065</v>
      </c>
      <c r="U575" t="s">
        <v>36</v>
      </c>
      <c r="V575" t="s">
        <v>37</v>
      </c>
      <c r="W575" t="s">
        <v>499</v>
      </c>
      <c r="X575" s="2">
        <v>72000000</v>
      </c>
      <c r="Y575">
        <v>1995</v>
      </c>
      <c r="Z575">
        <v>466</v>
      </c>
      <c r="AA575">
        <v>8.4</v>
      </c>
      <c r="AB575">
        <v>2.35</v>
      </c>
      <c r="AC575">
        <v>17000</v>
      </c>
    </row>
    <row r="576" spans="1:29" x14ac:dyDescent="0.25">
      <c r="A576" t="str">
        <f t="shared" si="8"/>
        <v>tt0418763</v>
      </c>
      <c r="B576" t="s">
        <v>28</v>
      </c>
      <c r="C576" t="s">
        <v>46</v>
      </c>
      <c r="D576">
        <v>262</v>
      </c>
      <c r="E576">
        <v>125</v>
      </c>
      <c r="F576">
        <v>0</v>
      </c>
      <c r="G576">
        <v>210</v>
      </c>
      <c r="H576" t="s">
        <v>2678</v>
      </c>
      <c r="I576">
        <v>15000</v>
      </c>
      <c r="J576">
        <v>62647540</v>
      </c>
      <c r="K576" t="s">
        <v>1226</v>
      </c>
      <c r="L576" t="s">
        <v>321</v>
      </c>
      <c r="M576" t="s">
        <v>24747</v>
      </c>
      <c r="N576">
        <v>143525</v>
      </c>
      <c r="O576">
        <v>15850</v>
      </c>
      <c r="P576" t="s">
        <v>2679</v>
      </c>
      <c r="Q576">
        <v>0</v>
      </c>
      <c r="R576" t="s">
        <v>2680</v>
      </c>
      <c r="S576" t="s">
        <v>2681</v>
      </c>
      <c r="T576">
        <v>657</v>
      </c>
      <c r="U576" t="s">
        <v>36</v>
      </c>
      <c r="V576" t="s">
        <v>652</v>
      </c>
      <c r="W576" t="s">
        <v>499</v>
      </c>
      <c r="X576" s="2">
        <v>70000000</v>
      </c>
      <c r="Y576">
        <v>2005</v>
      </c>
      <c r="Z576">
        <v>383</v>
      </c>
      <c r="AA576">
        <v>7.1</v>
      </c>
      <c r="AB576">
        <v>2.35</v>
      </c>
      <c r="AC576">
        <v>0</v>
      </c>
    </row>
    <row r="577" spans="1:29" x14ac:dyDescent="0.25">
      <c r="A577" t="str">
        <f t="shared" si="8"/>
        <v>tt0462538</v>
      </c>
      <c r="B577" t="s">
        <v>28</v>
      </c>
      <c r="C577" t="s">
        <v>2682</v>
      </c>
      <c r="D577">
        <v>299</v>
      </c>
      <c r="E577">
        <v>87</v>
      </c>
      <c r="F577">
        <v>30</v>
      </c>
      <c r="G577">
        <v>433</v>
      </c>
      <c r="H577" t="s">
        <v>2683</v>
      </c>
      <c r="I577">
        <v>745</v>
      </c>
      <c r="J577">
        <v>183132370</v>
      </c>
      <c r="K577" t="s">
        <v>2684</v>
      </c>
      <c r="L577" t="s">
        <v>2453</v>
      </c>
      <c r="M577" t="s">
        <v>24748</v>
      </c>
      <c r="N577">
        <v>259083</v>
      </c>
      <c r="O577">
        <v>3086</v>
      </c>
      <c r="P577" t="s">
        <v>2685</v>
      </c>
      <c r="Q577">
        <v>0</v>
      </c>
      <c r="R577" t="s">
        <v>2686</v>
      </c>
      <c r="S577" t="s">
        <v>2687</v>
      </c>
      <c r="T577">
        <v>763</v>
      </c>
      <c r="U577" t="s">
        <v>36</v>
      </c>
      <c r="V577" t="s">
        <v>37</v>
      </c>
      <c r="W577" t="s">
        <v>38</v>
      </c>
      <c r="X577" s="2">
        <v>75000000</v>
      </c>
      <c r="Y577">
        <v>2007</v>
      </c>
      <c r="Z577">
        <v>440</v>
      </c>
      <c r="AA577">
        <v>7.4</v>
      </c>
      <c r="AB577">
        <v>2.35</v>
      </c>
      <c r="AC577">
        <v>0</v>
      </c>
    </row>
    <row r="578" spans="1:29" x14ac:dyDescent="0.25">
      <c r="A578" t="str">
        <f t="shared" si="8"/>
        <v>tt0268995</v>
      </c>
      <c r="B578" t="s">
        <v>28</v>
      </c>
      <c r="C578" t="s">
        <v>2688</v>
      </c>
      <c r="D578">
        <v>128</v>
      </c>
      <c r="E578">
        <v>152</v>
      </c>
      <c r="F578">
        <v>0</v>
      </c>
      <c r="G578">
        <v>745</v>
      </c>
      <c r="H578" t="s">
        <v>2071</v>
      </c>
      <c r="I578">
        <v>940</v>
      </c>
      <c r="J578">
        <v>27796042</v>
      </c>
      <c r="K578" t="s">
        <v>187</v>
      </c>
      <c r="L578" t="s">
        <v>2689</v>
      </c>
      <c r="M578" t="s">
        <v>24749</v>
      </c>
      <c r="N578">
        <v>45031</v>
      </c>
      <c r="O578">
        <v>4310</v>
      </c>
      <c r="P578" t="s">
        <v>2690</v>
      </c>
      <c r="Q578">
        <v>1</v>
      </c>
      <c r="R578" t="s">
        <v>2691</v>
      </c>
      <c r="S578" t="s">
        <v>2692</v>
      </c>
      <c r="T578">
        <v>376</v>
      </c>
      <c r="U578" t="s">
        <v>36</v>
      </c>
      <c r="V578" t="s">
        <v>37</v>
      </c>
      <c r="W578" t="s">
        <v>86</v>
      </c>
      <c r="X578" s="2">
        <v>72000000</v>
      </c>
      <c r="Y578">
        <v>2001</v>
      </c>
      <c r="Z578">
        <v>826</v>
      </c>
      <c r="AA578">
        <v>6.9</v>
      </c>
      <c r="AB578">
        <v>1.85</v>
      </c>
      <c r="AC578">
        <v>0</v>
      </c>
    </row>
    <row r="579" spans="1:29" x14ac:dyDescent="0.25">
      <c r="A579" t="str">
        <f t="shared" ref="A579:A642" si="9">MID(S579,27,9)</f>
        <v>tt0132245</v>
      </c>
      <c r="B579" t="s">
        <v>28</v>
      </c>
      <c r="C579" t="s">
        <v>1719</v>
      </c>
      <c r="D579">
        <v>109</v>
      </c>
      <c r="E579">
        <v>116</v>
      </c>
      <c r="F579">
        <v>212</v>
      </c>
      <c r="G579">
        <v>462</v>
      </c>
      <c r="H579" t="s">
        <v>1426</v>
      </c>
      <c r="I579">
        <v>13000</v>
      </c>
      <c r="J579">
        <v>32616869</v>
      </c>
      <c r="K579" t="s">
        <v>2693</v>
      </c>
      <c r="L579" t="s">
        <v>1487</v>
      </c>
      <c r="M579" t="s">
        <v>24750</v>
      </c>
      <c r="N579">
        <v>34435</v>
      </c>
      <c r="O579">
        <v>14780</v>
      </c>
      <c r="P579" t="s">
        <v>2694</v>
      </c>
      <c r="Q579">
        <v>0</v>
      </c>
      <c r="R579" t="s">
        <v>2695</v>
      </c>
      <c r="S579" t="s">
        <v>2696</v>
      </c>
      <c r="T579">
        <v>346</v>
      </c>
      <c r="U579" t="s">
        <v>36</v>
      </c>
      <c r="V579" t="s">
        <v>37</v>
      </c>
      <c r="W579" t="s">
        <v>38</v>
      </c>
      <c r="X579" s="2">
        <v>72000000</v>
      </c>
      <c r="Y579">
        <v>2001</v>
      </c>
      <c r="Z579">
        <v>658</v>
      </c>
      <c r="AA579">
        <v>4.5</v>
      </c>
      <c r="AB579">
        <v>2.35</v>
      </c>
      <c r="AC579">
        <v>886</v>
      </c>
    </row>
    <row r="580" spans="1:29" x14ac:dyDescent="0.25">
      <c r="A580" t="str">
        <f t="shared" si="9"/>
        <v>tt0338512</v>
      </c>
      <c r="B580" t="s">
        <v>28</v>
      </c>
      <c r="C580" t="s">
        <v>1987</v>
      </c>
      <c r="D580">
        <v>88</v>
      </c>
      <c r="E580">
        <v>109</v>
      </c>
      <c r="F580">
        <v>218</v>
      </c>
      <c r="G580">
        <v>8</v>
      </c>
      <c r="H580" t="s">
        <v>2697</v>
      </c>
      <c r="I580">
        <v>21</v>
      </c>
      <c r="J580">
        <v>18947630</v>
      </c>
      <c r="K580" t="s">
        <v>2698</v>
      </c>
      <c r="L580" t="s">
        <v>2699</v>
      </c>
      <c r="M580" t="s">
        <v>24751</v>
      </c>
      <c r="N580">
        <v>11798</v>
      </c>
      <c r="O580">
        <v>55</v>
      </c>
      <c r="P580" t="s">
        <v>2700</v>
      </c>
      <c r="Q580">
        <v>0</v>
      </c>
      <c r="R580" t="s">
        <v>2701</v>
      </c>
      <c r="S580" t="s">
        <v>2702</v>
      </c>
      <c r="T580">
        <v>124</v>
      </c>
      <c r="U580" t="s">
        <v>36</v>
      </c>
      <c r="V580" t="s">
        <v>1224</v>
      </c>
      <c r="W580" t="s">
        <v>86</v>
      </c>
      <c r="X580" s="2">
        <v>59660000</v>
      </c>
      <c r="Y580">
        <v>2004</v>
      </c>
      <c r="Z580">
        <v>17</v>
      </c>
      <c r="AA580">
        <v>7.1</v>
      </c>
      <c r="AB580">
        <v>2.35</v>
      </c>
      <c r="AC580">
        <v>2000</v>
      </c>
    </row>
    <row r="581" spans="1:29" x14ac:dyDescent="0.25">
      <c r="A581" t="str">
        <f t="shared" si="9"/>
        <v>tt0368447</v>
      </c>
      <c r="B581" t="s">
        <v>28</v>
      </c>
      <c r="C581" t="s">
        <v>772</v>
      </c>
      <c r="D581">
        <v>261</v>
      </c>
      <c r="E581">
        <v>108</v>
      </c>
      <c r="F581">
        <v>0</v>
      </c>
      <c r="G581">
        <v>882</v>
      </c>
      <c r="H581" t="s">
        <v>204</v>
      </c>
      <c r="I581">
        <v>3000</v>
      </c>
      <c r="J581">
        <v>114195633</v>
      </c>
      <c r="K581" t="s">
        <v>2703</v>
      </c>
      <c r="L581" t="s">
        <v>205</v>
      </c>
      <c r="M581" t="s">
        <v>24752</v>
      </c>
      <c r="N581">
        <v>193770</v>
      </c>
      <c r="O581">
        <v>7273</v>
      </c>
      <c r="P581" t="s">
        <v>165</v>
      </c>
      <c r="Q581">
        <v>0</v>
      </c>
      <c r="R581" t="s">
        <v>2704</v>
      </c>
      <c r="S581" t="s">
        <v>2705</v>
      </c>
      <c r="T581">
        <v>2003</v>
      </c>
      <c r="U581" t="s">
        <v>36</v>
      </c>
      <c r="V581" t="s">
        <v>37</v>
      </c>
      <c r="W581" t="s">
        <v>38</v>
      </c>
      <c r="X581" s="2">
        <v>60000000</v>
      </c>
      <c r="Y581">
        <v>2004</v>
      </c>
      <c r="Z581">
        <v>2000</v>
      </c>
      <c r="AA581">
        <v>6.5</v>
      </c>
      <c r="AB581">
        <v>1.85</v>
      </c>
      <c r="AC581">
        <v>0</v>
      </c>
    </row>
    <row r="582" spans="1:29" x14ac:dyDescent="0.25">
      <c r="A582" t="str">
        <f t="shared" si="9"/>
        <v>tt0118998</v>
      </c>
      <c r="B582" t="s">
        <v>28</v>
      </c>
      <c r="C582" t="s">
        <v>2706</v>
      </c>
      <c r="D582">
        <v>73</v>
      </c>
      <c r="E582">
        <v>85</v>
      </c>
      <c r="F582">
        <v>84</v>
      </c>
      <c r="G582">
        <v>595</v>
      </c>
      <c r="H582" t="s">
        <v>2667</v>
      </c>
      <c r="I582">
        <v>1000</v>
      </c>
      <c r="J582">
        <v>144156464</v>
      </c>
      <c r="K582" t="s">
        <v>440</v>
      </c>
      <c r="L582" t="s">
        <v>369</v>
      </c>
      <c r="M582" t="s">
        <v>24753</v>
      </c>
      <c r="N582">
        <v>74343</v>
      </c>
      <c r="O582">
        <v>4166</v>
      </c>
      <c r="P582" t="s">
        <v>2707</v>
      </c>
      <c r="Q582">
        <v>0</v>
      </c>
      <c r="R582" t="s">
        <v>2708</v>
      </c>
      <c r="S582" t="s">
        <v>2709</v>
      </c>
      <c r="T582">
        <v>98</v>
      </c>
      <c r="U582" t="s">
        <v>36</v>
      </c>
      <c r="V582" t="s">
        <v>37</v>
      </c>
      <c r="W582" t="s">
        <v>38</v>
      </c>
      <c r="X582" s="2">
        <v>71500000</v>
      </c>
      <c r="Y582">
        <v>1998</v>
      </c>
      <c r="Z582">
        <v>1000</v>
      </c>
      <c r="AA582">
        <v>5.3</v>
      </c>
      <c r="AB582">
        <v>1.85</v>
      </c>
      <c r="AC582">
        <v>694</v>
      </c>
    </row>
    <row r="583" spans="1:29" x14ac:dyDescent="0.25">
      <c r="A583" t="str">
        <f t="shared" si="9"/>
        <v>tt0286106</v>
      </c>
      <c r="B583" t="s">
        <v>28</v>
      </c>
      <c r="C583" t="s">
        <v>772</v>
      </c>
      <c r="D583">
        <v>208</v>
      </c>
      <c r="E583">
        <v>106</v>
      </c>
      <c r="F583">
        <v>0</v>
      </c>
      <c r="G583">
        <v>242</v>
      </c>
      <c r="H583" t="s">
        <v>2710</v>
      </c>
      <c r="I583">
        <v>710</v>
      </c>
      <c r="J583">
        <v>227965690</v>
      </c>
      <c r="K583" t="s">
        <v>2220</v>
      </c>
      <c r="L583" t="s">
        <v>2711</v>
      </c>
      <c r="M583" t="s">
        <v>24754</v>
      </c>
      <c r="N583">
        <v>271592</v>
      </c>
      <c r="O583">
        <v>1675</v>
      </c>
      <c r="P583" t="s">
        <v>2712</v>
      </c>
      <c r="Q583">
        <v>0</v>
      </c>
      <c r="R583" t="s">
        <v>2713</v>
      </c>
      <c r="S583" t="s">
        <v>2714</v>
      </c>
      <c r="T583">
        <v>2335</v>
      </c>
      <c r="U583" t="s">
        <v>36</v>
      </c>
      <c r="V583" t="s">
        <v>37</v>
      </c>
      <c r="W583" t="s">
        <v>38</v>
      </c>
      <c r="X583" s="2">
        <v>72000000</v>
      </c>
      <c r="Y583">
        <v>2002</v>
      </c>
      <c r="Z583">
        <v>529</v>
      </c>
      <c r="AA583">
        <v>6.7</v>
      </c>
      <c r="AB583">
        <v>1.85</v>
      </c>
      <c r="AC583">
        <v>0</v>
      </c>
    </row>
    <row r="584" spans="1:29" x14ac:dyDescent="0.25">
      <c r="A584" t="str">
        <f t="shared" si="9"/>
        <v>tt0298148</v>
      </c>
      <c r="B584" t="s">
        <v>28</v>
      </c>
      <c r="C584" t="s">
        <v>129</v>
      </c>
      <c r="D584">
        <v>205</v>
      </c>
      <c r="E584">
        <v>93</v>
      </c>
      <c r="F584">
        <v>80</v>
      </c>
      <c r="G584">
        <v>48</v>
      </c>
      <c r="H584" t="s">
        <v>2715</v>
      </c>
      <c r="I584">
        <v>692</v>
      </c>
      <c r="J584">
        <v>436471036</v>
      </c>
      <c r="K584" t="s">
        <v>2716</v>
      </c>
      <c r="L584" t="s">
        <v>616</v>
      </c>
      <c r="M584" t="s">
        <v>24755</v>
      </c>
      <c r="N584">
        <v>314630</v>
      </c>
      <c r="O584">
        <v>1148</v>
      </c>
      <c r="P584" t="s">
        <v>2717</v>
      </c>
      <c r="Q584">
        <v>1</v>
      </c>
      <c r="R584" t="s">
        <v>2718</v>
      </c>
      <c r="S584" t="s">
        <v>2719</v>
      </c>
      <c r="T584">
        <v>483</v>
      </c>
      <c r="U584" t="s">
        <v>36</v>
      </c>
      <c r="V584" t="s">
        <v>37</v>
      </c>
      <c r="W584" t="s">
        <v>86</v>
      </c>
      <c r="X584" s="2">
        <v>150000000</v>
      </c>
      <c r="Y584">
        <v>2004</v>
      </c>
      <c r="Z584">
        <v>309</v>
      </c>
      <c r="AA584">
        <v>7.2</v>
      </c>
      <c r="AB584">
        <v>1.85</v>
      </c>
      <c r="AC584">
        <v>0</v>
      </c>
    </row>
    <row r="585" spans="1:29" x14ac:dyDescent="0.25">
      <c r="A585" t="str">
        <f t="shared" si="9"/>
        <v>tt0317219</v>
      </c>
      <c r="B585" t="s">
        <v>28</v>
      </c>
      <c r="C585" t="s">
        <v>264</v>
      </c>
      <c r="D585">
        <v>256</v>
      </c>
      <c r="E585">
        <v>117</v>
      </c>
      <c r="F585">
        <v>487</v>
      </c>
      <c r="G585">
        <v>769</v>
      </c>
      <c r="H585" t="s">
        <v>2720</v>
      </c>
      <c r="I585">
        <v>1000</v>
      </c>
      <c r="J585">
        <v>244052771</v>
      </c>
      <c r="K585" t="s">
        <v>265</v>
      </c>
      <c r="L585" t="s">
        <v>277</v>
      </c>
      <c r="M585" t="s">
        <v>24756</v>
      </c>
      <c r="N585">
        <v>263853</v>
      </c>
      <c r="O585">
        <v>4905</v>
      </c>
      <c r="P585" t="s">
        <v>2721</v>
      </c>
      <c r="Q585">
        <v>0</v>
      </c>
      <c r="R585" t="s">
        <v>2722</v>
      </c>
      <c r="S585" t="s">
        <v>2723</v>
      </c>
      <c r="T585">
        <v>584</v>
      </c>
      <c r="U585" t="s">
        <v>36</v>
      </c>
      <c r="V585" t="s">
        <v>37</v>
      </c>
      <c r="W585" t="s">
        <v>240</v>
      </c>
      <c r="X585" s="2">
        <v>120000000</v>
      </c>
      <c r="Y585">
        <v>2006</v>
      </c>
      <c r="Z585">
        <v>843</v>
      </c>
      <c r="AA585">
        <v>7.2</v>
      </c>
      <c r="AB585">
        <v>2.35</v>
      </c>
      <c r="AC585">
        <v>0</v>
      </c>
    </row>
    <row r="586" spans="1:29" x14ac:dyDescent="0.25">
      <c r="A586" t="str">
        <f t="shared" si="9"/>
        <v>tt0163187</v>
      </c>
      <c r="B586" t="s">
        <v>28</v>
      </c>
      <c r="C586" t="s">
        <v>2724</v>
      </c>
      <c r="D586">
        <v>103</v>
      </c>
      <c r="E586">
        <v>116</v>
      </c>
      <c r="F586">
        <v>0</v>
      </c>
      <c r="G586">
        <v>995</v>
      </c>
      <c r="H586" t="s">
        <v>125</v>
      </c>
      <c r="I586">
        <v>8000</v>
      </c>
      <c r="J586">
        <v>152149590</v>
      </c>
      <c r="K586" t="s">
        <v>1402</v>
      </c>
      <c r="L586" t="s">
        <v>1275</v>
      </c>
      <c r="M586" t="s">
        <v>24757</v>
      </c>
      <c r="N586">
        <v>74274</v>
      </c>
      <c r="O586">
        <v>12790</v>
      </c>
      <c r="P586" t="s">
        <v>2725</v>
      </c>
      <c r="Q586">
        <v>2</v>
      </c>
      <c r="R586" t="s">
        <v>2726</v>
      </c>
      <c r="S586" t="s">
        <v>2727</v>
      </c>
      <c r="T586">
        <v>255</v>
      </c>
      <c r="U586" t="s">
        <v>36</v>
      </c>
      <c r="V586" t="s">
        <v>37</v>
      </c>
      <c r="W586" t="s">
        <v>86</v>
      </c>
      <c r="X586" s="2">
        <v>70000000</v>
      </c>
      <c r="Y586">
        <v>1999</v>
      </c>
      <c r="Z586">
        <v>3000</v>
      </c>
      <c r="AA586">
        <v>5.5</v>
      </c>
      <c r="AB586">
        <v>2.35</v>
      </c>
      <c r="AC586">
        <v>0</v>
      </c>
    </row>
    <row r="587" spans="1:29" x14ac:dyDescent="0.25">
      <c r="A587" t="str">
        <f t="shared" si="9"/>
        <v>tt0295701</v>
      </c>
      <c r="B587" t="s">
        <v>28</v>
      </c>
      <c r="C587" t="s">
        <v>426</v>
      </c>
      <c r="D587">
        <v>191</v>
      </c>
      <c r="E587">
        <v>132</v>
      </c>
      <c r="F587">
        <v>357</v>
      </c>
      <c r="G587">
        <v>212</v>
      </c>
      <c r="H587" t="s">
        <v>2728</v>
      </c>
      <c r="I587">
        <v>14000</v>
      </c>
      <c r="J587">
        <v>141204016</v>
      </c>
      <c r="K587" t="s">
        <v>48</v>
      </c>
      <c r="L587" t="s">
        <v>290</v>
      </c>
      <c r="M587" t="s">
        <v>24758</v>
      </c>
      <c r="N587">
        <v>142569</v>
      </c>
      <c r="O587">
        <v>14790</v>
      </c>
      <c r="P587" t="s">
        <v>2729</v>
      </c>
      <c r="Q587">
        <v>0</v>
      </c>
      <c r="R587" t="s">
        <v>2730</v>
      </c>
      <c r="S587" t="s">
        <v>2731</v>
      </c>
      <c r="T587">
        <v>737</v>
      </c>
      <c r="U587" t="s">
        <v>36</v>
      </c>
      <c r="V587" t="s">
        <v>37</v>
      </c>
      <c r="W587" t="s">
        <v>38</v>
      </c>
      <c r="X587" s="2">
        <v>70000000</v>
      </c>
      <c r="Y587">
        <v>2002</v>
      </c>
      <c r="Z587">
        <v>223</v>
      </c>
      <c r="AA587">
        <v>5.8</v>
      </c>
      <c r="AB587">
        <v>2.35</v>
      </c>
      <c r="AC587">
        <v>10000</v>
      </c>
    </row>
    <row r="588" spans="1:29" x14ac:dyDescent="0.25">
      <c r="A588" t="str">
        <f t="shared" si="9"/>
        <v>tt2279373</v>
      </c>
      <c r="B588" t="s">
        <v>28</v>
      </c>
      <c r="C588" t="s">
        <v>2732</v>
      </c>
      <c r="D588">
        <v>147</v>
      </c>
      <c r="E588">
        <v>92</v>
      </c>
      <c r="F588">
        <v>5</v>
      </c>
      <c r="G588">
        <v>726</v>
      </c>
      <c r="H588" t="s">
        <v>2733</v>
      </c>
      <c r="I588">
        <v>870</v>
      </c>
      <c r="J588">
        <v>162495848</v>
      </c>
      <c r="K588" t="s">
        <v>235</v>
      </c>
      <c r="L588" t="s">
        <v>2734</v>
      </c>
      <c r="M588" t="s">
        <v>24759</v>
      </c>
      <c r="N588">
        <v>34359</v>
      </c>
      <c r="O588">
        <v>5217</v>
      </c>
      <c r="P588" t="s">
        <v>535</v>
      </c>
      <c r="Q588">
        <v>0</v>
      </c>
      <c r="R588" t="s">
        <v>2735</v>
      </c>
      <c r="S588" t="s">
        <v>2736</v>
      </c>
      <c r="T588">
        <v>133</v>
      </c>
      <c r="U588" t="s">
        <v>36</v>
      </c>
      <c r="V588" t="s">
        <v>37</v>
      </c>
      <c r="W588" t="s">
        <v>86</v>
      </c>
      <c r="X588" s="2">
        <v>74000000</v>
      </c>
      <c r="Y588">
        <v>2015</v>
      </c>
      <c r="Z588">
        <v>861</v>
      </c>
      <c r="AA588">
        <v>6</v>
      </c>
      <c r="AB588">
        <v>1.85</v>
      </c>
      <c r="AC588">
        <v>16000</v>
      </c>
    </row>
    <row r="589" spans="1:29" x14ac:dyDescent="0.25">
      <c r="A589" t="str">
        <f t="shared" si="9"/>
        <v>tt0117438</v>
      </c>
      <c r="B589" t="s">
        <v>28</v>
      </c>
      <c r="C589" t="s">
        <v>720</v>
      </c>
      <c r="D589">
        <v>79</v>
      </c>
      <c r="E589">
        <v>139</v>
      </c>
      <c r="F589">
        <v>2000</v>
      </c>
      <c r="G589">
        <v>808</v>
      </c>
      <c r="H589" t="s">
        <v>402</v>
      </c>
      <c r="I589">
        <v>960</v>
      </c>
      <c r="J589">
        <v>136448821</v>
      </c>
      <c r="K589" t="s">
        <v>1276</v>
      </c>
      <c r="L589" t="s">
        <v>2203</v>
      </c>
      <c r="M589" t="s">
        <v>24760</v>
      </c>
      <c r="N589">
        <v>98989</v>
      </c>
      <c r="O589">
        <v>3667</v>
      </c>
      <c r="P589" t="s">
        <v>893</v>
      </c>
      <c r="Q589">
        <v>1</v>
      </c>
      <c r="R589" t="s">
        <v>2737</v>
      </c>
      <c r="S589" t="s">
        <v>2738</v>
      </c>
      <c r="T589">
        <v>158</v>
      </c>
      <c r="U589" t="s">
        <v>36</v>
      </c>
      <c r="V589" t="s">
        <v>37</v>
      </c>
      <c r="W589" t="s">
        <v>499</v>
      </c>
      <c r="X589" s="2">
        <v>80000000</v>
      </c>
      <c r="Y589">
        <v>1996</v>
      </c>
      <c r="Z589">
        <v>848</v>
      </c>
      <c r="AA589">
        <v>6.6</v>
      </c>
      <c r="AB589">
        <v>1.85</v>
      </c>
      <c r="AC589">
        <v>1000</v>
      </c>
    </row>
    <row r="590" spans="1:29" x14ac:dyDescent="0.25">
      <c r="A590" t="str">
        <f t="shared" si="9"/>
        <v>tt0361748</v>
      </c>
      <c r="B590" t="s">
        <v>28</v>
      </c>
      <c r="C590" t="s">
        <v>1470</v>
      </c>
      <c r="D590">
        <v>486</v>
      </c>
      <c r="E590">
        <v>153</v>
      </c>
      <c r="F590">
        <v>16000</v>
      </c>
      <c r="G590">
        <v>11000</v>
      </c>
      <c r="H590" t="s">
        <v>293</v>
      </c>
      <c r="I590">
        <v>13000</v>
      </c>
      <c r="J590">
        <v>120523073</v>
      </c>
      <c r="K590" t="s">
        <v>2739</v>
      </c>
      <c r="L590" t="s">
        <v>392</v>
      </c>
      <c r="M590" t="s">
        <v>24761</v>
      </c>
      <c r="N590">
        <v>885175</v>
      </c>
      <c r="O590">
        <v>36741</v>
      </c>
      <c r="P590" t="s">
        <v>49</v>
      </c>
      <c r="Q590">
        <v>1</v>
      </c>
      <c r="R590" t="s">
        <v>2740</v>
      </c>
      <c r="S590" t="s">
        <v>2741</v>
      </c>
      <c r="T590">
        <v>1527</v>
      </c>
      <c r="U590" t="s">
        <v>36</v>
      </c>
      <c r="V590" t="s">
        <v>37</v>
      </c>
      <c r="W590" t="s">
        <v>499</v>
      </c>
      <c r="X590" s="2">
        <v>75000000</v>
      </c>
      <c r="Y590">
        <v>2009</v>
      </c>
      <c r="Z590">
        <v>11000</v>
      </c>
      <c r="AA590">
        <v>8.3000000000000007</v>
      </c>
      <c r="AB590">
        <v>2.35</v>
      </c>
      <c r="AC590">
        <v>42000</v>
      </c>
    </row>
    <row r="591" spans="1:29" x14ac:dyDescent="0.25">
      <c r="A591" t="str">
        <f t="shared" si="9"/>
        <v>tt0102057</v>
      </c>
      <c r="B591" t="s">
        <v>28</v>
      </c>
      <c r="C591" t="s">
        <v>334</v>
      </c>
      <c r="D591">
        <v>75</v>
      </c>
      <c r="E591">
        <v>142</v>
      </c>
      <c r="F591">
        <v>14000</v>
      </c>
      <c r="G591">
        <v>5000</v>
      </c>
      <c r="H591" t="s">
        <v>1275</v>
      </c>
      <c r="I591">
        <v>49000</v>
      </c>
      <c r="J591">
        <v>119654900</v>
      </c>
      <c r="K591" t="s">
        <v>668</v>
      </c>
      <c r="L591" t="s">
        <v>688</v>
      </c>
      <c r="M591" t="s">
        <v>24762</v>
      </c>
      <c r="N591">
        <v>182802</v>
      </c>
      <c r="O591">
        <v>64259</v>
      </c>
      <c r="P591" t="s">
        <v>1989</v>
      </c>
      <c r="Q591">
        <v>1</v>
      </c>
      <c r="R591" t="s">
        <v>2742</v>
      </c>
      <c r="S591" t="s">
        <v>2743</v>
      </c>
      <c r="T591">
        <v>363</v>
      </c>
      <c r="U591" t="s">
        <v>36</v>
      </c>
      <c r="V591" t="s">
        <v>37</v>
      </c>
      <c r="W591" t="s">
        <v>86</v>
      </c>
      <c r="X591" s="2">
        <v>70000000</v>
      </c>
      <c r="Y591">
        <v>1991</v>
      </c>
      <c r="Z591">
        <v>8000</v>
      </c>
      <c r="AA591">
        <v>6.7</v>
      </c>
      <c r="AB591">
        <v>2.35</v>
      </c>
      <c r="AC591">
        <v>13000</v>
      </c>
    </row>
    <row r="592" spans="1:29" x14ac:dyDescent="0.25">
      <c r="A592" t="str">
        <f t="shared" si="9"/>
        <v>tt1267297</v>
      </c>
      <c r="B592" t="s">
        <v>28</v>
      </c>
      <c r="C592" t="s">
        <v>225</v>
      </c>
      <c r="D592">
        <v>245</v>
      </c>
      <c r="E592">
        <v>101</v>
      </c>
      <c r="F592">
        <v>420</v>
      </c>
      <c r="G592">
        <v>467</v>
      </c>
      <c r="H592" t="s">
        <v>1513</v>
      </c>
      <c r="I592">
        <v>12000</v>
      </c>
      <c r="J592">
        <v>72660029</v>
      </c>
      <c r="K592" t="s">
        <v>114</v>
      </c>
      <c r="L592" t="s">
        <v>904</v>
      </c>
      <c r="M592" t="s">
        <v>24490</v>
      </c>
      <c r="N592">
        <v>115687</v>
      </c>
      <c r="O592">
        <v>16235</v>
      </c>
      <c r="P592" t="s">
        <v>1554</v>
      </c>
      <c r="Q592">
        <v>0</v>
      </c>
      <c r="R592" t="s">
        <v>1555</v>
      </c>
      <c r="S592" t="s">
        <v>1556</v>
      </c>
      <c r="T592">
        <v>269</v>
      </c>
      <c r="U592" t="s">
        <v>36</v>
      </c>
      <c r="V592" t="s">
        <v>37</v>
      </c>
      <c r="W592" t="s">
        <v>38</v>
      </c>
      <c r="X592" s="2">
        <v>100000000</v>
      </c>
      <c r="Y592">
        <v>2014</v>
      </c>
      <c r="Z592">
        <v>3000</v>
      </c>
      <c r="AA592">
        <v>6</v>
      </c>
      <c r="AB592">
        <v>2.35</v>
      </c>
      <c r="AC592">
        <v>21000</v>
      </c>
    </row>
    <row r="593" spans="1:29" x14ac:dyDescent="0.25">
      <c r="A593" t="str">
        <f t="shared" si="9"/>
        <v>tt0099423</v>
      </c>
      <c r="B593" t="s">
        <v>28</v>
      </c>
      <c r="C593" t="s">
        <v>1719</v>
      </c>
      <c r="D593">
        <v>142</v>
      </c>
      <c r="E593">
        <v>124</v>
      </c>
      <c r="F593">
        <v>212</v>
      </c>
      <c r="G593">
        <v>576</v>
      </c>
      <c r="H593" t="s">
        <v>2744</v>
      </c>
      <c r="I593">
        <v>13000</v>
      </c>
      <c r="J593">
        <v>117541000</v>
      </c>
      <c r="K593" t="s">
        <v>56</v>
      </c>
      <c r="L593" t="s">
        <v>826</v>
      </c>
      <c r="M593" t="s">
        <v>24763</v>
      </c>
      <c r="N593">
        <v>269858</v>
      </c>
      <c r="O593">
        <v>16595</v>
      </c>
      <c r="P593" t="s">
        <v>2745</v>
      </c>
      <c r="Q593">
        <v>0</v>
      </c>
      <c r="R593" t="s">
        <v>2746</v>
      </c>
      <c r="S593" t="s">
        <v>2747</v>
      </c>
      <c r="T593">
        <v>316</v>
      </c>
      <c r="U593" t="s">
        <v>36</v>
      </c>
      <c r="V593" t="s">
        <v>37</v>
      </c>
      <c r="W593" t="s">
        <v>499</v>
      </c>
      <c r="X593" s="2">
        <v>70000000</v>
      </c>
      <c r="Y593">
        <v>1990</v>
      </c>
      <c r="Z593">
        <v>982</v>
      </c>
      <c r="AA593">
        <v>7.1</v>
      </c>
      <c r="AB593">
        <v>2.35</v>
      </c>
      <c r="AC593">
        <v>0</v>
      </c>
    </row>
    <row r="594" spans="1:29" x14ac:dyDescent="0.25">
      <c r="A594" t="str">
        <f t="shared" si="9"/>
        <v>tt0257076</v>
      </c>
      <c r="B594" t="s">
        <v>28</v>
      </c>
      <c r="C594" t="s">
        <v>2748</v>
      </c>
      <c r="D594">
        <v>144</v>
      </c>
      <c r="E594">
        <v>117</v>
      </c>
      <c r="F594">
        <v>69</v>
      </c>
      <c r="G594">
        <v>1000</v>
      </c>
      <c r="H594" t="s">
        <v>2749</v>
      </c>
      <c r="I594">
        <v>10000</v>
      </c>
      <c r="J594">
        <v>116643346</v>
      </c>
      <c r="K594" t="s">
        <v>2750</v>
      </c>
      <c r="L594" t="s">
        <v>751</v>
      </c>
      <c r="M594" t="s">
        <v>24764</v>
      </c>
      <c r="N594">
        <v>119807</v>
      </c>
      <c r="O594">
        <v>14486</v>
      </c>
      <c r="P594" t="s">
        <v>1762</v>
      </c>
      <c r="Q594">
        <v>1</v>
      </c>
      <c r="R594" t="s">
        <v>2751</v>
      </c>
      <c r="S594" t="s">
        <v>2752</v>
      </c>
      <c r="T594">
        <v>340</v>
      </c>
      <c r="U594" t="s">
        <v>36</v>
      </c>
      <c r="V594" t="s">
        <v>37</v>
      </c>
      <c r="W594" t="s">
        <v>38</v>
      </c>
      <c r="X594" s="2">
        <v>80000000</v>
      </c>
      <c r="Y594">
        <v>2003</v>
      </c>
      <c r="Z594">
        <v>1000</v>
      </c>
      <c r="AA594">
        <v>6</v>
      </c>
      <c r="AB594">
        <v>2.35</v>
      </c>
      <c r="AC594">
        <v>0</v>
      </c>
    </row>
    <row r="595" spans="1:29" x14ac:dyDescent="0.25">
      <c r="A595" t="str">
        <f t="shared" si="9"/>
        <v>tt2647544</v>
      </c>
      <c r="B595" t="s">
        <v>28</v>
      </c>
      <c r="D595">
        <v>39</v>
      </c>
      <c r="E595">
        <v>45</v>
      </c>
      <c r="G595">
        <v>160</v>
      </c>
      <c r="H595" t="s">
        <v>2753</v>
      </c>
      <c r="I595">
        <v>898</v>
      </c>
      <c r="K595" t="s">
        <v>2754</v>
      </c>
      <c r="L595" t="s">
        <v>2755</v>
      </c>
      <c r="M595" t="s">
        <v>24765</v>
      </c>
      <c r="N595">
        <v>49049</v>
      </c>
      <c r="O595">
        <v>1430</v>
      </c>
      <c r="P595" t="s">
        <v>2756</v>
      </c>
      <c r="Q595">
        <v>0</v>
      </c>
      <c r="R595" t="s">
        <v>2757</v>
      </c>
      <c r="S595" t="s">
        <v>2758</v>
      </c>
      <c r="T595">
        <v>110</v>
      </c>
      <c r="U595" t="s">
        <v>36</v>
      </c>
      <c r="V595" t="s">
        <v>37</v>
      </c>
      <c r="W595" t="s">
        <v>948</v>
      </c>
      <c r="Z595">
        <v>372</v>
      </c>
      <c r="AA595">
        <v>7.5</v>
      </c>
      <c r="AB595">
        <v>16</v>
      </c>
      <c r="AC595">
        <v>14000</v>
      </c>
    </row>
    <row r="596" spans="1:29" x14ac:dyDescent="0.25">
      <c r="A596" t="str">
        <f t="shared" si="9"/>
        <v>tt0259711</v>
      </c>
      <c r="B596" t="s">
        <v>28</v>
      </c>
      <c r="C596" t="s">
        <v>2759</v>
      </c>
      <c r="D596">
        <v>153</v>
      </c>
      <c r="E596">
        <v>141</v>
      </c>
      <c r="F596">
        <v>488</v>
      </c>
      <c r="G596">
        <v>509</v>
      </c>
      <c r="H596" t="s">
        <v>1423</v>
      </c>
      <c r="I596">
        <v>10000</v>
      </c>
      <c r="J596">
        <v>100614858</v>
      </c>
      <c r="K596" t="s">
        <v>2760</v>
      </c>
      <c r="L596" t="s">
        <v>447</v>
      </c>
      <c r="M596" t="s">
        <v>24766</v>
      </c>
      <c r="N596">
        <v>206776</v>
      </c>
      <c r="O596">
        <v>11458</v>
      </c>
      <c r="P596" t="s">
        <v>448</v>
      </c>
      <c r="Q596">
        <v>1</v>
      </c>
      <c r="R596" t="s">
        <v>2761</v>
      </c>
      <c r="S596" t="s">
        <v>2762</v>
      </c>
      <c r="T596">
        <v>1248</v>
      </c>
      <c r="U596" t="s">
        <v>36</v>
      </c>
      <c r="V596" t="s">
        <v>37</v>
      </c>
      <c r="W596" t="s">
        <v>499</v>
      </c>
      <c r="X596" s="2">
        <v>68000000</v>
      </c>
      <c r="Y596">
        <v>2001</v>
      </c>
      <c r="Z596">
        <v>834</v>
      </c>
      <c r="AA596">
        <v>6.9</v>
      </c>
      <c r="AB596">
        <v>1.85</v>
      </c>
      <c r="AC596">
        <v>0</v>
      </c>
    </row>
    <row r="597" spans="1:29" x14ac:dyDescent="0.25">
      <c r="A597" t="str">
        <f t="shared" si="9"/>
        <v>tt0452637</v>
      </c>
      <c r="B597" t="s">
        <v>28</v>
      </c>
      <c r="C597" t="s">
        <v>772</v>
      </c>
      <c r="D597">
        <v>284</v>
      </c>
      <c r="E597">
        <v>110</v>
      </c>
      <c r="F597">
        <v>0</v>
      </c>
      <c r="G597">
        <v>559</v>
      </c>
      <c r="H597" t="s">
        <v>2763</v>
      </c>
      <c r="I597">
        <v>3000</v>
      </c>
      <c r="J597">
        <v>42272747</v>
      </c>
      <c r="K597" t="s">
        <v>2764</v>
      </c>
      <c r="L597" t="s">
        <v>205</v>
      </c>
      <c r="M597" t="s">
        <v>24767</v>
      </c>
      <c r="N597">
        <v>78635</v>
      </c>
      <c r="O597">
        <v>5609</v>
      </c>
      <c r="P597" t="s">
        <v>2765</v>
      </c>
      <c r="Q597">
        <v>1</v>
      </c>
      <c r="R597" t="s">
        <v>2766</v>
      </c>
      <c r="S597" t="s">
        <v>2767</v>
      </c>
      <c r="T597">
        <v>1040</v>
      </c>
      <c r="U597" t="s">
        <v>36</v>
      </c>
      <c r="V597" t="s">
        <v>37</v>
      </c>
      <c r="W597" t="s">
        <v>38</v>
      </c>
      <c r="X597" s="2">
        <v>70000000</v>
      </c>
      <c r="Y597">
        <v>2006</v>
      </c>
      <c r="Z597">
        <v>579</v>
      </c>
      <c r="AA597">
        <v>5.6</v>
      </c>
      <c r="AB597">
        <v>1.85</v>
      </c>
      <c r="AC597">
        <v>0</v>
      </c>
    </row>
    <row r="598" spans="1:29" x14ac:dyDescent="0.25">
      <c r="A598" t="str">
        <f t="shared" si="9"/>
        <v>tt0370263</v>
      </c>
      <c r="B598" t="s">
        <v>28</v>
      </c>
      <c r="C598" t="s">
        <v>1935</v>
      </c>
      <c r="D598">
        <v>247</v>
      </c>
      <c r="E598">
        <v>109</v>
      </c>
      <c r="F598">
        <v>545</v>
      </c>
      <c r="G598">
        <v>727</v>
      </c>
      <c r="H598" t="s">
        <v>814</v>
      </c>
      <c r="I598">
        <v>886</v>
      </c>
      <c r="J598">
        <v>80281096</v>
      </c>
      <c r="K598" t="s">
        <v>1835</v>
      </c>
      <c r="L598" t="s">
        <v>1854</v>
      </c>
      <c r="M598" t="s">
        <v>24768</v>
      </c>
      <c r="N598">
        <v>143628</v>
      </c>
      <c r="O598">
        <v>3222</v>
      </c>
      <c r="P598" t="s">
        <v>2768</v>
      </c>
      <c r="Q598">
        <v>0</v>
      </c>
      <c r="R598" t="s">
        <v>2769</v>
      </c>
      <c r="S598" t="s">
        <v>2770</v>
      </c>
      <c r="T598">
        <v>1283</v>
      </c>
      <c r="U598" t="s">
        <v>36</v>
      </c>
      <c r="V598" t="s">
        <v>37</v>
      </c>
      <c r="W598" t="s">
        <v>38</v>
      </c>
      <c r="X598" s="2">
        <v>60000000</v>
      </c>
      <c r="Y598">
        <v>2004</v>
      </c>
      <c r="Z598">
        <v>766</v>
      </c>
      <c r="AA598">
        <v>5.6</v>
      </c>
      <c r="AB598">
        <v>2.35</v>
      </c>
      <c r="AC598">
        <v>0</v>
      </c>
    </row>
    <row r="599" spans="1:29" x14ac:dyDescent="0.25">
      <c r="A599" t="str">
        <f t="shared" si="9"/>
        <v>tt1231580</v>
      </c>
      <c r="B599" t="s">
        <v>28</v>
      </c>
      <c r="C599" t="s">
        <v>2706</v>
      </c>
      <c r="D599">
        <v>107</v>
      </c>
      <c r="E599">
        <v>88</v>
      </c>
      <c r="F599">
        <v>84</v>
      </c>
      <c r="G599">
        <v>1000</v>
      </c>
      <c r="H599" t="s">
        <v>2771</v>
      </c>
      <c r="I599">
        <v>1000</v>
      </c>
      <c r="J599">
        <v>219613391</v>
      </c>
      <c r="K599" t="s">
        <v>2772</v>
      </c>
      <c r="L599" t="s">
        <v>410</v>
      </c>
      <c r="M599" t="s">
        <v>24769</v>
      </c>
      <c r="N599">
        <v>31649</v>
      </c>
      <c r="O599">
        <v>5227</v>
      </c>
      <c r="P599" t="s">
        <v>1804</v>
      </c>
      <c r="Q599">
        <v>0</v>
      </c>
      <c r="R599" t="s">
        <v>2773</v>
      </c>
      <c r="S599" t="s">
        <v>2774</v>
      </c>
      <c r="T599">
        <v>98</v>
      </c>
      <c r="U599" t="s">
        <v>36</v>
      </c>
      <c r="V599" t="s">
        <v>37</v>
      </c>
      <c r="W599" t="s">
        <v>86</v>
      </c>
      <c r="X599" s="2">
        <v>75000000</v>
      </c>
      <c r="Y599">
        <v>2009</v>
      </c>
      <c r="Z599">
        <v>1000</v>
      </c>
      <c r="AA599">
        <v>4.5</v>
      </c>
      <c r="AB599">
        <v>1.85</v>
      </c>
      <c r="AC599">
        <v>2000</v>
      </c>
    </row>
    <row r="600" spans="1:29" x14ac:dyDescent="0.25">
      <c r="A600" t="str">
        <f t="shared" si="9"/>
        <v>tt0277434</v>
      </c>
      <c r="B600" t="s">
        <v>28</v>
      </c>
      <c r="C600" t="s">
        <v>2775</v>
      </c>
      <c r="D600">
        <v>141</v>
      </c>
      <c r="E600">
        <v>124</v>
      </c>
      <c r="F600">
        <v>130</v>
      </c>
      <c r="G600">
        <v>841</v>
      </c>
      <c r="H600" t="s">
        <v>1190</v>
      </c>
      <c r="I600">
        <v>4000</v>
      </c>
      <c r="J600">
        <v>78120196</v>
      </c>
      <c r="K600" t="s">
        <v>859</v>
      </c>
      <c r="L600" t="s">
        <v>511</v>
      </c>
      <c r="M600" t="s">
        <v>24770</v>
      </c>
      <c r="N600">
        <v>103241</v>
      </c>
      <c r="O600">
        <v>6181</v>
      </c>
      <c r="P600" t="s">
        <v>2776</v>
      </c>
      <c r="Q600">
        <v>0</v>
      </c>
      <c r="R600" t="s">
        <v>2777</v>
      </c>
      <c r="S600" t="s">
        <v>2778</v>
      </c>
      <c r="T600">
        <v>742</v>
      </c>
      <c r="U600" t="s">
        <v>36</v>
      </c>
      <c r="V600" t="s">
        <v>37</v>
      </c>
      <c r="W600" t="s">
        <v>499</v>
      </c>
      <c r="X600" s="2">
        <v>75000000</v>
      </c>
      <c r="Y600">
        <v>2002</v>
      </c>
      <c r="Z600">
        <v>973</v>
      </c>
      <c r="AA600">
        <v>7.1</v>
      </c>
      <c r="AB600">
        <v>2.35</v>
      </c>
      <c r="AC600">
        <v>5000</v>
      </c>
    </row>
    <row r="601" spans="1:29" x14ac:dyDescent="0.25">
      <c r="A601" t="str">
        <f t="shared" si="9"/>
        <v>tt2302755</v>
      </c>
      <c r="B601" t="s">
        <v>28</v>
      </c>
      <c r="C601" t="s">
        <v>2557</v>
      </c>
      <c r="D601">
        <v>358</v>
      </c>
      <c r="E601">
        <v>119</v>
      </c>
      <c r="F601">
        <v>845</v>
      </c>
      <c r="G601">
        <v>992</v>
      </c>
      <c r="H601" t="s">
        <v>398</v>
      </c>
      <c r="I601">
        <v>18000</v>
      </c>
      <c r="J601">
        <v>98895417</v>
      </c>
      <c r="K601" t="s">
        <v>56</v>
      </c>
      <c r="L601" t="s">
        <v>547</v>
      </c>
      <c r="M601" t="s">
        <v>24771</v>
      </c>
      <c r="N601">
        <v>203154</v>
      </c>
      <c r="O601">
        <v>31782</v>
      </c>
      <c r="P601" t="s">
        <v>2779</v>
      </c>
      <c r="Q601">
        <v>3</v>
      </c>
      <c r="R601" t="s">
        <v>2780</v>
      </c>
      <c r="S601" t="s">
        <v>2781</v>
      </c>
      <c r="T601">
        <v>698</v>
      </c>
      <c r="U601" t="s">
        <v>36</v>
      </c>
      <c r="V601" t="s">
        <v>37</v>
      </c>
      <c r="W601" t="s">
        <v>499</v>
      </c>
      <c r="X601" s="2">
        <v>70000000</v>
      </c>
      <c r="Y601">
        <v>2013</v>
      </c>
      <c r="Z601">
        <v>11000</v>
      </c>
      <c r="AA601">
        <v>6.5</v>
      </c>
      <c r="AB601">
        <v>2.35</v>
      </c>
      <c r="AC601">
        <v>45000</v>
      </c>
    </row>
    <row r="602" spans="1:29" x14ac:dyDescent="0.25">
      <c r="A602" t="str">
        <f t="shared" si="9"/>
        <v>tt0120844</v>
      </c>
      <c r="B602" t="s">
        <v>28</v>
      </c>
      <c r="C602" t="s">
        <v>2782</v>
      </c>
      <c r="D602">
        <v>160</v>
      </c>
      <c r="E602">
        <v>103</v>
      </c>
      <c r="F602">
        <v>906</v>
      </c>
      <c r="G602">
        <v>748</v>
      </c>
      <c r="H602" t="s">
        <v>2782</v>
      </c>
      <c r="I602">
        <v>1000</v>
      </c>
      <c r="J602">
        <v>70117571</v>
      </c>
      <c r="K602" t="s">
        <v>198</v>
      </c>
      <c r="L602" t="s">
        <v>2783</v>
      </c>
      <c r="M602" t="s">
        <v>24772</v>
      </c>
      <c r="N602">
        <v>56741</v>
      </c>
      <c r="O602">
        <v>6207</v>
      </c>
      <c r="P602" t="s">
        <v>2784</v>
      </c>
      <c r="Q602">
        <v>0</v>
      </c>
      <c r="R602" t="s">
        <v>2785</v>
      </c>
      <c r="S602" t="s">
        <v>2786</v>
      </c>
      <c r="T602">
        <v>515</v>
      </c>
      <c r="U602" t="s">
        <v>36</v>
      </c>
      <c r="V602" t="s">
        <v>37</v>
      </c>
      <c r="W602" t="s">
        <v>86</v>
      </c>
      <c r="X602" s="2">
        <v>58000000</v>
      </c>
      <c r="Y602">
        <v>1998</v>
      </c>
      <c r="Z602">
        <v>906</v>
      </c>
      <c r="AA602">
        <v>6.4</v>
      </c>
      <c r="AB602">
        <v>2.35</v>
      </c>
      <c r="AC602">
        <v>1000</v>
      </c>
    </row>
    <row r="603" spans="1:29" x14ac:dyDescent="0.25">
      <c r="A603" t="str">
        <f t="shared" si="9"/>
        <v>tt1217613</v>
      </c>
      <c r="B603" t="s">
        <v>28</v>
      </c>
      <c r="C603" t="s">
        <v>742</v>
      </c>
      <c r="D603">
        <v>355</v>
      </c>
      <c r="E603">
        <v>116</v>
      </c>
      <c r="F603">
        <v>473</v>
      </c>
      <c r="G603">
        <v>464</v>
      </c>
      <c r="H603" t="s">
        <v>2229</v>
      </c>
      <c r="I603">
        <v>833</v>
      </c>
      <c r="J603">
        <v>83552429</v>
      </c>
      <c r="K603" t="s">
        <v>552</v>
      </c>
      <c r="L603" t="s">
        <v>1234</v>
      </c>
      <c r="M603" t="s">
        <v>24773</v>
      </c>
      <c r="N603">
        <v>154955</v>
      </c>
      <c r="O603">
        <v>4001</v>
      </c>
      <c r="P603" t="s">
        <v>244</v>
      </c>
      <c r="Q603">
        <v>0</v>
      </c>
      <c r="R603" t="s">
        <v>2787</v>
      </c>
      <c r="S603" t="s">
        <v>2788</v>
      </c>
      <c r="T603">
        <v>800</v>
      </c>
      <c r="U603" t="s">
        <v>36</v>
      </c>
      <c r="V603" t="s">
        <v>37</v>
      </c>
      <c r="W603" t="s">
        <v>38</v>
      </c>
      <c r="X603" s="2">
        <v>70000000</v>
      </c>
      <c r="Y603">
        <v>2011</v>
      </c>
      <c r="Z603">
        <v>697</v>
      </c>
      <c r="AA603">
        <v>5.8</v>
      </c>
      <c r="AB603">
        <v>2.35</v>
      </c>
      <c r="AC603">
        <v>25000</v>
      </c>
    </row>
    <row r="604" spans="1:29" x14ac:dyDescent="0.25">
      <c r="A604" t="str">
        <f t="shared" si="9"/>
        <v>tt0319061</v>
      </c>
      <c r="B604" t="s">
        <v>28</v>
      </c>
      <c r="C604" t="s">
        <v>221</v>
      </c>
      <c r="D604">
        <v>235</v>
      </c>
      <c r="E604">
        <v>125</v>
      </c>
      <c r="F604">
        <v>13000</v>
      </c>
      <c r="G604">
        <v>883</v>
      </c>
      <c r="H604" t="s">
        <v>2789</v>
      </c>
      <c r="I604">
        <v>12000</v>
      </c>
      <c r="J604">
        <v>66257002</v>
      </c>
      <c r="K604" t="s">
        <v>1135</v>
      </c>
      <c r="L604" t="s">
        <v>236</v>
      </c>
      <c r="M604" t="s">
        <v>24774</v>
      </c>
      <c r="N604">
        <v>350698</v>
      </c>
      <c r="O604">
        <v>16138</v>
      </c>
      <c r="P604" t="s">
        <v>210</v>
      </c>
      <c r="Q604">
        <v>0</v>
      </c>
      <c r="R604" t="s">
        <v>2790</v>
      </c>
      <c r="S604" t="s">
        <v>2791</v>
      </c>
      <c r="T604">
        <v>816</v>
      </c>
      <c r="U604" t="s">
        <v>36</v>
      </c>
      <c r="V604" t="s">
        <v>37</v>
      </c>
      <c r="W604" t="s">
        <v>38</v>
      </c>
      <c r="X604" s="2">
        <v>70000000</v>
      </c>
      <c r="Y604">
        <v>2003</v>
      </c>
      <c r="Z604">
        <v>1000</v>
      </c>
      <c r="AA604">
        <v>8</v>
      </c>
      <c r="AB604">
        <v>1.37</v>
      </c>
      <c r="AC604">
        <v>26000</v>
      </c>
    </row>
    <row r="605" spans="1:29" x14ac:dyDescent="0.25">
      <c r="A605" t="str">
        <f t="shared" si="9"/>
        <v>tt0111742</v>
      </c>
      <c r="B605" t="s">
        <v>28</v>
      </c>
      <c r="C605" t="s">
        <v>2531</v>
      </c>
      <c r="D605">
        <v>59</v>
      </c>
      <c r="E605">
        <v>125</v>
      </c>
      <c r="F605">
        <v>0</v>
      </c>
      <c r="G605">
        <v>184</v>
      </c>
      <c r="H605" t="s">
        <v>2792</v>
      </c>
      <c r="I605">
        <v>443</v>
      </c>
      <c r="J605">
        <v>65012000</v>
      </c>
      <c r="K605" t="s">
        <v>2793</v>
      </c>
      <c r="L605" t="s">
        <v>2794</v>
      </c>
      <c r="M605" t="s">
        <v>24775</v>
      </c>
      <c r="N605">
        <v>43559</v>
      </c>
      <c r="O605">
        <v>1439</v>
      </c>
      <c r="P605" t="s">
        <v>2795</v>
      </c>
      <c r="Q605">
        <v>1</v>
      </c>
      <c r="R605" t="s">
        <v>2796</v>
      </c>
      <c r="S605" t="s">
        <v>2797</v>
      </c>
      <c r="T605">
        <v>137</v>
      </c>
      <c r="U605" t="s">
        <v>36</v>
      </c>
      <c r="V605" t="s">
        <v>37</v>
      </c>
      <c r="W605" t="s">
        <v>499</v>
      </c>
      <c r="X605" s="2">
        <v>70000000</v>
      </c>
      <c r="Y605">
        <v>1994</v>
      </c>
      <c r="Z605">
        <v>277</v>
      </c>
      <c r="AA605">
        <v>6.2</v>
      </c>
      <c r="AB605">
        <v>1.85</v>
      </c>
      <c r="AC605">
        <v>0</v>
      </c>
    </row>
    <row r="606" spans="1:29" x14ac:dyDescent="0.25">
      <c r="A606" t="str">
        <f t="shared" si="9"/>
        <v>tt1568911</v>
      </c>
      <c r="B606" t="s">
        <v>635</v>
      </c>
      <c r="C606" t="s">
        <v>334</v>
      </c>
      <c r="D606">
        <v>388</v>
      </c>
      <c r="E606">
        <v>146</v>
      </c>
      <c r="F606">
        <v>14000</v>
      </c>
      <c r="G606">
        <v>979</v>
      </c>
      <c r="H606" t="s">
        <v>304</v>
      </c>
      <c r="I606">
        <v>25000</v>
      </c>
      <c r="J606">
        <v>79883359</v>
      </c>
      <c r="K606" t="s">
        <v>2798</v>
      </c>
      <c r="L606" t="s">
        <v>2799</v>
      </c>
      <c r="M606" t="s">
        <v>24776</v>
      </c>
      <c r="N606">
        <v>116159</v>
      </c>
      <c r="O606">
        <v>46726</v>
      </c>
      <c r="P606" t="s">
        <v>309</v>
      </c>
      <c r="Q606">
        <v>1</v>
      </c>
      <c r="R606" t="s">
        <v>2800</v>
      </c>
      <c r="S606" t="s">
        <v>2801</v>
      </c>
      <c r="T606">
        <v>488</v>
      </c>
      <c r="U606" t="s">
        <v>36</v>
      </c>
      <c r="V606" t="s">
        <v>37</v>
      </c>
      <c r="W606" t="s">
        <v>38</v>
      </c>
      <c r="X606" s="2">
        <v>66000000</v>
      </c>
      <c r="Y606">
        <v>2011</v>
      </c>
      <c r="Z606">
        <v>19000</v>
      </c>
      <c r="AA606">
        <v>7.2</v>
      </c>
      <c r="AB606">
        <v>2.35</v>
      </c>
      <c r="AC606">
        <v>28000</v>
      </c>
    </row>
    <row r="607" spans="1:29" x14ac:dyDescent="0.25">
      <c r="A607" t="str">
        <f t="shared" si="9"/>
        <v>tt2177771</v>
      </c>
      <c r="B607" t="s">
        <v>28</v>
      </c>
      <c r="C607" t="s">
        <v>2802</v>
      </c>
      <c r="D607">
        <v>371</v>
      </c>
      <c r="E607">
        <v>118</v>
      </c>
      <c r="F607">
        <v>0</v>
      </c>
      <c r="G607">
        <v>559</v>
      </c>
      <c r="H607" t="s">
        <v>974</v>
      </c>
      <c r="I607">
        <v>13000</v>
      </c>
      <c r="J607">
        <v>78031620</v>
      </c>
      <c r="K607" t="s">
        <v>2798</v>
      </c>
      <c r="L607" t="s">
        <v>467</v>
      </c>
      <c r="M607" t="s">
        <v>24777</v>
      </c>
      <c r="N607">
        <v>102248</v>
      </c>
      <c r="O607">
        <v>27674</v>
      </c>
      <c r="P607" t="s">
        <v>2765</v>
      </c>
      <c r="Q607">
        <v>7</v>
      </c>
      <c r="R607" t="s">
        <v>2803</v>
      </c>
      <c r="S607" t="s">
        <v>2804</v>
      </c>
      <c r="T607">
        <v>403</v>
      </c>
      <c r="U607" t="s">
        <v>36</v>
      </c>
      <c r="V607" t="s">
        <v>37</v>
      </c>
      <c r="W607" t="s">
        <v>38</v>
      </c>
      <c r="X607" s="2">
        <v>70000000</v>
      </c>
      <c r="Y607">
        <v>2014</v>
      </c>
      <c r="Z607">
        <v>13000</v>
      </c>
      <c r="AA607">
        <v>6.1</v>
      </c>
      <c r="AB607">
        <v>2.35</v>
      </c>
      <c r="AC607">
        <v>34000</v>
      </c>
    </row>
    <row r="608" spans="1:29" x14ac:dyDescent="0.25">
      <c r="A608" t="str">
        <f t="shared" si="9"/>
        <v>tt0096754</v>
      </c>
      <c r="B608" t="s">
        <v>28</v>
      </c>
      <c r="C608" t="s">
        <v>29</v>
      </c>
      <c r="D608">
        <v>82</v>
      </c>
      <c r="E608">
        <v>171</v>
      </c>
      <c r="F608">
        <v>0</v>
      </c>
      <c r="G608">
        <v>638</v>
      </c>
      <c r="H608" t="s">
        <v>2805</v>
      </c>
      <c r="I608">
        <v>2000</v>
      </c>
      <c r="J608">
        <v>54222000</v>
      </c>
      <c r="K608" t="s">
        <v>1239</v>
      </c>
      <c r="L608" t="s">
        <v>2484</v>
      </c>
      <c r="M608" t="s">
        <v>24778</v>
      </c>
      <c r="N608">
        <v>131217</v>
      </c>
      <c r="O608">
        <v>4074</v>
      </c>
      <c r="P608" t="s">
        <v>1126</v>
      </c>
      <c r="Q608">
        <v>0</v>
      </c>
      <c r="R608" t="s">
        <v>2806</v>
      </c>
      <c r="S608" t="s">
        <v>2807</v>
      </c>
      <c r="T608">
        <v>380</v>
      </c>
      <c r="U608" t="s">
        <v>36</v>
      </c>
      <c r="V608" t="s">
        <v>37</v>
      </c>
      <c r="W608" t="s">
        <v>38</v>
      </c>
      <c r="X608" s="2">
        <v>69500000</v>
      </c>
      <c r="Y608">
        <v>1989</v>
      </c>
      <c r="Z608">
        <v>650</v>
      </c>
      <c r="AA608">
        <v>7.6</v>
      </c>
      <c r="AB608">
        <v>2.35</v>
      </c>
      <c r="AC608">
        <v>0</v>
      </c>
    </row>
    <row r="609" spans="1:29" x14ac:dyDescent="0.25">
      <c r="A609" t="str">
        <f t="shared" si="9"/>
        <v>tt1027718</v>
      </c>
      <c r="B609" t="s">
        <v>28</v>
      </c>
      <c r="C609" t="s">
        <v>646</v>
      </c>
      <c r="D609">
        <v>297</v>
      </c>
      <c r="E609">
        <v>136</v>
      </c>
      <c r="F609">
        <v>0</v>
      </c>
      <c r="G609">
        <v>17</v>
      </c>
      <c r="H609" t="s">
        <v>2411</v>
      </c>
      <c r="I609">
        <v>903</v>
      </c>
      <c r="J609">
        <v>52474616</v>
      </c>
      <c r="K609" t="s">
        <v>2808</v>
      </c>
      <c r="L609" t="s">
        <v>109</v>
      </c>
      <c r="M609" t="s">
        <v>24779</v>
      </c>
      <c r="N609">
        <v>84118</v>
      </c>
      <c r="O609">
        <v>1579</v>
      </c>
      <c r="P609" t="s">
        <v>2809</v>
      </c>
      <c r="Q609">
        <v>2</v>
      </c>
      <c r="R609" t="s">
        <v>2810</v>
      </c>
      <c r="S609" t="s">
        <v>2811</v>
      </c>
      <c r="T609">
        <v>245</v>
      </c>
      <c r="U609" t="s">
        <v>36</v>
      </c>
      <c r="V609" t="s">
        <v>37</v>
      </c>
      <c r="W609" t="s">
        <v>38</v>
      </c>
      <c r="X609" s="2">
        <v>70000000</v>
      </c>
      <c r="Y609">
        <v>2010</v>
      </c>
      <c r="Z609">
        <v>592</v>
      </c>
      <c r="AA609">
        <v>6.3</v>
      </c>
      <c r="AB609">
        <v>2.35</v>
      </c>
      <c r="AC609">
        <v>13000</v>
      </c>
    </row>
    <row r="610" spans="1:29" x14ac:dyDescent="0.25">
      <c r="A610" t="str">
        <f t="shared" si="9"/>
        <v>tt0829150</v>
      </c>
      <c r="B610" t="s">
        <v>28</v>
      </c>
      <c r="C610" t="s">
        <v>2812</v>
      </c>
      <c r="D610">
        <v>261</v>
      </c>
      <c r="E610">
        <v>92</v>
      </c>
      <c r="F610">
        <v>28</v>
      </c>
      <c r="G610">
        <v>423</v>
      </c>
      <c r="H610" t="s">
        <v>2813</v>
      </c>
      <c r="I610">
        <v>3000</v>
      </c>
      <c r="J610">
        <v>55942830</v>
      </c>
      <c r="K610" t="s">
        <v>2814</v>
      </c>
      <c r="L610" t="s">
        <v>621</v>
      </c>
      <c r="M610" t="s">
        <v>24780</v>
      </c>
      <c r="N610">
        <v>138582</v>
      </c>
      <c r="O610">
        <v>5178</v>
      </c>
      <c r="P610" t="s">
        <v>2815</v>
      </c>
      <c r="Q610">
        <v>1</v>
      </c>
      <c r="R610" t="s">
        <v>2816</v>
      </c>
      <c r="S610" t="s">
        <v>2817</v>
      </c>
      <c r="T610">
        <v>423</v>
      </c>
      <c r="U610" t="s">
        <v>36</v>
      </c>
      <c r="V610" t="s">
        <v>37</v>
      </c>
      <c r="W610" t="s">
        <v>38</v>
      </c>
      <c r="X610" s="2">
        <v>70000000</v>
      </c>
      <c r="Y610">
        <v>2014</v>
      </c>
      <c r="Z610">
        <v>692</v>
      </c>
      <c r="AA610">
        <v>6.3</v>
      </c>
      <c r="AB610">
        <v>2.35</v>
      </c>
      <c r="AC610">
        <v>37000</v>
      </c>
    </row>
    <row r="611" spans="1:29" x14ac:dyDescent="0.25">
      <c r="A611" t="str">
        <f t="shared" si="9"/>
        <v>tt0133952</v>
      </c>
      <c r="B611" t="s">
        <v>28</v>
      </c>
      <c r="C611" t="s">
        <v>857</v>
      </c>
      <c r="D611">
        <v>120</v>
      </c>
      <c r="E611">
        <v>116</v>
      </c>
      <c r="F611">
        <v>380</v>
      </c>
      <c r="G611">
        <v>774</v>
      </c>
      <c r="H611" t="s">
        <v>826</v>
      </c>
      <c r="I611">
        <v>18000</v>
      </c>
      <c r="J611">
        <v>40932372</v>
      </c>
      <c r="K611" t="s">
        <v>56</v>
      </c>
      <c r="L611" t="s">
        <v>1439</v>
      </c>
      <c r="M611" t="s">
        <v>24781</v>
      </c>
      <c r="N611">
        <v>58023</v>
      </c>
      <c r="O611">
        <v>32563</v>
      </c>
      <c r="P611" t="s">
        <v>2818</v>
      </c>
      <c r="Q611">
        <v>0</v>
      </c>
      <c r="R611" t="s">
        <v>2819</v>
      </c>
      <c r="S611" t="s">
        <v>2820</v>
      </c>
      <c r="T611">
        <v>281</v>
      </c>
      <c r="U611" t="s">
        <v>36</v>
      </c>
      <c r="V611" t="s">
        <v>37</v>
      </c>
      <c r="W611" t="s">
        <v>499</v>
      </c>
      <c r="X611" s="2">
        <v>70000000</v>
      </c>
      <c r="Y611">
        <v>1998</v>
      </c>
      <c r="Z611">
        <v>13000</v>
      </c>
      <c r="AA611">
        <v>6.3</v>
      </c>
      <c r="AB611">
        <v>2.35</v>
      </c>
      <c r="AC611">
        <v>0</v>
      </c>
    </row>
    <row r="612" spans="1:29" x14ac:dyDescent="0.25">
      <c r="A612" t="str">
        <f t="shared" si="9"/>
        <v>tt0486655</v>
      </c>
      <c r="B612" t="s">
        <v>28</v>
      </c>
      <c r="C612" t="s">
        <v>589</v>
      </c>
      <c r="D612">
        <v>228</v>
      </c>
      <c r="E612">
        <v>127</v>
      </c>
      <c r="F612">
        <v>905</v>
      </c>
      <c r="G612">
        <v>271</v>
      </c>
      <c r="H612" t="s">
        <v>669</v>
      </c>
      <c r="I612">
        <v>15000</v>
      </c>
      <c r="J612">
        <v>38345403</v>
      </c>
      <c r="K612" t="s">
        <v>2821</v>
      </c>
      <c r="L612" t="s">
        <v>102</v>
      </c>
      <c r="M612" t="s">
        <v>24782</v>
      </c>
      <c r="N612">
        <v>212085</v>
      </c>
      <c r="O612">
        <v>16034</v>
      </c>
      <c r="P612" t="s">
        <v>2822</v>
      </c>
      <c r="Q612">
        <v>8</v>
      </c>
      <c r="R612" t="s">
        <v>2823</v>
      </c>
      <c r="S612" t="s">
        <v>2824</v>
      </c>
      <c r="T612">
        <v>492</v>
      </c>
      <c r="U612" t="s">
        <v>36</v>
      </c>
      <c r="V612" t="s">
        <v>53</v>
      </c>
      <c r="W612" t="s">
        <v>38</v>
      </c>
      <c r="X612" s="2">
        <v>70000000</v>
      </c>
      <c r="Y612">
        <v>2007</v>
      </c>
      <c r="Z612">
        <v>588</v>
      </c>
      <c r="AA612">
        <v>7.7</v>
      </c>
      <c r="AB612">
        <v>2.35</v>
      </c>
      <c r="AC612">
        <v>15000</v>
      </c>
    </row>
    <row r="613" spans="1:29" x14ac:dyDescent="0.25">
      <c r="A613" t="str">
        <f t="shared" si="9"/>
        <v>tt0120102</v>
      </c>
      <c r="B613" t="s">
        <v>28</v>
      </c>
      <c r="C613" t="s">
        <v>1987</v>
      </c>
      <c r="D613">
        <v>76</v>
      </c>
      <c r="E613">
        <v>136</v>
      </c>
      <c r="F613">
        <v>218</v>
      </c>
      <c r="G613">
        <v>400</v>
      </c>
      <c r="H613" t="s">
        <v>639</v>
      </c>
      <c r="I613">
        <v>11000</v>
      </c>
      <c r="J613">
        <v>37901509</v>
      </c>
      <c r="K613" t="s">
        <v>2825</v>
      </c>
      <c r="L613" t="s">
        <v>293</v>
      </c>
      <c r="M613" t="s">
        <v>24783</v>
      </c>
      <c r="N613">
        <v>96385</v>
      </c>
      <c r="O613">
        <v>12226</v>
      </c>
      <c r="P613" t="s">
        <v>2826</v>
      </c>
      <c r="Q613">
        <v>1</v>
      </c>
      <c r="R613" t="s">
        <v>2827</v>
      </c>
      <c r="S613" t="s">
        <v>2828</v>
      </c>
      <c r="T613">
        <v>119</v>
      </c>
      <c r="U613" t="s">
        <v>36</v>
      </c>
      <c r="V613" t="s">
        <v>37</v>
      </c>
      <c r="W613" t="s">
        <v>38</v>
      </c>
      <c r="X613" s="2">
        <v>70000000</v>
      </c>
      <c r="Y613">
        <v>1997</v>
      </c>
      <c r="Z613">
        <v>691</v>
      </c>
      <c r="AA613">
        <v>7</v>
      </c>
      <c r="AB613">
        <v>2.35</v>
      </c>
      <c r="AC613">
        <v>0</v>
      </c>
    </row>
    <row r="614" spans="1:29" x14ac:dyDescent="0.25">
      <c r="A614" t="str">
        <f t="shared" si="9"/>
        <v>tt1578275</v>
      </c>
      <c r="B614" t="s">
        <v>28</v>
      </c>
      <c r="C614" t="s">
        <v>720</v>
      </c>
      <c r="D614">
        <v>185</v>
      </c>
      <c r="E614">
        <v>111</v>
      </c>
      <c r="F614">
        <v>2000</v>
      </c>
      <c r="G614">
        <v>244</v>
      </c>
      <c r="H614" t="s">
        <v>1116</v>
      </c>
      <c r="I614">
        <v>17000</v>
      </c>
      <c r="J614">
        <v>48430355</v>
      </c>
      <c r="K614" t="s">
        <v>2096</v>
      </c>
      <c r="L614" t="s">
        <v>381</v>
      </c>
      <c r="M614" t="s">
        <v>24784</v>
      </c>
      <c r="N614">
        <v>43709</v>
      </c>
      <c r="O614">
        <v>18510</v>
      </c>
      <c r="P614" t="s">
        <v>2829</v>
      </c>
      <c r="Q614">
        <v>2</v>
      </c>
      <c r="R614" t="s">
        <v>2830</v>
      </c>
      <c r="S614" t="s">
        <v>2831</v>
      </c>
      <c r="T614">
        <v>141</v>
      </c>
      <c r="U614" t="s">
        <v>36</v>
      </c>
      <c r="V614" t="s">
        <v>37</v>
      </c>
      <c r="W614" t="s">
        <v>38</v>
      </c>
      <c r="X614" s="2">
        <v>70000000</v>
      </c>
      <c r="Y614">
        <v>2011</v>
      </c>
      <c r="Z614">
        <v>1000</v>
      </c>
      <c r="AA614">
        <v>5.3</v>
      </c>
      <c r="AB614">
        <v>2.35</v>
      </c>
      <c r="AC614">
        <v>0</v>
      </c>
    </row>
    <row r="615" spans="1:29" x14ac:dyDescent="0.25">
      <c r="A615" t="str">
        <f t="shared" si="9"/>
        <v>tt0280486</v>
      </c>
      <c r="B615" t="s">
        <v>28</v>
      </c>
      <c r="C615" t="s">
        <v>1109</v>
      </c>
      <c r="D615">
        <v>128</v>
      </c>
      <c r="E615">
        <v>116</v>
      </c>
      <c r="F615">
        <v>541</v>
      </c>
      <c r="G615">
        <v>384</v>
      </c>
      <c r="H615" t="s">
        <v>2832</v>
      </c>
      <c r="I615">
        <v>12000</v>
      </c>
      <c r="J615">
        <v>30157016</v>
      </c>
      <c r="K615" t="s">
        <v>908</v>
      </c>
      <c r="L615" t="s">
        <v>648</v>
      </c>
      <c r="M615" t="s">
        <v>24785</v>
      </c>
      <c r="N615">
        <v>39659</v>
      </c>
      <c r="O615">
        <v>12993</v>
      </c>
      <c r="P615" t="s">
        <v>2833</v>
      </c>
      <c r="Q615">
        <v>2</v>
      </c>
      <c r="R615" t="s">
        <v>2834</v>
      </c>
      <c r="S615" t="s">
        <v>2835</v>
      </c>
      <c r="T615">
        <v>189</v>
      </c>
      <c r="U615" t="s">
        <v>36</v>
      </c>
      <c r="V615" t="s">
        <v>37</v>
      </c>
      <c r="W615" t="s">
        <v>38</v>
      </c>
      <c r="X615" s="2">
        <v>70000000</v>
      </c>
      <c r="Y615">
        <v>2002</v>
      </c>
      <c r="Z615">
        <v>405</v>
      </c>
      <c r="AA615">
        <v>5.6</v>
      </c>
      <c r="AB615">
        <v>2.35</v>
      </c>
      <c r="AC615">
        <v>792</v>
      </c>
    </row>
    <row r="616" spans="1:29" x14ac:dyDescent="0.25">
      <c r="A616" t="str">
        <f t="shared" si="9"/>
        <v>tt0419706</v>
      </c>
      <c r="B616" t="s">
        <v>28</v>
      </c>
      <c r="C616" t="s">
        <v>2836</v>
      </c>
      <c r="D616">
        <v>237</v>
      </c>
      <c r="E616">
        <v>113</v>
      </c>
      <c r="F616">
        <v>43</v>
      </c>
      <c r="G616">
        <v>452</v>
      </c>
      <c r="H616" t="s">
        <v>2837</v>
      </c>
      <c r="I616">
        <v>12000</v>
      </c>
      <c r="J616">
        <v>28031250</v>
      </c>
      <c r="K616" t="s">
        <v>2838</v>
      </c>
      <c r="L616" t="s">
        <v>904</v>
      </c>
      <c r="M616" t="s">
        <v>24786</v>
      </c>
      <c r="N616">
        <v>88146</v>
      </c>
      <c r="O616">
        <v>13517</v>
      </c>
      <c r="P616" t="s">
        <v>2839</v>
      </c>
      <c r="Q616">
        <v>0</v>
      </c>
      <c r="R616" t="s">
        <v>2840</v>
      </c>
      <c r="S616" t="s">
        <v>2841</v>
      </c>
      <c r="T616">
        <v>814</v>
      </c>
      <c r="U616" t="s">
        <v>36</v>
      </c>
      <c r="V616" t="s">
        <v>53</v>
      </c>
      <c r="W616" t="s">
        <v>499</v>
      </c>
      <c r="X616" s="2">
        <v>60000000</v>
      </c>
      <c r="Y616">
        <v>2005</v>
      </c>
      <c r="Z616">
        <v>585</v>
      </c>
      <c r="AA616">
        <v>5.2</v>
      </c>
      <c r="AB616">
        <v>2.35</v>
      </c>
      <c r="AC616">
        <v>0</v>
      </c>
    </row>
    <row r="617" spans="1:29" x14ac:dyDescent="0.25">
      <c r="A617" t="str">
        <f t="shared" si="9"/>
        <v>tt0297181</v>
      </c>
      <c r="B617" t="s">
        <v>28</v>
      </c>
      <c r="C617" t="s">
        <v>2706</v>
      </c>
      <c r="D617">
        <v>105</v>
      </c>
      <c r="E617">
        <v>97</v>
      </c>
      <c r="F617">
        <v>84</v>
      </c>
      <c r="G617">
        <v>150</v>
      </c>
      <c r="H617" t="s">
        <v>2842</v>
      </c>
      <c r="I617">
        <v>989</v>
      </c>
      <c r="J617">
        <v>33105600</v>
      </c>
      <c r="K617" t="s">
        <v>908</v>
      </c>
      <c r="L617" t="s">
        <v>2663</v>
      </c>
      <c r="M617" t="s">
        <v>24787</v>
      </c>
      <c r="N617">
        <v>41663</v>
      </c>
      <c r="O617">
        <v>1576</v>
      </c>
      <c r="P617" t="s">
        <v>2843</v>
      </c>
      <c r="Q617">
        <v>1</v>
      </c>
      <c r="R617" t="s">
        <v>2844</v>
      </c>
      <c r="S617" t="s">
        <v>2845</v>
      </c>
      <c r="T617">
        <v>141</v>
      </c>
      <c r="U617" t="s">
        <v>36</v>
      </c>
      <c r="V617" t="s">
        <v>37</v>
      </c>
      <c r="W617" t="s">
        <v>38</v>
      </c>
      <c r="X617" s="2">
        <v>70000000</v>
      </c>
      <c r="Y617">
        <v>2002</v>
      </c>
      <c r="Z617">
        <v>229</v>
      </c>
      <c r="AA617">
        <v>5.4</v>
      </c>
      <c r="AB617">
        <v>1.37</v>
      </c>
      <c r="AC617">
        <v>531</v>
      </c>
    </row>
    <row r="618" spans="1:29" x14ac:dyDescent="0.25">
      <c r="A618" t="str">
        <f t="shared" si="9"/>
        <v>tt1496025</v>
      </c>
      <c r="B618" t="s">
        <v>28</v>
      </c>
      <c r="C618" t="s">
        <v>2846</v>
      </c>
      <c r="D618">
        <v>242</v>
      </c>
      <c r="E618">
        <v>88</v>
      </c>
      <c r="F618">
        <v>24</v>
      </c>
      <c r="G618">
        <v>324</v>
      </c>
      <c r="H618" t="s">
        <v>2847</v>
      </c>
      <c r="I618">
        <v>5000</v>
      </c>
      <c r="J618">
        <v>62321039</v>
      </c>
      <c r="K618" t="s">
        <v>2848</v>
      </c>
      <c r="L618" t="s">
        <v>1284</v>
      </c>
      <c r="M618" t="s">
        <v>24788</v>
      </c>
      <c r="N618">
        <v>117096</v>
      </c>
      <c r="O618">
        <v>5861</v>
      </c>
      <c r="P618" t="s">
        <v>2849</v>
      </c>
      <c r="Q618">
        <v>1</v>
      </c>
      <c r="R618" t="s">
        <v>2850</v>
      </c>
      <c r="S618" t="s">
        <v>2851</v>
      </c>
      <c r="T618">
        <v>271</v>
      </c>
      <c r="U618" t="s">
        <v>36</v>
      </c>
      <c r="V618" t="s">
        <v>37</v>
      </c>
      <c r="W618" t="s">
        <v>499</v>
      </c>
      <c r="X618" s="2">
        <v>70000000</v>
      </c>
      <c r="Y618">
        <v>2012</v>
      </c>
      <c r="Z618">
        <v>327</v>
      </c>
      <c r="AA618">
        <v>6.4</v>
      </c>
      <c r="AB618">
        <v>2.35</v>
      </c>
      <c r="AC618">
        <v>24000</v>
      </c>
    </row>
    <row r="619" spans="1:29" x14ac:dyDescent="0.25">
      <c r="A619" t="str">
        <f t="shared" si="9"/>
        <v>tt1336608</v>
      </c>
      <c r="B619" t="s">
        <v>28</v>
      </c>
      <c r="C619" t="s">
        <v>2161</v>
      </c>
      <c r="D619">
        <v>360</v>
      </c>
      <c r="E619">
        <v>136</v>
      </c>
      <c r="F619">
        <v>163</v>
      </c>
      <c r="G619">
        <v>66</v>
      </c>
      <c r="H619" t="s">
        <v>2852</v>
      </c>
      <c r="I619">
        <v>394</v>
      </c>
      <c r="J619">
        <v>38509342</v>
      </c>
      <c r="K619" t="s">
        <v>2853</v>
      </c>
      <c r="L619" t="s">
        <v>2854</v>
      </c>
      <c r="M619" t="s">
        <v>24789</v>
      </c>
      <c r="N619">
        <v>61995</v>
      </c>
      <c r="O619">
        <v>712</v>
      </c>
      <c r="P619" t="s">
        <v>2855</v>
      </c>
      <c r="Q619">
        <v>7</v>
      </c>
      <c r="R619" t="s">
        <v>2856</v>
      </c>
      <c r="S619" t="s">
        <v>2857</v>
      </c>
      <c r="T619">
        <v>356</v>
      </c>
      <c r="U619" t="s">
        <v>36</v>
      </c>
      <c r="V619" t="s">
        <v>37</v>
      </c>
      <c r="W619" t="s">
        <v>38</v>
      </c>
      <c r="X619" s="2">
        <v>75000000</v>
      </c>
      <c r="Y619">
        <v>2012</v>
      </c>
      <c r="Z619">
        <v>217</v>
      </c>
      <c r="AA619">
        <v>5.9</v>
      </c>
      <c r="AB619">
        <v>2.35</v>
      </c>
      <c r="AC619">
        <v>33000</v>
      </c>
    </row>
    <row r="620" spans="1:29" x14ac:dyDescent="0.25">
      <c r="A620" t="str">
        <f t="shared" si="9"/>
        <v>tt0251114</v>
      </c>
      <c r="B620" t="s">
        <v>28</v>
      </c>
      <c r="C620" t="s">
        <v>2858</v>
      </c>
      <c r="D620">
        <v>112</v>
      </c>
      <c r="E620">
        <v>125</v>
      </c>
      <c r="F620">
        <v>40</v>
      </c>
      <c r="G620">
        <v>407</v>
      </c>
      <c r="H620" t="s">
        <v>1705</v>
      </c>
      <c r="I620">
        <v>13000</v>
      </c>
      <c r="J620">
        <v>19076815</v>
      </c>
      <c r="K620" t="s">
        <v>2798</v>
      </c>
      <c r="L620" t="s">
        <v>826</v>
      </c>
      <c r="M620" t="s">
        <v>24790</v>
      </c>
      <c r="N620">
        <v>43651</v>
      </c>
      <c r="O620">
        <v>15916</v>
      </c>
      <c r="P620" t="s">
        <v>2859</v>
      </c>
      <c r="Q620">
        <v>0</v>
      </c>
      <c r="R620" t="s">
        <v>2860</v>
      </c>
      <c r="S620" t="s">
        <v>2861</v>
      </c>
      <c r="T620">
        <v>196</v>
      </c>
      <c r="U620" t="s">
        <v>36</v>
      </c>
      <c r="V620" t="s">
        <v>37</v>
      </c>
      <c r="W620" t="s">
        <v>499</v>
      </c>
      <c r="X620" s="2">
        <v>60000000</v>
      </c>
      <c r="Y620">
        <v>2002</v>
      </c>
      <c r="Z620">
        <v>787</v>
      </c>
      <c r="AA620">
        <v>6.3</v>
      </c>
      <c r="AB620">
        <v>2.35</v>
      </c>
      <c r="AC620">
        <v>997</v>
      </c>
    </row>
    <row r="621" spans="1:29" x14ac:dyDescent="0.25">
      <c r="A621" t="str">
        <f t="shared" si="9"/>
        <v>tt1448755</v>
      </c>
      <c r="B621" t="s">
        <v>28</v>
      </c>
      <c r="C621" t="s">
        <v>2862</v>
      </c>
      <c r="D621">
        <v>189</v>
      </c>
      <c r="E621">
        <v>116</v>
      </c>
      <c r="F621">
        <v>5</v>
      </c>
      <c r="G621">
        <v>748</v>
      </c>
      <c r="H621" t="s">
        <v>1455</v>
      </c>
      <c r="I621">
        <v>26000</v>
      </c>
      <c r="J621">
        <v>25093607</v>
      </c>
      <c r="K621" t="s">
        <v>288</v>
      </c>
      <c r="L621" t="s">
        <v>289</v>
      </c>
      <c r="M621" t="s">
        <v>24791</v>
      </c>
      <c r="N621">
        <v>105556</v>
      </c>
      <c r="O621">
        <v>49608</v>
      </c>
      <c r="P621" t="s">
        <v>865</v>
      </c>
      <c r="Q621">
        <v>2</v>
      </c>
      <c r="R621" t="s">
        <v>2863</v>
      </c>
      <c r="S621" t="s">
        <v>2864</v>
      </c>
      <c r="T621">
        <v>157</v>
      </c>
      <c r="U621" t="s">
        <v>36</v>
      </c>
      <c r="V621" t="s">
        <v>53</v>
      </c>
      <c r="W621" t="s">
        <v>499</v>
      </c>
      <c r="X621" s="2">
        <v>35000000</v>
      </c>
      <c r="Y621">
        <v>2011</v>
      </c>
      <c r="Z621">
        <v>22000</v>
      </c>
      <c r="AA621">
        <v>6.5</v>
      </c>
      <c r="AB621">
        <v>2.35</v>
      </c>
      <c r="AC621">
        <v>17000</v>
      </c>
    </row>
    <row r="622" spans="1:29" x14ac:dyDescent="0.25">
      <c r="A622" t="str">
        <f t="shared" si="9"/>
        <v>tt0246894</v>
      </c>
      <c r="B622" t="s">
        <v>28</v>
      </c>
      <c r="C622" t="s">
        <v>1098</v>
      </c>
      <c r="D622">
        <v>151</v>
      </c>
      <c r="E622">
        <v>98</v>
      </c>
      <c r="F622">
        <v>323</v>
      </c>
      <c r="G622">
        <v>390</v>
      </c>
      <c r="H622" t="s">
        <v>2776</v>
      </c>
      <c r="I622">
        <v>1000</v>
      </c>
      <c r="J622">
        <v>18990542</v>
      </c>
      <c r="K622" t="s">
        <v>2865</v>
      </c>
      <c r="L622" t="s">
        <v>1762</v>
      </c>
      <c r="M622" t="s">
        <v>24792</v>
      </c>
      <c r="N622">
        <v>22264</v>
      </c>
      <c r="O622">
        <v>2763</v>
      </c>
      <c r="P622" t="s">
        <v>2112</v>
      </c>
      <c r="Q622">
        <v>3</v>
      </c>
      <c r="R622" t="s">
        <v>2866</v>
      </c>
      <c r="S622" t="s">
        <v>2867</v>
      </c>
      <c r="T622">
        <v>289</v>
      </c>
      <c r="U622" t="s">
        <v>36</v>
      </c>
      <c r="V622" t="s">
        <v>37</v>
      </c>
      <c r="W622" t="s">
        <v>499</v>
      </c>
      <c r="X622" s="2">
        <v>70000000</v>
      </c>
      <c r="Y622">
        <v>2002</v>
      </c>
      <c r="Z622">
        <v>841</v>
      </c>
      <c r="AA622">
        <v>3</v>
      </c>
      <c r="AB622">
        <v>2.35</v>
      </c>
      <c r="AC622">
        <v>584</v>
      </c>
    </row>
    <row r="623" spans="1:29" x14ac:dyDescent="0.25">
      <c r="A623" t="str">
        <f t="shared" si="9"/>
        <v>tt0308208</v>
      </c>
      <c r="B623" t="s">
        <v>28</v>
      </c>
      <c r="C623" t="s">
        <v>2868</v>
      </c>
      <c r="D623">
        <v>92</v>
      </c>
      <c r="E623">
        <v>91</v>
      </c>
      <c r="F623">
        <v>8</v>
      </c>
      <c r="G623">
        <v>298</v>
      </c>
      <c r="H623" t="s">
        <v>2849</v>
      </c>
      <c r="I623">
        <v>349</v>
      </c>
      <c r="J623">
        <v>14294842</v>
      </c>
      <c r="K623" t="s">
        <v>1172</v>
      </c>
      <c r="L623" t="s">
        <v>2869</v>
      </c>
      <c r="M623" t="s">
        <v>24793</v>
      </c>
      <c r="N623">
        <v>16761</v>
      </c>
      <c r="O623">
        <v>1846</v>
      </c>
      <c r="P623" t="s">
        <v>2870</v>
      </c>
      <c r="Q623">
        <v>1</v>
      </c>
      <c r="R623" t="s">
        <v>2871</v>
      </c>
      <c r="S623" t="s">
        <v>2872</v>
      </c>
      <c r="T623">
        <v>277</v>
      </c>
      <c r="U623" t="s">
        <v>36</v>
      </c>
      <c r="V623" t="s">
        <v>37</v>
      </c>
      <c r="W623" t="s">
        <v>499</v>
      </c>
      <c r="X623" s="2">
        <v>70000000</v>
      </c>
      <c r="Y623">
        <v>2002</v>
      </c>
      <c r="Z623">
        <v>324</v>
      </c>
      <c r="AA623">
        <v>3.6</v>
      </c>
      <c r="AB623">
        <v>2.35</v>
      </c>
      <c r="AC623">
        <v>391</v>
      </c>
    </row>
    <row r="624" spans="1:29" x14ac:dyDescent="0.25">
      <c r="A624" t="str">
        <f t="shared" si="9"/>
        <v>tt0120696</v>
      </c>
      <c r="B624" t="s">
        <v>28</v>
      </c>
      <c r="C624" t="s">
        <v>2873</v>
      </c>
      <c r="D624">
        <v>79</v>
      </c>
      <c r="E624">
        <v>97</v>
      </c>
      <c r="F624">
        <v>13</v>
      </c>
      <c r="G624">
        <v>695</v>
      </c>
      <c r="H624" t="s">
        <v>2874</v>
      </c>
      <c r="I624">
        <v>11000</v>
      </c>
      <c r="J624">
        <v>19819494</v>
      </c>
      <c r="K624" t="s">
        <v>397</v>
      </c>
      <c r="L624" t="s">
        <v>398</v>
      </c>
      <c r="M624" t="s">
        <v>24794</v>
      </c>
      <c r="N624">
        <v>26893</v>
      </c>
      <c r="O624">
        <v>13628</v>
      </c>
      <c r="P624" t="s">
        <v>1585</v>
      </c>
      <c r="Q624">
        <v>0</v>
      </c>
      <c r="R624" t="s">
        <v>2875</v>
      </c>
      <c r="S624" t="s">
        <v>2876</v>
      </c>
      <c r="T624">
        <v>126</v>
      </c>
      <c r="U624" t="s">
        <v>36</v>
      </c>
      <c r="V624" t="s">
        <v>37</v>
      </c>
      <c r="W624" t="s">
        <v>499</v>
      </c>
      <c r="X624" s="2">
        <v>70000000</v>
      </c>
      <c r="Y624">
        <v>1998</v>
      </c>
      <c r="Z624">
        <v>893</v>
      </c>
      <c r="AA624">
        <v>5.8</v>
      </c>
      <c r="AB624">
        <v>2.35</v>
      </c>
      <c r="AC624">
        <v>815</v>
      </c>
    </row>
    <row r="625" spans="1:29" x14ac:dyDescent="0.25">
      <c r="A625" t="str">
        <f t="shared" si="9"/>
        <v>tt0181739</v>
      </c>
      <c r="B625" t="s">
        <v>28</v>
      </c>
      <c r="C625" t="s">
        <v>2877</v>
      </c>
      <c r="D625">
        <v>81</v>
      </c>
      <c r="E625">
        <v>95</v>
      </c>
      <c r="F625">
        <v>101</v>
      </c>
      <c r="G625">
        <v>443</v>
      </c>
      <c r="H625" t="s">
        <v>2878</v>
      </c>
      <c r="I625">
        <v>2000</v>
      </c>
      <c r="J625">
        <v>13596911</v>
      </c>
      <c r="K625" t="s">
        <v>2879</v>
      </c>
      <c r="L625" t="s">
        <v>720</v>
      </c>
      <c r="M625" t="s">
        <v>24795</v>
      </c>
      <c r="N625">
        <v>25572</v>
      </c>
      <c r="O625">
        <v>3734</v>
      </c>
      <c r="P625" t="s">
        <v>2794</v>
      </c>
      <c r="Q625">
        <v>0</v>
      </c>
      <c r="R625" t="s">
        <v>2880</v>
      </c>
      <c r="S625" t="s">
        <v>2881</v>
      </c>
      <c r="T625">
        <v>123</v>
      </c>
      <c r="U625" t="s">
        <v>36</v>
      </c>
      <c r="V625" t="s">
        <v>37</v>
      </c>
      <c r="W625" t="s">
        <v>86</v>
      </c>
      <c r="X625" s="2">
        <v>70000000</v>
      </c>
      <c r="Y625">
        <v>2001</v>
      </c>
      <c r="Z625">
        <v>509</v>
      </c>
      <c r="AA625">
        <v>6.2</v>
      </c>
      <c r="AB625">
        <v>2.35</v>
      </c>
      <c r="AC625">
        <v>2000</v>
      </c>
    </row>
    <row r="626" spans="1:29" x14ac:dyDescent="0.25">
      <c r="A626" t="str">
        <f t="shared" si="9"/>
        <v>tt0884726</v>
      </c>
      <c r="B626" t="s">
        <v>28</v>
      </c>
      <c r="C626" t="s">
        <v>1321</v>
      </c>
      <c r="D626">
        <v>51</v>
      </c>
      <c r="E626">
        <v>88</v>
      </c>
      <c r="F626">
        <v>6</v>
      </c>
      <c r="G626">
        <v>854</v>
      </c>
      <c r="H626" t="s">
        <v>369</v>
      </c>
      <c r="I626">
        <v>2000</v>
      </c>
      <c r="J626">
        <v>8460990</v>
      </c>
      <c r="K626" t="s">
        <v>2882</v>
      </c>
      <c r="L626" t="s">
        <v>2883</v>
      </c>
      <c r="M626" t="s">
        <v>24796</v>
      </c>
      <c r="N626">
        <v>5116</v>
      </c>
      <c r="O626">
        <v>6946</v>
      </c>
      <c r="P626" t="s">
        <v>2884</v>
      </c>
      <c r="Q626">
        <v>1</v>
      </c>
      <c r="R626" t="s">
        <v>2885</v>
      </c>
      <c r="S626" t="s">
        <v>2886</v>
      </c>
      <c r="T626">
        <v>54</v>
      </c>
      <c r="U626" t="s">
        <v>36</v>
      </c>
      <c r="V626" t="s">
        <v>37</v>
      </c>
      <c r="W626" t="s">
        <v>86</v>
      </c>
      <c r="X626" s="2">
        <v>70000000</v>
      </c>
      <c r="Y626">
        <v>2013</v>
      </c>
      <c r="Z626">
        <v>1000</v>
      </c>
      <c r="AA626">
        <v>5.6</v>
      </c>
      <c r="AC626">
        <v>5000</v>
      </c>
    </row>
    <row r="627" spans="1:29" x14ac:dyDescent="0.25">
      <c r="A627" t="str">
        <f t="shared" si="9"/>
        <v>tt2717822</v>
      </c>
      <c r="B627" t="s">
        <v>28</v>
      </c>
      <c r="C627" t="s">
        <v>1363</v>
      </c>
      <c r="D627">
        <v>261</v>
      </c>
      <c r="E627">
        <v>133</v>
      </c>
      <c r="F627">
        <v>0</v>
      </c>
      <c r="G627">
        <v>301</v>
      </c>
      <c r="H627" t="s">
        <v>2887</v>
      </c>
      <c r="I627">
        <v>26000</v>
      </c>
      <c r="J627">
        <v>7097125</v>
      </c>
      <c r="K627" t="s">
        <v>943</v>
      </c>
      <c r="L627" t="s">
        <v>89</v>
      </c>
      <c r="M627" t="s">
        <v>24797</v>
      </c>
      <c r="N627">
        <v>38983</v>
      </c>
      <c r="O627">
        <v>28129</v>
      </c>
      <c r="P627" t="s">
        <v>2888</v>
      </c>
      <c r="Q627">
        <v>1</v>
      </c>
      <c r="R627" t="s">
        <v>2889</v>
      </c>
      <c r="S627" t="s">
        <v>2890</v>
      </c>
      <c r="T627">
        <v>207</v>
      </c>
      <c r="U627" t="s">
        <v>36</v>
      </c>
      <c r="V627" t="s">
        <v>37</v>
      </c>
      <c r="W627" t="s">
        <v>499</v>
      </c>
      <c r="X627" s="2">
        <v>70000000</v>
      </c>
      <c r="Y627">
        <v>2015</v>
      </c>
      <c r="Z627">
        <v>326</v>
      </c>
      <c r="AA627">
        <v>5.4</v>
      </c>
      <c r="AB627">
        <v>2.35</v>
      </c>
      <c r="AC627">
        <v>11000</v>
      </c>
    </row>
    <row r="628" spans="1:29" x14ac:dyDescent="0.25">
      <c r="A628" t="str">
        <f t="shared" si="9"/>
        <v>tt0346156</v>
      </c>
      <c r="B628" t="s">
        <v>28</v>
      </c>
      <c r="C628" t="s">
        <v>2891</v>
      </c>
      <c r="D628">
        <v>197</v>
      </c>
      <c r="E628">
        <v>106</v>
      </c>
      <c r="F628">
        <v>14</v>
      </c>
      <c r="G628">
        <v>582</v>
      </c>
      <c r="H628" t="s">
        <v>2892</v>
      </c>
      <c r="I628">
        <v>11000</v>
      </c>
      <c r="J628">
        <v>37760080</v>
      </c>
      <c r="K628" t="s">
        <v>1327</v>
      </c>
      <c r="L628" t="s">
        <v>482</v>
      </c>
      <c r="M628" t="s">
        <v>24798</v>
      </c>
      <c r="N628">
        <v>72868</v>
      </c>
      <c r="O628">
        <v>12871</v>
      </c>
      <c r="P628" t="s">
        <v>423</v>
      </c>
      <c r="Q628">
        <v>2</v>
      </c>
      <c r="R628" t="s">
        <v>2893</v>
      </c>
      <c r="S628" t="s">
        <v>2894</v>
      </c>
      <c r="T628">
        <v>618</v>
      </c>
      <c r="U628" t="s">
        <v>36</v>
      </c>
      <c r="V628" t="s">
        <v>37</v>
      </c>
      <c r="W628" t="s">
        <v>86</v>
      </c>
      <c r="X628" s="2">
        <v>70000000</v>
      </c>
      <c r="Y628">
        <v>2004</v>
      </c>
      <c r="Z628">
        <v>1000</v>
      </c>
      <c r="AA628">
        <v>6.1</v>
      </c>
      <c r="AB628">
        <v>1.85</v>
      </c>
      <c r="AC628">
        <v>0</v>
      </c>
    </row>
    <row r="629" spans="1:29" x14ac:dyDescent="0.25">
      <c r="A629" t="str">
        <f t="shared" si="9"/>
        <v>tt0430912</v>
      </c>
      <c r="B629" t="s">
        <v>28</v>
      </c>
      <c r="C629" t="s">
        <v>2895</v>
      </c>
      <c r="D629">
        <v>159</v>
      </c>
      <c r="E629">
        <v>116</v>
      </c>
      <c r="F629">
        <v>105</v>
      </c>
      <c r="G629">
        <v>246</v>
      </c>
      <c r="H629" t="s">
        <v>2896</v>
      </c>
      <c r="I629">
        <v>844</v>
      </c>
      <c r="J629">
        <v>5851188</v>
      </c>
      <c r="K629" t="s">
        <v>1841</v>
      </c>
      <c r="L629" t="s">
        <v>2897</v>
      </c>
      <c r="M629" t="s">
        <v>24799</v>
      </c>
      <c r="N629">
        <v>31124</v>
      </c>
      <c r="O629">
        <v>1899</v>
      </c>
      <c r="P629" t="s">
        <v>2898</v>
      </c>
      <c r="Q629">
        <v>1</v>
      </c>
      <c r="R629" t="s">
        <v>2899</v>
      </c>
      <c r="S629" t="s">
        <v>2900</v>
      </c>
      <c r="T629">
        <v>313</v>
      </c>
      <c r="U629" t="s">
        <v>36</v>
      </c>
      <c r="V629" t="s">
        <v>53</v>
      </c>
      <c r="W629" t="s">
        <v>499</v>
      </c>
      <c r="X629" s="2">
        <v>70000000</v>
      </c>
      <c r="Y629">
        <v>2006</v>
      </c>
      <c r="Z629">
        <v>729</v>
      </c>
      <c r="AA629">
        <v>4.2</v>
      </c>
      <c r="AB629">
        <v>2.35</v>
      </c>
      <c r="AC629">
        <v>764</v>
      </c>
    </row>
    <row r="630" spans="1:29" x14ac:dyDescent="0.25">
      <c r="A630" t="str">
        <f t="shared" si="9"/>
        <v>tt1211956</v>
      </c>
      <c r="B630" t="s">
        <v>28</v>
      </c>
      <c r="C630" t="s">
        <v>2901</v>
      </c>
      <c r="D630">
        <v>286</v>
      </c>
      <c r="E630">
        <v>115</v>
      </c>
      <c r="F630">
        <v>101</v>
      </c>
      <c r="G630">
        <v>585</v>
      </c>
      <c r="H630" t="s">
        <v>2902</v>
      </c>
      <c r="I630">
        <v>13000</v>
      </c>
      <c r="J630">
        <v>25121291</v>
      </c>
      <c r="K630" t="s">
        <v>2903</v>
      </c>
      <c r="L630" t="s">
        <v>1487</v>
      </c>
      <c r="M630" t="s">
        <v>24800</v>
      </c>
      <c r="N630">
        <v>177653</v>
      </c>
      <c r="O630">
        <v>15708</v>
      </c>
      <c r="P630" t="s">
        <v>2904</v>
      </c>
      <c r="Q630">
        <v>1</v>
      </c>
      <c r="R630" t="s">
        <v>2905</v>
      </c>
      <c r="S630" t="s">
        <v>2906</v>
      </c>
      <c r="T630">
        <v>279</v>
      </c>
      <c r="U630" t="s">
        <v>36</v>
      </c>
      <c r="V630" t="s">
        <v>37</v>
      </c>
      <c r="W630" t="s">
        <v>499</v>
      </c>
      <c r="X630" s="2">
        <v>50000000</v>
      </c>
      <c r="Y630">
        <v>2013</v>
      </c>
      <c r="Z630">
        <v>1000</v>
      </c>
      <c r="AA630">
        <v>6.7</v>
      </c>
      <c r="AB630">
        <v>2.35</v>
      </c>
      <c r="AC630">
        <v>34000</v>
      </c>
    </row>
    <row r="631" spans="1:29" x14ac:dyDescent="0.25">
      <c r="A631" t="str">
        <f t="shared" si="9"/>
        <v>tt1043726</v>
      </c>
      <c r="B631" t="s">
        <v>28</v>
      </c>
      <c r="C631" t="s">
        <v>1719</v>
      </c>
      <c r="D631">
        <v>156</v>
      </c>
      <c r="E631">
        <v>99</v>
      </c>
      <c r="F631">
        <v>212</v>
      </c>
      <c r="G631">
        <v>182</v>
      </c>
      <c r="H631" t="s">
        <v>2907</v>
      </c>
      <c r="I631">
        <v>576</v>
      </c>
      <c r="J631">
        <v>18821279</v>
      </c>
      <c r="K631" t="s">
        <v>41</v>
      </c>
      <c r="L631" t="s">
        <v>2908</v>
      </c>
      <c r="M631" t="s">
        <v>24801</v>
      </c>
      <c r="N631">
        <v>44891</v>
      </c>
      <c r="O631">
        <v>1520</v>
      </c>
      <c r="P631" t="s">
        <v>2909</v>
      </c>
      <c r="Q631">
        <v>0</v>
      </c>
      <c r="R631" t="s">
        <v>2910</v>
      </c>
      <c r="S631" t="s">
        <v>2911</v>
      </c>
      <c r="T631">
        <v>202</v>
      </c>
      <c r="U631" t="s">
        <v>36</v>
      </c>
      <c r="V631" t="s">
        <v>37</v>
      </c>
      <c r="W631" t="s">
        <v>38</v>
      </c>
      <c r="X631" s="2">
        <v>70000000</v>
      </c>
      <c r="Y631">
        <v>2014</v>
      </c>
      <c r="Z631">
        <v>358</v>
      </c>
      <c r="AA631">
        <v>4.2</v>
      </c>
      <c r="AB631">
        <v>2.35</v>
      </c>
      <c r="AC631">
        <v>12000</v>
      </c>
    </row>
    <row r="632" spans="1:29" x14ac:dyDescent="0.25">
      <c r="A632" t="str">
        <f t="shared" si="9"/>
        <v>tt0164184</v>
      </c>
      <c r="B632" t="s">
        <v>28</v>
      </c>
      <c r="C632" t="s">
        <v>2912</v>
      </c>
      <c r="D632">
        <v>176</v>
      </c>
      <c r="E632">
        <v>124</v>
      </c>
      <c r="F632">
        <v>31</v>
      </c>
      <c r="G632">
        <v>497</v>
      </c>
      <c r="H632" t="s">
        <v>1896</v>
      </c>
      <c r="I632">
        <v>11000</v>
      </c>
      <c r="J632">
        <v>118471320</v>
      </c>
      <c r="K632" t="s">
        <v>781</v>
      </c>
      <c r="L632" t="s">
        <v>398</v>
      </c>
      <c r="M632" t="s">
        <v>24802</v>
      </c>
      <c r="N632">
        <v>86504</v>
      </c>
      <c r="O632">
        <v>12556</v>
      </c>
      <c r="P632" t="s">
        <v>2913</v>
      </c>
      <c r="Q632">
        <v>0</v>
      </c>
      <c r="R632" t="s">
        <v>2914</v>
      </c>
      <c r="S632" t="s">
        <v>2915</v>
      </c>
      <c r="T632">
        <v>568</v>
      </c>
      <c r="U632" t="s">
        <v>36</v>
      </c>
      <c r="V632" t="s">
        <v>37</v>
      </c>
      <c r="W632" t="s">
        <v>38</v>
      </c>
      <c r="X632" s="2">
        <v>68000000</v>
      </c>
      <c r="Y632">
        <v>2002</v>
      </c>
      <c r="Z632">
        <v>655</v>
      </c>
      <c r="AA632">
        <v>6.4</v>
      </c>
      <c r="AB632">
        <v>2.35</v>
      </c>
      <c r="AC632">
        <v>0</v>
      </c>
    </row>
    <row r="633" spans="1:29" x14ac:dyDescent="0.25">
      <c r="A633" t="str">
        <f t="shared" si="9"/>
        <v>tt1325004</v>
      </c>
      <c r="B633" t="s">
        <v>28</v>
      </c>
      <c r="C633" t="s">
        <v>2916</v>
      </c>
      <c r="D633">
        <v>293</v>
      </c>
      <c r="E633">
        <v>124</v>
      </c>
      <c r="F633">
        <v>171</v>
      </c>
      <c r="G633">
        <v>10000</v>
      </c>
      <c r="H633" t="s">
        <v>475</v>
      </c>
      <c r="I633">
        <v>21000</v>
      </c>
      <c r="J633">
        <v>300523113</v>
      </c>
      <c r="K633" t="s">
        <v>931</v>
      </c>
      <c r="L633" t="s">
        <v>653</v>
      </c>
      <c r="M633" t="s">
        <v>24803</v>
      </c>
      <c r="N633">
        <v>184637</v>
      </c>
      <c r="O633">
        <v>52547</v>
      </c>
      <c r="P633" t="s">
        <v>2037</v>
      </c>
      <c r="Q633">
        <v>3</v>
      </c>
      <c r="R633" t="s">
        <v>2917</v>
      </c>
      <c r="S633" t="s">
        <v>2918</v>
      </c>
      <c r="T633">
        <v>498</v>
      </c>
      <c r="U633" t="s">
        <v>36</v>
      </c>
      <c r="V633" t="s">
        <v>37</v>
      </c>
      <c r="W633" t="s">
        <v>38</v>
      </c>
      <c r="X633" s="2">
        <v>68000000</v>
      </c>
      <c r="Y633">
        <v>2010</v>
      </c>
      <c r="Z633">
        <v>17000</v>
      </c>
      <c r="AA633">
        <v>4.9000000000000004</v>
      </c>
      <c r="AB633">
        <v>2.35</v>
      </c>
      <c r="AC633">
        <v>29000</v>
      </c>
    </row>
    <row r="634" spans="1:29" x14ac:dyDescent="0.25">
      <c r="A634" t="str">
        <f t="shared" si="9"/>
        <v>tt0227445</v>
      </c>
      <c r="B634" t="s">
        <v>28</v>
      </c>
      <c r="C634" t="s">
        <v>1628</v>
      </c>
      <c r="D634">
        <v>141</v>
      </c>
      <c r="E634">
        <v>124</v>
      </c>
      <c r="F634">
        <v>0</v>
      </c>
      <c r="G634">
        <v>580</v>
      </c>
      <c r="H634" t="s">
        <v>107</v>
      </c>
      <c r="I634">
        <v>22000</v>
      </c>
      <c r="J634">
        <v>71069884</v>
      </c>
      <c r="K634" t="s">
        <v>1767</v>
      </c>
      <c r="L634" t="s">
        <v>1455</v>
      </c>
      <c r="M634" t="s">
        <v>24804</v>
      </c>
      <c r="N634">
        <v>101899</v>
      </c>
      <c r="O634">
        <v>32871</v>
      </c>
      <c r="P634" t="s">
        <v>2919</v>
      </c>
      <c r="Q634">
        <v>0</v>
      </c>
      <c r="R634" t="s">
        <v>2920</v>
      </c>
      <c r="S634" t="s">
        <v>2921</v>
      </c>
      <c r="T634">
        <v>445</v>
      </c>
      <c r="U634" t="s">
        <v>36</v>
      </c>
      <c r="V634" t="s">
        <v>37</v>
      </c>
      <c r="W634" t="s">
        <v>499</v>
      </c>
      <c r="X634" s="2">
        <v>68000000</v>
      </c>
      <c r="Y634">
        <v>2001</v>
      </c>
      <c r="Z634">
        <v>10000</v>
      </c>
      <c r="AA634">
        <v>6.8</v>
      </c>
      <c r="AB634">
        <v>2.35</v>
      </c>
      <c r="AC634">
        <v>0</v>
      </c>
    </row>
    <row r="635" spans="1:29" x14ac:dyDescent="0.25">
      <c r="A635" t="str">
        <f t="shared" si="9"/>
        <v>tt1323594</v>
      </c>
      <c r="B635" t="s">
        <v>28</v>
      </c>
      <c r="C635" t="s">
        <v>2460</v>
      </c>
      <c r="D635">
        <v>304</v>
      </c>
      <c r="E635">
        <v>87</v>
      </c>
      <c r="F635">
        <v>275</v>
      </c>
      <c r="G635">
        <v>975</v>
      </c>
      <c r="H635" t="s">
        <v>2461</v>
      </c>
      <c r="I635">
        <v>7000</v>
      </c>
      <c r="J635">
        <v>251501645</v>
      </c>
      <c r="K635" t="s">
        <v>2452</v>
      </c>
      <c r="L635" t="s">
        <v>442</v>
      </c>
      <c r="M635" t="s">
        <v>24805</v>
      </c>
      <c r="N635">
        <v>385943</v>
      </c>
      <c r="O635">
        <v>11608</v>
      </c>
      <c r="P635" t="s">
        <v>531</v>
      </c>
      <c r="Q635">
        <v>0</v>
      </c>
      <c r="R635" t="s">
        <v>2922</v>
      </c>
      <c r="S635" t="s">
        <v>2923</v>
      </c>
      <c r="T635">
        <v>296</v>
      </c>
      <c r="U635" t="s">
        <v>36</v>
      </c>
      <c r="V635" t="s">
        <v>37</v>
      </c>
      <c r="W635" t="s">
        <v>86</v>
      </c>
      <c r="X635" s="2">
        <v>69000000</v>
      </c>
      <c r="Y635">
        <v>2010</v>
      </c>
      <c r="Z635">
        <v>2000</v>
      </c>
      <c r="AA635">
        <v>7.7</v>
      </c>
      <c r="AB635">
        <v>1.85</v>
      </c>
      <c r="AC635">
        <v>31000</v>
      </c>
    </row>
    <row r="636" spans="1:29" x14ac:dyDescent="0.25">
      <c r="A636" t="str">
        <f t="shared" si="9"/>
        <v>tt0113845</v>
      </c>
      <c r="B636" t="s">
        <v>28</v>
      </c>
      <c r="C636" t="s">
        <v>2924</v>
      </c>
      <c r="D636">
        <v>40</v>
      </c>
      <c r="E636">
        <v>105</v>
      </c>
      <c r="F636">
        <v>29</v>
      </c>
      <c r="G636">
        <v>97</v>
      </c>
      <c r="H636" t="s">
        <v>2925</v>
      </c>
      <c r="I636">
        <v>584</v>
      </c>
      <c r="J636">
        <v>35324232</v>
      </c>
      <c r="K636" t="s">
        <v>2926</v>
      </c>
      <c r="L636" t="s">
        <v>2927</v>
      </c>
      <c r="M636" t="s">
        <v>24806</v>
      </c>
      <c r="N636">
        <v>32224</v>
      </c>
      <c r="O636">
        <v>1132</v>
      </c>
      <c r="P636" t="s">
        <v>2928</v>
      </c>
      <c r="Q636">
        <v>1</v>
      </c>
      <c r="R636" t="s">
        <v>2929</v>
      </c>
      <c r="S636" t="s">
        <v>2930</v>
      </c>
      <c r="T636">
        <v>62</v>
      </c>
      <c r="U636" t="s">
        <v>36</v>
      </c>
      <c r="V636" t="s">
        <v>37</v>
      </c>
      <c r="W636" t="s">
        <v>499</v>
      </c>
      <c r="X636" s="2">
        <v>68000000</v>
      </c>
      <c r="Y636">
        <v>1995</v>
      </c>
      <c r="Z636">
        <v>220</v>
      </c>
      <c r="AA636">
        <v>5.6</v>
      </c>
      <c r="AB636">
        <v>2.35</v>
      </c>
      <c r="AC636">
        <v>617</v>
      </c>
    </row>
    <row r="637" spans="1:29" x14ac:dyDescent="0.25">
      <c r="A637" t="str">
        <f t="shared" si="9"/>
        <v>tt2637276</v>
      </c>
      <c r="B637" t="s">
        <v>28</v>
      </c>
      <c r="C637" t="s">
        <v>2085</v>
      </c>
      <c r="D637">
        <v>280</v>
      </c>
      <c r="E637">
        <v>125</v>
      </c>
      <c r="F637">
        <v>3000</v>
      </c>
      <c r="G637">
        <v>3000</v>
      </c>
      <c r="H637" t="s">
        <v>398</v>
      </c>
      <c r="I637">
        <v>14000</v>
      </c>
      <c r="J637">
        <v>81257500</v>
      </c>
      <c r="K637" t="s">
        <v>1394</v>
      </c>
      <c r="L637" t="s">
        <v>199</v>
      </c>
      <c r="M637" t="s">
        <v>24807</v>
      </c>
      <c r="N637">
        <v>117739</v>
      </c>
      <c r="O637">
        <v>30010</v>
      </c>
      <c r="P637" t="s">
        <v>2085</v>
      </c>
      <c r="Q637">
        <v>0</v>
      </c>
      <c r="R637" t="s">
        <v>2931</v>
      </c>
      <c r="S637" t="s">
        <v>2932</v>
      </c>
      <c r="T637">
        <v>229</v>
      </c>
      <c r="U637" t="s">
        <v>36</v>
      </c>
      <c r="V637" t="s">
        <v>37</v>
      </c>
      <c r="W637" t="s">
        <v>499</v>
      </c>
      <c r="X637" s="2">
        <v>68000000</v>
      </c>
      <c r="Y637">
        <v>2015</v>
      </c>
      <c r="Z637">
        <v>11000</v>
      </c>
      <c r="AA637">
        <v>6.4</v>
      </c>
      <c r="AB637">
        <v>2.35</v>
      </c>
      <c r="AC637">
        <v>30000</v>
      </c>
    </row>
    <row r="638" spans="1:29" x14ac:dyDescent="0.25">
      <c r="A638" t="str">
        <f t="shared" si="9"/>
        <v>tt1186830</v>
      </c>
      <c r="B638" t="s">
        <v>28</v>
      </c>
      <c r="C638" t="s">
        <v>2933</v>
      </c>
      <c r="D638">
        <v>180</v>
      </c>
      <c r="E638">
        <v>141</v>
      </c>
      <c r="F638">
        <v>448</v>
      </c>
      <c r="G638">
        <v>334</v>
      </c>
      <c r="H638" t="s">
        <v>2934</v>
      </c>
      <c r="I638">
        <v>614</v>
      </c>
      <c r="J638">
        <v>617840</v>
      </c>
      <c r="K638" t="s">
        <v>2935</v>
      </c>
      <c r="L638" t="s">
        <v>2936</v>
      </c>
      <c r="M638" t="s">
        <v>24808</v>
      </c>
      <c r="N638">
        <v>52496</v>
      </c>
      <c r="O638">
        <v>1829</v>
      </c>
      <c r="P638" t="s">
        <v>2937</v>
      </c>
      <c r="Q638">
        <v>2</v>
      </c>
      <c r="R638" t="s">
        <v>2938</v>
      </c>
      <c r="S638" t="s">
        <v>2939</v>
      </c>
      <c r="T638">
        <v>172</v>
      </c>
      <c r="U638" t="s">
        <v>36</v>
      </c>
      <c r="V638" t="s">
        <v>2940</v>
      </c>
      <c r="W638" t="s">
        <v>499</v>
      </c>
      <c r="X638" s="2">
        <v>70000000</v>
      </c>
      <c r="Y638">
        <v>2009</v>
      </c>
      <c r="Z638">
        <v>451</v>
      </c>
      <c r="AA638">
        <v>7.2</v>
      </c>
      <c r="AB638">
        <v>2.35</v>
      </c>
      <c r="AC638">
        <v>29000</v>
      </c>
    </row>
    <row r="639" spans="1:29" x14ac:dyDescent="0.25">
      <c r="A639" t="str">
        <f t="shared" si="9"/>
        <v>tt0132347</v>
      </c>
      <c r="B639" t="s">
        <v>28</v>
      </c>
      <c r="C639" t="s">
        <v>2941</v>
      </c>
      <c r="D639">
        <v>125</v>
      </c>
      <c r="E639">
        <v>121</v>
      </c>
      <c r="F639">
        <v>18</v>
      </c>
      <c r="G639">
        <v>776</v>
      </c>
      <c r="H639" t="s">
        <v>33</v>
      </c>
      <c r="I639">
        <v>1000</v>
      </c>
      <c r="J639">
        <v>29655590</v>
      </c>
      <c r="K639" t="s">
        <v>821</v>
      </c>
      <c r="L639" t="s">
        <v>673</v>
      </c>
      <c r="M639" t="s">
        <v>24809</v>
      </c>
      <c r="N639">
        <v>53970</v>
      </c>
      <c r="O639">
        <v>3986</v>
      </c>
      <c r="P639" t="s">
        <v>267</v>
      </c>
      <c r="Q639">
        <v>4</v>
      </c>
      <c r="R639" t="s">
        <v>2942</v>
      </c>
      <c r="S639" t="s">
        <v>2943</v>
      </c>
      <c r="T639">
        <v>435</v>
      </c>
      <c r="U639" t="s">
        <v>36</v>
      </c>
      <c r="V639" t="s">
        <v>37</v>
      </c>
      <c r="W639" t="s">
        <v>38</v>
      </c>
      <c r="X639" s="2">
        <v>65000000</v>
      </c>
      <c r="Y639">
        <v>1999</v>
      </c>
      <c r="Z639">
        <v>855</v>
      </c>
      <c r="AA639">
        <v>6</v>
      </c>
      <c r="AB639">
        <v>1.85</v>
      </c>
      <c r="AC639">
        <v>0</v>
      </c>
    </row>
    <row r="640" spans="1:29" x14ac:dyDescent="0.25">
      <c r="A640" t="str">
        <f t="shared" si="9"/>
        <v>tt0480687</v>
      </c>
      <c r="B640" t="s">
        <v>28</v>
      </c>
      <c r="C640" t="s">
        <v>2877</v>
      </c>
      <c r="D640">
        <v>237</v>
      </c>
      <c r="E640">
        <v>111</v>
      </c>
      <c r="F640">
        <v>101</v>
      </c>
      <c r="G640">
        <v>681</v>
      </c>
      <c r="H640" t="s">
        <v>328</v>
      </c>
      <c r="I640">
        <v>966</v>
      </c>
      <c r="J640">
        <v>45045037</v>
      </c>
      <c r="K640" t="s">
        <v>1402</v>
      </c>
      <c r="L640" t="s">
        <v>2944</v>
      </c>
      <c r="M640" t="s">
        <v>24810</v>
      </c>
      <c r="N640">
        <v>103230</v>
      </c>
      <c r="O640">
        <v>3393</v>
      </c>
      <c r="P640" t="s">
        <v>2945</v>
      </c>
      <c r="Q640">
        <v>3</v>
      </c>
      <c r="R640" t="s">
        <v>2946</v>
      </c>
      <c r="S640" t="s">
        <v>2947</v>
      </c>
      <c r="T640">
        <v>143</v>
      </c>
      <c r="U640" t="s">
        <v>36</v>
      </c>
      <c r="V640" t="s">
        <v>37</v>
      </c>
      <c r="W640" t="s">
        <v>499</v>
      </c>
      <c r="X640" s="2">
        <v>36000000</v>
      </c>
      <c r="Y640">
        <v>2011</v>
      </c>
      <c r="Z640">
        <v>919</v>
      </c>
      <c r="AA640">
        <v>5.9</v>
      </c>
      <c r="AB640">
        <v>2.35</v>
      </c>
      <c r="AC640">
        <v>10000</v>
      </c>
    </row>
    <row r="641" spans="1:29" x14ac:dyDescent="0.25">
      <c r="A641" t="str">
        <f t="shared" si="9"/>
        <v>tt0140352</v>
      </c>
      <c r="B641" t="s">
        <v>28</v>
      </c>
      <c r="C641" t="s">
        <v>1363</v>
      </c>
      <c r="D641">
        <v>209</v>
      </c>
      <c r="E641">
        <v>157</v>
      </c>
      <c r="F641">
        <v>0</v>
      </c>
      <c r="G641">
        <v>680</v>
      </c>
      <c r="H641" t="s">
        <v>765</v>
      </c>
      <c r="I641">
        <v>14000</v>
      </c>
      <c r="J641">
        <v>28965197</v>
      </c>
      <c r="K641" t="s">
        <v>2948</v>
      </c>
      <c r="L641" t="s">
        <v>1976</v>
      </c>
      <c r="M641" t="s">
        <v>24811</v>
      </c>
      <c r="N641">
        <v>133526</v>
      </c>
      <c r="O641">
        <v>18216</v>
      </c>
      <c r="P641" t="s">
        <v>1530</v>
      </c>
      <c r="Q641">
        <v>1</v>
      </c>
      <c r="R641" t="s">
        <v>2949</v>
      </c>
      <c r="S641" t="s">
        <v>2950</v>
      </c>
      <c r="T641">
        <v>521</v>
      </c>
      <c r="U641" t="s">
        <v>36</v>
      </c>
      <c r="V641" t="s">
        <v>37</v>
      </c>
      <c r="W641" t="s">
        <v>499</v>
      </c>
      <c r="X641" s="2">
        <v>68000000</v>
      </c>
      <c r="Y641">
        <v>1999</v>
      </c>
      <c r="Z641">
        <v>826</v>
      </c>
      <c r="AA641">
        <v>7.9</v>
      </c>
      <c r="AB641">
        <v>2.35</v>
      </c>
      <c r="AC641">
        <v>0</v>
      </c>
    </row>
    <row r="642" spans="1:29" x14ac:dyDescent="0.25">
      <c r="A642" t="str">
        <f t="shared" si="9"/>
        <v>tt2025690</v>
      </c>
      <c r="B642" t="s">
        <v>28</v>
      </c>
      <c r="C642" t="s">
        <v>2951</v>
      </c>
      <c r="D642">
        <v>178</v>
      </c>
      <c r="E642">
        <v>117</v>
      </c>
      <c r="F642">
        <v>44</v>
      </c>
      <c r="G642">
        <v>531</v>
      </c>
      <c r="H642" t="s">
        <v>525</v>
      </c>
      <c r="I642">
        <v>788</v>
      </c>
      <c r="J642">
        <v>27550735</v>
      </c>
      <c r="K642" t="s">
        <v>2952</v>
      </c>
      <c r="L642" t="s">
        <v>2953</v>
      </c>
      <c r="M642" t="s">
        <v>24812</v>
      </c>
      <c r="N642">
        <v>27481</v>
      </c>
      <c r="O642">
        <v>3524</v>
      </c>
      <c r="P642" t="s">
        <v>2954</v>
      </c>
      <c r="Q642">
        <v>0</v>
      </c>
      <c r="R642" t="s">
        <v>2955</v>
      </c>
      <c r="S642" t="s">
        <v>2956</v>
      </c>
      <c r="T642">
        <v>113</v>
      </c>
      <c r="U642" t="s">
        <v>36</v>
      </c>
      <c r="V642" t="s">
        <v>37</v>
      </c>
      <c r="W642" t="s">
        <v>38</v>
      </c>
      <c r="Y642">
        <v>2016</v>
      </c>
      <c r="Z642">
        <v>562</v>
      </c>
      <c r="AA642">
        <v>6.8</v>
      </c>
      <c r="AB642">
        <v>2.35</v>
      </c>
      <c r="AC642">
        <v>12000</v>
      </c>
    </row>
    <row r="643" spans="1:29" x14ac:dyDescent="0.25">
      <c r="A643" t="str">
        <f t="shared" ref="A643:A706" si="10">MID(S643,27,9)</f>
        <v>tt0758774</v>
      </c>
      <c r="B643" t="s">
        <v>28</v>
      </c>
      <c r="C643" t="s">
        <v>164</v>
      </c>
      <c r="D643">
        <v>238</v>
      </c>
      <c r="E643">
        <v>128</v>
      </c>
      <c r="F643">
        <v>0</v>
      </c>
      <c r="G643">
        <v>135</v>
      </c>
      <c r="H643" t="s">
        <v>2957</v>
      </c>
      <c r="I643">
        <v>29000</v>
      </c>
      <c r="J643">
        <v>39380442</v>
      </c>
      <c r="K643" t="s">
        <v>781</v>
      </c>
      <c r="L643" t="s">
        <v>188</v>
      </c>
      <c r="M643" t="s">
        <v>24813</v>
      </c>
      <c r="N643">
        <v>174248</v>
      </c>
      <c r="O643">
        <v>29824</v>
      </c>
      <c r="P643" t="s">
        <v>2958</v>
      </c>
      <c r="Q643">
        <v>1</v>
      </c>
      <c r="R643" t="s">
        <v>2959</v>
      </c>
      <c r="S643" t="s">
        <v>2960</v>
      </c>
      <c r="T643">
        <v>263</v>
      </c>
      <c r="U643" t="s">
        <v>36</v>
      </c>
      <c r="V643" t="s">
        <v>37</v>
      </c>
      <c r="W643" t="s">
        <v>499</v>
      </c>
      <c r="X643" s="2">
        <v>70000000</v>
      </c>
      <c r="Y643">
        <v>2008</v>
      </c>
      <c r="Z643">
        <v>149</v>
      </c>
      <c r="AA643">
        <v>7.1</v>
      </c>
      <c r="AB643">
        <v>2.35</v>
      </c>
      <c r="AC643">
        <v>0</v>
      </c>
    </row>
    <row r="644" spans="1:29" x14ac:dyDescent="0.25">
      <c r="A644" t="str">
        <f t="shared" si="10"/>
        <v>tt0427152</v>
      </c>
      <c r="B644" t="s">
        <v>28</v>
      </c>
      <c r="C644" t="s">
        <v>1637</v>
      </c>
      <c r="D644">
        <v>190</v>
      </c>
      <c r="E644">
        <v>114</v>
      </c>
      <c r="F644">
        <v>116</v>
      </c>
      <c r="G644">
        <v>982</v>
      </c>
      <c r="H644" t="s">
        <v>1057</v>
      </c>
      <c r="I644">
        <v>7000</v>
      </c>
      <c r="J644">
        <v>72980108</v>
      </c>
      <c r="K644" t="s">
        <v>1394</v>
      </c>
      <c r="L644" t="s">
        <v>442</v>
      </c>
      <c r="M644" t="s">
        <v>24814</v>
      </c>
      <c r="N644">
        <v>80338</v>
      </c>
      <c r="O644">
        <v>10419</v>
      </c>
      <c r="P644" t="s">
        <v>303</v>
      </c>
      <c r="Q644">
        <v>2</v>
      </c>
      <c r="R644" t="s">
        <v>2961</v>
      </c>
      <c r="S644" t="s">
        <v>2962</v>
      </c>
      <c r="T644">
        <v>264</v>
      </c>
      <c r="U644" t="s">
        <v>36</v>
      </c>
      <c r="V644" t="s">
        <v>37</v>
      </c>
      <c r="W644" t="s">
        <v>38</v>
      </c>
      <c r="Y644">
        <v>2010</v>
      </c>
      <c r="Z644">
        <v>1000</v>
      </c>
      <c r="AA644">
        <v>5.9</v>
      </c>
      <c r="AB644">
        <v>1.85</v>
      </c>
      <c r="AC644">
        <v>0</v>
      </c>
    </row>
    <row r="645" spans="1:29" x14ac:dyDescent="0.25">
      <c r="A645" t="str">
        <f t="shared" si="10"/>
        <v>tt1611224</v>
      </c>
      <c r="B645" t="s">
        <v>28</v>
      </c>
      <c r="C645" t="s">
        <v>1792</v>
      </c>
      <c r="D645">
        <v>393</v>
      </c>
      <c r="E645">
        <v>105</v>
      </c>
      <c r="F645">
        <v>335</v>
      </c>
      <c r="G645">
        <v>911</v>
      </c>
      <c r="H645" t="s">
        <v>621</v>
      </c>
      <c r="I645">
        <v>3000</v>
      </c>
      <c r="J645">
        <v>37516013</v>
      </c>
      <c r="K645" t="s">
        <v>2848</v>
      </c>
      <c r="L645" t="s">
        <v>1513</v>
      </c>
      <c r="M645" t="s">
        <v>24815</v>
      </c>
      <c r="N645">
        <v>128629</v>
      </c>
      <c r="O645">
        <v>8281</v>
      </c>
      <c r="P645" t="s">
        <v>1579</v>
      </c>
      <c r="Q645">
        <v>0</v>
      </c>
      <c r="R645" t="s">
        <v>2963</v>
      </c>
      <c r="S645" t="s">
        <v>2964</v>
      </c>
      <c r="T645">
        <v>348</v>
      </c>
      <c r="U645" t="s">
        <v>36</v>
      </c>
      <c r="V645" t="s">
        <v>37</v>
      </c>
      <c r="W645" t="s">
        <v>499</v>
      </c>
      <c r="X645" s="2">
        <v>69000000</v>
      </c>
      <c r="Y645">
        <v>2012</v>
      </c>
      <c r="Z645">
        <v>3000</v>
      </c>
      <c r="AA645">
        <v>5.9</v>
      </c>
      <c r="AB645">
        <v>2.35</v>
      </c>
      <c r="AC645">
        <v>98000</v>
      </c>
    </row>
    <row r="646" spans="1:29" x14ac:dyDescent="0.25">
      <c r="A646" t="str">
        <f t="shared" si="10"/>
        <v>tt0137494</v>
      </c>
      <c r="B646" t="s">
        <v>28</v>
      </c>
      <c r="C646" t="s">
        <v>2041</v>
      </c>
      <c r="D646">
        <v>138</v>
      </c>
      <c r="E646">
        <v>113</v>
      </c>
      <c r="F646">
        <v>36</v>
      </c>
      <c r="G646">
        <v>232</v>
      </c>
      <c r="H646" t="s">
        <v>2965</v>
      </c>
      <c r="I646">
        <v>537</v>
      </c>
      <c r="J646">
        <v>87704396</v>
      </c>
      <c r="K646" t="s">
        <v>1341</v>
      </c>
      <c r="L646" t="s">
        <v>827</v>
      </c>
      <c r="M646" t="s">
        <v>24816</v>
      </c>
      <c r="N646">
        <v>88132</v>
      </c>
      <c r="O646">
        <v>1302</v>
      </c>
      <c r="P646" t="s">
        <v>2966</v>
      </c>
      <c r="Q646">
        <v>1</v>
      </c>
      <c r="R646" t="s">
        <v>2967</v>
      </c>
      <c r="S646" t="s">
        <v>2968</v>
      </c>
      <c r="T646">
        <v>274</v>
      </c>
      <c r="U646" t="s">
        <v>36</v>
      </c>
      <c r="V646" t="s">
        <v>37</v>
      </c>
      <c r="W646" t="s">
        <v>38</v>
      </c>
      <c r="X646" s="2">
        <v>66000000</v>
      </c>
      <c r="Y646">
        <v>1999</v>
      </c>
      <c r="Z646">
        <v>427</v>
      </c>
      <c r="AA646">
        <v>6.2</v>
      </c>
      <c r="AB646">
        <v>2.35</v>
      </c>
      <c r="AC646">
        <v>0</v>
      </c>
    </row>
    <row r="647" spans="1:29" x14ac:dyDescent="0.25">
      <c r="A647" t="str">
        <f t="shared" si="10"/>
        <v>tt1828327</v>
      </c>
      <c r="B647" t="s">
        <v>28</v>
      </c>
      <c r="D647">
        <v>4</v>
      </c>
      <c r="E647">
        <v>30</v>
      </c>
      <c r="G647">
        <v>359</v>
      </c>
      <c r="H647" t="s">
        <v>2969</v>
      </c>
      <c r="I647">
        <v>995</v>
      </c>
      <c r="K647" t="s">
        <v>1394</v>
      </c>
      <c r="L647" t="s">
        <v>2725</v>
      </c>
      <c r="M647" t="s">
        <v>24817</v>
      </c>
      <c r="N647">
        <v>15114</v>
      </c>
      <c r="O647">
        <v>2465</v>
      </c>
      <c r="P647" t="s">
        <v>2970</v>
      </c>
      <c r="Q647">
        <v>1</v>
      </c>
      <c r="R647" t="s">
        <v>2971</v>
      </c>
      <c r="S647" t="s">
        <v>2972</v>
      </c>
      <c r="T647">
        <v>87</v>
      </c>
      <c r="U647" t="s">
        <v>36</v>
      </c>
      <c r="V647" t="s">
        <v>37</v>
      </c>
      <c r="W647" t="s">
        <v>1309</v>
      </c>
      <c r="Z647">
        <v>363</v>
      </c>
      <c r="AA647">
        <v>7.4</v>
      </c>
      <c r="AB647">
        <v>16</v>
      </c>
      <c r="AC647">
        <v>0</v>
      </c>
    </row>
    <row r="648" spans="1:29" x14ac:dyDescent="0.25">
      <c r="A648" t="str">
        <f t="shared" si="10"/>
        <v>tt0120902</v>
      </c>
      <c r="B648" t="s">
        <v>28</v>
      </c>
      <c r="C648" t="s">
        <v>2973</v>
      </c>
      <c r="D648">
        <v>142</v>
      </c>
      <c r="E648">
        <v>121</v>
      </c>
      <c r="F648">
        <v>38</v>
      </c>
      <c r="G648">
        <v>745</v>
      </c>
      <c r="H648" t="s">
        <v>2974</v>
      </c>
      <c r="I648">
        <v>940</v>
      </c>
      <c r="J648">
        <v>83892374</v>
      </c>
      <c r="K648" t="s">
        <v>1830</v>
      </c>
      <c r="L648" t="s">
        <v>2689</v>
      </c>
      <c r="M648" t="s">
        <v>24818</v>
      </c>
      <c r="N648">
        <v>85720</v>
      </c>
      <c r="O648">
        <v>4230</v>
      </c>
      <c r="P648" t="s">
        <v>2690</v>
      </c>
      <c r="Q648">
        <v>0</v>
      </c>
      <c r="R648" t="s">
        <v>2975</v>
      </c>
      <c r="S648" t="s">
        <v>2976</v>
      </c>
      <c r="T648">
        <v>297</v>
      </c>
      <c r="U648" t="s">
        <v>36</v>
      </c>
      <c r="V648" t="s">
        <v>37</v>
      </c>
      <c r="W648" t="s">
        <v>38</v>
      </c>
      <c r="X648" s="2">
        <v>66000000</v>
      </c>
      <c r="Y648">
        <v>1998</v>
      </c>
      <c r="Z648">
        <v>826</v>
      </c>
      <c r="AA648">
        <v>7</v>
      </c>
      <c r="AB648">
        <v>2.35</v>
      </c>
      <c r="AC648">
        <v>0</v>
      </c>
    </row>
    <row r="649" spans="1:29" x14ac:dyDescent="0.25">
      <c r="A649" t="str">
        <f t="shared" si="10"/>
        <v>tt0462396</v>
      </c>
      <c r="B649" t="s">
        <v>28</v>
      </c>
      <c r="C649" t="s">
        <v>2977</v>
      </c>
      <c r="D649">
        <v>90</v>
      </c>
      <c r="E649">
        <v>102</v>
      </c>
      <c r="F649">
        <v>4</v>
      </c>
      <c r="G649">
        <v>112</v>
      </c>
      <c r="H649" t="s">
        <v>797</v>
      </c>
      <c r="I649">
        <v>14000</v>
      </c>
      <c r="J649">
        <v>5932060</v>
      </c>
      <c r="K649" t="s">
        <v>2978</v>
      </c>
      <c r="L649" t="s">
        <v>374</v>
      </c>
      <c r="M649" t="s">
        <v>24819</v>
      </c>
      <c r="N649">
        <v>29285</v>
      </c>
      <c r="O649">
        <v>14625</v>
      </c>
      <c r="P649" t="s">
        <v>2979</v>
      </c>
      <c r="Q649">
        <v>0</v>
      </c>
      <c r="R649" t="s">
        <v>2980</v>
      </c>
      <c r="S649" t="s">
        <v>2981</v>
      </c>
      <c r="T649">
        <v>174</v>
      </c>
      <c r="U649" t="s">
        <v>36</v>
      </c>
      <c r="V649" t="s">
        <v>53</v>
      </c>
      <c r="W649" t="s">
        <v>38</v>
      </c>
      <c r="X649" s="2">
        <v>35000000</v>
      </c>
      <c r="Y649">
        <v>2007</v>
      </c>
      <c r="Z649">
        <v>394</v>
      </c>
      <c r="AA649">
        <v>5.4</v>
      </c>
      <c r="AB649">
        <v>2.35</v>
      </c>
      <c r="AC649">
        <v>0</v>
      </c>
    </row>
    <row r="650" spans="1:29" x14ac:dyDescent="0.25">
      <c r="A650" t="str">
        <f t="shared" si="10"/>
        <v>tt0120815</v>
      </c>
      <c r="B650" t="s">
        <v>28</v>
      </c>
      <c r="C650" t="s">
        <v>334</v>
      </c>
      <c r="D650">
        <v>219</v>
      </c>
      <c r="E650">
        <v>169</v>
      </c>
      <c r="F650">
        <v>14000</v>
      </c>
      <c r="G650">
        <v>13000</v>
      </c>
      <c r="H650" t="s">
        <v>290</v>
      </c>
      <c r="I650">
        <v>15000</v>
      </c>
      <c r="J650">
        <v>216119491</v>
      </c>
      <c r="K650" t="s">
        <v>1226</v>
      </c>
      <c r="L650" t="s">
        <v>278</v>
      </c>
      <c r="M650" t="s">
        <v>24820</v>
      </c>
      <c r="N650">
        <v>881236</v>
      </c>
      <c r="O650">
        <v>44998</v>
      </c>
      <c r="P650" t="s">
        <v>974</v>
      </c>
      <c r="Q650">
        <v>2</v>
      </c>
      <c r="R650" t="s">
        <v>2982</v>
      </c>
      <c r="S650" t="s">
        <v>2983</v>
      </c>
      <c r="T650">
        <v>2277</v>
      </c>
      <c r="U650" t="s">
        <v>36</v>
      </c>
      <c r="V650" t="s">
        <v>37</v>
      </c>
      <c r="W650" t="s">
        <v>499</v>
      </c>
      <c r="X650" s="2">
        <v>70000000</v>
      </c>
      <c r="Y650">
        <v>1998</v>
      </c>
      <c r="Z650">
        <v>14000</v>
      </c>
      <c r="AA650">
        <v>8.6</v>
      </c>
      <c r="AB650">
        <v>1.85</v>
      </c>
      <c r="AC650">
        <v>22000</v>
      </c>
    </row>
    <row r="651" spans="1:29" x14ac:dyDescent="0.25">
      <c r="A651" t="str">
        <f t="shared" si="10"/>
        <v>tt2369135</v>
      </c>
      <c r="B651" t="s">
        <v>28</v>
      </c>
      <c r="C651" t="s">
        <v>2984</v>
      </c>
      <c r="D651">
        <v>327</v>
      </c>
      <c r="E651">
        <v>132</v>
      </c>
      <c r="F651">
        <v>76</v>
      </c>
      <c r="G651">
        <v>464</v>
      </c>
      <c r="H651" t="s">
        <v>621</v>
      </c>
      <c r="I651">
        <v>3000</v>
      </c>
      <c r="J651">
        <v>43568507</v>
      </c>
      <c r="K651" t="s">
        <v>397</v>
      </c>
      <c r="L651" t="s">
        <v>687</v>
      </c>
      <c r="M651" t="s">
        <v>24821</v>
      </c>
      <c r="N651">
        <v>136954</v>
      </c>
      <c r="O651">
        <v>7081</v>
      </c>
      <c r="P651" t="s">
        <v>244</v>
      </c>
      <c r="Q651">
        <v>1</v>
      </c>
      <c r="R651" t="s">
        <v>2985</v>
      </c>
      <c r="S651" t="s">
        <v>2986</v>
      </c>
      <c r="T651">
        <v>346</v>
      </c>
      <c r="U651" t="s">
        <v>36</v>
      </c>
      <c r="V651" t="s">
        <v>37</v>
      </c>
      <c r="W651" t="s">
        <v>38</v>
      </c>
      <c r="X651" s="2">
        <v>66000000</v>
      </c>
      <c r="Y651">
        <v>2014</v>
      </c>
      <c r="Z651">
        <v>3000</v>
      </c>
      <c r="AA651">
        <v>6.5</v>
      </c>
      <c r="AB651">
        <v>2.35</v>
      </c>
      <c r="AC651">
        <v>32000</v>
      </c>
    </row>
    <row r="652" spans="1:29" x14ac:dyDescent="0.25">
      <c r="A652" t="str">
        <f t="shared" si="10"/>
        <v>tt0207201</v>
      </c>
      <c r="B652" t="s">
        <v>28</v>
      </c>
      <c r="C652" t="s">
        <v>1964</v>
      </c>
      <c r="D652">
        <v>149</v>
      </c>
      <c r="E652">
        <v>127</v>
      </c>
      <c r="F652">
        <v>278</v>
      </c>
      <c r="G652">
        <v>912</v>
      </c>
      <c r="H652" t="s">
        <v>2987</v>
      </c>
      <c r="I652">
        <v>2000</v>
      </c>
      <c r="J652">
        <v>182805123</v>
      </c>
      <c r="K652" t="s">
        <v>2988</v>
      </c>
      <c r="L652" t="s">
        <v>204</v>
      </c>
      <c r="M652" t="s">
        <v>24822</v>
      </c>
      <c r="N652">
        <v>158864</v>
      </c>
      <c r="O652">
        <v>5838</v>
      </c>
      <c r="P652" t="s">
        <v>2540</v>
      </c>
      <c r="Q652">
        <v>1</v>
      </c>
      <c r="R652" t="s">
        <v>2989</v>
      </c>
      <c r="S652" t="s">
        <v>2990</v>
      </c>
      <c r="T652">
        <v>395</v>
      </c>
      <c r="U652" t="s">
        <v>36</v>
      </c>
      <c r="V652" t="s">
        <v>37</v>
      </c>
      <c r="W652" t="s">
        <v>38</v>
      </c>
      <c r="X652" s="2">
        <v>70000000</v>
      </c>
      <c r="Y652">
        <v>2000</v>
      </c>
      <c r="Z652">
        <v>955</v>
      </c>
      <c r="AA652">
        <v>6.4</v>
      </c>
      <c r="AB652">
        <v>1.37</v>
      </c>
      <c r="AC652">
        <v>0</v>
      </c>
    </row>
    <row r="653" spans="1:29" x14ac:dyDescent="0.25">
      <c r="A653" t="str">
        <f t="shared" si="10"/>
        <v>tt0268380</v>
      </c>
      <c r="B653" t="s">
        <v>28</v>
      </c>
      <c r="C653" t="s">
        <v>1506</v>
      </c>
      <c r="D653">
        <v>193</v>
      </c>
      <c r="E653">
        <v>103</v>
      </c>
      <c r="F653">
        <v>77</v>
      </c>
      <c r="G653">
        <v>835</v>
      </c>
      <c r="H653" t="s">
        <v>965</v>
      </c>
      <c r="I653">
        <v>1000</v>
      </c>
      <c r="J653">
        <v>176387405</v>
      </c>
      <c r="K653" t="s">
        <v>403</v>
      </c>
      <c r="L653" t="s">
        <v>1780</v>
      </c>
      <c r="M653" t="s">
        <v>24823</v>
      </c>
      <c r="N653">
        <v>328159</v>
      </c>
      <c r="O653">
        <v>5437</v>
      </c>
      <c r="P653" t="s">
        <v>1752</v>
      </c>
      <c r="Q653">
        <v>0</v>
      </c>
      <c r="R653" t="s">
        <v>2991</v>
      </c>
      <c r="S653" t="s">
        <v>2992</v>
      </c>
      <c r="T653">
        <v>467</v>
      </c>
      <c r="U653" t="s">
        <v>36</v>
      </c>
      <c r="V653" t="s">
        <v>37</v>
      </c>
      <c r="W653" t="s">
        <v>86</v>
      </c>
      <c r="X653" s="2">
        <v>59000000</v>
      </c>
      <c r="Y653">
        <v>2002</v>
      </c>
      <c r="Z653">
        <v>939</v>
      </c>
      <c r="AA653">
        <v>7.6</v>
      </c>
      <c r="AB653">
        <v>1.85</v>
      </c>
      <c r="AC653">
        <v>3000</v>
      </c>
    </row>
    <row r="654" spans="1:29" x14ac:dyDescent="0.25">
      <c r="A654" t="str">
        <f t="shared" si="10"/>
        <v>tt0285531</v>
      </c>
      <c r="B654" t="s">
        <v>28</v>
      </c>
      <c r="C654" t="s">
        <v>2993</v>
      </c>
      <c r="D654">
        <v>175</v>
      </c>
      <c r="E654">
        <v>136</v>
      </c>
      <c r="F654">
        <v>759</v>
      </c>
      <c r="G654">
        <v>354</v>
      </c>
      <c r="H654" t="s">
        <v>642</v>
      </c>
      <c r="I654">
        <v>11000</v>
      </c>
      <c r="J654">
        <v>33685268</v>
      </c>
      <c r="K654" t="s">
        <v>2617</v>
      </c>
      <c r="L654" t="s">
        <v>398</v>
      </c>
      <c r="M654" t="s">
        <v>24824</v>
      </c>
      <c r="N654">
        <v>75573</v>
      </c>
      <c r="O654">
        <v>12194</v>
      </c>
      <c r="P654" t="s">
        <v>2994</v>
      </c>
      <c r="Q654">
        <v>1</v>
      </c>
      <c r="R654" t="s">
        <v>2995</v>
      </c>
      <c r="S654" t="s">
        <v>2996</v>
      </c>
      <c r="T654">
        <v>662</v>
      </c>
      <c r="U654" t="s">
        <v>36</v>
      </c>
      <c r="V654" t="s">
        <v>37</v>
      </c>
      <c r="W654" t="s">
        <v>499</v>
      </c>
      <c r="X654" s="2">
        <v>68000000</v>
      </c>
      <c r="Y654">
        <v>2003</v>
      </c>
      <c r="Z654">
        <v>599</v>
      </c>
      <c r="AA654">
        <v>5.5</v>
      </c>
      <c r="AB654">
        <v>2.35</v>
      </c>
      <c r="AC654">
        <v>4000</v>
      </c>
    </row>
    <row r="655" spans="1:29" x14ac:dyDescent="0.25">
      <c r="A655" t="str">
        <f t="shared" si="10"/>
        <v>tt0443272</v>
      </c>
      <c r="B655" t="s">
        <v>28</v>
      </c>
      <c r="C655" t="s">
        <v>334</v>
      </c>
      <c r="D655">
        <v>538</v>
      </c>
      <c r="E655">
        <v>150</v>
      </c>
      <c r="F655">
        <v>14000</v>
      </c>
      <c r="G655">
        <v>655</v>
      </c>
      <c r="H655" t="s">
        <v>2071</v>
      </c>
      <c r="I655">
        <v>23000</v>
      </c>
      <c r="J655">
        <v>182204440</v>
      </c>
      <c r="K655" t="s">
        <v>2673</v>
      </c>
      <c r="L655" t="s">
        <v>58</v>
      </c>
      <c r="M655" t="s">
        <v>24825</v>
      </c>
      <c r="N655">
        <v>197412</v>
      </c>
      <c r="O655">
        <v>25517</v>
      </c>
      <c r="P655" t="s">
        <v>1896</v>
      </c>
      <c r="Q655">
        <v>0</v>
      </c>
      <c r="R655" t="s">
        <v>2997</v>
      </c>
      <c r="S655" t="s">
        <v>2998</v>
      </c>
      <c r="T655">
        <v>720</v>
      </c>
      <c r="U655" t="s">
        <v>36</v>
      </c>
      <c r="V655" t="s">
        <v>37</v>
      </c>
      <c r="W655" t="s">
        <v>38</v>
      </c>
      <c r="X655" s="2">
        <v>65000000</v>
      </c>
      <c r="Y655">
        <v>2012</v>
      </c>
      <c r="Z655">
        <v>826</v>
      </c>
      <c r="AA655">
        <v>7.4</v>
      </c>
      <c r="AB655">
        <v>2.35</v>
      </c>
      <c r="AC655">
        <v>71000</v>
      </c>
    </row>
    <row r="656" spans="1:29" x14ac:dyDescent="0.25">
      <c r="A656" t="str">
        <f t="shared" si="10"/>
        <v>tt0133093</v>
      </c>
      <c r="B656" t="s">
        <v>28</v>
      </c>
      <c r="C656" t="s">
        <v>380</v>
      </c>
      <c r="D656">
        <v>313</v>
      </c>
      <c r="E656">
        <v>136</v>
      </c>
      <c r="F656">
        <v>0</v>
      </c>
      <c r="G656">
        <v>99</v>
      </c>
      <c r="H656" t="s">
        <v>2999</v>
      </c>
      <c r="I656">
        <v>18000</v>
      </c>
      <c r="J656">
        <v>171383253</v>
      </c>
      <c r="K656" t="s">
        <v>552</v>
      </c>
      <c r="L656" t="s">
        <v>502</v>
      </c>
      <c r="M656" t="s">
        <v>24826</v>
      </c>
      <c r="N656">
        <v>1217752</v>
      </c>
      <c r="O656">
        <v>18563</v>
      </c>
      <c r="P656" t="s">
        <v>3000</v>
      </c>
      <c r="Q656">
        <v>3</v>
      </c>
      <c r="R656" t="s">
        <v>3001</v>
      </c>
      <c r="S656" t="s">
        <v>3002</v>
      </c>
      <c r="T656">
        <v>3646</v>
      </c>
      <c r="U656" t="s">
        <v>36</v>
      </c>
      <c r="V656" t="s">
        <v>37</v>
      </c>
      <c r="W656" t="s">
        <v>499</v>
      </c>
      <c r="X656" s="2">
        <v>63000000</v>
      </c>
      <c r="Y656">
        <v>1999</v>
      </c>
      <c r="Z656">
        <v>145</v>
      </c>
      <c r="AA656">
        <v>8.6999999999999993</v>
      </c>
      <c r="AB656">
        <v>2.35</v>
      </c>
      <c r="AC656">
        <v>25000</v>
      </c>
    </row>
    <row r="657" spans="1:29" x14ac:dyDescent="0.25">
      <c r="A657" t="str">
        <f t="shared" si="10"/>
        <v>tt0112384</v>
      </c>
      <c r="B657" t="s">
        <v>28</v>
      </c>
      <c r="C657" t="s">
        <v>720</v>
      </c>
      <c r="D657">
        <v>159</v>
      </c>
      <c r="E657">
        <v>140</v>
      </c>
      <c r="F657">
        <v>2000</v>
      </c>
      <c r="G657">
        <v>552</v>
      </c>
      <c r="H657" t="s">
        <v>3003</v>
      </c>
      <c r="I657">
        <v>15000</v>
      </c>
      <c r="J657">
        <v>172071312</v>
      </c>
      <c r="K657" t="s">
        <v>1793</v>
      </c>
      <c r="L657" t="s">
        <v>278</v>
      </c>
      <c r="M657" t="s">
        <v>24827</v>
      </c>
      <c r="N657">
        <v>208817</v>
      </c>
      <c r="O657">
        <v>17171</v>
      </c>
      <c r="P657" t="s">
        <v>3004</v>
      </c>
      <c r="Q657">
        <v>0</v>
      </c>
      <c r="R657" t="s">
        <v>3005</v>
      </c>
      <c r="S657" t="s">
        <v>3006</v>
      </c>
      <c r="T657">
        <v>296</v>
      </c>
      <c r="U657" t="s">
        <v>36</v>
      </c>
      <c r="V657" t="s">
        <v>37</v>
      </c>
      <c r="W657" t="s">
        <v>86</v>
      </c>
      <c r="X657" s="2">
        <v>62000000</v>
      </c>
      <c r="Y657">
        <v>1995</v>
      </c>
      <c r="Z657">
        <v>968</v>
      </c>
      <c r="AA657">
        <v>7.6</v>
      </c>
      <c r="AB657">
        <v>2.35</v>
      </c>
      <c r="AC657">
        <v>5000</v>
      </c>
    </row>
    <row r="658" spans="1:29" x14ac:dyDescent="0.25">
      <c r="A658" t="str">
        <f t="shared" si="10"/>
        <v>tt0100802</v>
      </c>
      <c r="B658" t="s">
        <v>28</v>
      </c>
      <c r="C658" t="s">
        <v>1092</v>
      </c>
      <c r="D658">
        <v>196</v>
      </c>
      <c r="E658">
        <v>113</v>
      </c>
      <c r="F658">
        <v>719</v>
      </c>
      <c r="G658">
        <v>217</v>
      </c>
      <c r="H658" t="s">
        <v>1093</v>
      </c>
      <c r="I658">
        <v>605</v>
      </c>
      <c r="J658">
        <v>119412921</v>
      </c>
      <c r="K658" t="s">
        <v>552</v>
      </c>
      <c r="L658" t="s">
        <v>1094</v>
      </c>
      <c r="M658" t="s">
        <v>24391</v>
      </c>
      <c r="N658">
        <v>240241</v>
      </c>
      <c r="O658">
        <v>1441</v>
      </c>
      <c r="P658" t="s">
        <v>1095</v>
      </c>
      <c r="Q658">
        <v>0</v>
      </c>
      <c r="R658" t="s">
        <v>1096</v>
      </c>
      <c r="S658" t="s">
        <v>1097</v>
      </c>
      <c r="T658">
        <v>391</v>
      </c>
      <c r="U658" t="s">
        <v>36</v>
      </c>
      <c r="V658" t="s">
        <v>37</v>
      </c>
      <c r="W658" t="s">
        <v>499</v>
      </c>
      <c r="X658" s="2">
        <v>65000000</v>
      </c>
      <c r="Y658">
        <v>1990</v>
      </c>
      <c r="Z658">
        <v>308</v>
      </c>
      <c r="AA658">
        <v>7.5</v>
      </c>
      <c r="AB658">
        <v>1.85</v>
      </c>
      <c r="AC658">
        <v>0</v>
      </c>
    </row>
    <row r="659" spans="1:29" x14ac:dyDescent="0.25">
      <c r="A659" t="str">
        <f t="shared" si="10"/>
        <v>tt0304669</v>
      </c>
      <c r="B659" t="s">
        <v>28</v>
      </c>
      <c r="C659" t="s">
        <v>3007</v>
      </c>
      <c r="D659">
        <v>80</v>
      </c>
      <c r="E659">
        <v>104</v>
      </c>
      <c r="F659">
        <v>54</v>
      </c>
      <c r="G659">
        <v>775</v>
      </c>
      <c r="H659" t="s">
        <v>3008</v>
      </c>
      <c r="I659">
        <v>901</v>
      </c>
      <c r="J659">
        <v>139225854</v>
      </c>
      <c r="K659" t="s">
        <v>440</v>
      </c>
      <c r="L659" t="s">
        <v>3009</v>
      </c>
      <c r="M659" t="s">
        <v>24828</v>
      </c>
      <c r="N659">
        <v>34561</v>
      </c>
      <c r="O659">
        <v>5265</v>
      </c>
      <c r="P659" t="s">
        <v>3010</v>
      </c>
      <c r="Q659">
        <v>0</v>
      </c>
      <c r="R659" t="s">
        <v>3011</v>
      </c>
      <c r="S659" t="s">
        <v>3012</v>
      </c>
      <c r="T659">
        <v>116</v>
      </c>
      <c r="U659" t="s">
        <v>36</v>
      </c>
      <c r="V659" t="s">
        <v>37</v>
      </c>
      <c r="W659" t="s">
        <v>240</v>
      </c>
      <c r="X659" s="2">
        <v>60000000</v>
      </c>
      <c r="Y659">
        <v>2002</v>
      </c>
      <c r="Z659">
        <v>857</v>
      </c>
      <c r="AA659">
        <v>5.5</v>
      </c>
      <c r="AB659">
        <v>1.85</v>
      </c>
      <c r="AC659">
        <v>1000</v>
      </c>
    </row>
    <row r="660" spans="1:29" x14ac:dyDescent="0.25">
      <c r="A660" t="str">
        <f t="shared" si="10"/>
        <v>tt1707386</v>
      </c>
      <c r="B660" t="s">
        <v>28</v>
      </c>
      <c r="C660" t="s">
        <v>3013</v>
      </c>
      <c r="D660">
        <v>488</v>
      </c>
      <c r="E660">
        <v>158</v>
      </c>
      <c r="F660">
        <v>0</v>
      </c>
      <c r="G660">
        <v>11000</v>
      </c>
      <c r="H660" t="s">
        <v>382</v>
      </c>
      <c r="I660">
        <v>20000</v>
      </c>
      <c r="J660">
        <v>148775460</v>
      </c>
      <c r="K660" t="s">
        <v>2358</v>
      </c>
      <c r="L660" t="s">
        <v>228</v>
      </c>
      <c r="M660" t="s">
        <v>24829</v>
      </c>
      <c r="N660">
        <v>243834</v>
      </c>
      <c r="O660">
        <v>46204</v>
      </c>
      <c r="P660" t="s">
        <v>222</v>
      </c>
      <c r="Q660">
        <v>1</v>
      </c>
      <c r="R660" t="s">
        <v>3014</v>
      </c>
      <c r="S660" t="s">
        <v>3015</v>
      </c>
      <c r="T660">
        <v>845</v>
      </c>
      <c r="U660" t="s">
        <v>36</v>
      </c>
      <c r="V660" t="s">
        <v>37</v>
      </c>
      <c r="W660" t="s">
        <v>38</v>
      </c>
      <c r="X660" s="2">
        <v>61000000</v>
      </c>
      <c r="Y660">
        <v>2012</v>
      </c>
      <c r="Z660">
        <v>13000</v>
      </c>
      <c r="AA660">
        <v>7.6</v>
      </c>
      <c r="AB660">
        <v>1.85</v>
      </c>
      <c r="AC660">
        <v>144000</v>
      </c>
    </row>
    <row r="661" spans="1:29" x14ac:dyDescent="0.25">
      <c r="A661" t="str">
        <f t="shared" si="10"/>
        <v>tt0128853</v>
      </c>
      <c r="B661" t="s">
        <v>28</v>
      </c>
      <c r="C661" t="s">
        <v>3016</v>
      </c>
      <c r="D661">
        <v>153</v>
      </c>
      <c r="E661">
        <v>119</v>
      </c>
      <c r="F661">
        <v>0</v>
      </c>
      <c r="G661">
        <v>744</v>
      </c>
      <c r="H661" t="s">
        <v>3017</v>
      </c>
      <c r="I661">
        <v>15000</v>
      </c>
      <c r="J661">
        <v>115731542</v>
      </c>
      <c r="K661" t="s">
        <v>1184</v>
      </c>
      <c r="L661" t="s">
        <v>278</v>
      </c>
      <c r="M661" t="s">
        <v>24830</v>
      </c>
      <c r="N661">
        <v>151812</v>
      </c>
      <c r="O661">
        <v>17768</v>
      </c>
      <c r="P661" t="s">
        <v>2182</v>
      </c>
      <c r="Q661">
        <v>2</v>
      </c>
      <c r="R661" t="s">
        <v>3018</v>
      </c>
      <c r="S661" t="s">
        <v>3019</v>
      </c>
      <c r="T661">
        <v>556</v>
      </c>
      <c r="U661" t="s">
        <v>36</v>
      </c>
      <c r="V661" t="s">
        <v>37</v>
      </c>
      <c r="W661" t="s">
        <v>86</v>
      </c>
      <c r="X661" s="2">
        <v>65000000</v>
      </c>
      <c r="Y661">
        <v>1998</v>
      </c>
      <c r="Z661">
        <v>793</v>
      </c>
      <c r="AA661">
        <v>6.5</v>
      </c>
      <c r="AB661">
        <v>1.85</v>
      </c>
      <c r="AC661">
        <v>0</v>
      </c>
    </row>
    <row r="662" spans="1:29" x14ac:dyDescent="0.25">
      <c r="A662" t="str">
        <f t="shared" si="10"/>
        <v>tt0838283</v>
      </c>
      <c r="B662" t="s">
        <v>28</v>
      </c>
      <c r="C662" t="s">
        <v>1459</v>
      </c>
      <c r="D662">
        <v>173</v>
      </c>
      <c r="E662">
        <v>106</v>
      </c>
      <c r="F662">
        <v>285</v>
      </c>
      <c r="G662">
        <v>105</v>
      </c>
      <c r="H662" t="s">
        <v>1288</v>
      </c>
      <c r="I662">
        <v>8000</v>
      </c>
      <c r="J662">
        <v>100468793</v>
      </c>
      <c r="K662" t="s">
        <v>1394</v>
      </c>
      <c r="L662" t="s">
        <v>1048</v>
      </c>
      <c r="M662" t="s">
        <v>24831</v>
      </c>
      <c r="N662">
        <v>212499</v>
      </c>
      <c r="O662">
        <v>11264</v>
      </c>
      <c r="P662" t="s">
        <v>3020</v>
      </c>
      <c r="Q662">
        <v>2</v>
      </c>
      <c r="R662" t="s">
        <v>3021</v>
      </c>
      <c r="S662" t="s">
        <v>3022</v>
      </c>
      <c r="T662">
        <v>277</v>
      </c>
      <c r="U662" t="s">
        <v>36</v>
      </c>
      <c r="V662" t="s">
        <v>37</v>
      </c>
      <c r="W662" t="s">
        <v>499</v>
      </c>
      <c r="X662" s="2">
        <v>65000000</v>
      </c>
      <c r="Y662">
        <v>2008</v>
      </c>
      <c r="Z662">
        <v>3000</v>
      </c>
      <c r="AA662">
        <v>6.9</v>
      </c>
      <c r="AB662">
        <v>2.35</v>
      </c>
      <c r="AC662">
        <v>0</v>
      </c>
    </row>
    <row r="663" spans="1:29" x14ac:dyDescent="0.25">
      <c r="A663" t="str">
        <f t="shared" si="10"/>
        <v>tt0120746</v>
      </c>
      <c r="B663" t="s">
        <v>28</v>
      </c>
      <c r="C663" t="s">
        <v>270</v>
      </c>
      <c r="D663">
        <v>156</v>
      </c>
      <c r="E663">
        <v>136</v>
      </c>
      <c r="F663">
        <v>258</v>
      </c>
      <c r="G663">
        <v>94</v>
      </c>
      <c r="H663" t="s">
        <v>3023</v>
      </c>
      <c r="I663">
        <v>12000</v>
      </c>
      <c r="J663">
        <v>93771072</v>
      </c>
      <c r="K663" t="s">
        <v>3024</v>
      </c>
      <c r="L663" t="s">
        <v>648</v>
      </c>
      <c r="M663" t="s">
        <v>24832</v>
      </c>
      <c r="N663">
        <v>135404</v>
      </c>
      <c r="O663">
        <v>12396</v>
      </c>
      <c r="P663" t="s">
        <v>3025</v>
      </c>
      <c r="Q663">
        <v>0</v>
      </c>
      <c r="R663" t="s">
        <v>3026</v>
      </c>
      <c r="S663" t="s">
        <v>3027</v>
      </c>
      <c r="T663">
        <v>318</v>
      </c>
      <c r="U663" t="s">
        <v>36</v>
      </c>
      <c r="V663" t="s">
        <v>37</v>
      </c>
      <c r="W663" t="s">
        <v>38</v>
      </c>
      <c r="X663" s="2">
        <v>65000000</v>
      </c>
      <c r="Y663">
        <v>1998</v>
      </c>
      <c r="Z663">
        <v>174</v>
      </c>
      <c r="AA663">
        <v>6.7</v>
      </c>
      <c r="AB663">
        <v>2.35</v>
      </c>
      <c r="AC663">
        <v>0</v>
      </c>
    </row>
    <row r="664" spans="1:29" x14ac:dyDescent="0.25">
      <c r="A664" t="str">
        <f t="shared" si="10"/>
        <v>tt1231583</v>
      </c>
      <c r="B664" t="s">
        <v>28</v>
      </c>
      <c r="C664" t="s">
        <v>2107</v>
      </c>
      <c r="D664">
        <v>307</v>
      </c>
      <c r="E664">
        <v>95</v>
      </c>
      <c r="F664">
        <v>480</v>
      </c>
      <c r="G664">
        <v>490</v>
      </c>
      <c r="H664" t="s">
        <v>1440</v>
      </c>
      <c r="I664">
        <v>21000</v>
      </c>
      <c r="J664">
        <v>100448498</v>
      </c>
      <c r="K664" t="s">
        <v>2096</v>
      </c>
      <c r="L664" t="s">
        <v>88</v>
      </c>
      <c r="M664" t="s">
        <v>24833</v>
      </c>
      <c r="N664">
        <v>272789</v>
      </c>
      <c r="O664">
        <v>23018</v>
      </c>
      <c r="P664" t="s">
        <v>3028</v>
      </c>
      <c r="Q664">
        <v>3</v>
      </c>
      <c r="R664" t="s">
        <v>3029</v>
      </c>
      <c r="S664" t="s">
        <v>3030</v>
      </c>
      <c r="T664">
        <v>285</v>
      </c>
      <c r="U664" t="s">
        <v>36</v>
      </c>
      <c r="V664" t="s">
        <v>37</v>
      </c>
      <c r="W664" t="s">
        <v>499</v>
      </c>
      <c r="X664" s="2">
        <v>65000000</v>
      </c>
      <c r="Y664">
        <v>2010</v>
      </c>
      <c r="Z664">
        <v>561</v>
      </c>
      <c r="AA664">
        <v>6.6</v>
      </c>
      <c r="AB664">
        <v>2.35</v>
      </c>
      <c r="AC664">
        <v>25000</v>
      </c>
    </row>
    <row r="665" spans="1:29" x14ac:dyDescent="0.25">
      <c r="A665" t="str">
        <f t="shared" si="10"/>
        <v>tt1809398</v>
      </c>
      <c r="B665" t="s">
        <v>28</v>
      </c>
      <c r="C665" t="s">
        <v>482</v>
      </c>
      <c r="D665">
        <v>322</v>
      </c>
      <c r="E665">
        <v>137</v>
      </c>
      <c r="F665">
        <v>11000</v>
      </c>
      <c r="G665">
        <v>465</v>
      </c>
      <c r="H665" t="s">
        <v>3031</v>
      </c>
      <c r="I665">
        <v>769</v>
      </c>
      <c r="J665">
        <v>115603980</v>
      </c>
      <c r="K665" t="s">
        <v>3032</v>
      </c>
      <c r="L665" t="s">
        <v>3033</v>
      </c>
      <c r="M665" t="s">
        <v>24834</v>
      </c>
      <c r="N665">
        <v>103589</v>
      </c>
      <c r="O665">
        <v>2938</v>
      </c>
      <c r="P665" t="s">
        <v>3034</v>
      </c>
      <c r="Q665">
        <v>0</v>
      </c>
      <c r="R665" t="s">
        <v>3035</v>
      </c>
      <c r="S665" t="s">
        <v>3036</v>
      </c>
      <c r="T665">
        <v>351</v>
      </c>
      <c r="U665" t="s">
        <v>36</v>
      </c>
      <c r="V665" t="s">
        <v>37</v>
      </c>
      <c r="W665" t="s">
        <v>38</v>
      </c>
      <c r="X665" s="2">
        <v>65000000</v>
      </c>
      <c r="Y665">
        <v>2014</v>
      </c>
      <c r="Z665">
        <v>698</v>
      </c>
      <c r="AA665">
        <v>7.2</v>
      </c>
      <c r="AB665">
        <v>2.35</v>
      </c>
      <c r="AC665">
        <v>35000</v>
      </c>
    </row>
    <row r="666" spans="1:29" x14ac:dyDescent="0.25">
      <c r="A666" t="str">
        <f t="shared" si="10"/>
        <v>tt0186566</v>
      </c>
      <c r="B666" t="s">
        <v>635</v>
      </c>
      <c r="C666" t="s">
        <v>3037</v>
      </c>
      <c r="D666">
        <v>169</v>
      </c>
      <c r="E666">
        <v>130</v>
      </c>
      <c r="F666">
        <v>16000</v>
      </c>
      <c r="G666">
        <v>416</v>
      </c>
      <c r="H666" t="s">
        <v>3038</v>
      </c>
      <c r="I666">
        <v>16000</v>
      </c>
      <c r="J666">
        <v>90454043</v>
      </c>
      <c r="K666" t="s">
        <v>48</v>
      </c>
      <c r="L666" t="s">
        <v>3037</v>
      </c>
      <c r="M666" t="s">
        <v>24835</v>
      </c>
      <c r="N666">
        <v>60165</v>
      </c>
      <c r="O666">
        <v>17771</v>
      </c>
      <c r="P666" t="s">
        <v>3039</v>
      </c>
      <c r="Q666">
        <v>1</v>
      </c>
      <c r="R666" t="s">
        <v>3040</v>
      </c>
      <c r="S666" t="s">
        <v>3041</v>
      </c>
      <c r="T666">
        <v>326</v>
      </c>
      <c r="U666" t="s">
        <v>36</v>
      </c>
      <c r="V666" t="s">
        <v>37</v>
      </c>
      <c r="W666" t="s">
        <v>38</v>
      </c>
      <c r="X666" s="2">
        <v>65000000</v>
      </c>
      <c r="Y666">
        <v>2000</v>
      </c>
      <c r="Z666">
        <v>495</v>
      </c>
      <c r="AA666">
        <v>6.4</v>
      </c>
      <c r="AB666">
        <v>2.35</v>
      </c>
      <c r="AC666">
        <v>0</v>
      </c>
    </row>
    <row r="667" spans="1:29" x14ac:dyDescent="0.25">
      <c r="A667" t="str">
        <f t="shared" si="10"/>
        <v>tt0106582</v>
      </c>
      <c r="B667" t="s">
        <v>28</v>
      </c>
      <c r="C667" t="s">
        <v>1719</v>
      </c>
      <c r="D667">
        <v>74</v>
      </c>
      <c r="E667">
        <v>124</v>
      </c>
      <c r="F667">
        <v>212</v>
      </c>
      <c r="G667">
        <v>369</v>
      </c>
      <c r="H667" t="s">
        <v>3042</v>
      </c>
      <c r="I667">
        <v>13000</v>
      </c>
      <c r="J667">
        <v>84049211</v>
      </c>
      <c r="K667" t="s">
        <v>48</v>
      </c>
      <c r="L667" t="s">
        <v>1487</v>
      </c>
      <c r="M667" t="s">
        <v>24836</v>
      </c>
      <c r="N667">
        <v>96096</v>
      </c>
      <c r="O667">
        <v>15229</v>
      </c>
      <c r="P667" t="s">
        <v>3043</v>
      </c>
      <c r="Q667">
        <v>1</v>
      </c>
      <c r="R667" t="s">
        <v>3044</v>
      </c>
      <c r="S667" t="s">
        <v>3045</v>
      </c>
      <c r="T667">
        <v>172</v>
      </c>
      <c r="U667" t="s">
        <v>36</v>
      </c>
      <c r="V667" t="s">
        <v>37</v>
      </c>
      <c r="W667" t="s">
        <v>499</v>
      </c>
      <c r="X667" s="2">
        <v>70000000</v>
      </c>
      <c r="Y667">
        <v>1993</v>
      </c>
      <c r="Z667">
        <v>730</v>
      </c>
      <c r="AA667">
        <v>6.4</v>
      </c>
      <c r="AB667">
        <v>2.35</v>
      </c>
      <c r="AC667">
        <v>0</v>
      </c>
    </row>
    <row r="668" spans="1:29" x14ac:dyDescent="0.25">
      <c r="A668" t="str">
        <f t="shared" si="10"/>
        <v>tt0115759</v>
      </c>
      <c r="B668" t="s">
        <v>28</v>
      </c>
      <c r="C668" t="s">
        <v>1122</v>
      </c>
      <c r="D668">
        <v>72</v>
      </c>
      <c r="E668">
        <v>108</v>
      </c>
      <c r="F668">
        <v>610</v>
      </c>
      <c r="G668">
        <v>461</v>
      </c>
      <c r="H668" t="s">
        <v>3046</v>
      </c>
      <c r="I668">
        <v>848</v>
      </c>
      <c r="J668">
        <v>70450000</v>
      </c>
      <c r="K668" t="s">
        <v>288</v>
      </c>
      <c r="L668" t="s">
        <v>402</v>
      </c>
      <c r="M668" t="s">
        <v>24837</v>
      </c>
      <c r="N668">
        <v>77390</v>
      </c>
      <c r="O668">
        <v>2913</v>
      </c>
      <c r="P668" t="s">
        <v>1128</v>
      </c>
      <c r="Q668">
        <v>2</v>
      </c>
      <c r="R668" t="s">
        <v>3047</v>
      </c>
      <c r="S668" t="s">
        <v>3048</v>
      </c>
      <c r="T668">
        <v>189</v>
      </c>
      <c r="U668" t="s">
        <v>36</v>
      </c>
      <c r="V668" t="s">
        <v>37</v>
      </c>
      <c r="W668" t="s">
        <v>499</v>
      </c>
      <c r="X668" s="2">
        <v>50000000</v>
      </c>
      <c r="Y668">
        <v>1996</v>
      </c>
      <c r="Z668">
        <v>517</v>
      </c>
      <c r="AA668">
        <v>6</v>
      </c>
      <c r="AB668">
        <v>2.35</v>
      </c>
      <c r="AC668">
        <v>0</v>
      </c>
    </row>
    <row r="669" spans="1:29" x14ac:dyDescent="0.25">
      <c r="A669" t="str">
        <f t="shared" si="10"/>
        <v>tt0219854</v>
      </c>
      <c r="B669" t="s">
        <v>28</v>
      </c>
      <c r="C669" t="s">
        <v>598</v>
      </c>
      <c r="D669">
        <v>86</v>
      </c>
      <c r="E669">
        <v>104</v>
      </c>
      <c r="F669">
        <v>226</v>
      </c>
      <c r="G669">
        <v>577</v>
      </c>
      <c r="H669" t="s">
        <v>3049</v>
      </c>
      <c r="I669">
        <v>13000</v>
      </c>
      <c r="J669">
        <v>69688384</v>
      </c>
      <c r="K669" t="s">
        <v>440</v>
      </c>
      <c r="L669" t="s">
        <v>826</v>
      </c>
      <c r="M669" t="s">
        <v>24838</v>
      </c>
      <c r="N669">
        <v>34473</v>
      </c>
      <c r="O669">
        <v>16452</v>
      </c>
      <c r="P669" t="s">
        <v>3050</v>
      </c>
      <c r="Q669">
        <v>1</v>
      </c>
      <c r="R669" t="s">
        <v>3051</v>
      </c>
      <c r="S669" t="s">
        <v>3052</v>
      </c>
      <c r="T669">
        <v>139</v>
      </c>
      <c r="U669" t="s">
        <v>36</v>
      </c>
      <c r="V669" t="s">
        <v>37</v>
      </c>
      <c r="W669" t="s">
        <v>86</v>
      </c>
      <c r="X669" s="2">
        <v>60000000</v>
      </c>
      <c r="Y669">
        <v>2000</v>
      </c>
      <c r="Z669">
        <v>718</v>
      </c>
      <c r="AA669">
        <v>6.1</v>
      </c>
      <c r="AB669">
        <v>1.85</v>
      </c>
      <c r="AC669">
        <v>0</v>
      </c>
    </row>
    <row r="670" spans="1:29" x14ac:dyDescent="0.25">
      <c r="A670" t="str">
        <f t="shared" si="10"/>
        <v>tt0469641</v>
      </c>
      <c r="B670" t="s">
        <v>28</v>
      </c>
      <c r="C670" t="s">
        <v>646</v>
      </c>
      <c r="D670">
        <v>242</v>
      </c>
      <c r="E670">
        <v>129</v>
      </c>
      <c r="F670">
        <v>0</v>
      </c>
      <c r="G670">
        <v>625</v>
      </c>
      <c r="H670" t="s">
        <v>3053</v>
      </c>
      <c r="I670">
        <v>12000</v>
      </c>
      <c r="J670">
        <v>70236496</v>
      </c>
      <c r="K670" t="s">
        <v>2332</v>
      </c>
      <c r="L670" t="s">
        <v>600</v>
      </c>
      <c r="M670" t="s">
        <v>24839</v>
      </c>
      <c r="N670">
        <v>67395</v>
      </c>
      <c r="O670">
        <v>14421</v>
      </c>
      <c r="P670" t="s">
        <v>1490</v>
      </c>
      <c r="Q670">
        <v>0</v>
      </c>
      <c r="R670" t="s">
        <v>3054</v>
      </c>
      <c r="S670" t="s">
        <v>3055</v>
      </c>
      <c r="T670">
        <v>564</v>
      </c>
      <c r="U670" t="s">
        <v>36</v>
      </c>
      <c r="V670" t="s">
        <v>37</v>
      </c>
      <c r="W670" t="s">
        <v>38</v>
      </c>
      <c r="X670" s="2">
        <v>63000000</v>
      </c>
      <c r="Y670">
        <v>2006</v>
      </c>
      <c r="Z670">
        <v>1000</v>
      </c>
      <c r="AA670">
        <v>6</v>
      </c>
      <c r="AB670">
        <v>1.85</v>
      </c>
      <c r="AC670">
        <v>0</v>
      </c>
    </row>
    <row r="671" spans="1:29" x14ac:dyDescent="0.25">
      <c r="A671" t="str">
        <f t="shared" si="10"/>
        <v>tt0304415</v>
      </c>
      <c r="B671" t="s">
        <v>28</v>
      </c>
      <c r="C671" t="s">
        <v>319</v>
      </c>
      <c r="D671">
        <v>141</v>
      </c>
      <c r="E671">
        <v>117</v>
      </c>
      <c r="F671">
        <v>179</v>
      </c>
      <c r="G671">
        <v>403</v>
      </c>
      <c r="H671" t="s">
        <v>76</v>
      </c>
      <c r="I671">
        <v>8000</v>
      </c>
      <c r="J671">
        <v>63695760</v>
      </c>
      <c r="K671" t="s">
        <v>2808</v>
      </c>
      <c r="L671" t="s">
        <v>1275</v>
      </c>
      <c r="M671" t="s">
        <v>24840</v>
      </c>
      <c r="N671">
        <v>61490</v>
      </c>
      <c r="O671">
        <v>12850</v>
      </c>
      <c r="P671" t="s">
        <v>3056</v>
      </c>
      <c r="Q671">
        <v>1</v>
      </c>
      <c r="R671" t="s">
        <v>3057</v>
      </c>
      <c r="S671" t="s">
        <v>3058</v>
      </c>
      <c r="T671">
        <v>264</v>
      </c>
      <c r="U671" t="s">
        <v>36</v>
      </c>
      <c r="V671" t="s">
        <v>37</v>
      </c>
      <c r="W671" t="s">
        <v>38</v>
      </c>
      <c r="X671" s="2">
        <v>65000000</v>
      </c>
      <c r="Y671">
        <v>2003</v>
      </c>
      <c r="Z671">
        <v>4000</v>
      </c>
      <c r="AA671">
        <v>6.4</v>
      </c>
      <c r="AB671">
        <v>1.85</v>
      </c>
      <c r="AC671">
        <v>0</v>
      </c>
    </row>
    <row r="672" spans="1:29" x14ac:dyDescent="0.25">
      <c r="A672" t="str">
        <f t="shared" si="10"/>
        <v>tt1645170</v>
      </c>
      <c r="B672" t="s">
        <v>28</v>
      </c>
      <c r="C672" t="s">
        <v>3059</v>
      </c>
      <c r="D672">
        <v>313</v>
      </c>
      <c r="E672">
        <v>99</v>
      </c>
      <c r="F672">
        <v>119</v>
      </c>
      <c r="G672">
        <v>174</v>
      </c>
      <c r="H672" t="s">
        <v>775</v>
      </c>
      <c r="I672">
        <v>600</v>
      </c>
      <c r="J672">
        <v>59617068</v>
      </c>
      <c r="K672" t="s">
        <v>1402</v>
      </c>
      <c r="L672" t="s">
        <v>1811</v>
      </c>
      <c r="M672" t="s">
        <v>24841</v>
      </c>
      <c r="N672">
        <v>213863</v>
      </c>
      <c r="O672">
        <v>1375</v>
      </c>
      <c r="P672" t="s">
        <v>3060</v>
      </c>
      <c r="Q672">
        <v>0</v>
      </c>
      <c r="R672" t="s">
        <v>3061</v>
      </c>
      <c r="S672" t="s">
        <v>3062</v>
      </c>
      <c r="T672">
        <v>310</v>
      </c>
      <c r="U672" t="s">
        <v>36</v>
      </c>
      <c r="V672" t="s">
        <v>37</v>
      </c>
      <c r="W672" t="s">
        <v>499</v>
      </c>
      <c r="X672" s="2">
        <v>65000000</v>
      </c>
      <c r="Y672">
        <v>2012</v>
      </c>
      <c r="Z672">
        <v>346</v>
      </c>
      <c r="AA672">
        <v>6.4</v>
      </c>
      <c r="AB672">
        <v>2.35</v>
      </c>
      <c r="AC672">
        <v>59000</v>
      </c>
    </row>
    <row r="673" spans="1:29" x14ac:dyDescent="0.25">
      <c r="A673" t="str">
        <f t="shared" si="10"/>
        <v>tt0120663</v>
      </c>
      <c r="B673" t="s">
        <v>28</v>
      </c>
      <c r="C673" t="s">
        <v>3063</v>
      </c>
      <c r="D673">
        <v>280</v>
      </c>
      <c r="E673">
        <v>159</v>
      </c>
      <c r="F673">
        <v>0</v>
      </c>
      <c r="G673">
        <v>521</v>
      </c>
      <c r="H673" t="s">
        <v>3064</v>
      </c>
      <c r="I673">
        <v>10000</v>
      </c>
      <c r="J673">
        <v>55637680</v>
      </c>
      <c r="K673" t="s">
        <v>1603</v>
      </c>
      <c r="L673" t="s">
        <v>447</v>
      </c>
      <c r="M673" t="s">
        <v>24842</v>
      </c>
      <c r="N673">
        <v>227071</v>
      </c>
      <c r="O673">
        <v>11424</v>
      </c>
      <c r="P673" t="s">
        <v>1839</v>
      </c>
      <c r="Q673">
        <v>1</v>
      </c>
      <c r="R673" t="s">
        <v>3065</v>
      </c>
      <c r="S673" t="s">
        <v>3066</v>
      </c>
      <c r="T673">
        <v>1500</v>
      </c>
      <c r="U673" t="s">
        <v>36</v>
      </c>
      <c r="V673" t="s">
        <v>53</v>
      </c>
      <c r="W673" t="s">
        <v>499</v>
      </c>
      <c r="X673" s="2">
        <v>65000000</v>
      </c>
      <c r="Y673">
        <v>1999</v>
      </c>
      <c r="Z673">
        <v>580</v>
      </c>
      <c r="AA673">
        <v>7.3</v>
      </c>
      <c r="AB673">
        <v>1.66</v>
      </c>
      <c r="AC673">
        <v>10000</v>
      </c>
    </row>
    <row r="674" spans="1:29" x14ac:dyDescent="0.25">
      <c r="A674" t="str">
        <f t="shared" si="10"/>
        <v>tt1823664</v>
      </c>
      <c r="B674" t="s">
        <v>28</v>
      </c>
      <c r="C674" t="s">
        <v>3067</v>
      </c>
      <c r="D674">
        <v>176</v>
      </c>
      <c r="E674">
        <v>118</v>
      </c>
      <c r="F674">
        <v>87</v>
      </c>
      <c r="G674">
        <v>929</v>
      </c>
      <c r="H674" t="s">
        <v>2258</v>
      </c>
      <c r="I674">
        <v>2000</v>
      </c>
      <c r="J674">
        <v>85911262</v>
      </c>
      <c r="K674" t="s">
        <v>3068</v>
      </c>
      <c r="L674" t="s">
        <v>3069</v>
      </c>
      <c r="M674" t="s">
        <v>24843</v>
      </c>
      <c r="N674">
        <v>24735</v>
      </c>
      <c r="O674">
        <v>4796</v>
      </c>
      <c r="P674" t="s">
        <v>3070</v>
      </c>
      <c r="Q674">
        <v>6</v>
      </c>
      <c r="R674" t="s">
        <v>3071</v>
      </c>
      <c r="S674" t="s">
        <v>3072</v>
      </c>
      <c r="T674">
        <v>213</v>
      </c>
      <c r="U674" t="s">
        <v>36</v>
      </c>
      <c r="V674" t="s">
        <v>37</v>
      </c>
      <c r="W674" t="s">
        <v>86</v>
      </c>
      <c r="X674" s="2">
        <v>65000000</v>
      </c>
      <c r="Y674">
        <v>2014</v>
      </c>
      <c r="Z674">
        <v>1000</v>
      </c>
      <c r="AA674">
        <v>5.2</v>
      </c>
      <c r="AB674">
        <v>2.39</v>
      </c>
      <c r="AC674">
        <v>16000</v>
      </c>
    </row>
    <row r="675" spans="1:29" x14ac:dyDescent="0.25">
      <c r="A675" t="str">
        <f t="shared" si="10"/>
        <v>tt2381941</v>
      </c>
      <c r="B675" t="s">
        <v>28</v>
      </c>
      <c r="C675" t="s">
        <v>3073</v>
      </c>
      <c r="D675">
        <v>279</v>
      </c>
      <c r="E675">
        <v>105</v>
      </c>
      <c r="F675">
        <v>43</v>
      </c>
      <c r="G675">
        <v>523</v>
      </c>
      <c r="H675" t="s">
        <v>1757</v>
      </c>
      <c r="I675">
        <v>10000</v>
      </c>
      <c r="J675">
        <v>53846915</v>
      </c>
      <c r="K675" t="s">
        <v>2578</v>
      </c>
      <c r="L675" t="s">
        <v>146</v>
      </c>
      <c r="M675" t="s">
        <v>24844</v>
      </c>
      <c r="N675">
        <v>149337</v>
      </c>
      <c r="O675">
        <v>11943</v>
      </c>
      <c r="P675" t="s">
        <v>3074</v>
      </c>
      <c r="Q675">
        <v>0</v>
      </c>
      <c r="R675" t="s">
        <v>3075</v>
      </c>
      <c r="S675" t="s">
        <v>3076</v>
      </c>
      <c r="T675">
        <v>221</v>
      </c>
      <c r="U675" t="s">
        <v>36</v>
      </c>
      <c r="V675" t="s">
        <v>37</v>
      </c>
      <c r="W675" t="s">
        <v>499</v>
      </c>
      <c r="X675" s="2">
        <v>50100000</v>
      </c>
      <c r="Y675">
        <v>2015</v>
      </c>
      <c r="Z675">
        <v>806</v>
      </c>
      <c r="AA675">
        <v>6.6</v>
      </c>
      <c r="AB675">
        <v>1.85</v>
      </c>
      <c r="AC675">
        <v>23000</v>
      </c>
    </row>
    <row r="676" spans="1:29" x14ac:dyDescent="0.25">
      <c r="A676" t="str">
        <f t="shared" si="10"/>
        <v>tt1596350</v>
      </c>
      <c r="B676" t="s">
        <v>28</v>
      </c>
      <c r="C676" t="s">
        <v>282</v>
      </c>
      <c r="D676">
        <v>241</v>
      </c>
      <c r="E676">
        <v>103</v>
      </c>
      <c r="F676">
        <v>368</v>
      </c>
      <c r="G676">
        <v>520</v>
      </c>
      <c r="H676" t="s">
        <v>3077</v>
      </c>
      <c r="I676">
        <v>27000</v>
      </c>
      <c r="J676">
        <v>54758461</v>
      </c>
      <c r="K676" t="s">
        <v>1191</v>
      </c>
      <c r="L676" t="s">
        <v>57</v>
      </c>
      <c r="M676" t="s">
        <v>24845</v>
      </c>
      <c r="N676">
        <v>147641</v>
      </c>
      <c r="O676">
        <v>29808</v>
      </c>
      <c r="P676" t="s">
        <v>3078</v>
      </c>
      <c r="Q676">
        <v>3</v>
      </c>
      <c r="R676" t="s">
        <v>3079</v>
      </c>
      <c r="S676" t="s">
        <v>3080</v>
      </c>
      <c r="T676">
        <v>238</v>
      </c>
      <c r="U676" t="s">
        <v>36</v>
      </c>
      <c r="V676" t="s">
        <v>37</v>
      </c>
      <c r="W676" t="s">
        <v>38</v>
      </c>
      <c r="X676" s="2">
        <v>65000000</v>
      </c>
      <c r="Y676">
        <v>2012</v>
      </c>
      <c r="Z676">
        <v>1000</v>
      </c>
      <c r="AA676">
        <v>6.3</v>
      </c>
      <c r="AB676">
        <v>2.35</v>
      </c>
      <c r="AC676">
        <v>18000</v>
      </c>
    </row>
    <row r="677" spans="1:29" x14ac:dyDescent="0.25">
      <c r="A677" t="str">
        <f t="shared" si="10"/>
        <v>tt0359013</v>
      </c>
      <c r="B677" t="s">
        <v>28</v>
      </c>
      <c r="C677" t="s">
        <v>3081</v>
      </c>
      <c r="D677">
        <v>185</v>
      </c>
      <c r="E677">
        <v>122</v>
      </c>
      <c r="F677">
        <v>687</v>
      </c>
      <c r="G677">
        <v>957</v>
      </c>
      <c r="H677" t="s">
        <v>3082</v>
      </c>
      <c r="I677">
        <v>16000</v>
      </c>
      <c r="J677">
        <v>52397389</v>
      </c>
      <c r="K677" t="s">
        <v>3083</v>
      </c>
      <c r="L677" t="s">
        <v>272</v>
      </c>
      <c r="M677" t="s">
        <v>24846</v>
      </c>
      <c r="N677">
        <v>132954</v>
      </c>
      <c r="O677">
        <v>19764</v>
      </c>
      <c r="P677" t="s">
        <v>853</v>
      </c>
      <c r="Q677">
        <v>0</v>
      </c>
      <c r="R677" t="s">
        <v>3084</v>
      </c>
      <c r="S677" t="s">
        <v>3085</v>
      </c>
      <c r="T677">
        <v>514</v>
      </c>
      <c r="U677" t="s">
        <v>36</v>
      </c>
      <c r="V677" t="s">
        <v>37</v>
      </c>
      <c r="W677" t="s">
        <v>499</v>
      </c>
      <c r="X677" s="2">
        <v>65000000</v>
      </c>
      <c r="Y677">
        <v>2004</v>
      </c>
      <c r="Z677">
        <v>1000</v>
      </c>
      <c r="AA677">
        <v>5.9</v>
      </c>
      <c r="AB677">
        <v>2.35</v>
      </c>
      <c r="AC677">
        <v>0</v>
      </c>
    </row>
    <row r="678" spans="1:29" x14ac:dyDescent="0.25">
      <c r="A678" t="str">
        <f t="shared" si="10"/>
        <v>tt0087985</v>
      </c>
      <c r="B678" t="s">
        <v>28</v>
      </c>
      <c r="C678" t="s">
        <v>1891</v>
      </c>
      <c r="D678">
        <v>97</v>
      </c>
      <c r="E678">
        <v>114</v>
      </c>
      <c r="F678">
        <v>468</v>
      </c>
      <c r="G678">
        <v>919</v>
      </c>
      <c r="H678" t="s">
        <v>3086</v>
      </c>
      <c r="I678">
        <v>1000</v>
      </c>
      <c r="K678" t="s">
        <v>1226</v>
      </c>
      <c r="L678" t="s">
        <v>3087</v>
      </c>
      <c r="M678" t="s">
        <v>24847</v>
      </c>
      <c r="N678">
        <v>41776</v>
      </c>
      <c r="O678">
        <v>3860</v>
      </c>
      <c r="P678" t="s">
        <v>1892</v>
      </c>
      <c r="Q678">
        <v>0</v>
      </c>
      <c r="R678" t="s">
        <v>3088</v>
      </c>
      <c r="S678" t="s">
        <v>3089</v>
      </c>
      <c r="T678">
        <v>383</v>
      </c>
      <c r="U678" t="s">
        <v>36</v>
      </c>
      <c r="V678" t="s">
        <v>37</v>
      </c>
      <c r="W678" t="s">
        <v>38</v>
      </c>
      <c r="X678" s="2">
        <v>16900000</v>
      </c>
      <c r="Y678">
        <v>1984</v>
      </c>
      <c r="Z678">
        <v>1000</v>
      </c>
      <c r="AA678">
        <v>6.4</v>
      </c>
      <c r="AB678">
        <v>1.85</v>
      </c>
      <c r="AC678">
        <v>0</v>
      </c>
    </row>
    <row r="679" spans="1:29" x14ac:dyDescent="0.25">
      <c r="A679" t="str">
        <f t="shared" si="10"/>
        <v>tt0119942</v>
      </c>
      <c r="B679" t="s">
        <v>28</v>
      </c>
      <c r="C679" t="s">
        <v>2531</v>
      </c>
      <c r="D679">
        <v>117</v>
      </c>
      <c r="E679">
        <v>143</v>
      </c>
      <c r="F679">
        <v>0</v>
      </c>
      <c r="G679">
        <v>210</v>
      </c>
      <c r="H679" t="s">
        <v>3090</v>
      </c>
      <c r="I679">
        <v>509</v>
      </c>
      <c r="J679">
        <v>38966057</v>
      </c>
      <c r="K679" t="s">
        <v>2096</v>
      </c>
      <c r="L679" t="s">
        <v>3091</v>
      </c>
      <c r="M679" t="s">
        <v>24848</v>
      </c>
      <c r="N679">
        <v>23940</v>
      </c>
      <c r="O679">
        <v>1409</v>
      </c>
      <c r="P679" t="s">
        <v>3092</v>
      </c>
      <c r="Q679">
        <v>0</v>
      </c>
      <c r="R679" t="s">
        <v>3093</v>
      </c>
      <c r="S679" t="s">
        <v>3094</v>
      </c>
      <c r="T679">
        <v>157</v>
      </c>
      <c r="U679" t="s">
        <v>36</v>
      </c>
      <c r="V679" t="s">
        <v>1224</v>
      </c>
      <c r="W679" t="s">
        <v>499</v>
      </c>
      <c r="X679" s="2">
        <v>65000000</v>
      </c>
      <c r="Y679">
        <v>1998</v>
      </c>
      <c r="Z679">
        <v>317</v>
      </c>
      <c r="AA679">
        <v>6.7</v>
      </c>
      <c r="AB679">
        <v>2.35</v>
      </c>
      <c r="AC679">
        <v>688</v>
      </c>
    </row>
    <row r="680" spans="1:29" x14ac:dyDescent="0.25">
      <c r="A680" t="str">
        <f t="shared" si="10"/>
        <v>tt1855325</v>
      </c>
      <c r="B680" t="s">
        <v>28</v>
      </c>
      <c r="C680" t="s">
        <v>1935</v>
      </c>
      <c r="D680">
        <v>239</v>
      </c>
      <c r="E680">
        <v>96</v>
      </c>
      <c r="F680">
        <v>545</v>
      </c>
      <c r="G680">
        <v>974</v>
      </c>
      <c r="H680" t="s">
        <v>2328</v>
      </c>
      <c r="I680">
        <v>14000</v>
      </c>
      <c r="J680">
        <v>42345531</v>
      </c>
      <c r="K680" t="s">
        <v>1835</v>
      </c>
      <c r="L680" t="s">
        <v>1643</v>
      </c>
      <c r="M680" t="s">
        <v>24849</v>
      </c>
      <c r="N680">
        <v>104831</v>
      </c>
      <c r="O680">
        <v>17913</v>
      </c>
      <c r="P680" t="s">
        <v>248</v>
      </c>
      <c r="Q680">
        <v>0</v>
      </c>
      <c r="R680" t="s">
        <v>3095</v>
      </c>
      <c r="S680" t="s">
        <v>3096</v>
      </c>
      <c r="T680">
        <v>423</v>
      </c>
      <c r="U680" t="s">
        <v>36</v>
      </c>
      <c r="V680" t="s">
        <v>652</v>
      </c>
      <c r="W680" t="s">
        <v>499</v>
      </c>
      <c r="X680" s="2">
        <v>65000000</v>
      </c>
      <c r="Y680">
        <v>2012</v>
      </c>
      <c r="Z680">
        <v>1000</v>
      </c>
      <c r="AA680">
        <v>5.4</v>
      </c>
      <c r="AB680">
        <v>2.35</v>
      </c>
      <c r="AC680">
        <v>32000</v>
      </c>
    </row>
    <row r="681" spans="1:29" x14ac:dyDescent="0.25">
      <c r="A681" t="str">
        <f t="shared" si="10"/>
        <v>tt0452608</v>
      </c>
      <c r="B681" t="s">
        <v>28</v>
      </c>
      <c r="C681" t="s">
        <v>1935</v>
      </c>
      <c r="D681">
        <v>230</v>
      </c>
      <c r="E681">
        <v>111</v>
      </c>
      <c r="F681">
        <v>545</v>
      </c>
      <c r="G681">
        <v>805</v>
      </c>
      <c r="H681" t="s">
        <v>2457</v>
      </c>
      <c r="I681">
        <v>26000</v>
      </c>
      <c r="J681">
        <v>36064910</v>
      </c>
      <c r="K681" t="s">
        <v>2327</v>
      </c>
      <c r="L681" t="s">
        <v>289</v>
      </c>
      <c r="M681" t="s">
        <v>24850</v>
      </c>
      <c r="N681">
        <v>166610</v>
      </c>
      <c r="O681">
        <v>28643</v>
      </c>
      <c r="P681" t="s">
        <v>1925</v>
      </c>
      <c r="Q681">
        <v>4</v>
      </c>
      <c r="R681" t="s">
        <v>3097</v>
      </c>
      <c r="S681" t="s">
        <v>3098</v>
      </c>
      <c r="T681">
        <v>211</v>
      </c>
      <c r="U681" t="s">
        <v>36</v>
      </c>
      <c r="V681" t="s">
        <v>37</v>
      </c>
      <c r="W681" t="s">
        <v>499</v>
      </c>
      <c r="X681" s="2">
        <v>45000000</v>
      </c>
      <c r="Y681">
        <v>2008</v>
      </c>
      <c r="Z681">
        <v>872</v>
      </c>
      <c r="AA681">
        <v>6.4</v>
      </c>
      <c r="AB681">
        <v>2.35</v>
      </c>
      <c r="AC681">
        <v>0</v>
      </c>
    </row>
    <row r="682" spans="1:29" x14ac:dyDescent="0.25">
      <c r="A682" t="str">
        <f t="shared" si="10"/>
        <v>tt0116908</v>
      </c>
      <c r="B682" t="s">
        <v>28</v>
      </c>
      <c r="C682" t="s">
        <v>1719</v>
      </c>
      <c r="D682">
        <v>94</v>
      </c>
      <c r="E682">
        <v>121</v>
      </c>
      <c r="F682">
        <v>212</v>
      </c>
      <c r="G682">
        <v>263</v>
      </c>
      <c r="H682" t="s">
        <v>3099</v>
      </c>
      <c r="I682">
        <v>394</v>
      </c>
      <c r="J682">
        <v>33328051</v>
      </c>
      <c r="K682" t="s">
        <v>943</v>
      </c>
      <c r="L682" t="s">
        <v>3100</v>
      </c>
      <c r="M682" t="s">
        <v>24851</v>
      </c>
      <c r="N682">
        <v>60508</v>
      </c>
      <c r="O682">
        <v>1531</v>
      </c>
      <c r="P682" t="s">
        <v>3101</v>
      </c>
      <c r="Q682">
        <v>2</v>
      </c>
      <c r="R682" t="s">
        <v>3102</v>
      </c>
      <c r="S682" t="s">
        <v>3103</v>
      </c>
      <c r="T682">
        <v>285</v>
      </c>
      <c r="U682" t="s">
        <v>36</v>
      </c>
      <c r="V682" t="s">
        <v>37</v>
      </c>
      <c r="W682" t="s">
        <v>499</v>
      </c>
      <c r="X682" s="2">
        <v>65000000</v>
      </c>
      <c r="Y682">
        <v>1996</v>
      </c>
      <c r="Z682">
        <v>380</v>
      </c>
      <c r="AA682">
        <v>6.7</v>
      </c>
      <c r="AB682">
        <v>2.35</v>
      </c>
      <c r="AC682">
        <v>4000</v>
      </c>
    </row>
    <row r="683" spans="1:29" x14ac:dyDescent="0.25">
      <c r="A683" t="str">
        <f t="shared" si="10"/>
        <v>tt0228750</v>
      </c>
      <c r="B683" t="s">
        <v>28</v>
      </c>
      <c r="C683" t="s">
        <v>3104</v>
      </c>
      <c r="D683">
        <v>134</v>
      </c>
      <c r="E683">
        <v>135</v>
      </c>
      <c r="F683">
        <v>138</v>
      </c>
      <c r="G683">
        <v>184</v>
      </c>
      <c r="H683" t="s">
        <v>1858</v>
      </c>
      <c r="I683">
        <v>324</v>
      </c>
      <c r="J683">
        <v>32598931</v>
      </c>
      <c r="K683" t="s">
        <v>781</v>
      </c>
      <c r="L683" t="s">
        <v>3105</v>
      </c>
      <c r="M683" t="s">
        <v>24852</v>
      </c>
      <c r="N683">
        <v>49300</v>
      </c>
      <c r="O683">
        <v>1013</v>
      </c>
      <c r="P683" t="s">
        <v>3106</v>
      </c>
      <c r="Q683">
        <v>1</v>
      </c>
      <c r="R683" t="s">
        <v>3107</v>
      </c>
      <c r="S683" t="s">
        <v>3108</v>
      </c>
      <c r="T683">
        <v>265</v>
      </c>
      <c r="U683" t="s">
        <v>36</v>
      </c>
      <c r="V683" t="s">
        <v>37</v>
      </c>
      <c r="W683" t="s">
        <v>499</v>
      </c>
      <c r="X683" s="2">
        <v>65000000</v>
      </c>
      <c r="Y683">
        <v>2000</v>
      </c>
      <c r="Z683">
        <v>192</v>
      </c>
      <c r="AA683">
        <v>6.2</v>
      </c>
      <c r="AB683">
        <v>2.35</v>
      </c>
      <c r="AC683">
        <v>892</v>
      </c>
    </row>
    <row r="684" spans="1:29" x14ac:dyDescent="0.25">
      <c r="A684" t="str">
        <f t="shared" si="10"/>
        <v>tt0406375</v>
      </c>
      <c r="B684" t="s">
        <v>28</v>
      </c>
      <c r="C684" t="s">
        <v>217</v>
      </c>
      <c r="D684">
        <v>136</v>
      </c>
      <c r="E684">
        <v>101</v>
      </c>
      <c r="F684">
        <v>4000</v>
      </c>
      <c r="G684">
        <v>539</v>
      </c>
      <c r="H684" t="s">
        <v>595</v>
      </c>
      <c r="I684">
        <v>17000</v>
      </c>
      <c r="J684">
        <v>28045540</v>
      </c>
      <c r="K684" t="s">
        <v>145</v>
      </c>
      <c r="L684" t="s">
        <v>475</v>
      </c>
      <c r="M684" t="s">
        <v>24853</v>
      </c>
      <c r="N684">
        <v>67707</v>
      </c>
      <c r="O684">
        <v>32232</v>
      </c>
      <c r="P684" t="s">
        <v>3109</v>
      </c>
      <c r="Q684">
        <v>0</v>
      </c>
      <c r="R684" t="s">
        <v>3110</v>
      </c>
      <c r="S684" t="s">
        <v>3111</v>
      </c>
      <c r="T684">
        <v>202</v>
      </c>
      <c r="U684" t="s">
        <v>36</v>
      </c>
      <c r="V684" t="s">
        <v>37</v>
      </c>
      <c r="W684" t="s">
        <v>86</v>
      </c>
      <c r="X684" s="2">
        <v>65000000</v>
      </c>
      <c r="Y684">
        <v>2005</v>
      </c>
      <c r="Z684">
        <v>14000</v>
      </c>
      <c r="AA684">
        <v>6.1</v>
      </c>
      <c r="AB684">
        <v>1.85</v>
      </c>
      <c r="AC684">
        <v>0</v>
      </c>
    </row>
    <row r="685" spans="1:29" x14ac:dyDescent="0.25">
      <c r="A685" t="str">
        <f t="shared" si="10"/>
        <v>tt0137523</v>
      </c>
      <c r="B685" t="s">
        <v>28</v>
      </c>
      <c r="C685" t="s">
        <v>583</v>
      </c>
      <c r="D685">
        <v>315</v>
      </c>
      <c r="E685">
        <v>151</v>
      </c>
      <c r="F685">
        <v>21000</v>
      </c>
      <c r="G685">
        <v>637</v>
      </c>
      <c r="H685" t="s">
        <v>3112</v>
      </c>
      <c r="I685">
        <v>11000</v>
      </c>
      <c r="J685">
        <v>37023395</v>
      </c>
      <c r="K685" t="s">
        <v>2808</v>
      </c>
      <c r="L685" t="s">
        <v>293</v>
      </c>
      <c r="M685" t="s">
        <v>24854</v>
      </c>
      <c r="N685">
        <v>1347461</v>
      </c>
      <c r="O685">
        <v>13209</v>
      </c>
      <c r="P685" t="s">
        <v>3113</v>
      </c>
      <c r="Q685">
        <v>2</v>
      </c>
      <c r="R685" t="s">
        <v>3114</v>
      </c>
      <c r="S685" t="s">
        <v>3115</v>
      </c>
      <c r="T685">
        <v>2968</v>
      </c>
      <c r="U685" t="s">
        <v>36</v>
      </c>
      <c r="V685" t="s">
        <v>37</v>
      </c>
      <c r="W685" t="s">
        <v>499</v>
      </c>
      <c r="X685" s="2">
        <v>63000000</v>
      </c>
      <c r="Y685">
        <v>1999</v>
      </c>
      <c r="Z685">
        <v>783</v>
      </c>
      <c r="AA685">
        <v>8.8000000000000007</v>
      </c>
      <c r="AB685">
        <v>2.35</v>
      </c>
      <c r="AC685">
        <v>48000</v>
      </c>
    </row>
    <row r="686" spans="1:29" x14ac:dyDescent="0.25">
      <c r="A686" t="str">
        <f t="shared" si="10"/>
        <v>tt0758794</v>
      </c>
      <c r="B686" t="s">
        <v>28</v>
      </c>
      <c r="C686" t="s">
        <v>282</v>
      </c>
      <c r="D686">
        <v>96</v>
      </c>
      <c r="E686">
        <v>131</v>
      </c>
      <c r="F686">
        <v>368</v>
      </c>
      <c r="G686">
        <v>383</v>
      </c>
      <c r="H686" t="s">
        <v>3116</v>
      </c>
      <c r="I686">
        <v>11000</v>
      </c>
      <c r="J686">
        <v>43532294</v>
      </c>
      <c r="K686" t="s">
        <v>3117</v>
      </c>
      <c r="L686" t="s">
        <v>563</v>
      </c>
      <c r="M686" t="s">
        <v>24855</v>
      </c>
      <c r="N686">
        <v>46951</v>
      </c>
      <c r="O686">
        <v>12088</v>
      </c>
      <c r="P686" t="s">
        <v>2678</v>
      </c>
      <c r="Q686">
        <v>0</v>
      </c>
      <c r="R686" t="s">
        <v>3118</v>
      </c>
      <c r="S686" t="s">
        <v>3119</v>
      </c>
      <c r="T686">
        <v>175</v>
      </c>
      <c r="U686" t="s">
        <v>36</v>
      </c>
      <c r="V686" t="s">
        <v>37</v>
      </c>
      <c r="W686" t="s">
        <v>86</v>
      </c>
      <c r="X686" s="2">
        <v>65000000</v>
      </c>
      <c r="Y686">
        <v>2006</v>
      </c>
      <c r="Z686">
        <v>529</v>
      </c>
      <c r="AA686">
        <v>7.1</v>
      </c>
      <c r="AB686">
        <v>2.35</v>
      </c>
      <c r="AC686">
        <v>0</v>
      </c>
    </row>
    <row r="687" spans="1:29" x14ac:dyDescent="0.25">
      <c r="A687" t="str">
        <f t="shared" si="10"/>
        <v>tt3877200</v>
      </c>
      <c r="B687" t="s">
        <v>28</v>
      </c>
      <c r="D687">
        <v>14</v>
      </c>
      <c r="E687">
        <v>60</v>
      </c>
      <c r="G687">
        <v>575</v>
      </c>
      <c r="H687" t="s">
        <v>154</v>
      </c>
      <c r="I687">
        <v>1000</v>
      </c>
      <c r="K687" t="s">
        <v>2544</v>
      </c>
      <c r="L687" t="s">
        <v>584</v>
      </c>
      <c r="M687" t="s">
        <v>24856</v>
      </c>
      <c r="N687">
        <v>8739</v>
      </c>
      <c r="O687">
        <v>3537</v>
      </c>
      <c r="P687" t="s">
        <v>3120</v>
      </c>
      <c r="Q687">
        <v>0</v>
      </c>
      <c r="R687" t="s">
        <v>3121</v>
      </c>
      <c r="S687" t="s">
        <v>3122</v>
      </c>
      <c r="T687">
        <v>28</v>
      </c>
      <c r="U687" t="s">
        <v>36</v>
      </c>
      <c r="V687" t="s">
        <v>53</v>
      </c>
      <c r="Z687">
        <v>773</v>
      </c>
      <c r="AA687">
        <v>8.1</v>
      </c>
      <c r="AC687">
        <v>0</v>
      </c>
    </row>
    <row r="688" spans="1:29" x14ac:dyDescent="0.25">
      <c r="A688" t="str">
        <f t="shared" si="10"/>
        <v>tt0102070</v>
      </c>
      <c r="B688" t="s">
        <v>28</v>
      </c>
      <c r="C688" t="s">
        <v>3123</v>
      </c>
      <c r="D688">
        <v>60</v>
      </c>
      <c r="E688">
        <v>100</v>
      </c>
      <c r="F688">
        <v>36</v>
      </c>
      <c r="G688">
        <v>554</v>
      </c>
      <c r="H688" t="s">
        <v>1204</v>
      </c>
      <c r="I688">
        <v>13000</v>
      </c>
      <c r="J688">
        <v>17218080</v>
      </c>
      <c r="K688" t="s">
        <v>1359</v>
      </c>
      <c r="L688" t="s">
        <v>826</v>
      </c>
      <c r="M688" t="s">
        <v>24857</v>
      </c>
      <c r="N688">
        <v>43376</v>
      </c>
      <c r="O688">
        <v>15944</v>
      </c>
      <c r="P688" t="s">
        <v>1904</v>
      </c>
      <c r="Q688">
        <v>0</v>
      </c>
      <c r="R688" t="s">
        <v>3124</v>
      </c>
      <c r="S688" t="s">
        <v>3125</v>
      </c>
      <c r="T688">
        <v>249</v>
      </c>
      <c r="U688" t="s">
        <v>36</v>
      </c>
      <c r="V688" t="s">
        <v>37</v>
      </c>
      <c r="W688" t="s">
        <v>499</v>
      </c>
      <c r="X688" s="2">
        <v>70000000</v>
      </c>
      <c r="Y688">
        <v>1991</v>
      </c>
      <c r="Z688">
        <v>773</v>
      </c>
      <c r="AA688">
        <v>5.7</v>
      </c>
      <c r="AB688">
        <v>1.85</v>
      </c>
      <c r="AC688">
        <v>0</v>
      </c>
    </row>
    <row r="689" spans="1:29" x14ac:dyDescent="0.25">
      <c r="A689" t="str">
        <f t="shared" si="10"/>
        <v>tt0219952</v>
      </c>
      <c r="B689" t="s">
        <v>28</v>
      </c>
      <c r="C689" t="s">
        <v>3016</v>
      </c>
      <c r="D689">
        <v>60</v>
      </c>
      <c r="E689">
        <v>105</v>
      </c>
      <c r="F689">
        <v>0</v>
      </c>
      <c r="G689">
        <v>506</v>
      </c>
      <c r="H689" t="s">
        <v>3126</v>
      </c>
      <c r="I689">
        <v>975</v>
      </c>
      <c r="J689">
        <v>10014234</v>
      </c>
      <c r="K689" t="s">
        <v>852</v>
      </c>
      <c r="L689" t="s">
        <v>2093</v>
      </c>
      <c r="M689" t="s">
        <v>24858</v>
      </c>
      <c r="N689">
        <v>8560</v>
      </c>
      <c r="O689">
        <v>3580</v>
      </c>
      <c r="P689" t="s">
        <v>2467</v>
      </c>
      <c r="Q689">
        <v>1</v>
      </c>
      <c r="R689" t="s">
        <v>3127</v>
      </c>
      <c r="S689" t="s">
        <v>3128</v>
      </c>
      <c r="T689">
        <v>69</v>
      </c>
      <c r="U689" t="s">
        <v>36</v>
      </c>
      <c r="V689" t="s">
        <v>1224</v>
      </c>
      <c r="W689" t="s">
        <v>499</v>
      </c>
      <c r="X689" s="2">
        <v>65000000</v>
      </c>
      <c r="Y689">
        <v>2000</v>
      </c>
      <c r="Z689">
        <v>909</v>
      </c>
      <c r="AA689">
        <v>5</v>
      </c>
      <c r="AB689">
        <v>1.85</v>
      </c>
      <c r="AC689">
        <v>177</v>
      </c>
    </row>
    <row r="690" spans="1:29" x14ac:dyDescent="0.25">
      <c r="A690" t="str">
        <f t="shared" si="10"/>
        <v>tt1418377</v>
      </c>
      <c r="B690" t="s">
        <v>28</v>
      </c>
      <c r="C690" t="s">
        <v>3129</v>
      </c>
      <c r="D690">
        <v>308</v>
      </c>
      <c r="E690">
        <v>92</v>
      </c>
      <c r="F690">
        <v>72</v>
      </c>
      <c r="G690">
        <v>568</v>
      </c>
      <c r="H690" t="s">
        <v>3130</v>
      </c>
      <c r="I690">
        <v>623</v>
      </c>
      <c r="J690">
        <v>19059018</v>
      </c>
      <c r="K690" t="s">
        <v>3131</v>
      </c>
      <c r="L690" t="s">
        <v>3132</v>
      </c>
      <c r="M690" t="s">
        <v>24859</v>
      </c>
      <c r="N690">
        <v>65709</v>
      </c>
      <c r="O690">
        <v>3165</v>
      </c>
      <c r="P690" t="s">
        <v>1742</v>
      </c>
      <c r="Q690">
        <v>0</v>
      </c>
      <c r="R690" t="s">
        <v>3133</v>
      </c>
      <c r="S690" t="s">
        <v>3134</v>
      </c>
      <c r="T690">
        <v>194</v>
      </c>
      <c r="U690" t="s">
        <v>36</v>
      </c>
      <c r="V690" t="s">
        <v>318</v>
      </c>
      <c r="W690" t="s">
        <v>38</v>
      </c>
      <c r="X690" s="2">
        <v>65000000</v>
      </c>
      <c r="Y690">
        <v>2014</v>
      </c>
      <c r="Z690">
        <v>593</v>
      </c>
      <c r="AA690">
        <v>5.0999999999999996</v>
      </c>
      <c r="AB690">
        <v>2.35</v>
      </c>
      <c r="AC690">
        <v>15000</v>
      </c>
    </row>
    <row r="691" spans="1:29" x14ac:dyDescent="0.25">
      <c r="A691" t="str">
        <f t="shared" si="10"/>
        <v>tt0380599</v>
      </c>
      <c r="B691" t="s">
        <v>28</v>
      </c>
      <c r="C691" t="s">
        <v>3135</v>
      </c>
      <c r="D691">
        <v>127</v>
      </c>
      <c r="E691">
        <v>130</v>
      </c>
      <c r="F691">
        <v>2000</v>
      </c>
      <c r="G691">
        <v>25</v>
      </c>
      <c r="H691" t="s">
        <v>3136</v>
      </c>
      <c r="I691">
        <v>268</v>
      </c>
      <c r="J691">
        <v>1987287</v>
      </c>
      <c r="K691" t="s">
        <v>1612</v>
      </c>
      <c r="L691" t="s">
        <v>3137</v>
      </c>
      <c r="M691" t="s">
        <v>24860</v>
      </c>
      <c r="N691">
        <v>25474</v>
      </c>
      <c r="O691">
        <v>450</v>
      </c>
      <c r="P691" t="s">
        <v>3138</v>
      </c>
      <c r="Q691">
        <v>0</v>
      </c>
      <c r="R691" t="s">
        <v>3139</v>
      </c>
      <c r="S691" t="s">
        <v>3140</v>
      </c>
      <c r="T691">
        <v>138</v>
      </c>
      <c r="U691" t="s">
        <v>36</v>
      </c>
      <c r="V691" t="s">
        <v>53</v>
      </c>
      <c r="W691" t="s">
        <v>38</v>
      </c>
      <c r="X691" s="2">
        <v>50000000</v>
      </c>
      <c r="Y691">
        <v>2005</v>
      </c>
      <c r="Z691">
        <v>85</v>
      </c>
      <c r="AA691">
        <v>6.9</v>
      </c>
      <c r="AB691">
        <v>2.35</v>
      </c>
      <c r="AC691">
        <v>0</v>
      </c>
    </row>
    <row r="692" spans="1:29" x14ac:dyDescent="0.25">
      <c r="A692" t="str">
        <f t="shared" si="10"/>
        <v>tt0357277</v>
      </c>
      <c r="B692" t="s">
        <v>28</v>
      </c>
      <c r="C692" t="s">
        <v>2973</v>
      </c>
      <c r="D692">
        <v>196</v>
      </c>
      <c r="E692">
        <v>100</v>
      </c>
      <c r="F692">
        <v>38</v>
      </c>
      <c r="G692">
        <v>1000</v>
      </c>
      <c r="H692" t="s">
        <v>501</v>
      </c>
      <c r="I692">
        <v>3000</v>
      </c>
      <c r="J692">
        <v>24407944</v>
      </c>
      <c r="K692" t="s">
        <v>2481</v>
      </c>
      <c r="L692" t="s">
        <v>638</v>
      </c>
      <c r="M692" t="s">
        <v>24861</v>
      </c>
      <c r="N692">
        <v>71202</v>
      </c>
      <c r="O692">
        <v>7048</v>
      </c>
      <c r="P692" t="s">
        <v>1780</v>
      </c>
      <c r="Q692">
        <v>0</v>
      </c>
      <c r="R692" t="s">
        <v>3141</v>
      </c>
      <c r="S692" t="s">
        <v>3142</v>
      </c>
      <c r="T692">
        <v>380</v>
      </c>
      <c r="U692" t="s">
        <v>36</v>
      </c>
      <c r="V692" t="s">
        <v>232</v>
      </c>
      <c r="W692" t="s">
        <v>38</v>
      </c>
      <c r="X692" s="2">
        <v>43000000</v>
      </c>
      <c r="Y692">
        <v>2005</v>
      </c>
      <c r="Z692">
        <v>1000</v>
      </c>
      <c r="AA692">
        <v>4.8</v>
      </c>
      <c r="AB692">
        <v>2.35</v>
      </c>
      <c r="AC692">
        <v>0</v>
      </c>
    </row>
    <row r="693" spans="1:29" x14ac:dyDescent="0.25">
      <c r="A693" t="str">
        <f t="shared" si="10"/>
        <v>tt0458481</v>
      </c>
      <c r="B693" t="s">
        <v>635</v>
      </c>
      <c r="C693" t="s">
        <v>3143</v>
      </c>
      <c r="D693">
        <v>339</v>
      </c>
      <c r="E693">
        <v>102</v>
      </c>
      <c r="F693">
        <v>436</v>
      </c>
      <c r="G693">
        <v>6000</v>
      </c>
      <c r="H693" t="s">
        <v>826</v>
      </c>
      <c r="I693">
        <v>23000</v>
      </c>
      <c r="J693">
        <v>13750556</v>
      </c>
      <c r="K693" t="s">
        <v>288</v>
      </c>
      <c r="L693" t="s">
        <v>58</v>
      </c>
      <c r="M693" t="s">
        <v>24862</v>
      </c>
      <c r="N693">
        <v>111102</v>
      </c>
      <c r="O693">
        <v>49433</v>
      </c>
      <c r="P693" t="s">
        <v>174</v>
      </c>
      <c r="Q693">
        <v>3</v>
      </c>
      <c r="R693" t="s">
        <v>3144</v>
      </c>
      <c r="S693" t="s">
        <v>3145</v>
      </c>
      <c r="T693">
        <v>239</v>
      </c>
      <c r="U693" t="s">
        <v>36</v>
      </c>
      <c r="V693" t="s">
        <v>37</v>
      </c>
      <c r="W693" t="s">
        <v>499</v>
      </c>
      <c r="X693" s="2">
        <v>65000000</v>
      </c>
      <c r="Y693">
        <v>2014</v>
      </c>
      <c r="Z693">
        <v>13000</v>
      </c>
      <c r="AA693">
        <v>6.5</v>
      </c>
      <c r="AB693">
        <v>1.85</v>
      </c>
      <c r="AC693">
        <v>32000</v>
      </c>
    </row>
    <row r="694" spans="1:29" x14ac:dyDescent="0.25">
      <c r="A694" t="str">
        <f t="shared" si="10"/>
        <v>tt0156934</v>
      </c>
      <c r="B694" t="s">
        <v>28</v>
      </c>
      <c r="C694" t="s">
        <v>1839</v>
      </c>
      <c r="D694">
        <v>96</v>
      </c>
      <c r="E694">
        <v>133</v>
      </c>
      <c r="F694">
        <v>521</v>
      </c>
      <c r="G694">
        <v>970</v>
      </c>
      <c r="H694" t="s">
        <v>177</v>
      </c>
      <c r="I694">
        <v>11000</v>
      </c>
      <c r="J694">
        <v>31054924</v>
      </c>
      <c r="K694" t="s">
        <v>3146</v>
      </c>
      <c r="L694" t="s">
        <v>336</v>
      </c>
      <c r="M694" t="s">
        <v>24863</v>
      </c>
      <c r="N694">
        <v>17025</v>
      </c>
      <c r="O694">
        <v>16710</v>
      </c>
      <c r="P694" t="s">
        <v>3147</v>
      </c>
      <c r="Q694">
        <v>1</v>
      </c>
      <c r="R694" t="s">
        <v>3148</v>
      </c>
      <c r="S694" t="s">
        <v>3149</v>
      </c>
      <c r="T694">
        <v>290</v>
      </c>
      <c r="U694" t="s">
        <v>36</v>
      </c>
      <c r="V694" t="s">
        <v>37</v>
      </c>
      <c r="W694" t="s">
        <v>499</v>
      </c>
      <c r="X694" s="2">
        <v>64000000</v>
      </c>
      <c r="Y694">
        <v>1999</v>
      </c>
      <c r="Z694">
        <v>1000</v>
      </c>
      <c r="AA694">
        <v>5.0999999999999996</v>
      </c>
      <c r="AB694">
        <v>1.85</v>
      </c>
      <c r="AC694">
        <v>295</v>
      </c>
    </row>
    <row r="695" spans="1:29" x14ac:dyDescent="0.25">
      <c r="A695" t="str">
        <f t="shared" si="10"/>
        <v>tt2719848</v>
      </c>
      <c r="B695" t="s">
        <v>28</v>
      </c>
      <c r="C695" t="s">
        <v>3150</v>
      </c>
      <c r="D695">
        <v>361</v>
      </c>
      <c r="E695">
        <v>121</v>
      </c>
      <c r="F695">
        <v>175</v>
      </c>
      <c r="G695">
        <v>221</v>
      </c>
      <c r="H695" t="s">
        <v>3151</v>
      </c>
      <c r="I695">
        <v>963</v>
      </c>
      <c r="J695">
        <v>43247140</v>
      </c>
      <c r="K695" t="s">
        <v>3152</v>
      </c>
      <c r="L695" t="s">
        <v>2511</v>
      </c>
      <c r="M695" t="s">
        <v>24864</v>
      </c>
      <c r="N695">
        <v>134625</v>
      </c>
      <c r="O695">
        <v>2131</v>
      </c>
      <c r="P695" t="s">
        <v>3153</v>
      </c>
      <c r="Q695">
        <v>0</v>
      </c>
      <c r="R695" t="s">
        <v>3154</v>
      </c>
      <c r="S695" t="s">
        <v>3155</v>
      </c>
      <c r="T695">
        <v>265</v>
      </c>
      <c r="U695" t="s">
        <v>36</v>
      </c>
      <c r="V695" t="s">
        <v>53</v>
      </c>
      <c r="W695" t="s">
        <v>38</v>
      </c>
      <c r="X695" s="2">
        <v>55000000</v>
      </c>
      <c r="Y695">
        <v>2015</v>
      </c>
      <c r="Z695">
        <v>580</v>
      </c>
      <c r="AA695">
        <v>7.1</v>
      </c>
      <c r="AB695">
        <v>2.35</v>
      </c>
      <c r="AC695">
        <v>40000</v>
      </c>
    </row>
    <row r="696" spans="1:29" x14ac:dyDescent="0.25">
      <c r="A696" t="str">
        <f t="shared" si="10"/>
        <v>tt0396171</v>
      </c>
      <c r="B696" t="s">
        <v>28</v>
      </c>
      <c r="C696" t="s">
        <v>1539</v>
      </c>
      <c r="D696">
        <v>226</v>
      </c>
      <c r="E696">
        <v>147</v>
      </c>
      <c r="F696">
        <v>670</v>
      </c>
      <c r="G696">
        <v>16</v>
      </c>
      <c r="H696" t="s">
        <v>3156</v>
      </c>
      <c r="I696">
        <v>177</v>
      </c>
      <c r="J696">
        <v>2208939</v>
      </c>
      <c r="K696" t="s">
        <v>3157</v>
      </c>
      <c r="L696" t="s">
        <v>3158</v>
      </c>
      <c r="M696" t="s">
        <v>24865</v>
      </c>
      <c r="N696">
        <v>190490</v>
      </c>
      <c r="O696">
        <v>253</v>
      </c>
      <c r="P696" t="s">
        <v>3159</v>
      </c>
      <c r="Q696">
        <v>0</v>
      </c>
      <c r="R696" t="s">
        <v>3160</v>
      </c>
      <c r="S696" t="s">
        <v>3161</v>
      </c>
      <c r="T696">
        <v>482</v>
      </c>
      <c r="U696" t="s">
        <v>36</v>
      </c>
      <c r="V696" t="s">
        <v>652</v>
      </c>
      <c r="W696" t="s">
        <v>499</v>
      </c>
      <c r="X696" s="2">
        <v>50000000</v>
      </c>
      <c r="Y696">
        <v>2006</v>
      </c>
      <c r="Z696">
        <v>27</v>
      </c>
      <c r="AA696">
        <v>7.5</v>
      </c>
      <c r="AB696">
        <v>2.35</v>
      </c>
      <c r="AC696">
        <v>26000</v>
      </c>
    </row>
    <row r="697" spans="1:29" x14ac:dyDescent="0.25">
      <c r="A697" t="str">
        <f t="shared" si="10"/>
        <v>tt0295178</v>
      </c>
      <c r="B697" t="s">
        <v>28</v>
      </c>
      <c r="C697" t="s">
        <v>1637</v>
      </c>
      <c r="D697">
        <v>194</v>
      </c>
      <c r="E697">
        <v>94</v>
      </c>
      <c r="F697">
        <v>116</v>
      </c>
      <c r="G697">
        <v>481</v>
      </c>
      <c r="H697" t="s">
        <v>3162</v>
      </c>
      <c r="I697">
        <v>645</v>
      </c>
      <c r="J697">
        <v>213079163</v>
      </c>
      <c r="K697" t="s">
        <v>1460</v>
      </c>
      <c r="L697" t="s">
        <v>1052</v>
      </c>
      <c r="M697" t="s">
        <v>24866</v>
      </c>
      <c r="N697">
        <v>162909</v>
      </c>
      <c r="O697">
        <v>2725</v>
      </c>
      <c r="P697" t="s">
        <v>3163</v>
      </c>
      <c r="Q697">
        <v>2</v>
      </c>
      <c r="R697" t="s">
        <v>3164</v>
      </c>
      <c r="S697" t="s">
        <v>3165</v>
      </c>
      <c r="T697">
        <v>795</v>
      </c>
      <c r="U697" t="s">
        <v>36</v>
      </c>
      <c r="V697" t="s">
        <v>37</v>
      </c>
      <c r="W697" t="s">
        <v>38</v>
      </c>
      <c r="X697" s="2">
        <v>63000000</v>
      </c>
      <c r="Y697">
        <v>2002</v>
      </c>
      <c r="Z697">
        <v>522</v>
      </c>
      <c r="AA697">
        <v>6.2</v>
      </c>
      <c r="AB697">
        <v>2.35</v>
      </c>
      <c r="AC697">
        <v>0</v>
      </c>
    </row>
    <row r="698" spans="1:29" x14ac:dyDescent="0.25">
      <c r="A698" t="str">
        <f t="shared" si="10"/>
        <v>tt0375568</v>
      </c>
      <c r="B698" t="s">
        <v>28</v>
      </c>
      <c r="C698" t="s">
        <v>791</v>
      </c>
      <c r="D698">
        <v>138</v>
      </c>
      <c r="E698">
        <v>94</v>
      </c>
      <c r="F698">
        <v>42</v>
      </c>
      <c r="G698">
        <v>668</v>
      </c>
      <c r="H698" t="s">
        <v>659</v>
      </c>
      <c r="I698">
        <v>12000</v>
      </c>
      <c r="J698">
        <v>19548064</v>
      </c>
      <c r="K698" t="s">
        <v>1047</v>
      </c>
      <c r="L698" t="s">
        <v>600</v>
      </c>
      <c r="M698" t="s">
        <v>24867</v>
      </c>
      <c r="N698">
        <v>25681</v>
      </c>
      <c r="O698">
        <v>23365</v>
      </c>
      <c r="P698" t="s">
        <v>3166</v>
      </c>
      <c r="Q698">
        <v>1</v>
      </c>
      <c r="R698" t="s">
        <v>3167</v>
      </c>
      <c r="S698" t="s">
        <v>3168</v>
      </c>
      <c r="T698">
        <v>77</v>
      </c>
      <c r="U698" t="s">
        <v>36</v>
      </c>
      <c r="V698" t="s">
        <v>3169</v>
      </c>
      <c r="W698" t="s">
        <v>86</v>
      </c>
      <c r="X698" s="2">
        <v>65000000</v>
      </c>
      <c r="Y698">
        <v>2009</v>
      </c>
      <c r="Z698">
        <v>9000</v>
      </c>
      <c r="AA698">
        <v>6.3</v>
      </c>
      <c r="AB698">
        <v>2.35</v>
      </c>
      <c r="AC698">
        <v>0</v>
      </c>
    </row>
    <row r="699" spans="1:29" x14ac:dyDescent="0.25">
      <c r="A699" t="str">
        <f t="shared" si="10"/>
        <v>tt0107290</v>
      </c>
      <c r="B699" t="s">
        <v>28</v>
      </c>
      <c r="C699" t="s">
        <v>334</v>
      </c>
      <c r="D699">
        <v>308</v>
      </c>
      <c r="E699">
        <v>127</v>
      </c>
      <c r="F699">
        <v>14000</v>
      </c>
      <c r="G699">
        <v>191</v>
      </c>
      <c r="H699" t="s">
        <v>2468</v>
      </c>
      <c r="I699">
        <v>967</v>
      </c>
      <c r="J699">
        <v>356784000</v>
      </c>
      <c r="K699" t="s">
        <v>984</v>
      </c>
      <c r="L699" t="s">
        <v>839</v>
      </c>
      <c r="M699" t="s">
        <v>24868</v>
      </c>
      <c r="N699">
        <v>613473</v>
      </c>
      <c r="O699">
        <v>2129</v>
      </c>
      <c r="P699" t="s">
        <v>3170</v>
      </c>
      <c r="Q699">
        <v>0</v>
      </c>
      <c r="R699" t="s">
        <v>3171</v>
      </c>
      <c r="S699" t="s">
        <v>3172</v>
      </c>
      <c r="T699">
        <v>895</v>
      </c>
      <c r="U699" t="s">
        <v>36</v>
      </c>
      <c r="V699" t="s">
        <v>37</v>
      </c>
      <c r="W699" t="s">
        <v>38</v>
      </c>
      <c r="X699" s="2">
        <v>63000000</v>
      </c>
      <c r="Y699">
        <v>1993</v>
      </c>
      <c r="Z699">
        <v>610</v>
      </c>
      <c r="AA699">
        <v>8.1</v>
      </c>
      <c r="AB699">
        <v>1.85</v>
      </c>
      <c r="AC699">
        <v>19000</v>
      </c>
    </row>
    <row r="700" spans="1:29" x14ac:dyDescent="0.25">
      <c r="A700" t="str">
        <f t="shared" si="10"/>
        <v>tt0111756</v>
      </c>
      <c r="B700" t="s">
        <v>28</v>
      </c>
      <c r="C700" t="s">
        <v>2993</v>
      </c>
      <c r="D700">
        <v>40</v>
      </c>
      <c r="E700">
        <v>212</v>
      </c>
      <c r="F700">
        <v>759</v>
      </c>
      <c r="G700">
        <v>812</v>
      </c>
      <c r="H700" t="s">
        <v>1502</v>
      </c>
      <c r="I700">
        <v>2000</v>
      </c>
      <c r="J700">
        <v>25052000</v>
      </c>
      <c r="K700" t="s">
        <v>3173</v>
      </c>
      <c r="L700" t="s">
        <v>458</v>
      </c>
      <c r="M700" t="s">
        <v>24869</v>
      </c>
      <c r="N700">
        <v>35314</v>
      </c>
      <c r="O700">
        <v>5708</v>
      </c>
      <c r="P700" t="s">
        <v>3174</v>
      </c>
      <c r="Q700">
        <v>0</v>
      </c>
      <c r="R700" t="s">
        <v>3175</v>
      </c>
      <c r="S700" t="s">
        <v>3176</v>
      </c>
      <c r="T700">
        <v>145</v>
      </c>
      <c r="U700" t="s">
        <v>36</v>
      </c>
      <c r="V700" t="s">
        <v>37</v>
      </c>
      <c r="W700" t="s">
        <v>38</v>
      </c>
      <c r="X700" s="2">
        <v>63000000</v>
      </c>
      <c r="Y700">
        <v>1994</v>
      </c>
      <c r="Z700">
        <v>925</v>
      </c>
      <c r="AA700">
        <v>6.6</v>
      </c>
      <c r="AB700">
        <v>2.35</v>
      </c>
      <c r="AC700">
        <v>0</v>
      </c>
    </row>
    <row r="701" spans="1:29" x14ac:dyDescent="0.25">
      <c r="A701" t="str">
        <f t="shared" si="10"/>
        <v>tt0109444</v>
      </c>
      <c r="B701" t="s">
        <v>28</v>
      </c>
      <c r="C701" t="s">
        <v>1007</v>
      </c>
      <c r="D701">
        <v>42</v>
      </c>
      <c r="E701">
        <v>141</v>
      </c>
      <c r="F701">
        <v>176</v>
      </c>
      <c r="G701">
        <v>672</v>
      </c>
      <c r="H701" t="s">
        <v>3177</v>
      </c>
      <c r="I701">
        <v>11000</v>
      </c>
      <c r="J701">
        <v>122012710</v>
      </c>
      <c r="K701" t="s">
        <v>397</v>
      </c>
      <c r="L701" t="s">
        <v>336</v>
      </c>
      <c r="M701" t="s">
        <v>24870</v>
      </c>
      <c r="N701">
        <v>69663</v>
      </c>
      <c r="O701">
        <v>14178</v>
      </c>
      <c r="P701" t="s">
        <v>2019</v>
      </c>
      <c r="Q701">
        <v>1</v>
      </c>
      <c r="R701" t="s">
        <v>3178</v>
      </c>
      <c r="S701" t="s">
        <v>3179</v>
      </c>
      <c r="T701">
        <v>133</v>
      </c>
      <c r="U701" t="s">
        <v>36</v>
      </c>
      <c r="V701" t="s">
        <v>37</v>
      </c>
      <c r="W701" t="s">
        <v>38</v>
      </c>
      <c r="X701" s="2">
        <v>62000000</v>
      </c>
      <c r="Y701">
        <v>1994</v>
      </c>
      <c r="Z701">
        <v>913</v>
      </c>
      <c r="AA701">
        <v>6.9</v>
      </c>
      <c r="AB701">
        <v>2.35</v>
      </c>
      <c r="AC701">
        <v>0</v>
      </c>
    </row>
    <row r="702" spans="1:29" x14ac:dyDescent="0.25">
      <c r="A702" t="str">
        <f t="shared" si="10"/>
        <v>tt3672840</v>
      </c>
      <c r="B702" t="s">
        <v>28</v>
      </c>
      <c r="C702" t="s">
        <v>3180</v>
      </c>
      <c r="D702">
        <v>68</v>
      </c>
      <c r="E702">
        <v>103</v>
      </c>
      <c r="F702">
        <v>10</v>
      </c>
      <c r="G702">
        <v>7</v>
      </c>
      <c r="H702" t="s">
        <v>3181</v>
      </c>
      <c r="I702">
        <v>21</v>
      </c>
      <c r="J702">
        <v>72413</v>
      </c>
      <c r="K702" t="s">
        <v>166</v>
      </c>
      <c r="L702" t="s">
        <v>3182</v>
      </c>
      <c r="M702" t="s">
        <v>24871</v>
      </c>
      <c r="N702">
        <v>11584</v>
      </c>
      <c r="O702">
        <v>58</v>
      </c>
      <c r="P702" t="s">
        <v>3183</v>
      </c>
      <c r="Q702">
        <v>3</v>
      </c>
      <c r="R702" t="s">
        <v>3184</v>
      </c>
      <c r="S702" t="s">
        <v>3185</v>
      </c>
      <c r="T702">
        <v>86</v>
      </c>
      <c r="U702" t="s">
        <v>1621</v>
      </c>
      <c r="V702" t="s">
        <v>755</v>
      </c>
      <c r="W702" t="s">
        <v>499</v>
      </c>
      <c r="X702" s="2">
        <v>65000000</v>
      </c>
      <c r="Y702">
        <v>2015</v>
      </c>
      <c r="Z702">
        <v>18</v>
      </c>
      <c r="AA702">
        <v>6.1</v>
      </c>
      <c r="AB702">
        <v>2.35</v>
      </c>
      <c r="AC702">
        <v>0</v>
      </c>
    </row>
    <row r="703" spans="1:29" x14ac:dyDescent="0.25">
      <c r="A703" t="str">
        <f t="shared" si="10"/>
        <v>tt0430304</v>
      </c>
      <c r="B703" t="s">
        <v>28</v>
      </c>
      <c r="C703" t="s">
        <v>3186</v>
      </c>
      <c r="D703">
        <v>78</v>
      </c>
      <c r="E703">
        <v>98</v>
      </c>
      <c r="F703">
        <v>322</v>
      </c>
      <c r="G703">
        <v>723</v>
      </c>
      <c r="H703" t="s">
        <v>3187</v>
      </c>
      <c r="I703">
        <v>979</v>
      </c>
      <c r="J703">
        <v>58255287</v>
      </c>
      <c r="K703" t="s">
        <v>852</v>
      </c>
      <c r="L703" t="s">
        <v>1379</v>
      </c>
      <c r="M703" t="s">
        <v>24872</v>
      </c>
      <c r="N703">
        <v>39471</v>
      </c>
      <c r="O703">
        <v>6334</v>
      </c>
      <c r="P703" t="s">
        <v>3188</v>
      </c>
      <c r="Q703">
        <v>1</v>
      </c>
      <c r="R703" t="s">
        <v>3189</v>
      </c>
      <c r="S703" t="s">
        <v>3190</v>
      </c>
      <c r="T703">
        <v>187</v>
      </c>
      <c r="U703" t="s">
        <v>36</v>
      </c>
      <c r="V703" t="s">
        <v>37</v>
      </c>
      <c r="W703" t="s">
        <v>38</v>
      </c>
      <c r="X703" s="2">
        <v>64000000</v>
      </c>
      <c r="Y703">
        <v>2006</v>
      </c>
      <c r="Z703">
        <v>862</v>
      </c>
      <c r="AA703">
        <v>4.3</v>
      </c>
      <c r="AB703">
        <v>1.85</v>
      </c>
      <c r="AC703">
        <v>0</v>
      </c>
    </row>
    <row r="704" spans="1:29" x14ac:dyDescent="0.25">
      <c r="A704" t="str">
        <f t="shared" si="10"/>
        <v>tt0141926</v>
      </c>
      <c r="B704" t="s">
        <v>28</v>
      </c>
      <c r="C704" t="s">
        <v>551</v>
      </c>
      <c r="D704">
        <v>178</v>
      </c>
      <c r="E704">
        <v>116</v>
      </c>
      <c r="F704">
        <v>84</v>
      </c>
      <c r="G704">
        <v>563</v>
      </c>
      <c r="H704" t="s">
        <v>180</v>
      </c>
      <c r="I704">
        <v>11000</v>
      </c>
      <c r="J704">
        <v>77086030</v>
      </c>
      <c r="K704" t="s">
        <v>3191</v>
      </c>
      <c r="L704" t="s">
        <v>563</v>
      </c>
      <c r="M704" t="s">
        <v>24873</v>
      </c>
      <c r="N704">
        <v>65297</v>
      </c>
      <c r="O704">
        <v>14931</v>
      </c>
      <c r="P704" t="s">
        <v>3192</v>
      </c>
      <c r="Q704">
        <v>0</v>
      </c>
      <c r="R704" t="s">
        <v>3193</v>
      </c>
      <c r="S704" t="s">
        <v>3194</v>
      </c>
      <c r="T704">
        <v>602</v>
      </c>
      <c r="U704" t="s">
        <v>36</v>
      </c>
      <c r="V704" t="s">
        <v>1224</v>
      </c>
      <c r="W704" t="s">
        <v>38</v>
      </c>
      <c r="X704" s="2">
        <v>62000000</v>
      </c>
      <c r="Y704">
        <v>2000</v>
      </c>
      <c r="Z704">
        <v>919</v>
      </c>
      <c r="AA704">
        <v>6.6</v>
      </c>
      <c r="AB704">
        <v>2.35</v>
      </c>
      <c r="AC704">
        <v>0</v>
      </c>
    </row>
    <row r="705" spans="1:29" x14ac:dyDescent="0.25">
      <c r="A705" t="str">
        <f t="shared" si="10"/>
        <v>tt0112346</v>
      </c>
      <c r="B705" t="s">
        <v>28</v>
      </c>
      <c r="C705" t="s">
        <v>3195</v>
      </c>
      <c r="D705">
        <v>75</v>
      </c>
      <c r="E705">
        <v>114</v>
      </c>
      <c r="F705">
        <v>0</v>
      </c>
      <c r="G705">
        <v>452</v>
      </c>
      <c r="H705" t="s">
        <v>3046</v>
      </c>
      <c r="I705">
        <v>524</v>
      </c>
      <c r="J705">
        <v>65000000</v>
      </c>
      <c r="K705" t="s">
        <v>1184</v>
      </c>
      <c r="L705" t="s">
        <v>3196</v>
      </c>
      <c r="M705" t="s">
        <v>24874</v>
      </c>
      <c r="N705">
        <v>43027</v>
      </c>
      <c r="O705">
        <v>2668</v>
      </c>
      <c r="P705" t="s">
        <v>1481</v>
      </c>
      <c r="Q705">
        <v>0</v>
      </c>
      <c r="R705" t="s">
        <v>3197</v>
      </c>
      <c r="S705" t="s">
        <v>3198</v>
      </c>
      <c r="T705">
        <v>214</v>
      </c>
      <c r="U705" t="s">
        <v>36</v>
      </c>
      <c r="V705" t="s">
        <v>37</v>
      </c>
      <c r="W705" t="s">
        <v>38</v>
      </c>
      <c r="X705" s="2">
        <v>62000000</v>
      </c>
      <c r="Y705">
        <v>1995</v>
      </c>
      <c r="Z705">
        <v>517</v>
      </c>
      <c r="AA705">
        <v>6.8</v>
      </c>
      <c r="AB705">
        <v>2.35</v>
      </c>
      <c r="AC705">
        <v>0</v>
      </c>
    </row>
    <row r="706" spans="1:29" x14ac:dyDescent="0.25">
      <c r="A706" t="str">
        <f t="shared" si="10"/>
        <v>tt0811138</v>
      </c>
      <c r="B706" t="s">
        <v>28</v>
      </c>
      <c r="C706" t="s">
        <v>3199</v>
      </c>
      <c r="D706">
        <v>150</v>
      </c>
      <c r="E706">
        <v>87</v>
      </c>
      <c r="F706">
        <v>12</v>
      </c>
      <c r="G706">
        <v>645</v>
      </c>
      <c r="H706" t="s">
        <v>3200</v>
      </c>
      <c r="I706">
        <v>3000</v>
      </c>
      <c r="J706">
        <v>32178777</v>
      </c>
      <c r="K706" t="s">
        <v>3201</v>
      </c>
      <c r="L706" t="s">
        <v>615</v>
      </c>
      <c r="M706" t="s">
        <v>24875</v>
      </c>
      <c r="N706">
        <v>43300</v>
      </c>
      <c r="O706">
        <v>6658</v>
      </c>
      <c r="P706" t="s">
        <v>1052</v>
      </c>
      <c r="Q706">
        <v>6</v>
      </c>
      <c r="R706" t="s">
        <v>3202</v>
      </c>
      <c r="S706" t="s">
        <v>3203</v>
      </c>
      <c r="T706">
        <v>250</v>
      </c>
      <c r="U706" t="s">
        <v>36</v>
      </c>
      <c r="V706" t="s">
        <v>37</v>
      </c>
      <c r="W706" t="s">
        <v>38</v>
      </c>
      <c r="X706" s="2">
        <v>62000000</v>
      </c>
      <c r="Y706">
        <v>2008</v>
      </c>
      <c r="Z706">
        <v>966</v>
      </c>
      <c r="AA706">
        <v>3.8</v>
      </c>
      <c r="AB706">
        <v>2.35</v>
      </c>
      <c r="AC706">
        <v>0</v>
      </c>
    </row>
    <row r="707" spans="1:29" x14ac:dyDescent="0.25">
      <c r="A707" t="str">
        <f t="shared" ref="A707:A770" si="11">MID(S707,27,9)</f>
        <v>tt0233142</v>
      </c>
      <c r="B707" t="s">
        <v>28</v>
      </c>
      <c r="C707" t="s">
        <v>3204</v>
      </c>
      <c r="D707">
        <v>113</v>
      </c>
      <c r="E707">
        <v>125</v>
      </c>
      <c r="F707">
        <v>11</v>
      </c>
      <c r="G707">
        <v>867</v>
      </c>
      <c r="H707" t="s">
        <v>2485</v>
      </c>
      <c r="I707">
        <v>11000</v>
      </c>
      <c r="J707">
        <v>15738632</v>
      </c>
      <c r="K707" t="s">
        <v>362</v>
      </c>
      <c r="L707" t="s">
        <v>1630</v>
      </c>
      <c r="M707" t="s">
        <v>24876</v>
      </c>
      <c r="N707">
        <v>38076</v>
      </c>
      <c r="O707">
        <v>14536</v>
      </c>
      <c r="P707" t="s">
        <v>3205</v>
      </c>
      <c r="Q707">
        <v>2</v>
      </c>
      <c r="R707" t="s">
        <v>3206</v>
      </c>
      <c r="S707" t="s">
        <v>3207</v>
      </c>
      <c r="T707">
        <v>399</v>
      </c>
      <c r="U707" t="s">
        <v>36</v>
      </c>
      <c r="V707" t="s">
        <v>37</v>
      </c>
      <c r="W707" t="s">
        <v>499</v>
      </c>
      <c r="X707" s="2">
        <v>42000000</v>
      </c>
      <c r="Y707">
        <v>2001</v>
      </c>
      <c r="Z707">
        <v>904</v>
      </c>
      <c r="AA707">
        <v>5.9</v>
      </c>
      <c r="AB707">
        <v>2.35</v>
      </c>
      <c r="AC707">
        <v>0</v>
      </c>
    </row>
    <row r="708" spans="1:29" x14ac:dyDescent="0.25">
      <c r="A708" t="str">
        <f t="shared" si="11"/>
        <v>tt3460252</v>
      </c>
      <c r="B708" t="s">
        <v>28</v>
      </c>
      <c r="C708" t="s">
        <v>1470</v>
      </c>
      <c r="D708">
        <v>596</v>
      </c>
      <c r="E708">
        <v>187</v>
      </c>
      <c r="F708">
        <v>16000</v>
      </c>
      <c r="G708">
        <v>1000</v>
      </c>
      <c r="H708" t="s">
        <v>2167</v>
      </c>
      <c r="I708">
        <v>46000</v>
      </c>
      <c r="J708">
        <v>54116191</v>
      </c>
      <c r="K708" t="s">
        <v>3208</v>
      </c>
      <c r="L708" t="s">
        <v>3209</v>
      </c>
      <c r="M708" t="s">
        <v>24877</v>
      </c>
      <c r="N708">
        <v>272839</v>
      </c>
      <c r="O708">
        <v>49912</v>
      </c>
      <c r="P708" t="s">
        <v>1195</v>
      </c>
      <c r="Q708">
        <v>1</v>
      </c>
      <c r="R708" t="s">
        <v>3210</v>
      </c>
      <c r="S708" t="s">
        <v>3211</v>
      </c>
      <c r="T708">
        <v>1018</v>
      </c>
      <c r="U708" t="s">
        <v>36</v>
      </c>
      <c r="V708" t="s">
        <v>37</v>
      </c>
      <c r="W708" t="s">
        <v>499</v>
      </c>
      <c r="X708" s="2">
        <v>44000000</v>
      </c>
      <c r="Y708">
        <v>2015</v>
      </c>
      <c r="Z708">
        <v>1000</v>
      </c>
      <c r="AA708">
        <v>7.9</v>
      </c>
      <c r="AB708">
        <v>2.76</v>
      </c>
      <c r="AC708">
        <v>114000</v>
      </c>
    </row>
    <row r="709" spans="1:29" x14ac:dyDescent="0.25">
      <c r="A709" t="str">
        <f t="shared" si="11"/>
        <v>tt0445934</v>
      </c>
      <c r="B709" t="s">
        <v>28</v>
      </c>
      <c r="C709" t="s">
        <v>3212</v>
      </c>
      <c r="D709">
        <v>191</v>
      </c>
      <c r="E709">
        <v>93</v>
      </c>
      <c r="F709">
        <v>8</v>
      </c>
      <c r="G709">
        <v>970</v>
      </c>
      <c r="H709" t="s">
        <v>410</v>
      </c>
      <c r="I709">
        <v>8000</v>
      </c>
      <c r="J709">
        <v>118153533</v>
      </c>
      <c r="K709" t="s">
        <v>3213</v>
      </c>
      <c r="L709" t="s">
        <v>1048</v>
      </c>
      <c r="M709" t="s">
        <v>24878</v>
      </c>
      <c r="N709">
        <v>129995</v>
      </c>
      <c r="O709">
        <v>13232</v>
      </c>
      <c r="P709" t="s">
        <v>1625</v>
      </c>
      <c r="Q709">
        <v>2</v>
      </c>
      <c r="R709" t="s">
        <v>3214</v>
      </c>
      <c r="S709" t="s">
        <v>3215</v>
      </c>
      <c r="T709">
        <v>246</v>
      </c>
      <c r="U709" t="s">
        <v>36</v>
      </c>
      <c r="V709" t="s">
        <v>37</v>
      </c>
      <c r="W709" t="s">
        <v>38</v>
      </c>
      <c r="X709" s="2">
        <v>61000000</v>
      </c>
      <c r="Y709">
        <v>2007</v>
      </c>
      <c r="Z709">
        <v>1000</v>
      </c>
      <c r="AA709">
        <v>6.3</v>
      </c>
      <c r="AB709">
        <v>1.85</v>
      </c>
      <c r="AC709">
        <v>0</v>
      </c>
    </row>
    <row r="710" spans="1:29" x14ac:dyDescent="0.25">
      <c r="A710" t="str">
        <f t="shared" si="11"/>
        <v>tt1411704</v>
      </c>
      <c r="B710" t="s">
        <v>28</v>
      </c>
      <c r="C710" t="s">
        <v>3216</v>
      </c>
      <c r="D710">
        <v>156</v>
      </c>
      <c r="E710">
        <v>95</v>
      </c>
      <c r="F710">
        <v>25</v>
      </c>
      <c r="G710">
        <v>439</v>
      </c>
      <c r="H710" t="s">
        <v>3217</v>
      </c>
      <c r="I710">
        <v>989</v>
      </c>
      <c r="J710">
        <v>108012170</v>
      </c>
      <c r="K710" t="s">
        <v>235</v>
      </c>
      <c r="L710" t="s">
        <v>2663</v>
      </c>
      <c r="M710" t="s">
        <v>24879</v>
      </c>
      <c r="N710">
        <v>24089</v>
      </c>
      <c r="O710">
        <v>2558</v>
      </c>
      <c r="P710" t="s">
        <v>3218</v>
      </c>
      <c r="Q710">
        <v>0</v>
      </c>
      <c r="R710" t="s">
        <v>3219</v>
      </c>
      <c r="S710" t="s">
        <v>3220</v>
      </c>
      <c r="T710">
        <v>82</v>
      </c>
      <c r="U710" t="s">
        <v>36</v>
      </c>
      <c r="V710" t="s">
        <v>37</v>
      </c>
      <c r="W710" t="s">
        <v>86</v>
      </c>
      <c r="X710" s="2">
        <v>63000000</v>
      </c>
      <c r="Y710">
        <v>2011</v>
      </c>
      <c r="Z710">
        <v>664</v>
      </c>
      <c r="AA710">
        <v>5.5</v>
      </c>
      <c r="AB710">
        <v>1.85</v>
      </c>
      <c r="AC710">
        <v>0</v>
      </c>
    </row>
    <row r="711" spans="1:29" x14ac:dyDescent="0.25">
      <c r="A711" t="str">
        <f t="shared" si="11"/>
        <v>tt0416449</v>
      </c>
      <c r="B711" t="s">
        <v>28</v>
      </c>
      <c r="C711" t="s">
        <v>100</v>
      </c>
      <c r="D711">
        <v>460</v>
      </c>
      <c r="E711">
        <v>117</v>
      </c>
      <c r="F711">
        <v>0</v>
      </c>
      <c r="G711">
        <v>447</v>
      </c>
      <c r="H711" t="s">
        <v>392</v>
      </c>
      <c r="I711">
        <v>18000</v>
      </c>
      <c r="J711">
        <v>210592590</v>
      </c>
      <c r="K711" t="s">
        <v>1312</v>
      </c>
      <c r="L711" t="s">
        <v>547</v>
      </c>
      <c r="M711">
        <v>300</v>
      </c>
      <c r="N711">
        <v>607235</v>
      </c>
      <c r="O711">
        <v>32360</v>
      </c>
      <c r="P711" t="s">
        <v>3221</v>
      </c>
      <c r="Q711">
        <v>0</v>
      </c>
      <c r="R711" t="s">
        <v>3222</v>
      </c>
      <c r="S711" t="s">
        <v>3223</v>
      </c>
      <c r="T711">
        <v>2073</v>
      </c>
      <c r="U711" t="s">
        <v>36</v>
      </c>
      <c r="V711" t="s">
        <v>37</v>
      </c>
      <c r="W711" t="s">
        <v>499</v>
      </c>
      <c r="X711" s="2">
        <v>65000000</v>
      </c>
      <c r="Y711">
        <v>2006</v>
      </c>
      <c r="Z711">
        <v>13000</v>
      </c>
      <c r="AA711">
        <v>7.7</v>
      </c>
      <c r="AB711">
        <v>2.35</v>
      </c>
      <c r="AC711">
        <v>13000</v>
      </c>
    </row>
    <row r="712" spans="1:29" x14ac:dyDescent="0.25">
      <c r="A712" t="str">
        <f t="shared" si="11"/>
        <v>tt0290002</v>
      </c>
      <c r="B712" t="s">
        <v>28</v>
      </c>
      <c r="C712" t="s">
        <v>1637</v>
      </c>
      <c r="D712">
        <v>141</v>
      </c>
      <c r="E712">
        <v>106</v>
      </c>
      <c r="F712">
        <v>116</v>
      </c>
      <c r="G712">
        <v>708</v>
      </c>
      <c r="H712" t="s">
        <v>1454</v>
      </c>
      <c r="I712">
        <v>22000</v>
      </c>
      <c r="J712">
        <v>279167575</v>
      </c>
      <c r="K712" t="s">
        <v>1402</v>
      </c>
      <c r="L712" t="s">
        <v>1455</v>
      </c>
      <c r="M712" t="s">
        <v>24880</v>
      </c>
      <c r="N712">
        <v>211296</v>
      </c>
      <c r="O712">
        <v>24938</v>
      </c>
      <c r="P712" t="s">
        <v>1456</v>
      </c>
      <c r="Q712">
        <v>6</v>
      </c>
      <c r="R712" t="s">
        <v>3224</v>
      </c>
      <c r="S712" t="s">
        <v>3225</v>
      </c>
      <c r="T712">
        <v>428</v>
      </c>
      <c r="U712" t="s">
        <v>36</v>
      </c>
      <c r="V712" t="s">
        <v>37</v>
      </c>
      <c r="W712" t="s">
        <v>38</v>
      </c>
      <c r="X712" s="2">
        <v>80000000</v>
      </c>
      <c r="Y712">
        <v>2004</v>
      </c>
      <c r="Z712">
        <v>713</v>
      </c>
      <c r="AA712">
        <v>6.3</v>
      </c>
      <c r="AB712">
        <v>1.85</v>
      </c>
      <c r="AC712">
        <v>0</v>
      </c>
    </row>
    <row r="713" spans="1:29" x14ac:dyDescent="0.25">
      <c r="A713" t="str">
        <f t="shared" si="11"/>
        <v>tt0822832</v>
      </c>
      <c r="B713" t="s">
        <v>28</v>
      </c>
      <c r="C713" t="s">
        <v>3226</v>
      </c>
      <c r="D713">
        <v>180</v>
      </c>
      <c r="E713">
        <v>115</v>
      </c>
      <c r="F713">
        <v>64</v>
      </c>
      <c r="G713">
        <v>664</v>
      </c>
      <c r="H713" t="s">
        <v>3227</v>
      </c>
      <c r="I713">
        <v>2000</v>
      </c>
      <c r="J713">
        <v>143151473</v>
      </c>
      <c r="K713" t="s">
        <v>3228</v>
      </c>
      <c r="L713" t="s">
        <v>3229</v>
      </c>
      <c r="M713" t="s">
        <v>24881</v>
      </c>
      <c r="N713">
        <v>116681</v>
      </c>
      <c r="O713">
        <v>4811</v>
      </c>
      <c r="P713" t="s">
        <v>3230</v>
      </c>
      <c r="Q713">
        <v>0</v>
      </c>
      <c r="R713" t="s">
        <v>3231</v>
      </c>
      <c r="S713" t="s">
        <v>3232</v>
      </c>
      <c r="T713">
        <v>320</v>
      </c>
      <c r="U713" t="s">
        <v>36</v>
      </c>
      <c r="V713" t="s">
        <v>37</v>
      </c>
      <c r="W713" t="s">
        <v>86</v>
      </c>
      <c r="X713" s="2">
        <v>60000000</v>
      </c>
      <c r="Y713">
        <v>2008</v>
      </c>
      <c r="Z713">
        <v>899</v>
      </c>
      <c r="AA713">
        <v>7.1</v>
      </c>
      <c r="AB713">
        <v>2.35</v>
      </c>
      <c r="AC713">
        <v>11000</v>
      </c>
    </row>
    <row r="714" spans="1:29" x14ac:dyDescent="0.25">
      <c r="A714" t="str">
        <f t="shared" si="11"/>
        <v>tt0120689</v>
      </c>
      <c r="B714" t="s">
        <v>28</v>
      </c>
      <c r="C714" t="s">
        <v>2688</v>
      </c>
      <c r="D714">
        <v>186</v>
      </c>
      <c r="E714">
        <v>189</v>
      </c>
      <c r="F714">
        <v>0</v>
      </c>
      <c r="G714">
        <v>693</v>
      </c>
      <c r="H714" t="s">
        <v>2690</v>
      </c>
      <c r="I714">
        <v>15000</v>
      </c>
      <c r="J714">
        <v>136801374</v>
      </c>
      <c r="K714" t="s">
        <v>3233</v>
      </c>
      <c r="L714" t="s">
        <v>278</v>
      </c>
      <c r="M714" t="s">
        <v>24882</v>
      </c>
      <c r="N714">
        <v>782610</v>
      </c>
      <c r="O714">
        <v>17716</v>
      </c>
      <c r="P714" t="s">
        <v>1691</v>
      </c>
      <c r="Q714">
        <v>0</v>
      </c>
      <c r="R714" t="s">
        <v>3234</v>
      </c>
      <c r="S714" t="s">
        <v>3235</v>
      </c>
      <c r="T714">
        <v>1377</v>
      </c>
      <c r="U714" t="s">
        <v>36</v>
      </c>
      <c r="V714" t="s">
        <v>37</v>
      </c>
      <c r="W714" t="s">
        <v>499</v>
      </c>
      <c r="X714" s="2">
        <v>60000000</v>
      </c>
      <c r="Y714">
        <v>1999</v>
      </c>
      <c r="Z714">
        <v>745</v>
      </c>
      <c r="AA714">
        <v>8.5</v>
      </c>
      <c r="AB714">
        <v>1.85</v>
      </c>
      <c r="AC714">
        <v>30000</v>
      </c>
    </row>
    <row r="715" spans="1:29" x14ac:dyDescent="0.25">
      <c r="A715" t="str">
        <f t="shared" si="11"/>
        <v>tt0486946</v>
      </c>
      <c r="B715" t="s">
        <v>28</v>
      </c>
      <c r="C715" t="s">
        <v>1800</v>
      </c>
      <c r="D715">
        <v>177</v>
      </c>
      <c r="E715">
        <v>100</v>
      </c>
      <c r="F715">
        <v>12</v>
      </c>
      <c r="G715">
        <v>311</v>
      </c>
      <c r="H715" t="s">
        <v>3236</v>
      </c>
      <c r="I715">
        <v>419</v>
      </c>
      <c r="J715">
        <v>168213584</v>
      </c>
      <c r="K715" t="s">
        <v>1359</v>
      </c>
      <c r="L715" t="s">
        <v>3237</v>
      </c>
      <c r="M715" t="s">
        <v>24883</v>
      </c>
      <c r="N715">
        <v>99989</v>
      </c>
      <c r="O715">
        <v>1412</v>
      </c>
      <c r="P715" t="s">
        <v>3238</v>
      </c>
      <c r="Q715">
        <v>3</v>
      </c>
      <c r="R715" t="s">
        <v>3239</v>
      </c>
      <c r="S715" t="s">
        <v>3240</v>
      </c>
      <c r="T715">
        <v>255</v>
      </c>
      <c r="U715" t="s">
        <v>36</v>
      </c>
      <c r="V715" t="s">
        <v>37</v>
      </c>
      <c r="W715" t="s">
        <v>38</v>
      </c>
      <c r="Y715">
        <v>2007</v>
      </c>
      <c r="Z715">
        <v>330</v>
      </c>
      <c r="AA715">
        <v>5.9</v>
      </c>
      <c r="AB715">
        <v>2.35</v>
      </c>
      <c r="AC715">
        <v>0</v>
      </c>
    </row>
    <row r="716" spans="1:29" x14ac:dyDescent="0.25">
      <c r="A716" t="str">
        <f t="shared" si="11"/>
        <v>tt0371606</v>
      </c>
      <c r="B716" t="s">
        <v>28</v>
      </c>
      <c r="C716" t="s">
        <v>1480</v>
      </c>
      <c r="D716">
        <v>161</v>
      </c>
      <c r="E716">
        <v>81</v>
      </c>
      <c r="F716">
        <v>10</v>
      </c>
      <c r="G716">
        <v>397</v>
      </c>
      <c r="H716" t="s">
        <v>356</v>
      </c>
      <c r="I716">
        <v>925</v>
      </c>
      <c r="J716">
        <v>135381507</v>
      </c>
      <c r="K716" t="s">
        <v>530</v>
      </c>
      <c r="L716" t="s">
        <v>1502</v>
      </c>
      <c r="M716" t="s">
        <v>24884</v>
      </c>
      <c r="N716">
        <v>63912</v>
      </c>
      <c r="O716">
        <v>2252</v>
      </c>
      <c r="P716" t="s">
        <v>1004</v>
      </c>
      <c r="Q716">
        <v>0</v>
      </c>
      <c r="R716" t="s">
        <v>3241</v>
      </c>
      <c r="S716" t="s">
        <v>3242</v>
      </c>
      <c r="T716">
        <v>251</v>
      </c>
      <c r="U716" t="s">
        <v>36</v>
      </c>
      <c r="V716" t="s">
        <v>37</v>
      </c>
      <c r="W716" t="s">
        <v>240</v>
      </c>
      <c r="X716" s="2">
        <v>150000000</v>
      </c>
      <c r="Y716">
        <v>2005</v>
      </c>
      <c r="Z716">
        <v>729</v>
      </c>
      <c r="AA716">
        <v>5.8</v>
      </c>
      <c r="AB716">
        <v>1.85</v>
      </c>
      <c r="AC716">
        <v>912</v>
      </c>
    </row>
    <row r="717" spans="1:29" x14ac:dyDescent="0.25">
      <c r="A717" t="str">
        <f t="shared" si="11"/>
        <v>tt2267998</v>
      </c>
      <c r="B717" t="s">
        <v>28</v>
      </c>
      <c r="C717" t="s">
        <v>583</v>
      </c>
      <c r="D717">
        <v>568</v>
      </c>
      <c r="E717">
        <v>149</v>
      </c>
      <c r="F717">
        <v>21000</v>
      </c>
      <c r="G717">
        <v>625</v>
      </c>
      <c r="H717" t="s">
        <v>540</v>
      </c>
      <c r="I717">
        <v>835</v>
      </c>
      <c r="J717">
        <v>167735396</v>
      </c>
      <c r="K717" t="s">
        <v>1781</v>
      </c>
      <c r="L717" t="s">
        <v>3243</v>
      </c>
      <c r="M717" t="s">
        <v>24885</v>
      </c>
      <c r="N717">
        <v>569841</v>
      </c>
      <c r="O717">
        <v>4348</v>
      </c>
      <c r="P717" t="s">
        <v>3244</v>
      </c>
      <c r="Q717">
        <v>0</v>
      </c>
      <c r="R717" t="s">
        <v>3245</v>
      </c>
      <c r="S717" t="s">
        <v>3246</v>
      </c>
      <c r="T717">
        <v>1127</v>
      </c>
      <c r="U717" t="s">
        <v>36</v>
      </c>
      <c r="V717" t="s">
        <v>37</v>
      </c>
      <c r="W717" t="s">
        <v>499</v>
      </c>
      <c r="X717" s="2">
        <v>61000000</v>
      </c>
      <c r="Y717">
        <v>2014</v>
      </c>
      <c r="Z717">
        <v>812</v>
      </c>
      <c r="AA717">
        <v>8.1</v>
      </c>
      <c r="AB717">
        <v>2.35</v>
      </c>
      <c r="AC717">
        <v>146000</v>
      </c>
    </row>
    <row r="718" spans="1:29" x14ac:dyDescent="0.25">
      <c r="A718" t="str">
        <f t="shared" si="11"/>
        <v>tt0258463</v>
      </c>
      <c r="B718" t="s">
        <v>28</v>
      </c>
      <c r="C718" t="s">
        <v>445</v>
      </c>
      <c r="D718">
        <v>249</v>
      </c>
      <c r="E718">
        <v>119</v>
      </c>
      <c r="F718">
        <v>218</v>
      </c>
      <c r="G718">
        <v>73</v>
      </c>
      <c r="H718" t="s">
        <v>3247</v>
      </c>
      <c r="I718">
        <v>13000</v>
      </c>
      <c r="J718">
        <v>121468960</v>
      </c>
      <c r="K718" t="s">
        <v>973</v>
      </c>
      <c r="L718" t="s">
        <v>974</v>
      </c>
      <c r="M718" t="s">
        <v>24886</v>
      </c>
      <c r="N718">
        <v>407601</v>
      </c>
      <c r="O718">
        <v>13249</v>
      </c>
      <c r="P718" t="s">
        <v>3248</v>
      </c>
      <c r="Q718">
        <v>1</v>
      </c>
      <c r="R718" t="s">
        <v>3249</v>
      </c>
      <c r="S718" t="s">
        <v>3250</v>
      </c>
      <c r="T718">
        <v>849</v>
      </c>
      <c r="U718" t="s">
        <v>36</v>
      </c>
      <c r="V718" t="s">
        <v>37</v>
      </c>
      <c r="W718" t="s">
        <v>38</v>
      </c>
      <c r="X718" s="2">
        <v>60000000</v>
      </c>
      <c r="Y718">
        <v>2002</v>
      </c>
      <c r="Z718">
        <v>147</v>
      </c>
      <c r="AA718">
        <v>7.9</v>
      </c>
      <c r="AB718">
        <v>2.35</v>
      </c>
      <c r="AC718">
        <v>0</v>
      </c>
    </row>
    <row r="719" spans="1:29" x14ac:dyDescent="0.25">
      <c r="A719" t="str">
        <f t="shared" si="11"/>
        <v>tt0113189</v>
      </c>
      <c r="B719" t="s">
        <v>28</v>
      </c>
      <c r="C719" t="s">
        <v>270</v>
      </c>
      <c r="D719">
        <v>137</v>
      </c>
      <c r="E719">
        <v>130</v>
      </c>
      <c r="F719">
        <v>258</v>
      </c>
      <c r="G719">
        <v>345</v>
      </c>
      <c r="H719" t="s">
        <v>1268</v>
      </c>
      <c r="I719">
        <v>394</v>
      </c>
      <c r="J719">
        <v>106635996</v>
      </c>
      <c r="K719" t="s">
        <v>48</v>
      </c>
      <c r="L719" t="s">
        <v>2504</v>
      </c>
      <c r="M719" t="s">
        <v>24887</v>
      </c>
      <c r="N719">
        <v>199025</v>
      </c>
      <c r="O719">
        <v>1784</v>
      </c>
      <c r="P719" t="s">
        <v>2042</v>
      </c>
      <c r="Q719">
        <v>2</v>
      </c>
      <c r="R719" t="s">
        <v>3251</v>
      </c>
      <c r="S719" t="s">
        <v>3252</v>
      </c>
      <c r="T719">
        <v>416</v>
      </c>
      <c r="U719" t="s">
        <v>36</v>
      </c>
      <c r="V719" t="s">
        <v>53</v>
      </c>
      <c r="W719" t="s">
        <v>38</v>
      </c>
      <c r="X719" s="2">
        <v>58000000</v>
      </c>
      <c r="Y719">
        <v>1995</v>
      </c>
      <c r="Z719">
        <v>387</v>
      </c>
      <c r="AA719">
        <v>7.2</v>
      </c>
      <c r="AB719">
        <v>2.35</v>
      </c>
      <c r="AC719">
        <v>0</v>
      </c>
    </row>
    <row r="720" spans="1:29" x14ac:dyDescent="0.25">
      <c r="A720" t="str">
        <f t="shared" si="11"/>
        <v>tt0144214</v>
      </c>
      <c r="B720" t="s">
        <v>28</v>
      </c>
      <c r="C720" t="s">
        <v>1486</v>
      </c>
      <c r="D720">
        <v>113</v>
      </c>
      <c r="E720">
        <v>116</v>
      </c>
      <c r="F720">
        <v>165</v>
      </c>
      <c r="G720">
        <v>475</v>
      </c>
      <c r="H720" t="s">
        <v>3253</v>
      </c>
      <c r="I720">
        <v>577</v>
      </c>
      <c r="J720">
        <v>102678089</v>
      </c>
      <c r="K720" t="s">
        <v>1603</v>
      </c>
      <c r="L720" t="s">
        <v>3050</v>
      </c>
      <c r="M720" t="s">
        <v>24888</v>
      </c>
      <c r="N720">
        <v>42705</v>
      </c>
      <c r="O720">
        <v>2321</v>
      </c>
      <c r="P720" t="s">
        <v>3254</v>
      </c>
      <c r="Q720">
        <v>0</v>
      </c>
      <c r="R720" t="s">
        <v>3255</v>
      </c>
      <c r="S720" t="s">
        <v>3256</v>
      </c>
      <c r="T720">
        <v>274</v>
      </c>
      <c r="U720" t="s">
        <v>36</v>
      </c>
      <c r="V720" t="s">
        <v>37</v>
      </c>
      <c r="W720" t="s">
        <v>499</v>
      </c>
      <c r="X720" s="2">
        <v>95000000</v>
      </c>
      <c r="Y720">
        <v>1999</v>
      </c>
      <c r="Z720">
        <v>501</v>
      </c>
      <c r="AA720">
        <v>6.3</v>
      </c>
      <c r="AB720">
        <v>2.35</v>
      </c>
      <c r="AC720">
        <v>885</v>
      </c>
    </row>
    <row r="721" spans="1:29" x14ac:dyDescent="0.25">
      <c r="A721" t="str">
        <f t="shared" si="11"/>
        <v>tt0120382</v>
      </c>
      <c r="B721" t="s">
        <v>28</v>
      </c>
      <c r="C721" t="s">
        <v>923</v>
      </c>
      <c r="D721">
        <v>213</v>
      </c>
      <c r="E721">
        <v>103</v>
      </c>
      <c r="F721">
        <v>608</v>
      </c>
      <c r="G721">
        <v>576</v>
      </c>
      <c r="H721" t="s">
        <v>1227</v>
      </c>
      <c r="I721">
        <v>2000</v>
      </c>
      <c r="J721">
        <v>125603360</v>
      </c>
      <c r="K721" t="s">
        <v>1874</v>
      </c>
      <c r="L721" t="s">
        <v>1883</v>
      </c>
      <c r="M721" t="s">
        <v>24889</v>
      </c>
      <c r="N721">
        <v>667983</v>
      </c>
      <c r="O721">
        <v>3698</v>
      </c>
      <c r="P721" t="s">
        <v>3257</v>
      </c>
      <c r="Q721">
        <v>1</v>
      </c>
      <c r="R721" t="s">
        <v>3258</v>
      </c>
      <c r="S721" t="s">
        <v>3259</v>
      </c>
      <c r="T721">
        <v>877</v>
      </c>
      <c r="U721" t="s">
        <v>36</v>
      </c>
      <c r="V721" t="s">
        <v>37</v>
      </c>
      <c r="W721" t="s">
        <v>86</v>
      </c>
      <c r="X721" s="2">
        <v>60000000</v>
      </c>
      <c r="Y721">
        <v>1998</v>
      </c>
      <c r="Z721">
        <v>617</v>
      </c>
      <c r="AA721">
        <v>8.1</v>
      </c>
      <c r="AB721">
        <v>1.85</v>
      </c>
      <c r="AC721">
        <v>18000</v>
      </c>
    </row>
    <row r="722" spans="1:29" x14ac:dyDescent="0.25">
      <c r="A722" t="str">
        <f t="shared" si="11"/>
        <v>tt0120794</v>
      </c>
      <c r="B722" t="s">
        <v>28</v>
      </c>
      <c r="C722" t="s">
        <v>3260</v>
      </c>
      <c r="D722">
        <v>120</v>
      </c>
      <c r="E722">
        <v>99</v>
      </c>
      <c r="F722">
        <v>59</v>
      </c>
      <c r="G722">
        <v>145</v>
      </c>
      <c r="H722" t="s">
        <v>3261</v>
      </c>
      <c r="I722">
        <v>770</v>
      </c>
      <c r="J722">
        <v>101217900</v>
      </c>
      <c r="K722" t="s">
        <v>3262</v>
      </c>
      <c r="L722" t="s">
        <v>810</v>
      </c>
      <c r="M722" t="s">
        <v>24890</v>
      </c>
      <c r="N722">
        <v>91093</v>
      </c>
      <c r="O722">
        <v>1195</v>
      </c>
      <c r="P722" t="s">
        <v>3263</v>
      </c>
      <c r="Q722">
        <v>2</v>
      </c>
      <c r="R722" t="s">
        <v>3264</v>
      </c>
      <c r="S722" t="s">
        <v>3265</v>
      </c>
      <c r="T722">
        <v>353</v>
      </c>
      <c r="U722" t="s">
        <v>36</v>
      </c>
      <c r="V722" t="s">
        <v>37</v>
      </c>
      <c r="W722" t="s">
        <v>86</v>
      </c>
      <c r="X722" s="2">
        <v>70000000</v>
      </c>
      <c r="Y722">
        <v>1998</v>
      </c>
      <c r="Z722">
        <v>263</v>
      </c>
      <c r="AA722">
        <v>7</v>
      </c>
      <c r="AB722">
        <v>1.85</v>
      </c>
      <c r="AC722">
        <v>0</v>
      </c>
    </row>
    <row r="723" spans="1:29" x14ac:dyDescent="0.25">
      <c r="A723" t="str">
        <f t="shared" si="11"/>
        <v>tt0317303</v>
      </c>
      <c r="B723" t="s">
        <v>28</v>
      </c>
      <c r="C723" t="s">
        <v>2666</v>
      </c>
      <c r="D723">
        <v>81</v>
      </c>
      <c r="E723">
        <v>92</v>
      </c>
      <c r="F723">
        <v>41</v>
      </c>
      <c r="G723">
        <v>522</v>
      </c>
      <c r="H723" t="s">
        <v>2987</v>
      </c>
      <c r="I723">
        <v>1000</v>
      </c>
      <c r="J723">
        <v>104148781</v>
      </c>
      <c r="K723" t="s">
        <v>2524</v>
      </c>
      <c r="L723" t="s">
        <v>3266</v>
      </c>
      <c r="M723" t="s">
        <v>24891</v>
      </c>
      <c r="N723">
        <v>49486</v>
      </c>
      <c r="O723">
        <v>4050</v>
      </c>
      <c r="P723" t="s">
        <v>358</v>
      </c>
      <c r="Q723">
        <v>1</v>
      </c>
      <c r="R723" t="s">
        <v>3267</v>
      </c>
      <c r="S723" t="s">
        <v>3268</v>
      </c>
      <c r="T723">
        <v>116</v>
      </c>
      <c r="U723" t="s">
        <v>36</v>
      </c>
      <c r="V723" t="s">
        <v>37</v>
      </c>
      <c r="W723" t="s">
        <v>86</v>
      </c>
      <c r="X723" s="2">
        <v>60000000</v>
      </c>
      <c r="Y723">
        <v>2003</v>
      </c>
      <c r="Z723">
        <v>955</v>
      </c>
      <c r="AA723">
        <v>5.5</v>
      </c>
      <c r="AB723">
        <v>1.85</v>
      </c>
      <c r="AC723">
        <v>886</v>
      </c>
    </row>
    <row r="724" spans="1:29" x14ac:dyDescent="0.25">
      <c r="A724" t="str">
        <f t="shared" si="11"/>
        <v>tt1272878</v>
      </c>
      <c r="B724" t="s">
        <v>28</v>
      </c>
      <c r="C724" t="s">
        <v>3150</v>
      </c>
      <c r="D724">
        <v>265</v>
      </c>
      <c r="E724">
        <v>109</v>
      </c>
      <c r="F724">
        <v>175</v>
      </c>
      <c r="G724">
        <v>459</v>
      </c>
      <c r="H724" t="s">
        <v>3269</v>
      </c>
      <c r="I724">
        <v>18000</v>
      </c>
      <c r="J724">
        <v>75573300</v>
      </c>
      <c r="K724" t="s">
        <v>2926</v>
      </c>
      <c r="L724" t="s">
        <v>1439</v>
      </c>
      <c r="M724" t="s">
        <v>24892</v>
      </c>
      <c r="N724">
        <v>156898</v>
      </c>
      <c r="O724">
        <v>20148</v>
      </c>
      <c r="P724" t="s">
        <v>3270</v>
      </c>
      <c r="Q724">
        <v>1</v>
      </c>
      <c r="R724" t="s">
        <v>3271</v>
      </c>
      <c r="S724" t="s">
        <v>3272</v>
      </c>
      <c r="T724">
        <v>172</v>
      </c>
      <c r="U724" t="s">
        <v>36</v>
      </c>
      <c r="V724" t="s">
        <v>37</v>
      </c>
      <c r="W724" t="s">
        <v>499</v>
      </c>
      <c r="X724" s="2">
        <v>61000000</v>
      </c>
      <c r="Y724">
        <v>2013</v>
      </c>
      <c r="Z724">
        <v>497</v>
      </c>
      <c r="AA724">
        <v>6.7</v>
      </c>
      <c r="AB724">
        <v>2.35</v>
      </c>
      <c r="AC724">
        <v>22000</v>
      </c>
    </row>
    <row r="725" spans="1:29" x14ac:dyDescent="0.25">
      <c r="A725" t="str">
        <f t="shared" si="11"/>
        <v>tt0239395</v>
      </c>
      <c r="B725" t="s">
        <v>28</v>
      </c>
      <c r="C725" t="s">
        <v>1573</v>
      </c>
      <c r="D725">
        <v>105</v>
      </c>
      <c r="E725">
        <v>87</v>
      </c>
      <c r="F725">
        <v>6</v>
      </c>
      <c r="G725">
        <v>405</v>
      </c>
      <c r="H725" t="s">
        <v>3217</v>
      </c>
      <c r="I725">
        <v>3000</v>
      </c>
      <c r="J725">
        <v>93375151</v>
      </c>
      <c r="K725" t="s">
        <v>2076</v>
      </c>
      <c r="L725" t="s">
        <v>3273</v>
      </c>
      <c r="M725" t="s">
        <v>24893</v>
      </c>
      <c r="N725">
        <v>46031</v>
      </c>
      <c r="O725">
        <v>4171</v>
      </c>
      <c r="P725" t="s">
        <v>3274</v>
      </c>
      <c r="Q725">
        <v>0</v>
      </c>
      <c r="R725" t="s">
        <v>3275</v>
      </c>
      <c r="S725" t="s">
        <v>3276</v>
      </c>
      <c r="T725">
        <v>235</v>
      </c>
      <c r="U725" t="s">
        <v>36</v>
      </c>
      <c r="V725" t="s">
        <v>37</v>
      </c>
      <c r="W725" t="s">
        <v>86</v>
      </c>
      <c r="X725" s="2">
        <v>60000000</v>
      </c>
      <c r="Y725">
        <v>2001</v>
      </c>
      <c r="Z725">
        <v>664</v>
      </c>
      <c r="AA725">
        <v>5.2</v>
      </c>
      <c r="AB725">
        <v>1.85</v>
      </c>
      <c r="AC725">
        <v>0</v>
      </c>
    </row>
    <row r="726" spans="1:29" x14ac:dyDescent="0.25">
      <c r="A726" t="str">
        <f t="shared" si="11"/>
        <v>tt0317740</v>
      </c>
      <c r="B726" t="s">
        <v>28</v>
      </c>
      <c r="C726" t="s">
        <v>2549</v>
      </c>
      <c r="D726">
        <v>155</v>
      </c>
      <c r="E726">
        <v>111</v>
      </c>
      <c r="F726">
        <v>473</v>
      </c>
      <c r="G726">
        <v>82</v>
      </c>
      <c r="H726" t="s">
        <v>659</v>
      </c>
      <c r="I726">
        <v>26000</v>
      </c>
      <c r="J726">
        <v>106126012</v>
      </c>
      <c r="K726" t="s">
        <v>288</v>
      </c>
      <c r="L726" t="s">
        <v>289</v>
      </c>
      <c r="M726" t="s">
        <v>24894</v>
      </c>
      <c r="N726">
        <v>285623</v>
      </c>
      <c r="O726">
        <v>35084</v>
      </c>
      <c r="P726" t="s">
        <v>3277</v>
      </c>
      <c r="Q726">
        <v>6</v>
      </c>
      <c r="R726" t="s">
        <v>3278</v>
      </c>
      <c r="S726" t="s">
        <v>3279</v>
      </c>
      <c r="T726">
        <v>497</v>
      </c>
      <c r="U726" t="s">
        <v>36</v>
      </c>
      <c r="V726" t="s">
        <v>37</v>
      </c>
      <c r="W726" t="s">
        <v>38</v>
      </c>
      <c r="X726" s="2">
        <v>60000000</v>
      </c>
      <c r="Y726">
        <v>2003</v>
      </c>
      <c r="Z726">
        <v>9000</v>
      </c>
      <c r="AA726">
        <v>7</v>
      </c>
      <c r="AB726">
        <v>2.35</v>
      </c>
      <c r="AC726">
        <v>0</v>
      </c>
    </row>
    <row r="727" spans="1:29" x14ac:dyDescent="0.25">
      <c r="A727" t="str">
        <f t="shared" si="11"/>
        <v>tt0313737</v>
      </c>
      <c r="B727" t="s">
        <v>28</v>
      </c>
      <c r="C727" t="s">
        <v>3280</v>
      </c>
      <c r="D727">
        <v>118</v>
      </c>
      <c r="E727">
        <v>101</v>
      </c>
      <c r="F727">
        <v>30</v>
      </c>
      <c r="G727">
        <v>268</v>
      </c>
      <c r="H727" t="s">
        <v>3281</v>
      </c>
      <c r="I727">
        <v>1000</v>
      </c>
      <c r="J727">
        <v>93307796</v>
      </c>
      <c r="K727" t="s">
        <v>1402</v>
      </c>
      <c r="L727" t="s">
        <v>2258</v>
      </c>
      <c r="M727" t="s">
        <v>24895</v>
      </c>
      <c r="N727">
        <v>85673</v>
      </c>
      <c r="O727">
        <v>2636</v>
      </c>
      <c r="P727" t="s">
        <v>361</v>
      </c>
      <c r="Q727">
        <v>2</v>
      </c>
      <c r="R727" t="s">
        <v>3282</v>
      </c>
      <c r="S727" t="s">
        <v>3283</v>
      </c>
      <c r="T727">
        <v>269</v>
      </c>
      <c r="U727" t="s">
        <v>36</v>
      </c>
      <c r="V727" t="s">
        <v>37</v>
      </c>
      <c r="W727" t="s">
        <v>38</v>
      </c>
      <c r="X727" s="2">
        <v>60000000</v>
      </c>
      <c r="Y727">
        <v>2002</v>
      </c>
      <c r="Z727">
        <v>976</v>
      </c>
      <c r="AA727">
        <v>6.1</v>
      </c>
      <c r="AB727">
        <v>1.85</v>
      </c>
      <c r="AC727">
        <v>0</v>
      </c>
    </row>
    <row r="728" spans="1:29" x14ac:dyDescent="0.25">
      <c r="A728" t="str">
        <f t="shared" si="11"/>
        <v>tt0120587</v>
      </c>
      <c r="B728" t="s">
        <v>28</v>
      </c>
      <c r="C728" t="s">
        <v>679</v>
      </c>
      <c r="D728">
        <v>131</v>
      </c>
      <c r="E728">
        <v>83</v>
      </c>
      <c r="F728">
        <v>35</v>
      </c>
      <c r="G728">
        <v>754</v>
      </c>
      <c r="H728" t="s">
        <v>3284</v>
      </c>
      <c r="I728">
        <v>13000</v>
      </c>
      <c r="J728">
        <v>90646554</v>
      </c>
      <c r="K728" t="s">
        <v>403</v>
      </c>
      <c r="L728" t="s">
        <v>1487</v>
      </c>
      <c r="M728" t="s">
        <v>24896</v>
      </c>
      <c r="N728">
        <v>124641</v>
      </c>
      <c r="O728">
        <v>25788</v>
      </c>
      <c r="P728" t="s">
        <v>3285</v>
      </c>
      <c r="Q728">
        <v>0</v>
      </c>
      <c r="R728" t="s">
        <v>3286</v>
      </c>
      <c r="S728" t="s">
        <v>3287</v>
      </c>
      <c r="T728">
        <v>289</v>
      </c>
      <c r="U728" t="s">
        <v>36</v>
      </c>
      <c r="V728" t="s">
        <v>37</v>
      </c>
      <c r="W728" t="s">
        <v>86</v>
      </c>
      <c r="X728" s="2">
        <v>105000000</v>
      </c>
      <c r="Y728">
        <v>1998</v>
      </c>
      <c r="Z728">
        <v>11000</v>
      </c>
      <c r="AA728">
        <v>6.6</v>
      </c>
      <c r="AB728">
        <v>1.85</v>
      </c>
      <c r="AC728">
        <v>0</v>
      </c>
    </row>
    <row r="729" spans="1:29" x14ac:dyDescent="0.25">
      <c r="A729" t="str">
        <f t="shared" si="11"/>
        <v>tt1078940</v>
      </c>
      <c r="B729" t="s">
        <v>28</v>
      </c>
      <c r="C729" t="s">
        <v>3288</v>
      </c>
      <c r="D729">
        <v>166</v>
      </c>
      <c r="E729">
        <v>113</v>
      </c>
      <c r="F729">
        <v>0</v>
      </c>
      <c r="G729">
        <v>721</v>
      </c>
      <c r="H729" t="s">
        <v>1649</v>
      </c>
      <c r="I729">
        <v>4000</v>
      </c>
      <c r="J729">
        <v>109176215</v>
      </c>
      <c r="K729" t="s">
        <v>1394</v>
      </c>
      <c r="L729" t="s">
        <v>217</v>
      </c>
      <c r="M729" t="s">
        <v>24897</v>
      </c>
      <c r="N729">
        <v>83506</v>
      </c>
      <c r="O729">
        <v>8172</v>
      </c>
      <c r="P729" t="s">
        <v>3289</v>
      </c>
      <c r="Q729">
        <v>6</v>
      </c>
      <c r="R729" t="s">
        <v>3290</v>
      </c>
      <c r="S729" t="s">
        <v>3291</v>
      </c>
      <c r="T729">
        <v>144</v>
      </c>
      <c r="U729" t="s">
        <v>36</v>
      </c>
      <c r="V729" t="s">
        <v>37</v>
      </c>
      <c r="W729" t="s">
        <v>38</v>
      </c>
      <c r="X729" s="2">
        <v>60000000</v>
      </c>
      <c r="Y729">
        <v>2009</v>
      </c>
      <c r="Z729">
        <v>722</v>
      </c>
      <c r="AA729">
        <v>5.5</v>
      </c>
      <c r="AB729">
        <v>1.85</v>
      </c>
      <c r="AC729">
        <v>0</v>
      </c>
    </row>
    <row r="730" spans="1:29" x14ac:dyDescent="0.25">
      <c r="A730" t="str">
        <f t="shared" si="11"/>
        <v>tt0099371</v>
      </c>
      <c r="B730" t="s">
        <v>28</v>
      </c>
      <c r="C730" t="s">
        <v>1449</v>
      </c>
      <c r="D730">
        <v>60</v>
      </c>
      <c r="E730">
        <v>107</v>
      </c>
      <c r="F730">
        <v>12000</v>
      </c>
      <c r="G730">
        <v>695</v>
      </c>
      <c r="H730" t="s">
        <v>1408</v>
      </c>
      <c r="I730">
        <v>10000</v>
      </c>
      <c r="J730">
        <v>82670733</v>
      </c>
      <c r="K730" t="s">
        <v>2693</v>
      </c>
      <c r="L730" t="s">
        <v>447</v>
      </c>
      <c r="M730" t="s">
        <v>24898</v>
      </c>
      <c r="N730">
        <v>60476</v>
      </c>
      <c r="O730">
        <v>14006</v>
      </c>
      <c r="P730" t="s">
        <v>1585</v>
      </c>
      <c r="Q730">
        <v>0</v>
      </c>
      <c r="R730" t="s">
        <v>3292</v>
      </c>
      <c r="S730" t="s">
        <v>3293</v>
      </c>
      <c r="T730">
        <v>97</v>
      </c>
      <c r="U730" t="s">
        <v>36</v>
      </c>
      <c r="V730" t="s">
        <v>37</v>
      </c>
      <c r="W730" t="s">
        <v>38</v>
      </c>
      <c r="X730" s="2">
        <v>60000000</v>
      </c>
      <c r="Y730">
        <v>1990</v>
      </c>
      <c r="Z730">
        <v>3000</v>
      </c>
      <c r="AA730">
        <v>5.9</v>
      </c>
      <c r="AB730">
        <v>2.35</v>
      </c>
      <c r="AC730">
        <v>0</v>
      </c>
    </row>
    <row r="731" spans="1:29" x14ac:dyDescent="0.25">
      <c r="A731" t="str">
        <f t="shared" si="11"/>
        <v>tt0452598</v>
      </c>
      <c r="B731" t="s">
        <v>28</v>
      </c>
      <c r="C731" t="s">
        <v>2161</v>
      </c>
      <c r="D731">
        <v>77</v>
      </c>
      <c r="E731">
        <v>94</v>
      </c>
      <c r="F731">
        <v>163</v>
      </c>
      <c r="G731">
        <v>2000</v>
      </c>
      <c r="H731" t="s">
        <v>3294</v>
      </c>
      <c r="I731">
        <v>12000</v>
      </c>
      <c r="J731">
        <v>82569532</v>
      </c>
      <c r="K731" t="s">
        <v>1957</v>
      </c>
      <c r="L731" t="s">
        <v>932</v>
      </c>
      <c r="M731" t="s">
        <v>24899</v>
      </c>
      <c r="N731">
        <v>42737</v>
      </c>
      <c r="O731">
        <v>20348</v>
      </c>
      <c r="P731" t="s">
        <v>3295</v>
      </c>
      <c r="Q731">
        <v>6</v>
      </c>
      <c r="R731" t="s">
        <v>3296</v>
      </c>
      <c r="S731" t="s">
        <v>3297</v>
      </c>
      <c r="T731">
        <v>128</v>
      </c>
      <c r="U731" t="s">
        <v>36</v>
      </c>
      <c r="V731" t="s">
        <v>37</v>
      </c>
      <c r="W731" t="s">
        <v>86</v>
      </c>
      <c r="X731" s="2">
        <v>60000000</v>
      </c>
      <c r="Y731">
        <v>2005</v>
      </c>
      <c r="Z731">
        <v>3000</v>
      </c>
      <c r="AA731">
        <v>5.4</v>
      </c>
      <c r="AB731">
        <v>2.35</v>
      </c>
      <c r="AC731">
        <v>781</v>
      </c>
    </row>
    <row r="732" spans="1:29" x14ac:dyDescent="0.25">
      <c r="A732" t="str">
        <f t="shared" si="11"/>
        <v>tt4046784</v>
      </c>
      <c r="B732" t="s">
        <v>28</v>
      </c>
      <c r="C732" t="s">
        <v>3298</v>
      </c>
      <c r="D732">
        <v>249</v>
      </c>
      <c r="E732">
        <v>132</v>
      </c>
      <c r="F732">
        <v>47</v>
      </c>
      <c r="G732">
        <v>240</v>
      </c>
      <c r="H732" t="s">
        <v>2203</v>
      </c>
      <c r="I732">
        <v>988</v>
      </c>
      <c r="J732">
        <v>81687587</v>
      </c>
      <c r="K732" t="s">
        <v>2327</v>
      </c>
      <c r="L732" t="s">
        <v>3299</v>
      </c>
      <c r="M732" t="s">
        <v>24900</v>
      </c>
      <c r="N732">
        <v>138246</v>
      </c>
      <c r="O732">
        <v>2517</v>
      </c>
      <c r="P732" t="s">
        <v>3300</v>
      </c>
      <c r="Q732">
        <v>0</v>
      </c>
      <c r="R732" t="s">
        <v>3301</v>
      </c>
      <c r="S732" t="s">
        <v>3302</v>
      </c>
      <c r="T732">
        <v>360</v>
      </c>
      <c r="U732" t="s">
        <v>36</v>
      </c>
      <c r="V732" t="s">
        <v>37</v>
      </c>
      <c r="W732" t="s">
        <v>38</v>
      </c>
      <c r="X732" s="2">
        <v>61000000</v>
      </c>
      <c r="Y732">
        <v>2015</v>
      </c>
      <c r="Z732">
        <v>960</v>
      </c>
      <c r="AA732">
        <v>6.4</v>
      </c>
      <c r="AB732">
        <v>2.35</v>
      </c>
      <c r="AC732">
        <v>24000</v>
      </c>
    </row>
    <row r="733" spans="1:29" x14ac:dyDescent="0.25">
      <c r="A733" t="str">
        <f t="shared" si="11"/>
        <v>tt0879870</v>
      </c>
      <c r="B733" t="s">
        <v>28</v>
      </c>
      <c r="C733" t="s">
        <v>3303</v>
      </c>
      <c r="D733">
        <v>213</v>
      </c>
      <c r="E733">
        <v>140</v>
      </c>
      <c r="F733">
        <v>708</v>
      </c>
      <c r="G733">
        <v>745</v>
      </c>
      <c r="H733" t="s">
        <v>1275</v>
      </c>
      <c r="I733">
        <v>11000</v>
      </c>
      <c r="J733">
        <v>80574010</v>
      </c>
      <c r="K733" t="s">
        <v>187</v>
      </c>
      <c r="L733" t="s">
        <v>73</v>
      </c>
      <c r="M733" t="s">
        <v>24901</v>
      </c>
      <c r="N733">
        <v>63493</v>
      </c>
      <c r="O733">
        <v>20440</v>
      </c>
      <c r="P733" t="s">
        <v>886</v>
      </c>
      <c r="Q733">
        <v>1</v>
      </c>
      <c r="R733" t="s">
        <v>3304</v>
      </c>
      <c r="S733" t="s">
        <v>3305</v>
      </c>
      <c r="T733">
        <v>302</v>
      </c>
      <c r="U733" t="s">
        <v>36</v>
      </c>
      <c r="V733" t="s">
        <v>37</v>
      </c>
      <c r="W733" t="s">
        <v>38</v>
      </c>
      <c r="X733" s="2">
        <v>60000000</v>
      </c>
      <c r="Y733">
        <v>2010</v>
      </c>
      <c r="Z733">
        <v>8000</v>
      </c>
      <c r="AA733">
        <v>5.7</v>
      </c>
      <c r="AB733">
        <v>1.85</v>
      </c>
      <c r="AC733">
        <v>26000</v>
      </c>
    </row>
    <row r="734" spans="1:29" x14ac:dyDescent="0.25">
      <c r="A734" t="str">
        <f t="shared" si="11"/>
        <v>tt0218967</v>
      </c>
      <c r="B734" t="s">
        <v>28</v>
      </c>
      <c r="C734" t="s">
        <v>225</v>
      </c>
      <c r="D734">
        <v>121</v>
      </c>
      <c r="E734">
        <v>125</v>
      </c>
      <c r="F734">
        <v>420</v>
      </c>
      <c r="G734">
        <v>627</v>
      </c>
      <c r="H734" t="s">
        <v>218</v>
      </c>
      <c r="I734">
        <v>12000</v>
      </c>
      <c r="J734">
        <v>75764085</v>
      </c>
      <c r="K734" t="s">
        <v>2066</v>
      </c>
      <c r="L734" t="s">
        <v>600</v>
      </c>
      <c r="M734" t="s">
        <v>24902</v>
      </c>
      <c r="N734">
        <v>85844</v>
      </c>
      <c r="O734">
        <v>16646</v>
      </c>
      <c r="P734" t="s">
        <v>1740</v>
      </c>
      <c r="Q734">
        <v>1</v>
      </c>
      <c r="R734" t="s">
        <v>3306</v>
      </c>
      <c r="S734" t="s">
        <v>3307</v>
      </c>
      <c r="T734">
        <v>322</v>
      </c>
      <c r="U734" t="s">
        <v>36</v>
      </c>
      <c r="V734" t="s">
        <v>37</v>
      </c>
      <c r="W734" t="s">
        <v>38</v>
      </c>
      <c r="X734" s="2">
        <v>60000000</v>
      </c>
      <c r="Y734">
        <v>2000</v>
      </c>
      <c r="Z734">
        <v>3000</v>
      </c>
      <c r="AA734">
        <v>6.7</v>
      </c>
      <c r="AB734">
        <v>2.35</v>
      </c>
      <c r="AC734">
        <v>0</v>
      </c>
    </row>
    <row r="735" spans="1:29" x14ac:dyDescent="0.25">
      <c r="A735" t="str">
        <f t="shared" si="11"/>
        <v>tt1245526</v>
      </c>
      <c r="B735" t="s">
        <v>28</v>
      </c>
      <c r="C735" t="s">
        <v>1055</v>
      </c>
      <c r="D735">
        <v>315</v>
      </c>
      <c r="E735">
        <v>111</v>
      </c>
      <c r="F735">
        <v>124</v>
      </c>
      <c r="G735">
        <v>357</v>
      </c>
      <c r="H735" t="s">
        <v>398</v>
      </c>
      <c r="I735">
        <v>13000</v>
      </c>
      <c r="J735">
        <v>90356857</v>
      </c>
      <c r="K735" t="s">
        <v>362</v>
      </c>
      <c r="L735" t="s">
        <v>826</v>
      </c>
      <c r="M735" t="s">
        <v>24903</v>
      </c>
      <c r="N735">
        <v>238916</v>
      </c>
      <c r="O735">
        <v>24928</v>
      </c>
      <c r="P735" t="s">
        <v>3308</v>
      </c>
      <c r="Q735">
        <v>4</v>
      </c>
      <c r="R735" t="s">
        <v>3309</v>
      </c>
      <c r="S735" t="s">
        <v>3310</v>
      </c>
      <c r="T735">
        <v>328</v>
      </c>
      <c r="U735" t="s">
        <v>36</v>
      </c>
      <c r="V735" t="s">
        <v>37</v>
      </c>
      <c r="W735" t="s">
        <v>38</v>
      </c>
      <c r="X735" s="2">
        <v>58000000</v>
      </c>
      <c r="Y735">
        <v>2010</v>
      </c>
      <c r="Z735">
        <v>11000</v>
      </c>
      <c r="AA735">
        <v>7.1</v>
      </c>
      <c r="AB735">
        <v>2.35</v>
      </c>
      <c r="AC735">
        <v>32000</v>
      </c>
    </row>
    <row r="736" spans="1:29" x14ac:dyDescent="0.25">
      <c r="A736" t="str">
        <f t="shared" si="11"/>
        <v>tt0146838</v>
      </c>
      <c r="B736" t="s">
        <v>28</v>
      </c>
      <c r="C736" t="s">
        <v>646</v>
      </c>
      <c r="D736">
        <v>171</v>
      </c>
      <c r="E736">
        <v>156</v>
      </c>
      <c r="F736">
        <v>0</v>
      </c>
      <c r="G736">
        <v>1000</v>
      </c>
      <c r="H736" t="s">
        <v>458</v>
      </c>
      <c r="I736">
        <v>14000</v>
      </c>
      <c r="J736">
        <v>75530832</v>
      </c>
      <c r="K736" t="s">
        <v>3117</v>
      </c>
      <c r="L736" t="s">
        <v>1976</v>
      </c>
      <c r="M736" t="s">
        <v>24904</v>
      </c>
      <c r="N736">
        <v>97047</v>
      </c>
      <c r="O736">
        <v>20761</v>
      </c>
      <c r="P736" t="s">
        <v>1762</v>
      </c>
      <c r="Q736">
        <v>5</v>
      </c>
      <c r="R736" t="s">
        <v>3311</v>
      </c>
      <c r="S736" t="s">
        <v>3312</v>
      </c>
      <c r="T736">
        <v>452</v>
      </c>
      <c r="U736" t="s">
        <v>36</v>
      </c>
      <c r="V736" t="s">
        <v>37</v>
      </c>
      <c r="W736" t="s">
        <v>499</v>
      </c>
      <c r="X736" s="2">
        <v>55000000</v>
      </c>
      <c r="Y736">
        <v>1999</v>
      </c>
      <c r="Z736">
        <v>2000</v>
      </c>
      <c r="AA736">
        <v>6.8</v>
      </c>
      <c r="AB736">
        <v>2.35</v>
      </c>
      <c r="AC736">
        <v>0</v>
      </c>
    </row>
    <row r="737" spans="1:29" x14ac:dyDescent="0.25">
      <c r="A737" t="str">
        <f t="shared" si="11"/>
        <v>tt0119314</v>
      </c>
      <c r="B737" t="s">
        <v>28</v>
      </c>
      <c r="C737" t="s">
        <v>3313</v>
      </c>
      <c r="D737">
        <v>96</v>
      </c>
      <c r="E737">
        <v>170</v>
      </c>
      <c r="F737">
        <v>0</v>
      </c>
      <c r="G737">
        <v>380</v>
      </c>
      <c r="H737" t="s">
        <v>177</v>
      </c>
      <c r="I737">
        <v>19000</v>
      </c>
      <c r="J737">
        <v>75370763</v>
      </c>
      <c r="K737" t="s">
        <v>3314</v>
      </c>
      <c r="L737" t="s">
        <v>90</v>
      </c>
      <c r="M737" t="s">
        <v>24905</v>
      </c>
      <c r="N737">
        <v>32353</v>
      </c>
      <c r="O737">
        <v>20683</v>
      </c>
      <c r="P737" t="s">
        <v>3315</v>
      </c>
      <c r="Q737">
        <v>0</v>
      </c>
      <c r="R737" t="s">
        <v>3316</v>
      </c>
      <c r="S737" t="s">
        <v>3317</v>
      </c>
      <c r="T737">
        <v>263</v>
      </c>
      <c r="U737" t="s">
        <v>36</v>
      </c>
      <c r="V737" t="s">
        <v>37</v>
      </c>
      <c r="W737" t="s">
        <v>38</v>
      </c>
      <c r="X737" s="2">
        <v>60000000</v>
      </c>
      <c r="Y737">
        <v>1998</v>
      </c>
      <c r="Z737">
        <v>1000</v>
      </c>
      <c r="AA737">
        <v>6.5</v>
      </c>
      <c r="AB737">
        <v>1.85</v>
      </c>
      <c r="AC737">
        <v>0</v>
      </c>
    </row>
    <row r="738" spans="1:29" x14ac:dyDescent="0.25">
      <c r="A738" t="str">
        <f t="shared" si="11"/>
        <v>tt0369339</v>
      </c>
      <c r="B738" t="s">
        <v>28</v>
      </c>
      <c r="C738" t="s">
        <v>1363</v>
      </c>
      <c r="D738">
        <v>299</v>
      </c>
      <c r="E738">
        <v>120</v>
      </c>
      <c r="F738">
        <v>0</v>
      </c>
      <c r="G738">
        <v>680</v>
      </c>
      <c r="H738" t="s">
        <v>680</v>
      </c>
      <c r="I738">
        <v>10000</v>
      </c>
      <c r="J738">
        <v>100003492</v>
      </c>
      <c r="K738" t="s">
        <v>1767</v>
      </c>
      <c r="L738" t="s">
        <v>447</v>
      </c>
      <c r="M738" t="s">
        <v>24906</v>
      </c>
      <c r="N738">
        <v>293662</v>
      </c>
      <c r="O738">
        <v>13581</v>
      </c>
      <c r="P738" t="s">
        <v>1530</v>
      </c>
      <c r="Q738">
        <v>0</v>
      </c>
      <c r="R738" t="s">
        <v>3318</v>
      </c>
      <c r="S738" t="s">
        <v>3319</v>
      </c>
      <c r="T738">
        <v>836</v>
      </c>
      <c r="U738" t="s">
        <v>36</v>
      </c>
      <c r="V738" t="s">
        <v>37</v>
      </c>
      <c r="W738" t="s">
        <v>499</v>
      </c>
      <c r="X738" s="2">
        <v>65000000</v>
      </c>
      <c r="Y738">
        <v>2004</v>
      </c>
      <c r="Z738">
        <v>851</v>
      </c>
      <c r="AA738">
        <v>7.6</v>
      </c>
      <c r="AB738">
        <v>2.35</v>
      </c>
      <c r="AC738">
        <v>0</v>
      </c>
    </row>
    <row r="739" spans="1:29" x14ac:dyDescent="0.25">
      <c r="A739" t="str">
        <f t="shared" si="11"/>
        <v>tt0277296</v>
      </c>
      <c r="B739" t="s">
        <v>28</v>
      </c>
      <c r="C739" t="s">
        <v>1464</v>
      </c>
      <c r="D739">
        <v>167</v>
      </c>
      <c r="E739">
        <v>100</v>
      </c>
      <c r="F739">
        <v>55</v>
      </c>
      <c r="G739">
        <v>416</v>
      </c>
      <c r="H739" t="s">
        <v>2215</v>
      </c>
      <c r="I739">
        <v>12000</v>
      </c>
      <c r="J739">
        <v>90341670</v>
      </c>
      <c r="K739" t="s">
        <v>1608</v>
      </c>
      <c r="L739" t="s">
        <v>904</v>
      </c>
      <c r="M739" t="s">
        <v>24907</v>
      </c>
      <c r="N739">
        <v>102129</v>
      </c>
      <c r="O739">
        <v>14611</v>
      </c>
      <c r="P739" t="s">
        <v>1674</v>
      </c>
      <c r="Q739">
        <v>4</v>
      </c>
      <c r="R739" t="s">
        <v>3320</v>
      </c>
      <c r="S739" t="s">
        <v>3321</v>
      </c>
      <c r="T739">
        <v>432</v>
      </c>
      <c r="U739" t="s">
        <v>36</v>
      </c>
      <c r="V739" t="s">
        <v>37</v>
      </c>
      <c r="W739" t="s">
        <v>38</v>
      </c>
      <c r="X739" s="2">
        <v>60000000</v>
      </c>
      <c r="Y739">
        <v>2002</v>
      </c>
      <c r="Z739">
        <v>1000</v>
      </c>
      <c r="AA739">
        <v>5.5</v>
      </c>
      <c r="AB739">
        <v>2.35</v>
      </c>
      <c r="AC739">
        <v>0</v>
      </c>
    </row>
    <row r="740" spans="1:29" x14ac:dyDescent="0.25">
      <c r="A740" t="str">
        <f t="shared" si="11"/>
        <v>tt0349710</v>
      </c>
      <c r="B740" t="s">
        <v>28</v>
      </c>
      <c r="C740" t="s">
        <v>3322</v>
      </c>
      <c r="D740">
        <v>125</v>
      </c>
      <c r="E740">
        <v>115</v>
      </c>
      <c r="F740">
        <v>13</v>
      </c>
      <c r="G740">
        <v>579</v>
      </c>
      <c r="H740" t="s">
        <v>3053</v>
      </c>
      <c r="I740">
        <v>2000</v>
      </c>
      <c r="J740">
        <v>74540762</v>
      </c>
      <c r="K740" t="s">
        <v>781</v>
      </c>
      <c r="L740" t="s">
        <v>3323</v>
      </c>
      <c r="M740" t="s">
        <v>24908</v>
      </c>
      <c r="N740">
        <v>48753</v>
      </c>
      <c r="O740">
        <v>4496</v>
      </c>
      <c r="P740" t="s">
        <v>3324</v>
      </c>
      <c r="Q740">
        <v>2</v>
      </c>
      <c r="R740" t="s">
        <v>3325</v>
      </c>
      <c r="S740" t="s">
        <v>3326</v>
      </c>
      <c r="T740">
        <v>323</v>
      </c>
      <c r="U740" t="s">
        <v>36</v>
      </c>
      <c r="V740" t="s">
        <v>37</v>
      </c>
      <c r="W740" t="s">
        <v>38</v>
      </c>
      <c r="X740" s="2">
        <v>55000000</v>
      </c>
      <c r="Y740">
        <v>2004</v>
      </c>
      <c r="Z740">
        <v>1000</v>
      </c>
      <c r="AA740">
        <v>6.5</v>
      </c>
      <c r="AB740">
        <v>1.85</v>
      </c>
      <c r="AC740">
        <v>0</v>
      </c>
    </row>
    <row r="741" spans="1:29" x14ac:dyDescent="0.25">
      <c r="A741" t="str">
        <f t="shared" si="11"/>
        <v>tt0790724</v>
      </c>
      <c r="B741" t="s">
        <v>28</v>
      </c>
      <c r="C741" t="s">
        <v>750</v>
      </c>
      <c r="D741">
        <v>387</v>
      </c>
      <c r="E741">
        <v>130</v>
      </c>
      <c r="F741">
        <v>188</v>
      </c>
      <c r="G741">
        <v>1000</v>
      </c>
      <c r="H741" t="s">
        <v>1408</v>
      </c>
      <c r="I741">
        <v>10000</v>
      </c>
      <c r="J741">
        <v>80033643</v>
      </c>
      <c r="K741" t="s">
        <v>1008</v>
      </c>
      <c r="L741" t="s">
        <v>447</v>
      </c>
      <c r="M741" t="s">
        <v>24909</v>
      </c>
      <c r="N741">
        <v>226570</v>
      </c>
      <c r="O741">
        <v>16385</v>
      </c>
      <c r="P741" t="s">
        <v>1696</v>
      </c>
      <c r="Q741">
        <v>2</v>
      </c>
      <c r="R741" t="s">
        <v>3327</v>
      </c>
      <c r="S741" t="s">
        <v>3328</v>
      </c>
      <c r="T741">
        <v>448</v>
      </c>
      <c r="U741" t="s">
        <v>36</v>
      </c>
      <c r="V741" t="s">
        <v>37</v>
      </c>
      <c r="W741" t="s">
        <v>38</v>
      </c>
      <c r="X741" s="2">
        <v>60000000</v>
      </c>
      <c r="Y741">
        <v>2012</v>
      </c>
      <c r="Z741">
        <v>3000</v>
      </c>
      <c r="AA741">
        <v>7</v>
      </c>
      <c r="AB741">
        <v>2.35</v>
      </c>
      <c r="AC741">
        <v>38000</v>
      </c>
    </row>
    <row r="742" spans="1:29" x14ac:dyDescent="0.25">
      <c r="A742" t="str">
        <f t="shared" si="11"/>
        <v>tt0149261</v>
      </c>
      <c r="B742" t="s">
        <v>28</v>
      </c>
      <c r="C742" t="s">
        <v>1719</v>
      </c>
      <c r="D742">
        <v>199</v>
      </c>
      <c r="E742">
        <v>105</v>
      </c>
      <c r="F742">
        <v>212</v>
      </c>
      <c r="G742">
        <v>811</v>
      </c>
      <c r="H742" t="s">
        <v>2093</v>
      </c>
      <c r="I742">
        <v>1000</v>
      </c>
      <c r="J742">
        <v>73648142</v>
      </c>
      <c r="K742" t="s">
        <v>2327</v>
      </c>
      <c r="L742" t="s">
        <v>1762</v>
      </c>
      <c r="M742" t="s">
        <v>24910</v>
      </c>
      <c r="N742">
        <v>99043</v>
      </c>
      <c r="O742">
        <v>3697</v>
      </c>
      <c r="P742" t="s">
        <v>3329</v>
      </c>
      <c r="Q742">
        <v>1</v>
      </c>
      <c r="R742" t="s">
        <v>3330</v>
      </c>
      <c r="S742" t="s">
        <v>3331</v>
      </c>
      <c r="T742">
        <v>643</v>
      </c>
      <c r="U742" t="s">
        <v>36</v>
      </c>
      <c r="V742" t="s">
        <v>37</v>
      </c>
      <c r="W742" t="s">
        <v>499</v>
      </c>
      <c r="X742" s="2">
        <v>60000000</v>
      </c>
      <c r="Y742">
        <v>1999</v>
      </c>
      <c r="Z742">
        <v>975</v>
      </c>
      <c r="AA742">
        <v>5.8</v>
      </c>
      <c r="AB742">
        <v>2.35</v>
      </c>
      <c r="AC742">
        <v>0</v>
      </c>
    </row>
    <row r="743" spans="1:29" x14ac:dyDescent="0.25">
      <c r="A743" t="str">
        <f t="shared" si="11"/>
        <v>tt1477715</v>
      </c>
      <c r="B743" t="s">
        <v>28</v>
      </c>
      <c r="C743" t="s">
        <v>3332</v>
      </c>
      <c r="D743">
        <v>136</v>
      </c>
      <c r="E743">
        <v>111</v>
      </c>
      <c r="F743">
        <v>197</v>
      </c>
      <c r="G743">
        <v>6</v>
      </c>
      <c r="H743" t="s">
        <v>3333</v>
      </c>
      <c r="I743">
        <v>433</v>
      </c>
      <c r="J743">
        <v>71844424</v>
      </c>
      <c r="K743" t="s">
        <v>3334</v>
      </c>
      <c r="L743" t="s">
        <v>3335</v>
      </c>
      <c r="M743" t="s">
        <v>24911</v>
      </c>
      <c r="N743">
        <v>33158</v>
      </c>
      <c r="O743">
        <v>679</v>
      </c>
      <c r="P743" t="s">
        <v>3336</v>
      </c>
      <c r="Q743">
        <v>0</v>
      </c>
      <c r="R743" t="s">
        <v>3337</v>
      </c>
      <c r="S743" t="s">
        <v>3338</v>
      </c>
      <c r="T743">
        <v>223</v>
      </c>
      <c r="U743" t="s">
        <v>36</v>
      </c>
      <c r="V743" t="s">
        <v>37</v>
      </c>
      <c r="W743" t="s">
        <v>86</v>
      </c>
      <c r="X743" s="2">
        <v>60000000</v>
      </c>
      <c r="Y743">
        <v>2009</v>
      </c>
      <c r="Z743">
        <v>208</v>
      </c>
      <c r="AA743">
        <v>7.3</v>
      </c>
      <c r="AB743">
        <v>1.78</v>
      </c>
      <c r="AC743">
        <v>0</v>
      </c>
    </row>
    <row r="744" spans="1:29" x14ac:dyDescent="0.25">
      <c r="A744" t="str">
        <f t="shared" si="11"/>
        <v>tt1598778</v>
      </c>
      <c r="B744" t="s">
        <v>28</v>
      </c>
      <c r="C744" t="s">
        <v>1274</v>
      </c>
      <c r="D744">
        <v>436</v>
      </c>
      <c r="E744">
        <v>106</v>
      </c>
      <c r="F744">
        <v>0</v>
      </c>
      <c r="G744">
        <v>175</v>
      </c>
      <c r="H744" t="s">
        <v>3339</v>
      </c>
      <c r="I744">
        <v>13000</v>
      </c>
      <c r="J744">
        <v>75638743</v>
      </c>
      <c r="K744" t="s">
        <v>3340</v>
      </c>
      <c r="L744" t="s">
        <v>974</v>
      </c>
      <c r="M744" t="s">
        <v>24912</v>
      </c>
      <c r="N744">
        <v>180479</v>
      </c>
      <c r="O744">
        <v>13634</v>
      </c>
      <c r="P744" t="s">
        <v>3341</v>
      </c>
      <c r="Q744">
        <v>4</v>
      </c>
      <c r="R744" t="s">
        <v>3342</v>
      </c>
      <c r="S744" t="s">
        <v>3343</v>
      </c>
      <c r="T744">
        <v>411</v>
      </c>
      <c r="U744" t="s">
        <v>36</v>
      </c>
      <c r="V744" t="s">
        <v>37</v>
      </c>
      <c r="W744" t="s">
        <v>38</v>
      </c>
      <c r="X744" s="2">
        <v>60000000</v>
      </c>
      <c r="Y744">
        <v>2011</v>
      </c>
      <c r="Z744">
        <v>240</v>
      </c>
      <c r="AA744">
        <v>6.6</v>
      </c>
      <c r="AB744">
        <v>1.85</v>
      </c>
      <c r="AC744">
        <v>42000</v>
      </c>
    </row>
    <row r="745" spans="1:29" x14ac:dyDescent="0.25">
      <c r="A745" t="str">
        <f t="shared" si="11"/>
        <v>tt0257568</v>
      </c>
      <c r="B745" t="s">
        <v>28</v>
      </c>
      <c r="C745" t="s">
        <v>3344</v>
      </c>
      <c r="D745">
        <v>73</v>
      </c>
      <c r="E745">
        <v>89</v>
      </c>
      <c r="F745">
        <v>18</v>
      </c>
      <c r="G745">
        <v>226</v>
      </c>
      <c r="H745" t="s">
        <v>3345</v>
      </c>
      <c r="I745">
        <v>658</v>
      </c>
      <c r="J745">
        <v>66734992</v>
      </c>
      <c r="K745" t="s">
        <v>1150</v>
      </c>
      <c r="L745" t="s">
        <v>1426</v>
      </c>
      <c r="M745" t="s">
        <v>24913</v>
      </c>
      <c r="N745">
        <v>23476</v>
      </c>
      <c r="O745">
        <v>1233</v>
      </c>
      <c r="P745" t="s">
        <v>3346</v>
      </c>
      <c r="Q745">
        <v>0</v>
      </c>
      <c r="R745" t="s">
        <v>3347</v>
      </c>
      <c r="S745" t="s">
        <v>3348</v>
      </c>
      <c r="T745">
        <v>181</v>
      </c>
      <c r="U745" t="s">
        <v>36</v>
      </c>
      <c r="V745" t="s">
        <v>37</v>
      </c>
      <c r="W745" t="s">
        <v>86</v>
      </c>
      <c r="X745" s="2">
        <v>60000000</v>
      </c>
      <c r="Y745">
        <v>2003</v>
      </c>
      <c r="Z745">
        <v>257</v>
      </c>
      <c r="AA745">
        <v>4.4000000000000004</v>
      </c>
      <c r="AB745">
        <v>2.35</v>
      </c>
      <c r="AC745">
        <v>858</v>
      </c>
    </row>
    <row r="746" spans="1:29" x14ac:dyDescent="0.25">
      <c r="A746" t="str">
        <f t="shared" si="11"/>
        <v>tt0327597</v>
      </c>
      <c r="B746" t="s">
        <v>635</v>
      </c>
      <c r="C746" t="s">
        <v>2621</v>
      </c>
      <c r="D746">
        <v>310</v>
      </c>
      <c r="E746">
        <v>100</v>
      </c>
      <c r="F746">
        <v>253</v>
      </c>
      <c r="G746">
        <v>57</v>
      </c>
      <c r="H746" t="s">
        <v>3349</v>
      </c>
      <c r="I746">
        <v>309</v>
      </c>
      <c r="J746">
        <v>75280058</v>
      </c>
      <c r="K746" t="s">
        <v>3350</v>
      </c>
      <c r="L746" t="s">
        <v>2715</v>
      </c>
      <c r="M746" t="s">
        <v>24914</v>
      </c>
      <c r="N746">
        <v>143121</v>
      </c>
      <c r="O746">
        <v>647</v>
      </c>
      <c r="P746" t="s">
        <v>3351</v>
      </c>
      <c r="Q746">
        <v>1</v>
      </c>
      <c r="R746" t="s">
        <v>3352</v>
      </c>
      <c r="S746" t="s">
        <v>3353</v>
      </c>
      <c r="T746">
        <v>279</v>
      </c>
      <c r="U746" t="s">
        <v>36</v>
      </c>
      <c r="V746" t="s">
        <v>37</v>
      </c>
      <c r="W746" t="s">
        <v>86</v>
      </c>
      <c r="X746" s="2">
        <v>60000000</v>
      </c>
      <c r="Y746">
        <v>2009</v>
      </c>
      <c r="Z746">
        <v>229</v>
      </c>
      <c r="AA746">
        <v>7.7</v>
      </c>
      <c r="AB746">
        <v>1.85</v>
      </c>
      <c r="AC746">
        <v>10000</v>
      </c>
    </row>
    <row r="747" spans="1:29" x14ac:dyDescent="0.25">
      <c r="A747" t="str">
        <f t="shared" si="11"/>
        <v>tt0949731</v>
      </c>
      <c r="B747" t="s">
        <v>28</v>
      </c>
      <c r="C747" t="s">
        <v>772</v>
      </c>
      <c r="D747">
        <v>323</v>
      </c>
      <c r="E747">
        <v>91</v>
      </c>
      <c r="F747">
        <v>0</v>
      </c>
      <c r="G747">
        <v>751</v>
      </c>
      <c r="H747" t="s">
        <v>1912</v>
      </c>
      <c r="I747">
        <v>11000</v>
      </c>
      <c r="J747">
        <v>64505912</v>
      </c>
      <c r="K747" t="s">
        <v>2442</v>
      </c>
      <c r="L747" t="s">
        <v>1623</v>
      </c>
      <c r="M747" t="s">
        <v>24915</v>
      </c>
      <c r="N747">
        <v>163130</v>
      </c>
      <c r="O747">
        <v>13654</v>
      </c>
      <c r="P747" t="s">
        <v>3354</v>
      </c>
      <c r="Q747">
        <v>0</v>
      </c>
      <c r="R747" t="s">
        <v>3355</v>
      </c>
      <c r="S747" t="s">
        <v>3356</v>
      </c>
      <c r="T747">
        <v>1264</v>
      </c>
      <c r="U747" t="s">
        <v>36</v>
      </c>
      <c r="V747" t="s">
        <v>37</v>
      </c>
      <c r="W747" t="s">
        <v>499</v>
      </c>
      <c r="X747" s="2">
        <v>48000000</v>
      </c>
      <c r="Y747">
        <v>2008</v>
      </c>
      <c r="Z747">
        <v>946</v>
      </c>
      <c r="AA747">
        <v>5</v>
      </c>
      <c r="AB747">
        <v>1.85</v>
      </c>
      <c r="AC747">
        <v>6000</v>
      </c>
    </row>
    <row r="748" spans="1:29" x14ac:dyDescent="0.25">
      <c r="A748" t="str">
        <f t="shared" si="11"/>
        <v>tt0328107</v>
      </c>
      <c r="B748" t="s">
        <v>28</v>
      </c>
      <c r="C748" t="s">
        <v>1449</v>
      </c>
      <c r="D748">
        <v>171</v>
      </c>
      <c r="E748">
        <v>146</v>
      </c>
      <c r="F748">
        <v>12000</v>
      </c>
      <c r="G748">
        <v>451</v>
      </c>
      <c r="H748" t="s">
        <v>2779</v>
      </c>
      <c r="I748">
        <v>18000</v>
      </c>
      <c r="J748">
        <v>77862546</v>
      </c>
      <c r="K748" t="s">
        <v>397</v>
      </c>
      <c r="L748" t="s">
        <v>1439</v>
      </c>
      <c r="M748" t="s">
        <v>24916</v>
      </c>
      <c r="N748">
        <v>266310</v>
      </c>
      <c r="O748">
        <v>20454</v>
      </c>
      <c r="P748" t="s">
        <v>115</v>
      </c>
      <c r="Q748">
        <v>2</v>
      </c>
      <c r="R748" t="s">
        <v>3357</v>
      </c>
      <c r="S748" t="s">
        <v>3358</v>
      </c>
      <c r="T748">
        <v>690</v>
      </c>
      <c r="U748" t="s">
        <v>36</v>
      </c>
      <c r="V748" t="s">
        <v>37</v>
      </c>
      <c r="W748" t="s">
        <v>499</v>
      </c>
      <c r="X748" s="2">
        <v>70000000</v>
      </c>
      <c r="Y748">
        <v>2004</v>
      </c>
      <c r="Z748">
        <v>992</v>
      </c>
      <c r="AA748">
        <v>7.7</v>
      </c>
      <c r="AB748">
        <v>2.35</v>
      </c>
      <c r="AC748">
        <v>14000</v>
      </c>
    </row>
    <row r="749" spans="1:29" x14ac:dyDescent="0.25">
      <c r="A749" t="str">
        <f t="shared" si="11"/>
        <v>tt0393735</v>
      </c>
      <c r="B749" t="s">
        <v>28</v>
      </c>
      <c r="C749" t="s">
        <v>3359</v>
      </c>
      <c r="D749">
        <v>76</v>
      </c>
      <c r="E749">
        <v>98</v>
      </c>
      <c r="F749">
        <v>48</v>
      </c>
      <c r="G749">
        <v>722</v>
      </c>
      <c r="H749" t="s">
        <v>30</v>
      </c>
      <c r="I749">
        <v>21000</v>
      </c>
      <c r="J749">
        <v>61112916</v>
      </c>
      <c r="K749" t="s">
        <v>440</v>
      </c>
      <c r="L749" t="s">
        <v>88</v>
      </c>
      <c r="M749" t="s">
        <v>24917</v>
      </c>
      <c r="N749">
        <v>14888</v>
      </c>
      <c r="O749">
        <v>24664</v>
      </c>
      <c r="P749" t="s">
        <v>1649</v>
      </c>
      <c r="Q749">
        <v>0</v>
      </c>
      <c r="R749" t="s">
        <v>3360</v>
      </c>
      <c r="S749" t="s">
        <v>3361</v>
      </c>
      <c r="T749">
        <v>83</v>
      </c>
      <c r="U749" t="s">
        <v>36</v>
      </c>
      <c r="V749" t="s">
        <v>37</v>
      </c>
      <c r="W749" t="s">
        <v>86</v>
      </c>
      <c r="X749" s="2">
        <v>50000000</v>
      </c>
      <c r="Y749">
        <v>2006</v>
      </c>
      <c r="Z749">
        <v>936</v>
      </c>
      <c r="AA749">
        <v>4.4000000000000004</v>
      </c>
      <c r="AB749">
        <v>2.35</v>
      </c>
      <c r="AC749">
        <v>747</v>
      </c>
    </row>
    <row r="750" spans="1:29" x14ac:dyDescent="0.25">
      <c r="A750" t="str">
        <f t="shared" si="11"/>
        <v>tt0335438</v>
      </c>
      <c r="B750" t="s">
        <v>28</v>
      </c>
      <c r="C750" t="s">
        <v>2107</v>
      </c>
      <c r="D750">
        <v>173</v>
      </c>
      <c r="E750">
        <v>101</v>
      </c>
      <c r="F750">
        <v>480</v>
      </c>
      <c r="G750">
        <v>767</v>
      </c>
      <c r="H750" t="s">
        <v>2162</v>
      </c>
      <c r="I750">
        <v>881</v>
      </c>
      <c r="J750">
        <v>88200225</v>
      </c>
      <c r="K750" t="s">
        <v>852</v>
      </c>
      <c r="L750" t="s">
        <v>960</v>
      </c>
      <c r="M750" t="s">
        <v>24918</v>
      </c>
      <c r="N750">
        <v>120795</v>
      </c>
      <c r="O750">
        <v>3943</v>
      </c>
      <c r="P750" t="s">
        <v>3362</v>
      </c>
      <c r="Q750">
        <v>5</v>
      </c>
      <c r="R750" t="s">
        <v>3363</v>
      </c>
      <c r="S750" t="s">
        <v>3364</v>
      </c>
      <c r="T750">
        <v>308</v>
      </c>
      <c r="U750" t="s">
        <v>36</v>
      </c>
      <c r="V750" t="s">
        <v>37</v>
      </c>
      <c r="W750" t="s">
        <v>38</v>
      </c>
      <c r="X750" s="2">
        <v>60000000</v>
      </c>
      <c r="Y750">
        <v>2004</v>
      </c>
      <c r="Z750">
        <v>869</v>
      </c>
      <c r="AA750">
        <v>6.1</v>
      </c>
      <c r="AB750">
        <v>2.35</v>
      </c>
      <c r="AC750">
        <v>0</v>
      </c>
    </row>
    <row r="751" spans="1:29" x14ac:dyDescent="0.25">
      <c r="A751" t="str">
        <f t="shared" si="11"/>
        <v>tt0116705</v>
      </c>
      <c r="B751" t="s">
        <v>28</v>
      </c>
      <c r="C751" t="s">
        <v>3365</v>
      </c>
      <c r="D751">
        <v>81</v>
      </c>
      <c r="E751">
        <v>94</v>
      </c>
      <c r="F751">
        <v>32</v>
      </c>
      <c r="G751">
        <v>626</v>
      </c>
      <c r="H751" t="s">
        <v>3366</v>
      </c>
      <c r="I751">
        <v>854</v>
      </c>
      <c r="J751">
        <v>60573641</v>
      </c>
      <c r="K751" t="s">
        <v>2524</v>
      </c>
      <c r="L751" t="s">
        <v>2884</v>
      </c>
      <c r="M751" t="s">
        <v>24919</v>
      </c>
      <c r="N751">
        <v>68406</v>
      </c>
      <c r="O751">
        <v>4530</v>
      </c>
      <c r="P751" t="s">
        <v>3367</v>
      </c>
      <c r="Q751">
        <v>1</v>
      </c>
      <c r="R751" t="s">
        <v>3368</v>
      </c>
      <c r="S751" t="s">
        <v>3369</v>
      </c>
      <c r="T751">
        <v>162</v>
      </c>
      <c r="U751" t="s">
        <v>36</v>
      </c>
      <c r="V751" t="s">
        <v>37</v>
      </c>
      <c r="W751" t="s">
        <v>86</v>
      </c>
      <c r="X751" s="2">
        <v>60000000</v>
      </c>
      <c r="Y751">
        <v>1996</v>
      </c>
      <c r="Z751">
        <v>628</v>
      </c>
      <c r="AA751">
        <v>5.4</v>
      </c>
      <c r="AB751">
        <v>1.85</v>
      </c>
      <c r="AC751">
        <v>0</v>
      </c>
    </row>
    <row r="752" spans="1:29" x14ac:dyDescent="0.25">
      <c r="A752" t="str">
        <f t="shared" si="11"/>
        <v>tt0167190</v>
      </c>
      <c r="B752" t="s">
        <v>28</v>
      </c>
      <c r="C752" t="s">
        <v>325</v>
      </c>
      <c r="D752">
        <v>242</v>
      </c>
      <c r="E752">
        <v>132</v>
      </c>
      <c r="F752">
        <v>0</v>
      </c>
      <c r="G752">
        <v>160</v>
      </c>
      <c r="H752" t="s">
        <v>2937</v>
      </c>
      <c r="I752">
        <v>366</v>
      </c>
      <c r="J752">
        <v>59035104</v>
      </c>
      <c r="K752" t="s">
        <v>3370</v>
      </c>
      <c r="L752" t="s">
        <v>3371</v>
      </c>
      <c r="M752" t="s">
        <v>24920</v>
      </c>
      <c r="N752">
        <v>244566</v>
      </c>
      <c r="O752">
        <v>1112</v>
      </c>
      <c r="P752" t="s">
        <v>2086</v>
      </c>
      <c r="Q752">
        <v>1</v>
      </c>
      <c r="R752" t="s">
        <v>3372</v>
      </c>
      <c r="S752" t="s">
        <v>3373</v>
      </c>
      <c r="T752">
        <v>597</v>
      </c>
      <c r="U752" t="s">
        <v>36</v>
      </c>
      <c r="V752" t="s">
        <v>37</v>
      </c>
      <c r="W752" t="s">
        <v>38</v>
      </c>
      <c r="X752" s="2">
        <v>66000000</v>
      </c>
      <c r="Y752">
        <v>2004</v>
      </c>
      <c r="Z752">
        <v>334</v>
      </c>
      <c r="AA752">
        <v>6.8</v>
      </c>
      <c r="AB752">
        <v>1.85</v>
      </c>
      <c r="AC752">
        <v>0</v>
      </c>
    </row>
    <row r="753" spans="1:29" x14ac:dyDescent="0.25">
      <c r="A753" t="str">
        <f t="shared" si="11"/>
        <v>tt0120633</v>
      </c>
      <c r="B753" t="s">
        <v>28</v>
      </c>
      <c r="C753" t="s">
        <v>3374</v>
      </c>
      <c r="D753">
        <v>110</v>
      </c>
      <c r="E753">
        <v>115</v>
      </c>
      <c r="F753">
        <v>234</v>
      </c>
      <c r="G753">
        <v>521</v>
      </c>
      <c r="H753" t="s">
        <v>3004</v>
      </c>
      <c r="I753">
        <v>3000</v>
      </c>
      <c r="J753">
        <v>56702901</v>
      </c>
      <c r="K753" t="s">
        <v>2808</v>
      </c>
      <c r="L753" t="s">
        <v>1408</v>
      </c>
      <c r="M753" t="s">
        <v>24921</v>
      </c>
      <c r="N753">
        <v>23302</v>
      </c>
      <c r="O753">
        <v>4713</v>
      </c>
      <c r="P753" t="s">
        <v>1839</v>
      </c>
      <c r="Q753">
        <v>1</v>
      </c>
      <c r="R753" t="s">
        <v>3375</v>
      </c>
      <c r="S753" t="s">
        <v>3376</v>
      </c>
      <c r="T753">
        <v>181</v>
      </c>
      <c r="U753" t="s">
        <v>36</v>
      </c>
      <c r="V753" t="s">
        <v>37</v>
      </c>
      <c r="W753" t="s">
        <v>38</v>
      </c>
      <c r="X753" s="2">
        <v>60000000</v>
      </c>
      <c r="Y753">
        <v>1998</v>
      </c>
      <c r="Z753">
        <v>552</v>
      </c>
      <c r="AA753">
        <v>6.5</v>
      </c>
      <c r="AB753">
        <v>2.35</v>
      </c>
      <c r="AC753">
        <v>1000</v>
      </c>
    </row>
    <row r="754" spans="1:29" x14ac:dyDescent="0.25">
      <c r="A754" t="str">
        <f t="shared" si="11"/>
        <v>tt1623288</v>
      </c>
      <c r="B754" t="s">
        <v>28</v>
      </c>
      <c r="C754" t="s">
        <v>3377</v>
      </c>
      <c r="D754">
        <v>328</v>
      </c>
      <c r="E754">
        <v>92</v>
      </c>
      <c r="F754">
        <v>28</v>
      </c>
      <c r="G754">
        <v>586</v>
      </c>
      <c r="H754" t="s">
        <v>488</v>
      </c>
      <c r="I754">
        <v>10000</v>
      </c>
      <c r="J754">
        <v>55994557</v>
      </c>
      <c r="K754" t="s">
        <v>235</v>
      </c>
      <c r="L754" t="s">
        <v>2037</v>
      </c>
      <c r="M754" t="s">
        <v>24922</v>
      </c>
      <c r="N754">
        <v>72287</v>
      </c>
      <c r="O754">
        <v>13597</v>
      </c>
      <c r="P754" t="s">
        <v>3378</v>
      </c>
      <c r="Q754">
        <v>0</v>
      </c>
      <c r="R754" t="s">
        <v>3379</v>
      </c>
      <c r="S754" t="s">
        <v>3380</v>
      </c>
      <c r="T754">
        <v>176</v>
      </c>
      <c r="U754" t="s">
        <v>36</v>
      </c>
      <c r="V754" t="s">
        <v>37</v>
      </c>
      <c r="W754" t="s">
        <v>86</v>
      </c>
      <c r="X754" s="2">
        <v>60000000</v>
      </c>
      <c r="Y754">
        <v>2012</v>
      </c>
      <c r="Z754">
        <v>884</v>
      </c>
      <c r="AA754">
        <v>7</v>
      </c>
      <c r="AB754">
        <v>2.35</v>
      </c>
      <c r="AC754">
        <v>12000</v>
      </c>
    </row>
    <row r="755" spans="1:29" x14ac:dyDescent="0.25">
      <c r="A755" t="str">
        <f t="shared" si="11"/>
        <v>tt0119395</v>
      </c>
      <c r="B755" t="s">
        <v>28</v>
      </c>
      <c r="C755" t="s">
        <v>2895</v>
      </c>
      <c r="D755">
        <v>83</v>
      </c>
      <c r="E755">
        <v>124</v>
      </c>
      <c r="F755">
        <v>105</v>
      </c>
      <c r="G755">
        <v>460</v>
      </c>
      <c r="H755" t="s">
        <v>826</v>
      </c>
      <c r="I755">
        <v>24000</v>
      </c>
      <c r="J755">
        <v>54910560</v>
      </c>
      <c r="K755" t="s">
        <v>2750</v>
      </c>
      <c r="L755" t="s">
        <v>75</v>
      </c>
      <c r="M755" t="s">
        <v>24923</v>
      </c>
      <c r="N755">
        <v>88225</v>
      </c>
      <c r="O755">
        <v>38227</v>
      </c>
      <c r="P755" t="s">
        <v>3381</v>
      </c>
      <c r="Q755">
        <v>0</v>
      </c>
      <c r="R755" t="s">
        <v>3382</v>
      </c>
      <c r="S755" t="s">
        <v>3383</v>
      </c>
      <c r="T755">
        <v>227</v>
      </c>
      <c r="U755" t="s">
        <v>36</v>
      </c>
      <c r="V755" t="s">
        <v>37</v>
      </c>
      <c r="W755" t="s">
        <v>499</v>
      </c>
      <c r="X755" s="2">
        <v>60000000</v>
      </c>
      <c r="Y755">
        <v>1997</v>
      </c>
      <c r="Z755">
        <v>13000</v>
      </c>
      <c r="AA755">
        <v>6.3</v>
      </c>
      <c r="AB755">
        <v>2.35</v>
      </c>
      <c r="AC755">
        <v>0</v>
      </c>
    </row>
    <row r="756" spans="1:29" x14ac:dyDescent="0.25">
      <c r="A756" t="str">
        <f t="shared" si="11"/>
        <v>tt0338337</v>
      </c>
      <c r="B756" t="s">
        <v>28</v>
      </c>
      <c r="C756" t="s">
        <v>1122</v>
      </c>
      <c r="D756">
        <v>196</v>
      </c>
      <c r="E756">
        <v>119</v>
      </c>
      <c r="F756">
        <v>610</v>
      </c>
      <c r="G756">
        <v>716</v>
      </c>
      <c r="H756" t="s">
        <v>881</v>
      </c>
      <c r="I756">
        <v>834</v>
      </c>
      <c r="J756">
        <v>53789313</v>
      </c>
      <c r="K756" t="s">
        <v>1372</v>
      </c>
      <c r="L756" t="s">
        <v>1423</v>
      </c>
      <c r="M756" t="s">
        <v>24924</v>
      </c>
      <c r="N756">
        <v>89816</v>
      </c>
      <c r="O756">
        <v>3637</v>
      </c>
      <c r="P756" t="s">
        <v>620</v>
      </c>
      <c r="Q756">
        <v>0</v>
      </c>
      <c r="R756" t="s">
        <v>3384</v>
      </c>
      <c r="S756" t="s">
        <v>3385</v>
      </c>
      <c r="T756">
        <v>347</v>
      </c>
      <c r="U756" t="s">
        <v>36</v>
      </c>
      <c r="V756" t="s">
        <v>37</v>
      </c>
      <c r="W756" t="s">
        <v>38</v>
      </c>
      <c r="X756" s="2">
        <v>60000000</v>
      </c>
      <c r="Y756">
        <v>2003</v>
      </c>
      <c r="Z756">
        <v>780</v>
      </c>
      <c r="AA756">
        <v>6.3</v>
      </c>
      <c r="AB756">
        <v>2.35</v>
      </c>
      <c r="AC756">
        <v>0</v>
      </c>
    </row>
    <row r="757" spans="1:29" x14ac:dyDescent="0.25">
      <c r="A757" t="str">
        <f t="shared" si="11"/>
        <v>tt0118055</v>
      </c>
      <c r="B757" t="s">
        <v>28</v>
      </c>
      <c r="C757" t="s">
        <v>3386</v>
      </c>
      <c r="D757">
        <v>34</v>
      </c>
      <c r="E757">
        <v>124</v>
      </c>
      <c r="F757">
        <v>50</v>
      </c>
      <c r="G757">
        <v>672</v>
      </c>
      <c r="H757" t="s">
        <v>3387</v>
      </c>
      <c r="I757">
        <v>1000</v>
      </c>
      <c r="J757">
        <v>51045801</v>
      </c>
      <c r="K757" t="s">
        <v>187</v>
      </c>
      <c r="L757" t="s">
        <v>266</v>
      </c>
      <c r="M757" t="s">
        <v>24925</v>
      </c>
      <c r="N757">
        <v>11370</v>
      </c>
      <c r="O757">
        <v>3653</v>
      </c>
      <c r="P757" t="s">
        <v>2019</v>
      </c>
      <c r="Q757">
        <v>2</v>
      </c>
      <c r="R757" t="s">
        <v>3388</v>
      </c>
      <c r="S757" t="s">
        <v>3389</v>
      </c>
      <c r="T757">
        <v>54</v>
      </c>
      <c r="U757" t="s">
        <v>36</v>
      </c>
      <c r="V757" t="s">
        <v>37</v>
      </c>
      <c r="W757" t="s">
        <v>38</v>
      </c>
      <c r="X757" s="2">
        <v>60000000</v>
      </c>
      <c r="Y757">
        <v>1996</v>
      </c>
      <c r="Z757">
        <v>944</v>
      </c>
      <c r="AA757">
        <v>6.1</v>
      </c>
      <c r="AB757">
        <v>1.85</v>
      </c>
      <c r="AC757">
        <v>829</v>
      </c>
    </row>
    <row r="758" spans="1:29" x14ac:dyDescent="0.25">
      <c r="A758" t="str">
        <f t="shared" si="11"/>
        <v>tt0420238</v>
      </c>
      <c r="B758" t="s">
        <v>28</v>
      </c>
      <c r="C758" t="s">
        <v>3390</v>
      </c>
      <c r="D758">
        <v>118</v>
      </c>
      <c r="E758">
        <v>93</v>
      </c>
      <c r="F758">
        <v>18</v>
      </c>
      <c r="G758">
        <v>903</v>
      </c>
      <c r="H758" t="s">
        <v>764</v>
      </c>
      <c r="I758">
        <v>9000</v>
      </c>
      <c r="J758">
        <v>50818750</v>
      </c>
      <c r="K758" t="s">
        <v>235</v>
      </c>
      <c r="L758" t="s">
        <v>1013</v>
      </c>
      <c r="M758" t="s">
        <v>24926</v>
      </c>
      <c r="N758">
        <v>31209</v>
      </c>
      <c r="O758">
        <v>13403</v>
      </c>
      <c r="P758" t="s">
        <v>109</v>
      </c>
      <c r="Q758">
        <v>0</v>
      </c>
      <c r="R758" t="s">
        <v>3391</v>
      </c>
      <c r="S758" t="s">
        <v>3392</v>
      </c>
      <c r="T758">
        <v>106</v>
      </c>
      <c r="U758" t="s">
        <v>36</v>
      </c>
      <c r="V758" t="s">
        <v>53</v>
      </c>
      <c r="W758" t="s">
        <v>240</v>
      </c>
      <c r="X758" s="2">
        <v>60000000</v>
      </c>
      <c r="Y758">
        <v>2008</v>
      </c>
      <c r="Z758">
        <v>2000</v>
      </c>
      <c r="AA758">
        <v>6.1</v>
      </c>
      <c r="AB758">
        <v>2.35</v>
      </c>
      <c r="AC758">
        <v>0</v>
      </c>
    </row>
    <row r="759" spans="1:29" x14ac:dyDescent="0.25">
      <c r="A759" t="str">
        <f t="shared" si="11"/>
        <v>tt0790772</v>
      </c>
      <c r="B759" t="s">
        <v>28</v>
      </c>
      <c r="D759">
        <v>8</v>
      </c>
      <c r="E759">
        <v>22</v>
      </c>
      <c r="G759">
        <v>402</v>
      </c>
      <c r="H759" t="s">
        <v>3393</v>
      </c>
      <c r="I759">
        <v>732</v>
      </c>
      <c r="K759" t="s">
        <v>1402</v>
      </c>
      <c r="L759" t="s">
        <v>3394</v>
      </c>
      <c r="M759" t="s">
        <v>24927</v>
      </c>
      <c r="N759">
        <v>26404</v>
      </c>
      <c r="O759">
        <v>2064</v>
      </c>
      <c r="P759" t="s">
        <v>3395</v>
      </c>
      <c r="Q759">
        <v>3</v>
      </c>
      <c r="R759" t="s">
        <v>3396</v>
      </c>
      <c r="S759" t="s">
        <v>3397</v>
      </c>
      <c r="T759">
        <v>41</v>
      </c>
      <c r="U759" t="s">
        <v>36</v>
      </c>
      <c r="V759" t="s">
        <v>37</v>
      </c>
      <c r="W759" t="s">
        <v>1309</v>
      </c>
      <c r="Z759">
        <v>607</v>
      </c>
      <c r="AA759">
        <v>7.3</v>
      </c>
      <c r="AB759">
        <v>1.78</v>
      </c>
      <c r="AC759">
        <v>0</v>
      </c>
    </row>
    <row r="760" spans="1:29" x14ac:dyDescent="0.25">
      <c r="A760" t="str">
        <f t="shared" si="11"/>
        <v>tt0290095</v>
      </c>
      <c r="B760" t="s">
        <v>28</v>
      </c>
      <c r="C760" t="s">
        <v>3398</v>
      </c>
      <c r="D760">
        <v>81</v>
      </c>
      <c r="E760">
        <v>98</v>
      </c>
      <c r="F760">
        <v>11</v>
      </c>
      <c r="G760">
        <v>107</v>
      </c>
      <c r="H760" t="s">
        <v>1530</v>
      </c>
      <c r="I760">
        <v>966</v>
      </c>
      <c r="J760">
        <v>50189179</v>
      </c>
      <c r="K760" t="s">
        <v>1586</v>
      </c>
      <c r="L760" t="s">
        <v>3200</v>
      </c>
      <c r="M760" t="s">
        <v>24928</v>
      </c>
      <c r="N760">
        <v>61966</v>
      </c>
      <c r="O760">
        <v>2018</v>
      </c>
      <c r="P760" t="s">
        <v>3399</v>
      </c>
      <c r="Q760">
        <v>2</v>
      </c>
      <c r="R760" t="s">
        <v>3400</v>
      </c>
      <c r="S760" t="s">
        <v>3401</v>
      </c>
      <c r="T760">
        <v>207</v>
      </c>
      <c r="U760" t="s">
        <v>36</v>
      </c>
      <c r="V760" t="s">
        <v>37</v>
      </c>
      <c r="W760" t="s">
        <v>38</v>
      </c>
      <c r="X760" s="2">
        <v>60000000</v>
      </c>
      <c r="Y760">
        <v>2002</v>
      </c>
      <c r="Z760">
        <v>680</v>
      </c>
      <c r="AA760">
        <v>5.3</v>
      </c>
      <c r="AB760">
        <v>1.85</v>
      </c>
      <c r="AC760">
        <v>797</v>
      </c>
    </row>
    <row r="761" spans="1:29" x14ac:dyDescent="0.25">
      <c r="A761" t="str">
        <f t="shared" si="11"/>
        <v>tt0114781</v>
      </c>
      <c r="B761" t="s">
        <v>28</v>
      </c>
      <c r="C761" t="s">
        <v>3402</v>
      </c>
      <c r="D761">
        <v>47</v>
      </c>
      <c r="E761">
        <v>92</v>
      </c>
      <c r="F761">
        <v>14</v>
      </c>
      <c r="G761">
        <v>488</v>
      </c>
      <c r="H761" t="s">
        <v>3403</v>
      </c>
      <c r="I761">
        <v>789</v>
      </c>
      <c r="J761">
        <v>50024083</v>
      </c>
      <c r="K761" t="s">
        <v>56</v>
      </c>
      <c r="L761" t="s">
        <v>3404</v>
      </c>
      <c r="M761" t="s">
        <v>24929</v>
      </c>
      <c r="N761">
        <v>35918</v>
      </c>
      <c r="O761">
        <v>2318</v>
      </c>
      <c r="P761" t="s">
        <v>3405</v>
      </c>
      <c r="Q761">
        <v>1</v>
      </c>
      <c r="R761" t="s">
        <v>3406</v>
      </c>
      <c r="S761" t="s">
        <v>3407</v>
      </c>
      <c r="T761">
        <v>126</v>
      </c>
      <c r="U761" t="s">
        <v>36</v>
      </c>
      <c r="V761" t="s">
        <v>37</v>
      </c>
      <c r="W761" t="s">
        <v>499</v>
      </c>
      <c r="X761" s="2">
        <v>60000000</v>
      </c>
      <c r="Y761">
        <v>1995</v>
      </c>
      <c r="Z761">
        <v>520</v>
      </c>
      <c r="AA761">
        <v>5.4</v>
      </c>
      <c r="AB761">
        <v>1.85</v>
      </c>
      <c r="AC761">
        <v>1000</v>
      </c>
    </row>
    <row r="762" spans="1:29" x14ac:dyDescent="0.25">
      <c r="A762" t="str">
        <f t="shared" si="11"/>
        <v>tt1205537</v>
      </c>
      <c r="B762" t="s">
        <v>28</v>
      </c>
      <c r="C762" t="s">
        <v>726</v>
      </c>
      <c r="D762">
        <v>313</v>
      </c>
      <c r="E762">
        <v>105</v>
      </c>
      <c r="F762">
        <v>0</v>
      </c>
      <c r="G762">
        <v>288</v>
      </c>
      <c r="H762" t="s">
        <v>797</v>
      </c>
      <c r="I762">
        <v>539</v>
      </c>
      <c r="J762">
        <v>50549107</v>
      </c>
      <c r="K762" t="s">
        <v>781</v>
      </c>
      <c r="L762" t="s">
        <v>3408</v>
      </c>
      <c r="M762" t="s">
        <v>24930</v>
      </c>
      <c r="N762">
        <v>99035</v>
      </c>
      <c r="O762">
        <v>1411</v>
      </c>
      <c r="P762" t="s">
        <v>3409</v>
      </c>
      <c r="Q762">
        <v>3</v>
      </c>
      <c r="R762" t="s">
        <v>3410</v>
      </c>
      <c r="S762" t="s">
        <v>3411</v>
      </c>
      <c r="T762">
        <v>289</v>
      </c>
      <c r="U762" t="s">
        <v>36</v>
      </c>
      <c r="V762" t="s">
        <v>37</v>
      </c>
      <c r="W762" t="s">
        <v>38</v>
      </c>
      <c r="X762" s="2">
        <v>60000000</v>
      </c>
      <c r="Y762">
        <v>2014</v>
      </c>
      <c r="Z762">
        <v>394</v>
      </c>
      <c r="AA762">
        <v>6.2</v>
      </c>
      <c r="AB762">
        <v>2.35</v>
      </c>
      <c r="AC762">
        <v>17000</v>
      </c>
    </row>
    <row r="763" spans="1:29" x14ac:dyDescent="0.25">
      <c r="A763" t="str">
        <f t="shared" si="11"/>
        <v>tt2446980</v>
      </c>
      <c r="B763" t="s">
        <v>28</v>
      </c>
      <c r="C763" t="s">
        <v>3412</v>
      </c>
      <c r="D763">
        <v>315</v>
      </c>
      <c r="E763">
        <v>124</v>
      </c>
      <c r="F763">
        <v>737</v>
      </c>
      <c r="G763">
        <v>14000</v>
      </c>
      <c r="H763" t="s">
        <v>1455</v>
      </c>
      <c r="I763">
        <v>34000</v>
      </c>
      <c r="J763">
        <v>56443482</v>
      </c>
      <c r="K763" t="s">
        <v>3413</v>
      </c>
      <c r="L763" t="s">
        <v>299</v>
      </c>
      <c r="M763" t="s">
        <v>24931</v>
      </c>
      <c r="N763">
        <v>75329</v>
      </c>
      <c r="O763">
        <v>75793</v>
      </c>
      <c r="P763" t="s">
        <v>558</v>
      </c>
      <c r="Q763">
        <v>3</v>
      </c>
      <c r="R763" t="s">
        <v>3414</v>
      </c>
      <c r="S763" t="s">
        <v>3415</v>
      </c>
      <c r="T763">
        <v>256</v>
      </c>
      <c r="U763" t="s">
        <v>36</v>
      </c>
      <c r="V763" t="s">
        <v>37</v>
      </c>
      <c r="W763" t="s">
        <v>38</v>
      </c>
      <c r="X763" s="2">
        <v>60000000</v>
      </c>
      <c r="Y763">
        <v>2015</v>
      </c>
      <c r="Z763">
        <v>22000</v>
      </c>
      <c r="AA763">
        <v>6.6</v>
      </c>
      <c r="AB763">
        <v>1.85</v>
      </c>
      <c r="AC763">
        <v>24000</v>
      </c>
    </row>
    <row r="764" spans="1:29" x14ac:dyDescent="0.25">
      <c r="A764" t="str">
        <f t="shared" si="11"/>
        <v>tt3300542</v>
      </c>
      <c r="B764" t="s">
        <v>28</v>
      </c>
      <c r="C764" t="s">
        <v>3416</v>
      </c>
      <c r="D764">
        <v>225</v>
      </c>
      <c r="E764">
        <v>99</v>
      </c>
      <c r="F764">
        <v>24</v>
      </c>
      <c r="G764">
        <v>864</v>
      </c>
      <c r="H764" t="s">
        <v>2779</v>
      </c>
      <c r="I764">
        <v>18000</v>
      </c>
      <c r="J764">
        <v>62401264</v>
      </c>
      <c r="K764" t="s">
        <v>397</v>
      </c>
      <c r="L764" t="s">
        <v>547</v>
      </c>
      <c r="M764" t="s">
        <v>24932</v>
      </c>
      <c r="N764">
        <v>69484</v>
      </c>
      <c r="O764">
        <v>20276</v>
      </c>
      <c r="P764" t="s">
        <v>3417</v>
      </c>
      <c r="Q764">
        <v>3</v>
      </c>
      <c r="R764" t="s">
        <v>3418</v>
      </c>
      <c r="S764" t="s">
        <v>3419</v>
      </c>
      <c r="T764">
        <v>323</v>
      </c>
      <c r="U764" t="s">
        <v>36</v>
      </c>
      <c r="V764" t="s">
        <v>53</v>
      </c>
      <c r="W764" t="s">
        <v>499</v>
      </c>
      <c r="X764" s="2">
        <v>60000000</v>
      </c>
      <c r="Y764">
        <v>2016</v>
      </c>
      <c r="Z764">
        <v>992</v>
      </c>
      <c r="AA764">
        <v>5.9</v>
      </c>
      <c r="AB764">
        <v>2.35</v>
      </c>
      <c r="AC764">
        <v>28000</v>
      </c>
    </row>
    <row r="765" spans="1:29" x14ac:dyDescent="0.25">
      <c r="A765" t="str">
        <f t="shared" si="11"/>
        <v>tt0118583</v>
      </c>
      <c r="B765" t="s">
        <v>28</v>
      </c>
      <c r="C765" t="s">
        <v>3420</v>
      </c>
      <c r="D765">
        <v>223</v>
      </c>
      <c r="E765">
        <v>116</v>
      </c>
      <c r="F765">
        <v>0</v>
      </c>
      <c r="G765">
        <v>672</v>
      </c>
      <c r="H765" t="s">
        <v>1557</v>
      </c>
      <c r="I765">
        <v>1000</v>
      </c>
      <c r="J765">
        <v>47748610</v>
      </c>
      <c r="K765" t="s">
        <v>3421</v>
      </c>
      <c r="L765" t="s">
        <v>3422</v>
      </c>
      <c r="M765" t="s">
        <v>24933</v>
      </c>
      <c r="N765">
        <v>170179</v>
      </c>
      <c r="O765">
        <v>3090</v>
      </c>
      <c r="P765" t="s">
        <v>2019</v>
      </c>
      <c r="Q765">
        <v>0</v>
      </c>
      <c r="R765" t="s">
        <v>3423</v>
      </c>
      <c r="S765" t="s">
        <v>3424</v>
      </c>
      <c r="T765">
        <v>656</v>
      </c>
      <c r="U765" t="s">
        <v>36</v>
      </c>
      <c r="V765" t="s">
        <v>37</v>
      </c>
      <c r="W765" t="s">
        <v>499</v>
      </c>
      <c r="X765" s="2">
        <v>75000000</v>
      </c>
      <c r="Y765">
        <v>1997</v>
      </c>
      <c r="Z765">
        <v>720</v>
      </c>
      <c r="AA765">
        <v>6.3</v>
      </c>
      <c r="AB765">
        <v>2.35</v>
      </c>
      <c r="AC765">
        <v>0</v>
      </c>
    </row>
    <row r="766" spans="1:29" x14ac:dyDescent="0.25">
      <c r="A766" t="str">
        <f t="shared" si="11"/>
        <v>tt0822854</v>
      </c>
      <c r="B766" t="s">
        <v>28</v>
      </c>
      <c r="C766" t="s">
        <v>2557</v>
      </c>
      <c r="D766">
        <v>198</v>
      </c>
      <c r="E766">
        <v>124</v>
      </c>
      <c r="F766">
        <v>845</v>
      </c>
      <c r="G766">
        <v>295</v>
      </c>
      <c r="H766" t="s">
        <v>3425</v>
      </c>
      <c r="I766">
        <v>650</v>
      </c>
      <c r="J766">
        <v>46975183</v>
      </c>
      <c r="K766" t="s">
        <v>943</v>
      </c>
      <c r="L766" t="s">
        <v>3426</v>
      </c>
      <c r="M766" t="s">
        <v>24934</v>
      </c>
      <c r="N766">
        <v>256213</v>
      </c>
      <c r="O766">
        <v>1640</v>
      </c>
      <c r="P766" t="s">
        <v>3427</v>
      </c>
      <c r="Q766">
        <v>0</v>
      </c>
      <c r="R766" t="s">
        <v>3428</v>
      </c>
      <c r="S766" t="s">
        <v>3429</v>
      </c>
      <c r="T766">
        <v>338</v>
      </c>
      <c r="U766" t="s">
        <v>36</v>
      </c>
      <c r="V766" t="s">
        <v>37</v>
      </c>
      <c r="W766" t="s">
        <v>499</v>
      </c>
      <c r="X766" s="2">
        <v>61000000</v>
      </c>
      <c r="Y766">
        <v>2007</v>
      </c>
      <c r="Z766">
        <v>467</v>
      </c>
      <c r="AA766">
        <v>7.2</v>
      </c>
      <c r="AB766">
        <v>2.35</v>
      </c>
      <c r="AC766">
        <v>0</v>
      </c>
    </row>
    <row r="767" spans="1:29" x14ac:dyDescent="0.25">
      <c r="A767" t="str">
        <f t="shared" si="11"/>
        <v>tt0787474</v>
      </c>
      <c r="B767" t="s">
        <v>28</v>
      </c>
      <c r="C767" t="s">
        <v>3430</v>
      </c>
      <c r="D767">
        <v>219</v>
      </c>
      <c r="E767">
        <v>96</v>
      </c>
      <c r="F767">
        <v>7</v>
      </c>
      <c r="G767">
        <v>642</v>
      </c>
      <c r="H767" t="s">
        <v>3166</v>
      </c>
      <c r="I767">
        <v>874</v>
      </c>
      <c r="J767">
        <v>50807639</v>
      </c>
      <c r="K767" t="s">
        <v>235</v>
      </c>
      <c r="L767" t="s">
        <v>3431</v>
      </c>
      <c r="M767" t="s">
        <v>24935</v>
      </c>
      <c r="N767">
        <v>40883</v>
      </c>
      <c r="O767">
        <v>3151</v>
      </c>
      <c r="P767" t="s">
        <v>3432</v>
      </c>
      <c r="Q767">
        <v>3</v>
      </c>
      <c r="R767" t="s">
        <v>3433</v>
      </c>
      <c r="S767" t="s">
        <v>3434</v>
      </c>
      <c r="T767">
        <v>122</v>
      </c>
      <c r="U767" t="s">
        <v>36</v>
      </c>
      <c r="V767" t="s">
        <v>37</v>
      </c>
      <c r="W767" t="s">
        <v>86</v>
      </c>
      <c r="X767" s="2">
        <v>60000000</v>
      </c>
      <c r="Y767">
        <v>2014</v>
      </c>
      <c r="Z767">
        <v>668</v>
      </c>
      <c r="AA767">
        <v>6.8</v>
      </c>
      <c r="AB767">
        <v>1.85</v>
      </c>
      <c r="AC767">
        <v>11000</v>
      </c>
    </row>
    <row r="768" spans="1:29" x14ac:dyDescent="0.25">
      <c r="A768" t="str">
        <f t="shared" si="11"/>
        <v>tt0120791</v>
      </c>
      <c r="B768" t="s">
        <v>28</v>
      </c>
      <c r="C768" t="s">
        <v>3435</v>
      </c>
      <c r="D768">
        <v>92</v>
      </c>
      <c r="E768">
        <v>104</v>
      </c>
      <c r="F768">
        <v>165</v>
      </c>
      <c r="G768">
        <v>944</v>
      </c>
      <c r="H768" t="s">
        <v>3436</v>
      </c>
      <c r="I768">
        <v>1000</v>
      </c>
      <c r="J768">
        <v>46611204</v>
      </c>
      <c r="K768" t="s">
        <v>2066</v>
      </c>
      <c r="L768" t="s">
        <v>1780</v>
      </c>
      <c r="M768" t="s">
        <v>24936</v>
      </c>
      <c r="N768">
        <v>55749</v>
      </c>
      <c r="O768">
        <v>4294</v>
      </c>
      <c r="P768" t="s">
        <v>3387</v>
      </c>
      <c r="Q768">
        <v>1</v>
      </c>
      <c r="R768" t="s">
        <v>3437</v>
      </c>
      <c r="S768" t="s">
        <v>3438</v>
      </c>
      <c r="T768">
        <v>257</v>
      </c>
      <c r="U768" t="s">
        <v>36</v>
      </c>
      <c r="V768" t="s">
        <v>37</v>
      </c>
      <c r="W768" t="s">
        <v>38</v>
      </c>
      <c r="X768" s="2">
        <v>48000000</v>
      </c>
      <c r="Y768">
        <v>1998</v>
      </c>
      <c r="Z768">
        <v>967</v>
      </c>
      <c r="AA768">
        <v>6.1</v>
      </c>
      <c r="AB768">
        <v>2.35</v>
      </c>
      <c r="AC768">
        <v>0</v>
      </c>
    </row>
    <row r="769" spans="1:29" x14ac:dyDescent="0.25">
      <c r="A769" t="str">
        <f t="shared" si="11"/>
        <v>tt1490017</v>
      </c>
      <c r="B769" t="s">
        <v>28</v>
      </c>
      <c r="C769" t="s">
        <v>1745</v>
      </c>
      <c r="D769">
        <v>435</v>
      </c>
      <c r="E769">
        <v>100</v>
      </c>
      <c r="F769">
        <v>97</v>
      </c>
      <c r="G769">
        <v>2000</v>
      </c>
      <c r="H769" t="s">
        <v>1048</v>
      </c>
      <c r="I769">
        <v>11000</v>
      </c>
      <c r="J769">
        <v>257756197</v>
      </c>
      <c r="K769" t="s">
        <v>873</v>
      </c>
      <c r="L769" t="s">
        <v>398</v>
      </c>
      <c r="M769" t="s">
        <v>24937</v>
      </c>
      <c r="N769">
        <v>246698</v>
      </c>
      <c r="O769">
        <v>22128</v>
      </c>
      <c r="P769" t="s">
        <v>3439</v>
      </c>
      <c r="Q769">
        <v>0</v>
      </c>
      <c r="R769" t="s">
        <v>3440</v>
      </c>
      <c r="S769" t="s">
        <v>3441</v>
      </c>
      <c r="T769">
        <v>471</v>
      </c>
      <c r="U769" t="s">
        <v>36</v>
      </c>
      <c r="V769" t="s">
        <v>318</v>
      </c>
      <c r="W769" t="s">
        <v>86</v>
      </c>
      <c r="X769" s="2">
        <v>60000000</v>
      </c>
      <c r="Y769">
        <v>2014</v>
      </c>
      <c r="Z769">
        <v>8000</v>
      </c>
      <c r="AA769">
        <v>7.8</v>
      </c>
      <c r="AB769">
        <v>2.35</v>
      </c>
      <c r="AC769">
        <v>64000</v>
      </c>
    </row>
    <row r="770" spans="1:29" x14ac:dyDescent="0.25">
      <c r="A770" t="str">
        <f t="shared" si="11"/>
        <v>tt0385307</v>
      </c>
      <c r="B770" t="s">
        <v>28</v>
      </c>
      <c r="C770" t="s">
        <v>3442</v>
      </c>
      <c r="D770">
        <v>111</v>
      </c>
      <c r="E770">
        <v>115</v>
      </c>
      <c r="F770">
        <v>11</v>
      </c>
      <c r="G770">
        <v>642</v>
      </c>
      <c r="H770" t="s">
        <v>730</v>
      </c>
      <c r="I770">
        <v>1000</v>
      </c>
      <c r="J770">
        <v>48472213</v>
      </c>
      <c r="K770" t="s">
        <v>1460</v>
      </c>
      <c r="L770" t="s">
        <v>3443</v>
      </c>
      <c r="M770" t="s">
        <v>24938</v>
      </c>
      <c r="N770">
        <v>51252</v>
      </c>
      <c r="O770">
        <v>4305</v>
      </c>
      <c r="P770" t="s">
        <v>3444</v>
      </c>
      <c r="Q770">
        <v>2</v>
      </c>
      <c r="R770" t="s">
        <v>3445</v>
      </c>
      <c r="S770" t="s">
        <v>3446</v>
      </c>
      <c r="T770">
        <v>156</v>
      </c>
      <c r="U770" t="s">
        <v>36</v>
      </c>
      <c r="V770" t="s">
        <v>37</v>
      </c>
      <c r="W770" t="s">
        <v>38</v>
      </c>
      <c r="X770" s="2">
        <v>45000000</v>
      </c>
      <c r="Y770">
        <v>2005</v>
      </c>
      <c r="Z770">
        <v>759</v>
      </c>
      <c r="AA770">
        <v>5</v>
      </c>
      <c r="AB770">
        <v>2.35</v>
      </c>
      <c r="AC770">
        <v>621</v>
      </c>
    </row>
    <row r="771" spans="1:29" x14ac:dyDescent="0.25">
      <c r="A771" t="str">
        <f t="shared" ref="A771:A834" si="12">MID(S771,27,9)</f>
        <v>tt0253556</v>
      </c>
      <c r="B771" t="s">
        <v>28</v>
      </c>
      <c r="C771" t="s">
        <v>2973</v>
      </c>
      <c r="D771">
        <v>138</v>
      </c>
      <c r="E771">
        <v>101</v>
      </c>
      <c r="F771">
        <v>38</v>
      </c>
      <c r="G771">
        <v>11000</v>
      </c>
      <c r="H771" t="s">
        <v>547</v>
      </c>
      <c r="I771">
        <v>23000</v>
      </c>
      <c r="J771">
        <v>43060566</v>
      </c>
      <c r="K771" t="s">
        <v>227</v>
      </c>
      <c r="L771" t="s">
        <v>55</v>
      </c>
      <c r="M771" t="s">
        <v>24939</v>
      </c>
      <c r="N771">
        <v>107859</v>
      </c>
      <c r="O771">
        <v>53024</v>
      </c>
      <c r="P771" t="s">
        <v>563</v>
      </c>
      <c r="Q771">
        <v>0</v>
      </c>
      <c r="R771" t="s">
        <v>3447</v>
      </c>
      <c r="S771" t="s">
        <v>3448</v>
      </c>
      <c r="T771">
        <v>569</v>
      </c>
      <c r="U771" t="s">
        <v>36</v>
      </c>
      <c r="V771" t="s">
        <v>37</v>
      </c>
      <c r="W771" t="s">
        <v>38</v>
      </c>
      <c r="X771" s="2">
        <v>60000000</v>
      </c>
      <c r="Y771">
        <v>2002</v>
      </c>
      <c r="Z771">
        <v>18000</v>
      </c>
      <c r="AA771">
        <v>6.2</v>
      </c>
      <c r="AB771">
        <v>2.35</v>
      </c>
      <c r="AC771">
        <v>0</v>
      </c>
    </row>
    <row r="772" spans="1:29" x14ac:dyDescent="0.25">
      <c r="A772" t="str">
        <f t="shared" si="12"/>
        <v>tt1321870</v>
      </c>
      <c r="B772" t="s">
        <v>28</v>
      </c>
      <c r="C772" t="s">
        <v>3449</v>
      </c>
      <c r="D772">
        <v>415</v>
      </c>
      <c r="E772">
        <v>113</v>
      </c>
      <c r="F772">
        <v>181</v>
      </c>
      <c r="G772">
        <v>300</v>
      </c>
      <c r="H772" t="s">
        <v>2888</v>
      </c>
      <c r="I772">
        <v>33000</v>
      </c>
      <c r="J772">
        <v>45996718</v>
      </c>
      <c r="K772" t="s">
        <v>397</v>
      </c>
      <c r="L772" t="s">
        <v>3450</v>
      </c>
      <c r="M772" t="s">
        <v>24940</v>
      </c>
      <c r="N772">
        <v>173530</v>
      </c>
      <c r="O772">
        <v>34738</v>
      </c>
      <c r="P772" t="s">
        <v>3451</v>
      </c>
      <c r="Q772">
        <v>3</v>
      </c>
      <c r="R772" t="s">
        <v>3452</v>
      </c>
      <c r="S772" t="s">
        <v>3453</v>
      </c>
      <c r="T772">
        <v>264</v>
      </c>
      <c r="U772" t="s">
        <v>36</v>
      </c>
      <c r="V772" t="s">
        <v>37</v>
      </c>
      <c r="W772" t="s">
        <v>499</v>
      </c>
      <c r="X772" s="2">
        <v>60000000</v>
      </c>
      <c r="Y772">
        <v>2013</v>
      </c>
      <c r="Z772">
        <v>301</v>
      </c>
      <c r="AA772">
        <v>6.7</v>
      </c>
      <c r="AB772">
        <v>2.35</v>
      </c>
      <c r="AC772">
        <v>40000</v>
      </c>
    </row>
    <row r="773" spans="1:29" x14ac:dyDescent="0.25">
      <c r="A773" t="str">
        <f t="shared" si="12"/>
        <v>tt1045778</v>
      </c>
      <c r="B773" t="s">
        <v>28</v>
      </c>
      <c r="C773" t="s">
        <v>3454</v>
      </c>
      <c r="D773">
        <v>170</v>
      </c>
      <c r="E773">
        <v>100</v>
      </c>
      <c r="F773">
        <v>11000</v>
      </c>
      <c r="G773">
        <v>485</v>
      </c>
      <c r="H773" t="s">
        <v>369</v>
      </c>
      <c r="I773">
        <v>10000</v>
      </c>
      <c r="J773">
        <v>43337279</v>
      </c>
      <c r="K773" t="s">
        <v>3455</v>
      </c>
      <c r="L773" t="s">
        <v>259</v>
      </c>
      <c r="M773" t="s">
        <v>24941</v>
      </c>
      <c r="N773">
        <v>76770</v>
      </c>
      <c r="O773">
        <v>12258</v>
      </c>
      <c r="P773" t="s">
        <v>3456</v>
      </c>
      <c r="Q773">
        <v>2</v>
      </c>
      <c r="R773" t="s">
        <v>3457</v>
      </c>
      <c r="S773" t="s">
        <v>3458</v>
      </c>
      <c r="T773">
        <v>203</v>
      </c>
      <c r="U773" t="s">
        <v>36</v>
      </c>
      <c r="V773" t="s">
        <v>37</v>
      </c>
      <c r="W773" t="s">
        <v>38</v>
      </c>
      <c r="X773" s="2">
        <v>60000000</v>
      </c>
      <c r="Y773">
        <v>2009</v>
      </c>
      <c r="Z773">
        <v>1000</v>
      </c>
      <c r="AA773">
        <v>4.9000000000000004</v>
      </c>
      <c r="AB773">
        <v>1.85</v>
      </c>
      <c r="AC773">
        <v>0</v>
      </c>
    </row>
    <row r="774" spans="1:29" x14ac:dyDescent="0.25">
      <c r="A774" t="str">
        <f t="shared" si="12"/>
        <v>tt1057500</v>
      </c>
      <c r="B774" t="s">
        <v>28</v>
      </c>
      <c r="C774" t="s">
        <v>3037</v>
      </c>
      <c r="D774">
        <v>306</v>
      </c>
      <c r="E774">
        <v>134</v>
      </c>
      <c r="F774">
        <v>16000</v>
      </c>
      <c r="G774">
        <v>204</v>
      </c>
      <c r="H774" t="s">
        <v>398</v>
      </c>
      <c r="I774">
        <v>13000</v>
      </c>
      <c r="J774">
        <v>37479778</v>
      </c>
      <c r="K774" t="s">
        <v>3459</v>
      </c>
      <c r="L774" t="s">
        <v>974</v>
      </c>
      <c r="M774" t="s">
        <v>24942</v>
      </c>
      <c r="N774">
        <v>124222</v>
      </c>
      <c r="O774">
        <v>24458</v>
      </c>
      <c r="P774" t="s">
        <v>3460</v>
      </c>
      <c r="Q774">
        <v>1</v>
      </c>
      <c r="R774" t="s">
        <v>3461</v>
      </c>
      <c r="S774" t="s">
        <v>3462</v>
      </c>
      <c r="T774">
        <v>259</v>
      </c>
      <c r="U774" t="s">
        <v>36</v>
      </c>
      <c r="V774" t="s">
        <v>37</v>
      </c>
      <c r="W774" t="s">
        <v>38</v>
      </c>
      <c r="X774" s="2">
        <v>60000000</v>
      </c>
      <c r="Y774">
        <v>2009</v>
      </c>
      <c r="Z774">
        <v>11000</v>
      </c>
      <c r="AA774">
        <v>7.4</v>
      </c>
      <c r="AB774">
        <v>2.35</v>
      </c>
      <c r="AC774">
        <v>23000</v>
      </c>
    </row>
    <row r="775" spans="1:29" x14ac:dyDescent="0.25">
      <c r="A775" t="str">
        <f t="shared" si="12"/>
        <v>tt0473705</v>
      </c>
      <c r="B775" t="s">
        <v>28</v>
      </c>
      <c r="C775" t="s">
        <v>3463</v>
      </c>
      <c r="D775">
        <v>252</v>
      </c>
      <c r="E775">
        <v>127</v>
      </c>
      <c r="F775">
        <v>162</v>
      </c>
      <c r="G775">
        <v>379</v>
      </c>
      <c r="H775" t="s">
        <v>126</v>
      </c>
      <c r="I775">
        <v>18000</v>
      </c>
      <c r="J775">
        <v>36965395</v>
      </c>
      <c r="K775" t="s">
        <v>1781</v>
      </c>
      <c r="L775" t="s">
        <v>376</v>
      </c>
      <c r="M775" t="s">
        <v>24943</v>
      </c>
      <c r="N775">
        <v>113295</v>
      </c>
      <c r="O775">
        <v>19776</v>
      </c>
      <c r="P775" t="s">
        <v>3464</v>
      </c>
      <c r="Q775">
        <v>3</v>
      </c>
      <c r="R775" t="s">
        <v>3465</v>
      </c>
      <c r="S775" t="s">
        <v>3466</v>
      </c>
      <c r="T775">
        <v>235</v>
      </c>
      <c r="U775" t="s">
        <v>36</v>
      </c>
      <c r="V775" t="s">
        <v>37</v>
      </c>
      <c r="W775" t="s">
        <v>38</v>
      </c>
      <c r="Y775">
        <v>2009</v>
      </c>
      <c r="Z775">
        <v>748</v>
      </c>
      <c r="AA775">
        <v>7.1</v>
      </c>
      <c r="AB775">
        <v>2.35</v>
      </c>
      <c r="AC775">
        <v>0</v>
      </c>
    </row>
    <row r="776" spans="1:29" x14ac:dyDescent="0.25">
      <c r="A776" t="str">
        <f t="shared" si="12"/>
        <v>tt1135487</v>
      </c>
      <c r="B776" t="s">
        <v>28</v>
      </c>
      <c r="C776" t="s">
        <v>1104</v>
      </c>
      <c r="D776">
        <v>211</v>
      </c>
      <c r="E776">
        <v>125</v>
      </c>
      <c r="F776">
        <v>209</v>
      </c>
      <c r="G776">
        <v>896</v>
      </c>
      <c r="H776" t="s">
        <v>122</v>
      </c>
      <c r="I776">
        <v>8000</v>
      </c>
      <c r="J776">
        <v>40559930</v>
      </c>
      <c r="K776" t="s">
        <v>3467</v>
      </c>
      <c r="L776" t="s">
        <v>1275</v>
      </c>
      <c r="M776" t="s">
        <v>24944</v>
      </c>
      <c r="N776">
        <v>41727</v>
      </c>
      <c r="O776">
        <v>10623</v>
      </c>
      <c r="P776" t="s">
        <v>3468</v>
      </c>
      <c r="Q776">
        <v>0</v>
      </c>
      <c r="R776" t="s">
        <v>3469</v>
      </c>
      <c r="S776" t="s">
        <v>3470</v>
      </c>
      <c r="T776">
        <v>184</v>
      </c>
      <c r="U776" t="s">
        <v>36</v>
      </c>
      <c r="V776" t="s">
        <v>37</v>
      </c>
      <c r="W776" t="s">
        <v>38</v>
      </c>
      <c r="X776" s="2">
        <v>60000000</v>
      </c>
      <c r="Y776">
        <v>2009</v>
      </c>
      <c r="Z776">
        <v>1000</v>
      </c>
      <c r="AA776">
        <v>6.2</v>
      </c>
      <c r="AB776">
        <v>2.35</v>
      </c>
      <c r="AC776">
        <v>0</v>
      </c>
    </row>
    <row r="777" spans="1:29" x14ac:dyDescent="0.25">
      <c r="A777" t="str">
        <f t="shared" si="12"/>
        <v>tt0120764</v>
      </c>
      <c r="B777" t="s">
        <v>28</v>
      </c>
      <c r="C777" t="s">
        <v>3471</v>
      </c>
      <c r="D777">
        <v>49</v>
      </c>
      <c r="E777">
        <v>94</v>
      </c>
      <c r="F777">
        <v>80</v>
      </c>
      <c r="G777">
        <v>230</v>
      </c>
      <c r="H777" t="s">
        <v>3472</v>
      </c>
      <c r="I777">
        <v>1000</v>
      </c>
      <c r="J777">
        <v>36830057</v>
      </c>
      <c r="K777" t="s">
        <v>2199</v>
      </c>
      <c r="L777" t="s">
        <v>3473</v>
      </c>
      <c r="M777" t="s">
        <v>24945</v>
      </c>
      <c r="N777">
        <v>10883</v>
      </c>
      <c r="O777">
        <v>2151</v>
      </c>
      <c r="P777" t="s">
        <v>3474</v>
      </c>
      <c r="Q777">
        <v>2</v>
      </c>
      <c r="R777" t="s">
        <v>3475</v>
      </c>
      <c r="S777" t="s">
        <v>3476</v>
      </c>
      <c r="T777">
        <v>73</v>
      </c>
      <c r="U777" t="s">
        <v>36</v>
      </c>
      <c r="V777" t="s">
        <v>37</v>
      </c>
      <c r="W777" t="s">
        <v>86</v>
      </c>
      <c r="X777" s="2">
        <v>65000000</v>
      </c>
      <c r="Y777">
        <v>1999</v>
      </c>
      <c r="Z777">
        <v>417</v>
      </c>
      <c r="AA777">
        <v>4.9000000000000004</v>
      </c>
      <c r="AB777">
        <v>1.85</v>
      </c>
      <c r="AC777">
        <v>448</v>
      </c>
    </row>
    <row r="778" spans="1:29" x14ac:dyDescent="0.25">
      <c r="A778" t="str">
        <f t="shared" si="12"/>
        <v>tt0443632</v>
      </c>
      <c r="B778" t="s">
        <v>28</v>
      </c>
      <c r="C778" t="s">
        <v>2748</v>
      </c>
      <c r="D778">
        <v>161</v>
      </c>
      <c r="E778">
        <v>107</v>
      </c>
      <c r="F778">
        <v>69</v>
      </c>
      <c r="G778">
        <v>206</v>
      </c>
      <c r="H778" t="s">
        <v>3477</v>
      </c>
      <c r="I778">
        <v>310</v>
      </c>
      <c r="J778">
        <v>36279230</v>
      </c>
      <c r="K778" t="s">
        <v>288</v>
      </c>
      <c r="L778" t="s">
        <v>3478</v>
      </c>
      <c r="M778" t="s">
        <v>24946</v>
      </c>
      <c r="N778">
        <v>42144</v>
      </c>
      <c r="O778">
        <v>1352</v>
      </c>
      <c r="P778" t="s">
        <v>3479</v>
      </c>
      <c r="Q778">
        <v>0</v>
      </c>
      <c r="R778" t="s">
        <v>3480</v>
      </c>
      <c r="S778" t="s">
        <v>3481</v>
      </c>
      <c r="T778">
        <v>213</v>
      </c>
      <c r="U778" t="s">
        <v>36</v>
      </c>
      <c r="V778" t="s">
        <v>37</v>
      </c>
      <c r="W778" t="s">
        <v>38</v>
      </c>
      <c r="X778" s="2">
        <v>60000000</v>
      </c>
      <c r="Y778">
        <v>2006</v>
      </c>
      <c r="Z778">
        <v>219</v>
      </c>
      <c r="AA778">
        <v>6.1</v>
      </c>
      <c r="AB778">
        <v>2.35</v>
      </c>
      <c r="AC778">
        <v>690</v>
      </c>
    </row>
    <row r="779" spans="1:29" x14ac:dyDescent="0.25">
      <c r="A779" t="str">
        <f t="shared" si="12"/>
        <v>tt0762125</v>
      </c>
      <c r="B779" t="s">
        <v>28</v>
      </c>
      <c r="C779" t="s">
        <v>3482</v>
      </c>
      <c r="D779">
        <v>156</v>
      </c>
      <c r="E779">
        <v>91</v>
      </c>
      <c r="F779">
        <v>2</v>
      </c>
      <c r="G779">
        <v>480</v>
      </c>
      <c r="H779" t="s">
        <v>377</v>
      </c>
      <c r="I779">
        <v>12000</v>
      </c>
      <c r="J779">
        <v>42194060</v>
      </c>
      <c r="K779" t="s">
        <v>530</v>
      </c>
      <c r="L779" t="s">
        <v>904</v>
      </c>
      <c r="M779" t="s">
        <v>24947</v>
      </c>
      <c r="N779">
        <v>41259</v>
      </c>
      <c r="O779">
        <v>22668</v>
      </c>
      <c r="P779" t="s">
        <v>1294</v>
      </c>
      <c r="Q779">
        <v>1</v>
      </c>
      <c r="R779" t="s">
        <v>3483</v>
      </c>
      <c r="S779" t="s">
        <v>3484</v>
      </c>
      <c r="T779">
        <v>72</v>
      </c>
      <c r="U779" t="s">
        <v>36</v>
      </c>
      <c r="V779" t="s">
        <v>2940</v>
      </c>
      <c r="W779" t="s">
        <v>86</v>
      </c>
      <c r="X779" s="2">
        <v>70000000</v>
      </c>
      <c r="Y779">
        <v>2009</v>
      </c>
      <c r="Z779">
        <v>10000</v>
      </c>
      <c r="AA779">
        <v>6.1</v>
      </c>
      <c r="AB779">
        <v>2.35</v>
      </c>
      <c r="AC779">
        <v>0</v>
      </c>
    </row>
    <row r="780" spans="1:29" x14ac:dyDescent="0.25">
      <c r="A780" t="str">
        <f t="shared" si="12"/>
        <v>tt0253754</v>
      </c>
      <c r="B780" t="s">
        <v>28</v>
      </c>
      <c r="C780" t="s">
        <v>3485</v>
      </c>
      <c r="D780">
        <v>172</v>
      </c>
      <c r="E780">
        <v>116</v>
      </c>
      <c r="F780">
        <v>53</v>
      </c>
      <c r="G780">
        <v>906</v>
      </c>
      <c r="H780" t="s">
        <v>2783</v>
      </c>
      <c r="I780">
        <v>27000</v>
      </c>
      <c r="J780">
        <v>43119879</v>
      </c>
      <c r="K780" t="s">
        <v>198</v>
      </c>
      <c r="L780" t="s">
        <v>57</v>
      </c>
      <c r="M780" t="s">
        <v>24948</v>
      </c>
      <c r="N780">
        <v>58450</v>
      </c>
      <c r="O780">
        <v>31224</v>
      </c>
      <c r="P780" t="s">
        <v>2782</v>
      </c>
      <c r="Q780">
        <v>0</v>
      </c>
      <c r="R780" t="s">
        <v>3486</v>
      </c>
      <c r="S780" t="s">
        <v>3487</v>
      </c>
      <c r="T780">
        <v>842</v>
      </c>
      <c r="U780" t="s">
        <v>36</v>
      </c>
      <c r="V780" t="s">
        <v>37</v>
      </c>
      <c r="W780" t="s">
        <v>38</v>
      </c>
      <c r="X780" s="2">
        <v>60000000</v>
      </c>
      <c r="Y780">
        <v>2002</v>
      </c>
      <c r="Z780">
        <v>1000</v>
      </c>
      <c r="AA780">
        <v>6.4</v>
      </c>
      <c r="AB780">
        <v>2.35</v>
      </c>
      <c r="AC780">
        <v>0</v>
      </c>
    </row>
    <row r="781" spans="1:29" x14ac:dyDescent="0.25">
      <c r="A781" t="str">
        <f t="shared" si="12"/>
        <v>tt0138524</v>
      </c>
      <c r="B781" t="s">
        <v>28</v>
      </c>
      <c r="C781" t="s">
        <v>3488</v>
      </c>
      <c r="D781">
        <v>161</v>
      </c>
      <c r="E781">
        <v>100</v>
      </c>
      <c r="F781">
        <v>0</v>
      </c>
      <c r="G781">
        <v>210</v>
      </c>
      <c r="H781" t="s">
        <v>3489</v>
      </c>
      <c r="I781">
        <v>436</v>
      </c>
      <c r="J781">
        <v>35096190</v>
      </c>
      <c r="K781" t="s">
        <v>3490</v>
      </c>
      <c r="L781" t="s">
        <v>683</v>
      </c>
      <c r="M781" t="s">
        <v>24949</v>
      </c>
      <c r="N781">
        <v>76560</v>
      </c>
      <c r="O781">
        <v>1395</v>
      </c>
      <c r="P781" t="s">
        <v>3491</v>
      </c>
      <c r="Q781">
        <v>1</v>
      </c>
      <c r="R781" t="s">
        <v>3492</v>
      </c>
      <c r="S781" t="s">
        <v>3493</v>
      </c>
      <c r="T781">
        <v>322</v>
      </c>
      <c r="U781" t="s">
        <v>36</v>
      </c>
      <c r="V781" t="s">
        <v>37</v>
      </c>
      <c r="W781" t="s">
        <v>38</v>
      </c>
      <c r="X781" s="2">
        <v>60000000</v>
      </c>
      <c r="Y781">
        <v>2003</v>
      </c>
      <c r="Z781">
        <v>399</v>
      </c>
      <c r="AA781">
        <v>6.3</v>
      </c>
      <c r="AB781">
        <v>1.85</v>
      </c>
      <c r="AC781">
        <v>0</v>
      </c>
    </row>
    <row r="782" spans="1:29" x14ac:dyDescent="0.25">
      <c r="A782" t="str">
        <f t="shared" si="12"/>
        <v>tt2083383</v>
      </c>
      <c r="B782" t="s">
        <v>28</v>
      </c>
      <c r="C782" t="s">
        <v>3494</v>
      </c>
      <c r="D782">
        <v>239</v>
      </c>
      <c r="E782">
        <v>111</v>
      </c>
      <c r="F782">
        <v>39</v>
      </c>
      <c r="G782">
        <v>461</v>
      </c>
      <c r="H782" t="s">
        <v>3495</v>
      </c>
      <c r="I782">
        <v>16000</v>
      </c>
      <c r="J782">
        <v>35754555</v>
      </c>
      <c r="K782" t="s">
        <v>3117</v>
      </c>
      <c r="L782" t="s">
        <v>3037</v>
      </c>
      <c r="M782" t="s">
        <v>24950</v>
      </c>
      <c r="N782">
        <v>47954</v>
      </c>
      <c r="O782">
        <v>17871</v>
      </c>
      <c r="P782" t="s">
        <v>1128</v>
      </c>
      <c r="Q782">
        <v>0</v>
      </c>
      <c r="R782" t="s">
        <v>3496</v>
      </c>
      <c r="S782" t="s">
        <v>3497</v>
      </c>
      <c r="T782">
        <v>150</v>
      </c>
      <c r="U782" t="s">
        <v>36</v>
      </c>
      <c r="V782" t="s">
        <v>37</v>
      </c>
      <c r="W782" t="s">
        <v>38</v>
      </c>
      <c r="Y782">
        <v>2012</v>
      </c>
      <c r="Z782">
        <v>897</v>
      </c>
      <c r="AA782">
        <v>6.8</v>
      </c>
      <c r="AB782">
        <v>2.35</v>
      </c>
      <c r="AC782">
        <v>11000</v>
      </c>
    </row>
    <row r="783" spans="1:29" x14ac:dyDescent="0.25">
      <c r="A783" t="str">
        <f t="shared" si="12"/>
        <v>tt1226273</v>
      </c>
      <c r="B783" t="s">
        <v>28</v>
      </c>
      <c r="C783" t="s">
        <v>270</v>
      </c>
      <c r="D783">
        <v>258</v>
      </c>
      <c r="E783">
        <v>117</v>
      </c>
      <c r="F783">
        <v>258</v>
      </c>
      <c r="G783">
        <v>896</v>
      </c>
      <c r="H783" t="s">
        <v>335</v>
      </c>
      <c r="I783">
        <v>2000</v>
      </c>
      <c r="J783">
        <v>43290977</v>
      </c>
      <c r="K783" t="s">
        <v>1781</v>
      </c>
      <c r="L783" t="s">
        <v>3498</v>
      </c>
      <c r="M783" t="s">
        <v>24951</v>
      </c>
      <c r="N783">
        <v>75201</v>
      </c>
      <c r="O783">
        <v>7053</v>
      </c>
      <c r="P783" t="s">
        <v>3468</v>
      </c>
      <c r="Q783">
        <v>1</v>
      </c>
      <c r="R783" t="s">
        <v>3499</v>
      </c>
      <c r="S783" t="s">
        <v>3500</v>
      </c>
      <c r="T783">
        <v>256</v>
      </c>
      <c r="U783" t="s">
        <v>36</v>
      </c>
      <c r="V783" t="s">
        <v>53</v>
      </c>
      <c r="W783" t="s">
        <v>499</v>
      </c>
      <c r="X783" s="2">
        <v>80000000</v>
      </c>
      <c r="Y783">
        <v>2010</v>
      </c>
      <c r="Z783">
        <v>1000</v>
      </c>
      <c r="AA783">
        <v>6.6</v>
      </c>
      <c r="AB783">
        <v>2.35</v>
      </c>
      <c r="AC783">
        <v>0</v>
      </c>
    </row>
    <row r="784" spans="1:29" x14ac:dyDescent="0.25">
      <c r="A784" t="str">
        <f t="shared" si="12"/>
        <v>tt0120004</v>
      </c>
      <c r="B784" t="s">
        <v>28</v>
      </c>
      <c r="C784" t="s">
        <v>1516</v>
      </c>
      <c r="D784">
        <v>95</v>
      </c>
      <c r="E784">
        <v>110</v>
      </c>
      <c r="F784">
        <v>0</v>
      </c>
      <c r="G784">
        <v>308</v>
      </c>
      <c r="H784" t="s">
        <v>3501</v>
      </c>
      <c r="I784">
        <v>510</v>
      </c>
      <c r="J784">
        <v>33927476</v>
      </c>
      <c r="K784" t="s">
        <v>3502</v>
      </c>
      <c r="L784" t="s">
        <v>3503</v>
      </c>
      <c r="M784" t="s">
        <v>24952</v>
      </c>
      <c r="N784">
        <v>19176</v>
      </c>
      <c r="O784">
        <v>1976</v>
      </c>
      <c r="P784" t="s">
        <v>3504</v>
      </c>
      <c r="Q784">
        <v>0</v>
      </c>
      <c r="R784" t="s">
        <v>3505</v>
      </c>
      <c r="S784" t="s">
        <v>3506</v>
      </c>
      <c r="T784">
        <v>165</v>
      </c>
      <c r="U784" t="s">
        <v>36</v>
      </c>
      <c r="V784" t="s">
        <v>53</v>
      </c>
      <c r="W784" t="s">
        <v>499</v>
      </c>
      <c r="X784" s="2">
        <v>40000000</v>
      </c>
      <c r="Y784">
        <v>1997</v>
      </c>
      <c r="Z784">
        <v>344</v>
      </c>
      <c r="AA784">
        <v>5.7</v>
      </c>
      <c r="AB784">
        <v>2.35</v>
      </c>
      <c r="AC784">
        <v>956</v>
      </c>
    </row>
    <row r="785" spans="1:29" x14ac:dyDescent="0.25">
      <c r="A785" t="str">
        <f t="shared" si="12"/>
        <v>tt0289848</v>
      </c>
      <c r="B785" t="s">
        <v>28</v>
      </c>
      <c r="C785" t="s">
        <v>3454</v>
      </c>
      <c r="D785">
        <v>105</v>
      </c>
      <c r="E785">
        <v>96</v>
      </c>
      <c r="F785">
        <v>11000</v>
      </c>
      <c r="G785">
        <v>236</v>
      </c>
      <c r="H785" t="s">
        <v>3507</v>
      </c>
      <c r="I785">
        <v>22000</v>
      </c>
      <c r="J785">
        <v>32122249</v>
      </c>
      <c r="K785" t="s">
        <v>852</v>
      </c>
      <c r="L785" t="s">
        <v>1455</v>
      </c>
      <c r="M785" t="s">
        <v>24953</v>
      </c>
      <c r="N785">
        <v>69319</v>
      </c>
      <c r="O785">
        <v>22889</v>
      </c>
      <c r="P785" t="s">
        <v>3508</v>
      </c>
      <c r="Q785">
        <v>1</v>
      </c>
      <c r="R785" t="s">
        <v>3509</v>
      </c>
      <c r="S785" t="s">
        <v>3510</v>
      </c>
      <c r="T785">
        <v>138</v>
      </c>
      <c r="U785" t="s">
        <v>36</v>
      </c>
      <c r="V785" t="s">
        <v>37</v>
      </c>
      <c r="W785" t="s">
        <v>499</v>
      </c>
      <c r="X785" s="2">
        <v>60000000</v>
      </c>
      <c r="Y785">
        <v>2002</v>
      </c>
      <c r="Z785">
        <v>394</v>
      </c>
      <c r="AA785">
        <v>5.9</v>
      </c>
      <c r="AB785">
        <v>1.85</v>
      </c>
      <c r="AC785">
        <v>846</v>
      </c>
    </row>
    <row r="786" spans="1:29" x14ac:dyDescent="0.25">
      <c r="A786" t="str">
        <f t="shared" si="12"/>
        <v>tt1034331</v>
      </c>
      <c r="B786" t="s">
        <v>28</v>
      </c>
      <c r="C786" t="s">
        <v>3386</v>
      </c>
      <c r="D786">
        <v>198</v>
      </c>
      <c r="E786">
        <v>101</v>
      </c>
      <c r="F786">
        <v>50</v>
      </c>
      <c r="G786">
        <v>1000</v>
      </c>
      <c r="H786" t="s">
        <v>1976</v>
      </c>
      <c r="I786">
        <v>22000</v>
      </c>
      <c r="J786">
        <v>40076438</v>
      </c>
      <c r="K786" t="s">
        <v>943</v>
      </c>
      <c r="L786" t="s">
        <v>1455</v>
      </c>
      <c r="M786" t="s">
        <v>24954</v>
      </c>
      <c r="N786">
        <v>73368</v>
      </c>
      <c r="O786">
        <v>38809</v>
      </c>
      <c r="P786" t="s">
        <v>2902</v>
      </c>
      <c r="Q786">
        <v>2</v>
      </c>
      <c r="R786" t="s">
        <v>3511</v>
      </c>
      <c r="S786" t="s">
        <v>3512</v>
      </c>
      <c r="T786">
        <v>248</v>
      </c>
      <c r="U786" t="s">
        <v>36</v>
      </c>
      <c r="V786" t="s">
        <v>37</v>
      </c>
      <c r="W786" t="s">
        <v>499</v>
      </c>
      <c r="X786" s="2">
        <v>60000000</v>
      </c>
      <c r="Y786">
        <v>2008</v>
      </c>
      <c r="Z786">
        <v>14000</v>
      </c>
      <c r="AA786">
        <v>6</v>
      </c>
      <c r="AB786">
        <v>2.35</v>
      </c>
      <c r="AC786">
        <v>0</v>
      </c>
    </row>
    <row r="787" spans="1:29" x14ac:dyDescent="0.25">
      <c r="A787" t="str">
        <f t="shared" si="12"/>
        <v>tt0120749</v>
      </c>
      <c r="B787" t="s">
        <v>28</v>
      </c>
      <c r="C787" t="s">
        <v>3513</v>
      </c>
      <c r="D787">
        <v>79</v>
      </c>
      <c r="E787">
        <v>111</v>
      </c>
      <c r="F787">
        <v>17</v>
      </c>
      <c r="G787">
        <v>652</v>
      </c>
      <c r="H787" t="s">
        <v>3003</v>
      </c>
      <c r="I787">
        <v>13000</v>
      </c>
      <c r="J787">
        <v>32940507</v>
      </c>
      <c r="K787" t="s">
        <v>397</v>
      </c>
      <c r="L787" t="s">
        <v>826</v>
      </c>
      <c r="M787" t="s">
        <v>24955</v>
      </c>
      <c r="N787">
        <v>54314</v>
      </c>
      <c r="O787">
        <v>16536</v>
      </c>
      <c r="P787" t="s">
        <v>3514</v>
      </c>
      <c r="Q787">
        <v>1</v>
      </c>
      <c r="R787" t="s">
        <v>3515</v>
      </c>
      <c r="S787" t="s">
        <v>3516</v>
      </c>
      <c r="T787">
        <v>127</v>
      </c>
      <c r="U787" t="s">
        <v>36</v>
      </c>
      <c r="V787" t="s">
        <v>37</v>
      </c>
      <c r="W787" t="s">
        <v>499</v>
      </c>
      <c r="X787" s="2">
        <v>60000000</v>
      </c>
      <c r="Y787">
        <v>1998</v>
      </c>
      <c r="Z787">
        <v>968</v>
      </c>
      <c r="AA787">
        <v>6.1</v>
      </c>
      <c r="AB787">
        <v>2.35</v>
      </c>
      <c r="AC787">
        <v>0</v>
      </c>
    </row>
    <row r="788" spans="1:29" x14ac:dyDescent="0.25">
      <c r="A788" t="str">
        <f t="shared" si="12"/>
        <v>tt0821642</v>
      </c>
      <c r="B788" t="s">
        <v>28</v>
      </c>
      <c r="C788" t="s">
        <v>795</v>
      </c>
      <c r="D788">
        <v>210</v>
      </c>
      <c r="E788">
        <v>117</v>
      </c>
      <c r="F788">
        <v>456</v>
      </c>
      <c r="G788">
        <v>569</v>
      </c>
      <c r="H788" t="s">
        <v>965</v>
      </c>
      <c r="I788">
        <v>21000</v>
      </c>
      <c r="J788">
        <v>31670931</v>
      </c>
      <c r="K788" t="s">
        <v>3517</v>
      </c>
      <c r="L788" t="s">
        <v>88</v>
      </c>
      <c r="M788" t="s">
        <v>24956</v>
      </c>
      <c r="N788">
        <v>44099</v>
      </c>
      <c r="O788">
        <v>23745</v>
      </c>
      <c r="P788" t="s">
        <v>1823</v>
      </c>
      <c r="Q788">
        <v>0</v>
      </c>
      <c r="R788" t="s">
        <v>3518</v>
      </c>
      <c r="S788" t="s">
        <v>3519</v>
      </c>
      <c r="T788">
        <v>143</v>
      </c>
      <c r="U788" t="s">
        <v>36</v>
      </c>
      <c r="V788" t="s">
        <v>53</v>
      </c>
      <c r="W788" t="s">
        <v>38</v>
      </c>
      <c r="X788" s="2">
        <v>60000000</v>
      </c>
      <c r="Y788">
        <v>2009</v>
      </c>
      <c r="Z788">
        <v>939</v>
      </c>
      <c r="AA788">
        <v>6.7</v>
      </c>
      <c r="AB788">
        <v>2.35</v>
      </c>
      <c r="AC788">
        <v>0</v>
      </c>
    </row>
    <row r="789" spans="1:29" x14ac:dyDescent="0.25">
      <c r="A789" t="str">
        <f t="shared" si="12"/>
        <v>tt0146984</v>
      </c>
      <c r="B789" t="s">
        <v>28</v>
      </c>
      <c r="C789" t="s">
        <v>3313</v>
      </c>
      <c r="D789">
        <v>125</v>
      </c>
      <c r="E789">
        <v>126</v>
      </c>
      <c r="F789">
        <v>0</v>
      </c>
      <c r="G789">
        <v>9000</v>
      </c>
      <c r="H789" t="s">
        <v>146</v>
      </c>
      <c r="I789">
        <v>13000</v>
      </c>
      <c r="J789">
        <v>30695227</v>
      </c>
      <c r="K789" t="s">
        <v>3520</v>
      </c>
      <c r="L789" t="s">
        <v>974</v>
      </c>
      <c r="M789" t="s">
        <v>24957</v>
      </c>
      <c r="N789">
        <v>45296</v>
      </c>
      <c r="O789">
        <v>34774</v>
      </c>
      <c r="P789" t="s">
        <v>659</v>
      </c>
      <c r="Q789">
        <v>3</v>
      </c>
      <c r="R789" t="s">
        <v>3521</v>
      </c>
      <c r="S789" t="s">
        <v>3522</v>
      </c>
      <c r="T789">
        <v>267</v>
      </c>
      <c r="U789" t="s">
        <v>36</v>
      </c>
      <c r="V789" t="s">
        <v>37</v>
      </c>
      <c r="W789" t="s">
        <v>38</v>
      </c>
      <c r="X789" s="2">
        <v>60000000</v>
      </c>
      <c r="Y789">
        <v>2000</v>
      </c>
      <c r="Z789">
        <v>10000</v>
      </c>
      <c r="AA789">
        <v>6.7</v>
      </c>
      <c r="AB789">
        <v>1.85</v>
      </c>
      <c r="AC789">
        <v>0</v>
      </c>
    </row>
    <row r="790" spans="1:29" x14ac:dyDescent="0.25">
      <c r="A790" t="str">
        <f t="shared" si="12"/>
        <v>tt0181875</v>
      </c>
      <c r="B790" t="s">
        <v>28</v>
      </c>
      <c r="C790" t="s">
        <v>2759</v>
      </c>
      <c r="D790">
        <v>149</v>
      </c>
      <c r="E790">
        <v>152</v>
      </c>
      <c r="F790">
        <v>488</v>
      </c>
      <c r="G790">
        <v>947</v>
      </c>
      <c r="H790" t="s">
        <v>1623</v>
      </c>
      <c r="I790">
        <v>22000</v>
      </c>
      <c r="J790">
        <v>32522352</v>
      </c>
      <c r="K790" t="s">
        <v>3523</v>
      </c>
      <c r="L790" t="s">
        <v>593</v>
      </c>
      <c r="M790" t="s">
        <v>24958</v>
      </c>
      <c r="N790">
        <v>207287</v>
      </c>
      <c r="O790">
        <v>36897</v>
      </c>
      <c r="P790" t="s">
        <v>1908</v>
      </c>
      <c r="Q790">
        <v>1</v>
      </c>
      <c r="R790" t="s">
        <v>3524</v>
      </c>
      <c r="S790" t="s">
        <v>3525</v>
      </c>
      <c r="T790">
        <v>822</v>
      </c>
      <c r="U790" t="s">
        <v>36</v>
      </c>
      <c r="V790" t="s">
        <v>37</v>
      </c>
      <c r="W790" t="s">
        <v>499</v>
      </c>
      <c r="X790" s="2">
        <v>60000000</v>
      </c>
      <c r="Y790">
        <v>2000</v>
      </c>
      <c r="Z790">
        <v>11000</v>
      </c>
      <c r="AA790">
        <v>7.9</v>
      </c>
      <c r="AB790">
        <v>1.85</v>
      </c>
      <c r="AC790">
        <v>15000</v>
      </c>
    </row>
    <row r="791" spans="1:29" x14ac:dyDescent="0.25">
      <c r="A791" t="str">
        <f t="shared" si="12"/>
        <v>tt0455499</v>
      </c>
      <c r="B791" t="s">
        <v>28</v>
      </c>
      <c r="C791" t="s">
        <v>3216</v>
      </c>
      <c r="D791">
        <v>77</v>
      </c>
      <c r="E791">
        <v>86</v>
      </c>
      <c r="F791">
        <v>25</v>
      </c>
      <c r="G791">
        <v>265</v>
      </c>
      <c r="H791" t="s">
        <v>2215</v>
      </c>
      <c r="I791">
        <v>13000</v>
      </c>
      <c r="J791">
        <v>28424210</v>
      </c>
      <c r="K791" t="s">
        <v>672</v>
      </c>
      <c r="L791" t="s">
        <v>467</v>
      </c>
      <c r="M791" t="s">
        <v>24959</v>
      </c>
      <c r="N791">
        <v>27517</v>
      </c>
      <c r="O791">
        <v>14918</v>
      </c>
      <c r="P791" t="s">
        <v>3526</v>
      </c>
      <c r="Q791">
        <v>0</v>
      </c>
      <c r="R791" t="s">
        <v>3527</v>
      </c>
      <c r="S791" t="s">
        <v>3528</v>
      </c>
      <c r="T791">
        <v>74</v>
      </c>
      <c r="U791" t="s">
        <v>36</v>
      </c>
      <c r="V791" t="s">
        <v>53</v>
      </c>
      <c r="W791" t="s">
        <v>86</v>
      </c>
      <c r="Y791">
        <v>2006</v>
      </c>
      <c r="Z791">
        <v>1000</v>
      </c>
      <c r="AA791">
        <v>5</v>
      </c>
      <c r="AB791">
        <v>1.85</v>
      </c>
      <c r="AC791">
        <v>470</v>
      </c>
    </row>
    <row r="792" spans="1:29" x14ac:dyDescent="0.25">
      <c r="A792" t="str">
        <f t="shared" si="12"/>
        <v>tt0329774</v>
      </c>
      <c r="B792" t="s">
        <v>28</v>
      </c>
      <c r="C792" t="s">
        <v>813</v>
      </c>
      <c r="D792">
        <v>77</v>
      </c>
      <c r="E792">
        <v>101</v>
      </c>
      <c r="F792">
        <v>93</v>
      </c>
      <c r="G792">
        <v>218</v>
      </c>
      <c r="H792" t="s">
        <v>698</v>
      </c>
      <c r="I792">
        <v>287</v>
      </c>
      <c r="J792">
        <v>26082914</v>
      </c>
      <c r="K792" t="s">
        <v>2750</v>
      </c>
      <c r="L792" t="s">
        <v>3529</v>
      </c>
      <c r="M792" t="s">
        <v>24960</v>
      </c>
      <c r="N792">
        <v>51349</v>
      </c>
      <c r="O792">
        <v>993</v>
      </c>
      <c r="P792" t="s">
        <v>3530</v>
      </c>
      <c r="Q792">
        <v>2</v>
      </c>
      <c r="R792" t="s">
        <v>3531</v>
      </c>
      <c r="S792" t="s">
        <v>3532</v>
      </c>
      <c r="T792">
        <v>213</v>
      </c>
      <c r="U792" t="s">
        <v>36</v>
      </c>
      <c r="V792" t="s">
        <v>37</v>
      </c>
      <c r="W792" t="s">
        <v>38</v>
      </c>
      <c r="X792" s="2">
        <v>87000000</v>
      </c>
      <c r="Y792">
        <v>2005</v>
      </c>
      <c r="Z792">
        <v>233</v>
      </c>
      <c r="AA792">
        <v>4.3</v>
      </c>
      <c r="AB792">
        <v>2.35</v>
      </c>
      <c r="AC792">
        <v>0</v>
      </c>
    </row>
    <row r="793" spans="1:29" x14ac:dyDescent="0.25">
      <c r="A793" t="str">
        <f t="shared" si="12"/>
        <v>tt0822847</v>
      </c>
      <c r="B793" t="s">
        <v>28</v>
      </c>
      <c r="C793" t="s">
        <v>3533</v>
      </c>
      <c r="D793">
        <v>225</v>
      </c>
      <c r="E793">
        <v>87</v>
      </c>
      <c r="F793">
        <v>124</v>
      </c>
      <c r="G793">
        <v>77</v>
      </c>
      <c r="H793" t="s">
        <v>3534</v>
      </c>
      <c r="I793">
        <v>865</v>
      </c>
      <c r="J793">
        <v>29136626</v>
      </c>
      <c r="K793" t="s">
        <v>3535</v>
      </c>
      <c r="L793" t="s">
        <v>3536</v>
      </c>
      <c r="M793" t="s">
        <v>24961</v>
      </c>
      <c r="N793">
        <v>97089</v>
      </c>
      <c r="O793">
        <v>1417</v>
      </c>
      <c r="P793" t="s">
        <v>3537</v>
      </c>
      <c r="Q793">
        <v>0</v>
      </c>
      <c r="R793" t="s">
        <v>3538</v>
      </c>
      <c r="S793" t="s">
        <v>3539</v>
      </c>
      <c r="T793">
        <v>233</v>
      </c>
      <c r="U793" t="s">
        <v>36</v>
      </c>
      <c r="V793" t="s">
        <v>37</v>
      </c>
      <c r="W793" t="s">
        <v>38</v>
      </c>
      <c r="X793" s="2">
        <v>60000000</v>
      </c>
      <c r="Y793">
        <v>2011</v>
      </c>
      <c r="Z793">
        <v>441</v>
      </c>
      <c r="AA793">
        <v>5.7</v>
      </c>
      <c r="AB793">
        <v>2.35</v>
      </c>
      <c r="AC793">
        <v>20000</v>
      </c>
    </row>
    <row r="794" spans="1:29" x14ac:dyDescent="0.25">
      <c r="A794" t="str">
        <f t="shared" si="12"/>
        <v>tt0165982</v>
      </c>
      <c r="B794" t="s">
        <v>28</v>
      </c>
      <c r="C794" t="s">
        <v>3540</v>
      </c>
      <c r="D794">
        <v>98</v>
      </c>
      <c r="E794">
        <v>85</v>
      </c>
      <c r="F794">
        <v>0</v>
      </c>
      <c r="G794">
        <v>82</v>
      </c>
      <c r="H794" t="s">
        <v>3541</v>
      </c>
      <c r="I794">
        <v>11000</v>
      </c>
      <c r="J794">
        <v>26288320</v>
      </c>
      <c r="K794" t="s">
        <v>3542</v>
      </c>
      <c r="L794" t="s">
        <v>293</v>
      </c>
      <c r="M794" t="s">
        <v>24962</v>
      </c>
      <c r="N794">
        <v>36144</v>
      </c>
      <c r="O794">
        <v>11301</v>
      </c>
      <c r="P794" t="s">
        <v>3543</v>
      </c>
      <c r="Q794">
        <v>0</v>
      </c>
      <c r="R794" t="s">
        <v>3544</v>
      </c>
      <c r="S794" t="s">
        <v>3545</v>
      </c>
      <c r="T794">
        <v>91</v>
      </c>
      <c r="U794" t="s">
        <v>36</v>
      </c>
      <c r="V794" t="s">
        <v>37</v>
      </c>
      <c r="W794" t="s">
        <v>86</v>
      </c>
      <c r="X794" s="2">
        <v>60000000</v>
      </c>
      <c r="Y794">
        <v>2003</v>
      </c>
      <c r="Z794">
        <v>102</v>
      </c>
      <c r="AA794">
        <v>6.7</v>
      </c>
      <c r="AB794">
        <v>1.66</v>
      </c>
      <c r="AC794">
        <v>880</v>
      </c>
    </row>
    <row r="795" spans="1:29" x14ac:dyDescent="0.25">
      <c r="A795" t="str">
        <f t="shared" si="12"/>
        <v>tt0119081</v>
      </c>
      <c r="B795" t="s">
        <v>28</v>
      </c>
      <c r="C795" t="s">
        <v>1935</v>
      </c>
      <c r="D795">
        <v>172</v>
      </c>
      <c r="E795">
        <v>130</v>
      </c>
      <c r="F795">
        <v>545</v>
      </c>
      <c r="G795">
        <v>552</v>
      </c>
      <c r="H795" t="s">
        <v>1782</v>
      </c>
      <c r="I795">
        <v>722</v>
      </c>
      <c r="J795">
        <v>26616590</v>
      </c>
      <c r="K795" t="s">
        <v>3546</v>
      </c>
      <c r="L795" t="s">
        <v>2611</v>
      </c>
      <c r="M795" t="s">
        <v>24963</v>
      </c>
      <c r="N795">
        <v>120416</v>
      </c>
      <c r="O795">
        <v>2525</v>
      </c>
      <c r="P795" t="s">
        <v>3004</v>
      </c>
      <c r="Q795">
        <v>0</v>
      </c>
      <c r="R795" t="s">
        <v>3547</v>
      </c>
      <c r="S795" t="s">
        <v>3548</v>
      </c>
      <c r="T795">
        <v>857</v>
      </c>
      <c r="U795" t="s">
        <v>36</v>
      </c>
      <c r="V795" t="s">
        <v>53</v>
      </c>
      <c r="W795" t="s">
        <v>499</v>
      </c>
      <c r="X795" s="2">
        <v>60000000</v>
      </c>
      <c r="Y795">
        <v>1997</v>
      </c>
      <c r="Z795">
        <v>585</v>
      </c>
      <c r="AA795">
        <v>6.7</v>
      </c>
      <c r="AB795">
        <v>2.35</v>
      </c>
      <c r="AC795">
        <v>10000</v>
      </c>
    </row>
    <row r="796" spans="1:29" x14ac:dyDescent="0.25">
      <c r="A796" t="str">
        <f t="shared" si="12"/>
        <v>tt0848228</v>
      </c>
      <c r="B796" t="s">
        <v>28</v>
      </c>
      <c r="C796" t="s">
        <v>87</v>
      </c>
      <c r="D796">
        <v>703</v>
      </c>
      <c r="E796">
        <v>173</v>
      </c>
      <c r="F796">
        <v>0</v>
      </c>
      <c r="G796">
        <v>19000</v>
      </c>
      <c r="H796" t="s">
        <v>88</v>
      </c>
      <c r="I796">
        <v>26000</v>
      </c>
      <c r="J796">
        <v>623279547</v>
      </c>
      <c r="K796" t="s">
        <v>67</v>
      </c>
      <c r="L796" t="s">
        <v>89</v>
      </c>
      <c r="M796" t="s">
        <v>24199</v>
      </c>
      <c r="N796">
        <v>995415</v>
      </c>
      <c r="O796">
        <v>87697</v>
      </c>
      <c r="P796" t="s">
        <v>90</v>
      </c>
      <c r="Q796">
        <v>3</v>
      </c>
      <c r="R796" t="s">
        <v>136</v>
      </c>
      <c r="S796" t="s">
        <v>137</v>
      </c>
      <c r="T796">
        <v>1722</v>
      </c>
      <c r="U796" t="s">
        <v>36</v>
      </c>
      <c r="V796" t="s">
        <v>37</v>
      </c>
      <c r="W796" t="s">
        <v>38</v>
      </c>
      <c r="X796" s="2">
        <v>220000000</v>
      </c>
      <c r="Y796">
        <v>2012</v>
      </c>
      <c r="Z796">
        <v>21000</v>
      </c>
      <c r="AA796">
        <v>8.1</v>
      </c>
      <c r="AB796">
        <v>1.85</v>
      </c>
      <c r="AC796">
        <v>123000</v>
      </c>
    </row>
    <row r="797" spans="1:29" x14ac:dyDescent="0.25">
      <c r="A797" t="str">
        <f t="shared" si="12"/>
        <v>tt0259288</v>
      </c>
      <c r="B797" t="s">
        <v>28</v>
      </c>
      <c r="C797" t="s">
        <v>439</v>
      </c>
      <c r="D797">
        <v>117</v>
      </c>
      <c r="E797">
        <v>104</v>
      </c>
      <c r="F797">
        <v>293</v>
      </c>
      <c r="G797">
        <v>256</v>
      </c>
      <c r="H797" t="s">
        <v>3549</v>
      </c>
      <c r="I797">
        <v>780</v>
      </c>
      <c r="J797">
        <v>30063805</v>
      </c>
      <c r="K797" t="s">
        <v>3550</v>
      </c>
      <c r="L797" t="s">
        <v>881</v>
      </c>
      <c r="M797" t="s">
        <v>24964</v>
      </c>
      <c r="N797">
        <v>31788</v>
      </c>
      <c r="O797">
        <v>2109</v>
      </c>
      <c r="P797" t="s">
        <v>782</v>
      </c>
      <c r="Q797">
        <v>0</v>
      </c>
      <c r="R797" t="s">
        <v>3551</v>
      </c>
      <c r="S797" t="s">
        <v>3552</v>
      </c>
      <c r="T797">
        <v>243</v>
      </c>
      <c r="U797" t="s">
        <v>36</v>
      </c>
      <c r="V797" t="s">
        <v>37</v>
      </c>
      <c r="W797" t="s">
        <v>38</v>
      </c>
      <c r="X797" s="2">
        <v>60000000</v>
      </c>
      <c r="Y797">
        <v>2002</v>
      </c>
      <c r="Z797">
        <v>265</v>
      </c>
      <c r="AA797">
        <v>6.1</v>
      </c>
      <c r="AB797">
        <v>2.35</v>
      </c>
      <c r="AC797">
        <v>0</v>
      </c>
    </row>
    <row r="798" spans="1:29" x14ac:dyDescent="0.25">
      <c r="A798" t="str">
        <f t="shared" si="12"/>
        <v>tt0387877</v>
      </c>
      <c r="B798" t="s">
        <v>28</v>
      </c>
      <c r="C798" t="s">
        <v>1866</v>
      </c>
      <c r="D798">
        <v>240</v>
      </c>
      <c r="E798">
        <v>121</v>
      </c>
      <c r="F798">
        <v>0</v>
      </c>
      <c r="G798">
        <v>854</v>
      </c>
      <c r="H798" t="s">
        <v>3553</v>
      </c>
      <c r="I798">
        <v>19000</v>
      </c>
      <c r="J798">
        <v>22518325</v>
      </c>
      <c r="K798" t="s">
        <v>1781</v>
      </c>
      <c r="L798" t="s">
        <v>90</v>
      </c>
      <c r="M798" t="s">
        <v>24965</v>
      </c>
      <c r="N798">
        <v>63363</v>
      </c>
      <c r="O798">
        <v>22833</v>
      </c>
      <c r="P798" t="s">
        <v>2636</v>
      </c>
      <c r="Q798">
        <v>0</v>
      </c>
      <c r="R798" t="s">
        <v>3554</v>
      </c>
      <c r="S798" t="s">
        <v>3555</v>
      </c>
      <c r="T798">
        <v>644</v>
      </c>
      <c r="U798" t="s">
        <v>36</v>
      </c>
      <c r="V798" t="s">
        <v>652</v>
      </c>
      <c r="W798" t="s">
        <v>499</v>
      </c>
      <c r="X798" s="2">
        <v>50000000</v>
      </c>
      <c r="Y798">
        <v>2006</v>
      </c>
      <c r="Z798">
        <v>972</v>
      </c>
      <c r="AA798">
        <v>5.6</v>
      </c>
      <c r="AB798">
        <v>2.35</v>
      </c>
      <c r="AC798">
        <v>0</v>
      </c>
    </row>
    <row r="799" spans="1:29" x14ac:dyDescent="0.25">
      <c r="A799" t="str">
        <f t="shared" si="12"/>
        <v>tt0454824</v>
      </c>
      <c r="B799" t="s">
        <v>635</v>
      </c>
      <c r="C799" t="s">
        <v>3556</v>
      </c>
      <c r="D799">
        <v>123</v>
      </c>
      <c r="E799">
        <v>140</v>
      </c>
      <c r="F799">
        <v>23</v>
      </c>
      <c r="G799">
        <v>579</v>
      </c>
      <c r="H799" t="s">
        <v>234</v>
      </c>
      <c r="I799">
        <v>11000</v>
      </c>
      <c r="J799">
        <v>13082288</v>
      </c>
      <c r="K799" t="s">
        <v>3557</v>
      </c>
      <c r="L799" t="s">
        <v>73</v>
      </c>
      <c r="M799" t="s">
        <v>24966</v>
      </c>
      <c r="N799">
        <v>35565</v>
      </c>
      <c r="O799">
        <v>12634</v>
      </c>
      <c r="P799" t="s">
        <v>3558</v>
      </c>
      <c r="Q799">
        <v>1</v>
      </c>
      <c r="R799" t="s">
        <v>3559</v>
      </c>
      <c r="S799" t="s">
        <v>3560</v>
      </c>
      <c r="T799">
        <v>247</v>
      </c>
      <c r="U799" t="s">
        <v>36</v>
      </c>
      <c r="V799" t="s">
        <v>53</v>
      </c>
      <c r="W799" t="s">
        <v>38</v>
      </c>
      <c r="X799" s="2">
        <v>60000000</v>
      </c>
      <c r="Y799">
        <v>2006</v>
      </c>
      <c r="Z799">
        <v>779</v>
      </c>
      <c r="AA799">
        <v>6.6</v>
      </c>
      <c r="AB799">
        <v>2.35</v>
      </c>
      <c r="AC799">
        <v>2000</v>
      </c>
    </row>
    <row r="800" spans="1:29" x14ac:dyDescent="0.25">
      <c r="A800" t="str">
        <f t="shared" si="12"/>
        <v>tt0272020</v>
      </c>
      <c r="B800" t="s">
        <v>28</v>
      </c>
      <c r="C800" t="s">
        <v>3561</v>
      </c>
      <c r="D800">
        <v>110</v>
      </c>
      <c r="E800">
        <v>131</v>
      </c>
      <c r="F800">
        <v>37</v>
      </c>
      <c r="G800">
        <v>507</v>
      </c>
      <c r="H800" t="s">
        <v>402</v>
      </c>
      <c r="I800">
        <v>968</v>
      </c>
      <c r="J800">
        <v>18208078</v>
      </c>
      <c r="K800" t="s">
        <v>781</v>
      </c>
      <c r="L800" t="s">
        <v>326</v>
      </c>
      <c r="M800" t="s">
        <v>24967</v>
      </c>
      <c r="N800">
        <v>57100</v>
      </c>
      <c r="O800">
        <v>3012</v>
      </c>
      <c r="P800" t="s">
        <v>3562</v>
      </c>
      <c r="Q800">
        <v>3</v>
      </c>
      <c r="R800" t="s">
        <v>3563</v>
      </c>
      <c r="S800" t="s">
        <v>3564</v>
      </c>
      <c r="T800">
        <v>281</v>
      </c>
      <c r="U800" t="s">
        <v>36</v>
      </c>
      <c r="V800" t="s">
        <v>37</v>
      </c>
      <c r="W800" t="s">
        <v>499</v>
      </c>
      <c r="X800" s="2">
        <v>60000000</v>
      </c>
      <c r="Y800">
        <v>2001</v>
      </c>
      <c r="Z800">
        <v>848</v>
      </c>
      <c r="AA800">
        <v>6.9</v>
      </c>
      <c r="AB800">
        <v>2.35</v>
      </c>
      <c r="AC800">
        <v>0</v>
      </c>
    </row>
    <row r="801" spans="1:29" x14ac:dyDescent="0.25">
      <c r="A801" t="str">
        <f t="shared" si="12"/>
        <v>tt0134983</v>
      </c>
      <c r="B801" t="s">
        <v>28</v>
      </c>
      <c r="C801" t="s">
        <v>3565</v>
      </c>
      <c r="D801">
        <v>100</v>
      </c>
      <c r="E801">
        <v>91</v>
      </c>
      <c r="F801">
        <v>394</v>
      </c>
      <c r="G801">
        <v>68</v>
      </c>
      <c r="H801" t="s">
        <v>3566</v>
      </c>
      <c r="I801">
        <v>889</v>
      </c>
      <c r="J801">
        <v>14218868</v>
      </c>
      <c r="K801" t="s">
        <v>3546</v>
      </c>
      <c r="L801" t="s">
        <v>3567</v>
      </c>
      <c r="M801" t="s">
        <v>24968</v>
      </c>
      <c r="N801">
        <v>14596</v>
      </c>
      <c r="O801">
        <v>1262</v>
      </c>
      <c r="P801" t="s">
        <v>3568</v>
      </c>
      <c r="Q801">
        <v>0</v>
      </c>
      <c r="R801" t="s">
        <v>3569</v>
      </c>
      <c r="S801" t="s">
        <v>3570</v>
      </c>
      <c r="T801">
        <v>282</v>
      </c>
      <c r="U801" t="s">
        <v>36</v>
      </c>
      <c r="V801" t="s">
        <v>37</v>
      </c>
      <c r="W801" t="s">
        <v>38</v>
      </c>
      <c r="X801" s="2">
        <v>65000000</v>
      </c>
      <c r="Y801">
        <v>2000</v>
      </c>
      <c r="Z801">
        <v>290</v>
      </c>
      <c r="AA801">
        <v>4.8</v>
      </c>
      <c r="AB801">
        <v>2.35</v>
      </c>
      <c r="AC801">
        <v>589</v>
      </c>
    </row>
    <row r="802" spans="1:29" x14ac:dyDescent="0.25">
      <c r="A802" t="str">
        <f t="shared" si="12"/>
        <v>tt1837709</v>
      </c>
      <c r="B802" t="s">
        <v>28</v>
      </c>
      <c r="C802" t="s">
        <v>3571</v>
      </c>
      <c r="D802">
        <v>189</v>
      </c>
      <c r="E802">
        <v>118</v>
      </c>
      <c r="F802">
        <v>167</v>
      </c>
      <c r="G802">
        <v>778</v>
      </c>
      <c r="H802" t="s">
        <v>165</v>
      </c>
      <c r="I802">
        <v>20000</v>
      </c>
      <c r="J802">
        <v>22451</v>
      </c>
      <c r="K802" t="s">
        <v>3572</v>
      </c>
      <c r="L802" t="s">
        <v>3573</v>
      </c>
      <c r="M802" t="s">
        <v>24969</v>
      </c>
      <c r="N802">
        <v>41288</v>
      </c>
      <c r="O802">
        <v>22447</v>
      </c>
      <c r="P802" t="s">
        <v>3574</v>
      </c>
      <c r="Q802">
        <v>0</v>
      </c>
      <c r="R802" t="s">
        <v>3575</v>
      </c>
      <c r="S802" t="s">
        <v>3576</v>
      </c>
      <c r="T802">
        <v>126</v>
      </c>
      <c r="U802" t="s">
        <v>36</v>
      </c>
      <c r="V802" t="s">
        <v>37</v>
      </c>
      <c r="W802" t="s">
        <v>38</v>
      </c>
      <c r="X802" s="2">
        <v>60000000</v>
      </c>
      <c r="Y802">
        <v>2014</v>
      </c>
      <c r="Z802">
        <v>882</v>
      </c>
      <c r="AA802">
        <v>6.2</v>
      </c>
      <c r="AB802">
        <v>2.35</v>
      </c>
      <c r="AC802">
        <v>17000</v>
      </c>
    </row>
    <row r="803" spans="1:29" x14ac:dyDescent="0.25">
      <c r="A803" t="str">
        <f t="shared" si="12"/>
        <v>tt1538403</v>
      </c>
      <c r="B803" t="s">
        <v>28</v>
      </c>
      <c r="C803" t="s">
        <v>3577</v>
      </c>
      <c r="D803">
        <v>212</v>
      </c>
      <c r="E803">
        <v>130</v>
      </c>
      <c r="F803">
        <v>91</v>
      </c>
      <c r="G803">
        <v>1000</v>
      </c>
      <c r="H803" t="s">
        <v>3578</v>
      </c>
      <c r="I803">
        <v>5000</v>
      </c>
      <c r="J803">
        <v>31165421</v>
      </c>
      <c r="K803" t="s">
        <v>3579</v>
      </c>
      <c r="L803" t="s">
        <v>153</v>
      </c>
      <c r="M803" t="s">
        <v>24970</v>
      </c>
      <c r="N803">
        <v>107028</v>
      </c>
      <c r="O803">
        <v>10247</v>
      </c>
      <c r="P803" t="s">
        <v>32</v>
      </c>
      <c r="Q803">
        <v>3</v>
      </c>
      <c r="R803" t="s">
        <v>3580</v>
      </c>
      <c r="S803" t="s">
        <v>3581</v>
      </c>
      <c r="T803">
        <v>457</v>
      </c>
      <c r="U803" t="s">
        <v>36</v>
      </c>
      <c r="V803" t="s">
        <v>37</v>
      </c>
      <c r="W803" t="s">
        <v>38</v>
      </c>
      <c r="X803" s="2">
        <v>60000000</v>
      </c>
      <c r="Y803">
        <v>2013</v>
      </c>
      <c r="Z803">
        <v>2000</v>
      </c>
      <c r="AA803">
        <v>6</v>
      </c>
      <c r="AB803">
        <v>2.35</v>
      </c>
      <c r="AC803">
        <v>44000</v>
      </c>
    </row>
    <row r="804" spans="1:29" x14ac:dyDescent="0.25">
      <c r="A804" t="str">
        <f t="shared" si="12"/>
        <v>tt0765476</v>
      </c>
      <c r="B804" t="s">
        <v>28</v>
      </c>
      <c r="C804" t="s">
        <v>3359</v>
      </c>
      <c r="D804">
        <v>127</v>
      </c>
      <c r="E804">
        <v>90</v>
      </c>
      <c r="F804">
        <v>48</v>
      </c>
      <c r="G804">
        <v>196</v>
      </c>
      <c r="H804" t="s">
        <v>3582</v>
      </c>
      <c r="I804">
        <v>973</v>
      </c>
      <c r="J804">
        <v>11802056</v>
      </c>
      <c r="K804" t="s">
        <v>3583</v>
      </c>
      <c r="L804" t="s">
        <v>1190</v>
      </c>
      <c r="M804" t="s">
        <v>24971</v>
      </c>
      <c r="N804">
        <v>31640</v>
      </c>
      <c r="O804">
        <v>1865</v>
      </c>
      <c r="P804" t="s">
        <v>3584</v>
      </c>
      <c r="Q804">
        <v>1</v>
      </c>
      <c r="R804" t="s">
        <v>3585</v>
      </c>
      <c r="S804" t="s">
        <v>3586</v>
      </c>
      <c r="T804">
        <v>109</v>
      </c>
      <c r="U804" t="s">
        <v>36</v>
      </c>
      <c r="V804" t="s">
        <v>37</v>
      </c>
      <c r="W804" t="s">
        <v>86</v>
      </c>
      <c r="X804" s="2">
        <v>60000000</v>
      </c>
      <c r="Y804">
        <v>2008</v>
      </c>
      <c r="Z804">
        <v>400</v>
      </c>
      <c r="AA804">
        <v>4.9000000000000004</v>
      </c>
      <c r="AB804">
        <v>1.85</v>
      </c>
      <c r="AC804">
        <v>791</v>
      </c>
    </row>
    <row r="805" spans="1:29" x14ac:dyDescent="0.25">
      <c r="A805" t="str">
        <f t="shared" si="12"/>
        <v>tt0382628</v>
      </c>
      <c r="B805" t="s">
        <v>28</v>
      </c>
      <c r="C805" t="s">
        <v>3587</v>
      </c>
      <c r="D805">
        <v>196</v>
      </c>
      <c r="E805">
        <v>103</v>
      </c>
      <c r="F805">
        <v>179</v>
      </c>
      <c r="G805">
        <v>87</v>
      </c>
      <c r="H805" t="s">
        <v>3588</v>
      </c>
      <c r="I805">
        <v>794</v>
      </c>
      <c r="J805">
        <v>25472967</v>
      </c>
      <c r="K805" t="s">
        <v>3589</v>
      </c>
      <c r="L805" t="s">
        <v>1123</v>
      </c>
      <c r="M805" t="s">
        <v>24972</v>
      </c>
      <c r="N805">
        <v>44966</v>
      </c>
      <c r="O805">
        <v>1467</v>
      </c>
      <c r="P805" t="s">
        <v>3590</v>
      </c>
      <c r="Q805">
        <v>2</v>
      </c>
      <c r="R805" t="s">
        <v>3591</v>
      </c>
      <c r="S805" t="s">
        <v>3592</v>
      </c>
      <c r="T805">
        <v>411</v>
      </c>
      <c r="U805" t="s">
        <v>36</v>
      </c>
      <c r="V805" t="s">
        <v>37</v>
      </c>
      <c r="W805" t="s">
        <v>38</v>
      </c>
      <c r="X805" s="2">
        <v>30000000</v>
      </c>
      <c r="Y805">
        <v>2005</v>
      </c>
      <c r="Z805">
        <v>329</v>
      </c>
      <c r="AA805">
        <v>5.6</v>
      </c>
      <c r="AB805">
        <v>2.35</v>
      </c>
      <c r="AC805">
        <v>0</v>
      </c>
    </row>
    <row r="806" spans="1:29" x14ac:dyDescent="0.25">
      <c r="A806" t="str">
        <f t="shared" si="12"/>
        <v>tt0131369</v>
      </c>
      <c r="B806" t="s">
        <v>28</v>
      </c>
      <c r="C806" t="s">
        <v>720</v>
      </c>
      <c r="D806">
        <v>115</v>
      </c>
      <c r="E806">
        <v>122</v>
      </c>
      <c r="F806">
        <v>2000</v>
      </c>
      <c r="G806">
        <v>1000</v>
      </c>
      <c r="H806" t="s">
        <v>2370</v>
      </c>
      <c r="I806">
        <v>11000</v>
      </c>
      <c r="J806">
        <v>22362500</v>
      </c>
      <c r="K806" t="s">
        <v>2096</v>
      </c>
      <c r="L806" t="s">
        <v>563</v>
      </c>
      <c r="M806" t="s">
        <v>24973</v>
      </c>
      <c r="N806">
        <v>35599</v>
      </c>
      <c r="O806">
        <v>15275</v>
      </c>
      <c r="P806" t="s">
        <v>1116</v>
      </c>
      <c r="Q806">
        <v>0</v>
      </c>
      <c r="R806" t="s">
        <v>3593</v>
      </c>
      <c r="S806" t="s">
        <v>3594</v>
      </c>
      <c r="T806">
        <v>195</v>
      </c>
      <c r="U806" t="s">
        <v>36</v>
      </c>
      <c r="V806" t="s">
        <v>37</v>
      </c>
      <c r="W806" t="s">
        <v>38</v>
      </c>
      <c r="X806" s="2">
        <v>55000000</v>
      </c>
      <c r="Y806">
        <v>1999</v>
      </c>
      <c r="Z806">
        <v>1000</v>
      </c>
      <c r="AA806">
        <v>6.1</v>
      </c>
      <c r="AB806">
        <v>1.85</v>
      </c>
      <c r="AC806">
        <v>641</v>
      </c>
    </row>
    <row r="807" spans="1:29" x14ac:dyDescent="0.25">
      <c r="A807" t="str">
        <f t="shared" si="12"/>
        <v>tt0494238</v>
      </c>
      <c r="B807" t="s">
        <v>28</v>
      </c>
      <c r="C807" t="s">
        <v>3595</v>
      </c>
      <c r="D807">
        <v>161</v>
      </c>
      <c r="E807">
        <v>106</v>
      </c>
      <c r="F807">
        <v>34</v>
      </c>
      <c r="G807">
        <v>466</v>
      </c>
      <c r="H807" t="s">
        <v>140</v>
      </c>
      <c r="I807">
        <v>3000</v>
      </c>
      <c r="J807">
        <v>17281832</v>
      </c>
      <c r="K807" t="s">
        <v>175</v>
      </c>
      <c r="L807" t="s">
        <v>427</v>
      </c>
      <c r="M807" t="s">
        <v>24974</v>
      </c>
      <c r="N807">
        <v>60232</v>
      </c>
      <c r="O807">
        <v>5329</v>
      </c>
      <c r="P807" t="s">
        <v>3596</v>
      </c>
      <c r="Q807">
        <v>3</v>
      </c>
      <c r="R807" t="s">
        <v>3597</v>
      </c>
      <c r="S807" t="s">
        <v>3598</v>
      </c>
      <c r="T807">
        <v>110</v>
      </c>
      <c r="U807" t="s">
        <v>36</v>
      </c>
      <c r="V807" t="s">
        <v>652</v>
      </c>
      <c r="W807" t="s">
        <v>86</v>
      </c>
      <c r="X807" s="2">
        <v>60000000</v>
      </c>
      <c r="Y807">
        <v>2008</v>
      </c>
      <c r="Z807">
        <v>1000</v>
      </c>
      <c r="AA807">
        <v>6.1</v>
      </c>
      <c r="AB807">
        <v>2.35</v>
      </c>
      <c r="AC807">
        <v>0</v>
      </c>
    </row>
    <row r="808" spans="1:29" x14ac:dyDescent="0.25">
      <c r="A808" t="str">
        <f t="shared" si="12"/>
        <v>tt0831887</v>
      </c>
      <c r="B808" t="s">
        <v>28</v>
      </c>
      <c r="C808" t="s">
        <v>3143</v>
      </c>
      <c r="D808">
        <v>223</v>
      </c>
      <c r="E808">
        <v>103</v>
      </c>
      <c r="F808">
        <v>436</v>
      </c>
      <c r="G808">
        <v>437</v>
      </c>
      <c r="H808" t="s">
        <v>636</v>
      </c>
      <c r="I808">
        <v>19000</v>
      </c>
      <c r="J808">
        <v>19781879</v>
      </c>
      <c r="K808" t="s">
        <v>2481</v>
      </c>
      <c r="L808" t="s">
        <v>90</v>
      </c>
      <c r="M808" t="s">
        <v>24975</v>
      </c>
      <c r="N808">
        <v>53864</v>
      </c>
      <c r="O808">
        <v>20881</v>
      </c>
      <c r="P808" t="s">
        <v>3599</v>
      </c>
      <c r="Q808">
        <v>1</v>
      </c>
      <c r="R808" t="s">
        <v>3600</v>
      </c>
      <c r="S808" t="s">
        <v>3601</v>
      </c>
      <c r="T808">
        <v>290</v>
      </c>
      <c r="U808" t="s">
        <v>36</v>
      </c>
      <c r="V808" t="s">
        <v>37</v>
      </c>
      <c r="W808" t="s">
        <v>38</v>
      </c>
      <c r="X808" s="2">
        <v>60000000</v>
      </c>
      <c r="Y808">
        <v>2008</v>
      </c>
      <c r="Z808">
        <v>961</v>
      </c>
      <c r="AA808">
        <v>4.8</v>
      </c>
      <c r="AB808">
        <v>2.35</v>
      </c>
      <c r="AC808">
        <v>2000</v>
      </c>
    </row>
    <row r="809" spans="1:29" x14ac:dyDescent="0.25">
      <c r="A809" t="str">
        <f t="shared" si="12"/>
        <v>tt3045616</v>
      </c>
      <c r="B809" t="s">
        <v>28</v>
      </c>
      <c r="C809" t="s">
        <v>3602</v>
      </c>
      <c r="D809">
        <v>181</v>
      </c>
      <c r="E809">
        <v>107</v>
      </c>
      <c r="F809">
        <v>192</v>
      </c>
      <c r="G809">
        <v>280</v>
      </c>
      <c r="H809" t="s">
        <v>3603</v>
      </c>
      <c r="I809">
        <v>40000</v>
      </c>
      <c r="J809">
        <v>7605668</v>
      </c>
      <c r="K809" t="s">
        <v>3604</v>
      </c>
      <c r="L809" t="s">
        <v>42</v>
      </c>
      <c r="M809" t="s">
        <v>24976</v>
      </c>
      <c r="N809">
        <v>47320</v>
      </c>
      <c r="O809">
        <v>42683</v>
      </c>
      <c r="P809" t="s">
        <v>3605</v>
      </c>
      <c r="Q809">
        <v>2</v>
      </c>
      <c r="R809" t="s">
        <v>3606</v>
      </c>
      <c r="S809" t="s">
        <v>3607</v>
      </c>
      <c r="T809">
        <v>188</v>
      </c>
      <c r="U809" t="s">
        <v>36</v>
      </c>
      <c r="V809" t="s">
        <v>53</v>
      </c>
      <c r="W809" t="s">
        <v>499</v>
      </c>
      <c r="X809" s="2">
        <v>60000000</v>
      </c>
      <c r="Y809">
        <v>2015</v>
      </c>
      <c r="Z809">
        <v>2000</v>
      </c>
      <c r="AA809">
        <v>5.5</v>
      </c>
      <c r="AB809">
        <v>2.35</v>
      </c>
      <c r="AC809">
        <v>12000</v>
      </c>
    </row>
    <row r="810" spans="1:29" x14ac:dyDescent="0.25">
      <c r="A810" t="str">
        <f t="shared" si="12"/>
        <v>tt0460780</v>
      </c>
      <c r="B810" t="s">
        <v>28</v>
      </c>
      <c r="C810" t="s">
        <v>3608</v>
      </c>
      <c r="D810">
        <v>140</v>
      </c>
      <c r="E810">
        <v>156</v>
      </c>
      <c r="F810">
        <v>892</v>
      </c>
      <c r="G810">
        <v>102</v>
      </c>
      <c r="H810" t="s">
        <v>3609</v>
      </c>
      <c r="I810">
        <v>26000</v>
      </c>
      <c r="J810">
        <v>4535117</v>
      </c>
      <c r="K810" t="s">
        <v>1608</v>
      </c>
      <c r="L810" t="s">
        <v>289</v>
      </c>
      <c r="M810" t="s">
        <v>24977</v>
      </c>
      <c r="N810">
        <v>38398</v>
      </c>
      <c r="O810">
        <v>26564</v>
      </c>
      <c r="P810" t="s">
        <v>3610</v>
      </c>
      <c r="Q810">
        <v>3</v>
      </c>
      <c r="R810" t="s">
        <v>3611</v>
      </c>
      <c r="S810" t="s">
        <v>3612</v>
      </c>
      <c r="T810">
        <v>368</v>
      </c>
      <c r="U810" t="s">
        <v>36</v>
      </c>
      <c r="V810" t="s">
        <v>652</v>
      </c>
      <c r="W810" t="s">
        <v>38</v>
      </c>
      <c r="X810" s="2">
        <v>60000000</v>
      </c>
      <c r="Y810">
        <v>2007</v>
      </c>
      <c r="Z810">
        <v>368</v>
      </c>
      <c r="AA810">
        <v>3.8</v>
      </c>
      <c r="AB810">
        <v>2.35</v>
      </c>
      <c r="AC810">
        <v>0</v>
      </c>
    </row>
    <row r="811" spans="1:29" x14ac:dyDescent="0.25">
      <c r="A811" t="str">
        <f t="shared" si="12"/>
        <v>tt0294357</v>
      </c>
      <c r="B811" t="s">
        <v>28</v>
      </c>
      <c r="C811" t="s">
        <v>270</v>
      </c>
      <c r="D811">
        <v>54</v>
      </c>
      <c r="E811">
        <v>127</v>
      </c>
      <c r="F811">
        <v>258</v>
      </c>
      <c r="G811">
        <v>617</v>
      </c>
      <c r="H811" t="s">
        <v>1456</v>
      </c>
      <c r="I811">
        <v>11000</v>
      </c>
      <c r="J811">
        <v>4426297</v>
      </c>
      <c r="K811" t="s">
        <v>1026</v>
      </c>
      <c r="L811" t="s">
        <v>482</v>
      </c>
      <c r="M811" t="s">
        <v>24978</v>
      </c>
      <c r="N811">
        <v>22570</v>
      </c>
      <c r="O811">
        <v>12947</v>
      </c>
      <c r="P811" t="s">
        <v>1227</v>
      </c>
      <c r="Q811">
        <v>2</v>
      </c>
      <c r="R811" t="s">
        <v>3613</v>
      </c>
      <c r="S811" t="s">
        <v>3614</v>
      </c>
      <c r="T811">
        <v>156</v>
      </c>
      <c r="U811" t="s">
        <v>36</v>
      </c>
      <c r="V811" t="s">
        <v>37</v>
      </c>
      <c r="W811" t="s">
        <v>499</v>
      </c>
      <c r="X811" s="2">
        <v>35000000</v>
      </c>
      <c r="Y811">
        <v>2003</v>
      </c>
      <c r="Z811">
        <v>708</v>
      </c>
      <c r="AA811">
        <v>6.5</v>
      </c>
      <c r="AB811">
        <v>2.35</v>
      </c>
      <c r="AC811">
        <v>0</v>
      </c>
    </row>
    <row r="812" spans="1:29" x14ac:dyDescent="0.25">
      <c r="A812" t="str">
        <f t="shared" si="12"/>
        <v>tt4591310</v>
      </c>
      <c r="B812" t="s">
        <v>28</v>
      </c>
      <c r="C812" t="s">
        <v>3615</v>
      </c>
      <c r="D812">
        <v>14</v>
      </c>
      <c r="E812">
        <v>119</v>
      </c>
      <c r="F812">
        <v>3</v>
      </c>
      <c r="G812">
        <v>22</v>
      </c>
      <c r="H812" t="s">
        <v>3616</v>
      </c>
      <c r="I812">
        <v>879</v>
      </c>
      <c r="K812" t="s">
        <v>41</v>
      </c>
      <c r="L812" t="s">
        <v>2000</v>
      </c>
      <c r="M812" t="s">
        <v>24979</v>
      </c>
      <c r="N812">
        <v>1212</v>
      </c>
      <c r="O812">
        <v>1026</v>
      </c>
      <c r="P812" t="s">
        <v>3617</v>
      </c>
      <c r="Q812">
        <v>1</v>
      </c>
      <c r="R812" t="s">
        <v>3618</v>
      </c>
      <c r="S812" t="s">
        <v>3619</v>
      </c>
      <c r="T812">
        <v>9</v>
      </c>
      <c r="U812" t="s">
        <v>36</v>
      </c>
      <c r="V812" t="s">
        <v>755</v>
      </c>
      <c r="X812" s="2">
        <v>68005000</v>
      </c>
      <c r="Y812">
        <v>2016</v>
      </c>
      <c r="Z812">
        <v>107</v>
      </c>
      <c r="AA812">
        <v>6</v>
      </c>
      <c r="AB812">
        <v>2.35</v>
      </c>
      <c r="AC812">
        <v>426</v>
      </c>
    </row>
    <row r="813" spans="1:29" x14ac:dyDescent="0.25">
      <c r="A813" t="str">
        <f t="shared" si="12"/>
        <v>tt0326905</v>
      </c>
      <c r="B813" t="s">
        <v>635</v>
      </c>
      <c r="C813" t="s">
        <v>3620</v>
      </c>
      <c r="D813">
        <v>81</v>
      </c>
      <c r="E813">
        <v>132</v>
      </c>
      <c r="F813">
        <v>131</v>
      </c>
      <c r="G813">
        <v>242</v>
      </c>
      <c r="H813" t="s">
        <v>3621</v>
      </c>
      <c r="I813">
        <v>11000</v>
      </c>
      <c r="J813">
        <v>10166502</v>
      </c>
      <c r="K813" t="s">
        <v>1226</v>
      </c>
      <c r="L813" t="s">
        <v>73</v>
      </c>
      <c r="M813" t="s">
        <v>24980</v>
      </c>
      <c r="N813">
        <v>18209</v>
      </c>
      <c r="O813">
        <v>12133</v>
      </c>
      <c r="P813" t="s">
        <v>3622</v>
      </c>
      <c r="Q813">
        <v>0</v>
      </c>
      <c r="R813" t="s">
        <v>3623</v>
      </c>
      <c r="S813" t="s">
        <v>3624</v>
      </c>
      <c r="T813">
        <v>183</v>
      </c>
      <c r="U813" t="s">
        <v>3625</v>
      </c>
      <c r="V813" t="s">
        <v>37</v>
      </c>
      <c r="W813" t="s">
        <v>499</v>
      </c>
      <c r="X813" s="2">
        <v>80000000</v>
      </c>
      <c r="Y813">
        <v>2005</v>
      </c>
      <c r="Z813">
        <v>298</v>
      </c>
      <c r="AA813">
        <v>6.7</v>
      </c>
      <c r="AB813">
        <v>2.35</v>
      </c>
      <c r="AC813">
        <v>0</v>
      </c>
    </row>
    <row r="814" spans="1:29" x14ac:dyDescent="0.25">
      <c r="A814" t="str">
        <f t="shared" si="12"/>
        <v>tt1431045</v>
      </c>
      <c r="B814" t="s">
        <v>28</v>
      </c>
      <c r="C814" t="s">
        <v>3626</v>
      </c>
      <c r="D814">
        <v>579</v>
      </c>
      <c r="E814">
        <v>108</v>
      </c>
      <c r="F814">
        <v>84</v>
      </c>
      <c r="G814">
        <v>361</v>
      </c>
      <c r="H814" t="s">
        <v>3627</v>
      </c>
      <c r="I814">
        <v>16000</v>
      </c>
      <c r="J814">
        <v>363024263</v>
      </c>
      <c r="K814" t="s">
        <v>3628</v>
      </c>
      <c r="L814" t="s">
        <v>272</v>
      </c>
      <c r="M814" t="s">
        <v>24981</v>
      </c>
      <c r="N814">
        <v>479047</v>
      </c>
      <c r="O814">
        <v>18239</v>
      </c>
      <c r="P814" t="s">
        <v>3629</v>
      </c>
      <c r="Q814">
        <v>0</v>
      </c>
      <c r="R814" t="s">
        <v>3630</v>
      </c>
      <c r="S814" t="s">
        <v>3631</v>
      </c>
      <c r="T814">
        <v>1058</v>
      </c>
      <c r="U814" t="s">
        <v>36</v>
      </c>
      <c r="V814" t="s">
        <v>37</v>
      </c>
      <c r="W814" t="s">
        <v>499</v>
      </c>
      <c r="X814" s="2">
        <v>58000000</v>
      </c>
      <c r="Y814">
        <v>2016</v>
      </c>
      <c r="Z814">
        <v>805</v>
      </c>
      <c r="AA814">
        <v>8.1</v>
      </c>
      <c r="AB814">
        <v>2.35</v>
      </c>
      <c r="AC814">
        <v>117000</v>
      </c>
    </row>
    <row r="815" spans="1:29" x14ac:dyDescent="0.25">
      <c r="A815" t="str">
        <f t="shared" si="12"/>
        <v>tt0120701</v>
      </c>
      <c r="B815" t="s">
        <v>28</v>
      </c>
      <c r="C815" t="s">
        <v>3632</v>
      </c>
      <c r="D815">
        <v>56</v>
      </c>
      <c r="E815">
        <v>114</v>
      </c>
      <c r="F815">
        <v>65</v>
      </c>
      <c r="G815">
        <v>440</v>
      </c>
      <c r="H815" t="s">
        <v>3633</v>
      </c>
      <c r="I815">
        <v>743</v>
      </c>
      <c r="J815">
        <v>12065985</v>
      </c>
      <c r="K815" t="s">
        <v>2096</v>
      </c>
      <c r="L815" t="s">
        <v>1368</v>
      </c>
      <c r="M815" t="s">
        <v>24982</v>
      </c>
      <c r="N815">
        <v>16260</v>
      </c>
      <c r="O815">
        <v>2367</v>
      </c>
      <c r="P815" t="s">
        <v>3634</v>
      </c>
      <c r="Q815">
        <v>1</v>
      </c>
      <c r="R815" t="s">
        <v>3635</v>
      </c>
      <c r="S815" t="s">
        <v>3636</v>
      </c>
      <c r="T815">
        <v>88</v>
      </c>
      <c r="U815" t="s">
        <v>36</v>
      </c>
      <c r="V815" t="s">
        <v>37</v>
      </c>
      <c r="W815" t="s">
        <v>86</v>
      </c>
      <c r="X815" s="2">
        <v>60000000</v>
      </c>
      <c r="Y815">
        <v>1998</v>
      </c>
      <c r="Z815">
        <v>730</v>
      </c>
      <c r="AA815">
        <v>4.9000000000000004</v>
      </c>
      <c r="AB815">
        <v>2.35</v>
      </c>
      <c r="AC815">
        <v>296</v>
      </c>
    </row>
    <row r="816" spans="1:29" x14ac:dyDescent="0.25">
      <c r="A816" t="str">
        <f t="shared" si="12"/>
        <v>tt2179136</v>
      </c>
      <c r="B816" t="s">
        <v>28</v>
      </c>
      <c r="C816" t="s">
        <v>3037</v>
      </c>
      <c r="D816">
        <v>490</v>
      </c>
      <c r="E816">
        <v>133</v>
      </c>
      <c r="F816">
        <v>16000</v>
      </c>
      <c r="G816">
        <v>318</v>
      </c>
      <c r="H816" t="s">
        <v>3637</v>
      </c>
      <c r="I816">
        <v>14000</v>
      </c>
      <c r="J816">
        <v>350123553</v>
      </c>
      <c r="K816" t="s">
        <v>3638</v>
      </c>
      <c r="L816" t="s">
        <v>558</v>
      </c>
      <c r="M816" t="s">
        <v>24983</v>
      </c>
      <c r="N816">
        <v>325264</v>
      </c>
      <c r="O816">
        <v>16277</v>
      </c>
      <c r="P816" t="s">
        <v>3639</v>
      </c>
      <c r="Q816">
        <v>0</v>
      </c>
      <c r="R816" t="s">
        <v>3640</v>
      </c>
      <c r="S816" t="s">
        <v>3641</v>
      </c>
      <c r="T816">
        <v>916</v>
      </c>
      <c r="U816" t="s">
        <v>36</v>
      </c>
      <c r="V816" t="s">
        <v>37</v>
      </c>
      <c r="W816" t="s">
        <v>499</v>
      </c>
      <c r="X816" s="2">
        <v>58800000</v>
      </c>
      <c r="Y816">
        <v>2014</v>
      </c>
      <c r="Z816">
        <v>962</v>
      </c>
      <c r="AA816">
        <v>7.3</v>
      </c>
      <c r="AB816">
        <v>2.35</v>
      </c>
      <c r="AC816">
        <v>112000</v>
      </c>
    </row>
    <row r="817" spans="1:29" x14ac:dyDescent="0.25">
      <c r="A817" t="str">
        <f t="shared" si="12"/>
        <v>tt1051904</v>
      </c>
      <c r="B817" t="s">
        <v>28</v>
      </c>
      <c r="C817" t="s">
        <v>407</v>
      </c>
      <c r="D817">
        <v>218</v>
      </c>
      <c r="E817">
        <v>103</v>
      </c>
      <c r="F817">
        <v>11</v>
      </c>
      <c r="G817">
        <v>543</v>
      </c>
      <c r="H817" t="s">
        <v>3642</v>
      </c>
      <c r="I817">
        <v>2000</v>
      </c>
      <c r="J817">
        <v>80021740</v>
      </c>
      <c r="K817" t="s">
        <v>3643</v>
      </c>
      <c r="L817" t="s">
        <v>3644</v>
      </c>
      <c r="M817" t="s">
        <v>24984</v>
      </c>
      <c r="N817">
        <v>47968</v>
      </c>
      <c r="O817">
        <v>5497</v>
      </c>
      <c r="P817" t="s">
        <v>3645</v>
      </c>
      <c r="Q817">
        <v>4</v>
      </c>
      <c r="R817" t="s">
        <v>3646</v>
      </c>
      <c r="S817" t="s">
        <v>3647</v>
      </c>
      <c r="T817">
        <v>154</v>
      </c>
      <c r="U817" t="s">
        <v>36</v>
      </c>
      <c r="V817" t="s">
        <v>37</v>
      </c>
      <c r="W817" t="s">
        <v>86</v>
      </c>
      <c r="X817" s="2">
        <v>58000000</v>
      </c>
      <c r="Y817">
        <v>2015</v>
      </c>
      <c r="Z817">
        <v>1000</v>
      </c>
      <c r="AA817">
        <v>6.4</v>
      </c>
      <c r="AB817">
        <v>2.35</v>
      </c>
      <c r="AC817">
        <v>35000</v>
      </c>
    </row>
    <row r="818" spans="1:29" x14ac:dyDescent="0.25">
      <c r="A818" t="str">
        <f t="shared" si="12"/>
        <v>tt0115341</v>
      </c>
      <c r="B818" t="s">
        <v>28</v>
      </c>
      <c r="D818">
        <v>20</v>
      </c>
      <c r="E818">
        <v>22</v>
      </c>
      <c r="G818">
        <v>271</v>
      </c>
      <c r="H818" t="s">
        <v>3648</v>
      </c>
      <c r="I818">
        <v>870</v>
      </c>
      <c r="K818" t="s">
        <v>440</v>
      </c>
      <c r="L818" t="s">
        <v>3649</v>
      </c>
      <c r="M818" t="s">
        <v>24985</v>
      </c>
      <c r="N818">
        <v>24420</v>
      </c>
      <c r="O818">
        <v>2433</v>
      </c>
      <c r="P818" t="s">
        <v>3650</v>
      </c>
      <c r="Q818">
        <v>1</v>
      </c>
      <c r="R818" t="s">
        <v>3651</v>
      </c>
      <c r="S818" t="s">
        <v>3652</v>
      </c>
      <c r="T818">
        <v>94</v>
      </c>
      <c r="U818" t="s">
        <v>36</v>
      </c>
      <c r="V818" t="s">
        <v>37</v>
      </c>
      <c r="W818" t="s">
        <v>2274</v>
      </c>
      <c r="X818" s="2">
        <v>3000000</v>
      </c>
      <c r="Z818">
        <v>558</v>
      </c>
      <c r="AA818">
        <v>6.6</v>
      </c>
      <c r="AB818">
        <v>1.33</v>
      </c>
      <c r="AC818">
        <v>990</v>
      </c>
    </row>
    <row r="819" spans="1:29" x14ac:dyDescent="0.25">
      <c r="A819" t="str">
        <f t="shared" si="12"/>
        <v>tt0425123</v>
      </c>
      <c r="B819" t="s">
        <v>28</v>
      </c>
      <c r="C819" t="s">
        <v>1699</v>
      </c>
      <c r="D819">
        <v>142</v>
      </c>
      <c r="E819">
        <v>95</v>
      </c>
      <c r="F819">
        <v>70</v>
      </c>
      <c r="G819">
        <v>512</v>
      </c>
      <c r="H819" t="s">
        <v>1423</v>
      </c>
      <c r="I819">
        <v>970</v>
      </c>
      <c r="J819">
        <v>48291624</v>
      </c>
      <c r="K819" t="s">
        <v>2988</v>
      </c>
      <c r="L819" t="s">
        <v>1625</v>
      </c>
      <c r="M819" t="s">
        <v>24986</v>
      </c>
      <c r="N819">
        <v>82819</v>
      </c>
      <c r="O819">
        <v>2876</v>
      </c>
      <c r="P819" t="s">
        <v>3653</v>
      </c>
      <c r="Q819">
        <v>1</v>
      </c>
      <c r="R819" t="s">
        <v>3654</v>
      </c>
      <c r="S819" t="s">
        <v>3655</v>
      </c>
      <c r="T819">
        <v>263</v>
      </c>
      <c r="U819" t="s">
        <v>36</v>
      </c>
      <c r="V819" t="s">
        <v>37</v>
      </c>
      <c r="W819" t="s">
        <v>38</v>
      </c>
      <c r="X819" s="2">
        <v>58000000</v>
      </c>
      <c r="Y819">
        <v>2005</v>
      </c>
      <c r="Z819">
        <v>834</v>
      </c>
      <c r="AA819">
        <v>6.7</v>
      </c>
      <c r="AB819">
        <v>1.85</v>
      </c>
      <c r="AC819">
        <v>0</v>
      </c>
    </row>
    <row r="820" spans="1:29" x14ac:dyDescent="0.25">
      <c r="A820" t="str">
        <f t="shared" si="12"/>
        <v>tt0158622</v>
      </c>
      <c r="B820" t="s">
        <v>28</v>
      </c>
      <c r="C820" t="s">
        <v>3365</v>
      </c>
      <c r="D820">
        <v>57</v>
      </c>
      <c r="E820">
        <v>90</v>
      </c>
      <c r="F820">
        <v>32</v>
      </c>
      <c r="G820">
        <v>809</v>
      </c>
      <c r="H820" t="s">
        <v>167</v>
      </c>
      <c r="I820">
        <v>1000</v>
      </c>
      <c r="J820">
        <v>35231365</v>
      </c>
      <c r="K820" t="s">
        <v>3656</v>
      </c>
      <c r="L820" t="s">
        <v>3657</v>
      </c>
      <c r="M820" t="s">
        <v>24987</v>
      </c>
      <c r="N820">
        <v>15517</v>
      </c>
      <c r="O820">
        <v>6299</v>
      </c>
      <c r="P820" t="s">
        <v>1233</v>
      </c>
      <c r="Q820">
        <v>0</v>
      </c>
      <c r="R820" t="s">
        <v>3658</v>
      </c>
      <c r="S820" t="s">
        <v>3659</v>
      </c>
      <c r="T820">
        <v>85</v>
      </c>
      <c r="U820" t="s">
        <v>36</v>
      </c>
      <c r="V820" t="s">
        <v>37</v>
      </c>
      <c r="W820" t="s">
        <v>86</v>
      </c>
      <c r="X820" s="2">
        <v>60000000</v>
      </c>
      <c r="Y820">
        <v>2000</v>
      </c>
      <c r="Z820">
        <v>891</v>
      </c>
      <c r="AA820">
        <v>3.6</v>
      </c>
      <c r="AB820">
        <v>1.85</v>
      </c>
      <c r="AC820">
        <v>500</v>
      </c>
    </row>
    <row r="821" spans="1:29" x14ac:dyDescent="0.25">
      <c r="A821" t="str">
        <f t="shared" si="12"/>
        <v>tt0095956</v>
      </c>
      <c r="B821" t="s">
        <v>28</v>
      </c>
      <c r="C821" t="s">
        <v>3660</v>
      </c>
      <c r="D821">
        <v>84</v>
      </c>
      <c r="E821">
        <v>87</v>
      </c>
      <c r="F821">
        <v>10</v>
      </c>
      <c r="G821">
        <v>349</v>
      </c>
      <c r="H821" t="s">
        <v>3661</v>
      </c>
      <c r="I821">
        <v>13000</v>
      </c>
      <c r="J821">
        <v>53715611</v>
      </c>
      <c r="K821" t="s">
        <v>3662</v>
      </c>
      <c r="L821" t="s">
        <v>1487</v>
      </c>
      <c r="M821" t="s">
        <v>24988</v>
      </c>
      <c r="N821">
        <v>92106</v>
      </c>
      <c r="O821">
        <v>14574</v>
      </c>
      <c r="P821" t="s">
        <v>3663</v>
      </c>
      <c r="Q821">
        <v>1</v>
      </c>
      <c r="R821" t="s">
        <v>3664</v>
      </c>
      <c r="S821" t="s">
        <v>3665</v>
      </c>
      <c r="T821">
        <v>171</v>
      </c>
      <c r="U821" t="s">
        <v>36</v>
      </c>
      <c r="V821" t="s">
        <v>37</v>
      </c>
      <c r="W821" t="s">
        <v>499</v>
      </c>
      <c r="X821" s="2">
        <v>63000000</v>
      </c>
      <c r="Y821">
        <v>1988</v>
      </c>
      <c r="Z821">
        <v>1000</v>
      </c>
      <c r="AA821">
        <v>5.7</v>
      </c>
      <c r="AB821">
        <v>2.35</v>
      </c>
      <c r="AC821">
        <v>2000</v>
      </c>
    </row>
    <row r="822" spans="1:29" x14ac:dyDescent="0.25">
      <c r="A822" t="str">
        <f t="shared" si="12"/>
        <v>tt0379865</v>
      </c>
      <c r="B822" t="s">
        <v>28</v>
      </c>
      <c r="C822" t="s">
        <v>2802</v>
      </c>
      <c r="D822">
        <v>186</v>
      </c>
      <c r="E822">
        <v>114</v>
      </c>
      <c r="F822">
        <v>0</v>
      </c>
      <c r="G822">
        <v>110</v>
      </c>
      <c r="H822" t="s">
        <v>3666</v>
      </c>
      <c r="I822">
        <v>142</v>
      </c>
      <c r="J822">
        <v>31199215</v>
      </c>
      <c r="K822" t="s">
        <v>3667</v>
      </c>
      <c r="L822" t="s">
        <v>3668</v>
      </c>
      <c r="M822" t="s">
        <v>24989</v>
      </c>
      <c r="N822">
        <v>27664</v>
      </c>
      <c r="O822">
        <v>589</v>
      </c>
      <c r="P822" t="s">
        <v>3669</v>
      </c>
      <c r="Q822">
        <v>8</v>
      </c>
      <c r="R822" t="s">
        <v>3670</v>
      </c>
      <c r="S822" t="s">
        <v>3671</v>
      </c>
      <c r="T822">
        <v>120</v>
      </c>
      <c r="U822" t="s">
        <v>36</v>
      </c>
      <c r="V822" t="s">
        <v>37</v>
      </c>
      <c r="W822" t="s">
        <v>38</v>
      </c>
      <c r="X822" s="2">
        <v>58000000</v>
      </c>
      <c r="Y822">
        <v>2008</v>
      </c>
      <c r="Z822">
        <v>117</v>
      </c>
      <c r="AA822">
        <v>6</v>
      </c>
      <c r="AB822">
        <v>1.85</v>
      </c>
      <c r="AC822">
        <v>472</v>
      </c>
    </row>
    <row r="823" spans="1:29" x14ac:dyDescent="0.25">
      <c r="A823" t="str">
        <f t="shared" si="12"/>
        <v>tt2479478</v>
      </c>
      <c r="B823" t="s">
        <v>28</v>
      </c>
      <c r="C823" t="s">
        <v>1358</v>
      </c>
      <c r="D823">
        <v>53</v>
      </c>
      <c r="E823">
        <v>119</v>
      </c>
      <c r="F823">
        <v>153</v>
      </c>
      <c r="G823">
        <v>11000</v>
      </c>
      <c r="H823" t="s">
        <v>1812</v>
      </c>
      <c r="I823">
        <v>12000</v>
      </c>
      <c r="K823" t="s">
        <v>3672</v>
      </c>
      <c r="L823" t="s">
        <v>932</v>
      </c>
      <c r="M823" t="s">
        <v>24990</v>
      </c>
      <c r="N823">
        <v>27019</v>
      </c>
      <c r="O823">
        <v>36167</v>
      </c>
      <c r="P823" t="s">
        <v>1630</v>
      </c>
      <c r="Q823">
        <v>4</v>
      </c>
      <c r="R823" t="s">
        <v>3673</v>
      </c>
      <c r="S823" t="s">
        <v>3674</v>
      </c>
      <c r="T823">
        <v>143</v>
      </c>
      <c r="U823" t="s">
        <v>36</v>
      </c>
      <c r="V823" t="s">
        <v>37</v>
      </c>
      <c r="W823" t="s">
        <v>948</v>
      </c>
      <c r="Y823">
        <v>2015</v>
      </c>
      <c r="Z823">
        <v>11000</v>
      </c>
      <c r="AA823">
        <v>4.9000000000000004</v>
      </c>
      <c r="AB823">
        <v>2.35</v>
      </c>
      <c r="AC823">
        <v>0</v>
      </c>
    </row>
    <row r="824" spans="1:29" x14ac:dyDescent="0.25">
      <c r="A824" t="str">
        <f t="shared" si="12"/>
        <v>tt1314228</v>
      </c>
      <c r="B824" t="s">
        <v>28</v>
      </c>
      <c r="C824" t="s">
        <v>3280</v>
      </c>
      <c r="D824">
        <v>133</v>
      </c>
      <c r="E824">
        <v>103</v>
      </c>
      <c r="F824">
        <v>30</v>
      </c>
      <c r="G824">
        <v>727</v>
      </c>
      <c r="H824" t="s">
        <v>3675</v>
      </c>
      <c r="I824">
        <v>963</v>
      </c>
      <c r="J824">
        <v>29580087</v>
      </c>
      <c r="K824" t="s">
        <v>1184</v>
      </c>
      <c r="L824" t="s">
        <v>2511</v>
      </c>
      <c r="M824" t="s">
        <v>24991</v>
      </c>
      <c r="N824">
        <v>29523</v>
      </c>
      <c r="O824">
        <v>3150</v>
      </c>
      <c r="P824" t="s">
        <v>3676</v>
      </c>
      <c r="Q824">
        <v>2</v>
      </c>
      <c r="R824" t="s">
        <v>3677</v>
      </c>
      <c r="S824" t="s">
        <v>3678</v>
      </c>
      <c r="T824">
        <v>121</v>
      </c>
      <c r="U824" t="s">
        <v>36</v>
      </c>
      <c r="V824" t="s">
        <v>37</v>
      </c>
      <c r="W824" t="s">
        <v>38</v>
      </c>
      <c r="X824" s="2">
        <v>58000000</v>
      </c>
      <c r="Y824">
        <v>2009</v>
      </c>
      <c r="Z824">
        <v>935</v>
      </c>
      <c r="AA824">
        <v>4.7</v>
      </c>
      <c r="AB824">
        <v>2.35</v>
      </c>
      <c r="AC824">
        <v>0</v>
      </c>
    </row>
    <row r="825" spans="1:29" x14ac:dyDescent="0.25">
      <c r="A825" t="str">
        <f t="shared" si="12"/>
        <v>tt2234155</v>
      </c>
      <c r="B825" t="s">
        <v>28</v>
      </c>
      <c r="C825" t="s">
        <v>686</v>
      </c>
      <c r="D825">
        <v>246</v>
      </c>
      <c r="E825">
        <v>125</v>
      </c>
      <c r="F825">
        <v>189</v>
      </c>
      <c r="G825">
        <v>839</v>
      </c>
      <c r="H825" t="s">
        <v>3679</v>
      </c>
      <c r="I825">
        <v>1000</v>
      </c>
      <c r="J825">
        <v>44665963</v>
      </c>
      <c r="K825" t="s">
        <v>1394</v>
      </c>
      <c r="L825" t="s">
        <v>704</v>
      </c>
      <c r="M825" t="s">
        <v>24992</v>
      </c>
      <c r="N825">
        <v>159931</v>
      </c>
      <c r="O825">
        <v>5081</v>
      </c>
      <c r="P825" t="s">
        <v>3680</v>
      </c>
      <c r="Q825">
        <v>2</v>
      </c>
      <c r="R825" t="s">
        <v>3681</v>
      </c>
      <c r="S825" t="s">
        <v>3682</v>
      </c>
      <c r="T825">
        <v>281</v>
      </c>
      <c r="U825" t="s">
        <v>36</v>
      </c>
      <c r="V825" t="s">
        <v>37</v>
      </c>
      <c r="W825" t="s">
        <v>38</v>
      </c>
      <c r="X825" s="2">
        <v>58000000</v>
      </c>
      <c r="Y825">
        <v>2013</v>
      </c>
      <c r="Z825">
        <v>847</v>
      </c>
      <c r="AA825">
        <v>6.3</v>
      </c>
      <c r="AB825">
        <v>2.35</v>
      </c>
      <c r="AC825">
        <v>22000</v>
      </c>
    </row>
    <row r="826" spans="1:29" x14ac:dyDescent="0.25">
      <c r="A826" t="str">
        <f t="shared" si="12"/>
        <v>tt1220634</v>
      </c>
      <c r="B826" t="s">
        <v>28</v>
      </c>
      <c r="C826" t="s">
        <v>1935</v>
      </c>
      <c r="D826">
        <v>253</v>
      </c>
      <c r="E826">
        <v>97</v>
      </c>
      <c r="F826">
        <v>545</v>
      </c>
      <c r="G826">
        <v>529</v>
      </c>
      <c r="H826" t="s">
        <v>2328</v>
      </c>
      <c r="I826">
        <v>14000</v>
      </c>
      <c r="J826">
        <v>60128566</v>
      </c>
      <c r="K826" t="s">
        <v>2838</v>
      </c>
      <c r="L826" t="s">
        <v>1643</v>
      </c>
      <c r="M826" t="s">
        <v>24993</v>
      </c>
      <c r="N826">
        <v>131447</v>
      </c>
      <c r="O826">
        <v>16098</v>
      </c>
      <c r="P826" t="s">
        <v>3683</v>
      </c>
      <c r="Q826">
        <v>1</v>
      </c>
      <c r="R826" t="s">
        <v>3684</v>
      </c>
      <c r="S826" t="s">
        <v>3685</v>
      </c>
      <c r="T826">
        <v>410</v>
      </c>
      <c r="U826" t="s">
        <v>36</v>
      </c>
      <c r="V826" t="s">
        <v>652</v>
      </c>
      <c r="W826" t="s">
        <v>499</v>
      </c>
      <c r="X826" s="2">
        <v>60000000</v>
      </c>
      <c r="Y826">
        <v>2010</v>
      </c>
      <c r="Z826">
        <v>1000</v>
      </c>
      <c r="AA826">
        <v>5.9</v>
      </c>
      <c r="AB826">
        <v>2.35</v>
      </c>
      <c r="AC826">
        <v>19000</v>
      </c>
    </row>
    <row r="827" spans="1:29" x14ac:dyDescent="0.25">
      <c r="A827" t="str">
        <f t="shared" si="12"/>
        <v>tt0485985</v>
      </c>
      <c r="B827" t="s">
        <v>28</v>
      </c>
      <c r="C827" t="s">
        <v>3686</v>
      </c>
      <c r="D827">
        <v>144</v>
      </c>
      <c r="E827">
        <v>125</v>
      </c>
      <c r="F827">
        <v>143</v>
      </c>
      <c r="G827">
        <v>519</v>
      </c>
      <c r="H827" t="s">
        <v>3687</v>
      </c>
      <c r="I827">
        <v>1000</v>
      </c>
      <c r="J827">
        <v>49875589</v>
      </c>
      <c r="K827" t="s">
        <v>925</v>
      </c>
      <c r="L827" t="s">
        <v>1696</v>
      </c>
      <c r="M827" t="s">
        <v>24994</v>
      </c>
      <c r="N827">
        <v>28807</v>
      </c>
      <c r="O827">
        <v>4416</v>
      </c>
      <c r="P827" t="s">
        <v>3688</v>
      </c>
      <c r="Q827">
        <v>0</v>
      </c>
      <c r="R827" t="s">
        <v>3689</v>
      </c>
      <c r="S827" t="s">
        <v>3690</v>
      </c>
      <c r="T827">
        <v>273</v>
      </c>
      <c r="U827" t="s">
        <v>36</v>
      </c>
      <c r="V827" t="s">
        <v>37</v>
      </c>
      <c r="W827" t="s">
        <v>38</v>
      </c>
      <c r="X827" s="2">
        <v>58000000</v>
      </c>
      <c r="Y827">
        <v>2012</v>
      </c>
      <c r="Z827">
        <v>664</v>
      </c>
      <c r="AA827">
        <v>5.9</v>
      </c>
      <c r="AB827">
        <v>2.35</v>
      </c>
      <c r="AC827">
        <v>0</v>
      </c>
    </row>
    <row r="828" spans="1:29" x14ac:dyDescent="0.25">
      <c r="A828" t="str">
        <f t="shared" si="12"/>
        <v>tt0159206</v>
      </c>
      <c r="B828" t="s">
        <v>28</v>
      </c>
      <c r="D828">
        <v>46</v>
      </c>
      <c r="E828">
        <v>30</v>
      </c>
      <c r="G828">
        <v>479</v>
      </c>
      <c r="H828" t="s">
        <v>1649</v>
      </c>
      <c r="I828">
        <v>962</v>
      </c>
      <c r="K828" t="s">
        <v>1402</v>
      </c>
      <c r="L828" t="s">
        <v>1648</v>
      </c>
      <c r="M828" t="s">
        <v>24995</v>
      </c>
      <c r="N828">
        <v>80025</v>
      </c>
      <c r="O828">
        <v>2558</v>
      </c>
      <c r="P828" t="s">
        <v>3691</v>
      </c>
      <c r="Q828">
        <v>0</v>
      </c>
      <c r="R828" t="s">
        <v>3692</v>
      </c>
      <c r="S828" t="s">
        <v>3693</v>
      </c>
      <c r="T828">
        <v>238</v>
      </c>
      <c r="U828" t="s">
        <v>36</v>
      </c>
      <c r="V828" t="s">
        <v>37</v>
      </c>
      <c r="W828" t="s">
        <v>2180</v>
      </c>
      <c r="Z828">
        <v>722</v>
      </c>
      <c r="AA828">
        <v>7</v>
      </c>
      <c r="AB828">
        <v>1.33</v>
      </c>
      <c r="AC828">
        <v>0</v>
      </c>
    </row>
    <row r="829" spans="1:29" x14ac:dyDescent="0.25">
      <c r="A829" t="str">
        <f t="shared" si="12"/>
        <v>tt0118971</v>
      </c>
      <c r="B829" t="s">
        <v>28</v>
      </c>
      <c r="C829" t="s">
        <v>3104</v>
      </c>
      <c r="D829">
        <v>117</v>
      </c>
      <c r="E829">
        <v>136</v>
      </c>
      <c r="F829">
        <v>138</v>
      </c>
      <c r="G829">
        <v>9000</v>
      </c>
      <c r="H829" t="s">
        <v>1976</v>
      </c>
      <c r="I829">
        <v>18000</v>
      </c>
      <c r="J829">
        <v>60984028</v>
      </c>
      <c r="K829" t="s">
        <v>1603</v>
      </c>
      <c r="L829" t="s">
        <v>502</v>
      </c>
      <c r="M829" t="s">
        <v>24996</v>
      </c>
      <c r="N829">
        <v>259519</v>
      </c>
      <c r="O829">
        <v>45271</v>
      </c>
      <c r="P829" t="s">
        <v>659</v>
      </c>
      <c r="Q829">
        <v>2</v>
      </c>
      <c r="R829" t="s">
        <v>3694</v>
      </c>
      <c r="S829" t="s">
        <v>3695</v>
      </c>
      <c r="T829">
        <v>431</v>
      </c>
      <c r="U829" t="s">
        <v>36</v>
      </c>
      <c r="V829" t="s">
        <v>37</v>
      </c>
      <c r="W829" t="s">
        <v>499</v>
      </c>
      <c r="X829" s="2">
        <v>57000000</v>
      </c>
      <c r="Y829">
        <v>1997</v>
      </c>
      <c r="Z829">
        <v>14000</v>
      </c>
      <c r="AA829">
        <v>7.5</v>
      </c>
      <c r="AB829">
        <v>2.35</v>
      </c>
      <c r="AC829">
        <v>11000</v>
      </c>
    </row>
    <row r="830" spans="1:29" x14ac:dyDescent="0.25">
      <c r="A830" t="str">
        <f t="shared" si="12"/>
        <v>tt1232200</v>
      </c>
      <c r="B830" t="s">
        <v>28</v>
      </c>
      <c r="C830" t="s">
        <v>3696</v>
      </c>
      <c r="D830">
        <v>157</v>
      </c>
      <c r="E830">
        <v>116</v>
      </c>
      <c r="F830">
        <v>51</v>
      </c>
      <c r="G830">
        <v>622</v>
      </c>
      <c r="H830" t="s">
        <v>3697</v>
      </c>
      <c r="I830">
        <v>11000</v>
      </c>
      <c r="J830">
        <v>36931089</v>
      </c>
      <c r="K830" t="s">
        <v>1394</v>
      </c>
      <c r="L830" t="s">
        <v>1812</v>
      </c>
      <c r="M830" t="s">
        <v>24997</v>
      </c>
      <c r="N830">
        <v>70681</v>
      </c>
      <c r="O830">
        <v>16484</v>
      </c>
      <c r="P830" t="s">
        <v>1747</v>
      </c>
      <c r="Q830">
        <v>2</v>
      </c>
      <c r="R830" t="s">
        <v>3698</v>
      </c>
      <c r="S830" t="s">
        <v>3699</v>
      </c>
      <c r="T830">
        <v>198</v>
      </c>
      <c r="U830" t="s">
        <v>36</v>
      </c>
      <c r="V830" t="s">
        <v>37</v>
      </c>
      <c r="W830" t="s">
        <v>499</v>
      </c>
      <c r="X830" s="2">
        <v>70000000</v>
      </c>
      <c r="Y830">
        <v>2012</v>
      </c>
      <c r="Z830">
        <v>3000</v>
      </c>
      <c r="AA830">
        <v>5.6</v>
      </c>
      <c r="AB830">
        <v>2.35</v>
      </c>
      <c r="AC830">
        <v>12000</v>
      </c>
    </row>
    <row r="831" spans="1:29" x14ac:dyDescent="0.25">
      <c r="A831" t="str">
        <f t="shared" si="12"/>
        <v>tt0116136</v>
      </c>
      <c r="B831" t="s">
        <v>28</v>
      </c>
      <c r="C831" t="s">
        <v>426</v>
      </c>
      <c r="D831">
        <v>60</v>
      </c>
      <c r="E831">
        <v>103</v>
      </c>
      <c r="F831">
        <v>357</v>
      </c>
      <c r="G831">
        <v>40</v>
      </c>
      <c r="H831" t="s">
        <v>3700</v>
      </c>
      <c r="I831">
        <v>2000</v>
      </c>
      <c r="J831">
        <v>51317350</v>
      </c>
      <c r="K831" t="s">
        <v>41</v>
      </c>
      <c r="L831" t="s">
        <v>458</v>
      </c>
      <c r="M831" t="s">
        <v>24998</v>
      </c>
      <c r="N831">
        <v>78343</v>
      </c>
      <c r="O831">
        <v>2710</v>
      </c>
      <c r="P831" t="s">
        <v>3701</v>
      </c>
      <c r="Q831">
        <v>0</v>
      </c>
      <c r="R831" t="s">
        <v>3702</v>
      </c>
      <c r="S831" t="s">
        <v>3703</v>
      </c>
      <c r="T831">
        <v>139</v>
      </c>
      <c r="U831" t="s">
        <v>36</v>
      </c>
      <c r="V831" t="s">
        <v>37</v>
      </c>
      <c r="W831" t="s">
        <v>38</v>
      </c>
      <c r="X831" s="2">
        <v>57000000</v>
      </c>
      <c r="Y831">
        <v>1996</v>
      </c>
      <c r="Z831">
        <v>663</v>
      </c>
      <c r="AA831">
        <v>6.4</v>
      </c>
      <c r="AB831">
        <v>2.35</v>
      </c>
      <c r="AC831">
        <v>0</v>
      </c>
    </row>
    <row r="832" spans="1:29" x14ac:dyDescent="0.25">
      <c r="A832" t="str">
        <f t="shared" si="12"/>
        <v>tt0367479</v>
      </c>
      <c r="B832" t="s">
        <v>28</v>
      </c>
      <c r="C832" t="s">
        <v>225</v>
      </c>
      <c r="D832">
        <v>117</v>
      </c>
      <c r="E832">
        <v>97</v>
      </c>
      <c r="F832">
        <v>420</v>
      </c>
      <c r="G832">
        <v>455</v>
      </c>
      <c r="H832" t="s">
        <v>218</v>
      </c>
      <c r="I832">
        <v>4000</v>
      </c>
      <c r="J832">
        <v>28328132</v>
      </c>
      <c r="K832" t="s">
        <v>3704</v>
      </c>
      <c r="L832" t="s">
        <v>421</v>
      </c>
      <c r="M832" t="s">
        <v>24999</v>
      </c>
      <c r="N832">
        <v>38298</v>
      </c>
      <c r="O832">
        <v>9814</v>
      </c>
      <c r="P832" t="s">
        <v>3705</v>
      </c>
      <c r="Q832">
        <v>2</v>
      </c>
      <c r="R832" t="s">
        <v>3706</v>
      </c>
      <c r="S832" t="s">
        <v>3707</v>
      </c>
      <c r="T832">
        <v>147</v>
      </c>
      <c r="U832" t="s">
        <v>36</v>
      </c>
      <c r="V832" t="s">
        <v>37</v>
      </c>
      <c r="W832" t="s">
        <v>38</v>
      </c>
      <c r="X832" s="2">
        <v>58000000</v>
      </c>
      <c r="Y832">
        <v>2004</v>
      </c>
      <c r="Z832">
        <v>3000</v>
      </c>
      <c r="AA832">
        <v>6.3</v>
      </c>
      <c r="AB832">
        <v>2.35</v>
      </c>
      <c r="AC832">
        <v>782</v>
      </c>
    </row>
    <row r="833" spans="1:29" x14ac:dyDescent="0.25">
      <c r="A833" t="str">
        <f t="shared" si="12"/>
        <v>tt1071875</v>
      </c>
      <c r="B833" t="s">
        <v>28</v>
      </c>
      <c r="C833" t="s">
        <v>3708</v>
      </c>
      <c r="D833">
        <v>287</v>
      </c>
      <c r="E833">
        <v>96</v>
      </c>
      <c r="F833">
        <v>83</v>
      </c>
      <c r="G833">
        <v>1000</v>
      </c>
      <c r="H833" t="s">
        <v>3709</v>
      </c>
      <c r="I833">
        <v>12000</v>
      </c>
      <c r="J833">
        <v>51774002</v>
      </c>
      <c r="K833" t="s">
        <v>1142</v>
      </c>
      <c r="L833" t="s">
        <v>600</v>
      </c>
      <c r="M833" t="s">
        <v>25000</v>
      </c>
      <c r="N833">
        <v>87745</v>
      </c>
      <c r="O833">
        <v>16121</v>
      </c>
      <c r="P833" t="s">
        <v>3710</v>
      </c>
      <c r="Q833">
        <v>1</v>
      </c>
      <c r="R833" t="s">
        <v>3711</v>
      </c>
      <c r="S833" t="s">
        <v>3712</v>
      </c>
      <c r="T833">
        <v>331</v>
      </c>
      <c r="U833" t="s">
        <v>36</v>
      </c>
      <c r="V833" t="s">
        <v>37</v>
      </c>
      <c r="W833" t="s">
        <v>38</v>
      </c>
      <c r="X833" s="2">
        <v>57000000</v>
      </c>
      <c r="Y833">
        <v>2011</v>
      </c>
      <c r="Z833">
        <v>1000</v>
      </c>
      <c r="AA833">
        <v>4.3</v>
      </c>
      <c r="AB833">
        <v>2.35</v>
      </c>
      <c r="AC833">
        <v>18000</v>
      </c>
    </row>
    <row r="834" spans="1:29" x14ac:dyDescent="0.25">
      <c r="A834" t="str">
        <f t="shared" si="12"/>
        <v>tt0238112</v>
      </c>
      <c r="B834" t="s">
        <v>28</v>
      </c>
      <c r="C834" t="s">
        <v>3713</v>
      </c>
      <c r="D834">
        <v>96</v>
      </c>
      <c r="E834">
        <v>131</v>
      </c>
      <c r="F834">
        <v>108</v>
      </c>
      <c r="G834">
        <v>58</v>
      </c>
      <c r="H834" t="s">
        <v>3714</v>
      </c>
      <c r="I834">
        <v>23000</v>
      </c>
      <c r="J834">
        <v>25528495</v>
      </c>
      <c r="K834" t="s">
        <v>3715</v>
      </c>
      <c r="L834" t="s">
        <v>55</v>
      </c>
      <c r="M834" t="s">
        <v>25001</v>
      </c>
      <c r="N834">
        <v>28099</v>
      </c>
      <c r="O834">
        <v>23325</v>
      </c>
      <c r="P834" t="s">
        <v>3716</v>
      </c>
      <c r="Q834">
        <v>2</v>
      </c>
      <c r="R834" t="s">
        <v>3717</v>
      </c>
      <c r="S834" t="s">
        <v>3718</v>
      </c>
      <c r="T834">
        <v>220</v>
      </c>
      <c r="U834" t="s">
        <v>36</v>
      </c>
      <c r="V834" t="s">
        <v>53</v>
      </c>
      <c r="W834" t="s">
        <v>499</v>
      </c>
      <c r="X834" s="2">
        <v>57000000</v>
      </c>
      <c r="Y834">
        <v>2001</v>
      </c>
      <c r="Z834">
        <v>243</v>
      </c>
      <c r="AA834">
        <v>5.9</v>
      </c>
      <c r="AB834">
        <v>2.35</v>
      </c>
      <c r="AC834">
        <v>0</v>
      </c>
    </row>
    <row r="835" spans="1:29" x14ac:dyDescent="0.25">
      <c r="A835" t="str">
        <f t="shared" ref="A835:A898" si="13">MID(S835,27,9)</f>
        <v>tt1986770</v>
      </c>
      <c r="B835" t="s">
        <v>28</v>
      </c>
      <c r="D835">
        <v>26</v>
      </c>
      <c r="E835">
        <v>22</v>
      </c>
      <c r="G835">
        <v>676</v>
      </c>
      <c r="H835" t="s">
        <v>3719</v>
      </c>
      <c r="I835">
        <v>883</v>
      </c>
      <c r="K835" t="s">
        <v>1402</v>
      </c>
      <c r="L835" t="s">
        <v>3720</v>
      </c>
      <c r="M835" t="s">
        <v>25002</v>
      </c>
      <c r="N835">
        <v>26992</v>
      </c>
      <c r="O835">
        <v>4115</v>
      </c>
      <c r="P835" t="s">
        <v>3721</v>
      </c>
      <c r="Q835">
        <v>1</v>
      </c>
      <c r="R835" t="s">
        <v>3722</v>
      </c>
      <c r="S835" t="s">
        <v>3723</v>
      </c>
      <c r="T835">
        <v>54</v>
      </c>
      <c r="U835" t="s">
        <v>36</v>
      </c>
      <c r="V835" t="s">
        <v>37</v>
      </c>
      <c r="Z835">
        <v>701</v>
      </c>
      <c r="AA835">
        <v>6.7</v>
      </c>
      <c r="AB835">
        <v>16</v>
      </c>
      <c r="AC835">
        <v>0</v>
      </c>
    </row>
    <row r="836" spans="1:29" x14ac:dyDescent="0.25">
      <c r="A836" t="str">
        <f t="shared" si="13"/>
        <v>tt0395699</v>
      </c>
      <c r="B836" t="s">
        <v>28</v>
      </c>
      <c r="C836" t="s">
        <v>2161</v>
      </c>
      <c r="D836">
        <v>125</v>
      </c>
      <c r="E836">
        <v>95</v>
      </c>
      <c r="F836">
        <v>163</v>
      </c>
      <c r="G836">
        <v>650</v>
      </c>
      <c r="H836" t="s">
        <v>82</v>
      </c>
      <c r="I836">
        <v>14000</v>
      </c>
      <c r="J836">
        <v>113006880</v>
      </c>
      <c r="K836" t="s">
        <v>3724</v>
      </c>
      <c r="L836" t="s">
        <v>290</v>
      </c>
      <c r="M836" t="s">
        <v>25003</v>
      </c>
      <c r="N836">
        <v>66308</v>
      </c>
      <c r="O836">
        <v>16884</v>
      </c>
      <c r="P836" t="s">
        <v>3426</v>
      </c>
      <c r="Q836">
        <v>0</v>
      </c>
      <c r="R836" t="s">
        <v>3725</v>
      </c>
      <c r="S836" t="s">
        <v>3726</v>
      </c>
      <c r="T836">
        <v>225</v>
      </c>
      <c r="U836" t="s">
        <v>36</v>
      </c>
      <c r="V836" t="s">
        <v>232</v>
      </c>
      <c r="W836" t="s">
        <v>86</v>
      </c>
      <c r="X836" s="2">
        <v>56000000</v>
      </c>
      <c r="Y836">
        <v>2005</v>
      </c>
      <c r="Z836">
        <v>799</v>
      </c>
      <c r="AA836">
        <v>5.5</v>
      </c>
      <c r="AB836">
        <v>2.35</v>
      </c>
      <c r="AC836">
        <v>0</v>
      </c>
    </row>
    <row r="837" spans="1:29" x14ac:dyDescent="0.25">
      <c r="A837" t="str">
        <f t="shared" si="13"/>
        <v>tt0351977</v>
      </c>
      <c r="B837" t="s">
        <v>28</v>
      </c>
      <c r="C837" t="s">
        <v>3727</v>
      </c>
      <c r="D837">
        <v>117</v>
      </c>
      <c r="E837">
        <v>86</v>
      </c>
      <c r="F837">
        <v>10</v>
      </c>
      <c r="G837">
        <v>348</v>
      </c>
      <c r="H837" t="s">
        <v>3728</v>
      </c>
      <c r="I837">
        <v>12000</v>
      </c>
      <c r="J837">
        <v>45860039</v>
      </c>
      <c r="K837" t="s">
        <v>3729</v>
      </c>
      <c r="L837" t="s">
        <v>904</v>
      </c>
      <c r="M837" t="s">
        <v>25004</v>
      </c>
      <c r="N837">
        <v>53118</v>
      </c>
      <c r="O837">
        <v>14146</v>
      </c>
      <c r="P837" t="s">
        <v>3730</v>
      </c>
      <c r="Q837">
        <v>1</v>
      </c>
      <c r="R837" t="s">
        <v>3731</v>
      </c>
      <c r="S837" t="s">
        <v>3732</v>
      </c>
      <c r="T837">
        <v>221</v>
      </c>
      <c r="U837" t="s">
        <v>36</v>
      </c>
      <c r="V837" t="s">
        <v>37</v>
      </c>
      <c r="W837" t="s">
        <v>38</v>
      </c>
      <c r="X837" s="2">
        <v>56000000</v>
      </c>
      <c r="Y837">
        <v>2004</v>
      </c>
      <c r="Z837">
        <v>795</v>
      </c>
      <c r="AA837">
        <v>6.2</v>
      </c>
      <c r="AB837">
        <v>2.35</v>
      </c>
      <c r="AC837">
        <v>0</v>
      </c>
    </row>
    <row r="838" spans="1:29" x14ac:dyDescent="0.25">
      <c r="A838" t="str">
        <f t="shared" si="13"/>
        <v>tt0109830</v>
      </c>
      <c r="B838" t="s">
        <v>635</v>
      </c>
      <c r="C838" t="s">
        <v>373</v>
      </c>
      <c r="D838">
        <v>149</v>
      </c>
      <c r="E838">
        <v>142</v>
      </c>
      <c r="F838">
        <v>0</v>
      </c>
      <c r="G838">
        <v>194</v>
      </c>
      <c r="H838" t="s">
        <v>3733</v>
      </c>
      <c r="I838">
        <v>15000</v>
      </c>
      <c r="J838">
        <v>329691196</v>
      </c>
      <c r="K838" t="s">
        <v>2096</v>
      </c>
      <c r="L838" t="s">
        <v>278</v>
      </c>
      <c r="M838" t="s">
        <v>25005</v>
      </c>
      <c r="N838">
        <v>1251222</v>
      </c>
      <c r="O838">
        <v>15700</v>
      </c>
      <c r="P838" t="s">
        <v>3734</v>
      </c>
      <c r="Q838">
        <v>0</v>
      </c>
      <c r="R838" t="s">
        <v>3735</v>
      </c>
      <c r="S838" t="s">
        <v>3736</v>
      </c>
      <c r="T838">
        <v>1398</v>
      </c>
      <c r="U838" t="s">
        <v>36</v>
      </c>
      <c r="V838" t="s">
        <v>37</v>
      </c>
      <c r="W838" t="s">
        <v>38</v>
      </c>
      <c r="X838" s="2">
        <v>55000000</v>
      </c>
      <c r="Y838">
        <v>1994</v>
      </c>
      <c r="Z838">
        <v>294</v>
      </c>
      <c r="AA838">
        <v>8.8000000000000007</v>
      </c>
      <c r="AB838">
        <v>2.35</v>
      </c>
      <c r="AC838">
        <v>59000</v>
      </c>
    </row>
    <row r="839" spans="1:29" x14ac:dyDescent="0.25">
      <c r="A839" t="str">
        <f t="shared" si="13"/>
        <v>tt0952640</v>
      </c>
      <c r="B839" t="s">
        <v>28</v>
      </c>
      <c r="C839" t="s">
        <v>3216</v>
      </c>
      <c r="D839">
        <v>131</v>
      </c>
      <c r="E839">
        <v>92</v>
      </c>
      <c r="F839">
        <v>25</v>
      </c>
      <c r="G839">
        <v>639</v>
      </c>
      <c r="H839" t="s">
        <v>3737</v>
      </c>
      <c r="I839">
        <v>1000</v>
      </c>
      <c r="J839">
        <v>217326336</v>
      </c>
      <c r="K839" t="s">
        <v>2772</v>
      </c>
      <c r="L839" t="s">
        <v>1804</v>
      </c>
      <c r="M839" t="s">
        <v>25006</v>
      </c>
      <c r="N839">
        <v>57276</v>
      </c>
      <c r="O839">
        <v>2847</v>
      </c>
      <c r="P839" t="s">
        <v>3738</v>
      </c>
      <c r="Q839">
        <v>0</v>
      </c>
      <c r="R839" t="s">
        <v>3739</v>
      </c>
      <c r="S839" t="s">
        <v>3740</v>
      </c>
      <c r="T839">
        <v>146</v>
      </c>
      <c r="U839" t="s">
        <v>36</v>
      </c>
      <c r="V839" t="s">
        <v>37</v>
      </c>
      <c r="W839" t="s">
        <v>86</v>
      </c>
      <c r="X839" s="2">
        <v>60000000</v>
      </c>
      <c r="Y839">
        <v>2007</v>
      </c>
      <c r="Z839">
        <v>718</v>
      </c>
      <c r="AA839">
        <v>5.2</v>
      </c>
      <c r="AB839">
        <v>1.85</v>
      </c>
      <c r="AC839">
        <v>0</v>
      </c>
    </row>
    <row r="840" spans="1:29" x14ac:dyDescent="0.25">
      <c r="A840" t="str">
        <f t="shared" si="13"/>
        <v>tt0212338</v>
      </c>
      <c r="B840" t="s">
        <v>28</v>
      </c>
      <c r="C840" t="s">
        <v>1637</v>
      </c>
      <c r="D840">
        <v>150</v>
      </c>
      <c r="E840">
        <v>108</v>
      </c>
      <c r="F840">
        <v>116</v>
      </c>
      <c r="G840">
        <v>708</v>
      </c>
      <c r="H840" t="s">
        <v>1454</v>
      </c>
      <c r="I840">
        <v>22000</v>
      </c>
      <c r="J840">
        <v>166225040</v>
      </c>
      <c r="K840" t="s">
        <v>1394</v>
      </c>
      <c r="L840" t="s">
        <v>1455</v>
      </c>
      <c r="M840" t="s">
        <v>25007</v>
      </c>
      <c r="N840">
        <v>260442</v>
      </c>
      <c r="O840">
        <v>24286</v>
      </c>
      <c r="P840" t="s">
        <v>1456</v>
      </c>
      <c r="Q840">
        <v>2</v>
      </c>
      <c r="R840" t="s">
        <v>3741</v>
      </c>
      <c r="S840" t="s">
        <v>3742</v>
      </c>
      <c r="T840">
        <v>507</v>
      </c>
      <c r="U840" t="s">
        <v>36</v>
      </c>
      <c r="V840" t="s">
        <v>37</v>
      </c>
      <c r="W840" t="s">
        <v>38</v>
      </c>
      <c r="X840" s="2">
        <v>55000000</v>
      </c>
      <c r="Y840">
        <v>2000</v>
      </c>
      <c r="Z840">
        <v>713</v>
      </c>
      <c r="AA840">
        <v>7</v>
      </c>
      <c r="AB840">
        <v>1.85</v>
      </c>
      <c r="AC840">
        <v>0</v>
      </c>
    </row>
    <row r="841" spans="1:29" x14ac:dyDescent="0.25">
      <c r="A841" t="str">
        <f t="shared" si="13"/>
        <v>tt0114148</v>
      </c>
      <c r="B841" t="s">
        <v>28</v>
      </c>
      <c r="C841" t="s">
        <v>3743</v>
      </c>
      <c r="D841">
        <v>92</v>
      </c>
      <c r="E841">
        <v>84</v>
      </c>
      <c r="F841">
        <v>12</v>
      </c>
      <c r="G841">
        <v>752</v>
      </c>
      <c r="H841" t="s">
        <v>1655</v>
      </c>
      <c r="I841">
        <v>23000</v>
      </c>
      <c r="J841">
        <v>141600000</v>
      </c>
      <c r="K841" t="s">
        <v>3744</v>
      </c>
      <c r="L841" t="s">
        <v>55</v>
      </c>
      <c r="M841" t="s">
        <v>25008</v>
      </c>
      <c r="N841">
        <v>119675</v>
      </c>
      <c r="O841">
        <v>26754</v>
      </c>
      <c r="P841" t="s">
        <v>3745</v>
      </c>
      <c r="Q841">
        <v>1</v>
      </c>
      <c r="R841" t="s">
        <v>3746</v>
      </c>
      <c r="S841" t="s">
        <v>3747</v>
      </c>
      <c r="T841">
        <v>216</v>
      </c>
      <c r="U841" t="s">
        <v>36</v>
      </c>
      <c r="V841" t="s">
        <v>37</v>
      </c>
      <c r="W841" t="s">
        <v>240</v>
      </c>
      <c r="X841" s="2">
        <v>55000000</v>
      </c>
      <c r="Y841">
        <v>1995</v>
      </c>
      <c r="Z841">
        <v>2000</v>
      </c>
      <c r="AA841">
        <v>6.6</v>
      </c>
      <c r="AB841">
        <v>1.78</v>
      </c>
      <c r="AC841">
        <v>0</v>
      </c>
    </row>
    <row r="842" spans="1:29" x14ac:dyDescent="0.25">
      <c r="A842" t="str">
        <f t="shared" si="13"/>
        <v>tt0078346</v>
      </c>
      <c r="B842" t="s">
        <v>28</v>
      </c>
      <c r="C842" t="s">
        <v>892</v>
      </c>
      <c r="D842">
        <v>169</v>
      </c>
      <c r="E842">
        <v>188</v>
      </c>
      <c r="F842">
        <v>503</v>
      </c>
      <c r="G842">
        <v>467</v>
      </c>
      <c r="H842" t="s">
        <v>3748</v>
      </c>
      <c r="I842">
        <v>10000</v>
      </c>
      <c r="J842">
        <v>134218018</v>
      </c>
      <c r="K842" t="s">
        <v>3749</v>
      </c>
      <c r="L842" t="s">
        <v>107</v>
      </c>
      <c r="M842" t="s">
        <v>25009</v>
      </c>
      <c r="N842">
        <v>126357</v>
      </c>
      <c r="O842">
        <v>12940</v>
      </c>
      <c r="P842" t="s">
        <v>3425</v>
      </c>
      <c r="Q842">
        <v>0</v>
      </c>
      <c r="R842" t="s">
        <v>3750</v>
      </c>
      <c r="S842" t="s">
        <v>3751</v>
      </c>
      <c r="T842">
        <v>497</v>
      </c>
      <c r="U842" t="s">
        <v>36</v>
      </c>
      <c r="V842" t="s">
        <v>37</v>
      </c>
      <c r="W842" t="s">
        <v>86</v>
      </c>
      <c r="X842" s="2">
        <v>55000000</v>
      </c>
      <c r="Y842">
        <v>1978</v>
      </c>
      <c r="Z842">
        <v>593</v>
      </c>
      <c r="AA842">
        <v>7.3</v>
      </c>
      <c r="AB842">
        <v>2.35</v>
      </c>
      <c r="AC842">
        <v>0</v>
      </c>
    </row>
    <row r="843" spans="1:29" x14ac:dyDescent="0.25">
      <c r="A843" t="str">
        <f t="shared" si="13"/>
        <v>tt0117218</v>
      </c>
      <c r="B843" t="s">
        <v>28</v>
      </c>
      <c r="C843" t="s">
        <v>439</v>
      </c>
      <c r="D843">
        <v>57</v>
      </c>
      <c r="E843">
        <v>95</v>
      </c>
      <c r="F843">
        <v>293</v>
      </c>
      <c r="G843">
        <v>744</v>
      </c>
      <c r="H843" t="s">
        <v>1204</v>
      </c>
      <c r="I843">
        <v>851</v>
      </c>
      <c r="J843">
        <v>128769345</v>
      </c>
      <c r="K843" t="s">
        <v>2048</v>
      </c>
      <c r="L843" t="s">
        <v>680</v>
      </c>
      <c r="M843" t="s">
        <v>25010</v>
      </c>
      <c r="N843">
        <v>86556</v>
      </c>
      <c r="O843">
        <v>3155</v>
      </c>
      <c r="P843" t="s">
        <v>2182</v>
      </c>
      <c r="Q843">
        <v>1</v>
      </c>
      <c r="R843" t="s">
        <v>3752</v>
      </c>
      <c r="S843" t="s">
        <v>3753</v>
      </c>
      <c r="T843">
        <v>99</v>
      </c>
      <c r="U843" t="s">
        <v>36</v>
      </c>
      <c r="V843" t="s">
        <v>37</v>
      </c>
      <c r="W843" t="s">
        <v>38</v>
      </c>
      <c r="X843" s="2">
        <v>54000000</v>
      </c>
      <c r="Y843">
        <v>1996</v>
      </c>
      <c r="Z843">
        <v>773</v>
      </c>
      <c r="AA843">
        <v>5.6</v>
      </c>
      <c r="AB843">
        <v>1.85</v>
      </c>
      <c r="AC843">
        <v>960</v>
      </c>
    </row>
    <row r="844" spans="1:29" x14ac:dyDescent="0.25">
      <c r="A844" t="str">
        <f t="shared" si="13"/>
        <v>tt0386588</v>
      </c>
      <c r="B844" t="s">
        <v>28</v>
      </c>
      <c r="C844" t="s">
        <v>2588</v>
      </c>
      <c r="D844">
        <v>171</v>
      </c>
      <c r="E844">
        <v>118</v>
      </c>
      <c r="F844">
        <v>72</v>
      </c>
      <c r="G844">
        <v>681</v>
      </c>
      <c r="H844" t="s">
        <v>2093</v>
      </c>
      <c r="I844">
        <v>10000</v>
      </c>
      <c r="J844">
        <v>177575142</v>
      </c>
      <c r="K844" t="s">
        <v>1402</v>
      </c>
      <c r="L844" t="s">
        <v>146</v>
      </c>
      <c r="M844" t="s">
        <v>25011</v>
      </c>
      <c r="N844">
        <v>244840</v>
      </c>
      <c r="O844">
        <v>13426</v>
      </c>
      <c r="P844" t="s">
        <v>1820</v>
      </c>
      <c r="Q844">
        <v>1</v>
      </c>
      <c r="R844" t="s">
        <v>3754</v>
      </c>
      <c r="S844" t="s">
        <v>3755</v>
      </c>
      <c r="T844">
        <v>372</v>
      </c>
      <c r="U844" t="s">
        <v>36</v>
      </c>
      <c r="V844" t="s">
        <v>37</v>
      </c>
      <c r="W844" t="s">
        <v>38</v>
      </c>
      <c r="X844" s="2">
        <v>70000000</v>
      </c>
      <c r="Y844">
        <v>2005</v>
      </c>
      <c r="Z844">
        <v>975</v>
      </c>
      <c r="AA844">
        <v>6.6</v>
      </c>
      <c r="AB844">
        <v>2.35</v>
      </c>
      <c r="AC844">
        <v>0</v>
      </c>
    </row>
    <row r="845" spans="1:29" x14ac:dyDescent="0.25">
      <c r="A845" t="str">
        <f t="shared" si="13"/>
        <v>tt0119190</v>
      </c>
      <c r="B845" t="s">
        <v>28</v>
      </c>
      <c r="C845" t="s">
        <v>3756</v>
      </c>
      <c r="D845">
        <v>53</v>
      </c>
      <c r="E845">
        <v>92</v>
      </c>
      <c r="F845">
        <v>39</v>
      </c>
      <c r="G845">
        <v>458</v>
      </c>
      <c r="H845" t="s">
        <v>525</v>
      </c>
      <c r="I845">
        <v>3000</v>
      </c>
      <c r="J845">
        <v>105263257</v>
      </c>
      <c r="K845" t="s">
        <v>3757</v>
      </c>
      <c r="L845" t="s">
        <v>427</v>
      </c>
      <c r="M845" t="s">
        <v>25012</v>
      </c>
      <c r="N845">
        <v>56168</v>
      </c>
      <c r="O845">
        <v>4518</v>
      </c>
      <c r="P845" t="s">
        <v>3758</v>
      </c>
      <c r="Q845">
        <v>0</v>
      </c>
      <c r="R845" t="s">
        <v>3759</v>
      </c>
      <c r="S845" t="s">
        <v>3760</v>
      </c>
      <c r="T845">
        <v>103</v>
      </c>
      <c r="U845" t="s">
        <v>36</v>
      </c>
      <c r="V845" t="s">
        <v>37</v>
      </c>
      <c r="W845" t="s">
        <v>86</v>
      </c>
      <c r="X845" s="2">
        <v>55000000</v>
      </c>
      <c r="Y845">
        <v>1997</v>
      </c>
      <c r="Z845">
        <v>562</v>
      </c>
      <c r="AA845">
        <v>5.4</v>
      </c>
      <c r="AB845">
        <v>1.85</v>
      </c>
      <c r="AC845">
        <v>5000</v>
      </c>
    </row>
    <row r="846" spans="1:29" x14ac:dyDescent="0.25">
      <c r="A846" t="str">
        <f t="shared" si="13"/>
        <v>tt0328828</v>
      </c>
      <c r="B846" t="s">
        <v>28</v>
      </c>
      <c r="C846" t="s">
        <v>3761</v>
      </c>
      <c r="D846">
        <v>153</v>
      </c>
      <c r="E846">
        <v>74</v>
      </c>
      <c r="F846">
        <v>58</v>
      </c>
      <c r="G846">
        <v>729</v>
      </c>
      <c r="H846" t="s">
        <v>3762</v>
      </c>
      <c r="I846">
        <v>3000</v>
      </c>
      <c r="J846">
        <v>104354205</v>
      </c>
      <c r="K846" t="s">
        <v>1402</v>
      </c>
      <c r="L846" t="s">
        <v>3763</v>
      </c>
      <c r="M846" t="s">
        <v>25013</v>
      </c>
      <c r="N846">
        <v>162331</v>
      </c>
      <c r="O846">
        <v>5713</v>
      </c>
      <c r="P846" t="s">
        <v>356</v>
      </c>
      <c r="Q846">
        <v>3</v>
      </c>
      <c r="R846" t="s">
        <v>3764</v>
      </c>
      <c r="S846" t="s">
        <v>3765</v>
      </c>
      <c r="T846">
        <v>332</v>
      </c>
      <c r="U846" t="s">
        <v>36</v>
      </c>
      <c r="V846" t="s">
        <v>37</v>
      </c>
      <c r="W846" t="s">
        <v>499</v>
      </c>
      <c r="X846" s="2">
        <v>55000000</v>
      </c>
      <c r="Y846">
        <v>2003</v>
      </c>
      <c r="Z846">
        <v>864</v>
      </c>
      <c r="AA846">
        <v>6.3</v>
      </c>
      <c r="AB846">
        <v>2.35</v>
      </c>
      <c r="AC846">
        <v>0</v>
      </c>
    </row>
    <row r="847" spans="1:29" x14ac:dyDescent="0.25">
      <c r="A847" t="str">
        <f t="shared" si="13"/>
        <v>tt1535109</v>
      </c>
      <c r="B847" t="s">
        <v>28</v>
      </c>
      <c r="C847" t="s">
        <v>972</v>
      </c>
      <c r="D847">
        <v>491</v>
      </c>
      <c r="E847">
        <v>134</v>
      </c>
      <c r="F847">
        <v>521</v>
      </c>
      <c r="G847">
        <v>186</v>
      </c>
      <c r="H847" t="s">
        <v>3766</v>
      </c>
      <c r="I847">
        <v>15000</v>
      </c>
      <c r="J847">
        <v>107100855</v>
      </c>
      <c r="K847" t="s">
        <v>2948</v>
      </c>
      <c r="L847" t="s">
        <v>278</v>
      </c>
      <c r="M847" t="s">
        <v>25014</v>
      </c>
      <c r="N847">
        <v>323353</v>
      </c>
      <c r="O847">
        <v>16281</v>
      </c>
      <c r="P847" t="s">
        <v>3767</v>
      </c>
      <c r="Q847">
        <v>0</v>
      </c>
      <c r="R847" t="s">
        <v>3768</v>
      </c>
      <c r="S847" t="s">
        <v>3769</v>
      </c>
      <c r="T847">
        <v>527</v>
      </c>
      <c r="U847" t="s">
        <v>36</v>
      </c>
      <c r="V847" t="s">
        <v>37</v>
      </c>
      <c r="W847" t="s">
        <v>38</v>
      </c>
      <c r="X847" s="2">
        <v>55000000</v>
      </c>
      <c r="Y847">
        <v>2013</v>
      </c>
      <c r="Z847">
        <v>535</v>
      </c>
      <c r="AA847">
        <v>7.9</v>
      </c>
      <c r="AB847">
        <v>2.35</v>
      </c>
      <c r="AC847">
        <v>65000</v>
      </c>
    </row>
    <row r="848" spans="1:29" x14ac:dyDescent="0.25">
      <c r="A848" t="str">
        <f t="shared" si="13"/>
        <v>tt1279935</v>
      </c>
      <c r="B848" t="s">
        <v>28</v>
      </c>
      <c r="C848" t="s">
        <v>686</v>
      </c>
      <c r="D848">
        <v>247</v>
      </c>
      <c r="E848">
        <v>101</v>
      </c>
      <c r="F848">
        <v>189</v>
      </c>
      <c r="G848">
        <v>7000</v>
      </c>
      <c r="H848" t="s">
        <v>73</v>
      </c>
      <c r="I848">
        <v>15000</v>
      </c>
      <c r="J848">
        <v>98711404</v>
      </c>
      <c r="K848" t="s">
        <v>3467</v>
      </c>
      <c r="L848" t="s">
        <v>251</v>
      </c>
      <c r="M848" t="s">
        <v>25015</v>
      </c>
      <c r="N848">
        <v>127571</v>
      </c>
      <c r="O848">
        <v>39822</v>
      </c>
      <c r="P848" t="s">
        <v>442</v>
      </c>
      <c r="Q848">
        <v>2</v>
      </c>
      <c r="R848" t="s">
        <v>3770</v>
      </c>
      <c r="S848" t="s">
        <v>3771</v>
      </c>
      <c r="T848">
        <v>207</v>
      </c>
      <c r="U848" t="s">
        <v>36</v>
      </c>
      <c r="V848" t="s">
        <v>37</v>
      </c>
      <c r="W848" t="s">
        <v>38</v>
      </c>
      <c r="X848" s="2">
        <v>55000000</v>
      </c>
      <c r="Y848">
        <v>2010</v>
      </c>
      <c r="Z848">
        <v>11000</v>
      </c>
      <c r="AA848">
        <v>6.3</v>
      </c>
      <c r="AB848">
        <v>2.35</v>
      </c>
      <c r="AC848">
        <v>0</v>
      </c>
    </row>
    <row r="849" spans="1:29" x14ac:dyDescent="0.25">
      <c r="A849" t="str">
        <f t="shared" si="13"/>
        <v>tt0112642</v>
      </c>
      <c r="B849" t="s">
        <v>28</v>
      </c>
      <c r="C849" t="s">
        <v>1560</v>
      </c>
      <c r="D849">
        <v>26</v>
      </c>
      <c r="E849">
        <v>100</v>
      </c>
      <c r="F849">
        <v>52</v>
      </c>
      <c r="G849">
        <v>394</v>
      </c>
      <c r="H849" t="s">
        <v>3772</v>
      </c>
      <c r="I849">
        <v>795</v>
      </c>
      <c r="J849">
        <v>100328194</v>
      </c>
      <c r="K849" t="s">
        <v>440</v>
      </c>
      <c r="L849" t="s">
        <v>614</v>
      </c>
      <c r="M849" t="s">
        <v>25016</v>
      </c>
      <c r="N849">
        <v>85903</v>
      </c>
      <c r="O849">
        <v>2638</v>
      </c>
      <c r="P849" t="s">
        <v>3507</v>
      </c>
      <c r="Q849">
        <v>0</v>
      </c>
      <c r="R849" t="s">
        <v>3773</v>
      </c>
      <c r="S849" t="s">
        <v>3774</v>
      </c>
      <c r="T849">
        <v>92</v>
      </c>
      <c r="U849" t="s">
        <v>36</v>
      </c>
      <c r="V849" t="s">
        <v>37</v>
      </c>
      <c r="W849" t="s">
        <v>86</v>
      </c>
      <c r="X849" s="2">
        <v>50000000</v>
      </c>
      <c r="Y849">
        <v>1995</v>
      </c>
      <c r="Z849">
        <v>419</v>
      </c>
      <c r="AA849">
        <v>6</v>
      </c>
      <c r="AB849">
        <v>1.85</v>
      </c>
      <c r="AC849">
        <v>0</v>
      </c>
    </row>
    <row r="850" spans="1:29" x14ac:dyDescent="0.25">
      <c r="A850" t="str">
        <f t="shared" si="13"/>
        <v>tt0455944</v>
      </c>
      <c r="B850" t="s">
        <v>28</v>
      </c>
      <c r="C850" t="s">
        <v>2557</v>
      </c>
      <c r="D850">
        <v>292</v>
      </c>
      <c r="E850">
        <v>132</v>
      </c>
      <c r="F850">
        <v>845</v>
      </c>
      <c r="G850">
        <v>683</v>
      </c>
      <c r="H850" t="s">
        <v>418</v>
      </c>
      <c r="I850">
        <v>18000</v>
      </c>
      <c r="J850">
        <v>101530738</v>
      </c>
      <c r="K850" t="s">
        <v>288</v>
      </c>
      <c r="L850" t="s">
        <v>1439</v>
      </c>
      <c r="M850" t="s">
        <v>25017</v>
      </c>
      <c r="N850">
        <v>229574</v>
      </c>
      <c r="O850">
        <v>37605</v>
      </c>
      <c r="P850" t="s">
        <v>3775</v>
      </c>
      <c r="Q850">
        <v>0</v>
      </c>
      <c r="R850" t="s">
        <v>3776</v>
      </c>
      <c r="S850" t="s">
        <v>3777</v>
      </c>
      <c r="T850">
        <v>436</v>
      </c>
      <c r="U850" t="s">
        <v>36</v>
      </c>
      <c r="V850" t="s">
        <v>37</v>
      </c>
      <c r="W850" t="s">
        <v>499</v>
      </c>
      <c r="X850" s="2">
        <v>55000000</v>
      </c>
      <c r="Y850">
        <v>2014</v>
      </c>
      <c r="Z850">
        <v>17000</v>
      </c>
      <c r="AA850">
        <v>7.2</v>
      </c>
      <c r="AB850">
        <v>2.35</v>
      </c>
      <c r="AC850">
        <v>56000</v>
      </c>
    </row>
    <row r="851" spans="1:29" x14ac:dyDescent="0.25">
      <c r="A851" t="str">
        <f t="shared" si="13"/>
        <v>tt0252076</v>
      </c>
      <c r="B851" t="s">
        <v>28</v>
      </c>
      <c r="C851" t="s">
        <v>3778</v>
      </c>
      <c r="D851">
        <v>114</v>
      </c>
      <c r="E851">
        <v>105</v>
      </c>
      <c r="F851">
        <v>61</v>
      </c>
      <c r="G851">
        <v>708</v>
      </c>
      <c r="H851" t="s">
        <v>1290</v>
      </c>
      <c r="I851">
        <v>5000</v>
      </c>
      <c r="J851">
        <v>93815117</v>
      </c>
      <c r="K851" t="s">
        <v>1184</v>
      </c>
      <c r="L851" t="s">
        <v>1989</v>
      </c>
      <c r="M851" t="s">
        <v>25018</v>
      </c>
      <c r="N851">
        <v>68417</v>
      </c>
      <c r="O851">
        <v>7184</v>
      </c>
      <c r="P851" t="s">
        <v>3779</v>
      </c>
      <c r="Q851">
        <v>2</v>
      </c>
      <c r="R851" t="s">
        <v>3780</v>
      </c>
      <c r="S851" t="s">
        <v>3781</v>
      </c>
      <c r="T851">
        <v>242</v>
      </c>
      <c r="U851" t="s">
        <v>36</v>
      </c>
      <c r="V851" t="s">
        <v>37</v>
      </c>
      <c r="W851" t="s">
        <v>38</v>
      </c>
      <c r="X851" s="2">
        <v>55000000</v>
      </c>
      <c r="Y851">
        <v>2002</v>
      </c>
      <c r="Z851">
        <v>827</v>
      </c>
      <c r="AA851">
        <v>5.0999999999999996</v>
      </c>
      <c r="AB851">
        <v>2.35</v>
      </c>
      <c r="AC851">
        <v>0</v>
      </c>
    </row>
    <row r="852" spans="1:29" x14ac:dyDescent="0.25">
      <c r="A852" t="str">
        <f t="shared" si="13"/>
        <v>tt0112740</v>
      </c>
      <c r="B852" t="s">
        <v>28</v>
      </c>
      <c r="C852" t="s">
        <v>1449</v>
      </c>
      <c r="D852">
        <v>82</v>
      </c>
      <c r="E852">
        <v>123</v>
      </c>
      <c r="F852">
        <v>12000</v>
      </c>
      <c r="G852">
        <v>665</v>
      </c>
      <c r="H852" t="s">
        <v>2336</v>
      </c>
      <c r="I852">
        <v>18000</v>
      </c>
      <c r="J852">
        <v>91400000</v>
      </c>
      <c r="K852" t="s">
        <v>1591</v>
      </c>
      <c r="L852" t="s">
        <v>1439</v>
      </c>
      <c r="M852" t="s">
        <v>25019</v>
      </c>
      <c r="N852">
        <v>81026</v>
      </c>
      <c r="O852">
        <v>30132</v>
      </c>
      <c r="P852" t="s">
        <v>3782</v>
      </c>
      <c r="Q852">
        <v>0</v>
      </c>
      <c r="R852" t="s">
        <v>3783</v>
      </c>
      <c r="S852" t="s">
        <v>3784</v>
      </c>
      <c r="T852">
        <v>194</v>
      </c>
      <c r="U852" t="s">
        <v>36</v>
      </c>
      <c r="V852" t="s">
        <v>37</v>
      </c>
      <c r="W852" t="s">
        <v>499</v>
      </c>
      <c r="X852" s="2">
        <v>53000000</v>
      </c>
      <c r="Y852">
        <v>1995</v>
      </c>
      <c r="Z852">
        <v>10000</v>
      </c>
      <c r="AA852">
        <v>7.3</v>
      </c>
      <c r="AB852">
        <v>2.35</v>
      </c>
      <c r="AC852">
        <v>0</v>
      </c>
    </row>
    <row r="853" spans="1:29" x14ac:dyDescent="0.25">
      <c r="A853" t="str">
        <f t="shared" si="13"/>
        <v>tt0454921</v>
      </c>
      <c r="B853" t="s">
        <v>28</v>
      </c>
      <c r="C853" t="s">
        <v>3785</v>
      </c>
      <c r="D853">
        <v>201</v>
      </c>
      <c r="E853">
        <v>117</v>
      </c>
      <c r="F853">
        <v>125</v>
      </c>
      <c r="G853">
        <v>168</v>
      </c>
      <c r="H853" t="s">
        <v>3786</v>
      </c>
      <c r="I853">
        <v>10000</v>
      </c>
      <c r="J853">
        <v>162586036</v>
      </c>
      <c r="K853" t="s">
        <v>1289</v>
      </c>
      <c r="L853" t="s">
        <v>146</v>
      </c>
      <c r="M853" t="s">
        <v>25020</v>
      </c>
      <c r="N853">
        <v>338383</v>
      </c>
      <c r="O853">
        <v>11036</v>
      </c>
      <c r="P853" t="s">
        <v>3787</v>
      </c>
      <c r="Q853">
        <v>0</v>
      </c>
      <c r="R853" t="s">
        <v>3788</v>
      </c>
      <c r="S853" t="s">
        <v>3789</v>
      </c>
      <c r="T853">
        <v>611</v>
      </c>
      <c r="U853" t="s">
        <v>36</v>
      </c>
      <c r="V853" t="s">
        <v>37</v>
      </c>
      <c r="W853" t="s">
        <v>38</v>
      </c>
      <c r="X853" s="2">
        <v>55000000</v>
      </c>
      <c r="Y853">
        <v>2006</v>
      </c>
      <c r="Z853">
        <v>617</v>
      </c>
      <c r="AA853">
        <v>8</v>
      </c>
      <c r="AB853">
        <v>2.35</v>
      </c>
      <c r="AC853">
        <v>32000</v>
      </c>
    </row>
    <row r="854" spans="1:29" x14ac:dyDescent="0.25">
      <c r="A854" t="str">
        <f t="shared" si="13"/>
        <v>tt0408790</v>
      </c>
      <c r="B854" t="s">
        <v>28</v>
      </c>
      <c r="C854" t="s">
        <v>1055</v>
      </c>
      <c r="D854">
        <v>231</v>
      </c>
      <c r="E854">
        <v>98</v>
      </c>
      <c r="F854">
        <v>124</v>
      </c>
      <c r="G854">
        <v>354</v>
      </c>
      <c r="H854" t="s">
        <v>3562</v>
      </c>
      <c r="I854">
        <v>931</v>
      </c>
      <c r="J854">
        <v>89706988</v>
      </c>
      <c r="K854" t="s">
        <v>1603</v>
      </c>
      <c r="L854" t="s">
        <v>3790</v>
      </c>
      <c r="M854" t="s">
        <v>25021</v>
      </c>
      <c r="N854">
        <v>126746</v>
      </c>
      <c r="O854">
        <v>2287</v>
      </c>
      <c r="P854" t="s">
        <v>3791</v>
      </c>
      <c r="Q854">
        <v>1</v>
      </c>
      <c r="R854" t="s">
        <v>3792</v>
      </c>
      <c r="S854" t="s">
        <v>3793</v>
      </c>
      <c r="T854">
        <v>600</v>
      </c>
      <c r="U854" t="s">
        <v>36</v>
      </c>
      <c r="V854" t="s">
        <v>37</v>
      </c>
      <c r="W854" t="s">
        <v>38</v>
      </c>
      <c r="X854" s="2">
        <v>55000000</v>
      </c>
      <c r="Y854">
        <v>2005</v>
      </c>
      <c r="Z854">
        <v>507</v>
      </c>
      <c r="AA854">
        <v>6.2</v>
      </c>
      <c r="AB854">
        <v>2.35</v>
      </c>
      <c r="AC854">
        <v>0</v>
      </c>
    </row>
    <row r="855" spans="1:29" x14ac:dyDescent="0.25">
      <c r="A855" t="str">
        <f t="shared" si="13"/>
        <v>tt0109635</v>
      </c>
      <c r="B855" t="s">
        <v>28</v>
      </c>
      <c r="C855" t="s">
        <v>2576</v>
      </c>
      <c r="D855">
        <v>55</v>
      </c>
      <c r="E855">
        <v>128</v>
      </c>
      <c r="F855">
        <v>272</v>
      </c>
      <c r="G855">
        <v>383</v>
      </c>
      <c r="H855" t="s">
        <v>3794</v>
      </c>
      <c r="I855">
        <v>2000</v>
      </c>
      <c r="J855">
        <v>83000000</v>
      </c>
      <c r="K855" t="s">
        <v>3340</v>
      </c>
      <c r="L855" t="s">
        <v>1151</v>
      </c>
      <c r="M855" t="s">
        <v>25022</v>
      </c>
      <c r="N855">
        <v>36587</v>
      </c>
      <c r="O855">
        <v>3888</v>
      </c>
      <c r="P855" t="s">
        <v>1467</v>
      </c>
      <c r="Q855">
        <v>0</v>
      </c>
      <c r="R855" t="s">
        <v>3795</v>
      </c>
      <c r="S855" t="s">
        <v>3796</v>
      </c>
      <c r="T855">
        <v>95</v>
      </c>
      <c r="U855" t="s">
        <v>36</v>
      </c>
      <c r="V855" t="s">
        <v>37</v>
      </c>
      <c r="W855" t="s">
        <v>499</v>
      </c>
      <c r="X855" s="2">
        <v>55000000</v>
      </c>
      <c r="Y855">
        <v>1994</v>
      </c>
      <c r="Z855">
        <v>812</v>
      </c>
      <c r="AA855">
        <v>6</v>
      </c>
      <c r="AB855">
        <v>2.35</v>
      </c>
      <c r="AC855">
        <v>0</v>
      </c>
    </row>
    <row r="856" spans="1:29" x14ac:dyDescent="0.25">
      <c r="A856" t="str">
        <f t="shared" si="13"/>
        <v>tt0120632</v>
      </c>
      <c r="B856" t="s">
        <v>28</v>
      </c>
      <c r="C856" t="s">
        <v>1560</v>
      </c>
      <c r="D856">
        <v>110</v>
      </c>
      <c r="E856">
        <v>114</v>
      </c>
      <c r="F856">
        <v>52</v>
      </c>
      <c r="G856">
        <v>539</v>
      </c>
      <c r="H856" t="s">
        <v>607</v>
      </c>
      <c r="I856">
        <v>12000</v>
      </c>
      <c r="J856">
        <v>78745923</v>
      </c>
      <c r="K856" t="s">
        <v>585</v>
      </c>
      <c r="L856" t="s">
        <v>600</v>
      </c>
      <c r="M856" t="s">
        <v>25023</v>
      </c>
      <c r="N856">
        <v>94407</v>
      </c>
      <c r="O856">
        <v>13905</v>
      </c>
      <c r="P856" t="s">
        <v>3408</v>
      </c>
      <c r="Q856">
        <v>1</v>
      </c>
      <c r="R856" t="s">
        <v>3797</v>
      </c>
      <c r="S856" t="s">
        <v>3798</v>
      </c>
      <c r="T856">
        <v>322</v>
      </c>
      <c r="U856" t="s">
        <v>36</v>
      </c>
      <c r="V856" t="s">
        <v>652</v>
      </c>
      <c r="W856" t="s">
        <v>38</v>
      </c>
      <c r="X856" s="2">
        <v>55000000</v>
      </c>
      <c r="Y856">
        <v>1998</v>
      </c>
      <c r="Z856">
        <v>702</v>
      </c>
      <c r="AA856">
        <v>6.7</v>
      </c>
      <c r="AB856">
        <v>2.35</v>
      </c>
      <c r="AC856">
        <v>0</v>
      </c>
    </row>
    <row r="857" spans="1:29" x14ac:dyDescent="0.25">
      <c r="A857" t="str">
        <f t="shared" si="13"/>
        <v>tt0266697</v>
      </c>
      <c r="B857" t="s">
        <v>635</v>
      </c>
      <c r="C857" t="s">
        <v>1470</v>
      </c>
      <c r="D857">
        <v>354</v>
      </c>
      <c r="E857">
        <v>111</v>
      </c>
      <c r="F857">
        <v>16000</v>
      </c>
      <c r="G857">
        <v>640</v>
      </c>
      <c r="H857" t="s">
        <v>541</v>
      </c>
      <c r="I857">
        <v>926</v>
      </c>
      <c r="J857">
        <v>70098138</v>
      </c>
      <c r="K857" t="s">
        <v>1110</v>
      </c>
      <c r="L857" t="s">
        <v>3799</v>
      </c>
      <c r="M857" t="s">
        <v>25024</v>
      </c>
      <c r="N857">
        <v>735784</v>
      </c>
      <c r="O857">
        <v>3983</v>
      </c>
      <c r="P857" t="s">
        <v>3800</v>
      </c>
      <c r="Q857">
        <v>0</v>
      </c>
      <c r="R857" t="s">
        <v>3801</v>
      </c>
      <c r="S857" t="s">
        <v>3802</v>
      </c>
      <c r="T857">
        <v>2105</v>
      </c>
      <c r="U857" t="s">
        <v>36</v>
      </c>
      <c r="V857" t="s">
        <v>37</v>
      </c>
      <c r="W857" t="s">
        <v>499</v>
      </c>
      <c r="X857" s="2">
        <v>30000000</v>
      </c>
      <c r="Y857">
        <v>2003</v>
      </c>
      <c r="Z857">
        <v>890</v>
      </c>
      <c r="AA857">
        <v>8.1</v>
      </c>
      <c r="AB857">
        <v>2.35</v>
      </c>
      <c r="AC857">
        <v>13000</v>
      </c>
    </row>
    <row r="858" spans="1:29" x14ac:dyDescent="0.25">
      <c r="A858" t="str">
        <f t="shared" si="13"/>
        <v>tt0131325</v>
      </c>
      <c r="B858" t="s">
        <v>28</v>
      </c>
      <c r="C858" t="s">
        <v>1628</v>
      </c>
      <c r="D858">
        <v>140</v>
      </c>
      <c r="E858">
        <v>85</v>
      </c>
      <c r="F858">
        <v>0</v>
      </c>
      <c r="G858">
        <v>490</v>
      </c>
      <c r="H858" t="s">
        <v>3803</v>
      </c>
      <c r="I858">
        <v>21000</v>
      </c>
      <c r="J858">
        <v>66365290</v>
      </c>
      <c r="K858" t="s">
        <v>1394</v>
      </c>
      <c r="L858" t="s">
        <v>88</v>
      </c>
      <c r="M858" t="s">
        <v>25025</v>
      </c>
      <c r="N858">
        <v>56874</v>
      </c>
      <c r="O858">
        <v>22458</v>
      </c>
      <c r="P858" t="s">
        <v>1575</v>
      </c>
      <c r="Q858">
        <v>2</v>
      </c>
      <c r="R858" t="s">
        <v>3804</v>
      </c>
      <c r="S858" t="s">
        <v>3805</v>
      </c>
      <c r="T858">
        <v>358</v>
      </c>
      <c r="U858" t="s">
        <v>36</v>
      </c>
      <c r="V858" t="s">
        <v>37</v>
      </c>
      <c r="W858" t="s">
        <v>38</v>
      </c>
      <c r="X858" s="2">
        <v>55000000</v>
      </c>
      <c r="Y858">
        <v>1999</v>
      </c>
      <c r="Z858">
        <v>860</v>
      </c>
      <c r="AA858">
        <v>6.4</v>
      </c>
      <c r="AB858">
        <v>1.37</v>
      </c>
      <c r="AC858">
        <v>0</v>
      </c>
    </row>
    <row r="859" spans="1:29" x14ac:dyDescent="0.25">
      <c r="A859" t="str">
        <f t="shared" si="13"/>
        <v>tt0118480</v>
      </c>
      <c r="B859" t="s">
        <v>28</v>
      </c>
      <c r="D859">
        <v>77</v>
      </c>
      <c r="E859">
        <v>44</v>
      </c>
      <c r="G859">
        <v>72</v>
      </c>
      <c r="H859" t="s">
        <v>3806</v>
      </c>
      <c r="I859">
        <v>847</v>
      </c>
      <c r="K859" t="s">
        <v>487</v>
      </c>
      <c r="L859" t="s">
        <v>3807</v>
      </c>
      <c r="M859" t="s">
        <v>25026</v>
      </c>
      <c r="N859">
        <v>63982</v>
      </c>
      <c r="O859">
        <v>1359</v>
      </c>
      <c r="P859" t="s">
        <v>3808</v>
      </c>
      <c r="Q859">
        <v>4</v>
      </c>
      <c r="R859" t="s">
        <v>3809</v>
      </c>
      <c r="S859" t="s">
        <v>3810</v>
      </c>
      <c r="T859">
        <v>181</v>
      </c>
      <c r="U859" t="s">
        <v>36</v>
      </c>
      <c r="V859" t="s">
        <v>37</v>
      </c>
      <c r="W859" t="s">
        <v>948</v>
      </c>
      <c r="X859" s="2">
        <v>1400000</v>
      </c>
      <c r="Z859">
        <v>440</v>
      </c>
      <c r="AA859">
        <v>8.4</v>
      </c>
      <c r="AB859">
        <v>1.33</v>
      </c>
      <c r="AC859">
        <v>0</v>
      </c>
    </row>
    <row r="860" spans="1:29" x14ac:dyDescent="0.25">
      <c r="A860" t="str">
        <f t="shared" si="13"/>
        <v>tt0378194</v>
      </c>
      <c r="B860" t="s">
        <v>635</v>
      </c>
      <c r="C860" t="s">
        <v>1470</v>
      </c>
      <c r="D860">
        <v>304</v>
      </c>
      <c r="E860">
        <v>137</v>
      </c>
      <c r="F860">
        <v>16000</v>
      </c>
      <c r="G860">
        <v>348</v>
      </c>
      <c r="H860" t="s">
        <v>3811</v>
      </c>
      <c r="I860">
        <v>890</v>
      </c>
      <c r="J860">
        <v>66207920</v>
      </c>
      <c r="K860" t="s">
        <v>397</v>
      </c>
      <c r="L860" t="s">
        <v>541</v>
      </c>
      <c r="M860" t="s">
        <v>25027</v>
      </c>
      <c r="N860">
        <v>512749</v>
      </c>
      <c r="O860">
        <v>1959</v>
      </c>
      <c r="P860" t="s">
        <v>3730</v>
      </c>
      <c r="Q860">
        <v>0</v>
      </c>
      <c r="R860" t="s">
        <v>3812</v>
      </c>
      <c r="S860" t="s">
        <v>3813</v>
      </c>
      <c r="T860">
        <v>935</v>
      </c>
      <c r="U860" t="s">
        <v>36</v>
      </c>
      <c r="V860" t="s">
        <v>37</v>
      </c>
      <c r="W860" t="s">
        <v>499</v>
      </c>
      <c r="X860" s="2">
        <v>30000000</v>
      </c>
      <c r="Y860">
        <v>2004</v>
      </c>
      <c r="Z860">
        <v>387</v>
      </c>
      <c r="AA860">
        <v>8</v>
      </c>
      <c r="AB860">
        <v>2.35</v>
      </c>
      <c r="AC860">
        <v>0</v>
      </c>
    </row>
    <row r="861" spans="1:29" x14ac:dyDescent="0.25">
      <c r="A861" t="str">
        <f t="shared" si="13"/>
        <v>tt0098439</v>
      </c>
      <c r="B861" t="s">
        <v>28</v>
      </c>
      <c r="C861" t="s">
        <v>1901</v>
      </c>
      <c r="D861">
        <v>45</v>
      </c>
      <c r="E861">
        <v>97</v>
      </c>
      <c r="F861">
        <v>96</v>
      </c>
      <c r="G861">
        <v>403</v>
      </c>
      <c r="H861" t="s">
        <v>3814</v>
      </c>
      <c r="I861">
        <v>13000</v>
      </c>
      <c r="J861">
        <v>63408614</v>
      </c>
      <c r="K861" t="s">
        <v>362</v>
      </c>
      <c r="L861" t="s">
        <v>1487</v>
      </c>
      <c r="M861" t="s">
        <v>25028</v>
      </c>
      <c r="N861">
        <v>75365</v>
      </c>
      <c r="O861">
        <v>14432</v>
      </c>
      <c r="P861" t="s">
        <v>3815</v>
      </c>
      <c r="Q861">
        <v>1</v>
      </c>
      <c r="R861" t="s">
        <v>3816</v>
      </c>
      <c r="S861" t="s">
        <v>3817</v>
      </c>
      <c r="T861">
        <v>149</v>
      </c>
      <c r="U861" t="s">
        <v>36</v>
      </c>
      <c r="V861" t="s">
        <v>37</v>
      </c>
      <c r="W861" t="s">
        <v>499</v>
      </c>
      <c r="X861" s="2">
        <v>55000000</v>
      </c>
      <c r="Y861">
        <v>1989</v>
      </c>
      <c r="Z861">
        <v>549</v>
      </c>
      <c r="AA861">
        <v>6.3</v>
      </c>
      <c r="AB861">
        <v>2.35</v>
      </c>
      <c r="AC861">
        <v>0</v>
      </c>
    </row>
    <row r="862" spans="1:29" x14ac:dyDescent="0.25">
      <c r="A862" t="str">
        <f t="shared" si="13"/>
        <v>tt0104070</v>
      </c>
      <c r="B862" t="s">
        <v>28</v>
      </c>
      <c r="C862" t="s">
        <v>373</v>
      </c>
      <c r="D862">
        <v>49</v>
      </c>
      <c r="E862">
        <v>104</v>
      </c>
      <c r="F862">
        <v>0</v>
      </c>
      <c r="G862">
        <v>812</v>
      </c>
      <c r="H862" t="s">
        <v>1972</v>
      </c>
      <c r="I862">
        <v>13000</v>
      </c>
      <c r="J862">
        <v>58422650</v>
      </c>
      <c r="K862" t="s">
        <v>747</v>
      </c>
      <c r="L862" t="s">
        <v>826</v>
      </c>
      <c r="M862" t="s">
        <v>25029</v>
      </c>
      <c r="N862">
        <v>78974</v>
      </c>
      <c r="O862">
        <v>25599</v>
      </c>
      <c r="P862" t="s">
        <v>3174</v>
      </c>
      <c r="Q862">
        <v>3</v>
      </c>
      <c r="R862" t="s">
        <v>3818</v>
      </c>
      <c r="S862" t="s">
        <v>3819</v>
      </c>
      <c r="T862">
        <v>173</v>
      </c>
      <c r="U862" t="s">
        <v>36</v>
      </c>
      <c r="V862" t="s">
        <v>37</v>
      </c>
      <c r="W862" t="s">
        <v>38</v>
      </c>
      <c r="X862" s="2">
        <v>55000000</v>
      </c>
      <c r="Y862">
        <v>1992</v>
      </c>
      <c r="Z862">
        <v>11000</v>
      </c>
      <c r="AA862">
        <v>6.4</v>
      </c>
      <c r="AB862">
        <v>1.85</v>
      </c>
      <c r="AC862">
        <v>8000</v>
      </c>
    </row>
    <row r="863" spans="1:29" x14ac:dyDescent="0.25">
      <c r="A863" t="str">
        <f t="shared" si="13"/>
        <v>tt0184894</v>
      </c>
      <c r="B863" t="s">
        <v>28</v>
      </c>
      <c r="C863" t="s">
        <v>3820</v>
      </c>
      <c r="D863">
        <v>146</v>
      </c>
      <c r="E863">
        <v>110</v>
      </c>
      <c r="F863">
        <v>9</v>
      </c>
      <c r="G863">
        <v>95</v>
      </c>
      <c r="H863" t="s">
        <v>3821</v>
      </c>
      <c r="I863">
        <v>485</v>
      </c>
      <c r="J863">
        <v>56932305</v>
      </c>
      <c r="K863" t="s">
        <v>3822</v>
      </c>
      <c r="L863" t="s">
        <v>3456</v>
      </c>
      <c r="M863" t="s">
        <v>25030</v>
      </c>
      <c r="N863">
        <v>96690</v>
      </c>
      <c r="O863">
        <v>939</v>
      </c>
      <c r="P863" t="s">
        <v>3823</v>
      </c>
      <c r="Q863">
        <v>2</v>
      </c>
      <c r="R863" t="s">
        <v>3824</v>
      </c>
      <c r="S863" t="s">
        <v>3825</v>
      </c>
      <c r="T863">
        <v>293</v>
      </c>
      <c r="U863" t="s">
        <v>36</v>
      </c>
      <c r="V863" t="s">
        <v>37</v>
      </c>
      <c r="W863" t="s">
        <v>38</v>
      </c>
      <c r="X863" s="2">
        <v>55000000</v>
      </c>
      <c r="Y863">
        <v>2000</v>
      </c>
      <c r="Z863">
        <v>110</v>
      </c>
      <c r="AA863">
        <v>6.6</v>
      </c>
      <c r="AB863">
        <v>2.35</v>
      </c>
      <c r="AC863">
        <v>0</v>
      </c>
    </row>
    <row r="864" spans="1:29" x14ac:dyDescent="0.25">
      <c r="A864" t="str">
        <f t="shared" si="13"/>
        <v>tt0116253</v>
      </c>
      <c r="B864" t="s">
        <v>28</v>
      </c>
      <c r="C864" t="s">
        <v>3485</v>
      </c>
      <c r="D864">
        <v>60</v>
      </c>
      <c r="E864">
        <v>133</v>
      </c>
      <c r="F864">
        <v>53</v>
      </c>
      <c r="G864">
        <v>263</v>
      </c>
      <c r="H864" t="s">
        <v>881</v>
      </c>
      <c r="I864">
        <v>1000</v>
      </c>
      <c r="J864">
        <v>68750000</v>
      </c>
      <c r="K864" t="s">
        <v>48</v>
      </c>
      <c r="L864" t="s">
        <v>369</v>
      </c>
      <c r="M864" t="s">
        <v>25031</v>
      </c>
      <c r="N864">
        <v>40858</v>
      </c>
      <c r="O864">
        <v>2916</v>
      </c>
      <c r="P864" t="s">
        <v>3826</v>
      </c>
      <c r="Q864">
        <v>0</v>
      </c>
      <c r="R864" t="s">
        <v>3827</v>
      </c>
      <c r="S864" t="s">
        <v>3828</v>
      </c>
      <c r="T864">
        <v>144</v>
      </c>
      <c r="U864" t="s">
        <v>36</v>
      </c>
      <c r="V864" t="s">
        <v>37</v>
      </c>
      <c r="W864" t="s">
        <v>499</v>
      </c>
      <c r="X864" s="2">
        <v>55000000</v>
      </c>
      <c r="Y864">
        <v>1996</v>
      </c>
      <c r="Z864">
        <v>780</v>
      </c>
      <c r="AA864">
        <v>6.4</v>
      </c>
      <c r="AB864">
        <v>2.35</v>
      </c>
      <c r="AC864">
        <v>0</v>
      </c>
    </row>
    <row r="865" spans="1:29" x14ac:dyDescent="0.25">
      <c r="A865" t="str">
        <f t="shared" si="13"/>
        <v>tt1396218</v>
      </c>
      <c r="B865" t="s">
        <v>28</v>
      </c>
      <c r="C865" t="s">
        <v>1699</v>
      </c>
      <c r="D865">
        <v>189</v>
      </c>
      <c r="E865">
        <v>94</v>
      </c>
      <c r="F865">
        <v>70</v>
      </c>
      <c r="G865">
        <v>497</v>
      </c>
      <c r="H865" t="s">
        <v>3829</v>
      </c>
      <c r="I865">
        <v>1000</v>
      </c>
      <c r="J865">
        <v>68218041</v>
      </c>
      <c r="K865" t="s">
        <v>440</v>
      </c>
      <c r="L865" t="s">
        <v>3830</v>
      </c>
      <c r="M865" t="s">
        <v>25032</v>
      </c>
      <c r="N865">
        <v>67191</v>
      </c>
      <c r="O865">
        <v>2820</v>
      </c>
      <c r="P865" t="s">
        <v>2913</v>
      </c>
      <c r="Q865">
        <v>1</v>
      </c>
      <c r="R865" t="s">
        <v>3831</v>
      </c>
      <c r="S865" t="s">
        <v>3832</v>
      </c>
      <c r="T865">
        <v>108</v>
      </c>
      <c r="U865" t="s">
        <v>36</v>
      </c>
      <c r="V865" t="s">
        <v>37</v>
      </c>
      <c r="W865" t="s">
        <v>86</v>
      </c>
      <c r="X865" s="2">
        <v>55000000</v>
      </c>
      <c r="Y865">
        <v>2011</v>
      </c>
      <c r="Z865">
        <v>549</v>
      </c>
      <c r="AA865">
        <v>6</v>
      </c>
      <c r="AB865">
        <v>1.85</v>
      </c>
      <c r="AC865">
        <v>14000</v>
      </c>
    </row>
    <row r="866" spans="1:29" x14ac:dyDescent="0.25">
      <c r="A866" t="str">
        <f t="shared" si="13"/>
        <v>tt0865556</v>
      </c>
      <c r="B866" t="s">
        <v>28</v>
      </c>
      <c r="C866" t="s">
        <v>800</v>
      </c>
      <c r="D866">
        <v>206</v>
      </c>
      <c r="E866">
        <v>104</v>
      </c>
      <c r="F866">
        <v>50</v>
      </c>
      <c r="G866">
        <v>947</v>
      </c>
      <c r="H866" t="s">
        <v>3833</v>
      </c>
      <c r="I866">
        <v>5000</v>
      </c>
      <c r="J866">
        <v>25040293</v>
      </c>
      <c r="K866" t="s">
        <v>41</v>
      </c>
      <c r="L866" t="s">
        <v>429</v>
      </c>
      <c r="M866" t="s">
        <v>25033</v>
      </c>
      <c r="N866">
        <v>88049</v>
      </c>
      <c r="O866">
        <v>7247</v>
      </c>
      <c r="P866" t="s">
        <v>1908</v>
      </c>
      <c r="Q866">
        <v>0</v>
      </c>
      <c r="R866" t="s">
        <v>3834</v>
      </c>
      <c r="S866" t="s">
        <v>3835</v>
      </c>
      <c r="T866">
        <v>279</v>
      </c>
      <c r="U866" t="s">
        <v>36</v>
      </c>
      <c r="V866" t="s">
        <v>37</v>
      </c>
      <c r="W866" t="s">
        <v>38</v>
      </c>
      <c r="X866" s="2">
        <v>55000000</v>
      </c>
      <c r="Y866">
        <v>2008</v>
      </c>
      <c r="Z866">
        <v>962</v>
      </c>
      <c r="AA866">
        <v>6.6</v>
      </c>
      <c r="AB866">
        <v>2.35</v>
      </c>
      <c r="AC866">
        <v>0</v>
      </c>
    </row>
    <row r="867" spans="1:29" x14ac:dyDescent="0.25">
      <c r="A867" t="str">
        <f t="shared" si="13"/>
        <v>tt1621039</v>
      </c>
      <c r="B867" t="s">
        <v>28</v>
      </c>
      <c r="C867" t="s">
        <v>3836</v>
      </c>
      <c r="D867">
        <v>118</v>
      </c>
      <c r="E867">
        <v>91</v>
      </c>
      <c r="F867">
        <v>39</v>
      </c>
      <c r="G867">
        <v>562</v>
      </c>
      <c r="H867" t="s">
        <v>3837</v>
      </c>
      <c r="I867">
        <v>1000</v>
      </c>
      <c r="J867">
        <v>55747724</v>
      </c>
      <c r="K867" t="s">
        <v>403</v>
      </c>
      <c r="L867" t="s">
        <v>410</v>
      </c>
      <c r="M867" t="s">
        <v>25034</v>
      </c>
      <c r="N867">
        <v>18042</v>
      </c>
      <c r="O867">
        <v>3104</v>
      </c>
      <c r="P867" t="s">
        <v>786</v>
      </c>
      <c r="Q867">
        <v>1</v>
      </c>
      <c r="R867" t="s">
        <v>3838</v>
      </c>
      <c r="S867" t="s">
        <v>3839</v>
      </c>
      <c r="T867">
        <v>73</v>
      </c>
      <c r="U867" t="s">
        <v>36</v>
      </c>
      <c r="V867" t="s">
        <v>37</v>
      </c>
      <c r="W867" t="s">
        <v>86</v>
      </c>
      <c r="X867" s="2">
        <v>55000000</v>
      </c>
      <c r="Y867">
        <v>2013</v>
      </c>
      <c r="Z867">
        <v>591</v>
      </c>
      <c r="AA867">
        <v>5.9</v>
      </c>
      <c r="AB867">
        <v>1.85</v>
      </c>
      <c r="AC867">
        <v>0</v>
      </c>
    </row>
    <row r="868" spans="1:29" x14ac:dyDescent="0.25">
      <c r="A868" t="str">
        <f t="shared" si="13"/>
        <v>tt0103644</v>
      </c>
      <c r="B868" t="s">
        <v>28</v>
      </c>
      <c r="C868" t="s">
        <v>583</v>
      </c>
      <c r="D868">
        <v>210</v>
      </c>
      <c r="E868">
        <v>145</v>
      </c>
      <c r="F868">
        <v>21000</v>
      </c>
      <c r="G868">
        <v>243</v>
      </c>
      <c r="H868" t="s">
        <v>3840</v>
      </c>
      <c r="I868">
        <v>534</v>
      </c>
      <c r="J868">
        <v>55473600</v>
      </c>
      <c r="K868" t="s">
        <v>3421</v>
      </c>
      <c r="L868" t="s">
        <v>3841</v>
      </c>
      <c r="M868" t="s">
        <v>25035</v>
      </c>
      <c r="N868">
        <v>207686</v>
      </c>
      <c r="O868">
        <v>1543</v>
      </c>
      <c r="P868" t="s">
        <v>3842</v>
      </c>
      <c r="Q868">
        <v>0</v>
      </c>
      <c r="R868" t="s">
        <v>3843</v>
      </c>
      <c r="S868" t="s">
        <v>3844</v>
      </c>
      <c r="T868">
        <v>776</v>
      </c>
      <c r="U868" t="s">
        <v>36</v>
      </c>
      <c r="V868" t="s">
        <v>37</v>
      </c>
      <c r="W868" t="s">
        <v>499</v>
      </c>
      <c r="X868" s="2">
        <v>50000000</v>
      </c>
      <c r="Y868">
        <v>1992</v>
      </c>
      <c r="Z868">
        <v>273</v>
      </c>
      <c r="AA868">
        <v>6.4</v>
      </c>
      <c r="AB868">
        <v>2.35</v>
      </c>
      <c r="AC868">
        <v>0</v>
      </c>
    </row>
    <row r="869" spans="1:29" x14ac:dyDescent="0.25">
      <c r="A869" t="str">
        <f t="shared" si="13"/>
        <v>tt0116250</v>
      </c>
      <c r="B869" t="s">
        <v>28</v>
      </c>
      <c r="C869" t="s">
        <v>3845</v>
      </c>
      <c r="D869">
        <v>76</v>
      </c>
      <c r="E869">
        <v>135</v>
      </c>
      <c r="F869">
        <v>317</v>
      </c>
      <c r="G869">
        <v>34</v>
      </c>
      <c r="H869" t="s">
        <v>3846</v>
      </c>
      <c r="I869">
        <v>57</v>
      </c>
      <c r="J869">
        <v>49994804</v>
      </c>
      <c r="K869" t="s">
        <v>3847</v>
      </c>
      <c r="L869" t="s">
        <v>3848</v>
      </c>
      <c r="M869" t="s">
        <v>25036</v>
      </c>
      <c r="N869">
        <v>29205</v>
      </c>
      <c r="O869">
        <v>164</v>
      </c>
      <c r="P869" t="s">
        <v>3849</v>
      </c>
      <c r="Q869">
        <v>1</v>
      </c>
      <c r="R869" t="s">
        <v>3850</v>
      </c>
      <c r="S869" t="s">
        <v>3851</v>
      </c>
      <c r="T869">
        <v>194</v>
      </c>
      <c r="U869" t="s">
        <v>36</v>
      </c>
      <c r="V869" t="s">
        <v>37</v>
      </c>
      <c r="W869" t="s">
        <v>86</v>
      </c>
      <c r="X869" s="2">
        <v>55000000</v>
      </c>
      <c r="Y869">
        <v>1996</v>
      </c>
      <c r="Z869">
        <v>40</v>
      </c>
      <c r="AA869">
        <v>6.3</v>
      </c>
      <c r="AB869">
        <v>2.35</v>
      </c>
      <c r="AC869">
        <v>0</v>
      </c>
    </row>
    <row r="870" spans="1:29" x14ac:dyDescent="0.25">
      <c r="A870" t="str">
        <f t="shared" si="13"/>
        <v>tt0122690</v>
      </c>
      <c r="B870" t="s">
        <v>28</v>
      </c>
      <c r="C870" t="s">
        <v>3852</v>
      </c>
      <c r="D870">
        <v>149</v>
      </c>
      <c r="E870">
        <v>122</v>
      </c>
      <c r="F870">
        <v>287</v>
      </c>
      <c r="G870">
        <v>135</v>
      </c>
      <c r="H870" t="s">
        <v>1883</v>
      </c>
      <c r="I870">
        <v>22000</v>
      </c>
      <c r="J870">
        <v>41609593</v>
      </c>
      <c r="K870" t="s">
        <v>2750</v>
      </c>
      <c r="L870" t="s">
        <v>1455</v>
      </c>
      <c r="M870" t="s">
        <v>25037</v>
      </c>
      <c r="N870">
        <v>145422</v>
      </c>
      <c r="O870">
        <v>24270</v>
      </c>
      <c r="P870" t="s">
        <v>3853</v>
      </c>
      <c r="Q870">
        <v>2</v>
      </c>
      <c r="R870" t="s">
        <v>3854</v>
      </c>
      <c r="S870" t="s">
        <v>3855</v>
      </c>
      <c r="T870">
        <v>572</v>
      </c>
      <c r="U870" t="s">
        <v>36</v>
      </c>
      <c r="V870" t="s">
        <v>53</v>
      </c>
      <c r="W870" t="s">
        <v>499</v>
      </c>
      <c r="X870" s="2">
        <v>55000000</v>
      </c>
      <c r="Y870">
        <v>1998</v>
      </c>
      <c r="Z870">
        <v>2000</v>
      </c>
      <c r="AA870">
        <v>7.3</v>
      </c>
      <c r="AB870">
        <v>2.35</v>
      </c>
      <c r="AC870">
        <v>0</v>
      </c>
    </row>
    <row r="871" spans="1:29" x14ac:dyDescent="0.25">
      <c r="A871" t="str">
        <f t="shared" si="13"/>
        <v>tt0116409</v>
      </c>
      <c r="B871" t="s">
        <v>28</v>
      </c>
      <c r="C871" t="s">
        <v>2252</v>
      </c>
      <c r="D871">
        <v>62</v>
      </c>
      <c r="E871">
        <v>110</v>
      </c>
      <c r="F871">
        <v>81</v>
      </c>
      <c r="G871">
        <v>163</v>
      </c>
      <c r="H871" t="s">
        <v>1674</v>
      </c>
      <c r="I871">
        <v>1000</v>
      </c>
      <c r="J871">
        <v>38553833</v>
      </c>
      <c r="K871" t="s">
        <v>3856</v>
      </c>
      <c r="L871" t="s">
        <v>122</v>
      </c>
      <c r="M871" t="s">
        <v>25038</v>
      </c>
      <c r="N871">
        <v>46239</v>
      </c>
      <c r="O871">
        <v>1752</v>
      </c>
      <c r="P871" t="s">
        <v>3857</v>
      </c>
      <c r="Q871">
        <v>0</v>
      </c>
      <c r="R871" t="s">
        <v>3858</v>
      </c>
      <c r="S871" t="s">
        <v>3859</v>
      </c>
      <c r="T871">
        <v>155</v>
      </c>
      <c r="U871" t="s">
        <v>36</v>
      </c>
      <c r="V871" t="s">
        <v>37</v>
      </c>
      <c r="W871" t="s">
        <v>499</v>
      </c>
      <c r="X871" s="2">
        <v>55000000</v>
      </c>
      <c r="Y871">
        <v>1996</v>
      </c>
      <c r="Z871">
        <v>416</v>
      </c>
      <c r="AA871">
        <v>6.8</v>
      </c>
      <c r="AB871">
        <v>2.35</v>
      </c>
      <c r="AC871">
        <v>0</v>
      </c>
    </row>
    <row r="872" spans="1:29" x14ac:dyDescent="0.25">
      <c r="A872" t="str">
        <f t="shared" si="13"/>
        <v>tt1109624</v>
      </c>
      <c r="B872" t="s">
        <v>28</v>
      </c>
      <c r="C872" t="s">
        <v>3860</v>
      </c>
      <c r="D872">
        <v>224</v>
      </c>
      <c r="E872">
        <v>95</v>
      </c>
      <c r="F872">
        <v>17</v>
      </c>
      <c r="G872">
        <v>594</v>
      </c>
      <c r="H872" t="s">
        <v>3861</v>
      </c>
      <c r="I872">
        <v>838</v>
      </c>
      <c r="J872">
        <v>76137505</v>
      </c>
      <c r="K872" t="s">
        <v>672</v>
      </c>
      <c r="L872" t="s">
        <v>347</v>
      </c>
      <c r="M872" t="s">
        <v>25039</v>
      </c>
      <c r="N872">
        <v>49207</v>
      </c>
      <c r="O872">
        <v>3697</v>
      </c>
      <c r="P872" t="s">
        <v>3862</v>
      </c>
      <c r="Q872">
        <v>0</v>
      </c>
      <c r="R872" t="s">
        <v>3863</v>
      </c>
      <c r="S872" t="s">
        <v>3864</v>
      </c>
      <c r="T872">
        <v>174</v>
      </c>
      <c r="U872" t="s">
        <v>36</v>
      </c>
      <c r="V872" t="s">
        <v>53</v>
      </c>
      <c r="W872" t="s">
        <v>86</v>
      </c>
      <c r="X872" s="2">
        <v>55000000</v>
      </c>
      <c r="Y872">
        <v>2014</v>
      </c>
      <c r="Z872">
        <v>722</v>
      </c>
      <c r="AA872">
        <v>7.2</v>
      </c>
      <c r="AB872">
        <v>2.35</v>
      </c>
      <c r="AC872">
        <v>30000</v>
      </c>
    </row>
    <row r="873" spans="1:29" x14ac:dyDescent="0.25">
      <c r="A873" t="str">
        <f t="shared" si="13"/>
        <v>tt1298649</v>
      </c>
      <c r="B873" t="s">
        <v>28</v>
      </c>
      <c r="C873" t="s">
        <v>3865</v>
      </c>
      <c r="D873">
        <v>265</v>
      </c>
      <c r="E873">
        <v>102</v>
      </c>
      <c r="F873">
        <v>82</v>
      </c>
      <c r="G873">
        <v>537</v>
      </c>
      <c r="H873" t="s">
        <v>3866</v>
      </c>
      <c r="I873">
        <v>622</v>
      </c>
      <c r="J873">
        <v>34350553</v>
      </c>
      <c r="K873" t="s">
        <v>1586</v>
      </c>
      <c r="L873" t="s">
        <v>1747</v>
      </c>
      <c r="M873" t="s">
        <v>25040</v>
      </c>
      <c r="N873">
        <v>104066</v>
      </c>
      <c r="O873">
        <v>2488</v>
      </c>
      <c r="P873" t="s">
        <v>1898</v>
      </c>
      <c r="Q873">
        <v>4</v>
      </c>
      <c r="R873" t="s">
        <v>3867</v>
      </c>
      <c r="S873" t="s">
        <v>3868</v>
      </c>
      <c r="T873">
        <v>207</v>
      </c>
      <c r="U873" t="s">
        <v>36</v>
      </c>
      <c r="V873" t="s">
        <v>37</v>
      </c>
      <c r="W873" t="s">
        <v>499</v>
      </c>
      <c r="X873" s="2">
        <v>68000000</v>
      </c>
      <c r="Y873">
        <v>2012</v>
      </c>
      <c r="Z873">
        <v>591</v>
      </c>
      <c r="AA873">
        <v>5.7</v>
      </c>
      <c r="AB873">
        <v>2.35</v>
      </c>
      <c r="AC873">
        <v>15000</v>
      </c>
    </row>
    <row r="874" spans="1:29" x14ac:dyDescent="0.25">
      <c r="A874" t="str">
        <f t="shared" si="13"/>
        <v>tt0269347</v>
      </c>
      <c r="B874" t="s">
        <v>28</v>
      </c>
      <c r="C874" t="s">
        <v>3869</v>
      </c>
      <c r="D874">
        <v>135</v>
      </c>
      <c r="E874">
        <v>94</v>
      </c>
      <c r="F874">
        <v>607</v>
      </c>
      <c r="G874">
        <v>215</v>
      </c>
      <c r="H874" t="s">
        <v>3870</v>
      </c>
      <c r="I874">
        <v>933</v>
      </c>
      <c r="J874">
        <v>34238611</v>
      </c>
      <c r="K874" t="s">
        <v>397</v>
      </c>
      <c r="L874" t="s">
        <v>1411</v>
      </c>
      <c r="M874" t="s">
        <v>25041</v>
      </c>
      <c r="N874">
        <v>35830</v>
      </c>
      <c r="O874">
        <v>2248</v>
      </c>
      <c r="P874" t="s">
        <v>3871</v>
      </c>
      <c r="Q874">
        <v>1</v>
      </c>
      <c r="R874" t="s">
        <v>3872</v>
      </c>
      <c r="S874" t="s">
        <v>3873</v>
      </c>
      <c r="T874">
        <v>321</v>
      </c>
      <c r="U874" t="s">
        <v>36</v>
      </c>
      <c r="V874" t="s">
        <v>37</v>
      </c>
      <c r="W874" t="s">
        <v>499</v>
      </c>
      <c r="X874" s="2">
        <v>55000000</v>
      </c>
      <c r="Y874">
        <v>2003</v>
      </c>
      <c r="Z874">
        <v>518</v>
      </c>
      <c r="AA874">
        <v>6</v>
      </c>
      <c r="AB874">
        <v>1.85</v>
      </c>
      <c r="AC874">
        <v>0</v>
      </c>
    </row>
    <row r="875" spans="1:29" x14ac:dyDescent="0.25">
      <c r="A875" t="str">
        <f t="shared" si="13"/>
        <v>tt0128278</v>
      </c>
      <c r="B875" t="s">
        <v>28</v>
      </c>
      <c r="C875" t="s">
        <v>598</v>
      </c>
      <c r="D875">
        <v>100</v>
      </c>
      <c r="E875">
        <v>126</v>
      </c>
      <c r="F875">
        <v>226</v>
      </c>
      <c r="G875">
        <v>241</v>
      </c>
      <c r="H875" t="s">
        <v>3091</v>
      </c>
      <c r="I875">
        <v>12000</v>
      </c>
      <c r="J875">
        <v>34098563</v>
      </c>
      <c r="K875" t="s">
        <v>3340</v>
      </c>
      <c r="L875" t="s">
        <v>648</v>
      </c>
      <c r="M875" t="s">
        <v>25042</v>
      </c>
      <c r="N875">
        <v>27191</v>
      </c>
      <c r="O875">
        <v>13406</v>
      </c>
      <c r="P875" t="s">
        <v>3874</v>
      </c>
      <c r="Q875">
        <v>1</v>
      </c>
      <c r="R875" t="s">
        <v>3875</v>
      </c>
      <c r="S875" t="s">
        <v>3876</v>
      </c>
      <c r="T875">
        <v>232</v>
      </c>
      <c r="U875" t="s">
        <v>36</v>
      </c>
      <c r="V875" t="s">
        <v>37</v>
      </c>
      <c r="W875" t="s">
        <v>499</v>
      </c>
      <c r="X875" s="2">
        <v>55000000</v>
      </c>
      <c r="Y875">
        <v>1999</v>
      </c>
      <c r="Z875">
        <v>509</v>
      </c>
      <c r="AA875">
        <v>6.5</v>
      </c>
      <c r="AB875">
        <v>2.35</v>
      </c>
      <c r="AC875">
        <v>0</v>
      </c>
    </row>
    <row r="876" spans="1:29" x14ac:dyDescent="0.25">
      <c r="A876" t="str">
        <f t="shared" si="13"/>
        <v>tt0338466</v>
      </c>
      <c r="B876" t="s">
        <v>28</v>
      </c>
      <c r="C876" t="s">
        <v>2877</v>
      </c>
      <c r="D876">
        <v>123</v>
      </c>
      <c r="E876">
        <v>118</v>
      </c>
      <c r="F876">
        <v>101</v>
      </c>
      <c r="G876">
        <v>327</v>
      </c>
      <c r="H876" t="s">
        <v>3877</v>
      </c>
      <c r="I876">
        <v>13000</v>
      </c>
      <c r="J876">
        <v>33828318</v>
      </c>
      <c r="K876" t="s">
        <v>1394</v>
      </c>
      <c r="L876" t="s">
        <v>974</v>
      </c>
      <c r="M876" t="s">
        <v>25043</v>
      </c>
      <c r="N876">
        <v>44453</v>
      </c>
      <c r="O876">
        <v>14036</v>
      </c>
      <c r="P876" t="s">
        <v>3878</v>
      </c>
      <c r="Q876">
        <v>2</v>
      </c>
      <c r="R876" t="s">
        <v>3879</v>
      </c>
      <c r="S876" t="s">
        <v>3880</v>
      </c>
      <c r="T876">
        <v>154</v>
      </c>
      <c r="U876" t="s">
        <v>36</v>
      </c>
      <c r="V876" t="s">
        <v>37</v>
      </c>
      <c r="W876" t="s">
        <v>38</v>
      </c>
      <c r="X876" s="2">
        <v>55000000</v>
      </c>
      <c r="Y876">
        <v>2003</v>
      </c>
      <c r="Z876">
        <v>390</v>
      </c>
      <c r="AA876">
        <v>5.8</v>
      </c>
      <c r="AB876">
        <v>2.35</v>
      </c>
      <c r="AC876">
        <v>0</v>
      </c>
    </row>
    <row r="877" spans="1:29" x14ac:dyDescent="0.25">
      <c r="A877" t="str">
        <f t="shared" si="13"/>
        <v>tt0839980</v>
      </c>
      <c r="B877" t="s">
        <v>28</v>
      </c>
      <c r="C877" t="s">
        <v>3881</v>
      </c>
      <c r="D877">
        <v>164</v>
      </c>
      <c r="E877">
        <v>99</v>
      </c>
      <c r="F877">
        <v>3</v>
      </c>
      <c r="G877">
        <v>490</v>
      </c>
      <c r="H877" t="s">
        <v>3091</v>
      </c>
      <c r="I877">
        <v>8000</v>
      </c>
      <c r="J877">
        <v>33472850</v>
      </c>
      <c r="K877" t="s">
        <v>3213</v>
      </c>
      <c r="L877" t="s">
        <v>1048</v>
      </c>
      <c r="M877" t="s">
        <v>25044</v>
      </c>
      <c r="N877">
        <v>67005</v>
      </c>
      <c r="O877">
        <v>10026</v>
      </c>
      <c r="P877" t="s">
        <v>3028</v>
      </c>
      <c r="Q877">
        <v>3</v>
      </c>
      <c r="R877" t="s">
        <v>3882</v>
      </c>
      <c r="S877" t="s">
        <v>3883</v>
      </c>
      <c r="T877">
        <v>119</v>
      </c>
      <c r="U877" t="s">
        <v>36</v>
      </c>
      <c r="V877" t="s">
        <v>37</v>
      </c>
      <c r="W877" t="s">
        <v>499</v>
      </c>
      <c r="X877" s="2">
        <v>55000000</v>
      </c>
      <c r="Y877">
        <v>2008</v>
      </c>
      <c r="Z877">
        <v>509</v>
      </c>
      <c r="AA877">
        <v>5.8</v>
      </c>
      <c r="AB877">
        <v>2.35</v>
      </c>
      <c r="AC877">
        <v>0</v>
      </c>
    </row>
    <row r="878" spans="1:29" x14ac:dyDescent="0.25">
      <c r="A878" t="str">
        <f t="shared" si="13"/>
        <v>tt1430626</v>
      </c>
      <c r="B878" t="s">
        <v>28</v>
      </c>
      <c r="C878" t="s">
        <v>3884</v>
      </c>
      <c r="D878">
        <v>238</v>
      </c>
      <c r="E878">
        <v>88</v>
      </c>
      <c r="F878">
        <v>91</v>
      </c>
      <c r="G878">
        <v>591</v>
      </c>
      <c r="H878" t="s">
        <v>3885</v>
      </c>
      <c r="I878">
        <v>4000</v>
      </c>
      <c r="J878">
        <v>31051126</v>
      </c>
      <c r="K878" t="s">
        <v>403</v>
      </c>
      <c r="L878" t="s">
        <v>421</v>
      </c>
      <c r="M878" t="s">
        <v>25045</v>
      </c>
      <c r="N878">
        <v>36877</v>
      </c>
      <c r="O878">
        <v>6254</v>
      </c>
      <c r="P878" t="s">
        <v>649</v>
      </c>
      <c r="Q878">
        <v>0</v>
      </c>
      <c r="R878" t="s">
        <v>3886</v>
      </c>
      <c r="S878" t="s">
        <v>3887</v>
      </c>
      <c r="T878">
        <v>101</v>
      </c>
      <c r="U878" t="s">
        <v>36</v>
      </c>
      <c r="V878" t="s">
        <v>53</v>
      </c>
      <c r="W878" t="s">
        <v>86</v>
      </c>
      <c r="X878" s="2">
        <v>55000000</v>
      </c>
      <c r="Y878">
        <v>2012</v>
      </c>
      <c r="Z878">
        <v>796</v>
      </c>
      <c r="AA878">
        <v>6.7</v>
      </c>
      <c r="AB878">
        <v>2.35</v>
      </c>
      <c r="AC878">
        <v>0</v>
      </c>
    </row>
    <row r="879" spans="1:29" x14ac:dyDescent="0.25">
      <c r="A879" t="str">
        <f t="shared" si="13"/>
        <v>tt0824747</v>
      </c>
      <c r="B879" t="s">
        <v>28</v>
      </c>
      <c r="C879" t="s">
        <v>3037</v>
      </c>
      <c r="D879">
        <v>264</v>
      </c>
      <c r="E879">
        <v>141</v>
      </c>
      <c r="F879">
        <v>16000</v>
      </c>
      <c r="G879">
        <v>539</v>
      </c>
      <c r="H879" t="s">
        <v>2511</v>
      </c>
      <c r="I879">
        <v>11000</v>
      </c>
      <c r="J879">
        <v>35707327</v>
      </c>
      <c r="K879" t="s">
        <v>1781</v>
      </c>
      <c r="L879" t="s">
        <v>482</v>
      </c>
      <c r="M879" t="s">
        <v>25046</v>
      </c>
      <c r="N879">
        <v>199056</v>
      </c>
      <c r="O879">
        <v>12840</v>
      </c>
      <c r="P879" t="s">
        <v>3408</v>
      </c>
      <c r="Q879">
        <v>0</v>
      </c>
      <c r="R879" t="s">
        <v>3888</v>
      </c>
      <c r="S879" t="s">
        <v>3889</v>
      </c>
      <c r="T879">
        <v>387</v>
      </c>
      <c r="U879" t="s">
        <v>36</v>
      </c>
      <c r="V879" t="s">
        <v>37</v>
      </c>
      <c r="W879" t="s">
        <v>499</v>
      </c>
      <c r="X879" s="2">
        <v>55000000</v>
      </c>
      <c r="Y879">
        <v>2008</v>
      </c>
      <c r="Z879">
        <v>963</v>
      </c>
      <c r="AA879">
        <v>7.8</v>
      </c>
      <c r="AB879">
        <v>2.35</v>
      </c>
      <c r="AC879">
        <v>14000</v>
      </c>
    </row>
    <row r="880" spans="1:29" x14ac:dyDescent="0.25">
      <c r="A880" t="str">
        <f t="shared" si="13"/>
        <v>tt0115857</v>
      </c>
      <c r="B880" t="s">
        <v>28</v>
      </c>
      <c r="C880" t="s">
        <v>2017</v>
      </c>
      <c r="D880">
        <v>47</v>
      </c>
      <c r="E880">
        <v>107</v>
      </c>
      <c r="F880">
        <v>99</v>
      </c>
      <c r="G880">
        <v>581</v>
      </c>
      <c r="H880" t="s">
        <v>398</v>
      </c>
      <c r="I880">
        <v>18000</v>
      </c>
      <c r="J880">
        <v>20550712</v>
      </c>
      <c r="K880" t="s">
        <v>1163</v>
      </c>
      <c r="L880" t="s">
        <v>502</v>
      </c>
      <c r="M880" t="s">
        <v>25047</v>
      </c>
      <c r="N880">
        <v>40346</v>
      </c>
      <c r="O880">
        <v>31014</v>
      </c>
      <c r="P880" t="s">
        <v>242</v>
      </c>
      <c r="Q880">
        <v>1</v>
      </c>
      <c r="R880" t="s">
        <v>3890</v>
      </c>
      <c r="S880" t="s">
        <v>3891</v>
      </c>
      <c r="T880">
        <v>95</v>
      </c>
      <c r="U880" t="s">
        <v>36</v>
      </c>
      <c r="V880" t="s">
        <v>37</v>
      </c>
      <c r="W880" t="s">
        <v>38</v>
      </c>
      <c r="X880" s="2">
        <v>50000000</v>
      </c>
      <c r="Y880">
        <v>1996</v>
      </c>
      <c r="Z880">
        <v>11000</v>
      </c>
      <c r="AA880">
        <v>5.6</v>
      </c>
      <c r="AB880">
        <v>1.85</v>
      </c>
      <c r="AC880">
        <v>1000</v>
      </c>
    </row>
    <row r="881" spans="1:29" x14ac:dyDescent="0.25">
      <c r="A881" t="str">
        <f t="shared" si="13"/>
        <v>tt0116277</v>
      </c>
      <c r="B881" t="s">
        <v>28</v>
      </c>
      <c r="C881" t="s">
        <v>1449</v>
      </c>
      <c r="D881">
        <v>50</v>
      </c>
      <c r="E881">
        <v>116</v>
      </c>
      <c r="F881">
        <v>12000</v>
      </c>
      <c r="G881">
        <v>552</v>
      </c>
      <c r="H881" t="s">
        <v>3786</v>
      </c>
      <c r="I881">
        <v>22000</v>
      </c>
      <c r="J881">
        <v>18573791</v>
      </c>
      <c r="K881" t="s">
        <v>3892</v>
      </c>
      <c r="L881" t="s">
        <v>1455</v>
      </c>
      <c r="M881" t="s">
        <v>25048</v>
      </c>
      <c r="N881">
        <v>38533</v>
      </c>
      <c r="O881">
        <v>24618</v>
      </c>
      <c r="P881" t="s">
        <v>3893</v>
      </c>
      <c r="Q881">
        <v>3</v>
      </c>
      <c r="R881" t="s">
        <v>3894</v>
      </c>
      <c r="S881" t="s">
        <v>3895</v>
      </c>
      <c r="T881">
        <v>89</v>
      </c>
      <c r="U881" t="s">
        <v>36</v>
      </c>
      <c r="V881" t="s">
        <v>37</v>
      </c>
      <c r="W881" t="s">
        <v>499</v>
      </c>
      <c r="X881" s="2">
        <v>55000000</v>
      </c>
      <c r="Y881">
        <v>1996</v>
      </c>
      <c r="Z881">
        <v>617</v>
      </c>
      <c r="AA881">
        <v>5.8</v>
      </c>
      <c r="AB881">
        <v>2.35</v>
      </c>
      <c r="AC881">
        <v>0</v>
      </c>
    </row>
    <row r="882" spans="1:29" x14ac:dyDescent="0.25">
      <c r="A882" t="str">
        <f t="shared" si="13"/>
        <v>tt0293508</v>
      </c>
      <c r="B882" t="s">
        <v>635</v>
      </c>
      <c r="C882" t="s">
        <v>1109</v>
      </c>
      <c r="D882">
        <v>153</v>
      </c>
      <c r="E882">
        <v>143</v>
      </c>
      <c r="F882">
        <v>541</v>
      </c>
      <c r="G882">
        <v>530</v>
      </c>
      <c r="H882" t="s">
        <v>2874</v>
      </c>
      <c r="I882">
        <v>18000</v>
      </c>
      <c r="J882">
        <v>51225796</v>
      </c>
      <c r="K882" t="s">
        <v>3896</v>
      </c>
      <c r="L882" t="s">
        <v>547</v>
      </c>
      <c r="M882" t="s">
        <v>25049</v>
      </c>
      <c r="N882">
        <v>96654</v>
      </c>
      <c r="O882">
        <v>20660</v>
      </c>
      <c r="P882" t="s">
        <v>3897</v>
      </c>
      <c r="Q882">
        <v>0</v>
      </c>
      <c r="R882" t="s">
        <v>3898</v>
      </c>
      <c r="S882" t="s">
        <v>3899</v>
      </c>
      <c r="T882">
        <v>2047</v>
      </c>
      <c r="U882" t="s">
        <v>36</v>
      </c>
      <c r="V882" t="s">
        <v>53</v>
      </c>
      <c r="W882" t="s">
        <v>38</v>
      </c>
      <c r="X882" s="2">
        <v>70000000</v>
      </c>
      <c r="Y882">
        <v>2004</v>
      </c>
      <c r="Z882">
        <v>893</v>
      </c>
      <c r="AA882">
        <v>7.4</v>
      </c>
      <c r="AB882">
        <v>2.35</v>
      </c>
      <c r="AC882">
        <v>0</v>
      </c>
    </row>
    <row r="883" spans="1:29" x14ac:dyDescent="0.25">
      <c r="A883" t="str">
        <f t="shared" si="13"/>
        <v>tt0414055</v>
      </c>
      <c r="B883" t="s">
        <v>28</v>
      </c>
      <c r="C883" t="s">
        <v>3900</v>
      </c>
      <c r="D883">
        <v>202</v>
      </c>
      <c r="E883">
        <v>114</v>
      </c>
      <c r="F883">
        <v>159</v>
      </c>
      <c r="G883">
        <v>877</v>
      </c>
      <c r="H883" t="s">
        <v>1171</v>
      </c>
      <c r="I883">
        <v>13000</v>
      </c>
      <c r="J883">
        <v>16264475</v>
      </c>
      <c r="K883" t="s">
        <v>2673</v>
      </c>
      <c r="L883" t="s">
        <v>382</v>
      </c>
      <c r="M883" t="s">
        <v>25050</v>
      </c>
      <c r="N883">
        <v>54787</v>
      </c>
      <c r="O883">
        <v>16899</v>
      </c>
      <c r="P883" t="s">
        <v>1000</v>
      </c>
      <c r="Q883">
        <v>1</v>
      </c>
      <c r="R883" t="s">
        <v>3901</v>
      </c>
      <c r="S883" t="s">
        <v>3902</v>
      </c>
      <c r="T883">
        <v>216</v>
      </c>
      <c r="U883" t="s">
        <v>36</v>
      </c>
      <c r="V883" t="s">
        <v>53</v>
      </c>
      <c r="W883" t="s">
        <v>38</v>
      </c>
      <c r="X883" s="2">
        <v>55000000</v>
      </c>
      <c r="Y883">
        <v>2007</v>
      </c>
      <c r="Z883">
        <v>2000</v>
      </c>
      <c r="AA883">
        <v>6.9</v>
      </c>
      <c r="AB883">
        <v>1.85</v>
      </c>
      <c r="AC883">
        <v>0</v>
      </c>
    </row>
    <row r="884" spans="1:29" x14ac:dyDescent="0.25">
      <c r="A884" t="str">
        <f t="shared" si="13"/>
        <v>tt0402022</v>
      </c>
      <c r="B884" t="s">
        <v>28</v>
      </c>
      <c r="C884" t="s">
        <v>3903</v>
      </c>
      <c r="D884">
        <v>178</v>
      </c>
      <c r="E884">
        <v>93</v>
      </c>
      <c r="F884">
        <v>45</v>
      </c>
      <c r="G884">
        <v>352</v>
      </c>
      <c r="H884" t="s">
        <v>3381</v>
      </c>
      <c r="I884">
        <v>9000</v>
      </c>
      <c r="J884">
        <v>25857987</v>
      </c>
      <c r="K884" t="s">
        <v>552</v>
      </c>
      <c r="L884" t="s">
        <v>659</v>
      </c>
      <c r="M884" t="s">
        <v>25051</v>
      </c>
      <c r="N884">
        <v>110614</v>
      </c>
      <c r="O884">
        <v>10185</v>
      </c>
      <c r="P884" t="s">
        <v>3904</v>
      </c>
      <c r="Q884">
        <v>0</v>
      </c>
      <c r="R884" t="s">
        <v>3905</v>
      </c>
      <c r="S884" t="s">
        <v>3906</v>
      </c>
      <c r="T884">
        <v>532</v>
      </c>
      <c r="U884" t="s">
        <v>36</v>
      </c>
      <c r="V884" t="s">
        <v>37</v>
      </c>
      <c r="W884" t="s">
        <v>38</v>
      </c>
      <c r="X884" s="2">
        <v>62000000</v>
      </c>
      <c r="Y884">
        <v>2005</v>
      </c>
      <c r="Z884">
        <v>460</v>
      </c>
      <c r="AA884">
        <v>5.5</v>
      </c>
      <c r="AB884">
        <v>2.35</v>
      </c>
      <c r="AC884">
        <v>0</v>
      </c>
    </row>
    <row r="885" spans="1:29" x14ac:dyDescent="0.25">
      <c r="A885" t="str">
        <f t="shared" si="13"/>
        <v>tt0279111</v>
      </c>
      <c r="B885" t="s">
        <v>28</v>
      </c>
      <c r="C885" t="s">
        <v>3907</v>
      </c>
      <c r="D885">
        <v>84</v>
      </c>
      <c r="E885">
        <v>280</v>
      </c>
      <c r="F885">
        <v>33</v>
      </c>
      <c r="G885">
        <v>67</v>
      </c>
      <c r="H885" t="s">
        <v>3908</v>
      </c>
      <c r="I885">
        <v>789</v>
      </c>
      <c r="J885">
        <v>12870569</v>
      </c>
      <c r="K885" t="s">
        <v>1634</v>
      </c>
      <c r="L885" t="s">
        <v>3909</v>
      </c>
      <c r="M885" t="s">
        <v>25052</v>
      </c>
      <c r="N885">
        <v>13215</v>
      </c>
      <c r="O885">
        <v>1671</v>
      </c>
      <c r="P885" t="s">
        <v>3910</v>
      </c>
      <c r="Q885">
        <v>0</v>
      </c>
      <c r="R885" t="s">
        <v>3911</v>
      </c>
      <c r="S885" t="s">
        <v>3912</v>
      </c>
      <c r="T885">
        <v>497</v>
      </c>
      <c r="U885" t="s">
        <v>36</v>
      </c>
      <c r="V885" t="s">
        <v>37</v>
      </c>
      <c r="W885" t="s">
        <v>38</v>
      </c>
      <c r="X885" s="2">
        <v>56000000</v>
      </c>
      <c r="Y885">
        <v>2003</v>
      </c>
      <c r="Z885">
        <v>640</v>
      </c>
      <c r="AA885">
        <v>6.3</v>
      </c>
      <c r="AB885">
        <v>2.35</v>
      </c>
      <c r="AC885">
        <v>953</v>
      </c>
    </row>
    <row r="886" spans="1:29" x14ac:dyDescent="0.25">
      <c r="A886" t="str">
        <f t="shared" si="13"/>
        <v>tt0120390</v>
      </c>
      <c r="B886" t="s">
        <v>28</v>
      </c>
      <c r="C886" t="s">
        <v>3913</v>
      </c>
      <c r="D886">
        <v>44</v>
      </c>
      <c r="E886">
        <v>100</v>
      </c>
      <c r="F886">
        <v>0</v>
      </c>
      <c r="G886">
        <v>745</v>
      </c>
      <c r="H886" t="s">
        <v>3914</v>
      </c>
      <c r="I886">
        <v>995</v>
      </c>
      <c r="J886">
        <v>11466088</v>
      </c>
      <c r="K886" t="s">
        <v>56</v>
      </c>
      <c r="L886" t="s">
        <v>2725</v>
      </c>
      <c r="M886" t="s">
        <v>25053</v>
      </c>
      <c r="N886">
        <v>8983</v>
      </c>
      <c r="O886">
        <v>3952</v>
      </c>
      <c r="P886" t="s">
        <v>2690</v>
      </c>
      <c r="Q886">
        <v>0</v>
      </c>
      <c r="R886" t="s">
        <v>3915</v>
      </c>
      <c r="S886" t="s">
        <v>3916</v>
      </c>
      <c r="T886">
        <v>84</v>
      </c>
      <c r="U886" t="s">
        <v>36</v>
      </c>
      <c r="V886" t="s">
        <v>37</v>
      </c>
      <c r="W886" t="s">
        <v>499</v>
      </c>
      <c r="X886" s="2">
        <v>71000000</v>
      </c>
      <c r="Y886">
        <v>1997</v>
      </c>
      <c r="Z886">
        <v>879</v>
      </c>
      <c r="AA886">
        <v>4.7</v>
      </c>
      <c r="AB886">
        <v>2.35</v>
      </c>
      <c r="AC886">
        <v>316</v>
      </c>
    </row>
    <row r="887" spans="1:29" x14ac:dyDescent="0.25">
      <c r="A887" t="str">
        <f t="shared" si="13"/>
        <v>tt0780567</v>
      </c>
      <c r="B887" t="s">
        <v>28</v>
      </c>
      <c r="C887" t="s">
        <v>3917</v>
      </c>
      <c r="D887">
        <v>93</v>
      </c>
      <c r="E887">
        <v>107</v>
      </c>
      <c r="F887">
        <v>11</v>
      </c>
      <c r="G887">
        <v>506</v>
      </c>
      <c r="H887" t="s">
        <v>1094</v>
      </c>
      <c r="I887">
        <v>939</v>
      </c>
      <c r="J887">
        <v>16088610</v>
      </c>
      <c r="K887" t="s">
        <v>3918</v>
      </c>
      <c r="L887" t="s">
        <v>965</v>
      </c>
      <c r="M887" t="s">
        <v>25054</v>
      </c>
      <c r="N887">
        <v>10417</v>
      </c>
      <c r="O887">
        <v>3742</v>
      </c>
      <c r="P887" t="s">
        <v>2467</v>
      </c>
      <c r="Q887">
        <v>2</v>
      </c>
      <c r="R887" t="s">
        <v>3919</v>
      </c>
      <c r="S887" t="s">
        <v>3920</v>
      </c>
      <c r="T887">
        <v>39</v>
      </c>
      <c r="U887" t="s">
        <v>36</v>
      </c>
      <c r="V887" t="s">
        <v>37</v>
      </c>
      <c r="W887" t="s">
        <v>86</v>
      </c>
      <c r="X887" s="2">
        <v>55000000</v>
      </c>
      <c r="Y887">
        <v>2009</v>
      </c>
      <c r="Z887">
        <v>605</v>
      </c>
      <c r="AA887">
        <v>5.6</v>
      </c>
      <c r="AB887">
        <v>2.35</v>
      </c>
      <c r="AC887">
        <v>610</v>
      </c>
    </row>
    <row r="888" spans="1:29" x14ac:dyDescent="0.25">
      <c r="A888" t="str">
        <f t="shared" si="13"/>
        <v>tt2281587</v>
      </c>
      <c r="B888" t="s">
        <v>28</v>
      </c>
      <c r="C888" t="s">
        <v>610</v>
      </c>
      <c r="D888">
        <v>277</v>
      </c>
      <c r="E888">
        <v>119</v>
      </c>
      <c r="F888">
        <v>33</v>
      </c>
      <c r="G888">
        <v>518</v>
      </c>
      <c r="H888" t="s">
        <v>3921</v>
      </c>
      <c r="I888">
        <v>3000</v>
      </c>
      <c r="J888">
        <v>51178893</v>
      </c>
      <c r="K888" t="s">
        <v>3922</v>
      </c>
      <c r="L888" t="s">
        <v>802</v>
      </c>
      <c r="M888" t="s">
        <v>25055</v>
      </c>
      <c r="N888">
        <v>24285</v>
      </c>
      <c r="O888">
        <v>6089</v>
      </c>
      <c r="P888" t="s">
        <v>3923</v>
      </c>
      <c r="Q888">
        <v>4</v>
      </c>
      <c r="R888" t="s">
        <v>3924</v>
      </c>
      <c r="S888" t="s">
        <v>3925</v>
      </c>
      <c r="T888">
        <v>110</v>
      </c>
      <c r="U888" t="s">
        <v>36</v>
      </c>
      <c r="V888" t="s">
        <v>37</v>
      </c>
      <c r="W888" t="s">
        <v>86</v>
      </c>
      <c r="X888" s="2">
        <v>50000000</v>
      </c>
      <c r="Y888">
        <v>2014</v>
      </c>
      <c r="Z888">
        <v>2000</v>
      </c>
      <c r="AA888">
        <v>6.4</v>
      </c>
      <c r="AB888">
        <v>1.85</v>
      </c>
      <c r="AC888">
        <v>10000</v>
      </c>
    </row>
    <row r="889" spans="1:29" x14ac:dyDescent="0.25">
      <c r="A889" t="str">
        <f t="shared" si="13"/>
        <v>tt0167456</v>
      </c>
      <c r="B889" t="s">
        <v>28</v>
      </c>
      <c r="C889" t="s">
        <v>2782</v>
      </c>
      <c r="D889">
        <v>76</v>
      </c>
      <c r="E889">
        <v>95</v>
      </c>
      <c r="F889">
        <v>906</v>
      </c>
      <c r="G889">
        <v>287</v>
      </c>
      <c r="H889" t="s">
        <v>3558</v>
      </c>
      <c r="I889">
        <v>956</v>
      </c>
      <c r="J889">
        <v>6768055</v>
      </c>
      <c r="K889" t="s">
        <v>2508</v>
      </c>
      <c r="L889" t="s">
        <v>247</v>
      </c>
      <c r="M889" t="s">
        <v>25056</v>
      </c>
      <c r="N889">
        <v>11148</v>
      </c>
      <c r="O889">
        <v>2260</v>
      </c>
      <c r="P889" t="s">
        <v>3926</v>
      </c>
      <c r="Q889">
        <v>0</v>
      </c>
      <c r="R889" t="s">
        <v>3927</v>
      </c>
      <c r="S889" t="s">
        <v>3928</v>
      </c>
      <c r="T889">
        <v>229</v>
      </c>
      <c r="U889" t="s">
        <v>36</v>
      </c>
      <c r="V889" t="s">
        <v>53</v>
      </c>
      <c r="W889" t="s">
        <v>86</v>
      </c>
      <c r="X889" s="2">
        <v>57000000</v>
      </c>
      <c r="Y889">
        <v>2004</v>
      </c>
      <c r="Z889">
        <v>579</v>
      </c>
      <c r="AA889">
        <v>4.2</v>
      </c>
      <c r="AB889">
        <v>1.85</v>
      </c>
      <c r="AC889">
        <v>437</v>
      </c>
    </row>
    <row r="890" spans="1:29" x14ac:dyDescent="0.25">
      <c r="A890" t="str">
        <f t="shared" si="13"/>
        <v>tt1126591</v>
      </c>
      <c r="B890" t="s">
        <v>28</v>
      </c>
      <c r="C890" t="s">
        <v>3929</v>
      </c>
      <c r="D890">
        <v>197</v>
      </c>
      <c r="E890">
        <v>119</v>
      </c>
      <c r="F890">
        <v>59</v>
      </c>
      <c r="G890">
        <v>676</v>
      </c>
      <c r="H890" t="s">
        <v>3930</v>
      </c>
      <c r="I890">
        <v>2000</v>
      </c>
      <c r="J890">
        <v>39440655</v>
      </c>
      <c r="K890" t="s">
        <v>3931</v>
      </c>
      <c r="L890" t="s">
        <v>3229</v>
      </c>
      <c r="M890" t="s">
        <v>25057</v>
      </c>
      <c r="N890">
        <v>61680</v>
      </c>
      <c r="O890">
        <v>4315</v>
      </c>
      <c r="P890" t="s">
        <v>3932</v>
      </c>
      <c r="Q890">
        <v>1</v>
      </c>
      <c r="R890" t="s">
        <v>3933</v>
      </c>
      <c r="S890" t="s">
        <v>3934</v>
      </c>
      <c r="T890">
        <v>222</v>
      </c>
      <c r="U890" t="s">
        <v>36</v>
      </c>
      <c r="V890" t="s">
        <v>37</v>
      </c>
      <c r="W890" t="s">
        <v>38</v>
      </c>
      <c r="X890" s="2">
        <v>55000000</v>
      </c>
      <c r="Y890">
        <v>2010</v>
      </c>
      <c r="Z890">
        <v>828</v>
      </c>
      <c r="AA890">
        <v>6.4</v>
      </c>
      <c r="AB890">
        <v>2.35</v>
      </c>
      <c r="AC890">
        <v>19000</v>
      </c>
    </row>
    <row r="891" spans="1:29" x14ac:dyDescent="0.25">
      <c r="A891" t="str">
        <f t="shared" si="13"/>
        <v>tt0344510</v>
      </c>
      <c r="B891" t="s">
        <v>28</v>
      </c>
      <c r="C891" t="s">
        <v>3420</v>
      </c>
      <c r="D891">
        <v>186</v>
      </c>
      <c r="E891">
        <v>133</v>
      </c>
      <c r="F891">
        <v>0</v>
      </c>
      <c r="G891">
        <v>46</v>
      </c>
      <c r="H891" t="s">
        <v>3935</v>
      </c>
      <c r="I891">
        <v>226</v>
      </c>
      <c r="J891">
        <v>6167817</v>
      </c>
      <c r="K891" t="s">
        <v>3936</v>
      </c>
      <c r="L891" t="s">
        <v>3937</v>
      </c>
      <c r="M891" t="s">
        <v>25058</v>
      </c>
      <c r="N891">
        <v>62607</v>
      </c>
      <c r="O891">
        <v>405</v>
      </c>
      <c r="P891" t="s">
        <v>3938</v>
      </c>
      <c r="Q891">
        <v>1</v>
      </c>
      <c r="R891" t="s">
        <v>3939</v>
      </c>
      <c r="S891" t="s">
        <v>3940</v>
      </c>
      <c r="T891">
        <v>239</v>
      </c>
      <c r="U891" t="s">
        <v>1223</v>
      </c>
      <c r="V891" t="s">
        <v>1224</v>
      </c>
      <c r="W891" t="s">
        <v>499</v>
      </c>
      <c r="X891" s="2">
        <v>47000000</v>
      </c>
      <c r="Y891">
        <v>2004</v>
      </c>
      <c r="Z891">
        <v>52</v>
      </c>
      <c r="AA891">
        <v>7.7</v>
      </c>
      <c r="AB891">
        <v>2.35</v>
      </c>
      <c r="AC891">
        <v>0</v>
      </c>
    </row>
    <row r="892" spans="1:29" x14ac:dyDescent="0.25">
      <c r="A892" t="str">
        <f t="shared" si="13"/>
        <v>tt0056193</v>
      </c>
      <c r="B892" t="s">
        <v>635</v>
      </c>
      <c r="C892" t="s">
        <v>3063</v>
      </c>
      <c r="D892">
        <v>103</v>
      </c>
      <c r="E892">
        <v>152</v>
      </c>
      <c r="F892">
        <v>0</v>
      </c>
      <c r="G892">
        <v>177</v>
      </c>
      <c r="H892" t="s">
        <v>3941</v>
      </c>
      <c r="I892">
        <v>617</v>
      </c>
      <c r="K892" t="s">
        <v>3942</v>
      </c>
      <c r="L892" t="s">
        <v>3943</v>
      </c>
      <c r="M892" t="s">
        <v>25059</v>
      </c>
      <c r="N892">
        <v>67822</v>
      </c>
      <c r="O892">
        <v>1403</v>
      </c>
      <c r="P892" t="s">
        <v>3944</v>
      </c>
      <c r="Q892">
        <v>0</v>
      </c>
      <c r="R892" t="s">
        <v>3945</v>
      </c>
      <c r="S892" t="s">
        <v>3946</v>
      </c>
      <c r="T892">
        <v>207</v>
      </c>
      <c r="U892" t="s">
        <v>36</v>
      </c>
      <c r="V892" t="s">
        <v>53</v>
      </c>
      <c r="W892" t="s">
        <v>3947</v>
      </c>
      <c r="X892" s="2">
        <v>2000000</v>
      </c>
      <c r="Y892">
        <v>1962</v>
      </c>
      <c r="Z892">
        <v>367</v>
      </c>
      <c r="AA892">
        <v>7.7</v>
      </c>
      <c r="AB892">
        <v>1.66</v>
      </c>
      <c r="AC892">
        <v>0</v>
      </c>
    </row>
    <row r="893" spans="1:29" x14ac:dyDescent="0.25">
      <c r="A893" t="str">
        <f t="shared" si="13"/>
        <v>tt0160184</v>
      </c>
      <c r="B893" t="s">
        <v>28</v>
      </c>
      <c r="C893" t="s">
        <v>3948</v>
      </c>
      <c r="D893">
        <v>66</v>
      </c>
      <c r="E893">
        <v>96</v>
      </c>
      <c r="F893">
        <v>13</v>
      </c>
      <c r="G893">
        <v>534</v>
      </c>
      <c r="H893" t="s">
        <v>3949</v>
      </c>
      <c r="I893">
        <v>13000</v>
      </c>
      <c r="K893" t="s">
        <v>3950</v>
      </c>
      <c r="L893" t="s">
        <v>1487</v>
      </c>
      <c r="M893" t="s">
        <v>25060</v>
      </c>
      <c r="N893">
        <v>19706</v>
      </c>
      <c r="O893">
        <v>15803</v>
      </c>
      <c r="P893" t="s">
        <v>3841</v>
      </c>
      <c r="Q893">
        <v>1</v>
      </c>
      <c r="R893" t="s">
        <v>3951</v>
      </c>
      <c r="S893" t="s">
        <v>3952</v>
      </c>
      <c r="T893">
        <v>142</v>
      </c>
      <c r="U893" t="s">
        <v>36</v>
      </c>
      <c r="V893" t="s">
        <v>37</v>
      </c>
      <c r="W893" t="s">
        <v>499</v>
      </c>
      <c r="X893" s="2">
        <v>55000000</v>
      </c>
      <c r="Y893">
        <v>2002</v>
      </c>
      <c r="Z893">
        <v>854</v>
      </c>
      <c r="AA893">
        <v>5.3</v>
      </c>
      <c r="AB893">
        <v>2.35</v>
      </c>
      <c r="AC893">
        <v>448</v>
      </c>
    </row>
    <row r="894" spans="1:29" x14ac:dyDescent="0.25">
      <c r="A894" t="str">
        <f t="shared" si="13"/>
        <v>tt0187738</v>
      </c>
      <c r="B894" t="s">
        <v>28</v>
      </c>
      <c r="C894" t="s">
        <v>325</v>
      </c>
      <c r="D894">
        <v>224</v>
      </c>
      <c r="E894">
        <v>117</v>
      </c>
      <c r="F894">
        <v>0</v>
      </c>
      <c r="G894">
        <v>845</v>
      </c>
      <c r="H894" t="s">
        <v>180</v>
      </c>
      <c r="I894">
        <v>12000</v>
      </c>
      <c r="J894">
        <v>81645152</v>
      </c>
      <c r="K894" t="s">
        <v>1835</v>
      </c>
      <c r="L894" t="s">
        <v>3953</v>
      </c>
      <c r="M894" t="s">
        <v>25061</v>
      </c>
      <c r="N894">
        <v>158267</v>
      </c>
      <c r="O894">
        <v>15371</v>
      </c>
      <c r="P894" t="s">
        <v>1020</v>
      </c>
      <c r="Q894">
        <v>1</v>
      </c>
      <c r="R894" t="s">
        <v>3954</v>
      </c>
      <c r="S894" t="s">
        <v>3955</v>
      </c>
      <c r="T894">
        <v>559</v>
      </c>
      <c r="U894" t="s">
        <v>36</v>
      </c>
      <c r="V894" t="s">
        <v>37</v>
      </c>
      <c r="W894" t="s">
        <v>499</v>
      </c>
      <c r="X894" s="2">
        <v>54000000</v>
      </c>
      <c r="Y894">
        <v>2002</v>
      </c>
      <c r="Z894">
        <v>919</v>
      </c>
      <c r="AA894">
        <v>6.7</v>
      </c>
      <c r="AB894">
        <v>1.85</v>
      </c>
      <c r="AC894">
        <v>0</v>
      </c>
    </row>
    <row r="895" spans="1:29" x14ac:dyDescent="0.25">
      <c r="A895" t="str">
        <f t="shared" si="13"/>
        <v>tt0814314</v>
      </c>
      <c r="B895" t="s">
        <v>28</v>
      </c>
      <c r="C895" t="s">
        <v>3785</v>
      </c>
      <c r="D895">
        <v>202</v>
      </c>
      <c r="E895">
        <v>123</v>
      </c>
      <c r="F895">
        <v>125</v>
      </c>
      <c r="G895">
        <v>835</v>
      </c>
      <c r="H895" t="s">
        <v>830</v>
      </c>
      <c r="I895">
        <v>10000</v>
      </c>
      <c r="J895">
        <v>69951824</v>
      </c>
      <c r="K895" t="s">
        <v>187</v>
      </c>
      <c r="L895" t="s">
        <v>146</v>
      </c>
      <c r="M895" t="s">
        <v>25062</v>
      </c>
      <c r="N895">
        <v>232710</v>
      </c>
      <c r="O895">
        <v>14727</v>
      </c>
      <c r="P895" t="s">
        <v>3956</v>
      </c>
      <c r="Q895">
        <v>1</v>
      </c>
      <c r="R895" t="s">
        <v>3957</v>
      </c>
      <c r="S895" t="s">
        <v>3958</v>
      </c>
      <c r="T895">
        <v>599</v>
      </c>
      <c r="U895" t="s">
        <v>36</v>
      </c>
      <c r="V895" t="s">
        <v>37</v>
      </c>
      <c r="W895" t="s">
        <v>38</v>
      </c>
      <c r="X895" s="2">
        <v>55000000</v>
      </c>
      <c r="Y895">
        <v>2008</v>
      </c>
      <c r="Z895">
        <v>3000</v>
      </c>
      <c r="AA895">
        <v>7.7</v>
      </c>
      <c r="AB895">
        <v>2.35</v>
      </c>
      <c r="AC895">
        <v>26000</v>
      </c>
    </row>
    <row r="896" spans="1:29" x14ac:dyDescent="0.25">
      <c r="A896" t="str">
        <f t="shared" si="13"/>
        <v>tt1308729</v>
      </c>
      <c r="B896" t="s">
        <v>28</v>
      </c>
      <c r="C896" t="s">
        <v>3565</v>
      </c>
      <c r="D896">
        <v>279</v>
      </c>
      <c r="E896">
        <v>92</v>
      </c>
      <c r="F896">
        <v>394</v>
      </c>
      <c r="G896">
        <v>565</v>
      </c>
      <c r="H896" t="s">
        <v>3959</v>
      </c>
      <c r="I896">
        <v>13000</v>
      </c>
      <c r="J896">
        <v>9483821</v>
      </c>
      <c r="K896" t="s">
        <v>56</v>
      </c>
      <c r="L896" t="s">
        <v>1487</v>
      </c>
      <c r="M896" t="s">
        <v>25063</v>
      </c>
      <c r="N896">
        <v>39247</v>
      </c>
      <c r="O896">
        <v>25418</v>
      </c>
      <c r="P896" t="s">
        <v>3960</v>
      </c>
      <c r="Q896">
        <v>3</v>
      </c>
      <c r="R896" t="s">
        <v>3961</v>
      </c>
      <c r="S896" t="s">
        <v>3962</v>
      </c>
      <c r="T896">
        <v>131</v>
      </c>
      <c r="U896" t="s">
        <v>36</v>
      </c>
      <c r="V896" t="s">
        <v>37</v>
      </c>
      <c r="W896" t="s">
        <v>499</v>
      </c>
      <c r="X896" s="2">
        <v>55000000</v>
      </c>
      <c r="Y896">
        <v>2012</v>
      </c>
      <c r="Z896">
        <v>11000</v>
      </c>
      <c r="AA896">
        <v>5.7</v>
      </c>
      <c r="AB896">
        <v>1.85</v>
      </c>
      <c r="AC896">
        <v>10000</v>
      </c>
    </row>
    <row r="897" spans="1:29" x14ac:dyDescent="0.25">
      <c r="A897" t="str">
        <f t="shared" si="13"/>
        <v>tt0099674</v>
      </c>
      <c r="B897" t="s">
        <v>28</v>
      </c>
      <c r="C897" t="s">
        <v>3963</v>
      </c>
      <c r="D897">
        <v>110</v>
      </c>
      <c r="E897">
        <v>170</v>
      </c>
      <c r="F897">
        <v>0</v>
      </c>
      <c r="G897">
        <v>889</v>
      </c>
      <c r="H897" t="s">
        <v>266</v>
      </c>
      <c r="I897">
        <v>14000</v>
      </c>
      <c r="J897">
        <v>66676062</v>
      </c>
      <c r="K897" t="s">
        <v>1612</v>
      </c>
      <c r="L897" t="s">
        <v>1976</v>
      </c>
      <c r="M897" t="s">
        <v>25064</v>
      </c>
      <c r="N897">
        <v>267980</v>
      </c>
      <c r="O897">
        <v>16949</v>
      </c>
      <c r="P897" t="s">
        <v>2622</v>
      </c>
      <c r="Q897">
        <v>1</v>
      </c>
      <c r="R897" t="s">
        <v>3964</v>
      </c>
      <c r="S897" t="s">
        <v>3965</v>
      </c>
      <c r="T897">
        <v>545</v>
      </c>
      <c r="U897" t="s">
        <v>36</v>
      </c>
      <c r="V897" t="s">
        <v>37</v>
      </c>
      <c r="W897" t="s">
        <v>499</v>
      </c>
      <c r="X897" s="2">
        <v>54000000</v>
      </c>
      <c r="Y897">
        <v>1990</v>
      </c>
      <c r="Z897">
        <v>1000</v>
      </c>
      <c r="AA897">
        <v>7.6</v>
      </c>
      <c r="AB897">
        <v>1.85</v>
      </c>
      <c r="AC897">
        <v>0</v>
      </c>
    </row>
    <row r="898" spans="1:29" x14ac:dyDescent="0.25">
      <c r="A898" t="str">
        <f t="shared" si="13"/>
        <v>tt0368709</v>
      </c>
      <c r="B898" t="s">
        <v>28</v>
      </c>
      <c r="C898" t="s">
        <v>2759</v>
      </c>
      <c r="D898">
        <v>190</v>
      </c>
      <c r="E898">
        <v>123</v>
      </c>
      <c r="F898">
        <v>488</v>
      </c>
      <c r="G898">
        <v>2000</v>
      </c>
      <c r="H898" t="s">
        <v>76</v>
      </c>
      <c r="I898">
        <v>5000</v>
      </c>
      <c r="J898">
        <v>26838389</v>
      </c>
      <c r="K898" t="s">
        <v>1184</v>
      </c>
      <c r="L898" t="s">
        <v>40</v>
      </c>
      <c r="M898" t="s">
        <v>25065</v>
      </c>
      <c r="N898">
        <v>58658</v>
      </c>
      <c r="O898">
        <v>12700</v>
      </c>
      <c r="P898" t="s">
        <v>204</v>
      </c>
      <c r="Q898">
        <v>0</v>
      </c>
      <c r="R898" t="s">
        <v>3966</v>
      </c>
      <c r="S898" t="s">
        <v>3967</v>
      </c>
      <c r="T898">
        <v>495</v>
      </c>
      <c r="U898" t="s">
        <v>36</v>
      </c>
      <c r="V898" t="s">
        <v>37</v>
      </c>
      <c r="W898" t="s">
        <v>38</v>
      </c>
      <c r="X898" s="2">
        <v>57000000</v>
      </c>
      <c r="Y898">
        <v>2005</v>
      </c>
      <c r="Z898">
        <v>4000</v>
      </c>
      <c r="AA898">
        <v>6.4</v>
      </c>
      <c r="AB898">
        <v>1.85</v>
      </c>
      <c r="AC898">
        <v>0</v>
      </c>
    </row>
    <row r="899" spans="1:29" x14ac:dyDescent="0.25">
      <c r="A899" t="str">
        <f t="shared" ref="A899:A962" si="14">MID(S899,27,9)</f>
        <v>tt0463034</v>
      </c>
      <c r="B899" t="s">
        <v>28</v>
      </c>
      <c r="C899" t="s">
        <v>192</v>
      </c>
      <c r="D899">
        <v>136</v>
      </c>
      <c r="E899">
        <v>110</v>
      </c>
      <c r="F899">
        <v>94</v>
      </c>
      <c r="G899">
        <v>240</v>
      </c>
      <c r="H899" t="s">
        <v>3968</v>
      </c>
      <c r="I899">
        <v>277</v>
      </c>
      <c r="J899">
        <v>75604320</v>
      </c>
      <c r="K899" t="s">
        <v>1402</v>
      </c>
      <c r="L899" t="s">
        <v>3969</v>
      </c>
      <c r="M899" t="s">
        <v>25066</v>
      </c>
      <c r="N899">
        <v>68417</v>
      </c>
      <c r="O899">
        <v>847</v>
      </c>
      <c r="P899" t="s">
        <v>3970</v>
      </c>
      <c r="Q899">
        <v>1</v>
      </c>
      <c r="R899" t="s">
        <v>3971</v>
      </c>
      <c r="S899" t="s">
        <v>3972</v>
      </c>
      <c r="T899">
        <v>195</v>
      </c>
      <c r="U899" t="s">
        <v>36</v>
      </c>
      <c r="V899" t="s">
        <v>37</v>
      </c>
      <c r="W899" t="s">
        <v>38</v>
      </c>
      <c r="X899" s="2">
        <v>54000000</v>
      </c>
      <c r="Y899">
        <v>2006</v>
      </c>
      <c r="Z899">
        <v>245</v>
      </c>
      <c r="AA899">
        <v>5.6</v>
      </c>
      <c r="AB899">
        <v>1.85</v>
      </c>
      <c r="AC899">
        <v>0</v>
      </c>
    </row>
    <row r="900" spans="1:29" x14ac:dyDescent="0.25">
      <c r="A900" t="str">
        <f t="shared" si="14"/>
        <v>tt0081573</v>
      </c>
      <c r="B900" t="s">
        <v>28</v>
      </c>
      <c r="C900" t="s">
        <v>3973</v>
      </c>
      <c r="D900">
        <v>121</v>
      </c>
      <c r="E900">
        <v>116</v>
      </c>
      <c r="F900">
        <v>44</v>
      </c>
      <c r="G900">
        <v>420</v>
      </c>
      <c r="H900" t="s">
        <v>3425</v>
      </c>
      <c r="I900">
        <v>593</v>
      </c>
      <c r="J900">
        <v>108200000</v>
      </c>
      <c r="K900" t="s">
        <v>493</v>
      </c>
      <c r="L900" t="s">
        <v>3748</v>
      </c>
      <c r="M900" t="s">
        <v>25067</v>
      </c>
      <c r="N900">
        <v>76331</v>
      </c>
      <c r="O900">
        <v>2908</v>
      </c>
      <c r="P900" t="s">
        <v>3974</v>
      </c>
      <c r="Q900">
        <v>4</v>
      </c>
      <c r="R900" t="s">
        <v>3975</v>
      </c>
      <c r="S900" t="s">
        <v>3976</v>
      </c>
      <c r="T900">
        <v>269</v>
      </c>
      <c r="U900" t="s">
        <v>36</v>
      </c>
      <c r="V900" t="s">
        <v>37</v>
      </c>
      <c r="W900" t="s">
        <v>86</v>
      </c>
      <c r="X900" s="2">
        <v>54000000</v>
      </c>
      <c r="Y900">
        <v>1980</v>
      </c>
      <c r="Z900">
        <v>467</v>
      </c>
      <c r="AA900">
        <v>6.8</v>
      </c>
      <c r="AB900">
        <v>2.35</v>
      </c>
      <c r="AC900">
        <v>0</v>
      </c>
    </row>
    <row r="901" spans="1:29" x14ac:dyDescent="0.25">
      <c r="A901" t="str">
        <f t="shared" si="14"/>
        <v>tt0299930</v>
      </c>
      <c r="B901" t="s">
        <v>28</v>
      </c>
      <c r="C901" t="s">
        <v>2014</v>
      </c>
      <c r="D901">
        <v>131</v>
      </c>
      <c r="E901">
        <v>121</v>
      </c>
      <c r="F901">
        <v>102</v>
      </c>
      <c r="G901">
        <v>43</v>
      </c>
      <c r="H901" t="s">
        <v>3977</v>
      </c>
      <c r="I901">
        <v>117</v>
      </c>
      <c r="J901">
        <v>5660084</v>
      </c>
      <c r="K901" t="s">
        <v>3490</v>
      </c>
      <c r="L901" t="s">
        <v>3978</v>
      </c>
      <c r="M901" t="s">
        <v>25068</v>
      </c>
      <c r="N901">
        <v>41620</v>
      </c>
      <c r="O901">
        <v>286</v>
      </c>
      <c r="P901" t="s">
        <v>3979</v>
      </c>
      <c r="Q901">
        <v>0</v>
      </c>
      <c r="R901" t="s">
        <v>3980</v>
      </c>
      <c r="S901" t="s">
        <v>3981</v>
      </c>
      <c r="T901">
        <v>418</v>
      </c>
      <c r="U901" t="s">
        <v>36</v>
      </c>
      <c r="V901" t="s">
        <v>37</v>
      </c>
      <c r="W901" t="s">
        <v>499</v>
      </c>
      <c r="X901" s="2">
        <v>54000000</v>
      </c>
      <c r="Y901">
        <v>2003</v>
      </c>
      <c r="Z901">
        <v>62</v>
      </c>
      <c r="AA901">
        <v>2.4</v>
      </c>
      <c r="AB901">
        <v>2.35</v>
      </c>
      <c r="AC901">
        <v>2000</v>
      </c>
    </row>
    <row r="902" spans="1:29" x14ac:dyDescent="0.25">
      <c r="A902" t="str">
        <f t="shared" si="14"/>
        <v>tt0405676</v>
      </c>
      <c r="B902" t="s">
        <v>635</v>
      </c>
      <c r="C902" t="s">
        <v>3374</v>
      </c>
      <c r="D902">
        <v>127</v>
      </c>
      <c r="E902">
        <v>128</v>
      </c>
      <c r="F902">
        <v>234</v>
      </c>
      <c r="G902">
        <v>581</v>
      </c>
      <c r="H902" t="s">
        <v>648</v>
      </c>
      <c r="I902">
        <v>14000</v>
      </c>
      <c r="J902">
        <v>7221458</v>
      </c>
      <c r="K902" t="s">
        <v>3340</v>
      </c>
      <c r="L902" t="s">
        <v>186</v>
      </c>
      <c r="M902" t="s">
        <v>25069</v>
      </c>
      <c r="N902">
        <v>20740</v>
      </c>
      <c r="O902">
        <v>27614</v>
      </c>
      <c r="P902" t="s">
        <v>242</v>
      </c>
      <c r="Q902">
        <v>0</v>
      </c>
      <c r="R902" t="s">
        <v>3982</v>
      </c>
      <c r="S902" t="s">
        <v>3983</v>
      </c>
      <c r="T902">
        <v>178</v>
      </c>
      <c r="U902" t="s">
        <v>36</v>
      </c>
      <c r="V902" t="s">
        <v>652</v>
      </c>
      <c r="W902" t="s">
        <v>38</v>
      </c>
      <c r="X902" s="2">
        <v>55000000</v>
      </c>
      <c r="Y902">
        <v>2006</v>
      </c>
      <c r="Z902">
        <v>12000</v>
      </c>
      <c r="AA902">
        <v>6.2</v>
      </c>
      <c r="AB902">
        <v>1.85</v>
      </c>
      <c r="AC902">
        <v>0</v>
      </c>
    </row>
    <row r="903" spans="1:29" x14ac:dyDescent="0.25">
      <c r="A903" t="str">
        <f t="shared" si="14"/>
        <v>tt0162650</v>
      </c>
      <c r="B903" t="s">
        <v>28</v>
      </c>
      <c r="C903" t="s">
        <v>2433</v>
      </c>
      <c r="D903">
        <v>160</v>
      </c>
      <c r="E903">
        <v>99</v>
      </c>
      <c r="F903">
        <v>309</v>
      </c>
      <c r="G903">
        <v>577</v>
      </c>
      <c r="H903" t="s">
        <v>1466</v>
      </c>
      <c r="I903">
        <v>23000</v>
      </c>
      <c r="J903">
        <v>70327868</v>
      </c>
      <c r="K903" t="s">
        <v>288</v>
      </c>
      <c r="L903" t="s">
        <v>55</v>
      </c>
      <c r="M903" t="s">
        <v>25070</v>
      </c>
      <c r="N903">
        <v>58416</v>
      </c>
      <c r="O903">
        <v>26527</v>
      </c>
      <c r="P903" t="s">
        <v>3050</v>
      </c>
      <c r="Q903">
        <v>0</v>
      </c>
      <c r="R903" t="s">
        <v>3984</v>
      </c>
      <c r="S903" t="s">
        <v>3985</v>
      </c>
      <c r="T903">
        <v>301</v>
      </c>
      <c r="U903" t="s">
        <v>36</v>
      </c>
      <c r="V903" t="s">
        <v>652</v>
      </c>
      <c r="W903" t="s">
        <v>499</v>
      </c>
      <c r="X903" s="2">
        <v>46000000</v>
      </c>
      <c r="Y903">
        <v>2000</v>
      </c>
      <c r="Z903">
        <v>1000</v>
      </c>
      <c r="AA903">
        <v>5.9</v>
      </c>
      <c r="AB903">
        <v>2.35</v>
      </c>
      <c r="AC903">
        <v>0</v>
      </c>
    </row>
    <row r="904" spans="1:29" x14ac:dyDescent="0.25">
      <c r="A904" t="str">
        <f t="shared" si="14"/>
        <v>tt0118617</v>
      </c>
      <c r="B904" t="s">
        <v>28</v>
      </c>
      <c r="C904" t="s">
        <v>2603</v>
      </c>
      <c r="D904">
        <v>78</v>
      </c>
      <c r="E904">
        <v>94</v>
      </c>
      <c r="F904">
        <v>383</v>
      </c>
      <c r="G904">
        <v>753</v>
      </c>
      <c r="H904" t="s">
        <v>226</v>
      </c>
      <c r="I904">
        <v>4000</v>
      </c>
      <c r="J904">
        <v>58297830</v>
      </c>
      <c r="K904" t="s">
        <v>3986</v>
      </c>
      <c r="L904" t="s">
        <v>76</v>
      </c>
      <c r="M904" t="s">
        <v>25071</v>
      </c>
      <c r="N904">
        <v>86347</v>
      </c>
      <c r="O904">
        <v>6017</v>
      </c>
      <c r="P904" t="s">
        <v>3987</v>
      </c>
      <c r="Q904">
        <v>1</v>
      </c>
      <c r="R904" t="s">
        <v>3988</v>
      </c>
      <c r="S904" t="s">
        <v>3989</v>
      </c>
      <c r="T904">
        <v>191</v>
      </c>
      <c r="U904" t="s">
        <v>36</v>
      </c>
      <c r="V904" t="s">
        <v>37</v>
      </c>
      <c r="W904" t="s">
        <v>240</v>
      </c>
      <c r="X904" s="2">
        <v>50000000</v>
      </c>
      <c r="Y904">
        <v>1997</v>
      </c>
      <c r="Z904">
        <v>808</v>
      </c>
      <c r="AA904">
        <v>7.1</v>
      </c>
      <c r="AB904">
        <v>2.35</v>
      </c>
      <c r="AC904">
        <v>0</v>
      </c>
    </row>
    <row r="905" spans="1:29" x14ac:dyDescent="0.25">
      <c r="A905" t="str">
        <f t="shared" si="14"/>
        <v>tt0203009</v>
      </c>
      <c r="B905" t="s">
        <v>635</v>
      </c>
      <c r="C905" t="s">
        <v>313</v>
      </c>
      <c r="D905">
        <v>209</v>
      </c>
      <c r="E905">
        <v>127</v>
      </c>
      <c r="F905">
        <v>1000</v>
      </c>
      <c r="G905">
        <v>653</v>
      </c>
      <c r="H905" t="s">
        <v>3990</v>
      </c>
      <c r="I905">
        <v>1000</v>
      </c>
      <c r="J905">
        <v>57386369</v>
      </c>
      <c r="K905" t="s">
        <v>2358</v>
      </c>
      <c r="L905" t="s">
        <v>337</v>
      </c>
      <c r="M905" t="s">
        <v>25072</v>
      </c>
      <c r="N905">
        <v>224013</v>
      </c>
      <c r="O905">
        <v>2601</v>
      </c>
      <c r="P905" t="s">
        <v>883</v>
      </c>
      <c r="Q905">
        <v>1</v>
      </c>
      <c r="R905" t="s">
        <v>3991</v>
      </c>
      <c r="S905" t="s">
        <v>3992</v>
      </c>
      <c r="T905">
        <v>2319</v>
      </c>
      <c r="U905" t="s">
        <v>36</v>
      </c>
      <c r="V905" t="s">
        <v>37</v>
      </c>
      <c r="W905" t="s">
        <v>38</v>
      </c>
      <c r="X905" s="2">
        <v>52500000</v>
      </c>
      <c r="Y905">
        <v>2001</v>
      </c>
      <c r="Z905">
        <v>691</v>
      </c>
      <c r="AA905">
        <v>7.6</v>
      </c>
      <c r="AB905">
        <v>2.35</v>
      </c>
      <c r="AC905">
        <v>10000</v>
      </c>
    </row>
    <row r="906" spans="1:29" x14ac:dyDescent="0.25">
      <c r="A906" t="str">
        <f t="shared" si="14"/>
        <v>tt0249478</v>
      </c>
      <c r="B906" t="s">
        <v>28</v>
      </c>
      <c r="C906" t="s">
        <v>3513</v>
      </c>
      <c r="D906">
        <v>98</v>
      </c>
      <c r="E906">
        <v>89</v>
      </c>
      <c r="F906">
        <v>17</v>
      </c>
      <c r="G906">
        <v>303</v>
      </c>
      <c r="H906" t="s">
        <v>1456</v>
      </c>
      <c r="I906">
        <v>12000</v>
      </c>
      <c r="J906">
        <v>45207112</v>
      </c>
      <c r="K906" t="s">
        <v>1841</v>
      </c>
      <c r="L906" t="s">
        <v>236</v>
      </c>
      <c r="M906" t="s">
        <v>25073</v>
      </c>
      <c r="N906">
        <v>21283</v>
      </c>
      <c r="O906">
        <v>13390</v>
      </c>
      <c r="P906" t="s">
        <v>3993</v>
      </c>
      <c r="Q906">
        <v>1</v>
      </c>
      <c r="R906" t="s">
        <v>3994</v>
      </c>
      <c r="S906" t="s">
        <v>3995</v>
      </c>
      <c r="T906">
        <v>190</v>
      </c>
      <c r="U906" t="s">
        <v>36</v>
      </c>
      <c r="V906" t="s">
        <v>37</v>
      </c>
      <c r="W906" t="s">
        <v>38</v>
      </c>
      <c r="X906" s="2">
        <v>53000000</v>
      </c>
      <c r="Y906">
        <v>2001</v>
      </c>
      <c r="Z906">
        <v>708</v>
      </c>
      <c r="AA906">
        <v>5.5</v>
      </c>
      <c r="AB906">
        <v>2.35</v>
      </c>
      <c r="AC906">
        <v>361</v>
      </c>
    </row>
    <row r="907" spans="1:29" x14ac:dyDescent="0.25">
      <c r="A907" t="str">
        <f t="shared" si="14"/>
        <v>tt1355683</v>
      </c>
      <c r="B907" t="s">
        <v>28</v>
      </c>
      <c r="C907" t="s">
        <v>3996</v>
      </c>
      <c r="D907">
        <v>391</v>
      </c>
      <c r="E907">
        <v>123</v>
      </c>
      <c r="F907">
        <v>108</v>
      </c>
      <c r="G907">
        <v>3000</v>
      </c>
      <c r="H907" t="s">
        <v>304</v>
      </c>
      <c r="I907">
        <v>40000</v>
      </c>
      <c r="J907">
        <v>62563543</v>
      </c>
      <c r="K907" t="s">
        <v>1438</v>
      </c>
      <c r="L907" t="s">
        <v>42</v>
      </c>
      <c r="M907" t="s">
        <v>25074</v>
      </c>
      <c r="N907">
        <v>115216</v>
      </c>
      <c r="O907">
        <v>63769</v>
      </c>
      <c r="P907" t="s">
        <v>1288</v>
      </c>
      <c r="Q907">
        <v>7</v>
      </c>
      <c r="R907" t="s">
        <v>3997</v>
      </c>
      <c r="S907" t="s">
        <v>3998</v>
      </c>
      <c r="T907">
        <v>289</v>
      </c>
      <c r="U907" t="s">
        <v>36</v>
      </c>
      <c r="V907" t="s">
        <v>37</v>
      </c>
      <c r="W907" t="s">
        <v>499</v>
      </c>
      <c r="X907" s="2">
        <v>53000000</v>
      </c>
      <c r="Y907">
        <v>2015</v>
      </c>
      <c r="Z907">
        <v>19000</v>
      </c>
      <c r="AA907">
        <v>7</v>
      </c>
      <c r="AB907">
        <v>2.35</v>
      </c>
      <c r="AC907">
        <v>44000</v>
      </c>
    </row>
    <row r="908" spans="1:29" x14ac:dyDescent="0.25">
      <c r="A908" t="str">
        <f t="shared" si="14"/>
        <v>tt0418689</v>
      </c>
      <c r="B908" t="s">
        <v>28</v>
      </c>
      <c r="C908" t="s">
        <v>3037</v>
      </c>
      <c r="D908">
        <v>279</v>
      </c>
      <c r="E908">
        <v>135</v>
      </c>
      <c r="F908">
        <v>16000</v>
      </c>
      <c r="G908">
        <v>310</v>
      </c>
      <c r="H908" t="s">
        <v>516</v>
      </c>
      <c r="I908">
        <v>23000</v>
      </c>
      <c r="J908">
        <v>33574332</v>
      </c>
      <c r="K908" t="s">
        <v>1634</v>
      </c>
      <c r="L908" t="s">
        <v>287</v>
      </c>
      <c r="M908" t="s">
        <v>25075</v>
      </c>
      <c r="N908">
        <v>101221</v>
      </c>
      <c r="O908">
        <v>24468</v>
      </c>
      <c r="P908" t="s">
        <v>370</v>
      </c>
      <c r="Q908">
        <v>0</v>
      </c>
      <c r="R908" t="s">
        <v>3999</v>
      </c>
      <c r="S908" t="s">
        <v>4000</v>
      </c>
      <c r="T908">
        <v>415</v>
      </c>
      <c r="U908" t="s">
        <v>36</v>
      </c>
      <c r="V908" t="s">
        <v>37</v>
      </c>
      <c r="W908" t="s">
        <v>499</v>
      </c>
      <c r="X908" s="2">
        <v>90000000</v>
      </c>
      <c r="Y908">
        <v>2006</v>
      </c>
      <c r="Z908">
        <v>638</v>
      </c>
      <c r="AA908">
        <v>7.1</v>
      </c>
      <c r="AB908">
        <v>2.35</v>
      </c>
      <c r="AC908">
        <v>0</v>
      </c>
    </row>
    <row r="909" spans="1:29" x14ac:dyDescent="0.25">
      <c r="A909" t="str">
        <f t="shared" si="14"/>
        <v>tt1197624</v>
      </c>
      <c r="B909" t="s">
        <v>28</v>
      </c>
      <c r="C909" t="s">
        <v>2549</v>
      </c>
      <c r="D909">
        <v>216</v>
      </c>
      <c r="E909">
        <v>118</v>
      </c>
      <c r="F909">
        <v>473</v>
      </c>
      <c r="G909">
        <v>963</v>
      </c>
      <c r="H909" t="s">
        <v>2247</v>
      </c>
      <c r="I909">
        <v>18000</v>
      </c>
      <c r="J909">
        <v>73343413</v>
      </c>
      <c r="K909" t="s">
        <v>1767</v>
      </c>
      <c r="L909" t="s">
        <v>547</v>
      </c>
      <c r="M909" t="s">
        <v>25076</v>
      </c>
      <c r="N909">
        <v>217480</v>
      </c>
      <c r="O909">
        <v>22517</v>
      </c>
      <c r="P909" t="s">
        <v>2511</v>
      </c>
      <c r="Q909">
        <v>0</v>
      </c>
      <c r="R909" t="s">
        <v>4001</v>
      </c>
      <c r="S909" t="s">
        <v>4002</v>
      </c>
      <c r="T909">
        <v>429</v>
      </c>
      <c r="U909" t="s">
        <v>36</v>
      </c>
      <c r="V909" t="s">
        <v>37</v>
      </c>
      <c r="W909" t="s">
        <v>499</v>
      </c>
      <c r="X909" s="2">
        <v>50000000</v>
      </c>
      <c r="Y909">
        <v>2009</v>
      </c>
      <c r="Z909">
        <v>1000</v>
      </c>
      <c r="AA909">
        <v>7.4</v>
      </c>
      <c r="AB909">
        <v>2.35</v>
      </c>
      <c r="AC909">
        <v>21000</v>
      </c>
    </row>
    <row r="910" spans="1:29" x14ac:dyDescent="0.25">
      <c r="A910" t="str">
        <f t="shared" si="14"/>
        <v>tt0462322</v>
      </c>
      <c r="B910" t="s">
        <v>28</v>
      </c>
      <c r="C910" t="s">
        <v>4003</v>
      </c>
      <c r="D910">
        <v>250</v>
      </c>
      <c r="E910">
        <v>189</v>
      </c>
      <c r="F910">
        <v>0</v>
      </c>
      <c r="G910">
        <v>1000</v>
      </c>
      <c r="H910" t="s">
        <v>830</v>
      </c>
      <c r="I910">
        <v>16000</v>
      </c>
      <c r="J910">
        <v>25031037</v>
      </c>
      <c r="K910" t="s">
        <v>4004</v>
      </c>
      <c r="L910" t="s">
        <v>1470</v>
      </c>
      <c r="M910" t="s">
        <v>25077</v>
      </c>
      <c r="N910">
        <v>155496</v>
      </c>
      <c r="O910">
        <v>22186</v>
      </c>
      <c r="P910" t="s">
        <v>1195</v>
      </c>
      <c r="Q910">
        <v>0</v>
      </c>
      <c r="R910" t="s">
        <v>4005</v>
      </c>
      <c r="S910" t="s">
        <v>4006</v>
      </c>
      <c r="T910">
        <v>532</v>
      </c>
      <c r="U910" t="s">
        <v>36</v>
      </c>
      <c r="V910" t="s">
        <v>37</v>
      </c>
      <c r="W910" t="s">
        <v>499</v>
      </c>
      <c r="X910" s="2">
        <v>53000000</v>
      </c>
      <c r="Y910">
        <v>2007</v>
      </c>
      <c r="Z910">
        <v>3000</v>
      </c>
      <c r="AA910">
        <v>7.6</v>
      </c>
      <c r="AB910">
        <v>2.35</v>
      </c>
      <c r="AC910">
        <v>0</v>
      </c>
    </row>
    <row r="911" spans="1:29" x14ac:dyDescent="0.25">
      <c r="A911" t="str">
        <f t="shared" si="14"/>
        <v>tt0120603</v>
      </c>
      <c r="B911" t="s">
        <v>28</v>
      </c>
      <c r="C911" t="s">
        <v>2257</v>
      </c>
      <c r="D911">
        <v>78</v>
      </c>
      <c r="E911">
        <v>172</v>
      </c>
      <c r="F911">
        <v>438</v>
      </c>
      <c r="G911">
        <v>466</v>
      </c>
      <c r="H911" t="s">
        <v>4007</v>
      </c>
      <c r="I911">
        <v>852</v>
      </c>
      <c r="J911">
        <v>22843047</v>
      </c>
      <c r="K911" t="s">
        <v>4008</v>
      </c>
      <c r="L911" t="s">
        <v>763</v>
      </c>
      <c r="M911" t="s">
        <v>25078</v>
      </c>
      <c r="N911">
        <v>6082</v>
      </c>
      <c r="O911">
        <v>2397</v>
      </c>
      <c r="P911" t="s">
        <v>4009</v>
      </c>
      <c r="Q911">
        <v>1</v>
      </c>
      <c r="R911" t="s">
        <v>4010</v>
      </c>
      <c r="S911" t="s">
        <v>4011</v>
      </c>
      <c r="T911">
        <v>207</v>
      </c>
      <c r="U911" t="s">
        <v>36</v>
      </c>
      <c r="V911" t="s">
        <v>37</v>
      </c>
      <c r="W911" t="s">
        <v>499</v>
      </c>
      <c r="X911" s="2">
        <v>55000000</v>
      </c>
      <c r="Y911">
        <v>1998</v>
      </c>
      <c r="Z911">
        <v>637</v>
      </c>
      <c r="AA911">
        <v>5.9</v>
      </c>
      <c r="AB911">
        <v>1.85</v>
      </c>
      <c r="AC911">
        <v>853</v>
      </c>
    </row>
    <row r="912" spans="1:29" x14ac:dyDescent="0.25">
      <c r="A912" t="str">
        <f t="shared" si="14"/>
        <v>tt0338216</v>
      </c>
      <c r="B912" t="s">
        <v>28</v>
      </c>
      <c r="C912" t="s">
        <v>4012</v>
      </c>
      <c r="D912">
        <v>106</v>
      </c>
      <c r="E912">
        <v>124</v>
      </c>
      <c r="F912">
        <v>161</v>
      </c>
      <c r="G912">
        <v>681</v>
      </c>
      <c r="H912" t="s">
        <v>1408</v>
      </c>
      <c r="I912">
        <v>21000</v>
      </c>
      <c r="J912">
        <v>5755286</v>
      </c>
      <c r="K912" t="s">
        <v>4013</v>
      </c>
      <c r="L912" t="s">
        <v>88</v>
      </c>
      <c r="M912" t="s">
        <v>25079</v>
      </c>
      <c r="N912">
        <v>18310</v>
      </c>
      <c r="O912">
        <v>26334</v>
      </c>
      <c r="P912" t="s">
        <v>4014</v>
      </c>
      <c r="Q912">
        <v>1</v>
      </c>
      <c r="R912" t="s">
        <v>4015</v>
      </c>
      <c r="S912" t="s">
        <v>4016</v>
      </c>
      <c r="T912">
        <v>63</v>
      </c>
      <c r="U912" t="s">
        <v>36</v>
      </c>
      <c r="V912" t="s">
        <v>37</v>
      </c>
      <c r="W912" t="s">
        <v>38</v>
      </c>
      <c r="X912" s="2">
        <v>55000000</v>
      </c>
      <c r="Y912">
        <v>2007</v>
      </c>
      <c r="Z912">
        <v>3000</v>
      </c>
      <c r="AA912">
        <v>5.9</v>
      </c>
      <c r="AB912">
        <v>2.35</v>
      </c>
      <c r="AC912">
        <v>672</v>
      </c>
    </row>
    <row r="913" spans="1:29" x14ac:dyDescent="0.25">
      <c r="A913" t="str">
        <f t="shared" si="14"/>
        <v>tt0264464</v>
      </c>
      <c r="B913" t="s">
        <v>28</v>
      </c>
      <c r="C913" t="s">
        <v>334</v>
      </c>
      <c r="D913">
        <v>194</v>
      </c>
      <c r="E913">
        <v>141</v>
      </c>
      <c r="F913">
        <v>14000</v>
      </c>
      <c r="G913">
        <v>3000</v>
      </c>
      <c r="H913" t="s">
        <v>278</v>
      </c>
      <c r="I913">
        <v>29000</v>
      </c>
      <c r="J913">
        <v>164435221</v>
      </c>
      <c r="K913" t="s">
        <v>1438</v>
      </c>
      <c r="L913" t="s">
        <v>188</v>
      </c>
      <c r="M913" t="s">
        <v>25080</v>
      </c>
      <c r="N913">
        <v>525801</v>
      </c>
      <c r="O913">
        <v>48153</v>
      </c>
      <c r="P913" t="s">
        <v>638</v>
      </c>
      <c r="Q913">
        <v>0</v>
      </c>
      <c r="R913" t="s">
        <v>4017</v>
      </c>
      <c r="S913" t="s">
        <v>4018</v>
      </c>
      <c r="T913">
        <v>667</v>
      </c>
      <c r="U913" t="s">
        <v>36</v>
      </c>
      <c r="V913" t="s">
        <v>37</v>
      </c>
      <c r="W913" t="s">
        <v>38</v>
      </c>
      <c r="X913" s="2">
        <v>52000000</v>
      </c>
      <c r="Y913">
        <v>2002</v>
      </c>
      <c r="Z913">
        <v>15000</v>
      </c>
      <c r="AA913">
        <v>8</v>
      </c>
      <c r="AB913">
        <v>1.85</v>
      </c>
      <c r="AC913">
        <v>15000</v>
      </c>
    </row>
    <row r="914" spans="1:29" x14ac:dyDescent="0.25">
      <c r="A914" t="str">
        <f t="shared" si="14"/>
        <v>tt1790885</v>
      </c>
      <c r="B914" t="s">
        <v>28</v>
      </c>
      <c r="C914" t="s">
        <v>1886</v>
      </c>
      <c r="D914">
        <v>558</v>
      </c>
      <c r="E914">
        <v>157</v>
      </c>
      <c r="F914">
        <v>0</v>
      </c>
      <c r="G914">
        <v>304</v>
      </c>
      <c r="H914" t="s">
        <v>2322</v>
      </c>
      <c r="I914">
        <v>1000</v>
      </c>
      <c r="J914">
        <v>95720716</v>
      </c>
      <c r="K914" t="s">
        <v>2332</v>
      </c>
      <c r="L914" t="s">
        <v>1173</v>
      </c>
      <c r="M914" t="s">
        <v>25081</v>
      </c>
      <c r="N914">
        <v>216032</v>
      </c>
      <c r="O914">
        <v>2759</v>
      </c>
      <c r="P914" t="s">
        <v>4019</v>
      </c>
      <c r="Q914">
        <v>0</v>
      </c>
      <c r="R914" t="s">
        <v>4020</v>
      </c>
      <c r="S914" t="s">
        <v>4021</v>
      </c>
      <c r="T914">
        <v>640</v>
      </c>
      <c r="U914" t="s">
        <v>36</v>
      </c>
      <c r="V914" t="s">
        <v>37</v>
      </c>
      <c r="W914" t="s">
        <v>499</v>
      </c>
      <c r="X914" s="2">
        <v>40000000</v>
      </c>
      <c r="Y914">
        <v>2012</v>
      </c>
      <c r="Z914">
        <v>1000</v>
      </c>
      <c r="AA914">
        <v>7.4</v>
      </c>
      <c r="AB914">
        <v>1.85</v>
      </c>
      <c r="AC914">
        <v>39000</v>
      </c>
    </row>
    <row r="915" spans="1:29" x14ac:dyDescent="0.25">
      <c r="A915" t="str">
        <f t="shared" si="14"/>
        <v>tt0452594</v>
      </c>
      <c r="B915" t="s">
        <v>28</v>
      </c>
      <c r="C915" t="s">
        <v>980</v>
      </c>
      <c r="D915">
        <v>183</v>
      </c>
      <c r="E915">
        <v>106</v>
      </c>
      <c r="F915">
        <v>235</v>
      </c>
      <c r="G915">
        <v>931</v>
      </c>
      <c r="H915" t="s">
        <v>853</v>
      </c>
      <c r="I915">
        <v>4000</v>
      </c>
      <c r="J915">
        <v>118683135</v>
      </c>
      <c r="K915" t="s">
        <v>1184</v>
      </c>
      <c r="L915" t="s">
        <v>217</v>
      </c>
      <c r="M915" t="s">
        <v>25082</v>
      </c>
      <c r="N915">
        <v>102167</v>
      </c>
      <c r="O915">
        <v>8315</v>
      </c>
      <c r="P915" t="s">
        <v>4022</v>
      </c>
      <c r="Q915">
        <v>1</v>
      </c>
      <c r="R915" t="s">
        <v>4023</v>
      </c>
      <c r="S915" t="s">
        <v>4024</v>
      </c>
      <c r="T915">
        <v>483</v>
      </c>
      <c r="U915" t="s">
        <v>36</v>
      </c>
      <c r="V915" t="s">
        <v>37</v>
      </c>
      <c r="W915" t="s">
        <v>38</v>
      </c>
      <c r="X915" s="2">
        <v>52000000</v>
      </c>
      <c r="Y915">
        <v>2006</v>
      </c>
      <c r="Z915">
        <v>957</v>
      </c>
      <c r="AA915">
        <v>5.8</v>
      </c>
      <c r="AB915">
        <v>1.85</v>
      </c>
      <c r="AC915">
        <v>0</v>
      </c>
    </row>
    <row r="916" spans="1:29" x14ac:dyDescent="0.25">
      <c r="A916" t="str">
        <f t="shared" si="14"/>
        <v>tt0795421</v>
      </c>
      <c r="B916" t="s">
        <v>28</v>
      </c>
      <c r="C916" t="s">
        <v>4025</v>
      </c>
      <c r="D916">
        <v>238</v>
      </c>
      <c r="E916">
        <v>108</v>
      </c>
      <c r="F916">
        <v>58</v>
      </c>
      <c r="G916">
        <v>838</v>
      </c>
      <c r="H916" t="s">
        <v>1972</v>
      </c>
      <c r="I916">
        <v>14000</v>
      </c>
      <c r="J916">
        <v>143704210</v>
      </c>
      <c r="K916" t="s">
        <v>4026</v>
      </c>
      <c r="L916" t="s">
        <v>374</v>
      </c>
      <c r="M916" t="s">
        <v>25083</v>
      </c>
      <c r="N916">
        <v>145974</v>
      </c>
      <c r="O916">
        <v>26002</v>
      </c>
      <c r="P916" t="s">
        <v>347</v>
      </c>
      <c r="Q916">
        <v>1</v>
      </c>
      <c r="R916" t="s">
        <v>4027</v>
      </c>
      <c r="S916" t="s">
        <v>4028</v>
      </c>
      <c r="T916">
        <v>611</v>
      </c>
      <c r="U916" t="s">
        <v>36</v>
      </c>
      <c r="V916" t="s">
        <v>37</v>
      </c>
      <c r="W916" t="s">
        <v>38</v>
      </c>
      <c r="X916" s="2">
        <v>52000000</v>
      </c>
      <c r="Y916">
        <v>2008</v>
      </c>
      <c r="Z916">
        <v>11000</v>
      </c>
      <c r="AA916">
        <v>6.3</v>
      </c>
      <c r="AB916">
        <v>2.35</v>
      </c>
      <c r="AC916">
        <v>10000</v>
      </c>
    </row>
    <row r="917" spans="1:29" x14ac:dyDescent="0.25">
      <c r="A917" t="str">
        <f t="shared" si="14"/>
        <v>tt0817230</v>
      </c>
      <c r="B917" t="s">
        <v>28</v>
      </c>
      <c r="C917" t="s">
        <v>2724</v>
      </c>
      <c r="D917">
        <v>186</v>
      </c>
      <c r="E917">
        <v>125</v>
      </c>
      <c r="F917">
        <v>0</v>
      </c>
      <c r="G917">
        <v>11000</v>
      </c>
      <c r="H917" t="s">
        <v>932</v>
      </c>
      <c r="I917">
        <v>14000</v>
      </c>
      <c r="J917">
        <v>110476776</v>
      </c>
      <c r="K917" t="s">
        <v>1402</v>
      </c>
      <c r="L917" t="s">
        <v>558</v>
      </c>
      <c r="M917" t="s">
        <v>25084</v>
      </c>
      <c r="N917">
        <v>95437</v>
      </c>
      <c r="O917">
        <v>45696</v>
      </c>
      <c r="P917" t="s">
        <v>222</v>
      </c>
      <c r="Q917">
        <v>12</v>
      </c>
      <c r="R917" t="s">
        <v>4029</v>
      </c>
      <c r="S917" t="s">
        <v>4030</v>
      </c>
      <c r="T917">
        <v>211</v>
      </c>
      <c r="U917" t="s">
        <v>36</v>
      </c>
      <c r="V917" t="s">
        <v>37</v>
      </c>
      <c r="W917" t="s">
        <v>38</v>
      </c>
      <c r="X917" s="2">
        <v>52000000</v>
      </c>
      <c r="Y917">
        <v>2010</v>
      </c>
      <c r="Z917">
        <v>12000</v>
      </c>
      <c r="AA917">
        <v>5.7</v>
      </c>
      <c r="AB917">
        <v>1.85</v>
      </c>
      <c r="AC917">
        <v>9000</v>
      </c>
    </row>
    <row r="918" spans="1:29" x14ac:dyDescent="0.25">
      <c r="A918" t="str">
        <f t="shared" si="14"/>
        <v>tt0377818</v>
      </c>
      <c r="B918" t="s">
        <v>28</v>
      </c>
      <c r="C918" t="s">
        <v>4031</v>
      </c>
      <c r="D918">
        <v>144</v>
      </c>
      <c r="E918">
        <v>107</v>
      </c>
      <c r="F918">
        <v>422</v>
      </c>
      <c r="G918">
        <v>379</v>
      </c>
      <c r="H918" t="s">
        <v>4032</v>
      </c>
      <c r="I918">
        <v>631</v>
      </c>
      <c r="J918">
        <v>80270227</v>
      </c>
      <c r="K918" t="s">
        <v>1359</v>
      </c>
      <c r="L918" t="s">
        <v>4033</v>
      </c>
      <c r="M918" t="s">
        <v>25085</v>
      </c>
      <c r="N918">
        <v>66382</v>
      </c>
      <c r="O918">
        <v>2297</v>
      </c>
      <c r="P918" t="s">
        <v>3464</v>
      </c>
      <c r="Q918">
        <v>5</v>
      </c>
      <c r="R918" t="s">
        <v>4034</v>
      </c>
      <c r="S918" t="s">
        <v>4035</v>
      </c>
      <c r="T918">
        <v>612</v>
      </c>
      <c r="U918" t="s">
        <v>36</v>
      </c>
      <c r="V918" t="s">
        <v>37</v>
      </c>
      <c r="W918" t="s">
        <v>38</v>
      </c>
      <c r="X918" s="2">
        <v>50000000</v>
      </c>
      <c r="Y918">
        <v>2005</v>
      </c>
      <c r="Z918">
        <v>534</v>
      </c>
      <c r="AA918">
        <v>5.0999999999999996</v>
      </c>
      <c r="AB918">
        <v>2.35</v>
      </c>
      <c r="AC918">
        <v>0</v>
      </c>
    </row>
    <row r="919" spans="1:29" x14ac:dyDescent="0.25">
      <c r="A919" t="str">
        <f t="shared" si="14"/>
        <v>tt0120863</v>
      </c>
      <c r="B919" t="s">
        <v>28</v>
      </c>
      <c r="C919" t="s">
        <v>4036</v>
      </c>
      <c r="D919">
        <v>156</v>
      </c>
      <c r="E919">
        <v>215</v>
      </c>
      <c r="F919">
        <v>0</v>
      </c>
      <c r="G919">
        <v>463</v>
      </c>
      <c r="H919" t="s">
        <v>1742</v>
      </c>
      <c r="I919">
        <v>648</v>
      </c>
      <c r="J919">
        <v>36385763</v>
      </c>
      <c r="K919" t="s">
        <v>2798</v>
      </c>
      <c r="L919" t="s">
        <v>553</v>
      </c>
      <c r="M919" t="s">
        <v>25086</v>
      </c>
      <c r="N919">
        <v>138941</v>
      </c>
      <c r="O919">
        <v>1937</v>
      </c>
      <c r="P919" t="s">
        <v>4037</v>
      </c>
      <c r="Q919">
        <v>0</v>
      </c>
      <c r="R919" t="s">
        <v>4038</v>
      </c>
      <c r="S919" t="s">
        <v>4039</v>
      </c>
      <c r="T919">
        <v>1448</v>
      </c>
      <c r="U919" t="s">
        <v>36</v>
      </c>
      <c r="V919" t="s">
        <v>37</v>
      </c>
      <c r="W919" t="s">
        <v>499</v>
      </c>
      <c r="X919" s="2">
        <v>52000000</v>
      </c>
      <c r="Y919">
        <v>1998</v>
      </c>
      <c r="Z919">
        <v>568</v>
      </c>
      <c r="AA919">
        <v>7.6</v>
      </c>
      <c r="AB919">
        <v>2.35</v>
      </c>
      <c r="AC919">
        <v>0</v>
      </c>
    </row>
    <row r="920" spans="1:29" x14ac:dyDescent="0.25">
      <c r="A920" t="str">
        <f t="shared" si="14"/>
        <v>tt1488555</v>
      </c>
      <c r="B920" t="s">
        <v>28</v>
      </c>
      <c r="C920" t="s">
        <v>4040</v>
      </c>
      <c r="D920">
        <v>215</v>
      </c>
      <c r="E920">
        <v>118</v>
      </c>
      <c r="F920">
        <v>71</v>
      </c>
      <c r="G920">
        <v>634</v>
      </c>
      <c r="H920" t="s">
        <v>259</v>
      </c>
      <c r="I920">
        <v>16000</v>
      </c>
      <c r="J920">
        <v>37035845</v>
      </c>
      <c r="K920" t="s">
        <v>2305</v>
      </c>
      <c r="L920" t="s">
        <v>272</v>
      </c>
      <c r="M920" t="s">
        <v>25087</v>
      </c>
      <c r="N920">
        <v>136680</v>
      </c>
      <c r="O920">
        <v>28045</v>
      </c>
      <c r="P920" t="s">
        <v>4041</v>
      </c>
      <c r="Q920">
        <v>2</v>
      </c>
      <c r="R920" t="s">
        <v>4042</v>
      </c>
      <c r="S920" t="s">
        <v>4043</v>
      </c>
      <c r="T920">
        <v>149</v>
      </c>
      <c r="U920" t="s">
        <v>36</v>
      </c>
      <c r="V920" t="s">
        <v>37</v>
      </c>
      <c r="W920" t="s">
        <v>499</v>
      </c>
      <c r="X920" s="2">
        <v>52000000</v>
      </c>
      <c r="Y920">
        <v>2011</v>
      </c>
      <c r="Z920">
        <v>10000</v>
      </c>
      <c r="AA920">
        <v>6.4</v>
      </c>
      <c r="AB920">
        <v>2.35</v>
      </c>
      <c r="AC920">
        <v>13000</v>
      </c>
    </row>
    <row r="921" spans="1:29" x14ac:dyDescent="0.25">
      <c r="A921" t="str">
        <f t="shared" si="14"/>
        <v>tt0125664</v>
      </c>
      <c r="B921" t="s">
        <v>28</v>
      </c>
      <c r="C921" t="s">
        <v>4044</v>
      </c>
      <c r="D921">
        <v>140</v>
      </c>
      <c r="E921">
        <v>118</v>
      </c>
      <c r="F921">
        <v>869</v>
      </c>
      <c r="G921">
        <v>21</v>
      </c>
      <c r="H921" t="s">
        <v>4045</v>
      </c>
      <c r="I921">
        <v>134</v>
      </c>
      <c r="J921">
        <v>34580635</v>
      </c>
      <c r="K921" t="s">
        <v>3413</v>
      </c>
      <c r="L921" t="s">
        <v>4046</v>
      </c>
      <c r="M921" t="s">
        <v>25088</v>
      </c>
      <c r="N921">
        <v>100743</v>
      </c>
      <c r="O921">
        <v>209</v>
      </c>
      <c r="P921" t="s">
        <v>4047</v>
      </c>
      <c r="Q921">
        <v>1</v>
      </c>
      <c r="R921" t="s">
        <v>4048</v>
      </c>
      <c r="S921" t="s">
        <v>4049</v>
      </c>
      <c r="T921">
        <v>549</v>
      </c>
      <c r="U921" t="s">
        <v>36</v>
      </c>
      <c r="V921" t="s">
        <v>53</v>
      </c>
      <c r="W921" t="s">
        <v>499</v>
      </c>
      <c r="X921" s="2">
        <v>52000000</v>
      </c>
      <c r="Y921">
        <v>1999</v>
      </c>
      <c r="Z921">
        <v>27</v>
      </c>
      <c r="AA921">
        <v>7.4</v>
      </c>
      <c r="AB921">
        <v>2.35</v>
      </c>
      <c r="AC921">
        <v>0</v>
      </c>
    </row>
    <row r="922" spans="1:29" x14ac:dyDescent="0.25">
      <c r="A922" t="str">
        <f t="shared" si="14"/>
        <v>tt0112641</v>
      </c>
      <c r="B922" t="s">
        <v>28</v>
      </c>
      <c r="C922" t="s">
        <v>416</v>
      </c>
      <c r="D922">
        <v>133</v>
      </c>
      <c r="E922">
        <v>178</v>
      </c>
      <c r="F922">
        <v>17000</v>
      </c>
      <c r="G922">
        <v>574</v>
      </c>
      <c r="H922" t="s">
        <v>279</v>
      </c>
      <c r="I922">
        <v>22000</v>
      </c>
      <c r="J922">
        <v>42438300</v>
      </c>
      <c r="K922" t="s">
        <v>1438</v>
      </c>
      <c r="L922" t="s">
        <v>1455</v>
      </c>
      <c r="M922" t="s">
        <v>25089</v>
      </c>
      <c r="N922">
        <v>333542</v>
      </c>
      <c r="O922">
        <v>24183</v>
      </c>
      <c r="P922" t="s">
        <v>2668</v>
      </c>
      <c r="Q922">
        <v>2</v>
      </c>
      <c r="R922" t="s">
        <v>4050</v>
      </c>
      <c r="S922" t="s">
        <v>4051</v>
      </c>
      <c r="T922">
        <v>533</v>
      </c>
      <c r="U922" t="s">
        <v>36</v>
      </c>
      <c r="V922" t="s">
        <v>37</v>
      </c>
      <c r="W922" t="s">
        <v>499</v>
      </c>
      <c r="X922" s="2">
        <v>52000000</v>
      </c>
      <c r="Y922">
        <v>1995</v>
      </c>
      <c r="Z922">
        <v>721</v>
      </c>
      <c r="AA922">
        <v>8.1999999999999993</v>
      </c>
      <c r="AB922">
        <v>2.35</v>
      </c>
      <c r="AC922">
        <v>11000</v>
      </c>
    </row>
    <row r="923" spans="1:29" x14ac:dyDescent="0.25">
      <c r="A923" t="str">
        <f t="shared" si="14"/>
        <v>tt1179034</v>
      </c>
      <c r="B923" t="s">
        <v>28</v>
      </c>
      <c r="C923" t="s">
        <v>4052</v>
      </c>
      <c r="D923">
        <v>203</v>
      </c>
      <c r="E923">
        <v>92</v>
      </c>
      <c r="F923">
        <v>180</v>
      </c>
      <c r="G923">
        <v>75</v>
      </c>
      <c r="H923" t="s">
        <v>4053</v>
      </c>
      <c r="I923">
        <v>211</v>
      </c>
      <c r="J923">
        <v>23324666</v>
      </c>
      <c r="K923" t="s">
        <v>56</v>
      </c>
      <c r="L923" t="s">
        <v>4054</v>
      </c>
      <c r="M923" t="s">
        <v>25090</v>
      </c>
      <c r="N923">
        <v>97775</v>
      </c>
      <c r="O923">
        <v>488</v>
      </c>
      <c r="P923" t="s">
        <v>4055</v>
      </c>
      <c r="Q923">
        <v>1</v>
      </c>
      <c r="R923" t="s">
        <v>4056</v>
      </c>
      <c r="S923" t="s">
        <v>4057</v>
      </c>
      <c r="T923">
        <v>211</v>
      </c>
      <c r="U923" t="s">
        <v>36</v>
      </c>
      <c r="V923" t="s">
        <v>1224</v>
      </c>
      <c r="W923" t="s">
        <v>499</v>
      </c>
      <c r="X923" s="2">
        <v>52000000</v>
      </c>
      <c r="Y923">
        <v>2010</v>
      </c>
      <c r="Z923">
        <v>135</v>
      </c>
      <c r="AA923">
        <v>6.5</v>
      </c>
      <c r="AB923">
        <v>2.35</v>
      </c>
      <c r="AC923">
        <v>0</v>
      </c>
    </row>
    <row r="924" spans="1:29" x14ac:dyDescent="0.25">
      <c r="A924" t="str">
        <f t="shared" si="14"/>
        <v>tt0245803</v>
      </c>
      <c r="B924" t="s">
        <v>28</v>
      </c>
      <c r="C924" t="s">
        <v>4058</v>
      </c>
      <c r="D924">
        <v>127</v>
      </c>
      <c r="E924">
        <v>104</v>
      </c>
      <c r="F924">
        <v>13</v>
      </c>
      <c r="G924">
        <v>343</v>
      </c>
      <c r="H924" t="s">
        <v>639</v>
      </c>
      <c r="I924">
        <v>961</v>
      </c>
      <c r="J924">
        <v>23020488</v>
      </c>
      <c r="K924" t="s">
        <v>1056</v>
      </c>
      <c r="L924" t="s">
        <v>636</v>
      </c>
      <c r="M924" t="s">
        <v>25091</v>
      </c>
      <c r="N924">
        <v>42324</v>
      </c>
      <c r="O924">
        <v>2422</v>
      </c>
      <c r="P924" t="s">
        <v>4059</v>
      </c>
      <c r="Q924">
        <v>3</v>
      </c>
      <c r="R924" t="s">
        <v>4060</v>
      </c>
      <c r="S924" t="s">
        <v>4061</v>
      </c>
      <c r="T924">
        <v>180</v>
      </c>
      <c r="U924" t="s">
        <v>36</v>
      </c>
      <c r="V924" t="s">
        <v>37</v>
      </c>
      <c r="W924" t="s">
        <v>38</v>
      </c>
      <c r="X924" s="2">
        <v>52000000</v>
      </c>
      <c r="Y924">
        <v>2003</v>
      </c>
      <c r="Z924">
        <v>691</v>
      </c>
      <c r="AA924">
        <v>5.5</v>
      </c>
      <c r="AB924">
        <v>2.35</v>
      </c>
      <c r="AC924">
        <v>846</v>
      </c>
    </row>
    <row r="925" spans="1:29" x14ac:dyDescent="0.25">
      <c r="A925" t="str">
        <f t="shared" si="14"/>
        <v>tt0183505</v>
      </c>
      <c r="B925" t="s">
        <v>28</v>
      </c>
      <c r="C925" t="s">
        <v>2877</v>
      </c>
      <c r="D925">
        <v>155</v>
      </c>
      <c r="E925">
        <v>116</v>
      </c>
      <c r="F925">
        <v>101</v>
      </c>
      <c r="G925">
        <v>79</v>
      </c>
      <c r="H925" t="s">
        <v>4062</v>
      </c>
      <c r="I925">
        <v>889</v>
      </c>
      <c r="J925">
        <v>90567722</v>
      </c>
      <c r="K925" t="s">
        <v>1394</v>
      </c>
      <c r="L925" t="s">
        <v>3567</v>
      </c>
      <c r="M925" t="s">
        <v>25092</v>
      </c>
      <c r="N925">
        <v>185878</v>
      </c>
      <c r="O925">
        <v>1711</v>
      </c>
      <c r="P925" t="s">
        <v>4063</v>
      </c>
      <c r="Q925">
        <v>1</v>
      </c>
      <c r="R925" t="s">
        <v>4064</v>
      </c>
      <c r="S925" t="s">
        <v>4065</v>
      </c>
      <c r="T925">
        <v>481</v>
      </c>
      <c r="U925" t="s">
        <v>36</v>
      </c>
      <c r="V925" t="s">
        <v>37</v>
      </c>
      <c r="W925" t="s">
        <v>499</v>
      </c>
      <c r="X925" s="2">
        <v>51000000</v>
      </c>
      <c r="Y925">
        <v>2000</v>
      </c>
      <c r="Z925">
        <v>624</v>
      </c>
      <c r="AA925">
        <v>6.5</v>
      </c>
      <c r="AB925">
        <v>1.85</v>
      </c>
      <c r="AC925">
        <v>0</v>
      </c>
    </row>
    <row r="926" spans="1:29" x14ac:dyDescent="0.25">
      <c r="A926" t="str">
        <f t="shared" si="14"/>
        <v>tt0414853</v>
      </c>
      <c r="B926" t="s">
        <v>28</v>
      </c>
      <c r="C926" t="s">
        <v>4066</v>
      </c>
      <c r="D926">
        <v>98</v>
      </c>
      <c r="E926">
        <v>90</v>
      </c>
      <c r="F926">
        <v>176</v>
      </c>
      <c r="G926">
        <v>523</v>
      </c>
      <c r="H926" t="s">
        <v>1870</v>
      </c>
      <c r="I926">
        <v>677</v>
      </c>
      <c r="J926">
        <v>72601713</v>
      </c>
      <c r="K926" t="s">
        <v>2452</v>
      </c>
      <c r="L926" t="s">
        <v>4067</v>
      </c>
      <c r="M926" t="s">
        <v>25093</v>
      </c>
      <c r="N926">
        <v>21396</v>
      </c>
      <c r="O926">
        <v>2055</v>
      </c>
      <c r="P926" t="s">
        <v>702</v>
      </c>
      <c r="Q926">
        <v>1</v>
      </c>
      <c r="R926" t="s">
        <v>4068</v>
      </c>
      <c r="S926" t="s">
        <v>4069</v>
      </c>
      <c r="T926">
        <v>155</v>
      </c>
      <c r="U926" t="s">
        <v>36</v>
      </c>
      <c r="V926" t="s">
        <v>652</v>
      </c>
      <c r="W926" t="s">
        <v>86</v>
      </c>
      <c r="X926" s="2">
        <v>51000000</v>
      </c>
      <c r="Y926">
        <v>2006</v>
      </c>
      <c r="Z926">
        <v>560</v>
      </c>
      <c r="AA926">
        <v>5.6</v>
      </c>
      <c r="AB926">
        <v>1.85</v>
      </c>
      <c r="AC926">
        <v>605</v>
      </c>
    </row>
    <row r="927" spans="1:29" x14ac:dyDescent="0.25">
      <c r="A927" t="str">
        <f t="shared" si="14"/>
        <v>tt0790604</v>
      </c>
      <c r="B927" t="s">
        <v>28</v>
      </c>
      <c r="C927" t="s">
        <v>4070</v>
      </c>
      <c r="D927">
        <v>71</v>
      </c>
      <c r="E927">
        <v>93</v>
      </c>
      <c r="F927">
        <v>14</v>
      </c>
      <c r="G927">
        <v>728</v>
      </c>
      <c r="H927" t="s">
        <v>4071</v>
      </c>
      <c r="I927">
        <v>2000</v>
      </c>
      <c r="J927">
        <v>35092918</v>
      </c>
      <c r="K927" t="s">
        <v>2524</v>
      </c>
      <c r="L927" t="s">
        <v>764</v>
      </c>
      <c r="M927" t="s">
        <v>25094</v>
      </c>
      <c r="N927">
        <v>15740</v>
      </c>
      <c r="O927">
        <v>5468</v>
      </c>
      <c r="P927" t="s">
        <v>4072</v>
      </c>
      <c r="Q927">
        <v>0</v>
      </c>
      <c r="R927" t="s">
        <v>4073</v>
      </c>
      <c r="S927" t="s">
        <v>4074</v>
      </c>
      <c r="T927">
        <v>110</v>
      </c>
      <c r="U927" t="s">
        <v>36</v>
      </c>
      <c r="V927" t="s">
        <v>37</v>
      </c>
      <c r="W927" t="s">
        <v>86</v>
      </c>
      <c r="Y927">
        <v>2006</v>
      </c>
      <c r="Z927">
        <v>1000</v>
      </c>
      <c r="AA927">
        <v>4.9000000000000004</v>
      </c>
      <c r="AB927">
        <v>1.85</v>
      </c>
      <c r="AC927">
        <v>1000</v>
      </c>
    </row>
    <row r="928" spans="1:29" x14ac:dyDescent="0.25">
      <c r="A928" t="str">
        <f t="shared" si="14"/>
        <v>tt1259571</v>
      </c>
      <c r="B928" t="s">
        <v>28</v>
      </c>
      <c r="C928" t="s">
        <v>173</v>
      </c>
      <c r="D928">
        <v>299</v>
      </c>
      <c r="E928">
        <v>130</v>
      </c>
      <c r="F928">
        <v>129</v>
      </c>
      <c r="G928">
        <v>12000</v>
      </c>
      <c r="H928" t="s">
        <v>475</v>
      </c>
      <c r="I928">
        <v>21000</v>
      </c>
      <c r="J928">
        <v>296623634</v>
      </c>
      <c r="K928" t="s">
        <v>931</v>
      </c>
      <c r="L928" t="s">
        <v>653</v>
      </c>
      <c r="M928" t="s">
        <v>25095</v>
      </c>
      <c r="N928">
        <v>220758</v>
      </c>
      <c r="O928">
        <v>64040</v>
      </c>
      <c r="P928" t="s">
        <v>932</v>
      </c>
      <c r="Q928">
        <v>2</v>
      </c>
      <c r="R928" t="s">
        <v>4075</v>
      </c>
      <c r="S928" t="s">
        <v>4076</v>
      </c>
      <c r="T928">
        <v>919</v>
      </c>
      <c r="U928" t="s">
        <v>36</v>
      </c>
      <c r="V928" t="s">
        <v>37</v>
      </c>
      <c r="W928" t="s">
        <v>38</v>
      </c>
      <c r="X928" s="2">
        <v>50000000</v>
      </c>
      <c r="Y928">
        <v>2009</v>
      </c>
      <c r="Z928">
        <v>17000</v>
      </c>
      <c r="AA928">
        <v>4.5999999999999996</v>
      </c>
      <c r="AB928">
        <v>2.35</v>
      </c>
      <c r="AC928">
        <v>13000</v>
      </c>
    </row>
    <row r="929" spans="1:29" x14ac:dyDescent="0.25">
      <c r="A929" t="str">
        <f t="shared" si="14"/>
        <v>tt0126029</v>
      </c>
      <c r="B929" t="s">
        <v>28</v>
      </c>
      <c r="C929" t="s">
        <v>129</v>
      </c>
      <c r="D929">
        <v>212</v>
      </c>
      <c r="E929">
        <v>90</v>
      </c>
      <c r="F929">
        <v>80</v>
      </c>
      <c r="G929">
        <v>21</v>
      </c>
      <c r="H929" t="s">
        <v>613</v>
      </c>
      <c r="I929">
        <v>145</v>
      </c>
      <c r="J929">
        <v>267652016</v>
      </c>
      <c r="K929" t="s">
        <v>235</v>
      </c>
      <c r="L929" t="s">
        <v>4077</v>
      </c>
      <c r="M929" t="s">
        <v>25096</v>
      </c>
      <c r="N929">
        <v>467113</v>
      </c>
      <c r="O929">
        <v>275</v>
      </c>
      <c r="P929" t="s">
        <v>4078</v>
      </c>
      <c r="Q929">
        <v>1</v>
      </c>
      <c r="R929" t="s">
        <v>4079</v>
      </c>
      <c r="S929" t="s">
        <v>4080</v>
      </c>
      <c r="T929">
        <v>945</v>
      </c>
      <c r="U929" t="s">
        <v>36</v>
      </c>
      <c r="V929" t="s">
        <v>37</v>
      </c>
      <c r="W929" t="s">
        <v>86</v>
      </c>
      <c r="X929" s="2">
        <v>60000000</v>
      </c>
      <c r="Y929">
        <v>2001</v>
      </c>
      <c r="Z929">
        <v>50</v>
      </c>
      <c r="AA929">
        <v>7.9</v>
      </c>
      <c r="AB929">
        <v>1.85</v>
      </c>
      <c r="AC929">
        <v>0</v>
      </c>
    </row>
    <row r="930" spans="1:29" x14ac:dyDescent="0.25">
      <c r="A930" t="str">
        <f t="shared" si="14"/>
        <v>tt1385826</v>
      </c>
      <c r="B930" t="s">
        <v>28</v>
      </c>
      <c r="C930" t="s">
        <v>4081</v>
      </c>
      <c r="D930">
        <v>413</v>
      </c>
      <c r="E930">
        <v>106</v>
      </c>
      <c r="F930">
        <v>53</v>
      </c>
      <c r="G930">
        <v>593</v>
      </c>
      <c r="H930" t="s">
        <v>2511</v>
      </c>
      <c r="I930">
        <v>13000</v>
      </c>
      <c r="J930">
        <v>62453315</v>
      </c>
      <c r="K930" t="s">
        <v>4082</v>
      </c>
      <c r="L930" t="s">
        <v>974</v>
      </c>
      <c r="M930" t="s">
        <v>25097</v>
      </c>
      <c r="N930">
        <v>200035</v>
      </c>
      <c r="O930">
        <v>14607</v>
      </c>
      <c r="P930" t="s">
        <v>4083</v>
      </c>
      <c r="Q930">
        <v>2</v>
      </c>
      <c r="R930" t="s">
        <v>4084</v>
      </c>
      <c r="S930" t="s">
        <v>4085</v>
      </c>
      <c r="T930">
        <v>407</v>
      </c>
      <c r="U930" t="s">
        <v>36</v>
      </c>
      <c r="V930" t="s">
        <v>37</v>
      </c>
      <c r="W930" t="s">
        <v>38</v>
      </c>
      <c r="X930" s="2">
        <v>50200000</v>
      </c>
      <c r="Y930">
        <v>2011</v>
      </c>
      <c r="Z930">
        <v>963</v>
      </c>
      <c r="AA930">
        <v>7.1</v>
      </c>
      <c r="AB930">
        <v>1.85</v>
      </c>
      <c r="AC930">
        <v>36000</v>
      </c>
    </row>
    <row r="931" spans="1:29" x14ac:dyDescent="0.25">
      <c r="A931" t="str">
        <f t="shared" si="14"/>
        <v>tt0102798</v>
      </c>
      <c r="B931" t="s">
        <v>28</v>
      </c>
      <c r="C931" t="s">
        <v>451</v>
      </c>
      <c r="D931">
        <v>67</v>
      </c>
      <c r="E931">
        <v>155</v>
      </c>
      <c r="F931">
        <v>58</v>
      </c>
      <c r="G931">
        <v>720</v>
      </c>
      <c r="H931" t="s">
        <v>398</v>
      </c>
      <c r="I931">
        <v>25000</v>
      </c>
      <c r="J931">
        <v>165500000</v>
      </c>
      <c r="K931" t="s">
        <v>181</v>
      </c>
      <c r="L931" t="s">
        <v>96</v>
      </c>
      <c r="M931" t="s">
        <v>25098</v>
      </c>
      <c r="N931">
        <v>145257</v>
      </c>
      <c r="O931">
        <v>38518</v>
      </c>
      <c r="P931" t="s">
        <v>1557</v>
      </c>
      <c r="Q931">
        <v>0</v>
      </c>
      <c r="R931" t="s">
        <v>4086</v>
      </c>
      <c r="S931" t="s">
        <v>4087</v>
      </c>
      <c r="T931">
        <v>322</v>
      </c>
      <c r="U931" t="s">
        <v>36</v>
      </c>
      <c r="V931" t="s">
        <v>37</v>
      </c>
      <c r="W931" t="s">
        <v>38</v>
      </c>
      <c r="X931" s="2">
        <v>48000000</v>
      </c>
      <c r="Y931">
        <v>1991</v>
      </c>
      <c r="Z931">
        <v>11000</v>
      </c>
      <c r="AA931">
        <v>6.9</v>
      </c>
      <c r="AB931">
        <v>1.85</v>
      </c>
      <c r="AC931">
        <v>0</v>
      </c>
    </row>
    <row r="932" spans="1:29" x14ac:dyDescent="0.25">
      <c r="A932" t="str">
        <f t="shared" si="14"/>
        <v>tt0116695</v>
      </c>
      <c r="B932" t="s">
        <v>28</v>
      </c>
      <c r="C932" t="s">
        <v>2759</v>
      </c>
      <c r="D932">
        <v>109</v>
      </c>
      <c r="E932">
        <v>139</v>
      </c>
      <c r="F932">
        <v>488</v>
      </c>
      <c r="G932">
        <v>597</v>
      </c>
      <c r="H932" t="s">
        <v>1368</v>
      </c>
      <c r="I932">
        <v>10000</v>
      </c>
      <c r="J932">
        <v>153620822</v>
      </c>
      <c r="K932" t="s">
        <v>3667</v>
      </c>
      <c r="L932" t="s">
        <v>447</v>
      </c>
      <c r="M932" t="s">
        <v>25099</v>
      </c>
      <c r="N932">
        <v>189923</v>
      </c>
      <c r="O932">
        <v>12182</v>
      </c>
      <c r="P932" t="s">
        <v>4088</v>
      </c>
      <c r="Q932">
        <v>0</v>
      </c>
      <c r="R932" t="s">
        <v>4089</v>
      </c>
      <c r="S932" t="s">
        <v>4090</v>
      </c>
      <c r="T932">
        <v>318</v>
      </c>
      <c r="U932" t="s">
        <v>36</v>
      </c>
      <c r="V932" t="s">
        <v>37</v>
      </c>
      <c r="W932" t="s">
        <v>499</v>
      </c>
      <c r="X932" s="2">
        <v>50000000</v>
      </c>
      <c r="Y932">
        <v>1996</v>
      </c>
      <c r="Z932">
        <v>743</v>
      </c>
      <c r="AA932">
        <v>7.3</v>
      </c>
      <c r="AB932">
        <v>1.85</v>
      </c>
      <c r="AC932">
        <v>0</v>
      </c>
    </row>
    <row r="933" spans="1:29" x14ac:dyDescent="0.25">
      <c r="A933" t="str">
        <f t="shared" si="14"/>
        <v>tt1637725</v>
      </c>
      <c r="B933" t="s">
        <v>28</v>
      </c>
      <c r="C933" t="s">
        <v>2085</v>
      </c>
      <c r="D933">
        <v>457</v>
      </c>
      <c r="E933">
        <v>112</v>
      </c>
      <c r="F933">
        <v>3000</v>
      </c>
      <c r="G933">
        <v>1000</v>
      </c>
      <c r="H933" t="s">
        <v>2085</v>
      </c>
      <c r="I933">
        <v>15000</v>
      </c>
      <c r="J933">
        <v>218628680</v>
      </c>
      <c r="K933" t="s">
        <v>2305</v>
      </c>
      <c r="L933" t="s">
        <v>251</v>
      </c>
      <c r="M933" t="s">
        <v>25100</v>
      </c>
      <c r="N933">
        <v>471644</v>
      </c>
      <c r="O933">
        <v>21773</v>
      </c>
      <c r="P933" t="s">
        <v>1829</v>
      </c>
      <c r="Q933">
        <v>1</v>
      </c>
      <c r="R933" t="s">
        <v>4091</v>
      </c>
      <c r="S933" t="s">
        <v>4092</v>
      </c>
      <c r="T933">
        <v>623</v>
      </c>
      <c r="U933" t="s">
        <v>36</v>
      </c>
      <c r="V933" t="s">
        <v>37</v>
      </c>
      <c r="W933" t="s">
        <v>499</v>
      </c>
      <c r="X933" s="2">
        <v>50000000</v>
      </c>
      <c r="Y933">
        <v>2012</v>
      </c>
      <c r="Z933">
        <v>3000</v>
      </c>
      <c r="AA933">
        <v>7</v>
      </c>
      <c r="AB933">
        <v>1.85</v>
      </c>
      <c r="AC933">
        <v>74000</v>
      </c>
    </row>
    <row r="934" spans="1:29" x14ac:dyDescent="0.25">
      <c r="A934" t="str">
        <f t="shared" si="14"/>
        <v>tt0119822</v>
      </c>
      <c r="B934" t="s">
        <v>28</v>
      </c>
      <c r="C934" t="s">
        <v>1182</v>
      </c>
      <c r="D934">
        <v>156</v>
      </c>
      <c r="E934">
        <v>139</v>
      </c>
      <c r="F934">
        <v>274</v>
      </c>
      <c r="G934">
        <v>285</v>
      </c>
      <c r="H934" t="s">
        <v>2683</v>
      </c>
      <c r="I934">
        <v>625</v>
      </c>
      <c r="J934">
        <v>147637474</v>
      </c>
      <c r="K934" t="s">
        <v>1184</v>
      </c>
      <c r="L934" t="s">
        <v>4093</v>
      </c>
      <c r="M934" t="s">
        <v>25101</v>
      </c>
      <c r="N934">
        <v>224671</v>
      </c>
      <c r="O934">
        <v>1474</v>
      </c>
      <c r="P934" t="s">
        <v>4094</v>
      </c>
      <c r="Q934">
        <v>0</v>
      </c>
      <c r="R934" t="s">
        <v>4095</v>
      </c>
      <c r="S934" t="s">
        <v>4096</v>
      </c>
      <c r="T934">
        <v>470</v>
      </c>
      <c r="U934" t="s">
        <v>36</v>
      </c>
      <c r="V934" t="s">
        <v>37</v>
      </c>
      <c r="W934" t="s">
        <v>38</v>
      </c>
      <c r="X934" s="2">
        <v>50000000</v>
      </c>
      <c r="Y934">
        <v>1997</v>
      </c>
      <c r="Z934">
        <v>440</v>
      </c>
      <c r="AA934">
        <v>7.7</v>
      </c>
      <c r="AB934">
        <v>1.85</v>
      </c>
      <c r="AC934">
        <v>11000</v>
      </c>
    </row>
    <row r="935" spans="1:29" x14ac:dyDescent="0.25">
      <c r="A935" t="str">
        <f t="shared" si="14"/>
        <v>tt0129290</v>
      </c>
      <c r="B935" t="s">
        <v>28</v>
      </c>
      <c r="C935" t="s">
        <v>439</v>
      </c>
      <c r="D935">
        <v>55</v>
      </c>
      <c r="E935">
        <v>115</v>
      </c>
      <c r="F935">
        <v>293</v>
      </c>
      <c r="G935">
        <v>878</v>
      </c>
      <c r="H935" t="s">
        <v>593</v>
      </c>
      <c r="I935">
        <v>49000</v>
      </c>
      <c r="J935">
        <v>135014968</v>
      </c>
      <c r="K935" t="s">
        <v>4097</v>
      </c>
      <c r="L935" t="s">
        <v>688</v>
      </c>
      <c r="M935" t="s">
        <v>25102</v>
      </c>
      <c r="N935">
        <v>80580</v>
      </c>
      <c r="O935">
        <v>74382</v>
      </c>
      <c r="P935" t="s">
        <v>2181</v>
      </c>
      <c r="Q935">
        <v>1</v>
      </c>
      <c r="R935" t="s">
        <v>4098</v>
      </c>
      <c r="S935" t="s">
        <v>4099</v>
      </c>
      <c r="T935">
        <v>375</v>
      </c>
      <c r="U935" t="s">
        <v>36</v>
      </c>
      <c r="V935" t="s">
        <v>37</v>
      </c>
      <c r="W935" t="s">
        <v>38</v>
      </c>
      <c r="X935" s="2">
        <v>50000000</v>
      </c>
      <c r="Y935">
        <v>1998</v>
      </c>
      <c r="Z935">
        <v>22000</v>
      </c>
      <c r="AA935">
        <v>6.7</v>
      </c>
      <c r="AB935">
        <v>2.35</v>
      </c>
      <c r="AC935">
        <v>0</v>
      </c>
    </row>
    <row r="936" spans="1:29" x14ac:dyDescent="0.25">
      <c r="A936" t="str">
        <f t="shared" si="14"/>
        <v>tt1229340</v>
      </c>
      <c r="B936" t="s">
        <v>28</v>
      </c>
      <c r="C936" t="s">
        <v>1459</v>
      </c>
      <c r="D936">
        <v>272</v>
      </c>
      <c r="E936">
        <v>143</v>
      </c>
      <c r="F936">
        <v>285</v>
      </c>
      <c r="G936">
        <v>7000</v>
      </c>
      <c r="H936" t="s">
        <v>1048</v>
      </c>
      <c r="I936">
        <v>11000</v>
      </c>
      <c r="J936">
        <v>2175312</v>
      </c>
      <c r="K936" t="s">
        <v>1394</v>
      </c>
      <c r="L936" t="s">
        <v>336</v>
      </c>
      <c r="M936" t="s">
        <v>25103</v>
      </c>
      <c r="N936">
        <v>131227</v>
      </c>
      <c r="O936">
        <v>28176</v>
      </c>
      <c r="P936" t="s">
        <v>442</v>
      </c>
      <c r="Q936">
        <v>2</v>
      </c>
      <c r="R936" t="s">
        <v>4100</v>
      </c>
      <c r="S936" t="s">
        <v>4101</v>
      </c>
      <c r="T936">
        <v>346</v>
      </c>
      <c r="U936" t="s">
        <v>36</v>
      </c>
      <c r="V936" t="s">
        <v>37</v>
      </c>
      <c r="W936" t="s">
        <v>38</v>
      </c>
      <c r="X936" s="2">
        <v>50000000</v>
      </c>
      <c r="Y936">
        <v>2013</v>
      </c>
      <c r="Z936">
        <v>8000</v>
      </c>
      <c r="AA936">
        <v>6.3</v>
      </c>
      <c r="AB936">
        <v>2.35</v>
      </c>
      <c r="AC936">
        <v>41000</v>
      </c>
    </row>
    <row r="937" spans="1:29" x14ac:dyDescent="0.25">
      <c r="A937" t="str">
        <f t="shared" si="14"/>
        <v>tt0280590</v>
      </c>
      <c r="B937" t="s">
        <v>28</v>
      </c>
      <c r="C937" t="s">
        <v>2304</v>
      </c>
      <c r="D937">
        <v>117</v>
      </c>
      <c r="E937">
        <v>96</v>
      </c>
      <c r="F937">
        <v>65</v>
      </c>
      <c r="G937">
        <v>828</v>
      </c>
      <c r="H937" t="s">
        <v>1812</v>
      </c>
      <c r="I937">
        <v>12000</v>
      </c>
      <c r="J937">
        <v>126203320</v>
      </c>
      <c r="K937" t="s">
        <v>1402</v>
      </c>
      <c r="L937" t="s">
        <v>236</v>
      </c>
      <c r="M937" t="s">
        <v>25104</v>
      </c>
      <c r="N937">
        <v>110432</v>
      </c>
      <c r="O937">
        <v>26826</v>
      </c>
      <c r="P937" t="s">
        <v>3930</v>
      </c>
      <c r="Q937">
        <v>1</v>
      </c>
      <c r="R937" t="s">
        <v>4102</v>
      </c>
      <c r="S937" t="s">
        <v>4103</v>
      </c>
      <c r="T937">
        <v>309</v>
      </c>
      <c r="U937" t="s">
        <v>36</v>
      </c>
      <c r="V937" t="s">
        <v>37</v>
      </c>
      <c r="W937" t="s">
        <v>38</v>
      </c>
      <c r="X937" s="2">
        <v>50000000</v>
      </c>
      <c r="Y937">
        <v>2002</v>
      </c>
      <c r="Z937">
        <v>11000</v>
      </c>
      <c r="AA937">
        <v>5.8</v>
      </c>
      <c r="AB937">
        <v>1.85</v>
      </c>
      <c r="AC937">
        <v>0</v>
      </c>
    </row>
    <row r="938" spans="1:29" x14ac:dyDescent="0.25">
      <c r="A938" t="str">
        <f t="shared" si="14"/>
        <v>tt1650062</v>
      </c>
      <c r="B938" t="s">
        <v>28</v>
      </c>
      <c r="C938" t="s">
        <v>302</v>
      </c>
      <c r="D938">
        <v>539</v>
      </c>
      <c r="E938">
        <v>112</v>
      </c>
      <c r="F938">
        <v>14000</v>
      </c>
      <c r="G938">
        <v>417</v>
      </c>
      <c r="H938" t="s">
        <v>1666</v>
      </c>
      <c r="I938">
        <v>1000</v>
      </c>
      <c r="J938">
        <v>126975169</v>
      </c>
      <c r="K938" t="s">
        <v>4104</v>
      </c>
      <c r="L938" t="s">
        <v>4105</v>
      </c>
      <c r="M938" t="s">
        <v>25105</v>
      </c>
      <c r="N938">
        <v>287822</v>
      </c>
      <c r="O938">
        <v>3388</v>
      </c>
      <c r="P938" t="s">
        <v>4106</v>
      </c>
      <c r="Q938">
        <v>0</v>
      </c>
      <c r="R938" t="s">
        <v>4107</v>
      </c>
      <c r="S938" t="s">
        <v>4108</v>
      </c>
      <c r="T938">
        <v>849</v>
      </c>
      <c r="U938" t="s">
        <v>36</v>
      </c>
      <c r="V938" t="s">
        <v>37</v>
      </c>
      <c r="W938" t="s">
        <v>38</v>
      </c>
      <c r="X938" s="2">
        <v>50000000</v>
      </c>
      <c r="Y938">
        <v>2011</v>
      </c>
      <c r="Z938">
        <v>560</v>
      </c>
      <c r="AA938">
        <v>7.1</v>
      </c>
      <c r="AB938">
        <v>2.35</v>
      </c>
      <c r="AC938">
        <v>37000</v>
      </c>
    </row>
    <row r="939" spans="1:29" x14ac:dyDescent="0.25">
      <c r="A939" t="str">
        <f t="shared" si="14"/>
        <v>tt0195685</v>
      </c>
      <c r="B939" t="s">
        <v>28</v>
      </c>
      <c r="C939" t="s">
        <v>1274</v>
      </c>
      <c r="D939">
        <v>169</v>
      </c>
      <c r="E939">
        <v>131</v>
      </c>
      <c r="F939">
        <v>0</v>
      </c>
      <c r="G939">
        <v>658</v>
      </c>
      <c r="H939" t="s">
        <v>210</v>
      </c>
      <c r="I939">
        <v>8000</v>
      </c>
      <c r="J939">
        <v>125548685</v>
      </c>
      <c r="K939" t="s">
        <v>1289</v>
      </c>
      <c r="L939" t="s">
        <v>1275</v>
      </c>
      <c r="M939" t="s">
        <v>25106</v>
      </c>
      <c r="N939">
        <v>135246</v>
      </c>
      <c r="O939">
        <v>10003</v>
      </c>
      <c r="P939" t="s">
        <v>4109</v>
      </c>
      <c r="Q939">
        <v>0</v>
      </c>
      <c r="R939" t="s">
        <v>4110</v>
      </c>
      <c r="S939" t="s">
        <v>4111</v>
      </c>
      <c r="T939">
        <v>498</v>
      </c>
      <c r="U939" t="s">
        <v>36</v>
      </c>
      <c r="V939" t="s">
        <v>37</v>
      </c>
      <c r="W939" t="s">
        <v>499</v>
      </c>
      <c r="X939" s="2">
        <v>52000000</v>
      </c>
      <c r="Y939">
        <v>2000</v>
      </c>
      <c r="Z939">
        <v>883</v>
      </c>
      <c r="AA939">
        <v>7.3</v>
      </c>
      <c r="AB939">
        <v>1.85</v>
      </c>
      <c r="AC939">
        <v>0</v>
      </c>
    </row>
    <row r="940" spans="1:29" x14ac:dyDescent="0.25">
      <c r="A940" t="str">
        <f t="shared" si="14"/>
        <v>tt0251127</v>
      </c>
      <c r="B940" t="s">
        <v>28</v>
      </c>
      <c r="C940" t="s">
        <v>3471</v>
      </c>
      <c r="D940">
        <v>140</v>
      </c>
      <c r="E940">
        <v>116</v>
      </c>
      <c r="F940">
        <v>80</v>
      </c>
      <c r="G940">
        <v>651</v>
      </c>
      <c r="H940" t="s">
        <v>2370</v>
      </c>
      <c r="I940">
        <v>11000</v>
      </c>
      <c r="J940">
        <v>105807520</v>
      </c>
      <c r="K940" t="s">
        <v>1402</v>
      </c>
      <c r="L940" t="s">
        <v>563</v>
      </c>
      <c r="M940" t="s">
        <v>25107</v>
      </c>
      <c r="N940">
        <v>156717</v>
      </c>
      <c r="O940">
        <v>14087</v>
      </c>
      <c r="P940" t="s">
        <v>4112</v>
      </c>
      <c r="Q940">
        <v>2</v>
      </c>
      <c r="R940" t="s">
        <v>4113</v>
      </c>
      <c r="S940" t="s">
        <v>4114</v>
      </c>
      <c r="T940">
        <v>357</v>
      </c>
      <c r="U940" t="s">
        <v>36</v>
      </c>
      <c r="V940" t="s">
        <v>37</v>
      </c>
      <c r="W940" t="s">
        <v>38</v>
      </c>
      <c r="X940" s="2">
        <v>50000000</v>
      </c>
      <c r="Y940">
        <v>2003</v>
      </c>
      <c r="Z940">
        <v>1000</v>
      </c>
      <c r="AA940">
        <v>6.4</v>
      </c>
      <c r="AB940">
        <v>1.85</v>
      </c>
      <c r="AC940">
        <v>0</v>
      </c>
    </row>
    <row r="941" spans="1:29" x14ac:dyDescent="0.25">
      <c r="A941" t="str">
        <f t="shared" si="14"/>
        <v>tt2294449</v>
      </c>
      <c r="B941" t="s">
        <v>28</v>
      </c>
      <c r="C941" t="s">
        <v>1745</v>
      </c>
      <c r="D941">
        <v>330</v>
      </c>
      <c r="E941">
        <v>112</v>
      </c>
      <c r="F941">
        <v>97</v>
      </c>
      <c r="G941">
        <v>584</v>
      </c>
      <c r="H941" t="s">
        <v>4115</v>
      </c>
      <c r="I941">
        <v>17000</v>
      </c>
      <c r="J941">
        <v>191616238</v>
      </c>
      <c r="K941" t="s">
        <v>1460</v>
      </c>
      <c r="L941" t="s">
        <v>381</v>
      </c>
      <c r="M941" t="s">
        <v>25108</v>
      </c>
      <c r="N941">
        <v>258186</v>
      </c>
      <c r="O941">
        <v>19428</v>
      </c>
      <c r="P941" t="s">
        <v>2005</v>
      </c>
      <c r="Q941">
        <v>2</v>
      </c>
      <c r="R941" t="s">
        <v>4116</v>
      </c>
      <c r="S941" t="s">
        <v>4117</v>
      </c>
      <c r="T941">
        <v>322</v>
      </c>
      <c r="U941" t="s">
        <v>36</v>
      </c>
      <c r="V941" t="s">
        <v>37</v>
      </c>
      <c r="W941" t="s">
        <v>499</v>
      </c>
      <c r="X941" s="2">
        <v>50000000</v>
      </c>
      <c r="Y941">
        <v>2014</v>
      </c>
      <c r="Z941">
        <v>920</v>
      </c>
      <c r="AA941">
        <v>7.1</v>
      </c>
      <c r="AB941">
        <v>2.35</v>
      </c>
      <c r="AC941">
        <v>24000</v>
      </c>
    </row>
    <row r="942" spans="1:29" x14ac:dyDescent="0.25">
      <c r="A942" t="str">
        <f t="shared" si="14"/>
        <v>tt0110148</v>
      </c>
      <c r="B942" t="s">
        <v>28</v>
      </c>
      <c r="C942" t="s">
        <v>4118</v>
      </c>
      <c r="D942">
        <v>120</v>
      </c>
      <c r="E942">
        <v>123</v>
      </c>
      <c r="F942">
        <v>277</v>
      </c>
      <c r="G942">
        <v>4000</v>
      </c>
      <c r="H942" t="s">
        <v>447</v>
      </c>
      <c r="I942">
        <v>11000</v>
      </c>
      <c r="J942">
        <v>105264608</v>
      </c>
      <c r="K942" t="s">
        <v>4119</v>
      </c>
      <c r="L942" t="s">
        <v>293</v>
      </c>
      <c r="M942" t="s">
        <v>25109</v>
      </c>
      <c r="N942">
        <v>239752</v>
      </c>
      <c r="O942">
        <v>25697</v>
      </c>
      <c r="P942" t="s">
        <v>76</v>
      </c>
      <c r="Q942">
        <v>0</v>
      </c>
      <c r="R942" t="s">
        <v>4120</v>
      </c>
      <c r="S942" t="s">
        <v>4121</v>
      </c>
      <c r="T942">
        <v>406</v>
      </c>
      <c r="U942" t="s">
        <v>36</v>
      </c>
      <c r="V942" t="s">
        <v>37</v>
      </c>
      <c r="W942" t="s">
        <v>499</v>
      </c>
      <c r="X942" s="2">
        <v>60000000</v>
      </c>
      <c r="Y942">
        <v>1994</v>
      </c>
      <c r="Z942">
        <v>10000</v>
      </c>
      <c r="AA942">
        <v>7.6</v>
      </c>
      <c r="AB942">
        <v>1.85</v>
      </c>
      <c r="AC942">
        <v>11000</v>
      </c>
    </row>
    <row r="943" spans="1:29" x14ac:dyDescent="0.25">
      <c r="A943" t="str">
        <f t="shared" si="14"/>
        <v>tt1068680</v>
      </c>
      <c r="B943" t="s">
        <v>28</v>
      </c>
      <c r="C943" t="s">
        <v>980</v>
      </c>
      <c r="D943">
        <v>190</v>
      </c>
      <c r="E943">
        <v>104</v>
      </c>
      <c r="F943">
        <v>235</v>
      </c>
      <c r="G943">
        <v>1000</v>
      </c>
      <c r="H943" t="s">
        <v>1623</v>
      </c>
      <c r="I943">
        <v>14000</v>
      </c>
      <c r="J943">
        <v>97680195</v>
      </c>
      <c r="K943" t="s">
        <v>1402</v>
      </c>
      <c r="L943" t="s">
        <v>558</v>
      </c>
      <c r="M943" t="s">
        <v>25110</v>
      </c>
      <c r="N943">
        <v>271691</v>
      </c>
      <c r="O943">
        <v>29505</v>
      </c>
      <c r="P943" t="s">
        <v>4122</v>
      </c>
      <c r="Q943">
        <v>1</v>
      </c>
      <c r="R943" t="s">
        <v>4123</v>
      </c>
      <c r="S943" t="s">
        <v>4124</v>
      </c>
      <c r="T943">
        <v>243</v>
      </c>
      <c r="U943" t="s">
        <v>36</v>
      </c>
      <c r="V943" t="s">
        <v>37</v>
      </c>
      <c r="W943" t="s">
        <v>38</v>
      </c>
      <c r="X943" s="2">
        <v>70000000</v>
      </c>
      <c r="Y943">
        <v>2008</v>
      </c>
      <c r="Z943">
        <v>11000</v>
      </c>
      <c r="AA943">
        <v>6.8</v>
      </c>
      <c r="AB943">
        <v>2.35</v>
      </c>
      <c r="AC943">
        <v>0</v>
      </c>
    </row>
    <row r="944" spans="1:29" x14ac:dyDescent="0.25">
      <c r="A944" t="str">
        <f t="shared" si="14"/>
        <v>tt1489889</v>
      </c>
      <c r="B944" t="s">
        <v>28</v>
      </c>
      <c r="C944" t="s">
        <v>4125</v>
      </c>
      <c r="D944">
        <v>177</v>
      </c>
      <c r="E944">
        <v>107</v>
      </c>
      <c r="F944">
        <v>43</v>
      </c>
      <c r="G944">
        <v>569</v>
      </c>
      <c r="H944" t="s">
        <v>180</v>
      </c>
      <c r="I944">
        <v>12000</v>
      </c>
      <c r="J944">
        <v>126088877</v>
      </c>
      <c r="K944" t="s">
        <v>1460</v>
      </c>
      <c r="L944" t="s">
        <v>904</v>
      </c>
      <c r="M944" t="s">
        <v>25111</v>
      </c>
      <c r="N944">
        <v>33354</v>
      </c>
      <c r="O944">
        <v>14569</v>
      </c>
      <c r="P944" t="s">
        <v>4126</v>
      </c>
      <c r="Q944">
        <v>2</v>
      </c>
      <c r="R944" t="s">
        <v>4127</v>
      </c>
      <c r="S944" t="s">
        <v>4128</v>
      </c>
      <c r="T944">
        <v>110</v>
      </c>
      <c r="U944" t="s">
        <v>36</v>
      </c>
      <c r="V944" t="s">
        <v>37</v>
      </c>
      <c r="W944" t="s">
        <v>38</v>
      </c>
      <c r="X944" s="2">
        <v>50000000</v>
      </c>
      <c r="Y944">
        <v>2016</v>
      </c>
      <c r="Z944">
        <v>919</v>
      </c>
      <c r="AA944">
        <v>6.6</v>
      </c>
      <c r="AB944">
        <v>2.35</v>
      </c>
      <c r="AC944">
        <v>10000</v>
      </c>
    </row>
    <row r="945" spans="1:29" x14ac:dyDescent="0.25">
      <c r="A945" t="str">
        <f t="shared" si="14"/>
        <v>tt0120686</v>
      </c>
      <c r="B945" t="s">
        <v>28</v>
      </c>
      <c r="C945" t="s">
        <v>1051</v>
      </c>
      <c r="D945">
        <v>65</v>
      </c>
      <c r="E945">
        <v>124</v>
      </c>
      <c r="F945">
        <v>0</v>
      </c>
      <c r="G945">
        <v>701</v>
      </c>
      <c r="H945" t="s">
        <v>2168</v>
      </c>
      <c r="I945">
        <v>8000</v>
      </c>
      <c r="J945">
        <v>91030827</v>
      </c>
      <c r="K945" t="s">
        <v>2096</v>
      </c>
      <c r="L945" t="s">
        <v>1275</v>
      </c>
      <c r="M945" t="s">
        <v>25112</v>
      </c>
      <c r="N945">
        <v>46482</v>
      </c>
      <c r="O945">
        <v>9988</v>
      </c>
      <c r="P945" t="s">
        <v>4129</v>
      </c>
      <c r="Q945">
        <v>2</v>
      </c>
      <c r="R945" t="s">
        <v>4130</v>
      </c>
      <c r="S945" t="s">
        <v>4131</v>
      </c>
      <c r="T945">
        <v>252</v>
      </c>
      <c r="U945" t="s">
        <v>36</v>
      </c>
      <c r="V945" t="s">
        <v>37</v>
      </c>
      <c r="W945" t="s">
        <v>38</v>
      </c>
      <c r="X945" s="2">
        <v>50000000</v>
      </c>
      <c r="Y945">
        <v>1998</v>
      </c>
      <c r="Z945">
        <v>818</v>
      </c>
      <c r="AA945">
        <v>6.7</v>
      </c>
      <c r="AB945">
        <v>2.35</v>
      </c>
      <c r="AC945">
        <v>0</v>
      </c>
    </row>
    <row r="946" spans="1:29" x14ac:dyDescent="0.25">
      <c r="A946" t="str">
        <f t="shared" si="14"/>
        <v>tt1528854</v>
      </c>
      <c r="B946" t="s">
        <v>28</v>
      </c>
      <c r="C946" t="s">
        <v>3696</v>
      </c>
      <c r="D946">
        <v>145</v>
      </c>
      <c r="E946">
        <v>96</v>
      </c>
      <c r="F946">
        <v>51</v>
      </c>
      <c r="G946">
        <v>322</v>
      </c>
      <c r="H946" t="s">
        <v>2053</v>
      </c>
      <c r="I946">
        <v>8000</v>
      </c>
      <c r="J946">
        <v>150315155</v>
      </c>
      <c r="K946" t="s">
        <v>2524</v>
      </c>
      <c r="L946" t="s">
        <v>1048</v>
      </c>
      <c r="M946" t="s">
        <v>25113</v>
      </c>
      <c r="N946">
        <v>54010</v>
      </c>
      <c r="O946">
        <v>10886</v>
      </c>
      <c r="P946" t="s">
        <v>4132</v>
      </c>
      <c r="Q946">
        <v>2</v>
      </c>
      <c r="R946" t="s">
        <v>4133</v>
      </c>
      <c r="S946" t="s">
        <v>4134</v>
      </c>
      <c r="T946">
        <v>130</v>
      </c>
      <c r="U946" t="s">
        <v>36</v>
      </c>
      <c r="V946" t="s">
        <v>37</v>
      </c>
      <c r="W946" t="s">
        <v>38</v>
      </c>
      <c r="X946" s="2">
        <v>50000000</v>
      </c>
      <c r="Y946">
        <v>2015</v>
      </c>
      <c r="Z946">
        <v>2000</v>
      </c>
      <c r="AA946">
        <v>6.1</v>
      </c>
      <c r="AB946">
        <v>1.85</v>
      </c>
      <c r="AC946">
        <v>13000</v>
      </c>
    </row>
    <row r="947" spans="1:29" x14ac:dyDescent="0.25">
      <c r="A947" t="str">
        <f t="shared" si="14"/>
        <v>tt2180411</v>
      </c>
      <c r="B947" t="s">
        <v>28</v>
      </c>
      <c r="C947" t="s">
        <v>138</v>
      </c>
      <c r="D947">
        <v>321</v>
      </c>
      <c r="E947">
        <v>125</v>
      </c>
      <c r="F947">
        <v>252</v>
      </c>
      <c r="G947">
        <v>10000</v>
      </c>
      <c r="H947" t="s">
        <v>1972</v>
      </c>
      <c r="I947">
        <v>40000</v>
      </c>
      <c r="J947">
        <v>127997349</v>
      </c>
      <c r="K947" t="s">
        <v>4135</v>
      </c>
      <c r="L947" t="s">
        <v>42</v>
      </c>
      <c r="M947" t="s">
        <v>25114</v>
      </c>
      <c r="N947">
        <v>101178</v>
      </c>
      <c r="O947">
        <v>62837</v>
      </c>
      <c r="P947" t="s">
        <v>2037</v>
      </c>
      <c r="Q947">
        <v>1</v>
      </c>
      <c r="R947" t="s">
        <v>4136</v>
      </c>
      <c r="S947" t="s">
        <v>4137</v>
      </c>
      <c r="T947">
        <v>779</v>
      </c>
      <c r="U947" t="s">
        <v>36</v>
      </c>
      <c r="V947" t="s">
        <v>37</v>
      </c>
      <c r="W947" t="s">
        <v>86</v>
      </c>
      <c r="X947" s="2">
        <v>50000000</v>
      </c>
      <c r="Y947">
        <v>2014</v>
      </c>
      <c r="Z947">
        <v>11000</v>
      </c>
      <c r="AA947">
        <v>6</v>
      </c>
      <c r="AB947">
        <v>2.39</v>
      </c>
      <c r="AC947">
        <v>90000</v>
      </c>
    </row>
    <row r="948" spans="1:29" x14ac:dyDescent="0.25">
      <c r="A948" t="str">
        <f t="shared" si="14"/>
        <v>tt0454848</v>
      </c>
      <c r="B948" t="s">
        <v>28</v>
      </c>
      <c r="C948" t="s">
        <v>4138</v>
      </c>
      <c r="D948">
        <v>230</v>
      </c>
      <c r="E948">
        <v>129</v>
      </c>
      <c r="F948">
        <v>0</v>
      </c>
      <c r="G948">
        <v>277</v>
      </c>
      <c r="H948" t="s">
        <v>4139</v>
      </c>
      <c r="I948">
        <v>18000</v>
      </c>
      <c r="J948">
        <v>88504640</v>
      </c>
      <c r="K948" t="s">
        <v>1781</v>
      </c>
      <c r="L948" t="s">
        <v>1439</v>
      </c>
      <c r="M948" t="s">
        <v>25115</v>
      </c>
      <c r="N948">
        <v>273108</v>
      </c>
      <c r="O948">
        <v>19148</v>
      </c>
      <c r="P948" t="s">
        <v>2792</v>
      </c>
      <c r="Q948">
        <v>2</v>
      </c>
      <c r="R948" t="s">
        <v>4140</v>
      </c>
      <c r="S948" t="s">
        <v>4141</v>
      </c>
      <c r="T948">
        <v>646</v>
      </c>
      <c r="U948" t="s">
        <v>36</v>
      </c>
      <c r="V948" t="s">
        <v>37</v>
      </c>
      <c r="W948" t="s">
        <v>499</v>
      </c>
      <c r="X948" s="2">
        <v>45000000</v>
      </c>
      <c r="Y948">
        <v>2006</v>
      </c>
      <c r="Z948">
        <v>412</v>
      </c>
      <c r="AA948">
        <v>7.6</v>
      </c>
      <c r="AB948">
        <v>2.35</v>
      </c>
      <c r="AC948">
        <v>0</v>
      </c>
    </row>
    <row r="949" spans="1:29" x14ac:dyDescent="0.25">
      <c r="A949" t="str">
        <f t="shared" si="14"/>
        <v>tt0120784</v>
      </c>
      <c r="B949" t="s">
        <v>28</v>
      </c>
      <c r="C949" t="s">
        <v>4142</v>
      </c>
      <c r="D949">
        <v>143</v>
      </c>
      <c r="E949">
        <v>90</v>
      </c>
      <c r="F949">
        <v>241</v>
      </c>
      <c r="G949">
        <v>416</v>
      </c>
      <c r="H949" t="s">
        <v>4143</v>
      </c>
      <c r="I949">
        <v>1000</v>
      </c>
      <c r="J949">
        <v>81517441</v>
      </c>
      <c r="K949" t="s">
        <v>397</v>
      </c>
      <c r="L949" t="s">
        <v>4144</v>
      </c>
      <c r="M949" t="s">
        <v>25116</v>
      </c>
      <c r="N949">
        <v>111368</v>
      </c>
      <c r="O949">
        <v>3148</v>
      </c>
      <c r="P949" t="s">
        <v>3039</v>
      </c>
      <c r="Q949">
        <v>1</v>
      </c>
      <c r="R949" t="s">
        <v>4145</v>
      </c>
      <c r="S949" t="s">
        <v>4146</v>
      </c>
      <c r="T949">
        <v>394</v>
      </c>
      <c r="U949" t="s">
        <v>36</v>
      </c>
      <c r="V949" t="s">
        <v>37</v>
      </c>
      <c r="W949" t="s">
        <v>499</v>
      </c>
      <c r="X949" s="2">
        <v>50000000</v>
      </c>
      <c r="Y949">
        <v>1999</v>
      </c>
      <c r="Z949">
        <v>495</v>
      </c>
      <c r="AA949">
        <v>7.1</v>
      </c>
      <c r="AB949">
        <v>2.35</v>
      </c>
      <c r="AC949">
        <v>0</v>
      </c>
    </row>
    <row r="950" spans="1:29" x14ac:dyDescent="0.25">
      <c r="A950" t="str">
        <f t="shared" si="14"/>
        <v>tt0112715</v>
      </c>
      <c r="B950" t="s">
        <v>28</v>
      </c>
      <c r="C950" t="s">
        <v>4147</v>
      </c>
      <c r="D950">
        <v>55</v>
      </c>
      <c r="E950">
        <v>109</v>
      </c>
      <c r="F950">
        <v>155</v>
      </c>
      <c r="G950">
        <v>293</v>
      </c>
      <c r="H950" t="s">
        <v>1268</v>
      </c>
      <c r="I950">
        <v>426</v>
      </c>
      <c r="J950">
        <v>81022333</v>
      </c>
      <c r="K950" t="s">
        <v>1194</v>
      </c>
      <c r="L950" t="s">
        <v>4148</v>
      </c>
      <c r="M950" t="s">
        <v>25117</v>
      </c>
      <c r="N950">
        <v>34471</v>
      </c>
      <c r="O950">
        <v>1761</v>
      </c>
      <c r="P950" t="s">
        <v>1245</v>
      </c>
      <c r="Q950">
        <v>0</v>
      </c>
      <c r="R950" t="s">
        <v>4149</v>
      </c>
      <c r="S950" t="s">
        <v>4150</v>
      </c>
      <c r="T950">
        <v>147</v>
      </c>
      <c r="U950" t="s">
        <v>36</v>
      </c>
      <c r="V950" t="s">
        <v>37</v>
      </c>
      <c r="W950" t="s">
        <v>38</v>
      </c>
      <c r="X950" s="2">
        <v>50000000</v>
      </c>
      <c r="Y950">
        <v>1995</v>
      </c>
      <c r="Z950">
        <v>387</v>
      </c>
      <c r="AA950">
        <v>5</v>
      </c>
      <c r="AB950">
        <v>1.85</v>
      </c>
      <c r="AC950">
        <v>0</v>
      </c>
    </row>
    <row r="951" spans="1:29" x14ac:dyDescent="0.25">
      <c r="A951" t="str">
        <f t="shared" si="14"/>
        <v>tt1389137</v>
      </c>
      <c r="B951" t="s">
        <v>28</v>
      </c>
      <c r="C951" t="s">
        <v>2759</v>
      </c>
      <c r="D951">
        <v>257</v>
      </c>
      <c r="E951">
        <v>124</v>
      </c>
      <c r="F951">
        <v>488</v>
      </c>
      <c r="G951">
        <v>1000</v>
      </c>
      <c r="H951" t="s">
        <v>974</v>
      </c>
      <c r="I951">
        <v>19000</v>
      </c>
      <c r="J951">
        <v>75621915</v>
      </c>
      <c r="K951" t="s">
        <v>3228</v>
      </c>
      <c r="L951" t="s">
        <v>90</v>
      </c>
      <c r="M951" t="s">
        <v>25118</v>
      </c>
      <c r="N951">
        <v>111003</v>
      </c>
      <c r="O951">
        <v>36873</v>
      </c>
      <c r="P951" t="s">
        <v>1057</v>
      </c>
      <c r="Q951">
        <v>3</v>
      </c>
      <c r="R951" t="s">
        <v>4151</v>
      </c>
      <c r="S951" t="s">
        <v>4152</v>
      </c>
      <c r="T951">
        <v>199</v>
      </c>
      <c r="U951" t="s">
        <v>36</v>
      </c>
      <c r="V951" t="s">
        <v>37</v>
      </c>
      <c r="W951" t="s">
        <v>86</v>
      </c>
      <c r="Y951">
        <v>2011</v>
      </c>
      <c r="Z951">
        <v>13000</v>
      </c>
      <c r="AA951">
        <v>7.1</v>
      </c>
      <c r="AB951">
        <v>1.85</v>
      </c>
      <c r="AC951">
        <v>22000</v>
      </c>
    </row>
    <row r="952" spans="1:29" x14ac:dyDescent="0.25">
      <c r="A952" t="str">
        <f t="shared" si="14"/>
        <v>tt0448011</v>
      </c>
      <c r="B952" t="s">
        <v>28</v>
      </c>
      <c r="C952" t="s">
        <v>876</v>
      </c>
      <c r="D952">
        <v>279</v>
      </c>
      <c r="E952">
        <v>121</v>
      </c>
      <c r="F952">
        <v>295</v>
      </c>
      <c r="G952">
        <v>329</v>
      </c>
      <c r="H952" t="s">
        <v>865</v>
      </c>
      <c r="I952">
        <v>12000</v>
      </c>
      <c r="J952">
        <v>79948113</v>
      </c>
      <c r="K952" t="s">
        <v>1830</v>
      </c>
      <c r="L952" t="s">
        <v>600</v>
      </c>
      <c r="M952" t="s">
        <v>25119</v>
      </c>
      <c r="N952">
        <v>186879</v>
      </c>
      <c r="O952">
        <v>13421</v>
      </c>
      <c r="P952" t="s">
        <v>4153</v>
      </c>
      <c r="Q952">
        <v>0</v>
      </c>
      <c r="R952" t="s">
        <v>4154</v>
      </c>
      <c r="S952" t="s">
        <v>4155</v>
      </c>
      <c r="T952">
        <v>791</v>
      </c>
      <c r="U952" t="s">
        <v>36</v>
      </c>
      <c r="V952" t="s">
        <v>37</v>
      </c>
      <c r="W952" t="s">
        <v>38</v>
      </c>
      <c r="X952" s="2">
        <v>50000000</v>
      </c>
      <c r="Y952">
        <v>2009</v>
      </c>
      <c r="Z952">
        <v>748</v>
      </c>
      <c r="AA952">
        <v>6.2</v>
      </c>
      <c r="AB952">
        <v>2.35</v>
      </c>
      <c r="AC952">
        <v>0</v>
      </c>
    </row>
    <row r="953" spans="1:29" x14ac:dyDescent="0.25">
      <c r="A953" t="str">
        <f t="shared" si="14"/>
        <v>tt0427229</v>
      </c>
      <c r="B953" t="s">
        <v>28</v>
      </c>
      <c r="C953" t="s">
        <v>3820</v>
      </c>
      <c r="D953">
        <v>143</v>
      </c>
      <c r="E953">
        <v>95</v>
      </c>
      <c r="F953">
        <v>9</v>
      </c>
      <c r="G953">
        <v>11000</v>
      </c>
      <c r="H953" t="s">
        <v>563</v>
      </c>
      <c r="I953">
        <v>14000</v>
      </c>
      <c r="J953">
        <v>88658172</v>
      </c>
      <c r="K953" t="s">
        <v>1402</v>
      </c>
      <c r="L953" t="s">
        <v>558</v>
      </c>
      <c r="M953" t="s">
        <v>25120</v>
      </c>
      <c r="N953">
        <v>58412</v>
      </c>
      <c r="O953">
        <v>37967</v>
      </c>
      <c r="P953" t="s">
        <v>1623</v>
      </c>
      <c r="Q953">
        <v>2</v>
      </c>
      <c r="R953" t="s">
        <v>4156</v>
      </c>
      <c r="S953" t="s">
        <v>4157</v>
      </c>
      <c r="T953">
        <v>242</v>
      </c>
      <c r="U953" t="s">
        <v>36</v>
      </c>
      <c r="V953" t="s">
        <v>37</v>
      </c>
      <c r="W953" t="s">
        <v>38</v>
      </c>
      <c r="X953" s="2">
        <v>50000000</v>
      </c>
      <c r="Y953">
        <v>2006</v>
      </c>
      <c r="Z953">
        <v>11000</v>
      </c>
      <c r="AA953">
        <v>5.6</v>
      </c>
      <c r="AB953">
        <v>2.35</v>
      </c>
      <c r="AC953">
        <v>2000</v>
      </c>
    </row>
    <row r="954" spans="1:29" x14ac:dyDescent="0.25">
      <c r="A954" t="str">
        <f t="shared" si="14"/>
        <v>tt0377109</v>
      </c>
      <c r="B954" t="s">
        <v>28</v>
      </c>
      <c r="C954" t="s">
        <v>4158</v>
      </c>
      <c r="D954">
        <v>196</v>
      </c>
      <c r="E954">
        <v>128</v>
      </c>
      <c r="F954">
        <v>62</v>
      </c>
      <c r="G954">
        <v>874</v>
      </c>
      <c r="H954" t="s">
        <v>2663</v>
      </c>
      <c r="I954">
        <v>6000</v>
      </c>
      <c r="J954">
        <v>75888270</v>
      </c>
      <c r="K954" t="s">
        <v>4159</v>
      </c>
      <c r="L954" t="s">
        <v>182</v>
      </c>
      <c r="M954" t="s">
        <v>25121</v>
      </c>
      <c r="N954">
        <v>71153</v>
      </c>
      <c r="O954">
        <v>10163</v>
      </c>
      <c r="P954" t="s">
        <v>4160</v>
      </c>
      <c r="Q954">
        <v>0</v>
      </c>
      <c r="R954" t="s">
        <v>4161</v>
      </c>
      <c r="S954" t="s">
        <v>4162</v>
      </c>
      <c r="T954">
        <v>560</v>
      </c>
      <c r="U954" t="s">
        <v>36</v>
      </c>
      <c r="V954" t="s">
        <v>37</v>
      </c>
      <c r="W954" t="s">
        <v>38</v>
      </c>
      <c r="Y954">
        <v>2005</v>
      </c>
      <c r="Z954">
        <v>989</v>
      </c>
      <c r="AA954">
        <v>5.4</v>
      </c>
      <c r="AB954">
        <v>1.85</v>
      </c>
      <c r="AC954">
        <v>0</v>
      </c>
    </row>
    <row r="955" spans="1:29" x14ac:dyDescent="0.25">
      <c r="A955" t="str">
        <f t="shared" si="14"/>
        <v>tt1570728</v>
      </c>
      <c r="B955" t="s">
        <v>28</v>
      </c>
      <c r="C955" t="s">
        <v>3073</v>
      </c>
      <c r="D955">
        <v>310</v>
      </c>
      <c r="E955">
        <v>118</v>
      </c>
      <c r="F955">
        <v>43</v>
      </c>
      <c r="G955">
        <v>7000</v>
      </c>
      <c r="H955" t="s">
        <v>160</v>
      </c>
      <c r="I955">
        <v>33000</v>
      </c>
      <c r="J955">
        <v>84244877</v>
      </c>
      <c r="K955" t="s">
        <v>1184</v>
      </c>
      <c r="L955" t="s">
        <v>3450</v>
      </c>
      <c r="M955" t="s">
        <v>25122</v>
      </c>
      <c r="N955">
        <v>375456</v>
      </c>
      <c r="O955">
        <v>57426</v>
      </c>
      <c r="P955" t="s">
        <v>442</v>
      </c>
      <c r="Q955">
        <v>7</v>
      </c>
      <c r="R955" t="s">
        <v>4163</v>
      </c>
      <c r="S955" t="s">
        <v>4164</v>
      </c>
      <c r="T955">
        <v>292</v>
      </c>
      <c r="U955" t="s">
        <v>36</v>
      </c>
      <c r="V955" t="s">
        <v>37</v>
      </c>
      <c r="W955" t="s">
        <v>38</v>
      </c>
      <c r="X955" s="2">
        <v>50000000</v>
      </c>
      <c r="Y955">
        <v>2011</v>
      </c>
      <c r="Z955">
        <v>15000</v>
      </c>
      <c r="AA955">
        <v>7.4</v>
      </c>
      <c r="AB955">
        <v>2.39</v>
      </c>
      <c r="AC955">
        <v>44000</v>
      </c>
    </row>
    <row r="956" spans="1:29" x14ac:dyDescent="0.25">
      <c r="A956" t="str">
        <f t="shared" si="14"/>
        <v>tt0356634</v>
      </c>
      <c r="B956" t="s">
        <v>28</v>
      </c>
      <c r="C956" t="s">
        <v>4165</v>
      </c>
      <c r="D956">
        <v>116</v>
      </c>
      <c r="E956">
        <v>80</v>
      </c>
      <c r="F956">
        <v>12</v>
      </c>
      <c r="G956">
        <v>58</v>
      </c>
      <c r="H956" t="s">
        <v>4166</v>
      </c>
      <c r="I956">
        <v>13000</v>
      </c>
      <c r="J956">
        <v>75367693</v>
      </c>
      <c r="K956" t="s">
        <v>672</v>
      </c>
      <c r="L956" t="s">
        <v>467</v>
      </c>
      <c r="M956" t="s">
        <v>25123</v>
      </c>
      <c r="N956">
        <v>58961</v>
      </c>
      <c r="O956">
        <v>13430</v>
      </c>
      <c r="P956" t="s">
        <v>4167</v>
      </c>
      <c r="Q956">
        <v>0</v>
      </c>
      <c r="R956" t="s">
        <v>4168</v>
      </c>
      <c r="S956" t="s">
        <v>4169</v>
      </c>
      <c r="T956">
        <v>232</v>
      </c>
      <c r="U956" t="s">
        <v>36</v>
      </c>
      <c r="V956" t="s">
        <v>37</v>
      </c>
      <c r="W956" t="s">
        <v>86</v>
      </c>
      <c r="X956" s="2">
        <v>35000000</v>
      </c>
      <c r="Y956">
        <v>2004</v>
      </c>
      <c r="Z956">
        <v>258</v>
      </c>
      <c r="AA956">
        <v>5</v>
      </c>
      <c r="AB956">
        <v>1.85</v>
      </c>
      <c r="AC956">
        <v>795</v>
      </c>
    </row>
    <row r="957" spans="1:29" x14ac:dyDescent="0.25">
      <c r="A957" t="str">
        <f t="shared" si="14"/>
        <v>tt0388419</v>
      </c>
      <c r="B957" t="s">
        <v>28</v>
      </c>
      <c r="C957" t="s">
        <v>4170</v>
      </c>
      <c r="D957">
        <v>105</v>
      </c>
      <c r="E957">
        <v>99</v>
      </c>
      <c r="F957">
        <v>148</v>
      </c>
      <c r="G957">
        <v>660</v>
      </c>
      <c r="H957" t="s">
        <v>2720</v>
      </c>
      <c r="I957">
        <v>2000</v>
      </c>
      <c r="J957">
        <v>73701902</v>
      </c>
      <c r="K957" t="s">
        <v>2524</v>
      </c>
      <c r="L957" t="s">
        <v>1445</v>
      </c>
      <c r="M957" t="s">
        <v>25124</v>
      </c>
      <c r="N957">
        <v>27548</v>
      </c>
      <c r="O957">
        <v>6729</v>
      </c>
      <c r="P957" t="s">
        <v>1535</v>
      </c>
      <c r="Q957">
        <v>1</v>
      </c>
      <c r="R957" t="s">
        <v>4171</v>
      </c>
      <c r="S957" t="s">
        <v>4172</v>
      </c>
      <c r="T957">
        <v>209</v>
      </c>
      <c r="U957" t="s">
        <v>36</v>
      </c>
      <c r="V957" t="s">
        <v>37</v>
      </c>
      <c r="W957" t="s">
        <v>86</v>
      </c>
      <c r="X957" s="2">
        <v>60000000</v>
      </c>
      <c r="Y957">
        <v>2004</v>
      </c>
      <c r="Z957">
        <v>843</v>
      </c>
      <c r="AA957">
        <v>5.2</v>
      </c>
      <c r="AB957">
        <v>2.35</v>
      </c>
      <c r="AC957">
        <v>0</v>
      </c>
    </row>
    <row r="958" spans="1:29" x14ac:dyDescent="0.25">
      <c r="A958" t="str">
        <f t="shared" si="14"/>
        <v>tt1210166</v>
      </c>
      <c r="B958" t="s">
        <v>28</v>
      </c>
      <c r="C958" t="s">
        <v>4173</v>
      </c>
      <c r="D958">
        <v>419</v>
      </c>
      <c r="E958">
        <v>133</v>
      </c>
      <c r="F958">
        <v>152</v>
      </c>
      <c r="G958">
        <v>11000</v>
      </c>
      <c r="H958" t="s">
        <v>376</v>
      </c>
      <c r="I958">
        <v>22000</v>
      </c>
      <c r="J958">
        <v>75605492</v>
      </c>
      <c r="K958" t="s">
        <v>1364</v>
      </c>
      <c r="L958" t="s">
        <v>593</v>
      </c>
      <c r="M958" t="s">
        <v>25125</v>
      </c>
      <c r="N958">
        <v>283563</v>
      </c>
      <c r="O958">
        <v>53094</v>
      </c>
      <c r="P958" t="s">
        <v>293</v>
      </c>
      <c r="Q958">
        <v>1</v>
      </c>
      <c r="R958" t="s">
        <v>4174</v>
      </c>
      <c r="S958" t="s">
        <v>4175</v>
      </c>
      <c r="T958">
        <v>312</v>
      </c>
      <c r="U958" t="s">
        <v>36</v>
      </c>
      <c r="V958" t="s">
        <v>37</v>
      </c>
      <c r="W958" t="s">
        <v>38</v>
      </c>
      <c r="X958" s="2">
        <v>50000000</v>
      </c>
      <c r="Y958">
        <v>2011</v>
      </c>
      <c r="Z958">
        <v>18000</v>
      </c>
      <c r="AA958">
        <v>7.6</v>
      </c>
      <c r="AB958">
        <v>1.85</v>
      </c>
      <c r="AC958">
        <v>27000</v>
      </c>
    </row>
    <row r="959" spans="1:29" x14ac:dyDescent="0.25">
      <c r="A959" t="str">
        <f t="shared" si="14"/>
        <v>tt0114069</v>
      </c>
      <c r="B959" t="s">
        <v>28</v>
      </c>
      <c r="C959" t="s">
        <v>604</v>
      </c>
      <c r="D959">
        <v>64</v>
      </c>
      <c r="E959">
        <v>127</v>
      </c>
      <c r="F959">
        <v>249</v>
      </c>
      <c r="G959">
        <v>808</v>
      </c>
      <c r="H959" t="s">
        <v>398</v>
      </c>
      <c r="I959">
        <v>18000</v>
      </c>
      <c r="J959">
        <v>67823573</v>
      </c>
      <c r="K959" t="s">
        <v>781</v>
      </c>
      <c r="L959" t="s">
        <v>108</v>
      </c>
      <c r="M959" t="s">
        <v>25126</v>
      </c>
      <c r="N959">
        <v>91176</v>
      </c>
      <c r="O959">
        <v>30383</v>
      </c>
      <c r="P959" t="s">
        <v>893</v>
      </c>
      <c r="Q959">
        <v>3</v>
      </c>
      <c r="R959" t="s">
        <v>4176</v>
      </c>
      <c r="S959" t="s">
        <v>4177</v>
      </c>
      <c r="T959">
        <v>130</v>
      </c>
      <c r="U959" t="s">
        <v>36</v>
      </c>
      <c r="V959" t="s">
        <v>37</v>
      </c>
      <c r="W959" t="s">
        <v>499</v>
      </c>
      <c r="X959" s="2">
        <v>50000000</v>
      </c>
      <c r="Y959">
        <v>1995</v>
      </c>
      <c r="Z959">
        <v>11000</v>
      </c>
      <c r="AA959">
        <v>6.6</v>
      </c>
      <c r="AB959">
        <v>1.85</v>
      </c>
      <c r="AC959">
        <v>0</v>
      </c>
    </row>
    <row r="960" spans="1:29" x14ac:dyDescent="0.25">
      <c r="A960" t="str">
        <f t="shared" si="14"/>
        <v>tt2024469</v>
      </c>
      <c r="B960" t="s">
        <v>28</v>
      </c>
      <c r="C960" t="s">
        <v>4178</v>
      </c>
      <c r="D960">
        <v>359</v>
      </c>
      <c r="E960">
        <v>106</v>
      </c>
      <c r="F960">
        <v>174</v>
      </c>
      <c r="G960">
        <v>660</v>
      </c>
      <c r="H960" t="s">
        <v>3687</v>
      </c>
      <c r="I960">
        <v>14000</v>
      </c>
      <c r="J960">
        <v>91439400</v>
      </c>
      <c r="K960" t="s">
        <v>973</v>
      </c>
      <c r="L960" t="s">
        <v>199</v>
      </c>
      <c r="M960" t="s">
        <v>25127</v>
      </c>
      <c r="N960">
        <v>200647</v>
      </c>
      <c r="O960">
        <v>16967</v>
      </c>
      <c r="P960" t="s">
        <v>4179</v>
      </c>
      <c r="Q960">
        <v>0</v>
      </c>
      <c r="R960" t="s">
        <v>4180</v>
      </c>
      <c r="S960" t="s">
        <v>4181</v>
      </c>
      <c r="T960">
        <v>384</v>
      </c>
      <c r="U960" t="s">
        <v>36</v>
      </c>
      <c r="V960" t="s">
        <v>53</v>
      </c>
      <c r="W960" t="s">
        <v>38</v>
      </c>
      <c r="X960" s="2">
        <v>50000000</v>
      </c>
      <c r="Y960">
        <v>2014</v>
      </c>
      <c r="Z960">
        <v>664</v>
      </c>
      <c r="AA960">
        <v>7</v>
      </c>
      <c r="AB960">
        <v>2.35</v>
      </c>
      <c r="AC960">
        <v>24000</v>
      </c>
    </row>
    <row r="961" spans="1:29" x14ac:dyDescent="0.25">
      <c r="A961" t="str">
        <f t="shared" si="14"/>
        <v>tt1075417</v>
      </c>
      <c r="B961" t="s">
        <v>28</v>
      </c>
      <c r="C961" t="s">
        <v>4182</v>
      </c>
      <c r="D961">
        <v>166</v>
      </c>
      <c r="E961">
        <v>98</v>
      </c>
      <c r="F961">
        <v>99</v>
      </c>
      <c r="G961">
        <v>433</v>
      </c>
      <c r="H961" t="s">
        <v>4183</v>
      </c>
      <c r="I961">
        <v>12000</v>
      </c>
      <c r="J961">
        <v>67128202</v>
      </c>
      <c r="K961" t="s">
        <v>4184</v>
      </c>
      <c r="L961" t="s">
        <v>904</v>
      </c>
      <c r="M961" t="s">
        <v>25128</v>
      </c>
      <c r="N961">
        <v>43328</v>
      </c>
      <c r="O961">
        <v>14007</v>
      </c>
      <c r="P961" t="s">
        <v>788</v>
      </c>
      <c r="Q961">
        <v>3</v>
      </c>
      <c r="R961" t="s">
        <v>4185</v>
      </c>
      <c r="S961" t="s">
        <v>4186</v>
      </c>
      <c r="T961">
        <v>110</v>
      </c>
      <c r="U961" t="s">
        <v>36</v>
      </c>
      <c r="V961" t="s">
        <v>37</v>
      </c>
      <c r="W961" t="s">
        <v>86</v>
      </c>
      <c r="X961" s="2">
        <v>65000000</v>
      </c>
      <c r="Y961">
        <v>2009</v>
      </c>
      <c r="Z961">
        <v>536</v>
      </c>
      <c r="AA961">
        <v>5.7</v>
      </c>
      <c r="AB961">
        <v>2.35</v>
      </c>
      <c r="AC961">
        <v>0</v>
      </c>
    </row>
    <row r="962" spans="1:29" x14ac:dyDescent="0.25">
      <c r="A962" t="str">
        <f t="shared" si="14"/>
        <v>tt0434409</v>
      </c>
      <c r="B962" t="s">
        <v>28</v>
      </c>
      <c r="C962" t="s">
        <v>4187</v>
      </c>
      <c r="D962">
        <v>525</v>
      </c>
      <c r="E962">
        <v>132</v>
      </c>
      <c r="F962">
        <v>160</v>
      </c>
      <c r="G962">
        <v>443</v>
      </c>
      <c r="H962" t="s">
        <v>309</v>
      </c>
      <c r="I962">
        <v>20000</v>
      </c>
      <c r="J962">
        <v>70496802</v>
      </c>
      <c r="K962" t="s">
        <v>781</v>
      </c>
      <c r="L962" t="s">
        <v>713</v>
      </c>
      <c r="M962" t="s">
        <v>25129</v>
      </c>
      <c r="N962">
        <v>791783</v>
      </c>
      <c r="O962">
        <v>22417</v>
      </c>
      <c r="P962" t="s">
        <v>4188</v>
      </c>
      <c r="Q962">
        <v>1</v>
      </c>
      <c r="R962" t="s">
        <v>4189</v>
      </c>
      <c r="S962" t="s">
        <v>4190</v>
      </c>
      <c r="T962">
        <v>2042</v>
      </c>
      <c r="U962" t="s">
        <v>36</v>
      </c>
      <c r="V962" t="s">
        <v>37</v>
      </c>
      <c r="W962" t="s">
        <v>499</v>
      </c>
      <c r="X962" s="2">
        <v>54000000</v>
      </c>
      <c r="Y962">
        <v>2005</v>
      </c>
      <c r="Z962">
        <v>979</v>
      </c>
      <c r="AA962">
        <v>8.1999999999999993</v>
      </c>
      <c r="AB962">
        <v>2.35</v>
      </c>
      <c r="AC962">
        <v>48000</v>
      </c>
    </row>
    <row r="963" spans="1:29" x14ac:dyDescent="0.25">
      <c r="A963" t="str">
        <f t="shared" ref="A963:A1026" si="15">MID(S963,27,9)</f>
        <v>tt0300471</v>
      </c>
      <c r="B963" t="s">
        <v>28</v>
      </c>
      <c r="C963" t="s">
        <v>4040</v>
      </c>
      <c r="D963">
        <v>165</v>
      </c>
      <c r="E963">
        <v>114</v>
      </c>
      <c r="F963">
        <v>71</v>
      </c>
      <c r="G963">
        <v>55</v>
      </c>
      <c r="H963" t="s">
        <v>4191</v>
      </c>
      <c r="I963">
        <v>154</v>
      </c>
      <c r="J963">
        <v>60470220</v>
      </c>
      <c r="K963" t="s">
        <v>1359</v>
      </c>
      <c r="L963" t="s">
        <v>4192</v>
      </c>
      <c r="M963" t="s">
        <v>25130</v>
      </c>
      <c r="N963">
        <v>81444</v>
      </c>
      <c r="O963">
        <v>428</v>
      </c>
      <c r="P963" t="s">
        <v>4193</v>
      </c>
      <c r="Q963">
        <v>2</v>
      </c>
      <c r="R963" t="s">
        <v>4194</v>
      </c>
      <c r="S963" t="s">
        <v>4195</v>
      </c>
      <c r="T963">
        <v>192</v>
      </c>
      <c r="U963" t="s">
        <v>36</v>
      </c>
      <c r="V963" t="s">
        <v>37</v>
      </c>
      <c r="W963" t="s">
        <v>38</v>
      </c>
      <c r="X963" s="2">
        <v>50000000</v>
      </c>
      <c r="Y963">
        <v>2003</v>
      </c>
      <c r="Z963">
        <v>131</v>
      </c>
      <c r="AA963">
        <v>6.2</v>
      </c>
      <c r="AB963">
        <v>2.35</v>
      </c>
      <c r="AC963">
        <v>955</v>
      </c>
    </row>
    <row r="964" spans="1:29" x14ac:dyDescent="0.25">
      <c r="A964" t="str">
        <f t="shared" si="15"/>
        <v>tt4192812</v>
      </c>
      <c r="B964" t="s">
        <v>28</v>
      </c>
      <c r="D964">
        <v>2</v>
      </c>
      <c r="E964">
        <v>45</v>
      </c>
      <c r="G964">
        <v>132</v>
      </c>
      <c r="H964" t="s">
        <v>4196</v>
      </c>
      <c r="I964">
        <v>416</v>
      </c>
      <c r="K964" t="s">
        <v>1612</v>
      </c>
      <c r="L964" t="s">
        <v>1674</v>
      </c>
      <c r="M964" t="s">
        <v>25131</v>
      </c>
      <c r="N964">
        <v>1824</v>
      </c>
      <c r="O964">
        <v>1816</v>
      </c>
      <c r="P964" t="s">
        <v>4197</v>
      </c>
      <c r="Q964">
        <v>2</v>
      </c>
      <c r="S964" t="s">
        <v>4198</v>
      </c>
      <c r="T964">
        <v>9</v>
      </c>
      <c r="U964" t="s">
        <v>36</v>
      </c>
      <c r="V964" t="s">
        <v>53</v>
      </c>
      <c r="Z964">
        <v>171</v>
      </c>
      <c r="AA964">
        <v>7.9</v>
      </c>
      <c r="AC964">
        <v>0</v>
      </c>
    </row>
    <row r="965" spans="1:29" x14ac:dyDescent="0.25">
      <c r="A965" t="str">
        <f t="shared" si="15"/>
        <v>tt0381971</v>
      </c>
      <c r="B965" t="s">
        <v>28</v>
      </c>
      <c r="C965" t="s">
        <v>4199</v>
      </c>
      <c r="D965">
        <v>87</v>
      </c>
      <c r="E965">
        <v>78</v>
      </c>
      <c r="F965">
        <v>5</v>
      </c>
      <c r="G965">
        <v>1000</v>
      </c>
      <c r="H965" t="s">
        <v>1655</v>
      </c>
      <c r="I965">
        <v>8000</v>
      </c>
      <c r="J965">
        <v>58336565</v>
      </c>
      <c r="K965" t="s">
        <v>403</v>
      </c>
      <c r="L965" t="s">
        <v>1048</v>
      </c>
      <c r="M965" t="s">
        <v>25132</v>
      </c>
      <c r="N965">
        <v>12845</v>
      </c>
      <c r="O965">
        <v>11124</v>
      </c>
      <c r="P965" t="s">
        <v>1671</v>
      </c>
      <c r="Q965">
        <v>0</v>
      </c>
      <c r="R965" t="s">
        <v>4200</v>
      </c>
      <c r="S965" t="s">
        <v>4201</v>
      </c>
      <c r="T965">
        <v>118</v>
      </c>
      <c r="U965" t="s">
        <v>36</v>
      </c>
      <c r="V965" t="s">
        <v>37</v>
      </c>
      <c r="W965" t="s">
        <v>240</v>
      </c>
      <c r="X965" s="2">
        <v>50000000</v>
      </c>
      <c r="Y965">
        <v>2006</v>
      </c>
      <c r="Z965">
        <v>2000</v>
      </c>
      <c r="AA965">
        <v>6.6</v>
      </c>
      <c r="AB965">
        <v>1.85</v>
      </c>
      <c r="AC965">
        <v>624</v>
      </c>
    </row>
    <row r="966" spans="1:29" x14ac:dyDescent="0.25">
      <c r="A966" t="str">
        <f t="shared" si="15"/>
        <v>tt0400497</v>
      </c>
      <c r="B966" t="s">
        <v>28</v>
      </c>
      <c r="C966" t="s">
        <v>4202</v>
      </c>
      <c r="D966">
        <v>117</v>
      </c>
      <c r="E966">
        <v>101</v>
      </c>
      <c r="F966">
        <v>23</v>
      </c>
      <c r="G966">
        <v>541</v>
      </c>
      <c r="H966" t="s">
        <v>4112</v>
      </c>
      <c r="I966">
        <v>660</v>
      </c>
      <c r="J966">
        <v>66002004</v>
      </c>
      <c r="K966" t="s">
        <v>4203</v>
      </c>
      <c r="L966" t="s">
        <v>4179</v>
      </c>
      <c r="M966" t="s">
        <v>25133</v>
      </c>
      <c r="N966">
        <v>36431</v>
      </c>
      <c r="O966">
        <v>2177</v>
      </c>
      <c r="P966" t="s">
        <v>4204</v>
      </c>
      <c r="Q966">
        <v>1</v>
      </c>
      <c r="R966" t="s">
        <v>4205</v>
      </c>
      <c r="S966" t="s">
        <v>4206</v>
      </c>
      <c r="T966">
        <v>168</v>
      </c>
      <c r="U966" t="s">
        <v>36</v>
      </c>
      <c r="V966" t="s">
        <v>37</v>
      </c>
      <c r="W966" t="s">
        <v>240</v>
      </c>
      <c r="X966" s="2">
        <v>50000000</v>
      </c>
      <c r="Y966">
        <v>2005</v>
      </c>
      <c r="Z966">
        <v>651</v>
      </c>
      <c r="AA966">
        <v>4.7</v>
      </c>
      <c r="AB966">
        <v>1.85</v>
      </c>
      <c r="AC966">
        <v>1000</v>
      </c>
    </row>
    <row r="967" spans="1:29" x14ac:dyDescent="0.25">
      <c r="A967" t="str">
        <f t="shared" si="15"/>
        <v>tt0260866</v>
      </c>
      <c r="B967" t="s">
        <v>28</v>
      </c>
      <c r="C967" t="s">
        <v>4207</v>
      </c>
      <c r="D967">
        <v>113</v>
      </c>
      <c r="E967">
        <v>113</v>
      </c>
      <c r="F967">
        <v>39</v>
      </c>
      <c r="G967">
        <v>477</v>
      </c>
      <c r="H967" t="s">
        <v>4208</v>
      </c>
      <c r="I967">
        <v>1000</v>
      </c>
      <c r="J967">
        <v>54997476</v>
      </c>
      <c r="K967" t="s">
        <v>1781</v>
      </c>
      <c r="L967" t="s">
        <v>369</v>
      </c>
      <c r="M967" t="s">
        <v>25134</v>
      </c>
      <c r="N967">
        <v>40362</v>
      </c>
      <c r="O967">
        <v>3341</v>
      </c>
      <c r="P967" t="s">
        <v>4209</v>
      </c>
      <c r="Q967">
        <v>0</v>
      </c>
      <c r="R967" t="s">
        <v>4210</v>
      </c>
      <c r="S967" t="s">
        <v>4211</v>
      </c>
      <c r="T967">
        <v>248</v>
      </c>
      <c r="U967" t="s">
        <v>36</v>
      </c>
      <c r="V967" t="s">
        <v>37</v>
      </c>
      <c r="W967" t="s">
        <v>499</v>
      </c>
      <c r="X967" s="2">
        <v>50000000</v>
      </c>
      <c r="Y967">
        <v>2001</v>
      </c>
      <c r="Z967">
        <v>912</v>
      </c>
      <c r="AA967">
        <v>6.3</v>
      </c>
      <c r="AB967">
        <v>2.35</v>
      </c>
      <c r="AC967">
        <v>970</v>
      </c>
    </row>
    <row r="968" spans="1:29" x14ac:dyDescent="0.25">
      <c r="A968" t="str">
        <f t="shared" si="15"/>
        <v>tt1428538</v>
      </c>
      <c r="B968" t="s">
        <v>28</v>
      </c>
      <c r="C968" t="s">
        <v>4212</v>
      </c>
      <c r="D968">
        <v>349</v>
      </c>
      <c r="E968">
        <v>98</v>
      </c>
      <c r="F968">
        <v>75</v>
      </c>
      <c r="G968">
        <v>467</v>
      </c>
      <c r="H968" t="s">
        <v>4213</v>
      </c>
      <c r="I968">
        <v>10000</v>
      </c>
      <c r="J968">
        <v>55682070</v>
      </c>
      <c r="K968" t="s">
        <v>2848</v>
      </c>
      <c r="L968" t="s">
        <v>751</v>
      </c>
      <c r="M968" t="s">
        <v>25135</v>
      </c>
      <c r="N968">
        <v>159868</v>
      </c>
      <c r="O968">
        <v>11946</v>
      </c>
      <c r="P968" t="s">
        <v>1554</v>
      </c>
      <c r="Q968">
        <v>2</v>
      </c>
      <c r="R968" t="s">
        <v>4214</v>
      </c>
      <c r="S968" t="s">
        <v>4215</v>
      </c>
      <c r="T968">
        <v>304</v>
      </c>
      <c r="U968" t="s">
        <v>36</v>
      </c>
      <c r="V968" t="s">
        <v>652</v>
      </c>
      <c r="W968" t="s">
        <v>499</v>
      </c>
      <c r="X968" s="2">
        <v>50000000</v>
      </c>
      <c r="Y968">
        <v>2013</v>
      </c>
      <c r="Z968">
        <v>520</v>
      </c>
      <c r="AA968">
        <v>6.1</v>
      </c>
      <c r="AB968">
        <v>2.35</v>
      </c>
      <c r="AC968">
        <v>45000</v>
      </c>
    </row>
    <row r="969" spans="1:29" x14ac:dyDescent="0.25">
      <c r="A969" t="str">
        <f t="shared" si="15"/>
        <v>tt0250797</v>
      </c>
      <c r="B969" t="s">
        <v>28</v>
      </c>
      <c r="C969" t="s">
        <v>4216</v>
      </c>
      <c r="D969">
        <v>152</v>
      </c>
      <c r="E969">
        <v>124</v>
      </c>
      <c r="F969">
        <v>213</v>
      </c>
      <c r="G969">
        <v>372</v>
      </c>
      <c r="H969" t="s">
        <v>4217</v>
      </c>
      <c r="I969">
        <v>838</v>
      </c>
      <c r="J969">
        <v>52752475</v>
      </c>
      <c r="K969" t="s">
        <v>3340</v>
      </c>
      <c r="L969" t="s">
        <v>4218</v>
      </c>
      <c r="M969" t="s">
        <v>25136</v>
      </c>
      <c r="N969">
        <v>63067</v>
      </c>
      <c r="O969">
        <v>2583</v>
      </c>
      <c r="P969" t="s">
        <v>4219</v>
      </c>
      <c r="Q969">
        <v>0</v>
      </c>
      <c r="R969" t="s">
        <v>4220</v>
      </c>
      <c r="S969" t="s">
        <v>4221</v>
      </c>
      <c r="T969">
        <v>533</v>
      </c>
      <c r="U969" t="s">
        <v>36</v>
      </c>
      <c r="V969" t="s">
        <v>37</v>
      </c>
      <c r="W969" t="s">
        <v>499</v>
      </c>
      <c r="X969" s="2">
        <v>50000000</v>
      </c>
      <c r="Y969">
        <v>2002</v>
      </c>
      <c r="Z969">
        <v>593</v>
      </c>
      <c r="AA969">
        <v>6.7</v>
      </c>
      <c r="AB969">
        <v>1.85</v>
      </c>
      <c r="AC969">
        <v>0</v>
      </c>
    </row>
    <row r="970" spans="1:29" x14ac:dyDescent="0.25">
      <c r="A970" t="str">
        <f t="shared" si="15"/>
        <v>tt1464540</v>
      </c>
      <c r="B970" t="s">
        <v>28</v>
      </c>
      <c r="C970" t="s">
        <v>2185</v>
      </c>
      <c r="D970">
        <v>288</v>
      </c>
      <c r="E970">
        <v>109</v>
      </c>
      <c r="F970">
        <v>154</v>
      </c>
      <c r="G970">
        <v>144</v>
      </c>
      <c r="H970" t="s">
        <v>4222</v>
      </c>
      <c r="I970">
        <v>15000</v>
      </c>
      <c r="J970">
        <v>55092830</v>
      </c>
      <c r="K970" t="s">
        <v>198</v>
      </c>
      <c r="L970" t="s">
        <v>4223</v>
      </c>
      <c r="M970" t="s">
        <v>25137</v>
      </c>
      <c r="N970">
        <v>195043</v>
      </c>
      <c r="O970">
        <v>15608</v>
      </c>
      <c r="P970" t="s">
        <v>4224</v>
      </c>
      <c r="Q970">
        <v>1</v>
      </c>
      <c r="R970" t="s">
        <v>4225</v>
      </c>
      <c r="S970" t="s">
        <v>4226</v>
      </c>
      <c r="T970">
        <v>329</v>
      </c>
      <c r="U970" t="s">
        <v>36</v>
      </c>
      <c r="V970" t="s">
        <v>37</v>
      </c>
      <c r="W970" t="s">
        <v>38</v>
      </c>
      <c r="X970" s="2">
        <v>60000000</v>
      </c>
      <c r="Y970">
        <v>2011</v>
      </c>
      <c r="Z970">
        <v>348</v>
      </c>
      <c r="AA970">
        <v>6.1</v>
      </c>
      <c r="AB970">
        <v>1.85</v>
      </c>
      <c r="AC970">
        <v>27000</v>
      </c>
    </row>
    <row r="971" spans="1:29" x14ac:dyDescent="0.25">
      <c r="A971" t="str">
        <f t="shared" si="15"/>
        <v>tt0365737</v>
      </c>
      <c r="B971" t="s">
        <v>28</v>
      </c>
      <c r="C971" t="s">
        <v>4227</v>
      </c>
      <c r="D971">
        <v>358</v>
      </c>
      <c r="E971">
        <v>128</v>
      </c>
      <c r="F971">
        <v>79</v>
      </c>
      <c r="G971">
        <v>414</v>
      </c>
      <c r="H971" t="s">
        <v>4228</v>
      </c>
      <c r="I971">
        <v>13000</v>
      </c>
      <c r="J971">
        <v>50815288</v>
      </c>
      <c r="K971" t="s">
        <v>3340</v>
      </c>
      <c r="L971" t="s">
        <v>974</v>
      </c>
      <c r="M971" t="s">
        <v>25138</v>
      </c>
      <c r="N971">
        <v>109188</v>
      </c>
      <c r="O971">
        <v>14747</v>
      </c>
      <c r="P971" t="s">
        <v>4229</v>
      </c>
      <c r="Q971">
        <v>0</v>
      </c>
      <c r="R971" t="s">
        <v>4230</v>
      </c>
      <c r="S971" t="s">
        <v>4231</v>
      </c>
      <c r="T971">
        <v>625</v>
      </c>
      <c r="U971" t="s">
        <v>36</v>
      </c>
      <c r="V971" t="s">
        <v>37</v>
      </c>
      <c r="W971" t="s">
        <v>499</v>
      </c>
      <c r="X971" s="2">
        <v>50000000</v>
      </c>
      <c r="Y971">
        <v>2005</v>
      </c>
      <c r="Z971">
        <v>903</v>
      </c>
      <c r="AA971">
        <v>7</v>
      </c>
      <c r="AB971">
        <v>2.35</v>
      </c>
      <c r="AC971">
        <v>0</v>
      </c>
    </row>
    <row r="972" spans="1:29" x14ac:dyDescent="0.25">
      <c r="A972" t="str">
        <f t="shared" si="15"/>
        <v>tt4172430</v>
      </c>
      <c r="B972" t="s">
        <v>28</v>
      </c>
      <c r="C972" t="s">
        <v>241</v>
      </c>
      <c r="D972">
        <v>204</v>
      </c>
      <c r="E972">
        <v>144</v>
      </c>
      <c r="F972">
        <v>0</v>
      </c>
      <c r="G972">
        <v>681</v>
      </c>
      <c r="H972" t="s">
        <v>4232</v>
      </c>
      <c r="I972">
        <v>769</v>
      </c>
      <c r="J972">
        <v>52822418</v>
      </c>
      <c r="K972" t="s">
        <v>1591</v>
      </c>
      <c r="L972" t="s">
        <v>815</v>
      </c>
      <c r="M972" t="s">
        <v>25139</v>
      </c>
      <c r="N972">
        <v>47764</v>
      </c>
      <c r="O972">
        <v>3580</v>
      </c>
      <c r="P972" t="s">
        <v>4233</v>
      </c>
      <c r="Q972">
        <v>0</v>
      </c>
      <c r="R972" t="s">
        <v>4234</v>
      </c>
      <c r="S972" t="s">
        <v>4235</v>
      </c>
      <c r="T972">
        <v>219</v>
      </c>
      <c r="U972" t="s">
        <v>36</v>
      </c>
      <c r="V972" t="s">
        <v>37</v>
      </c>
      <c r="W972" t="s">
        <v>499</v>
      </c>
      <c r="X972" s="2">
        <v>50000000</v>
      </c>
      <c r="Y972">
        <v>2016</v>
      </c>
      <c r="Z972">
        <v>726</v>
      </c>
      <c r="AA972">
        <v>7.4</v>
      </c>
      <c r="AB972">
        <v>2.35</v>
      </c>
      <c r="AC972">
        <v>44000</v>
      </c>
    </row>
    <row r="973" spans="1:29" x14ac:dyDescent="0.25">
      <c r="A973" t="str">
        <f t="shared" si="15"/>
        <v>tt2262227</v>
      </c>
      <c r="B973" t="s">
        <v>28</v>
      </c>
      <c r="C973" t="s">
        <v>4236</v>
      </c>
      <c r="D973">
        <v>156</v>
      </c>
      <c r="E973">
        <v>95</v>
      </c>
      <c r="F973">
        <v>34</v>
      </c>
      <c r="G973">
        <v>679</v>
      </c>
      <c r="H973" t="s">
        <v>2725</v>
      </c>
      <c r="I973">
        <v>17000</v>
      </c>
      <c r="J973">
        <v>50150619</v>
      </c>
      <c r="K973" t="s">
        <v>2716</v>
      </c>
      <c r="L973" t="s">
        <v>381</v>
      </c>
      <c r="M973" t="s">
        <v>25140</v>
      </c>
      <c r="N973">
        <v>45580</v>
      </c>
      <c r="O973">
        <v>19513</v>
      </c>
      <c r="P973" t="s">
        <v>4237</v>
      </c>
      <c r="Q973">
        <v>1</v>
      </c>
      <c r="R973" t="s">
        <v>4238</v>
      </c>
      <c r="S973" t="s">
        <v>4239</v>
      </c>
      <c r="T973">
        <v>102</v>
      </c>
      <c r="U973" t="s">
        <v>36</v>
      </c>
      <c r="V973" t="s">
        <v>37</v>
      </c>
      <c r="W973" t="s">
        <v>86</v>
      </c>
      <c r="X973" s="2">
        <v>50000000</v>
      </c>
      <c r="Y973">
        <v>2014</v>
      </c>
      <c r="Z973">
        <v>995</v>
      </c>
      <c r="AA973">
        <v>7.3</v>
      </c>
      <c r="AB973">
        <v>2.35</v>
      </c>
      <c r="AC973">
        <v>18000</v>
      </c>
    </row>
    <row r="974" spans="1:29" x14ac:dyDescent="0.25">
      <c r="A974" t="str">
        <f t="shared" si="15"/>
        <v>tt0408345</v>
      </c>
      <c r="B974" t="s">
        <v>28</v>
      </c>
      <c r="C974" t="s">
        <v>4240</v>
      </c>
      <c r="D974">
        <v>171</v>
      </c>
      <c r="E974">
        <v>105</v>
      </c>
      <c r="F974">
        <v>12</v>
      </c>
      <c r="G974">
        <v>935</v>
      </c>
      <c r="H974" t="s">
        <v>336</v>
      </c>
      <c r="I974">
        <v>87000</v>
      </c>
      <c r="J974">
        <v>48745150</v>
      </c>
      <c r="K974" t="s">
        <v>1276</v>
      </c>
      <c r="L974" t="s">
        <v>441</v>
      </c>
      <c r="M974" t="s">
        <v>25141</v>
      </c>
      <c r="N974">
        <v>50170</v>
      </c>
      <c r="O974">
        <v>101383</v>
      </c>
      <c r="P974" t="s">
        <v>4241</v>
      </c>
      <c r="Q974">
        <v>1</v>
      </c>
      <c r="R974" t="s">
        <v>4242</v>
      </c>
      <c r="S974" t="s">
        <v>4243</v>
      </c>
      <c r="T974">
        <v>306</v>
      </c>
      <c r="U974" t="s">
        <v>36</v>
      </c>
      <c r="V974" t="s">
        <v>37</v>
      </c>
      <c r="W974" t="s">
        <v>38</v>
      </c>
      <c r="X974" s="2">
        <v>50000000</v>
      </c>
      <c r="Y974">
        <v>2006</v>
      </c>
      <c r="Z974">
        <v>11000</v>
      </c>
      <c r="AA974">
        <v>5.8</v>
      </c>
      <c r="AB974">
        <v>2.35</v>
      </c>
      <c r="AC974">
        <v>773</v>
      </c>
    </row>
    <row r="975" spans="1:29" x14ac:dyDescent="0.25">
      <c r="A975" t="str">
        <f t="shared" si="15"/>
        <v>tt0118548</v>
      </c>
      <c r="B975" t="s">
        <v>28</v>
      </c>
      <c r="C975" t="s">
        <v>3037</v>
      </c>
      <c r="D975">
        <v>76</v>
      </c>
      <c r="E975">
        <v>121</v>
      </c>
      <c r="F975">
        <v>16000</v>
      </c>
      <c r="G975">
        <v>826</v>
      </c>
      <c r="H975" t="s">
        <v>1517</v>
      </c>
      <c r="I975">
        <v>16000</v>
      </c>
      <c r="J975">
        <v>50007168</v>
      </c>
      <c r="K975" t="s">
        <v>397</v>
      </c>
      <c r="L975" t="s">
        <v>3037</v>
      </c>
      <c r="M975" t="s">
        <v>25142</v>
      </c>
      <c r="N975">
        <v>39529</v>
      </c>
      <c r="O975">
        <v>19139</v>
      </c>
      <c r="P975" t="s">
        <v>1105</v>
      </c>
      <c r="Q975">
        <v>0</v>
      </c>
      <c r="R975" t="s">
        <v>4244</v>
      </c>
      <c r="S975" t="s">
        <v>4245</v>
      </c>
      <c r="T975">
        <v>142</v>
      </c>
      <c r="U975" t="s">
        <v>36</v>
      </c>
      <c r="V975" t="s">
        <v>37</v>
      </c>
      <c r="W975" t="s">
        <v>499</v>
      </c>
      <c r="X975" s="2">
        <v>50000000</v>
      </c>
      <c r="Y975">
        <v>1997</v>
      </c>
      <c r="Z975">
        <v>1000</v>
      </c>
      <c r="AA975">
        <v>6.7</v>
      </c>
      <c r="AB975">
        <v>2.35</v>
      </c>
      <c r="AC975">
        <v>1000</v>
      </c>
    </row>
    <row r="976" spans="1:29" x14ac:dyDescent="0.25">
      <c r="A976" t="str">
        <f t="shared" si="15"/>
        <v>tt0119173</v>
      </c>
      <c r="B976" t="s">
        <v>28</v>
      </c>
      <c r="C976" t="s">
        <v>164</v>
      </c>
      <c r="D976">
        <v>97</v>
      </c>
      <c r="E976">
        <v>125</v>
      </c>
      <c r="F976">
        <v>0</v>
      </c>
      <c r="G976">
        <v>957</v>
      </c>
      <c r="H976" t="s">
        <v>1151</v>
      </c>
      <c r="I976">
        <v>10000</v>
      </c>
      <c r="J976">
        <v>48154732</v>
      </c>
      <c r="K976" t="s">
        <v>1226</v>
      </c>
      <c r="L976" t="s">
        <v>2336</v>
      </c>
      <c r="M976" t="s">
        <v>25143</v>
      </c>
      <c r="N976">
        <v>60326</v>
      </c>
      <c r="O976">
        <v>15569</v>
      </c>
      <c r="P976" t="s">
        <v>853</v>
      </c>
      <c r="Q976">
        <v>1</v>
      </c>
      <c r="R976" t="s">
        <v>4246</v>
      </c>
      <c r="S976" t="s">
        <v>4247</v>
      </c>
      <c r="T976">
        <v>142</v>
      </c>
      <c r="U976" t="s">
        <v>36</v>
      </c>
      <c r="V976" t="s">
        <v>37</v>
      </c>
      <c r="W976" t="s">
        <v>499</v>
      </c>
      <c r="X976" s="2">
        <v>50000000</v>
      </c>
      <c r="Y976">
        <v>1997</v>
      </c>
      <c r="Z976">
        <v>2000</v>
      </c>
      <c r="AA976">
        <v>5.8</v>
      </c>
      <c r="AB976">
        <v>2.35</v>
      </c>
      <c r="AC976">
        <v>2000</v>
      </c>
    </row>
    <row r="977" spans="1:29" x14ac:dyDescent="0.25">
      <c r="A977" t="str">
        <f t="shared" si="15"/>
        <v>tt0119174</v>
      </c>
      <c r="B977" t="s">
        <v>28</v>
      </c>
      <c r="C977" t="s">
        <v>583</v>
      </c>
      <c r="D977">
        <v>157</v>
      </c>
      <c r="E977">
        <v>129</v>
      </c>
      <c r="F977">
        <v>21000</v>
      </c>
      <c r="G977">
        <v>283</v>
      </c>
      <c r="H977" t="s">
        <v>723</v>
      </c>
      <c r="I977">
        <v>495</v>
      </c>
      <c r="J977">
        <v>48265581</v>
      </c>
      <c r="K977" t="s">
        <v>1603</v>
      </c>
      <c r="L977" t="s">
        <v>4143</v>
      </c>
      <c r="M977" t="s">
        <v>25144</v>
      </c>
      <c r="N977">
        <v>261069</v>
      </c>
      <c r="O977">
        <v>1397</v>
      </c>
      <c r="P977" t="s">
        <v>4248</v>
      </c>
      <c r="Q977">
        <v>1</v>
      </c>
      <c r="R977" t="s">
        <v>4249</v>
      </c>
      <c r="S977" t="s">
        <v>4250</v>
      </c>
      <c r="T977">
        <v>506</v>
      </c>
      <c r="U977" t="s">
        <v>36</v>
      </c>
      <c r="V977" t="s">
        <v>37</v>
      </c>
      <c r="W977" t="s">
        <v>499</v>
      </c>
      <c r="X977" s="2">
        <v>50000000</v>
      </c>
      <c r="Y977">
        <v>1997</v>
      </c>
      <c r="Z977">
        <v>294</v>
      </c>
      <c r="AA977">
        <v>7.8</v>
      </c>
      <c r="AB977">
        <v>2.35</v>
      </c>
      <c r="AC977">
        <v>25000</v>
      </c>
    </row>
    <row r="978" spans="1:29" x14ac:dyDescent="0.25">
      <c r="A978" t="str">
        <f t="shared" si="15"/>
        <v>tt0384537</v>
      </c>
      <c r="B978" t="s">
        <v>28</v>
      </c>
      <c r="C978" t="s">
        <v>4251</v>
      </c>
      <c r="D978">
        <v>267</v>
      </c>
      <c r="E978">
        <v>132</v>
      </c>
      <c r="F978">
        <v>50</v>
      </c>
      <c r="G978">
        <v>368</v>
      </c>
      <c r="H978" t="s">
        <v>4143</v>
      </c>
      <c r="I978">
        <v>992</v>
      </c>
      <c r="J978">
        <v>46982632</v>
      </c>
      <c r="K978" t="s">
        <v>4252</v>
      </c>
      <c r="L978" t="s">
        <v>2779</v>
      </c>
      <c r="M978" t="s">
        <v>25145</v>
      </c>
      <c r="N978">
        <v>172792</v>
      </c>
      <c r="O978">
        <v>1933</v>
      </c>
      <c r="P978" t="s">
        <v>4253</v>
      </c>
      <c r="Q978">
        <v>0</v>
      </c>
      <c r="R978" t="s">
        <v>4254</v>
      </c>
      <c r="S978" t="s">
        <v>4255</v>
      </c>
      <c r="T978">
        <v>1740</v>
      </c>
      <c r="U978" t="s">
        <v>36</v>
      </c>
      <c r="V978" t="s">
        <v>232</v>
      </c>
      <c r="W978" t="s">
        <v>499</v>
      </c>
      <c r="X978" s="2">
        <v>50000000</v>
      </c>
      <c r="Y978">
        <v>2006</v>
      </c>
      <c r="Z978">
        <v>495</v>
      </c>
      <c r="AA978">
        <v>6.6</v>
      </c>
      <c r="AB978">
        <v>2.35</v>
      </c>
      <c r="AC978">
        <v>0</v>
      </c>
    </row>
    <row r="979" spans="1:29" x14ac:dyDescent="0.25">
      <c r="A979" t="str">
        <f t="shared" si="15"/>
        <v>tt0191397</v>
      </c>
      <c r="B979" t="s">
        <v>28</v>
      </c>
      <c r="C979" t="s">
        <v>4256</v>
      </c>
      <c r="D979">
        <v>118</v>
      </c>
      <c r="E979">
        <v>118</v>
      </c>
      <c r="F979">
        <v>41</v>
      </c>
      <c r="G979">
        <v>585</v>
      </c>
      <c r="H979" t="s">
        <v>217</v>
      </c>
      <c r="I979">
        <v>18000</v>
      </c>
      <c r="J979">
        <v>44737059</v>
      </c>
      <c r="K979" t="s">
        <v>3213</v>
      </c>
      <c r="L979" t="s">
        <v>502</v>
      </c>
      <c r="M979" t="s">
        <v>25146</v>
      </c>
      <c r="N979">
        <v>48322</v>
      </c>
      <c r="O979">
        <v>24024</v>
      </c>
      <c r="P979" t="s">
        <v>4257</v>
      </c>
      <c r="Q979">
        <v>1</v>
      </c>
      <c r="R979" t="s">
        <v>4258</v>
      </c>
      <c r="S979" t="s">
        <v>4259</v>
      </c>
      <c r="T979">
        <v>261</v>
      </c>
      <c r="U979" t="s">
        <v>36</v>
      </c>
      <c r="V979" t="s">
        <v>37</v>
      </c>
      <c r="W979" t="s">
        <v>38</v>
      </c>
      <c r="X979" s="2">
        <v>50000000</v>
      </c>
      <c r="Y979">
        <v>2000</v>
      </c>
      <c r="Z979">
        <v>4000</v>
      </c>
      <c r="AA979">
        <v>6.5</v>
      </c>
      <c r="AB979">
        <v>1.85</v>
      </c>
      <c r="AC979">
        <v>0</v>
      </c>
    </row>
    <row r="980" spans="1:29" x14ac:dyDescent="0.25">
      <c r="A980" t="str">
        <f t="shared" si="15"/>
        <v>tt1605630</v>
      </c>
      <c r="B980" t="s">
        <v>28</v>
      </c>
      <c r="C980" t="s">
        <v>4260</v>
      </c>
      <c r="D980">
        <v>291</v>
      </c>
      <c r="E980">
        <v>113</v>
      </c>
      <c r="F980">
        <v>22</v>
      </c>
      <c r="G980">
        <v>1000</v>
      </c>
      <c r="H980" t="s">
        <v>4261</v>
      </c>
      <c r="I980">
        <v>3000</v>
      </c>
      <c r="J980">
        <v>56724080</v>
      </c>
      <c r="K980" t="s">
        <v>1394</v>
      </c>
      <c r="L980" t="s">
        <v>3763</v>
      </c>
      <c r="M980" t="s">
        <v>25147</v>
      </c>
      <c r="N980">
        <v>172112</v>
      </c>
      <c r="O980">
        <v>8398</v>
      </c>
      <c r="P980" t="s">
        <v>3082</v>
      </c>
      <c r="Q980">
        <v>7</v>
      </c>
      <c r="R980" t="s">
        <v>4262</v>
      </c>
      <c r="S980" t="s">
        <v>4263</v>
      </c>
      <c r="T980">
        <v>181</v>
      </c>
      <c r="U980" t="s">
        <v>36</v>
      </c>
      <c r="V980" t="s">
        <v>37</v>
      </c>
      <c r="W980" t="s">
        <v>499</v>
      </c>
      <c r="X980" s="2">
        <v>50000000</v>
      </c>
      <c r="Y980">
        <v>2012</v>
      </c>
      <c r="Z980">
        <v>1000</v>
      </c>
      <c r="AA980">
        <v>6.7</v>
      </c>
      <c r="AB980">
        <v>1.85</v>
      </c>
      <c r="AC980">
        <v>39000</v>
      </c>
    </row>
    <row r="981" spans="1:29" x14ac:dyDescent="0.25">
      <c r="A981" t="str">
        <f t="shared" si="15"/>
        <v>tt0120768</v>
      </c>
      <c r="B981" t="s">
        <v>28</v>
      </c>
      <c r="C981" t="s">
        <v>2549</v>
      </c>
      <c r="D981">
        <v>68</v>
      </c>
      <c r="E981">
        <v>140</v>
      </c>
      <c r="F981">
        <v>473</v>
      </c>
      <c r="G981">
        <v>294</v>
      </c>
      <c r="H981" t="s">
        <v>4264</v>
      </c>
      <c r="I981">
        <v>18000</v>
      </c>
      <c r="J981">
        <v>44484065</v>
      </c>
      <c r="K981" t="s">
        <v>943</v>
      </c>
      <c r="L981" t="s">
        <v>108</v>
      </c>
      <c r="M981" t="s">
        <v>25148</v>
      </c>
      <c r="N981">
        <v>107227</v>
      </c>
      <c r="O981">
        <v>20152</v>
      </c>
      <c r="P981" t="s">
        <v>3733</v>
      </c>
      <c r="Q981">
        <v>2</v>
      </c>
      <c r="R981" t="s">
        <v>4265</v>
      </c>
      <c r="S981" t="s">
        <v>4266</v>
      </c>
      <c r="T981">
        <v>279</v>
      </c>
      <c r="U981" t="s">
        <v>36</v>
      </c>
      <c r="V981" t="s">
        <v>652</v>
      </c>
      <c r="W981" t="s">
        <v>499</v>
      </c>
      <c r="X981" s="2">
        <v>50000000</v>
      </c>
      <c r="Y981">
        <v>1998</v>
      </c>
      <c r="Z981">
        <v>822</v>
      </c>
      <c r="AA981">
        <v>7.3</v>
      </c>
      <c r="AB981">
        <v>2.35</v>
      </c>
      <c r="AC981">
        <v>3000</v>
      </c>
    </row>
    <row r="982" spans="1:29" x14ac:dyDescent="0.25">
      <c r="A982" t="str">
        <f t="shared" si="15"/>
        <v>tt2106361</v>
      </c>
      <c r="B982" t="s">
        <v>28</v>
      </c>
      <c r="C982" t="s">
        <v>4267</v>
      </c>
      <c r="D982">
        <v>228</v>
      </c>
      <c r="E982">
        <v>89</v>
      </c>
      <c r="F982">
        <v>77</v>
      </c>
      <c r="G982">
        <v>159</v>
      </c>
      <c r="H982" t="s">
        <v>4268</v>
      </c>
      <c r="I982">
        <v>490</v>
      </c>
      <c r="J982">
        <v>47553512</v>
      </c>
      <c r="K982" t="s">
        <v>56</v>
      </c>
      <c r="L982" t="s">
        <v>3028</v>
      </c>
      <c r="M982" t="s">
        <v>25149</v>
      </c>
      <c r="N982">
        <v>54101</v>
      </c>
      <c r="O982">
        <v>1367</v>
      </c>
      <c r="P982" t="s">
        <v>4269</v>
      </c>
      <c r="Q982">
        <v>0</v>
      </c>
      <c r="R982" t="s">
        <v>4270</v>
      </c>
      <c r="S982" t="s">
        <v>4271</v>
      </c>
      <c r="T982">
        <v>210</v>
      </c>
      <c r="U982" t="s">
        <v>36</v>
      </c>
      <c r="V982" t="s">
        <v>37</v>
      </c>
      <c r="W982" t="s">
        <v>38</v>
      </c>
      <c r="X982" s="2">
        <v>50000000</v>
      </c>
      <c r="Y982">
        <v>2014</v>
      </c>
      <c r="Z982">
        <v>298</v>
      </c>
      <c r="AA982">
        <v>5.8</v>
      </c>
      <c r="AB982">
        <v>1.85</v>
      </c>
      <c r="AC982">
        <v>15000</v>
      </c>
    </row>
    <row r="983" spans="1:29" x14ac:dyDescent="0.25">
      <c r="A983" t="str">
        <f t="shared" si="15"/>
        <v>tt0109254</v>
      </c>
      <c r="B983" t="s">
        <v>28</v>
      </c>
      <c r="C983" t="s">
        <v>4272</v>
      </c>
      <c r="D983">
        <v>36</v>
      </c>
      <c r="E983">
        <v>104</v>
      </c>
      <c r="F983">
        <v>644</v>
      </c>
      <c r="G983">
        <v>174</v>
      </c>
      <c r="H983" t="s">
        <v>4273</v>
      </c>
      <c r="I983">
        <v>437</v>
      </c>
      <c r="J983">
        <v>42610000</v>
      </c>
      <c r="K983" t="s">
        <v>362</v>
      </c>
      <c r="L983" t="s">
        <v>3599</v>
      </c>
      <c r="M983" t="s">
        <v>25150</v>
      </c>
      <c r="N983">
        <v>60293</v>
      </c>
      <c r="O983">
        <v>1093</v>
      </c>
      <c r="P983" t="s">
        <v>4274</v>
      </c>
      <c r="Q983">
        <v>1</v>
      </c>
      <c r="R983" t="s">
        <v>4275</v>
      </c>
      <c r="S983" t="s">
        <v>4276</v>
      </c>
      <c r="T983">
        <v>114</v>
      </c>
      <c r="U983" t="s">
        <v>36</v>
      </c>
      <c r="V983" t="s">
        <v>37</v>
      </c>
      <c r="W983" t="s">
        <v>499</v>
      </c>
      <c r="X983" s="2">
        <v>55000000</v>
      </c>
      <c r="Y983">
        <v>1994</v>
      </c>
      <c r="Z983">
        <v>289</v>
      </c>
      <c r="AA983">
        <v>5.5</v>
      </c>
      <c r="AB983">
        <v>1.85</v>
      </c>
      <c r="AC983">
        <v>669</v>
      </c>
    </row>
    <row r="984" spans="1:29" x14ac:dyDescent="0.25">
      <c r="A984" t="str">
        <f t="shared" si="15"/>
        <v>tt0099700</v>
      </c>
      <c r="B984" t="s">
        <v>28</v>
      </c>
      <c r="C984" t="s">
        <v>2352</v>
      </c>
      <c r="D984">
        <v>105</v>
      </c>
      <c r="E984">
        <v>106</v>
      </c>
      <c r="F984">
        <v>287</v>
      </c>
      <c r="G984">
        <v>767</v>
      </c>
      <c r="H984" t="s">
        <v>4277</v>
      </c>
      <c r="I984">
        <v>16000</v>
      </c>
      <c r="J984">
        <v>41482207</v>
      </c>
      <c r="K984" t="s">
        <v>747</v>
      </c>
      <c r="L984" t="s">
        <v>176</v>
      </c>
      <c r="M984" t="s">
        <v>25151</v>
      </c>
      <c r="N984">
        <v>68428</v>
      </c>
      <c r="O984">
        <v>19610</v>
      </c>
      <c r="P984" t="s">
        <v>4278</v>
      </c>
      <c r="Q984">
        <v>0</v>
      </c>
      <c r="R984" t="s">
        <v>4279</v>
      </c>
      <c r="S984" t="s">
        <v>4280</v>
      </c>
      <c r="T984">
        <v>148</v>
      </c>
      <c r="U984" t="s">
        <v>36</v>
      </c>
      <c r="V984" t="s">
        <v>37</v>
      </c>
      <c r="W984" t="s">
        <v>38</v>
      </c>
      <c r="X984" s="2">
        <v>50000000</v>
      </c>
      <c r="Y984">
        <v>1990</v>
      </c>
      <c r="Z984">
        <v>823</v>
      </c>
      <c r="AA984">
        <v>6.3</v>
      </c>
      <c r="AB984">
        <v>1.85</v>
      </c>
      <c r="AC984">
        <v>0</v>
      </c>
    </row>
    <row r="985" spans="1:29" x14ac:dyDescent="0.25">
      <c r="A985" t="str">
        <f t="shared" si="15"/>
        <v>tt1872194</v>
      </c>
      <c r="B985" t="s">
        <v>28</v>
      </c>
      <c r="C985" t="s">
        <v>4040</v>
      </c>
      <c r="D985">
        <v>276</v>
      </c>
      <c r="E985">
        <v>141</v>
      </c>
      <c r="F985">
        <v>71</v>
      </c>
      <c r="G985">
        <v>3000</v>
      </c>
      <c r="H985" t="s">
        <v>1408</v>
      </c>
      <c r="I985">
        <v>21000</v>
      </c>
      <c r="J985">
        <v>47105085</v>
      </c>
      <c r="K985" t="s">
        <v>1612</v>
      </c>
      <c r="L985" t="s">
        <v>88</v>
      </c>
      <c r="M985" t="s">
        <v>25152</v>
      </c>
      <c r="N985">
        <v>136973</v>
      </c>
      <c r="O985">
        <v>30183</v>
      </c>
      <c r="P985" t="s">
        <v>3697</v>
      </c>
      <c r="Q985">
        <v>1</v>
      </c>
      <c r="R985" t="s">
        <v>4281</v>
      </c>
      <c r="S985" t="s">
        <v>4282</v>
      </c>
      <c r="T985">
        <v>275</v>
      </c>
      <c r="U985" t="s">
        <v>36</v>
      </c>
      <c r="V985" t="s">
        <v>37</v>
      </c>
      <c r="W985" t="s">
        <v>499</v>
      </c>
      <c r="X985" s="2">
        <v>50000000</v>
      </c>
      <c r="Y985">
        <v>2014</v>
      </c>
      <c r="Z985">
        <v>3000</v>
      </c>
      <c r="AA985">
        <v>7.4</v>
      </c>
      <c r="AB985">
        <v>2.35</v>
      </c>
      <c r="AC985">
        <v>47000</v>
      </c>
    </row>
    <row r="986" spans="1:29" x14ac:dyDescent="0.25">
      <c r="A986" t="str">
        <f t="shared" si="15"/>
        <v>tt0119874</v>
      </c>
      <c r="B986" t="s">
        <v>28</v>
      </c>
      <c r="C986" t="s">
        <v>2125</v>
      </c>
      <c r="D986">
        <v>93</v>
      </c>
      <c r="E986">
        <v>124</v>
      </c>
      <c r="F986">
        <v>75</v>
      </c>
      <c r="G986">
        <v>258</v>
      </c>
      <c r="H986" t="s">
        <v>3840</v>
      </c>
      <c r="I986">
        <v>294</v>
      </c>
      <c r="J986">
        <v>41256277</v>
      </c>
      <c r="K986" t="s">
        <v>56</v>
      </c>
      <c r="L986" t="s">
        <v>723</v>
      </c>
      <c r="M986" t="s">
        <v>25153</v>
      </c>
      <c r="N986">
        <v>46451</v>
      </c>
      <c r="O986">
        <v>1289</v>
      </c>
      <c r="P986" t="s">
        <v>4283</v>
      </c>
      <c r="Q986">
        <v>2</v>
      </c>
      <c r="R986" t="s">
        <v>4284</v>
      </c>
      <c r="S986" t="s">
        <v>4285</v>
      </c>
      <c r="T986">
        <v>156</v>
      </c>
      <c r="U986" t="s">
        <v>36</v>
      </c>
      <c r="V986" t="s">
        <v>37</v>
      </c>
      <c r="W986" t="s">
        <v>499</v>
      </c>
      <c r="X986" s="2">
        <v>50000000</v>
      </c>
      <c r="Y986">
        <v>1997</v>
      </c>
      <c r="Z986">
        <v>273</v>
      </c>
      <c r="AA986">
        <v>5.9</v>
      </c>
      <c r="AB986">
        <v>2.35</v>
      </c>
      <c r="AC986">
        <v>0</v>
      </c>
    </row>
    <row r="987" spans="1:29" x14ac:dyDescent="0.25">
      <c r="A987" t="str">
        <f t="shared" si="15"/>
        <v>tt0318627</v>
      </c>
      <c r="B987" t="s">
        <v>28</v>
      </c>
      <c r="C987" t="s">
        <v>4286</v>
      </c>
      <c r="D987">
        <v>191</v>
      </c>
      <c r="E987">
        <v>98</v>
      </c>
      <c r="F987">
        <v>38</v>
      </c>
      <c r="G987">
        <v>706</v>
      </c>
      <c r="H987" t="s">
        <v>180</v>
      </c>
      <c r="I987">
        <v>14000</v>
      </c>
      <c r="J987">
        <v>50740078</v>
      </c>
      <c r="K987" t="s">
        <v>1835</v>
      </c>
      <c r="L987" t="s">
        <v>1643</v>
      </c>
      <c r="M987" t="s">
        <v>25154</v>
      </c>
      <c r="N987">
        <v>151580</v>
      </c>
      <c r="O987">
        <v>16791</v>
      </c>
      <c r="P987" t="s">
        <v>4287</v>
      </c>
      <c r="Q987">
        <v>1</v>
      </c>
      <c r="R987" t="s">
        <v>4288</v>
      </c>
      <c r="S987" t="s">
        <v>4289</v>
      </c>
      <c r="T987">
        <v>672</v>
      </c>
      <c r="U987" t="s">
        <v>36</v>
      </c>
      <c r="V987" t="s">
        <v>652</v>
      </c>
      <c r="W987" t="s">
        <v>499</v>
      </c>
      <c r="X987" s="2">
        <v>45000000</v>
      </c>
      <c r="Y987">
        <v>2004</v>
      </c>
      <c r="Z987">
        <v>919</v>
      </c>
      <c r="AA987">
        <v>6.2</v>
      </c>
      <c r="AB987">
        <v>2.35</v>
      </c>
      <c r="AC987">
        <v>0</v>
      </c>
    </row>
    <row r="988" spans="1:29" x14ac:dyDescent="0.25">
      <c r="A988" t="str">
        <f t="shared" si="15"/>
        <v>tt0317198</v>
      </c>
      <c r="B988" t="s">
        <v>28</v>
      </c>
      <c r="C988" t="s">
        <v>4290</v>
      </c>
      <c r="D988">
        <v>143</v>
      </c>
      <c r="E988">
        <v>108</v>
      </c>
      <c r="F988">
        <v>17</v>
      </c>
      <c r="G988">
        <v>186</v>
      </c>
      <c r="H988" t="s">
        <v>337</v>
      </c>
      <c r="I988">
        <v>14000</v>
      </c>
      <c r="J988">
        <v>40203020</v>
      </c>
      <c r="K988" t="s">
        <v>1184</v>
      </c>
      <c r="L988" t="s">
        <v>374</v>
      </c>
      <c r="M988" t="s">
        <v>25155</v>
      </c>
      <c r="N988">
        <v>74315</v>
      </c>
      <c r="O988">
        <v>15634</v>
      </c>
      <c r="P988" t="s">
        <v>4291</v>
      </c>
      <c r="Q988">
        <v>1</v>
      </c>
      <c r="R988" t="s">
        <v>4292</v>
      </c>
      <c r="S988" t="s">
        <v>4293</v>
      </c>
      <c r="T988">
        <v>259</v>
      </c>
      <c r="U988" t="s">
        <v>36</v>
      </c>
      <c r="V988" t="s">
        <v>53</v>
      </c>
      <c r="W988" t="s">
        <v>499</v>
      </c>
      <c r="X988" s="2">
        <v>40000000</v>
      </c>
      <c r="Y988">
        <v>2004</v>
      </c>
      <c r="Z988">
        <v>1000</v>
      </c>
      <c r="AA988">
        <v>5.9</v>
      </c>
      <c r="AB988">
        <v>2.35</v>
      </c>
      <c r="AC988">
        <v>0</v>
      </c>
    </row>
    <row r="989" spans="1:29" x14ac:dyDescent="0.25">
      <c r="A989" t="str">
        <f t="shared" si="15"/>
        <v>tt0313443</v>
      </c>
      <c r="B989" t="s">
        <v>28</v>
      </c>
      <c r="C989" t="s">
        <v>4294</v>
      </c>
      <c r="D989">
        <v>124</v>
      </c>
      <c r="E989">
        <v>114</v>
      </c>
      <c r="F989">
        <v>73</v>
      </c>
      <c r="G989">
        <v>323</v>
      </c>
      <c r="H989" t="s">
        <v>1854</v>
      </c>
      <c r="I989">
        <v>18000</v>
      </c>
      <c r="J989">
        <v>40905277</v>
      </c>
      <c r="K989" t="s">
        <v>4295</v>
      </c>
      <c r="L989" t="s">
        <v>1439</v>
      </c>
      <c r="M989" t="s">
        <v>25156</v>
      </c>
      <c r="N989">
        <v>45895</v>
      </c>
      <c r="O989">
        <v>19739</v>
      </c>
      <c r="P989" t="s">
        <v>4296</v>
      </c>
      <c r="Q989">
        <v>3</v>
      </c>
      <c r="R989" t="s">
        <v>4297</v>
      </c>
      <c r="S989" t="s">
        <v>4298</v>
      </c>
      <c r="T989">
        <v>157</v>
      </c>
      <c r="U989" t="s">
        <v>36</v>
      </c>
      <c r="V989" t="s">
        <v>37</v>
      </c>
      <c r="W989" t="s">
        <v>499</v>
      </c>
      <c r="X989" s="2">
        <v>50000000</v>
      </c>
      <c r="Y989">
        <v>2003</v>
      </c>
      <c r="Z989">
        <v>886</v>
      </c>
      <c r="AA989">
        <v>6.5</v>
      </c>
      <c r="AB989">
        <v>2.35</v>
      </c>
      <c r="AC989">
        <v>1000</v>
      </c>
    </row>
    <row r="990" spans="1:29" x14ac:dyDescent="0.25">
      <c r="A990" t="str">
        <f t="shared" si="15"/>
        <v>tt0110725</v>
      </c>
      <c r="B990" t="s">
        <v>28</v>
      </c>
      <c r="C990" t="s">
        <v>4299</v>
      </c>
      <c r="D990">
        <v>47</v>
      </c>
      <c r="E990">
        <v>101</v>
      </c>
      <c r="F990">
        <v>0</v>
      </c>
      <c r="G990">
        <v>158</v>
      </c>
      <c r="H990" t="s">
        <v>4300</v>
      </c>
      <c r="I990">
        <v>854</v>
      </c>
      <c r="J990">
        <v>38590500</v>
      </c>
      <c r="K990" t="s">
        <v>48</v>
      </c>
      <c r="L990" t="s">
        <v>2636</v>
      </c>
      <c r="M990" t="s">
        <v>25157</v>
      </c>
      <c r="N990">
        <v>17997</v>
      </c>
      <c r="O990">
        <v>1860</v>
      </c>
      <c r="P990" t="s">
        <v>4301</v>
      </c>
      <c r="Q990">
        <v>1</v>
      </c>
      <c r="R990" t="s">
        <v>4302</v>
      </c>
      <c r="S990" t="s">
        <v>4303</v>
      </c>
      <c r="T990">
        <v>140</v>
      </c>
      <c r="U990" t="s">
        <v>36</v>
      </c>
      <c r="V990" t="s">
        <v>37</v>
      </c>
      <c r="W990" t="s">
        <v>499</v>
      </c>
      <c r="X990" s="2">
        <v>50000000</v>
      </c>
      <c r="Y990">
        <v>1994</v>
      </c>
      <c r="Z990">
        <v>643</v>
      </c>
      <c r="AA990">
        <v>4.4000000000000004</v>
      </c>
      <c r="AB990">
        <v>2.35</v>
      </c>
      <c r="AC990">
        <v>812</v>
      </c>
    </row>
    <row r="991" spans="1:29" x14ac:dyDescent="0.25">
      <c r="A991" t="str">
        <f t="shared" si="15"/>
        <v>tt0424774</v>
      </c>
      <c r="B991" t="s">
        <v>28</v>
      </c>
      <c r="C991" t="s">
        <v>4003</v>
      </c>
      <c r="D991">
        <v>66</v>
      </c>
      <c r="E991">
        <v>93</v>
      </c>
      <c r="F991">
        <v>0</v>
      </c>
      <c r="G991">
        <v>717</v>
      </c>
      <c r="H991" t="s">
        <v>1649</v>
      </c>
      <c r="I991">
        <v>12000</v>
      </c>
      <c r="J991">
        <v>39177541</v>
      </c>
      <c r="K991" t="s">
        <v>131</v>
      </c>
      <c r="L991" t="s">
        <v>932</v>
      </c>
      <c r="M991" t="s">
        <v>25158</v>
      </c>
      <c r="N991">
        <v>20310</v>
      </c>
      <c r="O991">
        <v>14899</v>
      </c>
      <c r="P991" t="s">
        <v>4304</v>
      </c>
      <c r="Q991">
        <v>1</v>
      </c>
      <c r="R991" t="s">
        <v>4305</v>
      </c>
      <c r="S991" t="s">
        <v>4306</v>
      </c>
      <c r="T991">
        <v>177</v>
      </c>
      <c r="U991" t="s">
        <v>36</v>
      </c>
      <c r="V991" t="s">
        <v>37</v>
      </c>
      <c r="W991" t="s">
        <v>86</v>
      </c>
      <c r="X991" s="2">
        <v>50000000</v>
      </c>
      <c r="Y991">
        <v>2005</v>
      </c>
      <c r="Z991">
        <v>722</v>
      </c>
      <c r="AA991">
        <v>3.5</v>
      </c>
      <c r="AB991">
        <v>1.85</v>
      </c>
      <c r="AC991">
        <v>0</v>
      </c>
    </row>
    <row r="992" spans="1:29" x14ac:dyDescent="0.25">
      <c r="A992" t="str">
        <f t="shared" si="15"/>
        <v>tt0163978</v>
      </c>
      <c r="B992" t="s">
        <v>28</v>
      </c>
      <c r="C992" t="s">
        <v>4307</v>
      </c>
      <c r="D992">
        <v>118</v>
      </c>
      <c r="E992">
        <v>119</v>
      </c>
      <c r="F992">
        <v>0</v>
      </c>
      <c r="G992">
        <v>39</v>
      </c>
      <c r="H992" t="s">
        <v>4308</v>
      </c>
      <c r="I992">
        <v>29000</v>
      </c>
      <c r="J992">
        <v>39778599</v>
      </c>
      <c r="K992" t="s">
        <v>1522</v>
      </c>
      <c r="L992" t="s">
        <v>188</v>
      </c>
      <c r="M992" t="s">
        <v>25159</v>
      </c>
      <c r="N992">
        <v>176169</v>
      </c>
      <c r="O992">
        <v>29461</v>
      </c>
      <c r="P992" t="s">
        <v>4309</v>
      </c>
      <c r="Q992">
        <v>0</v>
      </c>
      <c r="R992" t="s">
        <v>4310</v>
      </c>
      <c r="S992" t="s">
        <v>4311</v>
      </c>
      <c r="T992">
        <v>548</v>
      </c>
      <c r="U992" t="s">
        <v>36</v>
      </c>
      <c r="V992" t="s">
        <v>37</v>
      </c>
      <c r="W992" t="s">
        <v>499</v>
      </c>
      <c r="X992" s="2">
        <v>50000000</v>
      </c>
      <c r="Y992">
        <v>2000</v>
      </c>
      <c r="Z992">
        <v>414</v>
      </c>
      <c r="AA992">
        <v>6.6</v>
      </c>
      <c r="AB992">
        <v>2.35</v>
      </c>
      <c r="AC992">
        <v>0</v>
      </c>
    </row>
    <row r="993" spans="1:29" x14ac:dyDescent="0.25">
      <c r="A993" t="str">
        <f t="shared" si="15"/>
        <v>tt0350028</v>
      </c>
      <c r="B993" t="s">
        <v>28</v>
      </c>
      <c r="C993" t="s">
        <v>2724</v>
      </c>
      <c r="D993">
        <v>93</v>
      </c>
      <c r="E993">
        <v>119</v>
      </c>
      <c r="F993">
        <v>0</v>
      </c>
      <c r="G993">
        <v>434</v>
      </c>
      <c r="H993" t="s">
        <v>1602</v>
      </c>
      <c r="I993">
        <v>627</v>
      </c>
      <c r="J993">
        <v>37486138</v>
      </c>
      <c r="K993" t="s">
        <v>1184</v>
      </c>
      <c r="L993" t="s">
        <v>1740</v>
      </c>
      <c r="M993" t="s">
        <v>25160</v>
      </c>
      <c r="N993">
        <v>30890</v>
      </c>
      <c r="O993">
        <v>2052</v>
      </c>
      <c r="P993" t="s">
        <v>1369</v>
      </c>
      <c r="Q993">
        <v>1</v>
      </c>
      <c r="R993" t="s">
        <v>4312</v>
      </c>
      <c r="S993" t="s">
        <v>4313</v>
      </c>
      <c r="T993">
        <v>106</v>
      </c>
      <c r="U993" t="s">
        <v>36</v>
      </c>
      <c r="V993" t="s">
        <v>37</v>
      </c>
      <c r="W993" t="s">
        <v>38</v>
      </c>
      <c r="X993" s="2">
        <v>50000000</v>
      </c>
      <c r="Y993">
        <v>2004</v>
      </c>
      <c r="Z993">
        <v>508</v>
      </c>
      <c r="AA993">
        <v>6</v>
      </c>
      <c r="AB993">
        <v>1.85</v>
      </c>
      <c r="AC993">
        <v>718</v>
      </c>
    </row>
    <row r="994" spans="1:29" x14ac:dyDescent="0.25">
      <c r="A994" t="str">
        <f t="shared" si="15"/>
        <v>tt1186367</v>
      </c>
      <c r="B994" t="s">
        <v>28</v>
      </c>
      <c r="C994" t="s">
        <v>4187</v>
      </c>
      <c r="D994">
        <v>235</v>
      </c>
      <c r="E994">
        <v>99</v>
      </c>
      <c r="F994">
        <v>160</v>
      </c>
      <c r="G994">
        <v>72</v>
      </c>
      <c r="H994" t="s">
        <v>4314</v>
      </c>
      <c r="I994">
        <v>330</v>
      </c>
      <c r="J994">
        <v>38105077</v>
      </c>
      <c r="K994" t="s">
        <v>288</v>
      </c>
      <c r="L994" t="s">
        <v>4315</v>
      </c>
      <c r="M994" t="s">
        <v>25161</v>
      </c>
      <c r="N994">
        <v>58349</v>
      </c>
      <c r="O994">
        <v>701</v>
      </c>
      <c r="P994" t="s">
        <v>4316</v>
      </c>
      <c r="Q994">
        <v>0</v>
      </c>
      <c r="R994" t="s">
        <v>4317</v>
      </c>
      <c r="S994" t="s">
        <v>4318</v>
      </c>
      <c r="T994">
        <v>194</v>
      </c>
      <c r="U994" t="s">
        <v>36</v>
      </c>
      <c r="V994" t="s">
        <v>37</v>
      </c>
      <c r="W994" t="s">
        <v>499</v>
      </c>
      <c r="X994" s="2">
        <v>40000000</v>
      </c>
      <c r="Y994">
        <v>2009</v>
      </c>
      <c r="Z994">
        <v>119</v>
      </c>
      <c r="AA994">
        <v>6.4</v>
      </c>
      <c r="AB994">
        <v>2.35</v>
      </c>
      <c r="AC994">
        <v>0</v>
      </c>
    </row>
    <row r="995" spans="1:29" x14ac:dyDescent="0.25">
      <c r="A995" t="str">
        <f t="shared" si="15"/>
        <v>tt0126916</v>
      </c>
      <c r="B995" t="s">
        <v>28</v>
      </c>
      <c r="C995" t="s">
        <v>72</v>
      </c>
      <c r="D995">
        <v>113</v>
      </c>
      <c r="E995">
        <v>137</v>
      </c>
      <c r="F995">
        <v>0</v>
      </c>
      <c r="G995">
        <v>432</v>
      </c>
      <c r="H995" t="s">
        <v>1368</v>
      </c>
      <c r="I995">
        <v>24000</v>
      </c>
      <c r="J995">
        <v>35168395</v>
      </c>
      <c r="K995" t="s">
        <v>4013</v>
      </c>
      <c r="L995" t="s">
        <v>75</v>
      </c>
      <c r="M995" t="s">
        <v>25162</v>
      </c>
      <c r="N995">
        <v>26034</v>
      </c>
      <c r="O995">
        <v>25469</v>
      </c>
      <c r="P995" t="s">
        <v>4319</v>
      </c>
      <c r="Q995">
        <v>0</v>
      </c>
      <c r="R995" t="s">
        <v>4320</v>
      </c>
      <c r="S995" t="s">
        <v>4321</v>
      </c>
      <c r="T995">
        <v>226</v>
      </c>
      <c r="U995" t="s">
        <v>36</v>
      </c>
      <c r="V995" t="s">
        <v>37</v>
      </c>
      <c r="W995" t="s">
        <v>38</v>
      </c>
      <c r="X995" s="2">
        <v>50000000</v>
      </c>
      <c r="Y995">
        <v>1999</v>
      </c>
      <c r="Z995">
        <v>743</v>
      </c>
      <c r="AA995">
        <v>6.5</v>
      </c>
      <c r="AB995">
        <v>2.35</v>
      </c>
      <c r="AC995">
        <v>0</v>
      </c>
    </row>
    <row r="996" spans="1:29" x14ac:dyDescent="0.25">
      <c r="A996" t="str">
        <f t="shared" si="15"/>
        <v>tt0108967</v>
      </c>
      <c r="B996" t="s">
        <v>28</v>
      </c>
      <c r="D996">
        <v>14</v>
      </c>
      <c r="E996">
        <v>105</v>
      </c>
      <c r="G996">
        <v>5</v>
      </c>
      <c r="H996" t="s">
        <v>4322</v>
      </c>
      <c r="I996">
        <v>325</v>
      </c>
      <c r="K996" t="s">
        <v>2544</v>
      </c>
      <c r="L996" t="s">
        <v>4323</v>
      </c>
      <c r="M996" t="s">
        <v>25163</v>
      </c>
      <c r="N996">
        <v>4438</v>
      </c>
      <c r="O996">
        <v>344</v>
      </c>
      <c r="P996" t="s">
        <v>4324</v>
      </c>
      <c r="Q996">
        <v>1</v>
      </c>
      <c r="R996" t="s">
        <v>4325</v>
      </c>
      <c r="S996" t="s">
        <v>4326</v>
      </c>
      <c r="T996">
        <v>33</v>
      </c>
      <c r="U996" t="s">
        <v>36</v>
      </c>
      <c r="V996" t="s">
        <v>53</v>
      </c>
      <c r="Z996">
        <v>7</v>
      </c>
      <c r="AA996">
        <v>7.8</v>
      </c>
      <c r="AB996">
        <v>1.33</v>
      </c>
      <c r="AC996">
        <v>361</v>
      </c>
    </row>
    <row r="997" spans="1:29" x14ac:dyDescent="0.25">
      <c r="A997" t="str">
        <f t="shared" si="15"/>
        <v>tt0117765</v>
      </c>
      <c r="B997" t="s">
        <v>28</v>
      </c>
      <c r="C997" t="s">
        <v>4327</v>
      </c>
      <c r="D997">
        <v>51</v>
      </c>
      <c r="E997">
        <v>117</v>
      </c>
      <c r="F997">
        <v>31</v>
      </c>
      <c r="G997">
        <v>210</v>
      </c>
      <c r="H997" t="s">
        <v>4328</v>
      </c>
      <c r="I997">
        <v>2000</v>
      </c>
      <c r="J997">
        <v>32800000</v>
      </c>
      <c r="K997" t="s">
        <v>4329</v>
      </c>
      <c r="L997" t="s">
        <v>1151</v>
      </c>
      <c r="M997" t="s">
        <v>25164</v>
      </c>
      <c r="N997">
        <v>34896</v>
      </c>
      <c r="O997">
        <v>3016</v>
      </c>
      <c r="P997" t="s">
        <v>3092</v>
      </c>
      <c r="Q997">
        <v>1</v>
      </c>
      <c r="R997" t="s">
        <v>4330</v>
      </c>
      <c r="S997" t="s">
        <v>4331</v>
      </c>
      <c r="T997">
        <v>118</v>
      </c>
      <c r="U997" t="s">
        <v>36</v>
      </c>
      <c r="V997" t="s">
        <v>37</v>
      </c>
      <c r="W997" t="s">
        <v>499</v>
      </c>
      <c r="X997" s="2">
        <v>40000000</v>
      </c>
      <c r="Y997">
        <v>1996</v>
      </c>
      <c r="Z997">
        <v>472</v>
      </c>
      <c r="AA997">
        <v>4.3</v>
      </c>
      <c r="AB997">
        <v>1.85</v>
      </c>
      <c r="AC997">
        <v>877</v>
      </c>
    </row>
    <row r="998" spans="1:29" x14ac:dyDescent="0.25">
      <c r="A998" t="str">
        <f t="shared" si="15"/>
        <v>tt1392197</v>
      </c>
      <c r="B998" t="s">
        <v>28</v>
      </c>
      <c r="C998" t="s">
        <v>3820</v>
      </c>
      <c r="D998">
        <v>98</v>
      </c>
      <c r="E998">
        <v>87</v>
      </c>
      <c r="F998">
        <v>9</v>
      </c>
      <c r="G998">
        <v>1000</v>
      </c>
      <c r="H998" t="s">
        <v>204</v>
      </c>
      <c r="I998">
        <v>15000</v>
      </c>
      <c r="J998">
        <v>33643461</v>
      </c>
      <c r="K998" t="s">
        <v>2524</v>
      </c>
      <c r="L998" t="s">
        <v>160</v>
      </c>
      <c r="M998" t="s">
        <v>25165</v>
      </c>
      <c r="N998">
        <v>11257</v>
      </c>
      <c r="O998">
        <v>20061</v>
      </c>
      <c r="P998" t="s">
        <v>689</v>
      </c>
      <c r="Q998">
        <v>0</v>
      </c>
      <c r="R998" t="s">
        <v>4332</v>
      </c>
      <c r="S998" t="s">
        <v>4333</v>
      </c>
      <c r="T998">
        <v>65</v>
      </c>
      <c r="U998" t="s">
        <v>36</v>
      </c>
      <c r="V998" t="s">
        <v>37</v>
      </c>
      <c r="W998" t="s">
        <v>86</v>
      </c>
      <c r="X998" s="2">
        <v>50000000</v>
      </c>
      <c r="Y998">
        <v>2010</v>
      </c>
      <c r="Z998">
        <v>2000</v>
      </c>
      <c r="AA998">
        <v>4.2</v>
      </c>
      <c r="AB998">
        <v>2.35</v>
      </c>
      <c r="AC998">
        <v>0</v>
      </c>
    </row>
    <row r="999" spans="1:29" x14ac:dyDescent="0.25">
      <c r="A999" t="str">
        <f t="shared" si="15"/>
        <v>tt1212419</v>
      </c>
      <c r="B999" t="s">
        <v>28</v>
      </c>
      <c r="C999" t="s">
        <v>3037</v>
      </c>
      <c r="D999">
        <v>315</v>
      </c>
      <c r="E999">
        <v>129</v>
      </c>
      <c r="F999">
        <v>16000</v>
      </c>
      <c r="G999">
        <v>447</v>
      </c>
      <c r="H999" t="s">
        <v>4334</v>
      </c>
      <c r="I999">
        <v>13000</v>
      </c>
      <c r="J999">
        <v>32741596</v>
      </c>
      <c r="K999" t="s">
        <v>4335</v>
      </c>
      <c r="L999" t="s">
        <v>974</v>
      </c>
      <c r="M999" t="s">
        <v>25166</v>
      </c>
      <c r="N999">
        <v>80140</v>
      </c>
      <c r="O999">
        <v>14344</v>
      </c>
      <c r="P999" t="s">
        <v>1360</v>
      </c>
      <c r="Q999">
        <v>0</v>
      </c>
      <c r="R999" t="s">
        <v>4336</v>
      </c>
      <c r="S999" t="s">
        <v>4337</v>
      </c>
      <c r="T999">
        <v>323</v>
      </c>
      <c r="U999" t="s">
        <v>36</v>
      </c>
      <c r="V999" t="s">
        <v>37</v>
      </c>
      <c r="W999" t="s">
        <v>38</v>
      </c>
      <c r="X999" s="2">
        <v>50000000</v>
      </c>
      <c r="Y999">
        <v>2010</v>
      </c>
      <c r="Z999">
        <v>563</v>
      </c>
      <c r="AA999">
        <v>6.5</v>
      </c>
      <c r="AB999">
        <v>2.35</v>
      </c>
      <c r="AC999">
        <v>16000</v>
      </c>
    </row>
    <row r="1000" spans="1:29" x14ac:dyDescent="0.25">
      <c r="A1000" t="str">
        <f t="shared" si="15"/>
        <v>tt0264935</v>
      </c>
      <c r="B1000" t="s">
        <v>28</v>
      </c>
      <c r="C1000" t="s">
        <v>4338</v>
      </c>
      <c r="D1000">
        <v>136</v>
      </c>
      <c r="E1000">
        <v>115</v>
      </c>
      <c r="F1000">
        <v>58</v>
      </c>
      <c r="G1000">
        <v>401</v>
      </c>
      <c r="H1000" t="s">
        <v>3705</v>
      </c>
      <c r="I1000">
        <v>33000</v>
      </c>
      <c r="J1000">
        <v>31874869</v>
      </c>
      <c r="K1000" t="s">
        <v>1841</v>
      </c>
      <c r="L1000" t="s">
        <v>3450</v>
      </c>
      <c r="M1000" t="s">
        <v>25167</v>
      </c>
      <c r="N1000">
        <v>43574</v>
      </c>
      <c r="O1000">
        <v>34606</v>
      </c>
      <c r="P1000" t="s">
        <v>4339</v>
      </c>
      <c r="Q1000">
        <v>0</v>
      </c>
      <c r="R1000" t="s">
        <v>4340</v>
      </c>
      <c r="S1000" t="s">
        <v>4341</v>
      </c>
      <c r="T1000">
        <v>302</v>
      </c>
      <c r="U1000" t="s">
        <v>36</v>
      </c>
      <c r="V1000" t="s">
        <v>37</v>
      </c>
      <c r="W1000" t="s">
        <v>499</v>
      </c>
      <c r="X1000" s="2">
        <v>50000000</v>
      </c>
      <c r="Y1000">
        <v>2002</v>
      </c>
      <c r="Z1000">
        <v>455</v>
      </c>
      <c r="AA1000">
        <v>6.1</v>
      </c>
      <c r="AB1000">
        <v>1.85</v>
      </c>
      <c r="AC1000">
        <v>0</v>
      </c>
    </row>
    <row r="1001" spans="1:29" x14ac:dyDescent="0.25">
      <c r="A1001" t="str">
        <f t="shared" si="15"/>
        <v>tt0112401</v>
      </c>
      <c r="B1001" t="s">
        <v>635</v>
      </c>
      <c r="C1001" t="s">
        <v>892</v>
      </c>
      <c r="D1001">
        <v>61</v>
      </c>
      <c r="E1001">
        <v>132</v>
      </c>
      <c r="F1001">
        <v>503</v>
      </c>
      <c r="G1001">
        <v>282</v>
      </c>
      <c r="H1001" t="s">
        <v>1487</v>
      </c>
      <c r="I1001">
        <v>45000</v>
      </c>
      <c r="J1001">
        <v>30306268</v>
      </c>
      <c r="K1001" t="s">
        <v>288</v>
      </c>
      <c r="L1001" t="s">
        <v>4342</v>
      </c>
      <c r="M1001" t="s">
        <v>25168</v>
      </c>
      <c r="N1001">
        <v>62981</v>
      </c>
      <c r="O1001">
        <v>58528</v>
      </c>
      <c r="P1001" t="s">
        <v>4343</v>
      </c>
      <c r="Q1001">
        <v>0</v>
      </c>
      <c r="R1001" t="s">
        <v>4344</v>
      </c>
      <c r="S1001" t="s">
        <v>4345</v>
      </c>
      <c r="T1001">
        <v>84</v>
      </c>
      <c r="U1001" t="s">
        <v>36</v>
      </c>
      <c r="V1001" t="s">
        <v>1224</v>
      </c>
      <c r="W1001" t="s">
        <v>499</v>
      </c>
      <c r="X1001" s="2">
        <v>50000000</v>
      </c>
      <c r="Y1001">
        <v>1995</v>
      </c>
      <c r="Z1001">
        <v>13000</v>
      </c>
      <c r="AA1001">
        <v>6.3</v>
      </c>
      <c r="AB1001">
        <v>1.85</v>
      </c>
      <c r="AC1001">
        <v>0</v>
      </c>
    </row>
    <row r="1002" spans="1:29" x14ac:dyDescent="0.25">
      <c r="A1002" t="str">
        <f t="shared" si="15"/>
        <v>tt0367959</v>
      </c>
      <c r="B1002" t="s">
        <v>28</v>
      </c>
      <c r="C1002" t="s">
        <v>4346</v>
      </c>
      <c r="D1002">
        <v>209</v>
      </c>
      <c r="E1002">
        <v>131</v>
      </c>
      <c r="F1002">
        <v>73</v>
      </c>
      <c r="G1002">
        <v>163</v>
      </c>
      <c r="H1002" t="s">
        <v>4347</v>
      </c>
      <c r="I1002">
        <v>879</v>
      </c>
      <c r="J1002">
        <v>27667947</v>
      </c>
      <c r="K1002" t="s">
        <v>1767</v>
      </c>
      <c r="L1002" t="s">
        <v>2000</v>
      </c>
      <c r="M1002" t="s">
        <v>25169</v>
      </c>
      <c r="N1002">
        <v>86374</v>
      </c>
      <c r="O1002">
        <v>1344</v>
      </c>
      <c r="P1002" t="s">
        <v>4348</v>
      </c>
      <c r="Q1002">
        <v>0</v>
      </c>
      <c r="R1002" t="s">
        <v>4349</v>
      </c>
      <c r="S1002" t="s">
        <v>4350</v>
      </c>
      <c r="T1002">
        <v>392</v>
      </c>
      <c r="U1002" t="s">
        <v>36</v>
      </c>
      <c r="V1002" t="s">
        <v>53</v>
      </c>
      <c r="W1002" t="s">
        <v>499</v>
      </c>
      <c r="X1002" s="2">
        <v>50000000</v>
      </c>
      <c r="Y1002">
        <v>2007</v>
      </c>
      <c r="Z1002">
        <v>184</v>
      </c>
      <c r="AA1002">
        <v>6.2</v>
      </c>
      <c r="AB1002">
        <v>2.35</v>
      </c>
      <c r="AC1002">
        <v>3000</v>
      </c>
    </row>
    <row r="1003" spans="1:29" x14ac:dyDescent="0.25">
      <c r="A1003" t="str">
        <f t="shared" si="15"/>
        <v>tt0160916</v>
      </c>
      <c r="B1003" t="s">
        <v>28</v>
      </c>
      <c r="C1003" t="s">
        <v>3195</v>
      </c>
      <c r="D1003">
        <v>99</v>
      </c>
      <c r="E1003">
        <v>95</v>
      </c>
      <c r="F1003">
        <v>0</v>
      </c>
      <c r="G1003">
        <v>323</v>
      </c>
      <c r="H1003" t="s">
        <v>4351</v>
      </c>
      <c r="I1003">
        <v>13000</v>
      </c>
      <c r="J1003">
        <v>27067160</v>
      </c>
      <c r="K1003" t="s">
        <v>1184</v>
      </c>
      <c r="L1003" t="s">
        <v>826</v>
      </c>
      <c r="M1003" t="s">
        <v>25170</v>
      </c>
      <c r="N1003">
        <v>18404</v>
      </c>
      <c r="O1003">
        <v>14706</v>
      </c>
      <c r="P1003" t="s">
        <v>4352</v>
      </c>
      <c r="Q1003">
        <v>1</v>
      </c>
      <c r="R1003" t="s">
        <v>4353</v>
      </c>
      <c r="S1003" t="s">
        <v>4354</v>
      </c>
      <c r="T1003">
        <v>150</v>
      </c>
      <c r="U1003" t="s">
        <v>36</v>
      </c>
      <c r="V1003" t="s">
        <v>37</v>
      </c>
      <c r="W1003" t="s">
        <v>499</v>
      </c>
      <c r="X1003" s="2">
        <v>50000000</v>
      </c>
      <c r="Y1003">
        <v>1999</v>
      </c>
      <c r="Z1003">
        <v>559</v>
      </c>
      <c r="AA1003">
        <v>5.9</v>
      </c>
      <c r="AB1003">
        <v>1.85</v>
      </c>
      <c r="AC1003">
        <v>0</v>
      </c>
    </row>
    <row r="1004" spans="1:29" x14ac:dyDescent="0.25">
      <c r="A1004" t="str">
        <f t="shared" si="15"/>
        <v>tt1517260</v>
      </c>
      <c r="B1004" t="s">
        <v>28</v>
      </c>
      <c r="C1004" t="s">
        <v>4355</v>
      </c>
      <c r="D1004">
        <v>298</v>
      </c>
      <c r="E1004">
        <v>125</v>
      </c>
      <c r="F1004">
        <v>487</v>
      </c>
      <c r="G1004">
        <v>201</v>
      </c>
      <c r="H1004" t="s">
        <v>4153</v>
      </c>
      <c r="I1004">
        <v>430</v>
      </c>
      <c r="J1004">
        <v>26616999</v>
      </c>
      <c r="K1004" t="s">
        <v>1397</v>
      </c>
      <c r="L1004" t="s">
        <v>4356</v>
      </c>
      <c r="M1004" t="s">
        <v>25171</v>
      </c>
      <c r="N1004">
        <v>92461</v>
      </c>
      <c r="O1004">
        <v>1300</v>
      </c>
      <c r="P1004" t="s">
        <v>4357</v>
      </c>
      <c r="Q1004">
        <v>3</v>
      </c>
      <c r="R1004" t="s">
        <v>4358</v>
      </c>
      <c r="S1004" t="s">
        <v>4359</v>
      </c>
      <c r="T1004">
        <v>347</v>
      </c>
      <c r="U1004" t="s">
        <v>36</v>
      </c>
      <c r="V1004" t="s">
        <v>37</v>
      </c>
      <c r="W1004" t="s">
        <v>38</v>
      </c>
      <c r="X1004" s="2">
        <v>40000000</v>
      </c>
      <c r="Y1004">
        <v>2013</v>
      </c>
      <c r="Z1004">
        <v>329</v>
      </c>
      <c r="AA1004">
        <v>5.9</v>
      </c>
      <c r="AB1004">
        <v>2.35</v>
      </c>
      <c r="AC1004">
        <v>43000</v>
      </c>
    </row>
    <row r="1005" spans="1:29" x14ac:dyDescent="0.25">
      <c r="A1005" t="str">
        <f t="shared" si="15"/>
        <v>tt0264395</v>
      </c>
      <c r="B1005" t="s">
        <v>28</v>
      </c>
      <c r="C1005" t="s">
        <v>1098</v>
      </c>
      <c r="D1005">
        <v>131</v>
      </c>
      <c r="E1005">
        <v>98</v>
      </c>
      <c r="F1005">
        <v>323</v>
      </c>
      <c r="G1005">
        <v>511</v>
      </c>
      <c r="H1005" t="s">
        <v>4360</v>
      </c>
      <c r="I1005">
        <v>933</v>
      </c>
      <c r="J1005">
        <v>26536120</v>
      </c>
      <c r="K1005" t="s">
        <v>943</v>
      </c>
      <c r="L1005" t="s">
        <v>1411</v>
      </c>
      <c r="M1005" t="s">
        <v>25172</v>
      </c>
      <c r="N1005">
        <v>49926</v>
      </c>
      <c r="O1005">
        <v>3357</v>
      </c>
      <c r="P1005" t="s">
        <v>4361</v>
      </c>
      <c r="Q1005">
        <v>0</v>
      </c>
      <c r="R1005" t="s">
        <v>4362</v>
      </c>
      <c r="S1005" t="s">
        <v>4363</v>
      </c>
      <c r="T1005">
        <v>286</v>
      </c>
      <c r="U1005" t="s">
        <v>36</v>
      </c>
      <c r="V1005" t="s">
        <v>652</v>
      </c>
      <c r="W1005" t="s">
        <v>499</v>
      </c>
      <c r="X1005" s="2">
        <v>50000000</v>
      </c>
      <c r="Y1005">
        <v>2003</v>
      </c>
      <c r="Z1005">
        <v>631</v>
      </c>
      <c r="AA1005">
        <v>6.5</v>
      </c>
      <c r="AB1005">
        <v>2.35</v>
      </c>
      <c r="AC1005">
        <v>0</v>
      </c>
    </row>
    <row r="1006" spans="1:29" x14ac:dyDescent="0.25">
      <c r="A1006" t="str">
        <f t="shared" si="15"/>
        <v>tt0309377</v>
      </c>
      <c r="B1006" t="s">
        <v>28</v>
      </c>
      <c r="C1006" t="s">
        <v>3037</v>
      </c>
      <c r="D1006">
        <v>146</v>
      </c>
      <c r="E1006">
        <v>110</v>
      </c>
      <c r="F1006">
        <v>16000</v>
      </c>
      <c r="G1006">
        <v>581</v>
      </c>
      <c r="H1006" t="s">
        <v>3266</v>
      </c>
      <c r="I1006">
        <v>16000</v>
      </c>
      <c r="J1006">
        <v>26199517</v>
      </c>
      <c r="K1006" t="s">
        <v>943</v>
      </c>
      <c r="L1006" t="s">
        <v>3037</v>
      </c>
      <c r="M1006" t="s">
        <v>25173</v>
      </c>
      <c r="N1006">
        <v>34356</v>
      </c>
      <c r="O1006">
        <v>18635</v>
      </c>
      <c r="P1006" t="s">
        <v>4364</v>
      </c>
      <c r="Q1006">
        <v>1</v>
      </c>
      <c r="R1006" t="s">
        <v>4365</v>
      </c>
      <c r="S1006" t="s">
        <v>4366</v>
      </c>
      <c r="T1006">
        <v>260</v>
      </c>
      <c r="U1006" t="s">
        <v>36</v>
      </c>
      <c r="V1006" t="s">
        <v>37</v>
      </c>
      <c r="W1006" t="s">
        <v>499</v>
      </c>
      <c r="X1006" s="2">
        <v>50000000</v>
      </c>
      <c r="Y1006">
        <v>2002</v>
      </c>
      <c r="Z1006">
        <v>1000</v>
      </c>
      <c r="AA1006">
        <v>6.4</v>
      </c>
      <c r="AB1006">
        <v>2.35</v>
      </c>
      <c r="AC1006">
        <v>705</v>
      </c>
    </row>
    <row r="1007" spans="1:29" x14ac:dyDescent="0.25">
      <c r="A1007" t="str">
        <f t="shared" si="15"/>
        <v>tt0963178</v>
      </c>
      <c r="B1007" t="s">
        <v>28</v>
      </c>
      <c r="C1007" t="s">
        <v>1539</v>
      </c>
      <c r="D1007">
        <v>245</v>
      </c>
      <c r="E1007">
        <v>118</v>
      </c>
      <c r="F1007">
        <v>670</v>
      </c>
      <c r="G1007">
        <v>294</v>
      </c>
      <c r="H1007" t="s">
        <v>2577</v>
      </c>
      <c r="I1007">
        <v>6000</v>
      </c>
      <c r="J1007">
        <v>25450527</v>
      </c>
      <c r="K1007" t="s">
        <v>943</v>
      </c>
      <c r="L1007" t="s">
        <v>182</v>
      </c>
      <c r="M1007" t="s">
        <v>25174</v>
      </c>
      <c r="N1007">
        <v>80196</v>
      </c>
      <c r="O1007">
        <v>7654</v>
      </c>
      <c r="P1007" t="s">
        <v>723</v>
      </c>
      <c r="Q1007">
        <v>0</v>
      </c>
      <c r="R1007" t="s">
        <v>4367</v>
      </c>
      <c r="S1007" t="s">
        <v>4368</v>
      </c>
      <c r="T1007">
        <v>190</v>
      </c>
      <c r="U1007" t="s">
        <v>36</v>
      </c>
      <c r="V1007" t="s">
        <v>37</v>
      </c>
      <c r="W1007" t="s">
        <v>499</v>
      </c>
      <c r="X1007" s="2">
        <v>50000000</v>
      </c>
      <c r="Y1007">
        <v>2009</v>
      </c>
      <c r="Z1007">
        <v>450</v>
      </c>
      <c r="AA1007">
        <v>6.5</v>
      </c>
      <c r="AB1007">
        <v>2.35</v>
      </c>
      <c r="AC1007">
        <v>0</v>
      </c>
    </row>
    <row r="1008" spans="1:29" x14ac:dyDescent="0.25">
      <c r="A1008" t="str">
        <f t="shared" si="15"/>
        <v>tt0116225</v>
      </c>
      <c r="B1008" t="s">
        <v>28</v>
      </c>
      <c r="C1008" t="s">
        <v>4369</v>
      </c>
      <c r="D1008">
        <v>104</v>
      </c>
      <c r="E1008">
        <v>101</v>
      </c>
      <c r="F1008">
        <v>0</v>
      </c>
      <c r="G1008">
        <v>764</v>
      </c>
      <c r="H1008" t="s">
        <v>4370</v>
      </c>
      <c r="I1008">
        <v>12000</v>
      </c>
      <c r="J1008">
        <v>25407250</v>
      </c>
      <c r="K1008" t="s">
        <v>198</v>
      </c>
      <c r="L1008" t="s">
        <v>236</v>
      </c>
      <c r="M1008" t="s">
        <v>25175</v>
      </c>
      <c r="N1008">
        <v>54021</v>
      </c>
      <c r="O1008">
        <v>15935</v>
      </c>
      <c r="P1008" t="s">
        <v>4371</v>
      </c>
      <c r="Q1008">
        <v>0</v>
      </c>
      <c r="R1008" t="s">
        <v>4372</v>
      </c>
      <c r="S1008" t="s">
        <v>4373</v>
      </c>
      <c r="T1008">
        <v>227</v>
      </c>
      <c r="U1008" t="s">
        <v>36</v>
      </c>
      <c r="V1008" t="s">
        <v>37</v>
      </c>
      <c r="W1008" t="s">
        <v>499</v>
      </c>
      <c r="X1008" s="2">
        <v>50000000</v>
      </c>
      <c r="Y1008">
        <v>1996</v>
      </c>
      <c r="Z1008">
        <v>898</v>
      </c>
      <c r="AA1008">
        <v>5.7</v>
      </c>
      <c r="AB1008">
        <v>2.35</v>
      </c>
      <c r="AC1008">
        <v>0</v>
      </c>
    </row>
    <row r="1009" spans="1:29" x14ac:dyDescent="0.25">
      <c r="A1009" t="str">
        <f t="shared" si="15"/>
        <v>tt2355844</v>
      </c>
      <c r="B1009" t="s">
        <v>28</v>
      </c>
      <c r="D1009">
        <v>4</v>
      </c>
      <c r="E1009">
        <v>60</v>
      </c>
      <c r="G1009">
        <v>398</v>
      </c>
      <c r="H1009" t="s">
        <v>4374</v>
      </c>
      <c r="I1009">
        <v>629</v>
      </c>
      <c r="K1009" t="s">
        <v>1603</v>
      </c>
      <c r="L1009" t="s">
        <v>4375</v>
      </c>
      <c r="M1009" t="s">
        <v>25176</v>
      </c>
      <c r="N1009">
        <v>7945</v>
      </c>
      <c r="O1009">
        <v>2758</v>
      </c>
      <c r="P1009" t="s">
        <v>4376</v>
      </c>
      <c r="Q1009">
        <v>2</v>
      </c>
      <c r="S1009" t="s">
        <v>4377</v>
      </c>
      <c r="T1009">
        <v>22</v>
      </c>
      <c r="U1009" t="s">
        <v>36</v>
      </c>
      <c r="V1009" t="s">
        <v>37</v>
      </c>
      <c r="Z1009">
        <v>512</v>
      </c>
      <c r="AA1009">
        <v>7.5</v>
      </c>
      <c r="AB1009">
        <v>16</v>
      </c>
      <c r="AC1009">
        <v>915</v>
      </c>
    </row>
    <row r="1010" spans="1:29" x14ac:dyDescent="0.25">
      <c r="A1010" t="str">
        <f t="shared" si="15"/>
        <v>tt0129167</v>
      </c>
      <c r="B1010" t="s">
        <v>28</v>
      </c>
      <c r="C1010" t="s">
        <v>515</v>
      </c>
      <c r="D1010">
        <v>162</v>
      </c>
      <c r="E1010">
        <v>90</v>
      </c>
      <c r="F1010">
        <v>663</v>
      </c>
      <c r="G1010">
        <v>521</v>
      </c>
      <c r="H1010" t="s">
        <v>4360</v>
      </c>
      <c r="I1010">
        <v>14000</v>
      </c>
      <c r="J1010">
        <v>23159305</v>
      </c>
      <c r="K1010" t="s">
        <v>523</v>
      </c>
      <c r="L1010" t="s">
        <v>290</v>
      </c>
      <c r="M1010" t="s">
        <v>25177</v>
      </c>
      <c r="N1010">
        <v>128455</v>
      </c>
      <c r="O1010">
        <v>16358</v>
      </c>
      <c r="P1010" t="s">
        <v>4378</v>
      </c>
      <c r="Q1010">
        <v>1</v>
      </c>
      <c r="R1010" t="s">
        <v>4379</v>
      </c>
      <c r="S1010" t="s">
        <v>4380</v>
      </c>
      <c r="T1010">
        <v>514</v>
      </c>
      <c r="U1010" t="s">
        <v>36</v>
      </c>
      <c r="V1010" t="s">
        <v>37</v>
      </c>
      <c r="W1010" t="s">
        <v>86</v>
      </c>
      <c r="X1010" s="2">
        <v>70000000</v>
      </c>
      <c r="Y1010">
        <v>1999</v>
      </c>
      <c r="Z1010">
        <v>631</v>
      </c>
      <c r="AA1010">
        <v>8</v>
      </c>
      <c r="AB1010">
        <v>2.35</v>
      </c>
      <c r="AC1010">
        <v>0</v>
      </c>
    </row>
    <row r="1011" spans="1:29" x14ac:dyDescent="0.25">
      <c r="A1011" t="str">
        <f t="shared" si="15"/>
        <v>tt0362270</v>
      </c>
      <c r="B1011" t="s">
        <v>28</v>
      </c>
      <c r="C1011" t="s">
        <v>4381</v>
      </c>
      <c r="D1011">
        <v>259</v>
      </c>
      <c r="E1011">
        <v>119</v>
      </c>
      <c r="F1011">
        <v>0</v>
      </c>
      <c r="G1011">
        <v>639</v>
      </c>
      <c r="H1011" t="s">
        <v>3266</v>
      </c>
      <c r="I1011">
        <v>13000</v>
      </c>
      <c r="J1011">
        <v>24006726</v>
      </c>
      <c r="K1011" t="s">
        <v>4382</v>
      </c>
      <c r="L1011" t="s">
        <v>467</v>
      </c>
      <c r="M1011" t="s">
        <v>25178</v>
      </c>
      <c r="N1011">
        <v>139535</v>
      </c>
      <c r="O1011">
        <v>15757</v>
      </c>
      <c r="P1011" t="s">
        <v>3738</v>
      </c>
      <c r="Q1011">
        <v>8</v>
      </c>
      <c r="R1011" t="s">
        <v>4383</v>
      </c>
      <c r="S1011" t="s">
        <v>4384</v>
      </c>
      <c r="T1011">
        <v>632</v>
      </c>
      <c r="U1011" t="s">
        <v>36</v>
      </c>
      <c r="V1011" t="s">
        <v>37</v>
      </c>
      <c r="W1011" t="s">
        <v>499</v>
      </c>
      <c r="X1011" s="2">
        <v>50000000</v>
      </c>
      <c r="Y1011">
        <v>2004</v>
      </c>
      <c r="Z1011">
        <v>1000</v>
      </c>
      <c r="AA1011">
        <v>7.3</v>
      </c>
      <c r="AB1011">
        <v>2.35</v>
      </c>
      <c r="AC1011">
        <v>0</v>
      </c>
    </row>
    <row r="1012" spans="1:29" x14ac:dyDescent="0.25">
      <c r="A1012" t="str">
        <f t="shared" si="15"/>
        <v>tt1124037</v>
      </c>
      <c r="B1012" t="s">
        <v>28</v>
      </c>
      <c r="C1012" t="s">
        <v>1907</v>
      </c>
      <c r="D1012">
        <v>79</v>
      </c>
      <c r="E1012">
        <v>139</v>
      </c>
      <c r="F1012">
        <v>378</v>
      </c>
      <c r="G1012">
        <v>303</v>
      </c>
      <c r="H1012" t="s">
        <v>4385</v>
      </c>
      <c r="I1012">
        <v>11000</v>
      </c>
      <c r="J1012">
        <v>20389967</v>
      </c>
      <c r="K1012" t="s">
        <v>4386</v>
      </c>
      <c r="L1012" t="s">
        <v>563</v>
      </c>
      <c r="M1012" t="s">
        <v>25179</v>
      </c>
      <c r="N1012">
        <v>3077</v>
      </c>
      <c r="O1012">
        <v>12786</v>
      </c>
      <c r="P1012" t="s">
        <v>4387</v>
      </c>
      <c r="Q1012">
        <v>1</v>
      </c>
      <c r="R1012" t="s">
        <v>4388</v>
      </c>
      <c r="S1012" t="s">
        <v>4389</v>
      </c>
      <c r="T1012">
        <v>47</v>
      </c>
      <c r="U1012" t="s">
        <v>36</v>
      </c>
      <c r="V1012" t="s">
        <v>37</v>
      </c>
      <c r="W1012" t="s">
        <v>499</v>
      </c>
      <c r="X1012" s="2">
        <v>50000000</v>
      </c>
      <c r="Y1012">
        <v>2016</v>
      </c>
      <c r="Z1012">
        <v>552</v>
      </c>
      <c r="AA1012">
        <v>6.7</v>
      </c>
      <c r="AB1012">
        <v>1.85</v>
      </c>
      <c r="AC1012">
        <v>10000</v>
      </c>
    </row>
    <row r="1013" spans="1:29" x14ac:dyDescent="0.25">
      <c r="A1013" t="str">
        <f t="shared" si="15"/>
        <v>tt0289992</v>
      </c>
      <c r="B1013" t="s">
        <v>28</v>
      </c>
      <c r="C1013" t="s">
        <v>3845</v>
      </c>
      <c r="D1013">
        <v>141</v>
      </c>
      <c r="E1013">
        <v>130</v>
      </c>
      <c r="F1013">
        <v>317</v>
      </c>
      <c r="G1013">
        <v>256</v>
      </c>
      <c r="H1013" t="s">
        <v>186</v>
      </c>
      <c r="I1013">
        <v>18000</v>
      </c>
      <c r="J1013">
        <v>19593740</v>
      </c>
      <c r="K1013" t="s">
        <v>1767</v>
      </c>
      <c r="L1013" t="s">
        <v>108</v>
      </c>
      <c r="M1013" t="s">
        <v>25180</v>
      </c>
      <c r="N1013">
        <v>88270</v>
      </c>
      <c r="O1013">
        <v>32637</v>
      </c>
      <c r="P1013" t="s">
        <v>782</v>
      </c>
      <c r="Q1013">
        <v>0</v>
      </c>
      <c r="R1013" t="s">
        <v>4390</v>
      </c>
      <c r="S1013" t="s">
        <v>4391</v>
      </c>
      <c r="T1013">
        <v>420</v>
      </c>
      <c r="U1013" t="s">
        <v>36</v>
      </c>
      <c r="V1013" t="s">
        <v>37</v>
      </c>
      <c r="W1013" t="s">
        <v>499</v>
      </c>
      <c r="X1013" s="2">
        <v>50000000</v>
      </c>
      <c r="Y1013">
        <v>2003</v>
      </c>
      <c r="Z1013">
        <v>14000</v>
      </c>
      <c r="AA1013">
        <v>7.5</v>
      </c>
      <c r="AB1013">
        <v>2.35</v>
      </c>
      <c r="AC1013">
        <v>0</v>
      </c>
    </row>
    <row r="1014" spans="1:29" x14ac:dyDescent="0.25">
      <c r="A1014" t="str">
        <f t="shared" si="15"/>
        <v>tt0331933</v>
      </c>
      <c r="B1014" t="s">
        <v>28</v>
      </c>
      <c r="C1014" t="s">
        <v>3632</v>
      </c>
      <c r="D1014">
        <v>59</v>
      </c>
      <c r="E1014">
        <v>100</v>
      </c>
      <c r="F1014">
        <v>65</v>
      </c>
      <c r="G1014">
        <v>730</v>
      </c>
      <c r="H1014" t="s">
        <v>4392</v>
      </c>
      <c r="I1014">
        <v>1000</v>
      </c>
      <c r="J1014">
        <v>19118247</v>
      </c>
      <c r="K1014" t="s">
        <v>1776</v>
      </c>
      <c r="L1014" t="s">
        <v>2550</v>
      </c>
      <c r="M1014" t="s">
        <v>25181</v>
      </c>
      <c r="N1014">
        <v>19829</v>
      </c>
      <c r="O1014">
        <v>6171</v>
      </c>
      <c r="P1014" t="s">
        <v>738</v>
      </c>
      <c r="Q1014">
        <v>5</v>
      </c>
      <c r="R1014" t="s">
        <v>4393</v>
      </c>
      <c r="S1014" t="s">
        <v>4394</v>
      </c>
      <c r="T1014">
        <v>94</v>
      </c>
      <c r="U1014" t="s">
        <v>36</v>
      </c>
      <c r="V1014" t="s">
        <v>37</v>
      </c>
      <c r="W1014" t="s">
        <v>38</v>
      </c>
      <c r="X1014" s="2">
        <v>40000000</v>
      </c>
      <c r="Y1014">
        <v>2005</v>
      </c>
      <c r="Z1014">
        <v>923</v>
      </c>
      <c r="AA1014">
        <v>5.4</v>
      </c>
      <c r="AB1014">
        <v>2.35</v>
      </c>
      <c r="AC1014">
        <v>779</v>
      </c>
    </row>
    <row r="1015" spans="1:29" x14ac:dyDescent="0.25">
      <c r="A1015" t="str">
        <f t="shared" si="15"/>
        <v>tt2199571</v>
      </c>
      <c r="B1015" t="s">
        <v>28</v>
      </c>
      <c r="C1015" t="s">
        <v>4178</v>
      </c>
      <c r="D1015">
        <v>236</v>
      </c>
      <c r="E1015">
        <v>114</v>
      </c>
      <c r="F1015">
        <v>174</v>
      </c>
      <c r="G1015">
        <v>655</v>
      </c>
      <c r="H1015" t="s">
        <v>283</v>
      </c>
      <c r="I1015">
        <v>14000</v>
      </c>
      <c r="J1015">
        <v>26442251</v>
      </c>
      <c r="K1015" t="s">
        <v>397</v>
      </c>
      <c r="L1015" t="s">
        <v>199</v>
      </c>
      <c r="M1015" t="s">
        <v>25182</v>
      </c>
      <c r="N1015">
        <v>76010</v>
      </c>
      <c r="O1015">
        <v>16992</v>
      </c>
      <c r="P1015" t="s">
        <v>1896</v>
      </c>
      <c r="Q1015">
        <v>2</v>
      </c>
      <c r="R1015" t="s">
        <v>4395</v>
      </c>
      <c r="S1015" t="s">
        <v>4396</v>
      </c>
      <c r="T1015">
        <v>205</v>
      </c>
      <c r="U1015" t="s">
        <v>36</v>
      </c>
      <c r="V1015" t="s">
        <v>37</v>
      </c>
      <c r="W1015" t="s">
        <v>499</v>
      </c>
      <c r="X1015" s="2">
        <v>50000000</v>
      </c>
      <c r="Y1015">
        <v>2015</v>
      </c>
      <c r="Z1015">
        <v>988</v>
      </c>
      <c r="AA1015">
        <v>6.6</v>
      </c>
      <c r="AB1015">
        <v>2.35</v>
      </c>
      <c r="AC1015">
        <v>15000</v>
      </c>
    </row>
    <row r="1016" spans="1:29" x14ac:dyDescent="0.25">
      <c r="A1016" t="str">
        <f t="shared" si="15"/>
        <v>tt0765443</v>
      </c>
      <c r="B1016" t="s">
        <v>28</v>
      </c>
      <c r="C1016" t="s">
        <v>4397</v>
      </c>
      <c r="D1016">
        <v>356</v>
      </c>
      <c r="E1016">
        <v>96</v>
      </c>
      <c r="F1016">
        <v>0</v>
      </c>
      <c r="G1016">
        <v>509</v>
      </c>
      <c r="H1016" t="s">
        <v>182</v>
      </c>
      <c r="I1016">
        <v>10000</v>
      </c>
      <c r="J1016">
        <v>17114882</v>
      </c>
      <c r="K1016" t="s">
        <v>1841</v>
      </c>
      <c r="L1016" t="s">
        <v>2336</v>
      </c>
      <c r="M1016" t="s">
        <v>25183</v>
      </c>
      <c r="N1016">
        <v>189249</v>
      </c>
      <c r="O1016">
        <v>17211</v>
      </c>
      <c r="P1016" t="s">
        <v>4398</v>
      </c>
      <c r="Q1016">
        <v>1</v>
      </c>
      <c r="R1016" t="s">
        <v>4399</v>
      </c>
      <c r="S1016" t="s">
        <v>4400</v>
      </c>
      <c r="T1016">
        <v>398</v>
      </c>
      <c r="U1016" t="s">
        <v>36</v>
      </c>
      <c r="V1016" t="s">
        <v>37</v>
      </c>
      <c r="W1016" t="s">
        <v>499</v>
      </c>
      <c r="X1016" s="2">
        <v>25000000</v>
      </c>
      <c r="Y1016">
        <v>2007</v>
      </c>
      <c r="Z1016">
        <v>6000</v>
      </c>
      <c r="AA1016">
        <v>7.7</v>
      </c>
      <c r="AB1016">
        <v>1.85</v>
      </c>
      <c r="AC1016">
        <v>0</v>
      </c>
    </row>
    <row r="1017" spans="1:29" x14ac:dyDescent="0.25">
      <c r="A1017" t="str">
        <f t="shared" si="15"/>
        <v>tt0378109</v>
      </c>
      <c r="B1017" t="s">
        <v>28</v>
      </c>
      <c r="C1017" t="s">
        <v>4401</v>
      </c>
      <c r="D1017">
        <v>120</v>
      </c>
      <c r="E1017">
        <v>110</v>
      </c>
      <c r="F1017">
        <v>134</v>
      </c>
      <c r="G1017">
        <v>795</v>
      </c>
      <c r="H1017" t="s">
        <v>261</v>
      </c>
      <c r="I1017">
        <v>23000</v>
      </c>
      <c r="J1017">
        <v>18472363</v>
      </c>
      <c r="K1017" t="s">
        <v>2750</v>
      </c>
      <c r="L1017" t="s">
        <v>287</v>
      </c>
      <c r="M1017" t="s">
        <v>25184</v>
      </c>
      <c r="N1017">
        <v>63599</v>
      </c>
      <c r="O1017">
        <v>25049</v>
      </c>
      <c r="P1017" t="s">
        <v>3728</v>
      </c>
      <c r="Q1017">
        <v>3</v>
      </c>
      <c r="R1017" t="s">
        <v>4402</v>
      </c>
      <c r="S1017" t="s">
        <v>4403</v>
      </c>
      <c r="T1017">
        <v>208</v>
      </c>
      <c r="U1017" t="s">
        <v>36</v>
      </c>
      <c r="V1017" t="s">
        <v>37</v>
      </c>
      <c r="W1017" t="s">
        <v>38</v>
      </c>
      <c r="X1017" s="2">
        <v>50000000</v>
      </c>
      <c r="Y1017">
        <v>2005</v>
      </c>
      <c r="Z1017">
        <v>1000</v>
      </c>
      <c r="AA1017">
        <v>5.8</v>
      </c>
      <c r="AB1017">
        <v>2.35</v>
      </c>
      <c r="AC1017">
        <v>0</v>
      </c>
    </row>
    <row r="1018" spans="1:29" x14ac:dyDescent="0.25">
      <c r="A1018" t="str">
        <f t="shared" si="15"/>
        <v>tt0151137</v>
      </c>
      <c r="B1018" t="s">
        <v>28</v>
      </c>
      <c r="C1018" t="s">
        <v>1642</v>
      </c>
      <c r="D1018">
        <v>111</v>
      </c>
      <c r="E1018">
        <v>158</v>
      </c>
      <c r="F1018">
        <v>0</v>
      </c>
      <c r="G1018">
        <v>15</v>
      </c>
      <c r="H1018" t="s">
        <v>4404</v>
      </c>
      <c r="I1018">
        <v>51</v>
      </c>
      <c r="J1018">
        <v>14131298</v>
      </c>
      <c r="K1018" t="s">
        <v>2825</v>
      </c>
      <c r="L1018" t="s">
        <v>4405</v>
      </c>
      <c r="M1018" t="s">
        <v>25185</v>
      </c>
      <c r="N1018">
        <v>55889</v>
      </c>
      <c r="O1018">
        <v>144</v>
      </c>
      <c r="P1018" t="s">
        <v>4406</v>
      </c>
      <c r="Q1018">
        <v>0</v>
      </c>
      <c r="R1018" t="s">
        <v>4407</v>
      </c>
      <c r="S1018" t="s">
        <v>4408</v>
      </c>
      <c r="T1018">
        <v>390</v>
      </c>
      <c r="U1018" t="s">
        <v>36</v>
      </c>
      <c r="V1018" t="s">
        <v>1224</v>
      </c>
      <c r="W1018" t="s">
        <v>499</v>
      </c>
      <c r="X1018" s="2">
        <v>390000000</v>
      </c>
      <c r="Y1018">
        <v>1999</v>
      </c>
      <c r="Z1018">
        <v>40</v>
      </c>
      <c r="AA1018">
        <v>6.4</v>
      </c>
      <c r="AB1018">
        <v>2.35</v>
      </c>
      <c r="AC1018">
        <v>0</v>
      </c>
    </row>
    <row r="1019" spans="1:29" x14ac:dyDescent="0.25">
      <c r="A1019" t="str">
        <f t="shared" si="15"/>
        <v>tt1240982</v>
      </c>
      <c r="B1019" t="s">
        <v>28</v>
      </c>
      <c r="C1019" t="s">
        <v>4409</v>
      </c>
      <c r="D1019">
        <v>208</v>
      </c>
      <c r="E1019">
        <v>102</v>
      </c>
      <c r="F1019">
        <v>234</v>
      </c>
      <c r="G1019">
        <v>11000</v>
      </c>
      <c r="H1019" t="s">
        <v>1623</v>
      </c>
      <c r="I1019">
        <v>20000</v>
      </c>
      <c r="J1019">
        <v>21557240</v>
      </c>
      <c r="K1019" t="s">
        <v>4410</v>
      </c>
      <c r="L1019" t="s">
        <v>713</v>
      </c>
      <c r="M1019" t="s">
        <v>25186</v>
      </c>
      <c r="N1019">
        <v>85237</v>
      </c>
      <c r="O1019">
        <v>45202</v>
      </c>
      <c r="P1019" t="s">
        <v>73</v>
      </c>
      <c r="Q1019">
        <v>3</v>
      </c>
      <c r="R1019" t="s">
        <v>4411</v>
      </c>
      <c r="S1019" t="s">
        <v>4412</v>
      </c>
      <c r="T1019">
        <v>274</v>
      </c>
      <c r="U1019" t="s">
        <v>36</v>
      </c>
      <c r="V1019" t="s">
        <v>37</v>
      </c>
      <c r="W1019" t="s">
        <v>499</v>
      </c>
      <c r="X1019" s="2">
        <v>49900000</v>
      </c>
      <c r="Y1019">
        <v>2011</v>
      </c>
      <c r="Z1019">
        <v>11000</v>
      </c>
      <c r="AA1019">
        <v>5.6</v>
      </c>
      <c r="AB1019">
        <v>2.35</v>
      </c>
      <c r="AC1019">
        <v>18000</v>
      </c>
    </row>
    <row r="1020" spans="1:29" x14ac:dyDescent="0.25">
      <c r="A1020" t="str">
        <f t="shared" si="15"/>
        <v>tt1462041</v>
      </c>
      <c r="B1020" t="s">
        <v>28</v>
      </c>
      <c r="C1020" t="s">
        <v>4413</v>
      </c>
      <c r="D1020">
        <v>174</v>
      </c>
      <c r="E1020">
        <v>84</v>
      </c>
      <c r="F1020">
        <v>260</v>
      </c>
      <c r="G1020">
        <v>692</v>
      </c>
      <c r="H1020" t="s">
        <v>4414</v>
      </c>
      <c r="I1020">
        <v>6000</v>
      </c>
      <c r="J1020">
        <v>21283440</v>
      </c>
      <c r="K1020" t="s">
        <v>1603</v>
      </c>
      <c r="L1020" t="s">
        <v>182</v>
      </c>
      <c r="M1020" t="s">
        <v>25187</v>
      </c>
      <c r="N1020">
        <v>46239</v>
      </c>
      <c r="O1020">
        <v>8018</v>
      </c>
      <c r="P1020" t="s">
        <v>2813</v>
      </c>
      <c r="Q1020">
        <v>0</v>
      </c>
      <c r="R1020" t="s">
        <v>4415</v>
      </c>
      <c r="S1020" t="s">
        <v>4416</v>
      </c>
      <c r="T1020">
        <v>137</v>
      </c>
      <c r="U1020" t="s">
        <v>36</v>
      </c>
      <c r="V1020" t="s">
        <v>37</v>
      </c>
      <c r="W1020" t="s">
        <v>38</v>
      </c>
      <c r="X1020" s="2">
        <v>55000000</v>
      </c>
      <c r="Y1020">
        <v>2011</v>
      </c>
      <c r="Z1020">
        <v>694</v>
      </c>
      <c r="AA1020">
        <v>6</v>
      </c>
      <c r="AB1020">
        <v>2.35</v>
      </c>
      <c r="AC1020">
        <v>0</v>
      </c>
    </row>
    <row r="1021" spans="1:29" x14ac:dyDescent="0.25">
      <c r="A1021" t="str">
        <f t="shared" si="15"/>
        <v>tt0119592</v>
      </c>
      <c r="B1021" t="s">
        <v>28</v>
      </c>
      <c r="C1021" t="s">
        <v>4417</v>
      </c>
      <c r="D1021">
        <v>59</v>
      </c>
      <c r="E1021">
        <v>115</v>
      </c>
      <c r="F1021">
        <v>333</v>
      </c>
      <c r="G1021">
        <v>317</v>
      </c>
      <c r="H1021" t="s">
        <v>1454</v>
      </c>
      <c r="I1021">
        <v>972</v>
      </c>
      <c r="J1021">
        <v>10556196</v>
      </c>
      <c r="K1021" t="s">
        <v>1767</v>
      </c>
      <c r="L1021" t="s">
        <v>3553</v>
      </c>
      <c r="M1021" t="s">
        <v>25188</v>
      </c>
      <c r="N1021">
        <v>16562</v>
      </c>
      <c r="O1021">
        <v>2606</v>
      </c>
      <c r="P1021" t="s">
        <v>4418</v>
      </c>
      <c r="Q1021">
        <v>2</v>
      </c>
      <c r="R1021" t="s">
        <v>4419</v>
      </c>
      <c r="S1021" t="s">
        <v>4420</v>
      </c>
      <c r="T1021">
        <v>73</v>
      </c>
      <c r="U1021" t="s">
        <v>36</v>
      </c>
      <c r="V1021" t="s">
        <v>37</v>
      </c>
      <c r="W1021" t="s">
        <v>38</v>
      </c>
      <c r="X1021" s="2">
        <v>50000000</v>
      </c>
      <c r="Y1021">
        <v>1997</v>
      </c>
      <c r="Z1021">
        <v>713</v>
      </c>
      <c r="AA1021">
        <v>6.2</v>
      </c>
      <c r="AB1021">
        <v>2.35</v>
      </c>
      <c r="AC1021">
        <v>697</v>
      </c>
    </row>
    <row r="1022" spans="1:29" x14ac:dyDescent="0.25">
      <c r="A1022" t="str">
        <f t="shared" si="15"/>
        <v>tt0109190</v>
      </c>
      <c r="B1022" t="s">
        <v>28</v>
      </c>
      <c r="C1022" t="s">
        <v>4421</v>
      </c>
      <c r="D1022">
        <v>22</v>
      </c>
      <c r="E1022">
        <v>99</v>
      </c>
      <c r="F1022">
        <v>32</v>
      </c>
      <c r="G1022">
        <v>479</v>
      </c>
      <c r="H1022" t="s">
        <v>4422</v>
      </c>
      <c r="I1022">
        <v>1000</v>
      </c>
      <c r="J1022">
        <v>16671505</v>
      </c>
      <c r="K1022" t="s">
        <v>4423</v>
      </c>
      <c r="L1022" t="s">
        <v>266</v>
      </c>
      <c r="M1022" t="s">
        <v>25189</v>
      </c>
      <c r="N1022">
        <v>33186</v>
      </c>
      <c r="O1022">
        <v>2949</v>
      </c>
      <c r="P1022" t="s">
        <v>3691</v>
      </c>
      <c r="Q1022">
        <v>1</v>
      </c>
      <c r="R1022" t="s">
        <v>4424</v>
      </c>
      <c r="S1022" t="s">
        <v>4425</v>
      </c>
      <c r="T1022">
        <v>78</v>
      </c>
      <c r="U1022" t="s">
        <v>36</v>
      </c>
      <c r="V1022" t="s">
        <v>37</v>
      </c>
      <c r="W1022" t="s">
        <v>86</v>
      </c>
      <c r="X1022" s="2">
        <v>50000000</v>
      </c>
      <c r="Y1022">
        <v>1994</v>
      </c>
      <c r="Z1022">
        <v>619</v>
      </c>
      <c r="AA1022">
        <v>5.9</v>
      </c>
      <c r="AB1022">
        <v>1.85</v>
      </c>
      <c r="AC1022">
        <v>0</v>
      </c>
    </row>
    <row r="1023" spans="1:29" x14ac:dyDescent="0.25">
      <c r="A1023" t="str">
        <f t="shared" si="15"/>
        <v>tt0114345</v>
      </c>
      <c r="B1023" t="s">
        <v>28</v>
      </c>
      <c r="C1023" t="s">
        <v>491</v>
      </c>
      <c r="D1023">
        <v>34</v>
      </c>
      <c r="E1023">
        <v>135</v>
      </c>
      <c r="F1023">
        <v>596</v>
      </c>
      <c r="G1023">
        <v>2000</v>
      </c>
      <c r="H1023" t="s">
        <v>1408</v>
      </c>
      <c r="I1023">
        <v>10000</v>
      </c>
      <c r="J1023">
        <v>10400000</v>
      </c>
      <c r="K1023" t="s">
        <v>187</v>
      </c>
      <c r="L1023" t="s">
        <v>377</v>
      </c>
      <c r="M1023" t="s">
        <v>25190</v>
      </c>
      <c r="N1023">
        <v>12037</v>
      </c>
      <c r="O1023">
        <v>15820</v>
      </c>
      <c r="P1023" t="s">
        <v>1151</v>
      </c>
      <c r="Q1023">
        <v>1</v>
      </c>
      <c r="R1023" t="s">
        <v>4426</v>
      </c>
      <c r="S1023" t="s">
        <v>4427</v>
      </c>
      <c r="T1023">
        <v>90</v>
      </c>
      <c r="U1023" t="s">
        <v>36</v>
      </c>
      <c r="V1023" t="s">
        <v>37</v>
      </c>
      <c r="W1023" t="s">
        <v>499</v>
      </c>
      <c r="X1023" s="2">
        <v>50000000</v>
      </c>
      <c r="Y1023">
        <v>1995</v>
      </c>
      <c r="Z1023">
        <v>3000</v>
      </c>
      <c r="AA1023">
        <v>5.0999999999999996</v>
      </c>
      <c r="AB1023">
        <v>2.35</v>
      </c>
      <c r="AC1023">
        <v>943</v>
      </c>
    </row>
    <row r="1024" spans="1:29" x14ac:dyDescent="0.25">
      <c r="A1024" t="str">
        <f t="shared" si="15"/>
        <v>tt0977855</v>
      </c>
      <c r="B1024" t="s">
        <v>28</v>
      </c>
      <c r="C1024" t="s">
        <v>445</v>
      </c>
      <c r="D1024">
        <v>214</v>
      </c>
      <c r="E1024">
        <v>108</v>
      </c>
      <c r="F1024">
        <v>218</v>
      </c>
      <c r="G1024">
        <v>405</v>
      </c>
      <c r="H1024" t="s">
        <v>802</v>
      </c>
      <c r="I1024">
        <v>6000</v>
      </c>
      <c r="J1024">
        <v>9528092</v>
      </c>
      <c r="K1024" t="s">
        <v>2948</v>
      </c>
      <c r="L1024" t="s">
        <v>182</v>
      </c>
      <c r="M1024" t="s">
        <v>25191</v>
      </c>
      <c r="N1024">
        <v>38513</v>
      </c>
      <c r="O1024">
        <v>10191</v>
      </c>
      <c r="P1024" t="s">
        <v>2832</v>
      </c>
      <c r="Q1024">
        <v>2</v>
      </c>
      <c r="R1024" t="s">
        <v>4428</v>
      </c>
      <c r="S1024" t="s">
        <v>4429</v>
      </c>
      <c r="T1024">
        <v>127</v>
      </c>
      <c r="U1024" t="s">
        <v>36</v>
      </c>
      <c r="V1024" t="s">
        <v>37</v>
      </c>
      <c r="W1024" t="s">
        <v>38</v>
      </c>
      <c r="X1024" s="2">
        <v>22000000</v>
      </c>
      <c r="Y1024">
        <v>2010</v>
      </c>
      <c r="Z1024">
        <v>3000</v>
      </c>
      <c r="AA1024">
        <v>6.8</v>
      </c>
      <c r="AB1024">
        <v>2.35</v>
      </c>
      <c r="AC1024">
        <v>9000</v>
      </c>
    </row>
    <row r="1025" spans="1:29" x14ac:dyDescent="0.25">
      <c r="A1025" t="str">
        <f t="shared" si="15"/>
        <v>tt2189221</v>
      </c>
      <c r="B1025" t="s">
        <v>28</v>
      </c>
      <c r="D1025">
        <v>28</v>
      </c>
      <c r="E1025">
        <v>43</v>
      </c>
      <c r="G1025">
        <v>600</v>
      </c>
      <c r="H1025" t="s">
        <v>1020</v>
      </c>
      <c r="I1025">
        <v>3000</v>
      </c>
      <c r="K1025" t="s">
        <v>2612</v>
      </c>
      <c r="L1025" t="s">
        <v>4430</v>
      </c>
      <c r="M1025" t="s">
        <v>25192</v>
      </c>
      <c r="N1025">
        <v>33535</v>
      </c>
      <c r="O1025">
        <v>5381</v>
      </c>
      <c r="P1025" t="s">
        <v>4431</v>
      </c>
      <c r="Q1025">
        <v>3</v>
      </c>
      <c r="R1025" t="s">
        <v>4432</v>
      </c>
      <c r="S1025" t="s">
        <v>4433</v>
      </c>
      <c r="T1025">
        <v>149</v>
      </c>
      <c r="U1025" t="s">
        <v>36</v>
      </c>
      <c r="V1025" t="s">
        <v>37</v>
      </c>
      <c r="W1025" t="s">
        <v>2180</v>
      </c>
      <c r="Z1025">
        <v>845</v>
      </c>
      <c r="AA1025">
        <v>7</v>
      </c>
      <c r="AB1025">
        <v>1.78</v>
      </c>
      <c r="AC1025">
        <v>0</v>
      </c>
    </row>
    <row r="1026" spans="1:29" x14ac:dyDescent="0.25">
      <c r="A1026" t="str">
        <f t="shared" si="15"/>
        <v>tt0421054</v>
      </c>
      <c r="B1026" t="s">
        <v>28</v>
      </c>
      <c r="C1026" t="s">
        <v>1449</v>
      </c>
      <c r="D1026">
        <v>186</v>
      </c>
      <c r="E1026">
        <v>127</v>
      </c>
      <c r="F1026">
        <v>12000</v>
      </c>
      <c r="G1026">
        <v>897</v>
      </c>
      <c r="H1026" t="s">
        <v>4434</v>
      </c>
      <c r="I1026">
        <v>984</v>
      </c>
      <c r="J1026">
        <v>10137232</v>
      </c>
      <c r="K1026" t="s">
        <v>4435</v>
      </c>
      <c r="L1026" t="s">
        <v>4436</v>
      </c>
      <c r="M1026" t="s">
        <v>25193</v>
      </c>
      <c r="N1026">
        <v>58015</v>
      </c>
      <c r="O1026">
        <v>5702</v>
      </c>
      <c r="P1026" t="s">
        <v>743</v>
      </c>
      <c r="Q1026">
        <v>0</v>
      </c>
      <c r="R1026" t="s">
        <v>4437</v>
      </c>
      <c r="S1026" t="s">
        <v>4438</v>
      </c>
      <c r="T1026">
        <v>374</v>
      </c>
      <c r="U1026" t="s">
        <v>36</v>
      </c>
      <c r="V1026" t="s">
        <v>1224</v>
      </c>
      <c r="W1026" t="s">
        <v>499</v>
      </c>
      <c r="X1026" s="2">
        <v>50000000</v>
      </c>
      <c r="Y1026">
        <v>2005</v>
      </c>
      <c r="Z1026">
        <v>940</v>
      </c>
      <c r="AA1026">
        <v>6</v>
      </c>
      <c r="AB1026">
        <v>2.35</v>
      </c>
      <c r="AC1026">
        <v>0</v>
      </c>
    </row>
    <row r="1027" spans="1:29" x14ac:dyDescent="0.25">
      <c r="A1027" t="str">
        <f t="shared" ref="A1027:A1090" si="16">MID(S1027,27,9)</f>
        <v>tt0113451</v>
      </c>
      <c r="B1027" t="s">
        <v>28</v>
      </c>
      <c r="C1027" t="s">
        <v>3869</v>
      </c>
      <c r="D1027">
        <v>50</v>
      </c>
      <c r="E1027">
        <v>107</v>
      </c>
      <c r="F1027">
        <v>607</v>
      </c>
      <c r="G1027">
        <v>602</v>
      </c>
      <c r="H1027" t="s">
        <v>1379</v>
      </c>
      <c r="I1027">
        <v>2000</v>
      </c>
      <c r="J1027">
        <v>9795017</v>
      </c>
      <c r="K1027" t="s">
        <v>1767</v>
      </c>
      <c r="L1027" t="s">
        <v>2484</v>
      </c>
      <c r="M1027" t="s">
        <v>25194</v>
      </c>
      <c r="N1027">
        <v>9227</v>
      </c>
      <c r="O1027">
        <v>5461</v>
      </c>
      <c r="P1027" t="s">
        <v>1727</v>
      </c>
      <c r="Q1027">
        <v>0</v>
      </c>
      <c r="R1027" t="s">
        <v>4439</v>
      </c>
      <c r="S1027" t="s">
        <v>4440</v>
      </c>
      <c r="T1027">
        <v>70</v>
      </c>
      <c r="U1027" t="s">
        <v>36</v>
      </c>
      <c r="V1027" t="s">
        <v>37</v>
      </c>
      <c r="W1027" t="s">
        <v>499</v>
      </c>
      <c r="X1027" s="2">
        <v>50000000</v>
      </c>
      <c r="Y1027">
        <v>1995</v>
      </c>
      <c r="Z1027">
        <v>979</v>
      </c>
      <c r="AA1027">
        <v>5.0999999999999996</v>
      </c>
      <c r="AB1027">
        <v>1.85</v>
      </c>
      <c r="AC1027">
        <v>422</v>
      </c>
    </row>
    <row r="1028" spans="1:29" x14ac:dyDescent="0.25">
      <c r="A1028" t="str">
        <f t="shared" si="16"/>
        <v>tt1034032</v>
      </c>
      <c r="B1028" t="s">
        <v>28</v>
      </c>
      <c r="C1028" t="s">
        <v>3708</v>
      </c>
      <c r="D1028">
        <v>180</v>
      </c>
      <c r="E1028">
        <v>95</v>
      </c>
      <c r="F1028">
        <v>83</v>
      </c>
      <c r="G1028">
        <v>1000</v>
      </c>
      <c r="H1028" t="s">
        <v>1014</v>
      </c>
      <c r="I1028">
        <v>18000</v>
      </c>
      <c r="J1028">
        <v>20488579</v>
      </c>
      <c r="K1028" t="s">
        <v>2327</v>
      </c>
      <c r="L1028" t="s">
        <v>547</v>
      </c>
      <c r="M1028" t="s">
        <v>25195</v>
      </c>
      <c r="N1028">
        <v>113483</v>
      </c>
      <c r="O1028">
        <v>29926</v>
      </c>
      <c r="P1028" t="s">
        <v>2789</v>
      </c>
      <c r="Q1028">
        <v>1</v>
      </c>
      <c r="R1028" t="s">
        <v>4441</v>
      </c>
      <c r="S1028" t="s">
        <v>4442</v>
      </c>
      <c r="T1028">
        <v>245</v>
      </c>
      <c r="U1028" t="s">
        <v>36</v>
      </c>
      <c r="V1028" t="s">
        <v>37</v>
      </c>
      <c r="W1028" t="s">
        <v>499</v>
      </c>
      <c r="X1028" s="2">
        <v>50000000</v>
      </c>
      <c r="Y1028">
        <v>2009</v>
      </c>
      <c r="Z1028">
        <v>8000</v>
      </c>
      <c r="AA1028">
        <v>5.8</v>
      </c>
      <c r="AB1028">
        <v>1.85</v>
      </c>
      <c r="AC1028">
        <v>0</v>
      </c>
    </row>
    <row r="1029" spans="1:29" x14ac:dyDescent="0.25">
      <c r="A1029" t="str">
        <f t="shared" si="16"/>
        <v>tt1559547</v>
      </c>
      <c r="B1029" t="s">
        <v>28</v>
      </c>
      <c r="C1029" t="s">
        <v>4443</v>
      </c>
      <c r="D1029">
        <v>231</v>
      </c>
      <c r="E1029">
        <v>124</v>
      </c>
      <c r="F1029">
        <v>98</v>
      </c>
      <c r="G1029">
        <v>592</v>
      </c>
      <c r="H1029" t="s">
        <v>4444</v>
      </c>
      <c r="I1029">
        <v>1000</v>
      </c>
      <c r="J1029">
        <v>19445217</v>
      </c>
      <c r="K1029" t="s">
        <v>585</v>
      </c>
      <c r="L1029" t="s">
        <v>4445</v>
      </c>
      <c r="M1029" t="s">
        <v>25196</v>
      </c>
      <c r="N1029">
        <v>67796</v>
      </c>
      <c r="O1029">
        <v>3580</v>
      </c>
      <c r="P1029" t="s">
        <v>4446</v>
      </c>
      <c r="Q1029">
        <v>7</v>
      </c>
      <c r="R1029" t="s">
        <v>4447</v>
      </c>
      <c r="S1029" t="s">
        <v>4448</v>
      </c>
      <c r="T1029">
        <v>258</v>
      </c>
      <c r="U1029" t="s">
        <v>36</v>
      </c>
      <c r="V1029" t="s">
        <v>37</v>
      </c>
      <c r="W1029" t="s">
        <v>38</v>
      </c>
      <c r="X1029" s="2">
        <v>60000000</v>
      </c>
      <c r="Y1029">
        <v>2013</v>
      </c>
      <c r="Z1029">
        <v>852</v>
      </c>
      <c r="AA1029">
        <v>6.2</v>
      </c>
      <c r="AB1029">
        <v>2.35</v>
      </c>
      <c r="AC1029">
        <v>14000</v>
      </c>
    </row>
    <row r="1030" spans="1:29" x14ac:dyDescent="0.25">
      <c r="A1030" t="str">
        <f t="shared" si="16"/>
        <v>tt0266452</v>
      </c>
      <c r="B1030" t="s">
        <v>28</v>
      </c>
      <c r="C1030" t="s">
        <v>4449</v>
      </c>
      <c r="D1030">
        <v>105</v>
      </c>
      <c r="E1030">
        <v>109</v>
      </c>
      <c r="F1030">
        <v>0</v>
      </c>
      <c r="G1030">
        <v>809</v>
      </c>
      <c r="H1030" t="s">
        <v>1267</v>
      </c>
      <c r="I1030">
        <v>49000</v>
      </c>
      <c r="J1030">
        <v>8355815</v>
      </c>
      <c r="K1030" t="s">
        <v>4329</v>
      </c>
      <c r="L1030" t="s">
        <v>688</v>
      </c>
      <c r="M1030" t="s">
        <v>25197</v>
      </c>
      <c r="N1030">
        <v>34730</v>
      </c>
      <c r="O1030">
        <v>52885</v>
      </c>
      <c r="P1030" t="s">
        <v>1233</v>
      </c>
      <c r="Q1030">
        <v>2</v>
      </c>
      <c r="R1030" t="s">
        <v>4450</v>
      </c>
      <c r="S1030" t="s">
        <v>4451</v>
      </c>
      <c r="T1030">
        <v>341</v>
      </c>
      <c r="U1030" t="s">
        <v>36</v>
      </c>
      <c r="V1030" t="s">
        <v>53</v>
      </c>
      <c r="W1030" t="s">
        <v>499</v>
      </c>
      <c r="X1030" s="2">
        <v>55000000</v>
      </c>
      <c r="Y1030">
        <v>2002</v>
      </c>
      <c r="Z1030">
        <v>811</v>
      </c>
      <c r="AA1030">
        <v>6.4</v>
      </c>
      <c r="AB1030">
        <v>1.85</v>
      </c>
      <c r="AC1030">
        <v>0</v>
      </c>
    </row>
    <row r="1031" spans="1:29" x14ac:dyDescent="0.25">
      <c r="A1031" t="str">
        <f t="shared" si="16"/>
        <v>tt1608290</v>
      </c>
      <c r="B1031" t="s">
        <v>28</v>
      </c>
      <c r="C1031" t="s">
        <v>1756</v>
      </c>
      <c r="D1031">
        <v>226</v>
      </c>
      <c r="E1031">
        <v>102</v>
      </c>
      <c r="F1031">
        <v>0</v>
      </c>
      <c r="G1031">
        <v>1000</v>
      </c>
      <c r="H1031" t="s">
        <v>1048</v>
      </c>
      <c r="I1031">
        <v>14000</v>
      </c>
      <c r="J1031">
        <v>28837115</v>
      </c>
      <c r="K1031" t="s">
        <v>1394</v>
      </c>
      <c r="L1031" t="s">
        <v>1643</v>
      </c>
      <c r="M1031" t="s">
        <v>25198</v>
      </c>
      <c r="N1031">
        <v>34964</v>
      </c>
      <c r="O1031">
        <v>24107</v>
      </c>
      <c r="P1031" t="s">
        <v>1152</v>
      </c>
      <c r="Q1031">
        <v>4</v>
      </c>
      <c r="R1031" t="s">
        <v>4452</v>
      </c>
      <c r="S1031" t="s">
        <v>4453</v>
      </c>
      <c r="T1031">
        <v>150</v>
      </c>
      <c r="U1031" t="s">
        <v>36</v>
      </c>
      <c r="V1031" t="s">
        <v>37</v>
      </c>
      <c r="W1031" t="s">
        <v>38</v>
      </c>
      <c r="X1031" s="2">
        <v>50000000</v>
      </c>
      <c r="Y1031">
        <v>2016</v>
      </c>
      <c r="Z1031">
        <v>8000</v>
      </c>
      <c r="AA1031">
        <v>4.8</v>
      </c>
      <c r="AB1031">
        <v>2.35</v>
      </c>
      <c r="AC1031">
        <v>28000</v>
      </c>
    </row>
    <row r="1032" spans="1:29" x14ac:dyDescent="0.25">
      <c r="A1032" t="str">
        <f t="shared" si="16"/>
        <v>tt0315824</v>
      </c>
      <c r="B1032" t="s">
        <v>28</v>
      </c>
      <c r="C1032" t="s">
        <v>4454</v>
      </c>
      <c r="D1032">
        <v>75</v>
      </c>
      <c r="E1032">
        <v>88</v>
      </c>
      <c r="F1032">
        <v>5</v>
      </c>
      <c r="G1032">
        <v>338</v>
      </c>
      <c r="H1032" t="s">
        <v>4455</v>
      </c>
      <c r="I1032">
        <v>11000</v>
      </c>
      <c r="J1032">
        <v>6471394</v>
      </c>
      <c r="K1032" t="s">
        <v>852</v>
      </c>
      <c r="L1032" t="s">
        <v>398</v>
      </c>
      <c r="M1032" t="s">
        <v>25199</v>
      </c>
      <c r="N1032">
        <v>15880</v>
      </c>
      <c r="O1032">
        <v>11972</v>
      </c>
      <c r="P1032" t="s">
        <v>4456</v>
      </c>
      <c r="Q1032">
        <v>5</v>
      </c>
      <c r="R1032" t="s">
        <v>4457</v>
      </c>
      <c r="S1032" t="s">
        <v>4458</v>
      </c>
      <c r="T1032">
        <v>93</v>
      </c>
      <c r="U1032" t="s">
        <v>36</v>
      </c>
      <c r="V1032" t="s">
        <v>37</v>
      </c>
      <c r="W1032" t="s">
        <v>38</v>
      </c>
      <c r="X1032" s="2">
        <v>50000000</v>
      </c>
      <c r="Y1032">
        <v>2004</v>
      </c>
      <c r="Z1032">
        <v>387</v>
      </c>
      <c r="AA1032">
        <v>4.9000000000000004</v>
      </c>
      <c r="AB1032">
        <v>2.35</v>
      </c>
      <c r="AC1032">
        <v>288</v>
      </c>
    </row>
    <row r="1033" spans="1:29" x14ac:dyDescent="0.25">
      <c r="A1033" t="str">
        <f t="shared" si="16"/>
        <v>tt0181151</v>
      </c>
      <c r="B1033" t="s">
        <v>28</v>
      </c>
      <c r="C1033" t="s">
        <v>2531</v>
      </c>
      <c r="D1033">
        <v>82</v>
      </c>
      <c r="E1033">
        <v>87</v>
      </c>
      <c r="F1033">
        <v>0</v>
      </c>
      <c r="G1033">
        <v>591</v>
      </c>
      <c r="H1033" t="s">
        <v>1727</v>
      </c>
      <c r="I1033">
        <v>2000</v>
      </c>
      <c r="J1033">
        <v>6291602</v>
      </c>
      <c r="K1033" t="s">
        <v>4459</v>
      </c>
      <c r="L1033" t="s">
        <v>204</v>
      </c>
      <c r="M1033" t="s">
        <v>25200</v>
      </c>
      <c r="N1033">
        <v>8070</v>
      </c>
      <c r="O1033">
        <v>3954</v>
      </c>
      <c r="P1033" t="s">
        <v>469</v>
      </c>
      <c r="Q1033">
        <v>0</v>
      </c>
      <c r="R1033" t="s">
        <v>4460</v>
      </c>
      <c r="S1033" t="s">
        <v>4461</v>
      </c>
      <c r="T1033">
        <v>91</v>
      </c>
      <c r="U1033" t="s">
        <v>36</v>
      </c>
      <c r="V1033" t="s">
        <v>37</v>
      </c>
      <c r="W1033" t="s">
        <v>499</v>
      </c>
      <c r="X1033" s="2">
        <v>50000000</v>
      </c>
      <c r="Y1033">
        <v>2000</v>
      </c>
      <c r="Z1033">
        <v>602</v>
      </c>
      <c r="AA1033">
        <v>5.6</v>
      </c>
      <c r="AB1033">
        <v>1.85</v>
      </c>
      <c r="AC1033">
        <v>255</v>
      </c>
    </row>
    <row r="1034" spans="1:29" x14ac:dyDescent="0.25">
      <c r="A1034" t="str">
        <f t="shared" si="16"/>
        <v>tt1502404</v>
      </c>
      <c r="B1034" t="s">
        <v>28</v>
      </c>
      <c r="C1034" t="s">
        <v>4462</v>
      </c>
      <c r="D1034">
        <v>296</v>
      </c>
      <c r="E1034">
        <v>104</v>
      </c>
      <c r="F1034">
        <v>71</v>
      </c>
      <c r="G1034">
        <v>982</v>
      </c>
      <c r="H1034" t="s">
        <v>3323</v>
      </c>
      <c r="I1034">
        <v>12000</v>
      </c>
      <c r="J1034">
        <v>10706786</v>
      </c>
      <c r="K1034" t="s">
        <v>1142</v>
      </c>
      <c r="L1034" t="s">
        <v>600</v>
      </c>
      <c r="M1034" t="s">
        <v>25201</v>
      </c>
      <c r="N1034">
        <v>81800</v>
      </c>
      <c r="O1034">
        <v>16481</v>
      </c>
      <c r="P1034" t="s">
        <v>2152</v>
      </c>
      <c r="Q1034">
        <v>1</v>
      </c>
      <c r="R1034" t="s">
        <v>4463</v>
      </c>
      <c r="S1034" t="s">
        <v>4464</v>
      </c>
      <c r="T1034">
        <v>211</v>
      </c>
      <c r="U1034" t="s">
        <v>36</v>
      </c>
      <c r="V1034" t="s">
        <v>37</v>
      </c>
      <c r="W1034" t="s">
        <v>499</v>
      </c>
      <c r="X1034" s="2">
        <v>50000000</v>
      </c>
      <c r="Y1034">
        <v>2011</v>
      </c>
      <c r="Z1034">
        <v>2000</v>
      </c>
      <c r="AA1034">
        <v>5.5</v>
      </c>
      <c r="AB1034">
        <v>1.85</v>
      </c>
      <c r="AC1034">
        <v>15000</v>
      </c>
    </row>
    <row r="1035" spans="1:29" x14ac:dyDescent="0.25">
      <c r="A1035" t="str">
        <f t="shared" si="16"/>
        <v>tt0891592</v>
      </c>
      <c r="B1035" t="s">
        <v>28</v>
      </c>
      <c r="C1035" t="s">
        <v>2836</v>
      </c>
      <c r="D1035">
        <v>103</v>
      </c>
      <c r="E1035">
        <v>96</v>
      </c>
      <c r="F1035">
        <v>43</v>
      </c>
      <c r="G1035">
        <v>77</v>
      </c>
      <c r="H1035" t="s">
        <v>4465</v>
      </c>
      <c r="I1035">
        <v>841</v>
      </c>
      <c r="J1035">
        <v>8742261</v>
      </c>
      <c r="K1035" t="s">
        <v>943</v>
      </c>
      <c r="L1035" t="s">
        <v>2776</v>
      </c>
      <c r="M1035" t="s">
        <v>25202</v>
      </c>
      <c r="N1035">
        <v>19824</v>
      </c>
      <c r="O1035">
        <v>1385</v>
      </c>
      <c r="P1035" t="s">
        <v>4466</v>
      </c>
      <c r="Q1035">
        <v>2</v>
      </c>
      <c r="R1035" t="s">
        <v>4467</v>
      </c>
      <c r="S1035" t="s">
        <v>4468</v>
      </c>
      <c r="T1035">
        <v>179</v>
      </c>
      <c r="U1035" t="s">
        <v>36</v>
      </c>
      <c r="V1035" t="s">
        <v>232</v>
      </c>
      <c r="W1035" t="s">
        <v>38</v>
      </c>
      <c r="X1035" s="2">
        <v>18000000</v>
      </c>
      <c r="Y1035">
        <v>2009</v>
      </c>
      <c r="Z1035">
        <v>342</v>
      </c>
      <c r="AA1035">
        <v>3.7</v>
      </c>
      <c r="AB1035">
        <v>2.35</v>
      </c>
      <c r="AC1035">
        <v>0</v>
      </c>
    </row>
    <row r="1036" spans="1:29" x14ac:dyDescent="0.25">
      <c r="A1036" t="str">
        <f t="shared" si="16"/>
        <v>tt0267804</v>
      </c>
      <c r="B1036" t="s">
        <v>28</v>
      </c>
      <c r="C1036" t="s">
        <v>4469</v>
      </c>
      <c r="D1036">
        <v>98</v>
      </c>
      <c r="E1036">
        <v>85</v>
      </c>
      <c r="F1036">
        <v>70</v>
      </c>
      <c r="G1036">
        <v>848</v>
      </c>
      <c r="H1036" t="s">
        <v>429</v>
      </c>
      <c r="I1036">
        <v>26000</v>
      </c>
      <c r="J1036">
        <v>43905746</v>
      </c>
      <c r="K1036" t="s">
        <v>2327</v>
      </c>
      <c r="L1036" t="s">
        <v>289</v>
      </c>
      <c r="M1036" t="s">
        <v>25203</v>
      </c>
      <c r="N1036">
        <v>77684</v>
      </c>
      <c r="O1036">
        <v>32831</v>
      </c>
      <c r="P1036" t="s">
        <v>402</v>
      </c>
      <c r="Q1036">
        <v>1</v>
      </c>
      <c r="R1036" t="s">
        <v>4470</v>
      </c>
      <c r="S1036" t="s">
        <v>4471</v>
      </c>
      <c r="T1036">
        <v>294</v>
      </c>
      <c r="U1036" t="s">
        <v>36</v>
      </c>
      <c r="V1036" t="s">
        <v>37</v>
      </c>
      <c r="W1036" t="s">
        <v>38</v>
      </c>
      <c r="X1036" s="2">
        <v>49000000</v>
      </c>
      <c r="Y1036">
        <v>2001</v>
      </c>
      <c r="Z1036">
        <v>5000</v>
      </c>
      <c r="AA1036">
        <v>5.9</v>
      </c>
      <c r="AB1036">
        <v>2.35</v>
      </c>
      <c r="AC1036">
        <v>0</v>
      </c>
    </row>
    <row r="1037" spans="1:29" x14ac:dyDescent="0.25">
      <c r="A1037" t="str">
        <f t="shared" si="16"/>
        <v>tt3006802</v>
      </c>
      <c r="B1037" t="s">
        <v>28</v>
      </c>
      <c r="D1037">
        <v>30</v>
      </c>
      <c r="E1037">
        <v>64</v>
      </c>
      <c r="G1037">
        <v>184</v>
      </c>
      <c r="H1037" t="s">
        <v>2954</v>
      </c>
      <c r="I1037">
        <v>1000</v>
      </c>
      <c r="K1037" t="s">
        <v>4472</v>
      </c>
      <c r="L1037" t="s">
        <v>1422</v>
      </c>
      <c r="M1037" t="s">
        <v>25204</v>
      </c>
      <c r="N1037">
        <v>50391</v>
      </c>
      <c r="O1037">
        <v>1863</v>
      </c>
      <c r="P1037" t="s">
        <v>4347</v>
      </c>
      <c r="Q1037">
        <v>8</v>
      </c>
      <c r="R1037" t="s">
        <v>4473</v>
      </c>
      <c r="S1037" t="s">
        <v>4474</v>
      </c>
      <c r="T1037">
        <v>148</v>
      </c>
      <c r="U1037" t="s">
        <v>36</v>
      </c>
      <c r="V1037" t="s">
        <v>37</v>
      </c>
      <c r="W1037" t="s">
        <v>2180</v>
      </c>
      <c r="Z1037">
        <v>531</v>
      </c>
      <c r="AA1037">
        <v>8.5</v>
      </c>
      <c r="AB1037">
        <v>16</v>
      </c>
      <c r="AC1037">
        <v>31000</v>
      </c>
    </row>
    <row r="1038" spans="1:29" x14ac:dyDescent="0.25">
      <c r="A1038" t="str">
        <f t="shared" si="16"/>
        <v>tt0098987</v>
      </c>
      <c r="B1038" t="s">
        <v>28</v>
      </c>
      <c r="C1038" t="s">
        <v>1719</v>
      </c>
      <c r="D1038">
        <v>48</v>
      </c>
      <c r="E1038">
        <v>104</v>
      </c>
      <c r="F1038">
        <v>212</v>
      </c>
      <c r="G1038">
        <v>380</v>
      </c>
      <c r="H1038" t="s">
        <v>4475</v>
      </c>
      <c r="I1038">
        <v>879</v>
      </c>
      <c r="J1038">
        <v>21413502</v>
      </c>
      <c r="K1038" t="s">
        <v>4476</v>
      </c>
      <c r="L1038" t="s">
        <v>3914</v>
      </c>
      <c r="M1038" t="s">
        <v>25205</v>
      </c>
      <c r="N1038">
        <v>14429</v>
      </c>
      <c r="O1038">
        <v>2795</v>
      </c>
      <c r="P1038" t="s">
        <v>4477</v>
      </c>
      <c r="Q1038">
        <v>5</v>
      </c>
      <c r="R1038" t="s">
        <v>4478</v>
      </c>
      <c r="S1038" t="s">
        <v>4479</v>
      </c>
      <c r="T1038">
        <v>113</v>
      </c>
      <c r="U1038" t="s">
        <v>36</v>
      </c>
      <c r="V1038" t="s">
        <v>37</v>
      </c>
      <c r="W1038" t="s">
        <v>499</v>
      </c>
      <c r="X1038" s="2">
        <v>40000000</v>
      </c>
      <c r="Y1038">
        <v>1990</v>
      </c>
      <c r="Z1038">
        <v>560</v>
      </c>
      <c r="AA1038">
        <v>6.3</v>
      </c>
      <c r="AB1038">
        <v>2.35</v>
      </c>
      <c r="AC1038">
        <v>2000</v>
      </c>
    </row>
    <row r="1039" spans="1:29" x14ac:dyDescent="0.25">
      <c r="A1039" t="str">
        <f t="shared" si="16"/>
        <v>tt1131729</v>
      </c>
      <c r="B1039" t="s">
        <v>28</v>
      </c>
      <c r="C1039" t="s">
        <v>4480</v>
      </c>
      <c r="D1039">
        <v>195</v>
      </c>
      <c r="E1039">
        <v>135</v>
      </c>
      <c r="F1039">
        <v>628</v>
      </c>
      <c r="G1039">
        <v>830</v>
      </c>
      <c r="H1039" t="s">
        <v>2343</v>
      </c>
      <c r="I1039">
        <v>22000</v>
      </c>
      <c r="J1039">
        <v>7994115</v>
      </c>
      <c r="K1039" t="s">
        <v>4481</v>
      </c>
      <c r="L1039" t="s">
        <v>593</v>
      </c>
      <c r="M1039" t="s">
        <v>25206</v>
      </c>
      <c r="N1039">
        <v>90932</v>
      </c>
      <c r="O1039">
        <v>24316</v>
      </c>
      <c r="P1039" t="s">
        <v>4482</v>
      </c>
      <c r="Q1039">
        <v>2</v>
      </c>
      <c r="R1039" t="s">
        <v>4483</v>
      </c>
      <c r="S1039" t="s">
        <v>4484</v>
      </c>
      <c r="T1039">
        <v>209</v>
      </c>
      <c r="U1039" t="s">
        <v>36</v>
      </c>
      <c r="V1039" t="s">
        <v>53</v>
      </c>
      <c r="W1039" t="s">
        <v>499</v>
      </c>
      <c r="Y1039">
        <v>2009</v>
      </c>
      <c r="Z1039">
        <v>882</v>
      </c>
      <c r="AA1039">
        <v>7.4</v>
      </c>
      <c r="AB1039">
        <v>2.35</v>
      </c>
      <c r="AC1039">
        <v>21000</v>
      </c>
    </row>
    <row r="1040" spans="1:29" x14ac:dyDescent="0.25">
      <c r="A1040" t="str">
        <f t="shared" si="16"/>
        <v>tt0181865</v>
      </c>
      <c r="B1040" t="s">
        <v>28</v>
      </c>
      <c r="C1040" t="s">
        <v>1274</v>
      </c>
      <c r="D1040">
        <v>223</v>
      </c>
      <c r="E1040">
        <v>190</v>
      </c>
      <c r="F1040">
        <v>0</v>
      </c>
      <c r="G1040">
        <v>215</v>
      </c>
      <c r="H1040" t="s">
        <v>4485</v>
      </c>
      <c r="I1040">
        <v>599</v>
      </c>
      <c r="J1040">
        <v>124107476</v>
      </c>
      <c r="K1040" t="s">
        <v>1767</v>
      </c>
      <c r="L1040" t="s">
        <v>642</v>
      </c>
      <c r="M1040" t="s">
        <v>25207</v>
      </c>
      <c r="N1040">
        <v>170684</v>
      </c>
      <c r="O1040">
        <v>1418</v>
      </c>
      <c r="P1040" t="s">
        <v>4486</v>
      </c>
      <c r="Q1040">
        <v>0</v>
      </c>
      <c r="R1040" t="s">
        <v>4487</v>
      </c>
      <c r="S1040" t="s">
        <v>4488</v>
      </c>
      <c r="T1040">
        <v>867</v>
      </c>
      <c r="U1040" t="s">
        <v>36</v>
      </c>
      <c r="V1040" t="s">
        <v>37</v>
      </c>
      <c r="W1040" t="s">
        <v>499</v>
      </c>
      <c r="X1040" s="2">
        <v>48000000</v>
      </c>
      <c r="Y1040">
        <v>2000</v>
      </c>
      <c r="Z1040">
        <v>399</v>
      </c>
      <c r="AA1040">
        <v>7.6</v>
      </c>
      <c r="AB1040">
        <v>1.85</v>
      </c>
      <c r="AC1040">
        <v>0</v>
      </c>
    </row>
    <row r="1041" spans="1:29" x14ac:dyDescent="0.25">
      <c r="A1041" t="str">
        <f t="shared" si="16"/>
        <v>tt0097576</v>
      </c>
      <c r="B1041" t="s">
        <v>28</v>
      </c>
      <c r="C1041" t="s">
        <v>334</v>
      </c>
      <c r="D1041">
        <v>149</v>
      </c>
      <c r="E1041">
        <v>127</v>
      </c>
      <c r="F1041">
        <v>14000</v>
      </c>
      <c r="G1041">
        <v>440</v>
      </c>
      <c r="H1041" t="s">
        <v>807</v>
      </c>
      <c r="I1041">
        <v>11000</v>
      </c>
      <c r="J1041">
        <v>197171806</v>
      </c>
      <c r="K1041" t="s">
        <v>41</v>
      </c>
      <c r="L1041" t="s">
        <v>336</v>
      </c>
      <c r="M1041" t="s">
        <v>25208</v>
      </c>
      <c r="N1041">
        <v>515306</v>
      </c>
      <c r="O1041">
        <v>12884</v>
      </c>
      <c r="P1041" t="s">
        <v>4489</v>
      </c>
      <c r="Q1041">
        <v>5</v>
      </c>
      <c r="R1041" t="s">
        <v>4490</v>
      </c>
      <c r="S1041" t="s">
        <v>4491</v>
      </c>
      <c r="T1041">
        <v>477</v>
      </c>
      <c r="U1041" t="s">
        <v>36</v>
      </c>
      <c r="V1041" t="s">
        <v>37</v>
      </c>
      <c r="W1041" t="s">
        <v>38</v>
      </c>
      <c r="X1041" s="2">
        <v>48000000</v>
      </c>
      <c r="Y1041">
        <v>1989</v>
      </c>
      <c r="Z1041">
        <v>844</v>
      </c>
      <c r="AA1041">
        <v>8.3000000000000007</v>
      </c>
      <c r="AB1041">
        <v>2.35</v>
      </c>
      <c r="AC1041">
        <v>0</v>
      </c>
    </row>
    <row r="1042" spans="1:29" x14ac:dyDescent="0.25">
      <c r="A1042" t="str">
        <f t="shared" si="16"/>
        <v>tt1781769</v>
      </c>
      <c r="B1042" t="s">
        <v>28</v>
      </c>
      <c r="C1042" t="s">
        <v>795</v>
      </c>
      <c r="D1042">
        <v>324</v>
      </c>
      <c r="E1042">
        <v>129</v>
      </c>
      <c r="F1042">
        <v>456</v>
      </c>
      <c r="G1042">
        <v>0</v>
      </c>
      <c r="H1042" t="s">
        <v>4492</v>
      </c>
      <c r="I1042">
        <v>2000</v>
      </c>
      <c r="J1042">
        <v>12802907</v>
      </c>
      <c r="K1042" t="s">
        <v>187</v>
      </c>
      <c r="L1042" t="s">
        <v>346</v>
      </c>
      <c r="M1042" t="s">
        <v>25209</v>
      </c>
      <c r="N1042">
        <v>70886</v>
      </c>
      <c r="O1042">
        <v>2035</v>
      </c>
      <c r="P1042" t="s">
        <v>4493</v>
      </c>
      <c r="Q1042">
        <v>1</v>
      </c>
      <c r="R1042" t="s">
        <v>4494</v>
      </c>
      <c r="S1042" t="s">
        <v>4495</v>
      </c>
      <c r="T1042">
        <v>226</v>
      </c>
      <c r="U1042" t="s">
        <v>36</v>
      </c>
      <c r="V1042" t="s">
        <v>53</v>
      </c>
      <c r="W1042" t="s">
        <v>499</v>
      </c>
      <c r="Y1042">
        <v>2012</v>
      </c>
      <c r="Z1042">
        <v>35</v>
      </c>
      <c r="AA1042">
        <v>6.6</v>
      </c>
      <c r="AB1042">
        <v>2.35</v>
      </c>
      <c r="AC1042">
        <v>36000</v>
      </c>
    </row>
    <row r="1043" spans="1:29" x14ac:dyDescent="0.25">
      <c r="A1043" t="str">
        <f t="shared" si="16"/>
        <v>tt1823672</v>
      </c>
      <c r="B1043" t="s">
        <v>28</v>
      </c>
      <c r="C1043" t="s">
        <v>1162</v>
      </c>
      <c r="D1043">
        <v>371</v>
      </c>
      <c r="E1043">
        <v>120</v>
      </c>
      <c r="F1043">
        <v>662</v>
      </c>
      <c r="G1043">
        <v>502</v>
      </c>
      <c r="H1043" t="s">
        <v>480</v>
      </c>
      <c r="I1043">
        <v>20000</v>
      </c>
      <c r="J1043">
        <v>31569268</v>
      </c>
      <c r="K1043" t="s">
        <v>4496</v>
      </c>
      <c r="L1043" t="s">
        <v>228</v>
      </c>
      <c r="M1043" t="s">
        <v>25210</v>
      </c>
      <c r="N1043">
        <v>172965</v>
      </c>
      <c r="O1043">
        <v>23051</v>
      </c>
      <c r="P1043" t="s">
        <v>2259</v>
      </c>
      <c r="Q1043">
        <v>0</v>
      </c>
      <c r="R1043" t="s">
        <v>4497</v>
      </c>
      <c r="S1043" t="s">
        <v>4498</v>
      </c>
      <c r="T1043">
        <v>627</v>
      </c>
      <c r="U1043" t="s">
        <v>36</v>
      </c>
      <c r="V1043" t="s">
        <v>37</v>
      </c>
      <c r="W1043" t="s">
        <v>499</v>
      </c>
      <c r="X1043" s="2">
        <v>49000000</v>
      </c>
      <c r="Y1043">
        <v>2015</v>
      </c>
      <c r="Z1043">
        <v>2000</v>
      </c>
      <c r="AA1043">
        <v>6.9</v>
      </c>
      <c r="AB1043">
        <v>2.35</v>
      </c>
      <c r="AC1043">
        <v>67000</v>
      </c>
    </row>
    <row r="1044" spans="1:29" x14ac:dyDescent="0.25">
      <c r="A1044" t="str">
        <f t="shared" si="16"/>
        <v>tt0145681</v>
      </c>
      <c r="B1044" t="s">
        <v>28</v>
      </c>
      <c r="C1044" t="s">
        <v>1007</v>
      </c>
      <c r="D1044">
        <v>75</v>
      </c>
      <c r="E1044">
        <v>118</v>
      </c>
      <c r="F1044">
        <v>176</v>
      </c>
      <c r="G1044">
        <v>308</v>
      </c>
      <c r="H1044" t="s">
        <v>482</v>
      </c>
      <c r="I1044">
        <v>18000</v>
      </c>
      <c r="J1044">
        <v>66488090</v>
      </c>
      <c r="K1044" t="s">
        <v>1781</v>
      </c>
      <c r="L1044" t="s">
        <v>1439</v>
      </c>
      <c r="M1044" t="s">
        <v>25211</v>
      </c>
      <c r="N1044">
        <v>120202</v>
      </c>
      <c r="O1044">
        <v>29748</v>
      </c>
      <c r="P1044" t="s">
        <v>4499</v>
      </c>
      <c r="Q1044">
        <v>2</v>
      </c>
      <c r="R1044" t="s">
        <v>4500</v>
      </c>
      <c r="S1044" t="s">
        <v>4501</v>
      </c>
      <c r="T1044">
        <v>397</v>
      </c>
      <c r="U1044" t="s">
        <v>36</v>
      </c>
      <c r="V1044" t="s">
        <v>37</v>
      </c>
      <c r="W1044" t="s">
        <v>499</v>
      </c>
      <c r="X1044" s="2">
        <v>48000000</v>
      </c>
      <c r="Y1044">
        <v>1999</v>
      </c>
      <c r="Z1044">
        <v>11000</v>
      </c>
      <c r="AA1044">
        <v>6.7</v>
      </c>
      <c r="AB1044">
        <v>2.35</v>
      </c>
      <c r="AC1044">
        <v>0</v>
      </c>
    </row>
    <row r="1045" spans="1:29" x14ac:dyDescent="0.25">
      <c r="A1045" t="str">
        <f t="shared" si="16"/>
        <v>tt0258000</v>
      </c>
      <c r="B1045" t="s">
        <v>28</v>
      </c>
      <c r="C1045" t="s">
        <v>583</v>
      </c>
      <c r="D1045">
        <v>233</v>
      </c>
      <c r="E1045">
        <v>112</v>
      </c>
      <c r="F1045">
        <v>21000</v>
      </c>
      <c r="G1045">
        <v>237</v>
      </c>
      <c r="H1045" t="s">
        <v>4502</v>
      </c>
      <c r="I1045">
        <v>17000</v>
      </c>
      <c r="J1045">
        <v>95308367</v>
      </c>
      <c r="K1045" t="s">
        <v>1767</v>
      </c>
      <c r="L1045" t="s">
        <v>475</v>
      </c>
      <c r="M1045" t="s">
        <v>25212</v>
      </c>
      <c r="N1045">
        <v>206104</v>
      </c>
      <c r="O1045">
        <v>18141</v>
      </c>
      <c r="P1045" t="s">
        <v>4503</v>
      </c>
      <c r="Q1045">
        <v>0</v>
      </c>
      <c r="R1045" t="s">
        <v>4504</v>
      </c>
      <c r="S1045" t="s">
        <v>4505</v>
      </c>
      <c r="T1045">
        <v>850</v>
      </c>
      <c r="U1045" t="s">
        <v>36</v>
      </c>
      <c r="V1045" t="s">
        <v>37</v>
      </c>
      <c r="W1045" t="s">
        <v>499</v>
      </c>
      <c r="X1045" s="2">
        <v>48000000</v>
      </c>
      <c r="Y1045">
        <v>2002</v>
      </c>
      <c r="Z1045">
        <v>324</v>
      </c>
      <c r="AA1045">
        <v>6.8</v>
      </c>
      <c r="AB1045">
        <v>2.35</v>
      </c>
      <c r="AC1045">
        <v>0</v>
      </c>
    </row>
    <row r="1046" spans="1:29" x14ac:dyDescent="0.25">
      <c r="A1046" t="str">
        <f t="shared" si="16"/>
        <v>tt0473553</v>
      </c>
      <c r="B1046" t="s">
        <v>28</v>
      </c>
      <c r="C1046" t="s">
        <v>4506</v>
      </c>
      <c r="D1046">
        <v>32</v>
      </c>
      <c r="E1046">
        <v>89</v>
      </c>
      <c r="F1046">
        <v>42</v>
      </c>
      <c r="G1046">
        <v>235</v>
      </c>
      <c r="H1046" t="s">
        <v>4507</v>
      </c>
      <c r="I1046">
        <v>598</v>
      </c>
      <c r="K1046" t="s">
        <v>4508</v>
      </c>
      <c r="L1046" t="s">
        <v>4509</v>
      </c>
      <c r="M1046" t="s">
        <v>25213</v>
      </c>
      <c r="N1046">
        <v>1263</v>
      </c>
      <c r="O1046">
        <v>2353</v>
      </c>
      <c r="P1046" t="s">
        <v>4510</v>
      </c>
      <c r="Q1046">
        <v>0</v>
      </c>
      <c r="R1046" t="s">
        <v>4511</v>
      </c>
      <c r="S1046" t="s">
        <v>4512</v>
      </c>
      <c r="T1046">
        <v>32</v>
      </c>
      <c r="U1046" t="s">
        <v>36</v>
      </c>
      <c r="V1046" t="s">
        <v>37</v>
      </c>
      <c r="X1046" s="2">
        <v>1500000</v>
      </c>
      <c r="Y1046">
        <v>2006</v>
      </c>
      <c r="Z1046">
        <v>555</v>
      </c>
      <c r="AA1046">
        <v>4.5999999999999996</v>
      </c>
      <c r="AB1046">
        <v>1.78</v>
      </c>
      <c r="AC1046">
        <v>352</v>
      </c>
    </row>
    <row r="1047" spans="1:29" x14ac:dyDescent="0.25">
      <c r="A1047" t="str">
        <f t="shared" si="16"/>
        <v>tt0120188</v>
      </c>
      <c r="B1047" t="s">
        <v>28</v>
      </c>
      <c r="C1047" t="s">
        <v>3412</v>
      </c>
      <c r="D1047">
        <v>150</v>
      </c>
      <c r="E1047">
        <v>114</v>
      </c>
      <c r="F1047">
        <v>737</v>
      </c>
      <c r="G1047">
        <v>393</v>
      </c>
      <c r="H1047" t="s">
        <v>1575</v>
      </c>
      <c r="I1047">
        <v>2000</v>
      </c>
      <c r="J1047">
        <v>60652036</v>
      </c>
      <c r="K1047" t="s">
        <v>4513</v>
      </c>
      <c r="L1047" t="s">
        <v>204</v>
      </c>
      <c r="M1047" t="s">
        <v>25214</v>
      </c>
      <c r="N1047">
        <v>137854</v>
      </c>
      <c r="O1047">
        <v>3743</v>
      </c>
      <c r="P1047" t="s">
        <v>4514</v>
      </c>
      <c r="Q1047">
        <v>1</v>
      </c>
      <c r="R1047" t="s">
        <v>4515</v>
      </c>
      <c r="S1047" t="s">
        <v>4516</v>
      </c>
      <c r="T1047">
        <v>560</v>
      </c>
      <c r="U1047" t="s">
        <v>36</v>
      </c>
      <c r="V1047" t="s">
        <v>37</v>
      </c>
      <c r="W1047" t="s">
        <v>499</v>
      </c>
      <c r="X1047" s="2">
        <v>48000000</v>
      </c>
      <c r="Y1047">
        <v>1999</v>
      </c>
      <c r="Z1047">
        <v>490</v>
      </c>
      <c r="AA1047">
        <v>7.1</v>
      </c>
      <c r="AB1047">
        <v>2.35</v>
      </c>
      <c r="AC1047">
        <v>3000</v>
      </c>
    </row>
    <row r="1048" spans="1:29" x14ac:dyDescent="0.25">
      <c r="A1048" t="str">
        <f t="shared" si="16"/>
        <v>tt1014763</v>
      </c>
      <c r="B1048" t="s">
        <v>28</v>
      </c>
      <c r="C1048" t="s">
        <v>1954</v>
      </c>
      <c r="D1048">
        <v>172</v>
      </c>
      <c r="E1048">
        <v>137</v>
      </c>
      <c r="F1048">
        <v>79</v>
      </c>
      <c r="G1048">
        <v>194</v>
      </c>
      <c r="H1048" t="s">
        <v>4517</v>
      </c>
      <c r="I1048">
        <v>27000</v>
      </c>
      <c r="J1048">
        <v>1206135</v>
      </c>
      <c r="K1048" t="s">
        <v>1767</v>
      </c>
      <c r="L1048" t="s">
        <v>57</v>
      </c>
      <c r="M1048" t="s">
        <v>25215</v>
      </c>
      <c r="N1048">
        <v>40568</v>
      </c>
      <c r="O1048">
        <v>27666</v>
      </c>
      <c r="P1048" t="s">
        <v>4518</v>
      </c>
      <c r="Q1048">
        <v>3</v>
      </c>
      <c r="R1048" t="s">
        <v>4519</v>
      </c>
      <c r="S1048" t="s">
        <v>4520</v>
      </c>
      <c r="T1048">
        <v>185</v>
      </c>
      <c r="U1048" t="s">
        <v>36</v>
      </c>
      <c r="V1048" t="s">
        <v>4521</v>
      </c>
      <c r="W1048" t="s">
        <v>499</v>
      </c>
      <c r="X1048" s="2">
        <v>50000000</v>
      </c>
      <c r="Y1048">
        <v>2015</v>
      </c>
      <c r="Z1048">
        <v>254</v>
      </c>
      <c r="AA1048">
        <v>6.4</v>
      </c>
      <c r="AB1048">
        <v>2.35</v>
      </c>
      <c r="AC1048">
        <v>18000</v>
      </c>
    </row>
    <row r="1049" spans="1:29" x14ac:dyDescent="0.25">
      <c r="A1049" t="str">
        <f t="shared" si="16"/>
        <v>tt0250687</v>
      </c>
      <c r="B1049" t="s">
        <v>28</v>
      </c>
      <c r="C1049" t="s">
        <v>2582</v>
      </c>
      <c r="D1049">
        <v>103</v>
      </c>
      <c r="E1049">
        <v>112</v>
      </c>
      <c r="F1049">
        <v>109</v>
      </c>
      <c r="G1049">
        <v>261</v>
      </c>
      <c r="H1049" t="s">
        <v>4522</v>
      </c>
      <c r="I1049">
        <v>779</v>
      </c>
      <c r="J1049">
        <v>56607223</v>
      </c>
      <c r="K1049" t="s">
        <v>3455</v>
      </c>
      <c r="L1049" t="s">
        <v>4523</v>
      </c>
      <c r="M1049" t="s">
        <v>25216</v>
      </c>
      <c r="N1049">
        <v>93367</v>
      </c>
      <c r="O1049">
        <v>1823</v>
      </c>
      <c r="P1049" t="s">
        <v>4524</v>
      </c>
      <c r="Q1049">
        <v>8</v>
      </c>
      <c r="R1049" t="s">
        <v>4525</v>
      </c>
      <c r="S1049" t="s">
        <v>4526</v>
      </c>
      <c r="T1049">
        <v>497</v>
      </c>
      <c r="U1049" t="s">
        <v>36</v>
      </c>
      <c r="V1049" t="s">
        <v>232</v>
      </c>
      <c r="W1049" t="s">
        <v>38</v>
      </c>
      <c r="X1049" s="2">
        <v>48000000</v>
      </c>
      <c r="Y1049">
        <v>2001</v>
      </c>
      <c r="Z1049">
        <v>629</v>
      </c>
      <c r="AA1049">
        <v>6.4</v>
      </c>
      <c r="AB1049">
        <v>2.35</v>
      </c>
      <c r="AC1049">
        <v>0</v>
      </c>
    </row>
    <row r="1050" spans="1:29" x14ac:dyDescent="0.25">
      <c r="A1050" t="str">
        <f t="shared" si="16"/>
        <v>tt0272152</v>
      </c>
      <c r="B1050" t="s">
        <v>28</v>
      </c>
      <c r="C1050" t="s">
        <v>3595</v>
      </c>
      <c r="D1050">
        <v>140</v>
      </c>
      <c r="E1050">
        <v>120</v>
      </c>
      <c r="F1050">
        <v>34</v>
      </c>
      <c r="G1050">
        <v>1000</v>
      </c>
      <c r="H1050" t="s">
        <v>260</v>
      </c>
      <c r="I1050">
        <v>18000</v>
      </c>
      <c r="J1050">
        <v>50173190</v>
      </c>
      <c r="K1050" t="s">
        <v>4527</v>
      </c>
      <c r="L1050" t="s">
        <v>108</v>
      </c>
      <c r="M1050" t="s">
        <v>25217</v>
      </c>
      <c r="N1050">
        <v>148490</v>
      </c>
      <c r="O1050">
        <v>33615</v>
      </c>
      <c r="P1050" t="s">
        <v>1035</v>
      </c>
      <c r="Q1050">
        <v>1</v>
      </c>
      <c r="R1050" t="s">
        <v>4528</v>
      </c>
      <c r="S1050" t="s">
        <v>4529</v>
      </c>
      <c r="T1050">
        <v>537</v>
      </c>
      <c r="U1050" t="s">
        <v>36</v>
      </c>
      <c r="V1050" t="s">
        <v>37</v>
      </c>
      <c r="W1050" t="s">
        <v>38</v>
      </c>
      <c r="X1050" s="2">
        <v>48000000</v>
      </c>
      <c r="Y1050">
        <v>2001</v>
      </c>
      <c r="Z1050">
        <v>12000</v>
      </c>
      <c r="AA1050">
        <v>7.4</v>
      </c>
      <c r="AB1050">
        <v>2.35</v>
      </c>
      <c r="AC1050">
        <v>0</v>
      </c>
    </row>
    <row r="1051" spans="1:29" x14ac:dyDescent="0.25">
      <c r="A1051" t="str">
        <f t="shared" si="16"/>
        <v>tt0035423</v>
      </c>
      <c r="B1051" t="s">
        <v>28</v>
      </c>
      <c r="C1051" t="s">
        <v>1189</v>
      </c>
      <c r="D1051">
        <v>125</v>
      </c>
      <c r="E1051">
        <v>123</v>
      </c>
      <c r="F1051">
        <v>446</v>
      </c>
      <c r="G1051">
        <v>821</v>
      </c>
      <c r="H1051" t="s">
        <v>3082</v>
      </c>
      <c r="I1051">
        <v>20000</v>
      </c>
      <c r="J1051">
        <v>47095453</v>
      </c>
      <c r="K1051" t="s">
        <v>2988</v>
      </c>
      <c r="L1051" t="s">
        <v>228</v>
      </c>
      <c r="M1051" t="s">
        <v>25218</v>
      </c>
      <c r="N1051">
        <v>64595</v>
      </c>
      <c r="O1051">
        <v>22209</v>
      </c>
      <c r="P1051" t="s">
        <v>4530</v>
      </c>
      <c r="Q1051">
        <v>1</v>
      </c>
      <c r="R1051" t="s">
        <v>4531</v>
      </c>
      <c r="S1051" t="s">
        <v>4532</v>
      </c>
      <c r="T1051">
        <v>316</v>
      </c>
      <c r="U1051" t="s">
        <v>36</v>
      </c>
      <c r="V1051" t="s">
        <v>37</v>
      </c>
      <c r="W1051" t="s">
        <v>38</v>
      </c>
      <c r="X1051" s="2">
        <v>48000000</v>
      </c>
      <c r="Y1051">
        <v>2001</v>
      </c>
      <c r="Z1051">
        <v>1000</v>
      </c>
      <c r="AA1051">
        <v>6.4</v>
      </c>
      <c r="AB1051">
        <v>1.85</v>
      </c>
      <c r="AC1051">
        <v>0</v>
      </c>
    </row>
    <row r="1052" spans="1:29" x14ac:dyDescent="0.25">
      <c r="A1052" t="str">
        <f t="shared" si="16"/>
        <v>tt0230030</v>
      </c>
      <c r="B1052" t="s">
        <v>28</v>
      </c>
      <c r="C1052" t="s">
        <v>3454</v>
      </c>
      <c r="D1052">
        <v>125</v>
      </c>
      <c r="E1052">
        <v>93</v>
      </c>
      <c r="F1052">
        <v>11000</v>
      </c>
      <c r="G1052">
        <v>484</v>
      </c>
      <c r="H1052" t="s">
        <v>3120</v>
      </c>
      <c r="I1052">
        <v>3000</v>
      </c>
      <c r="J1052">
        <v>37879996</v>
      </c>
      <c r="K1052" t="s">
        <v>2988</v>
      </c>
      <c r="L1052" t="s">
        <v>427</v>
      </c>
      <c r="M1052" t="s">
        <v>25219</v>
      </c>
      <c r="N1052">
        <v>81888</v>
      </c>
      <c r="O1052">
        <v>5390</v>
      </c>
      <c r="P1052" t="s">
        <v>4533</v>
      </c>
      <c r="Q1052">
        <v>2</v>
      </c>
      <c r="R1052" t="s">
        <v>4534</v>
      </c>
      <c r="S1052" t="s">
        <v>4535</v>
      </c>
      <c r="T1052">
        <v>254</v>
      </c>
      <c r="U1052" t="s">
        <v>36</v>
      </c>
      <c r="V1052" t="s">
        <v>37</v>
      </c>
      <c r="W1052" t="s">
        <v>38</v>
      </c>
      <c r="X1052" s="2">
        <v>48000000</v>
      </c>
      <c r="Y1052">
        <v>2000</v>
      </c>
      <c r="Z1052">
        <v>575</v>
      </c>
      <c r="AA1052">
        <v>6</v>
      </c>
      <c r="AB1052">
        <v>2.35</v>
      </c>
      <c r="AC1052">
        <v>0</v>
      </c>
    </row>
    <row r="1053" spans="1:29" x14ac:dyDescent="0.25">
      <c r="A1053" t="str">
        <f t="shared" si="16"/>
        <v>tt0087089</v>
      </c>
      <c r="B1053" t="s">
        <v>28</v>
      </c>
      <c r="C1053" t="s">
        <v>3963</v>
      </c>
      <c r="D1053">
        <v>36</v>
      </c>
      <c r="E1053">
        <v>123</v>
      </c>
      <c r="F1053">
        <v>0</v>
      </c>
      <c r="G1053">
        <v>886</v>
      </c>
      <c r="H1053" t="s">
        <v>1989</v>
      </c>
      <c r="I1053">
        <v>12000</v>
      </c>
      <c r="J1053">
        <v>25900000</v>
      </c>
      <c r="K1053" t="s">
        <v>4536</v>
      </c>
      <c r="L1053" t="s">
        <v>600</v>
      </c>
      <c r="M1053" t="s">
        <v>25220</v>
      </c>
      <c r="N1053">
        <v>12771</v>
      </c>
      <c r="O1053">
        <v>18793</v>
      </c>
      <c r="P1053" t="s">
        <v>4537</v>
      </c>
      <c r="Q1053">
        <v>1</v>
      </c>
      <c r="R1053" t="s">
        <v>4538</v>
      </c>
      <c r="S1053" t="s">
        <v>4539</v>
      </c>
      <c r="T1053">
        <v>84</v>
      </c>
      <c r="U1053" t="s">
        <v>36</v>
      </c>
      <c r="V1053" t="s">
        <v>37</v>
      </c>
      <c r="W1053" t="s">
        <v>499</v>
      </c>
      <c r="X1053" s="2">
        <v>58000000</v>
      </c>
      <c r="Y1053">
        <v>1984</v>
      </c>
      <c r="Z1053">
        <v>5000</v>
      </c>
      <c r="AA1053">
        <v>6.5</v>
      </c>
      <c r="AB1053">
        <v>1.85</v>
      </c>
      <c r="AC1053">
        <v>828</v>
      </c>
    </row>
    <row r="1054" spans="1:29" x14ac:dyDescent="0.25">
      <c r="A1054" t="str">
        <f t="shared" si="16"/>
        <v>tt0381849</v>
      </c>
      <c r="B1054" t="s">
        <v>28</v>
      </c>
      <c r="C1054" t="s">
        <v>1189</v>
      </c>
      <c r="D1054">
        <v>295</v>
      </c>
      <c r="E1054">
        <v>122</v>
      </c>
      <c r="F1054">
        <v>446</v>
      </c>
      <c r="G1054">
        <v>600</v>
      </c>
      <c r="H1054" t="s">
        <v>1014</v>
      </c>
      <c r="I1054">
        <v>23000</v>
      </c>
      <c r="J1054">
        <v>53574088</v>
      </c>
      <c r="K1054" t="s">
        <v>4540</v>
      </c>
      <c r="L1054" t="s">
        <v>55</v>
      </c>
      <c r="M1054" t="s">
        <v>25221</v>
      </c>
      <c r="N1054">
        <v>237872</v>
      </c>
      <c r="O1054">
        <v>33548</v>
      </c>
      <c r="P1054" t="s">
        <v>4541</v>
      </c>
      <c r="Q1054">
        <v>1</v>
      </c>
      <c r="R1054" t="s">
        <v>4542</v>
      </c>
      <c r="S1054" t="s">
        <v>4543</v>
      </c>
      <c r="T1054">
        <v>560</v>
      </c>
      <c r="U1054" t="s">
        <v>36</v>
      </c>
      <c r="V1054" t="s">
        <v>37</v>
      </c>
      <c r="W1054" t="s">
        <v>499</v>
      </c>
      <c r="X1054" s="2">
        <v>55000000</v>
      </c>
      <c r="Y1054">
        <v>2007</v>
      </c>
      <c r="Z1054">
        <v>8000</v>
      </c>
      <c r="AA1054">
        <v>7.8</v>
      </c>
      <c r="AB1054">
        <v>2.35</v>
      </c>
      <c r="AC1054">
        <v>0</v>
      </c>
    </row>
    <row r="1055" spans="1:29" x14ac:dyDescent="0.25">
      <c r="A1055" t="str">
        <f t="shared" si="16"/>
        <v>tt2446042</v>
      </c>
      <c r="B1055" t="s">
        <v>28</v>
      </c>
      <c r="C1055" t="s">
        <v>4544</v>
      </c>
      <c r="D1055">
        <v>222</v>
      </c>
      <c r="E1055">
        <v>115</v>
      </c>
      <c r="F1055">
        <v>118</v>
      </c>
      <c r="G1055">
        <v>482</v>
      </c>
      <c r="H1055" t="s">
        <v>1123</v>
      </c>
      <c r="I1055">
        <v>14000</v>
      </c>
      <c r="J1055">
        <v>89253340</v>
      </c>
      <c r="K1055" t="s">
        <v>56</v>
      </c>
      <c r="L1055" t="s">
        <v>199</v>
      </c>
      <c r="M1055" t="s">
        <v>25222</v>
      </c>
      <c r="N1055">
        <v>133436</v>
      </c>
      <c r="O1055">
        <v>16967</v>
      </c>
      <c r="P1055" t="s">
        <v>4545</v>
      </c>
      <c r="Q1055">
        <v>0</v>
      </c>
      <c r="R1055" t="s">
        <v>4546</v>
      </c>
      <c r="S1055" t="s">
        <v>4547</v>
      </c>
      <c r="T1055">
        <v>323</v>
      </c>
      <c r="U1055" t="s">
        <v>36</v>
      </c>
      <c r="V1055" t="s">
        <v>1224</v>
      </c>
      <c r="W1055" t="s">
        <v>38</v>
      </c>
      <c r="X1055" s="2">
        <v>48000000</v>
      </c>
      <c r="Y1055">
        <v>2014</v>
      </c>
      <c r="Z1055">
        <v>794</v>
      </c>
      <c r="AA1055">
        <v>6</v>
      </c>
      <c r="AB1055">
        <v>2.35</v>
      </c>
      <c r="AC1055">
        <v>38000</v>
      </c>
    </row>
    <row r="1056" spans="1:29" x14ac:dyDescent="0.25">
      <c r="A1056" t="str">
        <f t="shared" si="16"/>
        <v>tt0120780</v>
      </c>
      <c r="B1056" t="s">
        <v>28</v>
      </c>
      <c r="C1056" t="s">
        <v>1274</v>
      </c>
      <c r="D1056">
        <v>158</v>
      </c>
      <c r="E1056">
        <v>123</v>
      </c>
      <c r="F1056">
        <v>0</v>
      </c>
      <c r="G1056">
        <v>23</v>
      </c>
      <c r="H1056" t="s">
        <v>2453</v>
      </c>
      <c r="I1056">
        <v>3000</v>
      </c>
      <c r="J1056">
        <v>37339525</v>
      </c>
      <c r="K1056" t="s">
        <v>4295</v>
      </c>
      <c r="L1056" t="s">
        <v>218</v>
      </c>
      <c r="M1056" t="s">
        <v>25223</v>
      </c>
      <c r="N1056">
        <v>71708</v>
      </c>
      <c r="O1056">
        <v>3768</v>
      </c>
      <c r="P1056" t="s">
        <v>4548</v>
      </c>
      <c r="Q1056">
        <v>1</v>
      </c>
      <c r="R1056" t="s">
        <v>4549</v>
      </c>
      <c r="S1056" t="s">
        <v>4550</v>
      </c>
      <c r="T1056">
        <v>307</v>
      </c>
      <c r="U1056" t="s">
        <v>36</v>
      </c>
      <c r="V1056" t="s">
        <v>37</v>
      </c>
      <c r="W1056" t="s">
        <v>499</v>
      </c>
      <c r="X1056" s="2">
        <v>48000000</v>
      </c>
      <c r="Y1056">
        <v>1998</v>
      </c>
      <c r="Z1056">
        <v>745</v>
      </c>
      <c r="AA1056">
        <v>7</v>
      </c>
      <c r="AB1056">
        <v>1.85</v>
      </c>
      <c r="AC1056">
        <v>0</v>
      </c>
    </row>
    <row r="1057" spans="1:29" x14ac:dyDescent="0.25">
      <c r="A1057" t="str">
        <f t="shared" si="16"/>
        <v>tt0115798</v>
      </c>
      <c r="B1057" t="s">
        <v>28</v>
      </c>
      <c r="C1057" t="s">
        <v>1756</v>
      </c>
      <c r="D1057">
        <v>72</v>
      </c>
      <c r="E1057">
        <v>96</v>
      </c>
      <c r="F1057">
        <v>0</v>
      </c>
      <c r="G1057">
        <v>302</v>
      </c>
      <c r="H1057" t="s">
        <v>673</v>
      </c>
      <c r="I1057">
        <v>2000</v>
      </c>
      <c r="J1057">
        <v>60154431</v>
      </c>
      <c r="K1057" t="s">
        <v>4551</v>
      </c>
      <c r="L1057" t="s">
        <v>764</v>
      </c>
      <c r="M1057" t="s">
        <v>25224</v>
      </c>
      <c r="N1057">
        <v>122347</v>
      </c>
      <c r="O1057">
        <v>3718</v>
      </c>
      <c r="P1057" t="s">
        <v>4552</v>
      </c>
      <c r="Q1057">
        <v>1</v>
      </c>
      <c r="R1057" t="s">
        <v>4553</v>
      </c>
      <c r="S1057" t="s">
        <v>4554</v>
      </c>
      <c r="T1057">
        <v>345</v>
      </c>
      <c r="U1057" t="s">
        <v>36</v>
      </c>
      <c r="V1057" t="s">
        <v>37</v>
      </c>
      <c r="W1057" t="s">
        <v>38</v>
      </c>
      <c r="X1057" s="2">
        <v>47000000</v>
      </c>
      <c r="Y1057">
        <v>1996</v>
      </c>
      <c r="Z1057">
        <v>1000</v>
      </c>
      <c r="AA1057">
        <v>6</v>
      </c>
      <c r="AB1057">
        <v>2.35</v>
      </c>
      <c r="AC1057">
        <v>0</v>
      </c>
    </row>
    <row r="1058" spans="1:29" x14ac:dyDescent="0.25">
      <c r="A1058" t="str">
        <f t="shared" si="16"/>
        <v>tt0150433</v>
      </c>
      <c r="B1058" t="s">
        <v>28</v>
      </c>
      <c r="C1058" t="s">
        <v>4555</v>
      </c>
      <c r="D1058">
        <v>34</v>
      </c>
      <c r="E1058">
        <v>110</v>
      </c>
      <c r="F1058">
        <v>375</v>
      </c>
      <c r="G1058">
        <v>59</v>
      </c>
      <c r="H1058" t="s">
        <v>4556</v>
      </c>
      <c r="I1058">
        <v>113</v>
      </c>
      <c r="J1058">
        <v>528972</v>
      </c>
      <c r="K1058" t="s">
        <v>4557</v>
      </c>
      <c r="L1058" t="s">
        <v>4558</v>
      </c>
      <c r="M1058" t="s">
        <v>25225</v>
      </c>
      <c r="N1058">
        <v>5639</v>
      </c>
      <c r="O1058">
        <v>371</v>
      </c>
      <c r="P1058" t="s">
        <v>4559</v>
      </c>
      <c r="Q1058">
        <v>0</v>
      </c>
      <c r="R1058" t="s">
        <v>4560</v>
      </c>
      <c r="S1058" t="s">
        <v>4561</v>
      </c>
      <c r="T1058">
        <v>55</v>
      </c>
      <c r="U1058" t="s">
        <v>4562</v>
      </c>
      <c r="V1058" t="s">
        <v>4563</v>
      </c>
      <c r="W1058" t="s">
        <v>4564</v>
      </c>
      <c r="Y1058">
        <v>1998</v>
      </c>
      <c r="Z1058">
        <v>102</v>
      </c>
      <c r="AA1058">
        <v>7.8</v>
      </c>
      <c r="AC1058">
        <v>522</v>
      </c>
    </row>
    <row r="1059" spans="1:29" x14ac:dyDescent="0.25">
      <c r="A1059" t="str">
        <f t="shared" si="16"/>
        <v>tt0099422</v>
      </c>
      <c r="B1059" t="s">
        <v>28</v>
      </c>
      <c r="C1059" t="s">
        <v>1401</v>
      </c>
      <c r="D1059">
        <v>72</v>
      </c>
      <c r="E1059">
        <v>105</v>
      </c>
      <c r="F1059">
        <v>631</v>
      </c>
      <c r="G1059">
        <v>327</v>
      </c>
      <c r="H1059" t="s">
        <v>1401</v>
      </c>
      <c r="I1059">
        <v>678</v>
      </c>
      <c r="J1059">
        <v>103738726</v>
      </c>
      <c r="K1059" t="s">
        <v>4565</v>
      </c>
      <c r="L1059" t="s">
        <v>4566</v>
      </c>
      <c r="M1059" t="s">
        <v>25226</v>
      </c>
      <c r="N1059">
        <v>47819</v>
      </c>
      <c r="O1059">
        <v>2096</v>
      </c>
      <c r="P1059" t="s">
        <v>3878</v>
      </c>
      <c r="Q1059">
        <v>1</v>
      </c>
      <c r="R1059" t="s">
        <v>4567</v>
      </c>
      <c r="S1059" t="s">
        <v>4568</v>
      </c>
      <c r="T1059">
        <v>164</v>
      </c>
      <c r="U1059" t="s">
        <v>36</v>
      </c>
      <c r="V1059" t="s">
        <v>37</v>
      </c>
      <c r="W1059" t="s">
        <v>86</v>
      </c>
      <c r="X1059" s="2">
        <v>100000000</v>
      </c>
      <c r="Y1059">
        <v>1990</v>
      </c>
      <c r="Z1059">
        <v>631</v>
      </c>
      <c r="AA1059">
        <v>6.1</v>
      </c>
      <c r="AB1059">
        <v>1.85</v>
      </c>
      <c r="AC1059">
        <v>2000</v>
      </c>
    </row>
    <row r="1060" spans="1:29" x14ac:dyDescent="0.25">
      <c r="A1060" t="str">
        <f t="shared" si="16"/>
        <v>tt0155267</v>
      </c>
      <c r="B1060" t="s">
        <v>28</v>
      </c>
      <c r="C1060" t="s">
        <v>1098</v>
      </c>
      <c r="D1060">
        <v>152</v>
      </c>
      <c r="E1060">
        <v>113</v>
      </c>
      <c r="F1060">
        <v>323</v>
      </c>
      <c r="G1060">
        <v>835</v>
      </c>
      <c r="H1060" t="s">
        <v>4569</v>
      </c>
      <c r="I1060">
        <v>1000</v>
      </c>
      <c r="J1060">
        <v>69304264</v>
      </c>
      <c r="K1060" t="s">
        <v>4570</v>
      </c>
      <c r="L1060" t="s">
        <v>1517</v>
      </c>
      <c r="M1060" t="s">
        <v>25227</v>
      </c>
      <c r="N1060">
        <v>73068</v>
      </c>
      <c r="O1060">
        <v>4660</v>
      </c>
      <c r="P1060" t="s">
        <v>1752</v>
      </c>
      <c r="Q1060">
        <v>0</v>
      </c>
      <c r="R1060" t="s">
        <v>4571</v>
      </c>
      <c r="S1060" t="s">
        <v>4572</v>
      </c>
      <c r="T1060">
        <v>419</v>
      </c>
      <c r="U1060" t="s">
        <v>36</v>
      </c>
      <c r="V1060" t="s">
        <v>37</v>
      </c>
      <c r="W1060" t="s">
        <v>499</v>
      </c>
      <c r="X1060" s="2">
        <v>48000000</v>
      </c>
      <c r="Y1060">
        <v>1999</v>
      </c>
      <c r="Z1060">
        <v>977</v>
      </c>
      <c r="AA1060">
        <v>6.8</v>
      </c>
      <c r="AB1060">
        <v>2.35</v>
      </c>
      <c r="AC1060">
        <v>0</v>
      </c>
    </row>
    <row r="1061" spans="1:29" x14ac:dyDescent="0.25">
      <c r="A1061" t="str">
        <f t="shared" si="16"/>
        <v>tt0200027</v>
      </c>
      <c r="B1061" t="s">
        <v>28</v>
      </c>
      <c r="C1061" t="s">
        <v>4573</v>
      </c>
      <c r="D1061">
        <v>89</v>
      </c>
      <c r="E1061">
        <v>132</v>
      </c>
      <c r="F1061">
        <v>545</v>
      </c>
      <c r="G1061">
        <v>807</v>
      </c>
      <c r="H1061" t="s">
        <v>4574</v>
      </c>
      <c r="I1061">
        <v>919</v>
      </c>
      <c r="J1061">
        <v>29781453</v>
      </c>
      <c r="K1061" t="s">
        <v>3413</v>
      </c>
      <c r="L1061" t="s">
        <v>1653</v>
      </c>
      <c r="M1061" t="s">
        <v>25228</v>
      </c>
      <c r="N1061">
        <v>22447</v>
      </c>
      <c r="O1061">
        <v>4796</v>
      </c>
      <c r="P1061" t="s">
        <v>4575</v>
      </c>
      <c r="Q1061">
        <v>1</v>
      </c>
      <c r="R1061" t="s">
        <v>4576</v>
      </c>
      <c r="S1061" t="s">
        <v>4577</v>
      </c>
      <c r="T1061">
        <v>210</v>
      </c>
      <c r="U1061" t="s">
        <v>36</v>
      </c>
      <c r="V1061" t="s">
        <v>37</v>
      </c>
      <c r="W1061" t="s">
        <v>38</v>
      </c>
      <c r="X1061" s="2">
        <v>48000000</v>
      </c>
      <c r="Y1061">
        <v>2001</v>
      </c>
      <c r="Z1061">
        <v>811</v>
      </c>
      <c r="AA1061">
        <v>6.4</v>
      </c>
      <c r="AB1061">
        <v>1.85</v>
      </c>
      <c r="AC1061">
        <v>0</v>
      </c>
    </row>
    <row r="1062" spans="1:29" x14ac:dyDescent="0.25">
      <c r="A1062" t="str">
        <f t="shared" si="16"/>
        <v>tt0083944</v>
      </c>
      <c r="B1062" t="s">
        <v>28</v>
      </c>
      <c r="C1062" t="s">
        <v>4578</v>
      </c>
      <c r="D1062">
        <v>145</v>
      </c>
      <c r="E1062">
        <v>93</v>
      </c>
      <c r="F1062">
        <v>270</v>
      </c>
      <c r="G1062">
        <v>535</v>
      </c>
      <c r="H1062" t="s">
        <v>674</v>
      </c>
      <c r="I1062">
        <v>13000</v>
      </c>
      <c r="K1062" t="s">
        <v>864</v>
      </c>
      <c r="L1062" t="s">
        <v>1487</v>
      </c>
      <c r="M1062" t="s">
        <v>25229</v>
      </c>
      <c r="N1062">
        <v>172489</v>
      </c>
      <c r="O1062">
        <v>15192</v>
      </c>
      <c r="P1062" t="s">
        <v>3766</v>
      </c>
      <c r="Q1062">
        <v>1</v>
      </c>
      <c r="R1062" t="s">
        <v>4579</v>
      </c>
      <c r="S1062" t="s">
        <v>4580</v>
      </c>
      <c r="T1062">
        <v>376</v>
      </c>
      <c r="U1062" t="s">
        <v>36</v>
      </c>
      <c r="V1062" t="s">
        <v>37</v>
      </c>
      <c r="W1062" t="s">
        <v>499</v>
      </c>
      <c r="X1062" s="2">
        <v>14000000</v>
      </c>
      <c r="Y1062">
        <v>1982</v>
      </c>
      <c r="Z1062">
        <v>954</v>
      </c>
      <c r="AA1062">
        <v>7.7</v>
      </c>
      <c r="AB1062">
        <v>2.35</v>
      </c>
      <c r="AC1062">
        <v>0</v>
      </c>
    </row>
    <row r="1063" spans="1:29" x14ac:dyDescent="0.25">
      <c r="A1063" t="str">
        <f t="shared" si="16"/>
        <v>tt0069293</v>
      </c>
      <c r="B1063" t="s">
        <v>635</v>
      </c>
      <c r="C1063" t="s">
        <v>4581</v>
      </c>
      <c r="D1063">
        <v>144</v>
      </c>
      <c r="E1063">
        <v>115</v>
      </c>
      <c r="F1063">
        <v>0</v>
      </c>
      <c r="G1063">
        <v>12</v>
      </c>
      <c r="H1063" t="s">
        <v>4582</v>
      </c>
      <c r="I1063">
        <v>29</v>
      </c>
      <c r="K1063" t="s">
        <v>4527</v>
      </c>
      <c r="L1063" t="s">
        <v>4583</v>
      </c>
      <c r="M1063" t="s">
        <v>25230</v>
      </c>
      <c r="N1063">
        <v>54057</v>
      </c>
      <c r="O1063">
        <v>95</v>
      </c>
      <c r="P1063" t="s">
        <v>4584</v>
      </c>
      <c r="Q1063">
        <v>0</v>
      </c>
      <c r="R1063" t="s">
        <v>4585</v>
      </c>
      <c r="S1063" t="s">
        <v>4586</v>
      </c>
      <c r="T1063">
        <v>236</v>
      </c>
      <c r="U1063" t="s">
        <v>4587</v>
      </c>
      <c r="V1063" t="s">
        <v>4588</v>
      </c>
      <c r="W1063" t="s">
        <v>86</v>
      </c>
      <c r="X1063" s="2">
        <v>1000000</v>
      </c>
      <c r="Y1063">
        <v>1972</v>
      </c>
      <c r="Z1063">
        <v>29</v>
      </c>
      <c r="AA1063">
        <v>8.1</v>
      </c>
      <c r="AB1063">
        <v>2.35</v>
      </c>
      <c r="AC1063">
        <v>0</v>
      </c>
    </row>
    <row r="1064" spans="1:29" x14ac:dyDescent="0.25">
      <c r="A1064" t="str">
        <f t="shared" si="16"/>
        <v>tt0308353</v>
      </c>
      <c r="B1064" t="s">
        <v>28</v>
      </c>
      <c r="C1064" t="s">
        <v>4589</v>
      </c>
      <c r="D1064">
        <v>93</v>
      </c>
      <c r="E1064">
        <v>75</v>
      </c>
      <c r="F1064">
        <v>0</v>
      </c>
      <c r="G1064">
        <v>677</v>
      </c>
      <c r="H1064" t="s">
        <v>2721</v>
      </c>
      <c r="I1064">
        <v>4000</v>
      </c>
      <c r="J1064">
        <v>15519841</v>
      </c>
      <c r="K1064" t="s">
        <v>235</v>
      </c>
      <c r="L1064" t="s">
        <v>2055</v>
      </c>
      <c r="M1064" t="s">
        <v>25231</v>
      </c>
      <c r="N1064">
        <v>8693</v>
      </c>
      <c r="O1064">
        <v>6863</v>
      </c>
      <c r="P1064" t="s">
        <v>4067</v>
      </c>
      <c r="Q1064">
        <v>3</v>
      </c>
      <c r="R1064" t="s">
        <v>4590</v>
      </c>
      <c r="S1064" t="s">
        <v>4591</v>
      </c>
      <c r="T1064">
        <v>71</v>
      </c>
      <c r="U1064" t="s">
        <v>36</v>
      </c>
      <c r="V1064" t="s">
        <v>37</v>
      </c>
      <c r="W1064" t="s">
        <v>86</v>
      </c>
      <c r="X1064" s="2">
        <v>47000000</v>
      </c>
      <c r="Y1064">
        <v>2006</v>
      </c>
      <c r="Z1064">
        <v>769</v>
      </c>
      <c r="AA1064">
        <v>4.5</v>
      </c>
      <c r="AB1064">
        <v>1.85</v>
      </c>
      <c r="AC1064">
        <v>261</v>
      </c>
    </row>
    <row r="1065" spans="1:29" x14ac:dyDescent="0.25">
      <c r="A1065" t="str">
        <f t="shared" si="16"/>
        <v>tt0117002</v>
      </c>
      <c r="B1065" t="s">
        <v>28</v>
      </c>
      <c r="C1065" t="s">
        <v>4592</v>
      </c>
      <c r="D1065">
        <v>46</v>
      </c>
      <c r="E1065">
        <v>108</v>
      </c>
      <c r="F1065">
        <v>350</v>
      </c>
      <c r="G1065">
        <v>77</v>
      </c>
      <c r="H1065" t="s">
        <v>4593</v>
      </c>
      <c r="I1065">
        <v>8000</v>
      </c>
      <c r="J1065">
        <v>5600000</v>
      </c>
      <c r="K1065" t="s">
        <v>2793</v>
      </c>
      <c r="L1065" t="s">
        <v>1275</v>
      </c>
      <c r="M1065" t="s">
        <v>25232</v>
      </c>
      <c r="N1065">
        <v>11913</v>
      </c>
      <c r="O1065">
        <v>8349</v>
      </c>
      <c r="P1065" t="s">
        <v>4594</v>
      </c>
      <c r="Q1065">
        <v>1</v>
      </c>
      <c r="R1065" t="s">
        <v>4595</v>
      </c>
      <c r="S1065" t="s">
        <v>4596</v>
      </c>
      <c r="T1065">
        <v>97</v>
      </c>
      <c r="U1065" t="s">
        <v>36</v>
      </c>
      <c r="V1065" t="s">
        <v>37</v>
      </c>
      <c r="W1065" t="s">
        <v>499</v>
      </c>
      <c r="X1065" s="2">
        <v>47000000</v>
      </c>
      <c r="Y1065">
        <v>1996</v>
      </c>
      <c r="Z1065">
        <v>115</v>
      </c>
      <c r="AA1065">
        <v>5.8</v>
      </c>
      <c r="AB1065">
        <v>1.85</v>
      </c>
      <c r="AC1065">
        <v>616</v>
      </c>
    </row>
    <row r="1066" spans="1:29" x14ac:dyDescent="0.25">
      <c r="A1066" t="str">
        <f t="shared" si="16"/>
        <v>tt0119738</v>
      </c>
      <c r="B1066" t="s">
        <v>28</v>
      </c>
      <c r="C1066" t="s">
        <v>4597</v>
      </c>
      <c r="D1066">
        <v>84</v>
      </c>
      <c r="E1066">
        <v>105</v>
      </c>
      <c r="F1066">
        <v>29</v>
      </c>
      <c r="G1066">
        <v>692</v>
      </c>
      <c r="H1066" t="s">
        <v>1720</v>
      </c>
      <c r="I1066">
        <v>8000</v>
      </c>
      <c r="J1066">
        <v>126805112</v>
      </c>
      <c r="K1066" t="s">
        <v>1402</v>
      </c>
      <c r="L1066" t="s">
        <v>1275</v>
      </c>
      <c r="M1066" t="s">
        <v>25233</v>
      </c>
      <c r="N1066">
        <v>98199</v>
      </c>
      <c r="O1066">
        <v>12344</v>
      </c>
      <c r="P1066" t="s">
        <v>616</v>
      </c>
      <c r="Q1066">
        <v>1</v>
      </c>
      <c r="R1066" t="s">
        <v>4598</v>
      </c>
      <c r="S1066" t="s">
        <v>4599</v>
      </c>
      <c r="T1066">
        <v>169</v>
      </c>
      <c r="U1066" t="s">
        <v>36</v>
      </c>
      <c r="V1066" t="s">
        <v>37</v>
      </c>
      <c r="W1066" t="s">
        <v>38</v>
      </c>
      <c r="X1066" s="2">
        <v>46000000</v>
      </c>
      <c r="Y1066">
        <v>1997</v>
      </c>
      <c r="Z1066">
        <v>1000</v>
      </c>
      <c r="AA1066">
        <v>6.3</v>
      </c>
      <c r="AB1066">
        <v>2.35</v>
      </c>
      <c r="AC1066">
        <v>0</v>
      </c>
    </row>
    <row r="1067" spans="1:29" x14ac:dyDescent="0.25">
      <c r="A1067" t="str">
        <f t="shared" si="16"/>
        <v>tt0265029</v>
      </c>
      <c r="B1067" t="s">
        <v>28</v>
      </c>
      <c r="C1067" t="s">
        <v>4170</v>
      </c>
      <c r="D1067">
        <v>142</v>
      </c>
      <c r="E1067">
        <v>102</v>
      </c>
      <c r="F1067">
        <v>148</v>
      </c>
      <c r="G1067">
        <v>135</v>
      </c>
      <c r="H1067" t="s">
        <v>408</v>
      </c>
      <c r="I1067">
        <v>8000</v>
      </c>
      <c r="J1067">
        <v>93607673</v>
      </c>
      <c r="K1067" t="s">
        <v>1402</v>
      </c>
      <c r="L1067" t="s">
        <v>1275</v>
      </c>
      <c r="M1067" t="s">
        <v>25234</v>
      </c>
      <c r="N1067">
        <v>47573</v>
      </c>
      <c r="O1067">
        <v>9176</v>
      </c>
      <c r="P1067" t="s">
        <v>1831</v>
      </c>
      <c r="Q1067">
        <v>4</v>
      </c>
      <c r="R1067" t="s">
        <v>4600</v>
      </c>
      <c r="S1067" t="s">
        <v>4601</v>
      </c>
      <c r="T1067">
        <v>343</v>
      </c>
      <c r="U1067" t="s">
        <v>36</v>
      </c>
      <c r="V1067" t="s">
        <v>37</v>
      </c>
      <c r="W1067" t="s">
        <v>38</v>
      </c>
      <c r="X1067" s="2">
        <v>48000000</v>
      </c>
      <c r="Y1067">
        <v>2001</v>
      </c>
      <c r="Z1067">
        <v>973</v>
      </c>
      <c r="AA1067">
        <v>5.7</v>
      </c>
      <c r="AB1067">
        <v>2.35</v>
      </c>
      <c r="AC1067">
        <v>881</v>
      </c>
    </row>
    <row r="1068" spans="1:29" x14ac:dyDescent="0.25">
      <c r="A1068" t="str">
        <f t="shared" si="16"/>
        <v>tt0278504</v>
      </c>
      <c r="B1068" t="s">
        <v>28</v>
      </c>
      <c r="C1068" t="s">
        <v>54</v>
      </c>
      <c r="D1068">
        <v>185</v>
      </c>
      <c r="E1068">
        <v>118</v>
      </c>
      <c r="F1068">
        <v>22000</v>
      </c>
      <c r="G1068">
        <v>319</v>
      </c>
      <c r="H1068" t="s">
        <v>3091</v>
      </c>
      <c r="I1068">
        <v>14000</v>
      </c>
      <c r="J1068">
        <v>67263182</v>
      </c>
      <c r="K1068" t="s">
        <v>1603</v>
      </c>
      <c r="L1068" t="s">
        <v>1976</v>
      </c>
      <c r="M1068" t="s">
        <v>25235</v>
      </c>
      <c r="N1068">
        <v>218771</v>
      </c>
      <c r="O1068">
        <v>15658</v>
      </c>
      <c r="P1068" t="s">
        <v>4602</v>
      </c>
      <c r="Q1068">
        <v>0</v>
      </c>
      <c r="R1068" t="s">
        <v>4603</v>
      </c>
      <c r="S1068" t="s">
        <v>4604</v>
      </c>
      <c r="T1068">
        <v>651</v>
      </c>
      <c r="U1068" t="s">
        <v>36</v>
      </c>
      <c r="V1068" t="s">
        <v>37</v>
      </c>
      <c r="W1068" t="s">
        <v>499</v>
      </c>
      <c r="X1068" s="2">
        <v>46000000</v>
      </c>
      <c r="Y1068">
        <v>2002</v>
      </c>
      <c r="Z1068">
        <v>509</v>
      </c>
      <c r="AA1068">
        <v>7.2</v>
      </c>
      <c r="AB1068">
        <v>2.35</v>
      </c>
      <c r="AC1068">
        <v>0</v>
      </c>
    </row>
    <row r="1069" spans="1:29" x14ac:dyDescent="0.25">
      <c r="A1069" t="str">
        <f t="shared" si="16"/>
        <v>tt0117731</v>
      </c>
      <c r="B1069" t="s">
        <v>28</v>
      </c>
      <c r="C1069" t="s">
        <v>2782</v>
      </c>
      <c r="D1069">
        <v>143</v>
      </c>
      <c r="E1069">
        <v>111</v>
      </c>
      <c r="F1069">
        <v>906</v>
      </c>
      <c r="G1069">
        <v>906</v>
      </c>
      <c r="H1069" t="s">
        <v>1035</v>
      </c>
      <c r="I1069">
        <v>1000</v>
      </c>
      <c r="J1069">
        <v>92001027</v>
      </c>
      <c r="K1069" t="s">
        <v>4605</v>
      </c>
      <c r="L1069" t="s">
        <v>2783</v>
      </c>
      <c r="M1069" t="s">
        <v>25236</v>
      </c>
      <c r="N1069">
        <v>97838</v>
      </c>
      <c r="O1069">
        <v>6315</v>
      </c>
      <c r="P1069" t="s">
        <v>2782</v>
      </c>
      <c r="Q1069">
        <v>2</v>
      </c>
      <c r="R1069" t="s">
        <v>4606</v>
      </c>
      <c r="S1069" t="s">
        <v>4607</v>
      </c>
      <c r="T1069">
        <v>286</v>
      </c>
      <c r="U1069" t="s">
        <v>36</v>
      </c>
      <c r="V1069" t="s">
        <v>37</v>
      </c>
      <c r="W1069" t="s">
        <v>38</v>
      </c>
      <c r="X1069" s="2">
        <v>45000000</v>
      </c>
      <c r="Y1069">
        <v>1996</v>
      </c>
      <c r="Z1069">
        <v>1000</v>
      </c>
      <c r="AA1069">
        <v>7.6</v>
      </c>
      <c r="AB1069">
        <v>2.35</v>
      </c>
      <c r="AC1069">
        <v>3000</v>
      </c>
    </row>
    <row r="1070" spans="1:29" x14ac:dyDescent="0.25">
      <c r="A1070" t="str">
        <f t="shared" si="16"/>
        <v>tt1075747</v>
      </c>
      <c r="B1070" t="s">
        <v>28</v>
      </c>
      <c r="C1070" t="s">
        <v>3836</v>
      </c>
      <c r="D1070">
        <v>178</v>
      </c>
      <c r="E1070">
        <v>81</v>
      </c>
      <c r="F1070">
        <v>39</v>
      </c>
      <c r="G1070">
        <v>364</v>
      </c>
      <c r="H1070" t="s">
        <v>4608</v>
      </c>
      <c r="I1070">
        <v>13000</v>
      </c>
      <c r="J1070">
        <v>10539414</v>
      </c>
      <c r="K1070" t="s">
        <v>4609</v>
      </c>
      <c r="L1070" t="s">
        <v>392</v>
      </c>
      <c r="M1070" t="s">
        <v>25237</v>
      </c>
      <c r="N1070">
        <v>45729</v>
      </c>
      <c r="O1070">
        <v>14619</v>
      </c>
      <c r="P1070" t="s">
        <v>4610</v>
      </c>
      <c r="Q1070">
        <v>1</v>
      </c>
      <c r="R1070" t="s">
        <v>4611</v>
      </c>
      <c r="S1070" t="s">
        <v>4612</v>
      </c>
      <c r="T1070">
        <v>176</v>
      </c>
      <c r="U1070" t="s">
        <v>36</v>
      </c>
      <c r="V1070" t="s">
        <v>37</v>
      </c>
      <c r="W1070" t="s">
        <v>38</v>
      </c>
      <c r="X1070" s="2">
        <v>47000000</v>
      </c>
      <c r="Y1070">
        <v>2010</v>
      </c>
      <c r="Z1070">
        <v>541</v>
      </c>
      <c r="AA1070">
        <v>4.7</v>
      </c>
      <c r="AB1070">
        <v>2.35</v>
      </c>
      <c r="AC1070">
        <v>0</v>
      </c>
    </row>
    <row r="1071" spans="1:29" x14ac:dyDescent="0.25">
      <c r="A1071" t="str">
        <f t="shared" si="16"/>
        <v>tt0115956</v>
      </c>
      <c r="B1071" t="s">
        <v>28</v>
      </c>
      <c r="C1071" t="s">
        <v>857</v>
      </c>
      <c r="D1071">
        <v>65</v>
      </c>
      <c r="E1071">
        <v>116</v>
      </c>
      <c r="F1071">
        <v>380</v>
      </c>
      <c r="G1071">
        <v>826</v>
      </c>
      <c r="H1071" t="s">
        <v>974</v>
      </c>
      <c r="I1071">
        <v>18000</v>
      </c>
      <c r="J1071">
        <v>58918501</v>
      </c>
      <c r="K1071" t="s">
        <v>4613</v>
      </c>
      <c r="L1071" t="s">
        <v>1439</v>
      </c>
      <c r="M1071" t="s">
        <v>25238</v>
      </c>
      <c r="N1071">
        <v>40126</v>
      </c>
      <c r="O1071">
        <v>33233</v>
      </c>
      <c r="P1071" t="s">
        <v>1105</v>
      </c>
      <c r="Q1071">
        <v>1</v>
      </c>
      <c r="R1071" t="s">
        <v>4614</v>
      </c>
      <c r="S1071" t="s">
        <v>4615</v>
      </c>
      <c r="T1071">
        <v>107</v>
      </c>
      <c r="U1071" t="s">
        <v>36</v>
      </c>
      <c r="V1071" t="s">
        <v>37</v>
      </c>
      <c r="W1071" t="s">
        <v>499</v>
      </c>
      <c r="X1071" s="2">
        <v>46000000</v>
      </c>
      <c r="Y1071">
        <v>1996</v>
      </c>
      <c r="Z1071">
        <v>13000</v>
      </c>
      <c r="AA1071">
        <v>6.6</v>
      </c>
      <c r="AB1071">
        <v>1.85</v>
      </c>
      <c r="AC1071">
        <v>975</v>
      </c>
    </row>
    <row r="1072" spans="1:29" x14ac:dyDescent="0.25">
      <c r="A1072" t="str">
        <f t="shared" si="16"/>
        <v>tt0119528</v>
      </c>
      <c r="B1072" t="s">
        <v>28</v>
      </c>
      <c r="C1072" t="s">
        <v>439</v>
      </c>
      <c r="D1072">
        <v>73</v>
      </c>
      <c r="E1072">
        <v>86</v>
      </c>
      <c r="F1072">
        <v>293</v>
      </c>
      <c r="G1072">
        <v>255</v>
      </c>
      <c r="H1072" t="s">
        <v>4616</v>
      </c>
      <c r="I1072">
        <v>509</v>
      </c>
      <c r="J1072">
        <v>181395380</v>
      </c>
      <c r="K1072" t="s">
        <v>2988</v>
      </c>
      <c r="L1072" t="s">
        <v>3091</v>
      </c>
      <c r="M1072" t="s">
        <v>25239</v>
      </c>
      <c r="N1072">
        <v>220392</v>
      </c>
      <c r="O1072">
        <v>2070</v>
      </c>
      <c r="P1072" t="s">
        <v>4617</v>
      </c>
      <c r="Q1072">
        <v>1</v>
      </c>
      <c r="R1072" t="s">
        <v>4618</v>
      </c>
      <c r="S1072" t="s">
        <v>4619</v>
      </c>
      <c r="T1072">
        <v>243</v>
      </c>
      <c r="U1072" t="s">
        <v>36</v>
      </c>
      <c r="V1072" t="s">
        <v>37</v>
      </c>
      <c r="W1072" t="s">
        <v>38</v>
      </c>
      <c r="X1072" s="2">
        <v>45000000</v>
      </c>
      <c r="Y1072">
        <v>1997</v>
      </c>
      <c r="Z1072">
        <v>418</v>
      </c>
      <c r="AA1072">
        <v>6.8</v>
      </c>
      <c r="AB1072">
        <v>1.85</v>
      </c>
      <c r="AC1072">
        <v>0</v>
      </c>
    </row>
    <row r="1073" spans="1:29" x14ac:dyDescent="0.25">
      <c r="A1073" t="str">
        <f t="shared" si="16"/>
        <v>tt1355631</v>
      </c>
      <c r="B1073" t="s">
        <v>28</v>
      </c>
      <c r="C1073" t="s">
        <v>4620</v>
      </c>
      <c r="D1073">
        <v>72</v>
      </c>
      <c r="E1073">
        <v>127</v>
      </c>
      <c r="F1073">
        <v>65</v>
      </c>
      <c r="G1073">
        <v>345</v>
      </c>
      <c r="H1073" t="s">
        <v>4621</v>
      </c>
      <c r="I1073">
        <v>788</v>
      </c>
      <c r="J1073">
        <v>14946229</v>
      </c>
      <c r="K1073" t="s">
        <v>4622</v>
      </c>
      <c r="L1073" t="s">
        <v>2374</v>
      </c>
      <c r="M1073" t="s">
        <v>25240</v>
      </c>
      <c r="N1073">
        <v>2581</v>
      </c>
      <c r="O1073">
        <v>2104</v>
      </c>
      <c r="P1073" t="s">
        <v>4623</v>
      </c>
      <c r="Q1073">
        <v>1</v>
      </c>
      <c r="S1073" t="s">
        <v>4624</v>
      </c>
      <c r="T1073">
        <v>29</v>
      </c>
      <c r="U1073" t="s">
        <v>36</v>
      </c>
      <c r="V1073" t="s">
        <v>53</v>
      </c>
      <c r="W1073" t="s">
        <v>499</v>
      </c>
      <c r="X1073" s="2">
        <v>25000000</v>
      </c>
      <c r="Y1073">
        <v>2016</v>
      </c>
      <c r="Z1073">
        <v>423</v>
      </c>
      <c r="AA1073">
        <v>7.3</v>
      </c>
      <c r="AB1073">
        <v>2.35</v>
      </c>
      <c r="AC1073">
        <v>0</v>
      </c>
    </row>
    <row r="1074" spans="1:29" x14ac:dyDescent="0.25">
      <c r="A1074" t="str">
        <f t="shared" si="16"/>
        <v>tt0084132</v>
      </c>
      <c r="B1074" t="s">
        <v>28</v>
      </c>
      <c r="C1074" t="s">
        <v>4625</v>
      </c>
      <c r="D1074">
        <v>10</v>
      </c>
      <c r="E1074">
        <v>140</v>
      </c>
      <c r="F1074">
        <v>92</v>
      </c>
      <c r="G1074">
        <v>522</v>
      </c>
      <c r="H1074" t="s">
        <v>1604</v>
      </c>
      <c r="I1074">
        <v>1000</v>
      </c>
      <c r="K1074" t="s">
        <v>1634</v>
      </c>
      <c r="L1074" t="s">
        <v>2892</v>
      </c>
      <c r="M1074" t="s">
        <v>25241</v>
      </c>
      <c r="N1074">
        <v>491</v>
      </c>
      <c r="O1074">
        <v>2704</v>
      </c>
      <c r="P1074" t="s">
        <v>4626</v>
      </c>
      <c r="Q1074">
        <v>1</v>
      </c>
      <c r="R1074" t="s">
        <v>4627</v>
      </c>
      <c r="S1074" t="s">
        <v>4628</v>
      </c>
      <c r="T1074">
        <v>16</v>
      </c>
      <c r="U1074" t="s">
        <v>36</v>
      </c>
      <c r="V1074" t="s">
        <v>4629</v>
      </c>
      <c r="W1074" t="s">
        <v>86</v>
      </c>
      <c r="X1074" s="2">
        <v>48000000</v>
      </c>
      <c r="Y1074">
        <v>1981</v>
      </c>
      <c r="Z1074">
        <v>623</v>
      </c>
      <c r="AA1074">
        <v>2.7</v>
      </c>
      <c r="AB1074">
        <v>2.35</v>
      </c>
      <c r="AC1074">
        <v>115</v>
      </c>
    </row>
    <row r="1075" spans="1:29" x14ac:dyDescent="0.25">
      <c r="A1075" t="str">
        <f t="shared" si="16"/>
        <v>tt0109813</v>
      </c>
      <c r="B1075" t="s">
        <v>28</v>
      </c>
      <c r="C1075" t="s">
        <v>3365</v>
      </c>
      <c r="D1075">
        <v>35</v>
      </c>
      <c r="E1075">
        <v>91</v>
      </c>
      <c r="F1075">
        <v>32</v>
      </c>
      <c r="G1075">
        <v>628</v>
      </c>
      <c r="H1075" t="s">
        <v>3217</v>
      </c>
      <c r="I1075">
        <v>924</v>
      </c>
      <c r="J1075">
        <v>130512915</v>
      </c>
      <c r="K1075" t="s">
        <v>440</v>
      </c>
      <c r="L1075" t="s">
        <v>2447</v>
      </c>
      <c r="M1075" t="s">
        <v>25242</v>
      </c>
      <c r="N1075">
        <v>60884</v>
      </c>
      <c r="O1075">
        <v>3244</v>
      </c>
      <c r="P1075" t="s">
        <v>3366</v>
      </c>
      <c r="Q1075">
        <v>2</v>
      </c>
      <c r="R1075" t="s">
        <v>4630</v>
      </c>
      <c r="S1075" t="s">
        <v>4631</v>
      </c>
      <c r="T1075">
        <v>85</v>
      </c>
      <c r="U1075" t="s">
        <v>36</v>
      </c>
      <c r="V1075" t="s">
        <v>37</v>
      </c>
      <c r="W1075" t="s">
        <v>86</v>
      </c>
      <c r="X1075" s="2">
        <v>45000000</v>
      </c>
      <c r="Y1075">
        <v>1994</v>
      </c>
      <c r="Z1075">
        <v>664</v>
      </c>
      <c r="AA1075">
        <v>4.8</v>
      </c>
      <c r="AB1075">
        <v>1.33</v>
      </c>
      <c r="AC1075">
        <v>0</v>
      </c>
    </row>
    <row r="1076" spans="1:29" x14ac:dyDescent="0.25">
      <c r="A1076" t="str">
        <f t="shared" si="16"/>
        <v>tt1397280</v>
      </c>
      <c r="B1076" t="s">
        <v>28</v>
      </c>
      <c r="C1076" t="s">
        <v>4544</v>
      </c>
      <c r="D1076">
        <v>358</v>
      </c>
      <c r="E1076">
        <v>98</v>
      </c>
      <c r="F1076">
        <v>118</v>
      </c>
      <c r="G1076">
        <v>558</v>
      </c>
      <c r="H1076" t="s">
        <v>4632</v>
      </c>
      <c r="I1076">
        <v>14000</v>
      </c>
      <c r="J1076">
        <v>139852971</v>
      </c>
      <c r="K1076" t="s">
        <v>288</v>
      </c>
      <c r="L1076" t="s">
        <v>199</v>
      </c>
      <c r="M1076" t="s">
        <v>25243</v>
      </c>
      <c r="N1076">
        <v>238671</v>
      </c>
      <c r="O1076">
        <v>16410</v>
      </c>
      <c r="P1076" t="s">
        <v>1033</v>
      </c>
      <c r="Q1076">
        <v>0</v>
      </c>
      <c r="R1076" t="s">
        <v>4633</v>
      </c>
      <c r="S1076" t="s">
        <v>4634</v>
      </c>
      <c r="T1076">
        <v>461</v>
      </c>
      <c r="U1076" t="s">
        <v>36</v>
      </c>
      <c r="V1076" t="s">
        <v>1224</v>
      </c>
      <c r="W1076" t="s">
        <v>38</v>
      </c>
      <c r="X1076" s="2">
        <v>45000000</v>
      </c>
      <c r="Y1076">
        <v>2012</v>
      </c>
      <c r="Z1076">
        <v>935</v>
      </c>
      <c r="AA1076">
        <v>6.3</v>
      </c>
      <c r="AB1076">
        <v>2.35</v>
      </c>
      <c r="AC1076">
        <v>63000</v>
      </c>
    </row>
    <row r="1077" spans="1:29" x14ac:dyDescent="0.25">
      <c r="A1077" t="str">
        <f t="shared" si="16"/>
        <v>tt0306047</v>
      </c>
      <c r="B1077" t="s">
        <v>28</v>
      </c>
      <c r="C1077" t="s">
        <v>4635</v>
      </c>
      <c r="D1077">
        <v>151</v>
      </c>
      <c r="E1077">
        <v>84</v>
      </c>
      <c r="F1077">
        <v>119</v>
      </c>
      <c r="G1077">
        <v>750</v>
      </c>
      <c r="H1077" t="s">
        <v>4636</v>
      </c>
      <c r="I1077">
        <v>807</v>
      </c>
      <c r="J1077">
        <v>110000082</v>
      </c>
      <c r="K1077" t="s">
        <v>1394</v>
      </c>
      <c r="L1077" t="s">
        <v>4637</v>
      </c>
      <c r="M1077" t="s">
        <v>25244</v>
      </c>
      <c r="N1077">
        <v>111526</v>
      </c>
      <c r="O1077">
        <v>3629</v>
      </c>
      <c r="P1077" t="s">
        <v>4638</v>
      </c>
      <c r="Q1077">
        <v>7</v>
      </c>
      <c r="R1077" t="s">
        <v>4639</v>
      </c>
      <c r="S1077" t="s">
        <v>4640</v>
      </c>
      <c r="T1077">
        <v>347</v>
      </c>
      <c r="U1077" t="s">
        <v>36</v>
      </c>
      <c r="V1077" t="s">
        <v>37</v>
      </c>
      <c r="W1077" t="s">
        <v>38</v>
      </c>
      <c r="X1077" s="2">
        <v>48000000</v>
      </c>
      <c r="Y1077">
        <v>2003</v>
      </c>
      <c r="Z1077">
        <v>780</v>
      </c>
      <c r="AA1077">
        <v>5.5</v>
      </c>
      <c r="AB1077">
        <v>1.85</v>
      </c>
      <c r="AC1077">
        <v>0</v>
      </c>
    </row>
    <row r="1078" spans="1:29" x14ac:dyDescent="0.25">
      <c r="A1078" t="str">
        <f t="shared" si="16"/>
        <v>tt0212346</v>
      </c>
      <c r="B1078" t="s">
        <v>28</v>
      </c>
      <c r="C1078" t="s">
        <v>3471</v>
      </c>
      <c r="D1078">
        <v>140</v>
      </c>
      <c r="E1078">
        <v>109</v>
      </c>
      <c r="F1078">
        <v>80</v>
      </c>
      <c r="G1078">
        <v>213</v>
      </c>
      <c r="H1078" t="s">
        <v>4641</v>
      </c>
      <c r="I1078">
        <v>545</v>
      </c>
      <c r="J1078">
        <v>106807667</v>
      </c>
      <c r="K1078" t="s">
        <v>4642</v>
      </c>
      <c r="L1078" t="s">
        <v>4643</v>
      </c>
      <c r="M1078" t="s">
        <v>25245</v>
      </c>
      <c r="N1078">
        <v>137377</v>
      </c>
      <c r="O1078">
        <v>1574</v>
      </c>
      <c r="P1078" t="s">
        <v>4644</v>
      </c>
      <c r="Q1078">
        <v>1</v>
      </c>
      <c r="R1078" t="s">
        <v>4645</v>
      </c>
      <c r="S1078" t="s">
        <v>4646</v>
      </c>
      <c r="T1078">
        <v>370</v>
      </c>
      <c r="U1078" t="s">
        <v>36</v>
      </c>
      <c r="V1078" t="s">
        <v>37</v>
      </c>
      <c r="W1078" t="s">
        <v>38</v>
      </c>
      <c r="X1078" s="2">
        <v>45000000</v>
      </c>
      <c r="Y1078">
        <v>2000</v>
      </c>
      <c r="Z1078">
        <v>337</v>
      </c>
      <c r="AA1078">
        <v>6.2</v>
      </c>
      <c r="AB1078">
        <v>1.85</v>
      </c>
      <c r="AC1078">
        <v>0</v>
      </c>
    </row>
    <row r="1079" spans="1:29" x14ac:dyDescent="0.25">
      <c r="A1079" t="str">
        <f t="shared" si="16"/>
        <v>tt0373051</v>
      </c>
      <c r="B1079" t="s">
        <v>28</v>
      </c>
      <c r="C1079" t="s">
        <v>2236</v>
      </c>
      <c r="D1079">
        <v>201</v>
      </c>
      <c r="E1079">
        <v>93</v>
      </c>
      <c r="F1079">
        <v>40</v>
      </c>
      <c r="G1079">
        <v>311</v>
      </c>
      <c r="H1079" t="s">
        <v>427</v>
      </c>
      <c r="I1079">
        <v>14000</v>
      </c>
      <c r="J1079">
        <v>101702060</v>
      </c>
      <c r="K1079" t="s">
        <v>4647</v>
      </c>
      <c r="L1079" t="s">
        <v>595</v>
      </c>
      <c r="M1079" t="s">
        <v>25246</v>
      </c>
      <c r="N1079">
        <v>85323</v>
      </c>
      <c r="O1079">
        <v>17925</v>
      </c>
      <c r="P1079" t="s">
        <v>4648</v>
      </c>
      <c r="Q1079">
        <v>0</v>
      </c>
      <c r="R1079" t="s">
        <v>4649</v>
      </c>
      <c r="S1079" t="s">
        <v>4650</v>
      </c>
      <c r="T1079">
        <v>212</v>
      </c>
      <c r="U1079" t="s">
        <v>36</v>
      </c>
      <c r="V1079" t="s">
        <v>37</v>
      </c>
      <c r="W1079" t="s">
        <v>86</v>
      </c>
      <c r="X1079" s="2">
        <v>45000000</v>
      </c>
      <c r="Y1079">
        <v>2008</v>
      </c>
      <c r="Z1079">
        <v>3000</v>
      </c>
      <c r="AA1079">
        <v>5.8</v>
      </c>
      <c r="AB1079">
        <v>1.85</v>
      </c>
      <c r="AC1079">
        <v>0</v>
      </c>
    </row>
    <row r="1080" spans="1:29" x14ac:dyDescent="0.25">
      <c r="A1080" t="str">
        <f t="shared" si="16"/>
        <v>tt0368933</v>
      </c>
      <c r="B1080" t="s">
        <v>28</v>
      </c>
      <c r="C1080" t="s">
        <v>2724</v>
      </c>
      <c r="D1080">
        <v>77</v>
      </c>
      <c r="E1080">
        <v>113</v>
      </c>
      <c r="F1080">
        <v>0</v>
      </c>
      <c r="G1080">
        <v>995</v>
      </c>
      <c r="H1080" t="s">
        <v>2667</v>
      </c>
      <c r="I1080">
        <v>11000</v>
      </c>
      <c r="J1080">
        <v>95149435</v>
      </c>
      <c r="K1080" t="s">
        <v>2248</v>
      </c>
      <c r="L1080" t="s">
        <v>222</v>
      </c>
      <c r="M1080" t="s">
        <v>25247</v>
      </c>
      <c r="N1080">
        <v>53687</v>
      </c>
      <c r="O1080">
        <v>15362</v>
      </c>
      <c r="P1080" t="s">
        <v>2725</v>
      </c>
      <c r="Q1080">
        <v>2</v>
      </c>
      <c r="R1080" t="s">
        <v>4651</v>
      </c>
      <c r="S1080" t="s">
        <v>4652</v>
      </c>
      <c r="T1080">
        <v>152</v>
      </c>
      <c r="U1080" t="s">
        <v>36</v>
      </c>
      <c r="V1080" t="s">
        <v>37</v>
      </c>
      <c r="W1080" t="s">
        <v>240</v>
      </c>
      <c r="X1080" s="2">
        <v>40000000</v>
      </c>
      <c r="Y1080">
        <v>2004</v>
      </c>
      <c r="Z1080">
        <v>1000</v>
      </c>
      <c r="AA1080">
        <v>5.7</v>
      </c>
      <c r="AB1080">
        <v>1.85</v>
      </c>
      <c r="AC1080">
        <v>1000</v>
      </c>
    </row>
    <row r="1081" spans="1:29" x14ac:dyDescent="0.25">
      <c r="A1081" t="str">
        <f t="shared" si="16"/>
        <v>tt0107798</v>
      </c>
      <c r="B1081" t="s">
        <v>28</v>
      </c>
      <c r="C1081" t="s">
        <v>1882</v>
      </c>
      <c r="D1081">
        <v>43</v>
      </c>
      <c r="E1081">
        <v>141</v>
      </c>
      <c r="F1081">
        <v>79</v>
      </c>
      <c r="G1081">
        <v>956</v>
      </c>
      <c r="H1081" t="s">
        <v>1275</v>
      </c>
      <c r="I1081">
        <v>18000</v>
      </c>
      <c r="J1081">
        <v>100768056</v>
      </c>
      <c r="K1081" t="s">
        <v>1781</v>
      </c>
      <c r="L1081" t="s">
        <v>1439</v>
      </c>
      <c r="M1081" t="s">
        <v>25248</v>
      </c>
      <c r="N1081">
        <v>59569</v>
      </c>
      <c r="O1081">
        <v>30063</v>
      </c>
      <c r="P1081" t="s">
        <v>858</v>
      </c>
      <c r="Q1081">
        <v>0</v>
      </c>
      <c r="R1081" t="s">
        <v>4653</v>
      </c>
      <c r="S1081" t="s">
        <v>4654</v>
      </c>
      <c r="T1081">
        <v>89</v>
      </c>
      <c r="U1081" t="s">
        <v>36</v>
      </c>
      <c r="V1081" t="s">
        <v>37</v>
      </c>
      <c r="W1081" t="s">
        <v>38</v>
      </c>
      <c r="X1081" s="2">
        <v>45000000</v>
      </c>
      <c r="Y1081">
        <v>1993</v>
      </c>
      <c r="Z1081">
        <v>8000</v>
      </c>
      <c r="AA1081">
        <v>6.5</v>
      </c>
      <c r="AB1081">
        <v>2.35</v>
      </c>
      <c r="AC1081">
        <v>0</v>
      </c>
    </row>
    <row r="1082" spans="1:29" x14ac:dyDescent="0.25">
      <c r="A1082" t="str">
        <f t="shared" si="16"/>
        <v>tt0109446</v>
      </c>
      <c r="B1082" t="s">
        <v>28</v>
      </c>
      <c r="C1082" t="s">
        <v>1109</v>
      </c>
      <c r="D1082">
        <v>39</v>
      </c>
      <c r="E1082">
        <v>119</v>
      </c>
      <c r="F1082">
        <v>541</v>
      </c>
      <c r="G1082">
        <v>551</v>
      </c>
      <c r="H1082" t="s">
        <v>1545</v>
      </c>
      <c r="I1082">
        <v>821</v>
      </c>
      <c r="J1082">
        <v>92115211</v>
      </c>
      <c r="K1082" t="s">
        <v>1781</v>
      </c>
      <c r="L1082" t="s">
        <v>4530</v>
      </c>
      <c r="M1082" t="s">
        <v>25249</v>
      </c>
      <c r="N1082">
        <v>45798</v>
      </c>
      <c r="O1082">
        <v>4043</v>
      </c>
      <c r="P1082" t="s">
        <v>4655</v>
      </c>
      <c r="Q1082">
        <v>3</v>
      </c>
      <c r="R1082" t="s">
        <v>4656</v>
      </c>
      <c r="S1082" t="s">
        <v>4657</v>
      </c>
      <c r="T1082">
        <v>94</v>
      </c>
      <c r="U1082" t="s">
        <v>36</v>
      </c>
      <c r="V1082" t="s">
        <v>37</v>
      </c>
      <c r="W1082" t="s">
        <v>38</v>
      </c>
      <c r="X1082" s="2">
        <v>45000000</v>
      </c>
      <c r="Y1082">
        <v>1994</v>
      </c>
      <c r="Z1082">
        <v>577</v>
      </c>
      <c r="AA1082">
        <v>6.7</v>
      </c>
      <c r="AB1082">
        <v>2.35</v>
      </c>
      <c r="AC1082">
        <v>1000</v>
      </c>
    </row>
    <row r="1083" spans="1:29" x14ac:dyDescent="0.25">
      <c r="A1083" t="str">
        <f t="shared" si="16"/>
        <v>tt0825232</v>
      </c>
      <c r="B1083" t="s">
        <v>28</v>
      </c>
      <c r="C1083" t="s">
        <v>3195</v>
      </c>
      <c r="D1083">
        <v>207</v>
      </c>
      <c r="E1083">
        <v>97</v>
      </c>
      <c r="F1083">
        <v>0</v>
      </c>
      <c r="G1083">
        <v>760</v>
      </c>
      <c r="H1083" t="s">
        <v>4658</v>
      </c>
      <c r="I1083">
        <v>11000</v>
      </c>
      <c r="J1083">
        <v>93452056</v>
      </c>
      <c r="K1083" t="s">
        <v>4382</v>
      </c>
      <c r="L1083" t="s">
        <v>398</v>
      </c>
      <c r="M1083" t="s">
        <v>25250</v>
      </c>
      <c r="N1083">
        <v>184795</v>
      </c>
      <c r="O1083">
        <v>14868</v>
      </c>
      <c r="P1083" t="s">
        <v>237</v>
      </c>
      <c r="Q1083">
        <v>1</v>
      </c>
      <c r="R1083" t="s">
        <v>4659</v>
      </c>
      <c r="S1083" t="s">
        <v>4660</v>
      </c>
      <c r="T1083">
        <v>310</v>
      </c>
      <c r="U1083" t="s">
        <v>36</v>
      </c>
      <c r="V1083" t="s">
        <v>37</v>
      </c>
      <c r="W1083" t="s">
        <v>38</v>
      </c>
      <c r="X1083" s="2">
        <v>45000000</v>
      </c>
      <c r="Y1083">
        <v>2007</v>
      </c>
      <c r="Z1083">
        <v>2000</v>
      </c>
      <c r="AA1083">
        <v>7.4</v>
      </c>
      <c r="AB1083">
        <v>1.85</v>
      </c>
      <c r="AC1083">
        <v>22000</v>
      </c>
    </row>
    <row r="1084" spans="1:29" x14ac:dyDescent="0.25">
      <c r="A1084" t="str">
        <f t="shared" si="16"/>
        <v>tt0105112</v>
      </c>
      <c r="B1084" t="s">
        <v>28</v>
      </c>
      <c r="C1084" t="s">
        <v>1007</v>
      </c>
      <c r="D1084">
        <v>47</v>
      </c>
      <c r="E1084">
        <v>117</v>
      </c>
      <c r="F1084">
        <v>176</v>
      </c>
      <c r="G1084">
        <v>308</v>
      </c>
      <c r="H1084" t="s">
        <v>69</v>
      </c>
      <c r="I1084">
        <v>11000</v>
      </c>
      <c r="J1084">
        <v>83287363</v>
      </c>
      <c r="K1084" t="s">
        <v>56</v>
      </c>
      <c r="L1084" t="s">
        <v>336</v>
      </c>
      <c r="M1084" t="s">
        <v>25251</v>
      </c>
      <c r="N1084">
        <v>81442</v>
      </c>
      <c r="O1084">
        <v>12757</v>
      </c>
      <c r="P1084" t="s">
        <v>4661</v>
      </c>
      <c r="Q1084">
        <v>1</v>
      </c>
      <c r="R1084" t="s">
        <v>4662</v>
      </c>
      <c r="S1084" t="s">
        <v>4663</v>
      </c>
      <c r="T1084">
        <v>137</v>
      </c>
      <c r="U1084" t="s">
        <v>36</v>
      </c>
      <c r="V1084" t="s">
        <v>37</v>
      </c>
      <c r="W1084" t="s">
        <v>499</v>
      </c>
      <c r="X1084" s="2">
        <v>45000000</v>
      </c>
      <c r="Y1084">
        <v>1992</v>
      </c>
      <c r="Z1084">
        <v>530</v>
      </c>
      <c r="AA1084">
        <v>6.9</v>
      </c>
      <c r="AB1084">
        <v>2.35</v>
      </c>
      <c r="AC1084">
        <v>0</v>
      </c>
    </row>
    <row r="1085" spans="1:29" x14ac:dyDescent="0.25">
      <c r="A1085" t="str">
        <f t="shared" si="16"/>
        <v>tt0369735</v>
      </c>
      <c r="B1085" t="s">
        <v>28</v>
      </c>
      <c r="C1085" t="s">
        <v>2560</v>
      </c>
      <c r="D1085">
        <v>132</v>
      </c>
      <c r="E1085">
        <v>101</v>
      </c>
      <c r="F1085">
        <v>126</v>
      </c>
      <c r="G1085">
        <v>586</v>
      </c>
      <c r="H1085" t="s">
        <v>4664</v>
      </c>
      <c r="I1085">
        <v>3000</v>
      </c>
      <c r="J1085">
        <v>82931301</v>
      </c>
      <c r="K1085" t="s">
        <v>1402</v>
      </c>
      <c r="L1085" t="s">
        <v>1288</v>
      </c>
      <c r="M1085" t="s">
        <v>25252</v>
      </c>
      <c r="N1085">
        <v>43358</v>
      </c>
      <c r="O1085">
        <v>6292</v>
      </c>
      <c r="P1085" t="s">
        <v>3378</v>
      </c>
      <c r="Q1085">
        <v>0</v>
      </c>
      <c r="R1085" t="s">
        <v>4665</v>
      </c>
      <c r="S1085" t="s">
        <v>4666</v>
      </c>
      <c r="T1085">
        <v>228</v>
      </c>
      <c r="U1085" t="s">
        <v>36</v>
      </c>
      <c r="V1085" t="s">
        <v>652</v>
      </c>
      <c r="W1085" t="s">
        <v>38</v>
      </c>
      <c r="X1085" s="2">
        <v>60000000</v>
      </c>
      <c r="Y1085">
        <v>2005</v>
      </c>
      <c r="Z1085">
        <v>949</v>
      </c>
      <c r="AA1085">
        <v>5.5</v>
      </c>
      <c r="AB1085">
        <v>2.35</v>
      </c>
      <c r="AC1085">
        <v>0</v>
      </c>
    </row>
    <row r="1086" spans="1:29" x14ac:dyDescent="0.25">
      <c r="A1086" t="str">
        <f t="shared" si="16"/>
        <v>tt1392214</v>
      </c>
      <c r="B1086" t="s">
        <v>28</v>
      </c>
      <c r="C1086" t="s">
        <v>4667</v>
      </c>
      <c r="D1086">
        <v>454</v>
      </c>
      <c r="E1086">
        <v>153</v>
      </c>
      <c r="F1086">
        <v>777</v>
      </c>
      <c r="G1086">
        <v>1000</v>
      </c>
      <c r="H1086" t="s">
        <v>321</v>
      </c>
      <c r="I1086">
        <v>20000</v>
      </c>
      <c r="J1086">
        <v>60962878</v>
      </c>
      <c r="K1086" t="s">
        <v>1781</v>
      </c>
      <c r="L1086" t="s">
        <v>228</v>
      </c>
      <c r="M1086" t="s">
        <v>25253</v>
      </c>
      <c r="N1086">
        <v>383591</v>
      </c>
      <c r="O1086">
        <v>37321</v>
      </c>
      <c r="P1086" t="s">
        <v>3642</v>
      </c>
      <c r="Q1086">
        <v>2</v>
      </c>
      <c r="R1086" t="s">
        <v>4668</v>
      </c>
      <c r="S1086" t="s">
        <v>4669</v>
      </c>
      <c r="T1086">
        <v>620</v>
      </c>
      <c r="U1086" t="s">
        <v>36</v>
      </c>
      <c r="V1086" t="s">
        <v>37</v>
      </c>
      <c r="W1086" t="s">
        <v>499</v>
      </c>
      <c r="X1086" s="2">
        <v>46000000</v>
      </c>
      <c r="Y1086">
        <v>2013</v>
      </c>
      <c r="Z1086">
        <v>15000</v>
      </c>
      <c r="AA1086">
        <v>8.1</v>
      </c>
      <c r="AB1086">
        <v>1.85</v>
      </c>
      <c r="AC1086">
        <v>86000</v>
      </c>
    </row>
    <row r="1087" spans="1:29" x14ac:dyDescent="0.25">
      <c r="A1087" t="str">
        <f t="shared" si="16"/>
        <v>tt0139654</v>
      </c>
      <c r="B1087" t="s">
        <v>28</v>
      </c>
      <c r="C1087" t="s">
        <v>2557</v>
      </c>
      <c r="D1087">
        <v>109</v>
      </c>
      <c r="E1087">
        <v>122</v>
      </c>
      <c r="F1087">
        <v>845</v>
      </c>
      <c r="G1087">
        <v>854</v>
      </c>
      <c r="H1087" t="s">
        <v>960</v>
      </c>
      <c r="I1087">
        <v>18000</v>
      </c>
      <c r="J1087">
        <v>76261036</v>
      </c>
      <c r="K1087" t="s">
        <v>1767</v>
      </c>
      <c r="L1087" t="s">
        <v>1439</v>
      </c>
      <c r="M1087" t="s">
        <v>25254</v>
      </c>
      <c r="N1087">
        <v>305929</v>
      </c>
      <c r="O1087">
        <v>22370</v>
      </c>
      <c r="P1087" t="s">
        <v>3949</v>
      </c>
      <c r="Q1087">
        <v>2</v>
      </c>
      <c r="R1087" t="s">
        <v>4670</v>
      </c>
      <c r="S1087" t="s">
        <v>4671</v>
      </c>
      <c r="T1087">
        <v>633</v>
      </c>
      <c r="U1087" t="s">
        <v>36</v>
      </c>
      <c r="V1087" t="s">
        <v>37</v>
      </c>
      <c r="W1087" t="s">
        <v>499</v>
      </c>
      <c r="X1087" s="2">
        <v>45000000</v>
      </c>
      <c r="Y1087">
        <v>2001</v>
      </c>
      <c r="Z1087">
        <v>881</v>
      </c>
      <c r="AA1087">
        <v>7.7</v>
      </c>
      <c r="AB1087">
        <v>2.35</v>
      </c>
      <c r="AC1087">
        <v>0</v>
      </c>
    </row>
    <row r="1088" spans="1:29" x14ac:dyDescent="0.25">
      <c r="A1088" t="str">
        <f t="shared" si="16"/>
        <v>tt0177789</v>
      </c>
      <c r="B1088" t="s">
        <v>28</v>
      </c>
      <c r="C1088" t="s">
        <v>850</v>
      </c>
      <c r="D1088">
        <v>213</v>
      </c>
      <c r="E1088">
        <v>102</v>
      </c>
      <c r="F1088">
        <v>23</v>
      </c>
      <c r="G1088">
        <v>436</v>
      </c>
      <c r="H1088" t="s">
        <v>4672</v>
      </c>
      <c r="I1088">
        <v>25000</v>
      </c>
      <c r="J1088">
        <v>71423726</v>
      </c>
      <c r="K1088" t="s">
        <v>1562</v>
      </c>
      <c r="L1088" t="s">
        <v>96</v>
      </c>
      <c r="M1088" t="s">
        <v>25255</v>
      </c>
      <c r="N1088">
        <v>123558</v>
      </c>
      <c r="O1088">
        <v>26998</v>
      </c>
      <c r="P1088" t="s">
        <v>4673</v>
      </c>
      <c r="Q1088">
        <v>3</v>
      </c>
      <c r="R1088" t="s">
        <v>4674</v>
      </c>
      <c r="S1088" t="s">
        <v>4675</v>
      </c>
      <c r="T1088">
        <v>609</v>
      </c>
      <c r="U1088" t="s">
        <v>36</v>
      </c>
      <c r="V1088" t="s">
        <v>37</v>
      </c>
      <c r="W1088" t="s">
        <v>86</v>
      </c>
      <c r="X1088" s="2">
        <v>45000000</v>
      </c>
      <c r="Y1088">
        <v>1999</v>
      </c>
      <c r="Z1088">
        <v>724</v>
      </c>
      <c r="AA1088">
        <v>7.3</v>
      </c>
      <c r="AB1088">
        <v>2.35</v>
      </c>
      <c r="AC1088">
        <v>19000</v>
      </c>
    </row>
    <row r="1089" spans="1:29" x14ac:dyDescent="0.25">
      <c r="A1089" t="str">
        <f t="shared" si="16"/>
        <v>tt0257106</v>
      </c>
      <c r="B1089" t="s">
        <v>28</v>
      </c>
      <c r="C1089" t="s">
        <v>3186</v>
      </c>
      <c r="D1089">
        <v>127</v>
      </c>
      <c r="E1089">
        <v>83</v>
      </c>
      <c r="F1089">
        <v>322</v>
      </c>
      <c r="G1089">
        <v>179</v>
      </c>
      <c r="H1089" t="s">
        <v>2441</v>
      </c>
      <c r="I1089">
        <v>1000</v>
      </c>
      <c r="J1089">
        <v>71277420</v>
      </c>
      <c r="K1089" t="s">
        <v>1394</v>
      </c>
      <c r="L1089" t="s">
        <v>3082</v>
      </c>
      <c r="M1089" t="s">
        <v>25256</v>
      </c>
      <c r="N1089">
        <v>119590</v>
      </c>
      <c r="O1089">
        <v>1645</v>
      </c>
      <c r="P1089" t="s">
        <v>969</v>
      </c>
      <c r="Q1089">
        <v>7</v>
      </c>
      <c r="R1089" t="s">
        <v>4676</v>
      </c>
      <c r="S1089" t="s">
        <v>4677</v>
      </c>
      <c r="T1089">
        <v>548</v>
      </c>
      <c r="U1089" t="s">
        <v>36</v>
      </c>
      <c r="V1089" t="s">
        <v>37</v>
      </c>
      <c r="W1089" t="s">
        <v>499</v>
      </c>
      <c r="X1089" s="2">
        <v>45000000</v>
      </c>
      <c r="Y1089">
        <v>2001</v>
      </c>
      <c r="Z1089">
        <v>422</v>
      </c>
      <c r="AA1089">
        <v>5.2</v>
      </c>
      <c r="AB1089">
        <v>1.85</v>
      </c>
      <c r="AC1089">
        <v>0</v>
      </c>
    </row>
    <row r="1090" spans="1:29" x14ac:dyDescent="0.25">
      <c r="A1090" t="str">
        <f t="shared" si="16"/>
        <v>tt1204342</v>
      </c>
      <c r="B1090" t="s">
        <v>28</v>
      </c>
      <c r="C1090" t="s">
        <v>610</v>
      </c>
      <c r="D1090">
        <v>398</v>
      </c>
      <c r="E1090">
        <v>103</v>
      </c>
      <c r="F1090">
        <v>33</v>
      </c>
      <c r="G1090">
        <v>84</v>
      </c>
      <c r="H1090" t="s">
        <v>4678</v>
      </c>
      <c r="I1090">
        <v>970</v>
      </c>
      <c r="J1090">
        <v>88625922</v>
      </c>
      <c r="K1090" t="s">
        <v>4679</v>
      </c>
      <c r="L1090" t="s">
        <v>3147</v>
      </c>
      <c r="M1090" t="s">
        <v>25257</v>
      </c>
      <c r="N1090">
        <v>75176</v>
      </c>
      <c r="O1090">
        <v>1336</v>
      </c>
      <c r="P1090" t="s">
        <v>4680</v>
      </c>
      <c r="Q1090">
        <v>3</v>
      </c>
      <c r="R1090" t="s">
        <v>4681</v>
      </c>
      <c r="S1090" t="s">
        <v>4682</v>
      </c>
      <c r="T1090">
        <v>252</v>
      </c>
      <c r="U1090" t="s">
        <v>36</v>
      </c>
      <c r="V1090" t="s">
        <v>37</v>
      </c>
      <c r="W1090" t="s">
        <v>86</v>
      </c>
      <c r="X1090" s="2">
        <v>45000000</v>
      </c>
      <c r="Y1090">
        <v>2011</v>
      </c>
      <c r="Z1090">
        <v>91</v>
      </c>
      <c r="AA1090">
        <v>7.1</v>
      </c>
      <c r="AB1090">
        <v>1.85</v>
      </c>
      <c r="AC1090">
        <v>26000</v>
      </c>
    </row>
    <row r="1091" spans="1:29" x14ac:dyDescent="0.25">
      <c r="A1091" t="str">
        <f t="shared" ref="A1091:A1154" si="17">MID(S1091,27,9)</f>
        <v>tt0120611</v>
      </c>
      <c r="B1091" t="s">
        <v>28</v>
      </c>
      <c r="C1091" t="s">
        <v>2456</v>
      </c>
      <c r="D1091">
        <v>184</v>
      </c>
      <c r="E1091">
        <v>110</v>
      </c>
      <c r="F1091">
        <v>45</v>
      </c>
      <c r="G1091">
        <v>595</v>
      </c>
      <c r="H1091" t="s">
        <v>4683</v>
      </c>
      <c r="I1091">
        <v>886</v>
      </c>
      <c r="J1091">
        <v>70001065</v>
      </c>
      <c r="K1091" t="s">
        <v>4684</v>
      </c>
      <c r="L1091" t="s">
        <v>1854</v>
      </c>
      <c r="M1091" t="s">
        <v>25258</v>
      </c>
      <c r="N1091">
        <v>191437</v>
      </c>
      <c r="O1091">
        <v>3174</v>
      </c>
      <c r="P1091" t="s">
        <v>1519</v>
      </c>
      <c r="Q1091">
        <v>1</v>
      </c>
      <c r="R1091" t="s">
        <v>4685</v>
      </c>
      <c r="S1091" t="s">
        <v>4686</v>
      </c>
      <c r="T1091">
        <v>582</v>
      </c>
      <c r="U1091" t="s">
        <v>36</v>
      </c>
      <c r="V1091" t="s">
        <v>37</v>
      </c>
      <c r="W1091" t="s">
        <v>499</v>
      </c>
      <c r="X1091" s="2">
        <v>45000000</v>
      </c>
      <c r="Y1091">
        <v>1998</v>
      </c>
      <c r="Z1091">
        <v>650</v>
      </c>
      <c r="AA1091">
        <v>7.1</v>
      </c>
      <c r="AB1091">
        <v>2.35</v>
      </c>
      <c r="AC1091">
        <v>0</v>
      </c>
    </row>
    <row r="1092" spans="1:29" x14ac:dyDescent="0.25">
      <c r="A1092" t="str">
        <f t="shared" si="17"/>
        <v>tt0393162</v>
      </c>
      <c r="B1092" t="s">
        <v>28</v>
      </c>
      <c r="C1092" t="s">
        <v>4687</v>
      </c>
      <c r="D1092">
        <v>127</v>
      </c>
      <c r="E1092">
        <v>136</v>
      </c>
      <c r="F1092">
        <v>49</v>
      </c>
      <c r="G1092">
        <v>730</v>
      </c>
      <c r="H1092" t="s">
        <v>996</v>
      </c>
      <c r="I1092">
        <v>17000</v>
      </c>
      <c r="J1092">
        <v>67253092</v>
      </c>
      <c r="K1092" t="s">
        <v>3117</v>
      </c>
      <c r="L1092" t="s">
        <v>381</v>
      </c>
      <c r="M1092" t="s">
        <v>25259</v>
      </c>
      <c r="N1092">
        <v>92702</v>
      </c>
      <c r="O1092">
        <v>20299</v>
      </c>
      <c r="P1092" t="s">
        <v>4688</v>
      </c>
      <c r="Q1092">
        <v>0</v>
      </c>
      <c r="R1092" t="s">
        <v>4689</v>
      </c>
      <c r="S1092" t="s">
        <v>4690</v>
      </c>
      <c r="T1092">
        <v>209</v>
      </c>
      <c r="U1092" t="s">
        <v>36</v>
      </c>
      <c r="V1092" t="s">
        <v>37</v>
      </c>
      <c r="W1092" t="s">
        <v>38</v>
      </c>
      <c r="X1092" s="2">
        <v>30000000</v>
      </c>
      <c r="Y1092">
        <v>2005</v>
      </c>
      <c r="Z1092">
        <v>807</v>
      </c>
      <c r="AA1092">
        <v>7.2</v>
      </c>
      <c r="AB1092">
        <v>2.35</v>
      </c>
      <c r="AC1092">
        <v>0</v>
      </c>
    </row>
    <row r="1093" spans="1:29" x14ac:dyDescent="0.25">
      <c r="A1093" t="str">
        <f t="shared" si="17"/>
        <v>tt0264472</v>
      </c>
      <c r="B1093" t="s">
        <v>28</v>
      </c>
      <c r="C1093" t="s">
        <v>4691</v>
      </c>
      <c r="D1093">
        <v>167</v>
      </c>
      <c r="E1093">
        <v>91</v>
      </c>
      <c r="F1093">
        <v>50</v>
      </c>
      <c r="G1093">
        <v>67</v>
      </c>
      <c r="H1093" t="s">
        <v>4692</v>
      </c>
      <c r="I1093">
        <v>521</v>
      </c>
      <c r="J1093">
        <v>66790248</v>
      </c>
      <c r="K1093" t="s">
        <v>3340</v>
      </c>
      <c r="L1093" t="s">
        <v>1839</v>
      </c>
      <c r="M1093" t="s">
        <v>25260</v>
      </c>
      <c r="N1093">
        <v>57281</v>
      </c>
      <c r="O1093">
        <v>758</v>
      </c>
      <c r="P1093" t="s">
        <v>4693</v>
      </c>
      <c r="Q1093">
        <v>0</v>
      </c>
      <c r="R1093" t="s">
        <v>4694</v>
      </c>
      <c r="S1093" t="s">
        <v>4695</v>
      </c>
      <c r="T1093">
        <v>350</v>
      </c>
      <c r="U1093" t="s">
        <v>36</v>
      </c>
      <c r="V1093" t="s">
        <v>37</v>
      </c>
      <c r="W1093" t="s">
        <v>499</v>
      </c>
      <c r="X1093" s="2">
        <v>45000000</v>
      </c>
      <c r="Y1093">
        <v>2002</v>
      </c>
      <c r="Z1093">
        <v>108</v>
      </c>
      <c r="AA1093">
        <v>6.5</v>
      </c>
      <c r="AB1093">
        <v>2.35</v>
      </c>
      <c r="AC1093">
        <v>0</v>
      </c>
    </row>
    <row r="1094" spans="1:29" x14ac:dyDescent="0.25">
      <c r="A1094" t="str">
        <f t="shared" si="17"/>
        <v>tt0118615</v>
      </c>
      <c r="B1094" t="s">
        <v>28</v>
      </c>
      <c r="C1094" t="s">
        <v>4696</v>
      </c>
      <c r="D1094">
        <v>119</v>
      </c>
      <c r="E1094">
        <v>89</v>
      </c>
      <c r="F1094">
        <v>49</v>
      </c>
      <c r="G1094">
        <v>514</v>
      </c>
      <c r="H1094" t="s">
        <v>4697</v>
      </c>
      <c r="I1094">
        <v>2000</v>
      </c>
      <c r="J1094">
        <v>65557989</v>
      </c>
      <c r="K1094" t="s">
        <v>4698</v>
      </c>
      <c r="L1094" t="s">
        <v>1655</v>
      </c>
      <c r="M1094" t="s">
        <v>25261</v>
      </c>
      <c r="N1094">
        <v>73539</v>
      </c>
      <c r="O1094">
        <v>3717</v>
      </c>
      <c r="P1094" t="s">
        <v>4699</v>
      </c>
      <c r="Q1094">
        <v>0</v>
      </c>
      <c r="R1094" t="s">
        <v>4700</v>
      </c>
      <c r="S1094" t="s">
        <v>4701</v>
      </c>
      <c r="T1094">
        <v>271</v>
      </c>
      <c r="U1094" t="s">
        <v>36</v>
      </c>
      <c r="V1094" t="s">
        <v>37</v>
      </c>
      <c r="W1094" t="s">
        <v>38</v>
      </c>
      <c r="X1094" s="2">
        <v>45000000</v>
      </c>
      <c r="Y1094">
        <v>1997</v>
      </c>
      <c r="Z1094">
        <v>902</v>
      </c>
      <c r="AA1094">
        <v>4.5999999999999996</v>
      </c>
      <c r="AB1094">
        <v>2.35</v>
      </c>
      <c r="AC1094">
        <v>0</v>
      </c>
    </row>
    <row r="1095" spans="1:29" x14ac:dyDescent="0.25">
      <c r="A1095" t="str">
        <f t="shared" si="17"/>
        <v>tt0200550</v>
      </c>
      <c r="B1095" t="s">
        <v>28</v>
      </c>
      <c r="C1095" t="s">
        <v>3344</v>
      </c>
      <c r="D1095">
        <v>155</v>
      </c>
      <c r="E1095">
        <v>107</v>
      </c>
      <c r="F1095">
        <v>18</v>
      </c>
      <c r="G1095">
        <v>560</v>
      </c>
      <c r="H1095" t="s">
        <v>4702</v>
      </c>
      <c r="I1095">
        <v>811</v>
      </c>
      <c r="J1095">
        <v>60786269</v>
      </c>
      <c r="K1095" t="s">
        <v>4703</v>
      </c>
      <c r="L1095" t="s">
        <v>4574</v>
      </c>
      <c r="M1095" t="s">
        <v>25262</v>
      </c>
      <c r="N1095">
        <v>90539</v>
      </c>
      <c r="O1095">
        <v>3106</v>
      </c>
      <c r="P1095" t="s">
        <v>4704</v>
      </c>
      <c r="Q1095">
        <v>5</v>
      </c>
      <c r="R1095" t="s">
        <v>4705</v>
      </c>
      <c r="S1095" t="s">
        <v>4706</v>
      </c>
      <c r="T1095">
        <v>379</v>
      </c>
      <c r="U1095" t="s">
        <v>36</v>
      </c>
      <c r="V1095" t="s">
        <v>37</v>
      </c>
      <c r="W1095" t="s">
        <v>38</v>
      </c>
      <c r="X1095" s="2">
        <v>45000000</v>
      </c>
      <c r="Y1095">
        <v>2000</v>
      </c>
      <c r="Z1095">
        <v>625</v>
      </c>
      <c r="AA1095">
        <v>5.6</v>
      </c>
      <c r="AB1095">
        <v>2.35</v>
      </c>
      <c r="AC1095">
        <v>0</v>
      </c>
    </row>
    <row r="1096" spans="1:29" x14ac:dyDescent="0.25">
      <c r="A1096" t="str">
        <f t="shared" si="17"/>
        <v>tt0314331</v>
      </c>
      <c r="B1096" t="s">
        <v>28</v>
      </c>
      <c r="C1096" t="s">
        <v>4480</v>
      </c>
      <c r="D1096">
        <v>218</v>
      </c>
      <c r="E1096">
        <v>129</v>
      </c>
      <c r="F1096">
        <v>628</v>
      </c>
      <c r="G1096">
        <v>548</v>
      </c>
      <c r="H1096" t="s">
        <v>199</v>
      </c>
      <c r="I1096">
        <v>14000</v>
      </c>
      <c r="J1096">
        <v>59365105</v>
      </c>
      <c r="K1096" t="s">
        <v>1184</v>
      </c>
      <c r="L1096" t="s">
        <v>374</v>
      </c>
      <c r="M1096" t="s">
        <v>25263</v>
      </c>
      <c r="N1096">
        <v>318634</v>
      </c>
      <c r="O1096">
        <v>28886</v>
      </c>
      <c r="P1096" t="s">
        <v>4707</v>
      </c>
      <c r="Q1096">
        <v>9</v>
      </c>
      <c r="R1096" t="s">
        <v>4708</v>
      </c>
      <c r="S1096" t="s">
        <v>4709</v>
      </c>
      <c r="T1096">
        <v>1004</v>
      </c>
      <c r="U1096" t="s">
        <v>36</v>
      </c>
      <c r="V1096" t="s">
        <v>53</v>
      </c>
      <c r="W1096" t="s">
        <v>499</v>
      </c>
      <c r="X1096" s="2">
        <v>45000000</v>
      </c>
      <c r="Y1096">
        <v>2003</v>
      </c>
      <c r="Z1096">
        <v>14000</v>
      </c>
      <c r="AA1096">
        <v>7.7</v>
      </c>
      <c r="AB1096">
        <v>2.35</v>
      </c>
      <c r="AC1096">
        <v>52000</v>
      </c>
    </row>
    <row r="1097" spans="1:29" x14ac:dyDescent="0.25">
      <c r="A1097" t="str">
        <f t="shared" si="17"/>
        <v>tt0120623</v>
      </c>
      <c r="B1097" t="s">
        <v>28</v>
      </c>
      <c r="C1097" t="s">
        <v>264</v>
      </c>
      <c r="D1097">
        <v>117</v>
      </c>
      <c r="E1097">
        <v>95</v>
      </c>
      <c r="F1097">
        <v>487</v>
      </c>
      <c r="G1097">
        <v>1000</v>
      </c>
      <c r="H1097" t="s">
        <v>4710</v>
      </c>
      <c r="I1097">
        <v>18000</v>
      </c>
      <c r="J1097">
        <v>162792677</v>
      </c>
      <c r="K1097" t="s">
        <v>235</v>
      </c>
      <c r="L1097" t="s">
        <v>108</v>
      </c>
      <c r="M1097" t="s">
        <v>25264</v>
      </c>
      <c r="N1097">
        <v>211226</v>
      </c>
      <c r="O1097">
        <v>24205</v>
      </c>
      <c r="P1097" t="s">
        <v>277</v>
      </c>
      <c r="Q1097">
        <v>0</v>
      </c>
      <c r="R1097" t="s">
        <v>4711</v>
      </c>
      <c r="S1097" t="s">
        <v>4712</v>
      </c>
      <c r="T1097">
        <v>317</v>
      </c>
      <c r="U1097" t="s">
        <v>36</v>
      </c>
      <c r="V1097" t="s">
        <v>37</v>
      </c>
      <c r="W1097" t="s">
        <v>240</v>
      </c>
      <c r="X1097" s="2">
        <v>120000000</v>
      </c>
      <c r="Y1097">
        <v>1998</v>
      </c>
      <c r="Z1097">
        <v>1000</v>
      </c>
      <c r="AA1097">
        <v>7.2</v>
      </c>
      <c r="AB1097">
        <v>2.35</v>
      </c>
      <c r="AC1097">
        <v>0</v>
      </c>
    </row>
    <row r="1098" spans="1:29" x14ac:dyDescent="0.25">
      <c r="A1098" t="str">
        <f t="shared" si="17"/>
        <v>tt0120681</v>
      </c>
      <c r="B1098" t="s">
        <v>28</v>
      </c>
      <c r="C1098" t="s">
        <v>2194</v>
      </c>
      <c r="D1098">
        <v>208</v>
      </c>
      <c r="E1098">
        <v>122</v>
      </c>
      <c r="F1098">
        <v>117</v>
      </c>
      <c r="G1098">
        <v>140</v>
      </c>
      <c r="H1098" t="s">
        <v>584</v>
      </c>
      <c r="I1098">
        <v>40000</v>
      </c>
      <c r="J1098">
        <v>31598308</v>
      </c>
      <c r="K1098" t="s">
        <v>2503</v>
      </c>
      <c r="L1098" t="s">
        <v>42</v>
      </c>
      <c r="M1098" t="s">
        <v>25265</v>
      </c>
      <c r="N1098">
        <v>124765</v>
      </c>
      <c r="O1098">
        <v>41636</v>
      </c>
      <c r="P1098" t="s">
        <v>4713</v>
      </c>
      <c r="Q1098">
        <v>1</v>
      </c>
      <c r="R1098" t="s">
        <v>4714</v>
      </c>
      <c r="S1098" t="s">
        <v>4715</v>
      </c>
      <c r="T1098">
        <v>541</v>
      </c>
      <c r="U1098" t="s">
        <v>36</v>
      </c>
      <c r="V1098" t="s">
        <v>37</v>
      </c>
      <c r="W1098" t="s">
        <v>499</v>
      </c>
      <c r="X1098" s="2">
        <v>35000000</v>
      </c>
      <c r="Y1098">
        <v>2001</v>
      </c>
      <c r="Z1098">
        <v>1000</v>
      </c>
      <c r="AA1098">
        <v>6.8</v>
      </c>
      <c r="AB1098">
        <v>2.35</v>
      </c>
      <c r="AC1098">
        <v>0</v>
      </c>
    </row>
    <row r="1099" spans="1:29" x14ac:dyDescent="0.25">
      <c r="A1099" t="str">
        <f t="shared" si="17"/>
        <v>tt0111255</v>
      </c>
      <c r="B1099" t="s">
        <v>28</v>
      </c>
      <c r="C1099" t="s">
        <v>4696</v>
      </c>
      <c r="D1099">
        <v>38</v>
      </c>
      <c r="E1099">
        <v>110</v>
      </c>
      <c r="F1099">
        <v>49</v>
      </c>
      <c r="G1099">
        <v>20</v>
      </c>
      <c r="H1099" t="s">
        <v>4716</v>
      </c>
      <c r="I1099">
        <v>13000</v>
      </c>
      <c r="J1099">
        <v>57362581</v>
      </c>
      <c r="K1099" t="s">
        <v>4717</v>
      </c>
      <c r="L1099" t="s">
        <v>1487</v>
      </c>
      <c r="M1099" t="s">
        <v>25266</v>
      </c>
      <c r="N1099">
        <v>50148</v>
      </c>
      <c r="O1099">
        <v>13331</v>
      </c>
      <c r="P1099" t="s">
        <v>4718</v>
      </c>
      <c r="Q1099">
        <v>2</v>
      </c>
      <c r="R1099" t="s">
        <v>4719</v>
      </c>
      <c r="S1099" t="s">
        <v>4720</v>
      </c>
      <c r="T1099">
        <v>116</v>
      </c>
      <c r="U1099" t="s">
        <v>36</v>
      </c>
      <c r="V1099" t="s">
        <v>4721</v>
      </c>
      <c r="W1099" t="s">
        <v>499</v>
      </c>
      <c r="X1099" s="2">
        <v>45000000</v>
      </c>
      <c r="Y1099">
        <v>1994</v>
      </c>
      <c r="Z1099">
        <v>279</v>
      </c>
      <c r="AA1099">
        <v>5.4</v>
      </c>
      <c r="AB1099">
        <v>1.85</v>
      </c>
      <c r="AC1099">
        <v>0</v>
      </c>
    </row>
    <row r="1100" spans="1:29" x14ac:dyDescent="0.25">
      <c r="A1100" t="str">
        <f t="shared" si="17"/>
        <v>tt0117918</v>
      </c>
      <c r="B1100" t="s">
        <v>28</v>
      </c>
      <c r="C1100" t="s">
        <v>2607</v>
      </c>
      <c r="D1100">
        <v>48</v>
      </c>
      <c r="E1100">
        <v>135</v>
      </c>
      <c r="F1100">
        <v>41</v>
      </c>
      <c r="G1100">
        <v>808</v>
      </c>
      <c r="H1100" t="s">
        <v>2720</v>
      </c>
      <c r="I1100">
        <v>982</v>
      </c>
      <c r="J1100">
        <v>53854588</v>
      </c>
      <c r="K1100" t="s">
        <v>3667</v>
      </c>
      <c r="L1100" t="s">
        <v>944</v>
      </c>
      <c r="M1100" t="s">
        <v>25267</v>
      </c>
      <c r="N1100">
        <v>37911</v>
      </c>
      <c r="O1100">
        <v>3648</v>
      </c>
      <c r="P1100" t="s">
        <v>893</v>
      </c>
      <c r="Q1100">
        <v>0</v>
      </c>
      <c r="R1100" t="s">
        <v>4722</v>
      </c>
      <c r="S1100" t="s">
        <v>4723</v>
      </c>
      <c r="T1100">
        <v>73</v>
      </c>
      <c r="U1100" t="s">
        <v>36</v>
      </c>
      <c r="V1100" t="s">
        <v>37</v>
      </c>
      <c r="W1100" t="s">
        <v>499</v>
      </c>
      <c r="X1100" s="2">
        <v>45000000</v>
      </c>
      <c r="Y1100">
        <v>1996</v>
      </c>
      <c r="Z1100">
        <v>843</v>
      </c>
      <c r="AA1100">
        <v>6.3</v>
      </c>
      <c r="AB1100">
        <v>2.35</v>
      </c>
      <c r="AC1100">
        <v>1000</v>
      </c>
    </row>
    <row r="1101" spans="1:29" x14ac:dyDescent="0.25">
      <c r="A1101" t="str">
        <f t="shared" si="17"/>
        <v>tt0063829</v>
      </c>
      <c r="B1101" t="s">
        <v>28</v>
      </c>
      <c r="C1101" t="s">
        <v>4724</v>
      </c>
      <c r="D1101">
        <v>8</v>
      </c>
      <c r="E1101">
        <v>111</v>
      </c>
      <c r="F1101">
        <v>5</v>
      </c>
      <c r="G1101">
        <v>559</v>
      </c>
      <c r="H1101" t="s">
        <v>4725</v>
      </c>
      <c r="I1101">
        <v>6000</v>
      </c>
      <c r="K1101" t="s">
        <v>2524</v>
      </c>
      <c r="L1101" t="s">
        <v>4726</v>
      </c>
      <c r="M1101" t="s">
        <v>25268</v>
      </c>
      <c r="N1101">
        <v>5888</v>
      </c>
      <c r="O1101">
        <v>7493</v>
      </c>
      <c r="P1101" t="s">
        <v>4351</v>
      </c>
      <c r="Q1101">
        <v>0</v>
      </c>
      <c r="R1101" t="s">
        <v>4727</v>
      </c>
      <c r="S1101" t="s">
        <v>4728</v>
      </c>
      <c r="T1101">
        <v>61</v>
      </c>
      <c r="U1101" t="s">
        <v>36</v>
      </c>
      <c r="V1101" t="s">
        <v>37</v>
      </c>
      <c r="W1101" t="s">
        <v>4564</v>
      </c>
      <c r="X1101" s="2">
        <v>2500000</v>
      </c>
      <c r="Y1101">
        <v>1968</v>
      </c>
      <c r="Z1101">
        <v>584</v>
      </c>
      <c r="AA1101">
        <v>7.2</v>
      </c>
      <c r="AB1101">
        <v>1.85</v>
      </c>
      <c r="AC1101">
        <v>0</v>
      </c>
    </row>
    <row r="1102" spans="1:29" x14ac:dyDescent="0.25">
      <c r="A1102" t="str">
        <f t="shared" si="17"/>
        <v>tt0384642</v>
      </c>
      <c r="B1102" t="s">
        <v>28</v>
      </c>
      <c r="C1102" t="s">
        <v>3761</v>
      </c>
      <c r="D1102">
        <v>94</v>
      </c>
      <c r="E1102">
        <v>95</v>
      </c>
      <c r="F1102">
        <v>58</v>
      </c>
      <c r="G1102">
        <v>3000</v>
      </c>
      <c r="H1102" t="s">
        <v>1048</v>
      </c>
      <c r="I1102">
        <v>14000</v>
      </c>
      <c r="J1102">
        <v>52580895</v>
      </c>
      <c r="K1102" t="s">
        <v>4729</v>
      </c>
      <c r="L1102" t="s">
        <v>595</v>
      </c>
      <c r="M1102" t="s">
        <v>25269</v>
      </c>
      <c r="N1102">
        <v>30255</v>
      </c>
      <c r="O1102">
        <v>27351</v>
      </c>
      <c r="P1102" t="s">
        <v>1408</v>
      </c>
      <c r="Q1102">
        <v>1</v>
      </c>
      <c r="R1102" t="s">
        <v>4730</v>
      </c>
      <c r="S1102" t="s">
        <v>4731</v>
      </c>
      <c r="T1102">
        <v>118</v>
      </c>
      <c r="U1102" t="s">
        <v>36</v>
      </c>
      <c r="V1102" t="s">
        <v>37</v>
      </c>
      <c r="W1102" t="s">
        <v>86</v>
      </c>
      <c r="X1102" s="2">
        <v>45000000</v>
      </c>
      <c r="Y1102">
        <v>2005</v>
      </c>
      <c r="Z1102">
        <v>8000</v>
      </c>
      <c r="AA1102">
        <v>5.6</v>
      </c>
      <c r="AB1102">
        <v>2.35</v>
      </c>
      <c r="AC1102">
        <v>743</v>
      </c>
    </row>
    <row r="1103" spans="1:29" x14ac:dyDescent="0.25">
      <c r="A1103" t="str">
        <f t="shared" si="17"/>
        <v>tt0371724</v>
      </c>
      <c r="B1103" t="s">
        <v>28</v>
      </c>
      <c r="C1103" t="s">
        <v>4732</v>
      </c>
      <c r="D1103">
        <v>276</v>
      </c>
      <c r="E1103">
        <v>109</v>
      </c>
      <c r="F1103">
        <v>37</v>
      </c>
      <c r="G1103">
        <v>651</v>
      </c>
      <c r="H1103" t="s">
        <v>346</v>
      </c>
      <c r="I1103">
        <v>11000</v>
      </c>
      <c r="J1103">
        <v>51019112</v>
      </c>
      <c r="K1103" t="s">
        <v>1562</v>
      </c>
      <c r="L1103" t="s">
        <v>1623</v>
      </c>
      <c r="M1103" t="s">
        <v>25270</v>
      </c>
      <c r="N1103">
        <v>155745</v>
      </c>
      <c r="O1103">
        <v>14073</v>
      </c>
      <c r="P1103" t="s">
        <v>4112</v>
      </c>
      <c r="Q1103">
        <v>0</v>
      </c>
      <c r="R1103" t="s">
        <v>4733</v>
      </c>
      <c r="S1103" t="s">
        <v>4734</v>
      </c>
      <c r="T1103">
        <v>1053</v>
      </c>
      <c r="U1103" t="s">
        <v>36</v>
      </c>
      <c r="V1103" t="s">
        <v>37</v>
      </c>
      <c r="W1103" t="s">
        <v>86</v>
      </c>
      <c r="X1103" s="2">
        <v>50000000</v>
      </c>
      <c r="Y1103">
        <v>2005</v>
      </c>
      <c r="Z1103">
        <v>2000</v>
      </c>
      <c r="AA1103">
        <v>6.8</v>
      </c>
      <c r="AB1103">
        <v>2.35</v>
      </c>
      <c r="AC1103">
        <v>10000</v>
      </c>
    </row>
    <row r="1104" spans="1:29" x14ac:dyDescent="0.25">
      <c r="A1104" t="str">
        <f t="shared" si="17"/>
        <v>tt0396592</v>
      </c>
      <c r="B1104" t="s">
        <v>28</v>
      </c>
      <c r="C1104" t="s">
        <v>4735</v>
      </c>
      <c r="D1104">
        <v>59</v>
      </c>
      <c r="E1104">
        <v>93</v>
      </c>
      <c r="F1104">
        <v>38</v>
      </c>
      <c r="G1104">
        <v>631</v>
      </c>
      <c r="H1104" t="s">
        <v>4736</v>
      </c>
      <c r="I1104">
        <v>1000</v>
      </c>
      <c r="J1104">
        <v>48114556</v>
      </c>
      <c r="K1104" t="s">
        <v>2163</v>
      </c>
      <c r="L1104" t="s">
        <v>4261</v>
      </c>
      <c r="M1104" t="s">
        <v>25271</v>
      </c>
      <c r="N1104">
        <v>9380</v>
      </c>
      <c r="O1104">
        <v>4604</v>
      </c>
      <c r="P1104" t="s">
        <v>4033</v>
      </c>
      <c r="Q1104">
        <v>1</v>
      </c>
      <c r="R1104" t="s">
        <v>4737</v>
      </c>
      <c r="S1104" t="s">
        <v>4738</v>
      </c>
      <c r="T1104">
        <v>91</v>
      </c>
      <c r="U1104" t="s">
        <v>36</v>
      </c>
      <c r="V1104" t="s">
        <v>37</v>
      </c>
      <c r="W1104" t="s">
        <v>86</v>
      </c>
      <c r="X1104" s="2">
        <v>26000000</v>
      </c>
      <c r="Y1104">
        <v>2004</v>
      </c>
      <c r="Z1104">
        <v>641</v>
      </c>
      <c r="AA1104">
        <v>4.3</v>
      </c>
      <c r="AB1104">
        <v>2.35</v>
      </c>
      <c r="AC1104">
        <v>531</v>
      </c>
    </row>
    <row r="1105" spans="1:29" x14ac:dyDescent="0.25">
      <c r="A1105" t="str">
        <f t="shared" si="17"/>
        <v>tt0432021</v>
      </c>
      <c r="B1105" t="s">
        <v>28</v>
      </c>
      <c r="C1105" t="s">
        <v>4739</v>
      </c>
      <c r="D1105">
        <v>216</v>
      </c>
      <c r="E1105">
        <v>94</v>
      </c>
      <c r="F1105">
        <v>85</v>
      </c>
      <c r="G1105">
        <v>443</v>
      </c>
      <c r="H1105" t="s">
        <v>4287</v>
      </c>
      <c r="I1105">
        <v>14000</v>
      </c>
      <c r="J1105">
        <v>50648679</v>
      </c>
      <c r="K1105" t="s">
        <v>1835</v>
      </c>
      <c r="L1105" t="s">
        <v>1643</v>
      </c>
      <c r="M1105" t="s">
        <v>25272</v>
      </c>
      <c r="N1105">
        <v>149549</v>
      </c>
      <c r="O1105">
        <v>16225</v>
      </c>
      <c r="P1105" t="s">
        <v>4740</v>
      </c>
      <c r="Q1105">
        <v>1</v>
      </c>
      <c r="R1105" t="s">
        <v>4741</v>
      </c>
      <c r="S1105" t="s">
        <v>4742</v>
      </c>
      <c r="T1105">
        <v>348</v>
      </c>
      <c r="U1105" t="s">
        <v>36</v>
      </c>
      <c r="V1105" t="s">
        <v>1224</v>
      </c>
      <c r="W1105" t="s">
        <v>499</v>
      </c>
      <c r="X1105" s="2">
        <v>45000000</v>
      </c>
      <c r="Y1105">
        <v>2007</v>
      </c>
      <c r="Z1105">
        <v>706</v>
      </c>
      <c r="AA1105">
        <v>6.3</v>
      </c>
      <c r="AB1105">
        <v>2.35</v>
      </c>
      <c r="AC1105">
        <v>0</v>
      </c>
    </row>
    <row r="1106" spans="1:29" x14ac:dyDescent="0.25">
      <c r="A1106" t="str">
        <f t="shared" si="17"/>
        <v>tt1086772</v>
      </c>
      <c r="B1106" t="s">
        <v>28</v>
      </c>
      <c r="C1106" t="s">
        <v>1358</v>
      </c>
      <c r="D1106">
        <v>173</v>
      </c>
      <c r="E1106">
        <v>117</v>
      </c>
      <c r="F1106">
        <v>153</v>
      </c>
      <c r="G1106">
        <v>734</v>
      </c>
      <c r="H1106" t="s">
        <v>1812</v>
      </c>
      <c r="I1106">
        <v>35000</v>
      </c>
      <c r="J1106">
        <v>46280507</v>
      </c>
      <c r="K1106" t="s">
        <v>1402</v>
      </c>
      <c r="L1106" t="s">
        <v>1803</v>
      </c>
      <c r="M1106" t="s">
        <v>25273</v>
      </c>
      <c r="N1106">
        <v>87165</v>
      </c>
      <c r="O1106">
        <v>49743</v>
      </c>
      <c r="P1106" t="s">
        <v>4743</v>
      </c>
      <c r="Q1106">
        <v>0</v>
      </c>
      <c r="R1106" t="s">
        <v>4744</v>
      </c>
      <c r="S1106" t="s">
        <v>4745</v>
      </c>
      <c r="T1106">
        <v>184</v>
      </c>
      <c r="U1106" t="s">
        <v>36</v>
      </c>
      <c r="V1106" t="s">
        <v>37</v>
      </c>
      <c r="W1106" t="s">
        <v>38</v>
      </c>
      <c r="X1106" s="2">
        <v>40000000</v>
      </c>
      <c r="Y1106">
        <v>2014</v>
      </c>
      <c r="Z1106">
        <v>11000</v>
      </c>
      <c r="AA1106">
        <v>6.5</v>
      </c>
      <c r="AB1106">
        <v>1.85</v>
      </c>
      <c r="AC1106">
        <v>12000</v>
      </c>
    </row>
    <row r="1107" spans="1:29" x14ac:dyDescent="0.25">
      <c r="A1107" t="str">
        <f t="shared" si="17"/>
        <v>tt0408985</v>
      </c>
      <c r="B1107" t="s">
        <v>28</v>
      </c>
      <c r="C1107" t="s">
        <v>3778</v>
      </c>
      <c r="D1107">
        <v>99</v>
      </c>
      <c r="E1107">
        <v>112</v>
      </c>
      <c r="F1107">
        <v>61</v>
      </c>
      <c r="G1107">
        <v>501</v>
      </c>
      <c r="H1107" t="s">
        <v>3281</v>
      </c>
      <c r="I1107">
        <v>1000</v>
      </c>
      <c r="J1107">
        <v>38360195</v>
      </c>
      <c r="K1107" t="s">
        <v>4382</v>
      </c>
      <c r="L1107" t="s">
        <v>1762</v>
      </c>
      <c r="M1107" t="s">
        <v>25274</v>
      </c>
      <c r="N1107">
        <v>21215</v>
      </c>
      <c r="O1107">
        <v>3757</v>
      </c>
      <c r="P1107" t="s">
        <v>3253</v>
      </c>
      <c r="Q1107">
        <v>1</v>
      </c>
      <c r="R1107" t="s">
        <v>4746</v>
      </c>
      <c r="S1107" t="s">
        <v>4747</v>
      </c>
      <c r="T1107">
        <v>116</v>
      </c>
      <c r="U1107" t="s">
        <v>36</v>
      </c>
      <c r="V1107" t="s">
        <v>37</v>
      </c>
      <c r="W1107" t="s">
        <v>38</v>
      </c>
      <c r="X1107" s="2">
        <v>45000000</v>
      </c>
      <c r="Y1107">
        <v>2006</v>
      </c>
      <c r="Z1107">
        <v>976</v>
      </c>
      <c r="AA1107">
        <v>6.4</v>
      </c>
      <c r="AB1107">
        <v>2.35</v>
      </c>
      <c r="AC1107">
        <v>0</v>
      </c>
    </row>
    <row r="1108" spans="1:29" x14ac:dyDescent="0.25">
      <c r="A1108" t="str">
        <f t="shared" si="17"/>
        <v>tt0110997</v>
      </c>
      <c r="B1108" t="s">
        <v>28</v>
      </c>
      <c r="C1108" t="s">
        <v>4012</v>
      </c>
      <c r="D1108">
        <v>42</v>
      </c>
      <c r="E1108">
        <v>111</v>
      </c>
      <c r="F1108">
        <v>161</v>
      </c>
      <c r="G1108">
        <v>132</v>
      </c>
      <c r="H1108" t="s">
        <v>243</v>
      </c>
      <c r="I1108">
        <v>11000</v>
      </c>
      <c r="J1108">
        <v>46815748</v>
      </c>
      <c r="K1108" t="s">
        <v>2750</v>
      </c>
      <c r="L1108" t="s">
        <v>1972</v>
      </c>
      <c r="M1108" t="s">
        <v>25275</v>
      </c>
      <c r="N1108">
        <v>32544</v>
      </c>
      <c r="O1108">
        <v>12161</v>
      </c>
      <c r="P1108" t="s">
        <v>4748</v>
      </c>
      <c r="Q1108">
        <v>1</v>
      </c>
      <c r="R1108" t="s">
        <v>4749</v>
      </c>
      <c r="S1108" t="s">
        <v>4750</v>
      </c>
      <c r="T1108">
        <v>69</v>
      </c>
      <c r="U1108" t="s">
        <v>36</v>
      </c>
      <c r="V1108" t="s">
        <v>37</v>
      </c>
      <c r="W1108" t="s">
        <v>38</v>
      </c>
      <c r="X1108" s="2">
        <v>45000000</v>
      </c>
      <c r="Y1108">
        <v>1994</v>
      </c>
      <c r="Z1108">
        <v>894</v>
      </c>
      <c r="AA1108">
        <v>6.3</v>
      </c>
      <c r="AB1108">
        <v>2.35</v>
      </c>
      <c r="AC1108">
        <v>0</v>
      </c>
    </row>
    <row r="1109" spans="1:29" x14ac:dyDescent="0.25">
      <c r="A1109" t="str">
        <f t="shared" si="17"/>
        <v>tt0113419</v>
      </c>
      <c r="B1109" t="s">
        <v>28</v>
      </c>
      <c r="C1109" t="s">
        <v>1628</v>
      </c>
      <c r="D1109">
        <v>25</v>
      </c>
      <c r="E1109">
        <v>96</v>
      </c>
      <c r="F1109">
        <v>0</v>
      </c>
      <c r="G1109">
        <v>563</v>
      </c>
      <c r="H1109" t="s">
        <v>4751</v>
      </c>
      <c r="I1109">
        <v>1000</v>
      </c>
      <c r="J1109">
        <v>35617599</v>
      </c>
      <c r="K1109" t="s">
        <v>4752</v>
      </c>
      <c r="L1109" t="s">
        <v>689</v>
      </c>
      <c r="M1109" t="s">
        <v>25276</v>
      </c>
      <c r="N1109">
        <v>20688</v>
      </c>
      <c r="O1109">
        <v>2965</v>
      </c>
      <c r="P1109" t="s">
        <v>3192</v>
      </c>
      <c r="Q1109">
        <v>1</v>
      </c>
      <c r="R1109" t="s">
        <v>4753</v>
      </c>
      <c r="S1109" t="s">
        <v>4754</v>
      </c>
      <c r="T1109">
        <v>47</v>
      </c>
      <c r="U1109" t="s">
        <v>36</v>
      </c>
      <c r="V1109" t="s">
        <v>37</v>
      </c>
      <c r="W1109" t="s">
        <v>86</v>
      </c>
      <c r="X1109" s="2">
        <v>45000000</v>
      </c>
      <c r="Y1109">
        <v>1995</v>
      </c>
      <c r="Z1109">
        <v>845</v>
      </c>
      <c r="AA1109">
        <v>5.9</v>
      </c>
      <c r="AB1109">
        <v>1.85</v>
      </c>
      <c r="AC1109">
        <v>0</v>
      </c>
    </row>
    <row r="1110" spans="1:29" x14ac:dyDescent="0.25">
      <c r="A1110" t="str">
        <f t="shared" si="17"/>
        <v>tt1615065</v>
      </c>
      <c r="B1110" t="s">
        <v>635</v>
      </c>
      <c r="C1110" t="s">
        <v>646</v>
      </c>
      <c r="D1110">
        <v>339</v>
      </c>
      <c r="E1110">
        <v>141</v>
      </c>
      <c r="F1110">
        <v>0</v>
      </c>
      <c r="G1110">
        <v>404</v>
      </c>
      <c r="H1110" t="s">
        <v>4755</v>
      </c>
      <c r="I1110">
        <v>749</v>
      </c>
      <c r="J1110">
        <v>47307550</v>
      </c>
      <c r="K1110" t="s">
        <v>1767</v>
      </c>
      <c r="L1110" t="s">
        <v>4756</v>
      </c>
      <c r="M1110" t="s">
        <v>25277</v>
      </c>
      <c r="N1110">
        <v>104301</v>
      </c>
      <c r="O1110">
        <v>1948</v>
      </c>
      <c r="P1110" t="s">
        <v>4757</v>
      </c>
      <c r="Q1110">
        <v>4</v>
      </c>
      <c r="R1110" t="s">
        <v>4758</v>
      </c>
      <c r="S1110" t="s">
        <v>4759</v>
      </c>
      <c r="T1110">
        <v>269</v>
      </c>
      <c r="U1110" t="s">
        <v>36</v>
      </c>
      <c r="V1110" t="s">
        <v>37</v>
      </c>
      <c r="W1110" t="s">
        <v>499</v>
      </c>
      <c r="X1110" s="2">
        <v>45000000</v>
      </c>
      <c r="Y1110">
        <v>2012</v>
      </c>
      <c r="Z1110">
        <v>463</v>
      </c>
      <c r="AA1110">
        <v>6.5</v>
      </c>
      <c r="AB1110">
        <v>2.35</v>
      </c>
      <c r="AC1110">
        <v>28000</v>
      </c>
    </row>
    <row r="1111" spans="1:29" x14ac:dyDescent="0.25">
      <c r="A1111" t="str">
        <f t="shared" si="17"/>
        <v>tt0337921</v>
      </c>
      <c r="B1111" t="s">
        <v>28</v>
      </c>
      <c r="C1111" t="s">
        <v>4760</v>
      </c>
      <c r="D1111">
        <v>127</v>
      </c>
      <c r="E1111">
        <v>94</v>
      </c>
      <c r="F1111">
        <v>160</v>
      </c>
      <c r="G1111">
        <v>167</v>
      </c>
      <c r="H1111" t="s">
        <v>4761</v>
      </c>
      <c r="I1111">
        <v>550</v>
      </c>
      <c r="J1111">
        <v>32003620</v>
      </c>
      <c r="K1111" t="s">
        <v>288</v>
      </c>
      <c r="L1111" t="s">
        <v>851</v>
      </c>
      <c r="M1111" t="s">
        <v>25278</v>
      </c>
      <c r="N1111">
        <v>79141</v>
      </c>
      <c r="O1111">
        <v>1102</v>
      </c>
      <c r="P1111" t="s">
        <v>4762</v>
      </c>
      <c r="Q1111">
        <v>1</v>
      </c>
      <c r="R1111" t="s">
        <v>4763</v>
      </c>
      <c r="S1111" t="s">
        <v>4764</v>
      </c>
      <c r="T1111">
        <v>355</v>
      </c>
      <c r="U1111" t="s">
        <v>36</v>
      </c>
      <c r="V1111" t="s">
        <v>37</v>
      </c>
      <c r="W1111" t="s">
        <v>38</v>
      </c>
      <c r="X1111" s="2">
        <v>25000000</v>
      </c>
      <c r="Y1111">
        <v>2004</v>
      </c>
      <c r="Z1111">
        <v>216</v>
      </c>
      <c r="AA1111">
        <v>6.5</v>
      </c>
      <c r="AB1111">
        <v>2.35</v>
      </c>
      <c r="AC1111">
        <v>2000</v>
      </c>
    </row>
    <row r="1112" spans="1:29" x14ac:dyDescent="0.25">
      <c r="A1112" t="str">
        <f t="shared" si="17"/>
        <v>tt0274166</v>
      </c>
      <c r="B1112" t="s">
        <v>28</v>
      </c>
      <c r="C1112" t="s">
        <v>4765</v>
      </c>
      <c r="D1112">
        <v>122</v>
      </c>
      <c r="E1112">
        <v>87</v>
      </c>
      <c r="F1112">
        <v>29</v>
      </c>
      <c r="G1112">
        <v>252</v>
      </c>
      <c r="H1112" t="s">
        <v>4766</v>
      </c>
      <c r="I1112">
        <v>427</v>
      </c>
      <c r="J1112">
        <v>27972410</v>
      </c>
      <c r="K1112" t="s">
        <v>1359</v>
      </c>
      <c r="L1112" t="s">
        <v>2965</v>
      </c>
      <c r="M1112" t="s">
        <v>25279</v>
      </c>
      <c r="N1112">
        <v>114692</v>
      </c>
      <c r="O1112">
        <v>1461</v>
      </c>
      <c r="P1112" t="s">
        <v>4767</v>
      </c>
      <c r="Q1112">
        <v>1</v>
      </c>
      <c r="R1112" t="s">
        <v>4768</v>
      </c>
      <c r="S1112" t="s">
        <v>4769</v>
      </c>
      <c r="T1112">
        <v>285</v>
      </c>
      <c r="U1112" t="s">
        <v>36</v>
      </c>
      <c r="V1112" t="s">
        <v>53</v>
      </c>
      <c r="W1112" t="s">
        <v>86</v>
      </c>
      <c r="X1112" s="2">
        <v>35000000</v>
      </c>
      <c r="Y1112">
        <v>2003</v>
      </c>
      <c r="Z1112">
        <v>304</v>
      </c>
      <c r="AA1112">
        <v>6.1</v>
      </c>
      <c r="AB1112">
        <v>1.85</v>
      </c>
      <c r="AC1112">
        <v>2000</v>
      </c>
    </row>
    <row r="1113" spans="1:29" x14ac:dyDescent="0.25">
      <c r="A1113" t="str">
        <f t="shared" si="17"/>
        <v>tt0429589</v>
      </c>
      <c r="B1113" t="s">
        <v>28</v>
      </c>
      <c r="C1113" t="s">
        <v>4770</v>
      </c>
      <c r="D1113">
        <v>105</v>
      </c>
      <c r="E1113">
        <v>88</v>
      </c>
      <c r="F1113">
        <v>8</v>
      </c>
      <c r="G1113">
        <v>8000</v>
      </c>
      <c r="H1113" t="s">
        <v>1972</v>
      </c>
      <c r="I1113">
        <v>12000</v>
      </c>
      <c r="J1113">
        <v>28133159</v>
      </c>
      <c r="K1113" t="s">
        <v>235</v>
      </c>
      <c r="L1113" t="s">
        <v>600</v>
      </c>
      <c r="M1113" t="s">
        <v>25280</v>
      </c>
      <c r="N1113">
        <v>30055</v>
      </c>
      <c r="O1113">
        <v>33822</v>
      </c>
      <c r="P1113" t="s">
        <v>1275</v>
      </c>
      <c r="Q1113">
        <v>1</v>
      </c>
      <c r="R1113" t="s">
        <v>4771</v>
      </c>
      <c r="S1113" t="s">
        <v>4772</v>
      </c>
      <c r="T1113">
        <v>70</v>
      </c>
      <c r="U1113" t="s">
        <v>36</v>
      </c>
      <c r="V1113" t="s">
        <v>37</v>
      </c>
      <c r="W1113" t="s">
        <v>86</v>
      </c>
      <c r="X1113" s="2">
        <v>50000000</v>
      </c>
      <c r="Y1113">
        <v>2006</v>
      </c>
      <c r="Z1113">
        <v>11000</v>
      </c>
      <c r="AA1113">
        <v>5.9</v>
      </c>
      <c r="AB1113">
        <v>1.85</v>
      </c>
      <c r="AC1113">
        <v>593</v>
      </c>
    </row>
    <row r="1114" spans="1:29" x14ac:dyDescent="0.25">
      <c r="A1114" t="str">
        <f t="shared" si="17"/>
        <v>tt0087182</v>
      </c>
      <c r="B1114" t="s">
        <v>28</v>
      </c>
      <c r="C1114" t="s">
        <v>4773</v>
      </c>
      <c r="D1114">
        <v>144</v>
      </c>
      <c r="E1114">
        <v>177</v>
      </c>
      <c r="F1114">
        <v>0</v>
      </c>
      <c r="G1114">
        <v>202</v>
      </c>
      <c r="H1114" t="s">
        <v>1068</v>
      </c>
      <c r="I1114">
        <v>913</v>
      </c>
      <c r="J1114">
        <v>27400000</v>
      </c>
      <c r="K1114" t="s">
        <v>67</v>
      </c>
      <c r="L1114" t="s">
        <v>2205</v>
      </c>
      <c r="M1114" t="s">
        <v>25281</v>
      </c>
      <c r="N1114">
        <v>97087</v>
      </c>
      <c r="O1114">
        <v>2449</v>
      </c>
      <c r="P1114" t="s">
        <v>4774</v>
      </c>
      <c r="Q1114">
        <v>3</v>
      </c>
      <c r="R1114" t="s">
        <v>4775</v>
      </c>
      <c r="S1114" t="s">
        <v>4776</v>
      </c>
      <c r="T1114">
        <v>569</v>
      </c>
      <c r="U1114" t="s">
        <v>36</v>
      </c>
      <c r="V1114" t="s">
        <v>37</v>
      </c>
      <c r="W1114" t="s">
        <v>38</v>
      </c>
      <c r="X1114" s="2">
        <v>40000000</v>
      </c>
      <c r="Y1114">
        <v>1984</v>
      </c>
      <c r="Z1114">
        <v>362</v>
      </c>
      <c r="AA1114">
        <v>6.6</v>
      </c>
      <c r="AB1114">
        <v>2.35</v>
      </c>
      <c r="AC1114">
        <v>11000</v>
      </c>
    </row>
    <row r="1115" spans="1:29" x14ac:dyDescent="0.25">
      <c r="A1115" t="str">
        <f t="shared" si="17"/>
        <v>tt0445922</v>
      </c>
      <c r="B1115" t="s">
        <v>28</v>
      </c>
      <c r="C1115" t="s">
        <v>4777</v>
      </c>
      <c r="D1115">
        <v>156</v>
      </c>
      <c r="E1115">
        <v>133</v>
      </c>
      <c r="F1115">
        <v>278</v>
      </c>
      <c r="G1115">
        <v>107</v>
      </c>
      <c r="H1115" t="s">
        <v>4778</v>
      </c>
      <c r="I1115">
        <v>5000</v>
      </c>
      <c r="J1115">
        <v>24343673</v>
      </c>
      <c r="K1115" t="s">
        <v>4779</v>
      </c>
      <c r="L1115" t="s">
        <v>1540</v>
      </c>
      <c r="M1115" t="s">
        <v>25282</v>
      </c>
      <c r="N1115">
        <v>91860</v>
      </c>
      <c r="O1115">
        <v>5405</v>
      </c>
      <c r="P1115" t="s">
        <v>4780</v>
      </c>
      <c r="Q1115">
        <v>0</v>
      </c>
      <c r="R1115" t="s">
        <v>4781</v>
      </c>
      <c r="S1115" t="s">
        <v>4782</v>
      </c>
      <c r="T1115">
        <v>524</v>
      </c>
      <c r="U1115" t="s">
        <v>36</v>
      </c>
      <c r="V1115" t="s">
        <v>37</v>
      </c>
      <c r="W1115" t="s">
        <v>38</v>
      </c>
      <c r="X1115" s="2">
        <v>45000000</v>
      </c>
      <c r="Y1115">
        <v>2007</v>
      </c>
      <c r="Z1115">
        <v>117</v>
      </c>
      <c r="AA1115">
        <v>7.4</v>
      </c>
      <c r="AB1115">
        <v>2.35</v>
      </c>
      <c r="AC1115">
        <v>14000</v>
      </c>
    </row>
    <row r="1116" spans="1:29" x14ac:dyDescent="0.25">
      <c r="A1116" t="str">
        <f t="shared" si="17"/>
        <v>tt0959337</v>
      </c>
      <c r="B1116" t="s">
        <v>28</v>
      </c>
      <c r="C1116" t="s">
        <v>46</v>
      </c>
      <c r="D1116">
        <v>323</v>
      </c>
      <c r="E1116">
        <v>119</v>
      </c>
      <c r="F1116">
        <v>0</v>
      </c>
      <c r="G1116">
        <v>10000</v>
      </c>
      <c r="H1116" t="s">
        <v>186</v>
      </c>
      <c r="I1116">
        <v>29000</v>
      </c>
      <c r="J1116">
        <v>22877808</v>
      </c>
      <c r="K1116" t="s">
        <v>187</v>
      </c>
      <c r="L1116" t="s">
        <v>188</v>
      </c>
      <c r="M1116" t="s">
        <v>25283</v>
      </c>
      <c r="N1116">
        <v>152591</v>
      </c>
      <c r="O1116">
        <v>53895</v>
      </c>
      <c r="P1116" t="s">
        <v>4783</v>
      </c>
      <c r="Q1116">
        <v>0</v>
      </c>
      <c r="R1116" t="s">
        <v>4784</v>
      </c>
      <c r="S1116" t="s">
        <v>4785</v>
      </c>
      <c r="T1116">
        <v>414</v>
      </c>
      <c r="U1116" t="s">
        <v>36</v>
      </c>
      <c r="V1116" t="s">
        <v>37</v>
      </c>
      <c r="W1116" t="s">
        <v>499</v>
      </c>
      <c r="X1116" s="2">
        <v>35000000</v>
      </c>
      <c r="Y1116">
        <v>2008</v>
      </c>
      <c r="Z1116">
        <v>14000</v>
      </c>
      <c r="AA1116">
        <v>7.3</v>
      </c>
      <c r="AB1116">
        <v>2.35</v>
      </c>
      <c r="AC1116">
        <v>0</v>
      </c>
    </row>
    <row r="1117" spans="1:29" x14ac:dyDescent="0.25">
      <c r="A1117" t="str">
        <f t="shared" si="17"/>
        <v>tt0450232</v>
      </c>
      <c r="B1117" t="s">
        <v>28</v>
      </c>
      <c r="C1117" t="s">
        <v>892</v>
      </c>
      <c r="D1117">
        <v>199</v>
      </c>
      <c r="E1117">
        <v>102</v>
      </c>
      <c r="F1117">
        <v>503</v>
      </c>
      <c r="G1117">
        <v>795</v>
      </c>
      <c r="H1117" t="s">
        <v>3070</v>
      </c>
      <c r="I1117">
        <v>13000</v>
      </c>
      <c r="J1117">
        <v>36883539</v>
      </c>
      <c r="K1117" t="s">
        <v>397</v>
      </c>
      <c r="L1117" t="s">
        <v>826</v>
      </c>
      <c r="M1117" t="s">
        <v>25284</v>
      </c>
      <c r="N1117">
        <v>112769</v>
      </c>
      <c r="O1117">
        <v>15053</v>
      </c>
      <c r="P1117" t="s">
        <v>2400</v>
      </c>
      <c r="Q1117">
        <v>2</v>
      </c>
      <c r="R1117" t="s">
        <v>4786</v>
      </c>
      <c r="S1117" t="s">
        <v>4787</v>
      </c>
      <c r="T1117">
        <v>305</v>
      </c>
      <c r="U1117" t="s">
        <v>36</v>
      </c>
      <c r="V1117" t="s">
        <v>652</v>
      </c>
      <c r="W1117" t="s">
        <v>38</v>
      </c>
      <c r="X1117" s="2">
        <v>52000000</v>
      </c>
      <c r="Y1117">
        <v>2006</v>
      </c>
      <c r="Z1117">
        <v>929</v>
      </c>
      <c r="AA1117">
        <v>6.6</v>
      </c>
      <c r="AB1117">
        <v>2.35</v>
      </c>
      <c r="AC1117">
        <v>0</v>
      </c>
    </row>
    <row r="1118" spans="1:29" x14ac:dyDescent="0.25">
      <c r="A1118" t="str">
        <f t="shared" si="17"/>
        <v>tt0364970</v>
      </c>
      <c r="B1118" t="s">
        <v>28</v>
      </c>
      <c r="C1118" t="s">
        <v>4788</v>
      </c>
      <c r="D1118">
        <v>164</v>
      </c>
      <c r="E1118">
        <v>101</v>
      </c>
      <c r="F1118">
        <v>326</v>
      </c>
      <c r="G1118">
        <v>510</v>
      </c>
      <c r="H1118" t="s">
        <v>2897</v>
      </c>
      <c r="I1118">
        <v>14000</v>
      </c>
      <c r="J1118">
        <v>22531698</v>
      </c>
      <c r="K1118" t="s">
        <v>198</v>
      </c>
      <c r="L1118" t="s">
        <v>290</v>
      </c>
      <c r="M1118" t="s">
        <v>25285</v>
      </c>
      <c r="N1118">
        <v>81523</v>
      </c>
      <c r="O1118">
        <v>15990</v>
      </c>
      <c r="P1118" t="s">
        <v>4789</v>
      </c>
      <c r="Q1118">
        <v>0</v>
      </c>
      <c r="R1118" t="s">
        <v>4790</v>
      </c>
      <c r="S1118" t="s">
        <v>4791</v>
      </c>
      <c r="T1118">
        <v>214</v>
      </c>
      <c r="U1118" t="s">
        <v>36</v>
      </c>
      <c r="V1118" t="s">
        <v>1224</v>
      </c>
      <c r="W1118" t="s">
        <v>38</v>
      </c>
      <c r="X1118" s="2">
        <v>70000000</v>
      </c>
      <c r="Y1118">
        <v>2008</v>
      </c>
      <c r="Z1118">
        <v>844</v>
      </c>
      <c r="AA1118">
        <v>5.6</v>
      </c>
      <c r="AB1118">
        <v>2.35</v>
      </c>
      <c r="AC1118">
        <v>0</v>
      </c>
    </row>
    <row r="1119" spans="1:29" x14ac:dyDescent="0.25">
      <c r="A1119" t="str">
        <f t="shared" si="17"/>
        <v>tt0116421</v>
      </c>
      <c r="B1119" t="s">
        <v>28</v>
      </c>
      <c r="C1119" t="s">
        <v>4792</v>
      </c>
      <c r="D1119">
        <v>39</v>
      </c>
      <c r="E1119">
        <v>91</v>
      </c>
      <c r="F1119">
        <v>29</v>
      </c>
      <c r="G1119">
        <v>322</v>
      </c>
      <c r="H1119" t="s">
        <v>1128</v>
      </c>
      <c r="I1119">
        <v>2000</v>
      </c>
      <c r="J1119">
        <v>20400913</v>
      </c>
      <c r="K1119" t="s">
        <v>2926</v>
      </c>
      <c r="L1119" t="s">
        <v>4793</v>
      </c>
      <c r="M1119" t="s">
        <v>25286</v>
      </c>
      <c r="N1119">
        <v>15455</v>
      </c>
      <c r="O1119">
        <v>3855</v>
      </c>
      <c r="P1119" t="s">
        <v>3186</v>
      </c>
      <c r="Q1119">
        <v>1</v>
      </c>
      <c r="R1119" t="s">
        <v>4794</v>
      </c>
      <c r="S1119" t="s">
        <v>4795</v>
      </c>
      <c r="T1119">
        <v>80</v>
      </c>
      <c r="U1119" t="s">
        <v>36</v>
      </c>
      <c r="V1119" t="s">
        <v>37</v>
      </c>
      <c r="W1119" t="s">
        <v>499</v>
      </c>
      <c r="X1119" s="2">
        <v>45000000</v>
      </c>
      <c r="Y1119">
        <v>1996</v>
      </c>
      <c r="Z1119">
        <v>461</v>
      </c>
      <c r="AA1119">
        <v>5.3</v>
      </c>
      <c r="AB1119">
        <v>1.85</v>
      </c>
      <c r="AC1119">
        <v>451</v>
      </c>
    </row>
    <row r="1120" spans="1:29" x14ac:dyDescent="0.25">
      <c r="A1120" t="str">
        <f t="shared" si="17"/>
        <v>tt0117108</v>
      </c>
      <c r="B1120" t="s">
        <v>28</v>
      </c>
      <c r="C1120" t="s">
        <v>3454</v>
      </c>
      <c r="D1120">
        <v>43</v>
      </c>
      <c r="E1120">
        <v>117</v>
      </c>
      <c r="F1120">
        <v>11000</v>
      </c>
      <c r="G1120">
        <v>451</v>
      </c>
      <c r="H1120" t="s">
        <v>4533</v>
      </c>
      <c r="I1120">
        <v>905</v>
      </c>
      <c r="J1120">
        <v>20101861</v>
      </c>
      <c r="K1120" t="s">
        <v>2048</v>
      </c>
      <c r="L1120" t="s">
        <v>4796</v>
      </c>
      <c r="M1120" t="s">
        <v>25287</v>
      </c>
      <c r="N1120">
        <v>24757</v>
      </c>
      <c r="O1120">
        <v>2348</v>
      </c>
      <c r="P1120" t="s">
        <v>4797</v>
      </c>
      <c r="Q1120">
        <v>0</v>
      </c>
      <c r="R1120" t="s">
        <v>4798</v>
      </c>
      <c r="S1120" t="s">
        <v>4799</v>
      </c>
      <c r="T1120">
        <v>81</v>
      </c>
      <c r="U1120" t="s">
        <v>36</v>
      </c>
      <c r="V1120" t="s">
        <v>37</v>
      </c>
      <c r="W1120" t="s">
        <v>38</v>
      </c>
      <c r="X1120" s="2">
        <v>45000000</v>
      </c>
      <c r="Y1120">
        <v>1996</v>
      </c>
      <c r="Z1120">
        <v>484</v>
      </c>
      <c r="AA1120">
        <v>6</v>
      </c>
      <c r="AB1120">
        <v>2.35</v>
      </c>
      <c r="AC1120">
        <v>0</v>
      </c>
    </row>
    <row r="1121" spans="1:29" x14ac:dyDescent="0.25">
      <c r="A1121" t="str">
        <f t="shared" si="17"/>
        <v>tt0775552</v>
      </c>
      <c r="B1121" t="s">
        <v>28</v>
      </c>
      <c r="C1121" t="s">
        <v>4800</v>
      </c>
      <c r="D1121">
        <v>82</v>
      </c>
      <c r="E1121">
        <v>86</v>
      </c>
      <c r="F1121">
        <v>13</v>
      </c>
      <c r="G1121">
        <v>553</v>
      </c>
      <c r="H1121" t="s">
        <v>4801</v>
      </c>
      <c r="I1121">
        <v>1000</v>
      </c>
      <c r="J1121">
        <v>25200412</v>
      </c>
      <c r="K1121" t="s">
        <v>4802</v>
      </c>
      <c r="L1121" t="s">
        <v>4803</v>
      </c>
      <c r="M1121" t="s">
        <v>25288</v>
      </c>
      <c r="N1121">
        <v>16580</v>
      </c>
      <c r="O1121">
        <v>3423</v>
      </c>
      <c r="P1121" t="s">
        <v>2430</v>
      </c>
      <c r="Q1121">
        <v>3</v>
      </c>
      <c r="R1121" t="s">
        <v>4804</v>
      </c>
      <c r="S1121" t="s">
        <v>4805</v>
      </c>
      <c r="T1121">
        <v>55</v>
      </c>
      <c r="U1121" t="s">
        <v>36</v>
      </c>
      <c r="V1121" t="s">
        <v>37</v>
      </c>
      <c r="W1121" t="s">
        <v>86</v>
      </c>
      <c r="X1121" s="2">
        <v>45000000</v>
      </c>
      <c r="Y1121">
        <v>2009</v>
      </c>
      <c r="Z1121">
        <v>701</v>
      </c>
      <c r="AA1121">
        <v>5.4</v>
      </c>
      <c r="AB1121">
        <v>1.85</v>
      </c>
      <c r="AC1121">
        <v>916</v>
      </c>
    </row>
    <row r="1122" spans="1:29" x14ac:dyDescent="0.25">
      <c r="A1122" t="str">
        <f t="shared" si="17"/>
        <v>tt0237572</v>
      </c>
      <c r="B1122" t="s">
        <v>28</v>
      </c>
      <c r="C1122" t="s">
        <v>4806</v>
      </c>
      <c r="D1122">
        <v>150</v>
      </c>
      <c r="E1122">
        <v>124</v>
      </c>
      <c r="F1122">
        <v>0</v>
      </c>
      <c r="G1122">
        <v>19</v>
      </c>
      <c r="H1122" t="s">
        <v>4807</v>
      </c>
      <c r="I1122">
        <v>723</v>
      </c>
      <c r="J1122">
        <v>19719930</v>
      </c>
      <c r="K1122" t="s">
        <v>1781</v>
      </c>
      <c r="L1122" t="s">
        <v>4808</v>
      </c>
      <c r="M1122" t="s">
        <v>25289</v>
      </c>
      <c r="N1122">
        <v>42621</v>
      </c>
      <c r="O1122">
        <v>793</v>
      </c>
      <c r="P1122" t="s">
        <v>4809</v>
      </c>
      <c r="Q1122">
        <v>0</v>
      </c>
      <c r="R1122" t="s">
        <v>4810</v>
      </c>
      <c r="S1122" t="s">
        <v>4811</v>
      </c>
      <c r="T1122">
        <v>531</v>
      </c>
      <c r="U1122" t="s">
        <v>36</v>
      </c>
      <c r="V1122" t="s">
        <v>37</v>
      </c>
      <c r="W1122" t="s">
        <v>499</v>
      </c>
      <c r="X1122" s="2">
        <v>45000000</v>
      </c>
      <c r="Y1122">
        <v>2001</v>
      </c>
      <c r="Z1122">
        <v>44</v>
      </c>
      <c r="AA1122">
        <v>6.8</v>
      </c>
      <c r="AB1122">
        <v>2.35</v>
      </c>
      <c r="AC1122">
        <v>0</v>
      </c>
    </row>
    <row r="1123" spans="1:29" x14ac:dyDescent="0.25">
      <c r="A1123" t="str">
        <f t="shared" si="17"/>
        <v>tt0395251</v>
      </c>
      <c r="B1123" t="s">
        <v>28</v>
      </c>
      <c r="C1123" t="s">
        <v>4812</v>
      </c>
      <c r="D1123">
        <v>168</v>
      </c>
      <c r="E1123">
        <v>134</v>
      </c>
      <c r="F1123">
        <v>38</v>
      </c>
      <c r="G1123">
        <v>2000</v>
      </c>
      <c r="H1123" t="s">
        <v>1048</v>
      </c>
      <c r="I1123">
        <v>11000</v>
      </c>
      <c r="J1123">
        <v>19377727</v>
      </c>
      <c r="K1123" t="s">
        <v>4813</v>
      </c>
      <c r="L1123" t="s">
        <v>1630</v>
      </c>
      <c r="M1123" t="s">
        <v>25290</v>
      </c>
      <c r="N1123">
        <v>35140</v>
      </c>
      <c r="O1123">
        <v>24351</v>
      </c>
      <c r="P1123" t="s">
        <v>764</v>
      </c>
      <c r="Q1123">
        <v>3</v>
      </c>
      <c r="R1123" t="s">
        <v>4814</v>
      </c>
      <c r="S1123" t="s">
        <v>4815</v>
      </c>
      <c r="T1123">
        <v>409</v>
      </c>
      <c r="U1123" t="s">
        <v>36</v>
      </c>
      <c r="V1123" t="s">
        <v>37</v>
      </c>
      <c r="W1123" t="s">
        <v>38</v>
      </c>
      <c r="X1123" s="2">
        <v>45000000</v>
      </c>
      <c r="Y1123">
        <v>2005</v>
      </c>
      <c r="Z1123">
        <v>8000</v>
      </c>
      <c r="AA1123">
        <v>6.4</v>
      </c>
      <c r="AB1123">
        <v>2.35</v>
      </c>
      <c r="AC1123">
        <v>0</v>
      </c>
    </row>
    <row r="1124" spans="1:29" x14ac:dyDescent="0.25">
      <c r="A1124" t="str">
        <f t="shared" si="17"/>
        <v>tt1343727</v>
      </c>
      <c r="B1124" t="s">
        <v>28</v>
      </c>
      <c r="C1124" t="s">
        <v>2059</v>
      </c>
      <c r="D1124">
        <v>432</v>
      </c>
      <c r="E1124">
        <v>95</v>
      </c>
      <c r="F1124">
        <v>38</v>
      </c>
      <c r="G1124">
        <v>20</v>
      </c>
      <c r="H1124" t="s">
        <v>2060</v>
      </c>
      <c r="I1124">
        <v>409</v>
      </c>
      <c r="J1124">
        <v>13401683</v>
      </c>
      <c r="K1124" t="s">
        <v>552</v>
      </c>
      <c r="L1124" t="s">
        <v>2061</v>
      </c>
      <c r="M1124" t="s">
        <v>24602</v>
      </c>
      <c r="N1124">
        <v>203461</v>
      </c>
      <c r="O1124">
        <v>578</v>
      </c>
      <c r="P1124" t="s">
        <v>2062</v>
      </c>
      <c r="Q1124">
        <v>0</v>
      </c>
      <c r="R1124" t="s">
        <v>2063</v>
      </c>
      <c r="S1124" t="s">
        <v>2064</v>
      </c>
      <c r="T1124">
        <v>588</v>
      </c>
      <c r="U1124" t="s">
        <v>36</v>
      </c>
      <c r="V1124" t="s">
        <v>53</v>
      </c>
      <c r="W1124" t="s">
        <v>499</v>
      </c>
      <c r="X1124" s="2">
        <v>35000000</v>
      </c>
      <c r="Y1124">
        <v>2012</v>
      </c>
      <c r="Z1124">
        <v>107</v>
      </c>
      <c r="AA1124">
        <v>7.1</v>
      </c>
      <c r="AB1124">
        <v>2.35</v>
      </c>
      <c r="AC1124">
        <v>46000</v>
      </c>
    </row>
    <row r="1125" spans="1:29" x14ac:dyDescent="0.25">
      <c r="A1125" t="str">
        <f t="shared" si="17"/>
        <v>tt0117331</v>
      </c>
      <c r="B1125" t="s">
        <v>28</v>
      </c>
      <c r="C1125" t="s">
        <v>4816</v>
      </c>
      <c r="D1125">
        <v>60</v>
      </c>
      <c r="E1125">
        <v>100</v>
      </c>
      <c r="F1125">
        <v>23</v>
      </c>
      <c r="G1125">
        <v>579</v>
      </c>
      <c r="H1125" t="s">
        <v>3444</v>
      </c>
      <c r="I1125">
        <v>1000</v>
      </c>
      <c r="J1125">
        <v>17300889</v>
      </c>
      <c r="K1125" t="s">
        <v>1996</v>
      </c>
      <c r="L1125" t="s">
        <v>501</v>
      </c>
      <c r="M1125" t="s">
        <v>25291</v>
      </c>
      <c r="N1125">
        <v>27648</v>
      </c>
      <c r="O1125">
        <v>3855</v>
      </c>
      <c r="P1125" t="s">
        <v>4817</v>
      </c>
      <c r="Q1125">
        <v>0</v>
      </c>
      <c r="R1125" t="s">
        <v>4818</v>
      </c>
      <c r="S1125" t="s">
        <v>4819</v>
      </c>
      <c r="T1125">
        <v>148</v>
      </c>
      <c r="U1125" t="s">
        <v>36</v>
      </c>
      <c r="V1125" t="s">
        <v>318</v>
      </c>
      <c r="W1125" t="s">
        <v>86</v>
      </c>
      <c r="X1125" s="2">
        <v>45000000</v>
      </c>
      <c r="Y1125">
        <v>1996</v>
      </c>
      <c r="Z1125">
        <v>642</v>
      </c>
      <c r="AA1125">
        <v>4.9000000000000004</v>
      </c>
      <c r="AB1125">
        <v>2.35</v>
      </c>
      <c r="AC1125">
        <v>0</v>
      </c>
    </row>
    <row r="1126" spans="1:29" x14ac:dyDescent="0.25">
      <c r="A1126" t="str">
        <f t="shared" si="17"/>
        <v>tt0149624</v>
      </c>
      <c r="B1126" t="s">
        <v>28</v>
      </c>
      <c r="C1126" t="s">
        <v>4820</v>
      </c>
      <c r="D1126">
        <v>85</v>
      </c>
      <c r="E1126">
        <v>220</v>
      </c>
      <c r="F1126">
        <v>0</v>
      </c>
      <c r="G1126">
        <v>820</v>
      </c>
      <c r="H1126" t="s">
        <v>4821</v>
      </c>
      <c r="I1126">
        <v>13000</v>
      </c>
      <c r="J1126">
        <v>15527125</v>
      </c>
      <c r="K1126" t="s">
        <v>3314</v>
      </c>
      <c r="L1126" t="s">
        <v>974</v>
      </c>
      <c r="M1126" t="s">
        <v>25292</v>
      </c>
      <c r="N1126">
        <v>11388</v>
      </c>
      <c r="O1126">
        <v>15006</v>
      </c>
      <c r="P1126" t="s">
        <v>882</v>
      </c>
      <c r="Q1126">
        <v>2</v>
      </c>
      <c r="R1126" t="s">
        <v>4822</v>
      </c>
      <c r="S1126" t="s">
        <v>4823</v>
      </c>
      <c r="T1126">
        <v>183</v>
      </c>
      <c r="U1126" t="s">
        <v>36</v>
      </c>
      <c r="V1126" t="s">
        <v>37</v>
      </c>
      <c r="W1126" t="s">
        <v>38</v>
      </c>
      <c r="X1126" s="2">
        <v>57000000</v>
      </c>
      <c r="Y1126">
        <v>2000</v>
      </c>
      <c r="Z1126">
        <v>861</v>
      </c>
      <c r="AA1126">
        <v>5.8</v>
      </c>
      <c r="AB1126">
        <v>2.35</v>
      </c>
      <c r="AC1126">
        <v>652</v>
      </c>
    </row>
    <row r="1127" spans="1:29" x14ac:dyDescent="0.25">
      <c r="A1127" t="str">
        <f t="shared" si="17"/>
        <v>tt0113987</v>
      </c>
      <c r="B1127" t="s">
        <v>635</v>
      </c>
      <c r="C1127" t="s">
        <v>646</v>
      </c>
      <c r="D1127">
        <v>83</v>
      </c>
      <c r="E1127">
        <v>212</v>
      </c>
      <c r="F1127">
        <v>0</v>
      </c>
      <c r="G1127">
        <v>805</v>
      </c>
      <c r="H1127" t="s">
        <v>1989</v>
      </c>
      <c r="I1127">
        <v>12000</v>
      </c>
      <c r="J1127">
        <v>13560960</v>
      </c>
      <c r="K1127" t="s">
        <v>4824</v>
      </c>
      <c r="L1127" t="s">
        <v>648</v>
      </c>
      <c r="M1127" t="s">
        <v>25293</v>
      </c>
      <c r="N1127">
        <v>23996</v>
      </c>
      <c r="O1127">
        <v>21130</v>
      </c>
      <c r="P1127" t="s">
        <v>1925</v>
      </c>
      <c r="Q1127">
        <v>0</v>
      </c>
      <c r="R1127" t="s">
        <v>4825</v>
      </c>
      <c r="S1127" t="s">
        <v>4826</v>
      </c>
      <c r="T1127">
        <v>161</v>
      </c>
      <c r="U1127" t="s">
        <v>36</v>
      </c>
      <c r="V1127" t="s">
        <v>37</v>
      </c>
      <c r="W1127" t="s">
        <v>499</v>
      </c>
      <c r="X1127" s="2">
        <v>50000000</v>
      </c>
      <c r="Y1127">
        <v>1995</v>
      </c>
      <c r="Z1127">
        <v>5000</v>
      </c>
      <c r="AA1127">
        <v>7.1</v>
      </c>
      <c r="AB1127">
        <v>2.35</v>
      </c>
      <c r="AC1127">
        <v>915</v>
      </c>
    </row>
    <row r="1128" spans="1:29" x14ac:dyDescent="0.25">
      <c r="A1128" t="str">
        <f t="shared" si="17"/>
        <v>tt1139328</v>
      </c>
      <c r="B1128" t="s">
        <v>28</v>
      </c>
      <c r="C1128" t="s">
        <v>3135</v>
      </c>
      <c r="D1128">
        <v>343</v>
      </c>
      <c r="E1128">
        <v>128</v>
      </c>
      <c r="F1128">
        <v>2000</v>
      </c>
      <c r="G1128">
        <v>501</v>
      </c>
      <c r="H1128" t="s">
        <v>1680</v>
      </c>
      <c r="I1128">
        <v>854</v>
      </c>
      <c r="J1128">
        <v>15523168</v>
      </c>
      <c r="K1128" t="s">
        <v>722</v>
      </c>
      <c r="L1128" t="s">
        <v>2884</v>
      </c>
      <c r="M1128" t="s">
        <v>25294</v>
      </c>
      <c r="N1128">
        <v>132423</v>
      </c>
      <c r="O1128">
        <v>2507</v>
      </c>
      <c r="P1128" t="s">
        <v>3253</v>
      </c>
      <c r="Q1128">
        <v>2</v>
      </c>
      <c r="R1128" t="s">
        <v>4827</v>
      </c>
      <c r="S1128" t="s">
        <v>4828</v>
      </c>
      <c r="T1128">
        <v>349</v>
      </c>
      <c r="U1128" t="s">
        <v>36</v>
      </c>
      <c r="V1128" t="s">
        <v>1224</v>
      </c>
      <c r="W1128" t="s">
        <v>38</v>
      </c>
      <c r="X1128" s="2">
        <v>45000000</v>
      </c>
      <c r="Y1128">
        <v>2010</v>
      </c>
      <c r="Z1128">
        <v>766</v>
      </c>
      <c r="AA1128">
        <v>7.2</v>
      </c>
      <c r="AB1128">
        <v>2.35</v>
      </c>
      <c r="AC1128">
        <v>15000</v>
      </c>
    </row>
    <row r="1129" spans="1:29" x14ac:dyDescent="0.25">
      <c r="A1129" t="str">
        <f t="shared" si="17"/>
        <v>tt0118956</v>
      </c>
      <c r="B1129" t="s">
        <v>28</v>
      </c>
      <c r="C1129" t="s">
        <v>457</v>
      </c>
      <c r="D1129">
        <v>106</v>
      </c>
      <c r="E1129">
        <v>106</v>
      </c>
      <c r="F1129">
        <v>208</v>
      </c>
      <c r="G1129">
        <v>855</v>
      </c>
      <c r="H1129" t="s">
        <v>584</v>
      </c>
      <c r="I1129">
        <v>3000</v>
      </c>
      <c r="J1129">
        <v>11146409</v>
      </c>
      <c r="K1129" t="s">
        <v>2838</v>
      </c>
      <c r="L1129" t="s">
        <v>559</v>
      </c>
      <c r="M1129" t="s">
        <v>25295</v>
      </c>
      <c r="N1129">
        <v>26551</v>
      </c>
      <c r="O1129">
        <v>6558</v>
      </c>
      <c r="P1129" t="s">
        <v>33</v>
      </c>
      <c r="Q1129">
        <v>0</v>
      </c>
      <c r="R1129" t="s">
        <v>4829</v>
      </c>
      <c r="S1129" t="s">
        <v>4830</v>
      </c>
      <c r="T1129">
        <v>273</v>
      </c>
      <c r="U1129" t="s">
        <v>36</v>
      </c>
      <c r="V1129" t="s">
        <v>37</v>
      </c>
      <c r="W1129" t="s">
        <v>499</v>
      </c>
      <c r="X1129" s="2">
        <v>45000000</v>
      </c>
      <c r="Y1129">
        <v>1998</v>
      </c>
      <c r="Z1129">
        <v>1000</v>
      </c>
      <c r="AA1129">
        <v>6</v>
      </c>
      <c r="AB1129">
        <v>2.35</v>
      </c>
      <c r="AC1129">
        <v>0</v>
      </c>
    </row>
    <row r="1130" spans="1:29" x14ac:dyDescent="0.25">
      <c r="A1130" t="str">
        <f t="shared" si="17"/>
        <v>tt1046997</v>
      </c>
      <c r="B1130" t="s">
        <v>28</v>
      </c>
      <c r="C1130" t="s">
        <v>4138</v>
      </c>
      <c r="D1130">
        <v>158</v>
      </c>
      <c r="E1130">
        <v>160</v>
      </c>
      <c r="F1130">
        <v>0</v>
      </c>
      <c r="G1130">
        <v>826</v>
      </c>
      <c r="H1130" t="s">
        <v>4831</v>
      </c>
      <c r="I1130">
        <v>23000</v>
      </c>
      <c r="J1130">
        <v>7916887</v>
      </c>
      <c r="K1130" t="s">
        <v>4832</v>
      </c>
      <c r="L1130" t="s">
        <v>58</v>
      </c>
      <c r="M1130" t="s">
        <v>25296</v>
      </c>
      <c r="N1130">
        <v>15697</v>
      </c>
      <c r="O1130">
        <v>26982</v>
      </c>
      <c r="P1130" t="s">
        <v>4833</v>
      </c>
      <c r="Q1130">
        <v>0</v>
      </c>
      <c r="R1130" t="s">
        <v>4834</v>
      </c>
      <c r="S1130" t="s">
        <v>4835</v>
      </c>
      <c r="T1130">
        <v>182</v>
      </c>
      <c r="U1130" t="s">
        <v>36</v>
      </c>
      <c r="V1130" t="s">
        <v>37</v>
      </c>
      <c r="W1130" t="s">
        <v>499</v>
      </c>
      <c r="X1130" s="2">
        <v>45000000</v>
      </c>
      <c r="Y1130">
        <v>2008</v>
      </c>
      <c r="Z1130">
        <v>1000</v>
      </c>
      <c r="AA1130">
        <v>6</v>
      </c>
      <c r="AB1130">
        <v>2.35</v>
      </c>
      <c r="AC1130">
        <v>0</v>
      </c>
    </row>
    <row r="1131" spans="1:29" x14ac:dyDescent="0.25">
      <c r="A1131" t="str">
        <f t="shared" si="17"/>
        <v>tt0473444</v>
      </c>
      <c r="B1131" t="s">
        <v>28</v>
      </c>
      <c r="C1131" t="s">
        <v>1615</v>
      </c>
      <c r="D1131">
        <v>189</v>
      </c>
      <c r="E1131">
        <v>114</v>
      </c>
      <c r="F1131">
        <v>611</v>
      </c>
      <c r="G1131">
        <v>10</v>
      </c>
      <c r="H1131" t="s">
        <v>4836</v>
      </c>
      <c r="I1131">
        <v>879</v>
      </c>
      <c r="J1131">
        <v>6565495</v>
      </c>
      <c r="K1131" t="s">
        <v>187</v>
      </c>
      <c r="L1131" t="s">
        <v>2000</v>
      </c>
      <c r="M1131" t="s">
        <v>25297</v>
      </c>
      <c r="N1131">
        <v>36455</v>
      </c>
      <c r="O1131">
        <v>949</v>
      </c>
      <c r="P1131" t="s">
        <v>4837</v>
      </c>
      <c r="Q1131">
        <v>2</v>
      </c>
      <c r="R1131" t="s">
        <v>4838</v>
      </c>
      <c r="S1131" t="s">
        <v>4839</v>
      </c>
      <c r="T1131">
        <v>229</v>
      </c>
      <c r="U1131" t="s">
        <v>1621</v>
      </c>
      <c r="V1131" t="s">
        <v>755</v>
      </c>
      <c r="W1131" t="s">
        <v>499</v>
      </c>
      <c r="X1131" s="2">
        <v>45000000</v>
      </c>
      <c r="Y1131">
        <v>2006</v>
      </c>
      <c r="Z1131">
        <v>52</v>
      </c>
      <c r="AA1131">
        <v>7</v>
      </c>
      <c r="AB1131">
        <v>2.35</v>
      </c>
      <c r="AC1131">
        <v>0</v>
      </c>
    </row>
    <row r="1132" spans="1:29" x14ac:dyDescent="0.25">
      <c r="A1132" t="str">
        <f t="shared" si="17"/>
        <v>tt0814022</v>
      </c>
      <c r="B1132" t="s">
        <v>28</v>
      </c>
      <c r="C1132" t="s">
        <v>4840</v>
      </c>
      <c r="D1132">
        <v>125</v>
      </c>
      <c r="E1132">
        <v>99</v>
      </c>
      <c r="F1132">
        <v>15</v>
      </c>
      <c r="G1132">
        <v>61</v>
      </c>
      <c r="H1132" t="s">
        <v>4841</v>
      </c>
      <c r="I1132">
        <v>12000</v>
      </c>
      <c r="J1132">
        <v>15279680</v>
      </c>
      <c r="K1132" t="s">
        <v>288</v>
      </c>
      <c r="L1132" t="s">
        <v>600</v>
      </c>
      <c r="M1132" t="s">
        <v>25298</v>
      </c>
      <c r="N1132">
        <v>48245</v>
      </c>
      <c r="O1132">
        <v>12166</v>
      </c>
      <c r="P1132" t="s">
        <v>4842</v>
      </c>
      <c r="Q1132">
        <v>1</v>
      </c>
      <c r="R1132" t="s">
        <v>4843</v>
      </c>
      <c r="S1132" t="s">
        <v>4844</v>
      </c>
      <c r="T1132">
        <v>154</v>
      </c>
      <c r="U1132" t="s">
        <v>36</v>
      </c>
      <c r="V1132" t="s">
        <v>37</v>
      </c>
      <c r="W1132" t="s">
        <v>499</v>
      </c>
      <c r="X1132" s="2">
        <v>40000000</v>
      </c>
      <c r="Y1132">
        <v>2008</v>
      </c>
      <c r="Z1132">
        <v>68</v>
      </c>
      <c r="AA1132">
        <v>5.4</v>
      </c>
      <c r="AB1132">
        <v>1.85</v>
      </c>
      <c r="AC1132">
        <v>0</v>
      </c>
    </row>
    <row r="1133" spans="1:29" x14ac:dyDescent="0.25">
      <c r="A1133" t="str">
        <f t="shared" si="17"/>
        <v>tt0246464</v>
      </c>
      <c r="B1133" t="s">
        <v>28</v>
      </c>
      <c r="C1133" t="s">
        <v>143</v>
      </c>
      <c r="D1133">
        <v>87</v>
      </c>
      <c r="E1133">
        <v>74</v>
      </c>
      <c r="F1133">
        <v>188</v>
      </c>
      <c r="G1133">
        <v>865</v>
      </c>
      <c r="H1133" t="s">
        <v>673</v>
      </c>
      <c r="I1133">
        <v>11000</v>
      </c>
      <c r="J1133">
        <v>7262288</v>
      </c>
      <c r="K1133" t="s">
        <v>4845</v>
      </c>
      <c r="L1133" t="s">
        <v>1623</v>
      </c>
      <c r="M1133" t="s">
        <v>25299</v>
      </c>
      <c r="N1133">
        <v>17307</v>
      </c>
      <c r="O1133">
        <v>13917</v>
      </c>
      <c r="P1133" t="s">
        <v>4846</v>
      </c>
      <c r="Q1133">
        <v>2</v>
      </c>
      <c r="R1133" t="s">
        <v>4847</v>
      </c>
      <c r="S1133" t="s">
        <v>4848</v>
      </c>
      <c r="T1133">
        <v>186</v>
      </c>
      <c r="U1133" t="s">
        <v>36</v>
      </c>
      <c r="V1133" t="s">
        <v>37</v>
      </c>
      <c r="W1133" t="s">
        <v>38</v>
      </c>
      <c r="X1133" s="2">
        <v>40000000</v>
      </c>
      <c r="Y1133">
        <v>2002</v>
      </c>
      <c r="Z1133">
        <v>1000</v>
      </c>
      <c r="AA1133">
        <v>6.5</v>
      </c>
      <c r="AB1133">
        <v>1.85</v>
      </c>
      <c r="AC1133">
        <v>892</v>
      </c>
    </row>
    <row r="1134" spans="1:29" x14ac:dyDescent="0.25">
      <c r="A1134" t="str">
        <f t="shared" si="17"/>
        <v>tt0484740</v>
      </c>
      <c r="B1134" t="s">
        <v>28</v>
      </c>
      <c r="C1134" t="s">
        <v>319</v>
      </c>
      <c r="D1134">
        <v>115</v>
      </c>
      <c r="E1134">
        <v>139</v>
      </c>
      <c r="F1134">
        <v>179</v>
      </c>
      <c r="G1134">
        <v>50</v>
      </c>
      <c r="H1134" t="s">
        <v>4849</v>
      </c>
      <c r="I1134">
        <v>267</v>
      </c>
      <c r="J1134">
        <v>4584886</v>
      </c>
      <c r="K1134" t="s">
        <v>187</v>
      </c>
      <c r="L1134" t="s">
        <v>4850</v>
      </c>
      <c r="M1134" t="s">
        <v>25300</v>
      </c>
      <c r="N1134">
        <v>19114</v>
      </c>
      <c r="O1134">
        <v>538</v>
      </c>
      <c r="P1134" t="s">
        <v>4851</v>
      </c>
      <c r="Q1134">
        <v>0</v>
      </c>
      <c r="R1134" t="s">
        <v>4852</v>
      </c>
      <c r="S1134" t="s">
        <v>4853</v>
      </c>
      <c r="T1134">
        <v>115</v>
      </c>
      <c r="U1134" t="s">
        <v>36</v>
      </c>
      <c r="V1134" t="s">
        <v>37</v>
      </c>
      <c r="W1134" t="s">
        <v>499</v>
      </c>
      <c r="X1134" s="2">
        <v>45000000</v>
      </c>
      <c r="Y1134">
        <v>2007</v>
      </c>
      <c r="Z1134">
        <v>202</v>
      </c>
      <c r="AA1134">
        <v>6.4</v>
      </c>
      <c r="AB1134">
        <v>2.35</v>
      </c>
      <c r="AC1134">
        <v>0</v>
      </c>
    </row>
    <row r="1135" spans="1:29" x14ac:dyDescent="0.25">
      <c r="A1135" t="str">
        <f t="shared" si="17"/>
        <v>tt2521668</v>
      </c>
      <c r="B1135" t="s">
        <v>28</v>
      </c>
      <c r="D1135">
        <v>23</v>
      </c>
      <c r="E1135">
        <v>52</v>
      </c>
      <c r="G1135">
        <v>114</v>
      </c>
      <c r="H1135" t="s">
        <v>4854</v>
      </c>
      <c r="I1135">
        <v>164</v>
      </c>
      <c r="K1135" t="s">
        <v>4855</v>
      </c>
      <c r="L1135" t="s">
        <v>4856</v>
      </c>
      <c r="M1135" t="s">
        <v>25301</v>
      </c>
      <c r="N1135">
        <v>15762</v>
      </c>
      <c r="O1135">
        <v>654</v>
      </c>
      <c r="P1135" t="s">
        <v>4857</v>
      </c>
      <c r="Q1135">
        <v>9</v>
      </c>
      <c r="R1135" t="s">
        <v>4858</v>
      </c>
      <c r="S1135" t="s">
        <v>4859</v>
      </c>
      <c r="T1135">
        <v>47</v>
      </c>
      <c r="U1135" t="s">
        <v>1223</v>
      </c>
      <c r="V1135" t="s">
        <v>1224</v>
      </c>
      <c r="W1135" t="s">
        <v>2180</v>
      </c>
      <c r="Z1135">
        <v>116</v>
      </c>
      <c r="AA1135">
        <v>8.3000000000000007</v>
      </c>
      <c r="AB1135">
        <v>16</v>
      </c>
      <c r="AC1135">
        <v>17000</v>
      </c>
    </row>
    <row r="1136" spans="1:29" x14ac:dyDescent="0.25">
      <c r="A1136" t="str">
        <f t="shared" si="17"/>
        <v>tt0120107</v>
      </c>
      <c r="B1136" t="s">
        <v>28</v>
      </c>
      <c r="C1136" t="s">
        <v>4860</v>
      </c>
      <c r="D1136">
        <v>24</v>
      </c>
      <c r="E1136">
        <v>103</v>
      </c>
      <c r="F1136">
        <v>170</v>
      </c>
      <c r="G1136">
        <v>269</v>
      </c>
      <c r="H1136" t="s">
        <v>1604</v>
      </c>
      <c r="I1136">
        <v>849</v>
      </c>
      <c r="J1136">
        <v>2154540</v>
      </c>
      <c r="K1136" t="s">
        <v>56</v>
      </c>
      <c r="L1136" t="s">
        <v>4861</v>
      </c>
      <c r="M1136" t="s">
        <v>25302</v>
      </c>
      <c r="N1136">
        <v>3803</v>
      </c>
      <c r="O1136">
        <v>2457</v>
      </c>
      <c r="P1136" t="s">
        <v>2249</v>
      </c>
      <c r="Q1136">
        <v>2</v>
      </c>
      <c r="R1136" t="s">
        <v>4862</v>
      </c>
      <c r="S1136" t="s">
        <v>4863</v>
      </c>
      <c r="T1136">
        <v>41</v>
      </c>
      <c r="U1136" t="s">
        <v>36</v>
      </c>
      <c r="V1136" t="s">
        <v>37</v>
      </c>
      <c r="W1136" t="s">
        <v>499</v>
      </c>
      <c r="X1136" s="2">
        <v>45000000</v>
      </c>
      <c r="Y1136">
        <v>1997</v>
      </c>
      <c r="Z1136">
        <v>623</v>
      </c>
      <c r="AA1136">
        <v>4.9000000000000004</v>
      </c>
      <c r="AB1136">
        <v>2.35</v>
      </c>
      <c r="AC1136">
        <v>68</v>
      </c>
    </row>
    <row r="1137" spans="1:29" x14ac:dyDescent="0.25">
      <c r="A1137" t="str">
        <f t="shared" si="17"/>
        <v>tt1634122</v>
      </c>
      <c r="B1137" t="s">
        <v>28</v>
      </c>
      <c r="C1137" t="s">
        <v>4864</v>
      </c>
      <c r="D1137">
        <v>152</v>
      </c>
      <c r="E1137">
        <v>101</v>
      </c>
      <c r="F1137">
        <v>32</v>
      </c>
      <c r="G1137">
        <v>104</v>
      </c>
      <c r="H1137" t="s">
        <v>4865</v>
      </c>
      <c r="I1137">
        <v>219</v>
      </c>
      <c r="J1137">
        <v>8129455</v>
      </c>
      <c r="K1137" t="s">
        <v>1150</v>
      </c>
      <c r="L1137" t="s">
        <v>4866</v>
      </c>
      <c r="M1137" t="s">
        <v>25303</v>
      </c>
      <c r="N1137">
        <v>89568</v>
      </c>
      <c r="O1137">
        <v>661</v>
      </c>
      <c r="P1137" t="s">
        <v>4867</v>
      </c>
      <c r="Q1137">
        <v>1</v>
      </c>
      <c r="R1137" t="s">
        <v>4868</v>
      </c>
      <c r="S1137" t="s">
        <v>4869</v>
      </c>
      <c r="T1137">
        <v>142</v>
      </c>
      <c r="U1137" t="s">
        <v>36</v>
      </c>
      <c r="V1137" t="s">
        <v>37</v>
      </c>
      <c r="W1137" t="s">
        <v>86</v>
      </c>
      <c r="X1137" s="2">
        <v>45000000</v>
      </c>
      <c r="Y1137">
        <v>2011</v>
      </c>
      <c r="Z1137">
        <v>141</v>
      </c>
      <c r="AA1137">
        <v>6.3</v>
      </c>
      <c r="AB1137">
        <v>2.35</v>
      </c>
      <c r="AC1137">
        <v>17000</v>
      </c>
    </row>
    <row r="1138" spans="1:29" x14ac:dyDescent="0.25">
      <c r="A1138" t="str">
        <f t="shared" si="17"/>
        <v>tt0249516</v>
      </c>
      <c r="B1138" t="s">
        <v>28</v>
      </c>
      <c r="C1138" t="s">
        <v>4870</v>
      </c>
      <c r="D1138">
        <v>12</v>
      </c>
      <c r="E1138">
        <v>91</v>
      </c>
      <c r="F1138">
        <v>11</v>
      </c>
      <c r="G1138">
        <v>500</v>
      </c>
      <c r="H1138" t="s">
        <v>2049</v>
      </c>
      <c r="I1138">
        <v>719</v>
      </c>
      <c r="K1138" t="s">
        <v>4871</v>
      </c>
      <c r="L1138" t="s">
        <v>2498</v>
      </c>
      <c r="M1138" t="s">
        <v>25304</v>
      </c>
      <c r="N1138">
        <v>4377</v>
      </c>
      <c r="O1138">
        <v>3090</v>
      </c>
      <c r="P1138" t="s">
        <v>1771</v>
      </c>
      <c r="Q1138">
        <v>0</v>
      </c>
      <c r="R1138" t="s">
        <v>4872</v>
      </c>
      <c r="S1138" t="s">
        <v>4873</v>
      </c>
      <c r="T1138">
        <v>66</v>
      </c>
      <c r="U1138" t="s">
        <v>36</v>
      </c>
      <c r="V1138" t="s">
        <v>37</v>
      </c>
      <c r="W1138" t="s">
        <v>86</v>
      </c>
      <c r="X1138" s="2">
        <v>65000000</v>
      </c>
      <c r="Y1138">
        <v>2012</v>
      </c>
      <c r="Z1138">
        <v>611</v>
      </c>
      <c r="AA1138">
        <v>1.7</v>
      </c>
      <c r="AC1138">
        <v>0</v>
      </c>
    </row>
    <row r="1139" spans="1:29" x14ac:dyDescent="0.25">
      <c r="A1139" t="str">
        <f t="shared" si="17"/>
        <v>tt1024648</v>
      </c>
      <c r="B1139" t="s">
        <v>28</v>
      </c>
      <c r="C1139" t="s">
        <v>4874</v>
      </c>
      <c r="D1139">
        <v>656</v>
      </c>
      <c r="E1139">
        <v>130</v>
      </c>
      <c r="F1139">
        <v>0</v>
      </c>
      <c r="G1139">
        <v>650</v>
      </c>
      <c r="H1139" t="s">
        <v>4179</v>
      </c>
      <c r="I1139">
        <v>1000</v>
      </c>
      <c r="J1139">
        <v>136019448</v>
      </c>
      <c r="K1139" t="s">
        <v>4875</v>
      </c>
      <c r="L1139" t="s">
        <v>4876</v>
      </c>
      <c r="M1139" t="s">
        <v>25305</v>
      </c>
      <c r="N1139">
        <v>452465</v>
      </c>
      <c r="O1139">
        <v>3133</v>
      </c>
      <c r="P1139" t="s">
        <v>3426</v>
      </c>
      <c r="Q1139">
        <v>1</v>
      </c>
      <c r="R1139" t="s">
        <v>4877</v>
      </c>
      <c r="S1139" t="s">
        <v>4878</v>
      </c>
      <c r="T1139">
        <v>695</v>
      </c>
      <c r="U1139" t="s">
        <v>36</v>
      </c>
      <c r="V1139" t="s">
        <v>37</v>
      </c>
      <c r="W1139" t="s">
        <v>499</v>
      </c>
      <c r="X1139" s="2">
        <v>44500000</v>
      </c>
      <c r="Y1139">
        <v>2012</v>
      </c>
      <c r="Z1139">
        <v>660</v>
      </c>
      <c r="AA1139">
        <v>7.7</v>
      </c>
      <c r="AB1139">
        <v>2.35</v>
      </c>
      <c r="AC1139">
        <v>89000</v>
      </c>
    </row>
    <row r="1140" spans="1:29" x14ac:dyDescent="0.25">
      <c r="A1140" t="str">
        <f t="shared" si="17"/>
        <v>tt0106977</v>
      </c>
      <c r="B1140" t="s">
        <v>28</v>
      </c>
      <c r="C1140" t="s">
        <v>2017</v>
      </c>
      <c r="D1140">
        <v>119</v>
      </c>
      <c r="E1140">
        <v>130</v>
      </c>
      <c r="F1140">
        <v>99</v>
      </c>
      <c r="G1140">
        <v>812</v>
      </c>
      <c r="H1140" t="s">
        <v>4879</v>
      </c>
      <c r="I1140">
        <v>11000</v>
      </c>
      <c r="J1140">
        <v>183875760</v>
      </c>
      <c r="K1140" t="s">
        <v>4880</v>
      </c>
      <c r="L1140" t="s">
        <v>336</v>
      </c>
      <c r="M1140" t="s">
        <v>25306</v>
      </c>
      <c r="N1140">
        <v>213668</v>
      </c>
      <c r="O1140">
        <v>13357</v>
      </c>
      <c r="P1140" t="s">
        <v>540</v>
      </c>
      <c r="Q1140">
        <v>1</v>
      </c>
      <c r="R1140" t="s">
        <v>4881</v>
      </c>
      <c r="S1140" t="s">
        <v>4882</v>
      </c>
      <c r="T1140">
        <v>270</v>
      </c>
      <c r="U1140" t="s">
        <v>36</v>
      </c>
      <c r="V1140" t="s">
        <v>37</v>
      </c>
      <c r="W1140" t="s">
        <v>38</v>
      </c>
      <c r="X1140" s="2">
        <v>44000000</v>
      </c>
      <c r="Y1140">
        <v>1993</v>
      </c>
      <c r="Z1140">
        <v>1000</v>
      </c>
      <c r="AA1140">
        <v>7.8</v>
      </c>
      <c r="AB1140">
        <v>1.85</v>
      </c>
      <c r="AC1140">
        <v>0</v>
      </c>
    </row>
    <row r="1141" spans="1:29" x14ac:dyDescent="0.25">
      <c r="A1141" t="str">
        <f t="shared" si="17"/>
        <v>tt1038919</v>
      </c>
      <c r="B1141" t="s">
        <v>28</v>
      </c>
      <c r="C1141" t="s">
        <v>2588</v>
      </c>
      <c r="D1141">
        <v>161</v>
      </c>
      <c r="E1141">
        <v>110</v>
      </c>
      <c r="F1141">
        <v>72</v>
      </c>
      <c r="G1141">
        <v>789</v>
      </c>
      <c r="H1141" t="s">
        <v>2258</v>
      </c>
      <c r="I1141">
        <v>18000</v>
      </c>
      <c r="J1141">
        <v>67061228</v>
      </c>
      <c r="K1141" t="s">
        <v>1191</v>
      </c>
      <c r="L1141" t="s">
        <v>547</v>
      </c>
      <c r="M1141" t="s">
        <v>25307</v>
      </c>
      <c r="N1141">
        <v>96565</v>
      </c>
      <c r="O1141">
        <v>21554</v>
      </c>
      <c r="P1141" t="s">
        <v>3404</v>
      </c>
      <c r="Q1141">
        <v>1</v>
      </c>
      <c r="R1141" t="s">
        <v>4883</v>
      </c>
      <c r="S1141" t="s">
        <v>4884</v>
      </c>
      <c r="T1141">
        <v>135</v>
      </c>
      <c r="U1141" t="s">
        <v>36</v>
      </c>
      <c r="V1141" t="s">
        <v>37</v>
      </c>
      <c r="W1141" t="s">
        <v>38</v>
      </c>
      <c r="X1141" s="2">
        <v>40000000</v>
      </c>
      <c r="Y1141">
        <v>2010</v>
      </c>
      <c r="Z1141">
        <v>1000</v>
      </c>
      <c r="AA1141">
        <v>5.5</v>
      </c>
      <c r="AB1141">
        <v>2.35</v>
      </c>
      <c r="AC1141">
        <v>0</v>
      </c>
    </row>
    <row r="1142" spans="1:29" x14ac:dyDescent="0.25">
      <c r="A1142" t="str">
        <f t="shared" si="17"/>
        <v>tt0117665</v>
      </c>
      <c r="B1142" t="s">
        <v>635</v>
      </c>
      <c r="C1142" t="s">
        <v>2576</v>
      </c>
      <c r="D1142">
        <v>73</v>
      </c>
      <c r="E1142">
        <v>147</v>
      </c>
      <c r="F1142">
        <v>272</v>
      </c>
      <c r="G1142">
        <v>893</v>
      </c>
      <c r="H1142" t="s">
        <v>293</v>
      </c>
      <c r="I1142">
        <v>22000</v>
      </c>
      <c r="J1142">
        <v>53300852</v>
      </c>
      <c r="K1142" t="s">
        <v>1767</v>
      </c>
      <c r="L1142" t="s">
        <v>1455</v>
      </c>
      <c r="M1142" t="s">
        <v>25308</v>
      </c>
      <c r="N1142">
        <v>154487</v>
      </c>
      <c r="O1142">
        <v>37076</v>
      </c>
      <c r="P1142" t="s">
        <v>2874</v>
      </c>
      <c r="Q1142">
        <v>3</v>
      </c>
      <c r="R1142" t="s">
        <v>4885</v>
      </c>
      <c r="S1142" t="s">
        <v>4886</v>
      </c>
      <c r="T1142">
        <v>259</v>
      </c>
      <c r="U1142" t="s">
        <v>36</v>
      </c>
      <c r="V1142" t="s">
        <v>37</v>
      </c>
      <c r="W1142" t="s">
        <v>499</v>
      </c>
      <c r="X1142" s="2">
        <v>44000000</v>
      </c>
      <c r="Y1142">
        <v>1996</v>
      </c>
      <c r="Z1142">
        <v>11000</v>
      </c>
      <c r="AA1142">
        <v>7.5</v>
      </c>
      <c r="AB1142">
        <v>2.35</v>
      </c>
      <c r="AC1142">
        <v>0</v>
      </c>
    </row>
    <row r="1143" spans="1:29" x14ac:dyDescent="0.25">
      <c r="A1143" t="str">
        <f t="shared" si="17"/>
        <v>tt0089880</v>
      </c>
      <c r="B1143" t="s">
        <v>28</v>
      </c>
      <c r="C1143" t="s">
        <v>4860</v>
      </c>
      <c r="D1143">
        <v>96</v>
      </c>
      <c r="E1143">
        <v>96</v>
      </c>
      <c r="F1143">
        <v>170</v>
      </c>
      <c r="G1143">
        <v>668</v>
      </c>
      <c r="H1143" t="s">
        <v>4887</v>
      </c>
      <c r="I1143">
        <v>13000</v>
      </c>
      <c r="J1143">
        <v>150415432</v>
      </c>
      <c r="K1143" t="s">
        <v>3662</v>
      </c>
      <c r="L1143" t="s">
        <v>1487</v>
      </c>
      <c r="M1143" t="s">
        <v>25309</v>
      </c>
      <c r="N1143">
        <v>117606</v>
      </c>
      <c r="O1143">
        <v>15662</v>
      </c>
      <c r="P1143" t="s">
        <v>4888</v>
      </c>
      <c r="Q1143">
        <v>0</v>
      </c>
      <c r="R1143" t="s">
        <v>4889</v>
      </c>
      <c r="S1143" t="s">
        <v>4890</v>
      </c>
      <c r="T1143">
        <v>217</v>
      </c>
      <c r="U1143" t="s">
        <v>36</v>
      </c>
      <c r="V1143" t="s">
        <v>37</v>
      </c>
      <c r="W1143" t="s">
        <v>499</v>
      </c>
      <c r="X1143" s="2">
        <v>44000000</v>
      </c>
      <c r="Y1143">
        <v>1985</v>
      </c>
      <c r="Z1143">
        <v>738</v>
      </c>
      <c r="AA1143">
        <v>6.4</v>
      </c>
      <c r="AB1143">
        <v>2.35</v>
      </c>
      <c r="AC1143">
        <v>0</v>
      </c>
    </row>
    <row r="1144" spans="1:29" x14ac:dyDescent="0.25">
      <c r="A1144" t="str">
        <f t="shared" si="17"/>
        <v>tt0116731</v>
      </c>
      <c r="B1144" t="s">
        <v>28</v>
      </c>
      <c r="C1144" t="s">
        <v>4891</v>
      </c>
      <c r="D1144">
        <v>28</v>
      </c>
      <c r="E1144">
        <v>118</v>
      </c>
      <c r="F1144">
        <v>13</v>
      </c>
      <c r="G1144">
        <v>643</v>
      </c>
      <c r="H1144" t="s">
        <v>1151</v>
      </c>
      <c r="I1144">
        <v>23000</v>
      </c>
      <c r="J1144">
        <v>44834712</v>
      </c>
      <c r="K1144" t="s">
        <v>3340</v>
      </c>
      <c r="L1144" t="s">
        <v>58</v>
      </c>
      <c r="M1144" t="s">
        <v>25310</v>
      </c>
      <c r="N1144">
        <v>13995</v>
      </c>
      <c r="O1144">
        <v>26907</v>
      </c>
      <c r="P1144" t="s">
        <v>1878</v>
      </c>
      <c r="Q1144">
        <v>1</v>
      </c>
      <c r="R1144" t="s">
        <v>4892</v>
      </c>
      <c r="S1144" t="s">
        <v>4893</v>
      </c>
      <c r="T1144">
        <v>62</v>
      </c>
      <c r="U1144" t="s">
        <v>36</v>
      </c>
      <c r="V1144" t="s">
        <v>37</v>
      </c>
      <c r="W1144" t="s">
        <v>499</v>
      </c>
      <c r="X1144" s="2">
        <v>44000000</v>
      </c>
      <c r="Y1144">
        <v>1996</v>
      </c>
      <c r="Z1144">
        <v>2000</v>
      </c>
      <c r="AA1144">
        <v>5.6</v>
      </c>
      <c r="AB1144">
        <v>2.35</v>
      </c>
      <c r="AC1144">
        <v>353</v>
      </c>
    </row>
    <row r="1145" spans="1:29" x14ac:dyDescent="0.25">
      <c r="A1145" t="str">
        <f t="shared" si="17"/>
        <v>tt0032910</v>
      </c>
      <c r="B1145" t="s">
        <v>28</v>
      </c>
      <c r="C1145" t="s">
        <v>4894</v>
      </c>
      <c r="D1145">
        <v>105</v>
      </c>
      <c r="E1145">
        <v>88</v>
      </c>
      <c r="F1145">
        <v>3</v>
      </c>
      <c r="G1145">
        <v>40</v>
      </c>
      <c r="H1145" t="s">
        <v>4895</v>
      </c>
      <c r="I1145">
        <v>1000</v>
      </c>
      <c r="J1145">
        <v>84300000</v>
      </c>
      <c r="K1145" t="s">
        <v>4896</v>
      </c>
      <c r="L1145" t="s">
        <v>4897</v>
      </c>
      <c r="M1145" t="s">
        <v>25311</v>
      </c>
      <c r="N1145">
        <v>90360</v>
      </c>
      <c r="O1145">
        <v>1178</v>
      </c>
      <c r="P1145" t="s">
        <v>4898</v>
      </c>
      <c r="Q1145">
        <v>0</v>
      </c>
      <c r="R1145" t="s">
        <v>4899</v>
      </c>
      <c r="S1145" t="s">
        <v>4900</v>
      </c>
      <c r="T1145">
        <v>147</v>
      </c>
      <c r="U1145" t="s">
        <v>36</v>
      </c>
      <c r="V1145" t="s">
        <v>37</v>
      </c>
      <c r="W1145" t="s">
        <v>4901</v>
      </c>
      <c r="X1145" s="2">
        <v>2600000</v>
      </c>
      <c r="Y1145">
        <v>1940</v>
      </c>
      <c r="Z1145">
        <v>48</v>
      </c>
      <c r="AA1145">
        <v>7.5</v>
      </c>
      <c r="AB1145">
        <v>1.37</v>
      </c>
      <c r="AC1145">
        <v>0</v>
      </c>
    </row>
    <row r="1146" spans="1:29" x14ac:dyDescent="0.25">
      <c r="A1146" t="str">
        <f t="shared" si="17"/>
        <v>tt0080855</v>
      </c>
      <c r="B1146" t="s">
        <v>28</v>
      </c>
      <c r="C1146" t="s">
        <v>4902</v>
      </c>
      <c r="D1146">
        <v>102</v>
      </c>
      <c r="E1146">
        <v>325</v>
      </c>
      <c r="F1146">
        <v>517</v>
      </c>
      <c r="G1146">
        <v>678</v>
      </c>
      <c r="H1146" t="s">
        <v>4861</v>
      </c>
      <c r="I1146">
        <v>12000</v>
      </c>
      <c r="J1146">
        <v>1500000</v>
      </c>
      <c r="K1146" t="s">
        <v>4903</v>
      </c>
      <c r="L1146" t="s">
        <v>260</v>
      </c>
      <c r="M1146" t="s">
        <v>25312</v>
      </c>
      <c r="N1146">
        <v>9830</v>
      </c>
      <c r="O1146">
        <v>14255</v>
      </c>
      <c r="P1146" t="s">
        <v>4904</v>
      </c>
      <c r="Q1146">
        <v>0</v>
      </c>
      <c r="R1146" t="s">
        <v>4905</v>
      </c>
      <c r="S1146" t="s">
        <v>4906</v>
      </c>
      <c r="T1146">
        <v>189</v>
      </c>
      <c r="U1146" t="s">
        <v>36</v>
      </c>
      <c r="V1146" t="s">
        <v>37</v>
      </c>
      <c r="W1146" t="s">
        <v>499</v>
      </c>
      <c r="X1146" s="2">
        <v>44000000</v>
      </c>
      <c r="Y1146">
        <v>1980</v>
      </c>
      <c r="Z1146">
        <v>849</v>
      </c>
      <c r="AA1146">
        <v>6.8</v>
      </c>
      <c r="AB1146">
        <v>2.35</v>
      </c>
      <c r="AC1146">
        <v>1000</v>
      </c>
    </row>
    <row r="1147" spans="1:29" x14ac:dyDescent="0.25">
      <c r="A1147" t="str">
        <f t="shared" si="17"/>
        <v>tt0401855</v>
      </c>
      <c r="B1147" t="s">
        <v>28</v>
      </c>
      <c r="C1147" t="s">
        <v>1350</v>
      </c>
      <c r="D1147">
        <v>206</v>
      </c>
      <c r="E1147">
        <v>102</v>
      </c>
      <c r="F1147">
        <v>235</v>
      </c>
      <c r="G1147">
        <v>520</v>
      </c>
      <c r="H1147" t="s">
        <v>1020</v>
      </c>
      <c r="I1147">
        <v>956</v>
      </c>
      <c r="J1147">
        <v>62318875</v>
      </c>
      <c r="K1147" t="s">
        <v>227</v>
      </c>
      <c r="L1147" t="s">
        <v>247</v>
      </c>
      <c r="M1147" t="s">
        <v>25313</v>
      </c>
      <c r="N1147">
        <v>156225</v>
      </c>
      <c r="O1147">
        <v>2998</v>
      </c>
      <c r="P1147" t="s">
        <v>1662</v>
      </c>
      <c r="Q1147">
        <v>1</v>
      </c>
      <c r="R1147" t="s">
        <v>4907</v>
      </c>
      <c r="S1147" t="s">
        <v>4908</v>
      </c>
      <c r="T1147">
        <v>502</v>
      </c>
      <c r="U1147" t="s">
        <v>36</v>
      </c>
      <c r="V1147" t="s">
        <v>37</v>
      </c>
      <c r="W1147" t="s">
        <v>499</v>
      </c>
      <c r="X1147" s="2">
        <v>50000000</v>
      </c>
      <c r="Y1147">
        <v>2006</v>
      </c>
      <c r="Z1147">
        <v>845</v>
      </c>
      <c r="AA1147">
        <v>6.8</v>
      </c>
      <c r="AB1147">
        <v>2.35</v>
      </c>
      <c r="AC1147">
        <v>0</v>
      </c>
    </row>
    <row r="1148" spans="1:29" x14ac:dyDescent="0.25">
      <c r="A1148" t="str">
        <f t="shared" si="17"/>
        <v>tt1976009</v>
      </c>
      <c r="B1148" t="s">
        <v>28</v>
      </c>
      <c r="C1148" t="s">
        <v>4909</v>
      </c>
      <c r="D1148">
        <v>159</v>
      </c>
      <c r="E1148">
        <v>110</v>
      </c>
      <c r="F1148">
        <v>118</v>
      </c>
      <c r="G1148">
        <v>287</v>
      </c>
      <c r="H1148" t="s">
        <v>3709</v>
      </c>
      <c r="I1148">
        <v>11000</v>
      </c>
      <c r="J1148">
        <v>5773519</v>
      </c>
      <c r="K1148" t="s">
        <v>2617</v>
      </c>
      <c r="L1148" t="s">
        <v>94</v>
      </c>
      <c r="M1148" t="s">
        <v>25314</v>
      </c>
      <c r="N1148">
        <v>28618</v>
      </c>
      <c r="O1148">
        <v>12876</v>
      </c>
      <c r="P1148" t="s">
        <v>4910</v>
      </c>
      <c r="Q1148">
        <v>2</v>
      </c>
      <c r="R1148" t="s">
        <v>4911</v>
      </c>
      <c r="S1148" t="s">
        <v>4912</v>
      </c>
      <c r="T1148">
        <v>91</v>
      </c>
      <c r="U1148" t="s">
        <v>36</v>
      </c>
      <c r="V1148" t="s">
        <v>37</v>
      </c>
      <c r="W1148" t="s">
        <v>38</v>
      </c>
      <c r="X1148" s="2">
        <v>40000000</v>
      </c>
      <c r="Y1148">
        <v>2015</v>
      </c>
      <c r="Z1148">
        <v>1000</v>
      </c>
      <c r="AA1148">
        <v>6</v>
      </c>
      <c r="AB1148">
        <v>2.35</v>
      </c>
      <c r="AC1148">
        <v>11000</v>
      </c>
    </row>
    <row r="1149" spans="1:29" x14ac:dyDescent="0.25">
      <c r="A1149" t="str">
        <f t="shared" si="17"/>
        <v>tt0181536</v>
      </c>
      <c r="B1149" t="s">
        <v>28</v>
      </c>
      <c r="C1149" t="s">
        <v>4913</v>
      </c>
      <c r="D1149">
        <v>137</v>
      </c>
      <c r="E1149">
        <v>136</v>
      </c>
      <c r="F1149">
        <v>835</v>
      </c>
      <c r="G1149">
        <v>225</v>
      </c>
      <c r="H1149" t="s">
        <v>4914</v>
      </c>
      <c r="I1149">
        <v>670</v>
      </c>
      <c r="J1149">
        <v>51768623</v>
      </c>
      <c r="K1149" t="s">
        <v>2808</v>
      </c>
      <c r="L1149" t="s">
        <v>1997</v>
      </c>
      <c r="M1149" t="s">
        <v>25315</v>
      </c>
      <c r="N1149">
        <v>73006</v>
      </c>
      <c r="O1149">
        <v>1801</v>
      </c>
      <c r="P1149" t="s">
        <v>4915</v>
      </c>
      <c r="Q1149">
        <v>1</v>
      </c>
      <c r="R1149" t="s">
        <v>4916</v>
      </c>
      <c r="S1149" t="s">
        <v>4917</v>
      </c>
      <c r="T1149">
        <v>297</v>
      </c>
      <c r="U1149" t="s">
        <v>36</v>
      </c>
      <c r="V1149" t="s">
        <v>37</v>
      </c>
      <c r="W1149" t="s">
        <v>38</v>
      </c>
      <c r="X1149" s="2">
        <v>43000000</v>
      </c>
      <c r="Y1149">
        <v>2000</v>
      </c>
      <c r="Z1149">
        <v>370</v>
      </c>
      <c r="AA1149">
        <v>7.3</v>
      </c>
      <c r="AB1149">
        <v>2.35</v>
      </c>
      <c r="AC1149">
        <v>0</v>
      </c>
    </row>
    <row r="1150" spans="1:29" x14ac:dyDescent="0.25">
      <c r="A1150" t="str">
        <f t="shared" si="17"/>
        <v>tt0191754</v>
      </c>
      <c r="B1150" t="s">
        <v>28</v>
      </c>
      <c r="C1150" t="s">
        <v>2706</v>
      </c>
      <c r="D1150">
        <v>116</v>
      </c>
      <c r="E1150">
        <v>103</v>
      </c>
      <c r="F1150">
        <v>84</v>
      </c>
      <c r="G1150">
        <v>664</v>
      </c>
      <c r="H1150" t="s">
        <v>2336</v>
      </c>
      <c r="I1150">
        <v>12000</v>
      </c>
      <c r="J1150">
        <v>37035515</v>
      </c>
      <c r="K1150" t="s">
        <v>2096</v>
      </c>
      <c r="L1150" t="s">
        <v>236</v>
      </c>
      <c r="M1150" t="s">
        <v>25316</v>
      </c>
      <c r="N1150">
        <v>34597</v>
      </c>
      <c r="O1150">
        <v>23864</v>
      </c>
      <c r="P1150" t="s">
        <v>3217</v>
      </c>
      <c r="Q1150">
        <v>1</v>
      </c>
      <c r="R1150" t="s">
        <v>4918</v>
      </c>
      <c r="S1150" t="s">
        <v>4919</v>
      </c>
      <c r="T1150">
        <v>194</v>
      </c>
      <c r="U1150" t="s">
        <v>36</v>
      </c>
      <c r="V1150" t="s">
        <v>37</v>
      </c>
      <c r="W1150" t="s">
        <v>38</v>
      </c>
      <c r="X1150" s="2">
        <v>43000000</v>
      </c>
      <c r="Y1150">
        <v>2000</v>
      </c>
      <c r="Z1150">
        <v>10000</v>
      </c>
      <c r="AA1150">
        <v>6</v>
      </c>
      <c r="AB1150">
        <v>1.37</v>
      </c>
      <c r="AC1150">
        <v>0</v>
      </c>
    </row>
    <row r="1151" spans="1:29" x14ac:dyDescent="0.25">
      <c r="A1151" t="str">
        <f t="shared" si="17"/>
        <v>tt0342258</v>
      </c>
      <c r="B1151" t="s">
        <v>28</v>
      </c>
      <c r="C1151" t="s">
        <v>938</v>
      </c>
      <c r="D1151">
        <v>177</v>
      </c>
      <c r="E1151">
        <v>103</v>
      </c>
      <c r="F1151">
        <v>255</v>
      </c>
      <c r="G1151">
        <v>5000</v>
      </c>
      <c r="H1151" t="s">
        <v>429</v>
      </c>
      <c r="I1151">
        <v>11000</v>
      </c>
      <c r="J1151">
        <v>24520892</v>
      </c>
      <c r="K1151" t="s">
        <v>397</v>
      </c>
      <c r="L1151" t="s">
        <v>398</v>
      </c>
      <c r="M1151" t="s">
        <v>25317</v>
      </c>
      <c r="N1151">
        <v>85198</v>
      </c>
      <c r="O1151">
        <v>22383</v>
      </c>
      <c r="P1151" t="s">
        <v>1989</v>
      </c>
      <c r="Q1151">
        <v>1</v>
      </c>
      <c r="R1151" t="s">
        <v>4920</v>
      </c>
      <c r="S1151" t="s">
        <v>4921</v>
      </c>
      <c r="T1151">
        <v>303</v>
      </c>
      <c r="U1151" t="s">
        <v>36</v>
      </c>
      <c r="V1151" t="s">
        <v>1224</v>
      </c>
      <c r="W1151" t="s">
        <v>499</v>
      </c>
      <c r="X1151" s="2">
        <v>45000000</v>
      </c>
      <c r="Y1151">
        <v>2005</v>
      </c>
      <c r="Z1151">
        <v>5000</v>
      </c>
      <c r="AA1151">
        <v>7</v>
      </c>
      <c r="AB1151">
        <v>2.35</v>
      </c>
      <c r="AC1151">
        <v>0</v>
      </c>
    </row>
    <row r="1152" spans="1:29" x14ac:dyDescent="0.25">
      <c r="A1152" t="str">
        <f t="shared" si="17"/>
        <v>tt0253867</v>
      </c>
      <c r="B1152" t="s">
        <v>28</v>
      </c>
      <c r="C1152" t="s">
        <v>4922</v>
      </c>
      <c r="D1152">
        <v>99</v>
      </c>
      <c r="E1152">
        <v>90</v>
      </c>
      <c r="F1152">
        <v>16</v>
      </c>
      <c r="G1152">
        <v>16</v>
      </c>
      <c r="H1152" t="s">
        <v>4923</v>
      </c>
      <c r="I1152">
        <v>44</v>
      </c>
      <c r="J1152">
        <v>24430272</v>
      </c>
      <c r="K1152" t="s">
        <v>1402</v>
      </c>
      <c r="L1152" t="s">
        <v>4924</v>
      </c>
      <c r="M1152" t="s">
        <v>25318</v>
      </c>
      <c r="N1152">
        <v>46158</v>
      </c>
      <c r="O1152">
        <v>132</v>
      </c>
      <c r="P1152" t="s">
        <v>4925</v>
      </c>
      <c r="Q1152">
        <v>3</v>
      </c>
      <c r="R1152" t="s">
        <v>4926</v>
      </c>
      <c r="S1152" t="s">
        <v>4927</v>
      </c>
      <c r="T1152">
        <v>403</v>
      </c>
      <c r="U1152" t="s">
        <v>36</v>
      </c>
      <c r="V1152" t="s">
        <v>37</v>
      </c>
      <c r="W1152" t="s">
        <v>499</v>
      </c>
      <c r="X1152" s="2">
        <v>43000000</v>
      </c>
      <c r="Y1152">
        <v>2002</v>
      </c>
      <c r="Z1152">
        <v>28</v>
      </c>
      <c r="AA1152">
        <v>5.0999999999999996</v>
      </c>
      <c r="AB1152">
        <v>1.85</v>
      </c>
      <c r="AC1152">
        <v>0</v>
      </c>
    </row>
    <row r="1153" spans="1:29" x14ac:dyDescent="0.25">
      <c r="A1153" t="str">
        <f t="shared" si="17"/>
        <v>tt0106918</v>
      </c>
      <c r="B1153" t="s">
        <v>28</v>
      </c>
      <c r="C1153" t="s">
        <v>1839</v>
      </c>
      <c r="D1153">
        <v>56</v>
      </c>
      <c r="E1153">
        <v>154</v>
      </c>
      <c r="F1153">
        <v>521</v>
      </c>
      <c r="G1153">
        <v>957</v>
      </c>
      <c r="H1153" t="s">
        <v>1715</v>
      </c>
      <c r="I1153">
        <v>10000</v>
      </c>
      <c r="J1153">
        <v>158348400</v>
      </c>
      <c r="K1153" t="s">
        <v>1603</v>
      </c>
      <c r="L1153" t="s">
        <v>447</v>
      </c>
      <c r="M1153" t="s">
        <v>25319</v>
      </c>
      <c r="N1153">
        <v>88844</v>
      </c>
      <c r="O1153">
        <v>14244</v>
      </c>
      <c r="P1153" t="s">
        <v>4928</v>
      </c>
      <c r="Q1153">
        <v>0</v>
      </c>
      <c r="R1153" t="s">
        <v>4929</v>
      </c>
      <c r="S1153" t="s">
        <v>4930</v>
      </c>
      <c r="T1153">
        <v>142</v>
      </c>
      <c r="U1153" t="s">
        <v>36</v>
      </c>
      <c r="V1153" t="s">
        <v>37</v>
      </c>
      <c r="W1153" t="s">
        <v>499</v>
      </c>
      <c r="X1153" s="2">
        <v>42000000</v>
      </c>
      <c r="Y1153">
        <v>1993</v>
      </c>
      <c r="Z1153">
        <v>1000</v>
      </c>
      <c r="AA1153">
        <v>6.8</v>
      </c>
      <c r="AB1153">
        <v>1.85</v>
      </c>
      <c r="AC1153">
        <v>0</v>
      </c>
    </row>
    <row r="1154" spans="1:29" x14ac:dyDescent="0.25">
      <c r="A1154" t="str">
        <f t="shared" si="17"/>
        <v>tt1438254</v>
      </c>
      <c r="B1154" t="s">
        <v>28</v>
      </c>
      <c r="C1154" t="s">
        <v>4931</v>
      </c>
      <c r="D1154">
        <v>117</v>
      </c>
      <c r="E1154">
        <v>99</v>
      </c>
      <c r="F1154">
        <v>23</v>
      </c>
      <c r="G1154">
        <v>135</v>
      </c>
      <c r="H1154" t="s">
        <v>4932</v>
      </c>
      <c r="I1154">
        <v>405</v>
      </c>
      <c r="J1154">
        <v>31136950</v>
      </c>
      <c r="K1154" t="s">
        <v>585</v>
      </c>
      <c r="L1154" t="s">
        <v>4933</v>
      </c>
      <c r="M1154" t="s">
        <v>25320</v>
      </c>
      <c r="N1154">
        <v>47364</v>
      </c>
      <c r="O1154">
        <v>1066</v>
      </c>
      <c r="P1154" t="s">
        <v>4934</v>
      </c>
      <c r="Q1154">
        <v>1</v>
      </c>
      <c r="R1154" t="s">
        <v>4935</v>
      </c>
      <c r="S1154" t="s">
        <v>4936</v>
      </c>
      <c r="T1154">
        <v>75</v>
      </c>
      <c r="U1154" t="s">
        <v>36</v>
      </c>
      <c r="V1154" t="s">
        <v>37</v>
      </c>
      <c r="W1154" t="s">
        <v>38</v>
      </c>
      <c r="X1154" s="2">
        <v>44000000</v>
      </c>
      <c r="Y1154">
        <v>2010</v>
      </c>
      <c r="Z1154">
        <v>268</v>
      </c>
      <c r="AA1154">
        <v>6.5</v>
      </c>
      <c r="AB1154">
        <v>2.35</v>
      </c>
      <c r="AC1154">
        <v>0</v>
      </c>
    </row>
    <row r="1155" spans="1:29" x14ac:dyDescent="0.25">
      <c r="A1155" t="str">
        <f t="shared" ref="A1155:A1218" si="18">MID(S1155,27,9)</f>
        <v>tt0472399</v>
      </c>
      <c r="B1155" t="s">
        <v>28</v>
      </c>
      <c r="C1155" t="s">
        <v>1486</v>
      </c>
      <c r="D1155">
        <v>252</v>
      </c>
      <c r="E1155">
        <v>93</v>
      </c>
      <c r="F1155">
        <v>165</v>
      </c>
      <c r="G1155">
        <v>350</v>
      </c>
      <c r="H1155" t="s">
        <v>858</v>
      </c>
      <c r="I1155">
        <v>26000</v>
      </c>
      <c r="J1155">
        <v>29113588</v>
      </c>
      <c r="K1155" t="s">
        <v>288</v>
      </c>
      <c r="L1155" t="s">
        <v>289</v>
      </c>
      <c r="M1155" t="s">
        <v>25321</v>
      </c>
      <c r="N1155">
        <v>117999</v>
      </c>
      <c r="O1155">
        <v>27834</v>
      </c>
      <c r="P1155" t="s">
        <v>1277</v>
      </c>
      <c r="Q1155">
        <v>0</v>
      </c>
      <c r="R1155" t="s">
        <v>4937</v>
      </c>
      <c r="S1155" t="s">
        <v>4938</v>
      </c>
      <c r="T1155">
        <v>181</v>
      </c>
      <c r="U1155" t="s">
        <v>36</v>
      </c>
      <c r="V1155" t="s">
        <v>37</v>
      </c>
      <c r="W1155" t="s">
        <v>499</v>
      </c>
      <c r="X1155" s="2">
        <v>40000000</v>
      </c>
      <c r="Y1155">
        <v>2011</v>
      </c>
      <c r="Z1155">
        <v>956</v>
      </c>
      <c r="AA1155">
        <v>6.6</v>
      </c>
      <c r="AB1155">
        <v>2.35</v>
      </c>
      <c r="AC1155">
        <v>16000</v>
      </c>
    </row>
    <row r="1156" spans="1:29" x14ac:dyDescent="0.25">
      <c r="A1156" t="str">
        <f t="shared" si="18"/>
        <v>tt1232829</v>
      </c>
      <c r="B1156" t="s">
        <v>28</v>
      </c>
      <c r="C1156" t="s">
        <v>1745</v>
      </c>
      <c r="D1156">
        <v>375</v>
      </c>
      <c r="E1156">
        <v>109</v>
      </c>
      <c r="F1156">
        <v>97</v>
      </c>
      <c r="G1156">
        <v>839</v>
      </c>
      <c r="H1156" t="s">
        <v>4939</v>
      </c>
      <c r="I1156">
        <v>17000</v>
      </c>
      <c r="J1156">
        <v>138447667</v>
      </c>
      <c r="K1156" t="s">
        <v>1460</v>
      </c>
      <c r="L1156" t="s">
        <v>381</v>
      </c>
      <c r="M1156" t="s">
        <v>25322</v>
      </c>
      <c r="N1156">
        <v>408302</v>
      </c>
      <c r="O1156">
        <v>19968</v>
      </c>
      <c r="P1156" t="s">
        <v>3680</v>
      </c>
      <c r="Q1156">
        <v>2</v>
      </c>
      <c r="R1156" t="s">
        <v>4940</v>
      </c>
      <c r="S1156" t="s">
        <v>4941</v>
      </c>
      <c r="T1156">
        <v>345</v>
      </c>
      <c r="U1156" t="s">
        <v>36</v>
      </c>
      <c r="V1156" t="s">
        <v>37</v>
      </c>
      <c r="W1156" t="s">
        <v>499</v>
      </c>
      <c r="X1156" s="2">
        <v>42000000</v>
      </c>
      <c r="Y1156">
        <v>2012</v>
      </c>
      <c r="Z1156">
        <v>971</v>
      </c>
      <c r="AA1156">
        <v>7.2</v>
      </c>
      <c r="AB1156">
        <v>2.35</v>
      </c>
      <c r="AC1156">
        <v>39000</v>
      </c>
    </row>
    <row r="1157" spans="1:29" x14ac:dyDescent="0.25">
      <c r="A1157" t="str">
        <f t="shared" si="18"/>
        <v>tt0125439</v>
      </c>
      <c r="B1157" t="s">
        <v>28</v>
      </c>
      <c r="C1157" t="s">
        <v>4691</v>
      </c>
      <c r="D1157">
        <v>150</v>
      </c>
      <c r="E1157">
        <v>124</v>
      </c>
      <c r="F1157">
        <v>50</v>
      </c>
      <c r="G1157">
        <v>427</v>
      </c>
      <c r="H1157" t="s">
        <v>4942</v>
      </c>
      <c r="I1157">
        <v>8000</v>
      </c>
      <c r="J1157">
        <v>116006080</v>
      </c>
      <c r="K1157" t="s">
        <v>1184</v>
      </c>
      <c r="L1157" t="s">
        <v>1275</v>
      </c>
      <c r="M1157" t="s">
        <v>25323</v>
      </c>
      <c r="N1157">
        <v>203269</v>
      </c>
      <c r="O1157">
        <v>9255</v>
      </c>
      <c r="P1157" t="s">
        <v>4943</v>
      </c>
      <c r="Q1157">
        <v>1</v>
      </c>
      <c r="R1157" t="s">
        <v>4944</v>
      </c>
      <c r="S1157" t="s">
        <v>4945</v>
      </c>
      <c r="T1157">
        <v>602</v>
      </c>
      <c r="U1157" t="s">
        <v>36</v>
      </c>
      <c r="V1157" t="s">
        <v>53</v>
      </c>
      <c r="W1157" t="s">
        <v>38</v>
      </c>
      <c r="X1157" s="2">
        <v>42000000</v>
      </c>
      <c r="Y1157">
        <v>1999</v>
      </c>
      <c r="Z1157">
        <v>437</v>
      </c>
      <c r="AA1157">
        <v>7</v>
      </c>
      <c r="AB1157">
        <v>2.35</v>
      </c>
      <c r="AC1157">
        <v>11000</v>
      </c>
    </row>
    <row r="1158" spans="1:29" x14ac:dyDescent="0.25">
      <c r="A1158" t="str">
        <f t="shared" si="18"/>
        <v>tt0120630</v>
      </c>
      <c r="B1158" t="s">
        <v>28</v>
      </c>
      <c r="C1158" t="s">
        <v>3884</v>
      </c>
      <c r="D1158">
        <v>187</v>
      </c>
      <c r="E1158">
        <v>84</v>
      </c>
      <c r="F1158">
        <v>91</v>
      </c>
      <c r="G1158">
        <v>206</v>
      </c>
      <c r="H1158" t="s">
        <v>3897</v>
      </c>
      <c r="I1158">
        <v>579</v>
      </c>
      <c r="J1158">
        <v>106793915</v>
      </c>
      <c r="K1158" t="s">
        <v>731</v>
      </c>
      <c r="L1158" t="s">
        <v>2010</v>
      </c>
      <c r="M1158" t="s">
        <v>25324</v>
      </c>
      <c r="N1158">
        <v>140499</v>
      </c>
      <c r="O1158">
        <v>1817</v>
      </c>
      <c r="P1158" t="s">
        <v>4946</v>
      </c>
      <c r="Q1158">
        <v>0</v>
      </c>
      <c r="R1158" t="s">
        <v>4947</v>
      </c>
      <c r="S1158" t="s">
        <v>4948</v>
      </c>
      <c r="T1158">
        <v>358</v>
      </c>
      <c r="U1158" t="s">
        <v>36</v>
      </c>
      <c r="V1158" t="s">
        <v>53</v>
      </c>
      <c r="W1158" t="s">
        <v>240</v>
      </c>
      <c r="X1158" s="2">
        <v>45000000</v>
      </c>
      <c r="Y1158">
        <v>2000</v>
      </c>
      <c r="Z1158">
        <v>530</v>
      </c>
      <c r="AA1158">
        <v>7</v>
      </c>
      <c r="AB1158">
        <v>1.85</v>
      </c>
      <c r="AC1158">
        <v>0</v>
      </c>
    </row>
    <row r="1159" spans="1:29" x14ac:dyDescent="0.25">
      <c r="A1159" t="str">
        <f t="shared" si="18"/>
        <v>tt0343135</v>
      </c>
      <c r="B1159" t="s">
        <v>28</v>
      </c>
      <c r="C1159" t="s">
        <v>4949</v>
      </c>
      <c r="D1159">
        <v>108</v>
      </c>
      <c r="E1159">
        <v>90</v>
      </c>
      <c r="F1159">
        <v>29</v>
      </c>
      <c r="G1159">
        <v>650</v>
      </c>
      <c r="H1159" t="s">
        <v>4950</v>
      </c>
      <c r="I1159">
        <v>22000</v>
      </c>
      <c r="J1159">
        <v>87856565</v>
      </c>
      <c r="K1159" t="s">
        <v>1402</v>
      </c>
      <c r="L1159" t="s">
        <v>593</v>
      </c>
      <c r="M1159" t="s">
        <v>25325</v>
      </c>
      <c r="N1159">
        <v>106909</v>
      </c>
      <c r="O1159">
        <v>24534</v>
      </c>
      <c r="P1159" t="s">
        <v>1980</v>
      </c>
      <c r="Q1159">
        <v>1</v>
      </c>
      <c r="R1159" t="s">
        <v>4951</v>
      </c>
      <c r="S1159" t="s">
        <v>4952</v>
      </c>
      <c r="T1159">
        <v>268</v>
      </c>
      <c r="U1159" t="s">
        <v>36</v>
      </c>
      <c r="V1159" t="s">
        <v>37</v>
      </c>
      <c r="W1159" t="s">
        <v>38</v>
      </c>
      <c r="X1159" s="2">
        <v>42000000</v>
      </c>
      <c r="Y1159">
        <v>2004</v>
      </c>
      <c r="Z1159">
        <v>923</v>
      </c>
      <c r="AA1159">
        <v>5.9</v>
      </c>
      <c r="AB1159">
        <v>1.85</v>
      </c>
      <c r="AC1159">
        <v>0</v>
      </c>
    </row>
    <row r="1160" spans="1:29" x14ac:dyDescent="0.25">
      <c r="A1160" t="str">
        <f t="shared" si="18"/>
        <v>tt0103859</v>
      </c>
      <c r="B1160" t="s">
        <v>28</v>
      </c>
      <c r="C1160" t="s">
        <v>4953</v>
      </c>
      <c r="D1160">
        <v>21</v>
      </c>
      <c r="E1160">
        <v>117</v>
      </c>
      <c r="F1160">
        <v>71</v>
      </c>
      <c r="G1160">
        <v>547</v>
      </c>
      <c r="H1160" t="s">
        <v>1482</v>
      </c>
      <c r="I1160">
        <v>723</v>
      </c>
      <c r="J1160">
        <v>70100000</v>
      </c>
      <c r="K1160" t="s">
        <v>1184</v>
      </c>
      <c r="L1160" t="s">
        <v>3188</v>
      </c>
      <c r="M1160" t="s">
        <v>25326</v>
      </c>
      <c r="N1160">
        <v>20183</v>
      </c>
      <c r="O1160">
        <v>3841</v>
      </c>
      <c r="P1160" t="s">
        <v>4954</v>
      </c>
      <c r="Q1160">
        <v>1</v>
      </c>
      <c r="R1160" t="s">
        <v>4955</v>
      </c>
      <c r="S1160" t="s">
        <v>4956</v>
      </c>
      <c r="T1160">
        <v>41</v>
      </c>
      <c r="U1160" t="s">
        <v>36</v>
      </c>
      <c r="V1160" t="s">
        <v>37</v>
      </c>
      <c r="W1160" t="s">
        <v>499</v>
      </c>
      <c r="X1160" s="2">
        <v>40000000</v>
      </c>
      <c r="Y1160">
        <v>1992</v>
      </c>
      <c r="Z1160">
        <v>558</v>
      </c>
      <c r="AA1160">
        <v>5.4</v>
      </c>
      <c r="AB1160">
        <v>1.85</v>
      </c>
      <c r="AC1160">
        <v>0</v>
      </c>
    </row>
    <row r="1161" spans="1:29" x14ac:dyDescent="0.25">
      <c r="A1161" t="str">
        <f t="shared" si="18"/>
        <v>tt2404463</v>
      </c>
      <c r="B1161" t="s">
        <v>28</v>
      </c>
      <c r="C1161" t="s">
        <v>819</v>
      </c>
      <c r="D1161">
        <v>270</v>
      </c>
      <c r="E1161">
        <v>123</v>
      </c>
      <c r="F1161">
        <v>176</v>
      </c>
      <c r="G1161">
        <v>749</v>
      </c>
      <c r="H1161" t="s">
        <v>4957</v>
      </c>
      <c r="I1161">
        <v>975</v>
      </c>
      <c r="J1161">
        <v>159578352</v>
      </c>
      <c r="K1161" t="s">
        <v>1460</v>
      </c>
      <c r="L1161" t="s">
        <v>2093</v>
      </c>
      <c r="M1161" t="s">
        <v>25327</v>
      </c>
      <c r="N1161">
        <v>133177</v>
      </c>
      <c r="O1161">
        <v>4825</v>
      </c>
      <c r="P1161" t="s">
        <v>4756</v>
      </c>
      <c r="Q1161">
        <v>7</v>
      </c>
      <c r="R1161" t="s">
        <v>4958</v>
      </c>
      <c r="S1161" t="s">
        <v>4959</v>
      </c>
      <c r="T1161">
        <v>380</v>
      </c>
      <c r="U1161" t="s">
        <v>36</v>
      </c>
      <c r="V1161" t="s">
        <v>37</v>
      </c>
      <c r="W1161" t="s">
        <v>499</v>
      </c>
      <c r="X1161" s="2">
        <v>43000000</v>
      </c>
      <c r="Y1161">
        <v>2013</v>
      </c>
      <c r="Z1161">
        <v>815</v>
      </c>
      <c r="AA1161">
        <v>6.6</v>
      </c>
      <c r="AB1161">
        <v>2.35</v>
      </c>
      <c r="AC1161">
        <v>24000</v>
      </c>
    </row>
    <row r="1162" spans="1:29" x14ac:dyDescent="0.25">
      <c r="A1162" t="str">
        <f t="shared" si="18"/>
        <v>tt0056937</v>
      </c>
      <c r="B1162" t="s">
        <v>28</v>
      </c>
      <c r="C1162" t="s">
        <v>4960</v>
      </c>
      <c r="D1162">
        <v>72</v>
      </c>
      <c r="E1162">
        <v>251</v>
      </c>
      <c r="F1162">
        <v>311</v>
      </c>
      <c r="G1162">
        <v>595</v>
      </c>
      <c r="H1162" t="s">
        <v>4961</v>
      </c>
      <c r="I1162">
        <v>940</v>
      </c>
      <c r="J1162">
        <v>57750000</v>
      </c>
      <c r="K1162" t="s">
        <v>4962</v>
      </c>
      <c r="L1162" t="s">
        <v>2689</v>
      </c>
      <c r="M1162" t="s">
        <v>25328</v>
      </c>
      <c r="N1162">
        <v>21554</v>
      </c>
      <c r="O1162">
        <v>2957</v>
      </c>
      <c r="P1162" t="s">
        <v>4963</v>
      </c>
      <c r="Q1162">
        <v>2</v>
      </c>
      <c r="R1162" t="s">
        <v>4964</v>
      </c>
      <c r="S1162" t="s">
        <v>4965</v>
      </c>
      <c r="T1162">
        <v>192</v>
      </c>
      <c r="U1162" t="s">
        <v>36</v>
      </c>
      <c r="V1162" t="s">
        <v>53</v>
      </c>
      <c r="W1162" t="s">
        <v>4901</v>
      </c>
      <c r="X1162" s="2">
        <v>31115000</v>
      </c>
      <c r="Y1162">
        <v>1963</v>
      </c>
      <c r="Z1162">
        <v>726</v>
      </c>
      <c r="AA1162">
        <v>7</v>
      </c>
      <c r="AB1162">
        <v>2.2000000000000002</v>
      </c>
      <c r="AC1162">
        <v>0</v>
      </c>
    </row>
    <row r="1163" spans="1:29" x14ac:dyDescent="0.25">
      <c r="A1163" t="str">
        <f t="shared" si="18"/>
        <v>tt1648179</v>
      </c>
      <c r="B1163" t="s">
        <v>28</v>
      </c>
      <c r="C1163" t="s">
        <v>1358</v>
      </c>
      <c r="D1163">
        <v>154</v>
      </c>
      <c r="E1163">
        <v>105</v>
      </c>
      <c r="F1163">
        <v>153</v>
      </c>
      <c r="G1163">
        <v>491</v>
      </c>
      <c r="H1163" t="s">
        <v>4966</v>
      </c>
      <c r="I1163">
        <v>4000</v>
      </c>
      <c r="J1163">
        <v>45290318</v>
      </c>
      <c r="K1163" t="s">
        <v>2662</v>
      </c>
      <c r="L1163" t="s">
        <v>421</v>
      </c>
      <c r="M1163" t="s">
        <v>25329</v>
      </c>
      <c r="N1163">
        <v>74169</v>
      </c>
      <c r="O1163">
        <v>6727</v>
      </c>
      <c r="P1163" t="s">
        <v>4967</v>
      </c>
      <c r="Q1163">
        <v>2</v>
      </c>
      <c r="R1163" t="s">
        <v>4968</v>
      </c>
      <c r="S1163" t="s">
        <v>4969</v>
      </c>
      <c r="T1163">
        <v>112</v>
      </c>
      <c r="U1163" t="s">
        <v>36</v>
      </c>
      <c r="V1163" t="s">
        <v>37</v>
      </c>
      <c r="W1163" t="s">
        <v>86</v>
      </c>
      <c r="X1163" s="2">
        <v>42000000</v>
      </c>
      <c r="Y1163">
        <v>2012</v>
      </c>
      <c r="Z1163">
        <v>828</v>
      </c>
      <c r="AA1163">
        <v>6.5</v>
      </c>
      <c r="AB1163">
        <v>1.85</v>
      </c>
      <c r="AC1163">
        <v>17000</v>
      </c>
    </row>
    <row r="1164" spans="1:29" x14ac:dyDescent="0.25">
      <c r="A1164" t="str">
        <f t="shared" si="18"/>
        <v>tt0257756</v>
      </c>
      <c r="B1164" t="s">
        <v>28</v>
      </c>
      <c r="C1164" t="s">
        <v>4294</v>
      </c>
      <c r="D1164">
        <v>114</v>
      </c>
      <c r="E1164">
        <v>115</v>
      </c>
      <c r="F1164">
        <v>73</v>
      </c>
      <c r="G1164">
        <v>505</v>
      </c>
      <c r="H1164" t="s">
        <v>1288</v>
      </c>
      <c r="I1164">
        <v>11000</v>
      </c>
      <c r="J1164">
        <v>41543207</v>
      </c>
      <c r="K1164" t="s">
        <v>1781</v>
      </c>
      <c r="L1164" t="s">
        <v>398</v>
      </c>
      <c r="M1164" t="s">
        <v>25330</v>
      </c>
      <c r="N1164">
        <v>30077</v>
      </c>
      <c r="O1164">
        <v>15571</v>
      </c>
      <c r="P1164" t="s">
        <v>1078</v>
      </c>
      <c r="Q1164">
        <v>1</v>
      </c>
      <c r="R1164" t="s">
        <v>4970</v>
      </c>
      <c r="S1164" t="s">
        <v>4971</v>
      </c>
      <c r="T1164">
        <v>175</v>
      </c>
      <c r="U1164" t="s">
        <v>36</v>
      </c>
      <c r="V1164" t="s">
        <v>37</v>
      </c>
      <c r="W1164" t="s">
        <v>38</v>
      </c>
      <c r="X1164" s="2">
        <v>42000000</v>
      </c>
      <c r="Y1164">
        <v>2002</v>
      </c>
      <c r="Z1164">
        <v>3000</v>
      </c>
      <c r="AA1164">
        <v>6.3</v>
      </c>
      <c r="AB1164">
        <v>2.35</v>
      </c>
      <c r="AC1164">
        <v>893</v>
      </c>
    </row>
    <row r="1165" spans="1:29" x14ac:dyDescent="0.25">
      <c r="A1165" t="str">
        <f t="shared" si="18"/>
        <v>tt0117057</v>
      </c>
      <c r="B1165" t="s">
        <v>28</v>
      </c>
      <c r="C1165" t="s">
        <v>4972</v>
      </c>
      <c r="D1165">
        <v>27</v>
      </c>
      <c r="E1165">
        <v>122</v>
      </c>
      <c r="F1165">
        <v>0</v>
      </c>
      <c r="G1165">
        <v>292</v>
      </c>
      <c r="H1165" t="s">
        <v>2411</v>
      </c>
      <c r="I1165">
        <v>12000</v>
      </c>
      <c r="J1165">
        <v>41252428</v>
      </c>
      <c r="K1165" t="s">
        <v>1184</v>
      </c>
      <c r="L1165" t="s">
        <v>260</v>
      </c>
      <c r="M1165" t="s">
        <v>25331</v>
      </c>
      <c r="N1165">
        <v>11453</v>
      </c>
      <c r="O1165">
        <v>13716</v>
      </c>
      <c r="P1165" t="s">
        <v>4973</v>
      </c>
      <c r="Q1165">
        <v>0</v>
      </c>
      <c r="R1165" t="s">
        <v>4974</v>
      </c>
      <c r="S1165" t="s">
        <v>4975</v>
      </c>
      <c r="T1165">
        <v>71</v>
      </c>
      <c r="U1165" t="s">
        <v>36</v>
      </c>
      <c r="V1165" t="s">
        <v>37</v>
      </c>
      <c r="W1165" t="s">
        <v>38</v>
      </c>
      <c r="X1165" s="2">
        <v>42000000</v>
      </c>
      <c r="Y1165">
        <v>1996</v>
      </c>
      <c r="Z1165">
        <v>592</v>
      </c>
      <c r="AA1165">
        <v>6.5</v>
      </c>
      <c r="AB1165">
        <v>1.85</v>
      </c>
      <c r="AC1165">
        <v>0</v>
      </c>
    </row>
    <row r="1166" spans="1:29" x14ac:dyDescent="0.25">
      <c r="A1166" t="str">
        <f t="shared" si="18"/>
        <v>tt0265349</v>
      </c>
      <c r="B1166" t="s">
        <v>28</v>
      </c>
      <c r="C1166" t="s">
        <v>4976</v>
      </c>
      <c r="D1166">
        <v>166</v>
      </c>
      <c r="E1166">
        <v>119</v>
      </c>
      <c r="F1166">
        <v>89</v>
      </c>
      <c r="G1166">
        <v>395</v>
      </c>
      <c r="H1166" t="s">
        <v>827</v>
      </c>
      <c r="I1166">
        <v>650</v>
      </c>
      <c r="J1166">
        <v>35228696</v>
      </c>
      <c r="K1166" t="s">
        <v>4977</v>
      </c>
      <c r="L1166" t="s">
        <v>1980</v>
      </c>
      <c r="M1166" t="s">
        <v>25332</v>
      </c>
      <c r="N1166">
        <v>63677</v>
      </c>
      <c r="O1166">
        <v>1651</v>
      </c>
      <c r="P1166" t="s">
        <v>4978</v>
      </c>
      <c r="Q1166">
        <v>0</v>
      </c>
      <c r="R1166" t="s">
        <v>4979</v>
      </c>
      <c r="S1166" t="s">
        <v>4980</v>
      </c>
      <c r="T1166">
        <v>460</v>
      </c>
      <c r="U1166" t="s">
        <v>36</v>
      </c>
      <c r="V1166" t="s">
        <v>37</v>
      </c>
      <c r="W1166" t="s">
        <v>38</v>
      </c>
      <c r="X1166" s="2">
        <v>32000000</v>
      </c>
      <c r="Y1166">
        <v>2002</v>
      </c>
      <c r="Z1166">
        <v>537</v>
      </c>
      <c r="AA1166">
        <v>6.5</v>
      </c>
      <c r="AB1166">
        <v>2.35</v>
      </c>
      <c r="AC1166">
        <v>0</v>
      </c>
    </row>
    <row r="1167" spans="1:29" x14ac:dyDescent="0.25">
      <c r="A1167" t="str">
        <f t="shared" si="18"/>
        <v>tt0889583</v>
      </c>
      <c r="B1167" t="s">
        <v>28</v>
      </c>
      <c r="C1167" t="s">
        <v>3059</v>
      </c>
      <c r="D1167">
        <v>288</v>
      </c>
      <c r="E1167">
        <v>81</v>
      </c>
      <c r="F1167">
        <v>119</v>
      </c>
      <c r="G1167">
        <v>412</v>
      </c>
      <c r="H1167" t="s">
        <v>1656</v>
      </c>
      <c r="I1167">
        <v>468</v>
      </c>
      <c r="J1167">
        <v>59992760</v>
      </c>
      <c r="K1167" t="s">
        <v>1394</v>
      </c>
      <c r="L1167" t="s">
        <v>4981</v>
      </c>
      <c r="M1167" t="s">
        <v>25333</v>
      </c>
      <c r="N1167">
        <v>119622</v>
      </c>
      <c r="O1167">
        <v>2134</v>
      </c>
      <c r="P1167" t="s">
        <v>4982</v>
      </c>
      <c r="Q1167">
        <v>1</v>
      </c>
      <c r="R1167" t="s">
        <v>4983</v>
      </c>
      <c r="S1167" t="s">
        <v>4984</v>
      </c>
      <c r="T1167">
        <v>396</v>
      </c>
      <c r="U1167" t="s">
        <v>36</v>
      </c>
      <c r="V1167" t="s">
        <v>37</v>
      </c>
      <c r="W1167" t="s">
        <v>499</v>
      </c>
      <c r="X1167" s="2">
        <v>42000000</v>
      </c>
      <c r="Y1167">
        <v>2009</v>
      </c>
      <c r="Z1167">
        <v>442</v>
      </c>
      <c r="AA1167">
        <v>5.8</v>
      </c>
      <c r="AB1167">
        <v>1.85</v>
      </c>
      <c r="AC1167">
        <v>0</v>
      </c>
    </row>
    <row r="1168" spans="1:29" x14ac:dyDescent="0.25">
      <c r="A1168" t="str">
        <f t="shared" si="18"/>
        <v>tt0097742</v>
      </c>
      <c r="B1168" t="s">
        <v>28</v>
      </c>
      <c r="C1168" t="s">
        <v>4985</v>
      </c>
      <c r="D1168">
        <v>117</v>
      </c>
      <c r="E1168">
        <v>133</v>
      </c>
      <c r="F1168">
        <v>46</v>
      </c>
      <c r="G1168">
        <v>275</v>
      </c>
      <c r="H1168" t="s">
        <v>2869</v>
      </c>
      <c r="I1168">
        <v>683</v>
      </c>
      <c r="J1168">
        <v>34667015</v>
      </c>
      <c r="K1168" t="s">
        <v>48</v>
      </c>
      <c r="L1168" t="s">
        <v>4986</v>
      </c>
      <c r="M1168" t="s">
        <v>25334</v>
      </c>
      <c r="N1168">
        <v>74009</v>
      </c>
      <c r="O1168">
        <v>2371</v>
      </c>
      <c r="P1168" t="s">
        <v>4987</v>
      </c>
      <c r="Q1168">
        <v>0</v>
      </c>
      <c r="R1168" t="s">
        <v>4988</v>
      </c>
      <c r="S1168" t="s">
        <v>4989</v>
      </c>
      <c r="T1168">
        <v>317</v>
      </c>
      <c r="U1168" t="s">
        <v>36</v>
      </c>
      <c r="V1168" t="s">
        <v>53</v>
      </c>
      <c r="W1168" t="s">
        <v>38</v>
      </c>
      <c r="X1168" s="2">
        <v>32000000</v>
      </c>
      <c r="Y1168">
        <v>1989</v>
      </c>
      <c r="Z1168">
        <v>349</v>
      </c>
      <c r="AA1168">
        <v>6.6</v>
      </c>
      <c r="AB1168">
        <v>2.35</v>
      </c>
      <c r="AC1168">
        <v>0</v>
      </c>
    </row>
    <row r="1169" spans="1:29" x14ac:dyDescent="0.25">
      <c r="A1169" t="str">
        <f t="shared" si="18"/>
        <v>tt1486185</v>
      </c>
      <c r="B1169" t="s">
        <v>28</v>
      </c>
      <c r="C1169" t="s">
        <v>4990</v>
      </c>
      <c r="D1169">
        <v>291</v>
      </c>
      <c r="E1169">
        <v>100</v>
      </c>
      <c r="F1169">
        <v>308</v>
      </c>
      <c r="G1169">
        <v>913</v>
      </c>
      <c r="H1169" t="s">
        <v>3323</v>
      </c>
      <c r="I1169">
        <v>10000</v>
      </c>
      <c r="J1169">
        <v>37652565</v>
      </c>
      <c r="K1169" t="s">
        <v>2204</v>
      </c>
      <c r="L1169" t="s">
        <v>377</v>
      </c>
      <c r="M1169" t="s">
        <v>25335</v>
      </c>
      <c r="N1169">
        <v>91151</v>
      </c>
      <c r="O1169">
        <v>15369</v>
      </c>
      <c r="P1169" t="s">
        <v>2205</v>
      </c>
      <c r="Q1169">
        <v>2</v>
      </c>
      <c r="R1169" t="s">
        <v>4991</v>
      </c>
      <c r="S1169" t="s">
        <v>4992</v>
      </c>
      <c r="T1169">
        <v>283</v>
      </c>
      <c r="U1169" t="s">
        <v>36</v>
      </c>
      <c r="V1169" t="s">
        <v>37</v>
      </c>
      <c r="W1169" t="s">
        <v>38</v>
      </c>
      <c r="X1169" s="2">
        <v>42000000</v>
      </c>
      <c r="Y1169">
        <v>2011</v>
      </c>
      <c r="Z1169">
        <v>2000</v>
      </c>
      <c r="AA1169">
        <v>5.4</v>
      </c>
      <c r="AB1169">
        <v>2.35</v>
      </c>
      <c r="AC1169">
        <v>20000</v>
      </c>
    </row>
    <row r="1170" spans="1:29" x14ac:dyDescent="0.25">
      <c r="A1170" t="str">
        <f t="shared" si="18"/>
        <v>tt0179626</v>
      </c>
      <c r="B1170" t="s">
        <v>28</v>
      </c>
      <c r="C1170" t="s">
        <v>4993</v>
      </c>
      <c r="D1170">
        <v>151</v>
      </c>
      <c r="E1170">
        <v>120</v>
      </c>
      <c r="F1170">
        <v>17</v>
      </c>
      <c r="G1170">
        <v>808</v>
      </c>
      <c r="H1170" t="s">
        <v>659</v>
      </c>
      <c r="I1170">
        <v>22000</v>
      </c>
      <c r="J1170">
        <v>24375436</v>
      </c>
      <c r="K1170" t="s">
        <v>397</v>
      </c>
      <c r="L1170" t="s">
        <v>1455</v>
      </c>
      <c r="M1170" t="s">
        <v>25336</v>
      </c>
      <c r="N1170">
        <v>42547</v>
      </c>
      <c r="O1170">
        <v>33585</v>
      </c>
      <c r="P1170" t="s">
        <v>226</v>
      </c>
      <c r="Q1170">
        <v>1</v>
      </c>
      <c r="R1170" t="s">
        <v>4994</v>
      </c>
      <c r="S1170" t="s">
        <v>4995</v>
      </c>
      <c r="T1170">
        <v>265</v>
      </c>
      <c r="U1170" t="s">
        <v>36</v>
      </c>
      <c r="V1170" t="s">
        <v>37</v>
      </c>
      <c r="W1170" t="s">
        <v>499</v>
      </c>
      <c r="X1170" s="2">
        <v>42000000</v>
      </c>
      <c r="Y1170">
        <v>2001</v>
      </c>
      <c r="Z1170">
        <v>9000</v>
      </c>
      <c r="AA1170">
        <v>6.1</v>
      </c>
      <c r="AB1170">
        <v>2.35</v>
      </c>
      <c r="AC1170">
        <v>748</v>
      </c>
    </row>
    <row r="1171" spans="1:29" x14ac:dyDescent="0.25">
      <c r="A1171" t="str">
        <f t="shared" si="18"/>
        <v>tt0108255</v>
      </c>
      <c r="B1171" t="s">
        <v>28</v>
      </c>
      <c r="C1171" t="s">
        <v>4996</v>
      </c>
      <c r="D1171">
        <v>36</v>
      </c>
      <c r="E1171">
        <v>104</v>
      </c>
      <c r="F1171">
        <v>5</v>
      </c>
      <c r="G1171">
        <v>687</v>
      </c>
      <c r="H1171" t="s">
        <v>4997</v>
      </c>
      <c r="I1171">
        <v>5000</v>
      </c>
      <c r="J1171">
        <v>20915465</v>
      </c>
      <c r="K1171" t="s">
        <v>4802</v>
      </c>
      <c r="L1171" t="s">
        <v>1989</v>
      </c>
      <c r="M1171" t="s">
        <v>25337</v>
      </c>
      <c r="N1171">
        <v>38203</v>
      </c>
      <c r="O1171">
        <v>7723</v>
      </c>
      <c r="P1171" t="s">
        <v>654</v>
      </c>
      <c r="Q1171">
        <v>0</v>
      </c>
      <c r="R1171" t="s">
        <v>4998</v>
      </c>
      <c r="S1171" t="s">
        <v>4999</v>
      </c>
      <c r="T1171">
        <v>290</v>
      </c>
      <c r="U1171" t="s">
        <v>36</v>
      </c>
      <c r="V1171" t="s">
        <v>53</v>
      </c>
      <c r="W1171" t="s">
        <v>86</v>
      </c>
      <c r="X1171" s="2">
        <v>42000000</v>
      </c>
      <c r="Y1171">
        <v>1993</v>
      </c>
      <c r="Z1171">
        <v>922</v>
      </c>
      <c r="AA1171">
        <v>4</v>
      </c>
      <c r="AB1171">
        <v>1.85</v>
      </c>
      <c r="AC1171">
        <v>0</v>
      </c>
    </row>
    <row r="1172" spans="1:29" x14ac:dyDescent="0.25">
      <c r="A1172" t="str">
        <f t="shared" si="18"/>
        <v>tt0399295</v>
      </c>
      <c r="B1172" t="s">
        <v>28</v>
      </c>
      <c r="C1172" t="s">
        <v>4355</v>
      </c>
      <c r="D1172">
        <v>168</v>
      </c>
      <c r="E1172">
        <v>122</v>
      </c>
      <c r="F1172">
        <v>487</v>
      </c>
      <c r="G1172">
        <v>16</v>
      </c>
      <c r="H1172" t="s">
        <v>5000</v>
      </c>
      <c r="I1172">
        <v>12000</v>
      </c>
      <c r="J1172">
        <v>24127895</v>
      </c>
      <c r="K1172" t="s">
        <v>1767</v>
      </c>
      <c r="L1172" t="s">
        <v>600</v>
      </c>
      <c r="M1172" t="s">
        <v>25338</v>
      </c>
      <c r="N1172">
        <v>248123</v>
      </c>
      <c r="O1172">
        <v>12076</v>
      </c>
      <c r="P1172" t="s">
        <v>5001</v>
      </c>
      <c r="Q1172">
        <v>2</v>
      </c>
      <c r="R1172" t="s">
        <v>5002</v>
      </c>
      <c r="S1172" t="s">
        <v>5003</v>
      </c>
      <c r="T1172">
        <v>437</v>
      </c>
      <c r="U1172" t="s">
        <v>36</v>
      </c>
      <c r="V1172" t="s">
        <v>37</v>
      </c>
      <c r="W1172" t="s">
        <v>499</v>
      </c>
      <c r="X1172" s="2">
        <v>50000000</v>
      </c>
      <c r="Y1172">
        <v>2005</v>
      </c>
      <c r="Z1172">
        <v>43</v>
      </c>
      <c r="AA1172">
        <v>7.6</v>
      </c>
      <c r="AB1172">
        <v>2.35</v>
      </c>
      <c r="AC1172">
        <v>10000</v>
      </c>
    </row>
    <row r="1173" spans="1:29" x14ac:dyDescent="0.25">
      <c r="A1173" t="str">
        <f t="shared" si="18"/>
        <v>tt0299977</v>
      </c>
      <c r="B1173" t="s">
        <v>635</v>
      </c>
      <c r="C1173" t="s">
        <v>1615</v>
      </c>
      <c r="D1173">
        <v>283</v>
      </c>
      <c r="E1173">
        <v>80</v>
      </c>
      <c r="F1173">
        <v>611</v>
      </c>
      <c r="G1173">
        <v>576</v>
      </c>
      <c r="H1173" t="s">
        <v>5004</v>
      </c>
      <c r="I1173">
        <v>5000</v>
      </c>
      <c r="J1173">
        <v>84961</v>
      </c>
      <c r="K1173" t="s">
        <v>1100</v>
      </c>
      <c r="L1173" t="s">
        <v>429</v>
      </c>
      <c r="M1173" t="s">
        <v>25339</v>
      </c>
      <c r="N1173">
        <v>149414</v>
      </c>
      <c r="O1173">
        <v>6229</v>
      </c>
      <c r="P1173" t="s">
        <v>5005</v>
      </c>
      <c r="Q1173">
        <v>4</v>
      </c>
      <c r="R1173" t="s">
        <v>5006</v>
      </c>
      <c r="S1173" t="s">
        <v>5007</v>
      </c>
      <c r="T1173">
        <v>841</v>
      </c>
      <c r="U1173" t="s">
        <v>1621</v>
      </c>
      <c r="V1173" t="s">
        <v>755</v>
      </c>
      <c r="W1173" t="s">
        <v>38</v>
      </c>
      <c r="X1173" s="2">
        <v>31000000</v>
      </c>
      <c r="Y1173">
        <v>2002</v>
      </c>
      <c r="Z1173">
        <v>643</v>
      </c>
      <c r="AA1173">
        <v>7.9</v>
      </c>
      <c r="AB1173">
        <v>2.35</v>
      </c>
      <c r="AC1173">
        <v>0</v>
      </c>
    </row>
    <row r="1174" spans="1:29" x14ac:dyDescent="0.25">
      <c r="A1174" t="str">
        <f t="shared" si="18"/>
        <v>tt1598828</v>
      </c>
      <c r="B1174" t="s">
        <v>28</v>
      </c>
      <c r="C1174" t="s">
        <v>5008</v>
      </c>
      <c r="D1174">
        <v>127</v>
      </c>
      <c r="E1174">
        <v>91</v>
      </c>
      <c r="F1174">
        <v>30</v>
      </c>
      <c r="G1174">
        <v>497</v>
      </c>
      <c r="H1174" t="s">
        <v>5009</v>
      </c>
      <c r="I1174">
        <v>922</v>
      </c>
      <c r="J1174">
        <v>26404753</v>
      </c>
      <c r="K1174" t="s">
        <v>1280</v>
      </c>
      <c r="L1174" t="s">
        <v>4997</v>
      </c>
      <c r="M1174" t="s">
        <v>25340</v>
      </c>
      <c r="N1174">
        <v>34203</v>
      </c>
      <c r="O1174">
        <v>3301</v>
      </c>
      <c r="P1174" t="s">
        <v>3269</v>
      </c>
      <c r="Q1174">
        <v>1</v>
      </c>
      <c r="R1174" t="s">
        <v>5010</v>
      </c>
      <c r="S1174" t="s">
        <v>5011</v>
      </c>
      <c r="T1174">
        <v>169</v>
      </c>
      <c r="U1174" t="s">
        <v>36</v>
      </c>
      <c r="V1174" t="s">
        <v>37</v>
      </c>
      <c r="W1174" t="s">
        <v>38</v>
      </c>
      <c r="X1174" s="2">
        <v>40000000</v>
      </c>
      <c r="Y1174">
        <v>2012</v>
      </c>
      <c r="Z1174">
        <v>786</v>
      </c>
      <c r="AA1174">
        <v>5.3</v>
      </c>
      <c r="AB1174">
        <v>2.35</v>
      </c>
      <c r="AC1174">
        <v>19000</v>
      </c>
    </row>
    <row r="1175" spans="1:29" x14ac:dyDescent="0.25">
      <c r="A1175" t="str">
        <f t="shared" si="18"/>
        <v>tt2788710</v>
      </c>
      <c r="B1175" t="s">
        <v>28</v>
      </c>
      <c r="C1175" t="s">
        <v>5012</v>
      </c>
      <c r="D1175">
        <v>293</v>
      </c>
      <c r="E1175">
        <v>112</v>
      </c>
      <c r="F1175">
        <v>133</v>
      </c>
      <c r="G1175">
        <v>365</v>
      </c>
      <c r="H1175" t="s">
        <v>5013</v>
      </c>
      <c r="I1175">
        <v>11000</v>
      </c>
      <c r="J1175">
        <v>6105175</v>
      </c>
      <c r="K1175" t="s">
        <v>1394</v>
      </c>
      <c r="L1175" t="s">
        <v>73</v>
      </c>
      <c r="M1175" t="s">
        <v>25341</v>
      </c>
      <c r="N1175">
        <v>247020</v>
      </c>
      <c r="O1175">
        <v>12239</v>
      </c>
      <c r="P1175" t="s">
        <v>5014</v>
      </c>
      <c r="Q1175">
        <v>4</v>
      </c>
      <c r="R1175" t="s">
        <v>5015</v>
      </c>
      <c r="S1175" t="s">
        <v>5016</v>
      </c>
      <c r="T1175">
        <v>835</v>
      </c>
      <c r="U1175" t="s">
        <v>36</v>
      </c>
      <c r="V1175" t="s">
        <v>37</v>
      </c>
      <c r="W1175" t="s">
        <v>499</v>
      </c>
      <c r="X1175" s="2">
        <v>44000000</v>
      </c>
      <c r="Y1175">
        <v>2014</v>
      </c>
      <c r="Z1175">
        <v>392</v>
      </c>
      <c r="AA1175">
        <v>6.6</v>
      </c>
      <c r="AB1175">
        <v>2.35</v>
      </c>
      <c r="AC1175">
        <v>50000</v>
      </c>
    </row>
    <row r="1176" spans="1:29" x14ac:dyDescent="0.25">
      <c r="A1176" t="str">
        <f t="shared" si="18"/>
        <v>tt1032751</v>
      </c>
      <c r="B1176" t="s">
        <v>28</v>
      </c>
      <c r="C1176" t="s">
        <v>5017</v>
      </c>
      <c r="D1176">
        <v>95</v>
      </c>
      <c r="E1176">
        <v>100</v>
      </c>
      <c r="F1176">
        <v>19</v>
      </c>
      <c r="G1176">
        <v>433</v>
      </c>
      <c r="H1176" t="s">
        <v>5018</v>
      </c>
      <c r="I1176">
        <v>624</v>
      </c>
      <c r="J1176">
        <v>5664251</v>
      </c>
      <c r="K1176" t="s">
        <v>5019</v>
      </c>
      <c r="L1176" t="s">
        <v>4062</v>
      </c>
      <c r="M1176" t="s">
        <v>25342</v>
      </c>
      <c r="N1176">
        <v>22309</v>
      </c>
      <c r="O1176">
        <v>2056</v>
      </c>
      <c r="P1176" t="s">
        <v>5020</v>
      </c>
      <c r="Q1176">
        <v>1</v>
      </c>
      <c r="R1176" t="s">
        <v>5021</v>
      </c>
      <c r="S1176" t="s">
        <v>5022</v>
      </c>
      <c r="T1176">
        <v>102</v>
      </c>
      <c r="U1176" t="s">
        <v>36</v>
      </c>
      <c r="V1176" t="s">
        <v>157</v>
      </c>
      <c r="W1176" t="s">
        <v>499</v>
      </c>
      <c r="X1176" s="2">
        <v>45000000</v>
      </c>
      <c r="Y1176">
        <v>2010</v>
      </c>
      <c r="Z1176">
        <v>489</v>
      </c>
      <c r="AA1176">
        <v>6.3</v>
      </c>
      <c r="AB1176">
        <v>2.35</v>
      </c>
      <c r="AC1176">
        <v>0</v>
      </c>
    </row>
    <row r="1177" spans="1:29" x14ac:dyDescent="0.25">
      <c r="A1177" t="str">
        <f t="shared" si="18"/>
        <v>tt0055689</v>
      </c>
      <c r="B1177" t="s">
        <v>635</v>
      </c>
      <c r="D1177">
        <v>4</v>
      </c>
      <c r="E1177">
        <v>30</v>
      </c>
      <c r="G1177">
        <v>253</v>
      </c>
      <c r="H1177" t="s">
        <v>5023</v>
      </c>
      <c r="I1177">
        <v>870</v>
      </c>
      <c r="K1177" t="s">
        <v>5024</v>
      </c>
      <c r="L1177" t="s">
        <v>2734</v>
      </c>
      <c r="M1177" t="s">
        <v>25343</v>
      </c>
      <c r="N1177">
        <v>1558</v>
      </c>
      <c r="O1177">
        <v>1610</v>
      </c>
      <c r="P1177" t="s">
        <v>5025</v>
      </c>
      <c r="Q1177">
        <v>1</v>
      </c>
      <c r="R1177" t="s">
        <v>5026</v>
      </c>
      <c r="S1177" t="s">
        <v>5027</v>
      </c>
      <c r="T1177">
        <v>18</v>
      </c>
      <c r="U1177" t="s">
        <v>36</v>
      </c>
      <c r="V1177" t="s">
        <v>37</v>
      </c>
      <c r="W1177" t="s">
        <v>2274</v>
      </c>
      <c r="Z1177">
        <v>284</v>
      </c>
      <c r="AA1177">
        <v>7.5</v>
      </c>
      <c r="AB1177">
        <v>4</v>
      </c>
      <c r="AC1177">
        <v>455</v>
      </c>
    </row>
    <row r="1178" spans="1:29" x14ac:dyDescent="0.25">
      <c r="A1178" t="str">
        <f t="shared" si="18"/>
        <v>tt1149361</v>
      </c>
      <c r="B1178" t="s">
        <v>28</v>
      </c>
      <c r="C1178" t="s">
        <v>3420</v>
      </c>
      <c r="D1178">
        <v>213</v>
      </c>
      <c r="E1178">
        <v>105</v>
      </c>
      <c r="F1178">
        <v>0</v>
      </c>
      <c r="G1178">
        <v>52</v>
      </c>
      <c r="H1178" t="s">
        <v>5028</v>
      </c>
      <c r="I1178">
        <v>1000</v>
      </c>
      <c r="J1178">
        <v>1260917</v>
      </c>
      <c r="K1178" t="s">
        <v>1460</v>
      </c>
      <c r="L1178" t="s">
        <v>206</v>
      </c>
      <c r="M1178" t="s">
        <v>25344</v>
      </c>
      <c r="N1178">
        <v>24657</v>
      </c>
      <c r="O1178">
        <v>1342</v>
      </c>
      <c r="P1178" t="s">
        <v>3935</v>
      </c>
      <c r="Q1178">
        <v>4</v>
      </c>
      <c r="R1178" t="s">
        <v>5029</v>
      </c>
      <c r="S1178" t="s">
        <v>5030</v>
      </c>
      <c r="T1178">
        <v>71</v>
      </c>
      <c r="U1178" t="s">
        <v>1223</v>
      </c>
      <c r="V1178" t="s">
        <v>1224</v>
      </c>
      <c r="W1178" t="s">
        <v>499</v>
      </c>
      <c r="X1178" s="2">
        <v>27000000</v>
      </c>
      <c r="Y1178">
        <v>2009</v>
      </c>
      <c r="Z1178">
        <v>172</v>
      </c>
      <c r="AA1178">
        <v>7.2</v>
      </c>
      <c r="AB1178">
        <v>2.35</v>
      </c>
      <c r="AC1178">
        <v>0</v>
      </c>
    </row>
    <row r="1179" spans="1:29" x14ac:dyDescent="0.25">
      <c r="A1179" t="str">
        <f t="shared" si="18"/>
        <v>tt0298203</v>
      </c>
      <c r="B1179" t="s">
        <v>28</v>
      </c>
      <c r="C1179" t="s">
        <v>4012</v>
      </c>
      <c r="D1179">
        <v>119</v>
      </c>
      <c r="E1179">
        <v>110</v>
      </c>
      <c r="F1179">
        <v>161</v>
      </c>
      <c r="G1179">
        <v>196</v>
      </c>
      <c r="H1179" t="s">
        <v>599</v>
      </c>
      <c r="I1179">
        <v>1000</v>
      </c>
      <c r="J1179">
        <v>116724075</v>
      </c>
      <c r="K1179" t="s">
        <v>5031</v>
      </c>
      <c r="L1179" t="s">
        <v>1285</v>
      </c>
      <c r="M1179" t="s">
        <v>25345</v>
      </c>
      <c r="N1179">
        <v>187181</v>
      </c>
      <c r="O1179">
        <v>1954</v>
      </c>
      <c r="P1179" t="s">
        <v>5032</v>
      </c>
      <c r="Q1179">
        <v>0</v>
      </c>
      <c r="R1179" t="s">
        <v>5033</v>
      </c>
      <c r="S1179" t="s">
        <v>5034</v>
      </c>
      <c r="T1179">
        <v>564</v>
      </c>
      <c r="U1179" t="s">
        <v>36</v>
      </c>
      <c r="V1179" t="s">
        <v>37</v>
      </c>
      <c r="W1179" t="s">
        <v>499</v>
      </c>
      <c r="X1179" s="2">
        <v>41000000</v>
      </c>
      <c r="Y1179">
        <v>2002</v>
      </c>
      <c r="Z1179">
        <v>418</v>
      </c>
      <c r="AA1179">
        <v>7</v>
      </c>
      <c r="AB1179">
        <v>2.35</v>
      </c>
      <c r="AC1179">
        <v>0</v>
      </c>
    </row>
    <row r="1180" spans="1:29" x14ac:dyDescent="0.25">
      <c r="A1180" t="str">
        <f t="shared" si="18"/>
        <v>tt1220911</v>
      </c>
      <c r="B1180" t="s">
        <v>28</v>
      </c>
      <c r="C1180" t="s">
        <v>5035</v>
      </c>
      <c r="D1180">
        <v>9</v>
      </c>
      <c r="E1180">
        <v>101</v>
      </c>
      <c r="F1180">
        <v>326</v>
      </c>
      <c r="G1180">
        <v>6</v>
      </c>
      <c r="H1180" t="s">
        <v>5036</v>
      </c>
      <c r="I1180">
        <v>326</v>
      </c>
      <c r="K1180" t="s">
        <v>403</v>
      </c>
      <c r="L1180" t="s">
        <v>5035</v>
      </c>
      <c r="M1180" t="s">
        <v>25346</v>
      </c>
      <c r="N1180">
        <v>590</v>
      </c>
      <c r="O1180">
        <v>488</v>
      </c>
      <c r="P1180" t="s">
        <v>5037</v>
      </c>
      <c r="Q1180">
        <v>0</v>
      </c>
      <c r="R1180" t="s">
        <v>5038</v>
      </c>
      <c r="S1180" t="s">
        <v>5039</v>
      </c>
      <c r="T1180">
        <v>5</v>
      </c>
      <c r="U1180" t="s">
        <v>1223</v>
      </c>
      <c r="V1180" t="s">
        <v>1224</v>
      </c>
      <c r="Y1180">
        <v>2015</v>
      </c>
      <c r="Z1180">
        <v>152</v>
      </c>
      <c r="AA1180">
        <v>4.9000000000000004</v>
      </c>
      <c r="AC1180">
        <v>161</v>
      </c>
    </row>
    <row r="1181" spans="1:29" x14ac:dyDescent="0.25">
      <c r="A1181" t="str">
        <f t="shared" si="18"/>
        <v>tt0183790</v>
      </c>
      <c r="B1181" t="s">
        <v>28</v>
      </c>
      <c r="C1181" t="s">
        <v>4142</v>
      </c>
      <c r="D1181">
        <v>167</v>
      </c>
      <c r="E1181">
        <v>144</v>
      </c>
      <c r="F1181">
        <v>241</v>
      </c>
      <c r="G1181">
        <v>996</v>
      </c>
      <c r="H1181" t="s">
        <v>1513</v>
      </c>
      <c r="I1181">
        <v>13000</v>
      </c>
      <c r="J1181">
        <v>56083966</v>
      </c>
      <c r="K1181" t="s">
        <v>74</v>
      </c>
      <c r="L1181" t="s">
        <v>396</v>
      </c>
      <c r="M1181" t="s">
        <v>25347</v>
      </c>
      <c r="N1181">
        <v>137003</v>
      </c>
      <c r="O1181">
        <v>18761</v>
      </c>
      <c r="P1181" t="s">
        <v>5040</v>
      </c>
      <c r="Q1181">
        <v>1</v>
      </c>
      <c r="R1181" t="s">
        <v>5041</v>
      </c>
      <c r="S1181" t="s">
        <v>5042</v>
      </c>
      <c r="T1181">
        <v>658</v>
      </c>
      <c r="U1181" t="s">
        <v>36</v>
      </c>
      <c r="V1181" t="s">
        <v>37</v>
      </c>
      <c r="W1181" t="s">
        <v>38</v>
      </c>
      <c r="X1181" s="2">
        <v>65000000</v>
      </c>
      <c r="Y1181">
        <v>2001</v>
      </c>
      <c r="Z1181">
        <v>3000</v>
      </c>
      <c r="AA1181">
        <v>6.9</v>
      </c>
      <c r="AB1181">
        <v>2.35</v>
      </c>
      <c r="AC1181">
        <v>0</v>
      </c>
    </row>
    <row r="1182" spans="1:29" x14ac:dyDescent="0.25">
      <c r="A1182" t="str">
        <f t="shared" si="18"/>
        <v>tt0288045</v>
      </c>
      <c r="B1182" t="s">
        <v>28</v>
      </c>
      <c r="C1182" t="s">
        <v>5043</v>
      </c>
      <c r="D1182">
        <v>98</v>
      </c>
      <c r="E1182">
        <v>108</v>
      </c>
      <c r="F1182">
        <v>4</v>
      </c>
      <c r="G1182">
        <v>96</v>
      </c>
      <c r="H1182" t="s">
        <v>5044</v>
      </c>
      <c r="I1182">
        <v>687</v>
      </c>
      <c r="J1182">
        <v>22108977</v>
      </c>
      <c r="K1182" t="s">
        <v>1056</v>
      </c>
      <c r="L1182" t="s">
        <v>5045</v>
      </c>
      <c r="M1182" t="s">
        <v>25348</v>
      </c>
      <c r="N1182">
        <v>29861</v>
      </c>
      <c r="O1182">
        <v>1134</v>
      </c>
      <c r="P1182" t="s">
        <v>5046</v>
      </c>
      <c r="Q1182">
        <v>1</v>
      </c>
      <c r="R1182" t="s">
        <v>5047</v>
      </c>
      <c r="S1182" t="s">
        <v>5048</v>
      </c>
      <c r="T1182">
        <v>132</v>
      </c>
      <c r="U1182" t="s">
        <v>36</v>
      </c>
      <c r="V1182" t="s">
        <v>3169</v>
      </c>
      <c r="W1182" t="s">
        <v>38</v>
      </c>
      <c r="X1182" s="2">
        <v>41000000</v>
      </c>
      <c r="Y1182">
        <v>2003</v>
      </c>
      <c r="Z1182">
        <v>312</v>
      </c>
      <c r="AA1182">
        <v>5.2</v>
      </c>
      <c r="AB1182">
        <v>2.35</v>
      </c>
      <c r="AC1182">
        <v>505</v>
      </c>
    </row>
    <row r="1183" spans="1:29" x14ac:dyDescent="0.25">
      <c r="A1183" t="str">
        <f t="shared" si="18"/>
        <v>tt0167404</v>
      </c>
      <c r="B1183" t="s">
        <v>28</v>
      </c>
      <c r="C1183" t="s">
        <v>772</v>
      </c>
      <c r="D1183">
        <v>234</v>
      </c>
      <c r="E1183">
        <v>107</v>
      </c>
      <c r="F1183">
        <v>0</v>
      </c>
      <c r="G1183">
        <v>766</v>
      </c>
      <c r="H1183" t="s">
        <v>1819</v>
      </c>
      <c r="I1183">
        <v>13000</v>
      </c>
      <c r="J1183">
        <v>293501675</v>
      </c>
      <c r="K1183" t="s">
        <v>1603</v>
      </c>
      <c r="L1183" t="s">
        <v>826</v>
      </c>
      <c r="M1183" t="s">
        <v>25349</v>
      </c>
      <c r="N1183">
        <v>704766</v>
      </c>
      <c r="O1183">
        <v>17540</v>
      </c>
      <c r="P1183" t="s">
        <v>1680</v>
      </c>
      <c r="Q1183">
        <v>0</v>
      </c>
      <c r="R1183" t="s">
        <v>5049</v>
      </c>
      <c r="S1183" t="s">
        <v>5050</v>
      </c>
      <c r="T1183">
        <v>2073</v>
      </c>
      <c r="U1183" t="s">
        <v>36</v>
      </c>
      <c r="V1183" t="s">
        <v>37</v>
      </c>
      <c r="W1183" t="s">
        <v>38</v>
      </c>
      <c r="X1183" s="2">
        <v>40000000</v>
      </c>
      <c r="Y1183">
        <v>1999</v>
      </c>
      <c r="Z1183">
        <v>3000</v>
      </c>
      <c r="AA1183">
        <v>8.1</v>
      </c>
      <c r="AB1183">
        <v>1.85</v>
      </c>
      <c r="AC1183">
        <v>14000</v>
      </c>
    </row>
    <row r="1184" spans="1:29" x14ac:dyDescent="0.25">
      <c r="A1184" t="str">
        <f t="shared" si="18"/>
        <v>tt1568338</v>
      </c>
      <c r="B1184" t="s">
        <v>28</v>
      </c>
      <c r="C1184" t="s">
        <v>5051</v>
      </c>
      <c r="D1184">
        <v>258</v>
      </c>
      <c r="E1184">
        <v>102</v>
      </c>
      <c r="F1184">
        <v>20</v>
      </c>
      <c r="G1184">
        <v>54</v>
      </c>
      <c r="H1184" t="s">
        <v>5052</v>
      </c>
      <c r="I1184">
        <v>107</v>
      </c>
      <c r="J1184">
        <v>18600911</v>
      </c>
      <c r="K1184" t="s">
        <v>288</v>
      </c>
      <c r="L1184" t="s">
        <v>4780</v>
      </c>
      <c r="M1184" t="s">
        <v>25350</v>
      </c>
      <c r="N1184">
        <v>125198</v>
      </c>
      <c r="O1184">
        <v>362</v>
      </c>
      <c r="P1184" t="s">
        <v>5053</v>
      </c>
      <c r="Q1184">
        <v>6</v>
      </c>
      <c r="R1184" t="s">
        <v>5054</v>
      </c>
      <c r="S1184" t="s">
        <v>5055</v>
      </c>
      <c r="T1184">
        <v>153</v>
      </c>
      <c r="U1184" t="s">
        <v>36</v>
      </c>
      <c r="V1184" t="s">
        <v>37</v>
      </c>
      <c r="W1184" t="s">
        <v>38</v>
      </c>
      <c r="X1184" s="2">
        <v>42000000</v>
      </c>
      <c r="Y1184">
        <v>2012</v>
      </c>
      <c r="Z1184">
        <v>81</v>
      </c>
      <c r="AA1184">
        <v>6.6</v>
      </c>
      <c r="AB1184">
        <v>2.35</v>
      </c>
      <c r="AC1184">
        <v>11000</v>
      </c>
    </row>
    <row r="1185" spans="1:29" x14ac:dyDescent="0.25">
      <c r="A1185" t="str">
        <f t="shared" si="18"/>
        <v>tt1053810</v>
      </c>
      <c r="B1185" t="s">
        <v>28</v>
      </c>
      <c r="C1185" t="s">
        <v>3226</v>
      </c>
      <c r="D1185">
        <v>108</v>
      </c>
      <c r="E1185">
        <v>100</v>
      </c>
      <c r="F1185">
        <v>64</v>
      </c>
      <c r="G1185">
        <v>296</v>
      </c>
      <c r="H1185" t="s">
        <v>2668</v>
      </c>
      <c r="I1185">
        <v>734</v>
      </c>
      <c r="J1185">
        <v>7204138</v>
      </c>
      <c r="K1185" t="s">
        <v>1394</v>
      </c>
      <c r="L1185" t="s">
        <v>4743</v>
      </c>
      <c r="M1185" t="s">
        <v>25351</v>
      </c>
      <c r="N1185">
        <v>34809</v>
      </c>
      <c r="O1185">
        <v>2085</v>
      </c>
      <c r="P1185" t="s">
        <v>5056</v>
      </c>
      <c r="Q1185">
        <v>0</v>
      </c>
      <c r="R1185" t="s">
        <v>5057</v>
      </c>
      <c r="S1185" t="s">
        <v>5058</v>
      </c>
      <c r="T1185">
        <v>125</v>
      </c>
      <c r="U1185" t="s">
        <v>36</v>
      </c>
      <c r="V1185" t="s">
        <v>37</v>
      </c>
      <c r="W1185" t="s">
        <v>86</v>
      </c>
      <c r="X1185" s="2">
        <v>41000000</v>
      </c>
      <c r="Y1185">
        <v>2011</v>
      </c>
      <c r="Z1185">
        <v>574</v>
      </c>
      <c r="AA1185">
        <v>6.2</v>
      </c>
      <c r="AB1185">
        <v>2.35</v>
      </c>
      <c r="AC1185">
        <v>11000</v>
      </c>
    </row>
    <row r="1186" spans="1:29" x14ac:dyDescent="0.25">
      <c r="A1186" t="str">
        <f t="shared" si="18"/>
        <v>tt0087538</v>
      </c>
      <c r="B1186" t="s">
        <v>28</v>
      </c>
      <c r="C1186" t="s">
        <v>5059</v>
      </c>
      <c r="D1186">
        <v>81</v>
      </c>
      <c r="E1186">
        <v>126</v>
      </c>
      <c r="F1186">
        <v>80</v>
      </c>
      <c r="G1186">
        <v>225</v>
      </c>
      <c r="H1186" t="s">
        <v>5060</v>
      </c>
      <c r="I1186">
        <v>668</v>
      </c>
      <c r="J1186">
        <v>90800000</v>
      </c>
      <c r="K1186" t="s">
        <v>5061</v>
      </c>
      <c r="L1186" t="s">
        <v>4888</v>
      </c>
      <c r="M1186" t="s">
        <v>25352</v>
      </c>
      <c r="N1186">
        <v>126907</v>
      </c>
      <c r="O1186">
        <v>2004</v>
      </c>
      <c r="P1186" t="s">
        <v>5062</v>
      </c>
      <c r="Q1186">
        <v>0</v>
      </c>
      <c r="R1186" t="s">
        <v>5063</v>
      </c>
      <c r="S1186" t="s">
        <v>5064</v>
      </c>
      <c r="T1186">
        <v>235</v>
      </c>
      <c r="U1186" t="s">
        <v>36</v>
      </c>
      <c r="V1186" t="s">
        <v>37</v>
      </c>
      <c r="W1186" t="s">
        <v>86</v>
      </c>
      <c r="X1186" s="2">
        <v>8000000</v>
      </c>
      <c r="Y1186">
        <v>1984</v>
      </c>
      <c r="Z1186">
        <v>641</v>
      </c>
      <c r="AA1186">
        <v>7.2</v>
      </c>
      <c r="AB1186">
        <v>1.85</v>
      </c>
      <c r="AC1186">
        <v>0</v>
      </c>
    </row>
    <row r="1187" spans="1:29" x14ac:dyDescent="0.25">
      <c r="A1187" t="str">
        <f t="shared" si="18"/>
        <v>tt1800241</v>
      </c>
      <c r="B1187" t="s">
        <v>28</v>
      </c>
      <c r="C1187" t="s">
        <v>3412</v>
      </c>
      <c r="D1187">
        <v>538</v>
      </c>
      <c r="E1187">
        <v>138</v>
      </c>
      <c r="F1187">
        <v>737</v>
      </c>
      <c r="G1187">
        <v>14000</v>
      </c>
      <c r="H1187" t="s">
        <v>55</v>
      </c>
      <c r="I1187">
        <v>34000</v>
      </c>
      <c r="J1187">
        <v>150117807</v>
      </c>
      <c r="K1187" t="s">
        <v>1612</v>
      </c>
      <c r="L1187" t="s">
        <v>299</v>
      </c>
      <c r="M1187" t="s">
        <v>25353</v>
      </c>
      <c r="N1187">
        <v>358416</v>
      </c>
      <c r="O1187">
        <v>83012</v>
      </c>
      <c r="P1187" t="s">
        <v>558</v>
      </c>
      <c r="Q1187">
        <v>5</v>
      </c>
      <c r="R1187" t="s">
        <v>5065</v>
      </c>
      <c r="S1187" t="s">
        <v>5066</v>
      </c>
      <c r="T1187">
        <v>751</v>
      </c>
      <c r="U1187" t="s">
        <v>36</v>
      </c>
      <c r="V1187" t="s">
        <v>37</v>
      </c>
      <c r="W1187" t="s">
        <v>499</v>
      </c>
      <c r="X1187" s="2">
        <v>40000000</v>
      </c>
      <c r="Y1187">
        <v>2013</v>
      </c>
      <c r="Z1187">
        <v>23000</v>
      </c>
      <c r="AA1187">
        <v>7.3</v>
      </c>
      <c r="AB1187">
        <v>2.35</v>
      </c>
      <c r="AC1187">
        <v>63000</v>
      </c>
    </row>
    <row r="1188" spans="1:29" x14ac:dyDescent="0.25">
      <c r="A1188" t="str">
        <f t="shared" si="18"/>
        <v>tt1041829</v>
      </c>
      <c r="B1188" t="s">
        <v>28</v>
      </c>
      <c r="C1188" t="s">
        <v>5067</v>
      </c>
      <c r="D1188">
        <v>224</v>
      </c>
      <c r="E1188">
        <v>108</v>
      </c>
      <c r="F1188">
        <v>98</v>
      </c>
      <c r="G1188">
        <v>723</v>
      </c>
      <c r="H1188" t="s">
        <v>3468</v>
      </c>
      <c r="I1188">
        <v>16000</v>
      </c>
      <c r="J1188">
        <v>163947053</v>
      </c>
      <c r="K1188" t="s">
        <v>1184</v>
      </c>
      <c r="L1188" t="s">
        <v>272</v>
      </c>
      <c r="M1188" t="s">
        <v>25354</v>
      </c>
      <c r="N1188">
        <v>227824</v>
      </c>
      <c r="O1188">
        <v>18656</v>
      </c>
      <c r="P1188" t="s">
        <v>1713</v>
      </c>
      <c r="Q1188">
        <v>1</v>
      </c>
      <c r="R1188" t="s">
        <v>5068</v>
      </c>
      <c r="S1188" t="s">
        <v>5069</v>
      </c>
      <c r="T1188">
        <v>273</v>
      </c>
      <c r="U1188" t="s">
        <v>36</v>
      </c>
      <c r="V1188" t="s">
        <v>37</v>
      </c>
      <c r="W1188" t="s">
        <v>38</v>
      </c>
      <c r="X1188" s="2">
        <v>40000000</v>
      </c>
      <c r="Y1188">
        <v>2009</v>
      </c>
      <c r="Z1188">
        <v>896</v>
      </c>
      <c r="AA1188">
        <v>6.7</v>
      </c>
      <c r="AB1188">
        <v>2.35</v>
      </c>
      <c r="AC1188">
        <v>10000</v>
      </c>
    </row>
    <row r="1189" spans="1:29" x14ac:dyDescent="0.25">
      <c r="A1189" t="str">
        <f t="shared" si="18"/>
        <v>tt0150377</v>
      </c>
      <c r="B1189" t="s">
        <v>28</v>
      </c>
      <c r="C1189" t="s">
        <v>5070</v>
      </c>
      <c r="D1189">
        <v>129</v>
      </c>
      <c r="E1189">
        <v>105</v>
      </c>
      <c r="F1189">
        <v>78</v>
      </c>
      <c r="G1189">
        <v>298</v>
      </c>
      <c r="H1189" t="s">
        <v>5071</v>
      </c>
      <c r="I1189">
        <v>984</v>
      </c>
      <c r="J1189">
        <v>116735231</v>
      </c>
      <c r="K1189" t="s">
        <v>1841</v>
      </c>
      <c r="L1189" t="s">
        <v>303</v>
      </c>
      <c r="M1189" t="s">
        <v>25355</v>
      </c>
      <c r="N1189">
        <v>56646</v>
      </c>
      <c r="O1189">
        <v>2129</v>
      </c>
      <c r="P1189" t="s">
        <v>5072</v>
      </c>
      <c r="Q1189">
        <v>0</v>
      </c>
      <c r="R1189" t="s">
        <v>5073</v>
      </c>
      <c r="S1189" t="s">
        <v>5074</v>
      </c>
      <c r="T1189">
        <v>336</v>
      </c>
      <c r="U1189" t="s">
        <v>36</v>
      </c>
      <c r="V1189" t="s">
        <v>37</v>
      </c>
      <c r="W1189" t="s">
        <v>499</v>
      </c>
      <c r="X1189" s="2">
        <v>70000000</v>
      </c>
      <c r="Y1189">
        <v>1999</v>
      </c>
      <c r="Z1189">
        <v>489</v>
      </c>
      <c r="AA1189">
        <v>6.4</v>
      </c>
      <c r="AB1189">
        <v>2.35</v>
      </c>
      <c r="AC1189">
        <v>0</v>
      </c>
    </row>
    <row r="1190" spans="1:29" x14ac:dyDescent="0.25">
      <c r="A1190" t="str">
        <f t="shared" si="18"/>
        <v>tt0096874</v>
      </c>
      <c r="B1190" t="s">
        <v>28</v>
      </c>
      <c r="C1190" t="s">
        <v>373</v>
      </c>
      <c r="D1190">
        <v>125</v>
      </c>
      <c r="E1190">
        <v>108</v>
      </c>
      <c r="F1190">
        <v>0</v>
      </c>
      <c r="G1190">
        <v>690</v>
      </c>
      <c r="H1190" t="s">
        <v>5075</v>
      </c>
      <c r="I1190">
        <v>1000</v>
      </c>
      <c r="J1190">
        <v>118500000</v>
      </c>
      <c r="K1190" t="s">
        <v>1562</v>
      </c>
      <c r="L1190" t="s">
        <v>3087</v>
      </c>
      <c r="M1190" t="s">
        <v>25356</v>
      </c>
      <c r="N1190">
        <v>340085</v>
      </c>
      <c r="O1190">
        <v>3660</v>
      </c>
      <c r="P1190" t="s">
        <v>5076</v>
      </c>
      <c r="Q1190">
        <v>0</v>
      </c>
      <c r="R1190" t="s">
        <v>5077</v>
      </c>
      <c r="S1190" t="s">
        <v>5078</v>
      </c>
      <c r="T1190">
        <v>327</v>
      </c>
      <c r="U1190" t="s">
        <v>36</v>
      </c>
      <c r="V1190" t="s">
        <v>37</v>
      </c>
      <c r="W1190" t="s">
        <v>86</v>
      </c>
      <c r="X1190" s="2">
        <v>40000000</v>
      </c>
      <c r="Y1190">
        <v>1989</v>
      </c>
      <c r="Z1190">
        <v>869</v>
      </c>
      <c r="AA1190">
        <v>7.8</v>
      </c>
      <c r="AB1190">
        <v>1.85</v>
      </c>
      <c r="AC1190">
        <v>12000</v>
      </c>
    </row>
    <row r="1191" spans="1:29" x14ac:dyDescent="0.25">
      <c r="A1191" t="str">
        <f t="shared" si="18"/>
        <v>tt2872732</v>
      </c>
      <c r="B1191" t="s">
        <v>28</v>
      </c>
      <c r="C1191" t="s">
        <v>1642</v>
      </c>
      <c r="D1191">
        <v>433</v>
      </c>
      <c r="E1191">
        <v>89</v>
      </c>
      <c r="F1191">
        <v>0</v>
      </c>
      <c r="G1191">
        <v>903</v>
      </c>
      <c r="H1191" t="s">
        <v>398</v>
      </c>
      <c r="I1191">
        <v>19000</v>
      </c>
      <c r="J1191">
        <v>126546825</v>
      </c>
      <c r="K1191" t="s">
        <v>2327</v>
      </c>
      <c r="L1191" t="s">
        <v>90</v>
      </c>
      <c r="M1191" t="s">
        <v>18328</v>
      </c>
      <c r="N1191">
        <v>327367</v>
      </c>
      <c r="O1191">
        <v>32325</v>
      </c>
      <c r="P1191" t="s">
        <v>4228</v>
      </c>
      <c r="Q1191">
        <v>0</v>
      </c>
      <c r="R1191" t="s">
        <v>5079</v>
      </c>
      <c r="S1191" t="s">
        <v>5080</v>
      </c>
      <c r="T1191">
        <v>918</v>
      </c>
      <c r="U1191" t="s">
        <v>36</v>
      </c>
      <c r="V1191" t="s">
        <v>1224</v>
      </c>
      <c r="W1191" t="s">
        <v>499</v>
      </c>
      <c r="X1191" s="2">
        <v>40000000</v>
      </c>
      <c r="Y1191">
        <v>2014</v>
      </c>
      <c r="Z1191">
        <v>11000</v>
      </c>
      <c r="AA1191">
        <v>6.4</v>
      </c>
      <c r="AB1191">
        <v>2.35</v>
      </c>
      <c r="AC1191">
        <v>83000</v>
      </c>
    </row>
    <row r="1192" spans="1:29" x14ac:dyDescent="0.25">
      <c r="A1192" t="str">
        <f t="shared" si="18"/>
        <v>tt2322441</v>
      </c>
      <c r="B1192" t="s">
        <v>28</v>
      </c>
      <c r="C1192" t="s">
        <v>5081</v>
      </c>
      <c r="D1192">
        <v>362</v>
      </c>
      <c r="E1192">
        <v>129</v>
      </c>
      <c r="F1192">
        <v>456</v>
      </c>
      <c r="G1192">
        <v>716</v>
      </c>
      <c r="H1192" t="s">
        <v>4632</v>
      </c>
      <c r="I1192">
        <v>1000</v>
      </c>
      <c r="J1192">
        <v>166147885</v>
      </c>
      <c r="K1192" t="s">
        <v>187</v>
      </c>
      <c r="L1192" t="s">
        <v>1173</v>
      </c>
      <c r="M1192" t="s">
        <v>25357</v>
      </c>
      <c r="N1192">
        <v>220020</v>
      </c>
      <c r="O1192">
        <v>4585</v>
      </c>
      <c r="P1192" t="s">
        <v>620</v>
      </c>
      <c r="Q1192">
        <v>0</v>
      </c>
      <c r="R1192" t="s">
        <v>5082</v>
      </c>
      <c r="S1192" t="s">
        <v>5083</v>
      </c>
      <c r="T1192">
        <v>1360</v>
      </c>
      <c r="U1192" t="s">
        <v>36</v>
      </c>
      <c r="V1192" t="s">
        <v>37</v>
      </c>
      <c r="W1192" t="s">
        <v>499</v>
      </c>
      <c r="X1192" s="2">
        <v>40000000</v>
      </c>
      <c r="Y1192">
        <v>2015</v>
      </c>
      <c r="Z1192">
        <v>935</v>
      </c>
      <c r="AA1192">
        <v>4.0999999999999996</v>
      </c>
      <c r="AB1192">
        <v>2.35</v>
      </c>
      <c r="AC1192">
        <v>101000</v>
      </c>
    </row>
    <row r="1193" spans="1:29" x14ac:dyDescent="0.25">
      <c r="A1193" t="str">
        <f t="shared" si="18"/>
        <v>tt0338459</v>
      </c>
      <c r="B1193" t="s">
        <v>28</v>
      </c>
      <c r="C1193" t="s">
        <v>4003</v>
      </c>
      <c r="D1193">
        <v>93</v>
      </c>
      <c r="E1193">
        <v>84</v>
      </c>
      <c r="F1193">
        <v>0</v>
      </c>
      <c r="G1193">
        <v>2000</v>
      </c>
      <c r="H1193" t="s">
        <v>421</v>
      </c>
      <c r="I1193">
        <v>13000</v>
      </c>
      <c r="J1193">
        <v>111760631</v>
      </c>
      <c r="K1193" t="s">
        <v>2508</v>
      </c>
      <c r="L1193" t="s">
        <v>1487</v>
      </c>
      <c r="M1193" t="s">
        <v>25358</v>
      </c>
      <c r="N1193">
        <v>40227</v>
      </c>
      <c r="O1193">
        <v>22935</v>
      </c>
      <c r="P1193" t="s">
        <v>4793</v>
      </c>
      <c r="Q1193">
        <v>3</v>
      </c>
      <c r="R1193" t="s">
        <v>5084</v>
      </c>
      <c r="S1193" t="s">
        <v>5085</v>
      </c>
      <c r="T1193">
        <v>188</v>
      </c>
      <c r="U1193" t="s">
        <v>36</v>
      </c>
      <c r="V1193" t="s">
        <v>37</v>
      </c>
      <c r="W1193" t="s">
        <v>86</v>
      </c>
      <c r="X1193" s="2">
        <v>38000000</v>
      </c>
      <c r="Y1193">
        <v>2003</v>
      </c>
      <c r="Z1193">
        <v>4000</v>
      </c>
      <c r="AA1193">
        <v>4.0999999999999996</v>
      </c>
      <c r="AB1193">
        <v>1.85</v>
      </c>
      <c r="AC1193">
        <v>681</v>
      </c>
    </row>
    <row r="1194" spans="1:29" x14ac:dyDescent="0.25">
      <c r="A1194" t="str">
        <f t="shared" si="18"/>
        <v>tt0117913</v>
      </c>
      <c r="B1194" t="s">
        <v>28</v>
      </c>
      <c r="C1194" t="s">
        <v>1109</v>
      </c>
      <c r="D1194">
        <v>71</v>
      </c>
      <c r="E1194">
        <v>149</v>
      </c>
      <c r="F1194">
        <v>541</v>
      </c>
      <c r="G1194">
        <v>1000</v>
      </c>
      <c r="H1194" t="s">
        <v>563</v>
      </c>
      <c r="I1194">
        <v>18000</v>
      </c>
      <c r="J1194">
        <v>108706165</v>
      </c>
      <c r="K1194" t="s">
        <v>1767</v>
      </c>
      <c r="L1194" t="s">
        <v>108</v>
      </c>
      <c r="M1194" t="s">
        <v>25359</v>
      </c>
      <c r="N1194">
        <v>99558</v>
      </c>
      <c r="O1194">
        <v>31349</v>
      </c>
      <c r="P1194" t="s">
        <v>369</v>
      </c>
      <c r="Q1194">
        <v>3</v>
      </c>
      <c r="R1194" t="s">
        <v>5086</v>
      </c>
      <c r="S1194" t="s">
        <v>5087</v>
      </c>
      <c r="T1194">
        <v>236</v>
      </c>
      <c r="U1194" t="s">
        <v>36</v>
      </c>
      <c r="V1194" t="s">
        <v>37</v>
      </c>
      <c r="W1194" t="s">
        <v>499</v>
      </c>
      <c r="X1194" s="2">
        <v>40000000</v>
      </c>
      <c r="Y1194">
        <v>1996</v>
      </c>
      <c r="Z1194">
        <v>11000</v>
      </c>
      <c r="AA1194">
        <v>7.4</v>
      </c>
      <c r="AB1194">
        <v>2.35</v>
      </c>
      <c r="AC1194">
        <v>0</v>
      </c>
    </row>
    <row r="1195" spans="1:29" x14ac:dyDescent="0.25">
      <c r="A1195" t="str">
        <f t="shared" si="18"/>
        <v>tt0349205</v>
      </c>
      <c r="B1195" t="s">
        <v>28</v>
      </c>
      <c r="C1195" t="s">
        <v>686</v>
      </c>
      <c r="D1195">
        <v>104</v>
      </c>
      <c r="E1195">
        <v>94</v>
      </c>
      <c r="F1195">
        <v>189</v>
      </c>
      <c r="G1195">
        <v>597</v>
      </c>
      <c r="H1195" t="s">
        <v>3295</v>
      </c>
      <c r="I1195">
        <v>3000</v>
      </c>
      <c r="J1195">
        <v>138614544</v>
      </c>
      <c r="K1195" t="s">
        <v>2524</v>
      </c>
      <c r="L1195" t="s">
        <v>3294</v>
      </c>
      <c r="M1195" t="s">
        <v>25360</v>
      </c>
      <c r="N1195">
        <v>75152</v>
      </c>
      <c r="O1195">
        <v>7014</v>
      </c>
      <c r="P1195" t="s">
        <v>4088</v>
      </c>
      <c r="Q1195">
        <v>15</v>
      </c>
      <c r="R1195" t="s">
        <v>5088</v>
      </c>
      <c r="S1195" t="s">
        <v>5089</v>
      </c>
      <c r="T1195">
        <v>288</v>
      </c>
      <c r="U1195" t="s">
        <v>36</v>
      </c>
      <c r="V1195" t="s">
        <v>37</v>
      </c>
      <c r="W1195" t="s">
        <v>86</v>
      </c>
      <c r="X1195" s="2">
        <v>40000000</v>
      </c>
      <c r="Y1195">
        <v>2003</v>
      </c>
      <c r="Z1195">
        <v>2000</v>
      </c>
      <c r="AA1195">
        <v>5.8</v>
      </c>
      <c r="AB1195">
        <v>1.85</v>
      </c>
      <c r="AC1195">
        <v>0</v>
      </c>
    </row>
    <row r="1196" spans="1:29" x14ac:dyDescent="0.25">
      <c r="A1196" t="str">
        <f t="shared" si="18"/>
        <v>tt1091191</v>
      </c>
      <c r="B1196" t="s">
        <v>28</v>
      </c>
      <c r="C1196" t="s">
        <v>196</v>
      </c>
      <c r="D1196">
        <v>319</v>
      </c>
      <c r="E1196">
        <v>121</v>
      </c>
      <c r="F1196">
        <v>532</v>
      </c>
      <c r="G1196">
        <v>127</v>
      </c>
      <c r="H1196" t="s">
        <v>5090</v>
      </c>
      <c r="I1196">
        <v>480</v>
      </c>
      <c r="J1196">
        <v>125069696</v>
      </c>
      <c r="K1196" t="s">
        <v>5091</v>
      </c>
      <c r="L1196" t="s">
        <v>5092</v>
      </c>
      <c r="M1196" t="s">
        <v>25361</v>
      </c>
      <c r="N1196">
        <v>203963</v>
      </c>
      <c r="O1196">
        <v>1261</v>
      </c>
      <c r="P1196" t="s">
        <v>5093</v>
      </c>
      <c r="Q1196">
        <v>0</v>
      </c>
      <c r="R1196" t="s">
        <v>5094</v>
      </c>
      <c r="S1196" t="s">
        <v>5095</v>
      </c>
      <c r="T1196">
        <v>420</v>
      </c>
      <c r="U1196" t="s">
        <v>36</v>
      </c>
      <c r="V1196" t="s">
        <v>37</v>
      </c>
      <c r="W1196" t="s">
        <v>499</v>
      </c>
      <c r="X1196" s="2">
        <v>40000000</v>
      </c>
      <c r="Y1196">
        <v>2013</v>
      </c>
      <c r="Z1196">
        <v>449</v>
      </c>
      <c r="AA1196">
        <v>7.6</v>
      </c>
      <c r="AB1196">
        <v>2.35</v>
      </c>
      <c r="AC1196">
        <v>58000</v>
      </c>
    </row>
    <row r="1197" spans="1:29" x14ac:dyDescent="0.25">
      <c r="A1197" t="str">
        <f t="shared" si="18"/>
        <v>tt0104694</v>
      </c>
      <c r="B1197" t="s">
        <v>635</v>
      </c>
      <c r="C1197" t="s">
        <v>4573</v>
      </c>
      <c r="D1197">
        <v>41</v>
      </c>
      <c r="E1197">
        <v>128</v>
      </c>
      <c r="F1197">
        <v>545</v>
      </c>
      <c r="G1197">
        <v>251</v>
      </c>
      <c r="H1197" t="s">
        <v>5096</v>
      </c>
      <c r="I1197">
        <v>15000</v>
      </c>
      <c r="J1197">
        <v>107458785</v>
      </c>
      <c r="K1197" t="s">
        <v>5097</v>
      </c>
      <c r="L1197" t="s">
        <v>278</v>
      </c>
      <c r="M1197" t="s">
        <v>25362</v>
      </c>
      <c r="N1197">
        <v>71754</v>
      </c>
      <c r="O1197">
        <v>16751</v>
      </c>
      <c r="P1197" t="s">
        <v>5098</v>
      </c>
      <c r="Q1197">
        <v>3</v>
      </c>
      <c r="R1197" t="s">
        <v>5099</v>
      </c>
      <c r="S1197" t="s">
        <v>5100</v>
      </c>
      <c r="T1197">
        <v>166</v>
      </c>
      <c r="U1197" t="s">
        <v>36</v>
      </c>
      <c r="V1197" t="s">
        <v>37</v>
      </c>
      <c r="W1197" t="s">
        <v>86</v>
      </c>
      <c r="X1197" s="2">
        <v>40000000</v>
      </c>
      <c r="Y1197">
        <v>1992</v>
      </c>
      <c r="Z1197">
        <v>923</v>
      </c>
      <c r="AA1197">
        <v>7.2</v>
      </c>
      <c r="AB1197">
        <v>2.35</v>
      </c>
      <c r="AC1197">
        <v>0</v>
      </c>
    </row>
    <row r="1198" spans="1:29" x14ac:dyDescent="0.25">
      <c r="A1198" t="str">
        <f t="shared" si="18"/>
        <v>tt3065204</v>
      </c>
      <c r="B1198" t="s">
        <v>28</v>
      </c>
      <c r="C1198" t="s">
        <v>286</v>
      </c>
      <c r="D1198">
        <v>300</v>
      </c>
      <c r="E1198">
        <v>134</v>
      </c>
      <c r="F1198">
        <v>0</v>
      </c>
      <c r="G1198">
        <v>336</v>
      </c>
      <c r="H1198" t="s">
        <v>3120</v>
      </c>
      <c r="I1198">
        <v>1000</v>
      </c>
      <c r="J1198">
        <v>102310175</v>
      </c>
      <c r="K1198" t="s">
        <v>2503</v>
      </c>
      <c r="L1198" t="s">
        <v>5101</v>
      </c>
      <c r="M1198" t="s">
        <v>25363</v>
      </c>
      <c r="N1198">
        <v>64989</v>
      </c>
      <c r="O1198">
        <v>2676</v>
      </c>
      <c r="P1198" t="s">
        <v>434</v>
      </c>
      <c r="Q1198">
        <v>0</v>
      </c>
      <c r="R1198" t="s">
        <v>5102</v>
      </c>
      <c r="S1198" t="s">
        <v>5103</v>
      </c>
      <c r="T1198">
        <v>279</v>
      </c>
      <c r="U1198" t="s">
        <v>36</v>
      </c>
      <c r="V1198" t="s">
        <v>37</v>
      </c>
      <c r="W1198" t="s">
        <v>499</v>
      </c>
      <c r="X1198" s="2">
        <v>40000000</v>
      </c>
      <c r="Y1198">
        <v>2016</v>
      </c>
      <c r="Z1198">
        <v>575</v>
      </c>
      <c r="AA1198">
        <v>7.8</v>
      </c>
      <c r="AB1198">
        <v>2.35</v>
      </c>
      <c r="AC1198">
        <v>40000</v>
      </c>
    </row>
    <row r="1199" spans="1:29" x14ac:dyDescent="0.25">
      <c r="A1199" t="str">
        <f t="shared" si="18"/>
        <v>tt1285016</v>
      </c>
      <c r="B1199" t="s">
        <v>28</v>
      </c>
      <c r="C1199" t="s">
        <v>583</v>
      </c>
      <c r="D1199">
        <v>556</v>
      </c>
      <c r="E1199">
        <v>120</v>
      </c>
      <c r="F1199">
        <v>21000</v>
      </c>
      <c r="G1199">
        <v>81</v>
      </c>
      <c r="H1199" t="s">
        <v>5104</v>
      </c>
      <c r="I1199">
        <v>10000</v>
      </c>
      <c r="J1199">
        <v>96917897</v>
      </c>
      <c r="K1199" t="s">
        <v>1289</v>
      </c>
      <c r="L1199" t="s">
        <v>159</v>
      </c>
      <c r="M1199" t="s">
        <v>25364</v>
      </c>
      <c r="N1199">
        <v>479453</v>
      </c>
      <c r="O1199">
        <v>10555</v>
      </c>
      <c r="P1199" t="s">
        <v>5105</v>
      </c>
      <c r="Q1199">
        <v>0</v>
      </c>
      <c r="R1199" t="s">
        <v>5106</v>
      </c>
      <c r="S1199" t="s">
        <v>5107</v>
      </c>
      <c r="T1199">
        <v>696</v>
      </c>
      <c r="U1199" t="s">
        <v>36</v>
      </c>
      <c r="V1199" t="s">
        <v>37</v>
      </c>
      <c r="W1199" t="s">
        <v>38</v>
      </c>
      <c r="X1199" s="2">
        <v>40000000</v>
      </c>
      <c r="Y1199">
        <v>2010</v>
      </c>
      <c r="Z1199">
        <v>349</v>
      </c>
      <c r="AA1199">
        <v>7.7</v>
      </c>
      <c r="AB1199">
        <v>2.35</v>
      </c>
      <c r="AC1199">
        <v>74000</v>
      </c>
    </row>
    <row r="1200" spans="1:29" x14ac:dyDescent="0.25">
      <c r="A1200" t="str">
        <f t="shared" si="18"/>
        <v>tt1001508</v>
      </c>
      <c r="B1200" t="s">
        <v>28</v>
      </c>
      <c r="C1200" t="s">
        <v>5108</v>
      </c>
      <c r="D1200">
        <v>161</v>
      </c>
      <c r="E1200">
        <v>129</v>
      </c>
      <c r="F1200">
        <v>42</v>
      </c>
      <c r="G1200">
        <v>49</v>
      </c>
      <c r="H1200" t="s">
        <v>5109</v>
      </c>
      <c r="I1200">
        <v>97</v>
      </c>
      <c r="J1200">
        <v>93952276</v>
      </c>
      <c r="K1200" t="s">
        <v>1184</v>
      </c>
      <c r="L1200" t="s">
        <v>5110</v>
      </c>
      <c r="M1200" t="s">
        <v>25365</v>
      </c>
      <c r="N1200">
        <v>132048</v>
      </c>
      <c r="O1200">
        <v>318</v>
      </c>
      <c r="P1200" t="s">
        <v>5111</v>
      </c>
      <c r="Q1200">
        <v>7</v>
      </c>
      <c r="R1200" t="s">
        <v>5112</v>
      </c>
      <c r="S1200" t="s">
        <v>5113</v>
      </c>
      <c r="T1200">
        <v>203</v>
      </c>
      <c r="U1200" t="s">
        <v>36</v>
      </c>
      <c r="V1200" t="s">
        <v>37</v>
      </c>
      <c r="W1200" t="s">
        <v>38</v>
      </c>
      <c r="X1200" s="2">
        <v>40000000</v>
      </c>
      <c r="Y1200">
        <v>2009</v>
      </c>
      <c r="Z1200">
        <v>50</v>
      </c>
      <c r="AA1200">
        <v>6.4</v>
      </c>
      <c r="AB1200">
        <v>2.35</v>
      </c>
      <c r="AC1200">
        <v>12000</v>
      </c>
    </row>
    <row r="1201" spans="1:29" x14ac:dyDescent="0.25">
      <c r="A1201" t="str">
        <f t="shared" si="18"/>
        <v>tt0362120</v>
      </c>
      <c r="B1201" t="s">
        <v>28</v>
      </c>
      <c r="C1201" t="s">
        <v>4635</v>
      </c>
      <c r="D1201">
        <v>151</v>
      </c>
      <c r="E1201">
        <v>89</v>
      </c>
      <c r="F1201">
        <v>119</v>
      </c>
      <c r="G1201">
        <v>807</v>
      </c>
      <c r="H1201" t="s">
        <v>2162</v>
      </c>
      <c r="I1201">
        <v>2000</v>
      </c>
      <c r="J1201">
        <v>90703745</v>
      </c>
      <c r="K1201" t="s">
        <v>1394</v>
      </c>
      <c r="L1201" t="s">
        <v>5114</v>
      </c>
      <c r="M1201" t="s">
        <v>25366</v>
      </c>
      <c r="N1201">
        <v>93748</v>
      </c>
      <c r="O1201">
        <v>5855</v>
      </c>
      <c r="P1201" t="s">
        <v>4637</v>
      </c>
      <c r="Q1201">
        <v>8</v>
      </c>
      <c r="R1201" t="s">
        <v>5115</v>
      </c>
      <c r="S1201" t="s">
        <v>5116</v>
      </c>
      <c r="T1201">
        <v>410</v>
      </c>
      <c r="U1201" t="s">
        <v>36</v>
      </c>
      <c r="V1201" t="s">
        <v>37</v>
      </c>
      <c r="W1201" t="s">
        <v>38</v>
      </c>
      <c r="X1201" s="2">
        <v>45000000</v>
      </c>
      <c r="Y1201">
        <v>2006</v>
      </c>
      <c r="Z1201">
        <v>869</v>
      </c>
      <c r="AA1201">
        <v>5.0999999999999996</v>
      </c>
      <c r="AB1201">
        <v>1.85</v>
      </c>
      <c r="AC1201">
        <v>1000</v>
      </c>
    </row>
    <row r="1202" spans="1:29" x14ac:dyDescent="0.25">
      <c r="A1202" t="str">
        <f t="shared" si="18"/>
        <v>tt0134084</v>
      </c>
      <c r="B1202" t="s">
        <v>28</v>
      </c>
      <c r="C1202" t="s">
        <v>5117</v>
      </c>
      <c r="D1202">
        <v>212</v>
      </c>
      <c r="E1202">
        <v>116</v>
      </c>
      <c r="F1202">
        <v>0</v>
      </c>
      <c r="G1202">
        <v>71</v>
      </c>
      <c r="H1202" t="s">
        <v>5118</v>
      </c>
      <c r="I1202">
        <v>287</v>
      </c>
      <c r="J1202">
        <v>89138076</v>
      </c>
      <c r="K1202" t="s">
        <v>4159</v>
      </c>
      <c r="L1202" t="s">
        <v>5119</v>
      </c>
      <c r="M1202" t="s">
        <v>25367</v>
      </c>
      <c r="N1202">
        <v>98535</v>
      </c>
      <c r="O1202">
        <v>600</v>
      </c>
      <c r="P1202" t="s">
        <v>1335</v>
      </c>
      <c r="Q1202">
        <v>4</v>
      </c>
      <c r="R1202" t="s">
        <v>5120</v>
      </c>
      <c r="S1202" t="s">
        <v>5121</v>
      </c>
      <c r="T1202">
        <v>734</v>
      </c>
      <c r="U1202" t="s">
        <v>36</v>
      </c>
      <c r="V1202" t="s">
        <v>37</v>
      </c>
      <c r="W1202" t="s">
        <v>499</v>
      </c>
      <c r="X1202" s="2">
        <v>40000000</v>
      </c>
      <c r="Y1202">
        <v>2000</v>
      </c>
      <c r="Z1202">
        <v>157</v>
      </c>
      <c r="AA1202">
        <v>5.5</v>
      </c>
      <c r="AB1202">
        <v>2.35</v>
      </c>
      <c r="AC1202">
        <v>0</v>
      </c>
    </row>
    <row r="1203" spans="1:29" x14ac:dyDescent="0.25">
      <c r="A1203" t="str">
        <f t="shared" si="18"/>
        <v>tt0099088</v>
      </c>
      <c r="B1203" t="s">
        <v>28</v>
      </c>
      <c r="C1203" t="s">
        <v>373</v>
      </c>
      <c r="D1203">
        <v>111</v>
      </c>
      <c r="E1203">
        <v>118</v>
      </c>
      <c r="F1203">
        <v>0</v>
      </c>
      <c r="G1203">
        <v>690</v>
      </c>
      <c r="H1203" t="s">
        <v>5075</v>
      </c>
      <c r="I1203">
        <v>1000</v>
      </c>
      <c r="J1203">
        <v>87666629</v>
      </c>
      <c r="K1203" t="s">
        <v>5122</v>
      </c>
      <c r="L1203" t="s">
        <v>3087</v>
      </c>
      <c r="M1203" t="s">
        <v>25368</v>
      </c>
      <c r="N1203">
        <v>283480</v>
      </c>
      <c r="O1203">
        <v>3986</v>
      </c>
      <c r="P1203" t="s">
        <v>5076</v>
      </c>
      <c r="Q1203">
        <v>0</v>
      </c>
      <c r="R1203" t="s">
        <v>5123</v>
      </c>
      <c r="S1203" t="s">
        <v>5124</v>
      </c>
      <c r="T1203">
        <v>263</v>
      </c>
      <c r="U1203" t="s">
        <v>36</v>
      </c>
      <c r="V1203" t="s">
        <v>37</v>
      </c>
      <c r="W1203" t="s">
        <v>86</v>
      </c>
      <c r="X1203" s="2">
        <v>40000000</v>
      </c>
      <c r="Y1203">
        <v>1990</v>
      </c>
      <c r="Z1203">
        <v>869</v>
      </c>
      <c r="AA1203">
        <v>7.4</v>
      </c>
      <c r="AB1203">
        <v>1.37</v>
      </c>
      <c r="AC1203">
        <v>0</v>
      </c>
    </row>
    <row r="1204" spans="1:29" x14ac:dyDescent="0.25">
      <c r="A1204" t="str">
        <f t="shared" si="18"/>
        <v>tt2561572</v>
      </c>
      <c r="B1204" t="s">
        <v>28</v>
      </c>
      <c r="C1204" t="s">
        <v>5125</v>
      </c>
      <c r="D1204">
        <v>173</v>
      </c>
      <c r="E1204">
        <v>107</v>
      </c>
      <c r="F1204">
        <v>164</v>
      </c>
      <c r="G1204">
        <v>723</v>
      </c>
      <c r="H1204" t="s">
        <v>3439</v>
      </c>
      <c r="I1204">
        <v>8000</v>
      </c>
      <c r="J1204">
        <v>90353764</v>
      </c>
      <c r="K1204" t="s">
        <v>852</v>
      </c>
      <c r="L1204" t="s">
        <v>1048</v>
      </c>
      <c r="M1204" t="s">
        <v>25369</v>
      </c>
      <c r="N1204">
        <v>85629</v>
      </c>
      <c r="O1204">
        <v>12556</v>
      </c>
      <c r="P1204" t="s">
        <v>1713</v>
      </c>
      <c r="Q1204">
        <v>2</v>
      </c>
      <c r="R1204" t="s">
        <v>5126</v>
      </c>
      <c r="S1204" t="s">
        <v>5127</v>
      </c>
      <c r="T1204">
        <v>144</v>
      </c>
      <c r="U1204" t="s">
        <v>36</v>
      </c>
      <c r="V1204" t="s">
        <v>37</v>
      </c>
      <c r="W1204" t="s">
        <v>499</v>
      </c>
      <c r="X1204" s="2">
        <v>40000000</v>
      </c>
      <c r="Y1204">
        <v>2015</v>
      </c>
      <c r="Z1204">
        <v>2000</v>
      </c>
      <c r="AA1204">
        <v>6</v>
      </c>
      <c r="AB1204">
        <v>1.85</v>
      </c>
      <c r="AC1204">
        <v>14000</v>
      </c>
    </row>
    <row r="1205" spans="1:29" x14ac:dyDescent="0.25">
      <c r="A1205" t="str">
        <f t="shared" si="18"/>
        <v>tt0103874</v>
      </c>
      <c r="B1205" t="s">
        <v>28</v>
      </c>
      <c r="C1205" t="s">
        <v>3963</v>
      </c>
      <c r="D1205">
        <v>181</v>
      </c>
      <c r="E1205">
        <v>155</v>
      </c>
      <c r="F1205">
        <v>0</v>
      </c>
      <c r="G1205">
        <v>10000</v>
      </c>
      <c r="H1205" t="s">
        <v>648</v>
      </c>
      <c r="I1205">
        <v>18000</v>
      </c>
      <c r="J1205">
        <v>82522790</v>
      </c>
      <c r="K1205" t="s">
        <v>5128</v>
      </c>
      <c r="L1205" t="s">
        <v>502</v>
      </c>
      <c r="M1205" t="s">
        <v>25370</v>
      </c>
      <c r="N1205">
        <v>143835</v>
      </c>
      <c r="O1205">
        <v>42220</v>
      </c>
      <c r="P1205" t="s">
        <v>377</v>
      </c>
      <c r="Q1205">
        <v>0</v>
      </c>
      <c r="R1205" t="s">
        <v>5129</v>
      </c>
      <c r="S1205" t="s">
        <v>5130</v>
      </c>
      <c r="T1205">
        <v>654</v>
      </c>
      <c r="U1205" t="s">
        <v>36</v>
      </c>
      <c r="V1205" t="s">
        <v>37</v>
      </c>
      <c r="W1205" t="s">
        <v>499</v>
      </c>
      <c r="X1205" s="2">
        <v>40000000</v>
      </c>
      <c r="Y1205">
        <v>1992</v>
      </c>
      <c r="Z1205">
        <v>12000</v>
      </c>
      <c r="AA1205">
        <v>7.5</v>
      </c>
      <c r="AB1205">
        <v>1.85</v>
      </c>
      <c r="AC1205">
        <v>14000</v>
      </c>
    </row>
    <row r="1206" spans="1:29" x14ac:dyDescent="0.25">
      <c r="A1206" t="str">
        <f t="shared" si="18"/>
        <v>tt1135503</v>
      </c>
      <c r="B1206" t="s">
        <v>28</v>
      </c>
      <c r="C1206" t="s">
        <v>3016</v>
      </c>
      <c r="D1206">
        <v>252</v>
      </c>
      <c r="E1206">
        <v>123</v>
      </c>
      <c r="F1206">
        <v>0</v>
      </c>
      <c r="G1206">
        <v>923</v>
      </c>
      <c r="H1206" t="s">
        <v>4241</v>
      </c>
      <c r="I1206">
        <v>11000</v>
      </c>
      <c r="J1206">
        <v>94125426</v>
      </c>
      <c r="K1206" t="s">
        <v>5131</v>
      </c>
      <c r="L1206" t="s">
        <v>1972</v>
      </c>
      <c r="M1206" t="s">
        <v>25371</v>
      </c>
      <c r="N1206">
        <v>79264</v>
      </c>
      <c r="O1206">
        <v>13321</v>
      </c>
      <c r="P1206" t="s">
        <v>4392</v>
      </c>
      <c r="Q1206">
        <v>2</v>
      </c>
      <c r="R1206" t="s">
        <v>5132</v>
      </c>
      <c r="S1206" t="s">
        <v>5133</v>
      </c>
      <c r="T1206">
        <v>277</v>
      </c>
      <c r="U1206" t="s">
        <v>36</v>
      </c>
      <c r="V1206" t="s">
        <v>37</v>
      </c>
      <c r="W1206" t="s">
        <v>38</v>
      </c>
      <c r="X1206" s="2">
        <v>40000000</v>
      </c>
      <c r="Y1206">
        <v>2009</v>
      </c>
      <c r="Z1206">
        <v>935</v>
      </c>
      <c r="AA1206">
        <v>7</v>
      </c>
      <c r="AB1206">
        <v>1.85</v>
      </c>
      <c r="AC1206">
        <v>13000</v>
      </c>
    </row>
    <row r="1207" spans="1:29" x14ac:dyDescent="0.25">
      <c r="A1207" t="str">
        <f t="shared" si="18"/>
        <v>tt0453562</v>
      </c>
      <c r="B1207" t="s">
        <v>28</v>
      </c>
      <c r="C1207" t="s">
        <v>4142</v>
      </c>
      <c r="D1207">
        <v>216</v>
      </c>
      <c r="E1207">
        <v>128</v>
      </c>
      <c r="F1207">
        <v>241</v>
      </c>
      <c r="G1207">
        <v>898</v>
      </c>
      <c r="H1207" t="s">
        <v>125</v>
      </c>
      <c r="I1207">
        <v>11000</v>
      </c>
      <c r="J1207">
        <v>95001343</v>
      </c>
      <c r="K1207" t="s">
        <v>1364</v>
      </c>
      <c r="L1207" t="s">
        <v>336</v>
      </c>
      <c r="M1207">
        <v>42</v>
      </c>
      <c r="N1207">
        <v>66511</v>
      </c>
      <c r="O1207">
        <v>16911</v>
      </c>
      <c r="P1207" t="s">
        <v>2755</v>
      </c>
      <c r="Q1207">
        <v>0</v>
      </c>
      <c r="R1207" t="s">
        <v>5134</v>
      </c>
      <c r="S1207" t="s">
        <v>5135</v>
      </c>
      <c r="T1207">
        <v>200</v>
      </c>
      <c r="U1207" t="s">
        <v>36</v>
      </c>
      <c r="V1207" t="s">
        <v>37</v>
      </c>
      <c r="W1207" t="s">
        <v>38</v>
      </c>
      <c r="X1207" s="2">
        <v>40000000</v>
      </c>
      <c r="Y1207">
        <v>2013</v>
      </c>
      <c r="Z1207">
        <v>3000</v>
      </c>
      <c r="AA1207">
        <v>7.5</v>
      </c>
      <c r="AB1207">
        <v>2.35</v>
      </c>
      <c r="AC1207">
        <v>28000</v>
      </c>
    </row>
    <row r="1208" spans="1:29" x14ac:dyDescent="0.25">
      <c r="A1208" t="str">
        <f t="shared" si="18"/>
        <v>tt0134119</v>
      </c>
      <c r="B1208" t="s">
        <v>28</v>
      </c>
      <c r="C1208" t="s">
        <v>2190</v>
      </c>
      <c r="D1208">
        <v>203</v>
      </c>
      <c r="E1208">
        <v>139</v>
      </c>
      <c r="F1208">
        <v>333</v>
      </c>
      <c r="G1208">
        <v>1000</v>
      </c>
      <c r="H1208" t="s">
        <v>974</v>
      </c>
      <c r="I1208">
        <v>22000</v>
      </c>
      <c r="J1208">
        <v>81292135</v>
      </c>
      <c r="K1208" t="s">
        <v>1767</v>
      </c>
      <c r="L1208" t="s">
        <v>593</v>
      </c>
      <c r="M1208" t="s">
        <v>25372</v>
      </c>
      <c r="N1208">
        <v>137891</v>
      </c>
      <c r="O1208">
        <v>36810</v>
      </c>
      <c r="P1208" t="s">
        <v>43</v>
      </c>
      <c r="Q1208">
        <v>1</v>
      </c>
      <c r="R1208" t="s">
        <v>5136</v>
      </c>
      <c r="S1208" t="s">
        <v>5137</v>
      </c>
      <c r="T1208">
        <v>696</v>
      </c>
      <c r="U1208" t="s">
        <v>36</v>
      </c>
      <c r="V1208" t="s">
        <v>37</v>
      </c>
      <c r="W1208" t="s">
        <v>499</v>
      </c>
      <c r="X1208" s="2">
        <v>40000000</v>
      </c>
      <c r="Y1208">
        <v>1999</v>
      </c>
      <c r="Z1208">
        <v>13000</v>
      </c>
      <c r="AA1208">
        <v>7.3</v>
      </c>
      <c r="AB1208">
        <v>1.85</v>
      </c>
      <c r="AC1208">
        <v>0</v>
      </c>
    </row>
    <row r="1209" spans="1:29" x14ac:dyDescent="0.25">
      <c r="A1209" t="str">
        <f t="shared" si="18"/>
        <v>tt2096672</v>
      </c>
      <c r="B1209" t="s">
        <v>28</v>
      </c>
      <c r="C1209" t="s">
        <v>2877</v>
      </c>
      <c r="D1209">
        <v>218</v>
      </c>
      <c r="E1209">
        <v>109</v>
      </c>
      <c r="F1209">
        <v>101</v>
      </c>
      <c r="G1209">
        <v>839</v>
      </c>
      <c r="H1209" t="s">
        <v>3227</v>
      </c>
      <c r="I1209">
        <v>13000</v>
      </c>
      <c r="J1209">
        <v>86208010</v>
      </c>
      <c r="K1209" t="s">
        <v>1394</v>
      </c>
      <c r="L1209" t="s">
        <v>467</v>
      </c>
      <c r="M1209" t="s">
        <v>25373</v>
      </c>
      <c r="N1209">
        <v>97045</v>
      </c>
      <c r="O1209">
        <v>16179</v>
      </c>
      <c r="P1209" t="s">
        <v>3680</v>
      </c>
      <c r="Q1209">
        <v>1</v>
      </c>
      <c r="R1209" t="s">
        <v>5138</v>
      </c>
      <c r="S1209" t="s">
        <v>5139</v>
      </c>
      <c r="T1209">
        <v>285</v>
      </c>
      <c r="U1209" t="s">
        <v>36</v>
      </c>
      <c r="V1209" t="s">
        <v>37</v>
      </c>
      <c r="W1209" t="s">
        <v>38</v>
      </c>
      <c r="X1209" s="2">
        <v>35000000</v>
      </c>
      <c r="Y1209">
        <v>2014</v>
      </c>
      <c r="Z1209">
        <v>899</v>
      </c>
      <c r="AA1209">
        <v>5.7</v>
      </c>
      <c r="AB1209">
        <v>1.85</v>
      </c>
      <c r="AC1209">
        <v>55000</v>
      </c>
    </row>
    <row r="1210" spans="1:29" x14ac:dyDescent="0.25">
      <c r="A1210" t="str">
        <f t="shared" si="18"/>
        <v>tt0397313</v>
      </c>
      <c r="B1210" t="s">
        <v>28</v>
      </c>
      <c r="C1210" t="s">
        <v>4147</v>
      </c>
      <c r="D1210">
        <v>118</v>
      </c>
      <c r="E1210">
        <v>120</v>
      </c>
      <c r="F1210">
        <v>155</v>
      </c>
      <c r="G1210">
        <v>249</v>
      </c>
      <c r="H1210" t="s">
        <v>303</v>
      </c>
      <c r="I1210">
        <v>23000</v>
      </c>
      <c r="J1210">
        <v>81593527</v>
      </c>
      <c r="K1210" t="s">
        <v>2698</v>
      </c>
      <c r="L1210" t="s">
        <v>287</v>
      </c>
      <c r="M1210" t="s">
        <v>25374</v>
      </c>
      <c r="N1210">
        <v>48806</v>
      </c>
      <c r="O1210">
        <v>24300</v>
      </c>
      <c r="P1210" t="s">
        <v>5140</v>
      </c>
      <c r="Q1210">
        <v>1</v>
      </c>
      <c r="R1210" t="s">
        <v>5141</v>
      </c>
      <c r="S1210" t="s">
        <v>5142</v>
      </c>
      <c r="T1210">
        <v>263</v>
      </c>
      <c r="U1210" t="s">
        <v>36</v>
      </c>
      <c r="V1210" t="s">
        <v>37</v>
      </c>
      <c r="W1210" t="s">
        <v>86</v>
      </c>
      <c r="X1210" s="2">
        <v>40000000</v>
      </c>
      <c r="Y1210">
        <v>2006</v>
      </c>
      <c r="Z1210">
        <v>984</v>
      </c>
      <c r="AA1210">
        <v>7.3</v>
      </c>
      <c r="AB1210">
        <v>2.35</v>
      </c>
      <c r="AC1210">
        <v>11000</v>
      </c>
    </row>
    <row r="1211" spans="1:29" x14ac:dyDescent="0.25">
      <c r="A1211" t="str">
        <f t="shared" si="18"/>
        <v>tt2361509</v>
      </c>
      <c r="B1211" t="s">
        <v>28</v>
      </c>
      <c r="C1211" t="s">
        <v>1964</v>
      </c>
      <c r="D1211">
        <v>241</v>
      </c>
      <c r="E1211">
        <v>121</v>
      </c>
      <c r="F1211">
        <v>278</v>
      </c>
      <c r="G1211">
        <v>808</v>
      </c>
      <c r="H1211" t="s">
        <v>222</v>
      </c>
      <c r="I1211">
        <v>22000</v>
      </c>
      <c r="J1211">
        <v>75274748</v>
      </c>
      <c r="K1211" t="s">
        <v>2096</v>
      </c>
      <c r="L1211" t="s">
        <v>1455</v>
      </c>
      <c r="M1211" t="s">
        <v>25375</v>
      </c>
      <c r="N1211">
        <v>130661</v>
      </c>
      <c r="O1211">
        <v>36010</v>
      </c>
      <c r="P1211" t="s">
        <v>893</v>
      </c>
      <c r="Q1211">
        <v>2</v>
      </c>
      <c r="R1211" t="s">
        <v>5143</v>
      </c>
      <c r="S1211" t="s">
        <v>5144</v>
      </c>
      <c r="T1211">
        <v>304</v>
      </c>
      <c r="U1211" t="s">
        <v>36</v>
      </c>
      <c r="V1211" t="s">
        <v>37</v>
      </c>
      <c r="W1211" t="s">
        <v>38</v>
      </c>
      <c r="X1211" s="2">
        <v>35000000</v>
      </c>
      <c r="Y1211">
        <v>2015</v>
      </c>
      <c r="Z1211">
        <v>11000</v>
      </c>
      <c r="AA1211">
        <v>7.2</v>
      </c>
      <c r="AB1211">
        <v>1.85</v>
      </c>
      <c r="AC1211">
        <v>54000</v>
      </c>
    </row>
    <row r="1212" spans="1:29" x14ac:dyDescent="0.25">
      <c r="A1212" t="str">
        <f t="shared" si="18"/>
        <v>tt2869728</v>
      </c>
      <c r="B1212" t="s">
        <v>28</v>
      </c>
      <c r="C1212" t="s">
        <v>1131</v>
      </c>
      <c r="D1212">
        <v>119</v>
      </c>
      <c r="E1212">
        <v>102</v>
      </c>
      <c r="F1212">
        <v>167</v>
      </c>
      <c r="G1212">
        <v>655</v>
      </c>
      <c r="H1212" t="s">
        <v>5145</v>
      </c>
      <c r="I1212">
        <v>2000</v>
      </c>
      <c r="J1212">
        <v>90835030</v>
      </c>
      <c r="K1212" t="s">
        <v>1776</v>
      </c>
      <c r="L1212" t="s">
        <v>3603</v>
      </c>
      <c r="M1212" t="s">
        <v>25376</v>
      </c>
      <c r="N1212">
        <v>28621</v>
      </c>
      <c r="O1212">
        <v>5178</v>
      </c>
      <c r="P1212" t="s">
        <v>1896</v>
      </c>
      <c r="Q1212">
        <v>0</v>
      </c>
      <c r="R1212" t="s">
        <v>5146</v>
      </c>
      <c r="S1212" t="s">
        <v>5147</v>
      </c>
      <c r="T1212">
        <v>58</v>
      </c>
      <c r="U1212" t="s">
        <v>36</v>
      </c>
      <c r="V1212" t="s">
        <v>37</v>
      </c>
      <c r="W1212" t="s">
        <v>38</v>
      </c>
      <c r="X1212" s="2">
        <v>40000000</v>
      </c>
      <c r="Y1212">
        <v>2016</v>
      </c>
      <c r="Z1212">
        <v>874</v>
      </c>
      <c r="AA1212">
        <v>5.9</v>
      </c>
      <c r="AB1212">
        <v>2.35</v>
      </c>
      <c r="AC1212">
        <v>0</v>
      </c>
    </row>
    <row r="1213" spans="1:29" x14ac:dyDescent="0.25">
      <c r="A1213" t="str">
        <f t="shared" si="18"/>
        <v>tt0104691</v>
      </c>
      <c r="B1213" t="s">
        <v>28</v>
      </c>
      <c r="C1213" t="s">
        <v>1363</v>
      </c>
      <c r="D1213">
        <v>89</v>
      </c>
      <c r="E1213">
        <v>117</v>
      </c>
      <c r="F1213">
        <v>0</v>
      </c>
      <c r="G1213">
        <v>322</v>
      </c>
      <c r="H1213" t="s">
        <v>5148</v>
      </c>
      <c r="I1213">
        <v>855</v>
      </c>
      <c r="J1213">
        <v>72455275</v>
      </c>
      <c r="K1213" t="s">
        <v>5149</v>
      </c>
      <c r="L1213" t="s">
        <v>33</v>
      </c>
      <c r="M1213" t="s">
        <v>25377</v>
      </c>
      <c r="N1213">
        <v>113068</v>
      </c>
      <c r="O1213">
        <v>2144</v>
      </c>
      <c r="P1213" t="s">
        <v>5150</v>
      </c>
      <c r="Q1213">
        <v>1</v>
      </c>
      <c r="R1213" t="s">
        <v>5151</v>
      </c>
      <c r="S1213" t="s">
        <v>5152</v>
      </c>
      <c r="T1213">
        <v>382</v>
      </c>
      <c r="U1213" t="s">
        <v>36</v>
      </c>
      <c r="V1213" t="s">
        <v>37</v>
      </c>
      <c r="W1213" t="s">
        <v>499</v>
      </c>
      <c r="X1213" s="2">
        <v>40000000</v>
      </c>
      <c r="Y1213">
        <v>1992</v>
      </c>
      <c r="Z1213">
        <v>363</v>
      </c>
      <c r="AA1213">
        <v>7.8</v>
      </c>
      <c r="AB1213">
        <v>2.35</v>
      </c>
      <c r="AC1213">
        <v>0</v>
      </c>
    </row>
    <row r="1214" spans="1:29" x14ac:dyDescent="0.25">
      <c r="A1214" t="str">
        <f t="shared" si="18"/>
        <v>tt0350258</v>
      </c>
      <c r="B1214" t="s">
        <v>28</v>
      </c>
      <c r="C1214" t="s">
        <v>3104</v>
      </c>
      <c r="D1214">
        <v>209</v>
      </c>
      <c r="E1214">
        <v>178</v>
      </c>
      <c r="F1214">
        <v>138</v>
      </c>
      <c r="G1214">
        <v>748</v>
      </c>
      <c r="H1214" t="s">
        <v>5153</v>
      </c>
      <c r="I1214">
        <v>904</v>
      </c>
      <c r="J1214">
        <v>75305995</v>
      </c>
      <c r="K1214" t="s">
        <v>3517</v>
      </c>
      <c r="L1214" t="s">
        <v>2485</v>
      </c>
      <c r="M1214" t="s">
        <v>25378</v>
      </c>
      <c r="N1214">
        <v>110394</v>
      </c>
      <c r="O1214">
        <v>5074</v>
      </c>
      <c r="P1214" t="s">
        <v>126</v>
      </c>
      <c r="Q1214">
        <v>0</v>
      </c>
      <c r="R1214" t="s">
        <v>5154</v>
      </c>
      <c r="S1214" t="s">
        <v>5155</v>
      </c>
      <c r="T1214">
        <v>433</v>
      </c>
      <c r="U1214" t="s">
        <v>36</v>
      </c>
      <c r="V1214" t="s">
        <v>37</v>
      </c>
      <c r="W1214" t="s">
        <v>38</v>
      </c>
      <c r="X1214" s="2">
        <v>40000000</v>
      </c>
      <c r="Y1214">
        <v>2004</v>
      </c>
      <c r="Z1214">
        <v>876</v>
      </c>
      <c r="AA1214">
        <v>7.7</v>
      </c>
      <c r="AB1214">
        <v>1.85</v>
      </c>
      <c r="AC1214">
        <v>0</v>
      </c>
    </row>
    <row r="1215" spans="1:29" x14ac:dyDescent="0.25">
      <c r="A1215" t="str">
        <f t="shared" si="18"/>
        <v>tt0401792</v>
      </c>
      <c r="B1215" t="s">
        <v>635</v>
      </c>
      <c r="C1215" t="s">
        <v>3143</v>
      </c>
      <c r="D1215">
        <v>374</v>
      </c>
      <c r="E1215">
        <v>147</v>
      </c>
      <c r="F1215">
        <v>436</v>
      </c>
      <c r="G1215">
        <v>175</v>
      </c>
      <c r="H1215" t="s">
        <v>5156</v>
      </c>
      <c r="I1215">
        <v>3000</v>
      </c>
      <c r="J1215">
        <v>74098862</v>
      </c>
      <c r="K1215" t="s">
        <v>1276</v>
      </c>
      <c r="L1215" t="s">
        <v>830</v>
      </c>
      <c r="M1215" t="s">
        <v>25379</v>
      </c>
      <c r="N1215">
        <v>656640</v>
      </c>
      <c r="O1215">
        <v>3924</v>
      </c>
      <c r="P1215" t="s">
        <v>5157</v>
      </c>
      <c r="Q1215">
        <v>1</v>
      </c>
      <c r="R1215" t="s">
        <v>5158</v>
      </c>
      <c r="S1215" t="s">
        <v>5159</v>
      </c>
      <c r="T1215">
        <v>1732</v>
      </c>
      <c r="U1215" t="s">
        <v>36</v>
      </c>
      <c r="V1215" t="s">
        <v>37</v>
      </c>
      <c r="W1215" t="s">
        <v>499</v>
      </c>
      <c r="X1215" s="2">
        <v>40000000</v>
      </c>
      <c r="Y1215">
        <v>2005</v>
      </c>
      <c r="Z1215">
        <v>472</v>
      </c>
      <c r="AA1215">
        <v>8.1</v>
      </c>
      <c r="AB1215">
        <v>1.85</v>
      </c>
      <c r="AC1215">
        <v>13000</v>
      </c>
    </row>
    <row r="1216" spans="1:29" x14ac:dyDescent="0.25">
      <c r="A1216" t="str">
        <f t="shared" si="18"/>
        <v>tt0443274</v>
      </c>
      <c r="B1216" t="s">
        <v>28</v>
      </c>
      <c r="C1216" t="s">
        <v>2059</v>
      </c>
      <c r="D1216">
        <v>235</v>
      </c>
      <c r="E1216">
        <v>90</v>
      </c>
      <c r="F1216">
        <v>38</v>
      </c>
      <c r="G1216">
        <v>882</v>
      </c>
      <c r="H1216" t="s">
        <v>743</v>
      </c>
      <c r="I1216">
        <v>2000</v>
      </c>
      <c r="J1216">
        <v>72266306</v>
      </c>
      <c r="K1216" t="s">
        <v>1781</v>
      </c>
      <c r="L1216" t="s">
        <v>458</v>
      </c>
      <c r="M1216" t="s">
        <v>25380</v>
      </c>
      <c r="N1216">
        <v>127528</v>
      </c>
      <c r="O1216">
        <v>6775</v>
      </c>
      <c r="P1216" t="s">
        <v>165</v>
      </c>
      <c r="Q1216">
        <v>4</v>
      </c>
      <c r="R1216" t="s">
        <v>5160</v>
      </c>
      <c r="S1216" t="s">
        <v>5161</v>
      </c>
      <c r="T1216">
        <v>422</v>
      </c>
      <c r="U1216" t="s">
        <v>36</v>
      </c>
      <c r="V1216" t="s">
        <v>37</v>
      </c>
      <c r="W1216" t="s">
        <v>38</v>
      </c>
      <c r="X1216" s="2">
        <v>40000000</v>
      </c>
      <c r="Y1216">
        <v>2008</v>
      </c>
      <c r="Z1216">
        <v>897</v>
      </c>
      <c r="AA1216">
        <v>6.6</v>
      </c>
      <c r="AB1216">
        <v>2.35</v>
      </c>
      <c r="AC1216">
        <v>0</v>
      </c>
    </row>
    <row r="1217" spans="1:29" x14ac:dyDescent="0.25">
      <c r="A1217" t="str">
        <f t="shared" si="18"/>
        <v>tt1155056</v>
      </c>
      <c r="B1217" t="s">
        <v>28</v>
      </c>
      <c r="C1217" t="s">
        <v>4949</v>
      </c>
      <c r="D1217">
        <v>215</v>
      </c>
      <c r="E1217">
        <v>105</v>
      </c>
      <c r="F1217">
        <v>29</v>
      </c>
      <c r="G1217">
        <v>257</v>
      </c>
      <c r="H1217" t="s">
        <v>217</v>
      </c>
      <c r="I1217">
        <v>24000</v>
      </c>
      <c r="J1217">
        <v>71347010</v>
      </c>
      <c r="K1217" t="s">
        <v>1402</v>
      </c>
      <c r="L1217" t="s">
        <v>75</v>
      </c>
      <c r="M1217" t="s">
        <v>25381</v>
      </c>
      <c r="N1217">
        <v>166194</v>
      </c>
      <c r="O1217">
        <v>28928</v>
      </c>
      <c r="P1217" t="s">
        <v>5162</v>
      </c>
      <c r="Q1217">
        <v>2</v>
      </c>
      <c r="R1217" t="s">
        <v>5163</v>
      </c>
      <c r="S1217" t="s">
        <v>5164</v>
      </c>
      <c r="T1217">
        <v>215</v>
      </c>
      <c r="U1217" t="s">
        <v>36</v>
      </c>
      <c r="V1217" t="s">
        <v>37</v>
      </c>
      <c r="W1217" t="s">
        <v>499</v>
      </c>
      <c r="X1217" s="2">
        <v>40000000</v>
      </c>
      <c r="Y1217">
        <v>2009</v>
      </c>
      <c r="Z1217">
        <v>4000</v>
      </c>
      <c r="AA1217">
        <v>7.1</v>
      </c>
      <c r="AB1217">
        <v>1.85</v>
      </c>
      <c r="AC1217">
        <v>0</v>
      </c>
    </row>
    <row r="1218" spans="1:29" x14ac:dyDescent="0.25">
      <c r="A1218" t="str">
        <f t="shared" si="18"/>
        <v>tt0256380</v>
      </c>
      <c r="B1218" t="s">
        <v>28</v>
      </c>
      <c r="C1218" t="s">
        <v>2877</v>
      </c>
      <c r="D1218">
        <v>109</v>
      </c>
      <c r="E1218">
        <v>114</v>
      </c>
      <c r="F1218">
        <v>101</v>
      </c>
      <c r="G1218">
        <v>398</v>
      </c>
      <c r="H1218" t="s">
        <v>1896</v>
      </c>
      <c r="I1218">
        <v>700</v>
      </c>
      <c r="J1218">
        <v>70836296</v>
      </c>
      <c r="K1218" t="s">
        <v>2066</v>
      </c>
      <c r="L1218" t="s">
        <v>1475</v>
      </c>
      <c r="M1218" t="s">
        <v>25382</v>
      </c>
      <c r="N1218">
        <v>109445</v>
      </c>
      <c r="O1218">
        <v>2842</v>
      </c>
      <c r="P1218" t="s">
        <v>5165</v>
      </c>
      <c r="Q1218">
        <v>2</v>
      </c>
      <c r="R1218" t="s">
        <v>5166</v>
      </c>
      <c r="S1218" t="s">
        <v>5167</v>
      </c>
      <c r="T1218">
        <v>426</v>
      </c>
      <c r="U1218" t="s">
        <v>36</v>
      </c>
      <c r="V1218" t="s">
        <v>37</v>
      </c>
      <c r="W1218" t="s">
        <v>38</v>
      </c>
      <c r="X1218" s="2">
        <v>40000000</v>
      </c>
      <c r="Y1218">
        <v>2001</v>
      </c>
      <c r="Z1218">
        <v>655</v>
      </c>
      <c r="AA1218">
        <v>5.9</v>
      </c>
      <c r="AB1218">
        <v>1.85</v>
      </c>
      <c r="AC1218">
        <v>0</v>
      </c>
    </row>
    <row r="1219" spans="1:29" x14ac:dyDescent="0.25">
      <c r="A1219" t="str">
        <f t="shared" ref="A1219:A1282" si="19">MID(S1219,27,9)</f>
        <v>tt0102138</v>
      </c>
      <c r="B1219" t="s">
        <v>635</v>
      </c>
      <c r="C1219" t="s">
        <v>646</v>
      </c>
      <c r="D1219">
        <v>125</v>
      </c>
      <c r="E1219">
        <v>206</v>
      </c>
      <c r="F1219">
        <v>0</v>
      </c>
      <c r="G1219">
        <v>4</v>
      </c>
      <c r="H1219" t="s">
        <v>5168</v>
      </c>
      <c r="I1219">
        <v>433</v>
      </c>
      <c r="J1219">
        <v>70405498</v>
      </c>
      <c r="K1219" t="s">
        <v>2332</v>
      </c>
      <c r="L1219" t="s">
        <v>5169</v>
      </c>
      <c r="M1219" t="s">
        <v>25383</v>
      </c>
      <c r="N1219">
        <v>113472</v>
      </c>
      <c r="O1219">
        <v>698</v>
      </c>
      <c r="P1219" t="s">
        <v>5170</v>
      </c>
      <c r="Q1219">
        <v>1</v>
      </c>
      <c r="R1219" t="s">
        <v>5171</v>
      </c>
      <c r="S1219" t="s">
        <v>5172</v>
      </c>
      <c r="T1219">
        <v>442</v>
      </c>
      <c r="U1219" t="s">
        <v>36</v>
      </c>
      <c r="V1219" t="s">
        <v>1224</v>
      </c>
      <c r="W1219" t="s">
        <v>499</v>
      </c>
      <c r="X1219" s="2">
        <v>40000000</v>
      </c>
      <c r="Y1219">
        <v>1991</v>
      </c>
      <c r="Z1219">
        <v>256</v>
      </c>
      <c r="AA1219">
        <v>8</v>
      </c>
      <c r="AB1219">
        <v>2.35</v>
      </c>
      <c r="AC1219">
        <v>0</v>
      </c>
    </row>
    <row r="1220" spans="1:29" x14ac:dyDescent="0.25">
      <c r="A1220" t="str">
        <f t="shared" si="19"/>
        <v>tt0421729</v>
      </c>
      <c r="B1220" t="s">
        <v>28</v>
      </c>
      <c r="C1220" t="s">
        <v>4070</v>
      </c>
      <c r="D1220">
        <v>65</v>
      </c>
      <c r="E1220">
        <v>99</v>
      </c>
      <c r="F1220">
        <v>14</v>
      </c>
      <c r="G1220">
        <v>633</v>
      </c>
      <c r="H1220" t="s">
        <v>5173</v>
      </c>
      <c r="I1220">
        <v>17000</v>
      </c>
      <c r="J1220">
        <v>70163652</v>
      </c>
      <c r="K1220" t="s">
        <v>852</v>
      </c>
      <c r="L1220" t="s">
        <v>418</v>
      </c>
      <c r="M1220" t="s">
        <v>25384</v>
      </c>
      <c r="N1220">
        <v>31968</v>
      </c>
      <c r="O1220">
        <v>19334</v>
      </c>
      <c r="P1220" t="s">
        <v>5174</v>
      </c>
      <c r="Q1220">
        <v>0</v>
      </c>
      <c r="R1220" t="s">
        <v>5175</v>
      </c>
      <c r="S1220" t="s">
        <v>5176</v>
      </c>
      <c r="T1220">
        <v>82</v>
      </c>
      <c r="U1220" t="s">
        <v>36</v>
      </c>
      <c r="V1220" t="s">
        <v>37</v>
      </c>
      <c r="W1220" t="s">
        <v>38</v>
      </c>
      <c r="X1220" s="2">
        <v>40000000</v>
      </c>
      <c r="Y1220">
        <v>2006</v>
      </c>
      <c r="Z1220">
        <v>826</v>
      </c>
      <c r="AA1220">
        <v>4.5999999999999996</v>
      </c>
      <c r="AB1220">
        <v>1.85</v>
      </c>
      <c r="AC1220">
        <v>663</v>
      </c>
    </row>
    <row r="1221" spans="1:29" x14ac:dyDescent="0.25">
      <c r="A1221" t="str">
        <f t="shared" si="19"/>
        <v>tt0236493</v>
      </c>
      <c r="B1221" t="s">
        <v>28</v>
      </c>
      <c r="C1221" t="s">
        <v>39</v>
      </c>
      <c r="D1221">
        <v>125</v>
      </c>
      <c r="E1221">
        <v>123</v>
      </c>
      <c r="F1221">
        <v>563</v>
      </c>
      <c r="G1221">
        <v>8000</v>
      </c>
      <c r="H1221" t="s">
        <v>293</v>
      </c>
      <c r="I1221">
        <v>24000</v>
      </c>
      <c r="J1221">
        <v>66808615</v>
      </c>
      <c r="K1221" t="s">
        <v>5177</v>
      </c>
      <c r="L1221" t="s">
        <v>75</v>
      </c>
      <c r="M1221" t="s">
        <v>25385</v>
      </c>
      <c r="N1221">
        <v>87351</v>
      </c>
      <c r="O1221">
        <v>43917</v>
      </c>
      <c r="P1221" t="s">
        <v>1275</v>
      </c>
      <c r="Q1221">
        <v>0</v>
      </c>
      <c r="R1221" t="s">
        <v>5178</v>
      </c>
      <c r="S1221" t="s">
        <v>5179</v>
      </c>
      <c r="T1221">
        <v>344</v>
      </c>
      <c r="U1221" t="s">
        <v>36</v>
      </c>
      <c r="V1221" t="s">
        <v>37</v>
      </c>
      <c r="W1221" t="s">
        <v>499</v>
      </c>
      <c r="X1221" s="2">
        <v>34000000</v>
      </c>
      <c r="Y1221">
        <v>2001</v>
      </c>
      <c r="Z1221">
        <v>11000</v>
      </c>
      <c r="AA1221">
        <v>6.1</v>
      </c>
      <c r="AB1221">
        <v>2.35</v>
      </c>
      <c r="AC1221">
        <v>2000</v>
      </c>
    </row>
    <row r="1222" spans="1:29" x14ac:dyDescent="0.25">
      <c r="A1222" t="str">
        <f t="shared" si="19"/>
        <v>tt1809398</v>
      </c>
      <c r="B1222" t="s">
        <v>28</v>
      </c>
      <c r="C1222" t="s">
        <v>482</v>
      </c>
      <c r="D1222">
        <v>322</v>
      </c>
      <c r="E1222">
        <v>137</v>
      </c>
      <c r="F1222">
        <v>11000</v>
      </c>
      <c r="G1222">
        <v>465</v>
      </c>
      <c r="H1222" t="s">
        <v>3031</v>
      </c>
      <c r="I1222">
        <v>769</v>
      </c>
      <c r="J1222">
        <v>115603980</v>
      </c>
      <c r="K1222" t="s">
        <v>3032</v>
      </c>
      <c r="L1222" t="s">
        <v>3033</v>
      </c>
      <c r="M1222" t="s">
        <v>24834</v>
      </c>
      <c r="N1222">
        <v>103589</v>
      </c>
      <c r="O1222">
        <v>2938</v>
      </c>
      <c r="P1222" t="s">
        <v>3034</v>
      </c>
      <c r="Q1222">
        <v>0</v>
      </c>
      <c r="R1222" t="s">
        <v>3035</v>
      </c>
      <c r="S1222" t="s">
        <v>3036</v>
      </c>
      <c r="T1222">
        <v>351</v>
      </c>
      <c r="U1222" t="s">
        <v>36</v>
      </c>
      <c r="V1222" t="s">
        <v>37</v>
      </c>
      <c r="W1222" t="s">
        <v>38</v>
      </c>
      <c r="X1222" s="2">
        <v>65000000</v>
      </c>
      <c r="Y1222">
        <v>2014</v>
      </c>
      <c r="Z1222">
        <v>698</v>
      </c>
      <c r="AA1222">
        <v>7.2</v>
      </c>
      <c r="AB1222">
        <v>2.35</v>
      </c>
      <c r="AC1222">
        <v>35000</v>
      </c>
    </row>
    <row r="1223" spans="1:29" x14ac:dyDescent="0.25">
      <c r="A1223" t="str">
        <f t="shared" si="19"/>
        <v>tt0974661</v>
      </c>
      <c r="B1223" t="s">
        <v>28</v>
      </c>
      <c r="C1223" t="s">
        <v>4931</v>
      </c>
      <c r="D1223">
        <v>191</v>
      </c>
      <c r="E1223">
        <v>102</v>
      </c>
      <c r="F1223">
        <v>23</v>
      </c>
      <c r="G1223">
        <v>651</v>
      </c>
      <c r="H1223" t="s">
        <v>1971</v>
      </c>
      <c r="I1223">
        <v>2000</v>
      </c>
      <c r="J1223">
        <v>64149837</v>
      </c>
      <c r="K1223" t="s">
        <v>5180</v>
      </c>
      <c r="L1223" t="s">
        <v>5181</v>
      </c>
      <c r="M1223" t="s">
        <v>25386</v>
      </c>
      <c r="N1223">
        <v>146899</v>
      </c>
      <c r="O1223">
        <v>7009</v>
      </c>
      <c r="P1223" t="s">
        <v>4112</v>
      </c>
      <c r="Q1223">
        <v>1</v>
      </c>
      <c r="R1223" t="s">
        <v>5182</v>
      </c>
      <c r="S1223" t="s">
        <v>5183</v>
      </c>
      <c r="T1223">
        <v>185</v>
      </c>
      <c r="U1223" t="s">
        <v>36</v>
      </c>
      <c r="V1223" t="s">
        <v>37</v>
      </c>
      <c r="W1223" t="s">
        <v>38</v>
      </c>
      <c r="X1223" s="2">
        <v>20000000</v>
      </c>
      <c r="Y1223">
        <v>2009</v>
      </c>
      <c r="Z1223">
        <v>2000</v>
      </c>
      <c r="AA1223">
        <v>6.4</v>
      </c>
      <c r="AB1223">
        <v>2.35</v>
      </c>
      <c r="AC1223">
        <v>0</v>
      </c>
    </row>
    <row r="1224" spans="1:29" x14ac:dyDescent="0.25">
      <c r="A1224" t="str">
        <f t="shared" si="19"/>
        <v>tt2203939</v>
      </c>
      <c r="B1224" t="s">
        <v>28</v>
      </c>
      <c r="C1224" t="s">
        <v>5184</v>
      </c>
      <c r="D1224">
        <v>191</v>
      </c>
      <c r="E1224">
        <v>109</v>
      </c>
      <c r="F1224">
        <v>415</v>
      </c>
      <c r="G1224">
        <v>119</v>
      </c>
      <c r="H1224" t="s">
        <v>5185</v>
      </c>
      <c r="I1224">
        <v>982</v>
      </c>
      <c r="J1224">
        <v>83906114</v>
      </c>
      <c r="K1224" t="s">
        <v>1402</v>
      </c>
      <c r="L1224" t="s">
        <v>944</v>
      </c>
      <c r="M1224" t="s">
        <v>25387</v>
      </c>
      <c r="N1224">
        <v>104481</v>
      </c>
      <c r="O1224">
        <v>2357</v>
      </c>
      <c r="P1224" t="s">
        <v>5186</v>
      </c>
      <c r="Q1224">
        <v>2</v>
      </c>
      <c r="R1224" t="s">
        <v>5187</v>
      </c>
      <c r="S1224" t="s">
        <v>5188</v>
      </c>
      <c r="T1224">
        <v>189</v>
      </c>
      <c r="U1224" t="s">
        <v>36</v>
      </c>
      <c r="V1224" t="s">
        <v>37</v>
      </c>
      <c r="W1224" t="s">
        <v>38</v>
      </c>
      <c r="X1224" s="2">
        <v>40000000</v>
      </c>
      <c r="Y1224">
        <v>2014</v>
      </c>
      <c r="Z1224">
        <v>971</v>
      </c>
      <c r="AA1224">
        <v>6</v>
      </c>
      <c r="AB1224">
        <v>2.35</v>
      </c>
      <c r="AC1224">
        <v>16000</v>
      </c>
    </row>
    <row r="1225" spans="1:29" x14ac:dyDescent="0.25">
      <c r="A1225" t="str">
        <f t="shared" si="19"/>
        <v>tt1144884</v>
      </c>
      <c r="B1225" t="s">
        <v>28</v>
      </c>
      <c r="C1225" t="s">
        <v>4760</v>
      </c>
      <c r="D1225">
        <v>221</v>
      </c>
      <c r="E1225">
        <v>82</v>
      </c>
      <c r="F1225">
        <v>160</v>
      </c>
      <c r="G1225">
        <v>748</v>
      </c>
      <c r="H1225" t="s">
        <v>5189</v>
      </c>
      <c r="I1225">
        <v>164000</v>
      </c>
      <c r="J1225">
        <v>66466372</v>
      </c>
      <c r="K1225" t="s">
        <v>5190</v>
      </c>
      <c r="L1225" t="s">
        <v>5191</v>
      </c>
      <c r="M1225" t="s">
        <v>25388</v>
      </c>
      <c r="N1225">
        <v>75345</v>
      </c>
      <c r="O1225">
        <v>303717</v>
      </c>
      <c r="P1225" t="s">
        <v>5192</v>
      </c>
      <c r="Q1225">
        <v>0</v>
      </c>
      <c r="R1225" t="s">
        <v>5193</v>
      </c>
      <c r="S1225" t="s">
        <v>5194</v>
      </c>
      <c r="T1225">
        <v>290</v>
      </c>
      <c r="U1225" t="s">
        <v>36</v>
      </c>
      <c r="V1225" t="s">
        <v>37</v>
      </c>
      <c r="W1225" t="s">
        <v>499</v>
      </c>
      <c r="X1225" s="2">
        <v>40000000</v>
      </c>
      <c r="Y1225">
        <v>2009</v>
      </c>
      <c r="Z1225">
        <v>137000</v>
      </c>
      <c r="AA1225">
        <v>5.2</v>
      </c>
      <c r="AB1225">
        <v>2.35</v>
      </c>
      <c r="AC1225">
        <v>0</v>
      </c>
    </row>
    <row r="1226" spans="1:29" x14ac:dyDescent="0.25">
      <c r="A1226" t="str">
        <f t="shared" si="19"/>
        <v>tt3682448</v>
      </c>
      <c r="B1226" t="s">
        <v>28</v>
      </c>
      <c r="C1226" t="s">
        <v>334</v>
      </c>
      <c r="D1226">
        <v>459</v>
      </c>
      <c r="E1226">
        <v>142</v>
      </c>
      <c r="F1226">
        <v>14000</v>
      </c>
      <c r="G1226">
        <v>423</v>
      </c>
      <c r="H1226" t="s">
        <v>950</v>
      </c>
      <c r="I1226">
        <v>15000</v>
      </c>
      <c r="J1226">
        <v>72306065</v>
      </c>
      <c r="K1226" t="s">
        <v>2332</v>
      </c>
      <c r="L1226" t="s">
        <v>278</v>
      </c>
      <c r="M1226" t="s">
        <v>25389</v>
      </c>
      <c r="N1226">
        <v>178118</v>
      </c>
      <c r="O1226">
        <v>16944</v>
      </c>
      <c r="P1226" t="s">
        <v>4621</v>
      </c>
      <c r="Q1226">
        <v>0</v>
      </c>
      <c r="R1226" t="s">
        <v>5195</v>
      </c>
      <c r="S1226" t="s">
        <v>5196</v>
      </c>
      <c r="T1226">
        <v>355</v>
      </c>
      <c r="U1226" t="s">
        <v>36</v>
      </c>
      <c r="V1226" t="s">
        <v>37</v>
      </c>
      <c r="W1226" t="s">
        <v>38</v>
      </c>
      <c r="X1226" s="2">
        <v>40000000</v>
      </c>
      <c r="Y1226">
        <v>2015</v>
      </c>
      <c r="Z1226">
        <v>535</v>
      </c>
      <c r="AA1226">
        <v>7.6</v>
      </c>
      <c r="AB1226">
        <v>2.35</v>
      </c>
      <c r="AC1226">
        <v>55000</v>
      </c>
    </row>
    <row r="1227" spans="1:29" x14ac:dyDescent="0.25">
      <c r="A1227" t="str">
        <f t="shared" si="19"/>
        <v>tt0159273</v>
      </c>
      <c r="B1227" t="s">
        <v>28</v>
      </c>
      <c r="C1227" t="s">
        <v>1704</v>
      </c>
      <c r="D1227">
        <v>131</v>
      </c>
      <c r="E1227">
        <v>106</v>
      </c>
      <c r="F1227">
        <v>212</v>
      </c>
      <c r="G1227">
        <v>389</v>
      </c>
      <c r="H1227" t="s">
        <v>3192</v>
      </c>
      <c r="I1227">
        <v>578</v>
      </c>
      <c r="J1227">
        <v>59068786</v>
      </c>
      <c r="K1227" t="s">
        <v>1591</v>
      </c>
      <c r="L1227" t="s">
        <v>5197</v>
      </c>
      <c r="M1227" t="s">
        <v>25390</v>
      </c>
      <c r="N1227">
        <v>86902</v>
      </c>
      <c r="O1227">
        <v>2544</v>
      </c>
      <c r="P1227" t="s">
        <v>5198</v>
      </c>
      <c r="Q1227">
        <v>2</v>
      </c>
      <c r="R1227" t="s">
        <v>5199</v>
      </c>
      <c r="S1227" t="s">
        <v>5200</v>
      </c>
      <c r="T1227">
        <v>411</v>
      </c>
      <c r="U1227" t="s">
        <v>36</v>
      </c>
      <c r="V1227" t="s">
        <v>37</v>
      </c>
      <c r="W1227" t="s">
        <v>38</v>
      </c>
      <c r="X1227" s="2">
        <v>40000000</v>
      </c>
      <c r="Y1227">
        <v>2001</v>
      </c>
      <c r="Z1227">
        <v>563</v>
      </c>
      <c r="AA1227">
        <v>6.4</v>
      </c>
      <c r="AB1227">
        <v>2.35</v>
      </c>
      <c r="AC1227">
        <v>0</v>
      </c>
    </row>
    <row r="1228" spans="1:29" x14ac:dyDescent="0.25">
      <c r="A1228" t="str">
        <f t="shared" si="19"/>
        <v>tt1226229</v>
      </c>
      <c r="B1228" t="s">
        <v>28</v>
      </c>
      <c r="C1228" t="s">
        <v>5201</v>
      </c>
      <c r="D1228">
        <v>222</v>
      </c>
      <c r="E1228">
        <v>114</v>
      </c>
      <c r="F1228">
        <v>89</v>
      </c>
      <c r="G1228">
        <v>177</v>
      </c>
      <c r="H1228" t="s">
        <v>5202</v>
      </c>
      <c r="I1228">
        <v>836</v>
      </c>
      <c r="J1228">
        <v>60923325</v>
      </c>
      <c r="K1228" t="s">
        <v>5203</v>
      </c>
      <c r="L1228" t="s">
        <v>5204</v>
      </c>
      <c r="M1228" t="s">
        <v>25391</v>
      </c>
      <c r="N1228">
        <v>147317</v>
      </c>
      <c r="O1228">
        <v>2091</v>
      </c>
      <c r="P1228" t="s">
        <v>5205</v>
      </c>
      <c r="Q1228">
        <v>2</v>
      </c>
      <c r="R1228" t="s">
        <v>5206</v>
      </c>
      <c r="S1228" t="s">
        <v>5207</v>
      </c>
      <c r="T1228">
        <v>197</v>
      </c>
      <c r="U1228" t="s">
        <v>36</v>
      </c>
      <c r="V1228" t="s">
        <v>37</v>
      </c>
      <c r="W1228" t="s">
        <v>499</v>
      </c>
      <c r="Y1228">
        <v>2010</v>
      </c>
      <c r="Z1228">
        <v>719</v>
      </c>
      <c r="AA1228">
        <v>6.4</v>
      </c>
      <c r="AB1228">
        <v>1.85</v>
      </c>
      <c r="AC1228">
        <v>12000</v>
      </c>
    </row>
    <row r="1229" spans="1:29" x14ac:dyDescent="0.25">
      <c r="A1229" t="str">
        <f t="shared" si="19"/>
        <v>tt0358135</v>
      </c>
      <c r="B1229" t="s">
        <v>28</v>
      </c>
      <c r="C1229" t="s">
        <v>1400</v>
      </c>
      <c r="D1229">
        <v>118</v>
      </c>
      <c r="E1229">
        <v>106</v>
      </c>
      <c r="F1229">
        <v>23</v>
      </c>
      <c r="G1229">
        <v>418</v>
      </c>
      <c r="H1229" t="s">
        <v>5208</v>
      </c>
      <c r="I1229">
        <v>1000</v>
      </c>
      <c r="J1229">
        <v>57887882</v>
      </c>
      <c r="K1229" t="s">
        <v>1184</v>
      </c>
      <c r="L1229" t="s">
        <v>995</v>
      </c>
      <c r="M1229" t="s">
        <v>25392</v>
      </c>
      <c r="N1229">
        <v>35508</v>
      </c>
      <c r="O1229">
        <v>2325</v>
      </c>
      <c r="P1229" t="s">
        <v>599</v>
      </c>
      <c r="Q1229">
        <v>2</v>
      </c>
      <c r="R1229" t="s">
        <v>5209</v>
      </c>
      <c r="S1229" t="s">
        <v>5210</v>
      </c>
      <c r="T1229">
        <v>211</v>
      </c>
      <c r="U1229" t="s">
        <v>36</v>
      </c>
      <c r="V1229" t="s">
        <v>37</v>
      </c>
      <c r="W1229" t="s">
        <v>38</v>
      </c>
      <c r="X1229" s="2">
        <v>50000000</v>
      </c>
      <c r="Y1229">
        <v>2004</v>
      </c>
      <c r="Z1229">
        <v>593</v>
      </c>
      <c r="AA1229">
        <v>6.1</v>
      </c>
      <c r="AB1229">
        <v>1.85</v>
      </c>
      <c r="AC1229">
        <v>0</v>
      </c>
    </row>
    <row r="1230" spans="1:29" x14ac:dyDescent="0.25">
      <c r="A1230" t="str">
        <f t="shared" si="19"/>
        <v>tt0122718</v>
      </c>
      <c r="B1230" t="s">
        <v>28</v>
      </c>
      <c r="C1230" t="s">
        <v>2352</v>
      </c>
      <c r="D1230">
        <v>100</v>
      </c>
      <c r="E1230">
        <v>108</v>
      </c>
      <c r="F1230">
        <v>287</v>
      </c>
      <c r="G1230">
        <v>823</v>
      </c>
      <c r="H1230" t="s">
        <v>1752</v>
      </c>
      <c r="I1230">
        <v>4000</v>
      </c>
      <c r="J1230">
        <v>53955614</v>
      </c>
      <c r="K1230" t="s">
        <v>2508</v>
      </c>
      <c r="L1230" t="s">
        <v>76</v>
      </c>
      <c r="M1230" t="s">
        <v>25393</v>
      </c>
      <c r="N1230">
        <v>77415</v>
      </c>
      <c r="O1230">
        <v>8610</v>
      </c>
      <c r="P1230" t="s">
        <v>4277</v>
      </c>
      <c r="Q1230">
        <v>0</v>
      </c>
      <c r="R1230" t="s">
        <v>5211</v>
      </c>
      <c r="S1230" t="s">
        <v>5212</v>
      </c>
      <c r="T1230">
        <v>139</v>
      </c>
      <c r="U1230" t="s">
        <v>36</v>
      </c>
      <c r="V1230" t="s">
        <v>37</v>
      </c>
      <c r="W1230" t="s">
        <v>38</v>
      </c>
      <c r="X1230" s="2">
        <v>40000000</v>
      </c>
      <c r="Y1230">
        <v>1998</v>
      </c>
      <c r="Z1230">
        <v>835</v>
      </c>
      <c r="AA1230">
        <v>6.1</v>
      </c>
      <c r="AB1230">
        <v>2.35</v>
      </c>
      <c r="AC1230">
        <v>0</v>
      </c>
    </row>
    <row r="1231" spans="1:29" x14ac:dyDescent="0.25">
      <c r="A1231" t="str">
        <f t="shared" si="19"/>
        <v>tt0120177</v>
      </c>
      <c r="B1231" t="s">
        <v>28</v>
      </c>
      <c r="C1231" t="s">
        <v>5213</v>
      </c>
      <c r="D1231">
        <v>70</v>
      </c>
      <c r="E1231">
        <v>98</v>
      </c>
      <c r="F1231">
        <v>20</v>
      </c>
      <c r="G1231">
        <v>968</v>
      </c>
      <c r="H1231" t="s">
        <v>1655</v>
      </c>
      <c r="I1231">
        <v>2000</v>
      </c>
      <c r="J1231">
        <v>54967359</v>
      </c>
      <c r="K1231" t="s">
        <v>4684</v>
      </c>
      <c r="L1231" t="s">
        <v>5214</v>
      </c>
      <c r="M1231" t="s">
        <v>25394</v>
      </c>
      <c r="N1231">
        <v>52805</v>
      </c>
      <c r="O1231">
        <v>7039</v>
      </c>
      <c r="P1231" t="s">
        <v>3003</v>
      </c>
      <c r="Q1231">
        <v>0</v>
      </c>
      <c r="R1231" t="s">
        <v>5215</v>
      </c>
      <c r="S1231" t="s">
        <v>5216</v>
      </c>
      <c r="T1231">
        <v>209</v>
      </c>
      <c r="U1231" t="s">
        <v>36</v>
      </c>
      <c r="V1231" t="s">
        <v>37</v>
      </c>
      <c r="W1231" t="s">
        <v>499</v>
      </c>
      <c r="X1231" s="2">
        <v>40000000</v>
      </c>
      <c r="Y1231">
        <v>1997</v>
      </c>
      <c r="Z1231">
        <v>2000</v>
      </c>
      <c r="AA1231">
        <v>5.2</v>
      </c>
      <c r="AB1231">
        <v>1.85</v>
      </c>
      <c r="AC1231">
        <v>0</v>
      </c>
    </row>
    <row r="1232" spans="1:29" x14ac:dyDescent="0.25">
      <c r="A1232" t="str">
        <f t="shared" si="19"/>
        <v>tt0245844</v>
      </c>
      <c r="B1232" t="s">
        <v>28</v>
      </c>
      <c r="C1232" t="s">
        <v>451</v>
      </c>
      <c r="D1232">
        <v>138</v>
      </c>
      <c r="E1232">
        <v>131</v>
      </c>
      <c r="F1232">
        <v>58</v>
      </c>
      <c r="G1232">
        <v>720</v>
      </c>
      <c r="H1232" t="s">
        <v>261</v>
      </c>
      <c r="I1232">
        <v>15000</v>
      </c>
      <c r="J1232">
        <v>54228104</v>
      </c>
      <c r="K1232" t="s">
        <v>5217</v>
      </c>
      <c r="L1232" t="s">
        <v>102</v>
      </c>
      <c r="M1232" t="s">
        <v>25395</v>
      </c>
      <c r="N1232">
        <v>104991</v>
      </c>
      <c r="O1232">
        <v>17152</v>
      </c>
      <c r="P1232" t="s">
        <v>1557</v>
      </c>
      <c r="Q1232">
        <v>1</v>
      </c>
      <c r="R1232" t="s">
        <v>5218</v>
      </c>
      <c r="S1232" t="s">
        <v>5219</v>
      </c>
      <c r="T1232">
        <v>544</v>
      </c>
      <c r="U1232" t="s">
        <v>36</v>
      </c>
      <c r="V1232" t="s">
        <v>53</v>
      </c>
      <c r="W1232" t="s">
        <v>38</v>
      </c>
      <c r="X1232" s="2">
        <v>35000000</v>
      </c>
      <c r="Y1232">
        <v>2002</v>
      </c>
      <c r="Z1232">
        <v>1000</v>
      </c>
      <c r="AA1232">
        <v>7.7</v>
      </c>
      <c r="AB1232">
        <v>1.85</v>
      </c>
      <c r="AC1232">
        <v>0</v>
      </c>
    </row>
    <row r="1233" spans="1:29" x14ac:dyDescent="0.25">
      <c r="A1233" t="str">
        <f t="shared" si="19"/>
        <v>tt1189340</v>
      </c>
      <c r="B1233" t="s">
        <v>28</v>
      </c>
      <c r="C1233" t="s">
        <v>4620</v>
      </c>
      <c r="D1233">
        <v>274</v>
      </c>
      <c r="E1233">
        <v>118</v>
      </c>
      <c r="F1233">
        <v>65</v>
      </c>
      <c r="G1233">
        <v>638</v>
      </c>
      <c r="H1233" t="s">
        <v>5220</v>
      </c>
      <c r="I1233">
        <v>11000</v>
      </c>
      <c r="J1233">
        <v>57981889</v>
      </c>
      <c r="K1233" t="s">
        <v>1767</v>
      </c>
      <c r="L1233" t="s">
        <v>563</v>
      </c>
      <c r="M1233" t="s">
        <v>25396</v>
      </c>
      <c r="N1233">
        <v>173848</v>
      </c>
      <c r="O1233">
        <v>13943</v>
      </c>
      <c r="P1233" t="s">
        <v>2658</v>
      </c>
      <c r="Q1233">
        <v>1</v>
      </c>
      <c r="R1233" t="s">
        <v>5221</v>
      </c>
      <c r="S1233" t="s">
        <v>5222</v>
      </c>
      <c r="T1233">
        <v>203</v>
      </c>
      <c r="U1233" t="s">
        <v>36</v>
      </c>
      <c r="V1233" t="s">
        <v>37</v>
      </c>
      <c r="W1233" t="s">
        <v>499</v>
      </c>
      <c r="X1233" s="2">
        <v>40000000</v>
      </c>
      <c r="Y1233">
        <v>2011</v>
      </c>
      <c r="Z1233">
        <v>980</v>
      </c>
      <c r="AA1233">
        <v>7.3</v>
      </c>
      <c r="AB1233">
        <v>2.35</v>
      </c>
      <c r="AC1233">
        <v>25000</v>
      </c>
    </row>
    <row r="1234" spans="1:29" x14ac:dyDescent="0.25">
      <c r="A1234" t="str">
        <f t="shared" si="19"/>
        <v>tt1401152</v>
      </c>
      <c r="B1234" t="s">
        <v>28</v>
      </c>
      <c r="C1234" t="s">
        <v>4178</v>
      </c>
      <c r="D1234">
        <v>349</v>
      </c>
      <c r="E1234">
        <v>113</v>
      </c>
      <c r="F1234">
        <v>174</v>
      </c>
      <c r="G1234">
        <v>767</v>
      </c>
      <c r="H1234" t="s">
        <v>109</v>
      </c>
      <c r="I1234">
        <v>14000</v>
      </c>
      <c r="J1234">
        <v>61094903</v>
      </c>
      <c r="K1234" t="s">
        <v>973</v>
      </c>
      <c r="L1234" t="s">
        <v>199</v>
      </c>
      <c r="M1234" t="s">
        <v>25397</v>
      </c>
      <c r="N1234">
        <v>210542</v>
      </c>
      <c r="O1234">
        <v>17152</v>
      </c>
      <c r="P1234" t="s">
        <v>5223</v>
      </c>
      <c r="Q1234">
        <v>3</v>
      </c>
      <c r="R1234" t="s">
        <v>5224</v>
      </c>
      <c r="S1234" t="s">
        <v>5225</v>
      </c>
      <c r="T1234">
        <v>332</v>
      </c>
      <c r="U1234" t="s">
        <v>36</v>
      </c>
      <c r="V1234" t="s">
        <v>53</v>
      </c>
      <c r="W1234" t="s">
        <v>38</v>
      </c>
      <c r="X1234" s="2">
        <v>30000000</v>
      </c>
      <c r="Y1234">
        <v>2011</v>
      </c>
      <c r="Z1234">
        <v>903</v>
      </c>
      <c r="AA1234">
        <v>6.9</v>
      </c>
      <c r="AB1234">
        <v>2.35</v>
      </c>
      <c r="AC1234">
        <v>29000</v>
      </c>
    </row>
    <row r="1235" spans="1:29" x14ac:dyDescent="0.25">
      <c r="A1235" t="str">
        <f t="shared" si="19"/>
        <v>tt0482571</v>
      </c>
      <c r="B1235" t="s">
        <v>28</v>
      </c>
      <c r="C1235" t="s">
        <v>54</v>
      </c>
      <c r="D1235">
        <v>341</v>
      </c>
      <c r="E1235">
        <v>130</v>
      </c>
      <c r="F1235">
        <v>22000</v>
      </c>
      <c r="G1235">
        <v>19000</v>
      </c>
      <c r="H1235" t="s">
        <v>228</v>
      </c>
      <c r="I1235">
        <v>23000</v>
      </c>
      <c r="J1235">
        <v>53082743</v>
      </c>
      <c r="K1235" t="s">
        <v>1830</v>
      </c>
      <c r="L1235" t="s">
        <v>55</v>
      </c>
      <c r="M1235" t="s">
        <v>25398</v>
      </c>
      <c r="N1235">
        <v>844052</v>
      </c>
      <c r="O1235">
        <v>63986</v>
      </c>
      <c r="P1235" t="s">
        <v>90</v>
      </c>
      <c r="Q1235">
        <v>1</v>
      </c>
      <c r="R1235" t="s">
        <v>5226</v>
      </c>
      <c r="S1235" t="s">
        <v>5227</v>
      </c>
      <c r="T1235">
        <v>1100</v>
      </c>
      <c r="U1235" t="s">
        <v>36</v>
      </c>
      <c r="V1235" t="s">
        <v>37</v>
      </c>
      <c r="W1235" t="s">
        <v>38</v>
      </c>
      <c r="X1235" s="2">
        <v>40000000</v>
      </c>
      <c r="Y1235">
        <v>2006</v>
      </c>
      <c r="Z1235">
        <v>20000</v>
      </c>
      <c r="AA1235">
        <v>8.5</v>
      </c>
      <c r="AB1235">
        <v>2.35</v>
      </c>
      <c r="AC1235">
        <v>49000</v>
      </c>
    </row>
    <row r="1236" spans="1:29" x14ac:dyDescent="0.25">
      <c r="A1236" t="str">
        <f t="shared" si="19"/>
        <v>tt2170439</v>
      </c>
      <c r="B1236" t="s">
        <v>28</v>
      </c>
      <c r="C1236" t="s">
        <v>3696</v>
      </c>
      <c r="D1236">
        <v>196</v>
      </c>
      <c r="E1236">
        <v>116</v>
      </c>
      <c r="F1236">
        <v>51</v>
      </c>
      <c r="G1236">
        <v>465</v>
      </c>
      <c r="H1236" t="s">
        <v>49</v>
      </c>
      <c r="I1236">
        <v>18000</v>
      </c>
      <c r="J1236">
        <v>54414716</v>
      </c>
      <c r="K1236" t="s">
        <v>852</v>
      </c>
      <c r="L1236" t="s">
        <v>108</v>
      </c>
      <c r="M1236" t="s">
        <v>25399</v>
      </c>
      <c r="N1236">
        <v>114294</v>
      </c>
      <c r="O1236">
        <v>30571</v>
      </c>
      <c r="P1236" t="s">
        <v>5228</v>
      </c>
      <c r="Q1236">
        <v>7</v>
      </c>
      <c r="R1236" t="s">
        <v>5229</v>
      </c>
      <c r="S1236" t="s">
        <v>5230</v>
      </c>
      <c r="T1236">
        <v>187</v>
      </c>
      <c r="U1236" t="s">
        <v>36</v>
      </c>
      <c r="V1236" t="s">
        <v>37</v>
      </c>
      <c r="W1236" t="s">
        <v>499</v>
      </c>
      <c r="X1236" s="2">
        <v>42000000</v>
      </c>
      <c r="Y1236">
        <v>2014</v>
      </c>
      <c r="Z1236">
        <v>11000</v>
      </c>
      <c r="AA1236">
        <v>6.3</v>
      </c>
      <c r="AB1236">
        <v>2.35</v>
      </c>
      <c r="AC1236">
        <v>12000</v>
      </c>
    </row>
    <row r="1237" spans="1:29" x14ac:dyDescent="0.25">
      <c r="A1237" t="str">
        <f t="shared" si="19"/>
        <v>tt0765446</v>
      </c>
      <c r="B1237" t="s">
        <v>28</v>
      </c>
      <c r="C1237" t="s">
        <v>5231</v>
      </c>
      <c r="D1237">
        <v>83</v>
      </c>
      <c r="E1237">
        <v>89</v>
      </c>
      <c r="F1237">
        <v>7</v>
      </c>
      <c r="G1237">
        <v>91</v>
      </c>
      <c r="H1237" t="s">
        <v>5232</v>
      </c>
      <c r="I1237">
        <v>3000</v>
      </c>
      <c r="J1237">
        <v>57011847</v>
      </c>
      <c r="K1237" t="s">
        <v>530</v>
      </c>
      <c r="L1237" t="s">
        <v>427</v>
      </c>
      <c r="M1237" t="s">
        <v>25400</v>
      </c>
      <c r="N1237">
        <v>20615</v>
      </c>
      <c r="O1237">
        <v>3361</v>
      </c>
      <c r="P1237" t="s">
        <v>5233</v>
      </c>
      <c r="Q1237">
        <v>2</v>
      </c>
      <c r="R1237" t="s">
        <v>5234</v>
      </c>
      <c r="S1237" t="s">
        <v>5235</v>
      </c>
      <c r="T1237">
        <v>44</v>
      </c>
      <c r="U1237" t="s">
        <v>36</v>
      </c>
      <c r="V1237" t="s">
        <v>37</v>
      </c>
      <c r="W1237" t="s">
        <v>86</v>
      </c>
      <c r="X1237" s="2">
        <v>40000000</v>
      </c>
      <c r="Y1237">
        <v>2013</v>
      </c>
      <c r="Z1237">
        <v>190</v>
      </c>
      <c r="AA1237">
        <v>5.9</v>
      </c>
      <c r="AB1237">
        <v>2.35</v>
      </c>
      <c r="AC1237">
        <v>0</v>
      </c>
    </row>
    <row r="1238" spans="1:29" x14ac:dyDescent="0.25">
      <c r="A1238" t="str">
        <f t="shared" si="19"/>
        <v>tt0472043</v>
      </c>
      <c r="B1238" t="s">
        <v>28</v>
      </c>
      <c r="C1238" t="s">
        <v>2671</v>
      </c>
      <c r="D1238">
        <v>283</v>
      </c>
      <c r="E1238">
        <v>139</v>
      </c>
      <c r="F1238">
        <v>0</v>
      </c>
      <c r="G1238">
        <v>19</v>
      </c>
      <c r="H1238" t="s">
        <v>5236</v>
      </c>
      <c r="I1238">
        <v>708</v>
      </c>
      <c r="J1238">
        <v>50859889</v>
      </c>
      <c r="K1238" t="s">
        <v>606</v>
      </c>
      <c r="L1238" t="s">
        <v>5237</v>
      </c>
      <c r="M1238" t="s">
        <v>25401</v>
      </c>
      <c r="N1238">
        <v>236000</v>
      </c>
      <c r="O1238">
        <v>848</v>
      </c>
      <c r="P1238" t="s">
        <v>5238</v>
      </c>
      <c r="Q1238">
        <v>0</v>
      </c>
      <c r="R1238" t="s">
        <v>5239</v>
      </c>
      <c r="S1238" t="s">
        <v>5240</v>
      </c>
      <c r="T1238">
        <v>1043</v>
      </c>
      <c r="U1238" t="s">
        <v>5241</v>
      </c>
      <c r="V1238" t="s">
        <v>37</v>
      </c>
      <c r="W1238" t="s">
        <v>499</v>
      </c>
      <c r="X1238" s="2">
        <v>40000000</v>
      </c>
      <c r="Y1238">
        <v>2006</v>
      </c>
      <c r="Z1238">
        <v>78</v>
      </c>
      <c r="AA1238">
        <v>7.8</v>
      </c>
      <c r="AB1238">
        <v>1.85</v>
      </c>
      <c r="AC1238">
        <v>14000</v>
      </c>
    </row>
    <row r="1239" spans="1:29" x14ac:dyDescent="0.25">
      <c r="A1239" t="str">
        <f t="shared" si="19"/>
        <v>tt0093428</v>
      </c>
      <c r="B1239" t="s">
        <v>28</v>
      </c>
      <c r="C1239" t="s">
        <v>4985</v>
      </c>
      <c r="D1239">
        <v>105</v>
      </c>
      <c r="E1239">
        <v>130</v>
      </c>
      <c r="F1239">
        <v>46</v>
      </c>
      <c r="G1239">
        <v>162</v>
      </c>
      <c r="H1239" t="s">
        <v>920</v>
      </c>
      <c r="I1239">
        <v>387</v>
      </c>
      <c r="J1239">
        <v>51185897</v>
      </c>
      <c r="K1239" t="s">
        <v>48</v>
      </c>
      <c r="L1239" t="s">
        <v>1268</v>
      </c>
      <c r="M1239" t="s">
        <v>25402</v>
      </c>
      <c r="N1239">
        <v>69457</v>
      </c>
      <c r="O1239">
        <v>1233</v>
      </c>
      <c r="P1239" t="s">
        <v>759</v>
      </c>
      <c r="Q1239">
        <v>1</v>
      </c>
      <c r="R1239" t="s">
        <v>5242</v>
      </c>
      <c r="S1239" t="s">
        <v>5243</v>
      </c>
      <c r="T1239">
        <v>271</v>
      </c>
      <c r="U1239" t="s">
        <v>36</v>
      </c>
      <c r="V1239" t="s">
        <v>53</v>
      </c>
      <c r="W1239" t="s">
        <v>86</v>
      </c>
      <c r="X1239" s="2">
        <v>30000000</v>
      </c>
      <c r="Y1239">
        <v>1987</v>
      </c>
      <c r="Z1239">
        <v>244</v>
      </c>
      <c r="AA1239">
        <v>6.7</v>
      </c>
      <c r="AB1239">
        <v>2.35</v>
      </c>
      <c r="AC1239">
        <v>0</v>
      </c>
    </row>
    <row r="1240" spans="1:29" x14ac:dyDescent="0.25">
      <c r="A1240" t="str">
        <f t="shared" si="19"/>
        <v>tt1424381</v>
      </c>
      <c r="B1240" t="s">
        <v>28</v>
      </c>
      <c r="C1240" t="s">
        <v>5244</v>
      </c>
      <c r="D1240">
        <v>351</v>
      </c>
      <c r="E1240">
        <v>107</v>
      </c>
      <c r="F1240">
        <v>190</v>
      </c>
      <c r="G1240">
        <v>520</v>
      </c>
      <c r="H1240" t="s">
        <v>663</v>
      </c>
      <c r="I1240">
        <v>2000</v>
      </c>
      <c r="J1240">
        <v>52000688</v>
      </c>
      <c r="K1240" t="s">
        <v>198</v>
      </c>
      <c r="L1240" t="s">
        <v>5245</v>
      </c>
      <c r="M1240" t="s">
        <v>25403</v>
      </c>
      <c r="N1240">
        <v>171418</v>
      </c>
      <c r="O1240">
        <v>4243</v>
      </c>
      <c r="P1240" t="s">
        <v>4213</v>
      </c>
      <c r="Q1240">
        <v>0</v>
      </c>
      <c r="R1240" t="s">
        <v>5246</v>
      </c>
      <c r="S1240" t="s">
        <v>5247</v>
      </c>
      <c r="T1240">
        <v>619</v>
      </c>
      <c r="U1240" t="s">
        <v>36</v>
      </c>
      <c r="V1240" t="s">
        <v>37</v>
      </c>
      <c r="W1240" t="s">
        <v>499</v>
      </c>
      <c r="X1240" s="2">
        <v>40000000</v>
      </c>
      <c r="Y1240">
        <v>2010</v>
      </c>
      <c r="Z1240">
        <v>1000</v>
      </c>
      <c r="AA1240">
        <v>6.4</v>
      </c>
      <c r="AB1240">
        <v>2.35</v>
      </c>
      <c r="AC1240">
        <v>17000</v>
      </c>
    </row>
    <row r="1241" spans="1:29" x14ac:dyDescent="0.25">
      <c r="A1241" t="str">
        <f t="shared" si="19"/>
        <v>tt0091396</v>
      </c>
      <c r="B1241" t="s">
        <v>28</v>
      </c>
      <c r="C1241" t="s">
        <v>2232</v>
      </c>
      <c r="D1241">
        <v>16</v>
      </c>
      <c r="E1241">
        <v>116</v>
      </c>
      <c r="F1241">
        <v>425</v>
      </c>
      <c r="G1241">
        <v>204</v>
      </c>
      <c r="H1241" t="s">
        <v>5248</v>
      </c>
      <c r="I1241">
        <v>954</v>
      </c>
      <c r="J1241">
        <v>49851591</v>
      </c>
      <c r="K1241" t="s">
        <v>3490</v>
      </c>
      <c r="L1241" t="s">
        <v>674</v>
      </c>
      <c r="M1241" t="s">
        <v>25404</v>
      </c>
      <c r="N1241">
        <v>7900</v>
      </c>
      <c r="O1241">
        <v>2179</v>
      </c>
      <c r="P1241" t="s">
        <v>5249</v>
      </c>
      <c r="Q1241">
        <v>3</v>
      </c>
      <c r="R1241" t="s">
        <v>5250</v>
      </c>
      <c r="S1241" t="s">
        <v>5251</v>
      </c>
      <c r="T1241">
        <v>34</v>
      </c>
      <c r="U1241" t="s">
        <v>36</v>
      </c>
      <c r="V1241" t="s">
        <v>37</v>
      </c>
      <c r="W1241" t="s">
        <v>86</v>
      </c>
      <c r="X1241" s="2">
        <v>40000000</v>
      </c>
      <c r="Y1241">
        <v>1986</v>
      </c>
      <c r="Z1241">
        <v>568</v>
      </c>
      <c r="AA1241">
        <v>5.9</v>
      </c>
      <c r="AB1241">
        <v>2.35</v>
      </c>
      <c r="AC1241">
        <v>263</v>
      </c>
    </row>
    <row r="1242" spans="1:29" x14ac:dyDescent="0.25">
      <c r="A1242" t="str">
        <f t="shared" si="19"/>
        <v>tt0363988</v>
      </c>
      <c r="B1242" t="s">
        <v>28</v>
      </c>
      <c r="C1242" t="s">
        <v>3602</v>
      </c>
      <c r="D1242">
        <v>195</v>
      </c>
      <c r="E1242">
        <v>96</v>
      </c>
      <c r="F1242">
        <v>192</v>
      </c>
      <c r="G1242">
        <v>501</v>
      </c>
      <c r="H1242" t="s">
        <v>3841</v>
      </c>
      <c r="I1242">
        <v>40000</v>
      </c>
      <c r="J1242">
        <v>47781388</v>
      </c>
      <c r="K1242" t="s">
        <v>722</v>
      </c>
      <c r="L1242" t="s">
        <v>42</v>
      </c>
      <c r="M1242" t="s">
        <v>25405</v>
      </c>
      <c r="N1242">
        <v>147504</v>
      </c>
      <c r="O1242">
        <v>41293</v>
      </c>
      <c r="P1242" t="s">
        <v>3253</v>
      </c>
      <c r="Q1242">
        <v>1</v>
      </c>
      <c r="R1242" t="s">
        <v>5252</v>
      </c>
      <c r="S1242" t="s">
        <v>5253</v>
      </c>
      <c r="T1242">
        <v>531</v>
      </c>
      <c r="U1242" t="s">
        <v>36</v>
      </c>
      <c r="V1242" t="s">
        <v>37</v>
      </c>
      <c r="W1242" t="s">
        <v>38</v>
      </c>
      <c r="X1242" s="2">
        <v>40000000</v>
      </c>
      <c r="Y1242">
        <v>2004</v>
      </c>
      <c r="Z1242">
        <v>534</v>
      </c>
      <c r="AA1242">
        <v>6.6</v>
      </c>
      <c r="AB1242">
        <v>2.35</v>
      </c>
      <c r="AC1242">
        <v>0</v>
      </c>
    </row>
    <row r="1243" spans="1:29" x14ac:dyDescent="0.25">
      <c r="A1243" t="str">
        <f t="shared" si="19"/>
        <v>tt0410297</v>
      </c>
      <c r="B1243" t="s">
        <v>28</v>
      </c>
      <c r="C1243" t="s">
        <v>5254</v>
      </c>
      <c r="D1243">
        <v>175</v>
      </c>
      <c r="E1243">
        <v>99</v>
      </c>
      <c r="F1243">
        <v>18</v>
      </c>
      <c r="G1243">
        <v>211</v>
      </c>
      <c r="H1243" t="s">
        <v>4148</v>
      </c>
      <c r="I1243">
        <v>18000</v>
      </c>
      <c r="J1243">
        <v>52320979</v>
      </c>
      <c r="K1243" t="s">
        <v>585</v>
      </c>
      <c r="L1243" t="s">
        <v>502</v>
      </c>
      <c r="M1243" t="s">
        <v>25406</v>
      </c>
      <c r="N1243">
        <v>114321</v>
      </c>
      <c r="O1243">
        <v>18693</v>
      </c>
      <c r="P1243" t="s">
        <v>5255</v>
      </c>
      <c r="Q1243">
        <v>0</v>
      </c>
      <c r="R1243" t="s">
        <v>5256</v>
      </c>
      <c r="S1243" t="s">
        <v>5257</v>
      </c>
      <c r="T1243">
        <v>548</v>
      </c>
      <c r="U1243" t="s">
        <v>36</v>
      </c>
      <c r="V1243" t="s">
        <v>37</v>
      </c>
      <c r="W1243" t="s">
        <v>86</v>
      </c>
      <c r="X1243" s="2">
        <v>40000000</v>
      </c>
      <c r="Y1243">
        <v>2006</v>
      </c>
      <c r="Z1243">
        <v>426</v>
      </c>
      <c r="AA1243">
        <v>6.8</v>
      </c>
      <c r="AB1243">
        <v>2.35</v>
      </c>
      <c r="AC1243">
        <v>0</v>
      </c>
    </row>
    <row r="1244" spans="1:29" x14ac:dyDescent="0.25">
      <c r="A1244" t="str">
        <f t="shared" si="19"/>
        <v>tt0397101</v>
      </c>
      <c r="B1244" t="s">
        <v>635</v>
      </c>
      <c r="C1244" t="s">
        <v>3595</v>
      </c>
      <c r="D1244">
        <v>193</v>
      </c>
      <c r="E1244">
        <v>104</v>
      </c>
      <c r="F1244">
        <v>34</v>
      </c>
      <c r="G1244">
        <v>280</v>
      </c>
      <c r="H1244" t="s">
        <v>5258</v>
      </c>
      <c r="I1244">
        <v>545</v>
      </c>
      <c r="J1244">
        <v>47806295</v>
      </c>
      <c r="K1244" t="s">
        <v>2503</v>
      </c>
      <c r="L1244" t="s">
        <v>5259</v>
      </c>
      <c r="M1244" t="s">
        <v>25407</v>
      </c>
      <c r="N1244">
        <v>87447</v>
      </c>
      <c r="O1244">
        <v>1274</v>
      </c>
      <c r="P1244" t="s">
        <v>5260</v>
      </c>
      <c r="Q1244">
        <v>0</v>
      </c>
      <c r="R1244" t="s">
        <v>5261</v>
      </c>
      <c r="S1244" t="s">
        <v>5262</v>
      </c>
      <c r="T1244">
        <v>371</v>
      </c>
      <c r="U1244" t="s">
        <v>36</v>
      </c>
      <c r="V1244" t="s">
        <v>37</v>
      </c>
      <c r="W1244" t="s">
        <v>38</v>
      </c>
      <c r="X1244" s="2">
        <v>43000000</v>
      </c>
      <c r="Y1244">
        <v>2005</v>
      </c>
      <c r="Z1244">
        <v>351</v>
      </c>
      <c r="AA1244">
        <v>6.5</v>
      </c>
      <c r="AB1244">
        <v>2.35</v>
      </c>
      <c r="AC1244">
        <v>0</v>
      </c>
    </row>
    <row r="1245" spans="1:29" x14ac:dyDescent="0.25">
      <c r="A1245" t="str">
        <f t="shared" si="19"/>
        <v>tt1462769</v>
      </c>
      <c r="B1245" t="s">
        <v>28</v>
      </c>
      <c r="C1245" t="s">
        <v>5263</v>
      </c>
      <c r="D1245">
        <v>169</v>
      </c>
      <c r="E1245">
        <v>105</v>
      </c>
      <c r="F1245">
        <v>54</v>
      </c>
      <c r="G1245">
        <v>988</v>
      </c>
      <c r="H1245" t="s">
        <v>3644</v>
      </c>
      <c r="I1245">
        <v>3000</v>
      </c>
      <c r="J1245">
        <v>51853450</v>
      </c>
      <c r="K1245" t="s">
        <v>3918</v>
      </c>
      <c r="L1245" t="s">
        <v>638</v>
      </c>
      <c r="M1245" t="s">
        <v>25408</v>
      </c>
      <c r="N1245">
        <v>37398</v>
      </c>
      <c r="O1245">
        <v>9069</v>
      </c>
      <c r="P1245" t="s">
        <v>283</v>
      </c>
      <c r="Q1245">
        <v>0</v>
      </c>
      <c r="R1245" t="s">
        <v>5264</v>
      </c>
      <c r="S1245" t="s">
        <v>5265</v>
      </c>
      <c r="T1245">
        <v>110</v>
      </c>
      <c r="U1245" t="s">
        <v>36</v>
      </c>
      <c r="V1245" t="s">
        <v>37</v>
      </c>
      <c r="W1245" t="s">
        <v>86</v>
      </c>
      <c r="X1245" s="2">
        <v>25000000</v>
      </c>
      <c r="Y1245">
        <v>2012</v>
      </c>
      <c r="Z1245">
        <v>2000</v>
      </c>
      <c r="AA1245">
        <v>6.6</v>
      </c>
      <c r="AB1245">
        <v>1.85</v>
      </c>
      <c r="AC1245">
        <v>11000</v>
      </c>
    </row>
    <row r="1246" spans="1:29" x14ac:dyDescent="0.25">
      <c r="A1246" t="str">
        <f t="shared" si="19"/>
        <v>tt0866439</v>
      </c>
      <c r="B1246" t="s">
        <v>28</v>
      </c>
      <c r="C1246" t="s">
        <v>5266</v>
      </c>
      <c r="D1246">
        <v>128</v>
      </c>
      <c r="E1246">
        <v>101</v>
      </c>
      <c r="F1246">
        <v>10</v>
      </c>
      <c r="G1246">
        <v>681</v>
      </c>
      <c r="H1246" t="s">
        <v>5267</v>
      </c>
      <c r="I1246">
        <v>1000</v>
      </c>
      <c r="J1246">
        <v>46012734</v>
      </c>
      <c r="K1246" t="s">
        <v>1402</v>
      </c>
      <c r="L1246" t="s">
        <v>5268</v>
      </c>
      <c r="M1246" t="s">
        <v>25409</v>
      </c>
      <c r="N1246">
        <v>54421</v>
      </c>
      <c r="O1246">
        <v>4298</v>
      </c>
      <c r="P1246" t="s">
        <v>1820</v>
      </c>
      <c r="Q1246">
        <v>2</v>
      </c>
      <c r="R1246" t="s">
        <v>5269</v>
      </c>
      <c r="S1246" t="s">
        <v>5270</v>
      </c>
      <c r="T1246">
        <v>101</v>
      </c>
      <c r="U1246" t="s">
        <v>36</v>
      </c>
      <c r="V1246" t="s">
        <v>37</v>
      </c>
      <c r="W1246" t="s">
        <v>38</v>
      </c>
      <c r="X1246" s="2">
        <v>40000000</v>
      </c>
      <c r="Y1246">
        <v>2008</v>
      </c>
      <c r="Z1246">
        <v>689</v>
      </c>
      <c r="AA1246">
        <v>5.8</v>
      </c>
      <c r="AB1246">
        <v>2.35</v>
      </c>
      <c r="AC1246">
        <v>3000</v>
      </c>
    </row>
    <row r="1247" spans="1:29" x14ac:dyDescent="0.25">
      <c r="A1247" t="str">
        <f t="shared" si="19"/>
        <v>tt1742044</v>
      </c>
      <c r="B1247" t="s">
        <v>28</v>
      </c>
      <c r="C1247" t="s">
        <v>3037</v>
      </c>
      <c r="D1247">
        <v>249</v>
      </c>
      <c r="E1247">
        <v>134</v>
      </c>
      <c r="F1247">
        <v>16000</v>
      </c>
      <c r="G1247">
        <v>235</v>
      </c>
      <c r="H1247" t="s">
        <v>5271</v>
      </c>
      <c r="I1247">
        <v>880</v>
      </c>
      <c r="J1247">
        <v>47034272</v>
      </c>
      <c r="K1247" t="s">
        <v>5272</v>
      </c>
      <c r="L1247" t="s">
        <v>5273</v>
      </c>
      <c r="M1247" t="s">
        <v>25410</v>
      </c>
      <c r="N1247">
        <v>25465</v>
      </c>
      <c r="O1247">
        <v>2281</v>
      </c>
      <c r="P1247" t="s">
        <v>5274</v>
      </c>
      <c r="Q1247">
        <v>1</v>
      </c>
      <c r="R1247" t="s">
        <v>5275</v>
      </c>
      <c r="S1247" t="s">
        <v>5276</v>
      </c>
      <c r="T1247">
        <v>190</v>
      </c>
      <c r="U1247" t="s">
        <v>36</v>
      </c>
      <c r="V1247" t="s">
        <v>37</v>
      </c>
      <c r="W1247" t="s">
        <v>499</v>
      </c>
      <c r="X1247" s="2">
        <v>40000000</v>
      </c>
      <c r="Y1247">
        <v>2014</v>
      </c>
      <c r="Z1247">
        <v>413</v>
      </c>
      <c r="AA1247">
        <v>6.9</v>
      </c>
      <c r="AB1247">
        <v>2.35</v>
      </c>
      <c r="AC1247">
        <v>16000</v>
      </c>
    </row>
    <row r="1248" spans="1:29" x14ac:dyDescent="0.25">
      <c r="A1248" t="str">
        <f t="shared" si="19"/>
        <v>tt0119978</v>
      </c>
      <c r="B1248" t="s">
        <v>28</v>
      </c>
      <c r="C1248" t="s">
        <v>3963</v>
      </c>
      <c r="D1248">
        <v>91</v>
      </c>
      <c r="E1248">
        <v>135</v>
      </c>
      <c r="F1248">
        <v>0</v>
      </c>
      <c r="G1248">
        <v>913</v>
      </c>
      <c r="H1248" t="s">
        <v>1929</v>
      </c>
      <c r="I1248">
        <v>13000</v>
      </c>
      <c r="J1248">
        <v>45856732</v>
      </c>
      <c r="K1248" t="s">
        <v>1767</v>
      </c>
      <c r="L1248" t="s">
        <v>974</v>
      </c>
      <c r="M1248" t="s">
        <v>25411</v>
      </c>
      <c r="N1248">
        <v>46221</v>
      </c>
      <c r="O1248">
        <v>16762</v>
      </c>
      <c r="P1248" t="s">
        <v>2205</v>
      </c>
      <c r="Q1248">
        <v>1</v>
      </c>
      <c r="R1248" t="s">
        <v>5277</v>
      </c>
      <c r="S1248" t="s">
        <v>5278</v>
      </c>
      <c r="T1248">
        <v>141</v>
      </c>
      <c r="U1248" t="s">
        <v>36</v>
      </c>
      <c r="V1248" t="s">
        <v>37</v>
      </c>
      <c r="W1248" t="s">
        <v>38</v>
      </c>
      <c r="X1248" s="2">
        <v>40000000</v>
      </c>
      <c r="Y1248">
        <v>1997</v>
      </c>
      <c r="Z1248">
        <v>936</v>
      </c>
      <c r="AA1248">
        <v>7.1</v>
      </c>
      <c r="AB1248">
        <v>2.35</v>
      </c>
      <c r="AC1248">
        <v>0</v>
      </c>
    </row>
    <row r="1249" spans="1:29" x14ac:dyDescent="0.25">
      <c r="A1249" t="str">
        <f t="shared" si="19"/>
        <v>tt0348836</v>
      </c>
      <c r="B1249" t="s">
        <v>28</v>
      </c>
      <c r="C1249" t="s">
        <v>4788</v>
      </c>
      <c r="D1249">
        <v>207</v>
      </c>
      <c r="E1249">
        <v>98</v>
      </c>
      <c r="F1249">
        <v>326</v>
      </c>
      <c r="G1249">
        <v>416</v>
      </c>
      <c r="H1249" t="s">
        <v>3841</v>
      </c>
      <c r="I1249">
        <v>21000</v>
      </c>
      <c r="J1249">
        <v>59588068</v>
      </c>
      <c r="K1249" t="s">
        <v>2503</v>
      </c>
      <c r="L1249" t="s">
        <v>88</v>
      </c>
      <c r="M1249" t="s">
        <v>25412</v>
      </c>
      <c r="N1249">
        <v>89557</v>
      </c>
      <c r="O1249">
        <v>22318</v>
      </c>
      <c r="P1249" t="s">
        <v>1674</v>
      </c>
      <c r="Q1249">
        <v>1</v>
      </c>
      <c r="R1249" t="s">
        <v>5279</v>
      </c>
      <c r="S1249" t="s">
        <v>5280</v>
      </c>
      <c r="T1249">
        <v>376</v>
      </c>
      <c r="U1249" t="s">
        <v>36</v>
      </c>
      <c r="V1249" t="s">
        <v>37</v>
      </c>
      <c r="W1249" t="s">
        <v>499</v>
      </c>
      <c r="X1249" s="2">
        <v>40000000</v>
      </c>
      <c r="Y1249">
        <v>2003</v>
      </c>
      <c r="Z1249">
        <v>534</v>
      </c>
      <c r="AA1249">
        <v>5.8</v>
      </c>
      <c r="AB1249">
        <v>1.85</v>
      </c>
      <c r="AC1249">
        <v>0</v>
      </c>
    </row>
    <row r="1250" spans="1:29" x14ac:dyDescent="0.25">
      <c r="A1250" t="str">
        <f t="shared" si="19"/>
        <v>tt0118607</v>
      </c>
      <c r="B1250" t="s">
        <v>28</v>
      </c>
      <c r="C1250" t="s">
        <v>334</v>
      </c>
      <c r="D1250">
        <v>77</v>
      </c>
      <c r="E1250">
        <v>155</v>
      </c>
      <c r="F1250">
        <v>14000</v>
      </c>
      <c r="G1250">
        <v>11000</v>
      </c>
      <c r="H1250" t="s">
        <v>398</v>
      </c>
      <c r="I1250">
        <v>12000</v>
      </c>
      <c r="J1250">
        <v>44175394</v>
      </c>
      <c r="K1250" t="s">
        <v>5281</v>
      </c>
      <c r="L1250" t="s">
        <v>648</v>
      </c>
      <c r="M1250" t="s">
        <v>25413</v>
      </c>
      <c r="N1250">
        <v>56509</v>
      </c>
      <c r="O1250">
        <v>37570</v>
      </c>
      <c r="P1250" t="s">
        <v>563</v>
      </c>
      <c r="Q1250">
        <v>2</v>
      </c>
      <c r="R1250" t="s">
        <v>5282</v>
      </c>
      <c r="S1250" t="s">
        <v>5283</v>
      </c>
      <c r="T1250">
        <v>227</v>
      </c>
      <c r="U1250" t="s">
        <v>36</v>
      </c>
      <c r="V1250" t="s">
        <v>37</v>
      </c>
      <c r="W1250" t="s">
        <v>499</v>
      </c>
      <c r="X1250" s="2">
        <v>36000000</v>
      </c>
      <c r="Y1250">
        <v>1997</v>
      </c>
      <c r="Z1250">
        <v>11000</v>
      </c>
      <c r="AA1250">
        <v>7.2</v>
      </c>
      <c r="AB1250">
        <v>1.85</v>
      </c>
      <c r="AC1250">
        <v>0</v>
      </c>
    </row>
    <row r="1251" spans="1:29" x14ac:dyDescent="0.25">
      <c r="A1251" t="str">
        <f t="shared" si="19"/>
        <v>tt0104839</v>
      </c>
      <c r="B1251" t="s">
        <v>28</v>
      </c>
      <c r="C1251" t="s">
        <v>1098</v>
      </c>
      <c r="D1251">
        <v>25</v>
      </c>
      <c r="E1251">
        <v>106</v>
      </c>
      <c r="F1251">
        <v>323</v>
      </c>
      <c r="G1251">
        <v>0</v>
      </c>
      <c r="H1251" t="s">
        <v>5284</v>
      </c>
      <c r="I1251">
        <v>472</v>
      </c>
      <c r="J1251">
        <v>45500797</v>
      </c>
      <c r="K1251" t="s">
        <v>1917</v>
      </c>
      <c r="L1251" t="s">
        <v>5285</v>
      </c>
      <c r="M1251" t="s">
        <v>25414</v>
      </c>
      <c r="N1251">
        <v>17443</v>
      </c>
      <c r="O1251">
        <v>519</v>
      </c>
      <c r="P1251" t="s">
        <v>5286</v>
      </c>
      <c r="Q1251">
        <v>2</v>
      </c>
      <c r="R1251" t="s">
        <v>5287</v>
      </c>
      <c r="S1251" t="s">
        <v>5288</v>
      </c>
      <c r="T1251">
        <v>56</v>
      </c>
      <c r="U1251" t="s">
        <v>36</v>
      </c>
      <c r="V1251" t="s">
        <v>37</v>
      </c>
      <c r="W1251" t="s">
        <v>38</v>
      </c>
      <c r="X1251" s="2">
        <v>40000000</v>
      </c>
      <c r="Y1251">
        <v>1992</v>
      </c>
      <c r="Z1251">
        <v>47</v>
      </c>
      <c r="AA1251">
        <v>6</v>
      </c>
      <c r="AB1251">
        <v>2.35</v>
      </c>
      <c r="AC1251">
        <v>694</v>
      </c>
    </row>
    <row r="1252" spans="1:29" x14ac:dyDescent="0.25">
      <c r="A1252" t="str">
        <f t="shared" si="19"/>
        <v>tt0758730</v>
      </c>
      <c r="B1252" t="s">
        <v>28</v>
      </c>
      <c r="C1252" t="s">
        <v>5289</v>
      </c>
      <c r="D1252">
        <v>211</v>
      </c>
      <c r="E1252">
        <v>102</v>
      </c>
      <c r="F1252">
        <v>25</v>
      </c>
      <c r="G1252">
        <v>473</v>
      </c>
      <c r="H1252" t="s">
        <v>5290</v>
      </c>
      <c r="I1252">
        <v>1000</v>
      </c>
      <c r="J1252">
        <v>41797066</v>
      </c>
      <c r="K1252" t="s">
        <v>1835</v>
      </c>
      <c r="L1252" t="s">
        <v>5291</v>
      </c>
      <c r="M1252" t="s">
        <v>25415</v>
      </c>
      <c r="N1252">
        <v>92789</v>
      </c>
      <c r="O1252">
        <v>4324</v>
      </c>
      <c r="P1252" t="s">
        <v>5292</v>
      </c>
      <c r="Q1252">
        <v>0</v>
      </c>
      <c r="R1252" t="s">
        <v>5293</v>
      </c>
      <c r="S1252" t="s">
        <v>5294</v>
      </c>
      <c r="T1252">
        <v>998</v>
      </c>
      <c r="U1252" t="s">
        <v>36</v>
      </c>
      <c r="V1252" t="s">
        <v>37</v>
      </c>
      <c r="W1252" t="s">
        <v>499</v>
      </c>
      <c r="X1252" s="2">
        <v>40000000</v>
      </c>
      <c r="Y1252">
        <v>2007</v>
      </c>
      <c r="Z1252">
        <v>741</v>
      </c>
      <c r="AA1252">
        <v>4.7</v>
      </c>
      <c r="AB1252">
        <v>2.35</v>
      </c>
      <c r="AC1252">
        <v>0</v>
      </c>
    </row>
    <row r="1253" spans="1:29" x14ac:dyDescent="0.25">
      <c r="A1253" t="str">
        <f t="shared" si="19"/>
        <v>tt0110989</v>
      </c>
      <c r="B1253" t="s">
        <v>28</v>
      </c>
      <c r="C1253" t="s">
        <v>3471</v>
      </c>
      <c r="D1253">
        <v>19</v>
      </c>
      <c r="E1253">
        <v>95</v>
      </c>
      <c r="F1253">
        <v>80</v>
      </c>
      <c r="G1253">
        <v>287</v>
      </c>
      <c r="H1253" t="s">
        <v>5295</v>
      </c>
      <c r="I1253">
        <v>3000</v>
      </c>
      <c r="J1253">
        <v>38087756</v>
      </c>
      <c r="K1253" t="s">
        <v>2524</v>
      </c>
      <c r="L1253" t="s">
        <v>5296</v>
      </c>
      <c r="M1253" t="s">
        <v>25416</v>
      </c>
      <c r="N1253">
        <v>49612</v>
      </c>
      <c r="O1253">
        <v>4634</v>
      </c>
      <c r="P1253" t="s">
        <v>5297</v>
      </c>
      <c r="Q1253">
        <v>1</v>
      </c>
      <c r="R1253" t="s">
        <v>5298</v>
      </c>
      <c r="S1253" t="s">
        <v>5299</v>
      </c>
      <c r="T1253">
        <v>39</v>
      </c>
      <c r="U1253" t="s">
        <v>36</v>
      </c>
      <c r="V1253" t="s">
        <v>37</v>
      </c>
      <c r="W1253" t="s">
        <v>86</v>
      </c>
      <c r="X1253" s="2">
        <v>40000000</v>
      </c>
      <c r="Y1253">
        <v>1994</v>
      </c>
      <c r="Z1253">
        <v>450</v>
      </c>
      <c r="AA1253">
        <v>5.2</v>
      </c>
      <c r="AB1253">
        <v>1.85</v>
      </c>
      <c r="AC1253">
        <v>0</v>
      </c>
    </row>
    <row r="1254" spans="1:29" x14ac:dyDescent="0.25">
      <c r="A1254" t="str">
        <f t="shared" si="19"/>
        <v>tt0174480</v>
      </c>
      <c r="B1254" t="s">
        <v>28</v>
      </c>
      <c r="C1254" t="s">
        <v>4300</v>
      </c>
      <c r="D1254">
        <v>101</v>
      </c>
      <c r="E1254">
        <v>103</v>
      </c>
      <c r="F1254">
        <v>643</v>
      </c>
      <c r="G1254">
        <v>586</v>
      </c>
      <c r="H1254" t="s">
        <v>5291</v>
      </c>
      <c r="I1254">
        <v>24000</v>
      </c>
      <c r="J1254">
        <v>37752931</v>
      </c>
      <c r="K1254" t="s">
        <v>187</v>
      </c>
      <c r="L1254" t="s">
        <v>75</v>
      </c>
      <c r="M1254" t="s">
        <v>25417</v>
      </c>
      <c r="N1254">
        <v>20201</v>
      </c>
      <c r="O1254">
        <v>26938</v>
      </c>
      <c r="P1254" t="s">
        <v>3378</v>
      </c>
      <c r="Q1254">
        <v>2</v>
      </c>
      <c r="R1254" t="s">
        <v>5300</v>
      </c>
      <c r="S1254" t="s">
        <v>5301</v>
      </c>
      <c r="T1254">
        <v>180</v>
      </c>
      <c r="U1254" t="s">
        <v>36</v>
      </c>
      <c r="V1254" t="s">
        <v>37</v>
      </c>
      <c r="W1254" t="s">
        <v>38</v>
      </c>
      <c r="X1254" s="2">
        <v>40000000</v>
      </c>
      <c r="Y1254">
        <v>2000</v>
      </c>
      <c r="Z1254">
        <v>1000</v>
      </c>
      <c r="AA1254">
        <v>5.5</v>
      </c>
      <c r="AB1254">
        <v>1.85</v>
      </c>
      <c r="AC1254">
        <v>0</v>
      </c>
    </row>
    <row r="1255" spans="1:29" x14ac:dyDescent="0.25">
      <c r="A1255" t="str">
        <f t="shared" si="19"/>
        <v>tt0758766</v>
      </c>
      <c r="B1255" t="s">
        <v>28</v>
      </c>
      <c r="C1255" t="s">
        <v>3280</v>
      </c>
      <c r="D1255">
        <v>175</v>
      </c>
      <c r="E1255">
        <v>95</v>
      </c>
      <c r="F1255">
        <v>30</v>
      </c>
      <c r="G1255">
        <v>664</v>
      </c>
      <c r="H1255" t="s">
        <v>1178</v>
      </c>
      <c r="I1255">
        <v>799</v>
      </c>
      <c r="J1255">
        <v>50562555</v>
      </c>
      <c r="K1255" t="s">
        <v>5302</v>
      </c>
      <c r="L1255" t="s">
        <v>82</v>
      </c>
      <c r="M1255" t="s">
        <v>25418</v>
      </c>
      <c r="N1255">
        <v>81334</v>
      </c>
      <c r="O1255">
        <v>2787</v>
      </c>
      <c r="P1255" t="s">
        <v>3230</v>
      </c>
      <c r="Q1255">
        <v>4</v>
      </c>
      <c r="R1255" t="s">
        <v>5303</v>
      </c>
      <c r="S1255" t="s">
        <v>5304</v>
      </c>
      <c r="T1255">
        <v>291</v>
      </c>
      <c r="U1255" t="s">
        <v>36</v>
      </c>
      <c r="V1255" t="s">
        <v>37</v>
      </c>
      <c r="W1255" t="s">
        <v>38</v>
      </c>
      <c r="Y1255">
        <v>2007</v>
      </c>
      <c r="Z1255">
        <v>690</v>
      </c>
      <c r="AA1255">
        <v>6.5</v>
      </c>
      <c r="AB1255">
        <v>1.85</v>
      </c>
      <c r="AC1255">
        <v>0</v>
      </c>
    </row>
    <row r="1256" spans="1:29" x14ac:dyDescent="0.25">
      <c r="A1256" t="str">
        <f t="shared" si="19"/>
        <v>tt1092026</v>
      </c>
      <c r="B1256" t="s">
        <v>28</v>
      </c>
      <c r="C1256" t="s">
        <v>5305</v>
      </c>
      <c r="D1256">
        <v>342</v>
      </c>
      <c r="E1256">
        <v>109</v>
      </c>
      <c r="F1256">
        <v>99</v>
      </c>
      <c r="G1256">
        <v>57</v>
      </c>
      <c r="H1256" t="s">
        <v>5306</v>
      </c>
      <c r="I1256">
        <v>176</v>
      </c>
      <c r="J1256">
        <v>37371385</v>
      </c>
      <c r="K1256" t="s">
        <v>1562</v>
      </c>
      <c r="L1256" t="s">
        <v>5307</v>
      </c>
      <c r="M1256" t="s">
        <v>25419</v>
      </c>
      <c r="N1256">
        <v>192462</v>
      </c>
      <c r="O1256">
        <v>390</v>
      </c>
      <c r="P1256" t="s">
        <v>5308</v>
      </c>
      <c r="Q1256">
        <v>0</v>
      </c>
      <c r="R1256" t="s">
        <v>5309</v>
      </c>
      <c r="S1256" t="s">
        <v>5310</v>
      </c>
      <c r="T1256">
        <v>334</v>
      </c>
      <c r="U1256" t="s">
        <v>36</v>
      </c>
      <c r="V1256" t="s">
        <v>37</v>
      </c>
      <c r="W1256" t="s">
        <v>499</v>
      </c>
      <c r="X1256" s="2">
        <v>40000000</v>
      </c>
      <c r="Y1256">
        <v>2011</v>
      </c>
      <c r="Z1256">
        <v>61</v>
      </c>
      <c r="AA1256">
        <v>7</v>
      </c>
      <c r="AB1256">
        <v>2.35</v>
      </c>
      <c r="AC1256">
        <v>42000</v>
      </c>
    </row>
    <row r="1257" spans="1:29" x14ac:dyDescent="0.25">
      <c r="A1257" t="str">
        <f t="shared" si="19"/>
        <v>tt1694020</v>
      </c>
      <c r="B1257" t="s">
        <v>28</v>
      </c>
      <c r="C1257" t="s">
        <v>5067</v>
      </c>
      <c r="D1257">
        <v>147</v>
      </c>
      <c r="E1257">
        <v>95</v>
      </c>
      <c r="F1257">
        <v>98</v>
      </c>
      <c r="G1257">
        <v>78</v>
      </c>
      <c r="H1257" t="s">
        <v>5311</v>
      </c>
      <c r="I1257">
        <v>405</v>
      </c>
      <c r="J1257">
        <v>37101011</v>
      </c>
      <c r="K1257" t="s">
        <v>2096</v>
      </c>
      <c r="L1257" t="s">
        <v>3274</v>
      </c>
      <c r="M1257" t="s">
        <v>25420</v>
      </c>
      <c r="N1257">
        <v>30394</v>
      </c>
      <c r="O1257">
        <v>1070</v>
      </c>
      <c r="P1257" t="s">
        <v>5312</v>
      </c>
      <c r="Q1257">
        <v>1</v>
      </c>
      <c r="R1257" t="s">
        <v>5313</v>
      </c>
      <c r="S1257" t="s">
        <v>5314</v>
      </c>
      <c r="T1257">
        <v>103</v>
      </c>
      <c r="U1257" t="s">
        <v>36</v>
      </c>
      <c r="V1257" t="s">
        <v>37</v>
      </c>
      <c r="W1257" t="s">
        <v>38</v>
      </c>
      <c r="X1257" s="2">
        <v>40000000</v>
      </c>
      <c r="Y1257">
        <v>2012</v>
      </c>
      <c r="Z1257">
        <v>358</v>
      </c>
      <c r="AA1257">
        <v>5.8</v>
      </c>
      <c r="AB1257">
        <v>2.35</v>
      </c>
      <c r="AC1257">
        <v>0</v>
      </c>
    </row>
    <row r="1258" spans="1:29" x14ac:dyDescent="0.25">
      <c r="A1258" t="str">
        <f t="shared" si="19"/>
        <v>tt1262416</v>
      </c>
      <c r="B1258" t="s">
        <v>28</v>
      </c>
      <c r="C1258" t="s">
        <v>5117</v>
      </c>
      <c r="D1258">
        <v>420</v>
      </c>
      <c r="E1258">
        <v>111</v>
      </c>
      <c r="F1258">
        <v>0</v>
      </c>
      <c r="G1258">
        <v>687</v>
      </c>
      <c r="H1258" t="s">
        <v>5315</v>
      </c>
      <c r="I1258">
        <v>2000</v>
      </c>
      <c r="J1258">
        <v>38176892</v>
      </c>
      <c r="K1258" t="s">
        <v>4159</v>
      </c>
      <c r="L1258" t="s">
        <v>3439</v>
      </c>
      <c r="M1258" t="s">
        <v>25421</v>
      </c>
      <c r="N1258">
        <v>104119</v>
      </c>
      <c r="O1258">
        <v>4486</v>
      </c>
      <c r="P1258" t="s">
        <v>5316</v>
      </c>
      <c r="Q1258">
        <v>0</v>
      </c>
      <c r="R1258" t="s">
        <v>5317</v>
      </c>
      <c r="S1258" t="s">
        <v>5318</v>
      </c>
      <c r="T1258">
        <v>518</v>
      </c>
      <c r="U1258" t="s">
        <v>36</v>
      </c>
      <c r="V1258" t="s">
        <v>37</v>
      </c>
      <c r="W1258" t="s">
        <v>499</v>
      </c>
      <c r="X1258" s="2">
        <v>40000000</v>
      </c>
      <c r="Y1258">
        <v>2011</v>
      </c>
      <c r="Z1258">
        <v>741</v>
      </c>
      <c r="AA1258">
        <v>6.2</v>
      </c>
      <c r="AB1258">
        <v>2.35</v>
      </c>
      <c r="AC1258">
        <v>26000</v>
      </c>
    </row>
    <row r="1259" spans="1:29" x14ac:dyDescent="0.25">
      <c r="A1259" t="str">
        <f t="shared" si="19"/>
        <v>tt0134273</v>
      </c>
      <c r="B1259" t="s">
        <v>28</v>
      </c>
      <c r="C1259" t="s">
        <v>1109</v>
      </c>
      <c r="D1259">
        <v>138</v>
      </c>
      <c r="E1259">
        <v>123</v>
      </c>
      <c r="F1259">
        <v>541</v>
      </c>
      <c r="G1259">
        <v>173</v>
      </c>
      <c r="H1259" t="s">
        <v>516</v>
      </c>
      <c r="I1259">
        <v>12000</v>
      </c>
      <c r="J1259">
        <v>36283504</v>
      </c>
      <c r="K1259" t="s">
        <v>722</v>
      </c>
      <c r="L1259" t="s">
        <v>600</v>
      </c>
      <c r="M1259" t="s">
        <v>25422</v>
      </c>
      <c r="N1259">
        <v>104564</v>
      </c>
      <c r="O1259">
        <v>12970</v>
      </c>
      <c r="P1259" t="s">
        <v>5319</v>
      </c>
      <c r="Q1259">
        <v>1</v>
      </c>
      <c r="R1259" t="s">
        <v>5320</v>
      </c>
      <c r="S1259" t="s">
        <v>5321</v>
      </c>
      <c r="T1259">
        <v>587</v>
      </c>
      <c r="U1259" t="s">
        <v>36</v>
      </c>
      <c r="V1259" t="s">
        <v>652</v>
      </c>
      <c r="W1259" t="s">
        <v>499</v>
      </c>
      <c r="X1259" s="2">
        <v>40000000</v>
      </c>
      <c r="Y1259">
        <v>1999</v>
      </c>
      <c r="Z1259">
        <v>638</v>
      </c>
      <c r="AA1259">
        <v>6.5</v>
      </c>
      <c r="AB1259">
        <v>2.35</v>
      </c>
      <c r="AC1259">
        <v>0</v>
      </c>
    </row>
    <row r="1260" spans="1:29" x14ac:dyDescent="0.25">
      <c r="A1260" t="str">
        <f t="shared" si="19"/>
        <v>tt0101761</v>
      </c>
      <c r="B1260" t="s">
        <v>28</v>
      </c>
      <c r="C1260" t="s">
        <v>646</v>
      </c>
      <c r="D1260">
        <v>82</v>
      </c>
      <c r="E1260">
        <v>140</v>
      </c>
      <c r="F1260">
        <v>0</v>
      </c>
      <c r="G1260">
        <v>552</v>
      </c>
      <c r="H1260" t="s">
        <v>2523</v>
      </c>
      <c r="I1260">
        <v>720</v>
      </c>
      <c r="J1260">
        <v>35183792</v>
      </c>
      <c r="K1260" t="s">
        <v>5272</v>
      </c>
      <c r="L1260" t="s">
        <v>1557</v>
      </c>
      <c r="M1260" t="s">
        <v>25423</v>
      </c>
      <c r="N1260">
        <v>68159</v>
      </c>
      <c r="O1260">
        <v>3044</v>
      </c>
      <c r="P1260" t="s">
        <v>3004</v>
      </c>
      <c r="Q1260">
        <v>1</v>
      </c>
      <c r="R1260" t="s">
        <v>5322</v>
      </c>
      <c r="S1260" t="s">
        <v>5323</v>
      </c>
      <c r="T1260">
        <v>209</v>
      </c>
      <c r="U1260" t="s">
        <v>36</v>
      </c>
      <c r="V1260" t="s">
        <v>37</v>
      </c>
      <c r="W1260" t="s">
        <v>499</v>
      </c>
      <c r="X1260" s="2">
        <v>38000000</v>
      </c>
      <c r="Y1260">
        <v>1991</v>
      </c>
      <c r="Z1260">
        <v>576</v>
      </c>
      <c r="AA1260">
        <v>7.2</v>
      </c>
      <c r="AB1260">
        <v>2.35</v>
      </c>
      <c r="AC1260">
        <v>0</v>
      </c>
    </row>
    <row r="1261" spans="1:29" x14ac:dyDescent="0.25">
      <c r="A1261" t="str">
        <f t="shared" si="19"/>
        <v>tt1956620</v>
      </c>
      <c r="B1261" t="s">
        <v>28</v>
      </c>
      <c r="C1261" t="s">
        <v>5324</v>
      </c>
      <c r="D1261">
        <v>201</v>
      </c>
      <c r="E1261">
        <v>94</v>
      </c>
      <c r="F1261">
        <v>52</v>
      </c>
      <c r="G1261">
        <v>214</v>
      </c>
      <c r="H1261" t="s">
        <v>5013</v>
      </c>
      <c r="I1261">
        <v>683</v>
      </c>
      <c r="J1261">
        <v>38543473</v>
      </c>
      <c r="K1261" t="s">
        <v>1394</v>
      </c>
      <c r="L1261" t="s">
        <v>3775</v>
      </c>
      <c r="M1261" t="s">
        <v>25424</v>
      </c>
      <c r="N1261">
        <v>84382</v>
      </c>
      <c r="O1261">
        <v>1488</v>
      </c>
      <c r="P1261" t="s">
        <v>5325</v>
      </c>
      <c r="Q1261">
        <v>2</v>
      </c>
      <c r="R1261" t="s">
        <v>5326</v>
      </c>
      <c r="S1261" t="s">
        <v>5327</v>
      </c>
      <c r="T1261">
        <v>158</v>
      </c>
      <c r="U1261" t="s">
        <v>36</v>
      </c>
      <c r="V1261" t="s">
        <v>37</v>
      </c>
      <c r="W1261" t="s">
        <v>499</v>
      </c>
      <c r="X1261" s="2">
        <v>40000000</v>
      </c>
      <c r="Y1261">
        <v>2014</v>
      </c>
      <c r="Z1261">
        <v>392</v>
      </c>
      <c r="AA1261">
        <v>5.0999999999999996</v>
      </c>
      <c r="AB1261">
        <v>1.85</v>
      </c>
      <c r="AC1261">
        <v>0</v>
      </c>
    </row>
    <row r="1262" spans="1:29" x14ac:dyDescent="0.25">
      <c r="A1262" t="str">
        <f t="shared" si="19"/>
        <v>tt0162983</v>
      </c>
      <c r="B1262" t="s">
        <v>28</v>
      </c>
      <c r="C1262" t="s">
        <v>5328</v>
      </c>
      <c r="D1262">
        <v>82</v>
      </c>
      <c r="E1262">
        <v>94</v>
      </c>
      <c r="F1262">
        <v>0</v>
      </c>
      <c r="G1262">
        <v>235</v>
      </c>
      <c r="H1262" t="s">
        <v>900</v>
      </c>
      <c r="I1262">
        <v>374</v>
      </c>
      <c r="J1262">
        <v>36037909</v>
      </c>
      <c r="K1262" t="s">
        <v>2096</v>
      </c>
      <c r="L1262" t="s">
        <v>2545</v>
      </c>
      <c r="M1262" t="s">
        <v>25425</v>
      </c>
      <c r="N1262">
        <v>10132</v>
      </c>
      <c r="O1262">
        <v>1238</v>
      </c>
      <c r="P1262" t="s">
        <v>5329</v>
      </c>
      <c r="Q1262">
        <v>3</v>
      </c>
      <c r="R1262" t="s">
        <v>5330</v>
      </c>
      <c r="S1262" t="s">
        <v>5331</v>
      </c>
      <c r="T1262">
        <v>130</v>
      </c>
      <c r="U1262" t="s">
        <v>36</v>
      </c>
      <c r="V1262" t="s">
        <v>652</v>
      </c>
      <c r="W1262" t="s">
        <v>38</v>
      </c>
      <c r="X1262" s="2">
        <v>60000000</v>
      </c>
      <c r="Y1262">
        <v>2000</v>
      </c>
      <c r="Z1262">
        <v>258</v>
      </c>
      <c r="AA1262">
        <v>4.7</v>
      </c>
      <c r="AB1262">
        <v>1.85</v>
      </c>
      <c r="AC1262">
        <v>390</v>
      </c>
    </row>
    <row r="1263" spans="1:29" x14ac:dyDescent="0.25">
      <c r="A1263" t="str">
        <f t="shared" si="19"/>
        <v>tt1622979</v>
      </c>
      <c r="B1263" t="s">
        <v>28</v>
      </c>
      <c r="C1263" t="s">
        <v>4267</v>
      </c>
      <c r="D1263">
        <v>277</v>
      </c>
      <c r="E1263">
        <v>92</v>
      </c>
      <c r="F1263">
        <v>77</v>
      </c>
      <c r="G1263">
        <v>495</v>
      </c>
      <c r="H1263" t="s">
        <v>5332</v>
      </c>
      <c r="I1263">
        <v>703</v>
      </c>
      <c r="J1263">
        <v>42575718</v>
      </c>
      <c r="K1263" t="s">
        <v>5190</v>
      </c>
      <c r="L1263" t="s">
        <v>5333</v>
      </c>
      <c r="M1263" t="s">
        <v>25426</v>
      </c>
      <c r="N1263">
        <v>83788</v>
      </c>
      <c r="O1263">
        <v>3074</v>
      </c>
      <c r="P1263" t="s">
        <v>3038</v>
      </c>
      <c r="Q1263">
        <v>0</v>
      </c>
      <c r="R1263" t="s">
        <v>5334</v>
      </c>
      <c r="S1263" t="s">
        <v>5335</v>
      </c>
      <c r="T1263">
        <v>227</v>
      </c>
      <c r="U1263" t="s">
        <v>36</v>
      </c>
      <c r="V1263" t="s">
        <v>37</v>
      </c>
      <c r="W1263" t="s">
        <v>499</v>
      </c>
      <c r="X1263" s="2">
        <v>40000000</v>
      </c>
      <c r="Y1263">
        <v>2011</v>
      </c>
      <c r="Z1263">
        <v>682</v>
      </c>
      <c r="AA1263">
        <v>5.9</v>
      </c>
      <c r="AB1263">
        <v>2.35</v>
      </c>
      <c r="AC1263">
        <v>20000</v>
      </c>
    </row>
    <row r="1264" spans="1:29" x14ac:dyDescent="0.25">
      <c r="A1264" t="str">
        <f t="shared" si="19"/>
        <v>tt0130121</v>
      </c>
      <c r="B1264" t="s">
        <v>28</v>
      </c>
      <c r="C1264" t="s">
        <v>5336</v>
      </c>
      <c r="D1264">
        <v>90</v>
      </c>
      <c r="E1264">
        <v>102</v>
      </c>
      <c r="F1264">
        <v>6</v>
      </c>
      <c r="G1264">
        <v>584</v>
      </c>
      <c r="H1264" t="s">
        <v>1587</v>
      </c>
      <c r="I1264">
        <v>711</v>
      </c>
      <c r="J1264">
        <v>33864342</v>
      </c>
      <c r="K1264" t="s">
        <v>3490</v>
      </c>
      <c r="L1264" t="s">
        <v>453</v>
      </c>
      <c r="M1264" t="s">
        <v>25427</v>
      </c>
      <c r="N1264">
        <v>29968</v>
      </c>
      <c r="O1264">
        <v>2913</v>
      </c>
      <c r="P1264" t="s">
        <v>2927</v>
      </c>
      <c r="Q1264">
        <v>1</v>
      </c>
      <c r="R1264" t="s">
        <v>5337</v>
      </c>
      <c r="S1264" t="s">
        <v>5338</v>
      </c>
      <c r="T1264">
        <v>117</v>
      </c>
      <c r="U1264" t="s">
        <v>36</v>
      </c>
      <c r="V1264" t="s">
        <v>53</v>
      </c>
      <c r="W1264" t="s">
        <v>38</v>
      </c>
      <c r="X1264" s="2">
        <v>40000000</v>
      </c>
      <c r="Y1264">
        <v>1999</v>
      </c>
      <c r="Z1264">
        <v>683</v>
      </c>
      <c r="AA1264">
        <v>5.8</v>
      </c>
      <c r="AB1264">
        <v>1.85</v>
      </c>
      <c r="AC1264">
        <v>445</v>
      </c>
    </row>
    <row r="1265" spans="1:29" x14ac:dyDescent="0.25">
      <c r="A1265" t="str">
        <f t="shared" si="19"/>
        <v>tt0223897</v>
      </c>
      <c r="B1265" t="s">
        <v>28</v>
      </c>
      <c r="C1265" t="s">
        <v>2125</v>
      </c>
      <c r="D1265">
        <v>157</v>
      </c>
      <c r="E1265">
        <v>123</v>
      </c>
      <c r="F1265">
        <v>75</v>
      </c>
      <c r="G1265">
        <v>754</v>
      </c>
      <c r="H1265" t="s">
        <v>1819</v>
      </c>
      <c r="I1265">
        <v>18000</v>
      </c>
      <c r="J1265">
        <v>33508922</v>
      </c>
      <c r="K1265" t="s">
        <v>2808</v>
      </c>
      <c r="L1265" t="s">
        <v>108</v>
      </c>
      <c r="M1265" t="s">
        <v>25428</v>
      </c>
      <c r="N1265">
        <v>95860</v>
      </c>
      <c r="O1265">
        <v>23920</v>
      </c>
      <c r="P1265" t="s">
        <v>5339</v>
      </c>
      <c r="Q1265">
        <v>2</v>
      </c>
      <c r="R1265" t="s">
        <v>5340</v>
      </c>
      <c r="S1265" t="s">
        <v>5341</v>
      </c>
      <c r="T1265">
        <v>660</v>
      </c>
      <c r="U1265" t="s">
        <v>36</v>
      </c>
      <c r="V1265" t="s">
        <v>37</v>
      </c>
      <c r="W1265" t="s">
        <v>38</v>
      </c>
      <c r="X1265" s="2">
        <v>40000000</v>
      </c>
      <c r="Y1265">
        <v>2000</v>
      </c>
      <c r="Z1265">
        <v>3000</v>
      </c>
      <c r="AA1265">
        <v>7.2</v>
      </c>
      <c r="AB1265">
        <v>1.85</v>
      </c>
      <c r="AC1265">
        <v>16000</v>
      </c>
    </row>
    <row r="1266" spans="1:29" x14ac:dyDescent="0.25">
      <c r="A1266" t="str">
        <f t="shared" si="19"/>
        <v>tt0332047</v>
      </c>
      <c r="B1266" t="s">
        <v>28</v>
      </c>
      <c r="C1266" t="s">
        <v>2877</v>
      </c>
      <c r="D1266">
        <v>124</v>
      </c>
      <c r="E1266">
        <v>104</v>
      </c>
      <c r="F1266">
        <v>101</v>
      </c>
      <c r="G1266">
        <v>223</v>
      </c>
      <c r="H1266" t="s">
        <v>5342</v>
      </c>
      <c r="I1266">
        <v>787</v>
      </c>
      <c r="J1266">
        <v>42071069</v>
      </c>
      <c r="K1266" t="s">
        <v>3667</v>
      </c>
      <c r="L1266" t="s">
        <v>5343</v>
      </c>
      <c r="M1266" t="s">
        <v>25429</v>
      </c>
      <c r="N1266">
        <v>36223</v>
      </c>
      <c r="O1266">
        <v>1827</v>
      </c>
      <c r="P1266" t="s">
        <v>5344</v>
      </c>
      <c r="Q1266">
        <v>1</v>
      </c>
      <c r="R1266" t="s">
        <v>5345</v>
      </c>
      <c r="S1266" t="s">
        <v>5346</v>
      </c>
      <c r="T1266">
        <v>208</v>
      </c>
      <c r="U1266" t="s">
        <v>36</v>
      </c>
      <c r="V1266" t="s">
        <v>37</v>
      </c>
      <c r="W1266" t="s">
        <v>38</v>
      </c>
      <c r="X1266" s="2">
        <v>30000000</v>
      </c>
      <c r="Y1266">
        <v>2005</v>
      </c>
      <c r="Z1266">
        <v>299</v>
      </c>
      <c r="AA1266">
        <v>6.2</v>
      </c>
      <c r="AB1266">
        <v>2.35</v>
      </c>
      <c r="AC1266">
        <v>0</v>
      </c>
    </row>
    <row r="1267" spans="1:29" x14ac:dyDescent="0.25">
      <c r="A1267" t="str">
        <f t="shared" si="19"/>
        <v>tt0169414</v>
      </c>
      <c r="B1267" t="s">
        <v>28</v>
      </c>
      <c r="D1267">
        <v>3</v>
      </c>
      <c r="E1267">
        <v>30</v>
      </c>
      <c r="G1267">
        <v>12</v>
      </c>
      <c r="H1267" t="s">
        <v>5347</v>
      </c>
      <c r="I1267">
        <v>51</v>
      </c>
      <c r="K1267" t="s">
        <v>2452</v>
      </c>
      <c r="L1267" t="s">
        <v>5348</v>
      </c>
      <c r="M1267" t="s">
        <v>25430</v>
      </c>
      <c r="N1267">
        <v>8495</v>
      </c>
      <c r="O1267">
        <v>108</v>
      </c>
      <c r="P1267" t="s">
        <v>5349</v>
      </c>
      <c r="Q1267">
        <v>0</v>
      </c>
      <c r="R1267" t="s">
        <v>5350</v>
      </c>
      <c r="S1267" t="s">
        <v>5351</v>
      </c>
      <c r="T1267">
        <v>43</v>
      </c>
      <c r="U1267" t="s">
        <v>36</v>
      </c>
      <c r="V1267" t="s">
        <v>232</v>
      </c>
      <c r="W1267" t="s">
        <v>5352</v>
      </c>
      <c r="Z1267">
        <v>21</v>
      </c>
      <c r="AA1267">
        <v>7.4</v>
      </c>
      <c r="AB1267">
        <v>1.33</v>
      </c>
      <c r="AC1267">
        <v>301</v>
      </c>
    </row>
    <row r="1268" spans="1:29" x14ac:dyDescent="0.25">
      <c r="A1268" t="str">
        <f t="shared" si="19"/>
        <v>tt0817538</v>
      </c>
      <c r="B1268" t="s">
        <v>28</v>
      </c>
      <c r="C1268" t="s">
        <v>2304</v>
      </c>
      <c r="D1268">
        <v>146</v>
      </c>
      <c r="E1268">
        <v>102</v>
      </c>
      <c r="F1268">
        <v>65</v>
      </c>
      <c r="G1268">
        <v>490</v>
      </c>
      <c r="H1268" t="s">
        <v>5353</v>
      </c>
      <c r="I1268">
        <v>1000</v>
      </c>
      <c r="J1268">
        <v>32853640</v>
      </c>
      <c r="K1268" t="s">
        <v>2096</v>
      </c>
      <c r="L1268" t="s">
        <v>995</v>
      </c>
      <c r="M1268" t="s">
        <v>25431</v>
      </c>
      <c r="N1268">
        <v>50199</v>
      </c>
      <c r="O1268">
        <v>3239</v>
      </c>
      <c r="P1268" t="s">
        <v>3028</v>
      </c>
      <c r="Q1268">
        <v>1</v>
      </c>
      <c r="R1268" t="s">
        <v>5354</v>
      </c>
      <c r="S1268" t="s">
        <v>5355</v>
      </c>
      <c r="T1268">
        <v>101</v>
      </c>
      <c r="U1268" t="s">
        <v>36</v>
      </c>
      <c r="V1268" t="s">
        <v>37</v>
      </c>
      <c r="W1268" t="s">
        <v>38</v>
      </c>
      <c r="X1268" s="2">
        <v>40000000</v>
      </c>
      <c r="Y1268">
        <v>2008</v>
      </c>
      <c r="Z1268">
        <v>613</v>
      </c>
      <c r="AA1268">
        <v>5.7</v>
      </c>
      <c r="AB1268">
        <v>2.35</v>
      </c>
      <c r="AC1268">
        <v>702</v>
      </c>
    </row>
    <row r="1269" spans="1:29" x14ac:dyDescent="0.25">
      <c r="A1269" t="str">
        <f t="shared" si="19"/>
        <v>tt2557490</v>
      </c>
      <c r="B1269" t="s">
        <v>28</v>
      </c>
      <c r="C1269" t="s">
        <v>2085</v>
      </c>
      <c r="D1269">
        <v>303</v>
      </c>
      <c r="E1269">
        <v>136</v>
      </c>
      <c r="F1269">
        <v>3000</v>
      </c>
      <c r="G1269">
        <v>3000</v>
      </c>
      <c r="H1269" t="s">
        <v>659</v>
      </c>
      <c r="I1269">
        <v>14000</v>
      </c>
      <c r="J1269">
        <v>42615685</v>
      </c>
      <c r="K1269" t="s">
        <v>3672</v>
      </c>
      <c r="L1269" t="s">
        <v>199</v>
      </c>
      <c r="M1269" t="s">
        <v>25432</v>
      </c>
      <c r="N1269">
        <v>136093</v>
      </c>
      <c r="O1269">
        <v>28927</v>
      </c>
      <c r="P1269" t="s">
        <v>2085</v>
      </c>
      <c r="Q1269">
        <v>3</v>
      </c>
      <c r="R1269" t="s">
        <v>5356</v>
      </c>
      <c r="S1269" t="s">
        <v>5357</v>
      </c>
      <c r="T1269">
        <v>416</v>
      </c>
      <c r="U1269" t="s">
        <v>36</v>
      </c>
      <c r="V1269" t="s">
        <v>37</v>
      </c>
      <c r="W1269" t="s">
        <v>499</v>
      </c>
      <c r="X1269" s="2">
        <v>40000000</v>
      </c>
      <c r="Y1269">
        <v>2014</v>
      </c>
      <c r="Z1269">
        <v>9000</v>
      </c>
      <c r="AA1269">
        <v>6.1</v>
      </c>
      <c r="AB1269">
        <v>2.35</v>
      </c>
      <c r="AC1269">
        <v>24000</v>
      </c>
    </row>
    <row r="1270" spans="1:29" x14ac:dyDescent="0.25">
      <c r="A1270" t="str">
        <f t="shared" si="19"/>
        <v>tt0111143</v>
      </c>
      <c r="B1270" t="s">
        <v>28</v>
      </c>
      <c r="C1270" t="s">
        <v>4739</v>
      </c>
      <c r="D1270">
        <v>70</v>
      </c>
      <c r="E1270">
        <v>93</v>
      </c>
      <c r="F1270">
        <v>85</v>
      </c>
      <c r="G1270">
        <v>510</v>
      </c>
      <c r="H1270" t="s">
        <v>2707</v>
      </c>
      <c r="I1270">
        <v>924</v>
      </c>
      <c r="J1270">
        <v>32055248</v>
      </c>
      <c r="K1270" t="s">
        <v>5358</v>
      </c>
      <c r="L1270" t="s">
        <v>2447</v>
      </c>
      <c r="M1270" t="s">
        <v>25433</v>
      </c>
      <c r="N1270">
        <v>18723</v>
      </c>
      <c r="O1270">
        <v>2711</v>
      </c>
      <c r="P1270" t="s">
        <v>3503</v>
      </c>
      <c r="Q1270">
        <v>0</v>
      </c>
      <c r="R1270" t="s">
        <v>5359</v>
      </c>
      <c r="S1270" t="s">
        <v>5360</v>
      </c>
      <c r="T1270">
        <v>146</v>
      </c>
      <c r="U1270" t="s">
        <v>36</v>
      </c>
      <c r="V1270" t="s">
        <v>37</v>
      </c>
      <c r="W1270" t="s">
        <v>38</v>
      </c>
      <c r="X1270" s="2">
        <v>25000000</v>
      </c>
      <c r="Y1270">
        <v>1994</v>
      </c>
      <c r="Z1270">
        <v>595</v>
      </c>
      <c r="AA1270">
        <v>6</v>
      </c>
      <c r="AB1270">
        <v>1.85</v>
      </c>
      <c r="AC1270">
        <v>0</v>
      </c>
    </row>
    <row r="1271" spans="1:29" x14ac:dyDescent="0.25">
      <c r="A1271" t="str">
        <f t="shared" si="19"/>
        <v>tt0477302</v>
      </c>
      <c r="B1271" t="s">
        <v>28</v>
      </c>
      <c r="C1271" t="s">
        <v>5361</v>
      </c>
      <c r="D1271">
        <v>283</v>
      </c>
      <c r="E1271">
        <v>129</v>
      </c>
      <c r="F1271">
        <v>335</v>
      </c>
      <c r="G1271">
        <v>64</v>
      </c>
      <c r="H1271" t="s">
        <v>5362</v>
      </c>
      <c r="I1271">
        <v>15000</v>
      </c>
      <c r="J1271">
        <v>31836745</v>
      </c>
      <c r="K1271" t="s">
        <v>5363</v>
      </c>
      <c r="L1271" t="s">
        <v>278</v>
      </c>
      <c r="M1271" t="s">
        <v>25434</v>
      </c>
      <c r="N1271">
        <v>81298</v>
      </c>
      <c r="O1271">
        <v>15595</v>
      </c>
      <c r="P1271" t="s">
        <v>5364</v>
      </c>
      <c r="Q1271">
        <v>1</v>
      </c>
      <c r="R1271" t="s">
        <v>5365</v>
      </c>
      <c r="S1271" t="s">
        <v>5366</v>
      </c>
      <c r="T1271">
        <v>341</v>
      </c>
      <c r="U1271" t="s">
        <v>36</v>
      </c>
      <c r="V1271" t="s">
        <v>37</v>
      </c>
      <c r="W1271" t="s">
        <v>38</v>
      </c>
      <c r="X1271" s="2">
        <v>40000000</v>
      </c>
      <c r="Y1271">
        <v>2011</v>
      </c>
      <c r="Z1271">
        <v>467</v>
      </c>
      <c r="AA1271">
        <v>6.9</v>
      </c>
      <c r="AB1271">
        <v>2.35</v>
      </c>
      <c r="AC1271">
        <v>39000</v>
      </c>
    </row>
    <row r="1272" spans="1:29" x14ac:dyDescent="0.25">
      <c r="A1272" t="str">
        <f t="shared" si="19"/>
        <v>tt1126618</v>
      </c>
      <c r="B1272" t="s">
        <v>28</v>
      </c>
      <c r="C1272" t="s">
        <v>4691</v>
      </c>
      <c r="D1272">
        <v>212</v>
      </c>
      <c r="E1272">
        <v>107</v>
      </c>
      <c r="F1272">
        <v>50</v>
      </c>
      <c r="G1272">
        <v>58</v>
      </c>
      <c r="H1272" t="s">
        <v>5367</v>
      </c>
      <c r="I1272">
        <v>293</v>
      </c>
      <c r="J1272">
        <v>30993544</v>
      </c>
      <c r="K1272" t="s">
        <v>1184</v>
      </c>
      <c r="L1272" t="s">
        <v>5368</v>
      </c>
      <c r="M1272" t="s">
        <v>25435</v>
      </c>
      <c r="N1272">
        <v>58871</v>
      </c>
      <c r="O1272">
        <v>621</v>
      </c>
      <c r="P1272" t="s">
        <v>5369</v>
      </c>
      <c r="Q1272">
        <v>0</v>
      </c>
      <c r="R1272" t="s">
        <v>5370</v>
      </c>
      <c r="S1272" t="s">
        <v>5371</v>
      </c>
      <c r="T1272">
        <v>156</v>
      </c>
      <c r="U1272" t="s">
        <v>36</v>
      </c>
      <c r="V1272" t="s">
        <v>37</v>
      </c>
      <c r="W1272" t="s">
        <v>38</v>
      </c>
      <c r="X1272" s="2">
        <v>40000000</v>
      </c>
      <c r="Y1272">
        <v>2010</v>
      </c>
      <c r="Z1272">
        <v>117</v>
      </c>
      <c r="AA1272">
        <v>6.5</v>
      </c>
      <c r="AB1272">
        <v>2.35</v>
      </c>
      <c r="AC1272">
        <v>0</v>
      </c>
    </row>
    <row r="1273" spans="1:29" x14ac:dyDescent="0.25">
      <c r="A1273" t="str">
        <f t="shared" si="19"/>
        <v>tt0430308</v>
      </c>
      <c r="B1273" t="s">
        <v>28</v>
      </c>
      <c r="C1273" t="s">
        <v>4413</v>
      </c>
      <c r="D1273">
        <v>98</v>
      </c>
      <c r="E1273">
        <v>117</v>
      </c>
      <c r="F1273">
        <v>260</v>
      </c>
      <c r="G1273">
        <v>441</v>
      </c>
      <c r="H1273" t="s">
        <v>4144</v>
      </c>
      <c r="I1273">
        <v>1000</v>
      </c>
      <c r="J1273">
        <v>30981850</v>
      </c>
      <c r="K1273" t="s">
        <v>5372</v>
      </c>
      <c r="L1273" t="s">
        <v>2902</v>
      </c>
      <c r="M1273" t="s">
        <v>25436</v>
      </c>
      <c r="N1273">
        <v>35834</v>
      </c>
      <c r="O1273">
        <v>3969</v>
      </c>
      <c r="P1273" t="s">
        <v>1826</v>
      </c>
      <c r="Q1273">
        <v>0</v>
      </c>
      <c r="R1273" t="s">
        <v>5373</v>
      </c>
      <c r="S1273" t="s">
        <v>5374</v>
      </c>
      <c r="T1273">
        <v>284</v>
      </c>
      <c r="U1273" t="s">
        <v>36</v>
      </c>
      <c r="V1273" t="s">
        <v>37</v>
      </c>
      <c r="W1273" t="s">
        <v>499</v>
      </c>
      <c r="X1273" s="2">
        <v>40000000</v>
      </c>
      <c r="Y1273">
        <v>2005</v>
      </c>
      <c r="Z1273">
        <v>1000</v>
      </c>
      <c r="AA1273">
        <v>5</v>
      </c>
      <c r="AB1273">
        <v>2.35</v>
      </c>
      <c r="AC1273">
        <v>0</v>
      </c>
    </row>
    <row r="1274" spans="1:29" x14ac:dyDescent="0.25">
      <c r="A1274" t="str">
        <f t="shared" si="19"/>
        <v>tt0160009</v>
      </c>
      <c r="B1274" t="s">
        <v>28</v>
      </c>
      <c r="C1274" t="s">
        <v>5375</v>
      </c>
      <c r="D1274">
        <v>110</v>
      </c>
      <c r="E1274">
        <v>116</v>
      </c>
      <c r="F1274">
        <v>18</v>
      </c>
      <c r="G1274">
        <v>249</v>
      </c>
      <c r="H1274" t="s">
        <v>501</v>
      </c>
      <c r="I1274">
        <v>2000</v>
      </c>
      <c r="J1274">
        <v>30199105</v>
      </c>
      <c r="K1274" t="s">
        <v>2750</v>
      </c>
      <c r="L1274" t="s">
        <v>2484</v>
      </c>
      <c r="M1274" t="s">
        <v>25437</v>
      </c>
      <c r="N1274">
        <v>25346</v>
      </c>
      <c r="O1274">
        <v>3753</v>
      </c>
      <c r="P1274" t="s">
        <v>5376</v>
      </c>
      <c r="Q1274">
        <v>0</v>
      </c>
      <c r="R1274" t="s">
        <v>5377</v>
      </c>
      <c r="S1274" t="s">
        <v>5378</v>
      </c>
      <c r="T1274">
        <v>167</v>
      </c>
      <c r="U1274" t="s">
        <v>36</v>
      </c>
      <c r="V1274" t="s">
        <v>37</v>
      </c>
      <c r="W1274" t="s">
        <v>499</v>
      </c>
      <c r="X1274" s="2">
        <v>40000000</v>
      </c>
      <c r="Y1274">
        <v>2000</v>
      </c>
      <c r="Z1274">
        <v>1000</v>
      </c>
      <c r="AA1274">
        <v>5.7</v>
      </c>
      <c r="AB1274">
        <v>2.35</v>
      </c>
      <c r="AC1274">
        <v>470</v>
      </c>
    </row>
    <row r="1275" spans="1:29" x14ac:dyDescent="0.25">
      <c r="A1275" t="str">
        <f t="shared" si="19"/>
        <v>tt0294870</v>
      </c>
      <c r="B1275" t="s">
        <v>28</v>
      </c>
      <c r="C1275" t="s">
        <v>1051</v>
      </c>
      <c r="D1275">
        <v>146</v>
      </c>
      <c r="E1275">
        <v>135</v>
      </c>
      <c r="F1275">
        <v>0</v>
      </c>
      <c r="G1275">
        <v>715</v>
      </c>
      <c r="H1275" t="s">
        <v>5379</v>
      </c>
      <c r="I1275">
        <v>3000</v>
      </c>
      <c r="J1275">
        <v>29077547</v>
      </c>
      <c r="K1275" t="s">
        <v>2358</v>
      </c>
      <c r="L1275" t="s">
        <v>830</v>
      </c>
      <c r="M1275" t="s">
        <v>25438</v>
      </c>
      <c r="N1275">
        <v>41685</v>
      </c>
      <c r="O1275">
        <v>5917</v>
      </c>
      <c r="P1275" t="s">
        <v>5380</v>
      </c>
      <c r="Q1275">
        <v>1</v>
      </c>
      <c r="R1275" t="s">
        <v>5381</v>
      </c>
      <c r="S1275" t="s">
        <v>5382</v>
      </c>
      <c r="T1275">
        <v>754</v>
      </c>
      <c r="U1275" t="s">
        <v>36</v>
      </c>
      <c r="V1275" t="s">
        <v>37</v>
      </c>
      <c r="W1275" t="s">
        <v>38</v>
      </c>
      <c r="X1275" s="2">
        <v>40000000</v>
      </c>
      <c r="Y1275">
        <v>2005</v>
      </c>
      <c r="Z1275">
        <v>1000</v>
      </c>
      <c r="AA1275">
        <v>7</v>
      </c>
      <c r="AB1275">
        <v>2.35</v>
      </c>
      <c r="AC1275">
        <v>3000</v>
      </c>
    </row>
    <row r="1276" spans="1:29" x14ac:dyDescent="0.25">
      <c r="A1276" t="str">
        <f t="shared" si="19"/>
        <v>tt0163983</v>
      </c>
      <c r="B1276" t="s">
        <v>28</v>
      </c>
      <c r="C1276" t="s">
        <v>1464</v>
      </c>
      <c r="D1276">
        <v>100</v>
      </c>
      <c r="E1276">
        <v>107</v>
      </c>
      <c r="F1276">
        <v>55</v>
      </c>
      <c r="G1276">
        <v>294</v>
      </c>
      <c r="H1276" t="s">
        <v>5383</v>
      </c>
      <c r="I1276">
        <v>3000</v>
      </c>
      <c r="J1276">
        <v>29374178</v>
      </c>
      <c r="K1276" t="s">
        <v>5384</v>
      </c>
      <c r="L1276" t="s">
        <v>1513</v>
      </c>
      <c r="M1276" t="s">
        <v>25439</v>
      </c>
      <c r="N1276">
        <v>12093</v>
      </c>
      <c r="O1276">
        <v>4565</v>
      </c>
      <c r="P1276" t="s">
        <v>5385</v>
      </c>
      <c r="Q1276">
        <v>0</v>
      </c>
      <c r="R1276" t="s">
        <v>5386</v>
      </c>
      <c r="S1276" t="s">
        <v>5387</v>
      </c>
      <c r="T1276">
        <v>188</v>
      </c>
      <c r="U1276" t="s">
        <v>36</v>
      </c>
      <c r="V1276" t="s">
        <v>37</v>
      </c>
      <c r="W1276" t="s">
        <v>499</v>
      </c>
      <c r="X1276" s="2">
        <v>40000000</v>
      </c>
      <c r="Y1276">
        <v>2000</v>
      </c>
      <c r="Z1276">
        <v>941</v>
      </c>
      <c r="AA1276">
        <v>5.0999999999999996</v>
      </c>
      <c r="AB1276">
        <v>2.35</v>
      </c>
      <c r="AC1276">
        <v>394</v>
      </c>
    </row>
    <row r="1277" spans="1:29" x14ac:dyDescent="0.25">
      <c r="A1277" t="str">
        <f t="shared" si="19"/>
        <v>tt0129280</v>
      </c>
      <c r="B1277" t="s">
        <v>28</v>
      </c>
      <c r="C1277" t="s">
        <v>3756</v>
      </c>
      <c r="D1277">
        <v>62</v>
      </c>
      <c r="E1277">
        <v>90</v>
      </c>
      <c r="F1277">
        <v>39</v>
      </c>
      <c r="G1277">
        <v>210</v>
      </c>
      <c r="H1277" t="s">
        <v>5388</v>
      </c>
      <c r="I1277">
        <v>607</v>
      </c>
      <c r="J1277">
        <v>28535768</v>
      </c>
      <c r="K1277" t="s">
        <v>1394</v>
      </c>
      <c r="L1277" t="s">
        <v>3393</v>
      </c>
      <c r="M1277" t="s">
        <v>25440</v>
      </c>
      <c r="N1277">
        <v>10446</v>
      </c>
      <c r="O1277">
        <v>1335</v>
      </c>
      <c r="P1277" t="s">
        <v>5389</v>
      </c>
      <c r="Q1277">
        <v>2</v>
      </c>
      <c r="R1277" t="s">
        <v>5390</v>
      </c>
      <c r="S1277" t="s">
        <v>5391</v>
      </c>
      <c r="T1277">
        <v>105</v>
      </c>
      <c r="U1277" t="s">
        <v>36</v>
      </c>
      <c r="V1277" t="s">
        <v>37</v>
      </c>
      <c r="W1277" t="s">
        <v>38</v>
      </c>
      <c r="X1277" s="2">
        <v>40000000</v>
      </c>
      <c r="Y1277">
        <v>1999</v>
      </c>
      <c r="Z1277">
        <v>322</v>
      </c>
      <c r="AA1277">
        <v>5.3</v>
      </c>
      <c r="AB1277">
        <v>1.85</v>
      </c>
      <c r="AC1277">
        <v>279</v>
      </c>
    </row>
    <row r="1278" spans="1:29" x14ac:dyDescent="0.25">
      <c r="A1278" t="str">
        <f t="shared" si="19"/>
        <v>tt0116654</v>
      </c>
      <c r="B1278" t="s">
        <v>28</v>
      </c>
      <c r="C1278" t="s">
        <v>3852</v>
      </c>
      <c r="D1278">
        <v>70</v>
      </c>
      <c r="E1278">
        <v>99</v>
      </c>
      <c r="F1278">
        <v>287</v>
      </c>
      <c r="G1278">
        <v>44</v>
      </c>
      <c r="H1278" t="s">
        <v>271</v>
      </c>
      <c r="I1278">
        <v>10000</v>
      </c>
      <c r="J1278">
        <v>27663982</v>
      </c>
      <c r="K1278" t="s">
        <v>3546</v>
      </c>
      <c r="L1278" t="s">
        <v>107</v>
      </c>
      <c r="M1278" t="s">
        <v>25441</v>
      </c>
      <c r="N1278">
        <v>26051</v>
      </c>
      <c r="O1278">
        <v>10469</v>
      </c>
      <c r="P1278" t="s">
        <v>5392</v>
      </c>
      <c r="Q1278">
        <v>2</v>
      </c>
      <c r="R1278" t="s">
        <v>5393</v>
      </c>
      <c r="S1278" t="s">
        <v>5394</v>
      </c>
      <c r="T1278">
        <v>164</v>
      </c>
      <c r="U1278" t="s">
        <v>36</v>
      </c>
      <c r="V1278" t="s">
        <v>37</v>
      </c>
      <c r="W1278" t="s">
        <v>38</v>
      </c>
      <c r="X1278" s="2">
        <v>40000000</v>
      </c>
      <c r="Y1278">
        <v>1996</v>
      </c>
      <c r="Z1278">
        <v>368</v>
      </c>
      <c r="AA1278">
        <v>4.4000000000000004</v>
      </c>
      <c r="AB1278">
        <v>2.35</v>
      </c>
      <c r="AC1278">
        <v>0</v>
      </c>
    </row>
    <row r="1279" spans="1:29" x14ac:dyDescent="0.25">
      <c r="A1279" t="str">
        <f t="shared" si="19"/>
        <v>tt0246544</v>
      </c>
      <c r="B1279" t="s">
        <v>28</v>
      </c>
      <c r="C1279" t="s">
        <v>1516</v>
      </c>
      <c r="D1279">
        <v>107</v>
      </c>
      <c r="E1279">
        <v>104</v>
      </c>
      <c r="F1279">
        <v>0</v>
      </c>
      <c r="G1279">
        <v>327</v>
      </c>
      <c r="H1279" t="s">
        <v>5395</v>
      </c>
      <c r="I1279">
        <v>964</v>
      </c>
      <c r="J1279">
        <v>27053815</v>
      </c>
      <c r="K1279" t="s">
        <v>74</v>
      </c>
      <c r="L1279" t="s">
        <v>5396</v>
      </c>
      <c r="M1279" t="s">
        <v>25442</v>
      </c>
      <c r="N1279">
        <v>12856</v>
      </c>
      <c r="O1279">
        <v>2888</v>
      </c>
      <c r="P1279" t="s">
        <v>2847</v>
      </c>
      <c r="Q1279">
        <v>0</v>
      </c>
      <c r="R1279" t="s">
        <v>5397</v>
      </c>
      <c r="S1279" t="s">
        <v>5398</v>
      </c>
      <c r="T1279">
        <v>291</v>
      </c>
      <c r="U1279" t="s">
        <v>36</v>
      </c>
      <c r="V1279" t="s">
        <v>652</v>
      </c>
      <c r="W1279" t="s">
        <v>38</v>
      </c>
      <c r="X1279" s="2">
        <v>40000000</v>
      </c>
      <c r="Y1279">
        <v>2001</v>
      </c>
      <c r="Z1279">
        <v>931</v>
      </c>
      <c r="AA1279">
        <v>4.7</v>
      </c>
      <c r="AB1279">
        <v>2.35</v>
      </c>
      <c r="AC1279">
        <v>299</v>
      </c>
    </row>
    <row r="1280" spans="1:29" x14ac:dyDescent="0.25">
      <c r="A1280" t="str">
        <f t="shared" si="19"/>
        <v>tt0467200</v>
      </c>
      <c r="B1280" t="s">
        <v>28</v>
      </c>
      <c r="C1280" t="s">
        <v>5399</v>
      </c>
      <c r="D1280">
        <v>169</v>
      </c>
      <c r="E1280">
        <v>115</v>
      </c>
      <c r="F1280">
        <v>56</v>
      </c>
      <c r="G1280">
        <v>19000</v>
      </c>
      <c r="H1280" t="s">
        <v>90</v>
      </c>
      <c r="I1280">
        <v>20000</v>
      </c>
      <c r="J1280">
        <v>26814957</v>
      </c>
      <c r="K1280" t="s">
        <v>4962</v>
      </c>
      <c r="L1280" t="s">
        <v>713</v>
      </c>
      <c r="M1280" t="s">
        <v>25443</v>
      </c>
      <c r="N1280">
        <v>84357</v>
      </c>
      <c r="O1280">
        <v>77823</v>
      </c>
      <c r="P1280" t="s">
        <v>304</v>
      </c>
      <c r="Q1280">
        <v>3</v>
      </c>
      <c r="R1280" t="s">
        <v>5400</v>
      </c>
      <c r="S1280" t="s">
        <v>5401</v>
      </c>
      <c r="T1280">
        <v>252</v>
      </c>
      <c r="U1280" t="s">
        <v>36</v>
      </c>
      <c r="V1280" t="s">
        <v>53</v>
      </c>
      <c r="W1280" t="s">
        <v>38</v>
      </c>
      <c r="X1280" s="2">
        <v>35000000</v>
      </c>
      <c r="Y1280">
        <v>2008</v>
      </c>
      <c r="Z1280">
        <v>19000</v>
      </c>
      <c r="AA1280">
        <v>6.7</v>
      </c>
      <c r="AB1280">
        <v>1.85</v>
      </c>
      <c r="AC1280">
        <v>0</v>
      </c>
    </row>
    <row r="1281" spans="1:29" x14ac:dyDescent="0.25">
      <c r="A1281" t="str">
        <f t="shared" si="19"/>
        <v>tt0230838</v>
      </c>
      <c r="B1281" t="s">
        <v>28</v>
      </c>
      <c r="C1281" t="s">
        <v>5402</v>
      </c>
      <c r="D1281">
        <v>94</v>
      </c>
      <c r="E1281">
        <v>119</v>
      </c>
      <c r="F1281">
        <v>7</v>
      </c>
      <c r="G1281">
        <v>903</v>
      </c>
      <c r="H1281" t="s">
        <v>659</v>
      </c>
      <c r="I1281">
        <v>18000</v>
      </c>
      <c r="J1281">
        <v>25178165</v>
      </c>
      <c r="K1281" t="s">
        <v>187</v>
      </c>
      <c r="L1281" t="s">
        <v>502</v>
      </c>
      <c r="M1281" t="s">
        <v>25444</v>
      </c>
      <c r="N1281">
        <v>70292</v>
      </c>
      <c r="O1281">
        <v>29484</v>
      </c>
      <c r="P1281" t="s">
        <v>109</v>
      </c>
      <c r="Q1281">
        <v>1</v>
      </c>
      <c r="R1281" t="s">
        <v>5403</v>
      </c>
      <c r="S1281" t="s">
        <v>5404</v>
      </c>
      <c r="T1281">
        <v>274</v>
      </c>
      <c r="U1281" t="s">
        <v>36</v>
      </c>
      <c r="V1281" t="s">
        <v>37</v>
      </c>
      <c r="W1281" t="s">
        <v>38</v>
      </c>
      <c r="X1281" s="2">
        <v>40000000</v>
      </c>
      <c r="Y1281">
        <v>2001</v>
      </c>
      <c r="Z1281">
        <v>9000</v>
      </c>
      <c r="AA1281">
        <v>6.7</v>
      </c>
      <c r="AB1281">
        <v>1.85</v>
      </c>
      <c r="AC1281">
        <v>8000</v>
      </c>
    </row>
    <row r="1282" spans="1:29" x14ac:dyDescent="0.25">
      <c r="A1282" t="str">
        <f t="shared" si="19"/>
        <v>tt0444682</v>
      </c>
      <c r="B1282" t="s">
        <v>28</v>
      </c>
      <c r="C1282" t="s">
        <v>2252</v>
      </c>
      <c r="D1282">
        <v>190</v>
      </c>
      <c r="E1282">
        <v>99</v>
      </c>
      <c r="F1282">
        <v>81</v>
      </c>
      <c r="G1282">
        <v>135</v>
      </c>
      <c r="H1282" t="s">
        <v>5405</v>
      </c>
      <c r="I1282">
        <v>327</v>
      </c>
      <c r="J1282">
        <v>25117498</v>
      </c>
      <c r="K1282" t="s">
        <v>4508</v>
      </c>
      <c r="L1282" t="s">
        <v>2847</v>
      </c>
      <c r="M1282" t="s">
        <v>25445</v>
      </c>
      <c r="N1282">
        <v>37412</v>
      </c>
      <c r="O1282">
        <v>960</v>
      </c>
      <c r="P1282" t="s">
        <v>5406</v>
      </c>
      <c r="Q1282">
        <v>0</v>
      </c>
      <c r="R1282" t="s">
        <v>5407</v>
      </c>
      <c r="S1282" t="s">
        <v>5408</v>
      </c>
      <c r="T1282">
        <v>178</v>
      </c>
      <c r="U1282" t="s">
        <v>36</v>
      </c>
      <c r="V1282" t="s">
        <v>37</v>
      </c>
      <c r="W1282" t="s">
        <v>499</v>
      </c>
      <c r="X1282" s="2">
        <v>40000000</v>
      </c>
      <c r="Y1282">
        <v>2007</v>
      </c>
      <c r="Z1282">
        <v>253</v>
      </c>
      <c r="AA1282">
        <v>5.7</v>
      </c>
      <c r="AB1282">
        <v>2.35</v>
      </c>
      <c r="AC1282">
        <v>0</v>
      </c>
    </row>
    <row r="1283" spans="1:29" x14ac:dyDescent="0.25">
      <c r="A1283" t="str">
        <f t="shared" ref="A1283:A1346" si="20">MID(S1283,27,9)</f>
        <v>tt0070379</v>
      </c>
      <c r="B1283" t="s">
        <v>28</v>
      </c>
      <c r="C1283" t="s">
        <v>416</v>
      </c>
      <c r="D1283">
        <v>112</v>
      </c>
      <c r="E1283">
        <v>112</v>
      </c>
      <c r="F1283">
        <v>17000</v>
      </c>
      <c r="G1283">
        <v>354</v>
      </c>
      <c r="H1283" t="s">
        <v>3799</v>
      </c>
      <c r="I1283">
        <v>22000</v>
      </c>
      <c r="J1283">
        <v>32645</v>
      </c>
      <c r="K1283" t="s">
        <v>4295</v>
      </c>
      <c r="L1283" t="s">
        <v>1455</v>
      </c>
      <c r="M1283" t="s">
        <v>25446</v>
      </c>
      <c r="N1283">
        <v>67797</v>
      </c>
      <c r="O1283">
        <v>23737</v>
      </c>
      <c r="P1283" t="s">
        <v>5409</v>
      </c>
      <c r="Q1283">
        <v>0</v>
      </c>
      <c r="R1283" t="s">
        <v>5410</v>
      </c>
      <c r="S1283" t="s">
        <v>5411</v>
      </c>
      <c r="T1283">
        <v>223</v>
      </c>
      <c r="U1283" t="s">
        <v>36</v>
      </c>
      <c r="V1283" t="s">
        <v>37</v>
      </c>
      <c r="W1283" t="s">
        <v>499</v>
      </c>
      <c r="X1283" s="2">
        <v>500000</v>
      </c>
      <c r="Y1283">
        <v>1973</v>
      </c>
      <c r="Z1283">
        <v>926</v>
      </c>
      <c r="AA1283">
        <v>7.4</v>
      </c>
      <c r="AB1283">
        <v>1.85</v>
      </c>
      <c r="AC1283">
        <v>0</v>
      </c>
    </row>
    <row r="1284" spans="1:29" x14ac:dyDescent="0.25">
      <c r="A1284" t="str">
        <f t="shared" si="20"/>
        <v>tt0110971</v>
      </c>
      <c r="B1284" t="s">
        <v>28</v>
      </c>
      <c r="C1284" t="s">
        <v>4573</v>
      </c>
      <c r="D1284">
        <v>12</v>
      </c>
      <c r="E1284">
        <v>128</v>
      </c>
      <c r="F1284">
        <v>545</v>
      </c>
      <c r="G1284">
        <v>353</v>
      </c>
      <c r="H1284" t="s">
        <v>5412</v>
      </c>
      <c r="I1284">
        <v>783</v>
      </c>
      <c r="J1284">
        <v>24332324</v>
      </c>
      <c r="K1284" t="s">
        <v>2096</v>
      </c>
      <c r="L1284" t="s">
        <v>822</v>
      </c>
      <c r="M1284" t="s">
        <v>25447</v>
      </c>
      <c r="N1284">
        <v>13830</v>
      </c>
      <c r="O1284">
        <v>3126</v>
      </c>
      <c r="P1284" t="s">
        <v>5413</v>
      </c>
      <c r="Q1284">
        <v>1</v>
      </c>
      <c r="R1284" t="s">
        <v>5414</v>
      </c>
      <c r="S1284" t="s">
        <v>5415</v>
      </c>
      <c r="T1284">
        <v>61</v>
      </c>
      <c r="U1284" t="s">
        <v>36</v>
      </c>
      <c r="V1284" t="s">
        <v>37</v>
      </c>
      <c r="W1284" t="s">
        <v>38</v>
      </c>
      <c r="X1284" s="2">
        <v>40000000</v>
      </c>
      <c r="Y1284">
        <v>1994</v>
      </c>
      <c r="Z1284">
        <v>754</v>
      </c>
      <c r="AA1284">
        <v>6.1</v>
      </c>
      <c r="AB1284">
        <v>1.85</v>
      </c>
      <c r="AC1284">
        <v>680</v>
      </c>
    </row>
    <row r="1285" spans="1:29" x14ac:dyDescent="0.25">
      <c r="A1285" t="str">
        <f t="shared" si="20"/>
        <v>tt1657507</v>
      </c>
      <c r="B1285" t="s">
        <v>28</v>
      </c>
      <c r="C1285" t="s">
        <v>4544</v>
      </c>
      <c r="D1285">
        <v>201</v>
      </c>
      <c r="E1285">
        <v>112</v>
      </c>
      <c r="F1285">
        <v>118</v>
      </c>
      <c r="G1285">
        <v>674</v>
      </c>
      <c r="H1285" t="s">
        <v>5416</v>
      </c>
      <c r="I1285">
        <v>877</v>
      </c>
      <c r="J1285">
        <v>36665854</v>
      </c>
      <c r="K1285" t="s">
        <v>397</v>
      </c>
      <c r="L1285" t="s">
        <v>1000</v>
      </c>
      <c r="M1285" t="s">
        <v>25448</v>
      </c>
      <c r="N1285">
        <v>76498</v>
      </c>
      <c r="O1285">
        <v>3432</v>
      </c>
      <c r="P1285" t="s">
        <v>5417</v>
      </c>
      <c r="Q1285">
        <v>0</v>
      </c>
      <c r="R1285" t="s">
        <v>5418</v>
      </c>
      <c r="S1285" t="s">
        <v>5419</v>
      </c>
      <c r="T1285">
        <v>203</v>
      </c>
      <c r="U1285" t="s">
        <v>36</v>
      </c>
      <c r="V1285" t="s">
        <v>1224</v>
      </c>
      <c r="W1285" t="s">
        <v>38</v>
      </c>
      <c r="X1285" s="2">
        <v>40000000</v>
      </c>
      <c r="Y1285">
        <v>2011</v>
      </c>
      <c r="Z1285">
        <v>738</v>
      </c>
      <c r="AA1285">
        <v>6.4</v>
      </c>
      <c r="AB1285">
        <v>2.35</v>
      </c>
      <c r="AC1285">
        <v>15000</v>
      </c>
    </row>
    <row r="1286" spans="1:29" x14ac:dyDescent="0.25">
      <c r="A1286" t="str">
        <f t="shared" si="20"/>
        <v>tt0120800</v>
      </c>
      <c r="B1286" t="s">
        <v>28</v>
      </c>
      <c r="C1286" t="s">
        <v>5420</v>
      </c>
      <c r="D1286">
        <v>34</v>
      </c>
      <c r="E1286">
        <v>86</v>
      </c>
      <c r="F1286">
        <v>7</v>
      </c>
      <c r="G1286">
        <v>795</v>
      </c>
      <c r="H1286" t="s">
        <v>5421</v>
      </c>
      <c r="I1286">
        <v>10000</v>
      </c>
      <c r="J1286">
        <v>22717758</v>
      </c>
      <c r="K1286" t="s">
        <v>5422</v>
      </c>
      <c r="L1286" t="s">
        <v>377</v>
      </c>
      <c r="M1286" t="s">
        <v>25449</v>
      </c>
      <c r="N1286">
        <v>11156</v>
      </c>
      <c r="O1286">
        <v>14275</v>
      </c>
      <c r="P1286" t="s">
        <v>614</v>
      </c>
      <c r="Q1286">
        <v>0</v>
      </c>
      <c r="R1286" t="s">
        <v>5423</v>
      </c>
      <c r="S1286" t="s">
        <v>5424</v>
      </c>
      <c r="T1286">
        <v>67</v>
      </c>
      <c r="U1286" t="s">
        <v>36</v>
      </c>
      <c r="V1286" t="s">
        <v>37</v>
      </c>
      <c r="W1286" t="s">
        <v>240</v>
      </c>
      <c r="X1286" s="2">
        <v>40000000</v>
      </c>
      <c r="Y1286">
        <v>1998</v>
      </c>
      <c r="Z1286">
        <v>908</v>
      </c>
      <c r="AA1286">
        <v>6.2</v>
      </c>
      <c r="AB1286">
        <v>1.85</v>
      </c>
      <c r="AC1286">
        <v>0</v>
      </c>
    </row>
    <row r="1287" spans="1:29" x14ac:dyDescent="0.25">
      <c r="A1287" t="str">
        <f t="shared" si="20"/>
        <v>tt0269095</v>
      </c>
      <c r="B1287" t="s">
        <v>28</v>
      </c>
      <c r="C1287" t="s">
        <v>2895</v>
      </c>
      <c r="D1287">
        <v>104</v>
      </c>
      <c r="E1287">
        <v>108</v>
      </c>
      <c r="F1287">
        <v>105</v>
      </c>
      <c r="G1287">
        <v>616</v>
      </c>
      <c r="H1287" t="s">
        <v>73</v>
      </c>
      <c r="I1287">
        <v>22000</v>
      </c>
      <c r="J1287">
        <v>22433915</v>
      </c>
      <c r="K1287" t="s">
        <v>1781</v>
      </c>
      <c r="L1287" t="s">
        <v>1455</v>
      </c>
      <c r="M1287" t="s">
        <v>25450</v>
      </c>
      <c r="N1287">
        <v>21319</v>
      </c>
      <c r="O1287">
        <v>34377</v>
      </c>
      <c r="P1287" t="s">
        <v>5425</v>
      </c>
      <c r="Q1287">
        <v>1</v>
      </c>
      <c r="R1287" t="s">
        <v>5426</v>
      </c>
      <c r="S1287" t="s">
        <v>5427</v>
      </c>
      <c r="T1287">
        <v>166</v>
      </c>
      <c r="U1287" t="s">
        <v>36</v>
      </c>
      <c r="V1287" t="s">
        <v>37</v>
      </c>
      <c r="W1287" t="s">
        <v>499</v>
      </c>
      <c r="X1287" s="2">
        <v>60000000</v>
      </c>
      <c r="Y1287">
        <v>2002</v>
      </c>
      <c r="Z1287">
        <v>11000</v>
      </c>
      <c r="AA1287">
        <v>6.2</v>
      </c>
      <c r="AB1287">
        <v>2.35</v>
      </c>
      <c r="AC1287">
        <v>416</v>
      </c>
    </row>
    <row r="1288" spans="1:29" x14ac:dyDescent="0.25">
      <c r="A1288" t="str">
        <f t="shared" si="20"/>
        <v>tt0132512</v>
      </c>
      <c r="B1288" t="s">
        <v>635</v>
      </c>
      <c r="C1288" t="s">
        <v>5428</v>
      </c>
      <c r="D1288">
        <v>55</v>
      </c>
      <c r="E1288">
        <v>128</v>
      </c>
      <c r="F1288">
        <v>34</v>
      </c>
      <c r="G1288">
        <v>685</v>
      </c>
      <c r="H1288" t="s">
        <v>1158</v>
      </c>
      <c r="I1288">
        <v>978</v>
      </c>
      <c r="J1288">
        <v>22326247</v>
      </c>
      <c r="K1288" t="s">
        <v>187</v>
      </c>
      <c r="L1288" t="s">
        <v>5429</v>
      </c>
      <c r="M1288" t="s">
        <v>25451</v>
      </c>
      <c r="N1288">
        <v>11232</v>
      </c>
      <c r="O1288">
        <v>3821</v>
      </c>
      <c r="P1288" t="s">
        <v>5430</v>
      </c>
      <c r="Q1288">
        <v>1</v>
      </c>
      <c r="R1288" t="s">
        <v>5431</v>
      </c>
      <c r="S1288" t="s">
        <v>5432</v>
      </c>
      <c r="T1288">
        <v>106</v>
      </c>
      <c r="U1288" t="s">
        <v>36</v>
      </c>
      <c r="V1288" t="s">
        <v>37</v>
      </c>
      <c r="W1288" t="s">
        <v>38</v>
      </c>
      <c r="X1288" s="2">
        <v>60000000</v>
      </c>
      <c r="Y1288">
        <v>1999</v>
      </c>
      <c r="Z1288">
        <v>886</v>
      </c>
      <c r="AA1288">
        <v>5.9</v>
      </c>
      <c r="AB1288">
        <v>1.85</v>
      </c>
      <c r="AC1288">
        <v>0</v>
      </c>
    </row>
    <row r="1289" spans="1:29" x14ac:dyDescent="0.25">
      <c r="A1289" t="str">
        <f t="shared" si="20"/>
        <v>tt0329691</v>
      </c>
      <c r="B1289" t="s">
        <v>28</v>
      </c>
      <c r="C1289" t="s">
        <v>5433</v>
      </c>
      <c r="D1289">
        <v>86</v>
      </c>
      <c r="E1289">
        <v>84</v>
      </c>
      <c r="F1289">
        <v>33</v>
      </c>
      <c r="G1289">
        <v>1000</v>
      </c>
      <c r="H1289" t="s">
        <v>3053</v>
      </c>
      <c r="I1289">
        <v>1000</v>
      </c>
      <c r="J1289">
        <v>21176322</v>
      </c>
      <c r="K1289" t="s">
        <v>1460</v>
      </c>
      <c r="L1289" t="s">
        <v>5434</v>
      </c>
      <c r="M1289" t="s">
        <v>25452</v>
      </c>
      <c r="N1289">
        <v>23747</v>
      </c>
      <c r="O1289">
        <v>5039</v>
      </c>
      <c r="P1289" t="s">
        <v>2550</v>
      </c>
      <c r="Q1289">
        <v>0</v>
      </c>
      <c r="R1289" t="s">
        <v>5435</v>
      </c>
      <c r="S1289" t="s">
        <v>5436</v>
      </c>
      <c r="T1289">
        <v>207</v>
      </c>
      <c r="U1289" t="s">
        <v>36</v>
      </c>
      <c r="V1289" t="s">
        <v>37</v>
      </c>
      <c r="W1289" t="s">
        <v>38</v>
      </c>
      <c r="X1289" s="2">
        <v>40000000</v>
      </c>
      <c r="Y1289">
        <v>2004</v>
      </c>
      <c r="Z1289">
        <v>1000</v>
      </c>
      <c r="AA1289">
        <v>4</v>
      </c>
      <c r="AB1289">
        <v>2.35</v>
      </c>
      <c r="AC1289">
        <v>0</v>
      </c>
    </row>
    <row r="1290" spans="1:29" x14ac:dyDescent="0.25">
      <c r="A1290" t="str">
        <f t="shared" si="20"/>
        <v>tt0115907</v>
      </c>
      <c r="B1290" t="s">
        <v>28</v>
      </c>
      <c r="C1290" t="s">
        <v>3513</v>
      </c>
      <c r="D1290">
        <v>50</v>
      </c>
      <c r="E1290">
        <v>111</v>
      </c>
      <c r="F1290">
        <v>17</v>
      </c>
      <c r="G1290">
        <v>889</v>
      </c>
      <c r="H1290" t="s">
        <v>2689</v>
      </c>
      <c r="I1290">
        <v>14000</v>
      </c>
      <c r="J1290">
        <v>20300000</v>
      </c>
      <c r="K1290" t="s">
        <v>3340</v>
      </c>
      <c r="L1290" t="s">
        <v>1976</v>
      </c>
      <c r="M1290" t="s">
        <v>25453</v>
      </c>
      <c r="N1290">
        <v>16741</v>
      </c>
      <c r="O1290">
        <v>17877</v>
      </c>
      <c r="P1290" t="s">
        <v>2622</v>
      </c>
      <c r="Q1290">
        <v>2</v>
      </c>
      <c r="R1290" t="s">
        <v>5437</v>
      </c>
      <c r="S1290" t="s">
        <v>5438</v>
      </c>
      <c r="T1290">
        <v>60</v>
      </c>
      <c r="U1290" t="s">
        <v>36</v>
      </c>
      <c r="V1290" t="s">
        <v>37</v>
      </c>
      <c r="W1290" t="s">
        <v>499</v>
      </c>
      <c r="X1290" s="2">
        <v>40000000</v>
      </c>
      <c r="Y1290">
        <v>1996</v>
      </c>
      <c r="Z1290">
        <v>940</v>
      </c>
      <c r="AA1290">
        <v>6.2</v>
      </c>
      <c r="AB1290">
        <v>1.85</v>
      </c>
      <c r="AC1290">
        <v>309</v>
      </c>
    </row>
    <row r="1291" spans="1:29" x14ac:dyDescent="0.25">
      <c r="A1291" t="str">
        <f t="shared" si="20"/>
        <v>tt0114436</v>
      </c>
      <c r="B1291" t="s">
        <v>28</v>
      </c>
      <c r="C1291" t="s">
        <v>1092</v>
      </c>
      <c r="D1291">
        <v>181</v>
      </c>
      <c r="E1291">
        <v>131</v>
      </c>
      <c r="F1291">
        <v>719</v>
      </c>
      <c r="G1291">
        <v>683</v>
      </c>
      <c r="H1291" t="s">
        <v>5439</v>
      </c>
      <c r="I1291">
        <v>16000</v>
      </c>
      <c r="J1291">
        <v>20302961</v>
      </c>
      <c r="K1291" t="s">
        <v>2808</v>
      </c>
      <c r="L1291" t="s">
        <v>5440</v>
      </c>
      <c r="M1291" t="s">
        <v>25454</v>
      </c>
      <c r="N1291">
        <v>49874</v>
      </c>
      <c r="O1291">
        <v>18913</v>
      </c>
      <c r="P1291" t="s">
        <v>4986</v>
      </c>
      <c r="Q1291">
        <v>0</v>
      </c>
      <c r="R1291" t="s">
        <v>5441</v>
      </c>
      <c r="S1291" t="s">
        <v>5442</v>
      </c>
      <c r="T1291">
        <v>450</v>
      </c>
      <c r="U1291" t="s">
        <v>36</v>
      </c>
      <c r="V1291" t="s">
        <v>1224</v>
      </c>
      <c r="W1291" t="s">
        <v>5443</v>
      </c>
      <c r="X1291" s="2">
        <v>45000000</v>
      </c>
      <c r="Y1291">
        <v>1995</v>
      </c>
      <c r="Z1291">
        <v>893</v>
      </c>
      <c r="AA1291">
        <v>4.5999999999999996</v>
      </c>
      <c r="AB1291">
        <v>2.35</v>
      </c>
      <c r="AC1291">
        <v>0</v>
      </c>
    </row>
    <row r="1292" spans="1:29" x14ac:dyDescent="0.25">
      <c r="A1292" t="str">
        <f t="shared" si="20"/>
        <v>tt0422720</v>
      </c>
      <c r="B1292" t="s">
        <v>28</v>
      </c>
      <c r="C1292" t="s">
        <v>5444</v>
      </c>
      <c r="D1292">
        <v>260</v>
      </c>
      <c r="E1292">
        <v>123</v>
      </c>
      <c r="F1292">
        <v>0</v>
      </c>
      <c r="G1292">
        <v>826</v>
      </c>
      <c r="H1292" t="s">
        <v>1903</v>
      </c>
      <c r="I1292">
        <v>4000</v>
      </c>
      <c r="J1292">
        <v>15962471</v>
      </c>
      <c r="K1292" t="s">
        <v>4962</v>
      </c>
      <c r="L1292" t="s">
        <v>76</v>
      </c>
      <c r="M1292" t="s">
        <v>25455</v>
      </c>
      <c r="N1292">
        <v>79892</v>
      </c>
      <c r="O1292">
        <v>7243</v>
      </c>
      <c r="P1292" t="s">
        <v>765</v>
      </c>
      <c r="Q1292">
        <v>1</v>
      </c>
      <c r="R1292" t="s">
        <v>5445</v>
      </c>
      <c r="S1292" t="s">
        <v>5446</v>
      </c>
      <c r="T1292">
        <v>619</v>
      </c>
      <c r="U1292" t="s">
        <v>36</v>
      </c>
      <c r="V1292" t="s">
        <v>37</v>
      </c>
      <c r="W1292" t="s">
        <v>38</v>
      </c>
      <c r="X1292" s="2">
        <v>40000000</v>
      </c>
      <c r="Y1292">
        <v>2006</v>
      </c>
      <c r="Z1292">
        <v>887</v>
      </c>
      <c r="AA1292">
        <v>6.4</v>
      </c>
      <c r="AB1292">
        <v>1.85</v>
      </c>
      <c r="AC1292">
        <v>0</v>
      </c>
    </row>
    <row r="1293" spans="1:29" x14ac:dyDescent="0.25">
      <c r="A1293" t="str">
        <f t="shared" si="20"/>
        <v>tt0113552</v>
      </c>
      <c r="B1293" t="s">
        <v>28</v>
      </c>
      <c r="C1293" t="s">
        <v>4338</v>
      </c>
      <c r="D1293">
        <v>40</v>
      </c>
      <c r="E1293">
        <v>101</v>
      </c>
      <c r="F1293">
        <v>58</v>
      </c>
      <c r="G1293">
        <v>497</v>
      </c>
      <c r="H1293" t="s">
        <v>2093</v>
      </c>
      <c r="I1293">
        <v>12000</v>
      </c>
      <c r="J1293">
        <v>14942422</v>
      </c>
      <c r="K1293" t="s">
        <v>288</v>
      </c>
      <c r="L1293" t="s">
        <v>600</v>
      </c>
      <c r="M1293" t="s">
        <v>25456</v>
      </c>
      <c r="N1293">
        <v>14226</v>
      </c>
      <c r="O1293">
        <v>14008</v>
      </c>
      <c r="P1293" t="s">
        <v>2913</v>
      </c>
      <c r="Q1293">
        <v>3</v>
      </c>
      <c r="R1293" t="s">
        <v>5447</v>
      </c>
      <c r="S1293" t="s">
        <v>5448</v>
      </c>
      <c r="T1293">
        <v>60</v>
      </c>
      <c r="U1293" t="s">
        <v>36</v>
      </c>
      <c r="V1293" t="s">
        <v>37</v>
      </c>
      <c r="W1293" t="s">
        <v>499</v>
      </c>
      <c r="X1293" s="2">
        <v>40000000</v>
      </c>
      <c r="Y1293">
        <v>1995</v>
      </c>
      <c r="Z1293">
        <v>975</v>
      </c>
      <c r="AA1293">
        <v>5.9</v>
      </c>
      <c r="AB1293">
        <v>1.85</v>
      </c>
      <c r="AC1293">
        <v>555</v>
      </c>
    </row>
    <row r="1294" spans="1:29" x14ac:dyDescent="0.25">
      <c r="A1294" t="str">
        <f t="shared" si="20"/>
        <v>tt0208988</v>
      </c>
      <c r="B1294" t="s">
        <v>28</v>
      </c>
      <c r="C1294" t="s">
        <v>5449</v>
      </c>
      <c r="D1294">
        <v>102</v>
      </c>
      <c r="E1294">
        <v>102</v>
      </c>
      <c r="F1294">
        <v>19</v>
      </c>
      <c r="G1294">
        <v>351</v>
      </c>
      <c r="H1294" t="s">
        <v>3897</v>
      </c>
      <c r="I1294">
        <v>13000</v>
      </c>
      <c r="J1294">
        <v>14967182</v>
      </c>
      <c r="K1294" t="s">
        <v>397</v>
      </c>
      <c r="L1294" t="s">
        <v>1487</v>
      </c>
      <c r="M1294" t="s">
        <v>25457</v>
      </c>
      <c r="N1294">
        <v>27305</v>
      </c>
      <c r="O1294">
        <v>14463</v>
      </c>
      <c r="P1294" t="s">
        <v>5450</v>
      </c>
      <c r="Q1294">
        <v>1</v>
      </c>
      <c r="R1294" t="s">
        <v>5451</v>
      </c>
      <c r="S1294" t="s">
        <v>5452</v>
      </c>
      <c r="T1294">
        <v>284</v>
      </c>
      <c r="U1294" t="s">
        <v>36</v>
      </c>
      <c r="V1294" t="s">
        <v>37</v>
      </c>
      <c r="W1294" t="s">
        <v>499</v>
      </c>
      <c r="X1294" s="2">
        <v>40000000</v>
      </c>
      <c r="Y1294">
        <v>2000</v>
      </c>
      <c r="Z1294">
        <v>530</v>
      </c>
      <c r="AA1294">
        <v>5.0999999999999996</v>
      </c>
      <c r="AB1294">
        <v>2.35</v>
      </c>
      <c r="AC1294">
        <v>604</v>
      </c>
    </row>
    <row r="1295" spans="1:29" x14ac:dyDescent="0.25">
      <c r="A1295" t="str">
        <f t="shared" si="20"/>
        <v>tt1649419</v>
      </c>
      <c r="B1295" t="s">
        <v>28</v>
      </c>
      <c r="C1295" t="s">
        <v>5453</v>
      </c>
      <c r="D1295">
        <v>371</v>
      </c>
      <c r="E1295">
        <v>114</v>
      </c>
      <c r="F1295">
        <v>171</v>
      </c>
      <c r="G1295">
        <v>284</v>
      </c>
      <c r="H1295" t="s">
        <v>5454</v>
      </c>
      <c r="I1295">
        <v>6000</v>
      </c>
      <c r="J1295">
        <v>18996755</v>
      </c>
      <c r="K1295" t="s">
        <v>3340</v>
      </c>
      <c r="L1295" t="s">
        <v>182</v>
      </c>
      <c r="M1295" t="s">
        <v>25458</v>
      </c>
      <c r="N1295">
        <v>145270</v>
      </c>
      <c r="O1295">
        <v>7099</v>
      </c>
      <c r="P1295" t="s">
        <v>5455</v>
      </c>
      <c r="Q1295">
        <v>0</v>
      </c>
      <c r="R1295" t="s">
        <v>5456</v>
      </c>
      <c r="S1295" t="s">
        <v>5457</v>
      </c>
      <c r="T1295">
        <v>322</v>
      </c>
      <c r="U1295" t="s">
        <v>36</v>
      </c>
      <c r="V1295" t="s">
        <v>2940</v>
      </c>
      <c r="W1295" t="s">
        <v>38</v>
      </c>
      <c r="X1295" s="2">
        <v>45000000</v>
      </c>
      <c r="Y1295">
        <v>2012</v>
      </c>
      <c r="Z1295">
        <v>382</v>
      </c>
      <c r="AA1295">
        <v>7.6</v>
      </c>
      <c r="AB1295">
        <v>2.35</v>
      </c>
      <c r="AC1295">
        <v>54000</v>
      </c>
    </row>
    <row r="1296" spans="1:29" x14ac:dyDescent="0.25">
      <c r="A1296" t="str">
        <f t="shared" si="20"/>
        <v>tt0093278</v>
      </c>
      <c r="B1296" t="s">
        <v>28</v>
      </c>
      <c r="C1296" t="s">
        <v>5458</v>
      </c>
      <c r="D1296">
        <v>49</v>
      </c>
      <c r="E1296">
        <v>107</v>
      </c>
      <c r="F1296">
        <v>124</v>
      </c>
      <c r="G1296">
        <v>572</v>
      </c>
      <c r="H1296" t="s">
        <v>1401</v>
      </c>
      <c r="I1296">
        <v>636</v>
      </c>
      <c r="J1296">
        <v>14375181</v>
      </c>
      <c r="K1296" t="s">
        <v>5459</v>
      </c>
      <c r="L1296" t="s">
        <v>5460</v>
      </c>
      <c r="M1296" t="s">
        <v>25459</v>
      </c>
      <c r="N1296">
        <v>8692</v>
      </c>
      <c r="O1296">
        <v>3374</v>
      </c>
      <c r="P1296" t="s">
        <v>5461</v>
      </c>
      <c r="Q1296">
        <v>2</v>
      </c>
      <c r="R1296" t="s">
        <v>5462</v>
      </c>
      <c r="S1296" t="s">
        <v>5463</v>
      </c>
      <c r="T1296">
        <v>126</v>
      </c>
      <c r="U1296" t="s">
        <v>36</v>
      </c>
      <c r="V1296" t="s">
        <v>37</v>
      </c>
      <c r="W1296" t="s">
        <v>38</v>
      </c>
      <c r="X1296" s="2">
        <v>51000000</v>
      </c>
      <c r="Y1296">
        <v>1987</v>
      </c>
      <c r="Z1296">
        <v>631</v>
      </c>
      <c r="AA1296">
        <v>4.2</v>
      </c>
      <c r="AB1296">
        <v>1.85</v>
      </c>
      <c r="AC1296">
        <v>754</v>
      </c>
    </row>
    <row r="1297" spans="1:29" x14ac:dyDescent="0.25">
      <c r="A1297" t="str">
        <f t="shared" si="20"/>
        <v>tt0432283</v>
      </c>
      <c r="B1297" t="s">
        <v>28</v>
      </c>
      <c r="C1297" t="s">
        <v>4381</v>
      </c>
      <c r="D1297">
        <v>335</v>
      </c>
      <c r="E1297">
        <v>87</v>
      </c>
      <c r="F1297">
        <v>0</v>
      </c>
      <c r="G1297">
        <v>563</v>
      </c>
      <c r="H1297" t="s">
        <v>1972</v>
      </c>
      <c r="I1297">
        <v>13000</v>
      </c>
      <c r="J1297">
        <v>20999103</v>
      </c>
      <c r="K1297" t="s">
        <v>5464</v>
      </c>
      <c r="L1297" t="s">
        <v>467</v>
      </c>
      <c r="M1297" t="s">
        <v>25460</v>
      </c>
      <c r="N1297">
        <v>139114</v>
      </c>
      <c r="O1297">
        <v>24770</v>
      </c>
      <c r="P1297" t="s">
        <v>209</v>
      </c>
      <c r="Q1297">
        <v>0</v>
      </c>
      <c r="R1297" t="s">
        <v>5465</v>
      </c>
      <c r="S1297" t="s">
        <v>5466</v>
      </c>
      <c r="T1297">
        <v>245</v>
      </c>
      <c r="U1297" t="s">
        <v>36</v>
      </c>
      <c r="V1297" t="s">
        <v>37</v>
      </c>
      <c r="W1297" t="s">
        <v>86</v>
      </c>
      <c r="X1297" s="2">
        <v>40000000</v>
      </c>
      <c r="Y1297">
        <v>2009</v>
      </c>
      <c r="Z1297">
        <v>11000</v>
      </c>
      <c r="AA1297">
        <v>7.8</v>
      </c>
      <c r="AB1297">
        <v>1.85</v>
      </c>
      <c r="AC1297">
        <v>15000</v>
      </c>
    </row>
    <row r="1298" spans="1:29" x14ac:dyDescent="0.25">
      <c r="A1298" t="str">
        <f t="shared" si="20"/>
        <v>tt0282687</v>
      </c>
      <c r="B1298" t="s">
        <v>28</v>
      </c>
      <c r="C1298" t="s">
        <v>3632</v>
      </c>
      <c r="D1298">
        <v>86</v>
      </c>
      <c r="E1298">
        <v>103</v>
      </c>
      <c r="F1298">
        <v>65</v>
      </c>
      <c r="G1298">
        <v>311</v>
      </c>
      <c r="H1298" t="s">
        <v>3387</v>
      </c>
      <c r="I1298">
        <v>11000</v>
      </c>
      <c r="J1298">
        <v>14448589</v>
      </c>
      <c r="K1298" t="s">
        <v>1402</v>
      </c>
      <c r="L1298" t="s">
        <v>482</v>
      </c>
      <c r="M1298" t="s">
        <v>25461</v>
      </c>
      <c r="N1298">
        <v>19364</v>
      </c>
      <c r="O1298">
        <v>12566</v>
      </c>
      <c r="P1298" t="s">
        <v>5467</v>
      </c>
      <c r="Q1298">
        <v>2</v>
      </c>
      <c r="R1298" t="s">
        <v>5468</v>
      </c>
      <c r="S1298" t="s">
        <v>5469</v>
      </c>
      <c r="T1298">
        <v>128</v>
      </c>
      <c r="U1298" t="s">
        <v>36</v>
      </c>
      <c r="V1298" t="s">
        <v>37</v>
      </c>
      <c r="W1298" t="s">
        <v>38</v>
      </c>
      <c r="X1298" s="2">
        <v>40000000</v>
      </c>
      <c r="Y1298">
        <v>2002</v>
      </c>
      <c r="Z1298">
        <v>944</v>
      </c>
      <c r="AA1298">
        <v>5.8</v>
      </c>
      <c r="AB1298">
        <v>2.35</v>
      </c>
      <c r="AC1298">
        <v>835</v>
      </c>
    </row>
    <row r="1299" spans="1:29" x14ac:dyDescent="0.25">
      <c r="A1299" t="str">
        <f t="shared" si="20"/>
        <v>tt0104850</v>
      </c>
      <c r="B1299" t="s">
        <v>28</v>
      </c>
      <c r="C1299" t="s">
        <v>4369</v>
      </c>
      <c r="D1299">
        <v>40</v>
      </c>
      <c r="E1299">
        <v>99</v>
      </c>
      <c r="F1299">
        <v>0</v>
      </c>
      <c r="G1299">
        <v>402</v>
      </c>
      <c r="H1299" t="s">
        <v>2306</v>
      </c>
      <c r="I1299">
        <v>782</v>
      </c>
      <c r="J1299">
        <v>14358033</v>
      </c>
      <c r="K1299" t="s">
        <v>5470</v>
      </c>
      <c r="L1299" t="s">
        <v>5471</v>
      </c>
      <c r="M1299" t="s">
        <v>25462</v>
      </c>
      <c r="N1299">
        <v>17365</v>
      </c>
      <c r="O1299">
        <v>2125</v>
      </c>
      <c r="P1299" t="s">
        <v>5472</v>
      </c>
      <c r="Q1299">
        <v>2</v>
      </c>
      <c r="R1299" t="s">
        <v>5473</v>
      </c>
      <c r="S1299" t="s">
        <v>5474</v>
      </c>
      <c r="T1299">
        <v>66</v>
      </c>
      <c r="U1299" t="s">
        <v>36</v>
      </c>
      <c r="V1299" t="s">
        <v>37</v>
      </c>
      <c r="W1299" t="s">
        <v>38</v>
      </c>
      <c r="X1299" s="2">
        <v>40000000</v>
      </c>
      <c r="Y1299">
        <v>1992</v>
      </c>
      <c r="Z1299">
        <v>658</v>
      </c>
      <c r="AA1299">
        <v>5.9</v>
      </c>
      <c r="AB1299">
        <v>2.35</v>
      </c>
      <c r="AC1299">
        <v>630</v>
      </c>
    </row>
    <row r="1300" spans="1:29" x14ac:dyDescent="0.25">
      <c r="A1300" t="str">
        <f t="shared" si="20"/>
        <v>tt0211915</v>
      </c>
      <c r="B1300" t="s">
        <v>635</v>
      </c>
      <c r="C1300" t="s">
        <v>3420</v>
      </c>
      <c r="D1300">
        <v>242</v>
      </c>
      <c r="E1300">
        <v>122</v>
      </c>
      <c r="F1300">
        <v>0</v>
      </c>
      <c r="G1300">
        <v>54</v>
      </c>
      <c r="H1300" t="s">
        <v>5035</v>
      </c>
      <c r="I1300">
        <v>326</v>
      </c>
      <c r="J1300">
        <v>33201661</v>
      </c>
      <c r="K1300" t="s">
        <v>1402</v>
      </c>
      <c r="L1300" t="s">
        <v>4788</v>
      </c>
      <c r="M1300" t="s">
        <v>25463</v>
      </c>
      <c r="N1300">
        <v>534262</v>
      </c>
      <c r="O1300">
        <v>809</v>
      </c>
      <c r="P1300" t="s">
        <v>5475</v>
      </c>
      <c r="Q1300">
        <v>0</v>
      </c>
      <c r="R1300" t="s">
        <v>5476</v>
      </c>
      <c r="S1300" t="s">
        <v>5477</v>
      </c>
      <c r="T1300">
        <v>1314</v>
      </c>
      <c r="U1300" t="s">
        <v>1223</v>
      </c>
      <c r="V1300" t="s">
        <v>1224</v>
      </c>
      <c r="W1300" t="s">
        <v>499</v>
      </c>
      <c r="X1300" s="2">
        <v>77000000</v>
      </c>
      <c r="Y1300">
        <v>2001</v>
      </c>
      <c r="Z1300">
        <v>326</v>
      </c>
      <c r="AA1300">
        <v>8.4</v>
      </c>
      <c r="AB1300">
        <v>2.35</v>
      </c>
      <c r="AC1300">
        <v>39000</v>
      </c>
    </row>
    <row r="1301" spans="1:29" x14ac:dyDescent="0.25">
      <c r="A1301" t="str">
        <f t="shared" si="20"/>
        <v>tt0363282</v>
      </c>
      <c r="B1301" t="s">
        <v>28</v>
      </c>
      <c r="C1301" t="s">
        <v>5478</v>
      </c>
      <c r="D1301">
        <v>70</v>
      </c>
      <c r="E1301">
        <v>91</v>
      </c>
      <c r="F1301">
        <v>29</v>
      </c>
      <c r="G1301">
        <v>762</v>
      </c>
      <c r="H1301" t="s">
        <v>5479</v>
      </c>
      <c r="I1301">
        <v>976</v>
      </c>
      <c r="J1301">
        <v>14018364</v>
      </c>
      <c r="K1301" t="s">
        <v>5480</v>
      </c>
      <c r="L1301" t="s">
        <v>5481</v>
      </c>
      <c r="M1301" t="s">
        <v>25464</v>
      </c>
      <c r="N1301">
        <v>17722</v>
      </c>
      <c r="O1301">
        <v>3974</v>
      </c>
      <c r="P1301" t="s">
        <v>5482</v>
      </c>
      <c r="Q1301">
        <v>1</v>
      </c>
      <c r="R1301" t="s">
        <v>5483</v>
      </c>
      <c r="S1301" t="s">
        <v>5484</v>
      </c>
      <c r="T1301">
        <v>111</v>
      </c>
      <c r="U1301" t="s">
        <v>36</v>
      </c>
      <c r="V1301" t="s">
        <v>37</v>
      </c>
      <c r="W1301" t="s">
        <v>86</v>
      </c>
      <c r="X1301" s="2">
        <v>30000000</v>
      </c>
      <c r="Y1301">
        <v>2004</v>
      </c>
      <c r="Z1301">
        <v>799</v>
      </c>
      <c r="AA1301">
        <v>4.8</v>
      </c>
      <c r="AB1301">
        <v>1.85</v>
      </c>
      <c r="AC1301">
        <v>849</v>
      </c>
    </row>
    <row r="1302" spans="1:29" x14ac:dyDescent="0.25">
      <c r="A1302" t="str">
        <f t="shared" si="20"/>
        <v>tt0375173</v>
      </c>
      <c r="B1302" t="s">
        <v>28</v>
      </c>
      <c r="C1302" t="s">
        <v>5485</v>
      </c>
      <c r="D1302">
        <v>135</v>
      </c>
      <c r="E1302">
        <v>103</v>
      </c>
      <c r="F1302">
        <v>14</v>
      </c>
      <c r="G1302">
        <v>624</v>
      </c>
      <c r="H1302" t="s">
        <v>5173</v>
      </c>
      <c r="I1302">
        <v>865</v>
      </c>
      <c r="J1302">
        <v>13395939</v>
      </c>
      <c r="K1302" t="s">
        <v>1184</v>
      </c>
      <c r="L1302" t="s">
        <v>4846</v>
      </c>
      <c r="M1302" t="s">
        <v>25465</v>
      </c>
      <c r="N1302">
        <v>43442</v>
      </c>
      <c r="O1302">
        <v>3639</v>
      </c>
      <c r="P1302" t="s">
        <v>1981</v>
      </c>
      <c r="Q1302">
        <v>4</v>
      </c>
      <c r="R1302" t="s">
        <v>5486</v>
      </c>
      <c r="S1302" t="s">
        <v>5487</v>
      </c>
      <c r="T1302">
        <v>146</v>
      </c>
      <c r="U1302" t="s">
        <v>36</v>
      </c>
      <c r="V1302" t="s">
        <v>53</v>
      </c>
      <c r="W1302" t="s">
        <v>499</v>
      </c>
      <c r="X1302" s="2">
        <v>60000000</v>
      </c>
      <c r="Y1302">
        <v>2004</v>
      </c>
      <c r="Z1302">
        <v>826</v>
      </c>
      <c r="AA1302">
        <v>6.2</v>
      </c>
      <c r="AB1302">
        <v>1.85</v>
      </c>
      <c r="AC1302">
        <v>0</v>
      </c>
    </row>
    <row r="1303" spans="1:29" x14ac:dyDescent="0.25">
      <c r="A1303" t="str">
        <f t="shared" si="20"/>
        <v>tt1430615</v>
      </c>
      <c r="B1303" t="s">
        <v>28</v>
      </c>
      <c r="C1303" t="s">
        <v>5108</v>
      </c>
      <c r="D1303">
        <v>125</v>
      </c>
      <c r="E1303">
        <v>107</v>
      </c>
      <c r="F1303">
        <v>42</v>
      </c>
      <c r="G1303">
        <v>171</v>
      </c>
      <c r="H1303" t="s">
        <v>1255</v>
      </c>
      <c r="I1303">
        <v>875</v>
      </c>
      <c r="J1303">
        <v>20113965</v>
      </c>
      <c r="K1303" t="s">
        <v>5131</v>
      </c>
      <c r="L1303" t="s">
        <v>2072</v>
      </c>
      <c r="M1303" t="s">
        <v>25466</v>
      </c>
      <c r="N1303">
        <v>15231</v>
      </c>
      <c r="O1303">
        <v>1702</v>
      </c>
      <c r="P1303" t="s">
        <v>5488</v>
      </c>
      <c r="Q1303">
        <v>3</v>
      </c>
      <c r="R1303" t="s">
        <v>5489</v>
      </c>
      <c r="S1303" t="s">
        <v>5490</v>
      </c>
      <c r="T1303">
        <v>66</v>
      </c>
      <c r="U1303" t="s">
        <v>36</v>
      </c>
      <c r="V1303" t="s">
        <v>37</v>
      </c>
      <c r="W1303" t="s">
        <v>86</v>
      </c>
      <c r="X1303" s="2">
        <v>40000000</v>
      </c>
      <c r="Y1303">
        <v>2012</v>
      </c>
      <c r="Z1303">
        <v>596</v>
      </c>
      <c r="AA1303">
        <v>6.5</v>
      </c>
      <c r="AB1303">
        <v>2.35</v>
      </c>
      <c r="AC1303">
        <v>0</v>
      </c>
    </row>
    <row r="1304" spans="1:29" x14ac:dyDescent="0.25">
      <c r="A1304" t="str">
        <f t="shared" si="20"/>
        <v>tt0120646</v>
      </c>
      <c r="B1304" t="s">
        <v>28</v>
      </c>
      <c r="C1304" t="s">
        <v>5491</v>
      </c>
      <c r="D1304">
        <v>54</v>
      </c>
      <c r="E1304">
        <v>106</v>
      </c>
      <c r="F1304">
        <v>22</v>
      </c>
      <c r="G1304">
        <v>613</v>
      </c>
      <c r="H1304" t="s">
        <v>3444</v>
      </c>
      <c r="I1304">
        <v>2000</v>
      </c>
      <c r="J1304">
        <v>13376506</v>
      </c>
      <c r="K1304" t="s">
        <v>2808</v>
      </c>
      <c r="L1304" t="s">
        <v>4793</v>
      </c>
      <c r="M1304" t="s">
        <v>25467</v>
      </c>
      <c r="N1304">
        <v>10413</v>
      </c>
      <c r="O1304">
        <v>4327</v>
      </c>
      <c r="P1304" t="s">
        <v>5492</v>
      </c>
      <c r="Q1304">
        <v>1</v>
      </c>
      <c r="R1304" t="s">
        <v>5493</v>
      </c>
      <c r="S1304" t="s">
        <v>5494</v>
      </c>
      <c r="T1304">
        <v>111</v>
      </c>
      <c r="U1304" t="s">
        <v>36</v>
      </c>
      <c r="V1304" t="s">
        <v>37</v>
      </c>
      <c r="W1304" t="s">
        <v>38</v>
      </c>
      <c r="X1304" s="2">
        <v>40000000</v>
      </c>
      <c r="Y1304">
        <v>1999</v>
      </c>
      <c r="Z1304">
        <v>642</v>
      </c>
      <c r="AA1304">
        <v>6.3</v>
      </c>
      <c r="AB1304">
        <v>1.85</v>
      </c>
      <c r="AC1304">
        <v>579</v>
      </c>
    </row>
    <row r="1305" spans="1:29" x14ac:dyDescent="0.25">
      <c r="A1305" t="str">
        <f t="shared" si="20"/>
        <v>tt0295254</v>
      </c>
      <c r="B1305" t="s">
        <v>28</v>
      </c>
      <c r="C1305" t="s">
        <v>5495</v>
      </c>
      <c r="D1305">
        <v>104</v>
      </c>
      <c r="E1305">
        <v>101</v>
      </c>
      <c r="F1305">
        <v>37</v>
      </c>
      <c r="G1305">
        <v>595</v>
      </c>
      <c r="H1305" t="s">
        <v>5496</v>
      </c>
      <c r="I1305">
        <v>2000</v>
      </c>
      <c r="J1305">
        <v>13208023</v>
      </c>
      <c r="K1305" t="s">
        <v>5497</v>
      </c>
      <c r="L1305" t="s">
        <v>1883</v>
      </c>
      <c r="M1305" t="s">
        <v>25468</v>
      </c>
      <c r="N1305">
        <v>17309</v>
      </c>
      <c r="O1305">
        <v>4262</v>
      </c>
      <c r="P1305" t="s">
        <v>1519</v>
      </c>
      <c r="Q1305">
        <v>1</v>
      </c>
      <c r="R1305" t="s">
        <v>5498</v>
      </c>
      <c r="S1305" t="s">
        <v>5499</v>
      </c>
      <c r="T1305">
        <v>388</v>
      </c>
      <c r="U1305" t="s">
        <v>36</v>
      </c>
      <c r="V1305" t="s">
        <v>53</v>
      </c>
      <c r="W1305" t="s">
        <v>499</v>
      </c>
      <c r="X1305" s="2">
        <v>42000000</v>
      </c>
      <c r="Y1305">
        <v>2002</v>
      </c>
      <c r="Z1305">
        <v>886</v>
      </c>
      <c r="AA1305">
        <v>3.3</v>
      </c>
      <c r="AB1305">
        <v>2.35</v>
      </c>
      <c r="AC1305">
        <v>612</v>
      </c>
    </row>
    <row r="1306" spans="1:29" x14ac:dyDescent="0.25">
      <c r="A1306" t="str">
        <f t="shared" si="20"/>
        <v>tt0450405</v>
      </c>
      <c r="B1306" t="s">
        <v>28</v>
      </c>
      <c r="C1306" t="s">
        <v>1453</v>
      </c>
      <c r="D1306">
        <v>157</v>
      </c>
      <c r="E1306">
        <v>109</v>
      </c>
      <c r="F1306">
        <v>80</v>
      </c>
      <c r="G1306">
        <v>835</v>
      </c>
      <c r="H1306" t="s">
        <v>421</v>
      </c>
      <c r="I1306">
        <v>14000</v>
      </c>
      <c r="J1306">
        <v>13838130</v>
      </c>
      <c r="K1306" t="s">
        <v>1608</v>
      </c>
      <c r="L1306" t="s">
        <v>595</v>
      </c>
      <c r="M1306" t="s">
        <v>25469</v>
      </c>
      <c r="N1306">
        <v>35990</v>
      </c>
      <c r="O1306">
        <v>20503</v>
      </c>
      <c r="P1306" t="s">
        <v>3243</v>
      </c>
      <c r="Q1306">
        <v>3</v>
      </c>
      <c r="R1306" t="s">
        <v>5500</v>
      </c>
      <c r="S1306" t="s">
        <v>5501</v>
      </c>
      <c r="T1306">
        <v>157</v>
      </c>
      <c r="U1306" t="s">
        <v>36</v>
      </c>
      <c r="V1306" t="s">
        <v>37</v>
      </c>
      <c r="W1306" t="s">
        <v>38</v>
      </c>
      <c r="X1306" s="2">
        <v>40000000</v>
      </c>
      <c r="Y1306">
        <v>2009</v>
      </c>
      <c r="Z1306">
        <v>4000</v>
      </c>
      <c r="AA1306">
        <v>5.9</v>
      </c>
      <c r="AB1306">
        <v>2.35</v>
      </c>
      <c r="AC1306">
        <v>0</v>
      </c>
    </row>
    <row r="1307" spans="1:29" x14ac:dyDescent="0.25">
      <c r="A1307" t="str">
        <f t="shared" si="20"/>
        <v>tt1976009</v>
      </c>
      <c r="B1307" t="s">
        <v>28</v>
      </c>
      <c r="C1307" t="s">
        <v>4909</v>
      </c>
      <c r="D1307">
        <v>159</v>
      </c>
      <c r="E1307">
        <v>110</v>
      </c>
      <c r="F1307">
        <v>118</v>
      </c>
      <c r="G1307">
        <v>287</v>
      </c>
      <c r="H1307" t="s">
        <v>3709</v>
      </c>
      <c r="I1307">
        <v>11000</v>
      </c>
      <c r="J1307">
        <v>5773519</v>
      </c>
      <c r="K1307" t="s">
        <v>2617</v>
      </c>
      <c r="L1307" t="s">
        <v>94</v>
      </c>
      <c r="M1307" t="s">
        <v>25314</v>
      </c>
      <c r="N1307">
        <v>28618</v>
      </c>
      <c r="O1307">
        <v>12876</v>
      </c>
      <c r="P1307" t="s">
        <v>4910</v>
      </c>
      <c r="Q1307">
        <v>2</v>
      </c>
      <c r="R1307" t="s">
        <v>4911</v>
      </c>
      <c r="S1307" t="s">
        <v>4912</v>
      </c>
      <c r="T1307">
        <v>91</v>
      </c>
      <c r="U1307" t="s">
        <v>36</v>
      </c>
      <c r="V1307" t="s">
        <v>37</v>
      </c>
      <c r="W1307" t="s">
        <v>38</v>
      </c>
      <c r="X1307" s="2">
        <v>40000000</v>
      </c>
      <c r="Y1307">
        <v>2015</v>
      </c>
      <c r="Z1307">
        <v>1000</v>
      </c>
      <c r="AA1307">
        <v>6</v>
      </c>
      <c r="AB1307">
        <v>2.35</v>
      </c>
      <c r="AC1307">
        <v>11000</v>
      </c>
    </row>
    <row r="1308" spans="1:29" x14ac:dyDescent="0.25">
      <c r="A1308" t="str">
        <f t="shared" si="20"/>
        <v>tt0266489</v>
      </c>
      <c r="B1308" t="s">
        <v>28</v>
      </c>
      <c r="C1308" t="s">
        <v>4449</v>
      </c>
      <c r="D1308">
        <v>78</v>
      </c>
      <c r="E1308">
        <v>89</v>
      </c>
      <c r="F1308">
        <v>0</v>
      </c>
      <c r="G1308">
        <v>500</v>
      </c>
      <c r="H1308" t="s">
        <v>1740</v>
      </c>
      <c r="I1308">
        <v>1000</v>
      </c>
      <c r="J1308">
        <v>9652000</v>
      </c>
      <c r="K1308" t="s">
        <v>1394</v>
      </c>
      <c r="L1308" t="s">
        <v>1152</v>
      </c>
      <c r="M1308" t="s">
        <v>25470</v>
      </c>
      <c r="N1308">
        <v>46205</v>
      </c>
      <c r="O1308">
        <v>3096</v>
      </c>
      <c r="P1308" t="s">
        <v>1771</v>
      </c>
      <c r="Q1308">
        <v>0</v>
      </c>
      <c r="R1308" t="s">
        <v>5502</v>
      </c>
      <c r="S1308" t="s">
        <v>5503</v>
      </c>
      <c r="T1308">
        <v>147</v>
      </c>
      <c r="U1308" t="s">
        <v>36</v>
      </c>
      <c r="V1308" t="s">
        <v>37</v>
      </c>
      <c r="W1308" t="s">
        <v>38</v>
      </c>
      <c r="X1308" s="2">
        <v>40000000</v>
      </c>
      <c r="Y1308">
        <v>2003</v>
      </c>
      <c r="Z1308">
        <v>627</v>
      </c>
      <c r="AA1308">
        <v>5.8</v>
      </c>
      <c r="AB1308">
        <v>1.85</v>
      </c>
      <c r="AC1308">
        <v>0</v>
      </c>
    </row>
    <row r="1309" spans="1:29" x14ac:dyDescent="0.25">
      <c r="A1309" t="str">
        <f t="shared" si="20"/>
        <v>tt1111948</v>
      </c>
      <c r="B1309" t="s">
        <v>28</v>
      </c>
      <c r="C1309" t="s">
        <v>5504</v>
      </c>
      <c r="D1309">
        <v>88</v>
      </c>
      <c r="E1309">
        <v>100</v>
      </c>
      <c r="F1309">
        <v>92</v>
      </c>
      <c r="G1309">
        <v>706</v>
      </c>
      <c r="H1309" t="s">
        <v>237</v>
      </c>
      <c r="I1309">
        <v>1000</v>
      </c>
      <c r="J1309">
        <v>12081447</v>
      </c>
      <c r="K1309" t="s">
        <v>4481</v>
      </c>
      <c r="L1309" t="s">
        <v>682</v>
      </c>
      <c r="M1309" t="s">
        <v>25471</v>
      </c>
      <c r="N1309">
        <v>7794</v>
      </c>
      <c r="O1309">
        <v>4103</v>
      </c>
      <c r="P1309" t="s">
        <v>4287</v>
      </c>
      <c r="Q1309">
        <v>2</v>
      </c>
      <c r="R1309" t="s">
        <v>5505</v>
      </c>
      <c r="S1309" t="s">
        <v>5506</v>
      </c>
      <c r="T1309">
        <v>25</v>
      </c>
      <c r="U1309" t="s">
        <v>36</v>
      </c>
      <c r="V1309" t="s">
        <v>37</v>
      </c>
      <c r="W1309" t="s">
        <v>499</v>
      </c>
      <c r="Y1309">
        <v>2008</v>
      </c>
      <c r="Z1309">
        <v>760</v>
      </c>
      <c r="AA1309">
        <v>6.5</v>
      </c>
      <c r="AB1309">
        <v>2.35</v>
      </c>
      <c r="AC1309">
        <v>866</v>
      </c>
    </row>
    <row r="1310" spans="1:29" x14ac:dyDescent="0.25">
      <c r="A1310" t="str">
        <f t="shared" si="20"/>
        <v>tt0081400</v>
      </c>
      <c r="B1310" t="s">
        <v>28</v>
      </c>
      <c r="C1310" t="s">
        <v>5507</v>
      </c>
      <c r="D1310">
        <v>32</v>
      </c>
      <c r="E1310">
        <v>119</v>
      </c>
      <c r="F1310">
        <v>5</v>
      </c>
      <c r="G1310">
        <v>249</v>
      </c>
      <c r="H1310" t="s">
        <v>5508</v>
      </c>
      <c r="I1310">
        <v>521</v>
      </c>
      <c r="J1310">
        <v>7000000</v>
      </c>
      <c r="K1310" t="s">
        <v>606</v>
      </c>
      <c r="L1310" t="s">
        <v>4378</v>
      </c>
      <c r="M1310" t="s">
        <v>25472</v>
      </c>
      <c r="N1310">
        <v>2933</v>
      </c>
      <c r="O1310">
        <v>1883</v>
      </c>
      <c r="P1310" t="s">
        <v>5376</v>
      </c>
      <c r="Q1310">
        <v>0</v>
      </c>
      <c r="R1310" t="s">
        <v>5509</v>
      </c>
      <c r="S1310" t="s">
        <v>5510</v>
      </c>
      <c r="T1310">
        <v>70</v>
      </c>
      <c r="U1310" t="s">
        <v>36</v>
      </c>
      <c r="V1310" t="s">
        <v>53</v>
      </c>
      <c r="W1310" t="s">
        <v>86</v>
      </c>
      <c r="X1310" s="2">
        <v>36000000</v>
      </c>
      <c r="Y1310">
        <v>1980</v>
      </c>
      <c r="Z1310">
        <v>372</v>
      </c>
      <c r="AA1310">
        <v>4.7</v>
      </c>
      <c r="AB1310">
        <v>2.35</v>
      </c>
      <c r="AC1310">
        <v>328</v>
      </c>
    </row>
    <row r="1311" spans="1:29" x14ac:dyDescent="0.25">
      <c r="A1311" t="str">
        <f t="shared" si="20"/>
        <v>tt0176269</v>
      </c>
      <c r="B1311" t="s">
        <v>28</v>
      </c>
      <c r="C1311" t="s">
        <v>5511</v>
      </c>
      <c r="D1311">
        <v>75</v>
      </c>
      <c r="E1311">
        <v>83</v>
      </c>
      <c r="F1311">
        <v>7</v>
      </c>
      <c r="G1311">
        <v>485</v>
      </c>
      <c r="H1311" t="s">
        <v>3050</v>
      </c>
      <c r="I1311">
        <v>2000</v>
      </c>
      <c r="J1311">
        <v>10431220</v>
      </c>
      <c r="K1311" t="s">
        <v>552</v>
      </c>
      <c r="L1311" t="s">
        <v>5214</v>
      </c>
      <c r="M1311" t="s">
        <v>25473</v>
      </c>
      <c r="N1311">
        <v>24216</v>
      </c>
      <c r="O1311">
        <v>4024</v>
      </c>
      <c r="P1311" t="s">
        <v>3456</v>
      </c>
      <c r="Q1311">
        <v>0</v>
      </c>
      <c r="R1311" t="s">
        <v>5512</v>
      </c>
      <c r="S1311" t="s">
        <v>5513</v>
      </c>
      <c r="T1311">
        <v>162</v>
      </c>
      <c r="U1311" t="s">
        <v>36</v>
      </c>
      <c r="V1311" t="s">
        <v>37</v>
      </c>
      <c r="W1311" t="s">
        <v>499</v>
      </c>
      <c r="X1311" s="2">
        <v>24000000</v>
      </c>
      <c r="Y1311">
        <v>1999</v>
      </c>
      <c r="Z1311">
        <v>577</v>
      </c>
      <c r="AA1311">
        <v>4.0999999999999996</v>
      </c>
      <c r="AB1311">
        <v>1.85</v>
      </c>
      <c r="AC1311">
        <v>401</v>
      </c>
    </row>
    <row r="1312" spans="1:29" x14ac:dyDescent="0.25">
      <c r="A1312" t="str">
        <f t="shared" si="20"/>
        <v>tt1188729</v>
      </c>
      <c r="B1312" t="s">
        <v>28</v>
      </c>
      <c r="C1312" t="s">
        <v>5514</v>
      </c>
      <c r="D1312">
        <v>219</v>
      </c>
      <c r="E1312">
        <v>108</v>
      </c>
      <c r="F1312">
        <v>22</v>
      </c>
      <c r="G1312">
        <v>61</v>
      </c>
      <c r="H1312" t="s">
        <v>458</v>
      </c>
      <c r="I1312">
        <v>12000</v>
      </c>
      <c r="J1312">
        <v>10326062</v>
      </c>
      <c r="K1312" t="s">
        <v>5515</v>
      </c>
      <c r="L1312" t="s">
        <v>3953</v>
      </c>
      <c r="M1312" t="s">
        <v>25474</v>
      </c>
      <c r="N1312">
        <v>121432</v>
      </c>
      <c r="O1312">
        <v>14127</v>
      </c>
      <c r="P1312" t="s">
        <v>5516</v>
      </c>
      <c r="Q1312">
        <v>0</v>
      </c>
      <c r="R1312" t="s">
        <v>5517</v>
      </c>
      <c r="S1312" t="s">
        <v>5518</v>
      </c>
      <c r="T1312">
        <v>310</v>
      </c>
      <c r="U1312" t="s">
        <v>36</v>
      </c>
      <c r="V1312" t="s">
        <v>652</v>
      </c>
      <c r="W1312" t="s">
        <v>499</v>
      </c>
      <c r="X1312" s="2">
        <v>33000000</v>
      </c>
      <c r="Y1312">
        <v>2009</v>
      </c>
      <c r="Z1312">
        <v>2000</v>
      </c>
      <c r="AA1312">
        <v>6.8</v>
      </c>
      <c r="AB1312">
        <v>2.35</v>
      </c>
      <c r="AC1312">
        <v>10000</v>
      </c>
    </row>
    <row r="1313" spans="1:29" x14ac:dyDescent="0.25">
      <c r="A1313" t="str">
        <f t="shared" si="20"/>
        <v>tt0160399</v>
      </c>
      <c r="B1313" t="s">
        <v>28</v>
      </c>
      <c r="C1313" t="s">
        <v>4207</v>
      </c>
      <c r="D1313">
        <v>83</v>
      </c>
      <c r="E1313">
        <v>102</v>
      </c>
      <c r="F1313">
        <v>39</v>
      </c>
      <c r="G1313">
        <v>259</v>
      </c>
      <c r="H1313" t="s">
        <v>1285</v>
      </c>
      <c r="I1313">
        <v>1000</v>
      </c>
      <c r="J1313">
        <v>6114237</v>
      </c>
      <c r="K1313" t="s">
        <v>1830</v>
      </c>
      <c r="L1313" t="s">
        <v>3422</v>
      </c>
      <c r="M1313" t="s">
        <v>25475</v>
      </c>
      <c r="N1313">
        <v>19986</v>
      </c>
      <c r="O1313">
        <v>2664</v>
      </c>
      <c r="P1313" t="s">
        <v>5519</v>
      </c>
      <c r="Q1313">
        <v>4</v>
      </c>
      <c r="R1313" t="s">
        <v>5520</v>
      </c>
      <c r="S1313" t="s">
        <v>5521</v>
      </c>
      <c r="T1313">
        <v>207</v>
      </c>
      <c r="U1313" t="s">
        <v>36</v>
      </c>
      <c r="V1313" t="s">
        <v>37</v>
      </c>
      <c r="W1313" t="s">
        <v>499</v>
      </c>
      <c r="X1313" s="2">
        <v>40000000</v>
      </c>
      <c r="Y1313">
        <v>2001</v>
      </c>
      <c r="Z1313">
        <v>1000</v>
      </c>
      <c r="AA1313">
        <v>6.2</v>
      </c>
      <c r="AB1313">
        <v>1.85</v>
      </c>
      <c r="AC1313">
        <v>892</v>
      </c>
    </row>
    <row r="1314" spans="1:29" x14ac:dyDescent="0.25">
      <c r="A1314" t="str">
        <f t="shared" si="20"/>
        <v>tt0283160</v>
      </c>
      <c r="B1314" t="s">
        <v>28</v>
      </c>
      <c r="C1314" t="s">
        <v>5375</v>
      </c>
      <c r="D1314">
        <v>53</v>
      </c>
      <c r="E1314">
        <v>93</v>
      </c>
      <c r="F1314">
        <v>18</v>
      </c>
      <c r="G1314">
        <v>443</v>
      </c>
      <c r="H1314" t="s">
        <v>5522</v>
      </c>
      <c r="I1314">
        <v>3000</v>
      </c>
      <c r="J1314">
        <v>4835968</v>
      </c>
      <c r="K1314" t="s">
        <v>48</v>
      </c>
      <c r="L1314" t="s">
        <v>1513</v>
      </c>
      <c r="M1314" t="s">
        <v>25476</v>
      </c>
      <c r="N1314">
        <v>4821</v>
      </c>
      <c r="O1314">
        <v>4123</v>
      </c>
      <c r="P1314" t="s">
        <v>4188</v>
      </c>
      <c r="Q1314">
        <v>0</v>
      </c>
      <c r="R1314" t="s">
        <v>5523</v>
      </c>
      <c r="S1314" t="s">
        <v>5524</v>
      </c>
      <c r="T1314">
        <v>82</v>
      </c>
      <c r="U1314" t="s">
        <v>36</v>
      </c>
      <c r="V1314" t="s">
        <v>53</v>
      </c>
      <c r="W1314" t="s">
        <v>38</v>
      </c>
      <c r="X1314" s="2">
        <v>40000000</v>
      </c>
      <c r="Y1314">
        <v>2002</v>
      </c>
      <c r="Z1314">
        <v>545</v>
      </c>
      <c r="AA1314">
        <v>4.5</v>
      </c>
      <c r="AB1314">
        <v>2.35</v>
      </c>
      <c r="AC1314">
        <v>158</v>
      </c>
    </row>
    <row r="1315" spans="1:29" x14ac:dyDescent="0.25">
      <c r="A1315" t="str">
        <f t="shared" si="20"/>
        <v>tt0189192</v>
      </c>
      <c r="B1315" t="s">
        <v>28</v>
      </c>
      <c r="C1315" t="s">
        <v>5525</v>
      </c>
      <c r="D1315">
        <v>61</v>
      </c>
      <c r="E1315">
        <v>84</v>
      </c>
      <c r="F1315">
        <v>8</v>
      </c>
      <c r="G1315">
        <v>219</v>
      </c>
      <c r="H1315" t="s">
        <v>5526</v>
      </c>
      <c r="I1315">
        <v>545</v>
      </c>
      <c r="J1315">
        <v>4777007</v>
      </c>
      <c r="K1315" t="s">
        <v>5527</v>
      </c>
      <c r="L1315" t="s">
        <v>5522</v>
      </c>
      <c r="M1315" t="s">
        <v>25477</v>
      </c>
      <c r="N1315">
        <v>15130</v>
      </c>
      <c r="O1315">
        <v>1149</v>
      </c>
      <c r="P1315" t="s">
        <v>5528</v>
      </c>
      <c r="Q1315">
        <v>3</v>
      </c>
      <c r="R1315" t="s">
        <v>5529</v>
      </c>
      <c r="S1315" t="s">
        <v>5530</v>
      </c>
      <c r="T1315">
        <v>98</v>
      </c>
      <c r="U1315" t="s">
        <v>36</v>
      </c>
      <c r="V1315" t="s">
        <v>1224</v>
      </c>
      <c r="W1315" t="s">
        <v>38</v>
      </c>
      <c r="X1315" s="2">
        <v>40000000</v>
      </c>
      <c r="Y1315">
        <v>2001</v>
      </c>
      <c r="Z1315">
        <v>248</v>
      </c>
      <c r="AA1315">
        <v>5.8</v>
      </c>
      <c r="AB1315">
        <v>2.35</v>
      </c>
      <c r="AC1315">
        <v>565</v>
      </c>
    </row>
    <row r="1316" spans="1:29" x14ac:dyDescent="0.25">
      <c r="A1316" t="str">
        <f t="shared" si="20"/>
        <v>tt0448134</v>
      </c>
      <c r="B1316" t="s">
        <v>28</v>
      </c>
      <c r="C1316" t="s">
        <v>4307</v>
      </c>
      <c r="D1316">
        <v>308</v>
      </c>
      <c r="E1316">
        <v>107</v>
      </c>
      <c r="F1316">
        <v>0</v>
      </c>
      <c r="G1316">
        <v>167</v>
      </c>
      <c r="H1316" t="s">
        <v>1390</v>
      </c>
      <c r="I1316">
        <v>11000</v>
      </c>
      <c r="J1316">
        <v>3675072</v>
      </c>
      <c r="K1316" t="s">
        <v>984</v>
      </c>
      <c r="L1316" t="s">
        <v>193</v>
      </c>
      <c r="M1316" t="s">
        <v>25478</v>
      </c>
      <c r="N1316">
        <v>190132</v>
      </c>
      <c r="O1316">
        <v>11623</v>
      </c>
      <c r="P1316" t="s">
        <v>5531</v>
      </c>
      <c r="Q1316">
        <v>0</v>
      </c>
      <c r="R1316" t="s">
        <v>5532</v>
      </c>
      <c r="S1316" t="s">
        <v>5533</v>
      </c>
      <c r="T1316">
        <v>801</v>
      </c>
      <c r="U1316" t="s">
        <v>36</v>
      </c>
      <c r="V1316" t="s">
        <v>53</v>
      </c>
      <c r="W1316" t="s">
        <v>499</v>
      </c>
      <c r="X1316" s="2">
        <v>26000000</v>
      </c>
      <c r="Y1316">
        <v>2007</v>
      </c>
      <c r="Z1316">
        <v>372</v>
      </c>
      <c r="AA1316">
        <v>7.3</v>
      </c>
      <c r="AB1316">
        <v>2.35</v>
      </c>
      <c r="AC1316">
        <v>15000</v>
      </c>
    </row>
    <row r="1317" spans="1:29" x14ac:dyDescent="0.25">
      <c r="A1317" t="str">
        <f t="shared" si="20"/>
        <v>tt0763831</v>
      </c>
      <c r="B1317" t="s">
        <v>28</v>
      </c>
      <c r="C1317" t="s">
        <v>3359</v>
      </c>
      <c r="D1317">
        <v>70</v>
      </c>
      <c r="E1317">
        <v>91</v>
      </c>
      <c r="F1317">
        <v>48</v>
      </c>
      <c r="G1317">
        <v>39</v>
      </c>
      <c r="H1317" t="s">
        <v>5534</v>
      </c>
      <c r="I1317">
        <v>61</v>
      </c>
      <c r="J1317">
        <v>18438149</v>
      </c>
      <c r="K1317" t="s">
        <v>2096</v>
      </c>
      <c r="L1317" t="s">
        <v>5535</v>
      </c>
      <c r="M1317" t="s">
        <v>25479</v>
      </c>
      <c r="N1317">
        <v>30842</v>
      </c>
      <c r="O1317">
        <v>222</v>
      </c>
      <c r="P1317" t="s">
        <v>5536</v>
      </c>
      <c r="Q1317">
        <v>8</v>
      </c>
      <c r="R1317" t="s">
        <v>5537</v>
      </c>
      <c r="S1317" t="s">
        <v>5538</v>
      </c>
      <c r="T1317">
        <v>93</v>
      </c>
      <c r="U1317" t="s">
        <v>36</v>
      </c>
      <c r="V1317" t="s">
        <v>37</v>
      </c>
      <c r="W1317" t="s">
        <v>38</v>
      </c>
      <c r="X1317" s="2">
        <v>40000000</v>
      </c>
      <c r="Y1317">
        <v>2012</v>
      </c>
      <c r="Z1317">
        <v>46</v>
      </c>
      <c r="AA1317">
        <v>5.9</v>
      </c>
      <c r="AB1317">
        <v>2.35</v>
      </c>
      <c r="AC1317">
        <v>0</v>
      </c>
    </row>
    <row r="1318" spans="1:29" x14ac:dyDescent="0.25">
      <c r="A1318" t="str">
        <f t="shared" si="20"/>
        <v>tt0361500</v>
      </c>
      <c r="B1318" t="s">
        <v>28</v>
      </c>
      <c r="C1318" t="s">
        <v>5539</v>
      </c>
      <c r="D1318">
        <v>41</v>
      </c>
      <c r="E1318">
        <v>94</v>
      </c>
      <c r="F1318">
        <v>0</v>
      </c>
      <c r="G1318">
        <v>379</v>
      </c>
      <c r="H1318" t="s">
        <v>3285</v>
      </c>
      <c r="I1318">
        <v>795</v>
      </c>
      <c r="J1318">
        <v>511920</v>
      </c>
      <c r="K1318" t="s">
        <v>5540</v>
      </c>
      <c r="L1318" t="s">
        <v>614</v>
      </c>
      <c r="M1318" t="s">
        <v>25480</v>
      </c>
      <c r="N1318">
        <v>2458</v>
      </c>
      <c r="O1318">
        <v>2449</v>
      </c>
      <c r="P1318" t="s">
        <v>5541</v>
      </c>
      <c r="Q1318">
        <v>1</v>
      </c>
      <c r="R1318" t="s">
        <v>5542</v>
      </c>
      <c r="S1318" t="s">
        <v>5543</v>
      </c>
      <c r="T1318">
        <v>26</v>
      </c>
      <c r="U1318" t="s">
        <v>36</v>
      </c>
      <c r="V1318" t="s">
        <v>37</v>
      </c>
      <c r="W1318" t="s">
        <v>86</v>
      </c>
      <c r="X1318" s="2">
        <v>40000000</v>
      </c>
      <c r="Y1318">
        <v>2008</v>
      </c>
      <c r="Z1318">
        <v>754</v>
      </c>
      <c r="AA1318">
        <v>4.4000000000000004</v>
      </c>
      <c r="AB1318">
        <v>1.85</v>
      </c>
      <c r="AC1318">
        <v>211</v>
      </c>
    </row>
    <row r="1319" spans="1:29" x14ac:dyDescent="0.25">
      <c r="A1319" t="str">
        <f t="shared" si="20"/>
        <v>tt2515034</v>
      </c>
      <c r="B1319" t="s">
        <v>28</v>
      </c>
      <c r="C1319" t="s">
        <v>4052</v>
      </c>
      <c r="D1319">
        <v>224</v>
      </c>
      <c r="E1319">
        <v>115</v>
      </c>
      <c r="F1319">
        <v>180</v>
      </c>
      <c r="G1319">
        <v>87</v>
      </c>
      <c r="H1319" t="s">
        <v>950</v>
      </c>
      <c r="I1319">
        <v>1000</v>
      </c>
      <c r="J1319">
        <v>10640645</v>
      </c>
      <c r="K1319" t="s">
        <v>943</v>
      </c>
      <c r="L1319" t="s">
        <v>335</v>
      </c>
      <c r="M1319" t="s">
        <v>25481</v>
      </c>
      <c r="N1319">
        <v>28429</v>
      </c>
      <c r="O1319">
        <v>1686</v>
      </c>
      <c r="P1319" t="s">
        <v>5544</v>
      </c>
      <c r="Q1319">
        <v>0</v>
      </c>
      <c r="R1319" t="s">
        <v>5545</v>
      </c>
      <c r="S1319" t="s">
        <v>5546</v>
      </c>
      <c r="T1319">
        <v>110</v>
      </c>
      <c r="U1319" t="s">
        <v>36</v>
      </c>
      <c r="V1319" t="s">
        <v>37</v>
      </c>
      <c r="W1319" t="s">
        <v>499</v>
      </c>
      <c r="X1319" s="2">
        <v>40000000</v>
      </c>
      <c r="Y1319">
        <v>2015</v>
      </c>
      <c r="Z1319">
        <v>535</v>
      </c>
      <c r="AA1319">
        <v>5.8</v>
      </c>
      <c r="AB1319">
        <v>2.35</v>
      </c>
      <c r="AC1319">
        <v>0</v>
      </c>
    </row>
    <row r="1320" spans="1:29" x14ac:dyDescent="0.25">
      <c r="A1320" t="str">
        <f t="shared" si="20"/>
        <v>tt0457495</v>
      </c>
      <c r="B1320" t="s">
        <v>28</v>
      </c>
      <c r="C1320" t="s">
        <v>5547</v>
      </c>
      <c r="D1320">
        <v>66</v>
      </c>
      <c r="E1320">
        <v>93</v>
      </c>
      <c r="F1320">
        <v>13</v>
      </c>
      <c r="G1320">
        <v>173</v>
      </c>
      <c r="H1320" t="s">
        <v>3381</v>
      </c>
      <c r="I1320">
        <v>15000</v>
      </c>
      <c r="J1320">
        <v>652526</v>
      </c>
      <c r="K1320" t="s">
        <v>5548</v>
      </c>
      <c r="L1320" t="s">
        <v>4223</v>
      </c>
      <c r="M1320" t="s">
        <v>25482</v>
      </c>
      <c r="N1320">
        <v>20201</v>
      </c>
      <c r="O1320">
        <v>15638</v>
      </c>
      <c r="P1320" t="s">
        <v>5549</v>
      </c>
      <c r="Q1320">
        <v>3</v>
      </c>
      <c r="R1320" t="s">
        <v>5550</v>
      </c>
      <c r="S1320" t="s">
        <v>5551</v>
      </c>
      <c r="T1320">
        <v>187</v>
      </c>
      <c r="U1320" t="s">
        <v>36</v>
      </c>
      <c r="V1320" t="s">
        <v>652</v>
      </c>
      <c r="W1320" t="s">
        <v>86</v>
      </c>
      <c r="X1320" s="2">
        <v>40000000</v>
      </c>
      <c r="Y1320">
        <v>2006</v>
      </c>
      <c r="Z1320">
        <v>460</v>
      </c>
      <c r="AA1320">
        <v>5.0999999999999996</v>
      </c>
      <c r="AB1320">
        <v>2.35</v>
      </c>
      <c r="AC1320">
        <v>823</v>
      </c>
    </row>
    <row r="1321" spans="1:29" x14ac:dyDescent="0.25">
      <c r="A1321" t="str">
        <f t="shared" si="20"/>
        <v>tt0486822</v>
      </c>
      <c r="B1321" t="s">
        <v>28</v>
      </c>
      <c r="C1321" t="s">
        <v>2185</v>
      </c>
      <c r="D1321">
        <v>253</v>
      </c>
      <c r="E1321">
        <v>105</v>
      </c>
      <c r="F1321">
        <v>154</v>
      </c>
      <c r="G1321">
        <v>502</v>
      </c>
      <c r="H1321" t="s">
        <v>5552</v>
      </c>
      <c r="I1321">
        <v>884</v>
      </c>
      <c r="J1321">
        <v>80050171</v>
      </c>
      <c r="K1321" t="s">
        <v>1603</v>
      </c>
      <c r="L1321" t="s">
        <v>5553</v>
      </c>
      <c r="M1321" t="s">
        <v>25483</v>
      </c>
      <c r="N1321">
        <v>186982</v>
      </c>
      <c r="O1321">
        <v>2288</v>
      </c>
      <c r="P1321" t="s">
        <v>2259</v>
      </c>
      <c r="Q1321">
        <v>0</v>
      </c>
      <c r="R1321" t="s">
        <v>5554</v>
      </c>
      <c r="S1321" t="s">
        <v>5555</v>
      </c>
      <c r="T1321">
        <v>491</v>
      </c>
      <c r="U1321" t="s">
        <v>36</v>
      </c>
      <c r="V1321" t="s">
        <v>37</v>
      </c>
      <c r="W1321" t="s">
        <v>38</v>
      </c>
      <c r="X1321" s="2">
        <v>20000000</v>
      </c>
      <c r="Y1321">
        <v>2007</v>
      </c>
      <c r="Z1321">
        <v>617</v>
      </c>
      <c r="AA1321">
        <v>6.9</v>
      </c>
      <c r="AB1321">
        <v>1.85</v>
      </c>
      <c r="AC1321">
        <v>0</v>
      </c>
    </row>
    <row r="1322" spans="1:29" x14ac:dyDescent="0.25">
      <c r="A1322" t="str">
        <f t="shared" si="20"/>
        <v>tt0113243</v>
      </c>
      <c r="B1322" t="s">
        <v>28</v>
      </c>
      <c r="C1322" t="s">
        <v>3595</v>
      </c>
      <c r="D1322">
        <v>79</v>
      </c>
      <c r="E1322">
        <v>107</v>
      </c>
      <c r="F1322">
        <v>34</v>
      </c>
      <c r="G1322">
        <v>472</v>
      </c>
      <c r="H1322" t="s">
        <v>4997</v>
      </c>
      <c r="I1322">
        <v>11000</v>
      </c>
      <c r="J1322">
        <v>7564000</v>
      </c>
      <c r="K1322" t="s">
        <v>4329</v>
      </c>
      <c r="L1322" t="s">
        <v>482</v>
      </c>
      <c r="M1322" t="s">
        <v>25484</v>
      </c>
      <c r="N1322">
        <v>54650</v>
      </c>
      <c r="O1322">
        <v>13821</v>
      </c>
      <c r="P1322" t="s">
        <v>5285</v>
      </c>
      <c r="Q1322">
        <v>1</v>
      </c>
      <c r="R1322" t="s">
        <v>5556</v>
      </c>
      <c r="S1322" t="s">
        <v>5557</v>
      </c>
      <c r="T1322">
        <v>223</v>
      </c>
      <c r="U1322" t="s">
        <v>36</v>
      </c>
      <c r="V1322" t="s">
        <v>37</v>
      </c>
      <c r="W1322" t="s">
        <v>38</v>
      </c>
      <c r="X1322" s="2">
        <v>20000000</v>
      </c>
      <c r="Y1322">
        <v>1995</v>
      </c>
      <c r="Z1322">
        <v>922</v>
      </c>
      <c r="AA1322">
        <v>6.2</v>
      </c>
      <c r="AB1322">
        <v>2.35</v>
      </c>
      <c r="AC1322">
        <v>12000</v>
      </c>
    </row>
    <row r="1323" spans="1:29" x14ac:dyDescent="0.25">
      <c r="A1323" t="str">
        <f t="shared" si="20"/>
        <v>tt0455782</v>
      </c>
      <c r="B1323" t="s">
        <v>28</v>
      </c>
      <c r="C1323" t="s">
        <v>5558</v>
      </c>
      <c r="D1323">
        <v>94</v>
      </c>
      <c r="E1323">
        <v>101</v>
      </c>
      <c r="F1323">
        <v>47</v>
      </c>
      <c r="G1323">
        <v>2</v>
      </c>
      <c r="H1323" t="s">
        <v>5559</v>
      </c>
      <c r="I1323">
        <v>499</v>
      </c>
      <c r="J1323">
        <v>876671</v>
      </c>
      <c r="K1323" t="s">
        <v>5560</v>
      </c>
      <c r="L1323" t="s">
        <v>5561</v>
      </c>
      <c r="M1323" t="s">
        <v>25485</v>
      </c>
      <c r="N1323">
        <v>22010</v>
      </c>
      <c r="O1323">
        <v>504</v>
      </c>
      <c r="P1323" t="s">
        <v>5562</v>
      </c>
      <c r="Q1323">
        <v>2</v>
      </c>
      <c r="R1323" t="s">
        <v>5563</v>
      </c>
      <c r="S1323" t="s">
        <v>5564</v>
      </c>
      <c r="T1323">
        <v>90</v>
      </c>
      <c r="U1323" t="s">
        <v>36</v>
      </c>
      <c r="V1323" t="s">
        <v>37</v>
      </c>
      <c r="W1323" t="s">
        <v>499</v>
      </c>
      <c r="X1323" s="2">
        <v>25000000</v>
      </c>
      <c r="Y1323">
        <v>2007</v>
      </c>
      <c r="Z1323">
        <v>3</v>
      </c>
      <c r="AA1323">
        <v>6.9</v>
      </c>
      <c r="AB1323">
        <v>2.35</v>
      </c>
      <c r="AC1323">
        <v>0</v>
      </c>
    </row>
    <row r="1324" spans="1:29" x14ac:dyDescent="0.25">
      <c r="A1324" t="str">
        <f t="shared" si="20"/>
        <v>tt0110074</v>
      </c>
      <c r="B1324" t="s">
        <v>635</v>
      </c>
      <c r="C1324" t="s">
        <v>3488</v>
      </c>
      <c r="D1324">
        <v>77</v>
      </c>
      <c r="E1324">
        <v>111</v>
      </c>
      <c r="F1324">
        <v>0</v>
      </c>
      <c r="G1324">
        <v>385</v>
      </c>
      <c r="H1324" t="s">
        <v>3147</v>
      </c>
      <c r="I1324">
        <v>1000</v>
      </c>
      <c r="J1324">
        <v>2869369</v>
      </c>
      <c r="K1324" t="s">
        <v>2305</v>
      </c>
      <c r="L1324" t="s">
        <v>2167</v>
      </c>
      <c r="M1324" t="s">
        <v>25486</v>
      </c>
      <c r="N1324">
        <v>65474</v>
      </c>
      <c r="O1324">
        <v>2612</v>
      </c>
      <c r="P1324" t="s">
        <v>5565</v>
      </c>
      <c r="Q1324">
        <v>2</v>
      </c>
      <c r="R1324" t="s">
        <v>5566</v>
      </c>
      <c r="S1324" t="s">
        <v>5567</v>
      </c>
      <c r="T1324">
        <v>211</v>
      </c>
      <c r="U1324" t="s">
        <v>36</v>
      </c>
      <c r="V1324" t="s">
        <v>53</v>
      </c>
      <c r="W1324" t="s">
        <v>86</v>
      </c>
      <c r="X1324" s="2">
        <v>30000000</v>
      </c>
      <c r="Y1324">
        <v>1994</v>
      </c>
      <c r="Z1324">
        <v>970</v>
      </c>
      <c r="AA1324">
        <v>7.3</v>
      </c>
      <c r="AB1324">
        <v>1.85</v>
      </c>
      <c r="AC1324">
        <v>0</v>
      </c>
    </row>
    <row r="1325" spans="1:29" x14ac:dyDescent="0.25">
      <c r="A1325" t="str">
        <f t="shared" si="20"/>
        <v>tt0913968</v>
      </c>
      <c r="B1325" t="s">
        <v>28</v>
      </c>
      <c r="C1325" t="s">
        <v>5568</v>
      </c>
      <c r="D1325">
        <v>106</v>
      </c>
      <c r="E1325">
        <v>113</v>
      </c>
      <c r="F1325">
        <v>31</v>
      </c>
      <c r="G1325">
        <v>483</v>
      </c>
      <c r="H1325" t="s">
        <v>5569</v>
      </c>
      <c r="I1325">
        <v>5000</v>
      </c>
      <c r="J1325">
        <v>128978</v>
      </c>
      <c r="K1325" t="s">
        <v>637</v>
      </c>
      <c r="L1325" t="s">
        <v>429</v>
      </c>
      <c r="M1325" t="s">
        <v>25487</v>
      </c>
      <c r="N1325">
        <v>22897</v>
      </c>
      <c r="O1325">
        <v>6267</v>
      </c>
      <c r="P1325" t="s">
        <v>5570</v>
      </c>
      <c r="Q1325">
        <v>2</v>
      </c>
      <c r="R1325" t="s">
        <v>5571</v>
      </c>
      <c r="S1325" t="s">
        <v>5572</v>
      </c>
      <c r="T1325">
        <v>61</v>
      </c>
      <c r="U1325" t="s">
        <v>1621</v>
      </c>
      <c r="V1325" t="s">
        <v>3169</v>
      </c>
      <c r="W1325" t="s">
        <v>499</v>
      </c>
      <c r="X1325" s="2">
        <v>40000000</v>
      </c>
      <c r="Y1325">
        <v>2007</v>
      </c>
      <c r="Z1325">
        <v>755</v>
      </c>
      <c r="AA1325">
        <v>7.1</v>
      </c>
      <c r="AB1325">
        <v>2.35</v>
      </c>
      <c r="AC1325">
        <v>0</v>
      </c>
    </row>
    <row r="1326" spans="1:29" x14ac:dyDescent="0.25">
      <c r="A1326" t="str">
        <f t="shared" si="20"/>
        <v>tt0374089</v>
      </c>
      <c r="B1326" t="s">
        <v>28</v>
      </c>
      <c r="C1326" t="s">
        <v>1679</v>
      </c>
      <c r="D1326">
        <v>30</v>
      </c>
      <c r="E1326">
        <v>112</v>
      </c>
      <c r="F1326">
        <v>44</v>
      </c>
      <c r="G1326">
        <v>533</v>
      </c>
      <c r="H1326" t="s">
        <v>5573</v>
      </c>
      <c r="I1326">
        <v>1000</v>
      </c>
      <c r="J1326">
        <v>77231</v>
      </c>
      <c r="K1326" t="s">
        <v>1634</v>
      </c>
      <c r="L1326" t="s">
        <v>3053</v>
      </c>
      <c r="M1326" t="s">
        <v>25488</v>
      </c>
      <c r="N1326">
        <v>3322</v>
      </c>
      <c r="O1326">
        <v>2115</v>
      </c>
      <c r="P1326" t="s">
        <v>2117</v>
      </c>
      <c r="Q1326">
        <v>0</v>
      </c>
      <c r="R1326" t="s">
        <v>5574</v>
      </c>
      <c r="S1326" t="s">
        <v>5575</v>
      </c>
      <c r="T1326">
        <v>32</v>
      </c>
      <c r="U1326" t="s">
        <v>5576</v>
      </c>
      <c r="V1326" t="s">
        <v>1224</v>
      </c>
      <c r="W1326" t="s">
        <v>499</v>
      </c>
      <c r="X1326" s="2">
        <v>25000000</v>
      </c>
      <c r="Y1326">
        <v>2005</v>
      </c>
      <c r="Z1326">
        <v>580</v>
      </c>
      <c r="AA1326">
        <v>6</v>
      </c>
      <c r="AB1326">
        <v>2.35</v>
      </c>
      <c r="AC1326">
        <v>265</v>
      </c>
    </row>
    <row r="1327" spans="1:29" x14ac:dyDescent="0.25">
      <c r="A1327" t="str">
        <f t="shared" si="20"/>
        <v>tt1706620</v>
      </c>
      <c r="B1327" t="s">
        <v>28</v>
      </c>
      <c r="C1327" t="s">
        <v>5577</v>
      </c>
      <c r="D1327">
        <v>488</v>
      </c>
      <c r="E1327">
        <v>126</v>
      </c>
      <c r="F1327">
        <v>584</v>
      </c>
      <c r="G1327">
        <v>398</v>
      </c>
      <c r="H1327" t="s">
        <v>308</v>
      </c>
      <c r="I1327">
        <v>11000</v>
      </c>
      <c r="J1327">
        <v>4563029</v>
      </c>
      <c r="K1327" t="s">
        <v>1163</v>
      </c>
      <c r="L1327" t="s">
        <v>193</v>
      </c>
      <c r="M1327" t="s">
        <v>25489</v>
      </c>
      <c r="N1327">
        <v>181472</v>
      </c>
      <c r="O1327">
        <v>12286</v>
      </c>
      <c r="P1327" t="s">
        <v>5578</v>
      </c>
      <c r="Q1327">
        <v>5</v>
      </c>
      <c r="R1327" t="s">
        <v>5579</v>
      </c>
      <c r="S1327" t="s">
        <v>5580</v>
      </c>
      <c r="T1327">
        <v>514</v>
      </c>
      <c r="U1327" t="s">
        <v>36</v>
      </c>
      <c r="V1327" t="s">
        <v>4629</v>
      </c>
      <c r="W1327" t="s">
        <v>499</v>
      </c>
      <c r="X1327" s="2">
        <v>39200000</v>
      </c>
      <c r="Y1327">
        <v>2013</v>
      </c>
      <c r="Z1327">
        <v>557</v>
      </c>
      <c r="AA1327">
        <v>7</v>
      </c>
      <c r="AB1327">
        <v>1.85</v>
      </c>
      <c r="AC1327">
        <v>58000</v>
      </c>
    </row>
    <row r="1328" spans="1:29" x14ac:dyDescent="0.25">
      <c r="A1328" t="str">
        <f t="shared" si="20"/>
        <v>tt0961097</v>
      </c>
      <c r="B1328" t="s">
        <v>28</v>
      </c>
      <c r="C1328" t="s">
        <v>1652</v>
      </c>
      <c r="D1328">
        <v>63</v>
      </c>
      <c r="E1328">
        <v>90</v>
      </c>
      <c r="F1328">
        <v>10</v>
      </c>
      <c r="G1328">
        <v>541</v>
      </c>
      <c r="H1328" t="s">
        <v>2765</v>
      </c>
      <c r="I1328">
        <v>1000</v>
      </c>
      <c r="K1328" t="s">
        <v>5581</v>
      </c>
      <c r="L1328" t="s">
        <v>2370</v>
      </c>
      <c r="M1328" t="s">
        <v>25490</v>
      </c>
      <c r="N1328">
        <v>15790</v>
      </c>
      <c r="O1328">
        <v>3243</v>
      </c>
      <c r="P1328" t="s">
        <v>5582</v>
      </c>
      <c r="Q1328">
        <v>0</v>
      </c>
      <c r="R1328" t="s">
        <v>5583</v>
      </c>
      <c r="S1328" t="s">
        <v>5584</v>
      </c>
      <c r="T1328">
        <v>40</v>
      </c>
      <c r="U1328" t="s">
        <v>1223</v>
      </c>
      <c r="V1328" t="s">
        <v>1224</v>
      </c>
      <c r="W1328" t="s">
        <v>86</v>
      </c>
      <c r="X1328" s="2">
        <v>25000000</v>
      </c>
      <c r="Y1328">
        <v>2011</v>
      </c>
      <c r="Z1328">
        <v>559</v>
      </c>
      <c r="AA1328">
        <v>6.8</v>
      </c>
      <c r="AB1328">
        <v>1.85</v>
      </c>
      <c r="AC1328">
        <v>0</v>
      </c>
    </row>
    <row r="1329" spans="1:29" x14ac:dyDescent="0.25">
      <c r="A1329" t="str">
        <f t="shared" si="20"/>
        <v>tt0357054</v>
      </c>
      <c r="B1329" t="s">
        <v>28</v>
      </c>
      <c r="C1329" t="s">
        <v>5585</v>
      </c>
      <c r="D1329">
        <v>42</v>
      </c>
      <c r="E1329">
        <v>93</v>
      </c>
      <c r="F1329">
        <v>23</v>
      </c>
      <c r="G1329">
        <v>596</v>
      </c>
      <c r="H1329" t="s">
        <v>243</v>
      </c>
      <c r="I1329">
        <v>2000</v>
      </c>
      <c r="J1329">
        <v>463730</v>
      </c>
      <c r="K1329" t="s">
        <v>1394</v>
      </c>
      <c r="L1329" t="s">
        <v>764</v>
      </c>
      <c r="M1329" t="s">
        <v>25491</v>
      </c>
      <c r="N1329">
        <v>3789</v>
      </c>
      <c r="O1329">
        <v>5240</v>
      </c>
      <c r="P1329" t="s">
        <v>1255</v>
      </c>
      <c r="Q1329">
        <v>10</v>
      </c>
      <c r="R1329" t="s">
        <v>5586</v>
      </c>
      <c r="S1329" t="s">
        <v>5587</v>
      </c>
      <c r="T1329">
        <v>39</v>
      </c>
      <c r="U1329" t="s">
        <v>36</v>
      </c>
      <c r="V1329" t="s">
        <v>37</v>
      </c>
      <c r="W1329" t="s">
        <v>499</v>
      </c>
      <c r="Y1329">
        <v>2004</v>
      </c>
      <c r="Z1329">
        <v>894</v>
      </c>
      <c r="AA1329">
        <v>5.7</v>
      </c>
      <c r="AB1329">
        <v>1.85</v>
      </c>
      <c r="AC1329">
        <v>89</v>
      </c>
    </row>
    <row r="1330" spans="1:29" x14ac:dyDescent="0.25">
      <c r="A1330" t="str">
        <f t="shared" si="20"/>
        <v>tt0109506</v>
      </c>
      <c r="B1330" t="s">
        <v>28</v>
      </c>
      <c r="C1330" t="s">
        <v>876</v>
      </c>
      <c r="D1330">
        <v>118</v>
      </c>
      <c r="E1330">
        <v>98</v>
      </c>
      <c r="F1330">
        <v>295</v>
      </c>
      <c r="G1330">
        <v>380</v>
      </c>
      <c r="H1330" t="s">
        <v>423</v>
      </c>
      <c r="I1330">
        <v>720</v>
      </c>
      <c r="J1330">
        <v>50693162</v>
      </c>
      <c r="K1330" t="s">
        <v>5588</v>
      </c>
      <c r="L1330" t="s">
        <v>1557</v>
      </c>
      <c r="M1330" t="s">
        <v>25492</v>
      </c>
      <c r="N1330">
        <v>136580</v>
      </c>
      <c r="O1330">
        <v>2630</v>
      </c>
      <c r="P1330" t="s">
        <v>4477</v>
      </c>
      <c r="Q1330">
        <v>0</v>
      </c>
      <c r="R1330" t="s">
        <v>5589</v>
      </c>
      <c r="S1330" t="s">
        <v>5590</v>
      </c>
      <c r="T1330">
        <v>545</v>
      </c>
      <c r="U1330" t="s">
        <v>36</v>
      </c>
      <c r="V1330" t="s">
        <v>37</v>
      </c>
      <c r="W1330" t="s">
        <v>499</v>
      </c>
      <c r="X1330" s="2">
        <v>23000000</v>
      </c>
      <c r="Y1330">
        <v>1994</v>
      </c>
      <c r="Z1330">
        <v>581</v>
      </c>
      <c r="AA1330">
        <v>7.6</v>
      </c>
      <c r="AB1330">
        <v>1.85</v>
      </c>
      <c r="AC1330">
        <v>15000</v>
      </c>
    </row>
    <row r="1331" spans="1:29" x14ac:dyDescent="0.25">
      <c r="A1331" t="str">
        <f t="shared" si="20"/>
        <v>tt2631186</v>
      </c>
      <c r="B1331" t="s">
        <v>28</v>
      </c>
      <c r="C1331" t="s">
        <v>5591</v>
      </c>
      <c r="D1331">
        <v>44</v>
      </c>
      <c r="E1331">
        <v>159</v>
      </c>
      <c r="F1331">
        <v>50</v>
      </c>
      <c r="G1331">
        <v>72</v>
      </c>
      <c r="H1331" t="s">
        <v>5592</v>
      </c>
      <c r="I1331">
        <v>218</v>
      </c>
      <c r="J1331">
        <v>6498000</v>
      </c>
      <c r="K1331" t="s">
        <v>5593</v>
      </c>
      <c r="L1331" t="s">
        <v>5594</v>
      </c>
      <c r="M1331" t="s">
        <v>25493</v>
      </c>
      <c r="N1331">
        <v>62756</v>
      </c>
      <c r="O1331">
        <v>554</v>
      </c>
      <c r="P1331" t="s">
        <v>5595</v>
      </c>
      <c r="Q1331">
        <v>1</v>
      </c>
      <c r="R1331" t="s">
        <v>5596</v>
      </c>
      <c r="S1331" t="s">
        <v>5597</v>
      </c>
      <c r="T1331">
        <v>410</v>
      </c>
      <c r="U1331" t="s">
        <v>5598</v>
      </c>
      <c r="V1331" t="s">
        <v>4563</v>
      </c>
      <c r="X1331" s="2">
        <v>18026148</v>
      </c>
      <c r="Y1331">
        <v>2015</v>
      </c>
      <c r="Z1331">
        <v>133</v>
      </c>
      <c r="AA1331">
        <v>8.4</v>
      </c>
      <c r="AB1331">
        <v>1.85</v>
      </c>
      <c r="AC1331">
        <v>21000</v>
      </c>
    </row>
    <row r="1332" spans="1:29" x14ac:dyDescent="0.25">
      <c r="A1332" t="str">
        <f t="shared" si="20"/>
        <v>tt0452694</v>
      </c>
      <c r="B1332" t="s">
        <v>28</v>
      </c>
      <c r="C1332" t="s">
        <v>1055</v>
      </c>
      <c r="D1332">
        <v>214</v>
      </c>
      <c r="E1332">
        <v>107</v>
      </c>
      <c r="F1332">
        <v>124</v>
      </c>
      <c r="G1332">
        <v>100</v>
      </c>
      <c r="H1332" t="s">
        <v>5599</v>
      </c>
      <c r="I1332">
        <v>152</v>
      </c>
      <c r="J1332">
        <v>63411478</v>
      </c>
      <c r="K1332" t="s">
        <v>5600</v>
      </c>
      <c r="L1332" t="s">
        <v>5601</v>
      </c>
      <c r="M1332" t="s">
        <v>25494</v>
      </c>
      <c r="N1332">
        <v>114925</v>
      </c>
      <c r="O1332">
        <v>568</v>
      </c>
      <c r="P1332" t="s">
        <v>5602</v>
      </c>
      <c r="Q1332">
        <v>1</v>
      </c>
      <c r="R1332" t="s">
        <v>5603</v>
      </c>
      <c r="S1332" t="s">
        <v>5604</v>
      </c>
      <c r="T1332">
        <v>234</v>
      </c>
      <c r="U1332" t="s">
        <v>36</v>
      </c>
      <c r="V1332" t="s">
        <v>37</v>
      </c>
      <c r="W1332" t="s">
        <v>38</v>
      </c>
      <c r="X1332" s="2">
        <v>39000000</v>
      </c>
      <c r="Y1332">
        <v>2009</v>
      </c>
      <c r="Z1332">
        <v>142</v>
      </c>
      <c r="AA1332">
        <v>7.1</v>
      </c>
      <c r="AB1332">
        <v>2.35</v>
      </c>
      <c r="AC1332">
        <v>13000</v>
      </c>
    </row>
    <row r="1333" spans="1:29" x14ac:dyDescent="0.25">
      <c r="A1333" t="str">
        <f t="shared" si="20"/>
        <v>tt0490084</v>
      </c>
      <c r="B1333" t="s">
        <v>28</v>
      </c>
      <c r="C1333" t="s">
        <v>3123</v>
      </c>
      <c r="D1333">
        <v>110</v>
      </c>
      <c r="E1333">
        <v>102</v>
      </c>
      <c r="F1333">
        <v>36</v>
      </c>
      <c r="G1333">
        <v>433</v>
      </c>
      <c r="H1333" t="s">
        <v>1523</v>
      </c>
      <c r="I1333">
        <v>747</v>
      </c>
      <c r="J1333">
        <v>42640890</v>
      </c>
      <c r="K1333" t="s">
        <v>1402</v>
      </c>
      <c r="L1333" t="s">
        <v>5605</v>
      </c>
      <c r="M1333" t="s">
        <v>25495</v>
      </c>
      <c r="N1333">
        <v>32412</v>
      </c>
      <c r="O1333">
        <v>1930</v>
      </c>
      <c r="P1333" t="s">
        <v>788</v>
      </c>
      <c r="Q1333">
        <v>1</v>
      </c>
      <c r="R1333" t="s">
        <v>5606</v>
      </c>
      <c r="S1333" t="s">
        <v>5607</v>
      </c>
      <c r="T1333">
        <v>184</v>
      </c>
      <c r="U1333" t="s">
        <v>36</v>
      </c>
      <c r="V1333" t="s">
        <v>37</v>
      </c>
      <c r="W1333" t="s">
        <v>38</v>
      </c>
      <c r="Y1333">
        <v>2007</v>
      </c>
      <c r="Z1333">
        <v>452</v>
      </c>
      <c r="AA1333">
        <v>5.6</v>
      </c>
      <c r="AB1333">
        <v>1.85</v>
      </c>
      <c r="AC1333">
        <v>0</v>
      </c>
    </row>
    <row r="1334" spans="1:29" x14ac:dyDescent="0.25">
      <c r="A1334" t="str">
        <f t="shared" si="20"/>
        <v>tt0232500</v>
      </c>
      <c r="B1334" t="s">
        <v>28</v>
      </c>
      <c r="C1334" t="s">
        <v>426</v>
      </c>
      <c r="D1334">
        <v>187</v>
      </c>
      <c r="E1334">
        <v>106</v>
      </c>
      <c r="F1334">
        <v>357</v>
      </c>
      <c r="G1334">
        <v>4000</v>
      </c>
      <c r="H1334" t="s">
        <v>290</v>
      </c>
      <c r="I1334">
        <v>23000</v>
      </c>
      <c r="J1334">
        <v>144512310</v>
      </c>
      <c r="K1334" t="s">
        <v>288</v>
      </c>
      <c r="L1334" t="s">
        <v>287</v>
      </c>
      <c r="M1334" t="s">
        <v>24281</v>
      </c>
      <c r="N1334">
        <v>272227</v>
      </c>
      <c r="O1334">
        <v>45327</v>
      </c>
      <c r="P1334" t="s">
        <v>580</v>
      </c>
      <c r="Q1334">
        <v>2</v>
      </c>
      <c r="R1334" t="s">
        <v>581</v>
      </c>
      <c r="S1334" t="s">
        <v>582</v>
      </c>
      <c r="T1334">
        <v>988</v>
      </c>
      <c r="U1334" t="s">
        <v>36</v>
      </c>
      <c r="V1334" t="s">
        <v>37</v>
      </c>
      <c r="W1334" t="s">
        <v>38</v>
      </c>
      <c r="X1334" s="2">
        <v>38000000</v>
      </c>
      <c r="Y1334">
        <v>2001</v>
      </c>
      <c r="Z1334">
        <v>14000</v>
      </c>
      <c r="AA1334">
        <v>6.7</v>
      </c>
      <c r="AB1334">
        <v>2.35</v>
      </c>
      <c r="AC1334">
        <v>14000</v>
      </c>
    </row>
    <row r="1335" spans="1:29" x14ac:dyDescent="0.25">
      <c r="A1335" t="str">
        <f t="shared" si="20"/>
        <v>tt1142977</v>
      </c>
      <c r="B1335" t="s">
        <v>635</v>
      </c>
      <c r="C1335" t="s">
        <v>221</v>
      </c>
      <c r="D1335">
        <v>370</v>
      </c>
      <c r="E1335">
        <v>87</v>
      </c>
      <c r="F1335">
        <v>13000</v>
      </c>
      <c r="G1335">
        <v>787</v>
      </c>
      <c r="H1335" t="s">
        <v>1502</v>
      </c>
      <c r="I1335">
        <v>940</v>
      </c>
      <c r="J1335">
        <v>35287788</v>
      </c>
      <c r="K1335" t="s">
        <v>5608</v>
      </c>
      <c r="L1335" t="s">
        <v>2689</v>
      </c>
      <c r="M1335" t="s">
        <v>25496</v>
      </c>
      <c r="N1335">
        <v>73886</v>
      </c>
      <c r="O1335">
        <v>4774</v>
      </c>
      <c r="P1335" t="s">
        <v>5609</v>
      </c>
      <c r="Q1335">
        <v>0</v>
      </c>
      <c r="R1335" t="s">
        <v>5610</v>
      </c>
      <c r="S1335" t="s">
        <v>5611</v>
      </c>
      <c r="T1335">
        <v>165</v>
      </c>
      <c r="U1335" t="s">
        <v>36</v>
      </c>
      <c r="V1335" t="s">
        <v>37</v>
      </c>
      <c r="W1335" t="s">
        <v>86</v>
      </c>
      <c r="X1335" s="2">
        <v>39000000</v>
      </c>
      <c r="Y1335">
        <v>2012</v>
      </c>
      <c r="Z1335">
        <v>925</v>
      </c>
      <c r="AA1335">
        <v>7</v>
      </c>
      <c r="AB1335">
        <v>1.85</v>
      </c>
      <c r="AC1335">
        <v>25000</v>
      </c>
    </row>
    <row r="1336" spans="1:29" x14ac:dyDescent="0.25">
      <c r="A1336" t="str">
        <f t="shared" si="20"/>
        <v>tt0379786</v>
      </c>
      <c r="B1336" t="s">
        <v>28</v>
      </c>
      <c r="C1336" t="s">
        <v>87</v>
      </c>
      <c r="D1336">
        <v>276</v>
      </c>
      <c r="E1336">
        <v>119</v>
      </c>
      <c r="F1336">
        <v>0</v>
      </c>
      <c r="G1336">
        <v>279</v>
      </c>
      <c r="H1336" t="s">
        <v>5612</v>
      </c>
      <c r="I1336">
        <v>2000</v>
      </c>
      <c r="J1336">
        <v>25335935</v>
      </c>
      <c r="K1336" t="s">
        <v>198</v>
      </c>
      <c r="L1336" t="s">
        <v>1271</v>
      </c>
      <c r="M1336" t="s">
        <v>25497</v>
      </c>
      <c r="N1336">
        <v>242599</v>
      </c>
      <c r="O1336">
        <v>2853</v>
      </c>
      <c r="P1336" t="s">
        <v>5613</v>
      </c>
      <c r="Q1336">
        <v>0</v>
      </c>
      <c r="R1336" t="s">
        <v>5614</v>
      </c>
      <c r="S1336" t="s">
        <v>5615</v>
      </c>
      <c r="T1336">
        <v>1594</v>
      </c>
      <c r="U1336" t="s">
        <v>36</v>
      </c>
      <c r="V1336" t="s">
        <v>37</v>
      </c>
      <c r="W1336" t="s">
        <v>38</v>
      </c>
      <c r="X1336" s="2">
        <v>40000000</v>
      </c>
      <c r="Y1336">
        <v>2005</v>
      </c>
      <c r="Z1336">
        <v>505</v>
      </c>
      <c r="AA1336">
        <v>8</v>
      </c>
      <c r="AB1336">
        <v>2.35</v>
      </c>
      <c r="AC1336">
        <v>14000</v>
      </c>
    </row>
    <row r="1337" spans="1:29" x14ac:dyDescent="0.25">
      <c r="A1337" t="str">
        <f t="shared" si="20"/>
        <v>tt0312329</v>
      </c>
      <c r="B1337" t="s">
        <v>28</v>
      </c>
      <c r="C1337" t="s">
        <v>3841</v>
      </c>
      <c r="D1337">
        <v>76</v>
      </c>
      <c r="E1337">
        <v>110</v>
      </c>
      <c r="F1337">
        <v>534</v>
      </c>
      <c r="G1337">
        <v>511</v>
      </c>
      <c r="H1337" t="s">
        <v>3841</v>
      </c>
      <c r="I1337">
        <v>865</v>
      </c>
      <c r="J1337">
        <v>5881504</v>
      </c>
      <c r="K1337" t="s">
        <v>5616</v>
      </c>
      <c r="L1337" t="s">
        <v>4846</v>
      </c>
      <c r="M1337" t="s">
        <v>25498</v>
      </c>
      <c r="N1337">
        <v>5917</v>
      </c>
      <c r="O1337">
        <v>2972</v>
      </c>
      <c r="P1337" t="s">
        <v>4361</v>
      </c>
      <c r="Q1337">
        <v>2</v>
      </c>
      <c r="R1337" t="s">
        <v>5617</v>
      </c>
      <c r="S1337" t="s">
        <v>5618</v>
      </c>
      <c r="T1337">
        <v>50</v>
      </c>
      <c r="U1337" t="s">
        <v>36</v>
      </c>
      <c r="V1337" t="s">
        <v>37</v>
      </c>
      <c r="W1337" t="s">
        <v>38</v>
      </c>
      <c r="X1337" s="2">
        <v>39000000</v>
      </c>
      <c r="Y1337">
        <v>2004</v>
      </c>
      <c r="Z1337">
        <v>534</v>
      </c>
      <c r="AA1337">
        <v>5.3</v>
      </c>
      <c r="AB1337">
        <v>2.35</v>
      </c>
      <c r="AC1337">
        <v>177</v>
      </c>
    </row>
    <row r="1338" spans="1:29" x14ac:dyDescent="0.25">
      <c r="A1338" t="str">
        <f t="shared" si="20"/>
        <v>tt0086393</v>
      </c>
      <c r="B1338" t="s">
        <v>28</v>
      </c>
      <c r="C1338" t="s">
        <v>3973</v>
      </c>
      <c r="D1338">
        <v>95</v>
      </c>
      <c r="E1338">
        <v>125</v>
      </c>
      <c r="F1338">
        <v>44</v>
      </c>
      <c r="G1338">
        <v>420</v>
      </c>
      <c r="H1338" t="s">
        <v>5619</v>
      </c>
      <c r="I1338">
        <v>593</v>
      </c>
      <c r="J1338">
        <v>60000000</v>
      </c>
      <c r="K1338" t="s">
        <v>1586</v>
      </c>
      <c r="L1338" t="s">
        <v>3748</v>
      </c>
      <c r="M1338" t="s">
        <v>25499</v>
      </c>
      <c r="N1338">
        <v>49934</v>
      </c>
      <c r="O1338">
        <v>2329</v>
      </c>
      <c r="P1338" t="s">
        <v>3974</v>
      </c>
      <c r="Q1338">
        <v>1</v>
      </c>
      <c r="R1338" t="s">
        <v>5620</v>
      </c>
      <c r="S1338" t="s">
        <v>5621</v>
      </c>
      <c r="T1338">
        <v>224</v>
      </c>
      <c r="U1338" t="s">
        <v>36</v>
      </c>
      <c r="V1338" t="s">
        <v>53</v>
      </c>
      <c r="W1338" t="s">
        <v>86</v>
      </c>
      <c r="X1338" s="2">
        <v>39000000</v>
      </c>
      <c r="Y1338">
        <v>1983</v>
      </c>
      <c r="Z1338">
        <v>542</v>
      </c>
      <c r="AA1338">
        <v>4.9000000000000004</v>
      </c>
      <c r="AB1338">
        <v>2.35</v>
      </c>
      <c r="AC1338">
        <v>0</v>
      </c>
    </row>
    <row r="1339" spans="1:29" x14ac:dyDescent="0.25">
      <c r="A1339" t="str">
        <f t="shared" si="20"/>
        <v>tt1661382</v>
      </c>
      <c r="B1339" t="s">
        <v>28</v>
      </c>
      <c r="C1339" t="s">
        <v>2046</v>
      </c>
      <c r="D1339">
        <v>211</v>
      </c>
      <c r="E1339">
        <v>113</v>
      </c>
      <c r="F1339">
        <v>88</v>
      </c>
      <c r="G1339">
        <v>785</v>
      </c>
      <c r="H1339" t="s">
        <v>1487</v>
      </c>
      <c r="I1339">
        <v>22000</v>
      </c>
      <c r="J1339">
        <v>29802761</v>
      </c>
      <c r="K1339" t="s">
        <v>3213</v>
      </c>
      <c r="L1339" t="s">
        <v>1455</v>
      </c>
      <c r="M1339" t="s">
        <v>25500</v>
      </c>
      <c r="N1339">
        <v>46480</v>
      </c>
      <c r="O1339">
        <v>36009</v>
      </c>
      <c r="P1339" t="s">
        <v>5622</v>
      </c>
      <c r="Q1339">
        <v>1</v>
      </c>
      <c r="R1339" t="s">
        <v>5623</v>
      </c>
      <c r="S1339" t="s">
        <v>5624</v>
      </c>
      <c r="T1339">
        <v>115</v>
      </c>
      <c r="U1339" t="s">
        <v>36</v>
      </c>
      <c r="V1339" t="s">
        <v>37</v>
      </c>
      <c r="W1339" t="s">
        <v>38</v>
      </c>
      <c r="X1339" s="2">
        <v>40000000</v>
      </c>
      <c r="Y1339">
        <v>2013</v>
      </c>
      <c r="Z1339">
        <v>13000</v>
      </c>
      <c r="AA1339">
        <v>6.4</v>
      </c>
      <c r="AB1339">
        <v>1.85</v>
      </c>
      <c r="AC1339">
        <v>12000</v>
      </c>
    </row>
    <row r="1340" spans="1:29" x14ac:dyDescent="0.25">
      <c r="A1340" t="str">
        <f t="shared" si="20"/>
        <v>tt0425637</v>
      </c>
      <c r="B1340" t="s">
        <v>28</v>
      </c>
      <c r="C1340" t="s">
        <v>1122</v>
      </c>
      <c r="D1340">
        <v>160</v>
      </c>
      <c r="E1340">
        <v>150</v>
      </c>
      <c r="F1340">
        <v>610</v>
      </c>
      <c r="G1340">
        <v>478</v>
      </c>
      <c r="H1340" t="s">
        <v>5004</v>
      </c>
      <c r="I1340">
        <v>755</v>
      </c>
      <c r="J1340">
        <v>626809</v>
      </c>
      <c r="K1340" t="s">
        <v>925</v>
      </c>
      <c r="L1340" t="s">
        <v>5569</v>
      </c>
      <c r="M1340" t="s">
        <v>25501</v>
      </c>
      <c r="N1340">
        <v>36894</v>
      </c>
      <c r="O1340">
        <v>2172</v>
      </c>
      <c r="P1340" t="s">
        <v>5625</v>
      </c>
      <c r="Q1340">
        <v>4</v>
      </c>
      <c r="R1340" t="s">
        <v>5626</v>
      </c>
      <c r="S1340" t="s">
        <v>5627</v>
      </c>
      <c r="T1340">
        <v>105</v>
      </c>
      <c r="U1340" t="s">
        <v>1621</v>
      </c>
      <c r="V1340" t="s">
        <v>755</v>
      </c>
      <c r="W1340" t="s">
        <v>499</v>
      </c>
      <c r="X1340" s="2">
        <v>553632000</v>
      </c>
      <c r="Y1340">
        <v>2008</v>
      </c>
      <c r="Z1340">
        <v>643</v>
      </c>
      <c r="AA1340">
        <v>7.4</v>
      </c>
      <c r="AB1340">
        <v>2.35</v>
      </c>
      <c r="AC1340">
        <v>0</v>
      </c>
    </row>
    <row r="1341" spans="1:29" x14ac:dyDescent="0.25">
      <c r="A1341" t="str">
        <f t="shared" si="20"/>
        <v>tt0256415</v>
      </c>
      <c r="B1341" t="s">
        <v>28</v>
      </c>
      <c r="C1341" t="s">
        <v>2588</v>
      </c>
      <c r="D1341">
        <v>97</v>
      </c>
      <c r="E1341">
        <v>108</v>
      </c>
      <c r="F1341">
        <v>72</v>
      </c>
      <c r="G1341">
        <v>559</v>
      </c>
      <c r="H1341" t="s">
        <v>4241</v>
      </c>
      <c r="I1341">
        <v>982</v>
      </c>
      <c r="J1341">
        <v>127214072</v>
      </c>
      <c r="K1341" t="s">
        <v>1402</v>
      </c>
      <c r="L1341" t="s">
        <v>2186</v>
      </c>
      <c r="M1341" t="s">
        <v>25502</v>
      </c>
      <c r="N1341">
        <v>83786</v>
      </c>
      <c r="O1341">
        <v>4251</v>
      </c>
      <c r="P1341" t="s">
        <v>5628</v>
      </c>
      <c r="Q1341">
        <v>1</v>
      </c>
      <c r="R1341" t="s">
        <v>5629</v>
      </c>
      <c r="S1341" t="s">
        <v>5630</v>
      </c>
      <c r="T1341">
        <v>392</v>
      </c>
      <c r="U1341" t="s">
        <v>36</v>
      </c>
      <c r="V1341" t="s">
        <v>37</v>
      </c>
      <c r="W1341" t="s">
        <v>38</v>
      </c>
      <c r="X1341" s="2">
        <v>38000000</v>
      </c>
      <c r="Y1341">
        <v>2002</v>
      </c>
      <c r="Z1341">
        <v>935</v>
      </c>
      <c r="AA1341">
        <v>6.1</v>
      </c>
      <c r="AB1341">
        <v>2.35</v>
      </c>
      <c r="AC1341">
        <v>0</v>
      </c>
    </row>
    <row r="1342" spans="1:29" x14ac:dyDescent="0.25">
      <c r="A1342" t="str">
        <f t="shared" si="20"/>
        <v>tt1142988</v>
      </c>
      <c r="B1342" t="s">
        <v>28</v>
      </c>
      <c r="C1342" t="s">
        <v>2560</v>
      </c>
      <c r="D1342">
        <v>174</v>
      </c>
      <c r="E1342">
        <v>96</v>
      </c>
      <c r="F1342">
        <v>126</v>
      </c>
      <c r="G1342">
        <v>954</v>
      </c>
      <c r="H1342" t="s">
        <v>853</v>
      </c>
      <c r="I1342">
        <v>18000</v>
      </c>
      <c r="J1342">
        <v>88915214</v>
      </c>
      <c r="K1342" t="s">
        <v>1402</v>
      </c>
      <c r="L1342" t="s">
        <v>547</v>
      </c>
      <c r="M1342" t="s">
        <v>25503</v>
      </c>
      <c r="N1342">
        <v>163665</v>
      </c>
      <c r="O1342">
        <v>22436</v>
      </c>
      <c r="P1342" t="s">
        <v>5631</v>
      </c>
      <c r="Q1342">
        <v>2</v>
      </c>
      <c r="R1342" t="s">
        <v>5632</v>
      </c>
      <c r="S1342" t="s">
        <v>5633</v>
      </c>
      <c r="T1342">
        <v>169</v>
      </c>
      <c r="U1342" t="s">
        <v>36</v>
      </c>
      <c r="V1342" t="s">
        <v>37</v>
      </c>
      <c r="W1342" t="s">
        <v>499</v>
      </c>
      <c r="X1342" s="2">
        <v>38000000</v>
      </c>
      <c r="Y1342">
        <v>2009</v>
      </c>
      <c r="Z1342">
        <v>957</v>
      </c>
      <c r="AA1342">
        <v>6.5</v>
      </c>
      <c r="AB1342">
        <v>2.35</v>
      </c>
      <c r="AC1342">
        <v>9000</v>
      </c>
    </row>
    <row r="1343" spans="1:29" x14ac:dyDescent="0.25">
      <c r="A1343" t="str">
        <f t="shared" si="20"/>
        <v>tt0117608</v>
      </c>
      <c r="B1343" t="s">
        <v>28</v>
      </c>
      <c r="C1343" t="s">
        <v>5634</v>
      </c>
      <c r="D1343">
        <v>23</v>
      </c>
      <c r="E1343">
        <v>93</v>
      </c>
      <c r="F1343">
        <v>36</v>
      </c>
      <c r="G1343">
        <v>275</v>
      </c>
      <c r="H1343" t="s">
        <v>5635</v>
      </c>
      <c r="I1343">
        <v>592</v>
      </c>
      <c r="J1343">
        <v>30400000</v>
      </c>
      <c r="K1343" t="s">
        <v>1394</v>
      </c>
      <c r="L1343" t="s">
        <v>2411</v>
      </c>
      <c r="M1343" t="s">
        <v>25504</v>
      </c>
      <c r="N1343">
        <v>17810</v>
      </c>
      <c r="O1343">
        <v>2176</v>
      </c>
      <c r="P1343" t="s">
        <v>5636</v>
      </c>
      <c r="Q1343">
        <v>2</v>
      </c>
      <c r="R1343" t="s">
        <v>5637</v>
      </c>
      <c r="S1343" t="s">
        <v>5638</v>
      </c>
      <c r="T1343">
        <v>73</v>
      </c>
      <c r="U1343" t="s">
        <v>36</v>
      </c>
      <c r="V1343" t="s">
        <v>37</v>
      </c>
      <c r="W1343" t="s">
        <v>86</v>
      </c>
      <c r="X1343" s="2">
        <v>39000000</v>
      </c>
      <c r="Y1343">
        <v>1996</v>
      </c>
      <c r="Z1343">
        <v>516</v>
      </c>
      <c r="AA1343">
        <v>5.7</v>
      </c>
      <c r="AB1343">
        <v>2.35</v>
      </c>
      <c r="AC1343">
        <v>478</v>
      </c>
    </row>
    <row r="1344" spans="1:29" x14ac:dyDescent="0.25">
      <c r="A1344" t="str">
        <f t="shared" si="20"/>
        <v>tt0287717</v>
      </c>
      <c r="B1344" t="s">
        <v>28</v>
      </c>
      <c r="C1344" t="s">
        <v>4003</v>
      </c>
      <c r="D1344">
        <v>103</v>
      </c>
      <c r="E1344">
        <v>100</v>
      </c>
      <c r="F1344">
        <v>0</v>
      </c>
      <c r="G1344">
        <v>1000</v>
      </c>
      <c r="H1344" t="s">
        <v>4793</v>
      </c>
      <c r="I1344">
        <v>12000</v>
      </c>
      <c r="J1344">
        <v>85570368</v>
      </c>
      <c r="K1344" t="s">
        <v>2508</v>
      </c>
      <c r="L1344" t="s">
        <v>236</v>
      </c>
      <c r="M1344" t="s">
        <v>25505</v>
      </c>
      <c r="N1344">
        <v>44885</v>
      </c>
      <c r="O1344">
        <v>18291</v>
      </c>
      <c r="P1344" t="s">
        <v>5639</v>
      </c>
      <c r="Q1344">
        <v>1</v>
      </c>
      <c r="R1344" t="s">
        <v>5640</v>
      </c>
      <c r="S1344" t="s">
        <v>5641</v>
      </c>
      <c r="T1344">
        <v>107</v>
      </c>
      <c r="U1344" t="s">
        <v>36</v>
      </c>
      <c r="V1344" t="s">
        <v>37</v>
      </c>
      <c r="W1344" t="s">
        <v>86</v>
      </c>
      <c r="X1344" s="2">
        <v>38000000</v>
      </c>
      <c r="Y1344">
        <v>2002</v>
      </c>
      <c r="Z1344">
        <v>2000</v>
      </c>
      <c r="AA1344">
        <v>5.0999999999999996</v>
      </c>
      <c r="AB1344">
        <v>1.85</v>
      </c>
      <c r="AC1344">
        <v>478</v>
      </c>
    </row>
    <row r="1345" spans="1:29" x14ac:dyDescent="0.25">
      <c r="A1345" t="str">
        <f t="shared" si="20"/>
        <v>tt0111280</v>
      </c>
      <c r="B1345" t="s">
        <v>28</v>
      </c>
      <c r="C1345" t="s">
        <v>5642</v>
      </c>
      <c r="D1345">
        <v>98</v>
      </c>
      <c r="E1345">
        <v>118</v>
      </c>
      <c r="F1345">
        <v>18</v>
      </c>
      <c r="G1345">
        <v>906</v>
      </c>
      <c r="H1345" t="s">
        <v>1912</v>
      </c>
      <c r="I1345">
        <v>1000</v>
      </c>
      <c r="J1345">
        <v>75668868</v>
      </c>
      <c r="K1345" t="s">
        <v>1327</v>
      </c>
      <c r="L1345" t="s">
        <v>2783</v>
      </c>
      <c r="M1345" t="s">
        <v>25506</v>
      </c>
      <c r="N1345">
        <v>60504</v>
      </c>
      <c r="O1345">
        <v>6427</v>
      </c>
      <c r="P1345" t="s">
        <v>2782</v>
      </c>
      <c r="Q1345">
        <v>0</v>
      </c>
      <c r="R1345" t="s">
        <v>5643</v>
      </c>
      <c r="S1345" t="s">
        <v>5644</v>
      </c>
      <c r="T1345">
        <v>249</v>
      </c>
      <c r="U1345" t="s">
        <v>36</v>
      </c>
      <c r="V1345" t="s">
        <v>37</v>
      </c>
      <c r="W1345" t="s">
        <v>86</v>
      </c>
      <c r="X1345" s="2">
        <v>35000000</v>
      </c>
      <c r="Y1345">
        <v>1994</v>
      </c>
      <c r="Z1345">
        <v>946</v>
      </c>
      <c r="AA1345">
        <v>6.6</v>
      </c>
      <c r="AB1345">
        <v>2.35</v>
      </c>
      <c r="AC1345">
        <v>0</v>
      </c>
    </row>
    <row r="1346" spans="1:29" x14ac:dyDescent="0.25">
      <c r="A1346" t="str">
        <f t="shared" si="20"/>
        <v>tt1462900</v>
      </c>
      <c r="B1346" t="s">
        <v>28</v>
      </c>
      <c r="C1346" t="s">
        <v>5645</v>
      </c>
      <c r="D1346">
        <v>273</v>
      </c>
      <c r="E1346">
        <v>122</v>
      </c>
      <c r="F1346">
        <v>0</v>
      </c>
      <c r="G1346">
        <v>7</v>
      </c>
      <c r="H1346" t="s">
        <v>5646</v>
      </c>
      <c r="I1346">
        <v>643</v>
      </c>
      <c r="J1346">
        <v>6594136</v>
      </c>
      <c r="K1346" t="s">
        <v>5647</v>
      </c>
      <c r="L1346" t="s">
        <v>5004</v>
      </c>
      <c r="M1346" t="s">
        <v>25507</v>
      </c>
      <c r="N1346">
        <v>24557</v>
      </c>
      <c r="O1346">
        <v>943</v>
      </c>
      <c r="P1346" t="s">
        <v>5648</v>
      </c>
      <c r="Q1346">
        <v>1</v>
      </c>
      <c r="R1346" t="s">
        <v>5649</v>
      </c>
      <c r="S1346" t="s">
        <v>5650</v>
      </c>
      <c r="T1346">
        <v>111</v>
      </c>
      <c r="U1346" t="s">
        <v>1621</v>
      </c>
      <c r="V1346" t="s">
        <v>3169</v>
      </c>
      <c r="W1346" t="s">
        <v>38</v>
      </c>
      <c r="X1346" s="2">
        <v>38600000</v>
      </c>
      <c r="Y1346">
        <v>2013</v>
      </c>
      <c r="Z1346">
        <v>290</v>
      </c>
      <c r="AA1346">
        <v>6.5</v>
      </c>
      <c r="AB1346">
        <v>2.35</v>
      </c>
      <c r="AC1346">
        <v>13000</v>
      </c>
    </row>
    <row r="1347" spans="1:29" x14ac:dyDescent="0.25">
      <c r="A1347" t="str">
        <f t="shared" ref="A1347:A1410" si="21">MID(S1347,27,9)</f>
        <v>tt1067583</v>
      </c>
      <c r="B1347" t="s">
        <v>28</v>
      </c>
      <c r="C1347" t="s">
        <v>592</v>
      </c>
      <c r="D1347">
        <v>279</v>
      </c>
      <c r="E1347">
        <v>120</v>
      </c>
      <c r="F1347">
        <v>508</v>
      </c>
      <c r="G1347">
        <v>1000</v>
      </c>
      <c r="H1347" t="s">
        <v>49</v>
      </c>
      <c r="I1347">
        <v>21000</v>
      </c>
      <c r="J1347">
        <v>58700247</v>
      </c>
      <c r="K1347" t="s">
        <v>187</v>
      </c>
      <c r="L1347" t="s">
        <v>653</v>
      </c>
      <c r="M1347" t="s">
        <v>25508</v>
      </c>
      <c r="N1347">
        <v>95367</v>
      </c>
      <c r="O1347">
        <v>36062</v>
      </c>
      <c r="P1347" t="s">
        <v>261</v>
      </c>
      <c r="Q1347">
        <v>1</v>
      </c>
      <c r="R1347" t="s">
        <v>5651</v>
      </c>
      <c r="S1347" t="s">
        <v>5652</v>
      </c>
      <c r="T1347">
        <v>260</v>
      </c>
      <c r="U1347" t="s">
        <v>36</v>
      </c>
      <c r="V1347" t="s">
        <v>37</v>
      </c>
      <c r="W1347" t="s">
        <v>38</v>
      </c>
      <c r="X1347" s="2">
        <v>38000000</v>
      </c>
      <c r="Y1347">
        <v>2011</v>
      </c>
      <c r="Z1347">
        <v>11000</v>
      </c>
      <c r="AA1347">
        <v>6.9</v>
      </c>
      <c r="AB1347">
        <v>2.35</v>
      </c>
      <c r="AC1347">
        <v>33000</v>
      </c>
    </row>
    <row r="1348" spans="1:29" x14ac:dyDescent="0.25">
      <c r="A1348" t="str">
        <f t="shared" si="21"/>
        <v>tt0115082</v>
      </c>
      <c r="B1348" t="s">
        <v>28</v>
      </c>
      <c r="D1348">
        <v>22</v>
      </c>
      <c r="E1348">
        <v>60</v>
      </c>
      <c r="G1348">
        <v>501</v>
      </c>
      <c r="H1348" t="s">
        <v>839</v>
      </c>
      <c r="I1348">
        <v>23000</v>
      </c>
      <c r="K1348" t="s">
        <v>2199</v>
      </c>
      <c r="L1348" t="s">
        <v>58</v>
      </c>
      <c r="M1348" t="s">
        <v>25509</v>
      </c>
      <c r="N1348">
        <v>38383</v>
      </c>
      <c r="O1348">
        <v>25160</v>
      </c>
      <c r="P1348" t="s">
        <v>5653</v>
      </c>
      <c r="Q1348">
        <v>4</v>
      </c>
      <c r="R1348" t="s">
        <v>5654</v>
      </c>
      <c r="S1348" t="s">
        <v>5655</v>
      </c>
      <c r="T1348">
        <v>86</v>
      </c>
      <c r="U1348" t="s">
        <v>36</v>
      </c>
      <c r="V1348" t="s">
        <v>37</v>
      </c>
      <c r="W1348" t="s">
        <v>1309</v>
      </c>
      <c r="Z1348">
        <v>967</v>
      </c>
      <c r="AA1348">
        <v>7.8</v>
      </c>
      <c r="AB1348">
        <v>1.33</v>
      </c>
      <c r="AC1348">
        <v>0</v>
      </c>
    </row>
    <row r="1349" spans="1:29" x14ac:dyDescent="0.25">
      <c r="A1349" t="str">
        <f t="shared" si="21"/>
        <v>tt2911342</v>
      </c>
      <c r="B1349" t="s">
        <v>28</v>
      </c>
      <c r="C1349" t="s">
        <v>5656</v>
      </c>
      <c r="D1349">
        <v>4</v>
      </c>
      <c r="E1349">
        <v>88</v>
      </c>
      <c r="F1349">
        <v>0</v>
      </c>
      <c r="G1349">
        <v>46</v>
      </c>
      <c r="H1349" t="s">
        <v>5657</v>
      </c>
      <c r="I1349">
        <v>76</v>
      </c>
      <c r="K1349" t="s">
        <v>536</v>
      </c>
      <c r="L1349" t="s">
        <v>5658</v>
      </c>
      <c r="M1349" t="s">
        <v>25510</v>
      </c>
      <c r="N1349">
        <v>2169</v>
      </c>
      <c r="O1349">
        <v>196</v>
      </c>
      <c r="P1349" t="s">
        <v>5659</v>
      </c>
      <c r="Q1349">
        <v>0</v>
      </c>
      <c r="S1349" t="s">
        <v>5660</v>
      </c>
      <c r="T1349">
        <v>18</v>
      </c>
      <c r="U1349" t="s">
        <v>36</v>
      </c>
      <c r="V1349" t="s">
        <v>755</v>
      </c>
      <c r="X1349" s="2">
        <v>40000000</v>
      </c>
      <c r="Y1349">
        <v>2014</v>
      </c>
      <c r="Z1349">
        <v>47</v>
      </c>
      <c r="AA1349">
        <v>6.4</v>
      </c>
      <c r="AC1349">
        <v>0</v>
      </c>
    </row>
    <row r="1350" spans="1:29" x14ac:dyDescent="0.25">
      <c r="A1350" t="str">
        <f t="shared" si="21"/>
        <v>tt0174856</v>
      </c>
      <c r="B1350" t="s">
        <v>635</v>
      </c>
      <c r="C1350" t="s">
        <v>5661</v>
      </c>
      <c r="D1350">
        <v>65</v>
      </c>
      <c r="E1350">
        <v>146</v>
      </c>
      <c r="F1350">
        <v>278</v>
      </c>
      <c r="G1350">
        <v>494</v>
      </c>
      <c r="H1350" t="s">
        <v>2927</v>
      </c>
      <c r="I1350">
        <v>18000</v>
      </c>
      <c r="J1350">
        <v>50668906</v>
      </c>
      <c r="K1350" t="s">
        <v>1364</v>
      </c>
      <c r="L1350" t="s">
        <v>1439</v>
      </c>
      <c r="M1350" t="s">
        <v>25511</v>
      </c>
      <c r="N1350">
        <v>76016</v>
      </c>
      <c r="O1350">
        <v>20516</v>
      </c>
      <c r="P1350" t="s">
        <v>4143</v>
      </c>
      <c r="Q1350">
        <v>0</v>
      </c>
      <c r="R1350" t="s">
        <v>5662</v>
      </c>
      <c r="S1350" t="s">
        <v>5663</v>
      </c>
      <c r="T1350">
        <v>265</v>
      </c>
      <c r="U1350" t="s">
        <v>36</v>
      </c>
      <c r="V1350" t="s">
        <v>37</v>
      </c>
      <c r="W1350" t="s">
        <v>499</v>
      </c>
      <c r="X1350" s="2">
        <v>38000000</v>
      </c>
      <c r="Y1350">
        <v>1999</v>
      </c>
      <c r="Z1350">
        <v>584</v>
      </c>
      <c r="AA1350">
        <v>7.6</v>
      </c>
      <c r="AB1350">
        <v>1.85</v>
      </c>
      <c r="AC1350">
        <v>0</v>
      </c>
    </row>
    <row r="1351" spans="1:29" x14ac:dyDescent="0.25">
      <c r="A1351" t="str">
        <f t="shared" si="21"/>
        <v>tt0278435</v>
      </c>
      <c r="B1351" t="s">
        <v>28</v>
      </c>
      <c r="C1351" t="s">
        <v>630</v>
      </c>
      <c r="D1351">
        <v>98</v>
      </c>
      <c r="E1351">
        <v>115</v>
      </c>
      <c r="F1351">
        <v>150</v>
      </c>
      <c r="G1351">
        <v>789</v>
      </c>
      <c r="H1351" t="s">
        <v>5664</v>
      </c>
      <c r="I1351">
        <v>970</v>
      </c>
      <c r="J1351">
        <v>39177215</v>
      </c>
      <c r="K1351" t="s">
        <v>1767</v>
      </c>
      <c r="L1351" t="s">
        <v>3147</v>
      </c>
      <c r="M1351" t="s">
        <v>25512</v>
      </c>
      <c r="N1351">
        <v>30667</v>
      </c>
      <c r="O1351">
        <v>3770</v>
      </c>
      <c r="P1351" t="s">
        <v>3909</v>
      </c>
      <c r="Q1351">
        <v>1</v>
      </c>
      <c r="R1351" t="s">
        <v>5665</v>
      </c>
      <c r="S1351" t="s">
        <v>5666</v>
      </c>
      <c r="T1351">
        <v>234</v>
      </c>
      <c r="U1351" t="s">
        <v>36</v>
      </c>
      <c r="V1351" t="s">
        <v>37</v>
      </c>
      <c r="W1351" t="s">
        <v>38</v>
      </c>
      <c r="X1351" s="2">
        <v>38000000</v>
      </c>
      <c r="Y1351">
        <v>2002</v>
      </c>
      <c r="Z1351">
        <v>919</v>
      </c>
      <c r="AA1351">
        <v>5.6</v>
      </c>
      <c r="AB1351">
        <v>2.35</v>
      </c>
      <c r="AC1351">
        <v>0</v>
      </c>
    </row>
    <row r="1352" spans="1:29" x14ac:dyDescent="0.25">
      <c r="A1352" t="str">
        <f t="shared" si="21"/>
        <v>tt0125022</v>
      </c>
      <c r="B1352" t="s">
        <v>28</v>
      </c>
      <c r="C1352" t="s">
        <v>5667</v>
      </c>
      <c r="D1352">
        <v>116</v>
      </c>
      <c r="E1352">
        <v>123</v>
      </c>
      <c r="F1352">
        <v>7</v>
      </c>
      <c r="G1352">
        <v>692</v>
      </c>
      <c r="H1352" t="s">
        <v>3285</v>
      </c>
      <c r="I1352">
        <v>931</v>
      </c>
      <c r="J1352">
        <v>40334024</v>
      </c>
      <c r="K1352" t="s">
        <v>3490</v>
      </c>
      <c r="L1352" t="s">
        <v>529</v>
      </c>
      <c r="M1352" t="s">
        <v>25513</v>
      </c>
      <c r="N1352">
        <v>44168</v>
      </c>
      <c r="O1352">
        <v>2912</v>
      </c>
      <c r="P1352" t="s">
        <v>1380</v>
      </c>
      <c r="Q1352">
        <v>3</v>
      </c>
      <c r="R1352" t="s">
        <v>5668</v>
      </c>
      <c r="S1352" t="s">
        <v>5669</v>
      </c>
      <c r="T1352">
        <v>216</v>
      </c>
      <c r="U1352" t="s">
        <v>36</v>
      </c>
      <c r="V1352" t="s">
        <v>37</v>
      </c>
      <c r="W1352" t="s">
        <v>38</v>
      </c>
      <c r="X1352" s="2">
        <v>35000000</v>
      </c>
      <c r="Y1352">
        <v>2001</v>
      </c>
      <c r="Z1352">
        <v>754</v>
      </c>
      <c r="AA1352">
        <v>6.2</v>
      </c>
      <c r="AB1352">
        <v>2.35</v>
      </c>
      <c r="AC1352">
        <v>989</v>
      </c>
    </row>
    <row r="1353" spans="1:29" x14ac:dyDescent="0.25">
      <c r="A1353" t="str">
        <f t="shared" si="21"/>
        <v>tt3450650</v>
      </c>
      <c r="B1353" t="s">
        <v>28</v>
      </c>
      <c r="C1353" t="s">
        <v>4182</v>
      </c>
      <c r="D1353">
        <v>76</v>
      </c>
      <c r="E1353">
        <v>94</v>
      </c>
      <c r="F1353">
        <v>99</v>
      </c>
      <c r="G1353">
        <v>377</v>
      </c>
      <c r="H1353" t="s">
        <v>5670</v>
      </c>
      <c r="I1353">
        <v>598</v>
      </c>
      <c r="J1353">
        <v>71038190</v>
      </c>
      <c r="K1353" t="s">
        <v>1460</v>
      </c>
      <c r="L1353" t="s">
        <v>5671</v>
      </c>
      <c r="M1353" t="s">
        <v>25514</v>
      </c>
      <c r="N1353">
        <v>23473</v>
      </c>
      <c r="O1353">
        <v>3552</v>
      </c>
      <c r="P1353" t="s">
        <v>5672</v>
      </c>
      <c r="Q1353">
        <v>1</v>
      </c>
      <c r="R1353" t="s">
        <v>5673</v>
      </c>
      <c r="S1353" t="s">
        <v>5674</v>
      </c>
      <c r="T1353">
        <v>123</v>
      </c>
      <c r="U1353" t="s">
        <v>36</v>
      </c>
      <c r="V1353" t="s">
        <v>37</v>
      </c>
      <c r="W1353" t="s">
        <v>86</v>
      </c>
      <c r="X1353" s="2">
        <v>30000000</v>
      </c>
      <c r="Y1353">
        <v>2015</v>
      </c>
      <c r="Z1353">
        <v>557</v>
      </c>
      <c r="AA1353">
        <v>4.4000000000000004</v>
      </c>
      <c r="AB1353">
        <v>1.85</v>
      </c>
      <c r="AC1353">
        <v>8000</v>
      </c>
    </row>
    <row r="1354" spans="1:29" x14ac:dyDescent="0.25">
      <c r="A1354" t="str">
        <f t="shared" si="21"/>
        <v>tt0225071</v>
      </c>
      <c r="B1354" t="s">
        <v>28</v>
      </c>
      <c r="C1354" t="s">
        <v>5675</v>
      </c>
      <c r="D1354">
        <v>106</v>
      </c>
      <c r="E1354">
        <v>102</v>
      </c>
      <c r="F1354">
        <v>43</v>
      </c>
      <c r="G1354">
        <v>280</v>
      </c>
      <c r="H1354" t="s">
        <v>4094</v>
      </c>
      <c r="I1354">
        <v>308</v>
      </c>
      <c r="J1354">
        <v>24044532</v>
      </c>
      <c r="K1354" t="s">
        <v>187</v>
      </c>
      <c r="L1354" t="s">
        <v>5676</v>
      </c>
      <c r="M1354" t="s">
        <v>25515</v>
      </c>
      <c r="N1354">
        <v>19686</v>
      </c>
      <c r="O1354">
        <v>1440</v>
      </c>
      <c r="P1354" t="s">
        <v>5677</v>
      </c>
      <c r="Q1354">
        <v>0</v>
      </c>
      <c r="R1354" t="s">
        <v>5678</v>
      </c>
      <c r="S1354" t="s">
        <v>5679</v>
      </c>
      <c r="T1354">
        <v>180</v>
      </c>
      <c r="U1354" t="s">
        <v>36</v>
      </c>
      <c r="V1354" t="s">
        <v>37</v>
      </c>
      <c r="W1354" t="s">
        <v>499</v>
      </c>
      <c r="X1354" s="2">
        <v>38000000</v>
      </c>
      <c r="Y1354">
        <v>2001</v>
      </c>
      <c r="Z1354">
        <v>285</v>
      </c>
      <c r="AA1354">
        <v>5.6</v>
      </c>
      <c r="AB1354">
        <v>1.85</v>
      </c>
      <c r="AC1354">
        <v>689</v>
      </c>
    </row>
    <row r="1355" spans="1:29" x14ac:dyDescent="0.25">
      <c r="A1355" t="str">
        <f t="shared" si="21"/>
        <v>tt0279889</v>
      </c>
      <c r="B1355" t="s">
        <v>28</v>
      </c>
      <c r="C1355" t="s">
        <v>3442</v>
      </c>
      <c r="D1355">
        <v>55</v>
      </c>
      <c r="E1355">
        <v>98</v>
      </c>
      <c r="F1355">
        <v>11</v>
      </c>
      <c r="G1355">
        <v>466</v>
      </c>
      <c r="H1355" t="s">
        <v>3645</v>
      </c>
      <c r="I1355">
        <v>854</v>
      </c>
      <c r="J1355">
        <v>22770864</v>
      </c>
      <c r="K1355" t="s">
        <v>2096</v>
      </c>
      <c r="L1355" t="s">
        <v>2884</v>
      </c>
      <c r="M1355" t="s">
        <v>25516</v>
      </c>
      <c r="N1355">
        <v>8433</v>
      </c>
      <c r="O1355">
        <v>2765</v>
      </c>
      <c r="P1355" t="s">
        <v>1764</v>
      </c>
      <c r="Q1355">
        <v>1</v>
      </c>
      <c r="R1355" t="s">
        <v>5680</v>
      </c>
      <c r="S1355" t="s">
        <v>5681</v>
      </c>
      <c r="T1355">
        <v>85</v>
      </c>
      <c r="U1355" t="s">
        <v>36</v>
      </c>
      <c r="V1355" t="s">
        <v>37</v>
      </c>
      <c r="W1355" t="s">
        <v>86</v>
      </c>
      <c r="X1355" s="2">
        <v>38000000</v>
      </c>
      <c r="Y1355">
        <v>2001</v>
      </c>
      <c r="Z1355">
        <v>543</v>
      </c>
      <c r="AA1355">
        <v>5.5</v>
      </c>
      <c r="AB1355">
        <v>1.85</v>
      </c>
      <c r="AC1355">
        <v>168</v>
      </c>
    </row>
    <row r="1356" spans="1:29" x14ac:dyDescent="0.25">
      <c r="A1356" t="str">
        <f t="shared" si="21"/>
        <v>tt0142688</v>
      </c>
      <c r="B1356" t="s">
        <v>28</v>
      </c>
      <c r="C1356" t="s">
        <v>3135</v>
      </c>
      <c r="D1356">
        <v>172</v>
      </c>
      <c r="E1356">
        <v>133</v>
      </c>
      <c r="F1356">
        <v>2000</v>
      </c>
      <c r="G1356">
        <v>541</v>
      </c>
      <c r="H1356" t="s">
        <v>109</v>
      </c>
      <c r="I1356">
        <v>40000</v>
      </c>
      <c r="J1356">
        <v>18653746</v>
      </c>
      <c r="K1356" t="s">
        <v>722</v>
      </c>
      <c r="L1356" t="s">
        <v>42</v>
      </c>
      <c r="M1356" t="s">
        <v>25517</v>
      </c>
      <c r="N1356">
        <v>137722</v>
      </c>
      <c r="O1356">
        <v>42344</v>
      </c>
      <c r="P1356" t="s">
        <v>2608</v>
      </c>
      <c r="Q1356">
        <v>1</v>
      </c>
      <c r="R1356" t="s">
        <v>5682</v>
      </c>
      <c r="S1356" t="s">
        <v>5683</v>
      </c>
      <c r="T1356">
        <v>638</v>
      </c>
      <c r="U1356" t="s">
        <v>36</v>
      </c>
      <c r="V1356" t="s">
        <v>2940</v>
      </c>
      <c r="W1356" t="s">
        <v>499</v>
      </c>
      <c r="X1356" s="2">
        <v>38000000</v>
      </c>
      <c r="Y1356">
        <v>1999</v>
      </c>
      <c r="Z1356">
        <v>903</v>
      </c>
      <c r="AA1356">
        <v>6.7</v>
      </c>
      <c r="AB1356">
        <v>2.35</v>
      </c>
      <c r="AC1356">
        <v>0</v>
      </c>
    </row>
    <row r="1357" spans="1:29" x14ac:dyDescent="0.25">
      <c r="A1357" t="str">
        <f t="shared" si="21"/>
        <v>tt0116259</v>
      </c>
      <c r="B1357" t="s">
        <v>28</v>
      </c>
      <c r="C1357" t="s">
        <v>630</v>
      </c>
      <c r="D1357">
        <v>47</v>
      </c>
      <c r="E1357">
        <v>118</v>
      </c>
      <c r="F1357">
        <v>150</v>
      </c>
      <c r="G1357">
        <v>182</v>
      </c>
      <c r="H1357" t="s">
        <v>3092</v>
      </c>
      <c r="I1357">
        <v>24000</v>
      </c>
      <c r="J1357">
        <v>17305211</v>
      </c>
      <c r="K1357" t="s">
        <v>1781</v>
      </c>
      <c r="L1357" t="s">
        <v>75</v>
      </c>
      <c r="M1357" t="s">
        <v>25518</v>
      </c>
      <c r="N1357">
        <v>14066</v>
      </c>
      <c r="O1357">
        <v>24547</v>
      </c>
      <c r="P1357" t="s">
        <v>5684</v>
      </c>
      <c r="Q1357">
        <v>0</v>
      </c>
      <c r="R1357" t="s">
        <v>5685</v>
      </c>
      <c r="S1357" t="s">
        <v>5686</v>
      </c>
      <c r="T1357">
        <v>75</v>
      </c>
      <c r="U1357" t="s">
        <v>36</v>
      </c>
      <c r="V1357" t="s">
        <v>37</v>
      </c>
      <c r="W1357" t="s">
        <v>499</v>
      </c>
      <c r="X1357" s="2">
        <v>38000000</v>
      </c>
      <c r="Y1357">
        <v>1996</v>
      </c>
      <c r="Z1357">
        <v>210</v>
      </c>
      <c r="AA1357">
        <v>6.1</v>
      </c>
      <c r="AB1357">
        <v>2.35</v>
      </c>
      <c r="AC1357">
        <v>352</v>
      </c>
    </row>
    <row r="1358" spans="1:29" x14ac:dyDescent="0.25">
      <c r="A1358" t="str">
        <f t="shared" si="21"/>
        <v>tt0202470</v>
      </c>
      <c r="B1358" t="s">
        <v>28</v>
      </c>
      <c r="C1358" t="s">
        <v>3632</v>
      </c>
      <c r="D1358">
        <v>107</v>
      </c>
      <c r="E1358">
        <v>105</v>
      </c>
      <c r="F1358">
        <v>65</v>
      </c>
      <c r="G1358">
        <v>108</v>
      </c>
      <c r="H1358" t="s">
        <v>5687</v>
      </c>
      <c r="I1358">
        <v>628</v>
      </c>
      <c r="J1358">
        <v>16991902</v>
      </c>
      <c r="K1358" t="s">
        <v>5031</v>
      </c>
      <c r="L1358" t="s">
        <v>5688</v>
      </c>
      <c r="M1358" t="s">
        <v>25519</v>
      </c>
      <c r="N1358">
        <v>34592</v>
      </c>
      <c r="O1358">
        <v>1265</v>
      </c>
      <c r="P1358" t="s">
        <v>5689</v>
      </c>
      <c r="Q1358">
        <v>0</v>
      </c>
      <c r="R1358" t="s">
        <v>5690</v>
      </c>
      <c r="S1358" t="s">
        <v>5691</v>
      </c>
      <c r="T1358">
        <v>191</v>
      </c>
      <c r="U1358" t="s">
        <v>36</v>
      </c>
      <c r="V1358" t="s">
        <v>37</v>
      </c>
      <c r="W1358" t="s">
        <v>499</v>
      </c>
      <c r="X1358" s="2">
        <v>57000000</v>
      </c>
      <c r="Y1358">
        <v>2001</v>
      </c>
      <c r="Z1358">
        <v>316</v>
      </c>
      <c r="AA1358">
        <v>6.2</v>
      </c>
      <c r="AB1358">
        <v>2.35</v>
      </c>
      <c r="AC1358">
        <v>0</v>
      </c>
    </row>
    <row r="1359" spans="1:29" x14ac:dyDescent="0.25">
      <c r="A1359" t="str">
        <f t="shared" si="21"/>
        <v>tt0929632</v>
      </c>
      <c r="B1359" t="s">
        <v>28</v>
      </c>
      <c r="C1359" t="s">
        <v>5692</v>
      </c>
      <c r="D1359">
        <v>323</v>
      </c>
      <c r="E1359">
        <v>109</v>
      </c>
      <c r="F1359">
        <v>304</v>
      </c>
      <c r="G1359">
        <v>736</v>
      </c>
      <c r="H1359" t="s">
        <v>1961</v>
      </c>
      <c r="I1359">
        <v>940</v>
      </c>
      <c r="J1359">
        <v>47536959</v>
      </c>
      <c r="K1359" t="s">
        <v>2808</v>
      </c>
      <c r="L1359" t="s">
        <v>4434</v>
      </c>
      <c r="M1359" t="s">
        <v>25520</v>
      </c>
      <c r="N1359">
        <v>86955</v>
      </c>
      <c r="O1359">
        <v>3277</v>
      </c>
      <c r="P1359" t="s">
        <v>5693</v>
      </c>
      <c r="Q1359">
        <v>0</v>
      </c>
      <c r="R1359" t="s">
        <v>5694</v>
      </c>
      <c r="S1359" t="s">
        <v>5695</v>
      </c>
      <c r="T1359">
        <v>275</v>
      </c>
      <c r="U1359" t="s">
        <v>36</v>
      </c>
      <c r="V1359" t="s">
        <v>37</v>
      </c>
      <c r="W1359" t="s">
        <v>499</v>
      </c>
      <c r="X1359" s="2">
        <v>10000000</v>
      </c>
      <c r="Y1359">
        <v>2009</v>
      </c>
      <c r="Z1359">
        <v>906</v>
      </c>
      <c r="AA1359">
        <v>7.3</v>
      </c>
      <c r="AB1359">
        <v>1.85</v>
      </c>
      <c r="AC1359">
        <v>12000</v>
      </c>
    </row>
    <row r="1360" spans="1:29" x14ac:dyDescent="0.25">
      <c r="A1360" t="str">
        <f t="shared" si="21"/>
        <v>tt0118158</v>
      </c>
      <c r="B1360" t="s">
        <v>28</v>
      </c>
      <c r="C1360" t="s">
        <v>164</v>
      </c>
      <c r="D1360">
        <v>37</v>
      </c>
      <c r="E1360">
        <v>129</v>
      </c>
      <c r="F1360">
        <v>0</v>
      </c>
      <c r="G1360">
        <v>982</v>
      </c>
      <c r="H1360" t="s">
        <v>5696</v>
      </c>
      <c r="I1360">
        <v>12000</v>
      </c>
      <c r="J1360">
        <v>10300000</v>
      </c>
      <c r="K1360" t="s">
        <v>5697</v>
      </c>
      <c r="L1360" t="s">
        <v>260</v>
      </c>
      <c r="M1360" t="s">
        <v>25521</v>
      </c>
      <c r="N1360">
        <v>17859</v>
      </c>
      <c r="O1360">
        <v>16237</v>
      </c>
      <c r="P1360" t="s">
        <v>2186</v>
      </c>
      <c r="Q1360">
        <v>4</v>
      </c>
      <c r="R1360" t="s">
        <v>5698</v>
      </c>
      <c r="S1360" t="s">
        <v>5699</v>
      </c>
      <c r="T1360">
        <v>89</v>
      </c>
      <c r="U1360" t="s">
        <v>36</v>
      </c>
      <c r="V1360" t="s">
        <v>37</v>
      </c>
      <c r="W1360" t="s">
        <v>38</v>
      </c>
      <c r="X1360" s="2">
        <v>38000000</v>
      </c>
      <c r="Y1360">
        <v>1996</v>
      </c>
      <c r="Z1360">
        <v>1000</v>
      </c>
      <c r="AA1360">
        <v>6.6</v>
      </c>
      <c r="AB1360">
        <v>2.35</v>
      </c>
      <c r="AC1360">
        <v>911</v>
      </c>
    </row>
    <row r="1361" spans="1:29" x14ac:dyDescent="0.25">
      <c r="A1361" t="str">
        <f t="shared" si="21"/>
        <v>tt0084787</v>
      </c>
      <c r="B1361" t="s">
        <v>28</v>
      </c>
      <c r="C1361" t="s">
        <v>4369</v>
      </c>
      <c r="D1361">
        <v>297</v>
      </c>
      <c r="E1361">
        <v>109</v>
      </c>
      <c r="F1361">
        <v>0</v>
      </c>
      <c r="G1361">
        <v>145</v>
      </c>
      <c r="H1361" t="s">
        <v>5700</v>
      </c>
      <c r="I1361">
        <v>957</v>
      </c>
      <c r="J1361">
        <v>13782838</v>
      </c>
      <c r="K1361" t="s">
        <v>5701</v>
      </c>
      <c r="L1361" t="s">
        <v>4928</v>
      </c>
      <c r="M1361" t="s">
        <v>25522</v>
      </c>
      <c r="N1361">
        <v>258078</v>
      </c>
      <c r="O1361">
        <v>1757</v>
      </c>
      <c r="P1361" t="s">
        <v>5702</v>
      </c>
      <c r="Q1361">
        <v>0</v>
      </c>
      <c r="R1361" t="s">
        <v>5703</v>
      </c>
      <c r="S1361" t="s">
        <v>5704</v>
      </c>
      <c r="T1361">
        <v>911</v>
      </c>
      <c r="U1361" t="s">
        <v>36</v>
      </c>
      <c r="V1361" t="s">
        <v>37</v>
      </c>
      <c r="W1361" t="s">
        <v>499</v>
      </c>
      <c r="X1361" s="2">
        <v>15000000</v>
      </c>
      <c r="Y1361">
        <v>1982</v>
      </c>
      <c r="Z1361">
        <v>163</v>
      </c>
      <c r="AA1361">
        <v>8.1999999999999993</v>
      </c>
      <c r="AB1361">
        <v>2.35</v>
      </c>
      <c r="AC1361">
        <v>23000</v>
      </c>
    </row>
    <row r="1362" spans="1:29" x14ac:dyDescent="0.25">
      <c r="A1362" t="str">
        <f t="shared" si="21"/>
        <v>tt1411250</v>
      </c>
      <c r="B1362" t="s">
        <v>28</v>
      </c>
      <c r="C1362" t="s">
        <v>1166</v>
      </c>
      <c r="D1362">
        <v>302</v>
      </c>
      <c r="E1362">
        <v>127</v>
      </c>
      <c r="F1362">
        <v>123</v>
      </c>
      <c r="G1362">
        <v>904</v>
      </c>
      <c r="H1362" t="s">
        <v>5705</v>
      </c>
      <c r="I1362">
        <v>14000</v>
      </c>
      <c r="J1362">
        <v>41997790</v>
      </c>
      <c r="K1362" t="s">
        <v>2327</v>
      </c>
      <c r="L1362" t="s">
        <v>290</v>
      </c>
      <c r="M1362" t="s">
        <v>25523</v>
      </c>
      <c r="N1362">
        <v>125305</v>
      </c>
      <c r="O1362">
        <v>17551</v>
      </c>
      <c r="P1362" t="s">
        <v>2485</v>
      </c>
      <c r="Q1362">
        <v>0</v>
      </c>
      <c r="R1362" t="s">
        <v>5706</v>
      </c>
      <c r="S1362" t="s">
        <v>5707</v>
      </c>
      <c r="T1362">
        <v>343</v>
      </c>
      <c r="U1362" t="s">
        <v>36</v>
      </c>
      <c r="V1362" t="s">
        <v>37</v>
      </c>
      <c r="W1362" t="s">
        <v>499</v>
      </c>
      <c r="X1362" s="2">
        <v>38000000</v>
      </c>
      <c r="Y1362">
        <v>2013</v>
      </c>
      <c r="Z1362">
        <v>924</v>
      </c>
      <c r="AA1362">
        <v>6.4</v>
      </c>
      <c r="AB1362">
        <v>2.35</v>
      </c>
      <c r="AC1362">
        <v>39000</v>
      </c>
    </row>
    <row r="1363" spans="1:29" x14ac:dyDescent="0.25">
      <c r="A1363" t="str">
        <f t="shared" si="21"/>
        <v>tt0119210</v>
      </c>
      <c r="B1363" t="s">
        <v>28</v>
      </c>
      <c r="C1363" t="s">
        <v>5708</v>
      </c>
      <c r="D1363">
        <v>38</v>
      </c>
      <c r="E1363">
        <v>118</v>
      </c>
      <c r="F1363">
        <v>11</v>
      </c>
      <c r="G1363">
        <v>12</v>
      </c>
      <c r="H1363" t="s">
        <v>5709</v>
      </c>
      <c r="I1363">
        <v>37</v>
      </c>
      <c r="J1363">
        <v>6482195</v>
      </c>
      <c r="K1363" t="s">
        <v>1841</v>
      </c>
      <c r="L1363" t="s">
        <v>5710</v>
      </c>
      <c r="M1363" t="s">
        <v>25524</v>
      </c>
      <c r="N1363">
        <v>9740</v>
      </c>
      <c r="O1363">
        <v>74</v>
      </c>
      <c r="P1363" t="s">
        <v>5711</v>
      </c>
      <c r="Q1363">
        <v>1</v>
      </c>
      <c r="R1363" t="s">
        <v>5712</v>
      </c>
      <c r="S1363" t="s">
        <v>5713</v>
      </c>
      <c r="T1363">
        <v>81</v>
      </c>
      <c r="U1363" t="s">
        <v>36</v>
      </c>
      <c r="V1363" t="s">
        <v>37</v>
      </c>
      <c r="W1363" t="s">
        <v>499</v>
      </c>
      <c r="X1363" s="2">
        <v>37000000</v>
      </c>
      <c r="Y1363">
        <v>1997</v>
      </c>
      <c r="Z1363">
        <v>12</v>
      </c>
      <c r="AA1363">
        <v>6.4</v>
      </c>
      <c r="AB1363">
        <v>2.35</v>
      </c>
      <c r="AC1363">
        <v>389</v>
      </c>
    </row>
    <row r="1364" spans="1:29" x14ac:dyDescent="0.25">
      <c r="A1364" t="str">
        <f t="shared" si="21"/>
        <v>tt0193560</v>
      </c>
      <c r="B1364" t="s">
        <v>28</v>
      </c>
      <c r="C1364" t="s">
        <v>5714</v>
      </c>
      <c r="D1364">
        <v>31</v>
      </c>
      <c r="E1364">
        <v>110</v>
      </c>
      <c r="F1364">
        <v>49</v>
      </c>
      <c r="G1364">
        <v>427</v>
      </c>
      <c r="H1364" t="s">
        <v>5715</v>
      </c>
      <c r="I1364">
        <v>1000</v>
      </c>
      <c r="J1364">
        <v>623374</v>
      </c>
      <c r="K1364" t="s">
        <v>5716</v>
      </c>
      <c r="L1364" t="s">
        <v>1829</v>
      </c>
      <c r="M1364" t="s">
        <v>25525</v>
      </c>
      <c r="N1364">
        <v>4757</v>
      </c>
      <c r="O1364">
        <v>2120</v>
      </c>
      <c r="P1364" t="s">
        <v>5717</v>
      </c>
      <c r="Q1364">
        <v>2</v>
      </c>
      <c r="R1364" t="s">
        <v>5718</v>
      </c>
      <c r="S1364" t="s">
        <v>5719</v>
      </c>
      <c r="T1364">
        <v>67</v>
      </c>
      <c r="U1364" t="s">
        <v>36</v>
      </c>
      <c r="V1364" t="s">
        <v>37</v>
      </c>
      <c r="W1364" t="s">
        <v>38</v>
      </c>
      <c r="X1364" s="2">
        <v>38000000</v>
      </c>
      <c r="Y1364">
        <v>2001</v>
      </c>
      <c r="Z1364">
        <v>569</v>
      </c>
      <c r="AA1364">
        <v>5.2</v>
      </c>
      <c r="AB1364">
        <v>2.35</v>
      </c>
      <c r="AC1364">
        <v>474</v>
      </c>
    </row>
    <row r="1365" spans="1:29" x14ac:dyDescent="0.25">
      <c r="A1365" t="str">
        <f t="shared" si="21"/>
        <v>tt0970411</v>
      </c>
      <c r="B1365" t="s">
        <v>28</v>
      </c>
      <c r="C1365" t="s">
        <v>2572</v>
      </c>
      <c r="D1365">
        <v>118</v>
      </c>
      <c r="E1365">
        <v>90</v>
      </c>
      <c r="F1365">
        <v>27</v>
      </c>
      <c r="G1365">
        <v>260</v>
      </c>
      <c r="H1365" t="s">
        <v>1019</v>
      </c>
      <c r="I1365">
        <v>13000</v>
      </c>
      <c r="J1365">
        <v>7871693</v>
      </c>
      <c r="K1365" t="s">
        <v>5720</v>
      </c>
      <c r="L1365" t="s">
        <v>467</v>
      </c>
      <c r="M1365" t="s">
        <v>25526</v>
      </c>
      <c r="N1365">
        <v>52908</v>
      </c>
      <c r="O1365">
        <v>15494</v>
      </c>
      <c r="P1365" t="s">
        <v>5721</v>
      </c>
      <c r="Q1365">
        <v>0</v>
      </c>
      <c r="R1365" t="s">
        <v>5722</v>
      </c>
      <c r="S1365" t="s">
        <v>5723</v>
      </c>
      <c r="T1365">
        <v>102</v>
      </c>
      <c r="U1365" t="s">
        <v>36</v>
      </c>
      <c r="V1365" t="s">
        <v>37</v>
      </c>
      <c r="W1365" t="s">
        <v>86</v>
      </c>
      <c r="X1365" s="2">
        <v>55000000</v>
      </c>
      <c r="Y1365">
        <v>2008</v>
      </c>
      <c r="Z1365">
        <v>2000</v>
      </c>
      <c r="AA1365">
        <v>6.5</v>
      </c>
      <c r="AB1365">
        <v>2.35</v>
      </c>
      <c r="AC1365">
        <v>0</v>
      </c>
    </row>
    <row r="1366" spans="1:29" x14ac:dyDescent="0.25">
      <c r="A1366" t="str">
        <f t="shared" si="21"/>
        <v>tt1560747</v>
      </c>
      <c r="B1366" t="s">
        <v>28</v>
      </c>
      <c r="C1366" t="s">
        <v>5724</v>
      </c>
      <c r="D1366">
        <v>546</v>
      </c>
      <c r="E1366">
        <v>144</v>
      </c>
      <c r="F1366">
        <v>0</v>
      </c>
      <c r="G1366">
        <v>15</v>
      </c>
      <c r="H1366" t="s">
        <v>5725</v>
      </c>
      <c r="I1366">
        <v>378</v>
      </c>
      <c r="J1366">
        <v>16377274</v>
      </c>
      <c r="K1366" t="s">
        <v>2808</v>
      </c>
      <c r="L1366" t="s">
        <v>5726</v>
      </c>
      <c r="M1366" t="s">
        <v>25527</v>
      </c>
      <c r="N1366">
        <v>105144</v>
      </c>
      <c r="O1366">
        <v>427</v>
      </c>
      <c r="P1366" t="s">
        <v>5727</v>
      </c>
      <c r="Q1366">
        <v>31</v>
      </c>
      <c r="R1366" t="s">
        <v>5728</v>
      </c>
      <c r="S1366" t="s">
        <v>5729</v>
      </c>
      <c r="T1366">
        <v>405</v>
      </c>
      <c r="U1366" t="s">
        <v>36</v>
      </c>
      <c r="V1366" t="s">
        <v>37</v>
      </c>
      <c r="W1366" t="s">
        <v>499</v>
      </c>
      <c r="X1366" s="2">
        <v>32000000</v>
      </c>
      <c r="Y1366">
        <v>2012</v>
      </c>
      <c r="Z1366">
        <v>18</v>
      </c>
      <c r="AA1366">
        <v>7.1</v>
      </c>
      <c r="AB1366">
        <v>1.85</v>
      </c>
      <c r="AC1366">
        <v>27000</v>
      </c>
    </row>
    <row r="1367" spans="1:29" x14ac:dyDescent="0.25">
      <c r="A1367" t="str">
        <f t="shared" si="21"/>
        <v>tt0437954</v>
      </c>
      <c r="B1367" t="s">
        <v>28</v>
      </c>
      <c r="C1367" t="s">
        <v>5730</v>
      </c>
      <c r="D1367">
        <v>21</v>
      </c>
      <c r="E1367">
        <v>97</v>
      </c>
      <c r="F1367">
        <v>2</v>
      </c>
      <c r="G1367">
        <v>217</v>
      </c>
      <c r="H1367" t="s">
        <v>5731</v>
      </c>
      <c r="I1367">
        <v>4000</v>
      </c>
      <c r="K1367" t="s">
        <v>5732</v>
      </c>
      <c r="L1367" t="s">
        <v>1199</v>
      </c>
      <c r="M1367" t="s">
        <v>25528</v>
      </c>
      <c r="N1367">
        <v>6691</v>
      </c>
      <c r="O1367">
        <v>4900</v>
      </c>
      <c r="P1367" t="s">
        <v>5733</v>
      </c>
      <c r="Q1367">
        <v>2</v>
      </c>
      <c r="R1367" t="s">
        <v>5734</v>
      </c>
      <c r="S1367" t="s">
        <v>5735</v>
      </c>
      <c r="T1367">
        <v>28</v>
      </c>
      <c r="U1367" t="s">
        <v>36</v>
      </c>
      <c r="V1367" t="s">
        <v>5736</v>
      </c>
      <c r="W1367" t="s">
        <v>499</v>
      </c>
      <c r="X1367" s="2">
        <v>38000000</v>
      </c>
      <c r="Y1367">
        <v>2007</v>
      </c>
      <c r="Z1367">
        <v>476</v>
      </c>
      <c r="AA1367">
        <v>4.8</v>
      </c>
      <c r="AB1367">
        <v>1.85</v>
      </c>
      <c r="AC1367">
        <v>366</v>
      </c>
    </row>
    <row r="1368" spans="1:29" x14ac:dyDescent="0.25">
      <c r="A1368" t="str">
        <f t="shared" si="21"/>
        <v>tt0469903</v>
      </c>
      <c r="B1368" t="s">
        <v>635</v>
      </c>
      <c r="C1368" t="s">
        <v>4207</v>
      </c>
      <c r="D1368">
        <v>86</v>
      </c>
      <c r="E1368">
        <v>130</v>
      </c>
      <c r="F1368">
        <v>39</v>
      </c>
      <c r="G1368">
        <v>534</v>
      </c>
      <c r="H1368" t="s">
        <v>2755</v>
      </c>
      <c r="I1368">
        <v>2000</v>
      </c>
      <c r="J1368">
        <v>9589875</v>
      </c>
      <c r="K1368" t="s">
        <v>1364</v>
      </c>
      <c r="L1368" t="s">
        <v>458</v>
      </c>
      <c r="M1368" t="s">
        <v>25529</v>
      </c>
      <c r="N1368">
        <v>16673</v>
      </c>
      <c r="O1368">
        <v>5162</v>
      </c>
      <c r="P1368" t="s">
        <v>3841</v>
      </c>
      <c r="Q1368">
        <v>0</v>
      </c>
      <c r="R1368" t="s">
        <v>5737</v>
      </c>
      <c r="S1368" t="s">
        <v>5738</v>
      </c>
      <c r="T1368">
        <v>45</v>
      </c>
      <c r="U1368" t="s">
        <v>36</v>
      </c>
      <c r="V1368" t="s">
        <v>37</v>
      </c>
      <c r="W1368" t="s">
        <v>86</v>
      </c>
      <c r="X1368" s="2">
        <v>40000000</v>
      </c>
      <c r="Y1368">
        <v>2008</v>
      </c>
      <c r="Z1368">
        <v>898</v>
      </c>
      <c r="AA1368">
        <v>7.3</v>
      </c>
      <c r="AB1368">
        <v>2.35</v>
      </c>
      <c r="AC1368">
        <v>0</v>
      </c>
    </row>
    <row r="1369" spans="1:29" x14ac:dyDescent="0.25">
      <c r="A1369" t="str">
        <f t="shared" si="21"/>
        <v>tt2304933</v>
      </c>
      <c r="B1369" t="s">
        <v>28</v>
      </c>
      <c r="C1369" t="s">
        <v>5739</v>
      </c>
      <c r="D1369">
        <v>194</v>
      </c>
      <c r="E1369">
        <v>112</v>
      </c>
      <c r="F1369">
        <v>5</v>
      </c>
      <c r="G1369">
        <v>724</v>
      </c>
      <c r="H1369" t="s">
        <v>5740</v>
      </c>
      <c r="I1369">
        <v>17000</v>
      </c>
      <c r="J1369">
        <v>34912982</v>
      </c>
      <c r="K1369" t="s">
        <v>198</v>
      </c>
      <c r="L1369" t="s">
        <v>418</v>
      </c>
      <c r="M1369" t="s">
        <v>25530</v>
      </c>
      <c r="N1369">
        <v>55617</v>
      </c>
      <c r="O1369">
        <v>19974</v>
      </c>
      <c r="P1369" t="s">
        <v>5741</v>
      </c>
      <c r="Q1369">
        <v>0</v>
      </c>
      <c r="R1369" t="s">
        <v>5742</v>
      </c>
      <c r="S1369" t="s">
        <v>5743</v>
      </c>
      <c r="T1369">
        <v>266</v>
      </c>
      <c r="U1369" t="s">
        <v>36</v>
      </c>
      <c r="V1369" t="s">
        <v>37</v>
      </c>
      <c r="W1369" t="s">
        <v>38</v>
      </c>
      <c r="X1369" s="2">
        <v>38000000</v>
      </c>
      <c r="Y1369">
        <v>2016</v>
      </c>
      <c r="Z1369">
        <v>1000</v>
      </c>
      <c r="AA1369">
        <v>5.2</v>
      </c>
      <c r="AB1369">
        <v>2.35</v>
      </c>
      <c r="AC1369">
        <v>14000</v>
      </c>
    </row>
    <row r="1370" spans="1:29" x14ac:dyDescent="0.25">
      <c r="A1370" t="str">
        <f t="shared" si="21"/>
        <v>tt3076658</v>
      </c>
      <c r="B1370" t="s">
        <v>28</v>
      </c>
      <c r="C1370" t="s">
        <v>5744</v>
      </c>
      <c r="D1370">
        <v>437</v>
      </c>
      <c r="E1370">
        <v>133</v>
      </c>
      <c r="F1370">
        <v>0</v>
      </c>
      <c r="G1370">
        <v>531</v>
      </c>
      <c r="H1370" t="s">
        <v>5745</v>
      </c>
      <c r="I1370">
        <v>13000</v>
      </c>
      <c r="J1370">
        <v>109712885</v>
      </c>
      <c r="K1370" t="s">
        <v>3117</v>
      </c>
      <c r="L1370" t="s">
        <v>1487</v>
      </c>
      <c r="M1370" t="s">
        <v>25531</v>
      </c>
      <c r="N1370">
        <v>146708</v>
      </c>
      <c r="O1370">
        <v>15106</v>
      </c>
      <c r="P1370" t="s">
        <v>2954</v>
      </c>
      <c r="Q1370">
        <v>1</v>
      </c>
      <c r="R1370" t="s">
        <v>5746</v>
      </c>
      <c r="S1370" t="s">
        <v>5747</v>
      </c>
      <c r="T1370">
        <v>362</v>
      </c>
      <c r="U1370" t="s">
        <v>36</v>
      </c>
      <c r="V1370" t="s">
        <v>37</v>
      </c>
      <c r="W1370" t="s">
        <v>38</v>
      </c>
      <c r="X1370" s="2">
        <v>35000000</v>
      </c>
      <c r="Y1370">
        <v>2015</v>
      </c>
      <c r="Z1370">
        <v>597</v>
      </c>
      <c r="AA1370">
        <v>7.7</v>
      </c>
      <c r="AB1370">
        <v>2.35</v>
      </c>
      <c r="AC1370">
        <v>70000</v>
      </c>
    </row>
    <row r="1371" spans="1:29" x14ac:dyDescent="0.25">
      <c r="A1371" t="str">
        <f t="shared" si="21"/>
        <v>tt0840361</v>
      </c>
      <c r="B1371" t="s">
        <v>28</v>
      </c>
      <c r="C1371" t="s">
        <v>4874</v>
      </c>
      <c r="D1371">
        <v>378</v>
      </c>
      <c r="E1371">
        <v>150</v>
      </c>
      <c r="F1371">
        <v>0</v>
      </c>
      <c r="G1371">
        <v>206</v>
      </c>
      <c r="H1371" t="s">
        <v>511</v>
      </c>
      <c r="I1371">
        <v>10000</v>
      </c>
      <c r="J1371">
        <v>92173235</v>
      </c>
      <c r="K1371" t="s">
        <v>1767</v>
      </c>
      <c r="L1371" t="s">
        <v>751</v>
      </c>
      <c r="M1371" t="s">
        <v>25532</v>
      </c>
      <c r="N1371">
        <v>280228</v>
      </c>
      <c r="O1371">
        <v>14296</v>
      </c>
      <c r="P1371" t="s">
        <v>5748</v>
      </c>
      <c r="Q1371">
        <v>7</v>
      </c>
      <c r="R1371" t="s">
        <v>5749</v>
      </c>
      <c r="S1371" t="s">
        <v>5750</v>
      </c>
      <c r="T1371">
        <v>420</v>
      </c>
      <c r="U1371" t="s">
        <v>36</v>
      </c>
      <c r="V1371" t="s">
        <v>37</v>
      </c>
      <c r="W1371" t="s">
        <v>499</v>
      </c>
      <c r="X1371" s="2">
        <v>37000000</v>
      </c>
      <c r="Y1371">
        <v>2010</v>
      </c>
      <c r="Z1371">
        <v>4000</v>
      </c>
      <c r="AA1371">
        <v>7.6</v>
      </c>
      <c r="AB1371">
        <v>2.35</v>
      </c>
      <c r="AC1371">
        <v>29000</v>
      </c>
    </row>
    <row r="1372" spans="1:29" x14ac:dyDescent="0.25">
      <c r="A1372" t="str">
        <f t="shared" si="21"/>
        <v>tt1586265</v>
      </c>
      <c r="B1372" t="s">
        <v>28</v>
      </c>
      <c r="C1372" t="s">
        <v>5751</v>
      </c>
      <c r="D1372">
        <v>170</v>
      </c>
      <c r="E1372">
        <v>110</v>
      </c>
      <c r="F1372">
        <v>52</v>
      </c>
      <c r="G1372">
        <v>651</v>
      </c>
      <c r="H1372" t="s">
        <v>458</v>
      </c>
      <c r="I1372">
        <v>10000</v>
      </c>
      <c r="J1372">
        <v>41102171</v>
      </c>
      <c r="K1372" t="s">
        <v>1184</v>
      </c>
      <c r="L1372" t="s">
        <v>2037</v>
      </c>
      <c r="M1372" t="s">
        <v>25533</v>
      </c>
      <c r="N1372">
        <v>57266</v>
      </c>
      <c r="O1372">
        <v>13396</v>
      </c>
      <c r="P1372" t="s">
        <v>4112</v>
      </c>
      <c r="Q1372">
        <v>12</v>
      </c>
      <c r="R1372" t="s">
        <v>5752</v>
      </c>
      <c r="S1372" t="s">
        <v>5753</v>
      </c>
      <c r="T1372">
        <v>89</v>
      </c>
      <c r="U1372" t="s">
        <v>36</v>
      </c>
      <c r="V1372" t="s">
        <v>37</v>
      </c>
      <c r="W1372" t="s">
        <v>38</v>
      </c>
      <c r="X1372" s="2">
        <v>40000000</v>
      </c>
      <c r="Y1372">
        <v>2012</v>
      </c>
      <c r="Z1372">
        <v>2000</v>
      </c>
      <c r="AA1372">
        <v>5.7</v>
      </c>
      <c r="AB1372">
        <v>2.35</v>
      </c>
      <c r="AC1372">
        <v>14000</v>
      </c>
    </row>
    <row r="1373" spans="1:29" x14ac:dyDescent="0.25">
      <c r="A1373" t="str">
        <f t="shared" si="21"/>
        <v>tt0887883</v>
      </c>
      <c r="B1373" t="s">
        <v>28</v>
      </c>
      <c r="C1373" t="s">
        <v>5754</v>
      </c>
      <c r="D1373">
        <v>341</v>
      </c>
      <c r="E1373">
        <v>96</v>
      </c>
      <c r="F1373">
        <v>1000</v>
      </c>
      <c r="G1373">
        <v>681</v>
      </c>
      <c r="H1373" t="s">
        <v>293</v>
      </c>
      <c r="I1373">
        <v>24000</v>
      </c>
      <c r="J1373">
        <v>60338891</v>
      </c>
      <c r="K1373" t="s">
        <v>2096</v>
      </c>
      <c r="L1373" t="s">
        <v>75</v>
      </c>
      <c r="M1373" t="s">
        <v>25534</v>
      </c>
      <c r="N1373">
        <v>248468</v>
      </c>
      <c r="O1373">
        <v>36093</v>
      </c>
      <c r="P1373" t="s">
        <v>1820</v>
      </c>
      <c r="Q1373">
        <v>0</v>
      </c>
      <c r="R1373" t="s">
        <v>5755</v>
      </c>
      <c r="S1373" t="s">
        <v>5756</v>
      </c>
      <c r="T1373">
        <v>545</v>
      </c>
      <c r="U1373" t="s">
        <v>36</v>
      </c>
      <c r="V1373" t="s">
        <v>37</v>
      </c>
      <c r="W1373" t="s">
        <v>499</v>
      </c>
      <c r="X1373" s="2">
        <v>37000000</v>
      </c>
      <c r="Y1373">
        <v>2008</v>
      </c>
      <c r="Z1373">
        <v>11000</v>
      </c>
      <c r="AA1373">
        <v>7</v>
      </c>
      <c r="AB1373">
        <v>1.85</v>
      </c>
      <c r="AC1373">
        <v>0</v>
      </c>
    </row>
    <row r="1374" spans="1:29" x14ac:dyDescent="0.25">
      <c r="A1374" t="str">
        <f t="shared" si="21"/>
        <v>tt0410377</v>
      </c>
      <c r="B1374" t="s">
        <v>28</v>
      </c>
      <c r="C1374" t="s">
        <v>5757</v>
      </c>
      <c r="D1374">
        <v>139</v>
      </c>
      <c r="E1374">
        <v>96</v>
      </c>
      <c r="F1374">
        <v>3</v>
      </c>
      <c r="G1374">
        <v>35</v>
      </c>
      <c r="H1374" t="s">
        <v>5758</v>
      </c>
      <c r="I1374">
        <v>18000</v>
      </c>
      <c r="J1374">
        <v>48006503</v>
      </c>
      <c r="K1374" t="s">
        <v>668</v>
      </c>
      <c r="L1374" t="s">
        <v>547</v>
      </c>
      <c r="M1374" t="s">
        <v>25535</v>
      </c>
      <c r="N1374">
        <v>28109</v>
      </c>
      <c r="O1374">
        <v>18178</v>
      </c>
      <c r="P1374" t="s">
        <v>5759</v>
      </c>
      <c r="Q1374">
        <v>3</v>
      </c>
      <c r="R1374" t="s">
        <v>5760</v>
      </c>
      <c r="S1374" t="s">
        <v>5761</v>
      </c>
      <c r="T1374">
        <v>110</v>
      </c>
      <c r="U1374" t="s">
        <v>36</v>
      </c>
      <c r="V1374" t="s">
        <v>37</v>
      </c>
      <c r="W1374" t="s">
        <v>86</v>
      </c>
      <c r="X1374" s="2">
        <v>37000000</v>
      </c>
      <c r="Y1374">
        <v>2008</v>
      </c>
      <c r="Z1374">
        <v>82</v>
      </c>
      <c r="AA1374">
        <v>6</v>
      </c>
      <c r="AB1374">
        <v>2.35</v>
      </c>
      <c r="AC1374">
        <v>0</v>
      </c>
    </row>
    <row r="1375" spans="1:29" x14ac:dyDescent="0.25">
      <c r="A1375" t="str">
        <f t="shared" si="21"/>
        <v>tt1979320</v>
      </c>
      <c r="B1375" t="s">
        <v>28</v>
      </c>
      <c r="C1375" t="s">
        <v>720</v>
      </c>
      <c r="D1375">
        <v>393</v>
      </c>
      <c r="E1375">
        <v>123</v>
      </c>
      <c r="F1375">
        <v>2000</v>
      </c>
      <c r="G1375">
        <v>471</v>
      </c>
      <c r="H1375" t="s">
        <v>259</v>
      </c>
      <c r="I1375">
        <v>26000</v>
      </c>
      <c r="J1375">
        <v>26903709</v>
      </c>
      <c r="K1375" t="s">
        <v>5762</v>
      </c>
      <c r="L1375" t="s">
        <v>89</v>
      </c>
      <c r="M1375" t="s">
        <v>25536</v>
      </c>
      <c r="N1375">
        <v>312629</v>
      </c>
      <c r="O1375">
        <v>37206</v>
      </c>
      <c r="P1375" t="s">
        <v>5763</v>
      </c>
      <c r="Q1375">
        <v>0</v>
      </c>
      <c r="R1375" t="s">
        <v>5764</v>
      </c>
      <c r="S1375" t="s">
        <v>5765</v>
      </c>
      <c r="T1375">
        <v>475</v>
      </c>
      <c r="U1375" t="s">
        <v>36</v>
      </c>
      <c r="V1375" t="s">
        <v>53</v>
      </c>
      <c r="W1375" t="s">
        <v>499</v>
      </c>
      <c r="X1375" s="2">
        <v>38000000</v>
      </c>
      <c r="Y1375">
        <v>2013</v>
      </c>
      <c r="Z1375">
        <v>10000</v>
      </c>
      <c r="AA1375">
        <v>8.1</v>
      </c>
      <c r="AB1375">
        <v>2.35</v>
      </c>
      <c r="AC1375">
        <v>83000</v>
      </c>
    </row>
    <row r="1376" spans="1:29" x14ac:dyDescent="0.25">
      <c r="A1376" t="str">
        <f t="shared" si="21"/>
        <v>tt0175880</v>
      </c>
      <c r="B1376" t="s">
        <v>28</v>
      </c>
      <c r="C1376" t="s">
        <v>5724</v>
      </c>
      <c r="D1376">
        <v>224</v>
      </c>
      <c r="E1376">
        <v>188</v>
      </c>
      <c r="F1376">
        <v>0</v>
      </c>
      <c r="G1376">
        <v>272</v>
      </c>
      <c r="H1376" t="s">
        <v>5766</v>
      </c>
      <c r="I1376">
        <v>786</v>
      </c>
      <c r="J1376">
        <v>22450975</v>
      </c>
      <c r="K1376" t="s">
        <v>2808</v>
      </c>
      <c r="L1376" t="s">
        <v>5767</v>
      </c>
      <c r="M1376" t="s">
        <v>25537</v>
      </c>
      <c r="N1376">
        <v>241030</v>
      </c>
      <c r="O1376">
        <v>1906</v>
      </c>
      <c r="P1376" t="s">
        <v>5768</v>
      </c>
      <c r="Q1376">
        <v>1</v>
      </c>
      <c r="R1376" t="s">
        <v>5769</v>
      </c>
      <c r="S1376" t="s">
        <v>5770</v>
      </c>
      <c r="T1376">
        <v>1437</v>
      </c>
      <c r="U1376" t="s">
        <v>36</v>
      </c>
      <c r="V1376" t="s">
        <v>37</v>
      </c>
      <c r="W1376" t="s">
        <v>499</v>
      </c>
      <c r="X1376" s="2">
        <v>37000000</v>
      </c>
      <c r="Y1376">
        <v>1999</v>
      </c>
      <c r="Z1376">
        <v>625</v>
      </c>
      <c r="AA1376">
        <v>8</v>
      </c>
      <c r="AB1376">
        <v>2.35</v>
      </c>
      <c r="AC1376">
        <v>13000</v>
      </c>
    </row>
    <row r="1377" spans="1:29" x14ac:dyDescent="0.25">
      <c r="A1377" t="str">
        <f t="shared" si="21"/>
        <v>tt1385867</v>
      </c>
      <c r="B1377" t="s">
        <v>28</v>
      </c>
      <c r="C1377" t="s">
        <v>5771</v>
      </c>
      <c r="D1377">
        <v>203</v>
      </c>
      <c r="E1377">
        <v>107</v>
      </c>
      <c r="F1377">
        <v>0</v>
      </c>
      <c r="G1377">
        <v>574</v>
      </c>
      <c r="H1377" t="s">
        <v>3432</v>
      </c>
      <c r="I1377">
        <v>13000</v>
      </c>
      <c r="J1377">
        <v>44867349</v>
      </c>
      <c r="K1377" t="s">
        <v>1460</v>
      </c>
      <c r="L1377" t="s">
        <v>826</v>
      </c>
      <c r="M1377" t="s">
        <v>25538</v>
      </c>
      <c r="N1377">
        <v>75347</v>
      </c>
      <c r="O1377">
        <v>14483</v>
      </c>
      <c r="P1377" t="s">
        <v>2668</v>
      </c>
      <c r="Q1377">
        <v>2</v>
      </c>
      <c r="R1377" t="s">
        <v>5772</v>
      </c>
      <c r="S1377" t="s">
        <v>5773</v>
      </c>
      <c r="T1377">
        <v>176</v>
      </c>
      <c r="U1377" t="s">
        <v>36</v>
      </c>
      <c r="V1377" t="s">
        <v>37</v>
      </c>
      <c r="W1377" t="s">
        <v>499</v>
      </c>
      <c r="X1377" s="2">
        <v>37000000</v>
      </c>
      <c r="Y1377">
        <v>2010</v>
      </c>
      <c r="Z1377">
        <v>642</v>
      </c>
      <c r="AA1377">
        <v>5.6</v>
      </c>
      <c r="AB1377">
        <v>2.35</v>
      </c>
      <c r="AC1377">
        <v>0</v>
      </c>
    </row>
    <row r="1378" spans="1:29" x14ac:dyDescent="0.25">
      <c r="A1378" t="str">
        <f t="shared" si="21"/>
        <v>tt1292566</v>
      </c>
      <c r="B1378" t="s">
        <v>28</v>
      </c>
      <c r="C1378" t="s">
        <v>5774</v>
      </c>
      <c r="D1378">
        <v>148</v>
      </c>
      <c r="E1378">
        <v>110</v>
      </c>
      <c r="F1378">
        <v>11</v>
      </c>
      <c r="G1378">
        <v>591</v>
      </c>
      <c r="H1378" t="s">
        <v>524</v>
      </c>
      <c r="I1378">
        <v>2000</v>
      </c>
      <c r="J1378">
        <v>46813366</v>
      </c>
      <c r="K1378" t="s">
        <v>1402</v>
      </c>
      <c r="L1378" t="s">
        <v>3439</v>
      </c>
      <c r="M1378" t="s">
        <v>25539</v>
      </c>
      <c r="N1378">
        <v>39440</v>
      </c>
      <c r="O1378">
        <v>4882</v>
      </c>
      <c r="P1378" t="s">
        <v>3866</v>
      </c>
      <c r="Q1378">
        <v>4</v>
      </c>
      <c r="R1378" t="s">
        <v>5775</v>
      </c>
      <c r="S1378" t="s">
        <v>5776</v>
      </c>
      <c r="T1378">
        <v>83</v>
      </c>
      <c r="U1378" t="s">
        <v>36</v>
      </c>
      <c r="V1378" t="s">
        <v>37</v>
      </c>
      <c r="W1378" t="s">
        <v>499</v>
      </c>
      <c r="X1378" s="2">
        <v>38000000</v>
      </c>
      <c r="Y1378">
        <v>2016</v>
      </c>
      <c r="Z1378">
        <v>756</v>
      </c>
      <c r="AA1378">
        <v>6.1</v>
      </c>
      <c r="AB1378">
        <v>2.35</v>
      </c>
      <c r="AC1378">
        <v>15000</v>
      </c>
    </row>
    <row r="1379" spans="1:29" x14ac:dyDescent="0.25">
      <c r="A1379" t="str">
        <f t="shared" si="21"/>
        <v>tt1564349</v>
      </c>
      <c r="B1379" t="s">
        <v>28</v>
      </c>
      <c r="C1379" t="s">
        <v>5777</v>
      </c>
      <c r="D1379">
        <v>131</v>
      </c>
      <c r="E1379">
        <v>113</v>
      </c>
      <c r="F1379">
        <v>188</v>
      </c>
      <c r="G1379">
        <v>631</v>
      </c>
      <c r="H1379" t="s">
        <v>5778</v>
      </c>
      <c r="I1379">
        <v>11000</v>
      </c>
      <c r="J1379">
        <v>72279690</v>
      </c>
      <c r="K1379" t="s">
        <v>5779</v>
      </c>
      <c r="L1379" t="s">
        <v>398</v>
      </c>
      <c r="M1379" t="s">
        <v>25540</v>
      </c>
      <c r="N1379">
        <v>17948</v>
      </c>
      <c r="O1379">
        <v>14209</v>
      </c>
      <c r="P1379" t="s">
        <v>4360</v>
      </c>
      <c r="Q1379">
        <v>5</v>
      </c>
      <c r="R1379" t="s">
        <v>5780</v>
      </c>
      <c r="S1379" t="s">
        <v>5781</v>
      </c>
      <c r="T1379">
        <v>86</v>
      </c>
      <c r="U1379" t="s">
        <v>36</v>
      </c>
      <c r="V1379" t="s">
        <v>37</v>
      </c>
      <c r="W1379" t="s">
        <v>86</v>
      </c>
      <c r="X1379" s="2">
        <v>37000000</v>
      </c>
      <c r="Y1379">
        <v>2011</v>
      </c>
      <c r="Z1379">
        <v>680</v>
      </c>
      <c r="AA1379">
        <v>6.9</v>
      </c>
      <c r="AB1379">
        <v>1.85</v>
      </c>
      <c r="AC1379">
        <v>0</v>
      </c>
    </row>
    <row r="1380" spans="1:29" x14ac:dyDescent="0.25">
      <c r="A1380" t="str">
        <f t="shared" si="21"/>
        <v>tt1099212</v>
      </c>
      <c r="B1380" t="s">
        <v>28</v>
      </c>
      <c r="C1380" t="s">
        <v>4990</v>
      </c>
      <c r="D1380">
        <v>350</v>
      </c>
      <c r="E1380">
        <v>122</v>
      </c>
      <c r="F1380">
        <v>308</v>
      </c>
      <c r="G1380">
        <v>10000</v>
      </c>
      <c r="H1380" t="s">
        <v>932</v>
      </c>
      <c r="I1380">
        <v>17000</v>
      </c>
      <c r="J1380">
        <v>191449475</v>
      </c>
      <c r="K1380" t="s">
        <v>585</v>
      </c>
      <c r="L1380" t="s">
        <v>475</v>
      </c>
      <c r="M1380" t="s">
        <v>25541</v>
      </c>
      <c r="N1380">
        <v>348007</v>
      </c>
      <c r="O1380">
        <v>44060</v>
      </c>
      <c r="P1380" t="s">
        <v>2037</v>
      </c>
      <c r="Q1380">
        <v>1</v>
      </c>
      <c r="R1380" t="s">
        <v>5782</v>
      </c>
      <c r="S1380" t="s">
        <v>5783</v>
      </c>
      <c r="T1380">
        <v>1535</v>
      </c>
      <c r="U1380" t="s">
        <v>36</v>
      </c>
      <c r="V1380" t="s">
        <v>37</v>
      </c>
      <c r="W1380" t="s">
        <v>38</v>
      </c>
      <c r="X1380" s="2">
        <v>37000000</v>
      </c>
      <c r="Y1380">
        <v>2008</v>
      </c>
      <c r="Z1380">
        <v>12000</v>
      </c>
      <c r="AA1380">
        <v>5.2</v>
      </c>
      <c r="AB1380">
        <v>2.35</v>
      </c>
      <c r="AC1380">
        <v>19000</v>
      </c>
    </row>
    <row r="1381" spans="1:29" x14ac:dyDescent="0.25">
      <c r="A1381" t="str">
        <f t="shared" si="21"/>
        <v>tt0251160</v>
      </c>
      <c r="B1381" t="s">
        <v>28</v>
      </c>
      <c r="C1381" t="s">
        <v>5184</v>
      </c>
      <c r="D1381">
        <v>129</v>
      </c>
      <c r="E1381">
        <v>116</v>
      </c>
      <c r="F1381">
        <v>415</v>
      </c>
      <c r="G1381">
        <v>644</v>
      </c>
      <c r="H1381" t="s">
        <v>5784</v>
      </c>
      <c r="I1381">
        <v>18000</v>
      </c>
      <c r="J1381">
        <v>71026631</v>
      </c>
      <c r="K1381" t="s">
        <v>1767</v>
      </c>
      <c r="L1381" t="s">
        <v>1439</v>
      </c>
      <c r="M1381" t="s">
        <v>25542</v>
      </c>
      <c r="N1381">
        <v>98899</v>
      </c>
      <c r="O1381">
        <v>20970</v>
      </c>
      <c r="P1381" t="s">
        <v>1878</v>
      </c>
      <c r="Q1381">
        <v>1</v>
      </c>
      <c r="R1381" t="s">
        <v>5785</v>
      </c>
      <c r="S1381" t="s">
        <v>5786</v>
      </c>
      <c r="T1381">
        <v>394</v>
      </c>
      <c r="U1381" t="s">
        <v>36</v>
      </c>
      <c r="V1381" t="s">
        <v>37</v>
      </c>
      <c r="W1381" t="s">
        <v>38</v>
      </c>
      <c r="X1381" s="2">
        <v>36000000</v>
      </c>
      <c r="Y1381">
        <v>2002</v>
      </c>
      <c r="Z1381">
        <v>669</v>
      </c>
      <c r="AA1381">
        <v>7</v>
      </c>
      <c r="AB1381">
        <v>1.85</v>
      </c>
      <c r="AC1381">
        <v>0</v>
      </c>
    </row>
    <row r="1382" spans="1:29" x14ac:dyDescent="0.25">
      <c r="A1382" t="str">
        <f t="shared" si="21"/>
        <v>tt0181316</v>
      </c>
      <c r="B1382" t="s">
        <v>28</v>
      </c>
      <c r="C1382" t="s">
        <v>2197</v>
      </c>
      <c r="D1382">
        <v>40</v>
      </c>
      <c r="E1382">
        <v>93</v>
      </c>
      <c r="F1382">
        <v>10</v>
      </c>
      <c r="G1382">
        <v>405</v>
      </c>
      <c r="H1382" t="s">
        <v>2182</v>
      </c>
      <c r="I1382">
        <v>789</v>
      </c>
      <c r="J1382">
        <v>68208190</v>
      </c>
      <c r="K1382" t="s">
        <v>362</v>
      </c>
      <c r="L1382" t="s">
        <v>3404</v>
      </c>
      <c r="M1382" t="s">
        <v>25543</v>
      </c>
      <c r="N1382">
        <v>60572</v>
      </c>
      <c r="O1382">
        <v>2986</v>
      </c>
      <c r="P1382" t="s">
        <v>5787</v>
      </c>
      <c r="Q1382">
        <v>1</v>
      </c>
      <c r="R1382" t="s">
        <v>5788</v>
      </c>
      <c r="S1382" t="s">
        <v>5789</v>
      </c>
      <c r="T1382">
        <v>144</v>
      </c>
      <c r="U1382" t="s">
        <v>36</v>
      </c>
      <c r="V1382" t="s">
        <v>37</v>
      </c>
      <c r="W1382" t="s">
        <v>38</v>
      </c>
      <c r="X1382" s="2">
        <v>65000000</v>
      </c>
      <c r="Y1382">
        <v>1999</v>
      </c>
      <c r="Z1382">
        <v>744</v>
      </c>
      <c r="AA1382">
        <v>6.3</v>
      </c>
      <c r="AB1382">
        <v>1.85</v>
      </c>
      <c r="AC1382">
        <v>0</v>
      </c>
    </row>
    <row r="1383" spans="1:29" x14ac:dyDescent="0.25">
      <c r="A1383" t="str">
        <f t="shared" si="21"/>
        <v>tt1723121</v>
      </c>
      <c r="B1383" t="s">
        <v>28</v>
      </c>
      <c r="C1383" t="s">
        <v>4125</v>
      </c>
      <c r="D1383">
        <v>289</v>
      </c>
      <c r="E1383">
        <v>118</v>
      </c>
      <c r="F1383">
        <v>43</v>
      </c>
      <c r="G1383">
        <v>651</v>
      </c>
      <c r="H1383" t="s">
        <v>5790</v>
      </c>
      <c r="I1383">
        <v>740</v>
      </c>
      <c r="J1383">
        <v>150368971</v>
      </c>
      <c r="K1383" t="s">
        <v>852</v>
      </c>
      <c r="L1383" t="s">
        <v>5791</v>
      </c>
      <c r="M1383" t="s">
        <v>25544</v>
      </c>
      <c r="N1383">
        <v>316671</v>
      </c>
      <c r="O1383">
        <v>3425</v>
      </c>
      <c r="P1383" t="s">
        <v>4112</v>
      </c>
      <c r="Q1383">
        <v>4</v>
      </c>
      <c r="R1383" t="s">
        <v>5792</v>
      </c>
      <c r="S1383" t="s">
        <v>5793</v>
      </c>
      <c r="T1383">
        <v>301</v>
      </c>
      <c r="U1383" t="s">
        <v>36</v>
      </c>
      <c r="V1383" t="s">
        <v>37</v>
      </c>
      <c r="W1383" t="s">
        <v>499</v>
      </c>
      <c r="X1383" s="2">
        <v>37000000</v>
      </c>
      <c r="Y1383">
        <v>2013</v>
      </c>
      <c r="Z1383">
        <v>707</v>
      </c>
      <c r="AA1383">
        <v>7</v>
      </c>
      <c r="AB1383">
        <v>2.35</v>
      </c>
      <c r="AC1383">
        <v>35000</v>
      </c>
    </row>
    <row r="1384" spans="1:29" x14ac:dyDescent="0.25">
      <c r="A1384" t="str">
        <f t="shared" si="21"/>
        <v>tt0972558</v>
      </c>
      <c r="B1384" t="s">
        <v>28</v>
      </c>
      <c r="C1384" t="s">
        <v>5794</v>
      </c>
      <c r="D1384">
        <v>14</v>
      </c>
      <c r="E1384">
        <v>115</v>
      </c>
      <c r="F1384">
        <v>35</v>
      </c>
      <c r="G1384">
        <v>30</v>
      </c>
      <c r="H1384" t="s">
        <v>5794</v>
      </c>
      <c r="I1384">
        <v>463</v>
      </c>
      <c r="K1384" t="s">
        <v>67</v>
      </c>
      <c r="L1384" t="s">
        <v>5795</v>
      </c>
      <c r="M1384" t="s">
        <v>25545</v>
      </c>
      <c r="N1384">
        <v>4387</v>
      </c>
      <c r="O1384">
        <v>599</v>
      </c>
      <c r="P1384" t="s">
        <v>5796</v>
      </c>
      <c r="Q1384">
        <v>0</v>
      </c>
      <c r="R1384" t="s">
        <v>5797</v>
      </c>
      <c r="S1384" t="s">
        <v>5798</v>
      </c>
      <c r="T1384">
        <v>21</v>
      </c>
      <c r="U1384" t="s">
        <v>4587</v>
      </c>
      <c r="V1384" t="s">
        <v>5799</v>
      </c>
      <c r="X1384" s="2">
        <v>29500000</v>
      </c>
      <c r="Y1384">
        <v>2009</v>
      </c>
      <c r="Z1384">
        <v>35</v>
      </c>
      <c r="AA1384">
        <v>5.3</v>
      </c>
      <c r="AC1384">
        <v>240</v>
      </c>
    </row>
    <row r="1385" spans="1:29" x14ac:dyDescent="0.25">
      <c r="A1385" t="str">
        <f t="shared" si="21"/>
        <v>tt0118771</v>
      </c>
      <c r="B1385" t="s">
        <v>28</v>
      </c>
      <c r="C1385" t="s">
        <v>551</v>
      </c>
      <c r="D1385">
        <v>72</v>
      </c>
      <c r="E1385">
        <v>93</v>
      </c>
      <c r="F1385">
        <v>84</v>
      </c>
      <c r="G1385">
        <v>263</v>
      </c>
      <c r="H1385" t="s">
        <v>83</v>
      </c>
      <c r="I1385">
        <v>551</v>
      </c>
      <c r="J1385">
        <v>50129186</v>
      </c>
      <c r="K1385" t="s">
        <v>943</v>
      </c>
      <c r="L1385" t="s">
        <v>3004</v>
      </c>
      <c r="M1385" t="s">
        <v>25546</v>
      </c>
      <c r="N1385">
        <v>38399</v>
      </c>
      <c r="O1385">
        <v>1874</v>
      </c>
      <c r="P1385" t="s">
        <v>3826</v>
      </c>
      <c r="Q1385">
        <v>0</v>
      </c>
      <c r="R1385" t="s">
        <v>5800</v>
      </c>
      <c r="S1385" t="s">
        <v>5801</v>
      </c>
      <c r="T1385">
        <v>218</v>
      </c>
      <c r="U1385" t="s">
        <v>36</v>
      </c>
      <c r="V1385" t="s">
        <v>37</v>
      </c>
      <c r="W1385" t="s">
        <v>499</v>
      </c>
      <c r="X1385" s="2">
        <v>36000000</v>
      </c>
      <c r="Y1385">
        <v>1997</v>
      </c>
      <c r="Z1385">
        <v>284</v>
      </c>
      <c r="AA1385">
        <v>6.9</v>
      </c>
      <c r="AB1385">
        <v>2.35</v>
      </c>
      <c r="AC1385">
        <v>0</v>
      </c>
    </row>
    <row r="1386" spans="1:29" x14ac:dyDescent="0.25">
      <c r="A1386" t="str">
        <f t="shared" si="21"/>
        <v>tt0086006</v>
      </c>
      <c r="B1386" t="s">
        <v>28</v>
      </c>
      <c r="C1386" t="s">
        <v>5802</v>
      </c>
      <c r="D1386">
        <v>89</v>
      </c>
      <c r="E1386">
        <v>121</v>
      </c>
      <c r="F1386">
        <v>883</v>
      </c>
      <c r="G1386">
        <v>133</v>
      </c>
      <c r="H1386" t="s">
        <v>5803</v>
      </c>
      <c r="I1386">
        <v>180</v>
      </c>
      <c r="J1386">
        <v>55500000</v>
      </c>
      <c r="K1386" t="s">
        <v>48</v>
      </c>
      <c r="L1386" t="s">
        <v>5804</v>
      </c>
      <c r="M1386" t="s">
        <v>25547</v>
      </c>
      <c r="N1386">
        <v>48636</v>
      </c>
      <c r="O1386">
        <v>762</v>
      </c>
      <c r="P1386" t="s">
        <v>5805</v>
      </c>
      <c r="Q1386">
        <v>3</v>
      </c>
      <c r="R1386" t="s">
        <v>5806</v>
      </c>
      <c r="S1386" t="s">
        <v>5807</v>
      </c>
      <c r="T1386">
        <v>214</v>
      </c>
      <c r="U1386" t="s">
        <v>36</v>
      </c>
      <c r="V1386" t="s">
        <v>53</v>
      </c>
      <c r="W1386" t="s">
        <v>86</v>
      </c>
      <c r="X1386" s="2">
        <v>36000000</v>
      </c>
      <c r="Y1386">
        <v>1983</v>
      </c>
      <c r="Z1386">
        <v>172</v>
      </c>
      <c r="AA1386">
        <v>6.2</v>
      </c>
      <c r="AB1386">
        <v>2.35</v>
      </c>
      <c r="AC1386">
        <v>0</v>
      </c>
    </row>
    <row r="1387" spans="1:29" x14ac:dyDescent="0.25">
      <c r="A1387" t="str">
        <f t="shared" si="21"/>
        <v>tt1231587</v>
      </c>
      <c r="B1387" t="s">
        <v>28</v>
      </c>
      <c r="C1387" t="s">
        <v>5808</v>
      </c>
      <c r="D1387">
        <v>265</v>
      </c>
      <c r="E1387">
        <v>101</v>
      </c>
      <c r="F1387">
        <v>38</v>
      </c>
      <c r="G1387">
        <v>318</v>
      </c>
      <c r="H1387" t="s">
        <v>5809</v>
      </c>
      <c r="I1387">
        <v>496</v>
      </c>
      <c r="J1387">
        <v>50213619</v>
      </c>
      <c r="K1387" t="s">
        <v>4459</v>
      </c>
      <c r="L1387" t="s">
        <v>5810</v>
      </c>
      <c r="M1387" t="s">
        <v>25548</v>
      </c>
      <c r="N1387">
        <v>139184</v>
      </c>
      <c r="O1387">
        <v>1272</v>
      </c>
      <c r="P1387" t="s">
        <v>4602</v>
      </c>
      <c r="Q1387">
        <v>8</v>
      </c>
      <c r="R1387" t="s">
        <v>5811</v>
      </c>
      <c r="S1387" t="s">
        <v>5812</v>
      </c>
      <c r="T1387">
        <v>243</v>
      </c>
      <c r="U1387" t="s">
        <v>36</v>
      </c>
      <c r="V1387" t="s">
        <v>37</v>
      </c>
      <c r="W1387" t="s">
        <v>499</v>
      </c>
      <c r="X1387" s="2">
        <v>36000000</v>
      </c>
      <c r="Y1387">
        <v>2010</v>
      </c>
      <c r="Z1387">
        <v>390</v>
      </c>
      <c r="AA1387">
        <v>6.4</v>
      </c>
      <c r="AB1387">
        <v>1.85</v>
      </c>
      <c r="AC1387">
        <v>12000</v>
      </c>
    </row>
    <row r="1388" spans="1:29" x14ac:dyDescent="0.25">
      <c r="A1388" t="str">
        <f t="shared" si="21"/>
        <v>tt2978462</v>
      </c>
      <c r="B1388" t="s">
        <v>28</v>
      </c>
      <c r="C1388" t="s">
        <v>5777</v>
      </c>
      <c r="D1388">
        <v>54</v>
      </c>
      <c r="E1388">
        <v>107</v>
      </c>
      <c r="F1388">
        <v>188</v>
      </c>
      <c r="G1388">
        <v>631</v>
      </c>
      <c r="H1388" t="s">
        <v>5813</v>
      </c>
      <c r="I1388">
        <v>11000</v>
      </c>
      <c r="J1388">
        <v>42019483</v>
      </c>
      <c r="K1388" t="s">
        <v>5779</v>
      </c>
      <c r="L1388" t="s">
        <v>398</v>
      </c>
      <c r="M1388" t="s">
        <v>25549</v>
      </c>
      <c r="N1388">
        <v>6069</v>
      </c>
      <c r="O1388">
        <v>13904</v>
      </c>
      <c r="P1388" t="s">
        <v>4360</v>
      </c>
      <c r="Q1388">
        <v>0</v>
      </c>
      <c r="R1388" t="s">
        <v>5814</v>
      </c>
      <c r="S1388" t="s">
        <v>5815</v>
      </c>
      <c r="T1388">
        <v>33</v>
      </c>
      <c r="U1388" t="s">
        <v>36</v>
      </c>
      <c r="V1388" t="s">
        <v>37</v>
      </c>
      <c r="W1388" t="s">
        <v>86</v>
      </c>
      <c r="X1388" s="2">
        <v>36000000</v>
      </c>
      <c r="Y1388">
        <v>2014</v>
      </c>
      <c r="Z1388">
        <v>641</v>
      </c>
      <c r="AA1388">
        <v>6.4</v>
      </c>
      <c r="AB1388">
        <v>1.85</v>
      </c>
      <c r="AC1388">
        <v>0</v>
      </c>
    </row>
    <row r="1389" spans="1:29" x14ac:dyDescent="0.25">
      <c r="A1389" t="str">
        <f t="shared" si="21"/>
        <v>tt0184858</v>
      </c>
      <c r="B1389" t="s">
        <v>28</v>
      </c>
      <c r="C1389" t="s">
        <v>3852</v>
      </c>
      <c r="D1389">
        <v>126</v>
      </c>
      <c r="E1389">
        <v>124</v>
      </c>
      <c r="F1389">
        <v>287</v>
      </c>
      <c r="G1389">
        <v>475</v>
      </c>
      <c r="H1389" t="s">
        <v>261</v>
      </c>
      <c r="I1389">
        <v>9000</v>
      </c>
      <c r="J1389">
        <v>23360779</v>
      </c>
      <c r="K1389" t="s">
        <v>5816</v>
      </c>
      <c r="L1389" t="s">
        <v>659</v>
      </c>
      <c r="M1389" t="s">
        <v>25550</v>
      </c>
      <c r="N1389">
        <v>31113</v>
      </c>
      <c r="O1389">
        <v>10838</v>
      </c>
      <c r="P1389" t="s">
        <v>3254</v>
      </c>
      <c r="Q1389">
        <v>0</v>
      </c>
      <c r="R1389" t="s">
        <v>5817</v>
      </c>
      <c r="S1389" t="s">
        <v>5818</v>
      </c>
      <c r="T1389">
        <v>212</v>
      </c>
      <c r="U1389" t="s">
        <v>36</v>
      </c>
      <c r="V1389" t="s">
        <v>37</v>
      </c>
      <c r="W1389" t="s">
        <v>499</v>
      </c>
      <c r="X1389" s="2">
        <v>34000000</v>
      </c>
      <c r="Y1389">
        <v>2000</v>
      </c>
      <c r="Z1389">
        <v>1000</v>
      </c>
      <c r="AA1389">
        <v>5.7</v>
      </c>
      <c r="AB1389">
        <v>2.35</v>
      </c>
      <c r="AC1389">
        <v>852</v>
      </c>
    </row>
    <row r="1390" spans="1:29" x14ac:dyDescent="0.25">
      <c r="A1390" t="str">
        <f t="shared" si="21"/>
        <v>tt0266465</v>
      </c>
      <c r="B1390" t="s">
        <v>28</v>
      </c>
      <c r="C1390" t="s">
        <v>2549</v>
      </c>
      <c r="D1390">
        <v>110</v>
      </c>
      <c r="E1390">
        <v>109</v>
      </c>
      <c r="F1390">
        <v>473</v>
      </c>
      <c r="G1390">
        <v>582</v>
      </c>
      <c r="H1390" t="s">
        <v>5664</v>
      </c>
      <c r="I1390">
        <v>14000</v>
      </c>
      <c r="J1390">
        <v>26183197</v>
      </c>
      <c r="K1390" t="s">
        <v>397</v>
      </c>
      <c r="L1390" t="s">
        <v>290</v>
      </c>
      <c r="M1390" t="s">
        <v>25551</v>
      </c>
      <c r="N1390">
        <v>38348</v>
      </c>
      <c r="O1390">
        <v>16611</v>
      </c>
      <c r="P1390" t="s">
        <v>2367</v>
      </c>
      <c r="Q1390">
        <v>0</v>
      </c>
      <c r="R1390" t="s">
        <v>5819</v>
      </c>
      <c r="S1390" t="s">
        <v>5820</v>
      </c>
      <c r="T1390">
        <v>135</v>
      </c>
      <c r="U1390" t="s">
        <v>36</v>
      </c>
      <c r="V1390" t="s">
        <v>37</v>
      </c>
      <c r="W1390" t="s">
        <v>499</v>
      </c>
      <c r="X1390" s="2">
        <v>36000000</v>
      </c>
      <c r="Y1390">
        <v>2003</v>
      </c>
      <c r="Z1390">
        <v>919</v>
      </c>
      <c r="AA1390">
        <v>6.1</v>
      </c>
      <c r="AB1390">
        <v>2.35</v>
      </c>
      <c r="AC1390">
        <v>0</v>
      </c>
    </row>
    <row r="1391" spans="1:29" x14ac:dyDescent="0.25">
      <c r="A1391" t="str">
        <f t="shared" si="21"/>
        <v>tt1243974</v>
      </c>
      <c r="B1391" t="s">
        <v>28</v>
      </c>
      <c r="C1391" t="s">
        <v>2759</v>
      </c>
      <c r="D1391">
        <v>138</v>
      </c>
      <c r="E1391">
        <v>105</v>
      </c>
      <c r="F1391">
        <v>488</v>
      </c>
      <c r="G1391">
        <v>13000</v>
      </c>
      <c r="H1391" t="s">
        <v>558</v>
      </c>
      <c r="I1391">
        <v>15000</v>
      </c>
      <c r="J1391">
        <v>20991497</v>
      </c>
      <c r="K1391" t="s">
        <v>1184</v>
      </c>
      <c r="L1391" t="s">
        <v>160</v>
      </c>
      <c r="M1391" t="s">
        <v>25552</v>
      </c>
      <c r="N1391">
        <v>39778</v>
      </c>
      <c r="O1391">
        <v>44037</v>
      </c>
      <c r="P1391" t="s">
        <v>467</v>
      </c>
      <c r="Q1391">
        <v>1</v>
      </c>
      <c r="R1391" t="s">
        <v>5821</v>
      </c>
      <c r="S1391" t="s">
        <v>5822</v>
      </c>
      <c r="T1391">
        <v>172</v>
      </c>
      <c r="U1391" t="s">
        <v>36</v>
      </c>
      <c r="V1391" t="s">
        <v>37</v>
      </c>
      <c r="W1391" t="s">
        <v>38</v>
      </c>
      <c r="X1391" s="2">
        <v>37000000</v>
      </c>
      <c r="Y1391">
        <v>2015</v>
      </c>
      <c r="Z1391">
        <v>14000</v>
      </c>
      <c r="AA1391">
        <v>5.4</v>
      </c>
      <c r="AB1391">
        <v>1.85</v>
      </c>
      <c r="AC1391">
        <v>11000</v>
      </c>
    </row>
    <row r="1392" spans="1:29" x14ac:dyDescent="0.25">
      <c r="A1392" t="str">
        <f t="shared" si="21"/>
        <v>tt0116410</v>
      </c>
      <c r="B1392" t="s">
        <v>28</v>
      </c>
      <c r="C1392" t="s">
        <v>3195</v>
      </c>
      <c r="D1392">
        <v>31</v>
      </c>
      <c r="E1392">
        <v>130</v>
      </c>
      <c r="F1392">
        <v>0</v>
      </c>
      <c r="G1392">
        <v>723</v>
      </c>
      <c r="H1392" t="s">
        <v>2205</v>
      </c>
      <c r="I1392">
        <v>2000</v>
      </c>
      <c r="J1392">
        <v>13052741</v>
      </c>
      <c r="K1392" t="s">
        <v>5281</v>
      </c>
      <c r="L1392" t="s">
        <v>4793</v>
      </c>
      <c r="M1392" t="s">
        <v>25553</v>
      </c>
      <c r="N1392">
        <v>8531</v>
      </c>
      <c r="O1392">
        <v>3968</v>
      </c>
      <c r="P1392" t="s">
        <v>1713</v>
      </c>
      <c r="Q1392">
        <v>0</v>
      </c>
      <c r="R1392" t="s">
        <v>5823</v>
      </c>
      <c r="S1392" t="s">
        <v>5824</v>
      </c>
      <c r="T1392">
        <v>57</v>
      </c>
      <c r="U1392" t="s">
        <v>36</v>
      </c>
      <c r="V1392" t="s">
        <v>37</v>
      </c>
      <c r="W1392" t="s">
        <v>38</v>
      </c>
      <c r="X1392" s="2">
        <v>36000000</v>
      </c>
      <c r="Y1392">
        <v>1996</v>
      </c>
      <c r="Z1392">
        <v>912</v>
      </c>
      <c r="AA1392">
        <v>6.7</v>
      </c>
      <c r="AB1392">
        <v>1.85</v>
      </c>
      <c r="AC1392">
        <v>591</v>
      </c>
    </row>
    <row r="1393" spans="1:29" x14ac:dyDescent="0.25">
      <c r="A1393" t="str">
        <f t="shared" si="21"/>
        <v>tt0120834</v>
      </c>
      <c r="B1393" t="s">
        <v>28</v>
      </c>
      <c r="C1393" t="s">
        <v>5825</v>
      </c>
      <c r="D1393">
        <v>95</v>
      </c>
      <c r="E1393">
        <v>127</v>
      </c>
      <c r="F1393">
        <v>96</v>
      </c>
      <c r="G1393">
        <v>577</v>
      </c>
      <c r="H1393" t="s">
        <v>5826</v>
      </c>
      <c r="I1393">
        <v>746</v>
      </c>
      <c r="J1393">
        <v>14378353</v>
      </c>
      <c r="K1393" t="s">
        <v>2703</v>
      </c>
      <c r="L1393" t="s">
        <v>816</v>
      </c>
      <c r="M1393" t="s">
        <v>25554</v>
      </c>
      <c r="N1393">
        <v>12375</v>
      </c>
      <c r="O1393">
        <v>2393</v>
      </c>
      <c r="P1393" t="s">
        <v>3050</v>
      </c>
      <c r="Q1393">
        <v>1</v>
      </c>
      <c r="R1393" t="s">
        <v>5827</v>
      </c>
      <c r="S1393" t="s">
        <v>5828</v>
      </c>
      <c r="T1393">
        <v>194</v>
      </c>
      <c r="U1393" t="s">
        <v>36</v>
      </c>
      <c r="V1393" t="s">
        <v>37</v>
      </c>
      <c r="W1393" t="s">
        <v>38</v>
      </c>
      <c r="X1393" s="2">
        <v>36000000</v>
      </c>
      <c r="Y1393">
        <v>1999</v>
      </c>
      <c r="Z1393">
        <v>602</v>
      </c>
      <c r="AA1393">
        <v>6.8</v>
      </c>
      <c r="AB1393">
        <v>2.35</v>
      </c>
      <c r="AC1393">
        <v>846</v>
      </c>
    </row>
    <row r="1394" spans="1:29" x14ac:dyDescent="0.25">
      <c r="A1394" t="str">
        <f t="shared" si="21"/>
        <v>tt1161864</v>
      </c>
      <c r="B1394" t="s">
        <v>28</v>
      </c>
      <c r="C1394" t="s">
        <v>2901</v>
      </c>
      <c r="D1394">
        <v>267</v>
      </c>
      <c r="E1394">
        <v>114</v>
      </c>
      <c r="F1394">
        <v>101</v>
      </c>
      <c r="G1394">
        <v>2000</v>
      </c>
      <c r="H1394" t="s">
        <v>5829</v>
      </c>
      <c r="I1394">
        <v>12000</v>
      </c>
      <c r="J1394">
        <v>33037754</v>
      </c>
      <c r="K1394" t="s">
        <v>4977</v>
      </c>
      <c r="L1394" t="s">
        <v>648</v>
      </c>
      <c r="M1394" t="s">
        <v>25555</v>
      </c>
      <c r="N1394">
        <v>75864</v>
      </c>
      <c r="O1394">
        <v>19904</v>
      </c>
      <c r="P1394" t="s">
        <v>1019</v>
      </c>
      <c r="Q1394">
        <v>1</v>
      </c>
      <c r="R1394" t="s">
        <v>5830</v>
      </c>
      <c r="S1394" t="s">
        <v>5831</v>
      </c>
      <c r="T1394">
        <v>197</v>
      </c>
      <c r="U1394" t="s">
        <v>36</v>
      </c>
      <c r="V1394" t="s">
        <v>37</v>
      </c>
      <c r="W1394" t="s">
        <v>38</v>
      </c>
      <c r="X1394" s="2">
        <v>37000000</v>
      </c>
      <c r="Y1394">
        <v>2011</v>
      </c>
      <c r="Z1394">
        <v>3000</v>
      </c>
      <c r="AA1394">
        <v>6</v>
      </c>
      <c r="AB1394">
        <v>2.35</v>
      </c>
      <c r="AC1394">
        <v>23000</v>
      </c>
    </row>
    <row r="1395" spans="1:29" x14ac:dyDescent="0.25">
      <c r="A1395" t="str">
        <f t="shared" si="21"/>
        <v>tt0119177</v>
      </c>
      <c r="B1395" t="s">
        <v>28</v>
      </c>
      <c r="C1395" t="s">
        <v>4355</v>
      </c>
      <c r="D1395">
        <v>175</v>
      </c>
      <c r="E1395">
        <v>106</v>
      </c>
      <c r="F1395">
        <v>487</v>
      </c>
      <c r="G1395">
        <v>263</v>
      </c>
      <c r="H1395" t="s">
        <v>3456</v>
      </c>
      <c r="I1395">
        <v>685</v>
      </c>
      <c r="J1395">
        <v>12339633</v>
      </c>
      <c r="K1395" t="s">
        <v>2220</v>
      </c>
      <c r="L1395" t="s">
        <v>5832</v>
      </c>
      <c r="M1395" t="s">
        <v>25556</v>
      </c>
      <c r="N1395">
        <v>220591</v>
      </c>
      <c r="O1395">
        <v>1942</v>
      </c>
      <c r="P1395" t="s">
        <v>5833</v>
      </c>
      <c r="Q1395">
        <v>2</v>
      </c>
      <c r="R1395" t="s">
        <v>5834</v>
      </c>
      <c r="S1395" t="s">
        <v>5835</v>
      </c>
      <c r="T1395">
        <v>641</v>
      </c>
      <c r="U1395" t="s">
        <v>36</v>
      </c>
      <c r="V1395" t="s">
        <v>37</v>
      </c>
      <c r="W1395" t="s">
        <v>38</v>
      </c>
      <c r="X1395" s="2">
        <v>36000000</v>
      </c>
      <c r="Y1395">
        <v>1997</v>
      </c>
      <c r="Z1395">
        <v>485</v>
      </c>
      <c r="AA1395">
        <v>7.8</v>
      </c>
      <c r="AB1395">
        <v>2.35</v>
      </c>
      <c r="AC1395">
        <v>17000</v>
      </c>
    </row>
    <row r="1396" spans="1:29" x14ac:dyDescent="0.25">
      <c r="A1396" t="str">
        <f t="shared" si="21"/>
        <v>tt0141399</v>
      </c>
      <c r="B1396" t="s">
        <v>28</v>
      </c>
      <c r="C1396" t="s">
        <v>4327</v>
      </c>
      <c r="D1396">
        <v>63</v>
      </c>
      <c r="E1396">
        <v>95</v>
      </c>
      <c r="F1396">
        <v>31</v>
      </c>
      <c r="G1396">
        <v>450</v>
      </c>
      <c r="H1396" t="s">
        <v>1158</v>
      </c>
      <c r="I1396">
        <v>944</v>
      </c>
      <c r="J1396">
        <v>2954405</v>
      </c>
      <c r="K1396" t="s">
        <v>5836</v>
      </c>
      <c r="L1396" t="s">
        <v>3387</v>
      </c>
      <c r="M1396" t="s">
        <v>25557</v>
      </c>
      <c r="N1396">
        <v>1977</v>
      </c>
      <c r="O1396">
        <v>2928</v>
      </c>
      <c r="P1396" t="s">
        <v>5295</v>
      </c>
      <c r="Q1396">
        <v>0</v>
      </c>
      <c r="R1396" t="s">
        <v>5837</v>
      </c>
      <c r="S1396" t="s">
        <v>5838</v>
      </c>
      <c r="T1396">
        <v>64</v>
      </c>
      <c r="U1396" t="s">
        <v>36</v>
      </c>
      <c r="V1396" t="s">
        <v>37</v>
      </c>
      <c r="W1396" t="s">
        <v>499</v>
      </c>
      <c r="X1396" s="2">
        <v>36000000</v>
      </c>
      <c r="Y1396">
        <v>2000</v>
      </c>
      <c r="Z1396">
        <v>886</v>
      </c>
      <c r="AA1396">
        <v>5.3</v>
      </c>
      <c r="AB1396">
        <v>1.85</v>
      </c>
      <c r="AC1396">
        <v>133</v>
      </c>
    </row>
    <row r="1397" spans="1:29" x14ac:dyDescent="0.25">
      <c r="A1397" t="str">
        <f t="shared" si="21"/>
        <v>tt0482603</v>
      </c>
      <c r="B1397" t="s">
        <v>28</v>
      </c>
      <c r="C1397" t="s">
        <v>1214</v>
      </c>
      <c r="D1397">
        <v>85</v>
      </c>
      <c r="E1397">
        <v>81</v>
      </c>
      <c r="F1397">
        <v>16</v>
      </c>
      <c r="G1397">
        <v>387</v>
      </c>
      <c r="H1397" t="s">
        <v>5839</v>
      </c>
      <c r="I1397">
        <v>541</v>
      </c>
      <c r="J1397">
        <v>30105968</v>
      </c>
      <c r="K1397" t="s">
        <v>530</v>
      </c>
      <c r="L1397" t="s">
        <v>4204</v>
      </c>
      <c r="M1397" t="s">
        <v>25558</v>
      </c>
      <c r="N1397">
        <v>8860</v>
      </c>
      <c r="O1397">
        <v>2268</v>
      </c>
      <c r="P1397" t="s">
        <v>5840</v>
      </c>
      <c r="Q1397">
        <v>0</v>
      </c>
      <c r="R1397" t="s">
        <v>5841</v>
      </c>
      <c r="S1397" t="s">
        <v>5842</v>
      </c>
      <c r="T1397">
        <v>45</v>
      </c>
      <c r="U1397" t="s">
        <v>36</v>
      </c>
      <c r="V1397" t="s">
        <v>37</v>
      </c>
      <c r="W1397" t="s">
        <v>240</v>
      </c>
      <c r="X1397" s="2">
        <v>37000000</v>
      </c>
      <c r="Y1397">
        <v>2008</v>
      </c>
      <c r="Z1397">
        <v>521</v>
      </c>
      <c r="AA1397">
        <v>4.5</v>
      </c>
      <c r="AB1397">
        <v>2.35</v>
      </c>
      <c r="AC1397">
        <v>279</v>
      </c>
    </row>
    <row r="1398" spans="1:29" x14ac:dyDescent="0.25">
      <c r="A1398" t="str">
        <f t="shared" si="21"/>
        <v>tt0325537</v>
      </c>
      <c r="B1398" t="s">
        <v>28</v>
      </c>
      <c r="C1398" t="s">
        <v>5843</v>
      </c>
      <c r="D1398">
        <v>44</v>
      </c>
      <c r="E1398">
        <v>95</v>
      </c>
      <c r="F1398">
        <v>0</v>
      </c>
      <c r="G1398">
        <v>642</v>
      </c>
      <c r="H1398" t="s">
        <v>3794</v>
      </c>
      <c r="I1398">
        <v>1000</v>
      </c>
      <c r="J1398">
        <v>37788228</v>
      </c>
      <c r="K1398" t="s">
        <v>1394</v>
      </c>
      <c r="L1398" t="s">
        <v>682</v>
      </c>
      <c r="M1398" t="s">
        <v>25559</v>
      </c>
      <c r="N1398">
        <v>15046</v>
      </c>
      <c r="O1398">
        <v>4537</v>
      </c>
      <c r="P1398" t="s">
        <v>3432</v>
      </c>
      <c r="Q1398">
        <v>1</v>
      </c>
      <c r="R1398" t="s">
        <v>5844</v>
      </c>
      <c r="S1398" t="s">
        <v>5845</v>
      </c>
      <c r="T1398">
        <v>80</v>
      </c>
      <c r="U1398" t="s">
        <v>36</v>
      </c>
      <c r="V1398" t="s">
        <v>37</v>
      </c>
      <c r="W1398" t="s">
        <v>38</v>
      </c>
      <c r="X1398" s="2">
        <v>35200000</v>
      </c>
      <c r="Y1398">
        <v>2003</v>
      </c>
      <c r="Z1398">
        <v>812</v>
      </c>
      <c r="AA1398">
        <v>5.4</v>
      </c>
      <c r="AB1398">
        <v>1.85</v>
      </c>
      <c r="AC1398">
        <v>638</v>
      </c>
    </row>
    <row r="1399" spans="1:29" x14ac:dyDescent="0.25">
      <c r="A1399" t="str">
        <f t="shared" si="21"/>
        <v>tt1119646</v>
      </c>
      <c r="B1399" t="s">
        <v>28</v>
      </c>
      <c r="C1399" t="s">
        <v>2107</v>
      </c>
      <c r="D1399">
        <v>334</v>
      </c>
      <c r="E1399">
        <v>108</v>
      </c>
      <c r="F1399">
        <v>480</v>
      </c>
      <c r="G1399">
        <v>706</v>
      </c>
      <c r="H1399" t="s">
        <v>3680</v>
      </c>
      <c r="I1399">
        <v>14000</v>
      </c>
      <c r="J1399">
        <v>277313371</v>
      </c>
      <c r="K1399" t="s">
        <v>1394</v>
      </c>
      <c r="L1399" t="s">
        <v>558</v>
      </c>
      <c r="M1399" t="s">
        <v>25560</v>
      </c>
      <c r="N1399">
        <v>583341</v>
      </c>
      <c r="O1399">
        <v>17623</v>
      </c>
      <c r="P1399" t="s">
        <v>4287</v>
      </c>
      <c r="Q1399">
        <v>3</v>
      </c>
      <c r="R1399" t="s">
        <v>5846</v>
      </c>
      <c r="S1399" t="s">
        <v>5847</v>
      </c>
      <c r="T1399">
        <v>626</v>
      </c>
      <c r="U1399" t="s">
        <v>36</v>
      </c>
      <c r="V1399" t="s">
        <v>37</v>
      </c>
      <c r="W1399" t="s">
        <v>499</v>
      </c>
      <c r="X1399" s="2">
        <v>35000000</v>
      </c>
      <c r="Y1399">
        <v>2009</v>
      </c>
      <c r="Z1399">
        <v>839</v>
      </c>
      <c r="AA1399">
        <v>7.8</v>
      </c>
      <c r="AB1399">
        <v>2.35</v>
      </c>
      <c r="AC1399">
        <v>24000</v>
      </c>
    </row>
    <row r="1400" spans="1:29" x14ac:dyDescent="0.25">
      <c r="A1400" t="str">
        <f t="shared" si="21"/>
        <v>tt2888046</v>
      </c>
      <c r="B1400" t="s">
        <v>28</v>
      </c>
      <c r="C1400" t="s">
        <v>5848</v>
      </c>
      <c r="D1400">
        <v>78</v>
      </c>
      <c r="E1400">
        <v>105</v>
      </c>
      <c r="F1400">
        <v>25</v>
      </c>
      <c r="G1400">
        <v>51</v>
      </c>
      <c r="H1400" t="s">
        <v>5849</v>
      </c>
      <c r="I1400">
        <v>461</v>
      </c>
      <c r="J1400">
        <v>2126511</v>
      </c>
      <c r="K1400" t="s">
        <v>5850</v>
      </c>
      <c r="L1400" t="s">
        <v>2109</v>
      </c>
      <c r="M1400" t="s">
        <v>25561</v>
      </c>
      <c r="N1400">
        <v>21912</v>
      </c>
      <c r="O1400">
        <v>615</v>
      </c>
      <c r="P1400" t="s">
        <v>5851</v>
      </c>
      <c r="Q1400">
        <v>0</v>
      </c>
      <c r="R1400" t="s">
        <v>5852</v>
      </c>
      <c r="S1400" t="s">
        <v>5853</v>
      </c>
      <c r="T1400">
        <v>45</v>
      </c>
      <c r="U1400" t="s">
        <v>5854</v>
      </c>
      <c r="V1400" t="s">
        <v>3169</v>
      </c>
      <c r="W1400" t="s">
        <v>38</v>
      </c>
      <c r="X1400" s="2">
        <v>36000000</v>
      </c>
      <c r="Y1400">
        <v>2015</v>
      </c>
      <c r="Z1400">
        <v>79</v>
      </c>
      <c r="AA1400">
        <v>7.2</v>
      </c>
      <c r="AB1400">
        <v>2.35</v>
      </c>
      <c r="AC1400">
        <v>12000</v>
      </c>
    </row>
    <row r="1401" spans="1:29" x14ac:dyDescent="0.25">
      <c r="A1401" t="str">
        <f t="shared" si="21"/>
        <v>tt0145660</v>
      </c>
      <c r="B1401" t="s">
        <v>28</v>
      </c>
      <c r="C1401" t="s">
        <v>1637</v>
      </c>
      <c r="D1401">
        <v>199</v>
      </c>
      <c r="E1401">
        <v>95</v>
      </c>
      <c r="F1401">
        <v>116</v>
      </c>
      <c r="G1401">
        <v>481</v>
      </c>
      <c r="H1401" t="s">
        <v>1052</v>
      </c>
      <c r="I1401">
        <v>45000</v>
      </c>
      <c r="J1401">
        <v>205399422</v>
      </c>
      <c r="K1401" t="s">
        <v>1150</v>
      </c>
      <c r="L1401" t="s">
        <v>4342</v>
      </c>
      <c r="M1401" t="s">
        <v>25562</v>
      </c>
      <c r="N1401">
        <v>181225</v>
      </c>
      <c r="O1401">
        <v>47203</v>
      </c>
      <c r="P1401" t="s">
        <v>3163</v>
      </c>
      <c r="Q1401">
        <v>1</v>
      </c>
      <c r="R1401" t="s">
        <v>5855</v>
      </c>
      <c r="S1401" t="s">
        <v>5856</v>
      </c>
      <c r="T1401">
        <v>784</v>
      </c>
      <c r="U1401" t="s">
        <v>36</v>
      </c>
      <c r="V1401" t="s">
        <v>37</v>
      </c>
      <c r="W1401" t="s">
        <v>38</v>
      </c>
      <c r="X1401" s="2">
        <v>33000000</v>
      </c>
      <c r="Y1401">
        <v>1999</v>
      </c>
      <c r="Z1401">
        <v>645</v>
      </c>
      <c r="AA1401">
        <v>6.6</v>
      </c>
      <c r="AB1401">
        <v>2.35</v>
      </c>
      <c r="AC1401">
        <v>0</v>
      </c>
    </row>
    <row r="1402" spans="1:29" x14ac:dyDescent="0.25">
      <c r="A1402" t="str">
        <f t="shared" si="21"/>
        <v>tt0096895</v>
      </c>
      <c r="B1402" t="s">
        <v>28</v>
      </c>
      <c r="C1402" t="s">
        <v>221</v>
      </c>
      <c r="D1402">
        <v>186</v>
      </c>
      <c r="E1402">
        <v>126</v>
      </c>
      <c r="F1402">
        <v>13000</v>
      </c>
      <c r="G1402">
        <v>488</v>
      </c>
      <c r="H1402" t="s">
        <v>3814</v>
      </c>
      <c r="I1402">
        <v>920</v>
      </c>
      <c r="J1402">
        <v>251188924</v>
      </c>
      <c r="K1402" t="s">
        <v>114</v>
      </c>
      <c r="L1402" t="s">
        <v>1111</v>
      </c>
      <c r="M1402" t="s">
        <v>25563</v>
      </c>
      <c r="N1402">
        <v>269033</v>
      </c>
      <c r="O1402">
        <v>2725</v>
      </c>
      <c r="P1402" t="s">
        <v>5857</v>
      </c>
      <c r="Q1402">
        <v>0</v>
      </c>
      <c r="R1402" t="s">
        <v>5858</v>
      </c>
      <c r="S1402" t="s">
        <v>5859</v>
      </c>
      <c r="T1402">
        <v>817</v>
      </c>
      <c r="U1402" t="s">
        <v>36</v>
      </c>
      <c r="V1402" t="s">
        <v>37</v>
      </c>
      <c r="W1402" t="s">
        <v>38</v>
      </c>
      <c r="X1402" s="2">
        <v>35000000</v>
      </c>
      <c r="Y1402">
        <v>1989</v>
      </c>
      <c r="Z1402">
        <v>549</v>
      </c>
      <c r="AA1402">
        <v>7.6</v>
      </c>
      <c r="AB1402">
        <v>1.85</v>
      </c>
      <c r="AC1402">
        <v>12000</v>
      </c>
    </row>
    <row r="1403" spans="1:29" x14ac:dyDescent="0.25">
      <c r="A1403" t="str">
        <f t="shared" si="21"/>
        <v>tt1316616</v>
      </c>
      <c r="B1403" t="s">
        <v>28</v>
      </c>
      <c r="C1403" t="s">
        <v>491</v>
      </c>
      <c r="D1403">
        <v>77</v>
      </c>
      <c r="E1403">
        <v>102</v>
      </c>
      <c r="F1403">
        <v>596</v>
      </c>
      <c r="G1403">
        <v>785</v>
      </c>
      <c r="H1403" t="s">
        <v>1123</v>
      </c>
      <c r="I1403">
        <v>877</v>
      </c>
      <c r="J1403">
        <v>1068392</v>
      </c>
      <c r="K1403" t="s">
        <v>5860</v>
      </c>
      <c r="L1403" t="s">
        <v>1000</v>
      </c>
      <c r="M1403" t="s">
        <v>25564</v>
      </c>
      <c r="N1403">
        <v>3865</v>
      </c>
      <c r="O1403">
        <v>3497</v>
      </c>
      <c r="P1403" t="s">
        <v>5861</v>
      </c>
      <c r="Q1403">
        <v>0</v>
      </c>
      <c r="R1403" t="s">
        <v>5862</v>
      </c>
      <c r="S1403" t="s">
        <v>5863</v>
      </c>
      <c r="T1403">
        <v>53</v>
      </c>
      <c r="U1403" t="s">
        <v>36</v>
      </c>
      <c r="V1403" t="s">
        <v>2940</v>
      </c>
      <c r="W1403" t="s">
        <v>38</v>
      </c>
      <c r="X1403" s="2">
        <v>36000000</v>
      </c>
      <c r="Y1403">
        <v>2011</v>
      </c>
      <c r="Z1403">
        <v>794</v>
      </c>
      <c r="AA1403">
        <v>5.9</v>
      </c>
      <c r="AB1403">
        <v>2.35</v>
      </c>
      <c r="AC1403">
        <v>2000</v>
      </c>
    </row>
    <row r="1404" spans="1:29" x14ac:dyDescent="0.25">
      <c r="A1404" t="str">
        <f t="shared" si="21"/>
        <v>tt0104714</v>
      </c>
      <c r="B1404" t="s">
        <v>28</v>
      </c>
      <c r="C1404" t="s">
        <v>892</v>
      </c>
      <c r="D1404">
        <v>68</v>
      </c>
      <c r="E1404">
        <v>121</v>
      </c>
      <c r="F1404">
        <v>503</v>
      </c>
      <c r="G1404">
        <v>94</v>
      </c>
      <c r="H1404" t="s">
        <v>2293</v>
      </c>
      <c r="I1404">
        <v>808</v>
      </c>
      <c r="J1404">
        <v>144731527</v>
      </c>
      <c r="K1404" t="s">
        <v>288</v>
      </c>
      <c r="L1404" t="s">
        <v>893</v>
      </c>
      <c r="M1404" t="s">
        <v>25565</v>
      </c>
      <c r="N1404">
        <v>128010</v>
      </c>
      <c r="O1404">
        <v>1446</v>
      </c>
      <c r="P1404" t="s">
        <v>3025</v>
      </c>
      <c r="Q1404">
        <v>2</v>
      </c>
      <c r="R1404" t="s">
        <v>5864</v>
      </c>
      <c r="S1404" t="s">
        <v>5865</v>
      </c>
      <c r="T1404">
        <v>136</v>
      </c>
      <c r="U1404" t="s">
        <v>36</v>
      </c>
      <c r="V1404" t="s">
        <v>37</v>
      </c>
      <c r="W1404" t="s">
        <v>499</v>
      </c>
      <c r="X1404" s="2">
        <v>35000000</v>
      </c>
      <c r="Y1404">
        <v>1992</v>
      </c>
      <c r="Z1404">
        <v>277</v>
      </c>
      <c r="AA1404">
        <v>6.7</v>
      </c>
      <c r="AB1404">
        <v>2.35</v>
      </c>
      <c r="AC1404">
        <v>0</v>
      </c>
    </row>
    <row r="1405" spans="1:29" x14ac:dyDescent="0.25">
      <c r="A1405" t="str">
        <f t="shared" si="21"/>
        <v>tt0878804</v>
      </c>
      <c r="B1405" t="s">
        <v>28</v>
      </c>
      <c r="C1405" t="s">
        <v>1709</v>
      </c>
      <c r="D1405">
        <v>261</v>
      </c>
      <c r="E1405">
        <v>129</v>
      </c>
      <c r="F1405">
        <v>102</v>
      </c>
      <c r="G1405">
        <v>624</v>
      </c>
      <c r="H1405" t="s">
        <v>5866</v>
      </c>
      <c r="I1405">
        <v>768</v>
      </c>
      <c r="J1405">
        <v>255950375</v>
      </c>
      <c r="K1405" t="s">
        <v>1364</v>
      </c>
      <c r="L1405" t="s">
        <v>5867</v>
      </c>
      <c r="M1405" t="s">
        <v>25566</v>
      </c>
      <c r="N1405">
        <v>223127</v>
      </c>
      <c r="O1405">
        <v>3389</v>
      </c>
      <c r="P1405" t="s">
        <v>1834</v>
      </c>
      <c r="Q1405">
        <v>0</v>
      </c>
      <c r="R1405" t="s">
        <v>5868</v>
      </c>
      <c r="S1405" t="s">
        <v>5869</v>
      </c>
      <c r="T1405">
        <v>420</v>
      </c>
      <c r="U1405" t="s">
        <v>36</v>
      </c>
      <c r="V1405" t="s">
        <v>37</v>
      </c>
      <c r="W1405" t="s">
        <v>38</v>
      </c>
      <c r="X1405" s="2">
        <v>29000000</v>
      </c>
      <c r="Y1405">
        <v>2009</v>
      </c>
      <c r="Z1405">
        <v>734</v>
      </c>
      <c r="AA1405">
        <v>7.7</v>
      </c>
      <c r="AB1405">
        <v>1.85</v>
      </c>
      <c r="AC1405">
        <v>38000</v>
      </c>
    </row>
    <row r="1406" spans="1:29" x14ac:dyDescent="0.25">
      <c r="A1406" t="str">
        <f t="shared" si="21"/>
        <v>tt4085584</v>
      </c>
      <c r="B1406" t="s">
        <v>28</v>
      </c>
      <c r="D1406">
        <v>5</v>
      </c>
      <c r="E1406">
        <v>43</v>
      </c>
      <c r="G1406">
        <v>452</v>
      </c>
      <c r="H1406" t="s">
        <v>5870</v>
      </c>
      <c r="I1406">
        <v>778</v>
      </c>
      <c r="K1406" t="s">
        <v>1460</v>
      </c>
      <c r="L1406" t="s">
        <v>5871</v>
      </c>
      <c r="M1406" t="s">
        <v>25567</v>
      </c>
      <c r="N1406">
        <v>2185</v>
      </c>
      <c r="O1406">
        <v>2255</v>
      </c>
      <c r="P1406" t="s">
        <v>1481</v>
      </c>
      <c r="Q1406">
        <v>2</v>
      </c>
      <c r="S1406" t="s">
        <v>5872</v>
      </c>
      <c r="T1406">
        <v>30</v>
      </c>
      <c r="U1406" t="s">
        <v>36</v>
      </c>
      <c r="V1406" t="s">
        <v>37</v>
      </c>
      <c r="W1406" t="s">
        <v>948</v>
      </c>
      <c r="Z1406">
        <v>618</v>
      </c>
      <c r="AA1406">
        <v>5.8</v>
      </c>
      <c r="AB1406">
        <v>16</v>
      </c>
      <c r="AC1406">
        <v>0</v>
      </c>
    </row>
    <row r="1407" spans="1:29" x14ac:dyDescent="0.25">
      <c r="A1407" t="str">
        <f t="shared" si="21"/>
        <v>tt0227538</v>
      </c>
      <c r="B1407" t="s">
        <v>28</v>
      </c>
      <c r="C1407" t="s">
        <v>4003</v>
      </c>
      <c r="D1407">
        <v>122</v>
      </c>
      <c r="E1407">
        <v>88</v>
      </c>
      <c r="F1407">
        <v>0</v>
      </c>
      <c r="G1407">
        <v>640</v>
      </c>
      <c r="H1407" t="s">
        <v>2720</v>
      </c>
      <c r="I1407">
        <v>2000</v>
      </c>
      <c r="J1407">
        <v>112692062</v>
      </c>
      <c r="K1407" t="s">
        <v>2508</v>
      </c>
      <c r="L1407" t="s">
        <v>4793</v>
      </c>
      <c r="M1407" t="s">
        <v>25568</v>
      </c>
      <c r="N1407">
        <v>84325</v>
      </c>
      <c r="O1407">
        <v>4499</v>
      </c>
      <c r="P1407" t="s">
        <v>68</v>
      </c>
      <c r="Q1407">
        <v>0</v>
      </c>
      <c r="R1407" t="s">
        <v>5873</v>
      </c>
      <c r="S1407" t="s">
        <v>5874</v>
      </c>
      <c r="T1407">
        <v>205</v>
      </c>
      <c r="U1407" t="s">
        <v>36</v>
      </c>
      <c r="V1407" t="s">
        <v>37</v>
      </c>
      <c r="W1407" t="s">
        <v>86</v>
      </c>
      <c r="X1407" s="2">
        <v>35000000</v>
      </c>
      <c r="Y1407">
        <v>2001</v>
      </c>
      <c r="Z1407">
        <v>843</v>
      </c>
      <c r="AA1407">
        <v>5.4</v>
      </c>
      <c r="AB1407">
        <v>1.85</v>
      </c>
      <c r="AC1407">
        <v>0</v>
      </c>
    </row>
    <row r="1408" spans="1:29" x14ac:dyDescent="0.25">
      <c r="A1408" t="str">
        <f t="shared" si="21"/>
        <v>tt1499658</v>
      </c>
      <c r="B1408" t="s">
        <v>28</v>
      </c>
      <c r="C1408" t="s">
        <v>2151</v>
      </c>
      <c r="D1408">
        <v>340</v>
      </c>
      <c r="E1408">
        <v>106</v>
      </c>
      <c r="F1408">
        <v>91</v>
      </c>
      <c r="G1408">
        <v>64</v>
      </c>
      <c r="H1408" t="s">
        <v>5228</v>
      </c>
      <c r="I1408">
        <v>18000</v>
      </c>
      <c r="J1408">
        <v>117528646</v>
      </c>
      <c r="K1408" t="s">
        <v>852</v>
      </c>
      <c r="L1408" t="s">
        <v>108</v>
      </c>
      <c r="M1408" t="s">
        <v>25569</v>
      </c>
      <c r="N1408">
        <v>353442</v>
      </c>
      <c r="O1408">
        <v>18669</v>
      </c>
      <c r="P1408" t="s">
        <v>5875</v>
      </c>
      <c r="Q1408">
        <v>5</v>
      </c>
      <c r="R1408" t="s">
        <v>5876</v>
      </c>
      <c r="S1408" t="s">
        <v>5877</v>
      </c>
      <c r="T1408">
        <v>387</v>
      </c>
      <c r="U1408" t="s">
        <v>36</v>
      </c>
      <c r="V1408" t="s">
        <v>37</v>
      </c>
      <c r="W1408" t="s">
        <v>499</v>
      </c>
      <c r="X1408" s="2">
        <v>35000000</v>
      </c>
      <c r="Y1408">
        <v>2011</v>
      </c>
      <c r="Z1408">
        <v>464</v>
      </c>
      <c r="AA1408">
        <v>6.9</v>
      </c>
      <c r="AB1408">
        <v>2.35</v>
      </c>
      <c r="AC1408">
        <v>31000</v>
      </c>
    </row>
    <row r="1409" spans="1:29" x14ac:dyDescent="0.25">
      <c r="A1409" t="str">
        <f t="shared" si="21"/>
        <v>tt1403865</v>
      </c>
      <c r="B1409" t="s">
        <v>28</v>
      </c>
      <c r="C1409" t="s">
        <v>5754</v>
      </c>
      <c r="D1409">
        <v>493</v>
      </c>
      <c r="E1409">
        <v>110</v>
      </c>
      <c r="F1409">
        <v>1000</v>
      </c>
      <c r="G1409">
        <v>538</v>
      </c>
      <c r="H1409" t="s">
        <v>260</v>
      </c>
      <c r="I1409">
        <v>13000</v>
      </c>
      <c r="J1409">
        <v>171031347</v>
      </c>
      <c r="K1409" t="s">
        <v>4903</v>
      </c>
      <c r="L1409" t="s">
        <v>974</v>
      </c>
      <c r="M1409" t="s">
        <v>25570</v>
      </c>
      <c r="N1409">
        <v>240962</v>
      </c>
      <c r="O1409">
        <v>25964</v>
      </c>
      <c r="P1409" t="s">
        <v>5878</v>
      </c>
      <c r="Q1409">
        <v>0</v>
      </c>
      <c r="R1409" t="s">
        <v>5879</v>
      </c>
      <c r="S1409" t="s">
        <v>5880</v>
      </c>
      <c r="T1409">
        <v>724</v>
      </c>
      <c r="U1409" t="s">
        <v>36</v>
      </c>
      <c r="V1409" t="s">
        <v>37</v>
      </c>
      <c r="W1409" t="s">
        <v>38</v>
      </c>
      <c r="X1409" s="2">
        <v>38000000</v>
      </c>
      <c r="Y1409">
        <v>2010</v>
      </c>
      <c r="Z1409">
        <v>12000</v>
      </c>
      <c r="AA1409">
        <v>7.7</v>
      </c>
      <c r="AB1409">
        <v>2.35</v>
      </c>
      <c r="AC1409">
        <v>36000</v>
      </c>
    </row>
    <row r="1410" spans="1:29" x14ac:dyDescent="0.25">
      <c r="A1410" t="str">
        <f t="shared" si="21"/>
        <v>tt0458352</v>
      </c>
      <c r="B1410" t="s">
        <v>28</v>
      </c>
      <c r="C1410" t="s">
        <v>3226</v>
      </c>
      <c r="D1410">
        <v>208</v>
      </c>
      <c r="E1410">
        <v>109</v>
      </c>
      <c r="F1410">
        <v>64</v>
      </c>
      <c r="G1410">
        <v>505</v>
      </c>
      <c r="H1410" t="s">
        <v>222</v>
      </c>
      <c r="I1410">
        <v>11000</v>
      </c>
      <c r="J1410">
        <v>124732962</v>
      </c>
      <c r="K1410" t="s">
        <v>1184</v>
      </c>
      <c r="L1410" t="s">
        <v>1972</v>
      </c>
      <c r="M1410" t="s">
        <v>25571</v>
      </c>
      <c r="N1410">
        <v>286178</v>
      </c>
      <c r="O1410">
        <v>23923</v>
      </c>
      <c r="P1410" t="s">
        <v>5881</v>
      </c>
      <c r="Q1410">
        <v>0</v>
      </c>
      <c r="R1410" t="s">
        <v>5882</v>
      </c>
      <c r="S1410" t="s">
        <v>5883</v>
      </c>
      <c r="T1410">
        <v>631</v>
      </c>
      <c r="U1410" t="s">
        <v>36</v>
      </c>
      <c r="V1410" t="s">
        <v>37</v>
      </c>
      <c r="W1410" t="s">
        <v>38</v>
      </c>
      <c r="X1410" s="2">
        <v>35000000</v>
      </c>
      <c r="Y1410">
        <v>2006</v>
      </c>
      <c r="Z1410">
        <v>11000</v>
      </c>
      <c r="AA1410">
        <v>6.8</v>
      </c>
      <c r="AB1410">
        <v>2.35</v>
      </c>
      <c r="AC1410">
        <v>0</v>
      </c>
    </row>
    <row r="1411" spans="1:29" x14ac:dyDescent="0.25">
      <c r="A1411" t="str">
        <f t="shared" ref="A1411:A1474" si="22">MID(S1411,27,9)</f>
        <v>tt0079945</v>
      </c>
      <c r="B1411" t="s">
        <v>28</v>
      </c>
      <c r="C1411" t="s">
        <v>5884</v>
      </c>
      <c r="D1411">
        <v>134</v>
      </c>
      <c r="E1411">
        <v>143</v>
      </c>
      <c r="F1411">
        <v>338</v>
      </c>
      <c r="G1411">
        <v>643</v>
      </c>
      <c r="H1411" t="s">
        <v>5885</v>
      </c>
      <c r="I1411">
        <v>12000</v>
      </c>
      <c r="J1411">
        <v>82300000</v>
      </c>
      <c r="K1411" t="s">
        <v>1155</v>
      </c>
      <c r="L1411" t="s">
        <v>868</v>
      </c>
      <c r="M1411" t="s">
        <v>25572</v>
      </c>
      <c r="N1411">
        <v>63330</v>
      </c>
      <c r="O1411">
        <v>16007</v>
      </c>
      <c r="P1411" t="s">
        <v>5886</v>
      </c>
      <c r="Q1411">
        <v>2</v>
      </c>
      <c r="R1411" t="s">
        <v>5887</v>
      </c>
      <c r="S1411" t="s">
        <v>5888</v>
      </c>
      <c r="T1411">
        <v>405</v>
      </c>
      <c r="U1411" t="s">
        <v>36</v>
      </c>
      <c r="V1411" t="s">
        <v>37</v>
      </c>
      <c r="W1411" t="s">
        <v>86</v>
      </c>
      <c r="X1411" s="2">
        <v>35000000</v>
      </c>
      <c r="Y1411">
        <v>1979</v>
      </c>
      <c r="Z1411">
        <v>664</v>
      </c>
      <c r="AA1411">
        <v>6.4</v>
      </c>
      <c r="AB1411">
        <v>2.35</v>
      </c>
      <c r="AC1411">
        <v>0</v>
      </c>
    </row>
    <row r="1412" spans="1:29" x14ac:dyDescent="0.25">
      <c r="A1412" t="str">
        <f t="shared" si="22"/>
        <v>tt2024432</v>
      </c>
      <c r="B1412" t="s">
        <v>28</v>
      </c>
      <c r="C1412" t="s">
        <v>2151</v>
      </c>
      <c r="D1412">
        <v>275</v>
      </c>
      <c r="E1412">
        <v>120</v>
      </c>
      <c r="F1412">
        <v>91</v>
      </c>
      <c r="G1412">
        <v>680</v>
      </c>
      <c r="H1412" t="s">
        <v>2451</v>
      </c>
      <c r="I1412">
        <v>4000</v>
      </c>
      <c r="J1412">
        <v>134455175</v>
      </c>
      <c r="K1412" t="s">
        <v>852</v>
      </c>
      <c r="L1412" t="s">
        <v>217</v>
      </c>
      <c r="M1412" t="s">
        <v>25573</v>
      </c>
      <c r="N1412">
        <v>97664</v>
      </c>
      <c r="O1412">
        <v>5826</v>
      </c>
      <c r="P1412" t="s">
        <v>981</v>
      </c>
      <c r="Q1412">
        <v>2</v>
      </c>
      <c r="R1412" t="s">
        <v>5889</v>
      </c>
      <c r="S1412" t="s">
        <v>5890</v>
      </c>
      <c r="T1412">
        <v>232</v>
      </c>
      <c r="U1412" t="s">
        <v>36</v>
      </c>
      <c r="V1412" t="s">
        <v>37</v>
      </c>
      <c r="W1412" t="s">
        <v>499</v>
      </c>
      <c r="X1412" s="2">
        <v>35000000</v>
      </c>
      <c r="Y1412">
        <v>2013</v>
      </c>
      <c r="Z1412">
        <v>904</v>
      </c>
      <c r="AA1412">
        <v>5.7</v>
      </c>
      <c r="AB1412">
        <v>2.35</v>
      </c>
      <c r="AC1412">
        <v>17000</v>
      </c>
    </row>
    <row r="1413" spans="1:29" x14ac:dyDescent="0.25">
      <c r="A1413" t="str">
        <f t="shared" si="22"/>
        <v>tt0101540</v>
      </c>
      <c r="B1413" t="s">
        <v>28</v>
      </c>
      <c r="C1413" t="s">
        <v>416</v>
      </c>
      <c r="D1413">
        <v>120</v>
      </c>
      <c r="E1413">
        <v>128</v>
      </c>
      <c r="F1413">
        <v>17000</v>
      </c>
      <c r="G1413">
        <v>387</v>
      </c>
      <c r="H1413" t="s">
        <v>5891</v>
      </c>
      <c r="I1413">
        <v>22000</v>
      </c>
      <c r="J1413">
        <v>79100000</v>
      </c>
      <c r="K1413" t="s">
        <v>1276</v>
      </c>
      <c r="L1413" t="s">
        <v>1455</v>
      </c>
      <c r="M1413" t="s">
        <v>25574</v>
      </c>
      <c r="N1413">
        <v>127503</v>
      </c>
      <c r="O1413">
        <v>24006</v>
      </c>
      <c r="P1413" t="s">
        <v>1268</v>
      </c>
      <c r="Q1413">
        <v>0</v>
      </c>
      <c r="R1413" t="s">
        <v>5892</v>
      </c>
      <c r="S1413" t="s">
        <v>5893</v>
      </c>
      <c r="T1413">
        <v>261</v>
      </c>
      <c r="U1413" t="s">
        <v>36</v>
      </c>
      <c r="V1413" t="s">
        <v>37</v>
      </c>
      <c r="W1413" t="s">
        <v>499</v>
      </c>
      <c r="X1413" s="2">
        <v>35000000</v>
      </c>
      <c r="Y1413">
        <v>1991</v>
      </c>
      <c r="Z1413">
        <v>1000</v>
      </c>
      <c r="AA1413">
        <v>7.3</v>
      </c>
      <c r="AB1413">
        <v>2.35</v>
      </c>
      <c r="AC1413">
        <v>0</v>
      </c>
    </row>
    <row r="1414" spans="1:29" x14ac:dyDescent="0.25">
      <c r="A1414" t="str">
        <f t="shared" si="22"/>
        <v>tt0478087</v>
      </c>
      <c r="B1414" t="s">
        <v>28</v>
      </c>
      <c r="C1414" t="s">
        <v>2560</v>
      </c>
      <c r="D1414">
        <v>144</v>
      </c>
      <c r="E1414">
        <v>123</v>
      </c>
      <c r="F1414">
        <v>126</v>
      </c>
      <c r="G1414">
        <v>1000</v>
      </c>
      <c r="H1414" t="s">
        <v>1540</v>
      </c>
      <c r="I1414">
        <v>18000</v>
      </c>
      <c r="J1414">
        <v>81159365</v>
      </c>
      <c r="K1414" t="s">
        <v>1767</v>
      </c>
      <c r="L1414" t="s">
        <v>108</v>
      </c>
      <c r="M1414">
        <v>21</v>
      </c>
      <c r="N1414">
        <v>191470</v>
      </c>
      <c r="O1414">
        <v>25661</v>
      </c>
      <c r="P1414" t="s">
        <v>704</v>
      </c>
      <c r="Q1414">
        <v>2</v>
      </c>
      <c r="R1414" t="s">
        <v>5894</v>
      </c>
      <c r="S1414" t="s">
        <v>5895</v>
      </c>
      <c r="T1414">
        <v>278</v>
      </c>
      <c r="U1414" t="s">
        <v>36</v>
      </c>
      <c r="V1414" t="s">
        <v>37</v>
      </c>
      <c r="W1414" t="s">
        <v>38</v>
      </c>
      <c r="X1414" s="2">
        <v>35000000</v>
      </c>
      <c r="Y1414">
        <v>2008</v>
      </c>
      <c r="Z1414">
        <v>5000</v>
      </c>
      <c r="AA1414">
        <v>6.8</v>
      </c>
      <c r="AB1414">
        <v>2.35</v>
      </c>
      <c r="AC1414">
        <v>0</v>
      </c>
    </row>
    <row r="1415" spans="1:29" x14ac:dyDescent="0.25">
      <c r="A1415" t="str">
        <f t="shared" si="22"/>
        <v>tt3152624</v>
      </c>
      <c r="B1415" t="s">
        <v>28</v>
      </c>
      <c r="C1415" t="s">
        <v>2654</v>
      </c>
      <c r="D1415">
        <v>332</v>
      </c>
      <c r="E1415">
        <v>129</v>
      </c>
      <c r="F1415">
        <v>0</v>
      </c>
      <c r="G1415">
        <v>213</v>
      </c>
      <c r="H1415" t="s">
        <v>5013</v>
      </c>
      <c r="I1415">
        <v>492</v>
      </c>
      <c r="J1415">
        <v>110008260</v>
      </c>
      <c r="K1415" t="s">
        <v>1402</v>
      </c>
      <c r="L1415" t="s">
        <v>5896</v>
      </c>
      <c r="M1415" t="s">
        <v>25575</v>
      </c>
      <c r="N1415">
        <v>94241</v>
      </c>
      <c r="O1415">
        <v>1450</v>
      </c>
      <c r="P1415" t="s">
        <v>5897</v>
      </c>
      <c r="Q1415">
        <v>1</v>
      </c>
      <c r="R1415" t="s">
        <v>5898</v>
      </c>
      <c r="S1415" t="s">
        <v>5899</v>
      </c>
      <c r="T1415">
        <v>309</v>
      </c>
      <c r="U1415" t="s">
        <v>36</v>
      </c>
      <c r="V1415" t="s">
        <v>577</v>
      </c>
      <c r="W1415" t="s">
        <v>499</v>
      </c>
      <c r="X1415" s="2">
        <v>35000000</v>
      </c>
      <c r="Y1415">
        <v>2015</v>
      </c>
      <c r="Z1415">
        <v>392</v>
      </c>
      <c r="AA1415">
        <v>6.3</v>
      </c>
      <c r="AB1415">
        <v>2.35</v>
      </c>
      <c r="AC1415">
        <v>25000</v>
      </c>
    </row>
    <row r="1416" spans="1:29" x14ac:dyDescent="0.25">
      <c r="A1416" t="str">
        <f t="shared" si="22"/>
        <v>tt0372237</v>
      </c>
      <c r="B1416" t="s">
        <v>28</v>
      </c>
      <c r="C1416" t="s">
        <v>5900</v>
      </c>
      <c r="D1416">
        <v>104</v>
      </c>
      <c r="E1416">
        <v>105</v>
      </c>
      <c r="F1416">
        <v>8</v>
      </c>
      <c r="G1416">
        <v>278</v>
      </c>
      <c r="H1416" t="s">
        <v>5901</v>
      </c>
      <c r="I1416">
        <v>1000</v>
      </c>
      <c r="J1416">
        <v>67962333</v>
      </c>
      <c r="K1416" t="s">
        <v>1402</v>
      </c>
      <c r="L1416" t="s">
        <v>682</v>
      </c>
      <c r="M1416" t="s">
        <v>25576</v>
      </c>
      <c r="N1416">
        <v>33887</v>
      </c>
      <c r="O1416">
        <v>2689</v>
      </c>
      <c r="P1416" t="s">
        <v>5902</v>
      </c>
      <c r="Q1416">
        <v>2</v>
      </c>
      <c r="R1416" t="s">
        <v>5903</v>
      </c>
      <c r="S1416" t="s">
        <v>5904</v>
      </c>
      <c r="T1416">
        <v>160</v>
      </c>
      <c r="U1416" t="s">
        <v>36</v>
      </c>
      <c r="V1416" t="s">
        <v>37</v>
      </c>
      <c r="W1416" t="s">
        <v>38</v>
      </c>
      <c r="X1416" s="2">
        <v>35000000</v>
      </c>
      <c r="Y1416">
        <v>2005</v>
      </c>
      <c r="Z1416">
        <v>358</v>
      </c>
      <c r="AA1416">
        <v>5.9</v>
      </c>
      <c r="AB1416">
        <v>1.85</v>
      </c>
      <c r="AC1416">
        <v>919</v>
      </c>
    </row>
    <row r="1417" spans="1:29" x14ac:dyDescent="0.25">
      <c r="A1417" t="str">
        <f t="shared" si="22"/>
        <v>tt0116209</v>
      </c>
      <c r="B1417" t="s">
        <v>28</v>
      </c>
      <c r="C1417" t="s">
        <v>2190</v>
      </c>
      <c r="D1417">
        <v>116</v>
      </c>
      <c r="E1417">
        <v>162</v>
      </c>
      <c r="F1417">
        <v>333</v>
      </c>
      <c r="G1417">
        <v>362</v>
      </c>
      <c r="H1417" t="s">
        <v>177</v>
      </c>
      <c r="I1417">
        <v>14000</v>
      </c>
      <c r="J1417">
        <v>78651430</v>
      </c>
      <c r="K1417" t="s">
        <v>4557</v>
      </c>
      <c r="L1417" t="s">
        <v>374</v>
      </c>
      <c r="M1417" t="s">
        <v>25577</v>
      </c>
      <c r="N1417">
        <v>142067</v>
      </c>
      <c r="O1417">
        <v>15912</v>
      </c>
      <c r="P1417" t="s">
        <v>1068</v>
      </c>
      <c r="Q1417">
        <v>0</v>
      </c>
      <c r="R1417" t="s">
        <v>5905</v>
      </c>
      <c r="S1417" t="s">
        <v>5906</v>
      </c>
      <c r="T1417">
        <v>457</v>
      </c>
      <c r="U1417" t="s">
        <v>36</v>
      </c>
      <c r="V1417" t="s">
        <v>37</v>
      </c>
      <c r="W1417" t="s">
        <v>499</v>
      </c>
      <c r="X1417" s="2">
        <v>27000000</v>
      </c>
      <c r="Y1417">
        <v>1996</v>
      </c>
      <c r="Z1417">
        <v>1000</v>
      </c>
      <c r="AA1417">
        <v>7.4</v>
      </c>
      <c r="AB1417">
        <v>1.85</v>
      </c>
      <c r="AC1417">
        <v>0</v>
      </c>
    </row>
    <row r="1418" spans="1:29" x14ac:dyDescent="0.25">
      <c r="A1418" t="str">
        <f t="shared" si="22"/>
        <v>tt0119488</v>
      </c>
      <c r="B1418" t="s">
        <v>28</v>
      </c>
      <c r="C1418" t="s">
        <v>4012</v>
      </c>
      <c r="D1418">
        <v>177</v>
      </c>
      <c r="E1418">
        <v>138</v>
      </c>
      <c r="F1418">
        <v>161</v>
      </c>
      <c r="G1418">
        <v>210</v>
      </c>
      <c r="H1418" t="s">
        <v>5907</v>
      </c>
      <c r="I1418">
        <v>18000</v>
      </c>
      <c r="J1418">
        <v>64604977</v>
      </c>
      <c r="K1418" t="s">
        <v>1781</v>
      </c>
      <c r="L1418" t="s">
        <v>108</v>
      </c>
      <c r="M1418" t="s">
        <v>25578</v>
      </c>
      <c r="N1418">
        <v>414219</v>
      </c>
      <c r="O1418">
        <v>19129</v>
      </c>
      <c r="P1418" t="s">
        <v>3092</v>
      </c>
      <c r="Q1418">
        <v>2</v>
      </c>
      <c r="R1418" t="s">
        <v>5908</v>
      </c>
      <c r="S1418" t="s">
        <v>5909</v>
      </c>
      <c r="T1418">
        <v>625</v>
      </c>
      <c r="U1418" t="s">
        <v>36</v>
      </c>
      <c r="V1418" t="s">
        <v>37</v>
      </c>
      <c r="W1418" t="s">
        <v>499</v>
      </c>
      <c r="X1418" s="2">
        <v>35000000</v>
      </c>
      <c r="Y1418">
        <v>1997</v>
      </c>
      <c r="Z1418">
        <v>398</v>
      </c>
      <c r="AA1418">
        <v>8.3000000000000007</v>
      </c>
      <c r="AB1418">
        <v>2.35</v>
      </c>
      <c r="AC1418">
        <v>11000</v>
      </c>
    </row>
    <row r="1419" spans="1:29" x14ac:dyDescent="0.25">
      <c r="A1419" t="str">
        <f t="shared" si="22"/>
        <v>tt0405325</v>
      </c>
      <c r="B1419" t="s">
        <v>28</v>
      </c>
      <c r="C1419" t="s">
        <v>509</v>
      </c>
      <c r="D1419">
        <v>127</v>
      </c>
      <c r="E1419">
        <v>100</v>
      </c>
      <c r="F1419">
        <v>31</v>
      </c>
      <c r="G1419">
        <v>591</v>
      </c>
      <c r="H1419" t="s">
        <v>1368</v>
      </c>
      <c r="I1419">
        <v>947</v>
      </c>
      <c r="J1419">
        <v>63939454</v>
      </c>
      <c r="K1419" t="s">
        <v>5910</v>
      </c>
      <c r="L1419" t="s">
        <v>1908</v>
      </c>
      <c r="M1419" t="s">
        <v>25579</v>
      </c>
      <c r="N1419">
        <v>61321</v>
      </c>
      <c r="O1419">
        <v>2968</v>
      </c>
      <c r="P1419" t="s">
        <v>3866</v>
      </c>
      <c r="Q1419">
        <v>3</v>
      </c>
      <c r="R1419" t="s">
        <v>5911</v>
      </c>
      <c r="S1419" t="s">
        <v>5912</v>
      </c>
      <c r="T1419">
        <v>217</v>
      </c>
      <c r="U1419" t="s">
        <v>36</v>
      </c>
      <c r="V1419" t="s">
        <v>37</v>
      </c>
      <c r="W1419" t="s">
        <v>86</v>
      </c>
      <c r="X1419" s="2">
        <v>35000000</v>
      </c>
      <c r="Y1419">
        <v>2005</v>
      </c>
      <c r="Z1419">
        <v>742</v>
      </c>
      <c r="AA1419">
        <v>6.2</v>
      </c>
      <c r="AB1419">
        <v>2.35</v>
      </c>
      <c r="AC1419">
        <v>0</v>
      </c>
    </row>
    <row r="1420" spans="1:29" x14ac:dyDescent="0.25">
      <c r="A1420" t="str">
        <f t="shared" si="22"/>
        <v>tt0119360</v>
      </c>
      <c r="B1420" t="s">
        <v>28</v>
      </c>
      <c r="C1420" t="s">
        <v>1628</v>
      </c>
      <c r="D1420">
        <v>83</v>
      </c>
      <c r="E1420">
        <v>90</v>
      </c>
      <c r="F1420">
        <v>0</v>
      </c>
      <c r="G1420">
        <v>945</v>
      </c>
      <c r="H1420" t="s">
        <v>4928</v>
      </c>
      <c r="I1420">
        <v>19000</v>
      </c>
      <c r="J1420">
        <v>63826569</v>
      </c>
      <c r="K1420" t="s">
        <v>1394</v>
      </c>
      <c r="L1420" t="s">
        <v>2562</v>
      </c>
      <c r="M1420" t="s">
        <v>25580</v>
      </c>
      <c r="N1420">
        <v>32416</v>
      </c>
      <c r="O1420">
        <v>23504</v>
      </c>
      <c r="P1420" t="s">
        <v>5913</v>
      </c>
      <c r="Q1420">
        <v>0</v>
      </c>
      <c r="R1420" t="s">
        <v>5914</v>
      </c>
      <c r="S1420" t="s">
        <v>5915</v>
      </c>
      <c r="T1420">
        <v>138</v>
      </c>
      <c r="U1420" t="s">
        <v>36</v>
      </c>
      <c r="V1420" t="s">
        <v>37</v>
      </c>
      <c r="W1420" t="s">
        <v>38</v>
      </c>
      <c r="X1420" s="2">
        <v>35000000</v>
      </c>
      <c r="Y1420">
        <v>1997</v>
      </c>
      <c r="Z1420">
        <v>957</v>
      </c>
      <c r="AA1420">
        <v>6.3</v>
      </c>
      <c r="AB1420">
        <v>1.85</v>
      </c>
      <c r="AC1420">
        <v>0</v>
      </c>
    </row>
    <row r="1421" spans="1:29" x14ac:dyDescent="0.25">
      <c r="A1421" t="str">
        <f t="shared" si="22"/>
        <v>tt0114508</v>
      </c>
      <c r="B1421" t="s">
        <v>28</v>
      </c>
      <c r="C1421" t="s">
        <v>1244</v>
      </c>
      <c r="D1421">
        <v>97</v>
      </c>
      <c r="E1421">
        <v>108</v>
      </c>
      <c r="F1421">
        <v>79</v>
      </c>
      <c r="G1421">
        <v>25</v>
      </c>
      <c r="H1421" t="s">
        <v>5916</v>
      </c>
      <c r="I1421">
        <v>900</v>
      </c>
      <c r="J1421">
        <v>60054449</v>
      </c>
      <c r="K1421" t="s">
        <v>1835</v>
      </c>
      <c r="L1421" t="s">
        <v>5917</v>
      </c>
      <c r="M1421" t="s">
        <v>25581</v>
      </c>
      <c r="N1421">
        <v>61018</v>
      </c>
      <c r="O1421">
        <v>1715</v>
      </c>
      <c r="P1421" t="s">
        <v>5918</v>
      </c>
      <c r="Q1421">
        <v>0</v>
      </c>
      <c r="R1421" t="s">
        <v>5919</v>
      </c>
      <c r="S1421" t="s">
        <v>5920</v>
      </c>
      <c r="T1421">
        <v>140</v>
      </c>
      <c r="U1421" t="s">
        <v>36</v>
      </c>
      <c r="V1421" t="s">
        <v>37</v>
      </c>
      <c r="W1421" t="s">
        <v>499</v>
      </c>
      <c r="X1421" s="2">
        <v>35000000</v>
      </c>
      <c r="Y1421">
        <v>1995</v>
      </c>
      <c r="Z1421">
        <v>759</v>
      </c>
      <c r="AA1421">
        <v>5.8</v>
      </c>
      <c r="AB1421">
        <v>2.35</v>
      </c>
      <c r="AC1421">
        <v>0</v>
      </c>
    </row>
    <row r="1422" spans="1:29" x14ac:dyDescent="0.25">
      <c r="A1422" t="str">
        <f t="shared" si="22"/>
        <v>tt0087800</v>
      </c>
      <c r="B1422" t="s">
        <v>28</v>
      </c>
      <c r="C1422" t="s">
        <v>5117</v>
      </c>
      <c r="D1422">
        <v>256</v>
      </c>
      <c r="E1422">
        <v>101</v>
      </c>
      <c r="F1422">
        <v>0</v>
      </c>
      <c r="G1422">
        <v>574</v>
      </c>
      <c r="H1422" t="s">
        <v>5921</v>
      </c>
      <c r="I1422">
        <v>40000</v>
      </c>
      <c r="J1422">
        <v>26505000</v>
      </c>
      <c r="K1422" t="s">
        <v>5190</v>
      </c>
      <c r="L1422" t="s">
        <v>42</v>
      </c>
      <c r="M1422" t="s">
        <v>25582</v>
      </c>
      <c r="N1422">
        <v>149285</v>
      </c>
      <c r="O1422">
        <v>42918</v>
      </c>
      <c r="P1422" t="s">
        <v>5922</v>
      </c>
      <c r="Q1422">
        <v>1</v>
      </c>
      <c r="R1422" t="s">
        <v>5923</v>
      </c>
      <c r="S1422" t="s">
        <v>5924</v>
      </c>
      <c r="T1422">
        <v>668</v>
      </c>
      <c r="U1422" t="s">
        <v>36</v>
      </c>
      <c r="V1422" t="s">
        <v>37</v>
      </c>
      <c r="W1422" t="s">
        <v>5925</v>
      </c>
      <c r="X1422" s="2">
        <v>1800000</v>
      </c>
      <c r="Y1422">
        <v>1984</v>
      </c>
      <c r="Z1422">
        <v>852</v>
      </c>
      <c r="AA1422">
        <v>7.5</v>
      </c>
      <c r="AB1422">
        <v>1.85</v>
      </c>
      <c r="AC1422">
        <v>10000</v>
      </c>
    </row>
    <row r="1423" spans="1:29" x14ac:dyDescent="0.25">
      <c r="A1423" t="str">
        <f t="shared" si="22"/>
        <v>tt0209958</v>
      </c>
      <c r="B1423" t="s">
        <v>28</v>
      </c>
      <c r="C1423" t="s">
        <v>2030</v>
      </c>
      <c r="D1423">
        <v>225</v>
      </c>
      <c r="E1423">
        <v>109</v>
      </c>
      <c r="F1423">
        <v>763</v>
      </c>
      <c r="G1423">
        <v>311</v>
      </c>
      <c r="H1423" t="s">
        <v>780</v>
      </c>
      <c r="I1423">
        <v>812</v>
      </c>
      <c r="J1423">
        <v>61280963</v>
      </c>
      <c r="K1423" t="s">
        <v>3546</v>
      </c>
      <c r="L1423" t="s">
        <v>3794</v>
      </c>
      <c r="M1423" t="s">
        <v>25583</v>
      </c>
      <c r="N1423">
        <v>79877</v>
      </c>
      <c r="O1423">
        <v>2474</v>
      </c>
      <c r="P1423" t="s">
        <v>5467</v>
      </c>
      <c r="Q1423">
        <v>1</v>
      </c>
      <c r="R1423" t="s">
        <v>5926</v>
      </c>
      <c r="S1423" t="s">
        <v>5927</v>
      </c>
      <c r="T1423">
        <v>677</v>
      </c>
      <c r="U1423" t="s">
        <v>36</v>
      </c>
      <c r="V1423" t="s">
        <v>37</v>
      </c>
      <c r="W1423" t="s">
        <v>499</v>
      </c>
      <c r="X1423" s="2">
        <v>33000000</v>
      </c>
      <c r="Y1423">
        <v>2000</v>
      </c>
      <c r="Z1423">
        <v>551</v>
      </c>
      <c r="AA1423">
        <v>6.3</v>
      </c>
      <c r="AB1423">
        <v>2.35</v>
      </c>
      <c r="AC1423">
        <v>0</v>
      </c>
    </row>
    <row r="1424" spans="1:29" x14ac:dyDescent="0.25">
      <c r="A1424" t="str">
        <f t="shared" si="22"/>
        <v>tt0120744</v>
      </c>
      <c r="B1424" t="s">
        <v>28</v>
      </c>
      <c r="C1424" t="s">
        <v>2775</v>
      </c>
      <c r="D1424">
        <v>83</v>
      </c>
      <c r="E1424">
        <v>132</v>
      </c>
      <c r="F1424">
        <v>130</v>
      </c>
      <c r="G1424">
        <v>80</v>
      </c>
      <c r="H1424" t="s">
        <v>5928</v>
      </c>
      <c r="I1424">
        <v>29000</v>
      </c>
      <c r="J1424">
        <v>56876365</v>
      </c>
      <c r="K1424" t="s">
        <v>114</v>
      </c>
      <c r="L1424" t="s">
        <v>188</v>
      </c>
      <c r="M1424" t="s">
        <v>25584</v>
      </c>
      <c r="N1424">
        <v>125219</v>
      </c>
      <c r="O1424">
        <v>29265</v>
      </c>
      <c r="P1424" t="s">
        <v>5929</v>
      </c>
      <c r="Q1424">
        <v>1</v>
      </c>
      <c r="R1424" t="s">
        <v>5930</v>
      </c>
      <c r="S1424" t="s">
        <v>5931</v>
      </c>
      <c r="T1424">
        <v>244</v>
      </c>
      <c r="U1424" t="s">
        <v>36</v>
      </c>
      <c r="V1424" t="s">
        <v>37</v>
      </c>
      <c r="W1424" t="s">
        <v>38</v>
      </c>
      <c r="X1424" s="2">
        <v>35000000</v>
      </c>
      <c r="Y1424">
        <v>1998</v>
      </c>
      <c r="Z1424">
        <v>130</v>
      </c>
      <c r="AA1424">
        <v>6.4</v>
      </c>
      <c r="AB1424">
        <v>1.85</v>
      </c>
      <c r="AC1424">
        <v>0</v>
      </c>
    </row>
    <row r="1425" spans="1:29" x14ac:dyDescent="0.25">
      <c r="A1425" t="str">
        <f t="shared" si="22"/>
        <v>tt1028576</v>
      </c>
      <c r="B1425" t="s">
        <v>28</v>
      </c>
      <c r="C1425" t="s">
        <v>2775</v>
      </c>
      <c r="D1425">
        <v>160</v>
      </c>
      <c r="E1425">
        <v>123</v>
      </c>
      <c r="F1425">
        <v>130</v>
      </c>
      <c r="G1425">
        <v>426</v>
      </c>
      <c r="H1425" t="s">
        <v>5932</v>
      </c>
      <c r="I1425">
        <v>826</v>
      </c>
      <c r="J1425">
        <v>59699513</v>
      </c>
      <c r="K1425" t="s">
        <v>5933</v>
      </c>
      <c r="L1425" t="s">
        <v>1105</v>
      </c>
      <c r="M1425" t="s">
        <v>25585</v>
      </c>
      <c r="N1425">
        <v>20827</v>
      </c>
      <c r="O1425">
        <v>2259</v>
      </c>
      <c r="P1425" t="s">
        <v>4148</v>
      </c>
      <c r="Q1425">
        <v>0</v>
      </c>
      <c r="R1425" t="s">
        <v>5934</v>
      </c>
      <c r="S1425" t="s">
        <v>5935</v>
      </c>
      <c r="T1425">
        <v>136</v>
      </c>
      <c r="U1425" t="s">
        <v>36</v>
      </c>
      <c r="V1425" t="s">
        <v>37</v>
      </c>
      <c r="W1425" t="s">
        <v>86</v>
      </c>
      <c r="X1425" s="2">
        <v>35000000</v>
      </c>
      <c r="Y1425">
        <v>2010</v>
      </c>
      <c r="Z1425">
        <v>638</v>
      </c>
      <c r="AA1425">
        <v>7.2</v>
      </c>
      <c r="AB1425">
        <v>2.35</v>
      </c>
      <c r="AC1425">
        <v>0</v>
      </c>
    </row>
    <row r="1426" spans="1:29" x14ac:dyDescent="0.25">
      <c r="A1426" t="str">
        <f t="shared" si="22"/>
        <v>tt0453556</v>
      </c>
      <c r="B1426" t="s">
        <v>28</v>
      </c>
      <c r="C1426" t="s">
        <v>5936</v>
      </c>
      <c r="D1426">
        <v>191</v>
      </c>
      <c r="E1426">
        <v>87</v>
      </c>
      <c r="F1426">
        <v>14</v>
      </c>
      <c r="G1426">
        <v>691</v>
      </c>
      <c r="H1426" t="s">
        <v>2055</v>
      </c>
      <c r="I1426">
        <v>11000</v>
      </c>
      <c r="J1426">
        <v>54132596</v>
      </c>
      <c r="K1426" t="s">
        <v>737</v>
      </c>
      <c r="L1426" t="s">
        <v>193</v>
      </c>
      <c r="M1426" t="s">
        <v>25586</v>
      </c>
      <c r="N1426">
        <v>53786</v>
      </c>
      <c r="O1426">
        <v>16571</v>
      </c>
      <c r="P1426" t="s">
        <v>639</v>
      </c>
      <c r="Q1426">
        <v>0</v>
      </c>
      <c r="R1426" t="s">
        <v>5937</v>
      </c>
      <c r="S1426" t="s">
        <v>5938</v>
      </c>
      <c r="T1426">
        <v>211</v>
      </c>
      <c r="U1426" t="s">
        <v>36</v>
      </c>
      <c r="V1426" t="s">
        <v>3169</v>
      </c>
      <c r="W1426" t="s">
        <v>86</v>
      </c>
      <c r="X1426" s="2">
        <v>34000000</v>
      </c>
      <c r="Y1426">
        <v>2007</v>
      </c>
      <c r="Z1426">
        <v>4000</v>
      </c>
      <c r="AA1426">
        <v>6.3</v>
      </c>
      <c r="AB1426">
        <v>2.35</v>
      </c>
      <c r="AC1426">
        <v>0</v>
      </c>
    </row>
    <row r="1427" spans="1:29" x14ac:dyDescent="0.25">
      <c r="A1427" t="str">
        <f t="shared" si="22"/>
        <v>tt0316465</v>
      </c>
      <c r="B1427" t="s">
        <v>28</v>
      </c>
      <c r="C1427" t="s">
        <v>5939</v>
      </c>
      <c r="D1427">
        <v>74</v>
      </c>
      <c r="E1427">
        <v>109</v>
      </c>
      <c r="F1427">
        <v>19</v>
      </c>
      <c r="G1427">
        <v>568</v>
      </c>
      <c r="H1427" t="s">
        <v>5482</v>
      </c>
      <c r="I1427">
        <v>1000</v>
      </c>
      <c r="J1427">
        <v>52277485</v>
      </c>
      <c r="K1427" t="s">
        <v>1364</v>
      </c>
      <c r="L1427" t="s">
        <v>1035</v>
      </c>
      <c r="M1427" t="s">
        <v>25587</v>
      </c>
      <c r="N1427">
        <v>32370</v>
      </c>
      <c r="O1427">
        <v>4231</v>
      </c>
      <c r="P1427" t="s">
        <v>5248</v>
      </c>
      <c r="Q1427">
        <v>1</v>
      </c>
      <c r="R1427" t="s">
        <v>5940</v>
      </c>
      <c r="S1427" t="s">
        <v>5941</v>
      </c>
      <c r="T1427">
        <v>196</v>
      </c>
      <c r="U1427" t="s">
        <v>36</v>
      </c>
      <c r="V1427" t="s">
        <v>37</v>
      </c>
      <c r="W1427" t="s">
        <v>86</v>
      </c>
      <c r="X1427" s="2">
        <v>35000000</v>
      </c>
      <c r="Y1427">
        <v>2003</v>
      </c>
      <c r="Z1427">
        <v>762</v>
      </c>
      <c r="AA1427">
        <v>6.9</v>
      </c>
      <c r="AB1427">
        <v>1.85</v>
      </c>
      <c r="AC1427">
        <v>0</v>
      </c>
    </row>
    <row r="1428" spans="1:29" x14ac:dyDescent="0.25">
      <c r="A1428" t="str">
        <f t="shared" si="22"/>
        <v>tt1632708</v>
      </c>
      <c r="B1428" t="s">
        <v>28</v>
      </c>
      <c r="C1428" t="s">
        <v>3067</v>
      </c>
      <c r="D1428">
        <v>238</v>
      </c>
      <c r="E1428">
        <v>109</v>
      </c>
      <c r="F1428">
        <v>87</v>
      </c>
      <c r="G1428">
        <v>923</v>
      </c>
      <c r="H1428" t="s">
        <v>615</v>
      </c>
      <c r="I1428">
        <v>15000</v>
      </c>
      <c r="J1428">
        <v>55802754</v>
      </c>
      <c r="K1428" t="s">
        <v>1402</v>
      </c>
      <c r="L1428" t="s">
        <v>251</v>
      </c>
      <c r="M1428" t="s">
        <v>25588</v>
      </c>
      <c r="N1428">
        <v>270228</v>
      </c>
      <c r="O1428">
        <v>20956</v>
      </c>
      <c r="P1428" t="s">
        <v>4950</v>
      </c>
      <c r="Q1428">
        <v>2</v>
      </c>
      <c r="R1428" t="s">
        <v>5942</v>
      </c>
      <c r="S1428" t="s">
        <v>5943</v>
      </c>
      <c r="T1428">
        <v>194</v>
      </c>
      <c r="U1428" t="s">
        <v>36</v>
      </c>
      <c r="V1428" t="s">
        <v>37</v>
      </c>
      <c r="W1428" t="s">
        <v>499</v>
      </c>
      <c r="X1428" s="2">
        <v>35000000</v>
      </c>
      <c r="Y1428">
        <v>2011</v>
      </c>
      <c r="Z1428">
        <v>3000</v>
      </c>
      <c r="AA1428">
        <v>6.6</v>
      </c>
      <c r="AB1428">
        <v>2.35</v>
      </c>
      <c r="AC1428">
        <v>41000</v>
      </c>
    </row>
    <row r="1429" spans="1:29" x14ac:dyDescent="0.25">
      <c r="A1429" t="str">
        <f t="shared" si="22"/>
        <v>tt4438848</v>
      </c>
      <c r="B1429" t="s">
        <v>28</v>
      </c>
      <c r="C1429" t="s">
        <v>5201</v>
      </c>
      <c r="D1429">
        <v>177</v>
      </c>
      <c r="E1429">
        <v>92</v>
      </c>
      <c r="F1429">
        <v>89</v>
      </c>
      <c r="G1429">
        <v>190</v>
      </c>
      <c r="H1429" t="s">
        <v>436</v>
      </c>
      <c r="I1429">
        <v>17000</v>
      </c>
      <c r="J1429">
        <v>55291815</v>
      </c>
      <c r="K1429" t="s">
        <v>1394</v>
      </c>
      <c r="L1429" t="s">
        <v>418</v>
      </c>
      <c r="M1429" t="s">
        <v>25589</v>
      </c>
      <c r="N1429">
        <v>28041</v>
      </c>
      <c r="O1429">
        <v>17860</v>
      </c>
      <c r="P1429" t="s">
        <v>5944</v>
      </c>
      <c r="Q1429">
        <v>0</v>
      </c>
      <c r="R1429" t="s">
        <v>5945</v>
      </c>
      <c r="S1429" t="s">
        <v>5946</v>
      </c>
      <c r="T1429">
        <v>111</v>
      </c>
      <c r="U1429" t="s">
        <v>36</v>
      </c>
      <c r="V1429" t="s">
        <v>37</v>
      </c>
      <c r="W1429" t="s">
        <v>499</v>
      </c>
      <c r="X1429" s="2">
        <v>35000000</v>
      </c>
      <c r="Y1429">
        <v>2016</v>
      </c>
      <c r="Z1429">
        <v>329</v>
      </c>
      <c r="AA1429">
        <v>6</v>
      </c>
      <c r="AB1429">
        <v>2.35</v>
      </c>
      <c r="AC1429">
        <v>0</v>
      </c>
    </row>
    <row r="1430" spans="1:29" x14ac:dyDescent="0.25">
      <c r="A1430" t="str">
        <f t="shared" si="22"/>
        <v>tt2140373</v>
      </c>
      <c r="B1430" t="s">
        <v>28</v>
      </c>
      <c r="C1430" t="s">
        <v>1709</v>
      </c>
      <c r="D1430">
        <v>405</v>
      </c>
      <c r="E1430">
        <v>125</v>
      </c>
      <c r="F1430">
        <v>102</v>
      </c>
      <c r="G1430">
        <v>825</v>
      </c>
      <c r="H1430" t="s">
        <v>120</v>
      </c>
      <c r="I1430">
        <v>15000</v>
      </c>
      <c r="J1430">
        <v>83299761</v>
      </c>
      <c r="K1430" t="s">
        <v>5947</v>
      </c>
      <c r="L1430" t="s">
        <v>278</v>
      </c>
      <c r="M1430" t="s">
        <v>25590</v>
      </c>
      <c r="N1430">
        <v>117719</v>
      </c>
      <c r="O1430">
        <v>19809</v>
      </c>
      <c r="P1430" t="s">
        <v>255</v>
      </c>
      <c r="Q1430">
        <v>2</v>
      </c>
      <c r="R1430" t="s">
        <v>5948</v>
      </c>
      <c r="S1430" t="s">
        <v>5949</v>
      </c>
      <c r="T1430">
        <v>306</v>
      </c>
      <c r="U1430" t="s">
        <v>36</v>
      </c>
      <c r="V1430" t="s">
        <v>37</v>
      </c>
      <c r="W1430" t="s">
        <v>38</v>
      </c>
      <c r="X1430" s="2">
        <v>35000000</v>
      </c>
      <c r="Y1430">
        <v>2013</v>
      </c>
      <c r="Z1430">
        <v>2000</v>
      </c>
      <c r="AA1430">
        <v>7.5</v>
      </c>
      <c r="AB1430">
        <v>2.35</v>
      </c>
      <c r="AC1430">
        <v>39000</v>
      </c>
    </row>
    <row r="1431" spans="1:29" x14ac:dyDescent="0.25">
      <c r="A1431" t="str">
        <f t="shared" si="22"/>
        <v>tt0104797</v>
      </c>
      <c r="B1431" t="s">
        <v>28</v>
      </c>
      <c r="C1431" t="s">
        <v>4138</v>
      </c>
      <c r="D1431">
        <v>61</v>
      </c>
      <c r="E1431">
        <v>202</v>
      </c>
      <c r="F1431">
        <v>0</v>
      </c>
      <c r="G1431">
        <v>318</v>
      </c>
      <c r="H1431" t="s">
        <v>402</v>
      </c>
      <c r="I1431">
        <v>18000</v>
      </c>
      <c r="J1431">
        <v>48169908</v>
      </c>
      <c r="K1431" t="s">
        <v>4962</v>
      </c>
      <c r="L1431" t="s">
        <v>1439</v>
      </c>
      <c r="M1431" t="s">
        <v>25591</v>
      </c>
      <c r="N1431">
        <v>63923</v>
      </c>
      <c r="O1431">
        <v>20143</v>
      </c>
      <c r="P1431" t="s">
        <v>5950</v>
      </c>
      <c r="Q1431">
        <v>0</v>
      </c>
      <c r="R1431" t="s">
        <v>5951</v>
      </c>
      <c r="S1431" t="s">
        <v>5952</v>
      </c>
      <c r="T1431">
        <v>156</v>
      </c>
      <c r="U1431" t="s">
        <v>36</v>
      </c>
      <c r="V1431" t="s">
        <v>37</v>
      </c>
      <c r="W1431" t="s">
        <v>38</v>
      </c>
      <c r="X1431" s="2">
        <v>33000000</v>
      </c>
      <c r="Y1431">
        <v>1992</v>
      </c>
      <c r="Z1431">
        <v>848</v>
      </c>
      <c r="AA1431">
        <v>7.7</v>
      </c>
      <c r="AB1431">
        <v>1.85</v>
      </c>
      <c r="AC1431">
        <v>0</v>
      </c>
    </row>
    <row r="1432" spans="1:29" x14ac:dyDescent="0.25">
      <c r="A1432" t="str">
        <f t="shared" si="22"/>
        <v>tt1758830</v>
      </c>
      <c r="B1432" t="s">
        <v>28</v>
      </c>
      <c r="C1432" t="s">
        <v>2654</v>
      </c>
      <c r="D1432">
        <v>285</v>
      </c>
      <c r="E1432">
        <v>134</v>
      </c>
      <c r="F1432">
        <v>0</v>
      </c>
      <c r="G1432">
        <v>120</v>
      </c>
      <c r="H1432" t="s">
        <v>2655</v>
      </c>
      <c r="I1432">
        <v>529</v>
      </c>
      <c r="J1432">
        <v>67523385</v>
      </c>
      <c r="K1432" t="s">
        <v>1394</v>
      </c>
      <c r="L1432" t="s">
        <v>5953</v>
      </c>
      <c r="M1432" t="s">
        <v>25592</v>
      </c>
      <c r="N1432">
        <v>104005</v>
      </c>
      <c r="O1432">
        <v>1050</v>
      </c>
      <c r="P1432" t="s">
        <v>5954</v>
      </c>
      <c r="Q1432">
        <v>2</v>
      </c>
      <c r="R1432" t="s">
        <v>5955</v>
      </c>
      <c r="S1432" t="s">
        <v>5956</v>
      </c>
      <c r="T1432">
        <v>248</v>
      </c>
      <c r="U1432" t="s">
        <v>36</v>
      </c>
      <c r="V1432" t="s">
        <v>37</v>
      </c>
      <c r="W1432" t="s">
        <v>499</v>
      </c>
      <c r="X1432" s="2">
        <v>35000000</v>
      </c>
      <c r="Y1432">
        <v>2012</v>
      </c>
      <c r="Z1432">
        <v>130</v>
      </c>
      <c r="AA1432">
        <v>6.2</v>
      </c>
      <c r="AB1432">
        <v>2.35</v>
      </c>
      <c r="AC1432">
        <v>18000</v>
      </c>
    </row>
    <row r="1433" spans="1:29" x14ac:dyDescent="0.25">
      <c r="A1433" t="str">
        <f t="shared" si="22"/>
        <v>tt0976238</v>
      </c>
      <c r="B1433" t="s">
        <v>28</v>
      </c>
      <c r="C1433" t="s">
        <v>1800</v>
      </c>
      <c r="D1433">
        <v>124</v>
      </c>
      <c r="E1433">
        <v>88</v>
      </c>
      <c r="F1433">
        <v>12</v>
      </c>
      <c r="G1433">
        <v>931</v>
      </c>
      <c r="H1433" t="s">
        <v>682</v>
      </c>
      <c r="I1433">
        <v>49000</v>
      </c>
      <c r="J1433">
        <v>49474048</v>
      </c>
      <c r="K1433" t="s">
        <v>2524</v>
      </c>
      <c r="L1433" t="s">
        <v>688</v>
      </c>
      <c r="M1433" t="s">
        <v>25593</v>
      </c>
      <c r="N1433">
        <v>31191</v>
      </c>
      <c r="O1433">
        <v>53370</v>
      </c>
      <c r="P1433" t="s">
        <v>4022</v>
      </c>
      <c r="Q1433">
        <v>2</v>
      </c>
      <c r="R1433" t="s">
        <v>5957</v>
      </c>
      <c r="S1433" t="s">
        <v>5958</v>
      </c>
      <c r="T1433">
        <v>120</v>
      </c>
      <c r="U1433" t="s">
        <v>36</v>
      </c>
      <c r="V1433" t="s">
        <v>37</v>
      </c>
      <c r="W1433" t="s">
        <v>86</v>
      </c>
      <c r="X1433" s="2">
        <v>35000000</v>
      </c>
      <c r="Y1433">
        <v>2009</v>
      </c>
      <c r="Z1433">
        <v>1000</v>
      </c>
      <c r="AA1433">
        <v>5.4</v>
      </c>
      <c r="AB1433">
        <v>1.85</v>
      </c>
      <c r="AC1433">
        <v>0</v>
      </c>
    </row>
    <row r="1434" spans="1:29" x14ac:dyDescent="0.25">
      <c r="A1434" t="str">
        <f t="shared" si="22"/>
        <v>tt0834001</v>
      </c>
      <c r="B1434" t="s">
        <v>28</v>
      </c>
      <c r="C1434" t="s">
        <v>5959</v>
      </c>
      <c r="D1434">
        <v>164</v>
      </c>
      <c r="E1434">
        <v>92</v>
      </c>
      <c r="F1434">
        <v>148</v>
      </c>
      <c r="G1434">
        <v>227</v>
      </c>
      <c r="H1434" t="s">
        <v>3130</v>
      </c>
      <c r="I1434">
        <v>978</v>
      </c>
      <c r="J1434">
        <v>45802315</v>
      </c>
      <c r="K1434" t="s">
        <v>227</v>
      </c>
      <c r="L1434" t="s">
        <v>5960</v>
      </c>
      <c r="M1434" t="s">
        <v>25594</v>
      </c>
      <c r="N1434">
        <v>119974</v>
      </c>
      <c r="O1434">
        <v>2184</v>
      </c>
      <c r="P1434" t="s">
        <v>5961</v>
      </c>
      <c r="Q1434">
        <v>1</v>
      </c>
      <c r="R1434" t="s">
        <v>5962</v>
      </c>
      <c r="S1434" t="s">
        <v>5963</v>
      </c>
      <c r="T1434">
        <v>169</v>
      </c>
      <c r="U1434" t="s">
        <v>36</v>
      </c>
      <c r="V1434" t="s">
        <v>37</v>
      </c>
      <c r="W1434" t="s">
        <v>499</v>
      </c>
      <c r="X1434" s="2">
        <v>35000000</v>
      </c>
      <c r="Y1434">
        <v>2009</v>
      </c>
      <c r="Z1434">
        <v>593</v>
      </c>
      <c r="AA1434">
        <v>6.6</v>
      </c>
      <c r="AB1434">
        <v>2.35</v>
      </c>
      <c r="AC1434">
        <v>0</v>
      </c>
    </row>
    <row r="1435" spans="1:29" x14ac:dyDescent="0.25">
      <c r="A1435" t="str">
        <f t="shared" si="22"/>
        <v>tt0762114</v>
      </c>
      <c r="B1435" t="s">
        <v>28</v>
      </c>
      <c r="C1435" t="s">
        <v>5108</v>
      </c>
      <c r="D1435">
        <v>120</v>
      </c>
      <c r="E1435">
        <v>91</v>
      </c>
      <c r="F1435">
        <v>42</v>
      </c>
      <c r="G1435">
        <v>766</v>
      </c>
      <c r="H1435" t="s">
        <v>5964</v>
      </c>
      <c r="I1435">
        <v>49000</v>
      </c>
      <c r="J1435">
        <v>43792641</v>
      </c>
      <c r="K1435" t="s">
        <v>1402</v>
      </c>
      <c r="L1435" t="s">
        <v>688</v>
      </c>
      <c r="M1435" t="s">
        <v>25595</v>
      </c>
      <c r="N1435">
        <v>32157</v>
      </c>
      <c r="O1435">
        <v>52566</v>
      </c>
      <c r="P1435" t="s">
        <v>462</v>
      </c>
      <c r="Q1435">
        <v>3</v>
      </c>
      <c r="R1435" t="s">
        <v>5965</v>
      </c>
      <c r="S1435" t="s">
        <v>5966</v>
      </c>
      <c r="T1435">
        <v>119</v>
      </c>
      <c r="U1435" t="s">
        <v>36</v>
      </c>
      <c r="V1435" t="s">
        <v>37</v>
      </c>
      <c r="W1435" t="s">
        <v>38</v>
      </c>
      <c r="X1435" s="2">
        <v>35000000</v>
      </c>
      <c r="Y1435">
        <v>2007</v>
      </c>
      <c r="Z1435">
        <v>838</v>
      </c>
      <c r="AA1435">
        <v>5.3</v>
      </c>
      <c r="AB1435">
        <v>2.35</v>
      </c>
      <c r="AC1435">
        <v>913</v>
      </c>
    </row>
    <row r="1436" spans="1:29" x14ac:dyDescent="0.25">
      <c r="A1436" t="str">
        <f t="shared" si="22"/>
        <v>tt0437863</v>
      </c>
      <c r="B1436" t="s">
        <v>28</v>
      </c>
      <c r="C1436" t="s">
        <v>1810</v>
      </c>
      <c r="D1436">
        <v>90</v>
      </c>
      <c r="E1436">
        <v>75</v>
      </c>
      <c r="F1436">
        <v>221</v>
      </c>
      <c r="G1436">
        <v>553</v>
      </c>
      <c r="H1436" t="s">
        <v>1625</v>
      </c>
      <c r="I1436">
        <v>11000</v>
      </c>
      <c r="J1436">
        <v>57651794</v>
      </c>
      <c r="K1436" t="s">
        <v>3201</v>
      </c>
      <c r="L1436" t="s">
        <v>1630</v>
      </c>
      <c r="M1436" t="s">
        <v>25596</v>
      </c>
      <c r="N1436">
        <v>40651</v>
      </c>
      <c r="O1436">
        <v>13125</v>
      </c>
      <c r="P1436" t="s">
        <v>2430</v>
      </c>
      <c r="Q1436">
        <v>2</v>
      </c>
      <c r="R1436" t="s">
        <v>5967</v>
      </c>
      <c r="S1436" t="s">
        <v>5968</v>
      </c>
      <c r="T1436">
        <v>209</v>
      </c>
      <c r="U1436" t="s">
        <v>36</v>
      </c>
      <c r="V1436" t="s">
        <v>37</v>
      </c>
      <c r="W1436" t="s">
        <v>38</v>
      </c>
      <c r="X1436" s="2">
        <v>33000000</v>
      </c>
      <c r="Y1436">
        <v>2006</v>
      </c>
      <c r="Z1436">
        <v>970</v>
      </c>
      <c r="AA1436">
        <v>5.6</v>
      </c>
      <c r="AB1436">
        <v>1.85</v>
      </c>
      <c r="AC1436">
        <v>0</v>
      </c>
    </row>
    <row r="1437" spans="1:29" x14ac:dyDescent="0.25">
      <c r="A1437" t="str">
        <f t="shared" si="22"/>
        <v>tt0417001</v>
      </c>
      <c r="B1437" t="s">
        <v>28</v>
      </c>
      <c r="C1437" t="s">
        <v>5969</v>
      </c>
      <c r="D1437">
        <v>120</v>
      </c>
      <c r="E1437">
        <v>98</v>
      </c>
      <c r="F1437">
        <v>30</v>
      </c>
      <c r="G1437">
        <v>664</v>
      </c>
      <c r="H1437" t="s">
        <v>5970</v>
      </c>
      <c r="I1437">
        <v>944</v>
      </c>
      <c r="J1437">
        <v>43894863</v>
      </c>
      <c r="K1437" t="s">
        <v>1402</v>
      </c>
      <c r="L1437" t="s">
        <v>3387</v>
      </c>
      <c r="M1437" t="s">
        <v>25597</v>
      </c>
      <c r="N1437">
        <v>25883</v>
      </c>
      <c r="O1437">
        <v>4879</v>
      </c>
      <c r="P1437" t="s">
        <v>3217</v>
      </c>
      <c r="Q1437">
        <v>2</v>
      </c>
      <c r="R1437" t="s">
        <v>5971</v>
      </c>
      <c r="S1437" t="s">
        <v>5972</v>
      </c>
      <c r="T1437">
        <v>262</v>
      </c>
      <c r="U1437" t="s">
        <v>36</v>
      </c>
      <c r="V1437" t="s">
        <v>37</v>
      </c>
      <c r="W1437" t="s">
        <v>38</v>
      </c>
      <c r="X1437" s="2">
        <v>30000000</v>
      </c>
      <c r="Y1437">
        <v>2005</v>
      </c>
      <c r="Z1437">
        <v>940</v>
      </c>
      <c r="AA1437">
        <v>5.9</v>
      </c>
      <c r="AB1437">
        <v>2.35</v>
      </c>
      <c r="AC1437">
        <v>0</v>
      </c>
    </row>
    <row r="1438" spans="1:29" x14ac:dyDescent="0.25">
      <c r="A1438" t="str">
        <f t="shared" si="22"/>
        <v>tt0119008</v>
      </c>
      <c r="B1438" t="s">
        <v>28</v>
      </c>
      <c r="C1438" t="s">
        <v>319</v>
      </c>
      <c r="D1438">
        <v>117</v>
      </c>
      <c r="E1438">
        <v>147</v>
      </c>
      <c r="F1438">
        <v>179</v>
      </c>
      <c r="G1438">
        <v>646</v>
      </c>
      <c r="H1438" t="s">
        <v>1976</v>
      </c>
      <c r="I1438">
        <v>40000</v>
      </c>
      <c r="J1438">
        <v>41954997</v>
      </c>
      <c r="K1438" t="s">
        <v>1438</v>
      </c>
      <c r="L1438" t="s">
        <v>42</v>
      </c>
      <c r="M1438" t="s">
        <v>25598</v>
      </c>
      <c r="N1438">
        <v>225122</v>
      </c>
      <c r="O1438">
        <v>56014</v>
      </c>
      <c r="P1438" t="s">
        <v>1878</v>
      </c>
      <c r="Q1438">
        <v>2</v>
      </c>
      <c r="R1438" t="s">
        <v>5973</v>
      </c>
      <c r="S1438" t="s">
        <v>5974</v>
      </c>
      <c r="T1438">
        <v>234</v>
      </c>
      <c r="U1438" t="s">
        <v>36</v>
      </c>
      <c r="V1438" t="s">
        <v>37</v>
      </c>
      <c r="W1438" t="s">
        <v>499</v>
      </c>
      <c r="X1438" s="2">
        <v>35000000</v>
      </c>
      <c r="Y1438">
        <v>1997</v>
      </c>
      <c r="Z1438">
        <v>14000</v>
      </c>
      <c r="AA1438">
        <v>7.8</v>
      </c>
      <c r="AB1438">
        <v>2.35</v>
      </c>
      <c r="AC1438">
        <v>0</v>
      </c>
    </row>
    <row r="1439" spans="1:29" x14ac:dyDescent="0.25">
      <c r="A1439" t="str">
        <f t="shared" si="22"/>
        <v>tt0120804</v>
      </c>
      <c r="B1439" t="s">
        <v>28</v>
      </c>
      <c r="C1439" t="s">
        <v>1935</v>
      </c>
      <c r="D1439">
        <v>226</v>
      </c>
      <c r="E1439">
        <v>100</v>
      </c>
      <c r="F1439">
        <v>545</v>
      </c>
      <c r="G1439">
        <v>766</v>
      </c>
      <c r="H1439" t="s">
        <v>5975</v>
      </c>
      <c r="I1439">
        <v>14000</v>
      </c>
      <c r="J1439">
        <v>39532308</v>
      </c>
      <c r="K1439" t="s">
        <v>3421</v>
      </c>
      <c r="L1439" t="s">
        <v>1643</v>
      </c>
      <c r="M1439" t="s">
        <v>25599</v>
      </c>
      <c r="N1439">
        <v>198701</v>
      </c>
      <c r="O1439">
        <v>17902</v>
      </c>
      <c r="P1439" t="s">
        <v>814</v>
      </c>
      <c r="Q1439">
        <v>0</v>
      </c>
      <c r="R1439" t="s">
        <v>5976</v>
      </c>
      <c r="S1439" t="s">
        <v>5977</v>
      </c>
      <c r="T1439">
        <v>1138</v>
      </c>
      <c r="U1439" t="s">
        <v>36</v>
      </c>
      <c r="V1439" t="s">
        <v>53</v>
      </c>
      <c r="W1439" t="s">
        <v>499</v>
      </c>
      <c r="X1439" s="2">
        <v>33000000</v>
      </c>
      <c r="Y1439">
        <v>2002</v>
      </c>
      <c r="Z1439">
        <v>2000</v>
      </c>
      <c r="AA1439">
        <v>6.7</v>
      </c>
      <c r="AB1439">
        <v>1.85</v>
      </c>
      <c r="AC1439">
        <v>0</v>
      </c>
    </row>
    <row r="1440" spans="1:29" x14ac:dyDescent="0.25">
      <c r="A1440" t="str">
        <f t="shared" si="22"/>
        <v>tt0084516</v>
      </c>
      <c r="B1440" t="s">
        <v>28</v>
      </c>
      <c r="C1440" t="s">
        <v>5978</v>
      </c>
      <c r="D1440">
        <v>223</v>
      </c>
      <c r="E1440">
        <v>120</v>
      </c>
      <c r="F1440">
        <v>365</v>
      </c>
      <c r="G1440">
        <v>723</v>
      </c>
      <c r="H1440" t="s">
        <v>5979</v>
      </c>
      <c r="I1440">
        <v>887</v>
      </c>
      <c r="J1440">
        <v>76600000</v>
      </c>
      <c r="K1440" t="s">
        <v>5980</v>
      </c>
      <c r="L1440" t="s">
        <v>5981</v>
      </c>
      <c r="M1440" t="s">
        <v>25600</v>
      </c>
      <c r="N1440">
        <v>105446</v>
      </c>
      <c r="O1440">
        <v>3876</v>
      </c>
      <c r="P1440" t="s">
        <v>1713</v>
      </c>
      <c r="Q1440">
        <v>0</v>
      </c>
      <c r="R1440" t="s">
        <v>5982</v>
      </c>
      <c r="S1440" t="s">
        <v>5983</v>
      </c>
      <c r="T1440">
        <v>321</v>
      </c>
      <c r="U1440" t="s">
        <v>36</v>
      </c>
      <c r="V1440" t="s">
        <v>37</v>
      </c>
      <c r="W1440" t="s">
        <v>86</v>
      </c>
      <c r="X1440" s="2">
        <v>10700000</v>
      </c>
      <c r="Y1440">
        <v>1982</v>
      </c>
      <c r="Z1440">
        <v>770</v>
      </c>
      <c r="AA1440">
        <v>7.4</v>
      </c>
      <c r="AB1440">
        <v>2.35</v>
      </c>
      <c r="AC1440">
        <v>11000</v>
      </c>
    </row>
    <row r="1441" spans="1:29" x14ac:dyDescent="0.25">
      <c r="A1441" t="str">
        <f t="shared" si="22"/>
        <v>tt0335245</v>
      </c>
      <c r="B1441" t="s">
        <v>28</v>
      </c>
      <c r="C1441" t="s">
        <v>5754</v>
      </c>
      <c r="D1441">
        <v>193</v>
      </c>
      <c r="E1441">
        <v>104</v>
      </c>
      <c r="F1441">
        <v>1000</v>
      </c>
      <c r="G1441">
        <v>939</v>
      </c>
      <c r="H1441" t="s">
        <v>278</v>
      </c>
      <c r="I1441">
        <v>24000</v>
      </c>
      <c r="J1441">
        <v>39692139</v>
      </c>
      <c r="K1441" t="s">
        <v>4845</v>
      </c>
      <c r="L1441" t="s">
        <v>75</v>
      </c>
      <c r="M1441" t="s">
        <v>25601</v>
      </c>
      <c r="N1441">
        <v>84131</v>
      </c>
      <c r="O1441">
        <v>41701</v>
      </c>
      <c r="P1441" t="s">
        <v>965</v>
      </c>
      <c r="Q1441">
        <v>1</v>
      </c>
      <c r="R1441" t="s">
        <v>5984</v>
      </c>
      <c r="S1441" t="s">
        <v>5985</v>
      </c>
      <c r="T1441">
        <v>400</v>
      </c>
      <c r="U1441" t="s">
        <v>36</v>
      </c>
      <c r="V1441" t="s">
        <v>37</v>
      </c>
      <c r="W1441" t="s">
        <v>499</v>
      </c>
      <c r="X1441" s="2">
        <v>35000000</v>
      </c>
      <c r="Y1441">
        <v>2004</v>
      </c>
      <c r="Z1441">
        <v>15000</v>
      </c>
      <c r="AA1441">
        <v>6.2</v>
      </c>
      <c r="AB1441">
        <v>1.85</v>
      </c>
      <c r="AC1441">
        <v>0</v>
      </c>
    </row>
    <row r="1442" spans="1:29" x14ac:dyDescent="0.25">
      <c r="A1442" t="str">
        <f t="shared" si="22"/>
        <v>tt0467197</v>
      </c>
      <c r="B1442" t="s">
        <v>28</v>
      </c>
      <c r="C1442" t="s">
        <v>1704</v>
      </c>
      <c r="D1442">
        <v>228</v>
      </c>
      <c r="E1442">
        <v>103</v>
      </c>
      <c r="F1442">
        <v>212</v>
      </c>
      <c r="G1442">
        <v>248</v>
      </c>
      <c r="H1442" t="s">
        <v>5986</v>
      </c>
      <c r="I1442">
        <v>15000</v>
      </c>
      <c r="J1442">
        <v>40687294</v>
      </c>
      <c r="K1442" t="s">
        <v>943</v>
      </c>
      <c r="L1442" t="s">
        <v>251</v>
      </c>
      <c r="M1442" t="s">
        <v>25602</v>
      </c>
      <c r="N1442">
        <v>107772</v>
      </c>
      <c r="O1442">
        <v>16249</v>
      </c>
      <c r="P1442" t="s">
        <v>5987</v>
      </c>
      <c r="Q1442">
        <v>1</v>
      </c>
      <c r="R1442" t="s">
        <v>5988</v>
      </c>
      <c r="S1442" t="s">
        <v>5989</v>
      </c>
      <c r="T1442">
        <v>398</v>
      </c>
      <c r="U1442" t="s">
        <v>36</v>
      </c>
      <c r="V1442" t="s">
        <v>232</v>
      </c>
      <c r="W1442" t="s">
        <v>38</v>
      </c>
      <c r="X1442" s="2">
        <v>35000000</v>
      </c>
      <c r="Y1442">
        <v>2008</v>
      </c>
      <c r="Z1442">
        <v>552</v>
      </c>
      <c r="AA1442">
        <v>5.4</v>
      </c>
      <c r="AB1442">
        <v>2.35</v>
      </c>
      <c r="AC1442">
        <v>0</v>
      </c>
    </row>
    <row r="1443" spans="1:29" x14ac:dyDescent="0.25">
      <c r="A1443" t="str">
        <f t="shared" si="22"/>
        <v>tt1637688</v>
      </c>
      <c r="B1443" t="s">
        <v>28</v>
      </c>
      <c r="C1443" t="s">
        <v>4355</v>
      </c>
      <c r="D1443">
        <v>360</v>
      </c>
      <c r="E1443">
        <v>109</v>
      </c>
      <c r="F1443">
        <v>487</v>
      </c>
      <c r="G1443">
        <v>3000</v>
      </c>
      <c r="H1443" t="s">
        <v>259</v>
      </c>
      <c r="I1443">
        <v>20000</v>
      </c>
      <c r="J1443">
        <v>37553932</v>
      </c>
      <c r="K1443" t="s">
        <v>2327</v>
      </c>
      <c r="L1443" t="s">
        <v>3573</v>
      </c>
      <c r="M1443" t="s">
        <v>25603</v>
      </c>
      <c r="N1443">
        <v>304318</v>
      </c>
      <c r="O1443">
        <v>34011</v>
      </c>
      <c r="P1443" t="s">
        <v>615</v>
      </c>
      <c r="Q1443">
        <v>2</v>
      </c>
      <c r="R1443" t="s">
        <v>5990</v>
      </c>
      <c r="S1443" t="s">
        <v>5991</v>
      </c>
      <c r="T1443">
        <v>463</v>
      </c>
      <c r="U1443" t="s">
        <v>36</v>
      </c>
      <c r="V1443" t="s">
        <v>37</v>
      </c>
      <c r="W1443" t="s">
        <v>38</v>
      </c>
      <c r="X1443" s="2">
        <v>40000000</v>
      </c>
      <c r="Y1443">
        <v>2011</v>
      </c>
      <c r="Z1443">
        <v>10000</v>
      </c>
      <c r="AA1443">
        <v>6.7</v>
      </c>
      <c r="AB1443">
        <v>2.35</v>
      </c>
      <c r="AC1443">
        <v>52000</v>
      </c>
    </row>
    <row r="1444" spans="1:29" x14ac:dyDescent="0.25">
      <c r="A1444" t="str">
        <f t="shared" si="22"/>
        <v>tt1212436</v>
      </c>
      <c r="B1444" t="s">
        <v>28</v>
      </c>
      <c r="C1444" t="s">
        <v>5992</v>
      </c>
      <c r="D1444">
        <v>148</v>
      </c>
      <c r="E1444">
        <v>104</v>
      </c>
      <c r="F1444">
        <v>16</v>
      </c>
      <c r="G1444">
        <v>584</v>
      </c>
      <c r="H1444" t="s">
        <v>3719</v>
      </c>
      <c r="I1444">
        <v>1000</v>
      </c>
      <c r="J1444">
        <v>37481242</v>
      </c>
      <c r="K1444" t="s">
        <v>1402</v>
      </c>
      <c r="L1444" t="s">
        <v>5993</v>
      </c>
      <c r="M1444" t="s">
        <v>25604</v>
      </c>
      <c r="N1444">
        <v>40654</v>
      </c>
      <c r="O1444">
        <v>3356</v>
      </c>
      <c r="P1444" t="s">
        <v>4725</v>
      </c>
      <c r="Q1444">
        <v>0</v>
      </c>
      <c r="R1444" t="s">
        <v>5994</v>
      </c>
      <c r="S1444" t="s">
        <v>5995</v>
      </c>
      <c r="T1444">
        <v>97</v>
      </c>
      <c r="U1444" t="s">
        <v>36</v>
      </c>
      <c r="V1444" t="s">
        <v>37</v>
      </c>
      <c r="W1444" t="s">
        <v>38</v>
      </c>
      <c r="X1444" s="2">
        <v>35000000</v>
      </c>
      <c r="Y1444">
        <v>2010</v>
      </c>
      <c r="Z1444">
        <v>700</v>
      </c>
      <c r="AA1444">
        <v>5.3</v>
      </c>
      <c r="AB1444">
        <v>2.35</v>
      </c>
      <c r="AC1444">
        <v>0</v>
      </c>
    </row>
    <row r="1445" spans="1:29" x14ac:dyDescent="0.25">
      <c r="A1445" t="str">
        <f t="shared" si="22"/>
        <v>tt0491152</v>
      </c>
      <c r="B1445" t="s">
        <v>28</v>
      </c>
      <c r="C1445" t="s">
        <v>5996</v>
      </c>
      <c r="D1445">
        <v>128</v>
      </c>
      <c r="E1445">
        <v>112</v>
      </c>
      <c r="F1445">
        <v>42</v>
      </c>
      <c r="G1445">
        <v>196</v>
      </c>
      <c r="H1445" t="s">
        <v>5997</v>
      </c>
      <c r="I1445">
        <v>969</v>
      </c>
      <c r="J1445">
        <v>39026186</v>
      </c>
      <c r="K1445" t="s">
        <v>1184</v>
      </c>
      <c r="L1445" t="s">
        <v>5998</v>
      </c>
      <c r="M1445" t="s">
        <v>25605</v>
      </c>
      <c r="N1445">
        <v>48019</v>
      </c>
      <c r="O1445">
        <v>2371</v>
      </c>
      <c r="P1445" t="s">
        <v>5999</v>
      </c>
      <c r="Q1445">
        <v>4</v>
      </c>
      <c r="R1445" t="s">
        <v>6000</v>
      </c>
      <c r="S1445" t="s">
        <v>6001</v>
      </c>
      <c r="T1445">
        <v>153</v>
      </c>
      <c r="U1445" t="s">
        <v>36</v>
      </c>
      <c r="V1445" t="s">
        <v>37</v>
      </c>
      <c r="W1445" t="s">
        <v>38</v>
      </c>
      <c r="X1445" s="2">
        <v>35000000</v>
      </c>
      <c r="Y1445">
        <v>2011</v>
      </c>
      <c r="Z1445">
        <v>826</v>
      </c>
      <c r="AA1445">
        <v>5.9</v>
      </c>
      <c r="AB1445">
        <v>1.85</v>
      </c>
      <c r="AC1445">
        <v>13000</v>
      </c>
    </row>
    <row r="1446" spans="1:29" x14ac:dyDescent="0.25">
      <c r="A1446" t="str">
        <f t="shared" si="22"/>
        <v>tt2368645</v>
      </c>
      <c r="B1446" t="s">
        <v>28</v>
      </c>
      <c r="D1446">
        <v>3</v>
      </c>
      <c r="E1446">
        <v>60</v>
      </c>
      <c r="G1446">
        <v>628</v>
      </c>
      <c r="H1446" t="s">
        <v>4007</v>
      </c>
      <c r="I1446">
        <v>897</v>
      </c>
      <c r="K1446" t="s">
        <v>187</v>
      </c>
      <c r="L1446" t="s">
        <v>6002</v>
      </c>
      <c r="M1446" t="s">
        <v>25606</v>
      </c>
      <c r="N1446">
        <v>1641</v>
      </c>
      <c r="O1446">
        <v>3438</v>
      </c>
      <c r="P1446" t="s">
        <v>6003</v>
      </c>
      <c r="Q1446">
        <v>4</v>
      </c>
      <c r="R1446" t="s">
        <v>6004</v>
      </c>
      <c r="S1446" t="s">
        <v>6005</v>
      </c>
      <c r="T1446">
        <v>11</v>
      </c>
      <c r="U1446" t="s">
        <v>36</v>
      </c>
      <c r="V1446" t="s">
        <v>37</v>
      </c>
      <c r="Z1446">
        <v>637</v>
      </c>
      <c r="AA1446">
        <v>7</v>
      </c>
      <c r="AC1446">
        <v>265</v>
      </c>
    </row>
    <row r="1447" spans="1:29" x14ac:dyDescent="0.25">
      <c r="A1447" t="str">
        <f t="shared" si="22"/>
        <v>tt0265087</v>
      </c>
      <c r="B1447" t="s">
        <v>28</v>
      </c>
      <c r="C1447" t="s">
        <v>6006</v>
      </c>
      <c r="D1447">
        <v>46</v>
      </c>
      <c r="E1447">
        <v>95</v>
      </c>
      <c r="F1447">
        <v>19</v>
      </c>
      <c r="G1447">
        <v>447</v>
      </c>
      <c r="H1447" t="s">
        <v>1825</v>
      </c>
      <c r="I1447">
        <v>1000</v>
      </c>
      <c r="J1447">
        <v>33422806</v>
      </c>
      <c r="K1447" t="s">
        <v>4410</v>
      </c>
      <c r="L1447" t="s">
        <v>122</v>
      </c>
      <c r="M1447" t="s">
        <v>25607</v>
      </c>
      <c r="N1447">
        <v>30771</v>
      </c>
      <c r="O1447">
        <v>2643</v>
      </c>
      <c r="P1447" t="s">
        <v>3221</v>
      </c>
      <c r="Q1447">
        <v>1</v>
      </c>
      <c r="R1447" t="s">
        <v>6007</v>
      </c>
      <c r="S1447" t="s">
        <v>6008</v>
      </c>
      <c r="T1447">
        <v>164</v>
      </c>
      <c r="U1447" t="s">
        <v>36</v>
      </c>
      <c r="V1447" t="s">
        <v>37</v>
      </c>
      <c r="W1447" t="s">
        <v>38</v>
      </c>
      <c r="X1447" s="2">
        <v>50000000</v>
      </c>
      <c r="Y1447">
        <v>2001</v>
      </c>
      <c r="Z1447">
        <v>691</v>
      </c>
      <c r="AA1447">
        <v>4.8</v>
      </c>
      <c r="AB1447">
        <v>2.35</v>
      </c>
      <c r="AC1447">
        <v>0</v>
      </c>
    </row>
    <row r="1448" spans="1:29" x14ac:dyDescent="0.25">
      <c r="A1448" t="str">
        <f t="shared" si="22"/>
        <v>tt0074174</v>
      </c>
      <c r="B1448" t="s">
        <v>28</v>
      </c>
      <c r="C1448" t="s">
        <v>6009</v>
      </c>
      <c r="D1448">
        <v>40</v>
      </c>
      <c r="E1448">
        <v>102</v>
      </c>
      <c r="F1448">
        <v>23</v>
      </c>
      <c r="G1448">
        <v>57</v>
      </c>
      <c r="H1448" t="s">
        <v>6010</v>
      </c>
      <c r="I1448">
        <v>288</v>
      </c>
      <c r="K1448" t="s">
        <v>6011</v>
      </c>
      <c r="L1448" t="s">
        <v>6012</v>
      </c>
      <c r="M1448" t="s">
        <v>25608</v>
      </c>
      <c r="N1448">
        <v>16323</v>
      </c>
      <c r="O1448">
        <v>677</v>
      </c>
      <c r="P1448" t="s">
        <v>6013</v>
      </c>
      <c r="Q1448">
        <v>1</v>
      </c>
      <c r="R1448" t="s">
        <v>6014</v>
      </c>
      <c r="S1448" t="s">
        <v>6015</v>
      </c>
      <c r="T1448">
        <v>91</v>
      </c>
      <c r="U1448" t="s">
        <v>36</v>
      </c>
      <c r="V1448" t="s">
        <v>37</v>
      </c>
      <c r="W1448" t="s">
        <v>86</v>
      </c>
      <c r="Y1448">
        <v>1976</v>
      </c>
      <c r="Z1448">
        <v>257</v>
      </c>
      <c r="AA1448">
        <v>7.3</v>
      </c>
      <c r="AB1448">
        <v>1.85</v>
      </c>
      <c r="AC1448">
        <v>0</v>
      </c>
    </row>
    <row r="1449" spans="1:29" x14ac:dyDescent="0.25">
      <c r="A1449" t="str">
        <f t="shared" si="22"/>
        <v>tt0111301</v>
      </c>
      <c r="B1449" t="s">
        <v>28</v>
      </c>
      <c r="C1449" t="s">
        <v>6016</v>
      </c>
      <c r="D1449">
        <v>63</v>
      </c>
      <c r="E1449">
        <v>102</v>
      </c>
      <c r="F1449">
        <v>133</v>
      </c>
      <c r="G1449">
        <v>690</v>
      </c>
      <c r="H1449" t="s">
        <v>6017</v>
      </c>
      <c r="I1449">
        <v>2000</v>
      </c>
      <c r="J1449">
        <v>33423521</v>
      </c>
      <c r="K1449" t="s">
        <v>908</v>
      </c>
      <c r="L1449" t="s">
        <v>912</v>
      </c>
      <c r="M1449" t="s">
        <v>25609</v>
      </c>
      <c r="N1449">
        <v>53115</v>
      </c>
      <c r="O1449">
        <v>5443</v>
      </c>
      <c r="P1449" t="s">
        <v>3990</v>
      </c>
      <c r="Q1449">
        <v>1</v>
      </c>
      <c r="R1449" t="s">
        <v>6018</v>
      </c>
      <c r="S1449" t="s">
        <v>6019</v>
      </c>
      <c r="T1449">
        <v>282</v>
      </c>
      <c r="U1449" t="s">
        <v>36</v>
      </c>
      <c r="V1449" t="s">
        <v>577</v>
      </c>
      <c r="W1449" t="s">
        <v>38</v>
      </c>
      <c r="X1449" s="2">
        <v>35000000</v>
      </c>
      <c r="Y1449">
        <v>1994</v>
      </c>
      <c r="Z1449">
        <v>1000</v>
      </c>
      <c r="AA1449">
        <v>3.8</v>
      </c>
      <c r="AB1449">
        <v>2.35</v>
      </c>
      <c r="AC1449">
        <v>0</v>
      </c>
    </row>
    <row r="1450" spans="1:29" x14ac:dyDescent="0.25">
      <c r="A1450" t="str">
        <f t="shared" si="22"/>
        <v>tt0253474</v>
      </c>
      <c r="B1450" t="s">
        <v>635</v>
      </c>
      <c r="C1450" t="s">
        <v>3135</v>
      </c>
      <c r="D1450">
        <v>193</v>
      </c>
      <c r="E1450">
        <v>150</v>
      </c>
      <c r="F1450">
        <v>2000</v>
      </c>
      <c r="G1450">
        <v>95</v>
      </c>
      <c r="H1450" t="s">
        <v>6020</v>
      </c>
      <c r="I1450">
        <v>396</v>
      </c>
      <c r="J1450">
        <v>32519322</v>
      </c>
      <c r="K1450" t="s">
        <v>5860</v>
      </c>
      <c r="L1450" t="s">
        <v>6021</v>
      </c>
      <c r="M1450" t="s">
        <v>25610</v>
      </c>
      <c r="N1450">
        <v>497946</v>
      </c>
      <c r="O1450">
        <v>1075</v>
      </c>
      <c r="P1450" t="s">
        <v>6022</v>
      </c>
      <c r="Q1450">
        <v>0</v>
      </c>
      <c r="R1450" t="s">
        <v>6023</v>
      </c>
      <c r="S1450" t="s">
        <v>6024</v>
      </c>
      <c r="T1450">
        <v>761</v>
      </c>
      <c r="U1450" t="s">
        <v>36</v>
      </c>
      <c r="V1450" t="s">
        <v>1224</v>
      </c>
      <c r="W1450" t="s">
        <v>499</v>
      </c>
      <c r="X1450" s="2">
        <v>35000000</v>
      </c>
      <c r="Y1450">
        <v>2002</v>
      </c>
      <c r="Z1450">
        <v>338</v>
      </c>
      <c r="AA1450">
        <v>8.5</v>
      </c>
      <c r="AB1450">
        <v>1.85</v>
      </c>
      <c r="AC1450">
        <v>21000</v>
      </c>
    </row>
    <row r="1451" spans="1:29" x14ac:dyDescent="0.25">
      <c r="A1451" t="str">
        <f t="shared" si="22"/>
        <v>tt0120681</v>
      </c>
      <c r="B1451" t="s">
        <v>28</v>
      </c>
      <c r="C1451" t="s">
        <v>2194</v>
      </c>
      <c r="D1451">
        <v>208</v>
      </c>
      <c r="E1451">
        <v>122</v>
      </c>
      <c r="F1451">
        <v>117</v>
      </c>
      <c r="G1451">
        <v>140</v>
      </c>
      <c r="H1451" t="s">
        <v>584</v>
      </c>
      <c r="I1451">
        <v>40000</v>
      </c>
      <c r="J1451">
        <v>31598308</v>
      </c>
      <c r="K1451" t="s">
        <v>2503</v>
      </c>
      <c r="L1451" t="s">
        <v>42</v>
      </c>
      <c r="M1451" t="s">
        <v>25265</v>
      </c>
      <c r="N1451">
        <v>124765</v>
      </c>
      <c r="O1451">
        <v>41636</v>
      </c>
      <c r="P1451" t="s">
        <v>4713</v>
      </c>
      <c r="Q1451">
        <v>1</v>
      </c>
      <c r="R1451" t="s">
        <v>4714</v>
      </c>
      <c r="S1451" t="s">
        <v>4715</v>
      </c>
      <c r="T1451">
        <v>541</v>
      </c>
      <c r="U1451" t="s">
        <v>36</v>
      </c>
      <c r="V1451" t="s">
        <v>37</v>
      </c>
      <c r="W1451" t="s">
        <v>499</v>
      </c>
      <c r="X1451" s="2">
        <v>35000000</v>
      </c>
      <c r="Y1451">
        <v>2001</v>
      </c>
      <c r="Z1451">
        <v>1000</v>
      </c>
      <c r="AA1451">
        <v>6.8</v>
      </c>
      <c r="AB1451">
        <v>2.35</v>
      </c>
      <c r="AC1451">
        <v>0</v>
      </c>
    </row>
    <row r="1452" spans="1:29" x14ac:dyDescent="0.25">
      <c r="A1452" t="str">
        <f t="shared" si="22"/>
        <v>tt0762121</v>
      </c>
      <c r="B1452" t="s">
        <v>28</v>
      </c>
      <c r="C1452" t="s">
        <v>4990</v>
      </c>
      <c r="D1452">
        <v>122</v>
      </c>
      <c r="E1452">
        <v>101</v>
      </c>
      <c r="F1452">
        <v>308</v>
      </c>
      <c r="G1452">
        <v>206</v>
      </c>
      <c r="H1452" t="s">
        <v>6025</v>
      </c>
      <c r="I1452">
        <v>446</v>
      </c>
      <c r="J1452">
        <v>37617947</v>
      </c>
      <c r="K1452" t="s">
        <v>4752</v>
      </c>
      <c r="L1452" t="s">
        <v>6026</v>
      </c>
      <c r="M1452" t="s">
        <v>25611</v>
      </c>
      <c r="N1452">
        <v>8143</v>
      </c>
      <c r="O1452">
        <v>966</v>
      </c>
      <c r="P1452" t="s">
        <v>6027</v>
      </c>
      <c r="Q1452">
        <v>0</v>
      </c>
      <c r="R1452" t="s">
        <v>6028</v>
      </c>
      <c r="S1452" t="s">
        <v>6029</v>
      </c>
      <c r="T1452">
        <v>203</v>
      </c>
      <c r="U1452" t="s">
        <v>36</v>
      </c>
      <c r="V1452" t="s">
        <v>37</v>
      </c>
      <c r="W1452" t="s">
        <v>86</v>
      </c>
      <c r="X1452" s="2">
        <v>30000000</v>
      </c>
      <c r="Y1452">
        <v>2006</v>
      </c>
      <c r="Z1452">
        <v>224</v>
      </c>
      <c r="AA1452">
        <v>6.8</v>
      </c>
      <c r="AB1452">
        <v>2.35</v>
      </c>
      <c r="AC1452">
        <v>0</v>
      </c>
    </row>
    <row r="1453" spans="1:29" x14ac:dyDescent="0.25">
      <c r="A1453" t="str">
        <f t="shared" si="22"/>
        <v>tt0397065</v>
      </c>
      <c r="B1453" t="s">
        <v>28</v>
      </c>
      <c r="C1453" t="s">
        <v>4178</v>
      </c>
      <c r="D1453">
        <v>228</v>
      </c>
      <c r="E1453">
        <v>108</v>
      </c>
      <c r="F1453">
        <v>174</v>
      </c>
      <c r="G1453">
        <v>324</v>
      </c>
      <c r="H1453" t="s">
        <v>6030</v>
      </c>
      <c r="I1453">
        <v>730</v>
      </c>
      <c r="J1453">
        <v>32048809</v>
      </c>
      <c r="K1453" t="s">
        <v>5190</v>
      </c>
      <c r="L1453" t="s">
        <v>4688</v>
      </c>
      <c r="M1453" t="s">
        <v>25612</v>
      </c>
      <c r="N1453">
        <v>94456</v>
      </c>
      <c r="O1453">
        <v>2178</v>
      </c>
      <c r="P1453" t="s">
        <v>6031</v>
      </c>
      <c r="Q1453">
        <v>0</v>
      </c>
      <c r="R1453" t="s">
        <v>6032</v>
      </c>
      <c r="S1453" t="s">
        <v>6033</v>
      </c>
      <c r="T1453">
        <v>576</v>
      </c>
      <c r="U1453" t="s">
        <v>36</v>
      </c>
      <c r="V1453" t="s">
        <v>318</v>
      </c>
      <c r="W1453" t="s">
        <v>499</v>
      </c>
      <c r="X1453" s="2">
        <v>30000000</v>
      </c>
      <c r="Y1453">
        <v>2005</v>
      </c>
      <c r="Z1453">
        <v>716</v>
      </c>
      <c r="AA1453">
        <v>5.3</v>
      </c>
      <c r="AB1453">
        <v>1.85</v>
      </c>
      <c r="AC1453">
        <v>0</v>
      </c>
    </row>
    <row r="1454" spans="1:29" x14ac:dyDescent="0.25">
      <c r="A1454" t="str">
        <f t="shared" si="22"/>
        <v>tt0376541</v>
      </c>
      <c r="B1454" t="s">
        <v>28</v>
      </c>
      <c r="C1454" t="s">
        <v>2531</v>
      </c>
      <c r="D1454">
        <v>212</v>
      </c>
      <c r="E1454">
        <v>98</v>
      </c>
      <c r="F1454">
        <v>0</v>
      </c>
      <c r="G1454">
        <v>23</v>
      </c>
      <c r="H1454" t="s">
        <v>1275</v>
      </c>
      <c r="I1454">
        <v>20000</v>
      </c>
      <c r="J1454">
        <v>33987757</v>
      </c>
      <c r="K1454" t="s">
        <v>187</v>
      </c>
      <c r="L1454" t="s">
        <v>713</v>
      </c>
      <c r="M1454" t="s">
        <v>25613</v>
      </c>
      <c r="N1454">
        <v>168314</v>
      </c>
      <c r="O1454">
        <v>28027</v>
      </c>
      <c r="P1454" t="s">
        <v>6034</v>
      </c>
      <c r="Q1454">
        <v>2</v>
      </c>
      <c r="R1454" t="s">
        <v>6035</v>
      </c>
      <c r="S1454" t="s">
        <v>6036</v>
      </c>
      <c r="T1454">
        <v>903</v>
      </c>
      <c r="U1454" t="s">
        <v>36</v>
      </c>
      <c r="V1454" t="s">
        <v>37</v>
      </c>
      <c r="W1454" t="s">
        <v>499</v>
      </c>
      <c r="X1454" s="2">
        <v>27000000</v>
      </c>
      <c r="Y1454">
        <v>2004</v>
      </c>
      <c r="Z1454">
        <v>8000</v>
      </c>
      <c r="AA1454">
        <v>7.3</v>
      </c>
      <c r="AB1454">
        <v>1.85</v>
      </c>
      <c r="AC1454">
        <v>12000</v>
      </c>
    </row>
    <row r="1455" spans="1:29" x14ac:dyDescent="0.25">
      <c r="A1455" t="str">
        <f t="shared" si="22"/>
        <v>tt1616195</v>
      </c>
      <c r="B1455" t="s">
        <v>28</v>
      </c>
      <c r="C1455" t="s">
        <v>3037</v>
      </c>
      <c r="D1455">
        <v>392</v>
      </c>
      <c r="E1455">
        <v>137</v>
      </c>
      <c r="F1455">
        <v>16000</v>
      </c>
      <c r="G1455">
        <v>363</v>
      </c>
      <c r="H1455" t="s">
        <v>182</v>
      </c>
      <c r="I1455">
        <v>29000</v>
      </c>
      <c r="J1455">
        <v>37304950</v>
      </c>
      <c r="K1455" t="s">
        <v>1438</v>
      </c>
      <c r="L1455" t="s">
        <v>188</v>
      </c>
      <c r="M1455" t="s">
        <v>25614</v>
      </c>
      <c r="N1455">
        <v>102728</v>
      </c>
      <c r="O1455">
        <v>36258</v>
      </c>
      <c r="P1455" t="s">
        <v>2969</v>
      </c>
      <c r="Q1455">
        <v>0</v>
      </c>
      <c r="R1455" t="s">
        <v>6037</v>
      </c>
      <c r="S1455" t="s">
        <v>6038</v>
      </c>
      <c r="T1455">
        <v>279</v>
      </c>
      <c r="U1455" t="s">
        <v>36</v>
      </c>
      <c r="V1455" t="s">
        <v>37</v>
      </c>
      <c r="W1455" t="s">
        <v>499</v>
      </c>
      <c r="X1455" s="2">
        <v>35000000</v>
      </c>
      <c r="Y1455">
        <v>2011</v>
      </c>
      <c r="Z1455">
        <v>6000</v>
      </c>
      <c r="AA1455">
        <v>6.6</v>
      </c>
      <c r="AB1455">
        <v>2.35</v>
      </c>
      <c r="AC1455">
        <v>16000</v>
      </c>
    </row>
    <row r="1456" spans="1:29" x14ac:dyDescent="0.25">
      <c r="A1456" t="str">
        <f t="shared" si="22"/>
        <v>tt0790686</v>
      </c>
      <c r="B1456" t="s">
        <v>28</v>
      </c>
      <c r="C1456" t="s">
        <v>6039</v>
      </c>
      <c r="D1456">
        <v>208</v>
      </c>
      <c r="E1456">
        <v>112</v>
      </c>
      <c r="F1456">
        <v>192</v>
      </c>
      <c r="G1456">
        <v>844</v>
      </c>
      <c r="H1456" t="s">
        <v>2187</v>
      </c>
      <c r="I1456">
        <v>1000</v>
      </c>
      <c r="J1456">
        <v>30691439</v>
      </c>
      <c r="K1456" t="s">
        <v>4159</v>
      </c>
      <c r="L1456" t="s">
        <v>584</v>
      </c>
      <c r="M1456" t="s">
        <v>25615</v>
      </c>
      <c r="N1456">
        <v>86205</v>
      </c>
      <c r="O1456">
        <v>3185</v>
      </c>
      <c r="P1456" t="s">
        <v>807</v>
      </c>
      <c r="Q1456">
        <v>0</v>
      </c>
      <c r="R1456" t="s">
        <v>6040</v>
      </c>
      <c r="S1456" t="s">
        <v>6041</v>
      </c>
      <c r="T1456">
        <v>232</v>
      </c>
      <c r="U1456" t="s">
        <v>36</v>
      </c>
      <c r="V1456" t="s">
        <v>37</v>
      </c>
      <c r="W1456" t="s">
        <v>499</v>
      </c>
      <c r="X1456" s="2">
        <v>35000000</v>
      </c>
      <c r="Y1456">
        <v>2008</v>
      </c>
      <c r="Z1456">
        <v>915</v>
      </c>
      <c r="AA1456">
        <v>6.2</v>
      </c>
      <c r="AB1456">
        <v>2.35</v>
      </c>
      <c r="AC1456">
        <v>5000</v>
      </c>
    </row>
    <row r="1457" spans="1:29" x14ac:dyDescent="0.25">
      <c r="A1457" t="str">
        <f t="shared" si="22"/>
        <v>tt0238546</v>
      </c>
      <c r="B1457" t="s">
        <v>28</v>
      </c>
      <c r="C1457" t="s">
        <v>6042</v>
      </c>
      <c r="D1457">
        <v>137</v>
      </c>
      <c r="E1457">
        <v>101</v>
      </c>
      <c r="F1457">
        <v>48</v>
      </c>
      <c r="G1457">
        <v>531</v>
      </c>
      <c r="H1457" t="s">
        <v>2608</v>
      </c>
      <c r="I1457">
        <v>775</v>
      </c>
      <c r="J1457">
        <v>30307804</v>
      </c>
      <c r="K1457" t="s">
        <v>4119</v>
      </c>
      <c r="L1457" t="s">
        <v>6043</v>
      </c>
      <c r="M1457" t="s">
        <v>25616</v>
      </c>
      <c r="N1457">
        <v>43991</v>
      </c>
      <c r="O1457">
        <v>3001</v>
      </c>
      <c r="P1457" t="s">
        <v>631</v>
      </c>
      <c r="Q1457">
        <v>2</v>
      </c>
      <c r="R1457" t="s">
        <v>6044</v>
      </c>
      <c r="S1457" t="s">
        <v>6045</v>
      </c>
      <c r="T1457">
        <v>695</v>
      </c>
      <c r="U1457" t="s">
        <v>36</v>
      </c>
      <c r="V1457" t="s">
        <v>37</v>
      </c>
      <c r="W1457" t="s">
        <v>499</v>
      </c>
      <c r="X1457" s="2">
        <v>35000000</v>
      </c>
      <c r="Y1457">
        <v>2002</v>
      </c>
      <c r="Z1457">
        <v>541</v>
      </c>
      <c r="AA1457">
        <v>5.2</v>
      </c>
      <c r="AB1457">
        <v>2.35</v>
      </c>
      <c r="AC1457">
        <v>0</v>
      </c>
    </row>
    <row r="1458" spans="1:29" x14ac:dyDescent="0.25">
      <c r="A1458" t="str">
        <f t="shared" si="22"/>
        <v>tt0100403</v>
      </c>
      <c r="B1458" t="s">
        <v>28</v>
      </c>
      <c r="C1458" t="s">
        <v>2252</v>
      </c>
      <c r="D1458">
        <v>119</v>
      </c>
      <c r="E1458">
        <v>103</v>
      </c>
      <c r="F1458">
        <v>81</v>
      </c>
      <c r="G1458">
        <v>636</v>
      </c>
      <c r="H1458" t="s">
        <v>4986</v>
      </c>
      <c r="I1458">
        <v>2000</v>
      </c>
      <c r="J1458">
        <v>30669413</v>
      </c>
      <c r="K1458" t="s">
        <v>3421</v>
      </c>
      <c r="L1458" t="s">
        <v>1271</v>
      </c>
      <c r="M1458" t="s">
        <v>25617</v>
      </c>
      <c r="N1458">
        <v>105478</v>
      </c>
      <c r="O1458">
        <v>4722</v>
      </c>
      <c r="P1458" t="s">
        <v>6046</v>
      </c>
      <c r="Q1458">
        <v>0</v>
      </c>
      <c r="R1458" t="s">
        <v>6047</v>
      </c>
      <c r="S1458" t="s">
        <v>6048</v>
      </c>
      <c r="T1458">
        <v>291</v>
      </c>
      <c r="U1458" t="s">
        <v>36</v>
      </c>
      <c r="V1458" t="s">
        <v>37</v>
      </c>
      <c r="W1458" t="s">
        <v>499</v>
      </c>
      <c r="X1458" s="2">
        <v>35000000</v>
      </c>
      <c r="Y1458">
        <v>1990</v>
      </c>
      <c r="Z1458">
        <v>683</v>
      </c>
      <c r="AA1458">
        <v>6.2</v>
      </c>
      <c r="AB1458">
        <v>1.37</v>
      </c>
      <c r="AC1458">
        <v>0</v>
      </c>
    </row>
    <row r="1459" spans="1:29" x14ac:dyDescent="0.25">
      <c r="A1459" t="str">
        <f t="shared" si="22"/>
        <v>tt0880578</v>
      </c>
      <c r="B1459" t="s">
        <v>28</v>
      </c>
      <c r="C1459" t="s">
        <v>2858</v>
      </c>
      <c r="D1459">
        <v>195</v>
      </c>
      <c r="E1459">
        <v>101</v>
      </c>
      <c r="F1459">
        <v>40</v>
      </c>
      <c r="G1459">
        <v>398</v>
      </c>
      <c r="H1459" t="s">
        <v>6049</v>
      </c>
      <c r="I1459">
        <v>2000</v>
      </c>
      <c r="J1459">
        <v>28687835</v>
      </c>
      <c r="K1459" t="s">
        <v>1767</v>
      </c>
      <c r="L1459" t="s">
        <v>3323</v>
      </c>
      <c r="M1459" t="s">
        <v>25618</v>
      </c>
      <c r="N1459">
        <v>40964</v>
      </c>
      <c r="O1459">
        <v>3612</v>
      </c>
      <c r="P1459" t="s">
        <v>6050</v>
      </c>
      <c r="Q1459">
        <v>1</v>
      </c>
      <c r="R1459" t="s">
        <v>6051</v>
      </c>
      <c r="S1459" t="s">
        <v>6052</v>
      </c>
      <c r="T1459">
        <v>245</v>
      </c>
      <c r="U1459" t="s">
        <v>36</v>
      </c>
      <c r="V1459" t="s">
        <v>37</v>
      </c>
      <c r="W1459" t="s">
        <v>499</v>
      </c>
      <c r="X1459" s="2">
        <v>35000000</v>
      </c>
      <c r="Y1459">
        <v>2008</v>
      </c>
      <c r="Z1459">
        <v>648</v>
      </c>
      <c r="AA1459">
        <v>6.2</v>
      </c>
      <c r="AB1459">
        <v>2.35</v>
      </c>
      <c r="AC1459">
        <v>0</v>
      </c>
    </row>
    <row r="1460" spans="1:29" x14ac:dyDescent="0.25">
      <c r="A1460" t="str">
        <f t="shared" si="22"/>
        <v>tt0124298</v>
      </c>
      <c r="B1460" t="s">
        <v>28</v>
      </c>
      <c r="C1460" t="s">
        <v>6053</v>
      </c>
      <c r="D1460">
        <v>95</v>
      </c>
      <c r="E1460">
        <v>112</v>
      </c>
      <c r="F1460">
        <v>37</v>
      </c>
      <c r="G1460">
        <v>480</v>
      </c>
      <c r="H1460" t="s">
        <v>4160</v>
      </c>
      <c r="I1460">
        <v>3000</v>
      </c>
      <c r="J1460">
        <v>26494611</v>
      </c>
      <c r="K1460" t="s">
        <v>6054</v>
      </c>
      <c r="L1460" t="s">
        <v>427</v>
      </c>
      <c r="M1460" t="s">
        <v>25619</v>
      </c>
      <c r="N1460">
        <v>48621</v>
      </c>
      <c r="O1460">
        <v>5709</v>
      </c>
      <c r="P1460" t="s">
        <v>6055</v>
      </c>
      <c r="Q1460">
        <v>0</v>
      </c>
      <c r="R1460" t="s">
        <v>6056</v>
      </c>
      <c r="S1460" t="s">
        <v>6057</v>
      </c>
      <c r="T1460">
        <v>239</v>
      </c>
      <c r="U1460" t="s">
        <v>36</v>
      </c>
      <c r="V1460" t="s">
        <v>37</v>
      </c>
      <c r="W1460" t="s">
        <v>38</v>
      </c>
      <c r="X1460" s="2">
        <v>35000000</v>
      </c>
      <c r="Y1460">
        <v>1999</v>
      </c>
      <c r="Z1460">
        <v>874</v>
      </c>
      <c r="AA1460">
        <v>6.6</v>
      </c>
      <c r="AB1460">
        <v>2.35</v>
      </c>
      <c r="AC1460">
        <v>0</v>
      </c>
    </row>
    <row r="1461" spans="1:29" x14ac:dyDescent="0.25">
      <c r="A1461" t="str">
        <f t="shared" si="22"/>
        <v>tt0080745</v>
      </c>
      <c r="B1461" t="s">
        <v>28</v>
      </c>
      <c r="C1461" t="s">
        <v>6058</v>
      </c>
      <c r="D1461">
        <v>100</v>
      </c>
      <c r="E1461">
        <v>111</v>
      </c>
      <c r="F1461">
        <v>24</v>
      </c>
      <c r="G1461">
        <v>455</v>
      </c>
      <c r="H1461" t="s">
        <v>5857</v>
      </c>
      <c r="I1461">
        <v>591</v>
      </c>
      <c r="K1461" t="s">
        <v>67</v>
      </c>
      <c r="L1461" t="s">
        <v>649</v>
      </c>
      <c r="M1461" t="s">
        <v>25620</v>
      </c>
      <c r="N1461">
        <v>38017</v>
      </c>
      <c r="O1461">
        <v>2603</v>
      </c>
      <c r="P1461" t="s">
        <v>6059</v>
      </c>
      <c r="Q1461">
        <v>1</v>
      </c>
      <c r="R1461" t="s">
        <v>6060</v>
      </c>
      <c r="S1461" t="s">
        <v>6061</v>
      </c>
      <c r="T1461">
        <v>247</v>
      </c>
      <c r="U1461" t="s">
        <v>36</v>
      </c>
      <c r="V1461" t="s">
        <v>53</v>
      </c>
      <c r="W1461" t="s">
        <v>86</v>
      </c>
      <c r="X1461" s="2">
        <v>20000000</v>
      </c>
      <c r="Y1461">
        <v>1980</v>
      </c>
      <c r="Z1461">
        <v>488</v>
      </c>
      <c r="AA1461">
        <v>6.4</v>
      </c>
      <c r="AB1461">
        <v>2.35</v>
      </c>
      <c r="AC1461">
        <v>12000</v>
      </c>
    </row>
    <row r="1462" spans="1:29" x14ac:dyDescent="0.25">
      <c r="A1462" t="str">
        <f t="shared" si="22"/>
        <v>tt0300051</v>
      </c>
      <c r="B1462" t="s">
        <v>28</v>
      </c>
      <c r="C1462" t="s">
        <v>5771</v>
      </c>
      <c r="D1462">
        <v>164</v>
      </c>
      <c r="E1462">
        <v>102</v>
      </c>
      <c r="F1462">
        <v>0</v>
      </c>
      <c r="G1462">
        <v>769</v>
      </c>
      <c r="H1462" t="s">
        <v>2636</v>
      </c>
      <c r="I1462">
        <v>939</v>
      </c>
      <c r="J1462">
        <v>25266129</v>
      </c>
      <c r="K1462" t="s">
        <v>1184</v>
      </c>
      <c r="L1462" t="s">
        <v>965</v>
      </c>
      <c r="M1462" t="s">
        <v>25621</v>
      </c>
      <c r="N1462">
        <v>54346</v>
      </c>
      <c r="O1462">
        <v>3592</v>
      </c>
      <c r="P1462" t="s">
        <v>2721</v>
      </c>
      <c r="Q1462">
        <v>5</v>
      </c>
      <c r="R1462" t="s">
        <v>6062</v>
      </c>
      <c r="S1462" t="s">
        <v>6063</v>
      </c>
      <c r="T1462">
        <v>358</v>
      </c>
      <c r="U1462" t="s">
        <v>36</v>
      </c>
      <c r="V1462" t="s">
        <v>37</v>
      </c>
      <c r="W1462" t="s">
        <v>38</v>
      </c>
      <c r="X1462" s="2">
        <v>35000000</v>
      </c>
      <c r="Y1462">
        <v>2004</v>
      </c>
      <c r="Z1462">
        <v>854</v>
      </c>
      <c r="AA1462">
        <v>6.2</v>
      </c>
      <c r="AB1462">
        <v>2.35</v>
      </c>
      <c r="AC1462">
        <v>0</v>
      </c>
    </row>
    <row r="1463" spans="1:29" x14ac:dyDescent="0.25">
      <c r="A1463" t="str">
        <f t="shared" si="22"/>
        <v>tt1712170</v>
      </c>
      <c r="B1463" t="s">
        <v>28</v>
      </c>
      <c r="C1463" t="s">
        <v>426</v>
      </c>
      <c r="D1463">
        <v>211</v>
      </c>
      <c r="E1463">
        <v>101</v>
      </c>
      <c r="F1463">
        <v>357</v>
      </c>
      <c r="G1463">
        <v>374</v>
      </c>
      <c r="H1463" t="s">
        <v>860</v>
      </c>
      <c r="I1463">
        <v>907</v>
      </c>
      <c r="J1463">
        <v>25863915</v>
      </c>
      <c r="K1463" t="s">
        <v>1008</v>
      </c>
      <c r="L1463" t="s">
        <v>6064</v>
      </c>
      <c r="M1463" t="s">
        <v>25622</v>
      </c>
      <c r="N1463">
        <v>28257</v>
      </c>
      <c r="O1463">
        <v>2471</v>
      </c>
      <c r="P1463" t="s">
        <v>6065</v>
      </c>
      <c r="Q1463">
        <v>0</v>
      </c>
      <c r="R1463" t="s">
        <v>6066</v>
      </c>
      <c r="S1463" t="s">
        <v>6067</v>
      </c>
      <c r="T1463">
        <v>151</v>
      </c>
      <c r="U1463" t="s">
        <v>36</v>
      </c>
      <c r="V1463" t="s">
        <v>37</v>
      </c>
      <c r="W1463" t="s">
        <v>38</v>
      </c>
      <c r="X1463" s="2">
        <v>35000000</v>
      </c>
      <c r="Y1463">
        <v>2012</v>
      </c>
      <c r="Z1463">
        <v>445</v>
      </c>
      <c r="AA1463">
        <v>5.0999999999999996</v>
      </c>
      <c r="AB1463">
        <v>2.35</v>
      </c>
      <c r="AC1463">
        <v>11000</v>
      </c>
    </row>
    <row r="1464" spans="1:29" x14ac:dyDescent="0.25">
      <c r="A1464" t="str">
        <f t="shared" si="22"/>
        <v>tt0119668</v>
      </c>
      <c r="B1464" t="s">
        <v>28</v>
      </c>
      <c r="C1464" t="s">
        <v>3037</v>
      </c>
      <c r="D1464">
        <v>91</v>
      </c>
      <c r="E1464">
        <v>155</v>
      </c>
      <c r="F1464">
        <v>16000</v>
      </c>
      <c r="G1464">
        <v>229</v>
      </c>
      <c r="H1464" t="s">
        <v>1128</v>
      </c>
      <c r="I1464">
        <v>18000</v>
      </c>
      <c r="J1464">
        <v>25078937</v>
      </c>
      <c r="K1464" t="s">
        <v>1781</v>
      </c>
      <c r="L1464" t="s">
        <v>108</v>
      </c>
      <c r="M1464" t="s">
        <v>25623</v>
      </c>
      <c r="N1464">
        <v>31751</v>
      </c>
      <c r="O1464">
        <v>19689</v>
      </c>
      <c r="P1464" t="s">
        <v>6068</v>
      </c>
      <c r="Q1464">
        <v>2</v>
      </c>
      <c r="R1464" t="s">
        <v>6069</v>
      </c>
      <c r="S1464" t="s">
        <v>6070</v>
      </c>
      <c r="T1464">
        <v>216</v>
      </c>
      <c r="U1464" t="s">
        <v>36</v>
      </c>
      <c r="V1464" t="s">
        <v>37</v>
      </c>
      <c r="W1464" t="s">
        <v>499</v>
      </c>
      <c r="X1464" s="2">
        <v>30000000</v>
      </c>
      <c r="Y1464">
        <v>1997</v>
      </c>
      <c r="Z1464">
        <v>461</v>
      </c>
      <c r="AA1464">
        <v>6.6</v>
      </c>
      <c r="AB1464">
        <v>1.85</v>
      </c>
      <c r="AC1464">
        <v>0</v>
      </c>
    </row>
    <row r="1465" spans="1:29" x14ac:dyDescent="0.25">
      <c r="A1465" t="str">
        <f t="shared" si="22"/>
        <v>tt3276924</v>
      </c>
      <c r="B1465" t="s">
        <v>28</v>
      </c>
      <c r="C1465" t="s">
        <v>6071</v>
      </c>
      <c r="D1465">
        <v>44</v>
      </c>
      <c r="E1465">
        <v>93</v>
      </c>
      <c r="F1465">
        <v>8</v>
      </c>
      <c r="G1465">
        <v>558</v>
      </c>
      <c r="H1465" t="s">
        <v>1801</v>
      </c>
      <c r="I1465">
        <v>22000</v>
      </c>
      <c r="K1465" t="s">
        <v>288</v>
      </c>
      <c r="L1465" t="s">
        <v>1455</v>
      </c>
      <c r="M1465" t="s">
        <v>25624</v>
      </c>
      <c r="N1465">
        <v>16193</v>
      </c>
      <c r="O1465">
        <v>24154</v>
      </c>
      <c r="P1465" t="s">
        <v>1033</v>
      </c>
      <c r="Q1465">
        <v>1</v>
      </c>
      <c r="R1465" t="s">
        <v>6072</v>
      </c>
      <c r="S1465" t="s">
        <v>6073</v>
      </c>
      <c r="T1465">
        <v>57</v>
      </c>
      <c r="U1465" t="s">
        <v>36</v>
      </c>
      <c r="V1465" t="s">
        <v>37</v>
      </c>
      <c r="W1465" t="s">
        <v>499</v>
      </c>
      <c r="X1465" s="2">
        <v>19000000</v>
      </c>
      <c r="Y1465">
        <v>2015</v>
      </c>
      <c r="Z1465">
        <v>1000</v>
      </c>
      <c r="AA1465">
        <v>6.1</v>
      </c>
      <c r="AB1465">
        <v>2.35</v>
      </c>
      <c r="AC1465">
        <v>0</v>
      </c>
    </row>
    <row r="1466" spans="1:29" x14ac:dyDescent="0.25">
      <c r="A1466" t="str">
        <f t="shared" si="22"/>
        <v>tt1415283</v>
      </c>
      <c r="B1466" t="s">
        <v>28</v>
      </c>
      <c r="C1466" t="s">
        <v>6074</v>
      </c>
      <c r="D1466">
        <v>97</v>
      </c>
      <c r="E1466">
        <v>109</v>
      </c>
      <c r="F1466">
        <v>24</v>
      </c>
      <c r="G1466">
        <v>167</v>
      </c>
      <c r="H1466" t="s">
        <v>6075</v>
      </c>
      <c r="I1466">
        <v>287</v>
      </c>
      <c r="J1466">
        <v>28995450</v>
      </c>
      <c r="K1466" t="s">
        <v>440</v>
      </c>
      <c r="L1466" t="s">
        <v>4910</v>
      </c>
      <c r="M1466" t="s">
        <v>25625</v>
      </c>
      <c r="N1466">
        <v>19230</v>
      </c>
      <c r="O1466">
        <v>855</v>
      </c>
      <c r="P1466" t="s">
        <v>6076</v>
      </c>
      <c r="Q1466">
        <v>5</v>
      </c>
      <c r="R1466" t="s">
        <v>6077</v>
      </c>
      <c r="S1466" t="s">
        <v>6078</v>
      </c>
      <c r="T1466">
        <v>59</v>
      </c>
      <c r="U1466" t="s">
        <v>36</v>
      </c>
      <c r="V1466" t="s">
        <v>53</v>
      </c>
      <c r="W1466" t="s">
        <v>86</v>
      </c>
      <c r="X1466" s="2">
        <v>35000000</v>
      </c>
      <c r="Y1466">
        <v>2010</v>
      </c>
      <c r="Z1466">
        <v>175</v>
      </c>
      <c r="AA1466">
        <v>6.1</v>
      </c>
      <c r="AB1466">
        <v>2.35</v>
      </c>
      <c r="AC1466">
        <v>0</v>
      </c>
    </row>
    <row r="1467" spans="1:29" x14ac:dyDescent="0.25">
      <c r="A1467" t="str">
        <f t="shared" si="22"/>
        <v>tt0104427</v>
      </c>
      <c r="B1467" t="s">
        <v>28</v>
      </c>
      <c r="C1467" t="s">
        <v>4449</v>
      </c>
      <c r="D1467">
        <v>32</v>
      </c>
      <c r="E1467">
        <v>140</v>
      </c>
      <c r="F1467">
        <v>0</v>
      </c>
      <c r="G1467">
        <v>210</v>
      </c>
      <c r="H1467" t="s">
        <v>3826</v>
      </c>
      <c r="I1467">
        <v>436</v>
      </c>
      <c r="J1467">
        <v>24276500</v>
      </c>
      <c r="K1467" t="s">
        <v>1438</v>
      </c>
      <c r="L1467" t="s">
        <v>6079</v>
      </c>
      <c r="M1467" t="s">
        <v>25626</v>
      </c>
      <c r="N1467">
        <v>17124</v>
      </c>
      <c r="O1467">
        <v>1394</v>
      </c>
      <c r="P1467" t="s">
        <v>3092</v>
      </c>
      <c r="Q1467">
        <v>2</v>
      </c>
      <c r="R1467" t="s">
        <v>6080</v>
      </c>
      <c r="S1467" t="s">
        <v>6081</v>
      </c>
      <c r="T1467">
        <v>68</v>
      </c>
      <c r="U1467" t="s">
        <v>36</v>
      </c>
      <c r="V1467" t="s">
        <v>37</v>
      </c>
      <c r="W1467" t="s">
        <v>499</v>
      </c>
      <c r="X1467" s="2">
        <v>35000000</v>
      </c>
      <c r="Y1467">
        <v>1992</v>
      </c>
      <c r="Z1467">
        <v>263</v>
      </c>
      <c r="AA1467">
        <v>6.6</v>
      </c>
      <c r="AB1467">
        <v>2.35</v>
      </c>
      <c r="AC1467">
        <v>949</v>
      </c>
    </row>
    <row r="1468" spans="1:29" x14ac:dyDescent="0.25">
      <c r="A1468" t="str">
        <f t="shared" si="22"/>
        <v>tt0443701</v>
      </c>
      <c r="B1468" t="s">
        <v>28</v>
      </c>
      <c r="C1468" t="s">
        <v>6082</v>
      </c>
      <c r="D1468">
        <v>270</v>
      </c>
      <c r="E1468">
        <v>108</v>
      </c>
      <c r="F1468">
        <v>251</v>
      </c>
      <c r="G1468">
        <v>296</v>
      </c>
      <c r="H1468" t="s">
        <v>620</v>
      </c>
      <c r="I1468">
        <v>826</v>
      </c>
      <c r="J1468">
        <v>20981633</v>
      </c>
      <c r="K1468" t="s">
        <v>1830</v>
      </c>
      <c r="L1468" t="s">
        <v>2974</v>
      </c>
      <c r="M1468" t="s">
        <v>25627</v>
      </c>
      <c r="N1468">
        <v>78256</v>
      </c>
      <c r="O1468">
        <v>2351</v>
      </c>
      <c r="P1468" t="s">
        <v>6083</v>
      </c>
      <c r="Q1468">
        <v>0</v>
      </c>
      <c r="R1468" t="s">
        <v>6084</v>
      </c>
      <c r="S1468" t="s">
        <v>6085</v>
      </c>
      <c r="T1468">
        <v>492</v>
      </c>
      <c r="U1468" t="s">
        <v>36</v>
      </c>
      <c r="V1468" t="s">
        <v>37</v>
      </c>
      <c r="W1468" t="s">
        <v>38</v>
      </c>
      <c r="X1468" s="2">
        <v>30000000</v>
      </c>
      <c r="Y1468">
        <v>2008</v>
      </c>
      <c r="Z1468">
        <v>716</v>
      </c>
      <c r="AA1468">
        <v>5.9</v>
      </c>
      <c r="AB1468">
        <v>2.35</v>
      </c>
      <c r="AC1468">
        <v>0</v>
      </c>
    </row>
    <row r="1469" spans="1:29" x14ac:dyDescent="0.25">
      <c r="A1469" t="str">
        <f t="shared" si="22"/>
        <v>tt0327679</v>
      </c>
      <c r="B1469" t="s">
        <v>28</v>
      </c>
      <c r="C1469" t="s">
        <v>6086</v>
      </c>
      <c r="D1469">
        <v>89</v>
      </c>
      <c r="E1469">
        <v>96</v>
      </c>
      <c r="F1469">
        <v>13</v>
      </c>
      <c r="G1469">
        <v>973</v>
      </c>
      <c r="H1469" t="s">
        <v>689</v>
      </c>
      <c r="I1469">
        <v>11000</v>
      </c>
      <c r="J1469">
        <v>22913677</v>
      </c>
      <c r="K1469" t="s">
        <v>2163</v>
      </c>
      <c r="L1469" t="s">
        <v>222</v>
      </c>
      <c r="M1469" t="s">
        <v>25628</v>
      </c>
      <c r="N1469">
        <v>47800</v>
      </c>
      <c r="O1469">
        <v>17292</v>
      </c>
      <c r="P1469" t="s">
        <v>6087</v>
      </c>
      <c r="Q1469">
        <v>1</v>
      </c>
      <c r="R1469" t="s">
        <v>6088</v>
      </c>
      <c r="S1469" t="s">
        <v>6089</v>
      </c>
      <c r="T1469">
        <v>244</v>
      </c>
      <c r="U1469" t="s">
        <v>36</v>
      </c>
      <c r="V1469" t="s">
        <v>37</v>
      </c>
      <c r="W1469" t="s">
        <v>86</v>
      </c>
      <c r="X1469" s="2">
        <v>35000000</v>
      </c>
      <c r="Y1469">
        <v>2004</v>
      </c>
      <c r="Z1469">
        <v>1000</v>
      </c>
      <c r="AA1469">
        <v>6.3</v>
      </c>
      <c r="AB1469">
        <v>1.85</v>
      </c>
      <c r="AC1469">
        <v>0</v>
      </c>
    </row>
    <row r="1470" spans="1:29" x14ac:dyDescent="0.25">
      <c r="A1470" t="str">
        <f t="shared" si="22"/>
        <v>tt3322364</v>
      </c>
      <c r="B1470" t="s">
        <v>28</v>
      </c>
      <c r="C1470" t="s">
        <v>6090</v>
      </c>
      <c r="D1470">
        <v>219</v>
      </c>
      <c r="E1470">
        <v>123</v>
      </c>
      <c r="F1470">
        <v>15</v>
      </c>
      <c r="G1470">
        <v>745</v>
      </c>
      <c r="H1470" t="s">
        <v>309</v>
      </c>
      <c r="I1470">
        <v>10000</v>
      </c>
      <c r="J1470">
        <v>34531832</v>
      </c>
      <c r="K1470" t="s">
        <v>1364</v>
      </c>
      <c r="L1470" t="s">
        <v>146</v>
      </c>
      <c r="M1470" t="s">
        <v>25629</v>
      </c>
      <c r="N1470">
        <v>44788</v>
      </c>
      <c r="O1470">
        <v>13371</v>
      </c>
      <c r="P1470" t="s">
        <v>2453</v>
      </c>
      <c r="Q1470">
        <v>0</v>
      </c>
      <c r="R1470" t="s">
        <v>6091</v>
      </c>
      <c r="S1470" t="s">
        <v>6092</v>
      </c>
      <c r="T1470">
        <v>138</v>
      </c>
      <c r="U1470" t="s">
        <v>36</v>
      </c>
      <c r="V1470" t="s">
        <v>53</v>
      </c>
      <c r="W1470" t="s">
        <v>38</v>
      </c>
      <c r="X1470" s="2">
        <v>35000000</v>
      </c>
      <c r="Y1470">
        <v>2015</v>
      </c>
      <c r="Z1470">
        <v>979</v>
      </c>
      <c r="AA1470">
        <v>7.1</v>
      </c>
      <c r="AB1470">
        <v>2.35</v>
      </c>
      <c r="AC1470">
        <v>23000</v>
      </c>
    </row>
    <row r="1471" spans="1:29" x14ac:dyDescent="0.25">
      <c r="A1471" t="str">
        <f t="shared" si="22"/>
        <v>tt1600195</v>
      </c>
      <c r="B1471" t="s">
        <v>28</v>
      </c>
      <c r="C1471" t="s">
        <v>2433</v>
      </c>
      <c r="D1471">
        <v>180</v>
      </c>
      <c r="E1471">
        <v>106</v>
      </c>
      <c r="F1471">
        <v>309</v>
      </c>
      <c r="G1471">
        <v>63</v>
      </c>
      <c r="H1471" t="s">
        <v>6093</v>
      </c>
      <c r="I1471">
        <v>327</v>
      </c>
      <c r="J1471">
        <v>28064226</v>
      </c>
      <c r="K1471" t="s">
        <v>973</v>
      </c>
      <c r="L1471" t="s">
        <v>6094</v>
      </c>
      <c r="M1471" t="s">
        <v>25630</v>
      </c>
      <c r="N1471">
        <v>65044</v>
      </c>
      <c r="O1471">
        <v>561</v>
      </c>
      <c r="P1471" t="s">
        <v>6095</v>
      </c>
      <c r="Q1471">
        <v>1</v>
      </c>
      <c r="R1471" t="s">
        <v>6096</v>
      </c>
      <c r="S1471" t="s">
        <v>6097</v>
      </c>
      <c r="T1471">
        <v>173</v>
      </c>
      <c r="U1471" t="s">
        <v>36</v>
      </c>
      <c r="V1471" t="s">
        <v>37</v>
      </c>
      <c r="W1471" t="s">
        <v>38</v>
      </c>
      <c r="X1471" s="2">
        <v>35000000</v>
      </c>
      <c r="Y1471">
        <v>2011</v>
      </c>
      <c r="Z1471">
        <v>73</v>
      </c>
      <c r="AA1471">
        <v>5</v>
      </c>
      <c r="AB1471">
        <v>2.35</v>
      </c>
      <c r="AC1471">
        <v>13000</v>
      </c>
    </row>
    <row r="1472" spans="1:29" x14ac:dyDescent="0.25">
      <c r="A1472" t="str">
        <f t="shared" si="22"/>
        <v>tt0361089</v>
      </c>
      <c r="B1472" t="s">
        <v>28</v>
      </c>
      <c r="C1472" t="s">
        <v>6098</v>
      </c>
      <c r="D1472">
        <v>93</v>
      </c>
      <c r="E1472">
        <v>76</v>
      </c>
      <c r="F1472">
        <v>2</v>
      </c>
      <c r="G1472">
        <v>72</v>
      </c>
      <c r="H1472" t="s">
        <v>1680</v>
      </c>
      <c r="I1472">
        <v>1000</v>
      </c>
      <c r="J1472">
        <v>19447478</v>
      </c>
      <c r="K1472" t="s">
        <v>6099</v>
      </c>
      <c r="L1472" t="s">
        <v>337</v>
      </c>
      <c r="M1472" t="s">
        <v>25631</v>
      </c>
      <c r="N1472">
        <v>15788</v>
      </c>
      <c r="O1472">
        <v>1908</v>
      </c>
      <c r="P1472" t="s">
        <v>6100</v>
      </c>
      <c r="Q1472">
        <v>0</v>
      </c>
      <c r="R1472" t="s">
        <v>6101</v>
      </c>
      <c r="S1472" t="s">
        <v>6102</v>
      </c>
      <c r="T1472">
        <v>80</v>
      </c>
      <c r="U1472" t="s">
        <v>36</v>
      </c>
      <c r="V1472" t="s">
        <v>53</v>
      </c>
      <c r="W1472" t="s">
        <v>240</v>
      </c>
      <c r="X1472" s="2">
        <v>35000000</v>
      </c>
      <c r="Y1472">
        <v>2005</v>
      </c>
      <c r="Z1472">
        <v>766</v>
      </c>
      <c r="AA1472">
        <v>5.6</v>
      </c>
      <c r="AB1472">
        <v>1.85</v>
      </c>
      <c r="AC1472">
        <v>538</v>
      </c>
    </row>
    <row r="1473" spans="1:29" x14ac:dyDescent="0.25">
      <c r="A1473" t="str">
        <f t="shared" si="22"/>
        <v>tt0185014</v>
      </c>
      <c r="B1473" t="s">
        <v>28</v>
      </c>
      <c r="C1473" t="s">
        <v>4012</v>
      </c>
      <c r="D1473">
        <v>173</v>
      </c>
      <c r="E1473">
        <v>107</v>
      </c>
      <c r="F1473">
        <v>161</v>
      </c>
      <c r="G1473">
        <v>549</v>
      </c>
      <c r="H1473" t="s">
        <v>765</v>
      </c>
      <c r="I1473">
        <v>21000</v>
      </c>
      <c r="J1473">
        <v>19389454</v>
      </c>
      <c r="K1473" t="s">
        <v>2096</v>
      </c>
      <c r="L1473" t="s">
        <v>88</v>
      </c>
      <c r="M1473" t="s">
        <v>25632</v>
      </c>
      <c r="N1473">
        <v>54643</v>
      </c>
      <c r="O1473">
        <v>22974</v>
      </c>
      <c r="P1473" t="s">
        <v>6103</v>
      </c>
      <c r="Q1473">
        <v>5</v>
      </c>
      <c r="R1473" t="s">
        <v>6104</v>
      </c>
      <c r="S1473" t="s">
        <v>6105</v>
      </c>
      <c r="T1473">
        <v>335</v>
      </c>
      <c r="U1473" t="s">
        <v>36</v>
      </c>
      <c r="V1473" t="s">
        <v>37</v>
      </c>
      <c r="W1473" t="s">
        <v>499</v>
      </c>
      <c r="X1473" s="2">
        <v>55000000</v>
      </c>
      <c r="Y1473">
        <v>2000</v>
      </c>
      <c r="Z1473">
        <v>826</v>
      </c>
      <c r="AA1473">
        <v>7.4</v>
      </c>
      <c r="AB1473">
        <v>2.35</v>
      </c>
      <c r="AC1473">
        <v>0</v>
      </c>
    </row>
    <row r="1474" spans="1:29" x14ac:dyDescent="0.25">
      <c r="A1474" t="str">
        <f t="shared" si="22"/>
        <v>tt0426592</v>
      </c>
      <c r="B1474" t="s">
        <v>28</v>
      </c>
      <c r="C1474" t="s">
        <v>6106</v>
      </c>
      <c r="D1474">
        <v>121</v>
      </c>
      <c r="E1474">
        <v>82</v>
      </c>
      <c r="F1474">
        <v>82</v>
      </c>
      <c r="G1474">
        <v>418</v>
      </c>
      <c r="H1474" t="s">
        <v>3432</v>
      </c>
      <c r="I1474">
        <v>1000</v>
      </c>
      <c r="J1474">
        <v>25871834</v>
      </c>
      <c r="K1474" t="s">
        <v>6107</v>
      </c>
      <c r="L1474" t="s">
        <v>6108</v>
      </c>
      <c r="M1474" t="s">
        <v>25633</v>
      </c>
      <c r="N1474">
        <v>52052</v>
      </c>
      <c r="O1474">
        <v>3266</v>
      </c>
      <c r="P1474" t="s">
        <v>6109</v>
      </c>
      <c r="Q1474">
        <v>6</v>
      </c>
      <c r="R1474" t="s">
        <v>6110</v>
      </c>
      <c r="S1474" t="s">
        <v>6111</v>
      </c>
      <c r="T1474">
        <v>173</v>
      </c>
      <c r="U1474" t="s">
        <v>36</v>
      </c>
      <c r="V1474" t="s">
        <v>37</v>
      </c>
      <c r="W1474" t="s">
        <v>38</v>
      </c>
      <c r="X1474" s="2">
        <v>35000000</v>
      </c>
      <c r="Y1474">
        <v>2008</v>
      </c>
      <c r="Z1474">
        <v>642</v>
      </c>
      <c r="AA1474">
        <v>4.5</v>
      </c>
      <c r="AB1474">
        <v>1.85</v>
      </c>
      <c r="AC1474">
        <v>0</v>
      </c>
    </row>
    <row r="1475" spans="1:29" x14ac:dyDescent="0.25">
      <c r="A1475" t="str">
        <f t="shared" ref="A1475:A1538" si="23">MID(S1475,27,9)</f>
        <v>tt1235522</v>
      </c>
      <c r="B1475" t="s">
        <v>28</v>
      </c>
      <c r="C1475" t="s">
        <v>6112</v>
      </c>
      <c r="D1475">
        <v>298</v>
      </c>
      <c r="E1475">
        <v>109</v>
      </c>
      <c r="F1475">
        <v>90</v>
      </c>
      <c r="G1475">
        <v>344</v>
      </c>
      <c r="H1475" t="s">
        <v>4139</v>
      </c>
      <c r="I1475">
        <v>1000</v>
      </c>
      <c r="J1475">
        <v>19692608</v>
      </c>
      <c r="K1475" t="s">
        <v>1767</v>
      </c>
      <c r="L1475" t="s">
        <v>6113</v>
      </c>
      <c r="M1475" t="s">
        <v>25634</v>
      </c>
      <c r="N1475">
        <v>63548</v>
      </c>
      <c r="O1475">
        <v>2073</v>
      </c>
      <c r="P1475" t="s">
        <v>6114</v>
      </c>
      <c r="Q1475">
        <v>3</v>
      </c>
      <c r="R1475" t="s">
        <v>6115</v>
      </c>
      <c r="S1475" t="s">
        <v>6116</v>
      </c>
      <c r="T1475">
        <v>134</v>
      </c>
      <c r="U1475" t="s">
        <v>36</v>
      </c>
      <c r="V1475" t="s">
        <v>37</v>
      </c>
      <c r="W1475" t="s">
        <v>499</v>
      </c>
      <c r="X1475" s="2">
        <v>35000000</v>
      </c>
      <c r="Y1475">
        <v>2013</v>
      </c>
      <c r="Z1475">
        <v>412</v>
      </c>
      <c r="AA1475">
        <v>6.2</v>
      </c>
      <c r="AB1475">
        <v>2.35</v>
      </c>
      <c r="AC1475">
        <v>0</v>
      </c>
    </row>
    <row r="1476" spans="1:29" x14ac:dyDescent="0.25">
      <c r="A1476" t="str">
        <f t="shared" si="23"/>
        <v>tt0257516</v>
      </c>
      <c r="B1476" t="s">
        <v>28</v>
      </c>
      <c r="C1476" t="s">
        <v>5117</v>
      </c>
      <c r="D1476">
        <v>158</v>
      </c>
      <c r="E1476">
        <v>99</v>
      </c>
      <c r="F1476">
        <v>0</v>
      </c>
      <c r="G1476">
        <v>520</v>
      </c>
      <c r="H1476" t="s">
        <v>6117</v>
      </c>
      <c r="I1476">
        <v>1000</v>
      </c>
      <c r="J1476">
        <v>19294901</v>
      </c>
      <c r="K1476" t="s">
        <v>6118</v>
      </c>
      <c r="L1476" t="s">
        <v>6119</v>
      </c>
      <c r="M1476" t="s">
        <v>25635</v>
      </c>
      <c r="N1476">
        <v>26126</v>
      </c>
      <c r="O1476">
        <v>2535</v>
      </c>
      <c r="P1476" t="s">
        <v>4213</v>
      </c>
      <c r="Q1476">
        <v>0</v>
      </c>
      <c r="R1476" t="s">
        <v>6120</v>
      </c>
      <c r="S1476" t="s">
        <v>6121</v>
      </c>
      <c r="T1476">
        <v>325</v>
      </c>
      <c r="U1476" t="s">
        <v>36</v>
      </c>
      <c r="V1476" t="s">
        <v>37</v>
      </c>
      <c r="W1476" t="s">
        <v>38</v>
      </c>
      <c r="X1476" s="2">
        <v>35000000</v>
      </c>
      <c r="Y1476">
        <v>2005</v>
      </c>
      <c r="Z1476">
        <v>573</v>
      </c>
      <c r="AA1476">
        <v>5</v>
      </c>
      <c r="AB1476">
        <v>2.35</v>
      </c>
      <c r="AC1476">
        <v>0</v>
      </c>
    </row>
    <row r="1477" spans="1:29" x14ac:dyDescent="0.25">
      <c r="A1477" t="str">
        <f t="shared" si="23"/>
        <v>tt1547234</v>
      </c>
      <c r="B1477" t="s">
        <v>28</v>
      </c>
      <c r="C1477" t="s">
        <v>3602</v>
      </c>
      <c r="D1477">
        <v>248</v>
      </c>
      <c r="E1477">
        <v>91</v>
      </c>
      <c r="F1477">
        <v>192</v>
      </c>
      <c r="G1477">
        <v>346</v>
      </c>
      <c r="H1477" t="s">
        <v>4261</v>
      </c>
      <c r="I1477">
        <v>23000</v>
      </c>
      <c r="J1477">
        <v>20275446</v>
      </c>
      <c r="K1477" t="s">
        <v>288</v>
      </c>
      <c r="L1477" t="s">
        <v>58</v>
      </c>
      <c r="M1477" t="s">
        <v>25636</v>
      </c>
      <c r="N1477">
        <v>95274</v>
      </c>
      <c r="O1477">
        <v>24669</v>
      </c>
      <c r="P1477" t="s">
        <v>775</v>
      </c>
      <c r="Q1477">
        <v>0</v>
      </c>
      <c r="R1477" t="s">
        <v>6122</v>
      </c>
      <c r="S1477" t="s">
        <v>6123</v>
      </c>
      <c r="T1477">
        <v>178</v>
      </c>
      <c r="U1477" t="s">
        <v>36</v>
      </c>
      <c r="V1477" t="s">
        <v>37</v>
      </c>
      <c r="W1477" t="s">
        <v>38</v>
      </c>
      <c r="X1477" s="2">
        <v>35000000</v>
      </c>
      <c r="Y1477">
        <v>2012</v>
      </c>
      <c r="Z1477">
        <v>1000</v>
      </c>
      <c r="AA1477">
        <v>6.5</v>
      </c>
      <c r="AB1477">
        <v>2.35</v>
      </c>
      <c r="AC1477">
        <v>20000</v>
      </c>
    </row>
    <row r="1478" spans="1:29" x14ac:dyDescent="0.25">
      <c r="A1478" t="str">
        <f t="shared" si="23"/>
        <v>tt2967224</v>
      </c>
      <c r="B1478" t="s">
        <v>28</v>
      </c>
      <c r="C1478" t="s">
        <v>5067</v>
      </c>
      <c r="D1478">
        <v>155</v>
      </c>
      <c r="E1478">
        <v>87</v>
      </c>
      <c r="F1478">
        <v>98</v>
      </c>
      <c r="G1478">
        <v>253</v>
      </c>
      <c r="H1478" t="s">
        <v>6124</v>
      </c>
      <c r="I1478">
        <v>472</v>
      </c>
      <c r="J1478">
        <v>34507079</v>
      </c>
      <c r="K1478" t="s">
        <v>1460</v>
      </c>
      <c r="L1478" t="s">
        <v>6125</v>
      </c>
      <c r="M1478" t="s">
        <v>25637</v>
      </c>
      <c r="N1478">
        <v>34948</v>
      </c>
      <c r="O1478">
        <v>1679</v>
      </c>
      <c r="P1478" t="s">
        <v>6126</v>
      </c>
      <c r="Q1478">
        <v>2</v>
      </c>
      <c r="R1478" t="s">
        <v>6127</v>
      </c>
      <c r="S1478" t="s">
        <v>6128</v>
      </c>
      <c r="T1478">
        <v>118</v>
      </c>
      <c r="U1478" t="s">
        <v>36</v>
      </c>
      <c r="V1478" t="s">
        <v>37</v>
      </c>
      <c r="W1478" t="s">
        <v>38</v>
      </c>
      <c r="X1478" s="2">
        <v>35000000</v>
      </c>
      <c r="Y1478">
        <v>2015</v>
      </c>
      <c r="Z1478">
        <v>328</v>
      </c>
      <c r="AA1478">
        <v>5.0999999999999996</v>
      </c>
      <c r="AB1478">
        <v>2.35</v>
      </c>
      <c r="AC1478">
        <v>0</v>
      </c>
    </row>
    <row r="1479" spans="1:29" x14ac:dyDescent="0.25">
      <c r="A1479" t="str">
        <f t="shared" si="23"/>
        <v>tt0240510</v>
      </c>
      <c r="B1479" t="s">
        <v>28</v>
      </c>
      <c r="C1479" t="s">
        <v>3900</v>
      </c>
      <c r="D1479">
        <v>105</v>
      </c>
      <c r="E1479">
        <v>125</v>
      </c>
      <c r="F1479">
        <v>159</v>
      </c>
      <c r="G1479">
        <v>39</v>
      </c>
      <c r="H1479" t="s">
        <v>6129</v>
      </c>
      <c r="I1479">
        <v>3000</v>
      </c>
      <c r="J1479">
        <v>18306166</v>
      </c>
      <c r="K1479" t="s">
        <v>1026</v>
      </c>
      <c r="L1479" t="s">
        <v>559</v>
      </c>
      <c r="M1479" t="s">
        <v>25638</v>
      </c>
      <c r="N1479">
        <v>28130</v>
      </c>
      <c r="O1479">
        <v>3142</v>
      </c>
      <c r="P1479" t="s">
        <v>6130</v>
      </c>
      <c r="Q1479">
        <v>2</v>
      </c>
      <c r="R1479" t="s">
        <v>6131</v>
      </c>
      <c r="S1479" t="s">
        <v>6132</v>
      </c>
      <c r="T1479">
        <v>215</v>
      </c>
      <c r="U1479" t="s">
        <v>36</v>
      </c>
      <c r="V1479" t="s">
        <v>53</v>
      </c>
      <c r="W1479" t="s">
        <v>38</v>
      </c>
      <c r="X1479" s="2">
        <v>35000000</v>
      </c>
      <c r="Y1479">
        <v>2002</v>
      </c>
      <c r="Z1479">
        <v>61</v>
      </c>
      <c r="AA1479">
        <v>6.5</v>
      </c>
      <c r="AB1479">
        <v>2.35</v>
      </c>
      <c r="AC1479">
        <v>0</v>
      </c>
    </row>
    <row r="1480" spans="1:29" x14ac:dyDescent="0.25">
      <c r="A1480" t="str">
        <f t="shared" si="23"/>
        <v>tt1904996</v>
      </c>
      <c r="B1480" t="s">
        <v>28</v>
      </c>
      <c r="C1480" t="s">
        <v>3104</v>
      </c>
      <c r="D1480">
        <v>224</v>
      </c>
      <c r="E1480">
        <v>118</v>
      </c>
      <c r="F1480">
        <v>138</v>
      </c>
      <c r="G1480">
        <v>458</v>
      </c>
      <c r="H1480" t="s">
        <v>326</v>
      </c>
      <c r="I1480">
        <v>26000</v>
      </c>
      <c r="J1480">
        <v>17609982</v>
      </c>
      <c r="K1480" t="s">
        <v>1341</v>
      </c>
      <c r="L1480" t="s">
        <v>289</v>
      </c>
      <c r="M1480" t="s">
        <v>25639</v>
      </c>
      <c r="N1480">
        <v>90046</v>
      </c>
      <c r="O1480">
        <v>28479</v>
      </c>
      <c r="P1480" t="s">
        <v>6133</v>
      </c>
      <c r="Q1480">
        <v>0</v>
      </c>
      <c r="R1480" t="s">
        <v>6134</v>
      </c>
      <c r="S1480" t="s">
        <v>6135</v>
      </c>
      <c r="T1480">
        <v>141</v>
      </c>
      <c r="U1480" t="s">
        <v>36</v>
      </c>
      <c r="V1480" t="s">
        <v>37</v>
      </c>
      <c r="W1480" t="s">
        <v>499</v>
      </c>
      <c r="X1480" s="2">
        <v>35000000</v>
      </c>
      <c r="Y1480">
        <v>2013</v>
      </c>
      <c r="Z1480">
        <v>968</v>
      </c>
      <c r="AA1480">
        <v>6.2</v>
      </c>
      <c r="AB1480">
        <v>2.35</v>
      </c>
      <c r="AC1480">
        <v>17000</v>
      </c>
    </row>
    <row r="1481" spans="1:29" x14ac:dyDescent="0.25">
      <c r="A1481" t="str">
        <f t="shared" si="23"/>
        <v>tt0360201</v>
      </c>
      <c r="B1481" t="s">
        <v>28</v>
      </c>
      <c r="C1481" t="s">
        <v>4240</v>
      </c>
      <c r="D1481">
        <v>129</v>
      </c>
      <c r="E1481">
        <v>98</v>
      </c>
      <c r="F1481">
        <v>12</v>
      </c>
      <c r="G1481">
        <v>663</v>
      </c>
      <c r="H1481" t="s">
        <v>217</v>
      </c>
      <c r="I1481">
        <v>4000</v>
      </c>
      <c r="J1481">
        <v>16831505</v>
      </c>
      <c r="K1481" t="s">
        <v>3201</v>
      </c>
      <c r="L1481" t="s">
        <v>76</v>
      </c>
      <c r="M1481" t="s">
        <v>25640</v>
      </c>
      <c r="N1481">
        <v>51842</v>
      </c>
      <c r="O1481">
        <v>9330</v>
      </c>
      <c r="P1481" t="s">
        <v>6136</v>
      </c>
      <c r="Q1481">
        <v>1</v>
      </c>
      <c r="R1481" t="s">
        <v>6137</v>
      </c>
      <c r="S1481" t="s">
        <v>6138</v>
      </c>
      <c r="T1481">
        <v>173</v>
      </c>
      <c r="U1481" t="s">
        <v>36</v>
      </c>
      <c r="V1481" t="s">
        <v>53</v>
      </c>
      <c r="W1481" t="s">
        <v>38</v>
      </c>
      <c r="X1481" s="2">
        <v>31000000</v>
      </c>
      <c r="Y1481">
        <v>2004</v>
      </c>
      <c r="Z1481">
        <v>4000</v>
      </c>
      <c r="AA1481">
        <v>6.3</v>
      </c>
      <c r="AB1481">
        <v>2.35</v>
      </c>
      <c r="AC1481">
        <v>0</v>
      </c>
    </row>
    <row r="1482" spans="1:29" x14ac:dyDescent="0.25">
      <c r="A1482" t="str">
        <f t="shared" si="23"/>
        <v>tt0492389</v>
      </c>
      <c r="B1482" t="s">
        <v>28</v>
      </c>
      <c r="C1482" t="s">
        <v>4922</v>
      </c>
      <c r="D1482">
        <v>101</v>
      </c>
      <c r="E1482">
        <v>92</v>
      </c>
      <c r="F1482">
        <v>16</v>
      </c>
      <c r="G1482">
        <v>734</v>
      </c>
      <c r="H1482" t="s">
        <v>6139</v>
      </c>
      <c r="I1482">
        <v>3000</v>
      </c>
      <c r="J1482">
        <v>17596256</v>
      </c>
      <c r="K1482" t="s">
        <v>2524</v>
      </c>
      <c r="L1482" t="s">
        <v>427</v>
      </c>
      <c r="M1482" t="s">
        <v>25641</v>
      </c>
      <c r="N1482">
        <v>12399</v>
      </c>
      <c r="O1482">
        <v>6327</v>
      </c>
      <c r="P1482" t="s">
        <v>6140</v>
      </c>
      <c r="Q1482">
        <v>1</v>
      </c>
      <c r="R1482" t="s">
        <v>6141</v>
      </c>
      <c r="S1482" t="s">
        <v>6142</v>
      </c>
      <c r="T1482">
        <v>84</v>
      </c>
      <c r="U1482" t="s">
        <v>36</v>
      </c>
      <c r="V1482" t="s">
        <v>37</v>
      </c>
      <c r="W1482" t="s">
        <v>86</v>
      </c>
      <c r="X1482" s="2">
        <v>35000000</v>
      </c>
      <c r="Y1482">
        <v>2010</v>
      </c>
      <c r="Z1482">
        <v>1000</v>
      </c>
      <c r="AA1482">
        <v>3.8</v>
      </c>
      <c r="AB1482">
        <v>1.85</v>
      </c>
      <c r="AC1482">
        <v>0</v>
      </c>
    </row>
    <row r="1483" spans="1:29" x14ac:dyDescent="0.25">
      <c r="A1483" t="str">
        <f t="shared" si="23"/>
        <v>tt1438173</v>
      </c>
      <c r="B1483" t="s">
        <v>28</v>
      </c>
      <c r="C1483" t="s">
        <v>6143</v>
      </c>
      <c r="D1483">
        <v>145</v>
      </c>
      <c r="E1483">
        <v>93</v>
      </c>
      <c r="F1483">
        <v>0</v>
      </c>
      <c r="G1483">
        <v>174</v>
      </c>
      <c r="H1483" t="s">
        <v>6144</v>
      </c>
      <c r="I1483">
        <v>465</v>
      </c>
      <c r="K1483" t="s">
        <v>3421</v>
      </c>
      <c r="L1483" t="s">
        <v>3034</v>
      </c>
      <c r="M1483" t="s">
        <v>25642</v>
      </c>
      <c r="N1483">
        <v>11482</v>
      </c>
      <c r="O1483">
        <v>1361</v>
      </c>
      <c r="P1483" t="s">
        <v>6145</v>
      </c>
      <c r="Q1483">
        <v>1</v>
      </c>
      <c r="R1483" t="s">
        <v>6146</v>
      </c>
      <c r="S1483" t="s">
        <v>6147</v>
      </c>
      <c r="T1483">
        <v>82</v>
      </c>
      <c r="U1483" t="s">
        <v>36</v>
      </c>
      <c r="V1483" t="s">
        <v>318</v>
      </c>
      <c r="W1483" t="s">
        <v>499</v>
      </c>
      <c r="X1483" s="2">
        <v>30000000</v>
      </c>
      <c r="Y1483">
        <v>2012</v>
      </c>
      <c r="Z1483">
        <v>351</v>
      </c>
      <c r="AA1483">
        <v>5.2</v>
      </c>
      <c r="AB1483">
        <v>1.85</v>
      </c>
      <c r="AC1483">
        <v>0</v>
      </c>
    </row>
    <row r="1484" spans="1:29" x14ac:dyDescent="0.25">
      <c r="A1484" t="str">
        <f t="shared" si="23"/>
        <v>tt0085811</v>
      </c>
      <c r="B1484" t="s">
        <v>28</v>
      </c>
      <c r="C1484" t="s">
        <v>6148</v>
      </c>
      <c r="D1484">
        <v>57</v>
      </c>
      <c r="E1484">
        <v>116</v>
      </c>
      <c r="F1484">
        <v>170</v>
      </c>
      <c r="G1484">
        <v>136</v>
      </c>
      <c r="H1484" t="s">
        <v>1858</v>
      </c>
      <c r="I1484">
        <v>14000</v>
      </c>
      <c r="K1484" t="s">
        <v>41</v>
      </c>
      <c r="L1484" t="s">
        <v>199</v>
      </c>
      <c r="M1484" t="s">
        <v>25643</v>
      </c>
      <c r="N1484">
        <v>23351</v>
      </c>
      <c r="O1484">
        <v>14744</v>
      </c>
      <c r="P1484" t="s">
        <v>6149</v>
      </c>
      <c r="Q1484">
        <v>1</v>
      </c>
      <c r="R1484" t="s">
        <v>6150</v>
      </c>
      <c r="S1484" t="s">
        <v>6151</v>
      </c>
      <c r="T1484">
        <v>178</v>
      </c>
      <c r="U1484" t="s">
        <v>36</v>
      </c>
      <c r="V1484" t="s">
        <v>53</v>
      </c>
      <c r="W1484" t="s">
        <v>86</v>
      </c>
      <c r="X1484" s="2">
        <v>27000000</v>
      </c>
      <c r="Y1484">
        <v>1983</v>
      </c>
      <c r="Z1484">
        <v>192</v>
      </c>
      <c r="AA1484">
        <v>6</v>
      </c>
      <c r="AB1484">
        <v>2.35</v>
      </c>
      <c r="AC1484">
        <v>0</v>
      </c>
    </row>
    <row r="1485" spans="1:29" x14ac:dyDescent="0.25">
      <c r="A1485" t="str">
        <f t="shared" si="23"/>
        <v>tt0891527</v>
      </c>
      <c r="B1485" t="s">
        <v>28</v>
      </c>
      <c r="C1485" t="s">
        <v>3313</v>
      </c>
      <c r="D1485">
        <v>227</v>
      </c>
      <c r="E1485">
        <v>92</v>
      </c>
      <c r="F1485">
        <v>0</v>
      </c>
      <c r="G1485">
        <v>10000</v>
      </c>
      <c r="H1485" t="s">
        <v>447</v>
      </c>
      <c r="I1485">
        <v>11000</v>
      </c>
      <c r="J1485">
        <v>14998070</v>
      </c>
      <c r="K1485" t="s">
        <v>6152</v>
      </c>
      <c r="L1485" t="s">
        <v>1972</v>
      </c>
      <c r="M1485" t="s">
        <v>25644</v>
      </c>
      <c r="N1485">
        <v>41170</v>
      </c>
      <c r="O1485">
        <v>32875</v>
      </c>
      <c r="P1485" t="s">
        <v>159</v>
      </c>
      <c r="Q1485">
        <v>3</v>
      </c>
      <c r="R1485" t="s">
        <v>6153</v>
      </c>
      <c r="S1485" t="s">
        <v>6154</v>
      </c>
      <c r="T1485">
        <v>298</v>
      </c>
      <c r="U1485" t="s">
        <v>36</v>
      </c>
      <c r="V1485" t="s">
        <v>37</v>
      </c>
      <c r="W1485" t="s">
        <v>499</v>
      </c>
      <c r="X1485" s="2">
        <v>35000000</v>
      </c>
      <c r="Y1485">
        <v>2007</v>
      </c>
      <c r="Z1485">
        <v>10000</v>
      </c>
      <c r="AA1485">
        <v>6.2</v>
      </c>
      <c r="AB1485">
        <v>2.35</v>
      </c>
      <c r="AC1485">
        <v>0</v>
      </c>
    </row>
    <row r="1486" spans="1:29" x14ac:dyDescent="0.25">
      <c r="A1486" t="str">
        <f t="shared" si="23"/>
        <v>tt0099587</v>
      </c>
      <c r="B1486" t="s">
        <v>28</v>
      </c>
      <c r="C1486" t="s">
        <v>1891</v>
      </c>
      <c r="D1486">
        <v>13</v>
      </c>
      <c r="E1486">
        <v>115</v>
      </c>
      <c r="F1486">
        <v>468</v>
      </c>
      <c r="G1486">
        <v>150</v>
      </c>
      <c r="H1486" t="s">
        <v>6155</v>
      </c>
      <c r="I1486">
        <v>605</v>
      </c>
      <c r="J1486">
        <v>14587732</v>
      </c>
      <c r="K1486" t="s">
        <v>1591</v>
      </c>
      <c r="L1486" t="s">
        <v>6156</v>
      </c>
      <c r="M1486" t="s">
        <v>25645</v>
      </c>
      <c r="N1486">
        <v>4795</v>
      </c>
      <c r="O1486">
        <v>1290</v>
      </c>
      <c r="P1486" t="s">
        <v>6157</v>
      </c>
      <c r="Q1486">
        <v>3</v>
      </c>
      <c r="R1486" t="s">
        <v>6158</v>
      </c>
      <c r="S1486" t="s">
        <v>6159</v>
      </c>
      <c r="T1486">
        <v>39</v>
      </c>
      <c r="U1486" t="s">
        <v>36</v>
      </c>
      <c r="V1486" t="s">
        <v>37</v>
      </c>
      <c r="W1486" t="s">
        <v>38</v>
      </c>
      <c r="X1486" s="2">
        <v>35000000</v>
      </c>
      <c r="Y1486">
        <v>1991</v>
      </c>
      <c r="Z1486">
        <v>367</v>
      </c>
      <c r="AA1486">
        <v>5.7</v>
      </c>
      <c r="AB1486">
        <v>2.35</v>
      </c>
      <c r="AC1486">
        <v>452</v>
      </c>
    </row>
    <row r="1487" spans="1:29" x14ac:dyDescent="0.25">
      <c r="A1487" t="str">
        <f t="shared" si="23"/>
        <v>tt0841046</v>
      </c>
      <c r="B1487" t="s">
        <v>28</v>
      </c>
      <c r="C1487" t="s">
        <v>5324</v>
      </c>
      <c r="D1487">
        <v>171</v>
      </c>
      <c r="E1487">
        <v>120</v>
      </c>
      <c r="F1487">
        <v>52</v>
      </c>
      <c r="G1487">
        <v>134</v>
      </c>
      <c r="H1487" t="s">
        <v>5325</v>
      </c>
      <c r="I1487">
        <v>553</v>
      </c>
      <c r="J1487">
        <v>18317151</v>
      </c>
      <c r="K1487" t="s">
        <v>5203</v>
      </c>
      <c r="L1487" t="s">
        <v>2430</v>
      </c>
      <c r="M1487" t="s">
        <v>25646</v>
      </c>
      <c r="N1487">
        <v>55630</v>
      </c>
      <c r="O1487">
        <v>1082</v>
      </c>
      <c r="P1487" t="s">
        <v>4046</v>
      </c>
      <c r="Q1487">
        <v>1</v>
      </c>
      <c r="R1487" t="s">
        <v>6160</v>
      </c>
      <c r="S1487" t="s">
        <v>6161</v>
      </c>
      <c r="T1487">
        <v>200</v>
      </c>
      <c r="U1487" t="s">
        <v>36</v>
      </c>
      <c r="V1487" t="s">
        <v>37</v>
      </c>
      <c r="W1487" t="s">
        <v>499</v>
      </c>
      <c r="X1487" s="2">
        <v>35000000</v>
      </c>
      <c r="Y1487">
        <v>2007</v>
      </c>
      <c r="Z1487">
        <v>214</v>
      </c>
      <c r="AA1487">
        <v>6.7</v>
      </c>
      <c r="AB1487">
        <v>2.35</v>
      </c>
      <c r="AC1487">
        <v>0</v>
      </c>
    </row>
    <row r="1488" spans="1:29" x14ac:dyDescent="0.25">
      <c r="A1488" t="str">
        <f t="shared" si="23"/>
        <v>tt0120824</v>
      </c>
      <c r="B1488" t="s">
        <v>28</v>
      </c>
      <c r="C1488" t="s">
        <v>6162</v>
      </c>
      <c r="D1488">
        <v>119</v>
      </c>
      <c r="E1488">
        <v>111</v>
      </c>
      <c r="F1488">
        <v>529</v>
      </c>
      <c r="G1488">
        <v>505</v>
      </c>
      <c r="H1488" t="s">
        <v>1105</v>
      </c>
      <c r="I1488">
        <v>18000</v>
      </c>
      <c r="J1488">
        <v>11405825</v>
      </c>
      <c r="K1488" t="s">
        <v>2808</v>
      </c>
      <c r="L1488" t="s">
        <v>108</v>
      </c>
      <c r="M1488" t="s">
        <v>25647</v>
      </c>
      <c r="N1488">
        <v>28542</v>
      </c>
      <c r="O1488">
        <v>19805</v>
      </c>
      <c r="P1488" t="s">
        <v>6163</v>
      </c>
      <c r="Q1488">
        <v>3</v>
      </c>
      <c r="R1488" t="s">
        <v>6164</v>
      </c>
      <c r="S1488" t="s">
        <v>6165</v>
      </c>
      <c r="T1488">
        <v>208</v>
      </c>
      <c r="U1488" t="s">
        <v>36</v>
      </c>
      <c r="V1488" t="s">
        <v>37</v>
      </c>
      <c r="W1488" t="s">
        <v>499</v>
      </c>
      <c r="X1488" s="2">
        <v>35000000</v>
      </c>
      <c r="Y1488">
        <v>2001</v>
      </c>
      <c r="Z1488">
        <v>826</v>
      </c>
      <c r="AA1488">
        <v>6.8</v>
      </c>
      <c r="AB1488">
        <v>2.35</v>
      </c>
      <c r="AC1488">
        <v>0</v>
      </c>
    </row>
    <row r="1489" spans="1:29" x14ac:dyDescent="0.25">
      <c r="A1489" t="str">
        <f t="shared" si="23"/>
        <v>tt0244000</v>
      </c>
      <c r="B1489" t="s">
        <v>28</v>
      </c>
      <c r="C1489" t="s">
        <v>2197</v>
      </c>
      <c r="D1489">
        <v>44</v>
      </c>
      <c r="E1489">
        <v>94</v>
      </c>
      <c r="F1489">
        <v>10</v>
      </c>
      <c r="G1489">
        <v>141</v>
      </c>
      <c r="H1489" t="s">
        <v>1094</v>
      </c>
      <c r="I1489">
        <v>694</v>
      </c>
      <c r="J1489">
        <v>13264986</v>
      </c>
      <c r="K1489" t="s">
        <v>6166</v>
      </c>
      <c r="L1489" t="s">
        <v>4414</v>
      </c>
      <c r="M1489" t="s">
        <v>25648</v>
      </c>
      <c r="N1489">
        <v>12077</v>
      </c>
      <c r="O1489">
        <v>1668</v>
      </c>
      <c r="P1489" t="s">
        <v>1737</v>
      </c>
      <c r="Q1489">
        <v>2</v>
      </c>
      <c r="R1489" t="s">
        <v>6167</v>
      </c>
      <c r="S1489" t="s">
        <v>6168</v>
      </c>
      <c r="T1489">
        <v>162</v>
      </c>
      <c r="U1489" t="s">
        <v>36</v>
      </c>
      <c r="V1489" t="s">
        <v>37</v>
      </c>
      <c r="W1489" t="s">
        <v>38</v>
      </c>
      <c r="X1489" s="2">
        <v>35000000</v>
      </c>
      <c r="Y1489">
        <v>2001</v>
      </c>
      <c r="Z1489">
        <v>605</v>
      </c>
      <c r="AA1489">
        <v>6</v>
      </c>
      <c r="AB1489">
        <v>1.85</v>
      </c>
      <c r="AC1489">
        <v>433</v>
      </c>
    </row>
    <row r="1490" spans="1:29" x14ac:dyDescent="0.25">
      <c r="A1490" t="str">
        <f t="shared" si="23"/>
        <v>tt0962736</v>
      </c>
      <c r="B1490" t="s">
        <v>28</v>
      </c>
      <c r="C1490" t="s">
        <v>6169</v>
      </c>
      <c r="D1490">
        <v>188</v>
      </c>
      <c r="E1490">
        <v>100</v>
      </c>
      <c r="F1490">
        <v>212</v>
      </c>
      <c r="G1490">
        <v>919</v>
      </c>
      <c r="H1490" t="s">
        <v>337</v>
      </c>
      <c r="I1490">
        <v>2000</v>
      </c>
      <c r="J1490">
        <v>10991381</v>
      </c>
      <c r="K1490" t="s">
        <v>4962</v>
      </c>
      <c r="L1490" t="s">
        <v>6170</v>
      </c>
      <c r="M1490" t="s">
        <v>25649</v>
      </c>
      <c r="N1490">
        <v>44931</v>
      </c>
      <c r="O1490">
        <v>5890</v>
      </c>
      <c r="P1490" t="s">
        <v>180</v>
      </c>
      <c r="Q1490">
        <v>1</v>
      </c>
      <c r="R1490" t="s">
        <v>6171</v>
      </c>
      <c r="S1490" t="s">
        <v>6172</v>
      </c>
      <c r="T1490">
        <v>100</v>
      </c>
      <c r="U1490" t="s">
        <v>36</v>
      </c>
      <c r="V1490" t="s">
        <v>53</v>
      </c>
      <c r="W1490" t="s">
        <v>86</v>
      </c>
      <c r="X1490" s="2">
        <v>35000000</v>
      </c>
      <c r="Y1490">
        <v>2009</v>
      </c>
      <c r="Z1490">
        <v>1000</v>
      </c>
      <c r="AA1490">
        <v>7.3</v>
      </c>
      <c r="AB1490">
        <v>2.35</v>
      </c>
      <c r="AC1490">
        <v>0</v>
      </c>
    </row>
    <row r="1491" spans="1:29" x14ac:dyDescent="0.25">
      <c r="A1491" t="str">
        <f t="shared" si="23"/>
        <v>tt0365929</v>
      </c>
      <c r="B1491" t="s">
        <v>28</v>
      </c>
      <c r="C1491" t="s">
        <v>1407</v>
      </c>
      <c r="D1491">
        <v>166</v>
      </c>
      <c r="E1491">
        <v>101</v>
      </c>
      <c r="F1491">
        <v>57</v>
      </c>
      <c r="G1491">
        <v>230</v>
      </c>
      <c r="H1491" t="s">
        <v>6173</v>
      </c>
      <c r="I1491">
        <v>1000</v>
      </c>
      <c r="J1491">
        <v>10268846</v>
      </c>
      <c r="K1491" t="s">
        <v>1008</v>
      </c>
      <c r="L1491" t="s">
        <v>1829</v>
      </c>
      <c r="M1491" t="s">
        <v>25650</v>
      </c>
      <c r="N1491">
        <v>31918</v>
      </c>
      <c r="O1491">
        <v>1947</v>
      </c>
      <c r="P1491" t="s">
        <v>6174</v>
      </c>
      <c r="Q1491">
        <v>1</v>
      </c>
      <c r="R1491" t="s">
        <v>6175</v>
      </c>
      <c r="S1491" t="s">
        <v>6176</v>
      </c>
      <c r="T1491">
        <v>142</v>
      </c>
      <c r="U1491" t="s">
        <v>36</v>
      </c>
      <c r="V1491" t="s">
        <v>37</v>
      </c>
      <c r="W1491" t="s">
        <v>499</v>
      </c>
      <c r="X1491" s="2">
        <v>35000000</v>
      </c>
      <c r="Y1491">
        <v>2009</v>
      </c>
      <c r="Z1491">
        <v>603</v>
      </c>
      <c r="AA1491">
        <v>5.5</v>
      </c>
      <c r="AB1491">
        <v>2.35</v>
      </c>
      <c r="AC1491">
        <v>0</v>
      </c>
    </row>
    <row r="1492" spans="1:29" x14ac:dyDescent="0.25">
      <c r="A1492" t="str">
        <f t="shared" si="23"/>
        <v>tt0478304</v>
      </c>
      <c r="B1492" t="s">
        <v>28</v>
      </c>
      <c r="C1492" t="s">
        <v>4036</v>
      </c>
      <c r="D1492">
        <v>584</v>
      </c>
      <c r="E1492">
        <v>139</v>
      </c>
      <c r="F1492">
        <v>0</v>
      </c>
      <c r="G1492">
        <v>687</v>
      </c>
      <c r="H1492" t="s">
        <v>393</v>
      </c>
      <c r="I1492">
        <v>11000</v>
      </c>
      <c r="J1492">
        <v>13303319</v>
      </c>
      <c r="K1492" t="s">
        <v>4335</v>
      </c>
      <c r="L1492" t="s">
        <v>293</v>
      </c>
      <c r="M1492" t="s">
        <v>25651</v>
      </c>
      <c r="N1492">
        <v>136367</v>
      </c>
      <c r="O1492">
        <v>13021</v>
      </c>
      <c r="P1492" t="s">
        <v>654</v>
      </c>
      <c r="Q1492">
        <v>0</v>
      </c>
      <c r="R1492" t="s">
        <v>6177</v>
      </c>
      <c r="S1492" t="s">
        <v>6178</v>
      </c>
      <c r="T1492">
        <v>975</v>
      </c>
      <c r="U1492" t="s">
        <v>36</v>
      </c>
      <c r="V1492" t="s">
        <v>37</v>
      </c>
      <c r="W1492" t="s">
        <v>38</v>
      </c>
      <c r="X1492" s="2">
        <v>32000000</v>
      </c>
      <c r="Y1492">
        <v>2011</v>
      </c>
      <c r="Z1492">
        <v>1000</v>
      </c>
      <c r="AA1492">
        <v>6.7</v>
      </c>
      <c r="AB1492">
        <v>1.85</v>
      </c>
      <c r="AC1492">
        <v>39000</v>
      </c>
    </row>
    <row r="1493" spans="1:29" x14ac:dyDescent="0.25">
      <c r="A1493" t="str">
        <f t="shared" si="23"/>
        <v>tt0120724</v>
      </c>
      <c r="B1493" t="s">
        <v>28</v>
      </c>
      <c r="C1493" t="s">
        <v>6179</v>
      </c>
      <c r="D1493">
        <v>67</v>
      </c>
      <c r="E1493">
        <v>91</v>
      </c>
      <c r="F1493">
        <v>85</v>
      </c>
      <c r="G1493">
        <v>105</v>
      </c>
      <c r="H1493" t="s">
        <v>6180</v>
      </c>
      <c r="I1493">
        <v>635</v>
      </c>
      <c r="J1493">
        <v>10076136</v>
      </c>
      <c r="K1493" t="s">
        <v>1444</v>
      </c>
      <c r="L1493" t="s">
        <v>6181</v>
      </c>
      <c r="M1493" t="s">
        <v>25652</v>
      </c>
      <c r="N1493">
        <v>11512</v>
      </c>
      <c r="O1493">
        <v>1352</v>
      </c>
      <c r="P1493" t="s">
        <v>6182</v>
      </c>
      <c r="Q1493">
        <v>0</v>
      </c>
      <c r="R1493" t="s">
        <v>6183</v>
      </c>
      <c r="S1493" t="s">
        <v>6184</v>
      </c>
      <c r="T1493">
        <v>141</v>
      </c>
      <c r="U1493" t="s">
        <v>36</v>
      </c>
      <c r="V1493" t="s">
        <v>6185</v>
      </c>
      <c r="W1493" t="s">
        <v>499</v>
      </c>
      <c r="X1493" s="2">
        <v>35000000</v>
      </c>
      <c r="Y1493">
        <v>1998</v>
      </c>
      <c r="Z1493">
        <v>316</v>
      </c>
      <c r="AA1493">
        <v>4.8</v>
      </c>
      <c r="AB1493">
        <v>2.35</v>
      </c>
      <c r="AC1493">
        <v>471</v>
      </c>
    </row>
    <row r="1494" spans="1:29" x14ac:dyDescent="0.25">
      <c r="A1494" t="str">
        <f t="shared" si="23"/>
        <v>tt1742334</v>
      </c>
      <c r="B1494" t="s">
        <v>28</v>
      </c>
      <c r="C1494" t="s">
        <v>433</v>
      </c>
      <c r="D1494">
        <v>233</v>
      </c>
      <c r="E1494">
        <v>109</v>
      </c>
      <c r="F1494">
        <v>453</v>
      </c>
      <c r="G1494">
        <v>120</v>
      </c>
      <c r="H1494" t="s">
        <v>3479</v>
      </c>
      <c r="I1494">
        <v>1000</v>
      </c>
      <c r="J1494">
        <v>10499968</v>
      </c>
      <c r="K1494" t="s">
        <v>397</v>
      </c>
      <c r="L1494" t="s">
        <v>296</v>
      </c>
      <c r="M1494" t="s">
        <v>25653</v>
      </c>
      <c r="N1494">
        <v>47498</v>
      </c>
      <c r="O1494">
        <v>1458</v>
      </c>
      <c r="P1494" t="s">
        <v>6186</v>
      </c>
      <c r="Q1494">
        <v>3</v>
      </c>
      <c r="R1494" t="s">
        <v>6187</v>
      </c>
      <c r="S1494" t="s">
        <v>6188</v>
      </c>
      <c r="T1494">
        <v>212</v>
      </c>
      <c r="U1494" t="s">
        <v>36</v>
      </c>
      <c r="V1494" t="s">
        <v>37</v>
      </c>
      <c r="W1494" t="s">
        <v>499</v>
      </c>
      <c r="X1494" s="2">
        <v>35000000</v>
      </c>
      <c r="Y1494">
        <v>2014</v>
      </c>
      <c r="Z1494">
        <v>206</v>
      </c>
      <c r="AA1494">
        <v>5.7</v>
      </c>
      <c r="AB1494">
        <v>1.85</v>
      </c>
      <c r="AC1494">
        <v>10000</v>
      </c>
    </row>
    <row r="1495" spans="1:29" x14ac:dyDescent="0.25">
      <c r="A1495" t="str">
        <f t="shared" si="23"/>
        <v>tt0304711</v>
      </c>
      <c r="B1495" t="s">
        <v>28</v>
      </c>
      <c r="C1495" t="s">
        <v>4142</v>
      </c>
      <c r="D1495">
        <v>112</v>
      </c>
      <c r="E1495">
        <v>102</v>
      </c>
      <c r="F1495">
        <v>241</v>
      </c>
      <c r="G1495">
        <v>127</v>
      </c>
      <c r="H1495" t="s">
        <v>167</v>
      </c>
      <c r="I1495">
        <v>13000</v>
      </c>
      <c r="J1495">
        <v>7659747</v>
      </c>
      <c r="K1495" t="s">
        <v>973</v>
      </c>
      <c r="L1495" t="s">
        <v>396</v>
      </c>
      <c r="M1495" t="s">
        <v>25654</v>
      </c>
      <c r="N1495">
        <v>14962</v>
      </c>
      <c r="O1495">
        <v>14165</v>
      </c>
      <c r="P1495" t="s">
        <v>6189</v>
      </c>
      <c r="Q1495">
        <v>1</v>
      </c>
      <c r="R1495" t="s">
        <v>6190</v>
      </c>
      <c r="S1495" t="s">
        <v>6191</v>
      </c>
      <c r="T1495">
        <v>204</v>
      </c>
      <c r="U1495" t="s">
        <v>36</v>
      </c>
      <c r="V1495" t="s">
        <v>37</v>
      </c>
      <c r="W1495" t="s">
        <v>499</v>
      </c>
      <c r="X1495" s="2">
        <v>38000000</v>
      </c>
      <c r="Y1495">
        <v>2003</v>
      </c>
      <c r="Z1495">
        <v>891</v>
      </c>
      <c r="AA1495">
        <v>5.0999999999999996</v>
      </c>
      <c r="AB1495">
        <v>1.85</v>
      </c>
      <c r="AC1495">
        <v>704</v>
      </c>
    </row>
    <row r="1496" spans="1:29" x14ac:dyDescent="0.25">
      <c r="A1496" t="str">
        <f t="shared" si="23"/>
        <v>tt0450314</v>
      </c>
      <c r="B1496" t="s">
        <v>28</v>
      </c>
      <c r="C1496" t="s">
        <v>6192</v>
      </c>
      <c r="D1496">
        <v>151</v>
      </c>
      <c r="E1496">
        <v>103</v>
      </c>
      <c r="F1496">
        <v>189</v>
      </c>
      <c r="G1496">
        <v>766</v>
      </c>
      <c r="H1496" t="s">
        <v>839</v>
      </c>
      <c r="I1496">
        <v>3000</v>
      </c>
      <c r="J1496">
        <v>7948159</v>
      </c>
      <c r="K1496" t="s">
        <v>397</v>
      </c>
      <c r="L1496" t="s">
        <v>4430</v>
      </c>
      <c r="M1496" t="s">
        <v>25655</v>
      </c>
      <c r="N1496">
        <v>48999</v>
      </c>
      <c r="O1496">
        <v>6563</v>
      </c>
      <c r="P1496" t="s">
        <v>814</v>
      </c>
      <c r="Q1496">
        <v>1</v>
      </c>
      <c r="R1496" t="s">
        <v>6193</v>
      </c>
      <c r="S1496" t="s">
        <v>6194</v>
      </c>
      <c r="T1496">
        <v>280</v>
      </c>
      <c r="U1496" t="s">
        <v>36</v>
      </c>
      <c r="V1496" t="s">
        <v>37</v>
      </c>
      <c r="W1496" t="s">
        <v>499</v>
      </c>
      <c r="X1496" s="2">
        <v>35000000</v>
      </c>
      <c r="Y1496">
        <v>2008</v>
      </c>
      <c r="Z1496">
        <v>967</v>
      </c>
      <c r="AA1496">
        <v>6</v>
      </c>
      <c r="AB1496">
        <v>2.35</v>
      </c>
      <c r="AC1496">
        <v>0</v>
      </c>
    </row>
    <row r="1497" spans="1:29" x14ac:dyDescent="0.25">
      <c r="A1497" t="str">
        <f t="shared" si="23"/>
        <v>tt0383060</v>
      </c>
      <c r="B1497" t="s">
        <v>28</v>
      </c>
      <c r="C1497" t="s">
        <v>4165</v>
      </c>
      <c r="D1497">
        <v>63</v>
      </c>
      <c r="E1497">
        <v>83</v>
      </c>
      <c r="F1497">
        <v>12</v>
      </c>
      <c r="G1497">
        <v>690</v>
      </c>
      <c r="H1497" t="s">
        <v>765</v>
      </c>
      <c r="I1497">
        <v>2000</v>
      </c>
      <c r="J1497">
        <v>11631245</v>
      </c>
      <c r="K1497" t="s">
        <v>6195</v>
      </c>
      <c r="L1497" t="s">
        <v>3578</v>
      </c>
      <c r="M1497" t="s">
        <v>25656</v>
      </c>
      <c r="N1497">
        <v>15015</v>
      </c>
      <c r="O1497">
        <v>5022</v>
      </c>
      <c r="P1497" t="s">
        <v>5076</v>
      </c>
      <c r="Q1497">
        <v>5</v>
      </c>
      <c r="R1497" t="s">
        <v>6196</v>
      </c>
      <c r="S1497" t="s">
        <v>6197</v>
      </c>
      <c r="T1497">
        <v>113</v>
      </c>
      <c r="U1497" t="s">
        <v>36</v>
      </c>
      <c r="V1497" t="s">
        <v>37</v>
      </c>
      <c r="W1497" t="s">
        <v>86</v>
      </c>
      <c r="X1497" s="2">
        <v>35000000</v>
      </c>
      <c r="Y1497">
        <v>2006</v>
      </c>
      <c r="Z1497">
        <v>826</v>
      </c>
      <c r="AA1497">
        <v>4.2</v>
      </c>
      <c r="AB1497">
        <v>1.85</v>
      </c>
      <c r="AC1497">
        <v>494</v>
      </c>
    </row>
    <row r="1498" spans="1:29" x14ac:dyDescent="0.25">
      <c r="A1498" t="str">
        <f t="shared" si="23"/>
        <v>tt3488710</v>
      </c>
      <c r="B1498" t="s">
        <v>28</v>
      </c>
      <c r="C1498" t="s">
        <v>373</v>
      </c>
      <c r="D1498">
        <v>335</v>
      </c>
      <c r="E1498">
        <v>123</v>
      </c>
      <c r="F1498">
        <v>0</v>
      </c>
      <c r="G1498">
        <v>6</v>
      </c>
      <c r="H1498" t="s">
        <v>6198</v>
      </c>
      <c r="I1498">
        <v>23000</v>
      </c>
      <c r="J1498">
        <v>10137502</v>
      </c>
      <c r="K1498" t="s">
        <v>6199</v>
      </c>
      <c r="L1498" t="s">
        <v>58</v>
      </c>
      <c r="M1498" t="s">
        <v>25657</v>
      </c>
      <c r="N1498">
        <v>77394</v>
      </c>
      <c r="O1498">
        <v>23031</v>
      </c>
      <c r="P1498" t="s">
        <v>6200</v>
      </c>
      <c r="Q1498">
        <v>0</v>
      </c>
      <c r="R1498" t="s">
        <v>6201</v>
      </c>
      <c r="S1498" t="s">
        <v>6202</v>
      </c>
      <c r="T1498">
        <v>195</v>
      </c>
      <c r="U1498" t="s">
        <v>36</v>
      </c>
      <c r="V1498" t="s">
        <v>37</v>
      </c>
      <c r="W1498" t="s">
        <v>86</v>
      </c>
      <c r="X1498" s="2">
        <v>35000000</v>
      </c>
      <c r="Y1498">
        <v>2015</v>
      </c>
      <c r="Z1498">
        <v>22</v>
      </c>
      <c r="AA1498">
        <v>7.4</v>
      </c>
      <c r="AB1498">
        <v>2.35</v>
      </c>
      <c r="AC1498">
        <v>24000</v>
      </c>
    </row>
    <row r="1499" spans="1:29" x14ac:dyDescent="0.25">
      <c r="A1499" t="str">
        <f t="shared" si="23"/>
        <v>tt0120479</v>
      </c>
      <c r="B1499" t="s">
        <v>28</v>
      </c>
      <c r="C1499" t="s">
        <v>6203</v>
      </c>
      <c r="D1499">
        <v>24</v>
      </c>
      <c r="E1499">
        <v>101</v>
      </c>
      <c r="F1499">
        <v>31</v>
      </c>
      <c r="G1499">
        <v>448</v>
      </c>
      <c r="H1499" t="s">
        <v>6204</v>
      </c>
      <c r="I1499">
        <v>690</v>
      </c>
      <c r="J1499">
        <v>6448817</v>
      </c>
      <c r="K1499" t="s">
        <v>41</v>
      </c>
      <c r="L1499" t="s">
        <v>6205</v>
      </c>
      <c r="M1499" t="s">
        <v>25658</v>
      </c>
      <c r="N1499">
        <v>2189</v>
      </c>
      <c r="O1499">
        <v>1993</v>
      </c>
      <c r="P1499" t="s">
        <v>6206</v>
      </c>
      <c r="Q1499">
        <v>0</v>
      </c>
      <c r="R1499" t="s">
        <v>6207</v>
      </c>
      <c r="S1499" t="s">
        <v>6208</v>
      </c>
      <c r="T1499">
        <v>31</v>
      </c>
      <c r="U1499" t="s">
        <v>36</v>
      </c>
      <c r="V1499" t="s">
        <v>37</v>
      </c>
      <c r="W1499" t="s">
        <v>86</v>
      </c>
      <c r="X1499" s="2">
        <v>35000000</v>
      </c>
      <c r="Y1499">
        <v>1997</v>
      </c>
      <c r="Z1499">
        <v>457</v>
      </c>
      <c r="AA1499">
        <v>4.5999999999999996</v>
      </c>
      <c r="AB1499">
        <v>2.35</v>
      </c>
      <c r="AC1499">
        <v>0</v>
      </c>
    </row>
    <row r="1500" spans="1:29" x14ac:dyDescent="0.25">
      <c r="A1500" t="str">
        <f t="shared" si="23"/>
        <v>tt0401445</v>
      </c>
      <c r="B1500" t="s">
        <v>28</v>
      </c>
      <c r="C1500" t="s">
        <v>164</v>
      </c>
      <c r="D1500">
        <v>147</v>
      </c>
      <c r="E1500">
        <v>117</v>
      </c>
      <c r="F1500">
        <v>0</v>
      </c>
      <c r="G1500">
        <v>567</v>
      </c>
      <c r="H1500" t="s">
        <v>210</v>
      </c>
      <c r="I1500">
        <v>883</v>
      </c>
      <c r="J1500">
        <v>7458269</v>
      </c>
      <c r="K1500" t="s">
        <v>1184</v>
      </c>
      <c r="L1500" t="s">
        <v>1263</v>
      </c>
      <c r="M1500" t="s">
        <v>25659</v>
      </c>
      <c r="N1500">
        <v>70698</v>
      </c>
      <c r="O1500">
        <v>3611</v>
      </c>
      <c r="P1500" t="s">
        <v>320</v>
      </c>
      <c r="Q1500">
        <v>1</v>
      </c>
      <c r="R1500" t="s">
        <v>6209</v>
      </c>
      <c r="S1500" t="s">
        <v>6210</v>
      </c>
      <c r="T1500">
        <v>196</v>
      </c>
      <c r="U1500" t="s">
        <v>36</v>
      </c>
      <c r="V1500" t="s">
        <v>37</v>
      </c>
      <c r="W1500" t="s">
        <v>38</v>
      </c>
      <c r="X1500" s="2">
        <v>35000000</v>
      </c>
      <c r="Y1500">
        <v>2006</v>
      </c>
      <c r="Z1500">
        <v>883</v>
      </c>
      <c r="AA1500">
        <v>6.9</v>
      </c>
      <c r="AB1500">
        <v>2.35</v>
      </c>
      <c r="AC1500">
        <v>9000</v>
      </c>
    </row>
    <row r="1501" spans="1:29" x14ac:dyDescent="0.25">
      <c r="A1501" t="str">
        <f t="shared" si="23"/>
        <v>tt1474684</v>
      </c>
      <c r="B1501" t="s">
        <v>28</v>
      </c>
      <c r="D1501">
        <v>51</v>
      </c>
      <c r="E1501">
        <v>60</v>
      </c>
      <c r="G1501">
        <v>256</v>
      </c>
      <c r="H1501" t="s">
        <v>2896</v>
      </c>
      <c r="I1501">
        <v>2000</v>
      </c>
      <c r="K1501" t="s">
        <v>1781</v>
      </c>
      <c r="L1501" t="s">
        <v>120</v>
      </c>
      <c r="M1501" t="s">
        <v>25660</v>
      </c>
      <c r="N1501">
        <v>70568</v>
      </c>
      <c r="O1501">
        <v>3823</v>
      </c>
      <c r="P1501" t="s">
        <v>6211</v>
      </c>
      <c r="Q1501">
        <v>1</v>
      </c>
      <c r="R1501" t="s">
        <v>6212</v>
      </c>
      <c r="S1501" t="s">
        <v>6213</v>
      </c>
      <c r="T1501">
        <v>105</v>
      </c>
      <c r="U1501" t="s">
        <v>36</v>
      </c>
      <c r="V1501" t="s">
        <v>53</v>
      </c>
      <c r="W1501" t="s">
        <v>2180</v>
      </c>
      <c r="Z1501">
        <v>729</v>
      </c>
      <c r="AA1501">
        <v>8.6</v>
      </c>
      <c r="AB1501">
        <v>16</v>
      </c>
      <c r="AC1501">
        <v>20000</v>
      </c>
    </row>
    <row r="1502" spans="1:29" x14ac:dyDescent="0.25">
      <c r="A1502" t="str">
        <f t="shared" si="23"/>
        <v>tt0105211</v>
      </c>
      <c r="B1502" t="s">
        <v>28</v>
      </c>
      <c r="C1502" t="s">
        <v>892</v>
      </c>
      <c r="D1502">
        <v>10</v>
      </c>
      <c r="E1502">
        <v>114</v>
      </c>
      <c r="F1502">
        <v>503</v>
      </c>
      <c r="G1502">
        <v>697</v>
      </c>
      <c r="H1502" t="s">
        <v>3762</v>
      </c>
      <c r="I1502">
        <v>2000</v>
      </c>
      <c r="J1502">
        <v>4651977</v>
      </c>
      <c r="K1502" t="s">
        <v>2808</v>
      </c>
      <c r="L1502" t="s">
        <v>1271</v>
      </c>
      <c r="M1502" t="s">
        <v>25661</v>
      </c>
      <c r="N1502">
        <v>10410</v>
      </c>
      <c r="O1502">
        <v>4334</v>
      </c>
      <c r="P1502" t="s">
        <v>2637</v>
      </c>
      <c r="Q1502">
        <v>3</v>
      </c>
      <c r="R1502" t="s">
        <v>6214</v>
      </c>
      <c r="S1502" t="s">
        <v>6215</v>
      </c>
      <c r="T1502">
        <v>71</v>
      </c>
      <c r="U1502" t="s">
        <v>36</v>
      </c>
      <c r="V1502" t="s">
        <v>37</v>
      </c>
      <c r="W1502" t="s">
        <v>38</v>
      </c>
      <c r="X1502" s="2">
        <v>35000000</v>
      </c>
      <c r="Y1502">
        <v>1992</v>
      </c>
      <c r="Z1502">
        <v>864</v>
      </c>
      <c r="AA1502">
        <v>6.9</v>
      </c>
      <c r="AB1502">
        <v>2.35</v>
      </c>
      <c r="AC1502">
        <v>892</v>
      </c>
    </row>
    <row r="1503" spans="1:29" x14ac:dyDescent="0.25">
      <c r="A1503" t="str">
        <f t="shared" si="23"/>
        <v>tt0106469</v>
      </c>
      <c r="B1503" t="s">
        <v>28</v>
      </c>
      <c r="C1503" t="s">
        <v>3104</v>
      </c>
      <c r="D1503">
        <v>12</v>
      </c>
      <c r="E1503">
        <v>330</v>
      </c>
      <c r="F1503">
        <v>138</v>
      </c>
      <c r="G1503">
        <v>672</v>
      </c>
      <c r="H1503" t="s">
        <v>5417</v>
      </c>
      <c r="I1503">
        <v>848</v>
      </c>
      <c r="J1503">
        <v>4496583</v>
      </c>
      <c r="K1503" t="s">
        <v>1612</v>
      </c>
      <c r="L1503" t="s">
        <v>402</v>
      </c>
      <c r="M1503" t="s">
        <v>25662</v>
      </c>
      <c r="N1503">
        <v>23181</v>
      </c>
      <c r="O1503">
        <v>3227</v>
      </c>
      <c r="P1503" t="s">
        <v>2019</v>
      </c>
      <c r="Q1503">
        <v>2</v>
      </c>
      <c r="R1503" t="s">
        <v>6216</v>
      </c>
      <c r="S1503" t="s">
        <v>6217</v>
      </c>
      <c r="T1503">
        <v>129</v>
      </c>
      <c r="U1503" t="s">
        <v>36</v>
      </c>
      <c r="V1503" t="s">
        <v>37</v>
      </c>
      <c r="W1503" t="s">
        <v>499</v>
      </c>
      <c r="X1503" s="2">
        <v>35000000</v>
      </c>
      <c r="Y1503">
        <v>1993</v>
      </c>
      <c r="Z1503">
        <v>674</v>
      </c>
      <c r="AA1503">
        <v>8</v>
      </c>
      <c r="AB1503">
        <v>1.66</v>
      </c>
      <c r="AC1503">
        <v>6000</v>
      </c>
    </row>
    <row r="1504" spans="1:29" x14ac:dyDescent="0.25">
      <c r="A1504" t="str">
        <f t="shared" si="23"/>
        <v>tt0120152</v>
      </c>
      <c r="B1504" t="s">
        <v>28</v>
      </c>
      <c r="C1504" t="s">
        <v>6218</v>
      </c>
      <c r="D1504">
        <v>50</v>
      </c>
      <c r="E1504">
        <v>121</v>
      </c>
      <c r="F1504">
        <v>55</v>
      </c>
      <c r="G1504">
        <v>918</v>
      </c>
      <c r="H1504" t="s">
        <v>122</v>
      </c>
      <c r="I1504">
        <v>1000</v>
      </c>
      <c r="J1504">
        <v>2221994</v>
      </c>
      <c r="K1504" t="s">
        <v>1163</v>
      </c>
      <c r="L1504" t="s">
        <v>337</v>
      </c>
      <c r="M1504" t="s">
        <v>25663</v>
      </c>
      <c r="N1504">
        <v>11747</v>
      </c>
      <c r="O1504">
        <v>3125</v>
      </c>
      <c r="P1504" t="s">
        <v>586</v>
      </c>
      <c r="Q1504">
        <v>1</v>
      </c>
      <c r="R1504" t="s">
        <v>6219</v>
      </c>
      <c r="S1504" t="s">
        <v>6220</v>
      </c>
      <c r="T1504">
        <v>99</v>
      </c>
      <c r="U1504" t="s">
        <v>36</v>
      </c>
      <c r="V1504" t="s">
        <v>6221</v>
      </c>
      <c r="W1504" t="s">
        <v>499</v>
      </c>
      <c r="X1504" s="2">
        <v>35000000</v>
      </c>
      <c r="Y1504">
        <v>1997</v>
      </c>
      <c r="Z1504">
        <v>1000</v>
      </c>
      <c r="AA1504">
        <v>6.4</v>
      </c>
      <c r="AB1504">
        <v>2.35</v>
      </c>
      <c r="AC1504">
        <v>561</v>
      </c>
    </row>
    <row r="1505" spans="1:29" x14ac:dyDescent="0.25">
      <c r="A1505" t="str">
        <f t="shared" si="23"/>
        <v>tt0280665</v>
      </c>
      <c r="B1505" t="s">
        <v>28</v>
      </c>
      <c r="C1505" t="s">
        <v>1866</v>
      </c>
      <c r="D1505">
        <v>149</v>
      </c>
      <c r="E1505">
        <v>114</v>
      </c>
      <c r="F1505">
        <v>0</v>
      </c>
      <c r="G1505">
        <v>115</v>
      </c>
      <c r="H1505" t="s">
        <v>2870</v>
      </c>
      <c r="I1505">
        <v>548</v>
      </c>
      <c r="J1505">
        <v>6592103</v>
      </c>
      <c r="K1505" t="s">
        <v>1781</v>
      </c>
      <c r="L1505" t="s">
        <v>2641</v>
      </c>
      <c r="M1505" t="s">
        <v>25664</v>
      </c>
      <c r="N1505">
        <v>28584</v>
      </c>
      <c r="O1505">
        <v>1005</v>
      </c>
      <c r="P1505" t="s">
        <v>6222</v>
      </c>
      <c r="Q1505">
        <v>1</v>
      </c>
      <c r="R1505" t="s">
        <v>6223</v>
      </c>
      <c r="S1505" t="s">
        <v>6224</v>
      </c>
      <c r="T1505">
        <v>232</v>
      </c>
      <c r="U1505" t="s">
        <v>36</v>
      </c>
      <c r="V1505" t="s">
        <v>1224</v>
      </c>
      <c r="W1505" t="s">
        <v>499</v>
      </c>
      <c r="X1505" s="2">
        <v>35000000</v>
      </c>
      <c r="Y1505">
        <v>2002</v>
      </c>
      <c r="Z1505">
        <v>298</v>
      </c>
      <c r="AA1505">
        <v>6.3</v>
      </c>
      <c r="AB1505">
        <v>1.85</v>
      </c>
      <c r="AC1505">
        <v>675</v>
      </c>
    </row>
    <row r="1506" spans="1:29" x14ac:dyDescent="0.25">
      <c r="A1506" t="str">
        <f t="shared" si="23"/>
        <v>tt0081059</v>
      </c>
      <c r="B1506" t="s">
        <v>635</v>
      </c>
      <c r="C1506" t="s">
        <v>6225</v>
      </c>
      <c r="D1506">
        <v>24</v>
      </c>
      <c r="E1506">
        <v>156</v>
      </c>
      <c r="F1506">
        <v>278</v>
      </c>
      <c r="G1506">
        <v>249</v>
      </c>
      <c r="H1506" t="s">
        <v>4716</v>
      </c>
      <c r="I1506">
        <v>695</v>
      </c>
      <c r="K1506" t="s">
        <v>2673</v>
      </c>
      <c r="L1506" t="s">
        <v>1413</v>
      </c>
      <c r="M1506" t="s">
        <v>25665</v>
      </c>
      <c r="N1506">
        <v>9852</v>
      </c>
      <c r="O1506">
        <v>1573</v>
      </c>
      <c r="P1506" t="s">
        <v>2585</v>
      </c>
      <c r="Q1506">
        <v>0</v>
      </c>
      <c r="R1506" t="s">
        <v>6226</v>
      </c>
      <c r="S1506" t="s">
        <v>6227</v>
      </c>
      <c r="T1506">
        <v>55</v>
      </c>
      <c r="U1506" t="s">
        <v>36</v>
      </c>
      <c r="V1506" t="s">
        <v>6228</v>
      </c>
      <c r="W1506" t="s">
        <v>86</v>
      </c>
      <c r="X1506" s="2">
        <v>35000000</v>
      </c>
      <c r="Y1506">
        <v>1980</v>
      </c>
      <c r="Z1506">
        <v>279</v>
      </c>
      <c r="AA1506">
        <v>8.4</v>
      </c>
      <c r="AB1506">
        <v>2.35</v>
      </c>
      <c r="AC1506">
        <v>0</v>
      </c>
    </row>
    <row r="1507" spans="1:29" x14ac:dyDescent="0.25">
      <c r="A1507" t="str">
        <f t="shared" si="23"/>
        <v>tt0113362</v>
      </c>
      <c r="B1507" t="s">
        <v>28</v>
      </c>
      <c r="C1507" t="s">
        <v>6229</v>
      </c>
      <c r="D1507">
        <v>28</v>
      </c>
      <c r="E1507">
        <v>135</v>
      </c>
      <c r="F1507">
        <v>22</v>
      </c>
      <c r="G1507">
        <v>45</v>
      </c>
      <c r="H1507" t="s">
        <v>5582</v>
      </c>
      <c r="I1507">
        <v>837</v>
      </c>
      <c r="J1507">
        <v>1877179</v>
      </c>
      <c r="K1507" t="s">
        <v>1026</v>
      </c>
      <c r="L1507" t="s">
        <v>4218</v>
      </c>
      <c r="M1507" t="s">
        <v>25666</v>
      </c>
      <c r="N1507">
        <v>4885</v>
      </c>
      <c r="O1507">
        <v>1508</v>
      </c>
      <c r="P1507" t="s">
        <v>6230</v>
      </c>
      <c r="Q1507">
        <v>1</v>
      </c>
      <c r="R1507" t="s">
        <v>6231</v>
      </c>
      <c r="S1507" t="s">
        <v>6232</v>
      </c>
      <c r="T1507">
        <v>25</v>
      </c>
      <c r="U1507" t="s">
        <v>1223</v>
      </c>
      <c r="V1507" t="s">
        <v>1224</v>
      </c>
      <c r="W1507" t="s">
        <v>499</v>
      </c>
      <c r="Y1507">
        <v>1995</v>
      </c>
      <c r="Z1507">
        <v>541</v>
      </c>
      <c r="AA1507">
        <v>7.1</v>
      </c>
      <c r="AB1507">
        <v>2.35</v>
      </c>
      <c r="AC1507">
        <v>262</v>
      </c>
    </row>
    <row r="1508" spans="1:29" x14ac:dyDescent="0.25">
      <c r="A1508" t="str">
        <f t="shared" si="23"/>
        <v>tt0134154</v>
      </c>
      <c r="B1508" t="s">
        <v>28</v>
      </c>
      <c r="C1508" t="s">
        <v>897</v>
      </c>
      <c r="D1508">
        <v>95</v>
      </c>
      <c r="E1508">
        <v>148</v>
      </c>
      <c r="F1508">
        <v>0</v>
      </c>
      <c r="G1508">
        <v>0</v>
      </c>
      <c r="H1508" t="s">
        <v>6233</v>
      </c>
      <c r="I1508">
        <v>3</v>
      </c>
      <c r="J1508">
        <v>630779</v>
      </c>
      <c r="K1508" t="s">
        <v>6234</v>
      </c>
      <c r="L1508" t="s">
        <v>6235</v>
      </c>
      <c r="M1508" t="s">
        <v>25667</v>
      </c>
      <c r="N1508">
        <v>11101</v>
      </c>
      <c r="O1508">
        <v>5</v>
      </c>
      <c r="P1508" t="s">
        <v>6236</v>
      </c>
      <c r="Q1508">
        <v>0</v>
      </c>
      <c r="R1508" t="s">
        <v>6237</v>
      </c>
      <c r="S1508" t="s">
        <v>6238</v>
      </c>
      <c r="T1508">
        <v>159</v>
      </c>
      <c r="U1508" t="s">
        <v>36</v>
      </c>
      <c r="V1508" t="s">
        <v>37</v>
      </c>
      <c r="W1508" t="s">
        <v>499</v>
      </c>
      <c r="X1508" s="2">
        <v>35000000</v>
      </c>
      <c r="Y1508">
        <v>1999</v>
      </c>
      <c r="Z1508">
        <v>2</v>
      </c>
      <c r="AA1508">
        <v>6.8</v>
      </c>
      <c r="AB1508">
        <v>2.35</v>
      </c>
      <c r="AC1508">
        <v>633</v>
      </c>
    </row>
    <row r="1509" spans="1:29" x14ac:dyDescent="0.25">
      <c r="A1509" t="str">
        <f t="shared" si="23"/>
        <v>tt1164999</v>
      </c>
      <c r="B1509" t="s">
        <v>28</v>
      </c>
      <c r="C1509" t="s">
        <v>954</v>
      </c>
      <c r="D1509">
        <v>288</v>
      </c>
      <c r="E1509">
        <v>148</v>
      </c>
      <c r="F1509">
        <v>0</v>
      </c>
      <c r="G1509">
        <v>7</v>
      </c>
      <c r="H1509" t="s">
        <v>6239</v>
      </c>
      <c r="I1509">
        <v>30</v>
      </c>
      <c r="J1509">
        <v>5100937</v>
      </c>
      <c r="K1509" t="s">
        <v>2808</v>
      </c>
      <c r="L1509" t="s">
        <v>6240</v>
      </c>
      <c r="M1509" t="s">
        <v>25668</v>
      </c>
      <c r="N1509">
        <v>68885</v>
      </c>
      <c r="O1509">
        <v>50</v>
      </c>
      <c r="P1509" t="s">
        <v>6241</v>
      </c>
      <c r="Q1509">
        <v>0</v>
      </c>
      <c r="R1509" t="s">
        <v>6242</v>
      </c>
      <c r="S1509" t="s">
        <v>6243</v>
      </c>
      <c r="T1509">
        <v>127</v>
      </c>
      <c r="U1509" t="s">
        <v>2298</v>
      </c>
      <c r="V1509" t="s">
        <v>2410</v>
      </c>
      <c r="W1509" t="s">
        <v>499</v>
      </c>
      <c r="Y1509">
        <v>2010</v>
      </c>
      <c r="Z1509">
        <v>9</v>
      </c>
      <c r="AA1509">
        <v>7.5</v>
      </c>
      <c r="AB1509">
        <v>2.35</v>
      </c>
      <c r="AC1509">
        <v>29000</v>
      </c>
    </row>
    <row r="1510" spans="1:29" x14ac:dyDescent="0.25">
      <c r="A1510" t="str">
        <f t="shared" si="23"/>
        <v>tt1321869</v>
      </c>
      <c r="B1510" t="s">
        <v>28</v>
      </c>
      <c r="C1510" t="s">
        <v>491</v>
      </c>
      <c r="D1510">
        <v>10</v>
      </c>
      <c r="E1510">
        <v>109</v>
      </c>
      <c r="F1510">
        <v>596</v>
      </c>
      <c r="G1510">
        <v>282</v>
      </c>
      <c r="H1510" t="s">
        <v>492</v>
      </c>
      <c r="I1510">
        <v>621</v>
      </c>
      <c r="K1510" t="s">
        <v>493</v>
      </c>
      <c r="L1510" t="s">
        <v>494</v>
      </c>
      <c r="M1510" t="s">
        <v>24265</v>
      </c>
      <c r="N1510">
        <v>2138</v>
      </c>
      <c r="O1510">
        <v>1980</v>
      </c>
      <c r="P1510" t="s">
        <v>495</v>
      </c>
      <c r="Q1510">
        <v>3</v>
      </c>
      <c r="R1510" t="s">
        <v>496</v>
      </c>
      <c r="S1510" t="s">
        <v>497</v>
      </c>
      <c r="T1510">
        <v>15</v>
      </c>
      <c r="U1510" t="s">
        <v>36</v>
      </c>
      <c r="V1510" t="s">
        <v>498</v>
      </c>
      <c r="W1510" t="s">
        <v>499</v>
      </c>
      <c r="Y1510">
        <v>2015</v>
      </c>
      <c r="Z1510">
        <v>525</v>
      </c>
      <c r="AA1510">
        <v>4.5</v>
      </c>
      <c r="AC1510">
        <v>677</v>
      </c>
    </row>
    <row r="1511" spans="1:29" x14ac:dyDescent="0.25">
      <c r="A1511" t="str">
        <f t="shared" si="23"/>
        <v>tt0416496</v>
      </c>
      <c r="B1511" t="s">
        <v>28</v>
      </c>
      <c r="C1511" t="s">
        <v>6244</v>
      </c>
      <c r="D1511">
        <v>58</v>
      </c>
      <c r="E1511">
        <v>93</v>
      </c>
      <c r="F1511">
        <v>18</v>
      </c>
      <c r="G1511">
        <v>324</v>
      </c>
      <c r="H1511" t="s">
        <v>882</v>
      </c>
      <c r="I1511">
        <v>4000</v>
      </c>
      <c r="K1511" t="s">
        <v>6245</v>
      </c>
      <c r="L1511" t="s">
        <v>421</v>
      </c>
      <c r="M1511" t="s">
        <v>25669</v>
      </c>
      <c r="N1511">
        <v>28848</v>
      </c>
      <c r="O1511">
        <v>5377</v>
      </c>
      <c r="P1511" t="s">
        <v>4502</v>
      </c>
      <c r="Q1511">
        <v>2</v>
      </c>
      <c r="R1511" t="s">
        <v>6246</v>
      </c>
      <c r="S1511" t="s">
        <v>6247</v>
      </c>
      <c r="T1511">
        <v>76</v>
      </c>
      <c r="U1511" t="s">
        <v>36</v>
      </c>
      <c r="V1511" t="s">
        <v>1224</v>
      </c>
      <c r="W1511" t="s">
        <v>38</v>
      </c>
      <c r="X1511" s="2">
        <v>32000000</v>
      </c>
      <c r="Y1511">
        <v>2006</v>
      </c>
      <c r="Z1511">
        <v>820</v>
      </c>
      <c r="AA1511">
        <v>5.7</v>
      </c>
      <c r="AB1511">
        <v>2.35</v>
      </c>
      <c r="AC1511">
        <v>0</v>
      </c>
    </row>
    <row r="1512" spans="1:29" x14ac:dyDescent="0.25">
      <c r="A1512" t="str">
        <f t="shared" si="23"/>
        <v>tt0490087</v>
      </c>
      <c r="B1512" t="s">
        <v>28</v>
      </c>
      <c r="C1512" t="s">
        <v>6248</v>
      </c>
      <c r="F1512">
        <v>194</v>
      </c>
      <c r="G1512">
        <v>816</v>
      </c>
      <c r="H1512" t="s">
        <v>3008</v>
      </c>
      <c r="I1512">
        <v>970</v>
      </c>
      <c r="K1512" t="s">
        <v>1612</v>
      </c>
      <c r="L1512" t="s">
        <v>3147</v>
      </c>
      <c r="M1512" t="s">
        <v>25670</v>
      </c>
      <c r="N1512">
        <v>219</v>
      </c>
      <c r="O1512">
        <v>3874</v>
      </c>
      <c r="P1512" t="s">
        <v>6249</v>
      </c>
      <c r="Q1512">
        <v>0</v>
      </c>
      <c r="R1512" t="s">
        <v>6250</v>
      </c>
      <c r="S1512" t="s">
        <v>6251</v>
      </c>
      <c r="U1512" t="s">
        <v>36</v>
      </c>
      <c r="V1512" t="s">
        <v>37</v>
      </c>
      <c r="X1512" s="2">
        <v>23000000</v>
      </c>
      <c r="Y1512">
        <v>2009</v>
      </c>
      <c r="Z1512">
        <v>856</v>
      </c>
      <c r="AA1512">
        <v>7.2</v>
      </c>
      <c r="AC1512">
        <v>26</v>
      </c>
    </row>
    <row r="1513" spans="1:29" x14ac:dyDescent="0.25">
      <c r="A1513" t="str">
        <f t="shared" si="23"/>
        <v>tt1790864</v>
      </c>
      <c r="B1513" t="s">
        <v>28</v>
      </c>
      <c r="C1513" t="s">
        <v>3298</v>
      </c>
      <c r="D1513">
        <v>297</v>
      </c>
      <c r="E1513">
        <v>113</v>
      </c>
      <c r="F1513">
        <v>47</v>
      </c>
      <c r="G1513">
        <v>129</v>
      </c>
      <c r="H1513" t="s">
        <v>6252</v>
      </c>
      <c r="I1513">
        <v>988</v>
      </c>
      <c r="J1513">
        <v>102413606</v>
      </c>
      <c r="K1513" t="s">
        <v>1372</v>
      </c>
      <c r="L1513" t="s">
        <v>3299</v>
      </c>
      <c r="M1513" t="s">
        <v>25671</v>
      </c>
      <c r="N1513">
        <v>310903</v>
      </c>
      <c r="O1513">
        <v>1783</v>
      </c>
      <c r="P1513" t="s">
        <v>6253</v>
      </c>
      <c r="Q1513">
        <v>0</v>
      </c>
      <c r="R1513" t="s">
        <v>6254</v>
      </c>
      <c r="S1513" t="s">
        <v>6255</v>
      </c>
      <c r="T1513">
        <v>524</v>
      </c>
      <c r="U1513" t="s">
        <v>36</v>
      </c>
      <c r="V1513" t="s">
        <v>37</v>
      </c>
      <c r="W1513" t="s">
        <v>38</v>
      </c>
      <c r="X1513" s="2">
        <v>34000000</v>
      </c>
      <c r="Y1513">
        <v>2014</v>
      </c>
      <c r="Z1513">
        <v>149</v>
      </c>
      <c r="AA1513">
        <v>6.8</v>
      </c>
      <c r="AB1513">
        <v>2.35</v>
      </c>
      <c r="AC1513">
        <v>38000</v>
      </c>
    </row>
    <row r="1514" spans="1:29" x14ac:dyDescent="0.25">
      <c r="A1514" t="str">
        <f t="shared" si="23"/>
        <v>tt2358925</v>
      </c>
      <c r="B1514" t="s">
        <v>28</v>
      </c>
      <c r="C1514" t="s">
        <v>6256</v>
      </c>
      <c r="D1514">
        <v>90</v>
      </c>
      <c r="E1514">
        <v>91</v>
      </c>
      <c r="F1514">
        <v>31</v>
      </c>
      <c r="G1514">
        <v>141</v>
      </c>
      <c r="H1514" t="s">
        <v>6257</v>
      </c>
      <c r="I1514">
        <v>1000</v>
      </c>
      <c r="J1514">
        <v>10214013</v>
      </c>
      <c r="K1514" t="s">
        <v>1394</v>
      </c>
      <c r="L1514" t="s">
        <v>122</v>
      </c>
      <c r="M1514" t="s">
        <v>25672</v>
      </c>
      <c r="N1514">
        <v>23072</v>
      </c>
      <c r="O1514">
        <v>1564</v>
      </c>
      <c r="P1514" t="s">
        <v>6258</v>
      </c>
      <c r="Q1514">
        <v>2</v>
      </c>
      <c r="R1514" t="s">
        <v>6259</v>
      </c>
      <c r="S1514" t="s">
        <v>6260</v>
      </c>
      <c r="T1514">
        <v>89</v>
      </c>
      <c r="U1514" t="s">
        <v>36</v>
      </c>
      <c r="V1514" t="s">
        <v>37</v>
      </c>
      <c r="W1514" t="s">
        <v>499</v>
      </c>
      <c r="X1514" s="2">
        <v>35000000</v>
      </c>
      <c r="Y1514">
        <v>2015</v>
      </c>
      <c r="Z1514">
        <v>249</v>
      </c>
      <c r="AA1514">
        <v>5.4</v>
      </c>
      <c r="AB1514">
        <v>2.35</v>
      </c>
      <c r="AC1514">
        <v>0</v>
      </c>
    </row>
    <row r="1515" spans="1:29" x14ac:dyDescent="0.25">
      <c r="A1515" t="str">
        <f t="shared" si="23"/>
        <v>tt0106226</v>
      </c>
      <c r="B1515" t="s">
        <v>28</v>
      </c>
      <c r="C1515" t="s">
        <v>416</v>
      </c>
      <c r="D1515">
        <v>56</v>
      </c>
      <c r="E1515">
        <v>139</v>
      </c>
      <c r="F1515">
        <v>17000</v>
      </c>
      <c r="G1515">
        <v>94</v>
      </c>
      <c r="H1515" t="s">
        <v>5454</v>
      </c>
      <c r="I1515">
        <v>554</v>
      </c>
      <c r="J1515">
        <v>32000000</v>
      </c>
      <c r="K1515" t="s">
        <v>187</v>
      </c>
      <c r="L1515" t="s">
        <v>1904</v>
      </c>
      <c r="M1515" t="s">
        <v>25673</v>
      </c>
      <c r="N1515">
        <v>36267</v>
      </c>
      <c r="O1515">
        <v>1068</v>
      </c>
      <c r="P1515" t="s">
        <v>3025</v>
      </c>
      <c r="Q1515">
        <v>3</v>
      </c>
      <c r="R1515" t="s">
        <v>6261</v>
      </c>
      <c r="S1515" t="s">
        <v>6262</v>
      </c>
      <c r="T1515">
        <v>150</v>
      </c>
      <c r="U1515" t="s">
        <v>36</v>
      </c>
      <c r="V1515" t="s">
        <v>37</v>
      </c>
      <c r="W1515" t="s">
        <v>86</v>
      </c>
      <c r="X1515" s="2">
        <v>30000000</v>
      </c>
      <c r="Y1515">
        <v>1993</v>
      </c>
      <c r="Z1515">
        <v>382</v>
      </c>
      <c r="AA1515">
        <v>7.2</v>
      </c>
      <c r="AB1515">
        <v>2.35</v>
      </c>
      <c r="AC1515">
        <v>0</v>
      </c>
    </row>
    <row r="1516" spans="1:29" x14ac:dyDescent="0.25">
      <c r="A1516" t="str">
        <f t="shared" si="23"/>
        <v>tt0414993</v>
      </c>
      <c r="B1516" t="s">
        <v>28</v>
      </c>
      <c r="C1516" t="s">
        <v>1012</v>
      </c>
      <c r="D1516">
        <v>274</v>
      </c>
      <c r="E1516">
        <v>96</v>
      </c>
      <c r="F1516">
        <v>0</v>
      </c>
      <c r="G1516">
        <v>1000</v>
      </c>
      <c r="H1516" t="s">
        <v>6263</v>
      </c>
      <c r="I1516">
        <v>20000</v>
      </c>
      <c r="J1516">
        <v>10139254</v>
      </c>
      <c r="K1516" t="s">
        <v>1541</v>
      </c>
      <c r="L1516" t="s">
        <v>228</v>
      </c>
      <c r="M1516" t="s">
        <v>25674</v>
      </c>
      <c r="N1516">
        <v>190990</v>
      </c>
      <c r="O1516">
        <v>24640</v>
      </c>
      <c r="P1516" t="s">
        <v>1517</v>
      </c>
      <c r="Q1516">
        <v>0</v>
      </c>
      <c r="R1516" t="s">
        <v>6264</v>
      </c>
      <c r="S1516" t="s">
        <v>6265</v>
      </c>
      <c r="T1516">
        <v>915</v>
      </c>
      <c r="U1516" t="s">
        <v>36</v>
      </c>
      <c r="V1516" t="s">
        <v>37</v>
      </c>
      <c r="W1516" t="s">
        <v>38</v>
      </c>
      <c r="X1516" s="2">
        <v>35000000</v>
      </c>
      <c r="Y1516">
        <v>2006</v>
      </c>
      <c r="Z1516">
        <v>1000</v>
      </c>
      <c r="AA1516">
        <v>7.3</v>
      </c>
      <c r="AB1516">
        <v>1.85</v>
      </c>
      <c r="AC1516">
        <v>23000</v>
      </c>
    </row>
    <row r="1517" spans="1:29" x14ac:dyDescent="0.25">
      <c r="A1517" t="str">
        <f t="shared" si="23"/>
        <v>tt0163579</v>
      </c>
      <c r="B1517" t="s">
        <v>28</v>
      </c>
      <c r="C1517" t="s">
        <v>6266</v>
      </c>
      <c r="D1517">
        <v>68</v>
      </c>
      <c r="E1517">
        <v>102</v>
      </c>
      <c r="F1517">
        <v>3</v>
      </c>
      <c r="G1517">
        <v>239</v>
      </c>
      <c r="H1517" t="s">
        <v>6267</v>
      </c>
      <c r="I1517">
        <v>372</v>
      </c>
      <c r="J1517">
        <v>11227940</v>
      </c>
      <c r="K1517" t="s">
        <v>6268</v>
      </c>
      <c r="L1517" t="s">
        <v>2288</v>
      </c>
      <c r="M1517" t="s">
        <v>25675</v>
      </c>
      <c r="N1517">
        <v>8367</v>
      </c>
      <c r="O1517">
        <v>1274</v>
      </c>
      <c r="P1517" t="s">
        <v>6269</v>
      </c>
      <c r="Q1517">
        <v>0</v>
      </c>
      <c r="R1517" t="s">
        <v>6270</v>
      </c>
      <c r="S1517" t="s">
        <v>6271</v>
      </c>
      <c r="T1517">
        <v>94</v>
      </c>
      <c r="U1517" t="s">
        <v>36</v>
      </c>
      <c r="V1517" t="s">
        <v>37</v>
      </c>
      <c r="W1517" t="s">
        <v>499</v>
      </c>
      <c r="X1517" s="2">
        <v>34000000</v>
      </c>
      <c r="Y1517">
        <v>1999</v>
      </c>
      <c r="Z1517">
        <v>248</v>
      </c>
      <c r="AA1517">
        <v>5.2</v>
      </c>
      <c r="AB1517">
        <v>2.35</v>
      </c>
      <c r="AC1517">
        <v>120</v>
      </c>
    </row>
    <row r="1518" spans="1:29" x14ac:dyDescent="0.25">
      <c r="A1518" t="str">
        <f t="shared" si="23"/>
        <v>tt1656186</v>
      </c>
      <c r="B1518" t="s">
        <v>28</v>
      </c>
      <c r="C1518" t="s">
        <v>1486</v>
      </c>
      <c r="D1518">
        <v>98</v>
      </c>
      <c r="E1518">
        <v>96</v>
      </c>
      <c r="F1518">
        <v>165</v>
      </c>
      <c r="G1518">
        <v>566</v>
      </c>
      <c r="H1518" t="s">
        <v>2818</v>
      </c>
      <c r="I1518">
        <v>12000</v>
      </c>
      <c r="J1518">
        <v>183125</v>
      </c>
      <c r="K1518" t="s">
        <v>397</v>
      </c>
      <c r="L1518" t="s">
        <v>600</v>
      </c>
      <c r="M1518" t="s">
        <v>25676</v>
      </c>
      <c r="N1518">
        <v>36914</v>
      </c>
      <c r="O1518">
        <v>14978</v>
      </c>
      <c r="P1518" t="s">
        <v>6272</v>
      </c>
      <c r="Q1518">
        <v>1</v>
      </c>
      <c r="R1518" t="s">
        <v>6273</v>
      </c>
      <c r="S1518" t="s">
        <v>6274</v>
      </c>
      <c r="T1518">
        <v>86</v>
      </c>
      <c r="U1518" t="s">
        <v>36</v>
      </c>
      <c r="V1518" t="s">
        <v>37</v>
      </c>
      <c r="W1518" t="s">
        <v>499</v>
      </c>
      <c r="X1518" s="2">
        <v>35000000</v>
      </c>
      <c r="Y1518">
        <v>2012</v>
      </c>
      <c r="Z1518">
        <v>774</v>
      </c>
      <c r="AA1518">
        <v>5.5</v>
      </c>
      <c r="AB1518">
        <v>2.35</v>
      </c>
      <c r="AC1518">
        <v>0</v>
      </c>
    </row>
    <row r="1519" spans="1:29" x14ac:dyDescent="0.25">
      <c r="A1519" t="str">
        <f t="shared" si="23"/>
        <v>tt0876563</v>
      </c>
      <c r="B1519" t="s">
        <v>28</v>
      </c>
      <c r="C1519" t="s">
        <v>6275</v>
      </c>
      <c r="D1519">
        <v>256</v>
      </c>
      <c r="E1519">
        <v>101</v>
      </c>
      <c r="F1519">
        <v>6000</v>
      </c>
      <c r="G1519">
        <v>2</v>
      </c>
      <c r="H1519" t="s">
        <v>6276</v>
      </c>
      <c r="I1519">
        <v>6</v>
      </c>
      <c r="J1519">
        <v>15081783</v>
      </c>
      <c r="K1519" t="s">
        <v>536</v>
      </c>
      <c r="L1519" t="s">
        <v>6277</v>
      </c>
      <c r="M1519" t="s">
        <v>25677</v>
      </c>
      <c r="N1519">
        <v>85589</v>
      </c>
      <c r="O1519">
        <v>13</v>
      </c>
      <c r="P1519" t="s">
        <v>6278</v>
      </c>
      <c r="Q1519">
        <v>0</v>
      </c>
      <c r="R1519" t="s">
        <v>6279</v>
      </c>
      <c r="S1519" t="s">
        <v>6280</v>
      </c>
      <c r="T1519">
        <v>144</v>
      </c>
      <c r="U1519" t="s">
        <v>576</v>
      </c>
      <c r="V1519" t="s">
        <v>577</v>
      </c>
      <c r="W1519" t="s">
        <v>240</v>
      </c>
      <c r="X1519" s="2">
        <v>34000000</v>
      </c>
      <c r="Y1519">
        <v>2008</v>
      </c>
      <c r="Z1519">
        <v>3</v>
      </c>
      <c r="AA1519">
        <v>7.7</v>
      </c>
      <c r="AB1519">
        <v>1.85</v>
      </c>
      <c r="AC1519">
        <v>0</v>
      </c>
    </row>
    <row r="1520" spans="1:29" x14ac:dyDescent="0.25">
      <c r="A1520" t="str">
        <f t="shared" si="23"/>
        <v>tt2726560</v>
      </c>
      <c r="B1520" t="s">
        <v>28</v>
      </c>
      <c r="C1520" t="s">
        <v>6281</v>
      </c>
      <c r="D1520">
        <v>117</v>
      </c>
      <c r="E1520">
        <v>128</v>
      </c>
      <c r="F1520">
        <v>88</v>
      </c>
      <c r="G1520">
        <v>954</v>
      </c>
      <c r="H1520" t="s">
        <v>6282</v>
      </c>
      <c r="I1520">
        <v>989</v>
      </c>
      <c r="J1520">
        <v>37432299</v>
      </c>
      <c r="K1520" t="s">
        <v>187</v>
      </c>
      <c r="L1520" t="s">
        <v>6283</v>
      </c>
      <c r="M1520" t="s">
        <v>25678</v>
      </c>
      <c r="N1520">
        <v>50041</v>
      </c>
      <c r="O1520">
        <v>3386</v>
      </c>
      <c r="P1520" t="s">
        <v>6284</v>
      </c>
      <c r="Q1520">
        <v>0</v>
      </c>
      <c r="R1520" t="s">
        <v>6285</v>
      </c>
      <c r="S1520" t="s">
        <v>6286</v>
      </c>
      <c r="T1520">
        <v>116</v>
      </c>
      <c r="U1520" t="s">
        <v>36</v>
      </c>
      <c r="V1520" t="s">
        <v>37</v>
      </c>
      <c r="W1520" t="s">
        <v>38</v>
      </c>
      <c r="X1520" s="2">
        <v>34000000</v>
      </c>
      <c r="Y1520">
        <v>2015</v>
      </c>
      <c r="Z1520">
        <v>970</v>
      </c>
      <c r="AA1520">
        <v>7.1</v>
      </c>
      <c r="AB1520">
        <v>2.35</v>
      </c>
      <c r="AC1520">
        <v>23000</v>
      </c>
    </row>
    <row r="1521" spans="1:29" x14ac:dyDescent="0.25">
      <c r="A1521" t="str">
        <f t="shared" si="23"/>
        <v>tt0138304</v>
      </c>
      <c r="B1521" t="s">
        <v>28</v>
      </c>
      <c r="C1521" t="s">
        <v>6287</v>
      </c>
      <c r="D1521">
        <v>107</v>
      </c>
      <c r="E1521">
        <v>109</v>
      </c>
      <c r="F1521">
        <v>7</v>
      </c>
      <c r="G1521">
        <v>1000</v>
      </c>
      <c r="H1521" t="s">
        <v>659</v>
      </c>
      <c r="I1521">
        <v>40000</v>
      </c>
      <c r="J1521">
        <v>10654581</v>
      </c>
      <c r="K1521" t="s">
        <v>2220</v>
      </c>
      <c r="L1521" t="s">
        <v>42</v>
      </c>
      <c r="M1521" t="s">
        <v>25679</v>
      </c>
      <c r="N1521">
        <v>45497</v>
      </c>
      <c r="O1521">
        <v>52621</v>
      </c>
      <c r="P1521" t="s">
        <v>4876</v>
      </c>
      <c r="Q1521">
        <v>0</v>
      </c>
      <c r="R1521" t="s">
        <v>6288</v>
      </c>
      <c r="S1521" t="s">
        <v>6289</v>
      </c>
      <c r="T1521">
        <v>260</v>
      </c>
      <c r="U1521" t="s">
        <v>36</v>
      </c>
      <c r="V1521" t="s">
        <v>37</v>
      </c>
      <c r="W1521" t="s">
        <v>499</v>
      </c>
      <c r="X1521" s="2">
        <v>34000000</v>
      </c>
      <c r="Y1521">
        <v>1999</v>
      </c>
      <c r="Z1521">
        <v>9000</v>
      </c>
      <c r="AA1521">
        <v>5.3</v>
      </c>
      <c r="AB1521">
        <v>1.85</v>
      </c>
      <c r="AC1521">
        <v>1000</v>
      </c>
    </row>
    <row r="1522" spans="1:29" x14ac:dyDescent="0.25">
      <c r="A1522" t="str">
        <f t="shared" si="23"/>
        <v>tt0167203</v>
      </c>
      <c r="B1522" t="s">
        <v>28</v>
      </c>
      <c r="C1522" t="s">
        <v>6290</v>
      </c>
      <c r="D1522">
        <v>52</v>
      </c>
      <c r="E1522">
        <v>114</v>
      </c>
      <c r="F1522">
        <v>46</v>
      </c>
      <c r="G1522">
        <v>292</v>
      </c>
      <c r="H1522" t="s">
        <v>6291</v>
      </c>
      <c r="I1522">
        <v>818</v>
      </c>
      <c r="J1522">
        <v>6543194</v>
      </c>
      <c r="K1522" t="s">
        <v>1917</v>
      </c>
      <c r="L1522" t="s">
        <v>2168</v>
      </c>
      <c r="M1522" t="s">
        <v>25680</v>
      </c>
      <c r="N1522">
        <v>3740</v>
      </c>
      <c r="O1522">
        <v>1778</v>
      </c>
      <c r="P1522" t="s">
        <v>6292</v>
      </c>
      <c r="Q1522">
        <v>1</v>
      </c>
      <c r="R1522" t="s">
        <v>6293</v>
      </c>
      <c r="S1522" t="s">
        <v>6294</v>
      </c>
      <c r="T1522">
        <v>61</v>
      </c>
      <c r="U1522" t="s">
        <v>36</v>
      </c>
      <c r="V1522" t="s">
        <v>37</v>
      </c>
      <c r="W1522" t="s">
        <v>38</v>
      </c>
      <c r="X1522" s="2">
        <v>34000000</v>
      </c>
      <c r="Y1522">
        <v>2000</v>
      </c>
      <c r="Z1522">
        <v>649</v>
      </c>
      <c r="AA1522">
        <v>5.6</v>
      </c>
      <c r="AB1522">
        <v>2.35</v>
      </c>
      <c r="AC1522">
        <v>314</v>
      </c>
    </row>
    <row r="1523" spans="1:29" x14ac:dyDescent="0.25">
      <c r="A1523" t="str">
        <f t="shared" si="23"/>
        <v>tt1540128</v>
      </c>
      <c r="B1523" t="s">
        <v>28</v>
      </c>
      <c r="C1523" t="s">
        <v>3785</v>
      </c>
      <c r="D1523">
        <v>135</v>
      </c>
      <c r="E1523">
        <v>105</v>
      </c>
      <c r="F1523">
        <v>125</v>
      </c>
      <c r="G1523">
        <v>2000</v>
      </c>
      <c r="H1523" t="s">
        <v>458</v>
      </c>
      <c r="I1523">
        <v>18000</v>
      </c>
      <c r="J1523">
        <v>13101142</v>
      </c>
      <c r="K1523" t="s">
        <v>3201</v>
      </c>
      <c r="L1523" t="s">
        <v>547</v>
      </c>
      <c r="M1523" t="s">
        <v>25681</v>
      </c>
      <c r="N1523">
        <v>23916</v>
      </c>
      <c r="O1523">
        <v>23122</v>
      </c>
      <c r="P1523" t="s">
        <v>204</v>
      </c>
      <c r="Q1523">
        <v>5</v>
      </c>
      <c r="R1523" t="s">
        <v>6295</v>
      </c>
      <c r="S1523" t="s">
        <v>6296</v>
      </c>
      <c r="T1523">
        <v>50</v>
      </c>
      <c r="U1523" t="s">
        <v>36</v>
      </c>
      <c r="V1523" t="s">
        <v>37</v>
      </c>
      <c r="W1523" t="s">
        <v>38</v>
      </c>
      <c r="X1523" s="2">
        <v>35000000</v>
      </c>
      <c r="Y1523">
        <v>2012</v>
      </c>
      <c r="Z1523">
        <v>2000</v>
      </c>
      <c r="AA1523">
        <v>5.7</v>
      </c>
      <c r="AB1523">
        <v>2.35</v>
      </c>
      <c r="AC1523">
        <v>0</v>
      </c>
    </row>
    <row r="1524" spans="1:29" x14ac:dyDescent="0.25">
      <c r="A1524" t="str">
        <f t="shared" si="23"/>
        <v>tt2304771</v>
      </c>
      <c r="B1524" t="s">
        <v>28</v>
      </c>
      <c r="C1524" t="s">
        <v>5399</v>
      </c>
      <c r="D1524">
        <v>211</v>
      </c>
      <c r="E1524">
        <v>141</v>
      </c>
      <c r="F1524">
        <v>56</v>
      </c>
      <c r="G1524">
        <v>38</v>
      </c>
      <c r="H1524" t="s">
        <v>6297</v>
      </c>
      <c r="I1524">
        <v>113</v>
      </c>
      <c r="J1524">
        <v>8324748</v>
      </c>
      <c r="K1524" t="s">
        <v>4824</v>
      </c>
      <c r="L1524" t="s">
        <v>6298</v>
      </c>
      <c r="M1524" t="s">
        <v>25682</v>
      </c>
      <c r="N1524">
        <v>21223</v>
      </c>
      <c r="O1524">
        <v>301</v>
      </c>
      <c r="P1524" t="s">
        <v>6299</v>
      </c>
      <c r="Q1524">
        <v>1</v>
      </c>
      <c r="R1524" t="s">
        <v>6300</v>
      </c>
      <c r="S1524" t="s">
        <v>6301</v>
      </c>
      <c r="T1524">
        <v>108</v>
      </c>
      <c r="U1524" t="s">
        <v>36</v>
      </c>
      <c r="V1524" t="s">
        <v>53</v>
      </c>
      <c r="W1524" t="s">
        <v>38</v>
      </c>
      <c r="X1524" s="2">
        <v>35000000</v>
      </c>
      <c r="Y1524">
        <v>2013</v>
      </c>
      <c r="Z1524">
        <v>98</v>
      </c>
      <c r="AA1524">
        <v>7.1</v>
      </c>
      <c r="AB1524">
        <v>2.35</v>
      </c>
      <c r="AC1524">
        <v>13000</v>
      </c>
    </row>
    <row r="1525" spans="1:29" x14ac:dyDescent="0.25">
      <c r="A1525" t="str">
        <f t="shared" si="23"/>
        <v>tt0082979</v>
      </c>
      <c r="B1525" t="s">
        <v>28</v>
      </c>
      <c r="C1525" t="s">
        <v>1401</v>
      </c>
      <c r="D1525">
        <v>57</v>
      </c>
      <c r="E1525">
        <v>195</v>
      </c>
      <c r="F1525">
        <v>631</v>
      </c>
      <c r="G1525">
        <v>521</v>
      </c>
      <c r="H1525" t="s">
        <v>1401</v>
      </c>
      <c r="I1525">
        <v>635</v>
      </c>
      <c r="K1525" t="s">
        <v>4962</v>
      </c>
      <c r="L1525" t="s">
        <v>6181</v>
      </c>
      <c r="M1525" t="s">
        <v>25683</v>
      </c>
      <c r="N1525">
        <v>16255</v>
      </c>
      <c r="O1525">
        <v>2291</v>
      </c>
      <c r="P1525" t="s">
        <v>4378</v>
      </c>
      <c r="Q1525">
        <v>0</v>
      </c>
      <c r="R1525" t="s">
        <v>6302</v>
      </c>
      <c r="S1525" t="s">
        <v>6303</v>
      </c>
      <c r="T1525">
        <v>127</v>
      </c>
      <c r="U1525" t="s">
        <v>36</v>
      </c>
      <c r="V1525" t="s">
        <v>37</v>
      </c>
      <c r="W1525" t="s">
        <v>86</v>
      </c>
      <c r="X1525" s="2">
        <v>35000000</v>
      </c>
      <c r="Y1525">
        <v>1981</v>
      </c>
      <c r="Z1525">
        <v>631</v>
      </c>
      <c r="AA1525">
        <v>7.5</v>
      </c>
      <c r="AB1525">
        <v>1.85</v>
      </c>
      <c r="AC1525">
        <v>0</v>
      </c>
    </row>
    <row r="1526" spans="1:29" x14ac:dyDescent="0.25">
      <c r="A1526" t="str">
        <f t="shared" si="23"/>
        <v>tt0104257</v>
      </c>
      <c r="B1526" t="s">
        <v>28</v>
      </c>
      <c r="C1526" t="s">
        <v>3195</v>
      </c>
      <c r="D1526">
        <v>81</v>
      </c>
      <c r="E1526">
        <v>138</v>
      </c>
      <c r="F1526">
        <v>0</v>
      </c>
      <c r="G1526">
        <v>574</v>
      </c>
      <c r="H1526" t="s">
        <v>1151</v>
      </c>
      <c r="I1526">
        <v>10000</v>
      </c>
      <c r="J1526">
        <v>141340178</v>
      </c>
      <c r="K1526" t="s">
        <v>3340</v>
      </c>
      <c r="L1526" t="s">
        <v>447</v>
      </c>
      <c r="M1526" t="s">
        <v>25684</v>
      </c>
      <c r="N1526">
        <v>181879</v>
      </c>
      <c r="O1526">
        <v>14619</v>
      </c>
      <c r="P1526" t="s">
        <v>2668</v>
      </c>
      <c r="Q1526">
        <v>0</v>
      </c>
      <c r="R1526" t="s">
        <v>6304</v>
      </c>
      <c r="S1526" t="s">
        <v>6305</v>
      </c>
      <c r="T1526">
        <v>319</v>
      </c>
      <c r="U1526" t="s">
        <v>36</v>
      </c>
      <c r="V1526" t="s">
        <v>37</v>
      </c>
      <c r="W1526" t="s">
        <v>499</v>
      </c>
      <c r="X1526" s="2">
        <v>40000000</v>
      </c>
      <c r="Y1526">
        <v>1992</v>
      </c>
      <c r="Z1526">
        <v>2000</v>
      </c>
      <c r="AA1526">
        <v>7.6</v>
      </c>
      <c r="AB1526">
        <v>2.35</v>
      </c>
      <c r="AC1526">
        <v>0</v>
      </c>
    </row>
    <row r="1527" spans="1:29" x14ac:dyDescent="0.25">
      <c r="A1527" t="str">
        <f t="shared" si="23"/>
        <v>tt0242445</v>
      </c>
      <c r="B1527" t="s">
        <v>28</v>
      </c>
      <c r="C1527" t="s">
        <v>2836</v>
      </c>
      <c r="D1527">
        <v>107</v>
      </c>
      <c r="E1527">
        <v>101</v>
      </c>
      <c r="F1527">
        <v>43</v>
      </c>
      <c r="G1527">
        <v>655</v>
      </c>
      <c r="H1527" t="s">
        <v>4144</v>
      </c>
      <c r="I1527">
        <v>2000</v>
      </c>
      <c r="J1527">
        <v>51758599</v>
      </c>
      <c r="K1527" t="s">
        <v>2926</v>
      </c>
      <c r="L1527" t="s">
        <v>5214</v>
      </c>
      <c r="M1527" t="s">
        <v>25685</v>
      </c>
      <c r="N1527">
        <v>27580</v>
      </c>
      <c r="O1527">
        <v>5942</v>
      </c>
      <c r="P1527" t="s">
        <v>1896</v>
      </c>
      <c r="Q1527">
        <v>0</v>
      </c>
      <c r="R1527" t="s">
        <v>6306</v>
      </c>
      <c r="S1527" t="s">
        <v>6307</v>
      </c>
      <c r="T1527">
        <v>232</v>
      </c>
      <c r="U1527" t="s">
        <v>36</v>
      </c>
      <c r="V1527" t="s">
        <v>37</v>
      </c>
      <c r="W1527" t="s">
        <v>499</v>
      </c>
      <c r="X1527" s="2">
        <v>33000000</v>
      </c>
      <c r="Y1527">
        <v>2001</v>
      </c>
      <c r="Z1527">
        <v>1000</v>
      </c>
      <c r="AA1527">
        <v>5.5</v>
      </c>
      <c r="AB1527">
        <v>2.35</v>
      </c>
      <c r="AC1527">
        <v>742</v>
      </c>
    </row>
    <row r="1528" spans="1:29" x14ac:dyDescent="0.25">
      <c r="A1528" t="str">
        <f t="shared" si="23"/>
        <v>tt0208003</v>
      </c>
      <c r="B1528" t="s">
        <v>28</v>
      </c>
      <c r="C1528" t="s">
        <v>1315</v>
      </c>
      <c r="D1528">
        <v>100</v>
      </c>
      <c r="E1528">
        <v>99</v>
      </c>
      <c r="F1528">
        <v>67</v>
      </c>
      <c r="G1528">
        <v>330</v>
      </c>
      <c r="H1528" t="s">
        <v>683</v>
      </c>
      <c r="I1528">
        <v>826</v>
      </c>
      <c r="J1528">
        <v>117559438</v>
      </c>
      <c r="K1528" t="s">
        <v>1460</v>
      </c>
      <c r="L1528" t="s">
        <v>5173</v>
      </c>
      <c r="M1528" t="s">
        <v>25686</v>
      </c>
      <c r="N1528">
        <v>66941</v>
      </c>
      <c r="O1528">
        <v>1790</v>
      </c>
      <c r="P1528" t="s">
        <v>3236</v>
      </c>
      <c r="Q1528">
        <v>1</v>
      </c>
      <c r="R1528" t="s">
        <v>6308</v>
      </c>
      <c r="S1528" t="s">
        <v>6309</v>
      </c>
      <c r="T1528">
        <v>148</v>
      </c>
      <c r="U1528" t="s">
        <v>36</v>
      </c>
      <c r="V1528" t="s">
        <v>37</v>
      </c>
      <c r="W1528" t="s">
        <v>38</v>
      </c>
      <c r="X1528" s="2">
        <v>30000000</v>
      </c>
      <c r="Y1528">
        <v>2000</v>
      </c>
      <c r="Z1528">
        <v>436</v>
      </c>
      <c r="AA1528">
        <v>5.0999999999999996</v>
      </c>
      <c r="AB1528">
        <v>1.85</v>
      </c>
      <c r="AC1528">
        <v>1000</v>
      </c>
    </row>
    <row r="1529" spans="1:29" x14ac:dyDescent="0.25">
      <c r="A1529" t="str">
        <f t="shared" si="23"/>
        <v>tt3148834</v>
      </c>
      <c r="B1529" t="s">
        <v>28</v>
      </c>
      <c r="C1529" t="s">
        <v>6310</v>
      </c>
      <c r="D1529">
        <v>60</v>
      </c>
      <c r="E1529">
        <v>85</v>
      </c>
      <c r="F1529">
        <v>0</v>
      </c>
      <c r="G1529">
        <v>11</v>
      </c>
      <c r="H1529" t="s">
        <v>6311</v>
      </c>
      <c r="I1529">
        <v>324</v>
      </c>
      <c r="J1529">
        <v>4091</v>
      </c>
      <c r="K1529" t="s">
        <v>235</v>
      </c>
      <c r="L1529" t="s">
        <v>6312</v>
      </c>
      <c r="M1529" t="s">
        <v>25687</v>
      </c>
      <c r="N1529">
        <v>4265</v>
      </c>
      <c r="O1529">
        <v>369</v>
      </c>
      <c r="P1529" t="s">
        <v>6313</v>
      </c>
      <c r="Q1529">
        <v>0</v>
      </c>
      <c r="S1529" t="s">
        <v>6314</v>
      </c>
      <c r="T1529">
        <v>16</v>
      </c>
      <c r="U1529" t="s">
        <v>36</v>
      </c>
      <c r="V1529" t="s">
        <v>498</v>
      </c>
      <c r="X1529" s="2">
        <v>34000000</v>
      </c>
      <c r="Y1529">
        <v>2013</v>
      </c>
      <c r="Z1529">
        <v>15</v>
      </c>
      <c r="AA1529">
        <v>6.3</v>
      </c>
      <c r="AB1529">
        <v>2.35</v>
      </c>
      <c r="AC1529">
        <v>0</v>
      </c>
    </row>
    <row r="1530" spans="1:29" x14ac:dyDescent="0.25">
      <c r="A1530" t="str">
        <f t="shared" si="23"/>
        <v>tt1093357</v>
      </c>
      <c r="B1530" t="s">
        <v>28</v>
      </c>
      <c r="C1530" t="s">
        <v>6315</v>
      </c>
      <c r="D1530">
        <v>195</v>
      </c>
      <c r="E1530">
        <v>89</v>
      </c>
      <c r="F1530">
        <v>21</v>
      </c>
      <c r="G1530">
        <v>48</v>
      </c>
      <c r="H1530" t="s">
        <v>6316</v>
      </c>
      <c r="I1530">
        <v>614</v>
      </c>
      <c r="J1530">
        <v>21426805</v>
      </c>
      <c r="K1530" t="s">
        <v>294</v>
      </c>
      <c r="L1530" t="s">
        <v>2936</v>
      </c>
      <c r="M1530" t="s">
        <v>25688</v>
      </c>
      <c r="N1530">
        <v>49312</v>
      </c>
      <c r="O1530">
        <v>843</v>
      </c>
      <c r="P1530" t="s">
        <v>6317</v>
      </c>
      <c r="Q1530">
        <v>0</v>
      </c>
      <c r="R1530" t="s">
        <v>6318</v>
      </c>
      <c r="S1530" t="s">
        <v>6319</v>
      </c>
      <c r="T1530">
        <v>211</v>
      </c>
      <c r="U1530" t="s">
        <v>36</v>
      </c>
      <c r="V1530" t="s">
        <v>37</v>
      </c>
      <c r="W1530" t="s">
        <v>38</v>
      </c>
      <c r="X1530" s="2">
        <v>30000000</v>
      </c>
      <c r="Y1530">
        <v>2011</v>
      </c>
      <c r="Z1530">
        <v>150</v>
      </c>
      <c r="AA1530">
        <v>4.9000000000000004</v>
      </c>
      <c r="AB1530">
        <v>2.35</v>
      </c>
      <c r="AC1530">
        <v>0</v>
      </c>
    </row>
    <row r="1531" spans="1:29" x14ac:dyDescent="0.25">
      <c r="A1531" t="str">
        <f t="shared" si="23"/>
        <v>tt1800741</v>
      </c>
      <c r="B1531" t="s">
        <v>28</v>
      </c>
      <c r="C1531" t="s">
        <v>6320</v>
      </c>
      <c r="D1531">
        <v>121</v>
      </c>
      <c r="E1531">
        <v>99</v>
      </c>
      <c r="F1531">
        <v>35</v>
      </c>
      <c r="G1531">
        <v>433</v>
      </c>
      <c r="H1531" t="s">
        <v>6321</v>
      </c>
      <c r="I1531">
        <v>3000</v>
      </c>
      <c r="J1531">
        <v>35057332</v>
      </c>
      <c r="K1531" t="s">
        <v>6322</v>
      </c>
      <c r="L1531" t="s">
        <v>6323</v>
      </c>
      <c r="M1531" t="s">
        <v>25689</v>
      </c>
      <c r="N1531">
        <v>45394</v>
      </c>
      <c r="O1531">
        <v>4863</v>
      </c>
      <c r="P1531" t="s">
        <v>3335</v>
      </c>
      <c r="Q1531">
        <v>0</v>
      </c>
      <c r="R1531" t="s">
        <v>6324</v>
      </c>
      <c r="S1531" t="s">
        <v>6325</v>
      </c>
      <c r="T1531">
        <v>72</v>
      </c>
      <c r="U1531" t="s">
        <v>36</v>
      </c>
      <c r="V1531" t="s">
        <v>37</v>
      </c>
      <c r="W1531" t="s">
        <v>38</v>
      </c>
      <c r="X1531" s="2">
        <v>33000000</v>
      </c>
      <c r="Y1531">
        <v>2012</v>
      </c>
      <c r="Z1531">
        <v>594</v>
      </c>
      <c r="AA1531">
        <v>6.5</v>
      </c>
      <c r="AB1531">
        <v>2.35</v>
      </c>
      <c r="AC1531">
        <v>19000</v>
      </c>
    </row>
    <row r="1532" spans="1:29" x14ac:dyDescent="0.25">
      <c r="A1532" t="str">
        <f t="shared" si="23"/>
        <v>tt0417148</v>
      </c>
      <c r="B1532" t="s">
        <v>28</v>
      </c>
      <c r="C1532" t="s">
        <v>4760</v>
      </c>
      <c r="D1532">
        <v>285</v>
      </c>
      <c r="E1532">
        <v>105</v>
      </c>
      <c r="F1532">
        <v>160</v>
      </c>
      <c r="G1532">
        <v>491</v>
      </c>
      <c r="H1532" t="s">
        <v>5839</v>
      </c>
      <c r="I1532">
        <v>852</v>
      </c>
      <c r="J1532">
        <v>34014398</v>
      </c>
      <c r="K1532" t="s">
        <v>6326</v>
      </c>
      <c r="L1532" t="s">
        <v>5921</v>
      </c>
      <c r="M1532" t="s">
        <v>25690</v>
      </c>
      <c r="N1532">
        <v>115649</v>
      </c>
      <c r="O1532">
        <v>2604</v>
      </c>
      <c r="P1532" t="s">
        <v>6327</v>
      </c>
      <c r="Q1532">
        <v>0</v>
      </c>
      <c r="R1532" t="s">
        <v>6328</v>
      </c>
      <c r="S1532" t="s">
        <v>6329</v>
      </c>
      <c r="T1532">
        <v>1033</v>
      </c>
      <c r="U1532" t="s">
        <v>36</v>
      </c>
      <c r="V1532" t="s">
        <v>652</v>
      </c>
      <c r="W1532" t="s">
        <v>499</v>
      </c>
      <c r="X1532" s="2">
        <v>33000000</v>
      </c>
      <c r="Y1532">
        <v>2006</v>
      </c>
      <c r="Z1532">
        <v>521</v>
      </c>
      <c r="AA1532">
        <v>5.6</v>
      </c>
      <c r="AB1532">
        <v>2.35</v>
      </c>
      <c r="AC1532">
        <v>4000</v>
      </c>
    </row>
    <row r="1533" spans="1:29" x14ac:dyDescent="0.25">
      <c r="A1533" t="str">
        <f t="shared" si="23"/>
        <v>tt0204626</v>
      </c>
      <c r="B1533" t="s">
        <v>28</v>
      </c>
      <c r="C1533" t="s">
        <v>6330</v>
      </c>
      <c r="D1533">
        <v>103</v>
      </c>
      <c r="E1533">
        <v>97</v>
      </c>
      <c r="F1533">
        <v>10</v>
      </c>
      <c r="G1533">
        <v>178</v>
      </c>
      <c r="H1533" t="s">
        <v>2147</v>
      </c>
      <c r="I1533">
        <v>18000</v>
      </c>
      <c r="J1533">
        <v>28927720</v>
      </c>
      <c r="K1533" t="s">
        <v>3950</v>
      </c>
      <c r="L1533" t="s">
        <v>502</v>
      </c>
      <c r="M1533" t="s">
        <v>25691</v>
      </c>
      <c r="N1533">
        <v>22220</v>
      </c>
      <c r="O1533">
        <v>18688</v>
      </c>
      <c r="P1533" t="s">
        <v>6331</v>
      </c>
      <c r="Q1533">
        <v>0</v>
      </c>
      <c r="R1533" t="s">
        <v>6332</v>
      </c>
      <c r="S1533" t="s">
        <v>6333</v>
      </c>
      <c r="T1533">
        <v>181</v>
      </c>
      <c r="U1533" t="s">
        <v>36</v>
      </c>
      <c r="V1533" t="s">
        <v>37</v>
      </c>
      <c r="W1533" t="s">
        <v>499</v>
      </c>
      <c r="X1533" s="2">
        <v>33000000</v>
      </c>
      <c r="Y1533">
        <v>2000</v>
      </c>
      <c r="Z1533">
        <v>223</v>
      </c>
      <c r="AA1533">
        <v>5.3</v>
      </c>
      <c r="AB1533">
        <v>1.85</v>
      </c>
      <c r="AC1533">
        <v>463</v>
      </c>
    </row>
    <row r="1534" spans="1:29" x14ac:dyDescent="0.25">
      <c r="A1534" t="str">
        <f t="shared" si="23"/>
        <v>tt0330793</v>
      </c>
      <c r="B1534" t="s">
        <v>28</v>
      </c>
      <c r="C1534" t="s">
        <v>6334</v>
      </c>
      <c r="D1534">
        <v>192</v>
      </c>
      <c r="E1534">
        <v>140</v>
      </c>
      <c r="F1534">
        <v>36</v>
      </c>
      <c r="G1534">
        <v>336</v>
      </c>
      <c r="H1534" t="s">
        <v>6335</v>
      </c>
      <c r="I1534">
        <v>669</v>
      </c>
      <c r="J1534">
        <v>33682273</v>
      </c>
      <c r="K1534" t="s">
        <v>397</v>
      </c>
      <c r="L1534" t="s">
        <v>5784</v>
      </c>
      <c r="M1534" t="s">
        <v>25692</v>
      </c>
      <c r="N1534">
        <v>124242</v>
      </c>
      <c r="O1534">
        <v>2114</v>
      </c>
      <c r="P1534" t="s">
        <v>6336</v>
      </c>
      <c r="Q1534">
        <v>1</v>
      </c>
      <c r="R1534" t="s">
        <v>6337</v>
      </c>
      <c r="S1534" t="s">
        <v>6338</v>
      </c>
      <c r="T1534">
        <v>622</v>
      </c>
      <c r="U1534" t="s">
        <v>36</v>
      </c>
      <c r="V1534" t="s">
        <v>37</v>
      </c>
      <c r="W1534" t="s">
        <v>499</v>
      </c>
      <c r="X1534" s="2">
        <v>33000000</v>
      </c>
      <c r="Y1534">
        <v>2004</v>
      </c>
      <c r="Z1534">
        <v>403</v>
      </c>
      <c r="AA1534">
        <v>6.5</v>
      </c>
      <c r="AB1534">
        <v>2.35</v>
      </c>
      <c r="AC1534">
        <v>4000</v>
      </c>
    </row>
    <row r="1535" spans="1:29" x14ac:dyDescent="0.25">
      <c r="A1535" t="str">
        <f t="shared" si="23"/>
        <v>tt0380389</v>
      </c>
      <c r="B1535" t="s">
        <v>28</v>
      </c>
      <c r="C1535" t="s">
        <v>6339</v>
      </c>
      <c r="D1535">
        <v>90</v>
      </c>
      <c r="E1535">
        <v>118</v>
      </c>
      <c r="F1535">
        <v>41</v>
      </c>
      <c r="G1535">
        <v>577</v>
      </c>
      <c r="H1535" t="s">
        <v>5573</v>
      </c>
      <c r="I1535">
        <v>722</v>
      </c>
      <c r="J1535">
        <v>4280577</v>
      </c>
      <c r="K1535" t="s">
        <v>4013</v>
      </c>
      <c r="L1535" t="s">
        <v>2611</v>
      </c>
      <c r="M1535" t="s">
        <v>25693</v>
      </c>
      <c r="N1535">
        <v>50919</v>
      </c>
      <c r="O1535">
        <v>2859</v>
      </c>
      <c r="P1535" t="s">
        <v>1862</v>
      </c>
      <c r="Q1535">
        <v>0</v>
      </c>
      <c r="R1535" t="s">
        <v>6340</v>
      </c>
      <c r="S1535" t="s">
        <v>6341</v>
      </c>
      <c r="T1535">
        <v>114</v>
      </c>
      <c r="U1535" t="s">
        <v>36</v>
      </c>
      <c r="V1535" t="s">
        <v>37</v>
      </c>
      <c r="W1535" t="s">
        <v>38</v>
      </c>
      <c r="X1535" s="2">
        <v>10000000</v>
      </c>
      <c r="Y1535">
        <v>2005</v>
      </c>
      <c r="Z1535">
        <v>580</v>
      </c>
      <c r="AA1535">
        <v>6.8</v>
      </c>
      <c r="AB1535">
        <v>2.35</v>
      </c>
      <c r="AC1535">
        <v>0</v>
      </c>
    </row>
    <row r="1536" spans="1:29" x14ac:dyDescent="0.25">
      <c r="A1536" t="str">
        <f t="shared" si="23"/>
        <v>tt1656190</v>
      </c>
      <c r="B1536" t="s">
        <v>28</v>
      </c>
      <c r="C1536" t="s">
        <v>6342</v>
      </c>
      <c r="D1536">
        <v>258</v>
      </c>
      <c r="E1536">
        <v>94</v>
      </c>
      <c r="F1536">
        <v>132</v>
      </c>
      <c r="G1536">
        <v>317</v>
      </c>
      <c r="H1536" t="s">
        <v>4966</v>
      </c>
      <c r="I1536">
        <v>26000</v>
      </c>
      <c r="J1536">
        <v>17120019</v>
      </c>
      <c r="K1536" t="s">
        <v>288</v>
      </c>
      <c r="L1536" t="s">
        <v>289</v>
      </c>
      <c r="M1536" t="s">
        <v>25694</v>
      </c>
      <c r="N1536">
        <v>83097</v>
      </c>
      <c r="O1536">
        <v>27759</v>
      </c>
      <c r="P1536" t="s">
        <v>6343</v>
      </c>
      <c r="Q1536">
        <v>2</v>
      </c>
      <c r="R1536" t="s">
        <v>6344</v>
      </c>
      <c r="S1536" t="s">
        <v>6345</v>
      </c>
      <c r="T1536">
        <v>134</v>
      </c>
      <c r="U1536" t="s">
        <v>36</v>
      </c>
      <c r="V1536" t="s">
        <v>37</v>
      </c>
      <c r="W1536" t="s">
        <v>499</v>
      </c>
      <c r="X1536" s="2">
        <v>30000000</v>
      </c>
      <c r="Y1536">
        <v>2012</v>
      </c>
      <c r="Z1536">
        <v>828</v>
      </c>
      <c r="AA1536">
        <v>6.5</v>
      </c>
      <c r="AB1536">
        <v>2.35</v>
      </c>
      <c r="AC1536">
        <v>12000</v>
      </c>
    </row>
    <row r="1537" spans="1:29" x14ac:dyDescent="0.25">
      <c r="A1537" t="str">
        <f t="shared" si="23"/>
        <v>tt0120797</v>
      </c>
      <c r="B1537" t="s">
        <v>28</v>
      </c>
      <c r="C1537" t="s">
        <v>319</v>
      </c>
      <c r="D1537">
        <v>56</v>
      </c>
      <c r="E1537">
        <v>124</v>
      </c>
      <c r="F1537">
        <v>179</v>
      </c>
      <c r="G1537">
        <v>551</v>
      </c>
      <c r="H1537" t="s">
        <v>3786</v>
      </c>
      <c r="I1537">
        <v>11000</v>
      </c>
      <c r="J1537">
        <v>8406264</v>
      </c>
      <c r="K1537" t="s">
        <v>1184</v>
      </c>
      <c r="L1537" t="s">
        <v>482</v>
      </c>
      <c r="M1537" t="s">
        <v>25695</v>
      </c>
      <c r="N1537">
        <v>24826</v>
      </c>
      <c r="O1537">
        <v>13093</v>
      </c>
      <c r="P1537" t="s">
        <v>780</v>
      </c>
      <c r="Q1537">
        <v>3</v>
      </c>
      <c r="R1537" t="s">
        <v>6346</v>
      </c>
      <c r="S1537" t="s">
        <v>6347</v>
      </c>
      <c r="T1537">
        <v>175</v>
      </c>
      <c r="U1537" t="s">
        <v>36</v>
      </c>
      <c r="V1537" t="s">
        <v>37</v>
      </c>
      <c r="W1537" t="s">
        <v>499</v>
      </c>
      <c r="X1537" s="2">
        <v>38000000</v>
      </c>
      <c r="Y1537">
        <v>1999</v>
      </c>
      <c r="Z1537">
        <v>617</v>
      </c>
      <c r="AA1537">
        <v>6</v>
      </c>
      <c r="AB1537">
        <v>2.35</v>
      </c>
      <c r="AC1537">
        <v>783</v>
      </c>
    </row>
    <row r="1538" spans="1:29" x14ac:dyDescent="0.25">
      <c r="A1538" t="str">
        <f t="shared" si="23"/>
        <v>tt0086190</v>
      </c>
      <c r="B1538" t="s">
        <v>28</v>
      </c>
      <c r="C1538" t="s">
        <v>6348</v>
      </c>
      <c r="D1538">
        <v>197</v>
      </c>
      <c r="E1538">
        <v>134</v>
      </c>
      <c r="F1538">
        <v>37</v>
      </c>
      <c r="G1538">
        <v>504</v>
      </c>
      <c r="H1538" t="s">
        <v>1211</v>
      </c>
      <c r="I1538">
        <v>11000</v>
      </c>
      <c r="J1538">
        <v>309125409</v>
      </c>
      <c r="K1538" t="s">
        <v>31</v>
      </c>
      <c r="L1538" t="s">
        <v>336</v>
      </c>
      <c r="M1538" t="s">
        <v>25696</v>
      </c>
      <c r="N1538">
        <v>681857</v>
      </c>
      <c r="O1538">
        <v>13649</v>
      </c>
      <c r="P1538" t="s">
        <v>6349</v>
      </c>
      <c r="Q1538">
        <v>0</v>
      </c>
      <c r="R1538" t="s">
        <v>6350</v>
      </c>
      <c r="S1538" t="s">
        <v>6351</v>
      </c>
      <c r="T1538">
        <v>647</v>
      </c>
      <c r="U1538" t="s">
        <v>36</v>
      </c>
      <c r="V1538" t="s">
        <v>37</v>
      </c>
      <c r="W1538" t="s">
        <v>86</v>
      </c>
      <c r="X1538" s="2">
        <v>32500000</v>
      </c>
      <c r="Y1538">
        <v>1983</v>
      </c>
      <c r="Z1538">
        <v>1000</v>
      </c>
      <c r="AA1538">
        <v>8.4</v>
      </c>
      <c r="AB1538">
        <v>2.35</v>
      </c>
      <c r="AC1538">
        <v>14000</v>
      </c>
    </row>
    <row r="1539" spans="1:29" x14ac:dyDescent="0.25">
      <c r="A1539" t="str">
        <f t="shared" ref="A1539:A1602" si="24">MID(S1539,27,9)</f>
        <v>tt0483607</v>
      </c>
      <c r="B1539" t="s">
        <v>28</v>
      </c>
      <c r="C1539" t="s">
        <v>6352</v>
      </c>
      <c r="D1539">
        <v>254</v>
      </c>
      <c r="E1539">
        <v>113</v>
      </c>
      <c r="F1539">
        <v>197</v>
      </c>
      <c r="G1539">
        <v>43</v>
      </c>
      <c r="H1539" t="s">
        <v>2060</v>
      </c>
      <c r="I1539">
        <v>165</v>
      </c>
      <c r="J1539">
        <v>10955425</v>
      </c>
      <c r="K1539" t="s">
        <v>2327</v>
      </c>
      <c r="L1539" t="s">
        <v>6353</v>
      </c>
      <c r="M1539" t="s">
        <v>25697</v>
      </c>
      <c r="N1539">
        <v>62770</v>
      </c>
      <c r="O1539">
        <v>391</v>
      </c>
      <c r="P1539" t="s">
        <v>5000</v>
      </c>
      <c r="Q1539">
        <v>1</v>
      </c>
      <c r="R1539" t="s">
        <v>6354</v>
      </c>
      <c r="S1539" t="s">
        <v>6355</v>
      </c>
      <c r="T1539">
        <v>396</v>
      </c>
      <c r="U1539" t="s">
        <v>36</v>
      </c>
      <c r="V1539" t="s">
        <v>53</v>
      </c>
      <c r="W1539" t="s">
        <v>499</v>
      </c>
      <c r="X1539" s="2">
        <v>30000000</v>
      </c>
      <c r="Y1539">
        <v>2008</v>
      </c>
      <c r="Z1539">
        <v>107</v>
      </c>
      <c r="AA1539">
        <v>6</v>
      </c>
      <c r="AB1539">
        <v>2.35</v>
      </c>
      <c r="AC1539">
        <v>0</v>
      </c>
    </row>
    <row r="1540" spans="1:29" x14ac:dyDescent="0.25">
      <c r="A1540" t="str">
        <f t="shared" si="24"/>
        <v>tt0976051</v>
      </c>
      <c r="B1540" t="s">
        <v>28</v>
      </c>
      <c r="C1540" t="s">
        <v>5361</v>
      </c>
      <c r="D1540">
        <v>299</v>
      </c>
      <c r="E1540">
        <v>124</v>
      </c>
      <c r="F1540">
        <v>335</v>
      </c>
      <c r="G1540">
        <v>50</v>
      </c>
      <c r="H1540" t="s">
        <v>6356</v>
      </c>
      <c r="I1540">
        <v>14000</v>
      </c>
      <c r="J1540">
        <v>34180954</v>
      </c>
      <c r="K1540" t="s">
        <v>187</v>
      </c>
      <c r="L1540" t="s">
        <v>186</v>
      </c>
      <c r="M1540" t="s">
        <v>25698</v>
      </c>
      <c r="N1540">
        <v>189812</v>
      </c>
      <c r="O1540">
        <v>14504</v>
      </c>
      <c r="P1540" t="s">
        <v>6357</v>
      </c>
      <c r="Q1540">
        <v>0</v>
      </c>
      <c r="R1540" t="s">
        <v>6358</v>
      </c>
      <c r="S1540" t="s">
        <v>6359</v>
      </c>
      <c r="T1540">
        <v>370</v>
      </c>
      <c r="U1540" t="s">
        <v>36</v>
      </c>
      <c r="V1540" t="s">
        <v>37</v>
      </c>
      <c r="W1540" t="s">
        <v>499</v>
      </c>
      <c r="X1540" s="2">
        <v>32000000</v>
      </c>
      <c r="Y1540">
        <v>2008</v>
      </c>
      <c r="Z1540">
        <v>388</v>
      </c>
      <c r="AA1540">
        <v>7.6</v>
      </c>
      <c r="AB1540">
        <v>1.85</v>
      </c>
      <c r="AC1540">
        <v>15000</v>
      </c>
    </row>
    <row r="1541" spans="1:29" x14ac:dyDescent="0.25">
      <c r="A1541" t="str">
        <f t="shared" si="24"/>
        <v>tt1655460</v>
      </c>
      <c r="B1541" t="s">
        <v>28</v>
      </c>
      <c r="C1541" t="s">
        <v>6360</v>
      </c>
      <c r="D1541">
        <v>163</v>
      </c>
      <c r="E1541">
        <v>98</v>
      </c>
      <c r="F1541">
        <v>136</v>
      </c>
      <c r="G1541">
        <v>833</v>
      </c>
      <c r="H1541" t="s">
        <v>5913</v>
      </c>
      <c r="I1541">
        <v>1000</v>
      </c>
      <c r="J1541">
        <v>17225675</v>
      </c>
      <c r="K1541" t="s">
        <v>1394</v>
      </c>
      <c r="L1541" t="s">
        <v>1152</v>
      </c>
      <c r="M1541" t="s">
        <v>25699</v>
      </c>
      <c r="N1541">
        <v>62198</v>
      </c>
      <c r="O1541">
        <v>4151</v>
      </c>
      <c r="P1541" t="s">
        <v>532</v>
      </c>
      <c r="Q1541">
        <v>2</v>
      </c>
      <c r="R1541" t="s">
        <v>6361</v>
      </c>
      <c r="S1541" t="s">
        <v>6362</v>
      </c>
      <c r="T1541">
        <v>139</v>
      </c>
      <c r="U1541" t="s">
        <v>36</v>
      </c>
      <c r="V1541" t="s">
        <v>37</v>
      </c>
      <c r="W1541" t="s">
        <v>499</v>
      </c>
      <c r="Y1541">
        <v>2012</v>
      </c>
      <c r="Z1541">
        <v>945</v>
      </c>
      <c r="AA1541">
        <v>5.6</v>
      </c>
      <c r="AB1541">
        <v>1.85</v>
      </c>
      <c r="AC1541">
        <v>0</v>
      </c>
    </row>
    <row r="1542" spans="1:29" x14ac:dyDescent="0.25">
      <c r="A1542" t="str">
        <f t="shared" si="24"/>
        <v>tt0319343</v>
      </c>
      <c r="B1542" t="s">
        <v>28</v>
      </c>
      <c r="C1542" t="s">
        <v>217</v>
      </c>
      <c r="D1542">
        <v>152</v>
      </c>
      <c r="E1542">
        <v>97</v>
      </c>
      <c r="F1542">
        <v>4000</v>
      </c>
      <c r="G1542">
        <v>8000</v>
      </c>
      <c r="H1542" t="s">
        <v>1623</v>
      </c>
      <c r="I1542">
        <v>22000</v>
      </c>
      <c r="J1542">
        <v>173381405</v>
      </c>
      <c r="K1542" t="s">
        <v>2163</v>
      </c>
      <c r="L1542" t="s">
        <v>132</v>
      </c>
      <c r="M1542" t="s">
        <v>25700</v>
      </c>
      <c r="N1542">
        <v>147597</v>
      </c>
      <c r="O1542">
        <v>43354</v>
      </c>
      <c r="P1542" t="s">
        <v>1048</v>
      </c>
      <c r="Q1542">
        <v>1</v>
      </c>
      <c r="R1542" t="s">
        <v>6363</v>
      </c>
      <c r="S1542" t="s">
        <v>6364</v>
      </c>
      <c r="T1542">
        <v>395</v>
      </c>
      <c r="U1542" t="s">
        <v>36</v>
      </c>
      <c r="V1542" t="s">
        <v>37</v>
      </c>
      <c r="W1542" t="s">
        <v>86</v>
      </c>
      <c r="X1542" s="2">
        <v>33000000</v>
      </c>
      <c r="Y1542">
        <v>2003</v>
      </c>
      <c r="Z1542">
        <v>11000</v>
      </c>
      <c r="AA1542">
        <v>6.9</v>
      </c>
      <c r="AB1542">
        <v>1.85</v>
      </c>
      <c r="AC1542">
        <v>21000</v>
      </c>
    </row>
    <row r="1543" spans="1:29" x14ac:dyDescent="0.25">
      <c r="A1543" t="str">
        <f t="shared" si="24"/>
        <v>tt0117333</v>
      </c>
      <c r="B1543" t="s">
        <v>28</v>
      </c>
      <c r="C1543" t="s">
        <v>598</v>
      </c>
      <c r="D1543">
        <v>53</v>
      </c>
      <c r="E1543">
        <v>123</v>
      </c>
      <c r="F1543">
        <v>226</v>
      </c>
      <c r="G1543">
        <v>796</v>
      </c>
      <c r="H1543" t="s">
        <v>6365</v>
      </c>
      <c r="I1543">
        <v>3000</v>
      </c>
      <c r="J1543">
        <v>104632573</v>
      </c>
      <c r="K1543" t="s">
        <v>5600</v>
      </c>
      <c r="L1543" t="s">
        <v>1408</v>
      </c>
      <c r="M1543" t="s">
        <v>25701</v>
      </c>
      <c r="N1543">
        <v>63839</v>
      </c>
      <c r="O1543">
        <v>5975</v>
      </c>
      <c r="P1543" t="s">
        <v>6366</v>
      </c>
      <c r="Q1543">
        <v>1</v>
      </c>
      <c r="R1543" t="s">
        <v>6367</v>
      </c>
      <c r="S1543" t="s">
        <v>6368</v>
      </c>
      <c r="T1543">
        <v>118</v>
      </c>
      <c r="U1543" t="s">
        <v>36</v>
      </c>
      <c r="V1543" t="s">
        <v>37</v>
      </c>
      <c r="W1543" t="s">
        <v>86</v>
      </c>
      <c r="X1543" s="2">
        <v>32000000</v>
      </c>
      <c r="Y1543">
        <v>1996</v>
      </c>
      <c r="Z1543">
        <v>941</v>
      </c>
      <c r="AA1543">
        <v>6.4</v>
      </c>
      <c r="AB1543">
        <v>2.35</v>
      </c>
      <c r="AC1543">
        <v>0</v>
      </c>
    </row>
    <row r="1544" spans="1:29" x14ac:dyDescent="0.25">
      <c r="A1544" t="str">
        <f t="shared" si="24"/>
        <v>tt0281373</v>
      </c>
      <c r="B1544" t="s">
        <v>28</v>
      </c>
      <c r="C1544" t="s">
        <v>3365</v>
      </c>
      <c r="D1544">
        <v>67</v>
      </c>
      <c r="E1544">
        <v>99</v>
      </c>
      <c r="F1544">
        <v>32</v>
      </c>
      <c r="G1544">
        <v>521</v>
      </c>
      <c r="H1544" t="s">
        <v>5885</v>
      </c>
      <c r="I1544">
        <v>773</v>
      </c>
      <c r="J1544">
        <v>81150692</v>
      </c>
      <c r="K1544" t="s">
        <v>6369</v>
      </c>
      <c r="L1544" t="s">
        <v>1204</v>
      </c>
      <c r="M1544" t="s">
        <v>25702</v>
      </c>
      <c r="N1544">
        <v>20219</v>
      </c>
      <c r="O1544">
        <v>2916</v>
      </c>
      <c r="P1544" t="s">
        <v>4378</v>
      </c>
      <c r="Q1544">
        <v>1</v>
      </c>
      <c r="R1544" t="s">
        <v>6370</v>
      </c>
      <c r="S1544" t="s">
        <v>6371</v>
      </c>
      <c r="T1544">
        <v>100</v>
      </c>
      <c r="U1544" t="s">
        <v>36</v>
      </c>
      <c r="V1544" t="s">
        <v>232</v>
      </c>
      <c r="W1544" t="s">
        <v>86</v>
      </c>
      <c r="X1544" s="2">
        <v>35000000</v>
      </c>
      <c r="Y1544">
        <v>2002</v>
      </c>
      <c r="Z1544">
        <v>664</v>
      </c>
      <c r="AA1544">
        <v>5.0999999999999996</v>
      </c>
      <c r="AB1544">
        <v>1.85</v>
      </c>
      <c r="AC1544">
        <v>0</v>
      </c>
    </row>
    <row r="1545" spans="1:29" x14ac:dyDescent="0.25">
      <c r="A1545" t="str">
        <f t="shared" si="24"/>
        <v>tt0096061</v>
      </c>
      <c r="B1545" t="s">
        <v>28</v>
      </c>
      <c r="C1545" t="s">
        <v>892</v>
      </c>
      <c r="D1545">
        <v>88</v>
      </c>
      <c r="E1545">
        <v>101</v>
      </c>
      <c r="F1545">
        <v>503</v>
      </c>
      <c r="G1545">
        <v>1000</v>
      </c>
      <c r="H1545" t="s">
        <v>1035</v>
      </c>
      <c r="I1545">
        <v>13000</v>
      </c>
      <c r="J1545">
        <v>60328558</v>
      </c>
      <c r="K1545" t="s">
        <v>6372</v>
      </c>
      <c r="L1545" t="s">
        <v>467</v>
      </c>
      <c r="M1545" t="s">
        <v>25703</v>
      </c>
      <c r="N1545">
        <v>61396</v>
      </c>
      <c r="O1545">
        <v>18734</v>
      </c>
      <c r="P1545" t="s">
        <v>5891</v>
      </c>
      <c r="Q1545">
        <v>1</v>
      </c>
      <c r="R1545" t="s">
        <v>6373</v>
      </c>
      <c r="S1545" t="s">
        <v>6374</v>
      </c>
      <c r="T1545">
        <v>159</v>
      </c>
      <c r="U1545" t="s">
        <v>36</v>
      </c>
      <c r="V1545" t="s">
        <v>37</v>
      </c>
      <c r="W1545" t="s">
        <v>38</v>
      </c>
      <c r="X1545" s="2">
        <v>32000000</v>
      </c>
      <c r="Y1545">
        <v>1988</v>
      </c>
      <c r="Z1545">
        <v>1000</v>
      </c>
      <c r="AA1545">
        <v>7</v>
      </c>
      <c r="AB1545">
        <v>1.85</v>
      </c>
      <c r="AC1545">
        <v>11000</v>
      </c>
    </row>
    <row r="1546" spans="1:29" x14ac:dyDescent="0.25">
      <c r="A1546" t="str">
        <f t="shared" si="24"/>
        <v>tt0457510</v>
      </c>
      <c r="B1546" t="s">
        <v>28</v>
      </c>
      <c r="C1546" t="s">
        <v>6375</v>
      </c>
      <c r="D1546">
        <v>163</v>
      </c>
      <c r="E1546">
        <v>92</v>
      </c>
      <c r="F1546">
        <v>100</v>
      </c>
      <c r="G1546">
        <v>327</v>
      </c>
      <c r="H1546" t="s">
        <v>1346</v>
      </c>
      <c r="I1546">
        <v>678</v>
      </c>
      <c r="J1546">
        <v>80197993</v>
      </c>
      <c r="K1546" t="s">
        <v>6376</v>
      </c>
      <c r="L1546" t="s">
        <v>4237</v>
      </c>
      <c r="M1546" t="s">
        <v>25704</v>
      </c>
      <c r="N1546">
        <v>65551</v>
      </c>
      <c r="O1546">
        <v>1729</v>
      </c>
      <c r="P1546" t="s">
        <v>6377</v>
      </c>
      <c r="Q1546">
        <v>1</v>
      </c>
      <c r="R1546" t="s">
        <v>6378</v>
      </c>
      <c r="S1546" t="s">
        <v>6379</v>
      </c>
      <c r="T1546">
        <v>441</v>
      </c>
      <c r="U1546" t="s">
        <v>36</v>
      </c>
      <c r="V1546" t="s">
        <v>652</v>
      </c>
      <c r="W1546" t="s">
        <v>86</v>
      </c>
      <c r="X1546" s="2">
        <v>32000000</v>
      </c>
      <c r="Y1546">
        <v>2006</v>
      </c>
      <c r="Z1546">
        <v>635</v>
      </c>
      <c r="AA1546">
        <v>5.7</v>
      </c>
      <c r="AB1546">
        <v>1.85</v>
      </c>
      <c r="AC1546">
        <v>0</v>
      </c>
    </row>
    <row r="1547" spans="1:29" x14ac:dyDescent="0.25">
      <c r="A1547" t="str">
        <f t="shared" si="24"/>
        <v>tt1478338</v>
      </c>
      <c r="B1547" t="s">
        <v>28</v>
      </c>
      <c r="C1547" t="s">
        <v>819</v>
      </c>
      <c r="D1547">
        <v>371</v>
      </c>
      <c r="E1547">
        <v>131</v>
      </c>
      <c r="F1547">
        <v>176</v>
      </c>
      <c r="G1547">
        <v>460</v>
      </c>
      <c r="H1547" t="s">
        <v>6380</v>
      </c>
      <c r="I1547">
        <v>722</v>
      </c>
      <c r="J1547">
        <v>169076745</v>
      </c>
      <c r="K1547" t="s">
        <v>1402</v>
      </c>
      <c r="L1547" t="s">
        <v>3861</v>
      </c>
      <c r="M1547" t="s">
        <v>25705</v>
      </c>
      <c r="N1547">
        <v>218711</v>
      </c>
      <c r="O1547">
        <v>3229</v>
      </c>
      <c r="P1547" t="s">
        <v>6381</v>
      </c>
      <c r="Q1547">
        <v>6</v>
      </c>
      <c r="R1547" t="s">
        <v>6382</v>
      </c>
      <c r="S1547" t="s">
        <v>6383</v>
      </c>
      <c r="T1547">
        <v>485</v>
      </c>
      <c r="U1547" t="s">
        <v>36</v>
      </c>
      <c r="V1547" t="s">
        <v>37</v>
      </c>
      <c r="W1547" t="s">
        <v>499</v>
      </c>
      <c r="X1547" s="2">
        <v>32500000</v>
      </c>
      <c r="Y1547">
        <v>2011</v>
      </c>
      <c r="Z1547">
        <v>655</v>
      </c>
      <c r="AA1547">
        <v>6.8</v>
      </c>
      <c r="AB1547">
        <v>2.35</v>
      </c>
      <c r="AC1547">
        <v>27000</v>
      </c>
    </row>
    <row r="1548" spans="1:29" x14ac:dyDescent="0.25">
      <c r="A1548" t="str">
        <f t="shared" si="24"/>
        <v>tt1245492</v>
      </c>
      <c r="B1548" t="s">
        <v>28</v>
      </c>
      <c r="C1548" t="s">
        <v>5012</v>
      </c>
      <c r="D1548">
        <v>418</v>
      </c>
      <c r="E1548">
        <v>107</v>
      </c>
      <c r="F1548">
        <v>133</v>
      </c>
      <c r="G1548">
        <v>9000</v>
      </c>
      <c r="H1548" t="s">
        <v>73</v>
      </c>
      <c r="I1548">
        <v>17000</v>
      </c>
      <c r="J1548">
        <v>101470202</v>
      </c>
      <c r="K1548" t="s">
        <v>2305</v>
      </c>
      <c r="L1548" t="s">
        <v>381</v>
      </c>
      <c r="M1548" t="s">
        <v>25706</v>
      </c>
      <c r="N1548">
        <v>310540</v>
      </c>
      <c r="O1548">
        <v>38751</v>
      </c>
      <c r="P1548" t="s">
        <v>1013</v>
      </c>
      <c r="Q1548">
        <v>6</v>
      </c>
      <c r="R1548" t="s">
        <v>6384</v>
      </c>
      <c r="S1548" t="s">
        <v>6385</v>
      </c>
      <c r="T1548">
        <v>669</v>
      </c>
      <c r="U1548" t="s">
        <v>36</v>
      </c>
      <c r="V1548" t="s">
        <v>37</v>
      </c>
      <c r="W1548" t="s">
        <v>499</v>
      </c>
      <c r="X1548" s="2">
        <v>32000000</v>
      </c>
      <c r="Y1548">
        <v>2013</v>
      </c>
      <c r="Z1548">
        <v>11000</v>
      </c>
      <c r="AA1548">
        <v>6.7</v>
      </c>
      <c r="AB1548">
        <v>2.35</v>
      </c>
      <c r="AC1548">
        <v>97000</v>
      </c>
    </row>
    <row r="1549" spans="1:29" x14ac:dyDescent="0.25">
      <c r="A1549" t="str">
        <f t="shared" si="24"/>
        <v>tt0145531</v>
      </c>
      <c r="B1549" t="s">
        <v>28</v>
      </c>
      <c r="C1549" t="s">
        <v>6386</v>
      </c>
      <c r="D1549">
        <v>131</v>
      </c>
      <c r="E1549">
        <v>103</v>
      </c>
      <c r="F1549">
        <v>9</v>
      </c>
      <c r="G1549">
        <v>573</v>
      </c>
      <c r="H1549" t="s">
        <v>4672</v>
      </c>
      <c r="I1549">
        <v>826</v>
      </c>
      <c r="J1549">
        <v>50041732</v>
      </c>
      <c r="K1549" t="s">
        <v>5190</v>
      </c>
      <c r="L1549" t="s">
        <v>5173</v>
      </c>
      <c r="M1549" t="s">
        <v>25707</v>
      </c>
      <c r="N1549">
        <v>54390</v>
      </c>
      <c r="O1549">
        <v>3004</v>
      </c>
      <c r="P1549" t="s">
        <v>6117</v>
      </c>
      <c r="Q1549">
        <v>0</v>
      </c>
      <c r="R1549" t="s">
        <v>6387</v>
      </c>
      <c r="S1549" t="s">
        <v>6388</v>
      </c>
      <c r="T1549">
        <v>398</v>
      </c>
      <c r="U1549" t="s">
        <v>36</v>
      </c>
      <c r="V1549" t="s">
        <v>37</v>
      </c>
      <c r="W1549" t="s">
        <v>499</v>
      </c>
      <c r="X1549" s="2">
        <v>29000000</v>
      </c>
      <c r="Y1549">
        <v>1999</v>
      </c>
      <c r="Z1549">
        <v>724</v>
      </c>
      <c r="AA1549">
        <v>6.2</v>
      </c>
      <c r="AB1549">
        <v>2.35</v>
      </c>
      <c r="AC1549">
        <v>0</v>
      </c>
    </row>
    <row r="1550" spans="1:29" x14ac:dyDescent="0.25">
      <c r="A1550" t="str">
        <f t="shared" si="24"/>
        <v>tt0203019</v>
      </c>
      <c r="B1550" t="s">
        <v>28</v>
      </c>
      <c r="C1550" t="s">
        <v>6281</v>
      </c>
      <c r="D1550">
        <v>98</v>
      </c>
      <c r="E1550">
        <v>129</v>
      </c>
      <c r="F1550">
        <v>88</v>
      </c>
      <c r="G1550">
        <v>975</v>
      </c>
      <c r="H1550" t="s">
        <v>659</v>
      </c>
      <c r="I1550">
        <v>22000</v>
      </c>
      <c r="J1550">
        <v>48814909</v>
      </c>
      <c r="K1550" t="s">
        <v>1289</v>
      </c>
      <c r="L1550" t="s">
        <v>1455</v>
      </c>
      <c r="M1550" t="s">
        <v>25708</v>
      </c>
      <c r="N1550">
        <v>89424</v>
      </c>
      <c r="O1550">
        <v>36069</v>
      </c>
      <c r="P1550" t="s">
        <v>2093</v>
      </c>
      <c r="Q1550">
        <v>0</v>
      </c>
      <c r="R1550" t="s">
        <v>6389</v>
      </c>
      <c r="S1550" t="s">
        <v>6390</v>
      </c>
      <c r="T1550">
        <v>224</v>
      </c>
      <c r="U1550" t="s">
        <v>36</v>
      </c>
      <c r="V1550" t="s">
        <v>37</v>
      </c>
      <c r="W1550" t="s">
        <v>499</v>
      </c>
      <c r="X1550" s="2">
        <v>32000000</v>
      </c>
      <c r="Y1550">
        <v>2000</v>
      </c>
      <c r="Z1550">
        <v>9000</v>
      </c>
      <c r="AA1550">
        <v>7.2</v>
      </c>
      <c r="AB1550">
        <v>2.35</v>
      </c>
      <c r="AC1550">
        <v>0</v>
      </c>
    </row>
    <row r="1551" spans="1:29" x14ac:dyDescent="0.25">
      <c r="A1551" t="str">
        <f t="shared" si="24"/>
        <v>tt1135084</v>
      </c>
      <c r="B1551" t="s">
        <v>28</v>
      </c>
      <c r="C1551" t="s">
        <v>6391</v>
      </c>
      <c r="D1551">
        <v>119</v>
      </c>
      <c r="E1551">
        <v>107</v>
      </c>
      <c r="F1551">
        <v>34</v>
      </c>
      <c r="G1551">
        <v>1000</v>
      </c>
      <c r="H1551" t="s">
        <v>1199</v>
      </c>
      <c r="I1551">
        <v>23000</v>
      </c>
      <c r="J1551">
        <v>57744720</v>
      </c>
      <c r="K1551" t="s">
        <v>288</v>
      </c>
      <c r="L1551" t="s">
        <v>287</v>
      </c>
      <c r="M1551" t="s">
        <v>25709</v>
      </c>
      <c r="N1551">
        <v>46961</v>
      </c>
      <c r="O1551">
        <v>31529</v>
      </c>
      <c r="P1551" t="s">
        <v>3053</v>
      </c>
      <c r="Q1551">
        <v>5</v>
      </c>
      <c r="R1551" t="s">
        <v>6392</v>
      </c>
      <c r="S1551" t="s">
        <v>6393</v>
      </c>
      <c r="T1551">
        <v>132</v>
      </c>
      <c r="U1551" t="s">
        <v>36</v>
      </c>
      <c r="V1551" t="s">
        <v>37</v>
      </c>
      <c r="W1551" t="s">
        <v>38</v>
      </c>
      <c r="X1551" s="2">
        <v>20000000</v>
      </c>
      <c r="Y1551">
        <v>2010</v>
      </c>
      <c r="Z1551">
        <v>4000</v>
      </c>
      <c r="AA1551">
        <v>6.2</v>
      </c>
      <c r="AB1551">
        <v>2.35</v>
      </c>
      <c r="AC1551">
        <v>0</v>
      </c>
    </row>
    <row r="1552" spans="1:29" x14ac:dyDescent="0.25">
      <c r="A1552" t="str">
        <f t="shared" si="24"/>
        <v>tt1931435</v>
      </c>
      <c r="B1552" t="s">
        <v>28</v>
      </c>
      <c r="C1552" t="s">
        <v>6394</v>
      </c>
      <c r="D1552">
        <v>133</v>
      </c>
      <c r="E1552">
        <v>89</v>
      </c>
      <c r="F1552">
        <v>16</v>
      </c>
      <c r="G1552">
        <v>2000</v>
      </c>
      <c r="H1552" t="s">
        <v>1455</v>
      </c>
      <c r="I1552">
        <v>49000</v>
      </c>
      <c r="J1552">
        <v>21784432</v>
      </c>
      <c r="K1552" t="s">
        <v>1394</v>
      </c>
      <c r="L1552" t="s">
        <v>688</v>
      </c>
      <c r="M1552" t="s">
        <v>25710</v>
      </c>
      <c r="N1552">
        <v>37493</v>
      </c>
      <c r="O1552">
        <v>74181</v>
      </c>
      <c r="P1552" t="s">
        <v>5245</v>
      </c>
      <c r="Q1552">
        <v>8</v>
      </c>
      <c r="R1552" t="s">
        <v>6395</v>
      </c>
      <c r="S1552" t="s">
        <v>6396</v>
      </c>
      <c r="T1552">
        <v>108</v>
      </c>
      <c r="U1552" t="s">
        <v>36</v>
      </c>
      <c r="V1552" t="s">
        <v>37</v>
      </c>
      <c r="W1552" t="s">
        <v>499</v>
      </c>
      <c r="X1552" s="2">
        <v>35000000</v>
      </c>
      <c r="Y1552">
        <v>2013</v>
      </c>
      <c r="Z1552">
        <v>22000</v>
      </c>
      <c r="AA1552">
        <v>5.6</v>
      </c>
      <c r="AB1552">
        <v>2.35</v>
      </c>
      <c r="AC1552">
        <v>0</v>
      </c>
    </row>
    <row r="1553" spans="1:29" x14ac:dyDescent="0.25">
      <c r="A1553" t="str">
        <f t="shared" si="24"/>
        <v>tt1464174</v>
      </c>
      <c r="B1553" t="s">
        <v>28</v>
      </c>
      <c r="C1553" t="s">
        <v>4070</v>
      </c>
      <c r="D1553">
        <v>88</v>
      </c>
      <c r="E1553">
        <v>113</v>
      </c>
      <c r="F1553">
        <v>14</v>
      </c>
      <c r="G1553">
        <v>534</v>
      </c>
      <c r="H1553" t="s">
        <v>1020</v>
      </c>
      <c r="I1553">
        <v>918</v>
      </c>
      <c r="J1553">
        <v>37911876</v>
      </c>
      <c r="K1553" t="s">
        <v>1460</v>
      </c>
      <c r="L1553" t="s">
        <v>1777</v>
      </c>
      <c r="M1553" t="s">
        <v>25711</v>
      </c>
      <c r="N1553">
        <v>19671</v>
      </c>
      <c r="O1553">
        <v>3500</v>
      </c>
      <c r="P1553" t="s">
        <v>6397</v>
      </c>
      <c r="Q1553">
        <v>2</v>
      </c>
      <c r="R1553" t="s">
        <v>6398</v>
      </c>
      <c r="S1553" t="s">
        <v>6399</v>
      </c>
      <c r="T1553">
        <v>47</v>
      </c>
      <c r="U1553" t="s">
        <v>36</v>
      </c>
      <c r="V1553" t="s">
        <v>37</v>
      </c>
      <c r="W1553" t="s">
        <v>38</v>
      </c>
      <c r="X1553" s="2">
        <v>32000000</v>
      </c>
      <c r="Y1553">
        <v>2011</v>
      </c>
      <c r="Z1553">
        <v>845</v>
      </c>
      <c r="AA1553">
        <v>4.4000000000000004</v>
      </c>
      <c r="AB1553">
        <v>2.35</v>
      </c>
      <c r="AC1553">
        <v>0</v>
      </c>
    </row>
    <row r="1554" spans="1:29" x14ac:dyDescent="0.25">
      <c r="A1554" t="str">
        <f t="shared" si="24"/>
        <v>tt0945513</v>
      </c>
      <c r="B1554" t="s">
        <v>28</v>
      </c>
      <c r="C1554" t="s">
        <v>619</v>
      </c>
      <c r="D1554">
        <v>522</v>
      </c>
      <c r="E1554">
        <v>93</v>
      </c>
      <c r="F1554">
        <v>0</v>
      </c>
      <c r="G1554">
        <v>355</v>
      </c>
      <c r="H1554" t="s">
        <v>6400</v>
      </c>
      <c r="I1554">
        <v>15000</v>
      </c>
      <c r="J1554">
        <v>54696902</v>
      </c>
      <c r="K1554" t="s">
        <v>4104</v>
      </c>
      <c r="L1554" t="s">
        <v>321</v>
      </c>
      <c r="M1554" t="s">
        <v>25712</v>
      </c>
      <c r="N1554">
        <v>379462</v>
      </c>
      <c r="O1554">
        <v>16034</v>
      </c>
      <c r="P1554" t="s">
        <v>6401</v>
      </c>
      <c r="Q1554">
        <v>3</v>
      </c>
      <c r="R1554" t="s">
        <v>6402</v>
      </c>
      <c r="S1554" t="s">
        <v>6403</v>
      </c>
      <c r="T1554">
        <v>571</v>
      </c>
      <c r="U1554" t="s">
        <v>36</v>
      </c>
      <c r="V1554" t="s">
        <v>37</v>
      </c>
      <c r="W1554" t="s">
        <v>38</v>
      </c>
      <c r="X1554" s="2">
        <v>32000000</v>
      </c>
      <c r="Y1554">
        <v>2011</v>
      </c>
      <c r="Z1554">
        <v>491</v>
      </c>
      <c r="AA1554">
        <v>7.5</v>
      </c>
      <c r="AB1554">
        <v>1.85</v>
      </c>
      <c r="AC1554">
        <v>56000</v>
      </c>
    </row>
    <row r="1555" spans="1:29" x14ac:dyDescent="0.25">
      <c r="A1555" t="str">
        <f t="shared" si="24"/>
        <v>tt0106246</v>
      </c>
      <c r="B1555" t="s">
        <v>28</v>
      </c>
      <c r="C1555" t="s">
        <v>4147</v>
      </c>
      <c r="D1555">
        <v>43</v>
      </c>
      <c r="E1555">
        <v>120</v>
      </c>
      <c r="F1555">
        <v>155</v>
      </c>
      <c r="G1555">
        <v>240</v>
      </c>
      <c r="H1555" t="s">
        <v>6404</v>
      </c>
      <c r="I1555">
        <v>344</v>
      </c>
      <c r="J1555">
        <v>36733909</v>
      </c>
      <c r="K1555" t="s">
        <v>6199</v>
      </c>
      <c r="L1555" t="s">
        <v>6405</v>
      </c>
      <c r="M1555" t="s">
        <v>25713</v>
      </c>
      <c r="N1555">
        <v>38949</v>
      </c>
      <c r="O1555">
        <v>2054</v>
      </c>
      <c r="P1555" t="s">
        <v>6406</v>
      </c>
      <c r="Q1555">
        <v>3</v>
      </c>
      <c r="R1555" t="s">
        <v>6407</v>
      </c>
      <c r="S1555" t="s">
        <v>6408</v>
      </c>
      <c r="T1555">
        <v>112</v>
      </c>
      <c r="U1555" t="s">
        <v>36</v>
      </c>
      <c r="V1555" t="s">
        <v>37</v>
      </c>
      <c r="W1555" t="s">
        <v>499</v>
      </c>
      <c r="X1555" s="2">
        <v>32000000</v>
      </c>
      <c r="Y1555">
        <v>1993</v>
      </c>
      <c r="Z1555">
        <v>242</v>
      </c>
      <c r="AA1555">
        <v>7.1</v>
      </c>
      <c r="AB1555">
        <v>1.85</v>
      </c>
      <c r="AC1555">
        <v>0</v>
      </c>
    </row>
    <row r="1556" spans="1:29" x14ac:dyDescent="0.25">
      <c r="A1556" t="str">
        <f t="shared" si="24"/>
        <v>tt0481369</v>
      </c>
      <c r="B1556" t="s">
        <v>28</v>
      </c>
      <c r="C1556" t="s">
        <v>1109</v>
      </c>
      <c r="D1556">
        <v>224</v>
      </c>
      <c r="E1556">
        <v>98</v>
      </c>
      <c r="F1556">
        <v>541</v>
      </c>
      <c r="G1556">
        <v>897</v>
      </c>
      <c r="H1556" t="s">
        <v>2205</v>
      </c>
      <c r="I1556">
        <v>8000</v>
      </c>
      <c r="J1556">
        <v>35063732</v>
      </c>
      <c r="K1556" t="s">
        <v>722</v>
      </c>
      <c r="L1556" t="s">
        <v>1014</v>
      </c>
      <c r="M1556" t="s">
        <v>25714</v>
      </c>
      <c r="N1556">
        <v>164608</v>
      </c>
      <c r="O1556">
        <v>10938</v>
      </c>
      <c r="P1556" t="s">
        <v>3495</v>
      </c>
      <c r="Q1556">
        <v>1</v>
      </c>
      <c r="R1556" t="s">
        <v>6409</v>
      </c>
      <c r="S1556" t="s">
        <v>6410</v>
      </c>
      <c r="T1556">
        <v>383</v>
      </c>
      <c r="U1556" t="s">
        <v>36</v>
      </c>
      <c r="V1556" t="s">
        <v>37</v>
      </c>
      <c r="W1556" t="s">
        <v>499</v>
      </c>
      <c r="X1556" s="2">
        <v>32000000</v>
      </c>
      <c r="Y1556">
        <v>2007</v>
      </c>
      <c r="Z1556">
        <v>912</v>
      </c>
      <c r="AA1556">
        <v>6.4</v>
      </c>
      <c r="AB1556">
        <v>2.35</v>
      </c>
      <c r="AC1556">
        <v>10000</v>
      </c>
    </row>
    <row r="1557" spans="1:29" x14ac:dyDescent="0.25">
      <c r="A1557" t="str">
        <f t="shared" si="24"/>
        <v>tt1981107</v>
      </c>
      <c r="B1557" t="s">
        <v>28</v>
      </c>
      <c r="C1557" t="s">
        <v>3420</v>
      </c>
      <c r="D1557">
        <v>122</v>
      </c>
      <c r="E1557">
        <v>105</v>
      </c>
      <c r="F1557">
        <v>0</v>
      </c>
      <c r="G1557">
        <v>223</v>
      </c>
      <c r="H1557" t="s">
        <v>6411</v>
      </c>
      <c r="I1557">
        <v>716</v>
      </c>
      <c r="J1557">
        <v>99462</v>
      </c>
      <c r="K1557" t="s">
        <v>6412</v>
      </c>
      <c r="L1557" t="s">
        <v>620</v>
      </c>
      <c r="M1557" t="s">
        <v>25715</v>
      </c>
      <c r="N1557">
        <v>11347</v>
      </c>
      <c r="O1557">
        <v>1843</v>
      </c>
      <c r="P1557" t="s">
        <v>6413</v>
      </c>
      <c r="Q1557">
        <v>1</v>
      </c>
      <c r="R1557" t="s">
        <v>6414</v>
      </c>
      <c r="S1557" t="s">
        <v>6415</v>
      </c>
      <c r="T1557">
        <v>28</v>
      </c>
      <c r="U1557" t="s">
        <v>36</v>
      </c>
      <c r="V1557" t="s">
        <v>1224</v>
      </c>
      <c r="W1557" t="s">
        <v>86</v>
      </c>
      <c r="X1557" s="2">
        <v>33000000</v>
      </c>
      <c r="Y1557">
        <v>2013</v>
      </c>
      <c r="Z1557">
        <v>648</v>
      </c>
      <c r="AA1557">
        <v>7.1</v>
      </c>
      <c r="AB1557">
        <v>2.35</v>
      </c>
      <c r="AC1557">
        <v>5000</v>
      </c>
    </row>
    <row r="1558" spans="1:29" x14ac:dyDescent="0.25">
      <c r="A1558" t="str">
        <f t="shared" si="24"/>
        <v>tt0078723</v>
      </c>
      <c r="B1558" t="s">
        <v>28</v>
      </c>
      <c r="C1558" t="s">
        <v>334</v>
      </c>
      <c r="D1558">
        <v>56</v>
      </c>
      <c r="E1558">
        <v>142</v>
      </c>
      <c r="F1558">
        <v>14000</v>
      </c>
      <c r="G1558">
        <v>642</v>
      </c>
      <c r="H1558" t="s">
        <v>6416</v>
      </c>
      <c r="I1558">
        <v>16000</v>
      </c>
      <c r="K1558" t="s">
        <v>6417</v>
      </c>
      <c r="L1558" t="s">
        <v>176</v>
      </c>
      <c r="M1558">
        <v>1941</v>
      </c>
      <c r="N1558">
        <v>25193</v>
      </c>
      <c r="O1558">
        <v>20201</v>
      </c>
      <c r="P1558" t="s">
        <v>3444</v>
      </c>
      <c r="Q1558">
        <v>5</v>
      </c>
      <c r="R1558" t="s">
        <v>6418</v>
      </c>
      <c r="S1558" t="s">
        <v>6419</v>
      </c>
      <c r="T1558">
        <v>217</v>
      </c>
      <c r="U1558" t="s">
        <v>36</v>
      </c>
      <c r="V1558" t="s">
        <v>37</v>
      </c>
      <c r="W1558" t="s">
        <v>86</v>
      </c>
      <c r="X1558" s="2">
        <v>35000000</v>
      </c>
      <c r="Y1558">
        <v>1979</v>
      </c>
      <c r="Z1558">
        <v>1000</v>
      </c>
      <c r="AA1558">
        <v>5.9</v>
      </c>
      <c r="AB1558">
        <v>2.35</v>
      </c>
      <c r="AC1558">
        <v>2000</v>
      </c>
    </row>
    <row r="1559" spans="1:29" x14ac:dyDescent="0.25">
      <c r="A1559" t="str">
        <f t="shared" si="24"/>
        <v>tt0418647</v>
      </c>
      <c r="B1559" t="s">
        <v>28</v>
      </c>
      <c r="C1559" t="s">
        <v>5535</v>
      </c>
      <c r="D1559">
        <v>75</v>
      </c>
      <c r="E1559">
        <v>98</v>
      </c>
      <c r="F1559">
        <v>61</v>
      </c>
      <c r="G1559">
        <v>83</v>
      </c>
      <c r="H1559" t="s">
        <v>2763</v>
      </c>
      <c r="I1559">
        <v>649</v>
      </c>
      <c r="J1559">
        <v>32701088</v>
      </c>
      <c r="K1559" t="s">
        <v>6420</v>
      </c>
      <c r="L1559" t="s">
        <v>6421</v>
      </c>
      <c r="M1559" t="s">
        <v>25716</v>
      </c>
      <c r="N1559">
        <v>10018</v>
      </c>
      <c r="O1559">
        <v>1400</v>
      </c>
      <c r="P1559" t="s">
        <v>6422</v>
      </c>
      <c r="Q1559">
        <v>1</v>
      </c>
      <c r="R1559" t="s">
        <v>6423</v>
      </c>
      <c r="S1559" t="s">
        <v>6424</v>
      </c>
      <c r="T1559">
        <v>108</v>
      </c>
      <c r="U1559" t="s">
        <v>36</v>
      </c>
      <c r="V1559" t="s">
        <v>37</v>
      </c>
      <c r="W1559" t="s">
        <v>86</v>
      </c>
      <c r="X1559" s="2">
        <v>32000000</v>
      </c>
      <c r="Y1559">
        <v>2005</v>
      </c>
      <c r="Z1559">
        <v>579</v>
      </c>
      <c r="AA1559">
        <v>6.9</v>
      </c>
      <c r="AB1559">
        <v>2.35</v>
      </c>
      <c r="AC1559">
        <v>0</v>
      </c>
    </row>
    <row r="1560" spans="1:29" x14ac:dyDescent="0.25">
      <c r="A1560" t="str">
        <f t="shared" si="24"/>
        <v>tt0399146</v>
      </c>
      <c r="B1560" t="s">
        <v>28</v>
      </c>
      <c r="C1560" t="s">
        <v>4397</v>
      </c>
      <c r="D1560">
        <v>441</v>
      </c>
      <c r="E1560">
        <v>96</v>
      </c>
      <c r="F1560">
        <v>0</v>
      </c>
      <c r="G1560">
        <v>882</v>
      </c>
      <c r="H1560" t="s">
        <v>6425</v>
      </c>
      <c r="I1560">
        <v>10000</v>
      </c>
      <c r="J1560">
        <v>31493782</v>
      </c>
      <c r="K1560" t="s">
        <v>1767</v>
      </c>
      <c r="L1560" t="s">
        <v>2336</v>
      </c>
      <c r="M1560" t="s">
        <v>25717</v>
      </c>
      <c r="N1560">
        <v>186606</v>
      </c>
      <c r="O1560">
        <v>12754</v>
      </c>
      <c r="P1560" t="s">
        <v>165</v>
      </c>
      <c r="Q1560">
        <v>1</v>
      </c>
      <c r="R1560" t="s">
        <v>6426</v>
      </c>
      <c r="S1560" t="s">
        <v>6427</v>
      </c>
      <c r="T1560">
        <v>1125</v>
      </c>
      <c r="U1560" t="s">
        <v>36</v>
      </c>
      <c r="V1560" t="s">
        <v>37</v>
      </c>
      <c r="W1560" t="s">
        <v>499</v>
      </c>
      <c r="X1560" s="2">
        <v>32000000</v>
      </c>
      <c r="Y1560">
        <v>2005</v>
      </c>
      <c r="Z1560">
        <v>917</v>
      </c>
      <c r="AA1560">
        <v>7.5</v>
      </c>
      <c r="AB1560">
        <v>1.85</v>
      </c>
      <c r="AC1560">
        <v>0</v>
      </c>
    </row>
    <row r="1561" spans="1:29" x14ac:dyDescent="0.25">
      <c r="A1561" t="str">
        <f t="shared" si="24"/>
        <v>tt0388482</v>
      </c>
      <c r="B1561" t="s">
        <v>28</v>
      </c>
      <c r="C1561" t="s">
        <v>938</v>
      </c>
      <c r="D1561">
        <v>163</v>
      </c>
      <c r="E1561">
        <v>87</v>
      </c>
      <c r="F1561">
        <v>255</v>
      </c>
      <c r="G1561">
        <v>810</v>
      </c>
      <c r="H1561" t="s">
        <v>584</v>
      </c>
      <c r="I1561">
        <v>26000</v>
      </c>
      <c r="J1561">
        <v>43095600</v>
      </c>
      <c r="K1561" t="s">
        <v>288</v>
      </c>
      <c r="L1561" t="s">
        <v>289</v>
      </c>
      <c r="M1561" t="s">
        <v>25718</v>
      </c>
      <c r="N1561">
        <v>156267</v>
      </c>
      <c r="O1561">
        <v>29050</v>
      </c>
      <c r="P1561" t="s">
        <v>1721</v>
      </c>
      <c r="Q1561">
        <v>1</v>
      </c>
      <c r="R1561" t="s">
        <v>6428</v>
      </c>
      <c r="S1561" t="s">
        <v>6429</v>
      </c>
      <c r="T1561">
        <v>340</v>
      </c>
      <c r="U1561" t="s">
        <v>36</v>
      </c>
      <c r="V1561" t="s">
        <v>1224</v>
      </c>
      <c r="W1561" t="s">
        <v>38</v>
      </c>
      <c r="X1561" s="2">
        <v>32000000</v>
      </c>
      <c r="Y1561">
        <v>2005</v>
      </c>
      <c r="Z1561">
        <v>1000</v>
      </c>
      <c r="AA1561">
        <v>6.3</v>
      </c>
      <c r="AB1561">
        <v>2.35</v>
      </c>
      <c r="AC1561">
        <v>0</v>
      </c>
    </row>
    <row r="1562" spans="1:29" x14ac:dyDescent="0.25">
      <c r="A1562" t="str">
        <f t="shared" si="24"/>
        <v>tt0114214</v>
      </c>
      <c r="B1562" t="s">
        <v>635</v>
      </c>
      <c r="C1562" t="s">
        <v>72</v>
      </c>
      <c r="D1562">
        <v>63</v>
      </c>
      <c r="E1562">
        <v>107</v>
      </c>
      <c r="F1562">
        <v>0</v>
      </c>
      <c r="G1562">
        <v>159</v>
      </c>
      <c r="H1562" t="s">
        <v>6430</v>
      </c>
      <c r="I1562">
        <v>29000</v>
      </c>
      <c r="J1562">
        <v>18636537</v>
      </c>
      <c r="K1562" t="s">
        <v>6431</v>
      </c>
      <c r="L1562" t="s">
        <v>188</v>
      </c>
      <c r="M1562" t="s">
        <v>25719</v>
      </c>
      <c r="N1562">
        <v>69197</v>
      </c>
      <c r="O1562">
        <v>29743</v>
      </c>
      <c r="P1562" t="s">
        <v>6432</v>
      </c>
      <c r="Q1562">
        <v>0</v>
      </c>
      <c r="R1562" t="s">
        <v>6433</v>
      </c>
      <c r="S1562" t="s">
        <v>6434</v>
      </c>
      <c r="T1562">
        <v>216</v>
      </c>
      <c r="U1562" t="s">
        <v>36</v>
      </c>
      <c r="V1562" t="s">
        <v>577</v>
      </c>
      <c r="W1562" t="s">
        <v>499</v>
      </c>
      <c r="X1562" s="2">
        <v>32000000</v>
      </c>
      <c r="Y1562">
        <v>1995</v>
      </c>
      <c r="Z1562">
        <v>165</v>
      </c>
      <c r="AA1562">
        <v>6.4</v>
      </c>
      <c r="AB1562">
        <v>1.85</v>
      </c>
      <c r="AC1562">
        <v>0</v>
      </c>
    </row>
    <row r="1563" spans="1:29" x14ac:dyDescent="0.25">
      <c r="A1563" t="str">
        <f t="shared" si="24"/>
        <v>tt0323033</v>
      </c>
      <c r="B1563" t="s">
        <v>28</v>
      </c>
      <c r="C1563" t="s">
        <v>4765</v>
      </c>
      <c r="D1563">
        <v>90</v>
      </c>
      <c r="E1563">
        <v>90</v>
      </c>
      <c r="F1563">
        <v>29</v>
      </c>
      <c r="G1563">
        <v>142</v>
      </c>
      <c r="H1563" t="s">
        <v>6435</v>
      </c>
      <c r="I1563">
        <v>638</v>
      </c>
      <c r="J1563">
        <v>17848322</v>
      </c>
      <c r="K1563" t="s">
        <v>1402</v>
      </c>
      <c r="L1563" t="s">
        <v>2658</v>
      </c>
      <c r="M1563" t="s">
        <v>25720</v>
      </c>
      <c r="N1563">
        <v>18771</v>
      </c>
      <c r="O1563">
        <v>961</v>
      </c>
      <c r="P1563" t="s">
        <v>6436</v>
      </c>
      <c r="Q1563">
        <v>1</v>
      </c>
      <c r="R1563" t="s">
        <v>6437</v>
      </c>
      <c r="S1563" t="s">
        <v>6438</v>
      </c>
      <c r="T1563">
        <v>102</v>
      </c>
      <c r="U1563" t="s">
        <v>36</v>
      </c>
      <c r="V1563" t="s">
        <v>6439</v>
      </c>
      <c r="W1563" t="s">
        <v>38</v>
      </c>
      <c r="X1563" s="2">
        <v>28000000</v>
      </c>
      <c r="Y1563">
        <v>2004</v>
      </c>
      <c r="Z1563">
        <v>160</v>
      </c>
      <c r="AA1563">
        <v>5.9</v>
      </c>
      <c r="AB1563">
        <v>2.35</v>
      </c>
      <c r="AC1563">
        <v>702</v>
      </c>
    </row>
    <row r="1564" spans="1:29" x14ac:dyDescent="0.25">
      <c r="A1564" t="str">
        <f t="shared" si="24"/>
        <v>tt0163988</v>
      </c>
      <c r="B1564" t="s">
        <v>28</v>
      </c>
      <c r="C1564" t="s">
        <v>416</v>
      </c>
      <c r="D1564">
        <v>163</v>
      </c>
      <c r="E1564">
        <v>121</v>
      </c>
      <c r="F1564">
        <v>17000</v>
      </c>
      <c r="G1564">
        <v>245</v>
      </c>
      <c r="H1564" t="s">
        <v>6440</v>
      </c>
      <c r="I1564">
        <v>12000</v>
      </c>
      <c r="J1564">
        <v>16640210</v>
      </c>
      <c r="K1564" t="s">
        <v>3340</v>
      </c>
      <c r="L1564" t="s">
        <v>600</v>
      </c>
      <c r="M1564" t="s">
        <v>25721</v>
      </c>
      <c r="N1564">
        <v>53028</v>
      </c>
      <c r="O1564">
        <v>13040</v>
      </c>
      <c r="P1564" t="s">
        <v>6441</v>
      </c>
      <c r="Q1564">
        <v>0</v>
      </c>
      <c r="R1564" t="s">
        <v>6442</v>
      </c>
      <c r="S1564" t="s">
        <v>6443</v>
      </c>
      <c r="T1564">
        <v>382</v>
      </c>
      <c r="U1564" t="s">
        <v>36</v>
      </c>
      <c r="V1564" t="s">
        <v>37</v>
      </c>
      <c r="W1564" t="s">
        <v>499</v>
      </c>
      <c r="X1564" s="2">
        <v>55000000</v>
      </c>
      <c r="Y1564">
        <v>1999</v>
      </c>
      <c r="Z1564">
        <v>368</v>
      </c>
      <c r="AA1564">
        <v>6.8</v>
      </c>
      <c r="AB1564">
        <v>2.35</v>
      </c>
      <c r="AC1564">
        <v>0</v>
      </c>
    </row>
    <row r="1565" spans="1:29" x14ac:dyDescent="0.25">
      <c r="A1565" t="str">
        <f t="shared" si="24"/>
        <v>tt1053424</v>
      </c>
      <c r="B1565" t="s">
        <v>28</v>
      </c>
      <c r="C1565" t="s">
        <v>6444</v>
      </c>
      <c r="D1565">
        <v>197</v>
      </c>
      <c r="E1565">
        <v>119</v>
      </c>
      <c r="F1565">
        <v>238</v>
      </c>
      <c r="G1565">
        <v>447</v>
      </c>
      <c r="H1565" t="s">
        <v>1440</v>
      </c>
      <c r="I1565">
        <v>1000</v>
      </c>
      <c r="J1565">
        <v>13763130</v>
      </c>
      <c r="K1565" t="s">
        <v>1172</v>
      </c>
      <c r="L1565" t="s">
        <v>663</v>
      </c>
      <c r="M1565" t="s">
        <v>25722</v>
      </c>
      <c r="N1565">
        <v>87768</v>
      </c>
      <c r="O1565">
        <v>2925</v>
      </c>
      <c r="P1565" t="s">
        <v>2525</v>
      </c>
      <c r="Q1565">
        <v>0</v>
      </c>
      <c r="R1565" t="s">
        <v>6445</v>
      </c>
      <c r="S1565" t="s">
        <v>6446</v>
      </c>
      <c r="T1565">
        <v>187</v>
      </c>
      <c r="U1565" t="s">
        <v>36</v>
      </c>
      <c r="V1565" t="s">
        <v>37</v>
      </c>
      <c r="W1565" t="s">
        <v>499</v>
      </c>
      <c r="X1565" s="2">
        <v>32000000</v>
      </c>
      <c r="Y1565">
        <v>2010</v>
      </c>
      <c r="Z1565">
        <v>561</v>
      </c>
      <c r="AA1565">
        <v>6.3</v>
      </c>
      <c r="AB1565">
        <v>2.35</v>
      </c>
      <c r="AC1565">
        <v>12000</v>
      </c>
    </row>
    <row r="1566" spans="1:29" x14ac:dyDescent="0.25">
      <c r="A1566" t="str">
        <f t="shared" si="24"/>
        <v>tt0372873</v>
      </c>
      <c r="B1566" t="s">
        <v>28</v>
      </c>
      <c r="C1566" t="s">
        <v>6447</v>
      </c>
      <c r="D1566">
        <v>93</v>
      </c>
      <c r="E1566">
        <v>107</v>
      </c>
      <c r="F1566">
        <v>26</v>
      </c>
      <c r="G1566">
        <v>535</v>
      </c>
      <c r="H1566" t="s">
        <v>5870</v>
      </c>
      <c r="I1566">
        <v>889</v>
      </c>
      <c r="J1566">
        <v>10956379</v>
      </c>
      <c r="K1566" t="s">
        <v>6448</v>
      </c>
      <c r="L1566" t="s">
        <v>3567</v>
      </c>
      <c r="M1566" t="s">
        <v>25723</v>
      </c>
      <c r="N1566">
        <v>21506</v>
      </c>
      <c r="O1566">
        <v>3274</v>
      </c>
      <c r="P1566" t="s">
        <v>3766</v>
      </c>
      <c r="Q1566">
        <v>0</v>
      </c>
      <c r="R1566" t="s">
        <v>6449</v>
      </c>
      <c r="S1566" t="s">
        <v>6450</v>
      </c>
      <c r="T1566">
        <v>364</v>
      </c>
      <c r="U1566" t="s">
        <v>36</v>
      </c>
      <c r="V1566" t="s">
        <v>4629</v>
      </c>
      <c r="W1566" t="s">
        <v>38</v>
      </c>
      <c r="X1566" s="2">
        <v>35000000</v>
      </c>
      <c r="Y1566">
        <v>2007</v>
      </c>
      <c r="Z1566">
        <v>618</v>
      </c>
      <c r="AA1566">
        <v>3.6</v>
      </c>
      <c r="AB1566">
        <v>2.35</v>
      </c>
      <c r="AC1566">
        <v>0</v>
      </c>
    </row>
    <row r="1567" spans="1:29" x14ac:dyDescent="0.25">
      <c r="A1567" t="str">
        <f t="shared" si="24"/>
        <v>tt0115725</v>
      </c>
      <c r="B1567" t="s">
        <v>28</v>
      </c>
      <c r="C1567" t="s">
        <v>5661</v>
      </c>
      <c r="D1567">
        <v>15</v>
      </c>
      <c r="E1567">
        <v>110</v>
      </c>
      <c r="F1567">
        <v>278</v>
      </c>
      <c r="G1567">
        <v>179</v>
      </c>
      <c r="H1567" t="s">
        <v>2970</v>
      </c>
      <c r="I1567">
        <v>3000</v>
      </c>
      <c r="J1567">
        <v>4357000</v>
      </c>
      <c r="K1567" t="s">
        <v>440</v>
      </c>
      <c r="L1567" t="s">
        <v>1819</v>
      </c>
      <c r="M1567" t="s">
        <v>25724</v>
      </c>
      <c r="N1567">
        <v>5176</v>
      </c>
      <c r="O1567">
        <v>3864</v>
      </c>
      <c r="P1567" t="s">
        <v>6451</v>
      </c>
      <c r="Q1567">
        <v>3</v>
      </c>
      <c r="R1567" t="s">
        <v>6452</v>
      </c>
      <c r="S1567" t="s">
        <v>6453</v>
      </c>
      <c r="T1567">
        <v>30</v>
      </c>
      <c r="U1567" t="s">
        <v>36</v>
      </c>
      <c r="V1567" t="s">
        <v>37</v>
      </c>
      <c r="W1567" t="s">
        <v>86</v>
      </c>
      <c r="X1567" s="2">
        <v>30000000</v>
      </c>
      <c r="Y1567">
        <v>1996</v>
      </c>
      <c r="Z1567">
        <v>359</v>
      </c>
      <c r="AA1567">
        <v>5.3</v>
      </c>
      <c r="AB1567">
        <v>1.85</v>
      </c>
      <c r="AC1567">
        <v>350</v>
      </c>
    </row>
    <row r="1568" spans="1:29" x14ac:dyDescent="0.25">
      <c r="A1568" t="str">
        <f t="shared" si="24"/>
        <v>tt0790628</v>
      </c>
      <c r="B1568" t="s">
        <v>28</v>
      </c>
      <c r="C1568" t="s">
        <v>6454</v>
      </c>
      <c r="D1568">
        <v>260</v>
      </c>
      <c r="E1568">
        <v>100</v>
      </c>
      <c r="F1568">
        <v>35</v>
      </c>
      <c r="G1568">
        <v>7000</v>
      </c>
      <c r="H1568" t="s">
        <v>259</v>
      </c>
      <c r="I1568">
        <v>12000</v>
      </c>
      <c r="J1568">
        <v>22525921</v>
      </c>
      <c r="K1568" t="s">
        <v>1394</v>
      </c>
      <c r="L1568" t="s">
        <v>236</v>
      </c>
      <c r="M1568" t="s">
        <v>25725</v>
      </c>
      <c r="N1568">
        <v>60596</v>
      </c>
      <c r="O1568">
        <v>32094</v>
      </c>
      <c r="P1568" t="s">
        <v>442</v>
      </c>
      <c r="Q1568">
        <v>4</v>
      </c>
      <c r="R1568" t="s">
        <v>6455</v>
      </c>
      <c r="S1568" t="s">
        <v>6456</v>
      </c>
      <c r="T1568">
        <v>158</v>
      </c>
      <c r="U1568" t="s">
        <v>36</v>
      </c>
      <c r="V1568" t="s">
        <v>37</v>
      </c>
      <c r="W1568" t="s">
        <v>38</v>
      </c>
      <c r="X1568" s="2">
        <v>30000000</v>
      </c>
      <c r="Y1568">
        <v>2013</v>
      </c>
      <c r="Z1568">
        <v>10000</v>
      </c>
      <c r="AA1568">
        <v>5.9</v>
      </c>
      <c r="AB1568">
        <v>2.35</v>
      </c>
      <c r="AC1568">
        <v>13000</v>
      </c>
    </row>
    <row r="1569" spans="1:29" x14ac:dyDescent="0.25">
      <c r="A1569" t="str">
        <f t="shared" si="24"/>
        <v>tt0118829</v>
      </c>
      <c r="B1569" t="s">
        <v>28</v>
      </c>
      <c r="C1569" t="s">
        <v>1480</v>
      </c>
      <c r="D1569">
        <v>18</v>
      </c>
      <c r="E1569">
        <v>75</v>
      </c>
      <c r="F1569">
        <v>10</v>
      </c>
      <c r="G1569">
        <v>826</v>
      </c>
      <c r="H1569" t="s">
        <v>1655</v>
      </c>
      <c r="I1569">
        <v>3000</v>
      </c>
      <c r="J1569">
        <v>3562749</v>
      </c>
      <c r="K1569" t="s">
        <v>6457</v>
      </c>
      <c r="L1569" t="s">
        <v>6458</v>
      </c>
      <c r="M1569" t="s">
        <v>25726</v>
      </c>
      <c r="N1569">
        <v>5600</v>
      </c>
      <c r="O1569">
        <v>7394</v>
      </c>
      <c r="P1569" t="s">
        <v>2071</v>
      </c>
      <c r="Q1569">
        <v>0</v>
      </c>
      <c r="R1569" t="s">
        <v>6459</v>
      </c>
      <c r="S1569" t="s">
        <v>6460</v>
      </c>
      <c r="T1569">
        <v>49</v>
      </c>
      <c r="U1569" t="s">
        <v>36</v>
      </c>
      <c r="V1569" t="s">
        <v>37</v>
      </c>
      <c r="W1569" t="s">
        <v>240</v>
      </c>
      <c r="X1569" s="2">
        <v>32000000</v>
      </c>
      <c r="Y1569">
        <v>1997</v>
      </c>
      <c r="Z1569">
        <v>2000</v>
      </c>
      <c r="AA1569">
        <v>6.9</v>
      </c>
      <c r="AB1569">
        <v>1.33</v>
      </c>
      <c r="AC1569">
        <v>643</v>
      </c>
    </row>
    <row r="1570" spans="1:29" x14ac:dyDescent="0.25">
      <c r="A1570" t="str">
        <f t="shared" si="24"/>
        <v>tt0150216</v>
      </c>
      <c r="B1570" t="s">
        <v>28</v>
      </c>
      <c r="C1570" t="s">
        <v>6461</v>
      </c>
      <c r="D1570">
        <v>70</v>
      </c>
      <c r="E1570">
        <v>132</v>
      </c>
      <c r="F1570">
        <v>0</v>
      </c>
      <c r="G1570">
        <v>876</v>
      </c>
      <c r="H1570" t="s">
        <v>2101</v>
      </c>
      <c r="I1570">
        <v>13000</v>
      </c>
      <c r="J1570">
        <v>2899970</v>
      </c>
      <c r="K1570" t="s">
        <v>2808</v>
      </c>
      <c r="L1570" t="s">
        <v>467</v>
      </c>
      <c r="M1570" t="s">
        <v>25727</v>
      </c>
      <c r="N1570">
        <v>8039</v>
      </c>
      <c r="O1570">
        <v>16878</v>
      </c>
      <c r="P1570" t="s">
        <v>2425</v>
      </c>
      <c r="Q1570">
        <v>2</v>
      </c>
      <c r="R1570" t="s">
        <v>6462</v>
      </c>
      <c r="S1570" t="s">
        <v>6463</v>
      </c>
      <c r="T1570">
        <v>161</v>
      </c>
      <c r="U1570" t="s">
        <v>36</v>
      </c>
      <c r="V1570" t="s">
        <v>37</v>
      </c>
      <c r="W1570" t="s">
        <v>499</v>
      </c>
      <c r="X1570" s="2">
        <v>32000000</v>
      </c>
      <c r="Y1570">
        <v>1999</v>
      </c>
      <c r="Z1570">
        <v>898</v>
      </c>
      <c r="AA1570">
        <v>6.9</v>
      </c>
      <c r="AB1570">
        <v>2.35</v>
      </c>
      <c r="AC1570">
        <v>625</v>
      </c>
    </row>
    <row r="1571" spans="1:29" x14ac:dyDescent="0.25">
      <c r="A1571" t="str">
        <f t="shared" si="24"/>
        <v>tt0452624</v>
      </c>
      <c r="B1571" t="s">
        <v>635</v>
      </c>
      <c r="C1571" t="s">
        <v>1274</v>
      </c>
      <c r="D1571">
        <v>183</v>
      </c>
      <c r="E1571">
        <v>105</v>
      </c>
      <c r="F1571">
        <v>0</v>
      </c>
      <c r="G1571">
        <v>308</v>
      </c>
      <c r="H1571" t="s">
        <v>5986</v>
      </c>
      <c r="I1571">
        <v>845</v>
      </c>
      <c r="J1571">
        <v>1304837</v>
      </c>
      <c r="K1571" t="s">
        <v>1603</v>
      </c>
      <c r="L1571" t="s">
        <v>1020</v>
      </c>
      <c r="M1571" t="s">
        <v>25728</v>
      </c>
      <c r="N1571">
        <v>21481</v>
      </c>
      <c r="O1571">
        <v>2355</v>
      </c>
      <c r="P1571" t="s">
        <v>4499</v>
      </c>
      <c r="Q1571">
        <v>2</v>
      </c>
      <c r="R1571" t="s">
        <v>6464</v>
      </c>
      <c r="S1571" t="s">
        <v>6465</v>
      </c>
      <c r="T1571">
        <v>175</v>
      </c>
      <c r="U1571" t="s">
        <v>36</v>
      </c>
      <c r="V1571" t="s">
        <v>37</v>
      </c>
      <c r="W1571" t="s">
        <v>499</v>
      </c>
      <c r="X1571" s="2">
        <v>32000000</v>
      </c>
      <c r="Y1571">
        <v>2006</v>
      </c>
      <c r="Z1571">
        <v>552</v>
      </c>
      <c r="AA1571">
        <v>6.1</v>
      </c>
      <c r="AB1571">
        <v>1.66</v>
      </c>
      <c r="AC1571">
        <v>559</v>
      </c>
    </row>
    <row r="1572" spans="1:29" x14ac:dyDescent="0.25">
      <c r="A1572" t="str">
        <f t="shared" si="24"/>
        <v>tt0306892</v>
      </c>
      <c r="B1572" t="s">
        <v>28</v>
      </c>
      <c r="C1572" t="s">
        <v>6466</v>
      </c>
      <c r="D1572">
        <v>12</v>
      </c>
      <c r="E1572">
        <v>93</v>
      </c>
      <c r="F1572">
        <v>0</v>
      </c>
      <c r="G1572">
        <v>239</v>
      </c>
      <c r="H1572" t="s">
        <v>6467</v>
      </c>
      <c r="I1572">
        <v>330</v>
      </c>
      <c r="K1572" t="s">
        <v>6468</v>
      </c>
      <c r="L1572" t="s">
        <v>1701</v>
      </c>
      <c r="M1572" t="s">
        <v>25729</v>
      </c>
      <c r="N1572">
        <v>3088</v>
      </c>
      <c r="O1572">
        <v>1073</v>
      </c>
      <c r="P1572" t="s">
        <v>6469</v>
      </c>
      <c r="Q1572">
        <v>4</v>
      </c>
      <c r="R1572" t="s">
        <v>6470</v>
      </c>
      <c r="S1572" t="s">
        <v>6471</v>
      </c>
      <c r="T1572">
        <v>31</v>
      </c>
      <c r="U1572" t="s">
        <v>36</v>
      </c>
      <c r="V1572" t="s">
        <v>37</v>
      </c>
      <c r="W1572" t="s">
        <v>86</v>
      </c>
      <c r="X1572" s="2">
        <v>32000000</v>
      </c>
      <c r="Y1572">
        <v>2004</v>
      </c>
      <c r="Z1572">
        <v>239</v>
      </c>
      <c r="AA1572">
        <v>5.7</v>
      </c>
      <c r="AB1572">
        <v>2.35</v>
      </c>
      <c r="AC1572">
        <v>290</v>
      </c>
    </row>
    <row r="1573" spans="1:29" x14ac:dyDescent="0.25">
      <c r="A1573" t="str">
        <f t="shared" si="24"/>
        <v>tt0078788</v>
      </c>
      <c r="B1573" t="s">
        <v>28</v>
      </c>
      <c r="C1573" t="s">
        <v>3963</v>
      </c>
      <c r="D1573">
        <v>261</v>
      </c>
      <c r="E1573">
        <v>289</v>
      </c>
      <c r="F1573">
        <v>0</v>
      </c>
      <c r="G1573">
        <v>3000</v>
      </c>
      <c r="H1573" t="s">
        <v>107</v>
      </c>
      <c r="I1573">
        <v>11000</v>
      </c>
      <c r="J1573">
        <v>78800000</v>
      </c>
      <c r="K1573" t="s">
        <v>2798</v>
      </c>
      <c r="L1573" t="s">
        <v>336</v>
      </c>
      <c r="M1573" t="s">
        <v>25730</v>
      </c>
      <c r="N1573">
        <v>450676</v>
      </c>
      <c r="O1573">
        <v>25313</v>
      </c>
      <c r="P1573" t="s">
        <v>1408</v>
      </c>
      <c r="Q1573">
        <v>1</v>
      </c>
      <c r="R1573" t="s">
        <v>6472</v>
      </c>
      <c r="S1573" t="s">
        <v>6473</v>
      </c>
      <c r="T1573">
        <v>983</v>
      </c>
      <c r="U1573" t="s">
        <v>36</v>
      </c>
      <c r="V1573" t="s">
        <v>37</v>
      </c>
      <c r="W1573" t="s">
        <v>499</v>
      </c>
      <c r="X1573" s="2">
        <v>31500000</v>
      </c>
      <c r="Y1573">
        <v>1979</v>
      </c>
      <c r="Z1573">
        <v>10000</v>
      </c>
      <c r="AA1573">
        <v>8.5</v>
      </c>
      <c r="AB1573">
        <v>2.35</v>
      </c>
      <c r="AC1573">
        <v>19000</v>
      </c>
    </row>
    <row r="1574" spans="1:29" x14ac:dyDescent="0.25">
      <c r="A1574" t="str">
        <f t="shared" si="24"/>
        <v>tt1322312</v>
      </c>
      <c r="B1574" t="s">
        <v>28</v>
      </c>
      <c r="C1574" t="s">
        <v>6474</v>
      </c>
      <c r="D1574">
        <v>167</v>
      </c>
      <c r="E1574">
        <v>102</v>
      </c>
      <c r="F1574">
        <v>8</v>
      </c>
      <c r="G1574">
        <v>472</v>
      </c>
      <c r="H1574" t="s">
        <v>738</v>
      </c>
      <c r="I1574">
        <v>839</v>
      </c>
      <c r="J1574">
        <v>17797316</v>
      </c>
      <c r="K1574" t="s">
        <v>1402</v>
      </c>
      <c r="L1574" t="s">
        <v>3680</v>
      </c>
      <c r="M1574" t="s">
        <v>25731</v>
      </c>
      <c r="N1574">
        <v>50523</v>
      </c>
      <c r="O1574">
        <v>2961</v>
      </c>
      <c r="P1574" t="s">
        <v>6125</v>
      </c>
      <c r="Q1574">
        <v>0</v>
      </c>
      <c r="R1574" t="s">
        <v>6475</v>
      </c>
      <c r="S1574" t="s">
        <v>6476</v>
      </c>
      <c r="T1574">
        <v>113</v>
      </c>
      <c r="U1574" t="s">
        <v>36</v>
      </c>
      <c r="V1574" t="s">
        <v>37</v>
      </c>
      <c r="W1574" t="s">
        <v>499</v>
      </c>
      <c r="X1574" s="2">
        <v>32000000</v>
      </c>
      <c r="Y1574">
        <v>2010</v>
      </c>
      <c r="Z1574">
        <v>730</v>
      </c>
      <c r="AA1574">
        <v>6.3</v>
      </c>
      <c r="AB1574">
        <v>2.35</v>
      </c>
      <c r="AC1574">
        <v>0</v>
      </c>
    </row>
    <row r="1575" spans="1:29" x14ac:dyDescent="0.25">
      <c r="A1575" t="str">
        <f t="shared" si="24"/>
        <v>tt0113862</v>
      </c>
      <c r="B1575" t="s">
        <v>28</v>
      </c>
      <c r="C1575" t="s">
        <v>3632</v>
      </c>
      <c r="D1575">
        <v>42</v>
      </c>
      <c r="E1575">
        <v>143</v>
      </c>
      <c r="F1575">
        <v>65</v>
      </c>
      <c r="G1575">
        <v>320</v>
      </c>
      <c r="H1575" t="s">
        <v>4623</v>
      </c>
      <c r="I1575">
        <v>975</v>
      </c>
      <c r="J1575">
        <v>82528097</v>
      </c>
      <c r="K1575" t="s">
        <v>5031</v>
      </c>
      <c r="L1575" t="s">
        <v>3281</v>
      </c>
      <c r="M1575" t="s">
        <v>25732</v>
      </c>
      <c r="N1575">
        <v>30230</v>
      </c>
      <c r="O1575">
        <v>2223</v>
      </c>
      <c r="P1575" t="s">
        <v>6477</v>
      </c>
      <c r="Q1575">
        <v>1</v>
      </c>
      <c r="R1575" t="s">
        <v>6478</v>
      </c>
      <c r="S1575" t="s">
        <v>6479</v>
      </c>
      <c r="T1575">
        <v>154</v>
      </c>
      <c r="U1575" t="s">
        <v>36</v>
      </c>
      <c r="V1575" t="s">
        <v>37</v>
      </c>
      <c r="W1575" t="s">
        <v>86</v>
      </c>
      <c r="X1575" s="2">
        <v>6500000</v>
      </c>
      <c r="Y1575">
        <v>1995</v>
      </c>
      <c r="Z1575">
        <v>345</v>
      </c>
      <c r="AA1575">
        <v>7.3</v>
      </c>
      <c r="AB1575">
        <v>2.35</v>
      </c>
      <c r="AC1575">
        <v>0</v>
      </c>
    </row>
    <row r="1576" spans="1:29" x14ac:dyDescent="0.25">
      <c r="A1576" t="str">
        <f t="shared" si="24"/>
        <v>tt3014866</v>
      </c>
      <c r="B1576" t="s">
        <v>28</v>
      </c>
      <c r="C1576" t="s">
        <v>6480</v>
      </c>
      <c r="D1576">
        <v>130</v>
      </c>
      <c r="E1576">
        <v>113</v>
      </c>
      <c r="F1576">
        <v>34</v>
      </c>
      <c r="G1576">
        <v>24</v>
      </c>
      <c r="H1576" t="s">
        <v>1000</v>
      </c>
      <c r="I1576">
        <v>10000</v>
      </c>
      <c r="J1576">
        <v>14268533</v>
      </c>
      <c r="K1576" t="s">
        <v>6481</v>
      </c>
      <c r="L1576" t="s">
        <v>377</v>
      </c>
      <c r="M1576" t="s">
        <v>25733</v>
      </c>
      <c r="N1576">
        <v>17319</v>
      </c>
      <c r="O1576">
        <v>10910</v>
      </c>
      <c r="P1576" t="s">
        <v>6482</v>
      </c>
      <c r="Q1576">
        <v>2</v>
      </c>
      <c r="R1576" t="s">
        <v>6483</v>
      </c>
      <c r="S1576" t="s">
        <v>6484</v>
      </c>
      <c r="T1576">
        <v>100</v>
      </c>
      <c r="U1576" t="s">
        <v>36</v>
      </c>
      <c r="V1576" t="s">
        <v>53</v>
      </c>
      <c r="W1576" t="s">
        <v>499</v>
      </c>
      <c r="X1576" s="2">
        <v>31500000</v>
      </c>
      <c r="Y1576">
        <v>2016</v>
      </c>
      <c r="Z1576">
        <v>877</v>
      </c>
      <c r="AA1576">
        <v>6.3</v>
      </c>
      <c r="AB1576">
        <v>2.35</v>
      </c>
      <c r="AC1576">
        <v>0</v>
      </c>
    </row>
    <row r="1577" spans="1:29" x14ac:dyDescent="0.25">
      <c r="A1577" t="str">
        <f t="shared" si="24"/>
        <v>tt0089755</v>
      </c>
      <c r="B1577" t="s">
        <v>28</v>
      </c>
      <c r="C1577" t="s">
        <v>1839</v>
      </c>
      <c r="D1577">
        <v>66</v>
      </c>
      <c r="E1577">
        <v>161</v>
      </c>
      <c r="F1577">
        <v>521</v>
      </c>
      <c r="G1577">
        <v>184</v>
      </c>
      <c r="H1577" t="s">
        <v>1111</v>
      </c>
      <c r="I1577">
        <v>11000</v>
      </c>
      <c r="J1577">
        <v>87100000</v>
      </c>
      <c r="K1577" t="s">
        <v>5131</v>
      </c>
      <c r="L1577" t="s">
        <v>1972</v>
      </c>
      <c r="M1577" t="s">
        <v>25734</v>
      </c>
      <c r="N1577">
        <v>52339</v>
      </c>
      <c r="O1577">
        <v>12518</v>
      </c>
      <c r="P1577" t="s">
        <v>3106</v>
      </c>
      <c r="Q1577">
        <v>0</v>
      </c>
      <c r="R1577" t="s">
        <v>6485</v>
      </c>
      <c r="S1577" t="s">
        <v>6486</v>
      </c>
      <c r="T1577">
        <v>200</v>
      </c>
      <c r="U1577" t="s">
        <v>36</v>
      </c>
      <c r="V1577" t="s">
        <v>37</v>
      </c>
      <c r="W1577" t="s">
        <v>86</v>
      </c>
      <c r="X1577" s="2">
        <v>31000000</v>
      </c>
      <c r="Y1577">
        <v>1985</v>
      </c>
      <c r="Z1577">
        <v>920</v>
      </c>
      <c r="AA1577">
        <v>7.2</v>
      </c>
      <c r="AB1577">
        <v>1.85</v>
      </c>
      <c r="AC1577">
        <v>0</v>
      </c>
    </row>
    <row r="1578" spans="1:29" x14ac:dyDescent="0.25">
      <c r="A1578" t="str">
        <f t="shared" si="24"/>
        <v>tt1907668</v>
      </c>
      <c r="B1578" t="s">
        <v>28</v>
      </c>
      <c r="C1578" t="s">
        <v>373</v>
      </c>
      <c r="D1578">
        <v>449</v>
      </c>
      <c r="E1578">
        <v>138</v>
      </c>
      <c r="F1578">
        <v>0</v>
      </c>
      <c r="G1578">
        <v>874</v>
      </c>
      <c r="H1578" t="s">
        <v>303</v>
      </c>
      <c r="I1578">
        <v>18000</v>
      </c>
      <c r="J1578">
        <v>93749203</v>
      </c>
      <c r="K1578" t="s">
        <v>3340</v>
      </c>
      <c r="L1578" t="s">
        <v>1439</v>
      </c>
      <c r="M1578" t="s">
        <v>25735</v>
      </c>
      <c r="N1578">
        <v>264047</v>
      </c>
      <c r="O1578">
        <v>20952</v>
      </c>
      <c r="P1578" t="s">
        <v>5145</v>
      </c>
      <c r="Q1578">
        <v>0</v>
      </c>
      <c r="R1578" t="s">
        <v>6487</v>
      </c>
      <c r="S1578" t="s">
        <v>6488</v>
      </c>
      <c r="T1578">
        <v>491</v>
      </c>
      <c r="U1578" t="s">
        <v>36</v>
      </c>
      <c r="V1578" t="s">
        <v>37</v>
      </c>
      <c r="W1578" t="s">
        <v>499</v>
      </c>
      <c r="X1578" s="2">
        <v>31000000</v>
      </c>
      <c r="Y1578">
        <v>2012</v>
      </c>
      <c r="Z1578">
        <v>984</v>
      </c>
      <c r="AA1578">
        <v>7.3</v>
      </c>
      <c r="AB1578">
        <v>2.35</v>
      </c>
      <c r="AC1578">
        <v>64000</v>
      </c>
    </row>
    <row r="1579" spans="1:29" x14ac:dyDescent="0.25">
      <c r="A1579" t="str">
        <f t="shared" si="24"/>
        <v>tt0079574</v>
      </c>
      <c r="B1579" t="s">
        <v>28</v>
      </c>
      <c r="C1579" t="s">
        <v>6489</v>
      </c>
      <c r="D1579">
        <v>121</v>
      </c>
      <c r="E1579">
        <v>126</v>
      </c>
      <c r="F1579">
        <v>43</v>
      </c>
      <c r="G1579">
        <v>177</v>
      </c>
      <c r="H1579" t="s">
        <v>1343</v>
      </c>
      <c r="I1579">
        <v>244</v>
      </c>
      <c r="J1579">
        <v>62700000</v>
      </c>
      <c r="K1579" t="s">
        <v>198</v>
      </c>
      <c r="L1579" t="s">
        <v>920</v>
      </c>
      <c r="M1579" t="s">
        <v>25736</v>
      </c>
      <c r="N1579">
        <v>69534</v>
      </c>
      <c r="O1579">
        <v>1008</v>
      </c>
      <c r="P1579" t="s">
        <v>3944</v>
      </c>
      <c r="Q1579">
        <v>2</v>
      </c>
      <c r="R1579" t="s">
        <v>6490</v>
      </c>
      <c r="S1579" t="s">
        <v>6491</v>
      </c>
      <c r="T1579">
        <v>294</v>
      </c>
      <c r="U1579" t="s">
        <v>36</v>
      </c>
      <c r="V1579" t="s">
        <v>53</v>
      </c>
      <c r="W1579" t="s">
        <v>86</v>
      </c>
      <c r="X1579" s="2">
        <v>34000000</v>
      </c>
      <c r="Y1579">
        <v>1979</v>
      </c>
      <c r="Z1579">
        <v>202</v>
      </c>
      <c r="AA1579">
        <v>6.3</v>
      </c>
      <c r="AB1579">
        <v>2.35</v>
      </c>
      <c r="AC1579">
        <v>0</v>
      </c>
    </row>
    <row r="1580" spans="1:29" x14ac:dyDescent="0.25">
      <c r="A1580" t="str">
        <f t="shared" si="24"/>
        <v>tt2278388</v>
      </c>
      <c r="B1580" t="s">
        <v>28</v>
      </c>
      <c r="C1580" t="s">
        <v>4381</v>
      </c>
      <c r="D1580">
        <v>536</v>
      </c>
      <c r="E1580">
        <v>99</v>
      </c>
      <c r="F1580">
        <v>0</v>
      </c>
      <c r="G1580">
        <v>670</v>
      </c>
      <c r="H1580" t="s">
        <v>122</v>
      </c>
      <c r="I1580">
        <v>13000</v>
      </c>
      <c r="J1580">
        <v>59073773</v>
      </c>
      <c r="K1580" t="s">
        <v>6492</v>
      </c>
      <c r="L1580" t="s">
        <v>467</v>
      </c>
      <c r="M1580" t="s">
        <v>25737</v>
      </c>
      <c r="N1580">
        <v>475518</v>
      </c>
      <c r="O1580">
        <v>15082</v>
      </c>
      <c r="P1580" t="s">
        <v>1997</v>
      </c>
      <c r="Q1580">
        <v>0</v>
      </c>
      <c r="R1580" t="s">
        <v>6493</v>
      </c>
      <c r="S1580" t="s">
        <v>6494</v>
      </c>
      <c r="T1580">
        <v>644</v>
      </c>
      <c r="U1580" t="s">
        <v>36</v>
      </c>
      <c r="V1580" t="s">
        <v>37</v>
      </c>
      <c r="W1580" t="s">
        <v>499</v>
      </c>
      <c r="X1580" s="2">
        <v>25000000</v>
      </c>
      <c r="Y1580">
        <v>2014</v>
      </c>
      <c r="Z1580">
        <v>1000</v>
      </c>
      <c r="AA1580">
        <v>8.1</v>
      </c>
      <c r="AB1580">
        <v>1.37</v>
      </c>
      <c r="AC1580">
        <v>149000</v>
      </c>
    </row>
    <row r="1581" spans="1:29" x14ac:dyDescent="0.25">
      <c r="A1581" t="str">
        <f t="shared" si="24"/>
        <v>tt0252501</v>
      </c>
      <c r="B1581" t="s">
        <v>28</v>
      </c>
      <c r="C1581" t="s">
        <v>5825</v>
      </c>
      <c r="D1581">
        <v>135</v>
      </c>
      <c r="E1581">
        <v>101</v>
      </c>
      <c r="F1581">
        <v>96</v>
      </c>
      <c r="G1581">
        <v>442</v>
      </c>
      <c r="H1581" t="s">
        <v>2286</v>
      </c>
      <c r="I1581">
        <v>12000</v>
      </c>
      <c r="J1581">
        <v>24185781</v>
      </c>
      <c r="K1581" t="s">
        <v>6495</v>
      </c>
      <c r="L1581" t="s">
        <v>648</v>
      </c>
      <c r="M1581" t="s">
        <v>25738</v>
      </c>
      <c r="N1581">
        <v>30339</v>
      </c>
      <c r="O1581">
        <v>13811</v>
      </c>
      <c r="P1581" t="s">
        <v>6496</v>
      </c>
      <c r="Q1581">
        <v>1</v>
      </c>
      <c r="R1581" t="s">
        <v>6497</v>
      </c>
      <c r="S1581" t="s">
        <v>6498</v>
      </c>
      <c r="T1581">
        <v>268</v>
      </c>
      <c r="U1581" t="s">
        <v>36</v>
      </c>
      <c r="V1581" t="s">
        <v>37</v>
      </c>
      <c r="W1581" t="s">
        <v>38</v>
      </c>
      <c r="X1581" s="2">
        <v>31000000</v>
      </c>
      <c r="Y1581">
        <v>2001</v>
      </c>
      <c r="Z1581">
        <v>495</v>
      </c>
      <c r="AA1581">
        <v>6.9</v>
      </c>
      <c r="AB1581">
        <v>2.35</v>
      </c>
      <c r="AC1581">
        <v>0</v>
      </c>
    </row>
    <row r="1582" spans="1:29" x14ac:dyDescent="0.25">
      <c r="A1582" t="str">
        <f t="shared" si="24"/>
        <v>tt0099052</v>
      </c>
      <c r="B1582" t="s">
        <v>28</v>
      </c>
      <c r="C1582" t="s">
        <v>4147</v>
      </c>
      <c r="D1582">
        <v>74</v>
      </c>
      <c r="E1582">
        <v>103</v>
      </c>
      <c r="F1582">
        <v>155</v>
      </c>
      <c r="G1582">
        <v>125</v>
      </c>
      <c r="H1582" t="s">
        <v>6499</v>
      </c>
      <c r="I1582">
        <v>687</v>
      </c>
      <c r="J1582">
        <v>53133888</v>
      </c>
      <c r="K1582" t="s">
        <v>6500</v>
      </c>
      <c r="L1582" t="s">
        <v>5045</v>
      </c>
      <c r="M1582" t="s">
        <v>25739</v>
      </c>
      <c r="N1582">
        <v>50389</v>
      </c>
      <c r="O1582">
        <v>1440</v>
      </c>
      <c r="P1582" t="s">
        <v>6501</v>
      </c>
      <c r="Q1582">
        <v>0</v>
      </c>
      <c r="R1582" t="s">
        <v>6502</v>
      </c>
      <c r="S1582" t="s">
        <v>6503</v>
      </c>
      <c r="T1582">
        <v>136</v>
      </c>
      <c r="U1582" t="s">
        <v>36</v>
      </c>
      <c r="V1582" t="s">
        <v>37</v>
      </c>
      <c r="W1582" t="s">
        <v>38</v>
      </c>
      <c r="X1582" s="2">
        <v>31000000</v>
      </c>
      <c r="Y1582">
        <v>1990</v>
      </c>
      <c r="Z1582">
        <v>151</v>
      </c>
      <c r="AA1582">
        <v>6.3</v>
      </c>
      <c r="AB1582">
        <v>1.85</v>
      </c>
      <c r="AC1582">
        <v>0</v>
      </c>
    </row>
    <row r="1583" spans="1:29" x14ac:dyDescent="0.25">
      <c r="A1583" t="str">
        <f t="shared" si="24"/>
        <v>tt0186151</v>
      </c>
      <c r="B1583" t="s">
        <v>28</v>
      </c>
      <c r="C1583" t="s">
        <v>2858</v>
      </c>
      <c r="D1583">
        <v>168</v>
      </c>
      <c r="E1583">
        <v>118</v>
      </c>
      <c r="F1583">
        <v>40</v>
      </c>
      <c r="G1583">
        <v>617</v>
      </c>
      <c r="H1583" t="s">
        <v>607</v>
      </c>
      <c r="I1583">
        <v>2000</v>
      </c>
      <c r="J1583">
        <v>44983704</v>
      </c>
      <c r="K1583" t="s">
        <v>6504</v>
      </c>
      <c r="L1583" t="s">
        <v>458</v>
      </c>
      <c r="M1583" t="s">
        <v>25740</v>
      </c>
      <c r="N1583">
        <v>81866</v>
      </c>
      <c r="O1583">
        <v>4045</v>
      </c>
      <c r="P1583" t="s">
        <v>1227</v>
      </c>
      <c r="Q1583">
        <v>0</v>
      </c>
      <c r="R1583" t="s">
        <v>6505</v>
      </c>
      <c r="S1583" t="s">
        <v>6506</v>
      </c>
      <c r="T1583">
        <v>510</v>
      </c>
      <c r="U1583" t="s">
        <v>36</v>
      </c>
      <c r="V1583" t="s">
        <v>37</v>
      </c>
      <c r="W1583" t="s">
        <v>38</v>
      </c>
      <c r="X1583" s="2">
        <v>31000000</v>
      </c>
      <c r="Y1583">
        <v>2000</v>
      </c>
      <c r="Z1583">
        <v>702</v>
      </c>
      <c r="AA1583">
        <v>7.3</v>
      </c>
      <c r="AB1583">
        <v>2.35</v>
      </c>
      <c r="AC1583">
        <v>0</v>
      </c>
    </row>
    <row r="1584" spans="1:29" x14ac:dyDescent="0.25">
      <c r="A1584" t="str">
        <f t="shared" si="24"/>
        <v>tt1289401</v>
      </c>
      <c r="B1584" t="s">
        <v>28</v>
      </c>
      <c r="C1584" t="s">
        <v>819</v>
      </c>
      <c r="D1584">
        <v>464</v>
      </c>
      <c r="E1584">
        <v>116</v>
      </c>
      <c r="F1584">
        <v>176</v>
      </c>
      <c r="G1584">
        <v>322</v>
      </c>
      <c r="H1584" t="s">
        <v>820</v>
      </c>
      <c r="I1584">
        <v>783</v>
      </c>
      <c r="J1584">
        <v>118099659</v>
      </c>
      <c r="K1584" t="s">
        <v>821</v>
      </c>
      <c r="L1584" t="s">
        <v>822</v>
      </c>
      <c r="M1584" t="s">
        <v>24330</v>
      </c>
      <c r="N1584">
        <v>69790</v>
      </c>
      <c r="O1584">
        <v>2097</v>
      </c>
      <c r="P1584" t="s">
        <v>823</v>
      </c>
      <c r="Q1584">
        <v>4</v>
      </c>
      <c r="R1584" t="s">
        <v>824</v>
      </c>
      <c r="S1584" t="s">
        <v>825</v>
      </c>
      <c r="T1584">
        <v>1211</v>
      </c>
      <c r="U1584" t="s">
        <v>36</v>
      </c>
      <c r="V1584" t="s">
        <v>37</v>
      </c>
      <c r="W1584" t="s">
        <v>38</v>
      </c>
      <c r="X1584" s="2">
        <v>144000000</v>
      </c>
      <c r="Y1584">
        <v>2016</v>
      </c>
      <c r="Z1584">
        <v>370</v>
      </c>
      <c r="AA1584">
        <v>5.5</v>
      </c>
      <c r="AB1584">
        <v>2.35</v>
      </c>
      <c r="AC1584">
        <v>62000</v>
      </c>
    </row>
    <row r="1585" spans="1:29" x14ac:dyDescent="0.25">
      <c r="A1585" t="str">
        <f t="shared" si="24"/>
        <v>tt1524930</v>
      </c>
      <c r="B1585" t="s">
        <v>28</v>
      </c>
      <c r="C1585" t="s">
        <v>6507</v>
      </c>
      <c r="D1585">
        <v>204</v>
      </c>
      <c r="E1585">
        <v>99</v>
      </c>
      <c r="F1585">
        <v>0</v>
      </c>
      <c r="G1585">
        <v>816</v>
      </c>
      <c r="H1585" t="s">
        <v>3953</v>
      </c>
      <c r="I1585">
        <v>26000</v>
      </c>
      <c r="J1585">
        <v>58879132</v>
      </c>
      <c r="K1585" t="s">
        <v>3455</v>
      </c>
      <c r="L1585" t="s">
        <v>89</v>
      </c>
      <c r="M1585" t="s">
        <v>25741</v>
      </c>
      <c r="N1585">
        <v>66123</v>
      </c>
      <c r="O1585">
        <v>40312</v>
      </c>
      <c r="P1585" t="s">
        <v>6249</v>
      </c>
      <c r="Q1585">
        <v>4</v>
      </c>
      <c r="R1585" t="s">
        <v>6508</v>
      </c>
      <c r="S1585" t="s">
        <v>6509</v>
      </c>
      <c r="T1585">
        <v>219</v>
      </c>
      <c r="U1585" t="s">
        <v>36</v>
      </c>
      <c r="V1585" t="s">
        <v>37</v>
      </c>
      <c r="W1585" t="s">
        <v>499</v>
      </c>
      <c r="X1585" s="2">
        <v>31000000</v>
      </c>
      <c r="Y1585">
        <v>2015</v>
      </c>
      <c r="Z1585">
        <v>12000</v>
      </c>
      <c r="AA1585">
        <v>6.1</v>
      </c>
      <c r="AB1585">
        <v>2.35</v>
      </c>
      <c r="AC1585">
        <v>28000</v>
      </c>
    </row>
    <row r="1586" spans="1:29" x14ac:dyDescent="0.25">
      <c r="A1586" t="str">
        <f t="shared" si="24"/>
        <v>tt0113161</v>
      </c>
      <c r="B1586" t="s">
        <v>28</v>
      </c>
      <c r="C1586" t="s">
        <v>143</v>
      </c>
      <c r="D1586">
        <v>96</v>
      </c>
      <c r="E1586">
        <v>105</v>
      </c>
      <c r="F1586">
        <v>188</v>
      </c>
      <c r="G1586">
        <v>482</v>
      </c>
      <c r="H1586" t="s">
        <v>893</v>
      </c>
      <c r="I1586">
        <v>848</v>
      </c>
      <c r="J1586">
        <v>72077000</v>
      </c>
      <c r="K1586" t="s">
        <v>4845</v>
      </c>
      <c r="L1586" t="s">
        <v>402</v>
      </c>
      <c r="M1586" t="s">
        <v>25742</v>
      </c>
      <c r="N1586">
        <v>62986</v>
      </c>
      <c r="O1586">
        <v>3439</v>
      </c>
      <c r="P1586" t="s">
        <v>4545</v>
      </c>
      <c r="Q1586">
        <v>4</v>
      </c>
      <c r="R1586" t="s">
        <v>6510</v>
      </c>
      <c r="S1586" t="s">
        <v>6511</v>
      </c>
      <c r="T1586">
        <v>150</v>
      </c>
      <c r="U1586" t="s">
        <v>36</v>
      </c>
      <c r="V1586" t="s">
        <v>37</v>
      </c>
      <c r="W1586" t="s">
        <v>499</v>
      </c>
      <c r="X1586" s="2">
        <v>30250000</v>
      </c>
      <c r="Y1586">
        <v>1995</v>
      </c>
      <c r="Z1586">
        <v>808</v>
      </c>
      <c r="AA1586">
        <v>6.9</v>
      </c>
      <c r="AB1586">
        <v>1.85</v>
      </c>
      <c r="AC1586">
        <v>0</v>
      </c>
    </row>
    <row r="1587" spans="1:29" x14ac:dyDescent="0.25">
      <c r="A1587" t="str">
        <f t="shared" si="24"/>
        <v>tt0299658</v>
      </c>
      <c r="B1587" t="s">
        <v>635</v>
      </c>
      <c r="C1587" t="s">
        <v>138</v>
      </c>
      <c r="D1587">
        <v>223</v>
      </c>
      <c r="E1587">
        <v>113</v>
      </c>
      <c r="F1587">
        <v>252</v>
      </c>
      <c r="G1587">
        <v>90</v>
      </c>
      <c r="H1587" t="s">
        <v>6512</v>
      </c>
      <c r="I1587">
        <v>539</v>
      </c>
      <c r="J1587">
        <v>170684505</v>
      </c>
      <c r="K1587" t="s">
        <v>6513</v>
      </c>
      <c r="L1587" t="s">
        <v>3408</v>
      </c>
      <c r="M1587" t="s">
        <v>25743</v>
      </c>
      <c r="N1587">
        <v>172080</v>
      </c>
      <c r="O1587">
        <v>813</v>
      </c>
      <c r="P1587" t="s">
        <v>6514</v>
      </c>
      <c r="Q1587">
        <v>0</v>
      </c>
      <c r="R1587" t="s">
        <v>6515</v>
      </c>
      <c r="S1587" t="s">
        <v>6516</v>
      </c>
      <c r="T1587">
        <v>1017</v>
      </c>
      <c r="U1587" t="s">
        <v>36</v>
      </c>
      <c r="V1587" t="s">
        <v>37</v>
      </c>
      <c r="W1587" t="s">
        <v>38</v>
      </c>
      <c r="X1587" s="2">
        <v>45000000</v>
      </c>
      <c r="Y1587">
        <v>2002</v>
      </c>
      <c r="Z1587">
        <v>151</v>
      </c>
      <c r="AA1587">
        <v>7.2</v>
      </c>
      <c r="AB1587">
        <v>1.85</v>
      </c>
      <c r="AC1587">
        <v>0</v>
      </c>
    </row>
    <row r="1588" spans="1:29" x14ac:dyDescent="0.25">
      <c r="A1588" t="str">
        <f t="shared" si="24"/>
        <v>tt0142342</v>
      </c>
      <c r="B1588" t="s">
        <v>28</v>
      </c>
      <c r="C1588" t="s">
        <v>1810</v>
      </c>
      <c r="D1588">
        <v>112</v>
      </c>
      <c r="E1588">
        <v>93</v>
      </c>
      <c r="F1588">
        <v>221</v>
      </c>
      <c r="G1588">
        <v>781</v>
      </c>
      <c r="H1588" t="s">
        <v>1812</v>
      </c>
      <c r="I1588">
        <v>12000</v>
      </c>
      <c r="J1588">
        <v>163479795</v>
      </c>
      <c r="K1588" t="s">
        <v>2096</v>
      </c>
      <c r="L1588" t="s">
        <v>236</v>
      </c>
      <c r="M1588" t="s">
        <v>25744</v>
      </c>
      <c r="N1588">
        <v>161858</v>
      </c>
      <c r="O1588">
        <v>26760</v>
      </c>
      <c r="P1588" t="s">
        <v>6517</v>
      </c>
      <c r="Q1588">
        <v>0</v>
      </c>
      <c r="R1588" t="s">
        <v>6518</v>
      </c>
      <c r="S1588" t="s">
        <v>6519</v>
      </c>
      <c r="T1588">
        <v>289</v>
      </c>
      <c r="U1588" t="s">
        <v>36</v>
      </c>
      <c r="V1588" t="s">
        <v>37</v>
      </c>
      <c r="W1588" t="s">
        <v>38</v>
      </c>
      <c r="X1588" s="2">
        <v>34200000</v>
      </c>
      <c r="Y1588">
        <v>1999</v>
      </c>
      <c r="Z1588">
        <v>11000</v>
      </c>
      <c r="AA1588">
        <v>6.4</v>
      </c>
      <c r="AB1588">
        <v>1.85</v>
      </c>
      <c r="AC1588">
        <v>0</v>
      </c>
    </row>
    <row r="1589" spans="1:29" x14ac:dyDescent="0.25">
      <c r="A1589" t="str">
        <f t="shared" si="24"/>
        <v>tt0252866</v>
      </c>
      <c r="B1589" t="s">
        <v>28</v>
      </c>
      <c r="C1589" t="s">
        <v>6520</v>
      </c>
      <c r="D1589">
        <v>142</v>
      </c>
      <c r="E1589">
        <v>108</v>
      </c>
      <c r="F1589">
        <v>6</v>
      </c>
      <c r="G1589">
        <v>1000</v>
      </c>
      <c r="H1589" t="s">
        <v>6119</v>
      </c>
      <c r="I1589">
        <v>3000</v>
      </c>
      <c r="J1589">
        <v>145096820</v>
      </c>
      <c r="K1589" t="s">
        <v>1394</v>
      </c>
      <c r="L1589" t="s">
        <v>3763</v>
      </c>
      <c r="M1589" t="s">
        <v>25745</v>
      </c>
      <c r="N1589">
        <v>200260</v>
      </c>
      <c r="O1589">
        <v>7872</v>
      </c>
      <c r="P1589" t="s">
        <v>3082</v>
      </c>
      <c r="Q1589">
        <v>0</v>
      </c>
      <c r="R1589" t="s">
        <v>6521</v>
      </c>
      <c r="S1589" t="s">
        <v>6522</v>
      </c>
      <c r="T1589">
        <v>431</v>
      </c>
      <c r="U1589" t="s">
        <v>36</v>
      </c>
      <c r="V1589" t="s">
        <v>37</v>
      </c>
      <c r="W1589" t="s">
        <v>499</v>
      </c>
      <c r="X1589" s="2">
        <v>30000000</v>
      </c>
      <c r="Y1589">
        <v>2001</v>
      </c>
      <c r="Z1589">
        <v>1000</v>
      </c>
      <c r="AA1589">
        <v>6.4</v>
      </c>
      <c r="AB1589">
        <v>1.85</v>
      </c>
      <c r="AC1589">
        <v>0</v>
      </c>
    </row>
    <row r="1590" spans="1:29" x14ac:dyDescent="0.25">
      <c r="A1590" t="str">
        <f t="shared" si="24"/>
        <v>tt0114709</v>
      </c>
      <c r="B1590" t="s">
        <v>28</v>
      </c>
      <c r="C1590" t="s">
        <v>264</v>
      </c>
      <c r="D1590">
        <v>166</v>
      </c>
      <c r="E1590">
        <v>74</v>
      </c>
      <c r="F1590">
        <v>487</v>
      </c>
      <c r="G1590">
        <v>802</v>
      </c>
      <c r="H1590" t="s">
        <v>277</v>
      </c>
      <c r="I1590">
        <v>15000</v>
      </c>
      <c r="J1590">
        <v>191796233</v>
      </c>
      <c r="K1590" t="s">
        <v>235</v>
      </c>
      <c r="L1590" t="s">
        <v>278</v>
      </c>
      <c r="M1590" t="s">
        <v>25746</v>
      </c>
      <c r="N1590">
        <v>623757</v>
      </c>
      <c r="O1590">
        <v>19046</v>
      </c>
      <c r="P1590" t="s">
        <v>1795</v>
      </c>
      <c r="Q1590">
        <v>1</v>
      </c>
      <c r="R1590" t="s">
        <v>6523</v>
      </c>
      <c r="S1590" t="s">
        <v>6524</v>
      </c>
      <c r="T1590">
        <v>391</v>
      </c>
      <c r="U1590" t="s">
        <v>36</v>
      </c>
      <c r="V1590" t="s">
        <v>37</v>
      </c>
      <c r="W1590" t="s">
        <v>240</v>
      </c>
      <c r="X1590" s="2">
        <v>30000000</v>
      </c>
      <c r="Y1590">
        <v>1995</v>
      </c>
      <c r="Z1590">
        <v>1000</v>
      </c>
      <c r="AA1590">
        <v>8.3000000000000007</v>
      </c>
      <c r="AB1590">
        <v>1.85</v>
      </c>
      <c r="AC1590">
        <v>0</v>
      </c>
    </row>
    <row r="1591" spans="1:29" x14ac:dyDescent="0.25">
      <c r="A1591" t="str">
        <f t="shared" si="24"/>
        <v>tt0111257</v>
      </c>
      <c r="B1591" t="s">
        <v>28</v>
      </c>
      <c r="C1591" t="s">
        <v>1340</v>
      </c>
      <c r="D1591">
        <v>114</v>
      </c>
      <c r="E1591">
        <v>116</v>
      </c>
      <c r="F1591">
        <v>101</v>
      </c>
      <c r="G1591">
        <v>780</v>
      </c>
      <c r="H1591" t="s">
        <v>1912</v>
      </c>
      <c r="I1591">
        <v>18000</v>
      </c>
      <c r="J1591">
        <v>121248145</v>
      </c>
      <c r="K1591" t="s">
        <v>2750</v>
      </c>
      <c r="L1591" t="s">
        <v>502</v>
      </c>
      <c r="M1591" t="s">
        <v>25747</v>
      </c>
      <c r="N1591">
        <v>260981</v>
      </c>
      <c r="O1591">
        <v>20966</v>
      </c>
      <c r="P1591" t="s">
        <v>881</v>
      </c>
      <c r="Q1591">
        <v>0</v>
      </c>
      <c r="R1591" t="s">
        <v>6525</v>
      </c>
      <c r="S1591" t="s">
        <v>6526</v>
      </c>
      <c r="T1591">
        <v>373</v>
      </c>
      <c r="U1591" t="s">
        <v>36</v>
      </c>
      <c r="V1591" t="s">
        <v>37</v>
      </c>
      <c r="W1591" t="s">
        <v>499</v>
      </c>
      <c r="X1591" s="2">
        <v>25000000</v>
      </c>
      <c r="Y1591">
        <v>1994</v>
      </c>
      <c r="Z1591">
        <v>946</v>
      </c>
      <c r="AA1591">
        <v>7.2</v>
      </c>
      <c r="AB1591">
        <v>2.35</v>
      </c>
      <c r="AC1591">
        <v>0</v>
      </c>
    </row>
    <row r="1592" spans="1:29" x14ac:dyDescent="0.25">
      <c r="A1592" t="str">
        <f t="shared" si="24"/>
        <v>tt1606389</v>
      </c>
      <c r="B1592" t="s">
        <v>28</v>
      </c>
      <c r="C1592" t="s">
        <v>6527</v>
      </c>
      <c r="D1592">
        <v>214</v>
      </c>
      <c r="E1592">
        <v>104</v>
      </c>
      <c r="F1592">
        <v>23</v>
      </c>
      <c r="G1592">
        <v>281</v>
      </c>
      <c r="H1592" t="s">
        <v>6528</v>
      </c>
      <c r="I1592">
        <v>17000</v>
      </c>
      <c r="J1592">
        <v>125014030</v>
      </c>
      <c r="K1592" t="s">
        <v>187</v>
      </c>
      <c r="L1592" t="s">
        <v>381</v>
      </c>
      <c r="M1592" t="s">
        <v>25748</v>
      </c>
      <c r="N1592">
        <v>145852</v>
      </c>
      <c r="O1592">
        <v>18322</v>
      </c>
      <c r="P1592" t="s">
        <v>6529</v>
      </c>
      <c r="Q1592">
        <v>0</v>
      </c>
      <c r="R1592" t="s">
        <v>6530</v>
      </c>
      <c r="S1592" t="s">
        <v>6531</v>
      </c>
      <c r="T1592">
        <v>164</v>
      </c>
      <c r="U1592" t="s">
        <v>36</v>
      </c>
      <c r="V1592" t="s">
        <v>37</v>
      </c>
      <c r="W1592" t="s">
        <v>38</v>
      </c>
      <c r="X1592" s="2">
        <v>30000000</v>
      </c>
      <c r="Y1592">
        <v>2012</v>
      </c>
      <c r="Z1592">
        <v>359</v>
      </c>
      <c r="AA1592">
        <v>6.8</v>
      </c>
      <c r="AB1592">
        <v>2.35</v>
      </c>
      <c r="AC1592">
        <v>32000</v>
      </c>
    </row>
    <row r="1593" spans="1:29" x14ac:dyDescent="0.25">
      <c r="A1593" t="str">
        <f t="shared" si="24"/>
        <v>tt1244659</v>
      </c>
      <c r="B1593" t="s">
        <v>28</v>
      </c>
      <c r="C1593" t="s">
        <v>6532</v>
      </c>
      <c r="D1593">
        <v>126</v>
      </c>
      <c r="E1593">
        <v>106</v>
      </c>
      <c r="F1593">
        <v>12</v>
      </c>
      <c r="G1593">
        <v>946</v>
      </c>
      <c r="H1593" t="s">
        <v>427</v>
      </c>
      <c r="I1593">
        <v>11000</v>
      </c>
      <c r="J1593">
        <v>11854694</v>
      </c>
      <c r="K1593" t="s">
        <v>2808</v>
      </c>
      <c r="L1593" t="s">
        <v>336</v>
      </c>
      <c r="M1593" t="s">
        <v>25749</v>
      </c>
      <c r="N1593">
        <v>14281</v>
      </c>
      <c r="O1593">
        <v>17560</v>
      </c>
      <c r="P1593" t="s">
        <v>1912</v>
      </c>
      <c r="Q1593">
        <v>2</v>
      </c>
      <c r="R1593" t="s">
        <v>6533</v>
      </c>
      <c r="S1593" t="s">
        <v>6534</v>
      </c>
      <c r="T1593">
        <v>64</v>
      </c>
      <c r="U1593" t="s">
        <v>36</v>
      </c>
      <c r="V1593" t="s">
        <v>37</v>
      </c>
      <c r="W1593" t="s">
        <v>86</v>
      </c>
      <c r="X1593" s="2">
        <v>31000000</v>
      </c>
      <c r="Y1593">
        <v>2010</v>
      </c>
      <c r="Z1593">
        <v>3000</v>
      </c>
      <c r="AA1593">
        <v>6.5</v>
      </c>
      <c r="AB1593">
        <v>1.85</v>
      </c>
      <c r="AC1593">
        <v>0</v>
      </c>
    </row>
    <row r="1594" spans="1:29" x14ac:dyDescent="0.25">
      <c r="A1594" t="str">
        <f t="shared" si="24"/>
        <v>tt0210945</v>
      </c>
      <c r="B1594" t="s">
        <v>28</v>
      </c>
      <c r="C1594" t="s">
        <v>6342</v>
      </c>
      <c r="D1594">
        <v>157</v>
      </c>
      <c r="E1594">
        <v>120</v>
      </c>
      <c r="F1594">
        <v>132</v>
      </c>
      <c r="G1594">
        <v>1000</v>
      </c>
      <c r="H1594" t="s">
        <v>1439</v>
      </c>
      <c r="I1594">
        <v>33000</v>
      </c>
      <c r="J1594">
        <v>115648585</v>
      </c>
      <c r="K1594" t="s">
        <v>1364</v>
      </c>
      <c r="L1594" t="s">
        <v>3450</v>
      </c>
      <c r="M1594" t="s">
        <v>25750</v>
      </c>
      <c r="N1594">
        <v>160776</v>
      </c>
      <c r="O1594">
        <v>54877</v>
      </c>
      <c r="P1594" t="s">
        <v>1732</v>
      </c>
      <c r="Q1594">
        <v>1</v>
      </c>
      <c r="R1594" t="s">
        <v>6535</v>
      </c>
      <c r="S1594" t="s">
        <v>6536</v>
      </c>
      <c r="T1594">
        <v>402</v>
      </c>
      <c r="U1594" t="s">
        <v>36</v>
      </c>
      <c r="V1594" t="s">
        <v>37</v>
      </c>
      <c r="W1594" t="s">
        <v>86</v>
      </c>
      <c r="X1594" s="2">
        <v>30000000</v>
      </c>
      <c r="Y1594">
        <v>2000</v>
      </c>
      <c r="Z1594">
        <v>18000</v>
      </c>
      <c r="AA1594">
        <v>7.8</v>
      </c>
      <c r="AB1594">
        <v>2.35</v>
      </c>
      <c r="AC1594">
        <v>0</v>
      </c>
    </row>
    <row r="1595" spans="1:29" x14ac:dyDescent="0.25">
      <c r="A1595" t="str">
        <f t="shared" si="24"/>
        <v>tt0099810</v>
      </c>
      <c r="B1595" t="s">
        <v>28</v>
      </c>
      <c r="C1595" t="s">
        <v>1098</v>
      </c>
      <c r="D1595">
        <v>104</v>
      </c>
      <c r="E1595">
        <v>135</v>
      </c>
      <c r="F1595">
        <v>323</v>
      </c>
      <c r="G1595">
        <v>495</v>
      </c>
      <c r="H1595" t="s">
        <v>1380</v>
      </c>
      <c r="I1595">
        <v>826</v>
      </c>
      <c r="J1595">
        <v>122012643</v>
      </c>
      <c r="K1595" t="s">
        <v>48</v>
      </c>
      <c r="L1595" t="s">
        <v>1105</v>
      </c>
      <c r="M1595" t="s">
        <v>25751</v>
      </c>
      <c r="N1595">
        <v>143696</v>
      </c>
      <c r="O1595">
        <v>2575</v>
      </c>
      <c r="P1595" t="s">
        <v>3038</v>
      </c>
      <c r="Q1595">
        <v>1</v>
      </c>
      <c r="R1595" t="s">
        <v>6537</v>
      </c>
      <c r="S1595" t="s">
        <v>6538</v>
      </c>
      <c r="T1595">
        <v>241</v>
      </c>
      <c r="U1595" t="s">
        <v>36</v>
      </c>
      <c r="V1595" t="s">
        <v>37</v>
      </c>
      <c r="W1595" t="s">
        <v>86</v>
      </c>
      <c r="X1595" s="2">
        <v>30000000</v>
      </c>
      <c r="Y1595">
        <v>1990</v>
      </c>
      <c r="Z1595">
        <v>692</v>
      </c>
      <c r="AA1595">
        <v>7.6</v>
      </c>
      <c r="AB1595">
        <v>2.35</v>
      </c>
      <c r="AC1595">
        <v>0</v>
      </c>
    </row>
    <row r="1596" spans="1:29" x14ac:dyDescent="0.25">
      <c r="A1596" t="str">
        <f t="shared" si="24"/>
        <v>tt1327773</v>
      </c>
      <c r="B1596" t="s">
        <v>28</v>
      </c>
      <c r="C1596" t="s">
        <v>5692</v>
      </c>
      <c r="D1596">
        <v>304</v>
      </c>
      <c r="E1596">
        <v>132</v>
      </c>
      <c r="F1596">
        <v>304</v>
      </c>
      <c r="G1596">
        <v>898</v>
      </c>
      <c r="H1596" t="s">
        <v>1696</v>
      </c>
      <c r="I1596">
        <v>15000</v>
      </c>
      <c r="J1596">
        <v>116631310</v>
      </c>
      <c r="K1596" t="s">
        <v>1289</v>
      </c>
      <c r="L1596" t="s">
        <v>4223</v>
      </c>
      <c r="M1596" t="s">
        <v>25752</v>
      </c>
      <c r="N1596">
        <v>87665</v>
      </c>
      <c r="O1596">
        <v>20035</v>
      </c>
      <c r="P1596" t="s">
        <v>2101</v>
      </c>
      <c r="Q1596">
        <v>0</v>
      </c>
      <c r="R1596" t="s">
        <v>6539</v>
      </c>
      <c r="S1596" t="s">
        <v>6540</v>
      </c>
      <c r="T1596">
        <v>323</v>
      </c>
      <c r="U1596" t="s">
        <v>36</v>
      </c>
      <c r="V1596" t="s">
        <v>37</v>
      </c>
      <c r="W1596" t="s">
        <v>38</v>
      </c>
      <c r="X1596" s="2">
        <v>30000000</v>
      </c>
      <c r="Y1596">
        <v>2013</v>
      </c>
      <c r="Z1596">
        <v>1000</v>
      </c>
      <c r="AA1596">
        <v>7.2</v>
      </c>
      <c r="AB1596">
        <v>1.85</v>
      </c>
      <c r="AC1596">
        <v>41000</v>
      </c>
    </row>
    <row r="1597" spans="1:29" x14ac:dyDescent="0.25">
      <c r="A1597" t="str">
        <f t="shared" si="24"/>
        <v>tt0364725</v>
      </c>
      <c r="B1597" t="s">
        <v>635</v>
      </c>
      <c r="C1597" t="s">
        <v>4125</v>
      </c>
      <c r="D1597">
        <v>191</v>
      </c>
      <c r="E1597">
        <v>92</v>
      </c>
      <c r="F1597">
        <v>43</v>
      </c>
      <c r="G1597">
        <v>936</v>
      </c>
      <c r="H1597" t="s">
        <v>965</v>
      </c>
      <c r="I1597">
        <v>989</v>
      </c>
      <c r="J1597">
        <v>114324072</v>
      </c>
      <c r="K1597" t="s">
        <v>3213</v>
      </c>
      <c r="L1597" t="s">
        <v>2663</v>
      </c>
      <c r="M1597" t="s">
        <v>25753</v>
      </c>
      <c r="N1597">
        <v>185338</v>
      </c>
      <c r="O1597">
        <v>4730</v>
      </c>
      <c r="P1597" t="s">
        <v>30</v>
      </c>
      <c r="Q1597">
        <v>0</v>
      </c>
      <c r="R1597" t="s">
        <v>6541</v>
      </c>
      <c r="S1597" t="s">
        <v>6542</v>
      </c>
      <c r="T1597">
        <v>392</v>
      </c>
      <c r="U1597" t="s">
        <v>36</v>
      </c>
      <c r="V1597" t="s">
        <v>37</v>
      </c>
      <c r="W1597" t="s">
        <v>38</v>
      </c>
      <c r="X1597" s="2">
        <v>20000000</v>
      </c>
      <c r="Y1597">
        <v>2004</v>
      </c>
      <c r="Z1597">
        <v>939</v>
      </c>
      <c r="AA1597">
        <v>6.7</v>
      </c>
      <c r="AB1597">
        <v>2.35</v>
      </c>
      <c r="AC1597">
        <v>0</v>
      </c>
    </row>
    <row r="1598" spans="1:29" x14ac:dyDescent="0.25">
      <c r="A1598" t="str">
        <f t="shared" si="24"/>
        <v>tt0101272</v>
      </c>
      <c r="B1598" t="s">
        <v>28</v>
      </c>
      <c r="C1598" t="s">
        <v>143</v>
      </c>
      <c r="D1598">
        <v>55</v>
      </c>
      <c r="E1598">
        <v>99</v>
      </c>
      <c r="F1598">
        <v>188</v>
      </c>
      <c r="G1598">
        <v>436</v>
      </c>
      <c r="H1598" t="s">
        <v>6017</v>
      </c>
      <c r="I1598">
        <v>1000</v>
      </c>
      <c r="J1598">
        <v>113502246</v>
      </c>
      <c r="K1598" t="s">
        <v>2305</v>
      </c>
      <c r="L1598" t="s">
        <v>3266</v>
      </c>
      <c r="M1598" t="s">
        <v>25754</v>
      </c>
      <c r="N1598">
        <v>96607</v>
      </c>
      <c r="O1598">
        <v>3696</v>
      </c>
      <c r="P1598" t="s">
        <v>6543</v>
      </c>
      <c r="Q1598">
        <v>0</v>
      </c>
      <c r="R1598" t="s">
        <v>6544</v>
      </c>
      <c r="S1598" t="s">
        <v>6545</v>
      </c>
      <c r="T1598">
        <v>125</v>
      </c>
      <c r="U1598" t="s">
        <v>36</v>
      </c>
      <c r="V1598" t="s">
        <v>37</v>
      </c>
      <c r="W1598" t="s">
        <v>38</v>
      </c>
      <c r="X1598" s="2">
        <v>38000000</v>
      </c>
      <c r="Y1598">
        <v>1991</v>
      </c>
      <c r="Z1598">
        <v>1000</v>
      </c>
      <c r="AA1598">
        <v>6.8</v>
      </c>
      <c r="AB1598">
        <v>1.85</v>
      </c>
      <c r="AC1598">
        <v>5000</v>
      </c>
    </row>
    <row r="1599" spans="1:29" x14ac:dyDescent="0.25">
      <c r="A1599" t="str">
        <f t="shared" si="24"/>
        <v>tt0112281</v>
      </c>
      <c r="B1599" t="s">
        <v>28</v>
      </c>
      <c r="C1599" t="s">
        <v>4066</v>
      </c>
      <c r="D1599">
        <v>59</v>
      </c>
      <c r="E1599">
        <v>90</v>
      </c>
      <c r="F1599">
        <v>176</v>
      </c>
      <c r="G1599">
        <v>460</v>
      </c>
      <c r="H1599" t="s">
        <v>1128</v>
      </c>
      <c r="I1599">
        <v>531</v>
      </c>
      <c r="J1599">
        <v>108360000</v>
      </c>
      <c r="K1599" t="s">
        <v>3455</v>
      </c>
      <c r="L1599" t="s">
        <v>631</v>
      </c>
      <c r="M1599" t="s">
        <v>25755</v>
      </c>
      <c r="N1599">
        <v>160321</v>
      </c>
      <c r="O1599">
        <v>2203</v>
      </c>
      <c r="P1599" t="s">
        <v>3381</v>
      </c>
      <c r="Q1599">
        <v>0</v>
      </c>
      <c r="R1599" t="s">
        <v>6546</v>
      </c>
      <c r="S1599" t="s">
        <v>6547</v>
      </c>
      <c r="T1599">
        <v>178</v>
      </c>
      <c r="U1599" t="s">
        <v>36</v>
      </c>
      <c r="V1599" t="s">
        <v>37</v>
      </c>
      <c r="W1599" t="s">
        <v>38</v>
      </c>
      <c r="X1599" s="2">
        <v>30000000</v>
      </c>
      <c r="Y1599">
        <v>1995</v>
      </c>
      <c r="Z1599">
        <v>461</v>
      </c>
      <c r="AA1599">
        <v>6.3</v>
      </c>
      <c r="AB1599">
        <v>2.35</v>
      </c>
      <c r="AC1599">
        <v>0</v>
      </c>
    </row>
    <row r="1600" spans="1:29" x14ac:dyDescent="0.25">
      <c r="A1600" t="str">
        <f t="shared" si="24"/>
        <v>tt0247638</v>
      </c>
      <c r="B1600" t="s">
        <v>28</v>
      </c>
      <c r="C1600" t="s">
        <v>2724</v>
      </c>
      <c r="D1600">
        <v>108</v>
      </c>
      <c r="E1600">
        <v>111</v>
      </c>
      <c r="F1600">
        <v>0</v>
      </c>
      <c r="G1600">
        <v>529</v>
      </c>
      <c r="H1600" t="s">
        <v>2725</v>
      </c>
      <c r="I1600">
        <v>11000</v>
      </c>
      <c r="J1600">
        <v>108244774</v>
      </c>
      <c r="K1600" t="s">
        <v>2248</v>
      </c>
      <c r="L1600" t="s">
        <v>222</v>
      </c>
      <c r="M1600" t="s">
        <v>25756</v>
      </c>
      <c r="N1600">
        <v>94049</v>
      </c>
      <c r="O1600">
        <v>13645</v>
      </c>
      <c r="P1600" t="s">
        <v>6548</v>
      </c>
      <c r="Q1600">
        <v>2</v>
      </c>
      <c r="R1600" t="s">
        <v>6549</v>
      </c>
      <c r="S1600" t="s">
        <v>6550</v>
      </c>
      <c r="T1600">
        <v>301</v>
      </c>
      <c r="U1600" t="s">
        <v>36</v>
      </c>
      <c r="V1600" t="s">
        <v>37</v>
      </c>
      <c r="W1600" t="s">
        <v>240</v>
      </c>
      <c r="X1600" s="2">
        <v>37000000</v>
      </c>
      <c r="Y1600">
        <v>2001</v>
      </c>
      <c r="Z1600">
        <v>995</v>
      </c>
      <c r="AA1600">
        <v>6.2</v>
      </c>
      <c r="AB1600">
        <v>1.85</v>
      </c>
      <c r="AC1600">
        <v>0</v>
      </c>
    </row>
    <row r="1601" spans="1:29" x14ac:dyDescent="0.25">
      <c r="A1601" t="str">
        <f t="shared" si="24"/>
        <v>tt0116313</v>
      </c>
      <c r="B1601" t="s">
        <v>28</v>
      </c>
      <c r="C1601" t="s">
        <v>6053</v>
      </c>
      <c r="D1601">
        <v>50</v>
      </c>
      <c r="E1601">
        <v>103</v>
      </c>
      <c r="F1601">
        <v>37</v>
      </c>
      <c r="G1601">
        <v>452</v>
      </c>
      <c r="H1601" t="s">
        <v>5439</v>
      </c>
      <c r="I1601">
        <v>944</v>
      </c>
      <c r="J1601">
        <v>105444419</v>
      </c>
      <c r="K1601" t="s">
        <v>1394</v>
      </c>
      <c r="L1601" t="s">
        <v>3387</v>
      </c>
      <c r="M1601" t="s">
        <v>25757</v>
      </c>
      <c r="N1601">
        <v>31817</v>
      </c>
      <c r="O1601">
        <v>3143</v>
      </c>
      <c r="P1601" t="s">
        <v>1523</v>
      </c>
      <c r="Q1601">
        <v>3</v>
      </c>
      <c r="R1601" t="s">
        <v>6551</v>
      </c>
      <c r="S1601" t="s">
        <v>6552</v>
      </c>
      <c r="T1601">
        <v>117</v>
      </c>
      <c r="U1601" t="s">
        <v>36</v>
      </c>
      <c r="V1601" t="s">
        <v>37</v>
      </c>
      <c r="W1601" t="s">
        <v>86</v>
      </c>
      <c r="X1601" s="2">
        <v>26000000</v>
      </c>
      <c r="Y1601">
        <v>1996</v>
      </c>
      <c r="Z1601">
        <v>893</v>
      </c>
      <c r="AA1601">
        <v>6.2</v>
      </c>
      <c r="AB1601">
        <v>1.85</v>
      </c>
      <c r="AC1601">
        <v>0</v>
      </c>
    </row>
    <row r="1602" spans="1:29" x14ac:dyDescent="0.25">
      <c r="A1602" t="str">
        <f t="shared" si="24"/>
        <v>tt0114369</v>
      </c>
      <c r="B1602" t="s">
        <v>28</v>
      </c>
      <c r="C1602" t="s">
        <v>583</v>
      </c>
      <c r="D1602">
        <v>216</v>
      </c>
      <c r="E1602">
        <v>127</v>
      </c>
      <c r="F1602">
        <v>21000</v>
      </c>
      <c r="G1602">
        <v>360</v>
      </c>
      <c r="H1602" t="s">
        <v>293</v>
      </c>
      <c r="I1602">
        <v>11000</v>
      </c>
      <c r="J1602">
        <v>100125340</v>
      </c>
      <c r="K1602" t="s">
        <v>1781</v>
      </c>
      <c r="L1602" t="s">
        <v>398</v>
      </c>
      <c r="M1602" t="s">
        <v>25758</v>
      </c>
      <c r="N1602">
        <v>1023511</v>
      </c>
      <c r="O1602">
        <v>22678</v>
      </c>
      <c r="P1602" t="s">
        <v>1254</v>
      </c>
      <c r="Q1602">
        <v>0</v>
      </c>
      <c r="R1602" t="s">
        <v>6553</v>
      </c>
      <c r="S1602" t="s">
        <v>6554</v>
      </c>
      <c r="T1602">
        <v>1080</v>
      </c>
      <c r="U1602" t="s">
        <v>36</v>
      </c>
      <c r="V1602" t="s">
        <v>37</v>
      </c>
      <c r="W1602" t="s">
        <v>499</v>
      </c>
      <c r="X1602" s="2">
        <v>33000000</v>
      </c>
      <c r="Y1602">
        <v>1995</v>
      </c>
      <c r="Z1602">
        <v>11000</v>
      </c>
      <c r="AA1602">
        <v>8.6</v>
      </c>
      <c r="AB1602">
        <v>2.35</v>
      </c>
      <c r="AC1602">
        <v>39000</v>
      </c>
    </row>
    <row r="1603" spans="1:29" x14ac:dyDescent="0.25">
      <c r="A1603" t="str">
        <f t="shared" ref="A1603:A1666" si="25">MID(S1603,27,9)</f>
        <v>tt1136608</v>
      </c>
      <c r="B1603" t="s">
        <v>28</v>
      </c>
      <c r="C1603" t="s">
        <v>1162</v>
      </c>
      <c r="D1603">
        <v>472</v>
      </c>
      <c r="E1603">
        <v>112</v>
      </c>
      <c r="F1603">
        <v>662</v>
      </c>
      <c r="G1603">
        <v>107</v>
      </c>
      <c r="H1603" t="s">
        <v>5020</v>
      </c>
      <c r="I1603">
        <v>2000</v>
      </c>
      <c r="J1603">
        <v>115646235</v>
      </c>
      <c r="K1603" t="s">
        <v>2327</v>
      </c>
      <c r="L1603" t="s">
        <v>480</v>
      </c>
      <c r="M1603" t="s">
        <v>25759</v>
      </c>
      <c r="N1603">
        <v>531737</v>
      </c>
      <c r="O1603">
        <v>2639</v>
      </c>
      <c r="P1603" t="s">
        <v>2060</v>
      </c>
      <c r="Q1603">
        <v>0</v>
      </c>
      <c r="R1603" t="s">
        <v>6555</v>
      </c>
      <c r="S1603" t="s">
        <v>6556</v>
      </c>
      <c r="T1603">
        <v>1262</v>
      </c>
      <c r="U1603" t="s">
        <v>36</v>
      </c>
      <c r="V1603" t="s">
        <v>6557</v>
      </c>
      <c r="W1603" t="s">
        <v>499</v>
      </c>
      <c r="X1603" s="2">
        <v>30000000</v>
      </c>
      <c r="Y1603">
        <v>2009</v>
      </c>
      <c r="Z1603">
        <v>433</v>
      </c>
      <c r="AA1603">
        <v>8</v>
      </c>
      <c r="AB1603">
        <v>1.85</v>
      </c>
      <c r="AC1603">
        <v>22000</v>
      </c>
    </row>
    <row r="1604" spans="1:29" x14ac:dyDescent="0.25">
      <c r="A1604" t="str">
        <f t="shared" si="25"/>
        <v>tt0345950</v>
      </c>
      <c r="B1604" t="s">
        <v>28</v>
      </c>
      <c r="C1604" t="s">
        <v>6558</v>
      </c>
      <c r="D1604">
        <v>89</v>
      </c>
      <c r="E1604">
        <v>87</v>
      </c>
      <c r="F1604">
        <v>47</v>
      </c>
      <c r="G1604">
        <v>217</v>
      </c>
      <c r="H1604" t="s">
        <v>1477</v>
      </c>
      <c r="I1604">
        <v>19000</v>
      </c>
      <c r="J1604">
        <v>85416609</v>
      </c>
      <c r="K1604" t="s">
        <v>235</v>
      </c>
      <c r="L1604" t="s">
        <v>90</v>
      </c>
      <c r="M1604" t="s">
        <v>25760</v>
      </c>
      <c r="N1604">
        <v>58906</v>
      </c>
      <c r="O1604">
        <v>20097</v>
      </c>
      <c r="P1604" t="s">
        <v>6559</v>
      </c>
      <c r="Q1604">
        <v>0</v>
      </c>
      <c r="R1604" t="s">
        <v>6560</v>
      </c>
      <c r="S1604" t="s">
        <v>6561</v>
      </c>
      <c r="T1604">
        <v>186</v>
      </c>
      <c r="U1604" t="s">
        <v>36</v>
      </c>
      <c r="V1604" t="s">
        <v>37</v>
      </c>
      <c r="W1604" t="s">
        <v>86</v>
      </c>
      <c r="X1604" s="2">
        <v>30000000</v>
      </c>
      <c r="Y1604">
        <v>2004</v>
      </c>
      <c r="Z1604">
        <v>542</v>
      </c>
      <c r="AA1604">
        <v>7</v>
      </c>
      <c r="AB1604">
        <v>1.85</v>
      </c>
      <c r="AC1604">
        <v>0</v>
      </c>
    </row>
    <row r="1605" spans="1:29" x14ac:dyDescent="0.25">
      <c r="A1605" t="str">
        <f t="shared" si="25"/>
        <v>tt0327056</v>
      </c>
      <c r="B1605" t="s">
        <v>28</v>
      </c>
      <c r="C1605" t="s">
        <v>3037</v>
      </c>
      <c r="D1605">
        <v>229</v>
      </c>
      <c r="E1605">
        <v>138</v>
      </c>
      <c r="F1605">
        <v>16000</v>
      </c>
      <c r="G1605">
        <v>262</v>
      </c>
      <c r="H1605" t="s">
        <v>6562</v>
      </c>
      <c r="I1605">
        <v>616</v>
      </c>
      <c r="J1605">
        <v>90135191</v>
      </c>
      <c r="K1605" t="s">
        <v>1781</v>
      </c>
      <c r="L1605" t="s">
        <v>5425</v>
      </c>
      <c r="M1605" t="s">
        <v>25761</v>
      </c>
      <c r="N1605">
        <v>338415</v>
      </c>
      <c r="O1605">
        <v>1942</v>
      </c>
      <c r="P1605" t="s">
        <v>6563</v>
      </c>
      <c r="Q1605">
        <v>0</v>
      </c>
      <c r="R1605" t="s">
        <v>6564</v>
      </c>
      <c r="S1605" t="s">
        <v>6565</v>
      </c>
      <c r="T1605">
        <v>935</v>
      </c>
      <c r="U1605" t="s">
        <v>36</v>
      </c>
      <c r="V1605" t="s">
        <v>37</v>
      </c>
      <c r="W1605" t="s">
        <v>499</v>
      </c>
      <c r="X1605" s="2">
        <v>25000000</v>
      </c>
      <c r="Y1605">
        <v>2003</v>
      </c>
      <c r="Z1605">
        <v>541</v>
      </c>
      <c r="AA1605">
        <v>8</v>
      </c>
      <c r="AB1605">
        <v>2.35</v>
      </c>
      <c r="AC1605">
        <v>12000</v>
      </c>
    </row>
    <row r="1606" spans="1:29" x14ac:dyDescent="0.25">
      <c r="A1606" t="str">
        <f t="shared" si="25"/>
        <v>tt0405159</v>
      </c>
      <c r="B1606" t="s">
        <v>28</v>
      </c>
      <c r="C1606" t="s">
        <v>3037</v>
      </c>
      <c r="D1606">
        <v>268</v>
      </c>
      <c r="E1606">
        <v>132</v>
      </c>
      <c r="F1606">
        <v>16000</v>
      </c>
      <c r="G1606">
        <v>567</v>
      </c>
      <c r="H1606" t="s">
        <v>398</v>
      </c>
      <c r="I1606">
        <v>16000</v>
      </c>
      <c r="J1606">
        <v>100422786</v>
      </c>
      <c r="K1606" t="s">
        <v>3117</v>
      </c>
      <c r="L1606" t="s">
        <v>3037</v>
      </c>
      <c r="M1606" t="s">
        <v>25762</v>
      </c>
      <c r="N1606">
        <v>482064</v>
      </c>
      <c r="O1606">
        <v>28830</v>
      </c>
      <c r="P1606" t="s">
        <v>6566</v>
      </c>
      <c r="Q1606">
        <v>1</v>
      </c>
      <c r="R1606" t="s">
        <v>6567</v>
      </c>
      <c r="S1606" t="s">
        <v>6568</v>
      </c>
      <c r="T1606">
        <v>1106</v>
      </c>
      <c r="U1606" t="s">
        <v>36</v>
      </c>
      <c r="V1606" t="s">
        <v>37</v>
      </c>
      <c r="W1606" t="s">
        <v>38</v>
      </c>
      <c r="X1606" s="2">
        <v>30000000</v>
      </c>
      <c r="Y1606">
        <v>2004</v>
      </c>
      <c r="Z1606">
        <v>11000</v>
      </c>
      <c r="AA1606">
        <v>8.1</v>
      </c>
      <c r="AB1606">
        <v>2.35</v>
      </c>
      <c r="AC1606">
        <v>14000</v>
      </c>
    </row>
    <row r="1607" spans="1:29" x14ac:dyDescent="0.25">
      <c r="A1607" t="str">
        <f t="shared" si="25"/>
        <v>tt0122933</v>
      </c>
      <c r="B1607" t="s">
        <v>28</v>
      </c>
      <c r="C1607" t="s">
        <v>3454</v>
      </c>
      <c r="D1607">
        <v>145</v>
      </c>
      <c r="E1607">
        <v>103</v>
      </c>
      <c r="F1607">
        <v>11000</v>
      </c>
      <c r="G1607">
        <v>636</v>
      </c>
      <c r="H1607" t="s">
        <v>1379</v>
      </c>
      <c r="I1607">
        <v>22000</v>
      </c>
      <c r="J1607">
        <v>106694016</v>
      </c>
      <c r="K1607" t="s">
        <v>852</v>
      </c>
      <c r="L1607" t="s">
        <v>1455</v>
      </c>
      <c r="M1607" t="s">
        <v>25763</v>
      </c>
      <c r="N1607">
        <v>123940</v>
      </c>
      <c r="O1607">
        <v>24333</v>
      </c>
      <c r="P1607" t="s">
        <v>1117</v>
      </c>
      <c r="Q1607">
        <v>2</v>
      </c>
      <c r="R1607" t="s">
        <v>6569</v>
      </c>
      <c r="S1607" t="s">
        <v>6570</v>
      </c>
      <c r="T1607">
        <v>337</v>
      </c>
      <c r="U1607" t="s">
        <v>36</v>
      </c>
      <c r="V1607" t="s">
        <v>37</v>
      </c>
      <c r="W1607" t="s">
        <v>499</v>
      </c>
      <c r="X1607" s="2">
        <v>30000000</v>
      </c>
      <c r="Y1607">
        <v>1999</v>
      </c>
      <c r="Z1607">
        <v>979</v>
      </c>
      <c r="AA1607">
        <v>6.7</v>
      </c>
      <c r="AB1607">
        <v>1.85</v>
      </c>
      <c r="AC1607">
        <v>0</v>
      </c>
    </row>
    <row r="1608" spans="1:29" x14ac:dyDescent="0.25">
      <c r="A1608" t="str">
        <f t="shared" si="25"/>
        <v>tt0332280</v>
      </c>
      <c r="B1608" t="s">
        <v>28</v>
      </c>
      <c r="C1608" t="s">
        <v>5184</v>
      </c>
      <c r="D1608">
        <v>177</v>
      </c>
      <c r="E1608">
        <v>123</v>
      </c>
      <c r="F1608">
        <v>415</v>
      </c>
      <c r="G1608">
        <v>545</v>
      </c>
      <c r="H1608" t="s">
        <v>5932</v>
      </c>
      <c r="I1608">
        <v>33000</v>
      </c>
      <c r="J1608">
        <v>64286</v>
      </c>
      <c r="K1608" t="s">
        <v>187</v>
      </c>
      <c r="L1608" t="s">
        <v>3450</v>
      </c>
      <c r="M1608" t="s">
        <v>25764</v>
      </c>
      <c r="N1608">
        <v>396396</v>
      </c>
      <c r="O1608">
        <v>34495</v>
      </c>
      <c r="P1608" t="s">
        <v>5259</v>
      </c>
      <c r="Q1608">
        <v>0</v>
      </c>
      <c r="R1608" t="s">
        <v>6571</v>
      </c>
      <c r="S1608" t="s">
        <v>6572</v>
      </c>
      <c r="T1608">
        <v>1111</v>
      </c>
      <c r="U1608" t="s">
        <v>36</v>
      </c>
      <c r="V1608" t="s">
        <v>37</v>
      </c>
      <c r="W1608" t="s">
        <v>38</v>
      </c>
      <c r="X1608" s="2">
        <v>29000000</v>
      </c>
      <c r="Y1608">
        <v>2004</v>
      </c>
      <c r="Z1608">
        <v>638</v>
      </c>
      <c r="AA1608">
        <v>7.9</v>
      </c>
      <c r="AB1608">
        <v>2.35</v>
      </c>
      <c r="AC1608">
        <v>57000</v>
      </c>
    </row>
    <row r="1609" spans="1:29" x14ac:dyDescent="0.25">
      <c r="A1609" t="str">
        <f t="shared" si="25"/>
        <v>tt0988595</v>
      </c>
      <c r="B1609" t="s">
        <v>28</v>
      </c>
      <c r="C1609" t="s">
        <v>5067</v>
      </c>
      <c r="D1609">
        <v>175</v>
      </c>
      <c r="E1609">
        <v>111</v>
      </c>
      <c r="F1609">
        <v>98</v>
      </c>
      <c r="G1609">
        <v>71</v>
      </c>
      <c r="H1609" t="s">
        <v>6573</v>
      </c>
      <c r="I1609">
        <v>2000</v>
      </c>
      <c r="J1609">
        <v>76806312</v>
      </c>
      <c r="K1609" t="s">
        <v>1402</v>
      </c>
      <c r="L1609" t="s">
        <v>204</v>
      </c>
      <c r="M1609" t="s">
        <v>25765</v>
      </c>
      <c r="N1609">
        <v>124501</v>
      </c>
      <c r="O1609">
        <v>2978</v>
      </c>
      <c r="P1609" t="s">
        <v>6574</v>
      </c>
      <c r="Q1609">
        <v>1</v>
      </c>
      <c r="R1609" t="s">
        <v>6575</v>
      </c>
      <c r="S1609" t="s">
        <v>6576</v>
      </c>
      <c r="T1609">
        <v>154</v>
      </c>
      <c r="U1609" t="s">
        <v>36</v>
      </c>
      <c r="V1609" t="s">
        <v>37</v>
      </c>
      <c r="W1609" t="s">
        <v>38</v>
      </c>
      <c r="X1609" s="2">
        <v>30000000</v>
      </c>
      <c r="Y1609">
        <v>2008</v>
      </c>
      <c r="Z1609">
        <v>805</v>
      </c>
      <c r="AA1609">
        <v>6.1</v>
      </c>
      <c r="AB1609">
        <v>2.35</v>
      </c>
      <c r="AC1609">
        <v>0</v>
      </c>
    </row>
    <row r="1610" spans="1:29" x14ac:dyDescent="0.25">
      <c r="A1610" t="str">
        <f t="shared" si="25"/>
        <v>tt1114677</v>
      </c>
      <c r="B1610" t="s">
        <v>28</v>
      </c>
      <c r="C1610" t="s">
        <v>1400</v>
      </c>
      <c r="D1610">
        <v>131</v>
      </c>
      <c r="E1610">
        <v>102</v>
      </c>
      <c r="F1610">
        <v>23</v>
      </c>
      <c r="G1610">
        <v>635</v>
      </c>
      <c r="H1610" t="s">
        <v>1466</v>
      </c>
      <c r="I1610">
        <v>1000</v>
      </c>
      <c r="J1610">
        <v>79566871</v>
      </c>
      <c r="K1610" t="s">
        <v>6577</v>
      </c>
      <c r="L1610" t="s">
        <v>5639</v>
      </c>
      <c r="M1610" t="s">
        <v>25766</v>
      </c>
      <c r="N1610">
        <v>31760</v>
      </c>
      <c r="O1610">
        <v>4516</v>
      </c>
      <c r="P1610" t="s">
        <v>1346</v>
      </c>
      <c r="Q1610">
        <v>2</v>
      </c>
      <c r="R1610" t="s">
        <v>6578</v>
      </c>
      <c r="S1610" t="s">
        <v>6579</v>
      </c>
      <c r="T1610">
        <v>140</v>
      </c>
      <c r="U1610" t="s">
        <v>36</v>
      </c>
      <c r="V1610" t="s">
        <v>37</v>
      </c>
      <c r="W1610" t="s">
        <v>240</v>
      </c>
      <c r="X1610" s="2">
        <v>30000000</v>
      </c>
      <c r="Y1610">
        <v>2009</v>
      </c>
      <c r="Z1610">
        <v>1000</v>
      </c>
      <c r="AA1610">
        <v>4.2</v>
      </c>
      <c r="AB1610">
        <v>1.85</v>
      </c>
      <c r="AC1610">
        <v>0</v>
      </c>
    </row>
    <row r="1611" spans="1:29" x14ac:dyDescent="0.25">
      <c r="A1611" t="str">
        <f t="shared" si="25"/>
        <v>tt0213203</v>
      </c>
      <c r="B1611" t="s">
        <v>28</v>
      </c>
      <c r="C1611" t="s">
        <v>6580</v>
      </c>
      <c r="D1611">
        <v>41</v>
      </c>
      <c r="E1611">
        <v>78</v>
      </c>
      <c r="F1611">
        <v>0</v>
      </c>
      <c r="G1611">
        <v>786</v>
      </c>
      <c r="H1611" t="s">
        <v>6581</v>
      </c>
      <c r="I1611">
        <v>971</v>
      </c>
      <c r="J1611">
        <v>76501438</v>
      </c>
      <c r="K1611" t="s">
        <v>1654</v>
      </c>
      <c r="L1611" t="s">
        <v>1922</v>
      </c>
      <c r="M1611" t="s">
        <v>25767</v>
      </c>
      <c r="N1611">
        <v>8146</v>
      </c>
      <c r="O1611">
        <v>4527</v>
      </c>
      <c r="P1611" t="s">
        <v>5009</v>
      </c>
      <c r="Q1611">
        <v>0</v>
      </c>
      <c r="R1611" t="s">
        <v>6582</v>
      </c>
      <c r="S1611" t="s">
        <v>6583</v>
      </c>
      <c r="T1611">
        <v>49</v>
      </c>
      <c r="U1611" t="s">
        <v>36</v>
      </c>
      <c r="V1611" t="s">
        <v>652</v>
      </c>
      <c r="W1611" t="s">
        <v>240</v>
      </c>
      <c r="X1611" s="2">
        <v>30000000</v>
      </c>
      <c r="Y1611">
        <v>2000</v>
      </c>
      <c r="Z1611">
        <v>844</v>
      </c>
      <c r="AA1611">
        <v>6.1</v>
      </c>
      <c r="AB1611">
        <v>1.85</v>
      </c>
      <c r="AC1611">
        <v>181</v>
      </c>
    </row>
    <row r="1612" spans="1:29" x14ac:dyDescent="0.25">
      <c r="A1612" t="str">
        <f t="shared" si="25"/>
        <v>tt0102713</v>
      </c>
      <c r="B1612" t="s">
        <v>28</v>
      </c>
      <c r="C1612" t="s">
        <v>4972</v>
      </c>
      <c r="D1612">
        <v>30</v>
      </c>
      <c r="E1612">
        <v>132</v>
      </c>
      <c r="F1612">
        <v>0</v>
      </c>
      <c r="G1612">
        <v>252</v>
      </c>
      <c r="H1612" t="s">
        <v>1454</v>
      </c>
      <c r="I1612">
        <v>769</v>
      </c>
      <c r="J1612">
        <v>74787599</v>
      </c>
      <c r="K1612" t="s">
        <v>187</v>
      </c>
      <c r="L1612" t="s">
        <v>2721</v>
      </c>
      <c r="M1612" t="s">
        <v>25768</v>
      </c>
      <c r="N1612">
        <v>12549</v>
      </c>
      <c r="O1612">
        <v>1936</v>
      </c>
      <c r="P1612" t="s">
        <v>6584</v>
      </c>
      <c r="Q1612">
        <v>1</v>
      </c>
      <c r="R1612" t="s">
        <v>6585</v>
      </c>
      <c r="S1612" t="s">
        <v>6586</v>
      </c>
      <c r="T1612">
        <v>109</v>
      </c>
      <c r="U1612" t="s">
        <v>36</v>
      </c>
      <c r="V1612" t="s">
        <v>37</v>
      </c>
      <c r="W1612" t="s">
        <v>499</v>
      </c>
      <c r="X1612" s="2">
        <v>30000000</v>
      </c>
      <c r="Y1612">
        <v>1991</v>
      </c>
      <c r="Z1612">
        <v>713</v>
      </c>
      <c r="AA1612">
        <v>6.6</v>
      </c>
      <c r="AB1612">
        <v>1.85</v>
      </c>
      <c r="AC1612">
        <v>883</v>
      </c>
    </row>
    <row r="1613" spans="1:29" x14ac:dyDescent="0.25">
      <c r="A1613" t="str">
        <f t="shared" si="25"/>
        <v>tt0110322</v>
      </c>
      <c r="B1613" t="s">
        <v>28</v>
      </c>
      <c r="C1613" t="s">
        <v>857</v>
      </c>
      <c r="D1613">
        <v>57</v>
      </c>
      <c r="E1613">
        <v>133</v>
      </c>
      <c r="F1613">
        <v>380</v>
      </c>
      <c r="G1613">
        <v>918</v>
      </c>
      <c r="H1613" t="s">
        <v>293</v>
      </c>
      <c r="I1613">
        <v>12000</v>
      </c>
      <c r="J1613">
        <v>66528842</v>
      </c>
      <c r="K1613" t="s">
        <v>6234</v>
      </c>
      <c r="L1613" t="s">
        <v>648</v>
      </c>
      <c r="M1613" t="s">
        <v>25769</v>
      </c>
      <c r="N1613">
        <v>112175</v>
      </c>
      <c r="O1613">
        <v>26388</v>
      </c>
      <c r="P1613" t="s">
        <v>586</v>
      </c>
      <c r="Q1613">
        <v>2</v>
      </c>
      <c r="R1613" t="s">
        <v>6587</v>
      </c>
      <c r="S1613" t="s">
        <v>6588</v>
      </c>
      <c r="T1613">
        <v>329</v>
      </c>
      <c r="U1613" t="s">
        <v>36</v>
      </c>
      <c r="V1613" t="s">
        <v>37</v>
      </c>
      <c r="W1613" t="s">
        <v>499</v>
      </c>
      <c r="X1613" s="2">
        <v>30000000</v>
      </c>
      <c r="Y1613">
        <v>1994</v>
      </c>
      <c r="Z1613">
        <v>11000</v>
      </c>
      <c r="AA1613">
        <v>7.5</v>
      </c>
      <c r="AB1613">
        <v>1.85</v>
      </c>
      <c r="AC1613">
        <v>11000</v>
      </c>
    </row>
    <row r="1614" spans="1:29" x14ac:dyDescent="0.25">
      <c r="A1614" t="str">
        <f t="shared" si="25"/>
        <v>tt1193138</v>
      </c>
      <c r="B1614" t="s">
        <v>28</v>
      </c>
      <c r="C1614" t="s">
        <v>6589</v>
      </c>
      <c r="D1614">
        <v>391</v>
      </c>
      <c r="E1614">
        <v>108</v>
      </c>
      <c r="F1614">
        <v>655</v>
      </c>
      <c r="G1614">
        <v>940</v>
      </c>
      <c r="H1614" t="s">
        <v>2037</v>
      </c>
      <c r="I1614">
        <v>24000</v>
      </c>
      <c r="J1614">
        <v>83813460</v>
      </c>
      <c r="K1614" t="s">
        <v>187</v>
      </c>
      <c r="L1614" t="s">
        <v>75</v>
      </c>
      <c r="M1614" t="s">
        <v>25770</v>
      </c>
      <c r="N1614">
        <v>270238</v>
      </c>
      <c r="O1614">
        <v>35209</v>
      </c>
      <c r="P1614" t="s">
        <v>6590</v>
      </c>
      <c r="Q1614">
        <v>0</v>
      </c>
      <c r="R1614" t="s">
        <v>6591</v>
      </c>
      <c r="S1614" t="s">
        <v>6592</v>
      </c>
      <c r="T1614">
        <v>452</v>
      </c>
      <c r="U1614" t="s">
        <v>36</v>
      </c>
      <c r="V1614" t="s">
        <v>37</v>
      </c>
      <c r="W1614" t="s">
        <v>499</v>
      </c>
      <c r="X1614" s="2">
        <v>25000000</v>
      </c>
      <c r="Y1614">
        <v>2009</v>
      </c>
      <c r="Z1614">
        <v>10000</v>
      </c>
      <c r="AA1614">
        <v>7.4</v>
      </c>
      <c r="AB1614">
        <v>1.85</v>
      </c>
      <c r="AC1614">
        <v>19000</v>
      </c>
    </row>
    <row r="1615" spans="1:29" x14ac:dyDescent="0.25">
      <c r="A1615" t="str">
        <f t="shared" si="25"/>
        <v>tt0257360</v>
      </c>
      <c r="B1615" t="s">
        <v>28</v>
      </c>
      <c r="C1615" t="s">
        <v>6593</v>
      </c>
      <c r="D1615">
        <v>217</v>
      </c>
      <c r="E1615">
        <v>125</v>
      </c>
      <c r="F1615">
        <v>729</v>
      </c>
      <c r="G1615">
        <v>322</v>
      </c>
      <c r="H1615" t="s">
        <v>6594</v>
      </c>
      <c r="I1615">
        <v>442</v>
      </c>
      <c r="J1615">
        <v>65010106</v>
      </c>
      <c r="K1615" t="s">
        <v>2096</v>
      </c>
      <c r="L1615" t="s">
        <v>6496</v>
      </c>
      <c r="M1615" t="s">
        <v>25771</v>
      </c>
      <c r="N1615">
        <v>107557</v>
      </c>
      <c r="O1615">
        <v>1556</v>
      </c>
      <c r="P1615" t="s">
        <v>6595</v>
      </c>
      <c r="Q1615">
        <v>1</v>
      </c>
      <c r="R1615" t="s">
        <v>6596</v>
      </c>
      <c r="S1615" t="s">
        <v>6597</v>
      </c>
      <c r="T1615">
        <v>612</v>
      </c>
      <c r="U1615" t="s">
        <v>36</v>
      </c>
      <c r="V1615" t="s">
        <v>37</v>
      </c>
      <c r="W1615" t="s">
        <v>499</v>
      </c>
      <c r="X1615" s="2">
        <v>30000000</v>
      </c>
      <c r="Y1615">
        <v>2002</v>
      </c>
      <c r="Z1615">
        <v>344</v>
      </c>
      <c r="AA1615">
        <v>7.2</v>
      </c>
      <c r="AB1615">
        <v>1.85</v>
      </c>
      <c r="AC1615">
        <v>0</v>
      </c>
    </row>
    <row r="1616" spans="1:29" x14ac:dyDescent="0.25">
      <c r="A1616" t="str">
        <f t="shared" si="25"/>
        <v>tt1588173</v>
      </c>
      <c r="B1616" t="s">
        <v>28</v>
      </c>
      <c r="C1616" t="s">
        <v>6598</v>
      </c>
      <c r="D1616">
        <v>452</v>
      </c>
      <c r="E1616">
        <v>98</v>
      </c>
      <c r="F1616">
        <v>129</v>
      </c>
      <c r="G1616">
        <v>7</v>
      </c>
      <c r="H1616" t="s">
        <v>6599</v>
      </c>
      <c r="I1616">
        <v>303</v>
      </c>
      <c r="J1616">
        <v>66359959</v>
      </c>
      <c r="K1616" t="s">
        <v>6600</v>
      </c>
      <c r="L1616" t="s">
        <v>6601</v>
      </c>
      <c r="M1616" t="s">
        <v>25772</v>
      </c>
      <c r="N1616">
        <v>184641</v>
      </c>
      <c r="O1616">
        <v>337</v>
      </c>
      <c r="P1616" t="s">
        <v>6602</v>
      </c>
      <c r="Q1616">
        <v>0</v>
      </c>
      <c r="R1616" t="s">
        <v>6603</v>
      </c>
      <c r="S1616" t="s">
        <v>6604</v>
      </c>
      <c r="T1616">
        <v>326</v>
      </c>
      <c r="U1616" t="s">
        <v>36</v>
      </c>
      <c r="V1616" t="s">
        <v>37</v>
      </c>
      <c r="W1616" t="s">
        <v>38</v>
      </c>
      <c r="X1616" s="2">
        <v>35000000</v>
      </c>
      <c r="Y1616">
        <v>2013</v>
      </c>
      <c r="Z1616">
        <v>18</v>
      </c>
      <c r="AA1616">
        <v>6.9</v>
      </c>
      <c r="AB1616">
        <v>2.35</v>
      </c>
      <c r="AC1616">
        <v>81000</v>
      </c>
    </row>
    <row r="1617" spans="1:29" x14ac:dyDescent="0.25">
      <c r="A1617" t="str">
        <f t="shared" si="25"/>
        <v>tt1276104</v>
      </c>
      <c r="B1617" t="s">
        <v>28</v>
      </c>
      <c r="C1617" t="s">
        <v>6605</v>
      </c>
      <c r="D1617">
        <v>589</v>
      </c>
      <c r="E1617">
        <v>119</v>
      </c>
      <c r="F1617">
        <v>0</v>
      </c>
      <c r="G1617">
        <v>502</v>
      </c>
      <c r="H1617" t="s">
        <v>826</v>
      </c>
      <c r="I1617">
        <v>23000</v>
      </c>
      <c r="J1617">
        <v>66468315</v>
      </c>
      <c r="K1617" t="s">
        <v>4496</v>
      </c>
      <c r="L1617" t="s">
        <v>58</v>
      </c>
      <c r="M1617" t="s">
        <v>25773</v>
      </c>
      <c r="N1617">
        <v>428916</v>
      </c>
      <c r="O1617">
        <v>37387</v>
      </c>
      <c r="P1617" t="s">
        <v>6606</v>
      </c>
      <c r="Q1617">
        <v>0</v>
      </c>
      <c r="R1617" t="s">
        <v>6607</v>
      </c>
      <c r="S1617" t="s">
        <v>6608</v>
      </c>
      <c r="T1617">
        <v>667</v>
      </c>
      <c r="U1617" t="s">
        <v>36</v>
      </c>
      <c r="V1617" t="s">
        <v>37</v>
      </c>
      <c r="W1617" t="s">
        <v>499</v>
      </c>
      <c r="X1617" s="2">
        <v>30000000</v>
      </c>
      <c r="Y1617">
        <v>2012</v>
      </c>
      <c r="Z1617">
        <v>13000</v>
      </c>
      <c r="AA1617">
        <v>7.4</v>
      </c>
      <c r="AB1617">
        <v>2.35</v>
      </c>
      <c r="AC1617">
        <v>75000</v>
      </c>
    </row>
    <row r="1618" spans="1:29" x14ac:dyDescent="0.25">
      <c r="A1618" t="str">
        <f t="shared" si="25"/>
        <v>tt0231775</v>
      </c>
      <c r="B1618" t="s">
        <v>28</v>
      </c>
      <c r="C1618" t="s">
        <v>173</v>
      </c>
      <c r="D1618">
        <v>61</v>
      </c>
      <c r="E1618">
        <v>87</v>
      </c>
      <c r="F1618">
        <v>129</v>
      </c>
      <c r="G1618">
        <v>560</v>
      </c>
      <c r="H1618" t="s">
        <v>167</v>
      </c>
      <c r="I1618">
        <v>979</v>
      </c>
      <c r="J1618">
        <v>64172251</v>
      </c>
      <c r="K1618" t="s">
        <v>2305</v>
      </c>
      <c r="L1618" t="s">
        <v>1379</v>
      </c>
      <c r="M1618" t="s">
        <v>25774</v>
      </c>
      <c r="N1618">
        <v>19079</v>
      </c>
      <c r="O1618">
        <v>2911</v>
      </c>
      <c r="P1618" t="s">
        <v>1870</v>
      </c>
      <c r="Q1618">
        <v>1</v>
      </c>
      <c r="R1618" t="s">
        <v>6609</v>
      </c>
      <c r="S1618" t="s">
        <v>6610</v>
      </c>
      <c r="T1618">
        <v>122</v>
      </c>
      <c r="U1618" t="s">
        <v>36</v>
      </c>
      <c r="V1618" t="s">
        <v>37</v>
      </c>
      <c r="W1618" t="s">
        <v>38</v>
      </c>
      <c r="X1618" s="2">
        <v>30000000</v>
      </c>
      <c r="Y1618">
        <v>2001</v>
      </c>
      <c r="Z1618">
        <v>891</v>
      </c>
      <c r="AA1618">
        <v>5.4</v>
      </c>
      <c r="AB1618">
        <v>1.85</v>
      </c>
      <c r="AC1618">
        <v>602</v>
      </c>
    </row>
    <row r="1619" spans="1:29" x14ac:dyDescent="0.25">
      <c r="A1619" t="str">
        <f t="shared" si="25"/>
        <v>tt0112431</v>
      </c>
      <c r="B1619" t="s">
        <v>28</v>
      </c>
      <c r="C1619" t="s">
        <v>6611</v>
      </c>
      <c r="D1619">
        <v>79</v>
      </c>
      <c r="E1619">
        <v>91</v>
      </c>
      <c r="F1619">
        <v>108</v>
      </c>
      <c r="G1619">
        <v>204</v>
      </c>
      <c r="H1619" t="s">
        <v>6612</v>
      </c>
      <c r="I1619">
        <v>405</v>
      </c>
      <c r="J1619">
        <v>66600000</v>
      </c>
      <c r="K1619" t="s">
        <v>3228</v>
      </c>
      <c r="L1619" t="s">
        <v>3274</v>
      </c>
      <c r="M1619" t="s">
        <v>25775</v>
      </c>
      <c r="N1619">
        <v>94435</v>
      </c>
      <c r="O1619">
        <v>1185</v>
      </c>
      <c r="P1619" t="s">
        <v>5249</v>
      </c>
      <c r="Q1619">
        <v>0</v>
      </c>
      <c r="R1619" t="s">
        <v>6613</v>
      </c>
      <c r="S1619" t="s">
        <v>6614</v>
      </c>
      <c r="T1619">
        <v>182</v>
      </c>
      <c r="U1619" t="s">
        <v>36</v>
      </c>
      <c r="V1619" t="s">
        <v>318</v>
      </c>
      <c r="W1619" t="s">
        <v>240</v>
      </c>
      <c r="X1619" s="2">
        <v>30000000</v>
      </c>
      <c r="Y1619">
        <v>1995</v>
      </c>
      <c r="Z1619">
        <v>368</v>
      </c>
      <c r="AA1619">
        <v>6.8</v>
      </c>
      <c r="AB1619">
        <v>1.85</v>
      </c>
      <c r="AC1619">
        <v>5000</v>
      </c>
    </row>
    <row r="1620" spans="1:29" x14ac:dyDescent="0.25">
      <c r="A1620" t="str">
        <f t="shared" si="25"/>
        <v>tt1535438</v>
      </c>
      <c r="B1620" t="s">
        <v>28</v>
      </c>
      <c r="C1620" t="s">
        <v>3226</v>
      </c>
      <c r="D1620">
        <v>234</v>
      </c>
      <c r="E1620">
        <v>100</v>
      </c>
      <c r="F1620">
        <v>64</v>
      </c>
      <c r="G1620">
        <v>329</v>
      </c>
      <c r="H1620" t="s">
        <v>442</v>
      </c>
      <c r="I1620">
        <v>11000</v>
      </c>
      <c r="J1620">
        <v>63536011</v>
      </c>
      <c r="K1620" t="s">
        <v>1184</v>
      </c>
      <c r="L1620" t="s">
        <v>1972</v>
      </c>
      <c r="M1620" t="s">
        <v>25776</v>
      </c>
      <c r="N1620">
        <v>34258</v>
      </c>
      <c r="O1620">
        <v>19420</v>
      </c>
      <c r="P1620" t="s">
        <v>6615</v>
      </c>
      <c r="Q1620">
        <v>2</v>
      </c>
      <c r="R1620" t="s">
        <v>6616</v>
      </c>
      <c r="S1620" t="s">
        <v>6617</v>
      </c>
      <c r="T1620">
        <v>178</v>
      </c>
      <c r="U1620" t="s">
        <v>36</v>
      </c>
      <c r="V1620" t="s">
        <v>37</v>
      </c>
      <c r="W1620" t="s">
        <v>38</v>
      </c>
      <c r="X1620" s="2">
        <v>30000000</v>
      </c>
      <c r="Y1620">
        <v>2012</v>
      </c>
      <c r="Z1620">
        <v>7000</v>
      </c>
      <c r="AA1620">
        <v>6.3</v>
      </c>
      <c r="AB1620">
        <v>2.35</v>
      </c>
      <c r="AC1620">
        <v>0</v>
      </c>
    </row>
    <row r="1621" spans="1:29" x14ac:dyDescent="0.25">
      <c r="A1621" t="str">
        <f t="shared" si="25"/>
        <v>tt0800039</v>
      </c>
      <c r="B1621" t="s">
        <v>28</v>
      </c>
      <c r="C1621" t="s">
        <v>5201</v>
      </c>
      <c r="D1621">
        <v>253</v>
      </c>
      <c r="E1621">
        <v>118</v>
      </c>
      <c r="F1621">
        <v>89</v>
      </c>
      <c r="G1621">
        <v>344</v>
      </c>
      <c r="H1621" t="s">
        <v>531</v>
      </c>
      <c r="I1621">
        <v>15000</v>
      </c>
      <c r="J1621">
        <v>62877175</v>
      </c>
      <c r="K1621" t="s">
        <v>1184</v>
      </c>
      <c r="L1621" t="s">
        <v>251</v>
      </c>
      <c r="M1621" t="s">
        <v>25777</v>
      </c>
      <c r="N1621">
        <v>217507</v>
      </c>
      <c r="O1621">
        <v>16758</v>
      </c>
      <c r="P1621" t="s">
        <v>6618</v>
      </c>
      <c r="Q1621">
        <v>1</v>
      </c>
      <c r="R1621" t="s">
        <v>6619</v>
      </c>
      <c r="S1621" t="s">
        <v>6620</v>
      </c>
      <c r="T1621">
        <v>325</v>
      </c>
      <c r="U1621" t="s">
        <v>36</v>
      </c>
      <c r="V1621" t="s">
        <v>37</v>
      </c>
      <c r="W1621" t="s">
        <v>499</v>
      </c>
      <c r="X1621" s="2">
        <v>30000000</v>
      </c>
      <c r="Y1621">
        <v>2008</v>
      </c>
      <c r="Z1621">
        <v>975</v>
      </c>
      <c r="AA1621">
        <v>7.2</v>
      </c>
      <c r="AB1621">
        <v>1.85</v>
      </c>
      <c r="AC1621">
        <v>0</v>
      </c>
    </row>
    <row r="1622" spans="1:29" x14ac:dyDescent="0.25">
      <c r="A1622" t="str">
        <f t="shared" si="25"/>
        <v>tt0758745</v>
      </c>
      <c r="B1622" t="s">
        <v>28</v>
      </c>
      <c r="D1622">
        <v>51</v>
      </c>
      <c r="E1622">
        <v>44</v>
      </c>
      <c r="G1622">
        <v>690</v>
      </c>
      <c r="H1622" t="s">
        <v>5315</v>
      </c>
      <c r="I1622">
        <v>971</v>
      </c>
      <c r="K1622" t="s">
        <v>3117</v>
      </c>
      <c r="L1622" t="s">
        <v>6621</v>
      </c>
      <c r="M1622" t="s">
        <v>25778</v>
      </c>
      <c r="N1622">
        <v>42746</v>
      </c>
      <c r="O1622">
        <v>3418</v>
      </c>
      <c r="P1622" t="s">
        <v>1178</v>
      </c>
      <c r="Q1622">
        <v>1</v>
      </c>
      <c r="R1622" t="s">
        <v>6622</v>
      </c>
      <c r="S1622" t="s">
        <v>6623</v>
      </c>
      <c r="T1622">
        <v>257</v>
      </c>
      <c r="U1622" t="s">
        <v>36</v>
      </c>
      <c r="V1622" t="s">
        <v>37</v>
      </c>
      <c r="W1622" t="s">
        <v>948</v>
      </c>
      <c r="Z1622">
        <v>741</v>
      </c>
      <c r="AA1622">
        <v>8.6999999999999993</v>
      </c>
      <c r="AB1622">
        <v>1.78</v>
      </c>
      <c r="AC1622">
        <v>0</v>
      </c>
    </row>
    <row r="1623" spans="1:29" x14ac:dyDescent="0.25">
      <c r="A1623" t="str">
        <f t="shared" si="25"/>
        <v>tt0430105</v>
      </c>
      <c r="B1623" t="s">
        <v>28</v>
      </c>
      <c r="C1623" t="s">
        <v>2433</v>
      </c>
      <c r="D1623">
        <v>123</v>
      </c>
      <c r="E1623">
        <v>109</v>
      </c>
      <c r="F1623">
        <v>309</v>
      </c>
      <c r="G1623">
        <v>482</v>
      </c>
      <c r="H1623" t="s">
        <v>6624</v>
      </c>
      <c r="I1623">
        <v>1000</v>
      </c>
      <c r="J1623">
        <v>74484168</v>
      </c>
      <c r="K1623" t="s">
        <v>943</v>
      </c>
      <c r="L1623" t="s">
        <v>2749</v>
      </c>
      <c r="M1623" t="s">
        <v>25779</v>
      </c>
      <c r="N1623">
        <v>109894</v>
      </c>
      <c r="O1623">
        <v>2740</v>
      </c>
      <c r="P1623" t="s">
        <v>6625</v>
      </c>
      <c r="Q1623">
        <v>3</v>
      </c>
      <c r="R1623" t="s">
        <v>6626</v>
      </c>
      <c r="S1623" t="s">
        <v>6627</v>
      </c>
      <c r="T1623">
        <v>340</v>
      </c>
      <c r="U1623" t="s">
        <v>36</v>
      </c>
      <c r="V1623" t="s">
        <v>37</v>
      </c>
      <c r="W1623" t="s">
        <v>499</v>
      </c>
      <c r="X1623" s="2">
        <v>45000000</v>
      </c>
      <c r="Y1623">
        <v>2005</v>
      </c>
      <c r="Z1623">
        <v>654</v>
      </c>
      <c r="AA1623">
        <v>6.9</v>
      </c>
      <c r="AB1623">
        <v>2.35</v>
      </c>
      <c r="AC1623">
        <v>0</v>
      </c>
    </row>
    <row r="1624" spans="1:29" x14ac:dyDescent="0.25">
      <c r="A1624" t="str">
        <f t="shared" si="25"/>
        <v>tt0871426</v>
      </c>
      <c r="B1624" t="s">
        <v>28</v>
      </c>
      <c r="C1624" t="s">
        <v>6628</v>
      </c>
      <c r="D1624">
        <v>145</v>
      </c>
      <c r="E1624">
        <v>99</v>
      </c>
      <c r="F1624">
        <v>5</v>
      </c>
      <c r="G1624">
        <v>966</v>
      </c>
      <c r="H1624" t="s">
        <v>410</v>
      </c>
      <c r="I1624">
        <v>2000</v>
      </c>
      <c r="J1624">
        <v>60269340</v>
      </c>
      <c r="K1624" t="s">
        <v>1402</v>
      </c>
      <c r="L1624" t="s">
        <v>3921</v>
      </c>
      <c r="M1624" t="s">
        <v>25780</v>
      </c>
      <c r="N1624">
        <v>34079</v>
      </c>
      <c r="O1624">
        <v>6930</v>
      </c>
      <c r="P1624" t="s">
        <v>3200</v>
      </c>
      <c r="Q1624">
        <v>2</v>
      </c>
      <c r="R1624" t="s">
        <v>6629</v>
      </c>
      <c r="S1624" t="s">
        <v>6630</v>
      </c>
      <c r="T1624">
        <v>97</v>
      </c>
      <c r="U1624" t="s">
        <v>36</v>
      </c>
      <c r="V1624" t="s">
        <v>37</v>
      </c>
      <c r="W1624" t="s">
        <v>38</v>
      </c>
      <c r="X1624" s="2">
        <v>30000000</v>
      </c>
      <c r="Y1624">
        <v>2008</v>
      </c>
      <c r="Z1624">
        <v>1000</v>
      </c>
      <c r="AA1624">
        <v>6</v>
      </c>
      <c r="AB1624">
        <v>1.85</v>
      </c>
      <c r="AC1624">
        <v>0</v>
      </c>
    </row>
    <row r="1625" spans="1:29" x14ac:dyDescent="0.25">
      <c r="A1625" t="str">
        <f t="shared" si="25"/>
        <v>tt0119313</v>
      </c>
      <c r="B1625" t="s">
        <v>28</v>
      </c>
      <c r="C1625" t="s">
        <v>6631</v>
      </c>
      <c r="D1625">
        <v>65</v>
      </c>
      <c r="E1625">
        <v>114</v>
      </c>
      <c r="F1625">
        <v>0</v>
      </c>
      <c r="G1625">
        <v>545</v>
      </c>
      <c r="H1625" t="s">
        <v>4360</v>
      </c>
      <c r="I1625">
        <v>970</v>
      </c>
      <c r="J1625">
        <v>60033780</v>
      </c>
      <c r="K1625" t="s">
        <v>187</v>
      </c>
      <c r="L1625" t="s">
        <v>3147</v>
      </c>
      <c r="M1625" t="s">
        <v>25781</v>
      </c>
      <c r="N1625">
        <v>18973</v>
      </c>
      <c r="O1625">
        <v>2860</v>
      </c>
      <c r="P1625" t="s">
        <v>5259</v>
      </c>
      <c r="Q1625">
        <v>1</v>
      </c>
      <c r="R1625" t="s">
        <v>6632</v>
      </c>
      <c r="S1625" t="s">
        <v>6633</v>
      </c>
      <c r="T1625">
        <v>162</v>
      </c>
      <c r="U1625" t="s">
        <v>36</v>
      </c>
      <c r="V1625" t="s">
        <v>37</v>
      </c>
      <c r="W1625" t="s">
        <v>38</v>
      </c>
      <c r="X1625" s="2">
        <v>30000000</v>
      </c>
      <c r="Y1625">
        <v>1998</v>
      </c>
      <c r="Z1625">
        <v>631</v>
      </c>
      <c r="AA1625">
        <v>5.9</v>
      </c>
      <c r="AB1625">
        <v>1.85</v>
      </c>
      <c r="AC1625">
        <v>0</v>
      </c>
    </row>
    <row r="1626" spans="1:29" x14ac:dyDescent="0.25">
      <c r="A1626" t="str">
        <f t="shared" si="25"/>
        <v>tt0901476</v>
      </c>
      <c r="B1626" t="s">
        <v>28</v>
      </c>
      <c r="C1626" t="s">
        <v>2122</v>
      </c>
      <c r="D1626">
        <v>152</v>
      </c>
      <c r="E1626">
        <v>89</v>
      </c>
      <c r="F1626">
        <v>56</v>
      </c>
      <c r="G1626">
        <v>545</v>
      </c>
      <c r="H1626" t="s">
        <v>5997</v>
      </c>
      <c r="I1626">
        <v>11000</v>
      </c>
      <c r="J1626">
        <v>58715510</v>
      </c>
      <c r="K1626" t="s">
        <v>1402</v>
      </c>
      <c r="L1626" t="s">
        <v>222</v>
      </c>
      <c r="M1626" t="s">
        <v>25782</v>
      </c>
      <c r="N1626">
        <v>79094</v>
      </c>
      <c r="O1626">
        <v>13794</v>
      </c>
      <c r="P1626" t="s">
        <v>4643</v>
      </c>
      <c r="Q1626">
        <v>2</v>
      </c>
      <c r="R1626" t="s">
        <v>6634</v>
      </c>
      <c r="S1626" t="s">
        <v>6635</v>
      </c>
      <c r="T1626">
        <v>129</v>
      </c>
      <c r="U1626" t="s">
        <v>36</v>
      </c>
      <c r="V1626" t="s">
        <v>37</v>
      </c>
      <c r="W1626" t="s">
        <v>86</v>
      </c>
      <c r="X1626" s="2">
        <v>30000000</v>
      </c>
      <c r="Y1626">
        <v>2009</v>
      </c>
      <c r="Z1626">
        <v>826</v>
      </c>
      <c r="AA1626">
        <v>5.4</v>
      </c>
      <c r="AB1626">
        <v>1.85</v>
      </c>
      <c r="AC1626">
        <v>0</v>
      </c>
    </row>
    <row r="1627" spans="1:29" x14ac:dyDescent="0.25">
      <c r="A1627" t="str">
        <f t="shared" si="25"/>
        <v>tt0364751</v>
      </c>
      <c r="B1627" t="s">
        <v>28</v>
      </c>
      <c r="C1627" t="s">
        <v>2304</v>
      </c>
      <c r="D1627">
        <v>94</v>
      </c>
      <c r="E1627">
        <v>95</v>
      </c>
      <c r="F1627">
        <v>65</v>
      </c>
      <c r="G1627">
        <v>246</v>
      </c>
      <c r="H1627" t="s">
        <v>6636</v>
      </c>
      <c r="I1627">
        <v>506</v>
      </c>
      <c r="J1627">
        <v>58156435</v>
      </c>
      <c r="K1627" t="s">
        <v>2054</v>
      </c>
      <c r="L1627" t="s">
        <v>6637</v>
      </c>
      <c r="M1627" t="s">
        <v>25783</v>
      </c>
      <c r="N1627">
        <v>37479</v>
      </c>
      <c r="O1627">
        <v>1266</v>
      </c>
      <c r="P1627" t="s">
        <v>6638</v>
      </c>
      <c r="Q1627">
        <v>3</v>
      </c>
      <c r="R1627" t="s">
        <v>6639</v>
      </c>
      <c r="S1627" t="s">
        <v>6640</v>
      </c>
      <c r="T1627">
        <v>152</v>
      </c>
      <c r="U1627" t="s">
        <v>36</v>
      </c>
      <c r="V1627" t="s">
        <v>37</v>
      </c>
      <c r="W1627" t="s">
        <v>38</v>
      </c>
      <c r="X1627" s="2">
        <v>19000000</v>
      </c>
      <c r="Y1627">
        <v>2004</v>
      </c>
      <c r="Z1627">
        <v>316</v>
      </c>
      <c r="AA1627">
        <v>5.9</v>
      </c>
      <c r="AB1627">
        <v>2.35</v>
      </c>
      <c r="AC1627">
        <v>0</v>
      </c>
    </row>
    <row r="1628" spans="1:29" x14ac:dyDescent="0.25">
      <c r="A1628" t="str">
        <f t="shared" si="25"/>
        <v>tt0337563</v>
      </c>
      <c r="B1628" t="s">
        <v>28</v>
      </c>
      <c r="C1628" t="s">
        <v>2122</v>
      </c>
      <c r="D1628">
        <v>119</v>
      </c>
      <c r="E1628">
        <v>98</v>
      </c>
      <c r="F1628">
        <v>56</v>
      </c>
      <c r="G1628">
        <v>533</v>
      </c>
      <c r="H1628" t="s">
        <v>204</v>
      </c>
      <c r="I1628">
        <v>3000</v>
      </c>
      <c r="J1628">
        <v>56044241</v>
      </c>
      <c r="K1628" t="s">
        <v>2988</v>
      </c>
      <c r="L1628" t="s">
        <v>638</v>
      </c>
      <c r="M1628" t="s">
        <v>25784</v>
      </c>
      <c r="N1628">
        <v>122187</v>
      </c>
      <c r="O1628">
        <v>6742</v>
      </c>
      <c r="P1628" t="s">
        <v>6641</v>
      </c>
      <c r="Q1628">
        <v>1</v>
      </c>
      <c r="R1628" t="s">
        <v>6642</v>
      </c>
      <c r="S1628" t="s">
        <v>6643</v>
      </c>
      <c r="T1628">
        <v>339</v>
      </c>
      <c r="U1628" t="s">
        <v>36</v>
      </c>
      <c r="V1628" t="s">
        <v>37</v>
      </c>
      <c r="W1628" t="s">
        <v>38</v>
      </c>
      <c r="X1628" s="2">
        <v>37000000</v>
      </c>
      <c r="Y1628">
        <v>2004</v>
      </c>
      <c r="Z1628">
        <v>2000</v>
      </c>
      <c r="AA1628">
        <v>6.1</v>
      </c>
      <c r="AB1628">
        <v>1.85</v>
      </c>
      <c r="AC1628">
        <v>0</v>
      </c>
    </row>
    <row r="1629" spans="1:29" x14ac:dyDescent="0.25">
      <c r="A1629" t="str">
        <f t="shared" si="25"/>
        <v>tt1605783</v>
      </c>
      <c r="B1629" t="s">
        <v>28</v>
      </c>
      <c r="C1629" t="s">
        <v>3284</v>
      </c>
      <c r="D1629">
        <v>487</v>
      </c>
      <c r="E1629">
        <v>94</v>
      </c>
      <c r="F1629">
        <v>11000</v>
      </c>
      <c r="G1629">
        <v>183</v>
      </c>
      <c r="H1629" t="s">
        <v>6644</v>
      </c>
      <c r="I1629">
        <v>617</v>
      </c>
      <c r="J1629">
        <v>56816662</v>
      </c>
      <c r="K1629" t="s">
        <v>2988</v>
      </c>
      <c r="L1629" t="s">
        <v>3786</v>
      </c>
      <c r="M1629" t="s">
        <v>25785</v>
      </c>
      <c r="N1629">
        <v>301149</v>
      </c>
      <c r="O1629">
        <v>1289</v>
      </c>
      <c r="P1629" t="s">
        <v>6645</v>
      </c>
      <c r="Q1629">
        <v>1</v>
      </c>
      <c r="R1629" t="s">
        <v>6646</v>
      </c>
      <c r="S1629" t="s">
        <v>6647</v>
      </c>
      <c r="T1629">
        <v>509</v>
      </c>
      <c r="U1629" t="s">
        <v>36</v>
      </c>
      <c r="V1629" t="s">
        <v>2940</v>
      </c>
      <c r="W1629" t="s">
        <v>38</v>
      </c>
      <c r="X1629" s="2">
        <v>17000000</v>
      </c>
      <c r="Y1629">
        <v>2011</v>
      </c>
      <c r="Z1629">
        <v>204</v>
      </c>
      <c r="AA1629">
        <v>7.7</v>
      </c>
      <c r="AB1629">
        <v>1.85</v>
      </c>
      <c r="AC1629">
        <v>78000</v>
      </c>
    </row>
    <row r="1630" spans="1:29" x14ac:dyDescent="0.25">
      <c r="A1630" t="str">
        <f t="shared" si="25"/>
        <v>tt1821658</v>
      </c>
      <c r="B1630" t="s">
        <v>28</v>
      </c>
      <c r="C1630" t="s">
        <v>6648</v>
      </c>
      <c r="D1630">
        <v>121</v>
      </c>
      <c r="E1630">
        <v>85</v>
      </c>
      <c r="F1630">
        <v>7</v>
      </c>
      <c r="G1630">
        <v>691</v>
      </c>
      <c r="H1630" t="s">
        <v>427</v>
      </c>
      <c r="I1630">
        <v>14000</v>
      </c>
      <c r="J1630">
        <v>64238770</v>
      </c>
      <c r="K1630" t="s">
        <v>403</v>
      </c>
      <c r="L1630" t="s">
        <v>199</v>
      </c>
      <c r="M1630" t="s">
        <v>25786</v>
      </c>
      <c r="N1630">
        <v>19547</v>
      </c>
      <c r="O1630">
        <v>18795</v>
      </c>
      <c r="P1630" t="s">
        <v>2813</v>
      </c>
      <c r="Q1630">
        <v>0</v>
      </c>
      <c r="R1630" t="s">
        <v>6649</v>
      </c>
      <c r="S1630" t="s">
        <v>6650</v>
      </c>
      <c r="T1630">
        <v>64</v>
      </c>
      <c r="U1630" t="s">
        <v>36</v>
      </c>
      <c r="V1630" t="s">
        <v>232</v>
      </c>
      <c r="W1630" t="s">
        <v>86</v>
      </c>
      <c r="X1630" s="2">
        <v>42000000</v>
      </c>
      <c r="Y1630">
        <v>2014</v>
      </c>
      <c r="Z1630">
        <v>3000</v>
      </c>
      <c r="AA1630">
        <v>5.8</v>
      </c>
      <c r="AB1630">
        <v>1.85</v>
      </c>
      <c r="AC1630">
        <v>0</v>
      </c>
    </row>
    <row r="1631" spans="1:29" x14ac:dyDescent="0.25">
      <c r="A1631" t="str">
        <f t="shared" si="25"/>
        <v>tt0221027</v>
      </c>
      <c r="B1631" t="s">
        <v>28</v>
      </c>
      <c r="C1631" t="s">
        <v>6651</v>
      </c>
      <c r="D1631">
        <v>147</v>
      </c>
      <c r="E1631">
        <v>124</v>
      </c>
      <c r="F1631">
        <v>47</v>
      </c>
      <c r="G1631">
        <v>877</v>
      </c>
      <c r="H1631" t="s">
        <v>1732</v>
      </c>
      <c r="I1631">
        <v>40000</v>
      </c>
      <c r="J1631">
        <v>52937130</v>
      </c>
      <c r="K1631" t="s">
        <v>1438</v>
      </c>
      <c r="L1631" t="s">
        <v>42</v>
      </c>
      <c r="M1631" t="s">
        <v>25787</v>
      </c>
      <c r="N1631">
        <v>198066</v>
      </c>
      <c r="O1631">
        <v>43453</v>
      </c>
      <c r="P1631" t="s">
        <v>1000</v>
      </c>
      <c r="Q1631">
        <v>1</v>
      </c>
      <c r="R1631" t="s">
        <v>6652</v>
      </c>
      <c r="S1631" t="s">
        <v>6653</v>
      </c>
      <c r="T1631">
        <v>426</v>
      </c>
      <c r="U1631" t="s">
        <v>36</v>
      </c>
      <c r="V1631" t="s">
        <v>37</v>
      </c>
      <c r="W1631" t="s">
        <v>499</v>
      </c>
      <c r="X1631" s="2">
        <v>30000000</v>
      </c>
      <c r="Y1631">
        <v>2001</v>
      </c>
      <c r="Z1631">
        <v>1000</v>
      </c>
      <c r="AA1631">
        <v>7.6</v>
      </c>
      <c r="AB1631">
        <v>2.35</v>
      </c>
      <c r="AC1631">
        <v>13000</v>
      </c>
    </row>
    <row r="1632" spans="1:29" x14ac:dyDescent="0.25">
      <c r="A1632" t="str">
        <f t="shared" si="25"/>
        <v>tt0139462</v>
      </c>
      <c r="B1632" t="s">
        <v>28</v>
      </c>
      <c r="C1632" t="s">
        <v>5675</v>
      </c>
      <c r="D1632">
        <v>85</v>
      </c>
      <c r="E1632">
        <v>131</v>
      </c>
      <c r="F1632">
        <v>43</v>
      </c>
      <c r="G1632">
        <v>362</v>
      </c>
      <c r="H1632" t="s">
        <v>6654</v>
      </c>
      <c r="I1632">
        <v>18000</v>
      </c>
      <c r="J1632">
        <v>52799004</v>
      </c>
      <c r="K1632" t="s">
        <v>187</v>
      </c>
      <c r="L1632" t="s">
        <v>376</v>
      </c>
      <c r="M1632" t="s">
        <v>25788</v>
      </c>
      <c r="N1632">
        <v>28942</v>
      </c>
      <c r="O1632">
        <v>19815</v>
      </c>
      <c r="P1632" t="s">
        <v>6655</v>
      </c>
      <c r="Q1632">
        <v>0</v>
      </c>
      <c r="R1632" t="s">
        <v>6656</v>
      </c>
      <c r="S1632" t="s">
        <v>6657</v>
      </c>
      <c r="T1632">
        <v>223</v>
      </c>
      <c r="U1632" t="s">
        <v>36</v>
      </c>
      <c r="V1632" t="s">
        <v>37</v>
      </c>
      <c r="W1632" t="s">
        <v>38</v>
      </c>
      <c r="X1632" s="2">
        <v>55000000</v>
      </c>
      <c r="Y1632">
        <v>1999</v>
      </c>
      <c r="Z1632">
        <v>652</v>
      </c>
      <c r="AA1632">
        <v>6.1</v>
      </c>
      <c r="AB1632">
        <v>2.35</v>
      </c>
      <c r="AC1632">
        <v>0</v>
      </c>
    </row>
    <row r="1633" spans="1:29" x14ac:dyDescent="0.25">
      <c r="A1633" t="str">
        <f t="shared" si="25"/>
        <v>tt0098382</v>
      </c>
      <c r="B1633" t="s">
        <v>28</v>
      </c>
      <c r="C1633" t="s">
        <v>6658</v>
      </c>
      <c r="D1633">
        <v>98</v>
      </c>
      <c r="E1633">
        <v>107</v>
      </c>
      <c r="F1633">
        <v>0</v>
      </c>
      <c r="G1633">
        <v>643</v>
      </c>
      <c r="H1633" t="s">
        <v>5885</v>
      </c>
      <c r="I1633">
        <v>12000</v>
      </c>
      <c r="J1633">
        <v>55210049</v>
      </c>
      <c r="K1633" t="s">
        <v>198</v>
      </c>
      <c r="L1633" t="s">
        <v>868</v>
      </c>
      <c r="M1633" t="s">
        <v>25789</v>
      </c>
      <c r="N1633">
        <v>43743</v>
      </c>
      <c r="O1633">
        <v>14710</v>
      </c>
      <c r="P1633" t="s">
        <v>5886</v>
      </c>
      <c r="Q1633">
        <v>1</v>
      </c>
      <c r="R1633" t="s">
        <v>6659</v>
      </c>
      <c r="S1633" t="s">
        <v>6660</v>
      </c>
      <c r="T1633">
        <v>293</v>
      </c>
      <c r="U1633" t="s">
        <v>36</v>
      </c>
      <c r="V1633" t="s">
        <v>37</v>
      </c>
      <c r="W1633" t="s">
        <v>86</v>
      </c>
      <c r="X1633" s="2">
        <v>27800000</v>
      </c>
      <c r="Y1633">
        <v>1989</v>
      </c>
      <c r="Z1633">
        <v>664</v>
      </c>
      <c r="AA1633">
        <v>5.4</v>
      </c>
      <c r="AB1633">
        <v>2.35</v>
      </c>
      <c r="AC1633">
        <v>0</v>
      </c>
    </row>
    <row r="1634" spans="1:29" x14ac:dyDescent="0.25">
      <c r="A1634" t="str">
        <f t="shared" si="25"/>
        <v>tt0308506</v>
      </c>
      <c r="B1634" t="s">
        <v>28</v>
      </c>
      <c r="C1634" t="s">
        <v>4800</v>
      </c>
      <c r="D1634">
        <v>39</v>
      </c>
      <c r="E1634">
        <v>99</v>
      </c>
      <c r="F1634">
        <v>13</v>
      </c>
      <c r="G1634">
        <v>837</v>
      </c>
      <c r="H1634" t="s">
        <v>3567</v>
      </c>
      <c r="I1634">
        <v>1000</v>
      </c>
      <c r="J1634">
        <v>51432423</v>
      </c>
      <c r="K1634" t="s">
        <v>6661</v>
      </c>
      <c r="L1634" t="s">
        <v>6662</v>
      </c>
      <c r="M1634" t="s">
        <v>25790</v>
      </c>
      <c r="N1634">
        <v>15074</v>
      </c>
      <c r="O1634">
        <v>3679</v>
      </c>
      <c r="P1634" t="s">
        <v>6663</v>
      </c>
      <c r="Q1634">
        <v>7</v>
      </c>
      <c r="R1634" t="s">
        <v>6664</v>
      </c>
      <c r="S1634" t="s">
        <v>6665</v>
      </c>
      <c r="T1634">
        <v>72</v>
      </c>
      <c r="U1634" t="s">
        <v>36</v>
      </c>
      <c r="V1634" t="s">
        <v>37</v>
      </c>
      <c r="W1634" t="s">
        <v>86</v>
      </c>
      <c r="X1634" s="2">
        <v>30000000</v>
      </c>
      <c r="Y1634">
        <v>2002</v>
      </c>
      <c r="Z1634">
        <v>889</v>
      </c>
      <c r="AA1634">
        <v>5.0999999999999996</v>
      </c>
      <c r="AB1634">
        <v>1.85</v>
      </c>
      <c r="AC1634">
        <v>1000</v>
      </c>
    </row>
    <row r="1635" spans="1:29" x14ac:dyDescent="0.25">
      <c r="A1635" t="str">
        <f t="shared" si="25"/>
        <v>tt0110622</v>
      </c>
      <c r="B1635" t="s">
        <v>28</v>
      </c>
      <c r="C1635" t="s">
        <v>2046</v>
      </c>
      <c r="D1635">
        <v>43</v>
      </c>
      <c r="E1635">
        <v>83</v>
      </c>
      <c r="F1635">
        <v>88</v>
      </c>
      <c r="G1635">
        <v>348</v>
      </c>
      <c r="H1635" t="s">
        <v>3270</v>
      </c>
      <c r="I1635">
        <v>3000</v>
      </c>
      <c r="J1635">
        <v>51109400</v>
      </c>
      <c r="K1635" t="s">
        <v>852</v>
      </c>
      <c r="L1635" t="s">
        <v>6458</v>
      </c>
      <c r="M1635" t="s">
        <v>25791</v>
      </c>
      <c r="N1635">
        <v>76850</v>
      </c>
      <c r="O1635">
        <v>4767</v>
      </c>
      <c r="P1635" t="s">
        <v>6666</v>
      </c>
      <c r="Q1635">
        <v>5</v>
      </c>
      <c r="R1635" t="s">
        <v>6667</v>
      </c>
      <c r="S1635" t="s">
        <v>6668</v>
      </c>
      <c r="T1635">
        <v>85</v>
      </c>
      <c r="U1635" t="s">
        <v>36</v>
      </c>
      <c r="V1635" t="s">
        <v>37</v>
      </c>
      <c r="W1635" t="s">
        <v>38</v>
      </c>
      <c r="X1635" s="2">
        <v>30000000</v>
      </c>
      <c r="Y1635">
        <v>1994</v>
      </c>
      <c r="Z1635">
        <v>459</v>
      </c>
      <c r="AA1635">
        <v>6.4</v>
      </c>
      <c r="AB1635">
        <v>1.85</v>
      </c>
      <c r="AC1635">
        <v>1000</v>
      </c>
    </row>
    <row r="1636" spans="1:29" x14ac:dyDescent="0.25">
      <c r="A1636" t="str">
        <f t="shared" si="25"/>
        <v>tt0090264</v>
      </c>
      <c r="B1636" t="s">
        <v>28</v>
      </c>
      <c r="C1636" t="s">
        <v>4985</v>
      </c>
      <c r="D1636">
        <v>108</v>
      </c>
      <c r="E1636">
        <v>131</v>
      </c>
      <c r="F1636">
        <v>46</v>
      </c>
      <c r="G1636">
        <v>433</v>
      </c>
      <c r="H1636" t="s">
        <v>4489</v>
      </c>
      <c r="I1636">
        <v>1000</v>
      </c>
      <c r="J1636">
        <v>50300000</v>
      </c>
      <c r="K1636" t="s">
        <v>48</v>
      </c>
      <c r="L1636" t="s">
        <v>6669</v>
      </c>
      <c r="M1636" t="s">
        <v>25792</v>
      </c>
      <c r="N1636">
        <v>68565</v>
      </c>
      <c r="O1636">
        <v>2943</v>
      </c>
      <c r="P1636" t="s">
        <v>6670</v>
      </c>
      <c r="Q1636">
        <v>2</v>
      </c>
      <c r="R1636" t="s">
        <v>6671</v>
      </c>
      <c r="S1636" t="s">
        <v>6672</v>
      </c>
      <c r="T1636">
        <v>300</v>
      </c>
      <c r="U1636" t="s">
        <v>36</v>
      </c>
      <c r="V1636" t="s">
        <v>53</v>
      </c>
      <c r="W1636" t="s">
        <v>86</v>
      </c>
      <c r="X1636" s="2">
        <v>30000000</v>
      </c>
      <c r="Y1636">
        <v>1985</v>
      </c>
      <c r="Z1636">
        <v>439</v>
      </c>
      <c r="AA1636">
        <v>6.3</v>
      </c>
      <c r="AB1636">
        <v>2.35</v>
      </c>
      <c r="AC1636">
        <v>0</v>
      </c>
    </row>
    <row r="1637" spans="1:29" x14ac:dyDescent="0.25">
      <c r="A1637" t="str">
        <f t="shared" si="25"/>
        <v>tt0312004</v>
      </c>
      <c r="B1637" t="s">
        <v>28</v>
      </c>
      <c r="C1637" t="s">
        <v>6673</v>
      </c>
      <c r="D1637">
        <v>209</v>
      </c>
      <c r="E1637">
        <v>85</v>
      </c>
      <c r="F1637">
        <v>9</v>
      </c>
      <c r="G1637">
        <v>100</v>
      </c>
      <c r="H1637" t="s">
        <v>6674</v>
      </c>
      <c r="I1637">
        <v>567</v>
      </c>
      <c r="J1637">
        <v>56068547</v>
      </c>
      <c r="K1637" t="s">
        <v>6675</v>
      </c>
      <c r="L1637" t="s">
        <v>6676</v>
      </c>
      <c r="M1637" t="s">
        <v>25793</v>
      </c>
      <c r="N1637">
        <v>98160</v>
      </c>
      <c r="O1637">
        <v>1145</v>
      </c>
      <c r="P1637" t="s">
        <v>6677</v>
      </c>
      <c r="Q1637">
        <v>0</v>
      </c>
      <c r="R1637" t="s">
        <v>6678</v>
      </c>
      <c r="S1637" t="s">
        <v>6679</v>
      </c>
      <c r="T1637">
        <v>307</v>
      </c>
      <c r="U1637" t="s">
        <v>36</v>
      </c>
      <c r="V1637" t="s">
        <v>53</v>
      </c>
      <c r="W1637" t="s">
        <v>240</v>
      </c>
      <c r="X1637" s="2">
        <v>30000000</v>
      </c>
      <c r="Y1637">
        <v>2005</v>
      </c>
      <c r="Z1637">
        <v>269</v>
      </c>
      <c r="AA1637">
        <v>7.5</v>
      </c>
      <c r="AB1637">
        <v>1.85</v>
      </c>
      <c r="AC1637">
        <v>0</v>
      </c>
    </row>
    <row r="1638" spans="1:29" x14ac:dyDescent="0.25">
      <c r="A1638" t="str">
        <f t="shared" si="25"/>
        <v>tt0431308</v>
      </c>
      <c r="B1638" t="s">
        <v>28</v>
      </c>
      <c r="C1638" t="s">
        <v>4443</v>
      </c>
      <c r="D1638">
        <v>131</v>
      </c>
      <c r="E1638">
        <v>126</v>
      </c>
      <c r="F1638">
        <v>98</v>
      </c>
      <c r="G1638">
        <v>37</v>
      </c>
      <c r="H1638" t="s">
        <v>4360</v>
      </c>
      <c r="I1638">
        <v>18000</v>
      </c>
      <c r="J1638">
        <v>53680848</v>
      </c>
      <c r="K1638" t="s">
        <v>187</v>
      </c>
      <c r="L1638" t="s">
        <v>547</v>
      </c>
      <c r="M1638" t="s">
        <v>25794</v>
      </c>
      <c r="N1638">
        <v>167967</v>
      </c>
      <c r="O1638">
        <v>18726</v>
      </c>
      <c r="P1638" t="s">
        <v>6680</v>
      </c>
      <c r="Q1638">
        <v>1</v>
      </c>
      <c r="R1638" t="s">
        <v>6681</v>
      </c>
      <c r="S1638" t="s">
        <v>6682</v>
      </c>
      <c r="T1638">
        <v>243</v>
      </c>
      <c r="U1638" t="s">
        <v>36</v>
      </c>
      <c r="V1638" t="s">
        <v>37</v>
      </c>
      <c r="W1638" t="s">
        <v>38</v>
      </c>
      <c r="X1638" s="2">
        <v>30000000</v>
      </c>
      <c r="Y1638">
        <v>2007</v>
      </c>
      <c r="Z1638">
        <v>631</v>
      </c>
      <c r="AA1638">
        <v>7.1</v>
      </c>
      <c r="AB1638">
        <v>1.85</v>
      </c>
      <c r="AC1638">
        <v>20000</v>
      </c>
    </row>
    <row r="1639" spans="1:29" x14ac:dyDescent="0.25">
      <c r="A1639" t="str">
        <f t="shared" si="25"/>
        <v>tt0376105</v>
      </c>
      <c r="B1639" t="s">
        <v>28</v>
      </c>
      <c r="C1639" t="s">
        <v>5420</v>
      </c>
      <c r="D1639">
        <v>73</v>
      </c>
      <c r="E1639">
        <v>102</v>
      </c>
      <c r="F1639">
        <v>7</v>
      </c>
      <c r="G1639">
        <v>521</v>
      </c>
      <c r="H1639" t="s">
        <v>6683</v>
      </c>
      <c r="I1639">
        <v>984</v>
      </c>
      <c r="J1639">
        <v>49186871</v>
      </c>
      <c r="K1639" t="s">
        <v>6684</v>
      </c>
      <c r="L1639" t="s">
        <v>303</v>
      </c>
      <c r="M1639" t="s">
        <v>25795</v>
      </c>
      <c r="N1639">
        <v>12570</v>
      </c>
      <c r="O1639">
        <v>2910</v>
      </c>
      <c r="P1639" t="s">
        <v>4378</v>
      </c>
      <c r="Q1639">
        <v>0</v>
      </c>
      <c r="R1639" t="s">
        <v>6685</v>
      </c>
      <c r="S1639" t="s">
        <v>6686</v>
      </c>
      <c r="T1639">
        <v>86</v>
      </c>
      <c r="U1639" t="s">
        <v>36</v>
      </c>
      <c r="V1639" t="s">
        <v>37</v>
      </c>
      <c r="W1639" t="s">
        <v>86</v>
      </c>
      <c r="Y1639">
        <v>2005</v>
      </c>
      <c r="Z1639">
        <v>934</v>
      </c>
      <c r="AA1639">
        <v>5.2</v>
      </c>
      <c r="AB1639">
        <v>1.85</v>
      </c>
      <c r="AC1639">
        <v>771</v>
      </c>
    </row>
    <row r="1640" spans="1:29" x14ac:dyDescent="0.25">
      <c r="A1640" t="str">
        <f t="shared" si="25"/>
        <v>tt0783233</v>
      </c>
      <c r="B1640" t="s">
        <v>28</v>
      </c>
      <c r="C1640" t="s">
        <v>795</v>
      </c>
      <c r="D1640">
        <v>316</v>
      </c>
      <c r="E1640">
        <v>123</v>
      </c>
      <c r="F1640">
        <v>456</v>
      </c>
      <c r="G1640">
        <v>286</v>
      </c>
      <c r="H1640" t="s">
        <v>6687</v>
      </c>
      <c r="I1640">
        <v>19000</v>
      </c>
      <c r="J1640">
        <v>50921738</v>
      </c>
      <c r="K1640" t="s">
        <v>3936</v>
      </c>
      <c r="L1640" t="s">
        <v>304</v>
      </c>
      <c r="M1640" t="s">
        <v>25796</v>
      </c>
      <c r="N1640">
        <v>192930</v>
      </c>
      <c r="O1640">
        <v>20499</v>
      </c>
      <c r="P1640" t="s">
        <v>6688</v>
      </c>
      <c r="Q1640">
        <v>1</v>
      </c>
      <c r="R1640" t="s">
        <v>6689</v>
      </c>
      <c r="S1640" t="s">
        <v>6690</v>
      </c>
      <c r="T1640">
        <v>581</v>
      </c>
      <c r="U1640" t="s">
        <v>36</v>
      </c>
      <c r="V1640" t="s">
        <v>53</v>
      </c>
      <c r="W1640" t="s">
        <v>499</v>
      </c>
      <c r="X1640" s="2">
        <v>30000000</v>
      </c>
      <c r="Y1640">
        <v>2007</v>
      </c>
      <c r="Z1640">
        <v>1000</v>
      </c>
      <c r="AA1640">
        <v>7.8</v>
      </c>
      <c r="AB1640">
        <v>1.85</v>
      </c>
      <c r="AC1640">
        <v>12000</v>
      </c>
    </row>
    <row r="1641" spans="1:29" x14ac:dyDescent="0.25">
      <c r="A1641" t="str">
        <f t="shared" si="25"/>
        <v>tt0892318</v>
      </c>
      <c r="B1641" t="s">
        <v>28</v>
      </c>
      <c r="C1641" t="s">
        <v>2122</v>
      </c>
      <c r="D1641">
        <v>159</v>
      </c>
      <c r="E1641">
        <v>105</v>
      </c>
      <c r="F1641">
        <v>56</v>
      </c>
      <c r="G1641">
        <v>22</v>
      </c>
      <c r="H1641" t="s">
        <v>6691</v>
      </c>
      <c r="I1641">
        <v>898</v>
      </c>
      <c r="J1641">
        <v>53021560</v>
      </c>
      <c r="K1641" t="s">
        <v>1184</v>
      </c>
      <c r="L1641" t="s">
        <v>2101</v>
      </c>
      <c r="M1641" t="s">
        <v>25797</v>
      </c>
      <c r="N1641">
        <v>74630</v>
      </c>
      <c r="O1641">
        <v>1026</v>
      </c>
      <c r="P1641" t="s">
        <v>6692</v>
      </c>
      <c r="Q1641">
        <v>1</v>
      </c>
      <c r="R1641" t="s">
        <v>6693</v>
      </c>
      <c r="S1641" t="s">
        <v>6694</v>
      </c>
      <c r="T1641">
        <v>156</v>
      </c>
      <c r="U1641" t="s">
        <v>36</v>
      </c>
      <c r="V1641" t="s">
        <v>37</v>
      </c>
      <c r="W1641" t="s">
        <v>86</v>
      </c>
      <c r="X1641" s="2">
        <v>30000000</v>
      </c>
      <c r="Y1641">
        <v>2010</v>
      </c>
      <c r="Z1641">
        <v>60</v>
      </c>
      <c r="AA1641">
        <v>6.5</v>
      </c>
      <c r="AB1641">
        <v>2.35</v>
      </c>
      <c r="AC1641">
        <v>13000</v>
      </c>
    </row>
    <row r="1642" spans="1:29" x14ac:dyDescent="0.25">
      <c r="A1642" t="str">
        <f t="shared" si="25"/>
        <v>tt0096933</v>
      </c>
      <c r="B1642" t="s">
        <v>28</v>
      </c>
      <c r="C1642" t="s">
        <v>164</v>
      </c>
      <c r="D1642">
        <v>63</v>
      </c>
      <c r="E1642">
        <v>125</v>
      </c>
      <c r="F1642">
        <v>0</v>
      </c>
      <c r="G1642">
        <v>237</v>
      </c>
      <c r="H1642" t="s">
        <v>6695</v>
      </c>
      <c r="I1642">
        <v>939</v>
      </c>
      <c r="J1642">
        <v>45645204</v>
      </c>
      <c r="K1642" t="s">
        <v>288</v>
      </c>
      <c r="L1642" t="s">
        <v>965</v>
      </c>
      <c r="M1642" t="s">
        <v>25798</v>
      </c>
      <c r="N1642">
        <v>39306</v>
      </c>
      <c r="O1642">
        <v>1748</v>
      </c>
      <c r="P1642" t="s">
        <v>6696</v>
      </c>
      <c r="Q1642">
        <v>2</v>
      </c>
      <c r="R1642" t="s">
        <v>6697</v>
      </c>
      <c r="S1642" t="s">
        <v>6698</v>
      </c>
      <c r="T1642">
        <v>119</v>
      </c>
      <c r="U1642" t="s">
        <v>36</v>
      </c>
      <c r="V1642" t="s">
        <v>37</v>
      </c>
      <c r="W1642" t="s">
        <v>499</v>
      </c>
      <c r="X1642" s="2">
        <v>30000000</v>
      </c>
      <c r="Y1642">
        <v>1989</v>
      </c>
      <c r="Z1642">
        <v>255</v>
      </c>
      <c r="AA1642">
        <v>6.6</v>
      </c>
      <c r="AB1642">
        <v>2.35</v>
      </c>
      <c r="AC1642">
        <v>0</v>
      </c>
    </row>
    <row r="1643" spans="1:29" x14ac:dyDescent="0.25">
      <c r="A1643" t="str">
        <f t="shared" si="25"/>
        <v>tt0383010</v>
      </c>
      <c r="B1643" t="s">
        <v>28</v>
      </c>
      <c r="C1643" t="s">
        <v>2877</v>
      </c>
      <c r="D1643">
        <v>162</v>
      </c>
      <c r="E1643">
        <v>92</v>
      </c>
      <c r="F1643">
        <v>101</v>
      </c>
      <c r="G1643">
        <v>760</v>
      </c>
      <c r="H1643" t="s">
        <v>6699</v>
      </c>
      <c r="I1643">
        <v>971</v>
      </c>
      <c r="J1643">
        <v>44328238</v>
      </c>
      <c r="K1643" t="s">
        <v>1394</v>
      </c>
      <c r="L1643" t="s">
        <v>5185</v>
      </c>
      <c r="M1643" t="s">
        <v>25799</v>
      </c>
      <c r="N1643">
        <v>25484</v>
      </c>
      <c r="O1643">
        <v>6137</v>
      </c>
      <c r="P1643" t="s">
        <v>237</v>
      </c>
      <c r="Q1643">
        <v>0</v>
      </c>
      <c r="R1643" t="s">
        <v>6700</v>
      </c>
      <c r="S1643" t="s">
        <v>6701</v>
      </c>
      <c r="T1643">
        <v>189</v>
      </c>
      <c r="U1643" t="s">
        <v>36</v>
      </c>
      <c r="V1643" t="s">
        <v>37</v>
      </c>
      <c r="W1643" t="s">
        <v>86</v>
      </c>
      <c r="Y1643">
        <v>2012</v>
      </c>
      <c r="Z1643">
        <v>860</v>
      </c>
      <c r="AA1643">
        <v>5.0999999999999996</v>
      </c>
      <c r="AB1643">
        <v>1.85</v>
      </c>
      <c r="AC1643">
        <v>13000</v>
      </c>
    </row>
    <row r="1644" spans="1:29" x14ac:dyDescent="0.25">
      <c r="A1644" t="str">
        <f t="shared" si="25"/>
        <v>tt0121164</v>
      </c>
      <c r="B1644" t="s">
        <v>28</v>
      </c>
      <c r="C1644" t="s">
        <v>221</v>
      </c>
      <c r="D1644">
        <v>267</v>
      </c>
      <c r="E1644">
        <v>77</v>
      </c>
      <c r="F1644">
        <v>13000</v>
      </c>
      <c r="G1644">
        <v>973</v>
      </c>
      <c r="H1644" t="s">
        <v>176</v>
      </c>
      <c r="I1644">
        <v>40000</v>
      </c>
      <c r="J1644">
        <v>53337608</v>
      </c>
      <c r="K1644" t="s">
        <v>6702</v>
      </c>
      <c r="L1644" t="s">
        <v>42</v>
      </c>
      <c r="M1644" t="s">
        <v>25800</v>
      </c>
      <c r="N1644">
        <v>188785</v>
      </c>
      <c r="O1644">
        <v>60683</v>
      </c>
      <c r="P1644" t="s">
        <v>6087</v>
      </c>
      <c r="Q1644">
        <v>1</v>
      </c>
      <c r="R1644" t="s">
        <v>6703</v>
      </c>
      <c r="S1644" t="s">
        <v>6704</v>
      </c>
      <c r="T1644">
        <v>467</v>
      </c>
      <c r="U1644" t="s">
        <v>36</v>
      </c>
      <c r="V1644" t="s">
        <v>37</v>
      </c>
      <c r="W1644" t="s">
        <v>86</v>
      </c>
      <c r="X1644" s="2">
        <v>40000000</v>
      </c>
      <c r="Y1644">
        <v>2005</v>
      </c>
      <c r="Z1644">
        <v>16000</v>
      </c>
      <c r="AA1644">
        <v>7.4</v>
      </c>
      <c r="AB1644">
        <v>1.85</v>
      </c>
      <c r="AC1644">
        <v>0</v>
      </c>
    </row>
    <row r="1645" spans="1:29" x14ac:dyDescent="0.25">
      <c r="A1645" t="str">
        <f t="shared" si="25"/>
        <v>tt0385726</v>
      </c>
      <c r="B1645" t="s">
        <v>28</v>
      </c>
      <c r="C1645" t="s">
        <v>6705</v>
      </c>
      <c r="D1645">
        <v>95</v>
      </c>
      <c r="E1645">
        <v>118</v>
      </c>
      <c r="F1645">
        <v>0</v>
      </c>
      <c r="G1645">
        <v>543</v>
      </c>
      <c r="H1645" t="s">
        <v>6136</v>
      </c>
      <c r="I1645">
        <v>696</v>
      </c>
      <c r="J1645">
        <v>42643187</v>
      </c>
      <c r="K1645" t="s">
        <v>1364</v>
      </c>
      <c r="L1645" t="s">
        <v>6706</v>
      </c>
      <c r="M1645" t="s">
        <v>25801</v>
      </c>
      <c r="N1645">
        <v>34910</v>
      </c>
      <c r="O1645">
        <v>2577</v>
      </c>
      <c r="P1645" t="s">
        <v>6707</v>
      </c>
      <c r="Q1645">
        <v>1</v>
      </c>
      <c r="R1645" t="s">
        <v>6708</v>
      </c>
      <c r="S1645" t="s">
        <v>6709</v>
      </c>
      <c r="T1645">
        <v>145</v>
      </c>
      <c r="U1645" t="s">
        <v>36</v>
      </c>
      <c r="V1645" t="s">
        <v>37</v>
      </c>
      <c r="W1645" t="s">
        <v>86</v>
      </c>
      <c r="Y1645">
        <v>2006</v>
      </c>
      <c r="Z1645">
        <v>663</v>
      </c>
      <c r="AA1645">
        <v>7.2</v>
      </c>
      <c r="AB1645">
        <v>2.35</v>
      </c>
      <c r="AC1645">
        <v>0</v>
      </c>
    </row>
    <row r="1646" spans="1:29" x14ac:dyDescent="0.25">
      <c r="A1646" t="str">
        <f t="shared" si="25"/>
        <v>tt3397884</v>
      </c>
      <c r="B1646" t="s">
        <v>28</v>
      </c>
      <c r="C1646" t="s">
        <v>4667</v>
      </c>
      <c r="D1646">
        <v>478</v>
      </c>
      <c r="E1646">
        <v>121</v>
      </c>
      <c r="F1646">
        <v>777</v>
      </c>
      <c r="G1646">
        <v>219</v>
      </c>
      <c r="H1646" t="s">
        <v>6710</v>
      </c>
      <c r="I1646">
        <v>455</v>
      </c>
      <c r="J1646">
        <v>46875468</v>
      </c>
      <c r="K1646" t="s">
        <v>943</v>
      </c>
      <c r="L1646" t="s">
        <v>6711</v>
      </c>
      <c r="M1646" t="s">
        <v>25802</v>
      </c>
      <c r="N1646">
        <v>196217</v>
      </c>
      <c r="O1646">
        <v>1467</v>
      </c>
      <c r="P1646" t="s">
        <v>4866</v>
      </c>
      <c r="Q1646">
        <v>2</v>
      </c>
      <c r="R1646" t="s">
        <v>6712</v>
      </c>
      <c r="S1646" t="s">
        <v>6713</v>
      </c>
      <c r="T1646">
        <v>461</v>
      </c>
      <c r="U1646" t="s">
        <v>36</v>
      </c>
      <c r="V1646" t="s">
        <v>37</v>
      </c>
      <c r="W1646" t="s">
        <v>499</v>
      </c>
      <c r="X1646" s="2">
        <v>30000000</v>
      </c>
      <c r="Y1646">
        <v>2015</v>
      </c>
      <c r="Z1646">
        <v>221</v>
      </c>
      <c r="AA1646">
        <v>7.6</v>
      </c>
      <c r="AB1646">
        <v>2.39</v>
      </c>
      <c r="AC1646">
        <v>59000</v>
      </c>
    </row>
    <row r="1647" spans="1:29" x14ac:dyDescent="0.25">
      <c r="A1647" t="str">
        <f t="shared" si="25"/>
        <v>tt1798684</v>
      </c>
      <c r="B1647" t="s">
        <v>28</v>
      </c>
      <c r="C1647" t="s">
        <v>2557</v>
      </c>
      <c r="D1647">
        <v>305</v>
      </c>
      <c r="E1647">
        <v>124</v>
      </c>
      <c r="F1647">
        <v>845</v>
      </c>
      <c r="G1647">
        <v>424</v>
      </c>
      <c r="H1647" t="s">
        <v>2902</v>
      </c>
      <c r="I1647">
        <v>15000</v>
      </c>
      <c r="J1647">
        <v>52418902</v>
      </c>
      <c r="K1647" t="s">
        <v>3117</v>
      </c>
      <c r="L1647" t="s">
        <v>321</v>
      </c>
      <c r="M1647" t="s">
        <v>25803</v>
      </c>
      <c r="N1647">
        <v>147128</v>
      </c>
      <c r="O1647">
        <v>16881</v>
      </c>
      <c r="P1647" t="s">
        <v>6714</v>
      </c>
      <c r="Q1647">
        <v>0</v>
      </c>
      <c r="R1647" t="s">
        <v>6715</v>
      </c>
      <c r="S1647" t="s">
        <v>6716</v>
      </c>
      <c r="T1647">
        <v>277</v>
      </c>
      <c r="U1647" t="s">
        <v>36</v>
      </c>
      <c r="V1647" t="s">
        <v>37</v>
      </c>
      <c r="W1647" t="s">
        <v>499</v>
      </c>
      <c r="X1647" s="2">
        <v>30000000</v>
      </c>
      <c r="Y1647">
        <v>2015</v>
      </c>
      <c r="Z1647">
        <v>1000</v>
      </c>
      <c r="AA1647">
        <v>7.5</v>
      </c>
      <c r="AB1647">
        <v>2.35</v>
      </c>
      <c r="AC1647">
        <v>44000</v>
      </c>
    </row>
    <row r="1648" spans="1:29" x14ac:dyDescent="0.25">
      <c r="A1648" t="str">
        <f t="shared" si="25"/>
        <v>tt1127180</v>
      </c>
      <c r="B1648" t="s">
        <v>28</v>
      </c>
      <c r="C1648" t="s">
        <v>72</v>
      </c>
      <c r="D1648">
        <v>397</v>
      </c>
      <c r="E1648">
        <v>99</v>
      </c>
      <c r="F1648">
        <v>0</v>
      </c>
      <c r="G1648">
        <v>828</v>
      </c>
      <c r="H1648" t="s">
        <v>2789</v>
      </c>
      <c r="I1648">
        <v>2000</v>
      </c>
      <c r="J1648">
        <v>42057340</v>
      </c>
      <c r="K1648" t="s">
        <v>4508</v>
      </c>
      <c r="L1648" t="s">
        <v>3498</v>
      </c>
      <c r="M1648" t="s">
        <v>25804</v>
      </c>
      <c r="N1648">
        <v>158354</v>
      </c>
      <c r="O1648">
        <v>5642</v>
      </c>
      <c r="P1648" t="s">
        <v>4966</v>
      </c>
      <c r="Q1648">
        <v>0</v>
      </c>
      <c r="R1648" t="s">
        <v>6717</v>
      </c>
      <c r="S1648" t="s">
        <v>6718</v>
      </c>
      <c r="T1648">
        <v>691</v>
      </c>
      <c r="U1648" t="s">
        <v>36</v>
      </c>
      <c r="V1648" t="s">
        <v>37</v>
      </c>
      <c r="W1648" t="s">
        <v>38</v>
      </c>
      <c r="X1648" s="2">
        <v>30000000</v>
      </c>
      <c r="Y1648">
        <v>2009</v>
      </c>
      <c r="Z1648">
        <v>1000</v>
      </c>
      <c r="AA1648">
        <v>6.6</v>
      </c>
      <c r="AB1648">
        <v>2.35</v>
      </c>
      <c r="AC1648">
        <v>11000</v>
      </c>
    </row>
    <row r="1649" spans="1:29" x14ac:dyDescent="0.25">
      <c r="A1649" t="str">
        <f t="shared" si="25"/>
        <v>tt1655441</v>
      </c>
      <c r="B1649" t="s">
        <v>28</v>
      </c>
      <c r="C1649" t="s">
        <v>6719</v>
      </c>
      <c r="D1649">
        <v>214</v>
      </c>
      <c r="E1649">
        <v>112</v>
      </c>
      <c r="F1649">
        <v>43</v>
      </c>
      <c r="G1649">
        <v>1000</v>
      </c>
      <c r="H1649" t="s">
        <v>6170</v>
      </c>
      <c r="I1649">
        <v>11000</v>
      </c>
      <c r="J1649">
        <v>42478175</v>
      </c>
      <c r="K1649" t="s">
        <v>585</v>
      </c>
      <c r="L1649" t="s">
        <v>336</v>
      </c>
      <c r="M1649" t="s">
        <v>25805</v>
      </c>
      <c r="N1649">
        <v>93767</v>
      </c>
      <c r="O1649">
        <v>15327</v>
      </c>
      <c r="P1649" t="s">
        <v>6263</v>
      </c>
      <c r="Q1649">
        <v>1</v>
      </c>
      <c r="R1649" t="s">
        <v>6720</v>
      </c>
      <c r="S1649" t="s">
        <v>6721</v>
      </c>
      <c r="T1649">
        <v>209</v>
      </c>
      <c r="U1649" t="s">
        <v>36</v>
      </c>
      <c r="V1649" t="s">
        <v>37</v>
      </c>
      <c r="W1649" t="s">
        <v>38</v>
      </c>
      <c r="X1649" s="2">
        <v>25000000</v>
      </c>
      <c r="Y1649">
        <v>2015</v>
      </c>
      <c r="Z1649">
        <v>2000</v>
      </c>
      <c r="AA1649">
        <v>7.2</v>
      </c>
      <c r="AB1649">
        <v>2.35</v>
      </c>
      <c r="AC1649">
        <v>34000</v>
      </c>
    </row>
    <row r="1650" spans="1:29" x14ac:dyDescent="0.25">
      <c r="A1650" t="str">
        <f t="shared" si="25"/>
        <v>tt0327137</v>
      </c>
      <c r="B1650" t="s">
        <v>28</v>
      </c>
      <c r="C1650" t="s">
        <v>6722</v>
      </c>
      <c r="D1650">
        <v>82</v>
      </c>
      <c r="E1650">
        <v>111</v>
      </c>
      <c r="F1650">
        <v>23</v>
      </c>
      <c r="G1650">
        <v>1000</v>
      </c>
      <c r="H1650" t="s">
        <v>1408</v>
      </c>
      <c r="I1650">
        <v>3000</v>
      </c>
      <c r="J1650">
        <v>41407470</v>
      </c>
      <c r="K1650" t="s">
        <v>3228</v>
      </c>
      <c r="L1650" t="s">
        <v>1819</v>
      </c>
      <c r="M1650" t="s">
        <v>25806</v>
      </c>
      <c r="N1650">
        <v>43378</v>
      </c>
      <c r="O1650">
        <v>9638</v>
      </c>
      <c r="P1650" t="s">
        <v>6723</v>
      </c>
      <c r="Q1650">
        <v>1</v>
      </c>
      <c r="R1650" t="s">
        <v>6724</v>
      </c>
      <c r="S1650" t="s">
        <v>6725</v>
      </c>
      <c r="T1650">
        <v>292</v>
      </c>
      <c r="U1650" t="s">
        <v>36</v>
      </c>
      <c r="V1650" t="s">
        <v>37</v>
      </c>
      <c r="W1650" t="s">
        <v>86</v>
      </c>
      <c r="X1650" s="2">
        <v>30000000</v>
      </c>
      <c r="Y1650">
        <v>2003</v>
      </c>
      <c r="Z1650">
        <v>3000</v>
      </c>
      <c r="AA1650">
        <v>7.6</v>
      </c>
      <c r="AB1650">
        <v>1.85</v>
      </c>
      <c r="AC1650">
        <v>0</v>
      </c>
    </row>
    <row r="1651" spans="1:29" x14ac:dyDescent="0.25">
      <c r="A1651" t="str">
        <f t="shared" si="25"/>
        <v>tt1193631</v>
      </c>
      <c r="B1651" t="s">
        <v>28</v>
      </c>
      <c r="C1651" t="s">
        <v>903</v>
      </c>
      <c r="D1651">
        <v>138</v>
      </c>
      <c r="E1651">
        <v>107</v>
      </c>
      <c r="F1651">
        <v>209</v>
      </c>
      <c r="G1651">
        <v>357</v>
      </c>
      <c r="H1651" t="s">
        <v>6321</v>
      </c>
      <c r="I1651">
        <v>2000</v>
      </c>
      <c r="J1651">
        <v>42385520</v>
      </c>
      <c r="K1651" t="s">
        <v>6322</v>
      </c>
      <c r="L1651" t="s">
        <v>3295</v>
      </c>
      <c r="M1651" t="s">
        <v>25807</v>
      </c>
      <c r="N1651">
        <v>47297</v>
      </c>
      <c r="O1651">
        <v>4059</v>
      </c>
      <c r="P1651" t="s">
        <v>6726</v>
      </c>
      <c r="Q1651">
        <v>0</v>
      </c>
      <c r="R1651" t="s">
        <v>6727</v>
      </c>
      <c r="S1651" t="s">
        <v>6728</v>
      </c>
      <c r="T1651">
        <v>86</v>
      </c>
      <c r="U1651" t="s">
        <v>36</v>
      </c>
      <c r="V1651" t="s">
        <v>37</v>
      </c>
      <c r="W1651" t="s">
        <v>38</v>
      </c>
      <c r="X1651" s="2">
        <v>30000000</v>
      </c>
      <c r="Y1651">
        <v>2010</v>
      </c>
      <c r="Z1651">
        <v>594</v>
      </c>
      <c r="AA1651">
        <v>6.2</v>
      </c>
      <c r="AB1651">
        <v>1.85</v>
      </c>
      <c r="AC1651">
        <v>16000</v>
      </c>
    </row>
    <row r="1652" spans="1:29" x14ac:dyDescent="0.25">
      <c r="A1652" t="str">
        <f t="shared" si="25"/>
        <v>tt0300532</v>
      </c>
      <c r="B1652" t="s">
        <v>28</v>
      </c>
      <c r="C1652" t="s">
        <v>4401</v>
      </c>
      <c r="D1652">
        <v>69</v>
      </c>
      <c r="E1652">
        <v>104</v>
      </c>
      <c r="F1652">
        <v>134</v>
      </c>
      <c r="G1652">
        <v>64</v>
      </c>
      <c r="H1652" t="s">
        <v>2286</v>
      </c>
      <c r="I1652">
        <v>585</v>
      </c>
      <c r="J1652">
        <v>40118420</v>
      </c>
      <c r="K1652" t="s">
        <v>4013</v>
      </c>
      <c r="L1652" t="s">
        <v>4257</v>
      </c>
      <c r="M1652" t="s">
        <v>25808</v>
      </c>
      <c r="N1652">
        <v>26066</v>
      </c>
      <c r="O1652">
        <v>1165</v>
      </c>
      <c r="P1652" t="s">
        <v>6729</v>
      </c>
      <c r="Q1652">
        <v>3</v>
      </c>
      <c r="R1652" t="s">
        <v>6730</v>
      </c>
      <c r="S1652" t="s">
        <v>6731</v>
      </c>
      <c r="T1652">
        <v>216</v>
      </c>
      <c r="U1652" t="s">
        <v>36</v>
      </c>
      <c r="V1652" t="s">
        <v>37</v>
      </c>
      <c r="W1652" t="s">
        <v>38</v>
      </c>
      <c r="X1652" s="2">
        <v>30000000</v>
      </c>
      <c r="Y1652">
        <v>2002</v>
      </c>
      <c r="Z1652">
        <v>495</v>
      </c>
      <c r="AA1652">
        <v>5.6</v>
      </c>
      <c r="AB1652">
        <v>1.85</v>
      </c>
      <c r="AC1652">
        <v>0</v>
      </c>
    </row>
    <row r="1653" spans="1:29" x14ac:dyDescent="0.25">
      <c r="A1653" t="str">
        <f t="shared" si="25"/>
        <v>tt0420223</v>
      </c>
      <c r="B1653" t="s">
        <v>28</v>
      </c>
      <c r="C1653" t="s">
        <v>112</v>
      </c>
      <c r="D1653">
        <v>253</v>
      </c>
      <c r="E1653">
        <v>113</v>
      </c>
      <c r="F1653">
        <v>395</v>
      </c>
      <c r="G1653">
        <v>77</v>
      </c>
      <c r="H1653" t="s">
        <v>6732</v>
      </c>
      <c r="I1653">
        <v>8000</v>
      </c>
      <c r="J1653">
        <v>40137776</v>
      </c>
      <c r="K1653" t="s">
        <v>2066</v>
      </c>
      <c r="L1653" t="s">
        <v>1048</v>
      </c>
      <c r="M1653" t="s">
        <v>25809</v>
      </c>
      <c r="N1653">
        <v>186977</v>
      </c>
      <c r="O1653">
        <v>8362</v>
      </c>
      <c r="P1653" t="s">
        <v>6733</v>
      </c>
      <c r="Q1653">
        <v>1</v>
      </c>
      <c r="R1653" t="s">
        <v>6734</v>
      </c>
      <c r="S1653" t="s">
        <v>6735</v>
      </c>
      <c r="T1653">
        <v>529</v>
      </c>
      <c r="U1653" t="s">
        <v>36</v>
      </c>
      <c r="V1653" t="s">
        <v>37</v>
      </c>
      <c r="W1653" t="s">
        <v>38</v>
      </c>
      <c r="X1653" s="2">
        <v>38000000</v>
      </c>
      <c r="Y1653">
        <v>2006</v>
      </c>
      <c r="Z1653">
        <v>189</v>
      </c>
      <c r="AA1653">
        <v>7.6</v>
      </c>
      <c r="AB1653">
        <v>1.85</v>
      </c>
      <c r="AC1653">
        <v>13000</v>
      </c>
    </row>
    <row r="1654" spans="1:29" x14ac:dyDescent="0.25">
      <c r="A1654" t="str">
        <f t="shared" si="25"/>
        <v>tt0389722</v>
      </c>
      <c r="B1654" t="s">
        <v>28</v>
      </c>
      <c r="C1654" t="s">
        <v>2916</v>
      </c>
      <c r="D1654">
        <v>304</v>
      </c>
      <c r="E1654">
        <v>113</v>
      </c>
      <c r="F1654">
        <v>171</v>
      </c>
      <c r="G1654">
        <v>63</v>
      </c>
      <c r="H1654" t="s">
        <v>6736</v>
      </c>
      <c r="I1654">
        <v>430</v>
      </c>
      <c r="J1654">
        <v>39568996</v>
      </c>
      <c r="K1654" t="s">
        <v>5190</v>
      </c>
      <c r="L1654" t="s">
        <v>2474</v>
      </c>
      <c r="M1654" t="s">
        <v>25810</v>
      </c>
      <c r="N1654">
        <v>138435</v>
      </c>
      <c r="O1654">
        <v>814</v>
      </c>
      <c r="P1654" t="s">
        <v>6737</v>
      </c>
      <c r="Q1654">
        <v>0</v>
      </c>
      <c r="R1654" t="s">
        <v>6738</v>
      </c>
      <c r="S1654" t="s">
        <v>6739</v>
      </c>
      <c r="T1654">
        <v>527</v>
      </c>
      <c r="U1654" t="s">
        <v>36</v>
      </c>
      <c r="V1654" t="s">
        <v>37</v>
      </c>
      <c r="W1654" t="s">
        <v>499</v>
      </c>
      <c r="X1654" s="2">
        <v>32000000</v>
      </c>
      <c r="Y1654">
        <v>2007</v>
      </c>
      <c r="Z1654">
        <v>72</v>
      </c>
      <c r="AA1654">
        <v>6.6</v>
      </c>
      <c r="AB1654">
        <v>2.35</v>
      </c>
      <c r="AC1654">
        <v>0</v>
      </c>
    </row>
    <row r="1655" spans="1:29" x14ac:dyDescent="0.25">
      <c r="A1655" t="str">
        <f t="shared" si="25"/>
        <v>tt1259521</v>
      </c>
      <c r="B1655" t="s">
        <v>28</v>
      </c>
      <c r="C1655" t="s">
        <v>6740</v>
      </c>
      <c r="D1655">
        <v>634</v>
      </c>
      <c r="E1655">
        <v>95</v>
      </c>
      <c r="F1655">
        <v>246</v>
      </c>
      <c r="G1655">
        <v>751</v>
      </c>
      <c r="H1655" t="s">
        <v>4530</v>
      </c>
      <c r="I1655">
        <v>26000</v>
      </c>
      <c r="J1655">
        <v>42043633</v>
      </c>
      <c r="K1655" t="s">
        <v>2204</v>
      </c>
      <c r="L1655" t="s">
        <v>89</v>
      </c>
      <c r="M1655" t="s">
        <v>25811</v>
      </c>
      <c r="N1655">
        <v>277172</v>
      </c>
      <c r="O1655">
        <v>29551</v>
      </c>
      <c r="P1655" t="s">
        <v>3354</v>
      </c>
      <c r="Q1655">
        <v>0</v>
      </c>
      <c r="R1655" t="s">
        <v>6741</v>
      </c>
      <c r="S1655" t="s">
        <v>6742</v>
      </c>
      <c r="T1655">
        <v>986</v>
      </c>
      <c r="U1655" t="s">
        <v>36</v>
      </c>
      <c r="V1655" t="s">
        <v>37</v>
      </c>
      <c r="W1655" t="s">
        <v>499</v>
      </c>
      <c r="X1655" s="2">
        <v>30000000</v>
      </c>
      <c r="Y1655">
        <v>2012</v>
      </c>
      <c r="Z1655">
        <v>821</v>
      </c>
      <c r="AA1655">
        <v>7</v>
      </c>
      <c r="AB1655">
        <v>2.35</v>
      </c>
      <c r="AC1655">
        <v>66000</v>
      </c>
    </row>
    <row r="1656" spans="1:29" x14ac:dyDescent="0.25">
      <c r="A1656" t="str">
        <f t="shared" si="25"/>
        <v>tt1073498</v>
      </c>
      <c r="B1656" t="s">
        <v>28</v>
      </c>
      <c r="C1656" t="s">
        <v>6743</v>
      </c>
      <c r="D1656">
        <v>111</v>
      </c>
      <c r="E1656">
        <v>86</v>
      </c>
      <c r="F1656">
        <v>82</v>
      </c>
      <c r="G1656">
        <v>362</v>
      </c>
      <c r="H1656" t="s">
        <v>730</v>
      </c>
      <c r="I1656">
        <v>869</v>
      </c>
      <c r="J1656">
        <v>38232624</v>
      </c>
      <c r="K1656" t="s">
        <v>1394</v>
      </c>
      <c r="L1656" t="s">
        <v>2162</v>
      </c>
      <c r="M1656" t="s">
        <v>25812</v>
      </c>
      <c r="N1656">
        <v>88518</v>
      </c>
      <c r="O1656">
        <v>3854</v>
      </c>
      <c r="P1656" t="s">
        <v>6744</v>
      </c>
      <c r="Q1656">
        <v>0</v>
      </c>
      <c r="R1656" t="s">
        <v>6745</v>
      </c>
      <c r="S1656" t="s">
        <v>6746</v>
      </c>
      <c r="T1656">
        <v>409</v>
      </c>
      <c r="U1656" t="s">
        <v>36</v>
      </c>
      <c r="V1656" t="s">
        <v>37</v>
      </c>
      <c r="W1656" t="s">
        <v>38</v>
      </c>
      <c r="X1656" s="2">
        <v>30000000</v>
      </c>
      <c r="Y1656">
        <v>2008</v>
      </c>
      <c r="Z1656">
        <v>759</v>
      </c>
      <c r="AA1656">
        <v>2.7</v>
      </c>
      <c r="AB1656">
        <v>1.85</v>
      </c>
      <c r="AC1656">
        <v>0</v>
      </c>
    </row>
    <row r="1657" spans="1:29" x14ac:dyDescent="0.25">
      <c r="A1657" t="str">
        <f t="shared" si="25"/>
        <v>tt0095631</v>
      </c>
      <c r="B1657" t="s">
        <v>28</v>
      </c>
      <c r="C1657" t="s">
        <v>2014</v>
      </c>
      <c r="D1657">
        <v>77</v>
      </c>
      <c r="E1657">
        <v>126</v>
      </c>
      <c r="F1657">
        <v>102</v>
      </c>
      <c r="G1657">
        <v>497</v>
      </c>
      <c r="H1657" t="s">
        <v>6747</v>
      </c>
      <c r="I1657">
        <v>22000</v>
      </c>
      <c r="J1657">
        <v>38413606</v>
      </c>
      <c r="K1657" t="s">
        <v>362</v>
      </c>
      <c r="L1657" t="s">
        <v>1455</v>
      </c>
      <c r="M1657" t="s">
        <v>25813</v>
      </c>
      <c r="N1657">
        <v>54042</v>
      </c>
      <c r="O1657">
        <v>23866</v>
      </c>
      <c r="P1657" t="s">
        <v>2913</v>
      </c>
      <c r="Q1657">
        <v>1</v>
      </c>
      <c r="R1657" t="s">
        <v>6748</v>
      </c>
      <c r="S1657" t="s">
        <v>6749</v>
      </c>
      <c r="T1657">
        <v>215</v>
      </c>
      <c r="U1657" t="s">
        <v>36</v>
      </c>
      <c r="V1657" t="s">
        <v>37</v>
      </c>
      <c r="W1657" t="s">
        <v>499</v>
      </c>
      <c r="X1657" s="2">
        <v>30000000</v>
      </c>
      <c r="Y1657">
        <v>1988</v>
      </c>
      <c r="Z1657">
        <v>581</v>
      </c>
      <c r="AA1657">
        <v>7.6</v>
      </c>
      <c r="AB1657">
        <v>1.85</v>
      </c>
      <c r="AC1657">
        <v>0</v>
      </c>
    </row>
    <row r="1658" spans="1:29" x14ac:dyDescent="0.25">
      <c r="A1658" t="str">
        <f t="shared" si="25"/>
        <v>tt0093894</v>
      </c>
      <c r="B1658" t="s">
        <v>28</v>
      </c>
      <c r="C1658" t="s">
        <v>2144</v>
      </c>
      <c r="D1658">
        <v>120</v>
      </c>
      <c r="E1658">
        <v>101</v>
      </c>
      <c r="F1658">
        <v>343</v>
      </c>
      <c r="G1658">
        <v>384</v>
      </c>
      <c r="H1658" t="s">
        <v>6750</v>
      </c>
      <c r="I1658">
        <v>581</v>
      </c>
      <c r="J1658">
        <v>38122105</v>
      </c>
      <c r="K1658" t="s">
        <v>1172</v>
      </c>
      <c r="L1658" t="s">
        <v>6747</v>
      </c>
      <c r="M1658" t="s">
        <v>25814</v>
      </c>
      <c r="N1658">
        <v>112669</v>
      </c>
      <c r="O1658">
        <v>2373</v>
      </c>
      <c r="P1658" t="s">
        <v>6751</v>
      </c>
      <c r="Q1658">
        <v>1</v>
      </c>
      <c r="R1658" t="s">
        <v>6752</v>
      </c>
      <c r="S1658" t="s">
        <v>6753</v>
      </c>
      <c r="T1658">
        <v>226</v>
      </c>
      <c r="U1658" t="s">
        <v>36</v>
      </c>
      <c r="V1658" t="s">
        <v>37</v>
      </c>
      <c r="W1658" t="s">
        <v>499</v>
      </c>
      <c r="X1658" s="2">
        <v>27000000</v>
      </c>
      <c r="Y1658">
        <v>1987</v>
      </c>
      <c r="Z1658">
        <v>571</v>
      </c>
      <c r="AA1658">
        <v>6.6</v>
      </c>
      <c r="AB1658">
        <v>1.37</v>
      </c>
      <c r="AC1658">
        <v>0</v>
      </c>
    </row>
    <row r="1659" spans="1:29" x14ac:dyDescent="0.25">
      <c r="A1659" t="str">
        <f t="shared" si="25"/>
        <v>tt0091419</v>
      </c>
      <c r="B1659" t="s">
        <v>28</v>
      </c>
      <c r="C1659" t="s">
        <v>1628</v>
      </c>
      <c r="D1659">
        <v>63</v>
      </c>
      <c r="E1659">
        <v>102</v>
      </c>
      <c r="F1659">
        <v>0</v>
      </c>
      <c r="G1659">
        <v>413</v>
      </c>
      <c r="H1659" t="s">
        <v>2884</v>
      </c>
      <c r="I1659">
        <v>13000</v>
      </c>
      <c r="J1659">
        <v>38747385</v>
      </c>
      <c r="K1659" t="s">
        <v>6754</v>
      </c>
      <c r="L1659" t="s">
        <v>467</v>
      </c>
      <c r="M1659" t="s">
        <v>25815</v>
      </c>
      <c r="N1659">
        <v>49349</v>
      </c>
      <c r="O1659">
        <v>15308</v>
      </c>
      <c r="P1659" t="s">
        <v>6755</v>
      </c>
      <c r="Q1659">
        <v>2</v>
      </c>
      <c r="R1659" t="s">
        <v>6756</v>
      </c>
      <c r="S1659" t="s">
        <v>6757</v>
      </c>
      <c r="T1659">
        <v>165</v>
      </c>
      <c r="U1659" t="s">
        <v>36</v>
      </c>
      <c r="V1659" t="s">
        <v>37</v>
      </c>
      <c r="W1659" t="s">
        <v>38</v>
      </c>
      <c r="X1659" s="2">
        <v>25000000</v>
      </c>
      <c r="Y1659">
        <v>1986</v>
      </c>
      <c r="Z1659">
        <v>854</v>
      </c>
      <c r="AA1659">
        <v>6.9</v>
      </c>
      <c r="AB1659">
        <v>1.85</v>
      </c>
      <c r="AC1659">
        <v>0</v>
      </c>
    </row>
    <row r="1660" spans="1:29" x14ac:dyDescent="0.25">
      <c r="A1660" t="str">
        <f t="shared" si="25"/>
        <v>tt0993842</v>
      </c>
      <c r="B1660" t="s">
        <v>28</v>
      </c>
      <c r="C1660" t="s">
        <v>795</v>
      </c>
      <c r="D1660">
        <v>417</v>
      </c>
      <c r="E1660">
        <v>111</v>
      </c>
      <c r="F1660">
        <v>456</v>
      </c>
      <c r="G1660">
        <v>21</v>
      </c>
      <c r="H1660" t="s">
        <v>6758</v>
      </c>
      <c r="I1660">
        <v>157</v>
      </c>
      <c r="J1660">
        <v>40247512</v>
      </c>
      <c r="K1660" t="s">
        <v>781</v>
      </c>
      <c r="L1660" t="s">
        <v>6759</v>
      </c>
      <c r="M1660" t="s">
        <v>25816</v>
      </c>
      <c r="N1660">
        <v>159198</v>
      </c>
      <c r="O1660">
        <v>257</v>
      </c>
      <c r="P1660" t="s">
        <v>6760</v>
      </c>
      <c r="Q1660">
        <v>0</v>
      </c>
      <c r="R1660" t="s">
        <v>6761</v>
      </c>
      <c r="S1660" t="s">
        <v>6762</v>
      </c>
      <c r="T1660">
        <v>438</v>
      </c>
      <c r="U1660" t="s">
        <v>36</v>
      </c>
      <c r="V1660" t="s">
        <v>37</v>
      </c>
      <c r="W1660" t="s">
        <v>38</v>
      </c>
      <c r="X1660" s="2">
        <v>30000000</v>
      </c>
      <c r="Y1660">
        <v>2011</v>
      </c>
      <c r="Z1660">
        <v>33</v>
      </c>
      <c r="AA1660">
        <v>6.8</v>
      </c>
      <c r="AB1660">
        <v>2.35</v>
      </c>
      <c r="AC1660">
        <v>38000</v>
      </c>
    </row>
    <row r="1661" spans="1:29" x14ac:dyDescent="0.25">
      <c r="A1661" t="str">
        <f t="shared" si="25"/>
        <v>tt4428038</v>
      </c>
      <c r="B1661" t="s">
        <v>28</v>
      </c>
      <c r="D1661">
        <v>9</v>
      </c>
      <c r="E1661">
        <v>60</v>
      </c>
      <c r="G1661">
        <v>468</v>
      </c>
      <c r="H1661" t="s">
        <v>1925</v>
      </c>
      <c r="I1661">
        <v>971</v>
      </c>
      <c r="K1661" t="s">
        <v>6495</v>
      </c>
      <c r="L1661" t="s">
        <v>6621</v>
      </c>
      <c r="M1661" t="s">
        <v>25817</v>
      </c>
      <c r="N1661">
        <v>3322</v>
      </c>
      <c r="O1661">
        <v>3295</v>
      </c>
      <c r="P1661" t="s">
        <v>368</v>
      </c>
      <c r="Q1661">
        <v>4</v>
      </c>
      <c r="R1661" t="s">
        <v>6763</v>
      </c>
      <c r="S1661" t="s">
        <v>6764</v>
      </c>
      <c r="T1661">
        <v>30</v>
      </c>
      <c r="U1661" t="s">
        <v>36</v>
      </c>
      <c r="V1661" t="s">
        <v>37</v>
      </c>
      <c r="W1661" t="s">
        <v>1309</v>
      </c>
      <c r="Z1661">
        <v>805</v>
      </c>
      <c r="AA1661">
        <v>7.5</v>
      </c>
      <c r="AB1661">
        <v>16</v>
      </c>
      <c r="AC1661">
        <v>0</v>
      </c>
    </row>
    <row r="1662" spans="1:29" x14ac:dyDescent="0.25">
      <c r="A1662" t="str">
        <f t="shared" si="25"/>
        <v>tt0119707</v>
      </c>
      <c r="B1662" t="s">
        <v>28</v>
      </c>
      <c r="C1662" t="s">
        <v>6765</v>
      </c>
      <c r="D1662">
        <v>59</v>
      </c>
      <c r="E1662">
        <v>95</v>
      </c>
      <c r="F1662">
        <v>40</v>
      </c>
      <c r="G1662">
        <v>342</v>
      </c>
      <c r="H1662" t="s">
        <v>2869</v>
      </c>
      <c r="I1662">
        <v>663</v>
      </c>
      <c r="J1662">
        <v>35927406</v>
      </c>
      <c r="K1662" t="s">
        <v>227</v>
      </c>
      <c r="L1662" t="s">
        <v>3700</v>
      </c>
      <c r="M1662" t="s">
        <v>25818</v>
      </c>
      <c r="N1662">
        <v>36363</v>
      </c>
      <c r="O1662">
        <v>2266</v>
      </c>
      <c r="P1662" t="s">
        <v>4465</v>
      </c>
      <c r="Q1662">
        <v>0</v>
      </c>
      <c r="R1662" t="s">
        <v>6766</v>
      </c>
      <c r="S1662" t="s">
        <v>6767</v>
      </c>
      <c r="T1662">
        <v>256</v>
      </c>
      <c r="U1662" t="s">
        <v>36</v>
      </c>
      <c r="V1662" t="s">
        <v>37</v>
      </c>
      <c r="W1662" t="s">
        <v>38</v>
      </c>
      <c r="X1662" s="2">
        <v>30000000</v>
      </c>
      <c r="Y1662">
        <v>1997</v>
      </c>
      <c r="Z1662">
        <v>349</v>
      </c>
      <c r="AA1662">
        <v>3.7</v>
      </c>
      <c r="AB1662">
        <v>1.85</v>
      </c>
      <c r="AC1662">
        <v>1000</v>
      </c>
    </row>
    <row r="1663" spans="1:29" x14ac:dyDescent="0.25">
      <c r="A1663" t="str">
        <f t="shared" si="25"/>
        <v>tt1583420</v>
      </c>
      <c r="B1663" t="s">
        <v>28</v>
      </c>
      <c r="C1663" t="s">
        <v>278</v>
      </c>
      <c r="D1663">
        <v>218</v>
      </c>
      <c r="E1663">
        <v>98</v>
      </c>
      <c r="F1663">
        <v>15000</v>
      </c>
      <c r="G1663">
        <v>392</v>
      </c>
      <c r="H1663" t="s">
        <v>3680</v>
      </c>
      <c r="I1663">
        <v>15000</v>
      </c>
      <c r="J1663">
        <v>35565975</v>
      </c>
      <c r="K1663" t="s">
        <v>1184</v>
      </c>
      <c r="L1663" t="s">
        <v>278</v>
      </c>
      <c r="M1663" t="s">
        <v>25819</v>
      </c>
      <c r="N1663">
        <v>49205</v>
      </c>
      <c r="O1663">
        <v>16827</v>
      </c>
      <c r="P1663" t="s">
        <v>5013</v>
      </c>
      <c r="Q1663">
        <v>0</v>
      </c>
      <c r="R1663" t="s">
        <v>6768</v>
      </c>
      <c r="S1663" t="s">
        <v>6769</v>
      </c>
      <c r="T1663">
        <v>184</v>
      </c>
      <c r="U1663" t="s">
        <v>36</v>
      </c>
      <c r="V1663" t="s">
        <v>37</v>
      </c>
      <c r="W1663" t="s">
        <v>38</v>
      </c>
      <c r="X1663" s="2">
        <v>30000000</v>
      </c>
      <c r="Y1663">
        <v>2011</v>
      </c>
      <c r="Z1663">
        <v>839</v>
      </c>
      <c r="AA1663">
        <v>6.1</v>
      </c>
      <c r="AB1663">
        <v>2.35</v>
      </c>
      <c r="AC1663">
        <v>0</v>
      </c>
    </row>
    <row r="1664" spans="1:29" x14ac:dyDescent="0.25">
      <c r="A1664" t="str">
        <f t="shared" si="25"/>
        <v>tt1939659</v>
      </c>
      <c r="B1664" t="s">
        <v>28</v>
      </c>
      <c r="C1664" t="s">
        <v>6770</v>
      </c>
      <c r="D1664">
        <v>359</v>
      </c>
      <c r="E1664">
        <v>100</v>
      </c>
      <c r="F1664">
        <v>108</v>
      </c>
      <c r="G1664">
        <v>534</v>
      </c>
      <c r="H1664" t="s">
        <v>204</v>
      </c>
      <c r="I1664">
        <v>17000</v>
      </c>
      <c r="J1664">
        <v>35266619</v>
      </c>
      <c r="K1664" t="s">
        <v>4119</v>
      </c>
      <c r="L1664" t="s">
        <v>418</v>
      </c>
      <c r="M1664" t="s">
        <v>25820</v>
      </c>
      <c r="N1664">
        <v>108242</v>
      </c>
      <c r="O1664">
        <v>20051</v>
      </c>
      <c r="P1664" t="s">
        <v>6397</v>
      </c>
      <c r="Q1664">
        <v>1</v>
      </c>
      <c r="R1664" t="s">
        <v>6771</v>
      </c>
      <c r="S1664" t="s">
        <v>6772</v>
      </c>
      <c r="T1664">
        <v>371</v>
      </c>
      <c r="U1664" t="s">
        <v>36</v>
      </c>
      <c r="V1664" t="s">
        <v>37</v>
      </c>
      <c r="W1664" t="s">
        <v>499</v>
      </c>
      <c r="X1664" s="2">
        <v>30000000</v>
      </c>
      <c r="Y1664">
        <v>2013</v>
      </c>
      <c r="Z1664">
        <v>2000</v>
      </c>
      <c r="AA1664">
        <v>5.9</v>
      </c>
      <c r="AB1664">
        <v>2.35</v>
      </c>
      <c r="AC1664">
        <v>39000</v>
      </c>
    </row>
    <row r="1665" spans="1:29" x14ac:dyDescent="0.25">
      <c r="A1665" t="str">
        <f t="shared" si="25"/>
        <v>tt0446046</v>
      </c>
      <c r="B1665" t="s">
        <v>28</v>
      </c>
      <c r="C1665" t="s">
        <v>6773</v>
      </c>
      <c r="D1665">
        <v>101</v>
      </c>
      <c r="E1665">
        <v>118</v>
      </c>
      <c r="F1665">
        <v>3</v>
      </c>
      <c r="G1665">
        <v>439</v>
      </c>
      <c r="H1665" t="s">
        <v>6774</v>
      </c>
      <c r="I1665">
        <v>1000</v>
      </c>
      <c r="J1665">
        <v>34703228</v>
      </c>
      <c r="K1665" t="s">
        <v>5031</v>
      </c>
      <c r="L1665" t="s">
        <v>1035</v>
      </c>
      <c r="M1665" t="s">
        <v>25821</v>
      </c>
      <c r="N1665">
        <v>21767</v>
      </c>
      <c r="O1665">
        <v>3797</v>
      </c>
      <c r="P1665" t="s">
        <v>6775</v>
      </c>
      <c r="Q1665">
        <v>0</v>
      </c>
      <c r="R1665" t="s">
        <v>6776</v>
      </c>
      <c r="S1665" t="s">
        <v>6777</v>
      </c>
      <c r="T1665">
        <v>127</v>
      </c>
      <c r="U1665" t="s">
        <v>36</v>
      </c>
      <c r="V1665" t="s">
        <v>37</v>
      </c>
      <c r="W1665" t="s">
        <v>38</v>
      </c>
      <c r="X1665" s="2">
        <v>30000000</v>
      </c>
      <c r="Y1665">
        <v>2006</v>
      </c>
      <c r="Z1665">
        <v>712</v>
      </c>
      <c r="AA1665">
        <v>6.7</v>
      </c>
      <c r="AB1665">
        <v>1.85</v>
      </c>
      <c r="AC1665">
        <v>0</v>
      </c>
    </row>
    <row r="1666" spans="1:29" x14ac:dyDescent="0.25">
      <c r="A1666" t="str">
        <f t="shared" si="25"/>
        <v>tt0387199</v>
      </c>
      <c r="B1666" t="s">
        <v>28</v>
      </c>
      <c r="D1666">
        <v>52</v>
      </c>
      <c r="E1666">
        <v>28</v>
      </c>
      <c r="G1666">
        <v>576</v>
      </c>
      <c r="H1666" t="s">
        <v>5932</v>
      </c>
      <c r="I1666">
        <v>680</v>
      </c>
      <c r="K1666" t="s">
        <v>2096</v>
      </c>
      <c r="L1666" t="s">
        <v>1530</v>
      </c>
      <c r="M1666" t="s">
        <v>25822</v>
      </c>
      <c r="N1666">
        <v>135643</v>
      </c>
      <c r="O1666">
        <v>2867</v>
      </c>
      <c r="P1666" t="s">
        <v>2523</v>
      </c>
      <c r="Q1666">
        <v>2</v>
      </c>
      <c r="R1666" t="s">
        <v>6778</v>
      </c>
      <c r="S1666" t="s">
        <v>6779</v>
      </c>
      <c r="T1666">
        <v>145</v>
      </c>
      <c r="U1666" t="s">
        <v>36</v>
      </c>
      <c r="V1666" t="s">
        <v>37</v>
      </c>
      <c r="W1666" t="s">
        <v>2180</v>
      </c>
      <c r="Z1666">
        <v>638</v>
      </c>
      <c r="AA1666">
        <v>8.5</v>
      </c>
      <c r="AB1666">
        <v>1.78</v>
      </c>
      <c r="AC1666">
        <v>0</v>
      </c>
    </row>
    <row r="1667" spans="1:29" x14ac:dyDescent="0.25">
      <c r="A1667" t="str">
        <f t="shared" ref="A1667:A1730" si="26">MID(S1667,27,9)</f>
        <v>tt0421206</v>
      </c>
      <c r="B1667" t="s">
        <v>28</v>
      </c>
      <c r="C1667" t="s">
        <v>6780</v>
      </c>
      <c r="D1667">
        <v>85</v>
      </c>
      <c r="E1667">
        <v>125</v>
      </c>
      <c r="F1667">
        <v>21</v>
      </c>
      <c r="G1667">
        <v>581</v>
      </c>
      <c r="H1667" t="s">
        <v>6781</v>
      </c>
      <c r="I1667">
        <v>12000</v>
      </c>
      <c r="J1667">
        <v>38432823</v>
      </c>
      <c r="K1667" t="s">
        <v>6782</v>
      </c>
      <c r="L1667" t="s">
        <v>904</v>
      </c>
      <c r="M1667" t="s">
        <v>25823</v>
      </c>
      <c r="N1667">
        <v>33067</v>
      </c>
      <c r="O1667">
        <v>15811</v>
      </c>
      <c r="P1667" t="s">
        <v>242</v>
      </c>
      <c r="Q1667">
        <v>1</v>
      </c>
      <c r="R1667" t="s">
        <v>6783</v>
      </c>
      <c r="S1667" t="s">
        <v>6784</v>
      </c>
      <c r="T1667">
        <v>134</v>
      </c>
      <c r="U1667" t="s">
        <v>36</v>
      </c>
      <c r="V1667" t="s">
        <v>37</v>
      </c>
      <c r="W1667" t="s">
        <v>38</v>
      </c>
      <c r="X1667" s="2">
        <v>30000000</v>
      </c>
      <c r="Y1667">
        <v>2006</v>
      </c>
      <c r="Z1667">
        <v>2000</v>
      </c>
      <c r="AA1667">
        <v>6.9</v>
      </c>
      <c r="AB1667">
        <v>2.35</v>
      </c>
      <c r="AC1667">
        <v>0</v>
      </c>
    </row>
    <row r="1668" spans="1:29" x14ac:dyDescent="0.25">
      <c r="A1668" t="str">
        <f t="shared" si="26"/>
        <v>tt0161083</v>
      </c>
      <c r="B1668" t="s">
        <v>28</v>
      </c>
      <c r="C1668" t="s">
        <v>3756</v>
      </c>
      <c r="D1668">
        <v>64</v>
      </c>
      <c r="E1668">
        <v>94</v>
      </c>
      <c r="F1668">
        <v>39</v>
      </c>
      <c r="G1668">
        <v>506</v>
      </c>
      <c r="H1668" t="s">
        <v>2049</v>
      </c>
      <c r="I1668">
        <v>1000</v>
      </c>
      <c r="J1668">
        <v>32095318</v>
      </c>
      <c r="K1668" t="s">
        <v>852</v>
      </c>
      <c r="L1668" t="s">
        <v>682</v>
      </c>
      <c r="M1668" t="s">
        <v>25824</v>
      </c>
      <c r="N1668">
        <v>12466</v>
      </c>
      <c r="O1668">
        <v>3664</v>
      </c>
      <c r="P1668" t="s">
        <v>2467</v>
      </c>
      <c r="Q1668">
        <v>0</v>
      </c>
      <c r="R1668" t="s">
        <v>6785</v>
      </c>
      <c r="S1668" t="s">
        <v>6786</v>
      </c>
      <c r="T1668">
        <v>84</v>
      </c>
      <c r="U1668" t="s">
        <v>36</v>
      </c>
      <c r="V1668" t="s">
        <v>37</v>
      </c>
      <c r="W1668" t="s">
        <v>38</v>
      </c>
      <c r="X1668" s="2">
        <v>45000000</v>
      </c>
      <c r="Y1668">
        <v>2001</v>
      </c>
      <c r="Z1668">
        <v>611</v>
      </c>
      <c r="AA1668">
        <v>5.5</v>
      </c>
      <c r="AB1668">
        <v>1.85</v>
      </c>
      <c r="AC1668">
        <v>304</v>
      </c>
    </row>
    <row r="1669" spans="1:29" x14ac:dyDescent="0.25">
      <c r="A1669" t="str">
        <f t="shared" si="26"/>
        <v>tt0472033</v>
      </c>
      <c r="B1669" t="s">
        <v>28</v>
      </c>
      <c r="C1669" t="s">
        <v>6787</v>
      </c>
      <c r="D1669">
        <v>263</v>
      </c>
      <c r="E1669">
        <v>79</v>
      </c>
      <c r="F1669">
        <v>30</v>
      </c>
      <c r="G1669">
        <v>265</v>
      </c>
      <c r="H1669" t="s">
        <v>6788</v>
      </c>
      <c r="I1669">
        <v>940</v>
      </c>
      <c r="J1669">
        <v>31743332</v>
      </c>
      <c r="K1669" t="s">
        <v>6789</v>
      </c>
      <c r="L1669" t="s">
        <v>2689</v>
      </c>
      <c r="M1669">
        <v>9</v>
      </c>
      <c r="N1669">
        <v>111117</v>
      </c>
      <c r="O1669">
        <v>1594</v>
      </c>
      <c r="P1669" t="s">
        <v>6790</v>
      </c>
      <c r="Q1669">
        <v>0</v>
      </c>
      <c r="R1669" t="s">
        <v>6791</v>
      </c>
      <c r="S1669" t="s">
        <v>6792</v>
      </c>
      <c r="T1669">
        <v>245</v>
      </c>
      <c r="U1669" t="s">
        <v>36</v>
      </c>
      <c r="V1669" t="s">
        <v>37</v>
      </c>
      <c r="W1669" t="s">
        <v>38</v>
      </c>
      <c r="X1669" s="2">
        <v>30000000</v>
      </c>
      <c r="Y1669">
        <v>2009</v>
      </c>
      <c r="Z1669">
        <v>271</v>
      </c>
      <c r="AA1669">
        <v>7.1</v>
      </c>
      <c r="AB1669">
        <v>1.85</v>
      </c>
      <c r="AC1669">
        <v>13000</v>
      </c>
    </row>
    <row r="1670" spans="1:29" x14ac:dyDescent="0.25">
      <c r="A1670" t="str">
        <f t="shared" si="26"/>
        <v>tt2053463</v>
      </c>
      <c r="B1670" t="s">
        <v>28</v>
      </c>
      <c r="C1670" t="s">
        <v>1274</v>
      </c>
      <c r="D1670">
        <v>450</v>
      </c>
      <c r="E1670">
        <v>106</v>
      </c>
      <c r="F1670">
        <v>0</v>
      </c>
      <c r="G1670">
        <v>273</v>
      </c>
      <c r="H1670" t="s">
        <v>4233</v>
      </c>
      <c r="I1670">
        <v>17000</v>
      </c>
      <c r="J1670">
        <v>32154410</v>
      </c>
      <c r="K1670" t="s">
        <v>1767</v>
      </c>
      <c r="L1670" t="s">
        <v>381</v>
      </c>
      <c r="M1670" t="s">
        <v>25825</v>
      </c>
      <c r="N1670">
        <v>148327</v>
      </c>
      <c r="O1670">
        <v>18469</v>
      </c>
      <c r="P1670" t="s">
        <v>6793</v>
      </c>
      <c r="Q1670">
        <v>0</v>
      </c>
      <c r="R1670" t="s">
        <v>6794</v>
      </c>
      <c r="S1670" t="s">
        <v>6795</v>
      </c>
      <c r="T1670">
        <v>274</v>
      </c>
      <c r="U1670" t="s">
        <v>36</v>
      </c>
      <c r="V1670" t="s">
        <v>37</v>
      </c>
      <c r="W1670" t="s">
        <v>499</v>
      </c>
      <c r="X1670" s="2">
        <v>30000000</v>
      </c>
      <c r="Y1670">
        <v>2013</v>
      </c>
      <c r="Z1670">
        <v>681</v>
      </c>
      <c r="AA1670">
        <v>7.1</v>
      </c>
      <c r="AB1670">
        <v>1.85</v>
      </c>
      <c r="AC1670">
        <v>29000</v>
      </c>
    </row>
    <row r="1671" spans="1:29" x14ac:dyDescent="0.25">
      <c r="A1671" t="str">
        <f t="shared" si="26"/>
        <v>tt0337697</v>
      </c>
      <c r="B1671" t="s">
        <v>28</v>
      </c>
      <c r="C1671" t="s">
        <v>6796</v>
      </c>
      <c r="D1671">
        <v>85</v>
      </c>
      <c r="E1671">
        <v>111</v>
      </c>
      <c r="F1671">
        <v>57</v>
      </c>
      <c r="G1671">
        <v>438</v>
      </c>
      <c r="H1671" t="s">
        <v>3897</v>
      </c>
      <c r="I1671">
        <v>1000</v>
      </c>
      <c r="J1671">
        <v>28165882</v>
      </c>
      <c r="K1671" t="s">
        <v>2248</v>
      </c>
      <c r="L1671" t="s">
        <v>2326</v>
      </c>
      <c r="M1671" t="s">
        <v>25826</v>
      </c>
      <c r="N1671">
        <v>31984</v>
      </c>
      <c r="O1671">
        <v>3239</v>
      </c>
      <c r="P1671" t="s">
        <v>6797</v>
      </c>
      <c r="Q1671">
        <v>1</v>
      </c>
      <c r="R1671" t="s">
        <v>6798</v>
      </c>
      <c r="S1671" t="s">
        <v>6799</v>
      </c>
      <c r="T1671">
        <v>154</v>
      </c>
      <c r="U1671" t="s">
        <v>36</v>
      </c>
      <c r="V1671" t="s">
        <v>37</v>
      </c>
      <c r="W1671" t="s">
        <v>86</v>
      </c>
      <c r="Y1671">
        <v>2004</v>
      </c>
      <c r="Z1671">
        <v>530</v>
      </c>
      <c r="AA1671">
        <v>5.9</v>
      </c>
      <c r="AB1671">
        <v>1.85</v>
      </c>
      <c r="AC1671">
        <v>0</v>
      </c>
    </row>
    <row r="1672" spans="1:29" x14ac:dyDescent="0.25">
      <c r="A1672" t="str">
        <f t="shared" si="26"/>
        <v>tt1449283</v>
      </c>
      <c r="B1672" t="s">
        <v>28</v>
      </c>
      <c r="C1672" t="s">
        <v>6800</v>
      </c>
      <c r="D1672">
        <v>162</v>
      </c>
      <c r="E1672">
        <v>63</v>
      </c>
      <c r="F1672">
        <v>15</v>
      </c>
      <c r="G1672">
        <v>69</v>
      </c>
      <c r="H1672" t="s">
        <v>6801</v>
      </c>
      <c r="I1672">
        <v>759</v>
      </c>
      <c r="J1672">
        <v>26687172</v>
      </c>
      <c r="K1672" t="s">
        <v>1073</v>
      </c>
      <c r="L1672" t="s">
        <v>548</v>
      </c>
      <c r="M1672" t="s">
        <v>25827</v>
      </c>
      <c r="N1672">
        <v>15600</v>
      </c>
      <c r="O1672">
        <v>1002</v>
      </c>
      <c r="P1672" t="s">
        <v>6802</v>
      </c>
      <c r="Q1672">
        <v>0</v>
      </c>
      <c r="R1672" t="s">
        <v>6803</v>
      </c>
      <c r="S1672" t="s">
        <v>6804</v>
      </c>
      <c r="T1672">
        <v>55</v>
      </c>
      <c r="U1672" t="s">
        <v>36</v>
      </c>
      <c r="V1672" t="s">
        <v>37</v>
      </c>
      <c r="W1672" t="s">
        <v>240</v>
      </c>
      <c r="X1672" s="2">
        <v>30000000</v>
      </c>
      <c r="Y1672">
        <v>2011</v>
      </c>
      <c r="Z1672">
        <v>73</v>
      </c>
      <c r="AA1672">
        <v>7.3</v>
      </c>
      <c r="AB1672">
        <v>1.85</v>
      </c>
      <c r="AC1672">
        <v>0</v>
      </c>
    </row>
    <row r="1673" spans="1:29" x14ac:dyDescent="0.25">
      <c r="A1673" t="str">
        <f t="shared" si="26"/>
        <v>tt0329028</v>
      </c>
      <c r="B1673" t="s">
        <v>28</v>
      </c>
      <c r="C1673" t="s">
        <v>6805</v>
      </c>
      <c r="D1673">
        <v>85</v>
      </c>
      <c r="E1673">
        <v>85</v>
      </c>
      <c r="F1673">
        <v>14</v>
      </c>
      <c r="G1673">
        <v>244</v>
      </c>
      <c r="H1673" t="s">
        <v>4973</v>
      </c>
      <c r="I1673">
        <v>577</v>
      </c>
      <c r="J1673">
        <v>26096584</v>
      </c>
      <c r="K1673" t="s">
        <v>1394</v>
      </c>
      <c r="L1673" t="s">
        <v>2176</v>
      </c>
      <c r="M1673" t="s">
        <v>25828</v>
      </c>
      <c r="N1673">
        <v>30651</v>
      </c>
      <c r="O1673">
        <v>1653</v>
      </c>
      <c r="P1673" t="s">
        <v>6806</v>
      </c>
      <c r="Q1673">
        <v>0</v>
      </c>
      <c r="R1673" t="s">
        <v>6807</v>
      </c>
      <c r="S1673" t="s">
        <v>6808</v>
      </c>
      <c r="T1673">
        <v>267</v>
      </c>
      <c r="U1673" t="s">
        <v>36</v>
      </c>
      <c r="V1673" t="s">
        <v>37</v>
      </c>
      <c r="W1673" t="s">
        <v>38</v>
      </c>
      <c r="X1673" s="2">
        <v>19000000</v>
      </c>
      <c r="Y1673">
        <v>2003</v>
      </c>
      <c r="Z1673">
        <v>291</v>
      </c>
      <c r="AA1673">
        <v>3.4</v>
      </c>
      <c r="AB1673">
        <v>1.37</v>
      </c>
      <c r="AC1673">
        <v>1000</v>
      </c>
    </row>
    <row r="1674" spans="1:29" x14ac:dyDescent="0.25">
      <c r="A1674" t="str">
        <f t="shared" si="26"/>
        <v>tt0118798</v>
      </c>
      <c r="B1674" t="s">
        <v>28</v>
      </c>
      <c r="C1674" t="s">
        <v>1401</v>
      </c>
      <c r="D1674">
        <v>110</v>
      </c>
      <c r="E1674">
        <v>108</v>
      </c>
      <c r="F1674">
        <v>631</v>
      </c>
      <c r="G1674">
        <v>95</v>
      </c>
      <c r="H1674" t="s">
        <v>6809</v>
      </c>
      <c r="I1674">
        <v>631</v>
      </c>
      <c r="J1674">
        <v>26525834</v>
      </c>
      <c r="K1674" t="s">
        <v>1184</v>
      </c>
      <c r="L1674" t="s">
        <v>1401</v>
      </c>
      <c r="M1674" t="s">
        <v>25829</v>
      </c>
      <c r="N1674">
        <v>21998</v>
      </c>
      <c r="O1674">
        <v>1023</v>
      </c>
      <c r="P1674" t="s">
        <v>6810</v>
      </c>
      <c r="Q1674">
        <v>1</v>
      </c>
      <c r="R1674" t="s">
        <v>6811</v>
      </c>
      <c r="S1674" t="s">
        <v>6812</v>
      </c>
      <c r="T1674">
        <v>227</v>
      </c>
      <c r="U1674" t="s">
        <v>36</v>
      </c>
      <c r="V1674" t="s">
        <v>37</v>
      </c>
      <c r="W1674" t="s">
        <v>499</v>
      </c>
      <c r="X1674" s="2">
        <v>30000000</v>
      </c>
      <c r="Y1674">
        <v>1998</v>
      </c>
      <c r="Z1674">
        <v>199</v>
      </c>
      <c r="AA1674">
        <v>6.8</v>
      </c>
      <c r="AB1674">
        <v>1.85</v>
      </c>
      <c r="AC1674">
        <v>0</v>
      </c>
    </row>
    <row r="1675" spans="1:29" x14ac:dyDescent="0.25">
      <c r="A1675" t="str">
        <f t="shared" si="26"/>
        <v>tt2473602</v>
      </c>
      <c r="B1675" t="s">
        <v>28</v>
      </c>
      <c r="C1675" t="s">
        <v>2843</v>
      </c>
      <c r="D1675">
        <v>165</v>
      </c>
      <c r="E1675">
        <v>139</v>
      </c>
      <c r="F1675">
        <v>150</v>
      </c>
      <c r="G1675">
        <v>400</v>
      </c>
      <c r="H1675" t="s">
        <v>6813</v>
      </c>
      <c r="I1675">
        <v>521</v>
      </c>
      <c r="J1675">
        <v>30513940</v>
      </c>
      <c r="K1675" t="s">
        <v>3517</v>
      </c>
      <c r="L1675" t="s">
        <v>6814</v>
      </c>
      <c r="M1675" t="s">
        <v>25830</v>
      </c>
      <c r="N1675">
        <v>15843</v>
      </c>
      <c r="O1675">
        <v>2060</v>
      </c>
      <c r="P1675" t="s">
        <v>6815</v>
      </c>
      <c r="Q1675">
        <v>0</v>
      </c>
      <c r="R1675" t="s">
        <v>6816</v>
      </c>
      <c r="S1675" t="s">
        <v>6817</v>
      </c>
      <c r="T1675">
        <v>104</v>
      </c>
      <c r="U1675" t="s">
        <v>36</v>
      </c>
      <c r="V1675" t="s">
        <v>37</v>
      </c>
      <c r="W1675" t="s">
        <v>38</v>
      </c>
      <c r="X1675" s="2">
        <v>30000000</v>
      </c>
      <c r="Y1675">
        <v>2014</v>
      </c>
      <c r="Z1675">
        <v>491</v>
      </c>
      <c r="AA1675">
        <v>6.9</v>
      </c>
      <c r="AB1675">
        <v>1.85</v>
      </c>
      <c r="AC1675">
        <v>11000</v>
      </c>
    </row>
    <row r="1676" spans="1:29" x14ac:dyDescent="0.25">
      <c r="A1676" t="str">
        <f t="shared" si="26"/>
        <v>tt0120776</v>
      </c>
      <c r="B1676" t="s">
        <v>28</v>
      </c>
      <c r="C1676" t="s">
        <v>4294</v>
      </c>
      <c r="D1676">
        <v>64</v>
      </c>
      <c r="E1676">
        <v>127</v>
      </c>
      <c r="F1676">
        <v>73</v>
      </c>
      <c r="G1676">
        <v>433</v>
      </c>
      <c r="H1676" t="s">
        <v>165</v>
      </c>
      <c r="I1676">
        <v>11000</v>
      </c>
      <c r="J1676">
        <v>23209440</v>
      </c>
      <c r="K1676" t="s">
        <v>2808</v>
      </c>
      <c r="L1676" t="s">
        <v>1972</v>
      </c>
      <c r="M1676" t="s">
        <v>25831</v>
      </c>
      <c r="N1676">
        <v>9283</v>
      </c>
      <c r="O1676">
        <v>12785</v>
      </c>
      <c r="P1676" t="s">
        <v>788</v>
      </c>
      <c r="Q1676">
        <v>3</v>
      </c>
      <c r="R1676" t="s">
        <v>6818</v>
      </c>
      <c r="S1676" t="s">
        <v>6819</v>
      </c>
      <c r="T1676">
        <v>112</v>
      </c>
      <c r="U1676" t="s">
        <v>36</v>
      </c>
      <c r="V1676" t="s">
        <v>37</v>
      </c>
      <c r="W1676" t="s">
        <v>499</v>
      </c>
      <c r="X1676" s="2">
        <v>30000000</v>
      </c>
      <c r="Y1676">
        <v>1998</v>
      </c>
      <c r="Z1676">
        <v>882</v>
      </c>
      <c r="AA1676">
        <v>7</v>
      </c>
      <c r="AB1676">
        <v>1.85</v>
      </c>
      <c r="AC1676">
        <v>592</v>
      </c>
    </row>
    <row r="1677" spans="1:29" x14ac:dyDescent="0.25">
      <c r="A1677" t="str">
        <f t="shared" si="26"/>
        <v>tt0114857</v>
      </c>
      <c r="B1677" t="s">
        <v>28</v>
      </c>
      <c r="C1677" t="s">
        <v>6820</v>
      </c>
      <c r="D1677">
        <v>44</v>
      </c>
      <c r="E1677">
        <v>106</v>
      </c>
      <c r="F1677">
        <v>32</v>
      </c>
      <c r="G1677">
        <v>650</v>
      </c>
      <c r="H1677" t="s">
        <v>4808</v>
      </c>
      <c r="I1677">
        <v>18000</v>
      </c>
      <c r="J1677">
        <v>24048000</v>
      </c>
      <c r="K1677" t="s">
        <v>1172</v>
      </c>
      <c r="L1677" t="s">
        <v>1439</v>
      </c>
      <c r="M1677" t="s">
        <v>25832</v>
      </c>
      <c r="N1677">
        <v>23579</v>
      </c>
      <c r="O1677">
        <v>20772</v>
      </c>
      <c r="P1677" t="s">
        <v>4683</v>
      </c>
      <c r="Q1677">
        <v>1</v>
      </c>
      <c r="R1677" t="s">
        <v>6821</v>
      </c>
      <c r="S1677" t="s">
        <v>6822</v>
      </c>
      <c r="T1677">
        <v>88</v>
      </c>
      <c r="U1677" t="s">
        <v>36</v>
      </c>
      <c r="V1677" t="s">
        <v>37</v>
      </c>
      <c r="W1677" t="s">
        <v>499</v>
      </c>
      <c r="X1677" s="2">
        <v>30000000</v>
      </c>
      <c r="Y1677">
        <v>1995</v>
      </c>
      <c r="Z1677">
        <v>723</v>
      </c>
      <c r="AA1677">
        <v>5.5</v>
      </c>
      <c r="AB1677">
        <v>2.35</v>
      </c>
      <c r="AC1677">
        <v>0</v>
      </c>
    </row>
    <row r="1678" spans="1:29" x14ac:dyDescent="0.25">
      <c r="A1678" t="str">
        <f t="shared" si="26"/>
        <v>tt0465624</v>
      </c>
      <c r="B1678" t="s">
        <v>28</v>
      </c>
      <c r="C1678" t="s">
        <v>2232</v>
      </c>
      <c r="D1678">
        <v>147</v>
      </c>
      <c r="E1678">
        <v>95</v>
      </c>
      <c r="F1678">
        <v>425</v>
      </c>
      <c r="G1678">
        <v>560</v>
      </c>
      <c r="H1678" t="s">
        <v>267</v>
      </c>
      <c r="I1678">
        <v>973</v>
      </c>
      <c r="J1678">
        <v>22526144</v>
      </c>
      <c r="K1678" t="s">
        <v>2048</v>
      </c>
      <c r="L1678" t="s">
        <v>408</v>
      </c>
      <c r="M1678" t="s">
        <v>25833</v>
      </c>
      <c r="N1678">
        <v>53884</v>
      </c>
      <c r="O1678">
        <v>2737</v>
      </c>
      <c r="P1678" t="s">
        <v>1870</v>
      </c>
      <c r="Q1678">
        <v>1</v>
      </c>
      <c r="R1678" t="s">
        <v>6823</v>
      </c>
      <c r="S1678" t="s">
        <v>6824</v>
      </c>
      <c r="T1678">
        <v>203</v>
      </c>
      <c r="U1678" t="s">
        <v>36</v>
      </c>
      <c r="V1678" t="s">
        <v>37</v>
      </c>
      <c r="W1678" t="s">
        <v>38</v>
      </c>
      <c r="X1678" s="2">
        <v>30000000</v>
      </c>
      <c r="Y1678">
        <v>2006</v>
      </c>
      <c r="Z1678">
        <v>776</v>
      </c>
      <c r="AA1678">
        <v>5.0999999999999996</v>
      </c>
      <c r="AB1678">
        <v>2.35</v>
      </c>
      <c r="AC1678">
        <v>1000</v>
      </c>
    </row>
    <row r="1679" spans="1:29" x14ac:dyDescent="0.25">
      <c r="A1679" t="str">
        <f t="shared" si="26"/>
        <v>tt2377322</v>
      </c>
      <c r="B1679" t="s">
        <v>28</v>
      </c>
      <c r="C1679" t="s">
        <v>2219</v>
      </c>
      <c r="D1679">
        <v>242</v>
      </c>
      <c r="E1679">
        <v>118</v>
      </c>
      <c r="F1679">
        <v>301</v>
      </c>
      <c r="G1679">
        <v>897</v>
      </c>
      <c r="H1679" t="s">
        <v>2258</v>
      </c>
      <c r="I1679">
        <v>2000</v>
      </c>
      <c r="J1679">
        <v>30523568</v>
      </c>
      <c r="K1679" t="s">
        <v>2503</v>
      </c>
      <c r="L1679" t="s">
        <v>3603</v>
      </c>
      <c r="M1679" t="s">
        <v>25834</v>
      </c>
      <c r="N1679">
        <v>54447</v>
      </c>
      <c r="O1679">
        <v>5697</v>
      </c>
      <c r="P1679" t="s">
        <v>743</v>
      </c>
      <c r="Q1679">
        <v>0</v>
      </c>
      <c r="R1679" t="s">
        <v>6825</v>
      </c>
      <c r="S1679" t="s">
        <v>6826</v>
      </c>
      <c r="T1679">
        <v>201</v>
      </c>
      <c r="U1679" t="s">
        <v>36</v>
      </c>
      <c r="V1679" t="s">
        <v>37</v>
      </c>
      <c r="W1679" t="s">
        <v>499</v>
      </c>
      <c r="X1679" s="2">
        <v>30000000</v>
      </c>
      <c r="Y1679">
        <v>2014</v>
      </c>
      <c r="Z1679">
        <v>1000</v>
      </c>
      <c r="AA1679">
        <v>6.2</v>
      </c>
      <c r="AB1679">
        <v>2.35</v>
      </c>
      <c r="AC1679">
        <v>18000</v>
      </c>
    </row>
    <row r="1680" spans="1:29" x14ac:dyDescent="0.25">
      <c r="A1680" t="str">
        <f t="shared" si="26"/>
        <v>tt0881320</v>
      </c>
      <c r="B1680" t="s">
        <v>28</v>
      </c>
      <c r="C1680" t="s">
        <v>6827</v>
      </c>
      <c r="D1680">
        <v>244</v>
      </c>
      <c r="E1680">
        <v>108</v>
      </c>
      <c r="F1680">
        <v>24</v>
      </c>
      <c r="G1680">
        <v>653</v>
      </c>
      <c r="H1680" t="s">
        <v>6828</v>
      </c>
      <c r="I1680">
        <v>2000</v>
      </c>
      <c r="J1680">
        <v>23070045</v>
      </c>
      <c r="K1680" t="s">
        <v>1522</v>
      </c>
      <c r="L1680" t="s">
        <v>1132</v>
      </c>
      <c r="M1680" t="s">
        <v>25835</v>
      </c>
      <c r="N1680">
        <v>47003</v>
      </c>
      <c r="O1680">
        <v>3892</v>
      </c>
      <c r="P1680" t="s">
        <v>883</v>
      </c>
      <c r="Q1680">
        <v>0</v>
      </c>
      <c r="R1680" t="s">
        <v>6829</v>
      </c>
      <c r="S1680" t="s">
        <v>6830</v>
      </c>
      <c r="T1680">
        <v>215</v>
      </c>
      <c r="U1680" t="s">
        <v>36</v>
      </c>
      <c r="V1680" t="s">
        <v>37</v>
      </c>
      <c r="W1680" t="s">
        <v>499</v>
      </c>
      <c r="X1680" s="2">
        <v>30000000</v>
      </c>
      <c r="Y1680">
        <v>2011</v>
      </c>
      <c r="Z1680">
        <v>942</v>
      </c>
      <c r="AA1680">
        <v>5.9</v>
      </c>
      <c r="AB1680">
        <v>1.85</v>
      </c>
      <c r="AC1680">
        <v>11000</v>
      </c>
    </row>
    <row r="1681" spans="1:29" x14ac:dyDescent="0.25">
      <c r="A1681" t="str">
        <f t="shared" si="26"/>
        <v>tt0361841</v>
      </c>
      <c r="B1681" t="s">
        <v>28</v>
      </c>
      <c r="C1681" t="s">
        <v>6831</v>
      </c>
      <c r="D1681">
        <v>73</v>
      </c>
      <c r="E1681">
        <v>105</v>
      </c>
      <c r="F1681">
        <v>34</v>
      </c>
      <c r="G1681">
        <v>642</v>
      </c>
      <c r="H1681" t="s">
        <v>1820</v>
      </c>
      <c r="I1681">
        <v>1000</v>
      </c>
      <c r="J1681">
        <v>20422207</v>
      </c>
      <c r="K1681" t="s">
        <v>1184</v>
      </c>
      <c r="L1681" t="s">
        <v>1715</v>
      </c>
      <c r="M1681" t="s">
        <v>25836</v>
      </c>
      <c r="N1681">
        <v>15052</v>
      </c>
      <c r="O1681">
        <v>4369</v>
      </c>
      <c r="P1681" t="s">
        <v>6832</v>
      </c>
      <c r="Q1681">
        <v>1</v>
      </c>
      <c r="R1681" t="s">
        <v>6833</v>
      </c>
      <c r="S1681" t="s">
        <v>6834</v>
      </c>
      <c r="T1681">
        <v>116</v>
      </c>
      <c r="U1681" t="s">
        <v>36</v>
      </c>
      <c r="V1681" t="s">
        <v>37</v>
      </c>
      <c r="W1681" t="s">
        <v>38</v>
      </c>
      <c r="X1681" s="2">
        <v>35000000</v>
      </c>
      <c r="Y1681">
        <v>2004</v>
      </c>
      <c r="Z1681">
        <v>681</v>
      </c>
      <c r="AA1681">
        <v>5.2</v>
      </c>
      <c r="AB1681">
        <v>2.35</v>
      </c>
      <c r="AC1681">
        <v>484</v>
      </c>
    </row>
    <row r="1682" spans="1:29" x14ac:dyDescent="0.25">
      <c r="A1682" t="str">
        <f t="shared" si="26"/>
        <v>tt1195478</v>
      </c>
      <c r="B1682" t="s">
        <v>28</v>
      </c>
      <c r="C1682" t="s">
        <v>5201</v>
      </c>
      <c r="D1682">
        <v>232</v>
      </c>
      <c r="E1682">
        <v>131</v>
      </c>
      <c r="F1682">
        <v>89</v>
      </c>
      <c r="G1682">
        <v>372</v>
      </c>
      <c r="H1682" t="s">
        <v>6835</v>
      </c>
      <c r="I1682">
        <v>2000</v>
      </c>
      <c r="J1682">
        <v>28644770</v>
      </c>
      <c r="K1682" t="s">
        <v>1402</v>
      </c>
      <c r="L1682" t="s">
        <v>3439</v>
      </c>
      <c r="M1682" t="s">
        <v>25837</v>
      </c>
      <c r="N1682">
        <v>78974</v>
      </c>
      <c r="O1682">
        <v>3479</v>
      </c>
      <c r="P1682" t="s">
        <v>2288</v>
      </c>
      <c r="Q1682">
        <v>2</v>
      </c>
      <c r="R1682" t="s">
        <v>6836</v>
      </c>
      <c r="S1682" t="s">
        <v>6837</v>
      </c>
      <c r="T1682">
        <v>141</v>
      </c>
      <c r="U1682" t="s">
        <v>36</v>
      </c>
      <c r="V1682" t="s">
        <v>37</v>
      </c>
      <c r="W1682" t="s">
        <v>499</v>
      </c>
      <c r="X1682" s="2">
        <v>30000000</v>
      </c>
      <c r="Y1682">
        <v>2012</v>
      </c>
      <c r="Z1682">
        <v>401</v>
      </c>
      <c r="AA1682">
        <v>6.2</v>
      </c>
      <c r="AB1682">
        <v>1.85</v>
      </c>
      <c r="AC1682">
        <v>11000</v>
      </c>
    </row>
    <row r="1683" spans="1:29" x14ac:dyDescent="0.25">
      <c r="A1683" t="str">
        <f t="shared" si="26"/>
        <v>tt0339412</v>
      </c>
      <c r="B1683" t="s">
        <v>28</v>
      </c>
      <c r="C1683" t="s">
        <v>6838</v>
      </c>
      <c r="D1683">
        <v>63</v>
      </c>
      <c r="E1683">
        <v>104</v>
      </c>
      <c r="F1683">
        <v>30</v>
      </c>
      <c r="G1683">
        <v>635</v>
      </c>
      <c r="H1683" t="s">
        <v>1648</v>
      </c>
      <c r="I1683">
        <v>1000</v>
      </c>
      <c r="J1683">
        <v>21800302</v>
      </c>
      <c r="K1683" t="s">
        <v>3667</v>
      </c>
      <c r="L1683" t="s">
        <v>682</v>
      </c>
      <c r="M1683" t="s">
        <v>25838</v>
      </c>
      <c r="N1683">
        <v>12164</v>
      </c>
      <c r="O1683">
        <v>4462</v>
      </c>
      <c r="P1683" t="s">
        <v>6181</v>
      </c>
      <c r="Q1683">
        <v>1</v>
      </c>
      <c r="R1683" t="s">
        <v>6839</v>
      </c>
      <c r="S1683" t="s">
        <v>6840</v>
      </c>
      <c r="T1683">
        <v>63</v>
      </c>
      <c r="U1683" t="s">
        <v>36</v>
      </c>
      <c r="V1683" t="s">
        <v>37</v>
      </c>
      <c r="W1683" t="s">
        <v>38</v>
      </c>
      <c r="X1683" s="2">
        <v>30000000</v>
      </c>
      <c r="Y1683">
        <v>2004</v>
      </c>
      <c r="Z1683">
        <v>962</v>
      </c>
      <c r="AA1683">
        <v>5.5</v>
      </c>
      <c r="AB1683">
        <v>1.85</v>
      </c>
      <c r="AC1683">
        <v>491</v>
      </c>
    </row>
    <row r="1684" spans="1:29" x14ac:dyDescent="0.25">
      <c r="A1684" t="str">
        <f t="shared" si="26"/>
        <v>tt1458175</v>
      </c>
      <c r="B1684" t="s">
        <v>28</v>
      </c>
      <c r="C1684" t="s">
        <v>6841</v>
      </c>
      <c r="D1684">
        <v>239</v>
      </c>
      <c r="E1684">
        <v>133</v>
      </c>
      <c r="F1684">
        <v>549</v>
      </c>
      <c r="G1684">
        <v>343</v>
      </c>
      <c r="H1684" t="s">
        <v>6842</v>
      </c>
      <c r="I1684">
        <v>10000</v>
      </c>
      <c r="J1684">
        <v>21129348</v>
      </c>
      <c r="K1684" t="s">
        <v>4295</v>
      </c>
      <c r="L1684" t="s">
        <v>259</v>
      </c>
      <c r="M1684" t="s">
        <v>25839</v>
      </c>
      <c r="N1684">
        <v>146364</v>
      </c>
      <c r="O1684">
        <v>11799</v>
      </c>
      <c r="P1684" t="s">
        <v>6843</v>
      </c>
      <c r="Q1684">
        <v>0</v>
      </c>
      <c r="R1684" t="s">
        <v>6844</v>
      </c>
      <c r="S1684" t="s">
        <v>6845</v>
      </c>
      <c r="T1684">
        <v>237</v>
      </c>
      <c r="U1684" t="s">
        <v>36</v>
      </c>
      <c r="V1684" t="s">
        <v>37</v>
      </c>
      <c r="W1684" t="s">
        <v>38</v>
      </c>
      <c r="X1684" s="2">
        <v>35000000</v>
      </c>
      <c r="Y1684">
        <v>2010</v>
      </c>
      <c r="Z1684">
        <v>796</v>
      </c>
      <c r="AA1684">
        <v>7.4</v>
      </c>
      <c r="AB1684">
        <v>2.35</v>
      </c>
      <c r="AC1684">
        <v>27000</v>
      </c>
    </row>
    <row r="1685" spans="1:29" x14ac:dyDescent="0.25">
      <c r="A1685" t="str">
        <f t="shared" si="26"/>
        <v>tt0370032</v>
      </c>
      <c r="B1685" t="s">
        <v>28</v>
      </c>
      <c r="C1685" t="s">
        <v>6846</v>
      </c>
      <c r="D1685">
        <v>158</v>
      </c>
      <c r="E1685">
        <v>94</v>
      </c>
      <c r="F1685">
        <v>110</v>
      </c>
      <c r="G1685">
        <v>277</v>
      </c>
      <c r="H1685" t="s">
        <v>6847</v>
      </c>
      <c r="I1685">
        <v>14000</v>
      </c>
      <c r="J1685">
        <v>18500966</v>
      </c>
      <c r="K1685" t="s">
        <v>1835</v>
      </c>
      <c r="L1685" t="s">
        <v>1643</v>
      </c>
      <c r="M1685" t="s">
        <v>25840</v>
      </c>
      <c r="N1685">
        <v>70341</v>
      </c>
      <c r="O1685">
        <v>15271</v>
      </c>
      <c r="P1685" t="s">
        <v>2293</v>
      </c>
      <c r="Q1685">
        <v>1</v>
      </c>
      <c r="R1685" t="s">
        <v>6848</v>
      </c>
      <c r="S1685" t="s">
        <v>6849</v>
      </c>
      <c r="T1685">
        <v>830</v>
      </c>
      <c r="U1685" t="s">
        <v>36</v>
      </c>
      <c r="V1685" t="s">
        <v>37</v>
      </c>
      <c r="W1685" t="s">
        <v>38</v>
      </c>
      <c r="X1685" s="2">
        <v>30000000</v>
      </c>
      <c r="Y1685">
        <v>2006</v>
      </c>
      <c r="Z1685">
        <v>829</v>
      </c>
      <c r="AA1685">
        <v>4.4000000000000004</v>
      </c>
      <c r="AB1685">
        <v>1.85</v>
      </c>
      <c r="AC1685">
        <v>0</v>
      </c>
    </row>
    <row r="1686" spans="1:29" x14ac:dyDescent="0.25">
      <c r="A1686" t="str">
        <f t="shared" si="26"/>
        <v>tt0398712</v>
      </c>
      <c r="B1686" t="s">
        <v>28</v>
      </c>
      <c r="C1686" t="s">
        <v>6850</v>
      </c>
      <c r="D1686">
        <v>152</v>
      </c>
      <c r="E1686">
        <v>109</v>
      </c>
      <c r="F1686">
        <v>25</v>
      </c>
      <c r="G1686">
        <v>431</v>
      </c>
      <c r="H1686" t="s">
        <v>6851</v>
      </c>
      <c r="I1686">
        <v>954</v>
      </c>
      <c r="J1686">
        <v>19976073</v>
      </c>
      <c r="K1686" t="s">
        <v>397</v>
      </c>
      <c r="L1686" t="s">
        <v>674</v>
      </c>
      <c r="M1686" t="s">
        <v>25841</v>
      </c>
      <c r="N1686">
        <v>65979</v>
      </c>
      <c r="O1686">
        <v>3148</v>
      </c>
      <c r="P1686" t="s">
        <v>6852</v>
      </c>
      <c r="Q1686">
        <v>1</v>
      </c>
      <c r="R1686" t="s">
        <v>6853</v>
      </c>
      <c r="S1686" t="s">
        <v>6854</v>
      </c>
      <c r="T1686">
        <v>220</v>
      </c>
      <c r="U1686" t="s">
        <v>36</v>
      </c>
      <c r="V1686" t="s">
        <v>37</v>
      </c>
      <c r="W1686" t="s">
        <v>499</v>
      </c>
      <c r="X1686" s="2">
        <v>20000000</v>
      </c>
      <c r="Y1686">
        <v>2005</v>
      </c>
      <c r="Z1686">
        <v>739</v>
      </c>
      <c r="AA1686">
        <v>6.3</v>
      </c>
      <c r="AB1686">
        <v>2.35</v>
      </c>
      <c r="AC1686">
        <v>999</v>
      </c>
    </row>
    <row r="1687" spans="1:29" x14ac:dyDescent="0.25">
      <c r="A1687" t="str">
        <f t="shared" si="26"/>
        <v>tt0120008</v>
      </c>
      <c r="B1687" t="s">
        <v>28</v>
      </c>
      <c r="C1687" t="s">
        <v>2557</v>
      </c>
      <c r="D1687">
        <v>105</v>
      </c>
      <c r="E1687">
        <v>96</v>
      </c>
      <c r="F1687">
        <v>845</v>
      </c>
      <c r="G1687">
        <v>488</v>
      </c>
      <c r="H1687" t="s">
        <v>326</v>
      </c>
      <c r="I1687">
        <v>978</v>
      </c>
      <c r="J1687">
        <v>18967571</v>
      </c>
      <c r="K1687" t="s">
        <v>288</v>
      </c>
      <c r="L1687" t="s">
        <v>5429</v>
      </c>
      <c r="M1687" t="s">
        <v>25842</v>
      </c>
      <c r="N1687">
        <v>23345</v>
      </c>
      <c r="O1687">
        <v>3072</v>
      </c>
      <c r="P1687" t="s">
        <v>3405</v>
      </c>
      <c r="Q1687">
        <v>2</v>
      </c>
      <c r="R1687" t="s">
        <v>6855</v>
      </c>
      <c r="S1687" t="s">
        <v>6856</v>
      </c>
      <c r="T1687">
        <v>167</v>
      </c>
      <c r="U1687" t="s">
        <v>36</v>
      </c>
      <c r="V1687" t="s">
        <v>37</v>
      </c>
      <c r="W1687" t="s">
        <v>499</v>
      </c>
      <c r="X1687" s="2">
        <v>30000000</v>
      </c>
      <c r="Y1687">
        <v>1998</v>
      </c>
      <c r="Z1687">
        <v>968</v>
      </c>
      <c r="AA1687">
        <v>6.1</v>
      </c>
      <c r="AB1687">
        <v>2.35</v>
      </c>
      <c r="AC1687">
        <v>629</v>
      </c>
    </row>
    <row r="1688" spans="1:29" x14ac:dyDescent="0.25">
      <c r="A1688" t="str">
        <f t="shared" si="26"/>
        <v>tt0116320</v>
      </c>
      <c r="B1688" t="s">
        <v>28</v>
      </c>
      <c r="C1688" t="s">
        <v>6857</v>
      </c>
      <c r="D1688">
        <v>36</v>
      </c>
      <c r="E1688">
        <v>105</v>
      </c>
      <c r="F1688">
        <v>114</v>
      </c>
      <c r="G1688">
        <v>537</v>
      </c>
      <c r="H1688" t="s">
        <v>6858</v>
      </c>
      <c r="I1688">
        <v>4000</v>
      </c>
      <c r="J1688">
        <v>17100000</v>
      </c>
      <c r="K1688" t="s">
        <v>6859</v>
      </c>
      <c r="L1688" t="s">
        <v>421</v>
      </c>
      <c r="M1688" t="s">
        <v>25843</v>
      </c>
      <c r="N1688">
        <v>7073</v>
      </c>
      <c r="O1688">
        <v>6152</v>
      </c>
      <c r="P1688" t="s">
        <v>827</v>
      </c>
      <c r="Q1688">
        <v>1</v>
      </c>
      <c r="R1688" t="s">
        <v>6860</v>
      </c>
      <c r="S1688" t="s">
        <v>6861</v>
      </c>
      <c r="T1688">
        <v>29</v>
      </c>
      <c r="U1688" t="s">
        <v>36</v>
      </c>
      <c r="V1688" t="s">
        <v>37</v>
      </c>
      <c r="W1688" t="s">
        <v>499</v>
      </c>
      <c r="X1688" s="2">
        <v>25000000</v>
      </c>
      <c r="Y1688">
        <v>1996</v>
      </c>
      <c r="Z1688">
        <v>561</v>
      </c>
      <c r="AA1688">
        <v>5.3</v>
      </c>
      <c r="AB1688">
        <v>1.85</v>
      </c>
      <c r="AC1688">
        <v>204</v>
      </c>
    </row>
    <row r="1689" spans="1:29" x14ac:dyDescent="0.25">
      <c r="A1689" t="str">
        <f t="shared" si="26"/>
        <v>tt0271367</v>
      </c>
      <c r="B1689" t="s">
        <v>28</v>
      </c>
      <c r="C1689" t="s">
        <v>6862</v>
      </c>
      <c r="D1689">
        <v>181</v>
      </c>
      <c r="E1689">
        <v>99</v>
      </c>
      <c r="F1689">
        <v>11</v>
      </c>
      <c r="G1689">
        <v>762</v>
      </c>
      <c r="H1689" t="s">
        <v>6863</v>
      </c>
      <c r="I1689">
        <v>19000</v>
      </c>
      <c r="J1689">
        <v>17266505</v>
      </c>
      <c r="K1689" t="s">
        <v>6864</v>
      </c>
      <c r="L1689" t="s">
        <v>90</v>
      </c>
      <c r="M1689" t="s">
        <v>25844</v>
      </c>
      <c r="N1689">
        <v>43764</v>
      </c>
      <c r="O1689">
        <v>22554</v>
      </c>
      <c r="P1689" t="s">
        <v>5482</v>
      </c>
      <c r="Q1689">
        <v>1</v>
      </c>
      <c r="R1689" t="s">
        <v>6865</v>
      </c>
      <c r="S1689" t="s">
        <v>6866</v>
      </c>
      <c r="T1689">
        <v>291</v>
      </c>
      <c r="U1689" t="s">
        <v>36</v>
      </c>
      <c r="V1689" t="s">
        <v>37</v>
      </c>
      <c r="W1689" t="s">
        <v>38</v>
      </c>
      <c r="X1689" s="2">
        <v>30000000</v>
      </c>
      <c r="Y1689">
        <v>2002</v>
      </c>
      <c r="Z1689">
        <v>953</v>
      </c>
      <c r="AA1689">
        <v>5.4</v>
      </c>
      <c r="AB1689">
        <v>2.35</v>
      </c>
      <c r="AC1689">
        <v>0</v>
      </c>
    </row>
    <row r="1690" spans="1:29" x14ac:dyDescent="0.25">
      <c r="A1690" t="str">
        <f t="shared" si="26"/>
        <v>tt0758752</v>
      </c>
      <c r="B1690" t="s">
        <v>28</v>
      </c>
      <c r="C1690" t="s">
        <v>857</v>
      </c>
      <c r="D1690">
        <v>219</v>
      </c>
      <c r="E1690">
        <v>112</v>
      </c>
      <c r="F1690">
        <v>380</v>
      </c>
      <c r="G1690">
        <v>2000</v>
      </c>
      <c r="H1690" t="s">
        <v>222</v>
      </c>
      <c r="I1690">
        <v>15000</v>
      </c>
      <c r="J1690">
        <v>32357532</v>
      </c>
      <c r="K1690" t="s">
        <v>1184</v>
      </c>
      <c r="L1690" t="s">
        <v>321</v>
      </c>
      <c r="M1690" t="s">
        <v>25845</v>
      </c>
      <c r="N1690">
        <v>143368</v>
      </c>
      <c r="O1690">
        <v>31278</v>
      </c>
      <c r="P1690" t="s">
        <v>204</v>
      </c>
      <c r="Q1690">
        <v>0</v>
      </c>
      <c r="R1690" t="s">
        <v>6867</v>
      </c>
      <c r="S1690" t="s">
        <v>6868</v>
      </c>
      <c r="T1690">
        <v>215</v>
      </c>
      <c r="U1690" t="s">
        <v>36</v>
      </c>
      <c r="V1690" t="s">
        <v>37</v>
      </c>
      <c r="W1690" t="s">
        <v>499</v>
      </c>
      <c r="X1690" s="2">
        <v>30000000</v>
      </c>
      <c r="Y1690">
        <v>2010</v>
      </c>
      <c r="Z1690">
        <v>11000</v>
      </c>
      <c r="AA1690">
        <v>6.7</v>
      </c>
      <c r="AB1690">
        <v>1.85</v>
      </c>
      <c r="AC1690">
        <v>24000</v>
      </c>
    </row>
    <row r="1691" spans="1:29" x14ac:dyDescent="0.25">
      <c r="A1691" t="str">
        <f t="shared" si="26"/>
        <v>tt0411061</v>
      </c>
      <c r="B1691" t="s">
        <v>28</v>
      </c>
      <c r="C1691" t="s">
        <v>3386</v>
      </c>
      <c r="D1691">
        <v>158</v>
      </c>
      <c r="E1691">
        <v>108</v>
      </c>
      <c r="F1691">
        <v>50</v>
      </c>
      <c r="G1691">
        <v>494</v>
      </c>
      <c r="H1691" t="s">
        <v>3281</v>
      </c>
      <c r="I1691">
        <v>14000</v>
      </c>
      <c r="J1691">
        <v>16930884</v>
      </c>
      <c r="K1691" t="s">
        <v>1781</v>
      </c>
      <c r="L1691" t="s">
        <v>1976</v>
      </c>
      <c r="M1691" t="s">
        <v>25846</v>
      </c>
      <c r="N1691">
        <v>65628</v>
      </c>
      <c r="O1691">
        <v>16722</v>
      </c>
      <c r="P1691" t="s">
        <v>4143</v>
      </c>
      <c r="Q1691">
        <v>1</v>
      </c>
      <c r="R1691" t="s">
        <v>6869</v>
      </c>
      <c r="S1691" t="s">
        <v>6870</v>
      </c>
      <c r="T1691">
        <v>262</v>
      </c>
      <c r="U1691" t="s">
        <v>36</v>
      </c>
      <c r="V1691" t="s">
        <v>37</v>
      </c>
      <c r="W1691" t="s">
        <v>499</v>
      </c>
      <c r="X1691" s="2">
        <v>30000000</v>
      </c>
      <c r="Y1691">
        <v>2007</v>
      </c>
      <c r="Z1691">
        <v>975</v>
      </c>
      <c r="AA1691">
        <v>5.9</v>
      </c>
      <c r="AB1691">
        <v>2.35</v>
      </c>
      <c r="AC1691">
        <v>0</v>
      </c>
    </row>
    <row r="1692" spans="1:29" x14ac:dyDescent="0.25">
      <c r="A1692" t="str">
        <f t="shared" si="26"/>
        <v>tt0395972</v>
      </c>
      <c r="B1692" t="s">
        <v>28</v>
      </c>
      <c r="C1692" t="s">
        <v>6871</v>
      </c>
      <c r="D1692">
        <v>155</v>
      </c>
      <c r="E1692">
        <v>126</v>
      </c>
      <c r="F1692">
        <v>51</v>
      </c>
      <c r="G1692">
        <v>874</v>
      </c>
      <c r="H1692" t="s">
        <v>659</v>
      </c>
      <c r="I1692">
        <v>10000</v>
      </c>
      <c r="J1692">
        <v>18324242</v>
      </c>
      <c r="K1692" t="s">
        <v>2808</v>
      </c>
      <c r="L1692" t="s">
        <v>751</v>
      </c>
      <c r="M1692" t="s">
        <v>25847</v>
      </c>
      <c r="N1692">
        <v>32815</v>
      </c>
      <c r="O1692">
        <v>20563</v>
      </c>
      <c r="P1692" t="s">
        <v>4160</v>
      </c>
      <c r="Q1692">
        <v>4</v>
      </c>
      <c r="R1692" t="s">
        <v>6872</v>
      </c>
      <c r="S1692" t="s">
        <v>6873</v>
      </c>
      <c r="T1692">
        <v>214</v>
      </c>
      <c r="U1692" t="s">
        <v>36</v>
      </c>
      <c r="V1692" t="s">
        <v>37</v>
      </c>
      <c r="W1692" t="s">
        <v>499</v>
      </c>
      <c r="X1692" s="2">
        <v>35000000</v>
      </c>
      <c r="Y1692">
        <v>2005</v>
      </c>
      <c r="Z1692">
        <v>9000</v>
      </c>
      <c r="AA1692">
        <v>7.3</v>
      </c>
      <c r="AB1692">
        <v>2.35</v>
      </c>
      <c r="AC1692">
        <v>0</v>
      </c>
    </row>
    <row r="1693" spans="1:29" x14ac:dyDescent="0.25">
      <c r="A1693" t="str">
        <f t="shared" si="26"/>
        <v>tt0327247</v>
      </c>
      <c r="B1693" t="s">
        <v>28</v>
      </c>
      <c r="C1693" t="s">
        <v>4256</v>
      </c>
      <c r="D1693">
        <v>74</v>
      </c>
      <c r="E1693">
        <v>98</v>
      </c>
      <c r="F1693">
        <v>41</v>
      </c>
      <c r="G1693">
        <v>900</v>
      </c>
      <c r="H1693" t="s">
        <v>5181</v>
      </c>
      <c r="I1693">
        <v>13000</v>
      </c>
      <c r="J1693">
        <v>16323969</v>
      </c>
      <c r="K1693" t="s">
        <v>4845</v>
      </c>
      <c r="L1693" t="s">
        <v>826</v>
      </c>
      <c r="M1693" t="s">
        <v>25848</v>
      </c>
      <c r="N1693">
        <v>45775</v>
      </c>
      <c r="O1693">
        <v>18085</v>
      </c>
      <c r="P1693" t="s">
        <v>5917</v>
      </c>
      <c r="Q1693">
        <v>5</v>
      </c>
      <c r="R1693" t="s">
        <v>6874</v>
      </c>
      <c r="S1693" t="s">
        <v>6875</v>
      </c>
      <c r="T1693">
        <v>112</v>
      </c>
      <c r="U1693" t="s">
        <v>36</v>
      </c>
      <c r="V1693" t="s">
        <v>37</v>
      </c>
      <c r="W1693" t="s">
        <v>38</v>
      </c>
      <c r="X1693" s="2">
        <v>40000000</v>
      </c>
      <c r="Y1693">
        <v>2004</v>
      </c>
      <c r="Z1693">
        <v>2000</v>
      </c>
      <c r="AA1693">
        <v>5.5</v>
      </c>
      <c r="AB1693">
        <v>1.85</v>
      </c>
      <c r="AC1693">
        <v>462</v>
      </c>
    </row>
    <row r="1694" spans="1:29" x14ac:dyDescent="0.25">
      <c r="A1694" t="str">
        <f t="shared" si="26"/>
        <v>tt1017460</v>
      </c>
      <c r="B1694" t="s">
        <v>28</v>
      </c>
      <c r="C1694" t="s">
        <v>6876</v>
      </c>
      <c r="D1694">
        <v>368</v>
      </c>
      <c r="E1694">
        <v>104</v>
      </c>
      <c r="F1694">
        <v>165</v>
      </c>
      <c r="G1694">
        <v>559</v>
      </c>
      <c r="H1694" t="s">
        <v>6877</v>
      </c>
      <c r="I1694">
        <v>900</v>
      </c>
      <c r="J1694">
        <v>16999046</v>
      </c>
      <c r="K1694" t="s">
        <v>664</v>
      </c>
      <c r="L1694" t="s">
        <v>6878</v>
      </c>
      <c r="M1694" t="s">
        <v>25849</v>
      </c>
      <c r="N1694">
        <v>79517</v>
      </c>
      <c r="O1694">
        <v>2222</v>
      </c>
      <c r="P1694" t="s">
        <v>6879</v>
      </c>
      <c r="Q1694">
        <v>0</v>
      </c>
      <c r="R1694" t="s">
        <v>6880</v>
      </c>
      <c r="S1694" t="s">
        <v>6881</v>
      </c>
      <c r="T1694">
        <v>354</v>
      </c>
      <c r="U1694" t="s">
        <v>36</v>
      </c>
      <c r="V1694" t="s">
        <v>232</v>
      </c>
      <c r="W1694" t="s">
        <v>499</v>
      </c>
      <c r="X1694" s="2">
        <v>26000000</v>
      </c>
      <c r="Y1694">
        <v>2009</v>
      </c>
      <c r="Z1694">
        <v>686</v>
      </c>
      <c r="AA1694">
        <v>5.8</v>
      </c>
      <c r="AB1694">
        <v>1.85</v>
      </c>
      <c r="AC1694">
        <v>12000</v>
      </c>
    </row>
    <row r="1695" spans="1:29" x14ac:dyDescent="0.25">
      <c r="A1695" t="str">
        <f t="shared" si="26"/>
        <v>tt0091225</v>
      </c>
      <c r="B1695" t="s">
        <v>28</v>
      </c>
      <c r="C1695" t="s">
        <v>6882</v>
      </c>
      <c r="D1695">
        <v>81</v>
      </c>
      <c r="E1695">
        <v>110</v>
      </c>
      <c r="F1695">
        <v>8</v>
      </c>
      <c r="G1695">
        <v>322</v>
      </c>
      <c r="H1695" t="s">
        <v>1380</v>
      </c>
      <c r="I1695">
        <v>1000</v>
      </c>
      <c r="J1695">
        <v>16295774</v>
      </c>
      <c r="K1695" t="s">
        <v>3628</v>
      </c>
      <c r="L1695" t="s">
        <v>3087</v>
      </c>
      <c r="M1695" t="s">
        <v>25850</v>
      </c>
      <c r="N1695">
        <v>33669</v>
      </c>
      <c r="O1695">
        <v>3000</v>
      </c>
      <c r="P1695" t="s">
        <v>6883</v>
      </c>
      <c r="Q1695">
        <v>1</v>
      </c>
      <c r="R1695" t="s">
        <v>6884</v>
      </c>
      <c r="S1695" t="s">
        <v>6885</v>
      </c>
      <c r="T1695">
        <v>269</v>
      </c>
      <c r="U1695" t="s">
        <v>36</v>
      </c>
      <c r="V1695" t="s">
        <v>37</v>
      </c>
      <c r="W1695" t="s">
        <v>86</v>
      </c>
      <c r="X1695" s="2">
        <v>35000000</v>
      </c>
      <c r="Y1695">
        <v>1986</v>
      </c>
      <c r="Z1695">
        <v>692</v>
      </c>
      <c r="AA1695">
        <v>4.5999999999999996</v>
      </c>
      <c r="AB1695">
        <v>1.85</v>
      </c>
      <c r="AC1695">
        <v>0</v>
      </c>
    </row>
    <row r="1696" spans="1:29" x14ac:dyDescent="0.25">
      <c r="A1696" t="str">
        <f t="shared" si="26"/>
        <v>tt0482572</v>
      </c>
      <c r="B1696" t="s">
        <v>28</v>
      </c>
      <c r="C1696" t="s">
        <v>6886</v>
      </c>
      <c r="D1696">
        <v>154</v>
      </c>
      <c r="E1696">
        <v>130</v>
      </c>
      <c r="F1696">
        <v>149</v>
      </c>
      <c r="G1696">
        <v>798</v>
      </c>
      <c r="H1696" t="s">
        <v>996</v>
      </c>
      <c r="I1696">
        <v>1000</v>
      </c>
      <c r="J1696">
        <v>15709385</v>
      </c>
      <c r="K1696" t="s">
        <v>1767</v>
      </c>
      <c r="L1696" t="s">
        <v>1173</v>
      </c>
      <c r="M1696" t="s">
        <v>25851</v>
      </c>
      <c r="N1696">
        <v>53053</v>
      </c>
      <c r="O1696">
        <v>5101</v>
      </c>
      <c r="P1696" t="s">
        <v>1416</v>
      </c>
      <c r="Q1696">
        <v>0</v>
      </c>
      <c r="R1696" t="s">
        <v>6887</v>
      </c>
      <c r="S1696" t="s">
        <v>6888</v>
      </c>
      <c r="T1696">
        <v>132</v>
      </c>
      <c r="U1696" t="s">
        <v>36</v>
      </c>
      <c r="V1696" t="s">
        <v>37</v>
      </c>
      <c r="W1696" t="s">
        <v>499</v>
      </c>
      <c r="X1696" s="2">
        <v>30000000</v>
      </c>
      <c r="Y1696">
        <v>2008</v>
      </c>
      <c r="Z1696">
        <v>807</v>
      </c>
      <c r="AA1696">
        <v>6.7</v>
      </c>
      <c r="AB1696">
        <v>1.85</v>
      </c>
      <c r="AC1696">
        <v>0</v>
      </c>
    </row>
    <row r="1697" spans="1:29" x14ac:dyDescent="0.25">
      <c r="A1697" t="str">
        <f t="shared" si="26"/>
        <v>tt0402901</v>
      </c>
      <c r="B1697" t="s">
        <v>28</v>
      </c>
      <c r="C1697" t="s">
        <v>6889</v>
      </c>
      <c r="D1697">
        <v>140</v>
      </c>
      <c r="E1697">
        <v>93</v>
      </c>
      <c r="F1697">
        <v>2</v>
      </c>
      <c r="G1697">
        <v>258</v>
      </c>
      <c r="H1697" t="s">
        <v>1705</v>
      </c>
      <c r="I1697">
        <v>849</v>
      </c>
      <c r="J1697">
        <v>14888028</v>
      </c>
      <c r="K1697" t="s">
        <v>6890</v>
      </c>
      <c r="L1697" t="s">
        <v>6891</v>
      </c>
      <c r="M1697" t="s">
        <v>25852</v>
      </c>
      <c r="N1697">
        <v>28606</v>
      </c>
      <c r="O1697">
        <v>2178</v>
      </c>
      <c r="P1697" t="s">
        <v>4283</v>
      </c>
      <c r="Q1697">
        <v>0</v>
      </c>
      <c r="R1697" t="s">
        <v>6892</v>
      </c>
      <c r="S1697" t="s">
        <v>6893</v>
      </c>
      <c r="T1697">
        <v>262</v>
      </c>
      <c r="U1697" t="s">
        <v>36</v>
      </c>
      <c r="V1697" t="s">
        <v>37</v>
      </c>
      <c r="W1697" t="s">
        <v>38</v>
      </c>
      <c r="X1697" s="2">
        <v>30000000</v>
      </c>
      <c r="Y1697">
        <v>2005</v>
      </c>
      <c r="Z1697">
        <v>787</v>
      </c>
      <c r="AA1697">
        <v>5.0999999999999996</v>
      </c>
      <c r="AB1697">
        <v>2.35</v>
      </c>
      <c r="AC1697">
        <v>0</v>
      </c>
    </row>
    <row r="1698" spans="1:29" x14ac:dyDescent="0.25">
      <c r="A1698" t="str">
        <f t="shared" si="26"/>
        <v>tt0318283</v>
      </c>
      <c r="B1698" t="s">
        <v>28</v>
      </c>
      <c r="C1698" t="s">
        <v>3195</v>
      </c>
      <c r="D1698">
        <v>73</v>
      </c>
      <c r="E1698">
        <v>96</v>
      </c>
      <c r="F1698">
        <v>0</v>
      </c>
      <c r="G1698">
        <v>130</v>
      </c>
      <c r="H1698" t="s">
        <v>6894</v>
      </c>
      <c r="I1698">
        <v>372</v>
      </c>
      <c r="J1698">
        <v>14208384</v>
      </c>
      <c r="K1698" t="s">
        <v>1402</v>
      </c>
      <c r="L1698" t="s">
        <v>2288</v>
      </c>
      <c r="M1698" t="s">
        <v>25853</v>
      </c>
      <c r="N1698">
        <v>11520</v>
      </c>
      <c r="O1698">
        <v>977</v>
      </c>
      <c r="P1698" t="s">
        <v>6895</v>
      </c>
      <c r="Q1698">
        <v>2</v>
      </c>
      <c r="R1698" t="s">
        <v>6896</v>
      </c>
      <c r="S1698" t="s">
        <v>6897</v>
      </c>
      <c r="T1698">
        <v>105</v>
      </c>
      <c r="U1698" t="s">
        <v>36</v>
      </c>
      <c r="V1698" t="s">
        <v>37</v>
      </c>
      <c r="W1698" t="s">
        <v>38</v>
      </c>
      <c r="X1698" s="2">
        <v>30000000</v>
      </c>
      <c r="Y1698">
        <v>2003</v>
      </c>
      <c r="Z1698">
        <v>206</v>
      </c>
      <c r="AA1698">
        <v>5.6</v>
      </c>
      <c r="AB1698">
        <v>1.85</v>
      </c>
      <c r="AC1698">
        <v>625</v>
      </c>
    </row>
    <row r="1699" spans="1:29" x14ac:dyDescent="0.25">
      <c r="A1699" t="str">
        <f t="shared" si="26"/>
        <v>tt0324554</v>
      </c>
      <c r="B1699" t="s">
        <v>28</v>
      </c>
      <c r="C1699" t="s">
        <v>4909</v>
      </c>
      <c r="D1699">
        <v>98</v>
      </c>
      <c r="E1699">
        <v>114</v>
      </c>
      <c r="F1699">
        <v>118</v>
      </c>
      <c r="G1699">
        <v>40</v>
      </c>
      <c r="H1699" t="s">
        <v>6898</v>
      </c>
      <c r="I1699">
        <v>489</v>
      </c>
      <c r="J1699">
        <v>12831121</v>
      </c>
      <c r="K1699" t="s">
        <v>2703</v>
      </c>
      <c r="L1699" t="s">
        <v>6899</v>
      </c>
      <c r="M1699" t="s">
        <v>25854</v>
      </c>
      <c r="N1699">
        <v>44979</v>
      </c>
      <c r="O1699">
        <v>679</v>
      </c>
      <c r="P1699" t="s">
        <v>6900</v>
      </c>
      <c r="Q1699">
        <v>0</v>
      </c>
      <c r="R1699" t="s">
        <v>6901</v>
      </c>
      <c r="S1699" t="s">
        <v>6902</v>
      </c>
      <c r="T1699">
        <v>298</v>
      </c>
      <c r="U1699" t="s">
        <v>36</v>
      </c>
      <c r="V1699" t="s">
        <v>37</v>
      </c>
      <c r="W1699" t="s">
        <v>38</v>
      </c>
      <c r="X1699" s="2">
        <v>30000000</v>
      </c>
      <c r="Y1699">
        <v>2004</v>
      </c>
      <c r="Z1699">
        <v>93</v>
      </c>
      <c r="AA1699">
        <v>7</v>
      </c>
      <c r="AB1699">
        <v>2.35</v>
      </c>
      <c r="AC1699">
        <v>0</v>
      </c>
    </row>
    <row r="1700" spans="1:29" x14ac:dyDescent="0.25">
      <c r="A1700" t="str">
        <f t="shared" si="26"/>
        <v>tt1438176</v>
      </c>
      <c r="B1700" t="s">
        <v>28</v>
      </c>
      <c r="C1700" t="s">
        <v>2951</v>
      </c>
      <c r="D1700">
        <v>358</v>
      </c>
      <c r="E1700">
        <v>106</v>
      </c>
      <c r="F1700">
        <v>44</v>
      </c>
      <c r="G1700">
        <v>133</v>
      </c>
      <c r="H1700" t="s">
        <v>6903</v>
      </c>
      <c r="I1700">
        <v>596</v>
      </c>
      <c r="J1700">
        <v>18298649</v>
      </c>
      <c r="K1700" t="s">
        <v>6118</v>
      </c>
      <c r="L1700" t="s">
        <v>6904</v>
      </c>
      <c r="M1700" t="s">
        <v>25855</v>
      </c>
      <c r="N1700">
        <v>85024</v>
      </c>
      <c r="O1700">
        <v>1393</v>
      </c>
      <c r="P1700" t="s">
        <v>6905</v>
      </c>
      <c r="Q1700">
        <v>1</v>
      </c>
      <c r="R1700" t="s">
        <v>6906</v>
      </c>
      <c r="S1700" t="s">
        <v>6907</v>
      </c>
      <c r="T1700">
        <v>242</v>
      </c>
      <c r="U1700" t="s">
        <v>36</v>
      </c>
      <c r="V1700" t="s">
        <v>37</v>
      </c>
      <c r="W1700" t="s">
        <v>499</v>
      </c>
      <c r="X1700" s="2">
        <v>30000000</v>
      </c>
      <c r="Y1700">
        <v>2011</v>
      </c>
      <c r="Z1700">
        <v>343</v>
      </c>
      <c r="AA1700">
        <v>6.4</v>
      </c>
      <c r="AB1700">
        <v>1.85</v>
      </c>
      <c r="AC1700">
        <v>23000</v>
      </c>
    </row>
    <row r="1701" spans="1:29" x14ac:dyDescent="0.25">
      <c r="A1701" t="str">
        <f t="shared" si="26"/>
        <v>tt0402399</v>
      </c>
      <c r="B1701" t="s">
        <v>28</v>
      </c>
      <c r="C1701" t="s">
        <v>4036</v>
      </c>
      <c r="D1701">
        <v>222</v>
      </c>
      <c r="E1701">
        <v>150</v>
      </c>
      <c r="F1701">
        <v>0</v>
      </c>
      <c r="G1701">
        <v>855</v>
      </c>
      <c r="H1701" t="s">
        <v>6908</v>
      </c>
      <c r="I1701">
        <v>23000</v>
      </c>
      <c r="J1701">
        <v>12712093</v>
      </c>
      <c r="K1701" t="s">
        <v>4962</v>
      </c>
      <c r="L1701" t="s">
        <v>55</v>
      </c>
      <c r="M1701" t="s">
        <v>25856</v>
      </c>
      <c r="N1701">
        <v>70771</v>
      </c>
      <c r="O1701">
        <v>27829</v>
      </c>
      <c r="P1701" t="s">
        <v>33</v>
      </c>
      <c r="Q1701">
        <v>0</v>
      </c>
      <c r="R1701" t="s">
        <v>6909</v>
      </c>
      <c r="S1701" t="s">
        <v>6910</v>
      </c>
      <c r="T1701">
        <v>671</v>
      </c>
      <c r="U1701" t="s">
        <v>36</v>
      </c>
      <c r="V1701" t="s">
        <v>37</v>
      </c>
      <c r="W1701" t="s">
        <v>38</v>
      </c>
      <c r="X1701" s="2">
        <v>30000000</v>
      </c>
      <c r="Y1701">
        <v>2005</v>
      </c>
      <c r="Z1701">
        <v>909</v>
      </c>
      <c r="AA1701">
        <v>6.7</v>
      </c>
      <c r="AB1701">
        <v>2.35</v>
      </c>
      <c r="AC1701">
        <v>0</v>
      </c>
    </row>
    <row r="1702" spans="1:29" x14ac:dyDescent="0.25">
      <c r="A1702" t="str">
        <f t="shared" si="26"/>
        <v>tt0131646</v>
      </c>
      <c r="B1702" t="s">
        <v>28</v>
      </c>
      <c r="C1702" t="s">
        <v>6911</v>
      </c>
      <c r="D1702">
        <v>85</v>
      </c>
      <c r="E1702">
        <v>100</v>
      </c>
      <c r="F1702">
        <v>38</v>
      </c>
      <c r="G1702">
        <v>362</v>
      </c>
      <c r="H1702" t="s">
        <v>792</v>
      </c>
      <c r="I1702">
        <v>811</v>
      </c>
      <c r="J1702">
        <v>11576087</v>
      </c>
      <c r="K1702" t="s">
        <v>67</v>
      </c>
      <c r="L1702" t="s">
        <v>3329</v>
      </c>
      <c r="M1702" t="s">
        <v>25857</v>
      </c>
      <c r="N1702">
        <v>14747</v>
      </c>
      <c r="O1702">
        <v>2497</v>
      </c>
      <c r="P1702" t="s">
        <v>1068</v>
      </c>
      <c r="Q1702">
        <v>3</v>
      </c>
      <c r="R1702" t="s">
        <v>6912</v>
      </c>
      <c r="S1702" t="s">
        <v>6913</v>
      </c>
      <c r="T1702">
        <v>338</v>
      </c>
      <c r="U1702" t="s">
        <v>36</v>
      </c>
      <c r="V1702" t="s">
        <v>37</v>
      </c>
      <c r="W1702" t="s">
        <v>38</v>
      </c>
      <c r="X1702" s="2">
        <v>30000000</v>
      </c>
      <c r="Y1702">
        <v>1999</v>
      </c>
      <c r="Z1702">
        <v>586</v>
      </c>
      <c r="AA1702">
        <v>4.0999999999999996</v>
      </c>
      <c r="AB1702">
        <v>2.35</v>
      </c>
      <c r="AC1702">
        <v>858</v>
      </c>
    </row>
    <row r="1703" spans="1:29" x14ac:dyDescent="0.25">
      <c r="A1703" t="str">
        <f t="shared" si="26"/>
        <v>tt0120710</v>
      </c>
      <c r="B1703" t="s">
        <v>28</v>
      </c>
      <c r="C1703" t="s">
        <v>4118</v>
      </c>
      <c r="D1703">
        <v>62</v>
      </c>
      <c r="E1703">
        <v>100</v>
      </c>
      <c r="F1703">
        <v>277</v>
      </c>
      <c r="G1703">
        <v>210</v>
      </c>
      <c r="H1703" t="s">
        <v>5223</v>
      </c>
      <c r="I1703">
        <v>21000</v>
      </c>
      <c r="J1703">
        <v>11900000</v>
      </c>
      <c r="K1703" t="s">
        <v>1667</v>
      </c>
      <c r="L1703" t="s">
        <v>88</v>
      </c>
      <c r="M1703" t="s">
        <v>25858</v>
      </c>
      <c r="N1703">
        <v>11003</v>
      </c>
      <c r="O1703">
        <v>22006</v>
      </c>
      <c r="P1703" t="s">
        <v>3092</v>
      </c>
      <c r="Q1703">
        <v>0</v>
      </c>
      <c r="R1703" t="s">
        <v>6914</v>
      </c>
      <c r="S1703" t="s">
        <v>6915</v>
      </c>
      <c r="T1703">
        <v>148</v>
      </c>
      <c r="U1703" t="s">
        <v>36</v>
      </c>
      <c r="V1703" t="s">
        <v>37</v>
      </c>
      <c r="W1703" t="s">
        <v>499</v>
      </c>
      <c r="X1703" s="2">
        <v>30000000</v>
      </c>
      <c r="Y1703">
        <v>1999</v>
      </c>
      <c r="Z1703">
        <v>767</v>
      </c>
      <c r="AA1703">
        <v>5.5</v>
      </c>
      <c r="AB1703">
        <v>1.85</v>
      </c>
      <c r="AC1703">
        <v>654</v>
      </c>
    </row>
    <row r="1704" spans="1:29" x14ac:dyDescent="0.25">
      <c r="A1704" t="str">
        <f t="shared" si="26"/>
        <v>tt1098327</v>
      </c>
      <c r="B1704" t="s">
        <v>28</v>
      </c>
      <c r="C1704" t="s">
        <v>4469</v>
      </c>
      <c r="D1704">
        <v>130</v>
      </c>
      <c r="E1704">
        <v>100</v>
      </c>
      <c r="F1704">
        <v>70</v>
      </c>
      <c r="G1704">
        <v>99</v>
      </c>
      <c r="H1704" t="s">
        <v>6916</v>
      </c>
      <c r="I1704">
        <v>473</v>
      </c>
      <c r="J1704">
        <v>9353573</v>
      </c>
      <c r="K1704" t="s">
        <v>227</v>
      </c>
      <c r="L1704" t="s">
        <v>5292</v>
      </c>
      <c r="M1704" t="s">
        <v>25859</v>
      </c>
      <c r="N1704">
        <v>56451</v>
      </c>
      <c r="O1704">
        <v>1100</v>
      </c>
      <c r="P1704" t="s">
        <v>2591</v>
      </c>
      <c r="Q1704">
        <v>0</v>
      </c>
      <c r="R1704" t="s">
        <v>6917</v>
      </c>
      <c r="S1704" t="s">
        <v>6918</v>
      </c>
      <c r="T1704">
        <v>524</v>
      </c>
      <c r="U1704" t="s">
        <v>36</v>
      </c>
      <c r="V1704" t="s">
        <v>37</v>
      </c>
      <c r="W1704" t="s">
        <v>86</v>
      </c>
      <c r="X1704" s="2">
        <v>45000000</v>
      </c>
      <c r="Y1704">
        <v>2009</v>
      </c>
      <c r="Z1704">
        <v>315</v>
      </c>
      <c r="AA1704">
        <v>2.7</v>
      </c>
      <c r="AB1704">
        <v>2.35</v>
      </c>
      <c r="AC1704">
        <v>0</v>
      </c>
    </row>
    <row r="1705" spans="1:29" x14ac:dyDescent="0.25">
      <c r="A1705" t="str">
        <f t="shared" si="26"/>
        <v>tt1549920</v>
      </c>
      <c r="B1705" t="s">
        <v>28</v>
      </c>
      <c r="C1705" t="s">
        <v>6919</v>
      </c>
      <c r="D1705">
        <v>376</v>
      </c>
      <c r="E1705">
        <v>107</v>
      </c>
      <c r="F1705">
        <v>419</v>
      </c>
      <c r="G1705">
        <v>165</v>
      </c>
      <c r="H1705" t="s">
        <v>6920</v>
      </c>
      <c r="I1705">
        <v>971</v>
      </c>
      <c r="J1705">
        <v>12026670</v>
      </c>
      <c r="K1705" t="s">
        <v>288</v>
      </c>
      <c r="L1705" t="s">
        <v>6621</v>
      </c>
      <c r="M1705" t="s">
        <v>25860</v>
      </c>
      <c r="N1705">
        <v>114241</v>
      </c>
      <c r="O1705">
        <v>1643</v>
      </c>
      <c r="P1705" t="s">
        <v>6921</v>
      </c>
      <c r="Q1705">
        <v>2</v>
      </c>
      <c r="R1705" t="s">
        <v>6922</v>
      </c>
      <c r="S1705" t="s">
        <v>6923</v>
      </c>
      <c r="T1705">
        <v>258</v>
      </c>
      <c r="U1705" t="s">
        <v>36</v>
      </c>
      <c r="V1705" t="s">
        <v>37</v>
      </c>
      <c r="W1705" t="s">
        <v>499</v>
      </c>
      <c r="X1705" s="2">
        <v>45000000</v>
      </c>
      <c r="Y1705">
        <v>2013</v>
      </c>
      <c r="Z1705">
        <v>236</v>
      </c>
      <c r="AA1705">
        <v>6.4</v>
      </c>
      <c r="AB1705">
        <v>2.35</v>
      </c>
      <c r="AC1705">
        <v>24000</v>
      </c>
    </row>
    <row r="1706" spans="1:29" x14ac:dyDescent="0.25">
      <c r="A1706" t="str">
        <f t="shared" si="26"/>
        <v>tt0335121</v>
      </c>
      <c r="B1706" t="s">
        <v>28</v>
      </c>
      <c r="C1706" t="s">
        <v>6924</v>
      </c>
      <c r="D1706">
        <v>130</v>
      </c>
      <c r="E1706">
        <v>102</v>
      </c>
      <c r="F1706">
        <v>6</v>
      </c>
      <c r="G1706">
        <v>353</v>
      </c>
      <c r="H1706" t="s">
        <v>6847</v>
      </c>
      <c r="I1706">
        <v>22000</v>
      </c>
      <c r="J1706">
        <v>14334645</v>
      </c>
      <c r="K1706" t="s">
        <v>2617</v>
      </c>
      <c r="L1706" t="s">
        <v>1455</v>
      </c>
      <c r="M1706" t="s">
        <v>25861</v>
      </c>
      <c r="N1706">
        <v>22449</v>
      </c>
      <c r="O1706">
        <v>23352</v>
      </c>
      <c r="P1706" t="s">
        <v>6925</v>
      </c>
      <c r="Q1706">
        <v>1</v>
      </c>
      <c r="R1706" t="s">
        <v>6926</v>
      </c>
      <c r="S1706" t="s">
        <v>6927</v>
      </c>
      <c r="T1706">
        <v>191</v>
      </c>
      <c r="U1706" t="s">
        <v>36</v>
      </c>
      <c r="V1706" t="s">
        <v>37</v>
      </c>
      <c r="W1706" t="s">
        <v>38</v>
      </c>
      <c r="X1706" s="2">
        <v>25000000</v>
      </c>
      <c r="Y1706">
        <v>2004</v>
      </c>
      <c r="Z1706">
        <v>829</v>
      </c>
      <c r="AA1706">
        <v>4.8</v>
      </c>
      <c r="AB1706">
        <v>2.35</v>
      </c>
      <c r="AC1706">
        <v>387</v>
      </c>
    </row>
    <row r="1707" spans="1:29" x14ac:dyDescent="0.25">
      <c r="A1707" t="str">
        <f t="shared" si="26"/>
        <v>tt0360139</v>
      </c>
      <c r="B1707" t="s">
        <v>28</v>
      </c>
      <c r="C1707" t="s">
        <v>6928</v>
      </c>
      <c r="D1707">
        <v>65</v>
      </c>
      <c r="E1707">
        <v>101</v>
      </c>
      <c r="F1707">
        <v>3</v>
      </c>
      <c r="G1707">
        <v>120</v>
      </c>
      <c r="H1707" t="s">
        <v>6929</v>
      </c>
      <c r="I1707">
        <v>448</v>
      </c>
      <c r="J1707">
        <v>12189514</v>
      </c>
      <c r="K1707" t="s">
        <v>1402</v>
      </c>
      <c r="L1707" t="s">
        <v>2300</v>
      </c>
      <c r="M1707" t="s">
        <v>25862</v>
      </c>
      <c r="N1707">
        <v>30092</v>
      </c>
      <c r="O1707">
        <v>842</v>
      </c>
      <c r="P1707" t="s">
        <v>6930</v>
      </c>
      <c r="Q1707">
        <v>0</v>
      </c>
      <c r="R1707" t="s">
        <v>6931</v>
      </c>
      <c r="S1707" t="s">
        <v>6932</v>
      </c>
      <c r="T1707">
        <v>129</v>
      </c>
      <c r="U1707" t="s">
        <v>36</v>
      </c>
      <c r="V1707" t="s">
        <v>37</v>
      </c>
      <c r="W1707" t="s">
        <v>38</v>
      </c>
      <c r="X1707" s="2">
        <v>23000000</v>
      </c>
      <c r="Y1707">
        <v>2004</v>
      </c>
      <c r="Z1707">
        <v>143</v>
      </c>
      <c r="AA1707">
        <v>6.1</v>
      </c>
      <c r="AB1707">
        <v>2.35</v>
      </c>
      <c r="AC1707">
        <v>0</v>
      </c>
    </row>
    <row r="1708" spans="1:29" x14ac:dyDescent="0.25">
      <c r="A1708" t="str">
        <f t="shared" si="26"/>
        <v>tt0844993</v>
      </c>
      <c r="B1708" t="s">
        <v>28</v>
      </c>
      <c r="C1708" t="s">
        <v>6933</v>
      </c>
      <c r="D1708">
        <v>77</v>
      </c>
      <c r="E1708">
        <v>86</v>
      </c>
      <c r="F1708">
        <v>6</v>
      </c>
      <c r="G1708">
        <v>843</v>
      </c>
      <c r="H1708" t="s">
        <v>6934</v>
      </c>
      <c r="I1708">
        <v>1000</v>
      </c>
      <c r="J1708">
        <v>10134754</v>
      </c>
      <c r="K1708" t="s">
        <v>2452</v>
      </c>
      <c r="L1708" t="s">
        <v>410</v>
      </c>
      <c r="M1708" t="s">
        <v>25863</v>
      </c>
      <c r="N1708">
        <v>9682</v>
      </c>
      <c r="O1708">
        <v>5393</v>
      </c>
      <c r="P1708" t="s">
        <v>2720</v>
      </c>
      <c r="Q1708">
        <v>0</v>
      </c>
      <c r="R1708" t="s">
        <v>6935</v>
      </c>
      <c r="S1708" t="s">
        <v>6936</v>
      </c>
      <c r="T1708">
        <v>38</v>
      </c>
      <c r="U1708" t="s">
        <v>36</v>
      </c>
      <c r="V1708" t="s">
        <v>37</v>
      </c>
      <c r="W1708" t="s">
        <v>86</v>
      </c>
      <c r="X1708" s="2">
        <v>30000000</v>
      </c>
      <c r="Y1708">
        <v>2011</v>
      </c>
      <c r="Z1708">
        <v>857</v>
      </c>
      <c r="AA1708">
        <v>4.8</v>
      </c>
      <c r="AB1708">
        <v>1.85</v>
      </c>
      <c r="AC1708">
        <v>0</v>
      </c>
    </row>
    <row r="1709" spans="1:29" x14ac:dyDescent="0.25">
      <c r="A1709" t="str">
        <f t="shared" si="26"/>
        <v>tt0350261</v>
      </c>
      <c r="B1709" t="s">
        <v>28</v>
      </c>
      <c r="C1709" t="s">
        <v>6162</v>
      </c>
      <c r="D1709">
        <v>107</v>
      </c>
      <c r="E1709">
        <v>108</v>
      </c>
      <c r="F1709">
        <v>529</v>
      </c>
      <c r="G1709">
        <v>83</v>
      </c>
      <c r="H1709" t="s">
        <v>3588</v>
      </c>
      <c r="I1709">
        <v>11000</v>
      </c>
      <c r="J1709">
        <v>8535575</v>
      </c>
      <c r="K1709" t="s">
        <v>2808</v>
      </c>
      <c r="L1709" t="s">
        <v>398</v>
      </c>
      <c r="M1709" t="s">
        <v>25864</v>
      </c>
      <c r="N1709">
        <v>24033</v>
      </c>
      <c r="O1709">
        <v>11519</v>
      </c>
      <c r="P1709" t="s">
        <v>6937</v>
      </c>
      <c r="Q1709">
        <v>3</v>
      </c>
      <c r="R1709" t="s">
        <v>6938</v>
      </c>
      <c r="S1709" t="s">
        <v>6939</v>
      </c>
      <c r="T1709">
        <v>152</v>
      </c>
      <c r="U1709" t="s">
        <v>36</v>
      </c>
      <c r="V1709" t="s">
        <v>37</v>
      </c>
      <c r="W1709" t="s">
        <v>38</v>
      </c>
      <c r="X1709" s="2">
        <v>30000000</v>
      </c>
      <c r="Y1709">
        <v>2005</v>
      </c>
      <c r="Z1709">
        <v>329</v>
      </c>
      <c r="AA1709">
        <v>7</v>
      </c>
      <c r="AB1709">
        <v>2.35</v>
      </c>
      <c r="AC1709">
        <v>0</v>
      </c>
    </row>
    <row r="1710" spans="1:29" x14ac:dyDescent="0.25">
      <c r="A1710" t="str">
        <f t="shared" si="26"/>
        <v>tt1054606</v>
      </c>
      <c r="B1710" t="s">
        <v>28</v>
      </c>
      <c r="C1710" t="s">
        <v>2309</v>
      </c>
      <c r="D1710">
        <v>292</v>
      </c>
      <c r="E1710">
        <v>123</v>
      </c>
      <c r="F1710">
        <v>0</v>
      </c>
      <c r="G1710">
        <v>645</v>
      </c>
      <c r="H1710" t="s">
        <v>5861</v>
      </c>
      <c r="I1710">
        <v>10000</v>
      </c>
      <c r="J1710">
        <v>7689458</v>
      </c>
      <c r="K1710" t="s">
        <v>6940</v>
      </c>
      <c r="L1710" t="s">
        <v>159</v>
      </c>
      <c r="M1710" t="s">
        <v>25865</v>
      </c>
      <c r="N1710">
        <v>126307</v>
      </c>
      <c r="O1710">
        <v>11769</v>
      </c>
      <c r="P1710" t="s">
        <v>1052</v>
      </c>
      <c r="Q1710">
        <v>1</v>
      </c>
      <c r="R1710" t="s">
        <v>6941</v>
      </c>
      <c r="S1710" t="s">
        <v>6942</v>
      </c>
      <c r="T1710">
        <v>210</v>
      </c>
      <c r="U1710" t="s">
        <v>36</v>
      </c>
      <c r="V1710" t="s">
        <v>53</v>
      </c>
      <c r="W1710" t="s">
        <v>38</v>
      </c>
      <c r="X1710" s="2">
        <v>40000000</v>
      </c>
      <c r="Y1710">
        <v>2009</v>
      </c>
      <c r="Z1710">
        <v>785</v>
      </c>
      <c r="AA1710">
        <v>6.8</v>
      </c>
      <c r="AB1710">
        <v>1.85</v>
      </c>
      <c r="AC1710">
        <v>19000</v>
      </c>
    </row>
    <row r="1711" spans="1:29" x14ac:dyDescent="0.25">
      <c r="A1711" t="str">
        <f t="shared" si="26"/>
        <v>tt1423894</v>
      </c>
      <c r="B1711" t="s">
        <v>28</v>
      </c>
      <c r="C1711" t="s">
        <v>6943</v>
      </c>
      <c r="D1711">
        <v>193</v>
      </c>
      <c r="E1711">
        <v>134</v>
      </c>
      <c r="F1711">
        <v>12</v>
      </c>
      <c r="G1711">
        <v>329</v>
      </c>
      <c r="H1711" t="s">
        <v>6944</v>
      </c>
      <c r="I1711">
        <v>891</v>
      </c>
      <c r="J1711">
        <v>7501404</v>
      </c>
      <c r="K1711" t="s">
        <v>2096</v>
      </c>
      <c r="L1711" t="s">
        <v>167</v>
      </c>
      <c r="M1711" t="s">
        <v>25866</v>
      </c>
      <c r="N1711">
        <v>21086</v>
      </c>
      <c r="O1711">
        <v>1873</v>
      </c>
      <c r="P1711" t="s">
        <v>6945</v>
      </c>
      <c r="Q1711">
        <v>2</v>
      </c>
      <c r="R1711" t="s">
        <v>6946</v>
      </c>
      <c r="S1711" t="s">
        <v>6947</v>
      </c>
      <c r="T1711">
        <v>87</v>
      </c>
      <c r="U1711" t="s">
        <v>36</v>
      </c>
      <c r="V1711" t="s">
        <v>232</v>
      </c>
      <c r="W1711" t="s">
        <v>499</v>
      </c>
      <c r="Y1711">
        <v>2010</v>
      </c>
      <c r="Z1711">
        <v>460</v>
      </c>
      <c r="AA1711">
        <v>7.3</v>
      </c>
      <c r="AB1711">
        <v>2.35</v>
      </c>
      <c r="AC1711">
        <v>0</v>
      </c>
    </row>
    <row r="1712" spans="1:29" x14ac:dyDescent="0.25">
      <c r="A1712" t="str">
        <f t="shared" si="26"/>
        <v>tt3561180</v>
      </c>
      <c r="B1712" t="s">
        <v>28</v>
      </c>
      <c r="D1712">
        <v>16</v>
      </c>
      <c r="E1712">
        <v>511</v>
      </c>
      <c r="G1712">
        <v>51</v>
      </c>
      <c r="H1712" t="s">
        <v>6948</v>
      </c>
      <c r="I1712">
        <v>147</v>
      </c>
      <c r="K1712" t="s">
        <v>1767</v>
      </c>
      <c r="L1712" t="s">
        <v>6949</v>
      </c>
      <c r="M1712" t="s">
        <v>25867</v>
      </c>
      <c r="N1712">
        <v>2308</v>
      </c>
      <c r="O1712">
        <v>307</v>
      </c>
      <c r="P1712" t="s">
        <v>6950</v>
      </c>
      <c r="Q1712">
        <v>0</v>
      </c>
      <c r="R1712" t="s">
        <v>6951</v>
      </c>
      <c r="S1712" t="s">
        <v>6952</v>
      </c>
      <c r="T1712">
        <v>19</v>
      </c>
      <c r="U1712" t="s">
        <v>6953</v>
      </c>
      <c r="V1712" t="s">
        <v>6954</v>
      </c>
      <c r="Z1712">
        <v>63</v>
      </c>
      <c r="AA1712">
        <v>8.1999999999999993</v>
      </c>
      <c r="AB1712">
        <v>16</v>
      </c>
      <c r="AC1712">
        <v>0</v>
      </c>
    </row>
    <row r="1713" spans="1:29" x14ac:dyDescent="0.25">
      <c r="A1713" t="str">
        <f t="shared" si="26"/>
        <v>tt2364841</v>
      </c>
      <c r="B1713" t="s">
        <v>28</v>
      </c>
      <c r="C1713" t="s">
        <v>4620</v>
      </c>
      <c r="D1713">
        <v>184</v>
      </c>
      <c r="E1713">
        <v>88</v>
      </c>
      <c r="F1713">
        <v>65</v>
      </c>
      <c r="G1713">
        <v>681</v>
      </c>
      <c r="H1713" t="s">
        <v>2637</v>
      </c>
      <c r="I1713">
        <v>3000</v>
      </c>
      <c r="J1713">
        <v>19316646</v>
      </c>
      <c r="K1713" t="s">
        <v>1276</v>
      </c>
      <c r="L1713" t="s">
        <v>615</v>
      </c>
      <c r="M1713" t="s">
        <v>25868</v>
      </c>
      <c r="N1713">
        <v>52069</v>
      </c>
      <c r="O1713">
        <v>5706</v>
      </c>
      <c r="P1713" t="s">
        <v>4233</v>
      </c>
      <c r="Q1713">
        <v>3</v>
      </c>
      <c r="R1713" t="s">
        <v>6955</v>
      </c>
      <c r="S1713" t="s">
        <v>6956</v>
      </c>
      <c r="T1713">
        <v>95</v>
      </c>
      <c r="U1713" t="s">
        <v>36</v>
      </c>
      <c r="V1713" t="s">
        <v>37</v>
      </c>
      <c r="W1713" t="s">
        <v>499</v>
      </c>
      <c r="X1713" s="2">
        <v>30000000</v>
      </c>
      <c r="Y1713">
        <v>2013</v>
      </c>
      <c r="Z1713">
        <v>697</v>
      </c>
      <c r="AA1713">
        <v>5.6</v>
      </c>
      <c r="AB1713">
        <v>2.35</v>
      </c>
      <c r="AC1713">
        <v>0</v>
      </c>
    </row>
    <row r="1714" spans="1:29" x14ac:dyDescent="0.25">
      <c r="A1714" t="str">
        <f t="shared" si="26"/>
        <v>tt0218817</v>
      </c>
      <c r="B1714" t="s">
        <v>28</v>
      </c>
      <c r="C1714" t="s">
        <v>4765</v>
      </c>
      <c r="D1714">
        <v>123</v>
      </c>
      <c r="E1714">
        <v>109</v>
      </c>
      <c r="F1714">
        <v>29</v>
      </c>
      <c r="G1714">
        <v>91</v>
      </c>
      <c r="H1714" t="s">
        <v>6957</v>
      </c>
      <c r="I1714">
        <v>779</v>
      </c>
      <c r="J1714">
        <v>10965209</v>
      </c>
      <c r="K1714" t="s">
        <v>397</v>
      </c>
      <c r="L1714" t="s">
        <v>234</v>
      </c>
      <c r="M1714" t="s">
        <v>25869</v>
      </c>
      <c r="N1714">
        <v>25558</v>
      </c>
      <c r="O1714">
        <v>1297</v>
      </c>
      <c r="P1714" t="s">
        <v>6958</v>
      </c>
      <c r="Q1714">
        <v>2</v>
      </c>
      <c r="R1714" t="s">
        <v>6959</v>
      </c>
      <c r="S1714" t="s">
        <v>6960</v>
      </c>
      <c r="T1714">
        <v>221</v>
      </c>
      <c r="U1714" t="s">
        <v>36</v>
      </c>
      <c r="V1714" t="s">
        <v>37</v>
      </c>
      <c r="W1714" t="s">
        <v>38</v>
      </c>
      <c r="X1714" s="2">
        <v>30000000</v>
      </c>
      <c r="Y1714">
        <v>2001</v>
      </c>
      <c r="Z1714">
        <v>240</v>
      </c>
      <c r="AA1714">
        <v>6.1</v>
      </c>
      <c r="AB1714">
        <v>2.35</v>
      </c>
      <c r="AC1714">
        <v>0</v>
      </c>
    </row>
    <row r="1715" spans="1:29" x14ac:dyDescent="0.25">
      <c r="A1715" t="str">
        <f t="shared" si="26"/>
        <v>tt0097441</v>
      </c>
      <c r="B1715" t="s">
        <v>28</v>
      </c>
      <c r="C1715" t="s">
        <v>857</v>
      </c>
      <c r="D1715">
        <v>60</v>
      </c>
      <c r="E1715">
        <v>122</v>
      </c>
      <c r="F1715">
        <v>380</v>
      </c>
      <c r="G1715">
        <v>2000</v>
      </c>
      <c r="H1715" t="s">
        <v>398</v>
      </c>
      <c r="I1715">
        <v>18000</v>
      </c>
      <c r="J1715">
        <v>26830000</v>
      </c>
      <c r="K1715" t="s">
        <v>1634</v>
      </c>
      <c r="L1715" t="s">
        <v>1439</v>
      </c>
      <c r="M1715" t="s">
        <v>25870</v>
      </c>
      <c r="N1715">
        <v>101888</v>
      </c>
      <c r="O1715">
        <v>32930</v>
      </c>
      <c r="P1715" t="s">
        <v>764</v>
      </c>
      <c r="Q1715">
        <v>3</v>
      </c>
      <c r="R1715" t="s">
        <v>6961</v>
      </c>
      <c r="S1715" t="s">
        <v>6962</v>
      </c>
      <c r="T1715">
        <v>365</v>
      </c>
      <c r="U1715" t="s">
        <v>36</v>
      </c>
      <c r="V1715" t="s">
        <v>37</v>
      </c>
      <c r="W1715" t="s">
        <v>499</v>
      </c>
      <c r="X1715" s="2">
        <v>18000000</v>
      </c>
      <c r="Y1715">
        <v>1989</v>
      </c>
      <c r="Z1715">
        <v>11000</v>
      </c>
      <c r="AA1715">
        <v>7.9</v>
      </c>
      <c r="AB1715">
        <v>1.85</v>
      </c>
      <c r="AC1715">
        <v>0</v>
      </c>
    </row>
    <row r="1716" spans="1:29" x14ac:dyDescent="0.25">
      <c r="A1716" t="str">
        <f t="shared" si="26"/>
        <v>tt0087843</v>
      </c>
      <c r="B1716" t="s">
        <v>28</v>
      </c>
      <c r="C1716" t="s">
        <v>6963</v>
      </c>
      <c r="D1716">
        <v>111</v>
      </c>
      <c r="E1716">
        <v>251</v>
      </c>
      <c r="F1716">
        <v>0</v>
      </c>
      <c r="G1716">
        <v>642</v>
      </c>
      <c r="H1716" t="s">
        <v>1587</v>
      </c>
      <c r="I1716">
        <v>22000</v>
      </c>
      <c r="J1716">
        <v>5300000</v>
      </c>
      <c r="K1716" t="s">
        <v>1612</v>
      </c>
      <c r="L1716" t="s">
        <v>1455</v>
      </c>
      <c r="M1716" t="s">
        <v>25871</v>
      </c>
      <c r="N1716">
        <v>221000</v>
      </c>
      <c r="O1716">
        <v>24719</v>
      </c>
      <c r="P1716" t="s">
        <v>3444</v>
      </c>
      <c r="Q1716">
        <v>8</v>
      </c>
      <c r="R1716" t="s">
        <v>6964</v>
      </c>
      <c r="S1716" t="s">
        <v>6965</v>
      </c>
      <c r="T1716">
        <v>495</v>
      </c>
      <c r="U1716" t="s">
        <v>36</v>
      </c>
      <c r="V1716" t="s">
        <v>5736</v>
      </c>
      <c r="W1716" t="s">
        <v>499</v>
      </c>
      <c r="X1716" s="2">
        <v>30000000</v>
      </c>
      <c r="Y1716">
        <v>1984</v>
      </c>
      <c r="Z1716">
        <v>683</v>
      </c>
      <c r="AA1716">
        <v>8.4</v>
      </c>
      <c r="AB1716">
        <v>1.85</v>
      </c>
      <c r="AC1716">
        <v>12000</v>
      </c>
    </row>
    <row r="1717" spans="1:29" x14ac:dyDescent="0.25">
      <c r="A1717" t="str">
        <f t="shared" si="26"/>
        <v>tt2101341</v>
      </c>
      <c r="B1717" t="s">
        <v>28</v>
      </c>
      <c r="C1717" t="s">
        <v>6966</v>
      </c>
      <c r="D1717">
        <v>217</v>
      </c>
      <c r="E1717">
        <v>118</v>
      </c>
      <c r="F1717">
        <v>76</v>
      </c>
      <c r="G1717">
        <v>174</v>
      </c>
      <c r="H1717" t="s">
        <v>4904</v>
      </c>
      <c r="I1717">
        <v>3000</v>
      </c>
      <c r="J1717">
        <v>10880926</v>
      </c>
      <c r="K1717" t="s">
        <v>397</v>
      </c>
      <c r="L1717" t="s">
        <v>621</v>
      </c>
      <c r="M1717" t="s">
        <v>25872</v>
      </c>
      <c r="N1717">
        <v>54147</v>
      </c>
      <c r="O1717">
        <v>4253</v>
      </c>
      <c r="P1717" t="s">
        <v>6967</v>
      </c>
      <c r="Q1717">
        <v>2</v>
      </c>
      <c r="R1717" t="s">
        <v>6968</v>
      </c>
      <c r="S1717" t="s">
        <v>6969</v>
      </c>
      <c r="T1717">
        <v>127</v>
      </c>
      <c r="U1717" t="s">
        <v>36</v>
      </c>
      <c r="V1717" t="s">
        <v>37</v>
      </c>
      <c r="W1717" t="s">
        <v>499</v>
      </c>
      <c r="X1717" s="2">
        <v>30000000</v>
      </c>
      <c r="Y1717">
        <v>2013</v>
      </c>
      <c r="Z1717">
        <v>678</v>
      </c>
      <c r="AA1717">
        <v>6.5</v>
      </c>
      <c r="AB1717">
        <v>2.35</v>
      </c>
      <c r="AC1717">
        <v>0</v>
      </c>
    </row>
    <row r="1718" spans="1:29" x14ac:dyDescent="0.25">
      <c r="A1718" t="str">
        <f t="shared" si="26"/>
        <v>tt0379889</v>
      </c>
      <c r="B1718" t="s">
        <v>28</v>
      </c>
      <c r="C1718" t="s">
        <v>6970</v>
      </c>
      <c r="D1718">
        <v>117</v>
      </c>
      <c r="E1718">
        <v>131</v>
      </c>
      <c r="F1718">
        <v>53</v>
      </c>
      <c r="G1718">
        <v>548</v>
      </c>
      <c r="H1718" t="s">
        <v>1017</v>
      </c>
      <c r="I1718">
        <v>14000</v>
      </c>
      <c r="J1718">
        <v>3752725</v>
      </c>
      <c r="K1718" t="s">
        <v>187</v>
      </c>
      <c r="L1718" t="s">
        <v>1976</v>
      </c>
      <c r="M1718" t="s">
        <v>25873</v>
      </c>
      <c r="N1718">
        <v>29715</v>
      </c>
      <c r="O1718">
        <v>16252</v>
      </c>
      <c r="P1718" t="s">
        <v>4707</v>
      </c>
      <c r="Q1718">
        <v>3</v>
      </c>
      <c r="R1718" t="s">
        <v>6971</v>
      </c>
      <c r="S1718" t="s">
        <v>6972</v>
      </c>
      <c r="T1718">
        <v>161</v>
      </c>
      <c r="U1718" t="s">
        <v>36</v>
      </c>
      <c r="V1718" t="s">
        <v>37</v>
      </c>
      <c r="W1718" t="s">
        <v>499</v>
      </c>
      <c r="X1718" s="2">
        <v>18000000</v>
      </c>
      <c r="Y1718">
        <v>2004</v>
      </c>
      <c r="Z1718">
        <v>871</v>
      </c>
      <c r="AA1718">
        <v>7.1</v>
      </c>
      <c r="AB1718">
        <v>2.35</v>
      </c>
      <c r="AC1718">
        <v>0</v>
      </c>
    </row>
    <row r="1719" spans="1:29" x14ac:dyDescent="0.25">
      <c r="A1719" t="str">
        <f t="shared" si="26"/>
        <v>tt0281820</v>
      </c>
      <c r="B1719" t="s">
        <v>28</v>
      </c>
      <c r="C1719" t="s">
        <v>4118</v>
      </c>
      <c r="D1719">
        <v>105</v>
      </c>
      <c r="E1719">
        <v>109</v>
      </c>
      <c r="F1719">
        <v>277</v>
      </c>
      <c r="G1719">
        <v>345</v>
      </c>
      <c r="H1719" t="s">
        <v>6973</v>
      </c>
      <c r="I1719">
        <v>2000</v>
      </c>
      <c r="J1719">
        <v>3517797</v>
      </c>
      <c r="K1719" t="s">
        <v>4717</v>
      </c>
      <c r="L1719" t="s">
        <v>6974</v>
      </c>
      <c r="M1719" t="s">
        <v>25874</v>
      </c>
      <c r="N1719">
        <v>9004</v>
      </c>
      <c r="O1719">
        <v>2759</v>
      </c>
      <c r="P1719" t="s">
        <v>2042</v>
      </c>
      <c r="Q1719">
        <v>0</v>
      </c>
      <c r="R1719" t="s">
        <v>6975</v>
      </c>
      <c r="S1719" t="s">
        <v>6976</v>
      </c>
      <c r="T1719">
        <v>103</v>
      </c>
      <c r="U1719" t="s">
        <v>36</v>
      </c>
      <c r="V1719" t="s">
        <v>1224</v>
      </c>
      <c r="W1719" t="s">
        <v>499</v>
      </c>
      <c r="X1719" s="2">
        <v>25000000</v>
      </c>
      <c r="Y1719">
        <v>2002</v>
      </c>
      <c r="Z1719">
        <v>378</v>
      </c>
      <c r="AA1719">
        <v>6.6</v>
      </c>
      <c r="AB1719">
        <v>1.85</v>
      </c>
      <c r="AC1719">
        <v>287</v>
      </c>
    </row>
    <row r="1720" spans="1:29" x14ac:dyDescent="0.25">
      <c r="A1720" t="str">
        <f t="shared" si="26"/>
        <v>tt0403016</v>
      </c>
      <c r="B1720" t="s">
        <v>28</v>
      </c>
      <c r="C1720" t="s">
        <v>6977</v>
      </c>
      <c r="D1720">
        <v>41</v>
      </c>
      <c r="E1720">
        <v>80</v>
      </c>
      <c r="F1720">
        <v>9</v>
      </c>
      <c r="G1720">
        <v>826</v>
      </c>
      <c r="H1720" t="s">
        <v>605</v>
      </c>
      <c r="I1720">
        <v>17000</v>
      </c>
      <c r="J1720">
        <v>3101301</v>
      </c>
      <c r="K1720" t="s">
        <v>6978</v>
      </c>
      <c r="L1720" t="s">
        <v>381</v>
      </c>
      <c r="M1720" t="s">
        <v>25875</v>
      </c>
      <c r="N1720">
        <v>3926</v>
      </c>
      <c r="O1720">
        <v>21519</v>
      </c>
      <c r="P1720" t="s">
        <v>5997</v>
      </c>
      <c r="Q1720">
        <v>1</v>
      </c>
      <c r="R1720" t="s">
        <v>6979</v>
      </c>
      <c r="S1720" t="s">
        <v>6980</v>
      </c>
      <c r="T1720">
        <v>38</v>
      </c>
      <c r="U1720" t="s">
        <v>36</v>
      </c>
      <c r="V1720" t="s">
        <v>37</v>
      </c>
      <c r="W1720" t="s">
        <v>38</v>
      </c>
      <c r="Y1720">
        <v>2005</v>
      </c>
      <c r="Z1720">
        <v>2000</v>
      </c>
      <c r="AA1720">
        <v>4</v>
      </c>
      <c r="AB1720">
        <v>1.85</v>
      </c>
      <c r="AC1720">
        <v>353</v>
      </c>
    </row>
    <row r="1721" spans="1:29" x14ac:dyDescent="0.25">
      <c r="A1721" t="str">
        <f t="shared" si="26"/>
        <v>tt0482546</v>
      </c>
      <c r="B1721" t="s">
        <v>28</v>
      </c>
      <c r="C1721" t="s">
        <v>6611</v>
      </c>
      <c r="D1721">
        <v>124</v>
      </c>
      <c r="E1721">
        <v>88</v>
      </c>
      <c r="F1721">
        <v>108</v>
      </c>
      <c r="G1721">
        <v>135</v>
      </c>
      <c r="H1721" t="s">
        <v>6981</v>
      </c>
      <c r="I1721">
        <v>876</v>
      </c>
      <c r="J1721">
        <v>2975649</v>
      </c>
      <c r="K1721" t="s">
        <v>5131</v>
      </c>
      <c r="L1721" t="s">
        <v>2425</v>
      </c>
      <c r="M1721" t="s">
        <v>25876</v>
      </c>
      <c r="N1721">
        <v>23864</v>
      </c>
      <c r="O1721">
        <v>1518</v>
      </c>
      <c r="P1721" t="s">
        <v>6982</v>
      </c>
      <c r="Q1721">
        <v>1</v>
      </c>
      <c r="R1721" t="s">
        <v>6983</v>
      </c>
      <c r="S1721" t="s">
        <v>6984</v>
      </c>
      <c r="T1721">
        <v>142</v>
      </c>
      <c r="U1721" t="s">
        <v>36</v>
      </c>
      <c r="V1721" t="s">
        <v>53</v>
      </c>
      <c r="W1721" t="s">
        <v>86</v>
      </c>
      <c r="X1721" s="2">
        <v>30000000</v>
      </c>
      <c r="Y1721">
        <v>2006</v>
      </c>
      <c r="Z1721">
        <v>142</v>
      </c>
      <c r="AA1721">
        <v>7</v>
      </c>
      <c r="AB1721">
        <v>2.35</v>
      </c>
      <c r="AC1721">
        <v>0</v>
      </c>
    </row>
    <row r="1722" spans="1:29" x14ac:dyDescent="0.25">
      <c r="A1722" t="str">
        <f t="shared" si="26"/>
        <v>tt0417976</v>
      </c>
      <c r="B1722" t="s">
        <v>28</v>
      </c>
      <c r="C1722" t="s">
        <v>6985</v>
      </c>
      <c r="D1722">
        <v>90</v>
      </c>
      <c r="E1722">
        <v>103</v>
      </c>
      <c r="F1722">
        <v>45</v>
      </c>
      <c r="G1722">
        <v>107</v>
      </c>
      <c r="H1722" t="s">
        <v>6986</v>
      </c>
      <c r="I1722">
        <v>489</v>
      </c>
      <c r="J1722">
        <v>668171</v>
      </c>
      <c r="K1722" t="s">
        <v>5588</v>
      </c>
      <c r="L1722" t="s">
        <v>5018</v>
      </c>
      <c r="M1722" t="s">
        <v>25877</v>
      </c>
      <c r="N1722">
        <v>8215</v>
      </c>
      <c r="O1722">
        <v>949</v>
      </c>
      <c r="P1722" t="s">
        <v>6987</v>
      </c>
      <c r="Q1722">
        <v>0</v>
      </c>
      <c r="R1722" t="s">
        <v>6988</v>
      </c>
      <c r="S1722" t="s">
        <v>6989</v>
      </c>
      <c r="T1722">
        <v>132</v>
      </c>
      <c r="U1722" t="s">
        <v>1621</v>
      </c>
      <c r="V1722" t="s">
        <v>755</v>
      </c>
      <c r="W1722" t="s">
        <v>38</v>
      </c>
      <c r="X1722" s="2">
        <v>60000000</v>
      </c>
      <c r="Y1722">
        <v>2005</v>
      </c>
      <c r="Z1722">
        <v>181</v>
      </c>
      <c r="AA1722">
        <v>5.6</v>
      </c>
      <c r="AB1722">
        <v>2.35</v>
      </c>
      <c r="AC1722">
        <v>445</v>
      </c>
    </row>
    <row r="1723" spans="1:29" x14ac:dyDescent="0.25">
      <c r="A1723" t="str">
        <f t="shared" si="26"/>
        <v>tt0398913</v>
      </c>
      <c r="B1723" t="s">
        <v>28</v>
      </c>
      <c r="C1723" t="s">
        <v>6990</v>
      </c>
      <c r="D1723">
        <v>110</v>
      </c>
      <c r="E1723">
        <v>87</v>
      </c>
      <c r="F1723">
        <v>23</v>
      </c>
      <c r="G1723">
        <v>748</v>
      </c>
      <c r="H1723" t="s">
        <v>6991</v>
      </c>
      <c r="I1723">
        <v>826</v>
      </c>
      <c r="J1723">
        <v>480314</v>
      </c>
      <c r="K1723" t="s">
        <v>114</v>
      </c>
      <c r="L1723" t="s">
        <v>5997</v>
      </c>
      <c r="M1723" t="s">
        <v>25878</v>
      </c>
      <c r="N1723">
        <v>38503</v>
      </c>
      <c r="O1723">
        <v>4473</v>
      </c>
      <c r="P1723" t="s">
        <v>6992</v>
      </c>
      <c r="Q1723">
        <v>4</v>
      </c>
      <c r="R1723" t="s">
        <v>6993</v>
      </c>
      <c r="S1723" t="s">
        <v>6994</v>
      </c>
      <c r="T1723">
        <v>180</v>
      </c>
      <c r="U1723" t="s">
        <v>36</v>
      </c>
      <c r="V1723" t="s">
        <v>37</v>
      </c>
      <c r="W1723" t="s">
        <v>38</v>
      </c>
      <c r="X1723" s="2">
        <v>21000000</v>
      </c>
      <c r="Y1723">
        <v>2006</v>
      </c>
      <c r="Z1723">
        <v>816</v>
      </c>
      <c r="AA1723">
        <v>4.8</v>
      </c>
      <c r="AB1723">
        <v>2.35</v>
      </c>
      <c r="AC1723">
        <v>0</v>
      </c>
    </row>
    <row r="1724" spans="1:29" x14ac:dyDescent="0.25">
      <c r="A1724" t="str">
        <f t="shared" si="26"/>
        <v>tt0443680</v>
      </c>
      <c r="B1724" t="s">
        <v>28</v>
      </c>
      <c r="C1724" t="s">
        <v>6995</v>
      </c>
      <c r="D1724">
        <v>273</v>
      </c>
      <c r="E1724">
        <v>160</v>
      </c>
      <c r="F1724">
        <v>181</v>
      </c>
      <c r="G1724">
        <v>820</v>
      </c>
      <c r="H1724" t="s">
        <v>751</v>
      </c>
      <c r="I1724">
        <v>11000</v>
      </c>
      <c r="J1724">
        <v>3904982</v>
      </c>
      <c r="K1724" t="s">
        <v>6996</v>
      </c>
      <c r="L1724" t="s">
        <v>293</v>
      </c>
      <c r="M1724" t="s">
        <v>25879</v>
      </c>
      <c r="N1724">
        <v>136104</v>
      </c>
      <c r="O1724">
        <v>22516</v>
      </c>
      <c r="P1724" t="s">
        <v>882</v>
      </c>
      <c r="Q1724">
        <v>0</v>
      </c>
      <c r="R1724" t="s">
        <v>6997</v>
      </c>
      <c r="S1724" t="s">
        <v>6998</v>
      </c>
      <c r="T1724">
        <v>415</v>
      </c>
      <c r="U1724" t="s">
        <v>36</v>
      </c>
      <c r="V1724" t="s">
        <v>37</v>
      </c>
      <c r="W1724" t="s">
        <v>499</v>
      </c>
      <c r="X1724" s="2">
        <v>30000000</v>
      </c>
      <c r="Y1724">
        <v>2007</v>
      </c>
      <c r="Z1724">
        <v>10000</v>
      </c>
      <c r="AA1724">
        <v>7.5</v>
      </c>
      <c r="AB1724">
        <v>2.35</v>
      </c>
      <c r="AC1724">
        <v>0</v>
      </c>
    </row>
    <row r="1725" spans="1:29" x14ac:dyDescent="0.25">
      <c r="A1725" t="str">
        <f t="shared" si="26"/>
        <v>tt1772230</v>
      </c>
      <c r="B1725" t="s">
        <v>28</v>
      </c>
      <c r="C1725" t="s">
        <v>6999</v>
      </c>
      <c r="D1725">
        <v>63</v>
      </c>
      <c r="E1725">
        <v>121</v>
      </c>
      <c r="F1725">
        <v>0</v>
      </c>
      <c r="G1725">
        <v>187</v>
      </c>
      <c r="H1725" t="s">
        <v>4300</v>
      </c>
      <c r="I1725">
        <v>974</v>
      </c>
      <c r="J1725">
        <v>127437</v>
      </c>
      <c r="K1725" t="s">
        <v>925</v>
      </c>
      <c r="L1725" t="s">
        <v>248</v>
      </c>
      <c r="M1725">
        <v>1911</v>
      </c>
      <c r="N1725">
        <v>4670</v>
      </c>
      <c r="O1725">
        <v>1887</v>
      </c>
      <c r="P1725" t="s">
        <v>7000</v>
      </c>
      <c r="Q1725">
        <v>0</v>
      </c>
      <c r="R1725" t="s">
        <v>7001</v>
      </c>
      <c r="S1725" t="s">
        <v>7002</v>
      </c>
      <c r="T1725">
        <v>27</v>
      </c>
      <c r="U1725" t="s">
        <v>1621</v>
      </c>
      <c r="V1725" t="s">
        <v>755</v>
      </c>
      <c r="W1725" t="s">
        <v>499</v>
      </c>
      <c r="X1725" s="2">
        <v>18000000</v>
      </c>
      <c r="Y1725">
        <v>2011</v>
      </c>
      <c r="Z1725">
        <v>643</v>
      </c>
      <c r="AA1725">
        <v>6</v>
      </c>
      <c r="AB1725">
        <v>2.35</v>
      </c>
      <c r="AC1725">
        <v>0</v>
      </c>
    </row>
    <row r="1726" spans="1:29" x14ac:dyDescent="0.25">
      <c r="A1726" t="str">
        <f t="shared" si="26"/>
        <v>tt1264904</v>
      </c>
      <c r="B1726" t="s">
        <v>28</v>
      </c>
      <c r="C1726" t="s">
        <v>7003</v>
      </c>
      <c r="D1726">
        <v>56</v>
      </c>
      <c r="E1726">
        <v>91</v>
      </c>
      <c r="F1726">
        <v>2</v>
      </c>
      <c r="G1726">
        <v>55</v>
      </c>
      <c r="H1726" t="s">
        <v>7004</v>
      </c>
      <c r="I1726">
        <v>295</v>
      </c>
      <c r="K1726" t="s">
        <v>2524</v>
      </c>
      <c r="L1726" t="s">
        <v>7005</v>
      </c>
      <c r="M1726" t="s">
        <v>25880</v>
      </c>
      <c r="N1726">
        <v>9214</v>
      </c>
      <c r="O1726">
        <v>545</v>
      </c>
      <c r="P1726" t="s">
        <v>7006</v>
      </c>
      <c r="Q1726">
        <v>7</v>
      </c>
      <c r="R1726" t="s">
        <v>7007</v>
      </c>
      <c r="S1726" t="s">
        <v>7008</v>
      </c>
      <c r="T1726">
        <v>17</v>
      </c>
      <c r="U1726" t="s">
        <v>1223</v>
      </c>
      <c r="V1726" t="s">
        <v>1224</v>
      </c>
      <c r="Y1726">
        <v>2009</v>
      </c>
      <c r="Z1726">
        <v>71</v>
      </c>
      <c r="AA1726">
        <v>7.2</v>
      </c>
      <c r="AB1726">
        <v>1.85</v>
      </c>
      <c r="AC1726">
        <v>0</v>
      </c>
    </row>
    <row r="1727" spans="1:29" x14ac:dyDescent="0.25">
      <c r="A1727" t="str">
        <f t="shared" si="26"/>
        <v>tt2231253</v>
      </c>
      <c r="B1727" t="s">
        <v>28</v>
      </c>
      <c r="C1727" t="s">
        <v>1486</v>
      </c>
      <c r="D1727">
        <v>130</v>
      </c>
      <c r="E1727">
        <v>92</v>
      </c>
      <c r="F1727">
        <v>165</v>
      </c>
      <c r="G1727">
        <v>700</v>
      </c>
      <c r="H1727" t="s">
        <v>1908</v>
      </c>
      <c r="I1727">
        <v>26000</v>
      </c>
      <c r="K1727" t="s">
        <v>397</v>
      </c>
      <c r="L1727" t="s">
        <v>289</v>
      </c>
      <c r="M1727" t="s">
        <v>25881</v>
      </c>
      <c r="N1727">
        <v>36487</v>
      </c>
      <c r="O1727">
        <v>29773</v>
      </c>
      <c r="P1727" t="s">
        <v>1475</v>
      </c>
      <c r="Q1727">
        <v>0</v>
      </c>
      <c r="R1727" t="s">
        <v>7009</v>
      </c>
      <c r="S1727" t="s">
        <v>7010</v>
      </c>
      <c r="T1727">
        <v>114</v>
      </c>
      <c r="U1727" t="s">
        <v>36</v>
      </c>
      <c r="V1727" t="s">
        <v>37</v>
      </c>
      <c r="W1727" t="s">
        <v>499</v>
      </c>
      <c r="X1727" s="2">
        <v>30000000</v>
      </c>
      <c r="Y1727">
        <v>2015</v>
      </c>
      <c r="Z1727">
        <v>947</v>
      </c>
      <c r="AA1727">
        <v>5.6</v>
      </c>
      <c r="AB1727">
        <v>2.35</v>
      </c>
      <c r="AC1727">
        <v>0</v>
      </c>
    </row>
    <row r="1728" spans="1:29" x14ac:dyDescent="0.25">
      <c r="A1728" t="str">
        <f t="shared" si="26"/>
        <v>tt1586752</v>
      </c>
      <c r="B1728" t="s">
        <v>28</v>
      </c>
      <c r="C1728" t="s">
        <v>112</v>
      </c>
      <c r="D1728">
        <v>134</v>
      </c>
      <c r="E1728">
        <v>129</v>
      </c>
      <c r="F1728">
        <v>395</v>
      </c>
      <c r="G1728">
        <v>313</v>
      </c>
      <c r="H1728" t="s">
        <v>3830</v>
      </c>
      <c r="I1728">
        <v>18000</v>
      </c>
      <c r="J1728">
        <v>537580</v>
      </c>
      <c r="K1728" t="s">
        <v>7011</v>
      </c>
      <c r="L1728" t="s">
        <v>547</v>
      </c>
      <c r="M1728" t="s">
        <v>25882</v>
      </c>
      <c r="N1728">
        <v>52972</v>
      </c>
      <c r="O1728">
        <v>19620</v>
      </c>
      <c r="P1728" t="s">
        <v>7012</v>
      </c>
      <c r="Q1728">
        <v>1</v>
      </c>
      <c r="R1728" t="s">
        <v>7013</v>
      </c>
      <c r="S1728" t="s">
        <v>7014</v>
      </c>
      <c r="T1728">
        <v>124</v>
      </c>
      <c r="U1728" t="s">
        <v>36</v>
      </c>
      <c r="V1728" t="s">
        <v>37</v>
      </c>
      <c r="W1728" t="s">
        <v>499</v>
      </c>
      <c r="X1728" s="2">
        <v>30000000</v>
      </c>
      <c r="Y1728">
        <v>2011</v>
      </c>
      <c r="Z1728">
        <v>1000</v>
      </c>
      <c r="AA1728">
        <v>6.8</v>
      </c>
      <c r="AB1728">
        <v>2.35</v>
      </c>
      <c r="AC1728">
        <v>21000</v>
      </c>
    </row>
    <row r="1729" spans="1:29" x14ac:dyDescent="0.25">
      <c r="A1729" t="str">
        <f t="shared" si="26"/>
        <v>tt1620449</v>
      </c>
      <c r="B1729" t="s">
        <v>28</v>
      </c>
      <c r="C1729" t="s">
        <v>7015</v>
      </c>
      <c r="D1729">
        <v>36</v>
      </c>
      <c r="E1729">
        <v>93</v>
      </c>
      <c r="F1729">
        <v>7</v>
      </c>
      <c r="G1729">
        <v>480</v>
      </c>
      <c r="H1729" t="s">
        <v>2101</v>
      </c>
      <c r="I1729">
        <v>1000</v>
      </c>
      <c r="K1729" t="s">
        <v>2452</v>
      </c>
      <c r="L1729" t="s">
        <v>337</v>
      </c>
      <c r="M1729" t="s">
        <v>25883</v>
      </c>
      <c r="N1729">
        <v>4599</v>
      </c>
      <c r="O1729">
        <v>3095</v>
      </c>
      <c r="P1729" t="s">
        <v>1294</v>
      </c>
      <c r="Q1729">
        <v>0</v>
      </c>
      <c r="R1729" t="s">
        <v>7016</v>
      </c>
      <c r="S1729" t="s">
        <v>7017</v>
      </c>
      <c r="T1729">
        <v>44</v>
      </c>
      <c r="U1729" t="s">
        <v>7018</v>
      </c>
      <c r="V1729" t="s">
        <v>652</v>
      </c>
      <c r="W1729" t="s">
        <v>86</v>
      </c>
      <c r="Y1729">
        <v>2010</v>
      </c>
      <c r="Z1729">
        <v>898</v>
      </c>
      <c r="AA1729">
        <v>4.9000000000000004</v>
      </c>
      <c r="AB1729">
        <v>2.39</v>
      </c>
      <c r="AC1729">
        <v>885</v>
      </c>
    </row>
    <row r="1730" spans="1:29" x14ac:dyDescent="0.25">
      <c r="A1730" t="str">
        <f t="shared" si="26"/>
        <v>tt0438859</v>
      </c>
      <c r="B1730" t="s">
        <v>28</v>
      </c>
      <c r="C1730" t="s">
        <v>6218</v>
      </c>
      <c r="D1730">
        <v>46</v>
      </c>
      <c r="E1730">
        <v>118</v>
      </c>
      <c r="F1730">
        <v>55</v>
      </c>
      <c r="G1730">
        <v>11</v>
      </c>
      <c r="H1730" t="s">
        <v>7019</v>
      </c>
      <c r="I1730">
        <v>113</v>
      </c>
      <c r="K1730" t="s">
        <v>4824</v>
      </c>
      <c r="L1730" t="s">
        <v>6298</v>
      </c>
      <c r="M1730" t="s">
        <v>25884</v>
      </c>
      <c r="N1730">
        <v>10175</v>
      </c>
      <c r="O1730">
        <v>143</v>
      </c>
      <c r="P1730" t="s">
        <v>7020</v>
      </c>
      <c r="Q1730">
        <v>1</v>
      </c>
      <c r="R1730" t="s">
        <v>7021</v>
      </c>
      <c r="S1730" t="s">
        <v>7022</v>
      </c>
      <c r="T1730">
        <v>23</v>
      </c>
      <c r="U1730" t="s">
        <v>36</v>
      </c>
      <c r="V1730" t="s">
        <v>652</v>
      </c>
      <c r="W1730" t="s">
        <v>499</v>
      </c>
      <c r="X1730" s="2">
        <v>30000000</v>
      </c>
      <c r="Y1730">
        <v>2007</v>
      </c>
      <c r="Z1730">
        <v>11</v>
      </c>
      <c r="AA1730">
        <v>7.1</v>
      </c>
      <c r="AB1730">
        <v>2.35</v>
      </c>
      <c r="AC1730">
        <v>0</v>
      </c>
    </row>
    <row r="1731" spans="1:29" x14ac:dyDescent="0.25">
      <c r="A1731" t="str">
        <f t="shared" ref="A1731:A1794" si="27">MID(S1731,27,9)</f>
        <v>tt2814362</v>
      </c>
      <c r="B1731" t="s">
        <v>28</v>
      </c>
      <c r="C1731" t="s">
        <v>7023</v>
      </c>
      <c r="D1731">
        <v>7</v>
      </c>
      <c r="E1731">
        <v>110</v>
      </c>
      <c r="F1731">
        <v>18</v>
      </c>
      <c r="G1731">
        <v>432</v>
      </c>
      <c r="H1731" t="s">
        <v>180</v>
      </c>
      <c r="I1731">
        <v>922</v>
      </c>
      <c r="K1731" t="s">
        <v>1909</v>
      </c>
      <c r="L1731" t="s">
        <v>4997</v>
      </c>
      <c r="M1731" t="s">
        <v>25885</v>
      </c>
      <c r="N1731">
        <v>3279</v>
      </c>
      <c r="O1731">
        <v>2725</v>
      </c>
      <c r="P1731" t="s">
        <v>7024</v>
      </c>
      <c r="Q1731">
        <v>4</v>
      </c>
      <c r="R1731" t="s">
        <v>7025</v>
      </c>
      <c r="S1731" t="s">
        <v>7026</v>
      </c>
      <c r="T1731">
        <v>22</v>
      </c>
      <c r="U1731" t="s">
        <v>36</v>
      </c>
      <c r="V1731" t="s">
        <v>1224</v>
      </c>
      <c r="W1731" t="s">
        <v>3947</v>
      </c>
      <c r="X1731" s="2">
        <v>24000000</v>
      </c>
      <c r="Y1731">
        <v>2014</v>
      </c>
      <c r="Z1731">
        <v>919</v>
      </c>
      <c r="AA1731">
        <v>2</v>
      </c>
      <c r="AB1731">
        <v>2.35</v>
      </c>
      <c r="AC1731">
        <v>0</v>
      </c>
    </row>
    <row r="1732" spans="1:29" x14ac:dyDescent="0.25">
      <c r="A1732" t="str">
        <f t="shared" si="27"/>
        <v>tt2095649</v>
      </c>
      <c r="B1732" t="s">
        <v>28</v>
      </c>
      <c r="C1732" t="s">
        <v>7027</v>
      </c>
      <c r="D1732">
        <v>132</v>
      </c>
      <c r="E1732">
        <v>103</v>
      </c>
      <c r="F1732">
        <v>61</v>
      </c>
      <c r="G1732">
        <v>520</v>
      </c>
      <c r="H1732" t="s">
        <v>109</v>
      </c>
      <c r="I1732">
        <v>963</v>
      </c>
      <c r="K1732" t="s">
        <v>5131</v>
      </c>
      <c r="L1732" t="s">
        <v>2568</v>
      </c>
      <c r="M1732" t="s">
        <v>25886</v>
      </c>
      <c r="N1732">
        <v>12410</v>
      </c>
      <c r="O1732">
        <v>2806</v>
      </c>
      <c r="P1732" t="s">
        <v>1662</v>
      </c>
      <c r="Q1732">
        <v>3</v>
      </c>
      <c r="R1732" t="s">
        <v>7028</v>
      </c>
      <c r="S1732" t="s">
        <v>7029</v>
      </c>
      <c r="T1732">
        <v>62</v>
      </c>
      <c r="U1732" t="s">
        <v>36</v>
      </c>
      <c r="V1732" t="s">
        <v>7030</v>
      </c>
      <c r="X1732" s="2">
        <v>30000000</v>
      </c>
      <c r="Y1732">
        <v>2014</v>
      </c>
      <c r="Z1732">
        <v>903</v>
      </c>
      <c r="AA1732">
        <v>5.7</v>
      </c>
      <c r="AB1732">
        <v>2.35</v>
      </c>
      <c r="AC1732">
        <v>6000</v>
      </c>
    </row>
    <row r="1733" spans="1:29" x14ac:dyDescent="0.25">
      <c r="A1733" t="str">
        <f t="shared" si="27"/>
        <v>tt4075322</v>
      </c>
      <c r="B1733" t="s">
        <v>28</v>
      </c>
      <c r="C1733" t="s">
        <v>7031</v>
      </c>
      <c r="D1733">
        <v>5</v>
      </c>
      <c r="E1733">
        <v>85</v>
      </c>
      <c r="F1733">
        <v>0</v>
      </c>
      <c r="G1733">
        <v>21</v>
      </c>
      <c r="H1733" t="s">
        <v>5794</v>
      </c>
      <c r="I1733">
        <v>114</v>
      </c>
      <c r="K1733" t="s">
        <v>7032</v>
      </c>
      <c r="L1733" t="s">
        <v>7033</v>
      </c>
      <c r="M1733" t="s">
        <v>25887</v>
      </c>
      <c r="N1733">
        <v>393</v>
      </c>
      <c r="O1733">
        <v>229</v>
      </c>
      <c r="P1733" t="s">
        <v>7034</v>
      </c>
      <c r="Q1733">
        <v>1</v>
      </c>
      <c r="R1733" t="s">
        <v>7035</v>
      </c>
      <c r="S1733" t="s">
        <v>7036</v>
      </c>
      <c r="T1733">
        <v>7</v>
      </c>
      <c r="U1733" t="s">
        <v>4587</v>
      </c>
      <c r="V1733" t="s">
        <v>5799</v>
      </c>
      <c r="X1733" s="2">
        <v>30000000</v>
      </c>
      <c r="Y1733">
        <v>2015</v>
      </c>
      <c r="Z1733">
        <v>35</v>
      </c>
      <c r="AA1733">
        <v>4.0999999999999996</v>
      </c>
      <c r="AC1733">
        <v>161</v>
      </c>
    </row>
    <row r="1734" spans="1:29" x14ac:dyDescent="0.25">
      <c r="A1734" t="str">
        <f t="shared" si="27"/>
        <v>tt0265651</v>
      </c>
      <c r="B1734" t="s">
        <v>28</v>
      </c>
      <c r="C1734" t="s">
        <v>7037</v>
      </c>
      <c r="D1734">
        <v>56</v>
      </c>
      <c r="E1734">
        <v>110</v>
      </c>
      <c r="F1734">
        <v>59</v>
      </c>
      <c r="G1734">
        <v>24</v>
      </c>
      <c r="H1734" t="s">
        <v>1123</v>
      </c>
      <c r="I1734">
        <v>1000</v>
      </c>
      <c r="K1734" t="s">
        <v>1781</v>
      </c>
      <c r="L1734" t="s">
        <v>335</v>
      </c>
      <c r="M1734" t="s">
        <v>25888</v>
      </c>
      <c r="N1734">
        <v>14618</v>
      </c>
      <c r="O1734">
        <v>1831</v>
      </c>
      <c r="P1734" t="s">
        <v>7038</v>
      </c>
      <c r="Q1734">
        <v>0</v>
      </c>
      <c r="R1734" t="s">
        <v>7039</v>
      </c>
      <c r="S1734" t="s">
        <v>7040</v>
      </c>
      <c r="T1734">
        <v>108</v>
      </c>
      <c r="U1734" t="s">
        <v>36</v>
      </c>
      <c r="V1734" t="s">
        <v>5736</v>
      </c>
      <c r="W1734" t="s">
        <v>499</v>
      </c>
      <c r="X1734" s="2">
        <v>30000000</v>
      </c>
      <c r="Y1734">
        <v>2002</v>
      </c>
      <c r="Z1734">
        <v>794</v>
      </c>
      <c r="AA1734">
        <v>6.7</v>
      </c>
      <c r="AB1734">
        <v>1.85</v>
      </c>
      <c r="AC1734">
        <v>447</v>
      </c>
    </row>
    <row r="1735" spans="1:29" x14ac:dyDescent="0.25">
      <c r="A1735" t="str">
        <f t="shared" si="27"/>
        <v>tt1700841</v>
      </c>
      <c r="B1735" t="s">
        <v>28</v>
      </c>
      <c r="C1735" t="s">
        <v>7041</v>
      </c>
      <c r="D1735">
        <v>65</v>
      </c>
      <c r="E1735">
        <v>89</v>
      </c>
      <c r="F1735">
        <v>5</v>
      </c>
      <c r="G1735">
        <v>365</v>
      </c>
      <c r="H1735" t="s">
        <v>421</v>
      </c>
      <c r="I1735">
        <v>11000</v>
      </c>
      <c r="K1735" t="s">
        <v>7042</v>
      </c>
      <c r="L1735" t="s">
        <v>73</v>
      </c>
      <c r="M1735" t="s">
        <v>25889</v>
      </c>
      <c r="N1735">
        <v>3302</v>
      </c>
      <c r="O1735">
        <v>15795</v>
      </c>
      <c r="P1735" t="s">
        <v>5014</v>
      </c>
      <c r="Q1735">
        <v>0</v>
      </c>
      <c r="R1735" t="s">
        <v>7043</v>
      </c>
      <c r="S1735" t="s">
        <v>7044</v>
      </c>
      <c r="T1735">
        <v>14</v>
      </c>
      <c r="U1735" t="s">
        <v>36</v>
      </c>
      <c r="V1735" t="s">
        <v>37</v>
      </c>
      <c r="W1735" t="s">
        <v>499</v>
      </c>
      <c r="X1735" s="2">
        <v>19000000</v>
      </c>
      <c r="Y1735">
        <v>2016</v>
      </c>
      <c r="Z1735">
        <v>4000</v>
      </c>
      <c r="AA1735">
        <v>7.5</v>
      </c>
      <c r="AB1735">
        <v>1.85</v>
      </c>
      <c r="AC1735">
        <v>13000</v>
      </c>
    </row>
    <row r="1736" spans="1:29" x14ac:dyDescent="0.25">
      <c r="A1736" t="str">
        <f t="shared" si="27"/>
        <v>tt2848292</v>
      </c>
      <c r="B1736" t="s">
        <v>28</v>
      </c>
      <c r="C1736" t="s">
        <v>7045</v>
      </c>
      <c r="D1736">
        <v>221</v>
      </c>
      <c r="E1736">
        <v>115</v>
      </c>
      <c r="F1736">
        <v>0</v>
      </c>
      <c r="G1736">
        <v>751</v>
      </c>
      <c r="H1736" t="s">
        <v>7046</v>
      </c>
      <c r="I1736">
        <v>10000</v>
      </c>
      <c r="J1736">
        <v>183436380</v>
      </c>
      <c r="K1736" t="s">
        <v>5203</v>
      </c>
      <c r="L1736" t="s">
        <v>2037</v>
      </c>
      <c r="M1736" t="s">
        <v>25890</v>
      </c>
      <c r="N1736">
        <v>97697</v>
      </c>
      <c r="O1736">
        <v>13159</v>
      </c>
      <c r="P1736" t="s">
        <v>7047</v>
      </c>
      <c r="Q1736">
        <v>8</v>
      </c>
      <c r="R1736" t="s">
        <v>7048</v>
      </c>
      <c r="S1736" t="s">
        <v>7049</v>
      </c>
      <c r="T1736">
        <v>185</v>
      </c>
      <c r="U1736" t="s">
        <v>36</v>
      </c>
      <c r="V1736" t="s">
        <v>37</v>
      </c>
      <c r="W1736" t="s">
        <v>38</v>
      </c>
      <c r="X1736" s="2">
        <v>29000000</v>
      </c>
      <c r="Y1736">
        <v>2015</v>
      </c>
      <c r="Z1736">
        <v>1000</v>
      </c>
      <c r="AA1736">
        <v>6.5</v>
      </c>
      <c r="AB1736">
        <v>1.85</v>
      </c>
      <c r="AC1736">
        <v>40000</v>
      </c>
    </row>
    <row r="1737" spans="1:29" x14ac:dyDescent="0.25">
      <c r="A1737" t="str">
        <f t="shared" si="27"/>
        <v>tt0358273</v>
      </c>
      <c r="B1737" t="s">
        <v>28</v>
      </c>
      <c r="C1737" t="s">
        <v>1189</v>
      </c>
      <c r="D1737">
        <v>291</v>
      </c>
      <c r="E1737">
        <v>153</v>
      </c>
      <c r="F1737">
        <v>446</v>
      </c>
      <c r="G1737">
        <v>154</v>
      </c>
      <c r="H1737" t="s">
        <v>7050</v>
      </c>
      <c r="I1737">
        <v>523</v>
      </c>
      <c r="J1737">
        <v>119518352</v>
      </c>
      <c r="K1737" t="s">
        <v>7051</v>
      </c>
      <c r="L1737" t="s">
        <v>985</v>
      </c>
      <c r="M1737" t="s">
        <v>25891</v>
      </c>
      <c r="N1737">
        <v>188637</v>
      </c>
      <c r="O1737">
        <v>1383</v>
      </c>
      <c r="P1737" t="s">
        <v>7052</v>
      </c>
      <c r="Q1737">
        <v>0</v>
      </c>
      <c r="R1737" t="s">
        <v>7053</v>
      </c>
      <c r="S1737" t="s">
        <v>7054</v>
      </c>
      <c r="T1737">
        <v>815</v>
      </c>
      <c r="U1737" t="s">
        <v>36</v>
      </c>
      <c r="V1737" t="s">
        <v>37</v>
      </c>
      <c r="W1737" t="s">
        <v>38</v>
      </c>
      <c r="X1737" s="2">
        <v>28000000</v>
      </c>
      <c r="Y1737">
        <v>2005</v>
      </c>
      <c r="Z1737">
        <v>405</v>
      </c>
      <c r="AA1737">
        <v>7.9</v>
      </c>
      <c r="AB1737">
        <v>2.39</v>
      </c>
      <c r="AC1737">
        <v>11000</v>
      </c>
    </row>
    <row r="1738" spans="1:29" x14ac:dyDescent="0.25">
      <c r="A1738" t="str">
        <f t="shared" si="27"/>
        <v>tt3148266</v>
      </c>
      <c r="B1738" t="s">
        <v>28</v>
      </c>
      <c r="D1738">
        <v>13</v>
      </c>
      <c r="E1738">
        <v>42</v>
      </c>
      <c r="G1738">
        <v>442</v>
      </c>
      <c r="H1738" t="s">
        <v>7055</v>
      </c>
      <c r="I1738">
        <v>757</v>
      </c>
      <c r="K1738" t="s">
        <v>7056</v>
      </c>
      <c r="L1738" t="s">
        <v>7057</v>
      </c>
      <c r="M1738" t="s">
        <v>25892</v>
      </c>
      <c r="N1738">
        <v>20839</v>
      </c>
      <c r="O1738">
        <v>3309</v>
      </c>
      <c r="P1738" t="s">
        <v>1995</v>
      </c>
      <c r="Q1738">
        <v>0</v>
      </c>
      <c r="R1738" t="s">
        <v>7058</v>
      </c>
      <c r="S1738" t="s">
        <v>7059</v>
      </c>
      <c r="T1738">
        <v>56</v>
      </c>
      <c r="U1738" t="s">
        <v>36</v>
      </c>
      <c r="V1738" t="s">
        <v>37</v>
      </c>
      <c r="W1738" t="s">
        <v>948</v>
      </c>
      <c r="Z1738">
        <v>641</v>
      </c>
      <c r="AA1738">
        <v>7.6</v>
      </c>
      <c r="AB1738">
        <v>16</v>
      </c>
      <c r="AC1738">
        <v>12000</v>
      </c>
    </row>
    <row r="1739" spans="1:29" x14ac:dyDescent="0.25">
      <c r="A1739" t="str">
        <f t="shared" si="27"/>
        <v>tt0171433</v>
      </c>
      <c r="B1739" t="s">
        <v>28</v>
      </c>
      <c r="C1739" t="s">
        <v>7060</v>
      </c>
      <c r="D1739">
        <v>148</v>
      </c>
      <c r="E1739">
        <v>128</v>
      </c>
      <c r="F1739">
        <v>0</v>
      </c>
      <c r="G1739">
        <v>754</v>
      </c>
      <c r="H1739" t="s">
        <v>4044</v>
      </c>
      <c r="I1739">
        <v>955</v>
      </c>
      <c r="J1739">
        <v>37036404</v>
      </c>
      <c r="K1739" t="s">
        <v>1184</v>
      </c>
      <c r="L1739" t="s">
        <v>2987</v>
      </c>
      <c r="M1739" t="s">
        <v>25893</v>
      </c>
      <c r="N1739">
        <v>44816</v>
      </c>
      <c r="O1739">
        <v>5404</v>
      </c>
      <c r="P1739" t="s">
        <v>3285</v>
      </c>
      <c r="Q1739">
        <v>3</v>
      </c>
      <c r="R1739" t="s">
        <v>7061</v>
      </c>
      <c r="S1739" t="s">
        <v>7062</v>
      </c>
      <c r="T1739">
        <v>259</v>
      </c>
      <c r="U1739" t="s">
        <v>36</v>
      </c>
      <c r="V1739" t="s">
        <v>37</v>
      </c>
      <c r="W1739" t="s">
        <v>38</v>
      </c>
      <c r="X1739" s="2">
        <v>30000000</v>
      </c>
      <c r="Y1739">
        <v>2000</v>
      </c>
      <c r="Z1739">
        <v>869</v>
      </c>
      <c r="AA1739">
        <v>6.4</v>
      </c>
      <c r="AB1739">
        <v>1.85</v>
      </c>
      <c r="AC1739">
        <v>0</v>
      </c>
    </row>
    <row r="1740" spans="1:29" x14ac:dyDescent="0.25">
      <c r="A1740" t="str">
        <f t="shared" si="27"/>
        <v>tt0118755</v>
      </c>
      <c r="B1740" t="s">
        <v>28</v>
      </c>
      <c r="C1740" t="s">
        <v>4165</v>
      </c>
      <c r="D1740">
        <v>42</v>
      </c>
      <c r="E1740">
        <v>89</v>
      </c>
      <c r="F1740">
        <v>12</v>
      </c>
      <c r="G1740">
        <v>373</v>
      </c>
      <c r="H1740" t="s">
        <v>7063</v>
      </c>
      <c r="I1740">
        <v>1000</v>
      </c>
      <c r="J1740">
        <v>22359293</v>
      </c>
      <c r="K1740" t="s">
        <v>668</v>
      </c>
      <c r="L1740" t="s">
        <v>337</v>
      </c>
      <c r="M1740" t="s">
        <v>25894</v>
      </c>
      <c r="N1740">
        <v>16222</v>
      </c>
      <c r="O1740">
        <v>2056</v>
      </c>
      <c r="P1740" t="s">
        <v>7064</v>
      </c>
      <c r="Q1740">
        <v>0</v>
      </c>
      <c r="R1740" t="s">
        <v>7065</v>
      </c>
      <c r="S1740" t="s">
        <v>7066</v>
      </c>
      <c r="T1740">
        <v>39</v>
      </c>
      <c r="U1740" t="s">
        <v>36</v>
      </c>
      <c r="V1740" t="s">
        <v>53</v>
      </c>
      <c r="W1740" t="s">
        <v>86</v>
      </c>
      <c r="X1740" s="2">
        <v>29000000</v>
      </c>
      <c r="Y1740">
        <v>1997</v>
      </c>
      <c r="Z1740">
        <v>409</v>
      </c>
      <c r="AA1740">
        <v>5.8</v>
      </c>
      <c r="AB1740">
        <v>1.85</v>
      </c>
      <c r="AC1740">
        <v>0</v>
      </c>
    </row>
    <row r="1741" spans="1:29" x14ac:dyDescent="0.25">
      <c r="A1741" t="str">
        <f t="shared" si="27"/>
        <v>tt0870111</v>
      </c>
      <c r="B1741" t="s">
        <v>28</v>
      </c>
      <c r="C1741" t="s">
        <v>720</v>
      </c>
      <c r="D1741">
        <v>302</v>
      </c>
      <c r="E1741">
        <v>122</v>
      </c>
      <c r="F1741">
        <v>2000</v>
      </c>
      <c r="G1741">
        <v>1000</v>
      </c>
      <c r="H1741" t="s">
        <v>1116</v>
      </c>
      <c r="I1741">
        <v>2000</v>
      </c>
      <c r="J1741">
        <v>18593156</v>
      </c>
      <c r="K1741" t="s">
        <v>2808</v>
      </c>
      <c r="L1741" t="s">
        <v>1019</v>
      </c>
      <c r="M1741" t="s">
        <v>25895</v>
      </c>
      <c r="N1741">
        <v>88682</v>
      </c>
      <c r="O1741">
        <v>6161</v>
      </c>
      <c r="P1741" t="s">
        <v>369</v>
      </c>
      <c r="Q1741">
        <v>1</v>
      </c>
      <c r="R1741" t="s">
        <v>7067</v>
      </c>
      <c r="S1741" t="s">
        <v>7068</v>
      </c>
      <c r="T1741">
        <v>241</v>
      </c>
      <c r="U1741" t="s">
        <v>36</v>
      </c>
      <c r="V1741" t="s">
        <v>37</v>
      </c>
      <c r="W1741" t="s">
        <v>499</v>
      </c>
      <c r="X1741" s="2">
        <v>35000000</v>
      </c>
      <c r="Y1741">
        <v>2008</v>
      </c>
      <c r="Z1741">
        <v>1000</v>
      </c>
      <c r="AA1741">
        <v>7.7</v>
      </c>
      <c r="AB1741">
        <v>2.35</v>
      </c>
      <c r="AC1741">
        <v>0</v>
      </c>
    </row>
    <row r="1742" spans="1:29" x14ac:dyDescent="0.25">
      <c r="A1742" t="str">
        <f t="shared" si="27"/>
        <v>tt0270288</v>
      </c>
      <c r="B1742" t="s">
        <v>28</v>
      </c>
      <c r="C1742" t="s">
        <v>2802</v>
      </c>
      <c r="D1742">
        <v>181</v>
      </c>
      <c r="E1742">
        <v>113</v>
      </c>
      <c r="F1742">
        <v>0</v>
      </c>
      <c r="G1742">
        <v>89</v>
      </c>
      <c r="H1742" t="s">
        <v>7069</v>
      </c>
      <c r="I1742">
        <v>504</v>
      </c>
      <c r="K1742" t="s">
        <v>7070</v>
      </c>
      <c r="L1742" t="s">
        <v>7071</v>
      </c>
      <c r="M1742" t="s">
        <v>25896</v>
      </c>
      <c r="N1742">
        <v>71596</v>
      </c>
      <c r="O1742">
        <v>810</v>
      </c>
      <c r="P1742" t="s">
        <v>7072</v>
      </c>
      <c r="Q1742">
        <v>0</v>
      </c>
      <c r="R1742" t="s">
        <v>7073</v>
      </c>
      <c r="S1742" t="s">
        <v>7074</v>
      </c>
      <c r="T1742">
        <v>276</v>
      </c>
      <c r="U1742" t="s">
        <v>36</v>
      </c>
      <c r="V1742" t="s">
        <v>37</v>
      </c>
      <c r="W1742" t="s">
        <v>499</v>
      </c>
      <c r="X1742" s="2">
        <v>29000000</v>
      </c>
      <c r="Y1742">
        <v>2002</v>
      </c>
      <c r="Z1742">
        <v>147</v>
      </c>
      <c r="AA1742">
        <v>7.1</v>
      </c>
      <c r="AB1742">
        <v>2.35</v>
      </c>
      <c r="AC1742">
        <v>3000</v>
      </c>
    </row>
    <row r="1743" spans="1:29" x14ac:dyDescent="0.25">
      <c r="A1743" t="str">
        <f t="shared" si="27"/>
        <v>tt0261289</v>
      </c>
      <c r="B1743" t="s">
        <v>28</v>
      </c>
      <c r="C1743" t="s">
        <v>4953</v>
      </c>
      <c r="D1743">
        <v>64</v>
      </c>
      <c r="E1743">
        <v>99</v>
      </c>
      <c r="F1743">
        <v>71</v>
      </c>
      <c r="G1743">
        <v>584</v>
      </c>
      <c r="H1743" t="s">
        <v>2498</v>
      </c>
      <c r="I1743">
        <v>2000</v>
      </c>
      <c r="J1743">
        <v>16930185</v>
      </c>
      <c r="K1743" t="s">
        <v>1402</v>
      </c>
      <c r="L1743" t="s">
        <v>5181</v>
      </c>
      <c r="M1743" t="s">
        <v>25897</v>
      </c>
      <c r="N1743">
        <v>14315</v>
      </c>
      <c r="O1743">
        <v>4169</v>
      </c>
      <c r="P1743" t="s">
        <v>2927</v>
      </c>
      <c r="Q1743">
        <v>2</v>
      </c>
      <c r="R1743" t="s">
        <v>7075</v>
      </c>
      <c r="S1743" t="s">
        <v>7076</v>
      </c>
      <c r="T1743">
        <v>101</v>
      </c>
      <c r="U1743" t="s">
        <v>36</v>
      </c>
      <c r="V1743" t="s">
        <v>652</v>
      </c>
      <c r="W1743" t="s">
        <v>38</v>
      </c>
      <c r="X1743" s="2">
        <v>29000000</v>
      </c>
      <c r="Y1743">
        <v>2002</v>
      </c>
      <c r="Z1743">
        <v>719</v>
      </c>
      <c r="AA1743">
        <v>5.3</v>
      </c>
      <c r="AB1743">
        <v>1.85</v>
      </c>
      <c r="AC1743">
        <v>201</v>
      </c>
    </row>
    <row r="1744" spans="1:29" x14ac:dyDescent="0.25">
      <c r="A1744" t="str">
        <f t="shared" si="27"/>
        <v>tt2702724</v>
      </c>
      <c r="B1744" t="s">
        <v>28</v>
      </c>
      <c r="C1744" t="s">
        <v>3526</v>
      </c>
      <c r="D1744">
        <v>154</v>
      </c>
      <c r="E1744">
        <v>99</v>
      </c>
      <c r="F1744">
        <v>265</v>
      </c>
      <c r="G1744">
        <v>265</v>
      </c>
      <c r="H1744" t="s">
        <v>234</v>
      </c>
      <c r="I1744">
        <v>22000</v>
      </c>
      <c r="J1744">
        <v>63034755</v>
      </c>
      <c r="K1744" t="s">
        <v>1394</v>
      </c>
      <c r="L1744" t="s">
        <v>132</v>
      </c>
      <c r="M1744" t="s">
        <v>25898</v>
      </c>
      <c r="N1744">
        <v>16984</v>
      </c>
      <c r="O1744">
        <v>23562</v>
      </c>
      <c r="P1744" t="s">
        <v>3526</v>
      </c>
      <c r="Q1744">
        <v>1</v>
      </c>
      <c r="R1744" t="s">
        <v>7077</v>
      </c>
      <c r="S1744" t="s">
        <v>7078</v>
      </c>
      <c r="T1744">
        <v>96</v>
      </c>
      <c r="U1744" t="s">
        <v>36</v>
      </c>
      <c r="V1744" t="s">
        <v>37</v>
      </c>
      <c r="W1744" t="s">
        <v>499</v>
      </c>
      <c r="X1744" s="2">
        <v>29000000</v>
      </c>
      <c r="Y1744">
        <v>2016</v>
      </c>
      <c r="Z1744">
        <v>779</v>
      </c>
      <c r="AA1744">
        <v>5.3</v>
      </c>
      <c r="AB1744">
        <v>1.85</v>
      </c>
      <c r="AC1744">
        <v>0</v>
      </c>
    </row>
    <row r="1745" spans="1:29" x14ac:dyDescent="0.25">
      <c r="A1745" t="str">
        <f t="shared" si="27"/>
        <v>tt0092804</v>
      </c>
      <c r="B1745" t="s">
        <v>28</v>
      </c>
      <c r="C1745" t="s">
        <v>7079</v>
      </c>
      <c r="D1745">
        <v>17</v>
      </c>
      <c r="E1745">
        <v>147</v>
      </c>
      <c r="F1745">
        <v>0</v>
      </c>
      <c r="G1745">
        <v>400</v>
      </c>
      <c r="H1745" t="s">
        <v>2965</v>
      </c>
      <c r="I1745">
        <v>18000</v>
      </c>
      <c r="J1745">
        <v>5899797</v>
      </c>
      <c r="K1745" t="s">
        <v>4824</v>
      </c>
      <c r="L1745" t="s">
        <v>1439</v>
      </c>
      <c r="M1745" t="s">
        <v>25899</v>
      </c>
      <c r="N1745">
        <v>9913</v>
      </c>
      <c r="O1745">
        <v>18855</v>
      </c>
      <c r="P1745" t="s">
        <v>949</v>
      </c>
      <c r="Q1745">
        <v>0</v>
      </c>
      <c r="R1745" t="s">
        <v>7080</v>
      </c>
      <c r="S1745" t="s">
        <v>7081</v>
      </c>
      <c r="T1745">
        <v>51</v>
      </c>
      <c r="U1745" t="s">
        <v>36</v>
      </c>
      <c r="V1745" t="s">
        <v>53</v>
      </c>
      <c r="W1745" t="s">
        <v>86</v>
      </c>
      <c r="X1745" s="2">
        <v>29000000</v>
      </c>
      <c r="Y1745">
        <v>1987</v>
      </c>
      <c r="Z1745">
        <v>427</v>
      </c>
      <c r="AA1745">
        <v>7.5</v>
      </c>
      <c r="AB1745">
        <v>2.35</v>
      </c>
      <c r="AC1745">
        <v>0</v>
      </c>
    </row>
    <row r="1746" spans="1:29" x14ac:dyDescent="0.25">
      <c r="A1746" t="str">
        <f t="shared" si="27"/>
        <v>tt0140397</v>
      </c>
      <c r="B1746" t="s">
        <v>635</v>
      </c>
      <c r="C1746" t="s">
        <v>2993</v>
      </c>
      <c r="D1746">
        <v>65</v>
      </c>
      <c r="E1746">
        <v>112</v>
      </c>
      <c r="F1746">
        <v>759</v>
      </c>
      <c r="G1746">
        <v>933</v>
      </c>
      <c r="H1746" t="s">
        <v>1035</v>
      </c>
      <c r="I1746">
        <v>11000</v>
      </c>
      <c r="J1746">
        <v>4554569</v>
      </c>
      <c r="K1746" t="s">
        <v>2096</v>
      </c>
      <c r="L1746" t="s">
        <v>1623</v>
      </c>
      <c r="M1746" t="s">
        <v>25900</v>
      </c>
      <c r="N1746">
        <v>8134</v>
      </c>
      <c r="O1746">
        <v>17873</v>
      </c>
      <c r="P1746" t="s">
        <v>2464</v>
      </c>
      <c r="Q1746">
        <v>4</v>
      </c>
      <c r="R1746" t="s">
        <v>7082</v>
      </c>
      <c r="S1746" t="s">
        <v>7083</v>
      </c>
      <c r="T1746">
        <v>123</v>
      </c>
      <c r="U1746" t="s">
        <v>36</v>
      </c>
      <c r="V1746" t="s">
        <v>37</v>
      </c>
      <c r="W1746" t="s">
        <v>499</v>
      </c>
      <c r="X1746" s="2">
        <v>28000000</v>
      </c>
      <c r="Y1746">
        <v>1999</v>
      </c>
      <c r="Z1746">
        <v>1000</v>
      </c>
      <c r="AA1746">
        <v>6.9</v>
      </c>
      <c r="AB1746">
        <v>2.35</v>
      </c>
      <c r="AC1746">
        <v>209</v>
      </c>
    </row>
    <row r="1747" spans="1:29" x14ac:dyDescent="0.25">
      <c r="A1747" t="str">
        <f t="shared" si="27"/>
        <v>tt0387575</v>
      </c>
      <c r="B1747" t="s">
        <v>28</v>
      </c>
      <c r="C1747" t="s">
        <v>7084</v>
      </c>
      <c r="D1747">
        <v>148</v>
      </c>
      <c r="E1747">
        <v>88</v>
      </c>
      <c r="F1747">
        <v>64</v>
      </c>
      <c r="G1747">
        <v>363</v>
      </c>
      <c r="H1747" t="s">
        <v>1355</v>
      </c>
      <c r="I1747">
        <v>1000</v>
      </c>
      <c r="J1747">
        <v>17016190</v>
      </c>
      <c r="K1747" t="s">
        <v>6500</v>
      </c>
      <c r="L1747" t="s">
        <v>584</v>
      </c>
      <c r="M1747" t="s">
        <v>25901</v>
      </c>
      <c r="N1747">
        <v>28632</v>
      </c>
      <c r="O1747">
        <v>2567</v>
      </c>
      <c r="P1747" t="s">
        <v>7085</v>
      </c>
      <c r="Q1747">
        <v>0</v>
      </c>
      <c r="R1747" t="s">
        <v>7086</v>
      </c>
      <c r="S1747" t="s">
        <v>7087</v>
      </c>
      <c r="T1747">
        <v>214</v>
      </c>
      <c r="U1747" t="s">
        <v>36</v>
      </c>
      <c r="V1747" t="s">
        <v>7088</v>
      </c>
      <c r="W1747" t="s">
        <v>499</v>
      </c>
      <c r="X1747" s="2">
        <v>12000000</v>
      </c>
      <c r="Y1747">
        <v>2004</v>
      </c>
      <c r="Z1747">
        <v>857</v>
      </c>
      <c r="AA1747">
        <v>4.9000000000000004</v>
      </c>
      <c r="AB1747">
        <v>1.85</v>
      </c>
      <c r="AC1747">
        <v>0</v>
      </c>
    </row>
    <row r="1748" spans="1:29" x14ac:dyDescent="0.25">
      <c r="A1748" t="str">
        <f t="shared" si="27"/>
        <v>tt0366627</v>
      </c>
      <c r="B1748" t="s">
        <v>28</v>
      </c>
      <c r="C1748" t="s">
        <v>7089</v>
      </c>
      <c r="D1748">
        <v>161</v>
      </c>
      <c r="E1748">
        <v>94</v>
      </c>
      <c r="F1748">
        <v>11</v>
      </c>
      <c r="G1748">
        <v>566</v>
      </c>
      <c r="H1748" t="s">
        <v>7090</v>
      </c>
      <c r="I1748">
        <v>1000</v>
      </c>
      <c r="J1748">
        <v>6301131</v>
      </c>
      <c r="K1748" t="s">
        <v>1830</v>
      </c>
      <c r="L1748" t="s">
        <v>2167</v>
      </c>
      <c r="M1748" t="s">
        <v>25902</v>
      </c>
      <c r="N1748">
        <v>92850</v>
      </c>
      <c r="O1748">
        <v>5085</v>
      </c>
      <c r="P1748" t="s">
        <v>7091</v>
      </c>
      <c r="Q1748">
        <v>0</v>
      </c>
      <c r="R1748" t="s">
        <v>7092</v>
      </c>
      <c r="S1748" t="s">
        <v>7093</v>
      </c>
      <c r="T1748">
        <v>263</v>
      </c>
      <c r="U1748" t="s">
        <v>36</v>
      </c>
      <c r="V1748" t="s">
        <v>37</v>
      </c>
      <c r="W1748" t="s">
        <v>499</v>
      </c>
      <c r="X1748" s="2">
        <v>29000000</v>
      </c>
      <c r="Y1748">
        <v>2005</v>
      </c>
      <c r="Z1748">
        <v>948</v>
      </c>
      <c r="AA1748">
        <v>7.1</v>
      </c>
      <c r="AB1748">
        <v>2.35</v>
      </c>
      <c r="AC1748">
        <v>0</v>
      </c>
    </row>
    <row r="1749" spans="1:29" x14ac:dyDescent="0.25">
      <c r="A1749" t="str">
        <f t="shared" si="27"/>
        <v>tt0103639</v>
      </c>
      <c r="B1749" t="s">
        <v>28</v>
      </c>
      <c r="C1749" t="s">
        <v>1383</v>
      </c>
      <c r="D1749">
        <v>124</v>
      </c>
      <c r="E1749">
        <v>90</v>
      </c>
      <c r="F1749">
        <v>63</v>
      </c>
      <c r="G1749">
        <v>631</v>
      </c>
      <c r="H1749" t="s">
        <v>1655</v>
      </c>
      <c r="I1749">
        <v>49000</v>
      </c>
      <c r="J1749">
        <v>217350219</v>
      </c>
      <c r="K1749" t="s">
        <v>81</v>
      </c>
      <c r="L1749" t="s">
        <v>688</v>
      </c>
      <c r="M1749" t="s">
        <v>25903</v>
      </c>
      <c r="N1749">
        <v>260939</v>
      </c>
      <c r="O1749">
        <v>52970</v>
      </c>
      <c r="P1749" t="s">
        <v>7094</v>
      </c>
      <c r="Q1749">
        <v>0</v>
      </c>
      <c r="R1749" t="s">
        <v>7095</v>
      </c>
      <c r="S1749" t="s">
        <v>7096</v>
      </c>
      <c r="T1749">
        <v>244</v>
      </c>
      <c r="U1749" t="s">
        <v>36</v>
      </c>
      <c r="V1749" t="s">
        <v>37</v>
      </c>
      <c r="W1749" t="s">
        <v>240</v>
      </c>
      <c r="X1749" s="2">
        <v>28000000</v>
      </c>
      <c r="Y1749">
        <v>1992</v>
      </c>
      <c r="Z1749">
        <v>2000</v>
      </c>
      <c r="AA1749">
        <v>8</v>
      </c>
      <c r="AB1749">
        <v>1.33</v>
      </c>
      <c r="AC1749">
        <v>0</v>
      </c>
    </row>
    <row r="1750" spans="1:29" x14ac:dyDescent="0.25">
      <c r="A1750" t="str">
        <f t="shared" si="27"/>
        <v>tt1398426</v>
      </c>
      <c r="B1750" t="s">
        <v>28</v>
      </c>
      <c r="C1750" t="s">
        <v>2549</v>
      </c>
      <c r="D1750">
        <v>349</v>
      </c>
      <c r="E1750">
        <v>167</v>
      </c>
      <c r="F1750">
        <v>473</v>
      </c>
      <c r="G1750">
        <v>303</v>
      </c>
      <c r="H1750" t="s">
        <v>7097</v>
      </c>
      <c r="I1750">
        <v>559</v>
      </c>
      <c r="J1750">
        <v>161029270</v>
      </c>
      <c r="K1750" t="s">
        <v>7098</v>
      </c>
      <c r="L1750" t="s">
        <v>1785</v>
      </c>
      <c r="M1750" t="s">
        <v>25904</v>
      </c>
      <c r="N1750">
        <v>119928</v>
      </c>
      <c r="O1750">
        <v>2702</v>
      </c>
      <c r="P1750" t="s">
        <v>7099</v>
      </c>
      <c r="Q1750">
        <v>0</v>
      </c>
      <c r="R1750" t="s">
        <v>7100</v>
      </c>
      <c r="S1750" t="s">
        <v>7101</v>
      </c>
      <c r="T1750">
        <v>331</v>
      </c>
      <c r="U1750" t="s">
        <v>36</v>
      </c>
      <c r="V1750" t="s">
        <v>37</v>
      </c>
      <c r="W1750" t="s">
        <v>499</v>
      </c>
      <c r="X1750" s="2">
        <v>28000000</v>
      </c>
      <c r="Y1750">
        <v>2015</v>
      </c>
      <c r="Z1750">
        <v>427</v>
      </c>
      <c r="AA1750">
        <v>7.9</v>
      </c>
      <c r="AB1750">
        <v>2.35</v>
      </c>
      <c r="AC1750">
        <v>76000</v>
      </c>
    </row>
    <row r="1751" spans="1:29" x14ac:dyDescent="0.25">
      <c r="A1751" t="str">
        <f t="shared" si="27"/>
        <v>tt0087469</v>
      </c>
      <c r="B1751" t="s">
        <v>28</v>
      </c>
      <c r="C1751" t="s">
        <v>334</v>
      </c>
      <c r="D1751">
        <v>148</v>
      </c>
      <c r="E1751">
        <v>118</v>
      </c>
      <c r="F1751">
        <v>14000</v>
      </c>
      <c r="G1751">
        <v>237</v>
      </c>
      <c r="H1751" t="s">
        <v>7102</v>
      </c>
      <c r="I1751">
        <v>11000</v>
      </c>
      <c r="J1751">
        <v>179870271</v>
      </c>
      <c r="K1751" t="s">
        <v>114</v>
      </c>
      <c r="L1751" t="s">
        <v>336</v>
      </c>
      <c r="M1751" t="s">
        <v>25905</v>
      </c>
      <c r="N1751">
        <v>329969</v>
      </c>
      <c r="O1751">
        <v>11898</v>
      </c>
      <c r="P1751" t="s">
        <v>6696</v>
      </c>
      <c r="Q1751">
        <v>2</v>
      </c>
      <c r="R1751" t="s">
        <v>7103</v>
      </c>
      <c r="S1751" t="s">
        <v>7104</v>
      </c>
      <c r="T1751">
        <v>524</v>
      </c>
      <c r="U1751" t="s">
        <v>36</v>
      </c>
      <c r="V1751" t="s">
        <v>37</v>
      </c>
      <c r="W1751" t="s">
        <v>86</v>
      </c>
      <c r="X1751" s="2">
        <v>28000000</v>
      </c>
      <c r="Y1751">
        <v>1984</v>
      </c>
      <c r="Z1751">
        <v>429</v>
      </c>
      <c r="AA1751">
        <v>7.6</v>
      </c>
      <c r="AB1751">
        <v>2.35</v>
      </c>
      <c r="AC1751">
        <v>0</v>
      </c>
    </row>
    <row r="1752" spans="1:29" x14ac:dyDescent="0.25">
      <c r="A1752" t="str">
        <f t="shared" si="27"/>
        <v>tt0134067</v>
      </c>
      <c r="B1752" t="s">
        <v>28</v>
      </c>
      <c r="C1752" t="s">
        <v>7105</v>
      </c>
      <c r="D1752">
        <v>45</v>
      </c>
      <c r="E1752">
        <v>83</v>
      </c>
      <c r="F1752">
        <v>5</v>
      </c>
      <c r="G1752">
        <v>368</v>
      </c>
      <c r="H1752" t="s">
        <v>1797</v>
      </c>
      <c r="I1752">
        <v>971</v>
      </c>
      <c r="J1752">
        <v>100491683</v>
      </c>
      <c r="K1752" t="s">
        <v>7106</v>
      </c>
      <c r="L1752" t="s">
        <v>1922</v>
      </c>
      <c r="M1752" t="s">
        <v>25906</v>
      </c>
      <c r="N1752">
        <v>14005</v>
      </c>
      <c r="O1752">
        <v>3438</v>
      </c>
      <c r="P1752" t="s">
        <v>6612</v>
      </c>
      <c r="Q1752">
        <v>0</v>
      </c>
      <c r="R1752" t="s">
        <v>7107</v>
      </c>
      <c r="S1752" t="s">
        <v>7108</v>
      </c>
      <c r="T1752">
        <v>67</v>
      </c>
      <c r="U1752" t="s">
        <v>36</v>
      </c>
      <c r="V1752" t="s">
        <v>37</v>
      </c>
      <c r="W1752" t="s">
        <v>240</v>
      </c>
      <c r="X1752" s="2">
        <v>24000000</v>
      </c>
      <c r="Y1752">
        <v>1998</v>
      </c>
      <c r="Z1752">
        <v>503</v>
      </c>
      <c r="AA1752">
        <v>5.9</v>
      </c>
      <c r="AB1752">
        <v>1.85</v>
      </c>
      <c r="AC1752">
        <v>418</v>
      </c>
    </row>
    <row r="1753" spans="1:29" x14ac:dyDescent="0.25">
      <c r="A1753" t="str">
        <f t="shared" si="27"/>
        <v>tt0164334</v>
      </c>
      <c r="B1753" t="s">
        <v>28</v>
      </c>
      <c r="C1753" t="s">
        <v>813</v>
      </c>
      <c r="D1753">
        <v>133</v>
      </c>
      <c r="E1753">
        <v>104</v>
      </c>
      <c r="F1753">
        <v>93</v>
      </c>
      <c r="G1753">
        <v>878</v>
      </c>
      <c r="H1753" t="s">
        <v>3323</v>
      </c>
      <c r="I1753">
        <v>11000</v>
      </c>
      <c r="J1753">
        <v>74058698</v>
      </c>
      <c r="K1753" t="s">
        <v>1767</v>
      </c>
      <c r="L1753" t="s">
        <v>398</v>
      </c>
      <c r="M1753" t="s">
        <v>25907</v>
      </c>
      <c r="N1753">
        <v>59232</v>
      </c>
      <c r="O1753">
        <v>17109</v>
      </c>
      <c r="P1753" t="s">
        <v>2181</v>
      </c>
      <c r="Q1753">
        <v>0</v>
      </c>
      <c r="R1753" t="s">
        <v>7109</v>
      </c>
      <c r="S1753" t="s">
        <v>7110</v>
      </c>
      <c r="T1753">
        <v>317</v>
      </c>
      <c r="U1753" t="s">
        <v>36</v>
      </c>
      <c r="V1753" t="s">
        <v>37</v>
      </c>
      <c r="W1753" t="s">
        <v>499</v>
      </c>
      <c r="X1753" s="2">
        <v>60000000</v>
      </c>
      <c r="Y1753">
        <v>2001</v>
      </c>
      <c r="Z1753">
        <v>2000</v>
      </c>
      <c r="AA1753">
        <v>6.3</v>
      </c>
      <c r="AB1753">
        <v>2.35</v>
      </c>
      <c r="AC1753">
        <v>0</v>
      </c>
    </row>
    <row r="1754" spans="1:29" x14ac:dyDescent="0.25">
      <c r="A1754" t="str">
        <f t="shared" si="27"/>
        <v>tt4136084</v>
      </c>
      <c r="B1754" t="s">
        <v>28</v>
      </c>
      <c r="C1754" t="s">
        <v>4592</v>
      </c>
      <c r="D1754">
        <v>87</v>
      </c>
      <c r="E1754">
        <v>110</v>
      </c>
      <c r="F1754">
        <v>350</v>
      </c>
      <c r="G1754">
        <v>83</v>
      </c>
      <c r="H1754" t="s">
        <v>6645</v>
      </c>
      <c r="I1754">
        <v>11000</v>
      </c>
      <c r="K1754" t="s">
        <v>7111</v>
      </c>
      <c r="L1754" t="s">
        <v>1972</v>
      </c>
      <c r="M1754" t="s">
        <v>25908</v>
      </c>
      <c r="N1754">
        <v>2167</v>
      </c>
      <c r="O1754">
        <v>11534</v>
      </c>
      <c r="P1754" t="s">
        <v>7112</v>
      </c>
      <c r="Q1754">
        <v>3</v>
      </c>
      <c r="R1754" t="s">
        <v>7113</v>
      </c>
      <c r="S1754" t="s">
        <v>7114</v>
      </c>
      <c r="T1754">
        <v>32</v>
      </c>
      <c r="U1754" t="s">
        <v>36</v>
      </c>
      <c r="V1754" t="s">
        <v>53</v>
      </c>
      <c r="W1754" t="s">
        <v>38</v>
      </c>
      <c r="X1754" s="2">
        <v>29000000</v>
      </c>
      <c r="Y1754">
        <v>2016</v>
      </c>
      <c r="Z1754">
        <v>183</v>
      </c>
      <c r="AA1754">
        <v>7.1</v>
      </c>
      <c r="AB1754">
        <v>2.35</v>
      </c>
      <c r="AC1754">
        <v>0</v>
      </c>
    </row>
    <row r="1755" spans="1:29" x14ac:dyDescent="0.25">
      <c r="A1755" t="str">
        <f t="shared" si="27"/>
        <v>tt0285823</v>
      </c>
      <c r="B1755" t="s">
        <v>28</v>
      </c>
      <c r="C1755" t="s">
        <v>4003</v>
      </c>
      <c r="D1755">
        <v>178</v>
      </c>
      <c r="E1755">
        <v>102</v>
      </c>
      <c r="F1755">
        <v>0</v>
      </c>
      <c r="G1755">
        <v>876</v>
      </c>
      <c r="H1755" t="s">
        <v>421</v>
      </c>
      <c r="I1755">
        <v>40000</v>
      </c>
      <c r="J1755">
        <v>55845943</v>
      </c>
      <c r="K1755" t="s">
        <v>288</v>
      </c>
      <c r="L1755" t="s">
        <v>42</v>
      </c>
      <c r="M1755" t="s">
        <v>25909</v>
      </c>
      <c r="N1755">
        <v>130094</v>
      </c>
      <c r="O1755">
        <v>46186</v>
      </c>
      <c r="P1755" t="s">
        <v>7115</v>
      </c>
      <c r="Q1755">
        <v>1</v>
      </c>
      <c r="R1755" t="s">
        <v>7116</v>
      </c>
      <c r="S1755" t="s">
        <v>7117</v>
      </c>
      <c r="T1755">
        <v>471</v>
      </c>
      <c r="U1755" t="s">
        <v>36</v>
      </c>
      <c r="V1755" t="s">
        <v>37</v>
      </c>
      <c r="W1755" t="s">
        <v>499</v>
      </c>
      <c r="X1755" s="2">
        <v>29000000</v>
      </c>
      <c r="Y1755">
        <v>2003</v>
      </c>
      <c r="Z1755">
        <v>4000</v>
      </c>
      <c r="AA1755">
        <v>6.4</v>
      </c>
      <c r="AB1755">
        <v>1.78</v>
      </c>
      <c r="AC1755">
        <v>0</v>
      </c>
    </row>
    <row r="1756" spans="1:29" x14ac:dyDescent="0.25">
      <c r="A1756" t="str">
        <f t="shared" si="27"/>
        <v>tt0095016</v>
      </c>
      <c r="B1756" t="s">
        <v>28</v>
      </c>
      <c r="C1756" t="s">
        <v>1098</v>
      </c>
      <c r="D1756">
        <v>233</v>
      </c>
      <c r="E1756">
        <v>131</v>
      </c>
      <c r="F1756">
        <v>323</v>
      </c>
      <c r="G1756">
        <v>541</v>
      </c>
      <c r="H1756" t="s">
        <v>826</v>
      </c>
      <c r="I1756">
        <v>25000</v>
      </c>
      <c r="J1756">
        <v>81350242</v>
      </c>
      <c r="K1756" t="s">
        <v>56</v>
      </c>
      <c r="L1756" t="s">
        <v>96</v>
      </c>
      <c r="M1756" t="s">
        <v>25910</v>
      </c>
      <c r="N1756">
        <v>592582</v>
      </c>
      <c r="O1756">
        <v>40585</v>
      </c>
      <c r="P1756" t="s">
        <v>7118</v>
      </c>
      <c r="Q1756">
        <v>0</v>
      </c>
      <c r="R1756" t="s">
        <v>7119</v>
      </c>
      <c r="S1756" t="s">
        <v>7120</v>
      </c>
      <c r="T1756">
        <v>722</v>
      </c>
      <c r="U1756" t="s">
        <v>36</v>
      </c>
      <c r="V1756" t="s">
        <v>37</v>
      </c>
      <c r="W1756" t="s">
        <v>499</v>
      </c>
      <c r="X1756" s="2">
        <v>28000000</v>
      </c>
      <c r="Y1756">
        <v>1988</v>
      </c>
      <c r="Z1756">
        <v>13000</v>
      </c>
      <c r="AA1756">
        <v>8.1999999999999993</v>
      </c>
      <c r="AB1756">
        <v>2.35</v>
      </c>
      <c r="AC1756">
        <v>25000</v>
      </c>
    </row>
    <row r="1757" spans="1:29" x14ac:dyDescent="0.25">
      <c r="A1757" t="str">
        <f t="shared" si="27"/>
        <v>tt0430922</v>
      </c>
      <c r="B1757" t="s">
        <v>28</v>
      </c>
      <c r="C1757" t="s">
        <v>6360</v>
      </c>
      <c r="D1757">
        <v>173</v>
      </c>
      <c r="E1757">
        <v>101</v>
      </c>
      <c r="F1757">
        <v>136</v>
      </c>
      <c r="G1757">
        <v>526</v>
      </c>
      <c r="H1757" t="s">
        <v>3645</v>
      </c>
      <c r="I1757">
        <v>833</v>
      </c>
      <c r="J1757">
        <v>67266300</v>
      </c>
      <c r="K1757" t="s">
        <v>1394</v>
      </c>
      <c r="L1757" t="s">
        <v>532</v>
      </c>
      <c r="M1757" t="s">
        <v>25911</v>
      </c>
      <c r="N1757">
        <v>195255</v>
      </c>
      <c r="O1757">
        <v>3400</v>
      </c>
      <c r="P1757" t="s">
        <v>1563</v>
      </c>
      <c r="Q1757">
        <v>1</v>
      </c>
      <c r="R1757" t="s">
        <v>7121</v>
      </c>
      <c r="S1757" t="s">
        <v>7122</v>
      </c>
      <c r="T1757">
        <v>170</v>
      </c>
      <c r="U1757" t="s">
        <v>36</v>
      </c>
      <c r="V1757" t="s">
        <v>652</v>
      </c>
      <c r="W1757" t="s">
        <v>499</v>
      </c>
      <c r="X1757" s="2">
        <v>28000000</v>
      </c>
      <c r="Y1757">
        <v>2008</v>
      </c>
      <c r="Z1757">
        <v>543</v>
      </c>
      <c r="AA1757">
        <v>6.9</v>
      </c>
      <c r="AB1757">
        <v>1.85</v>
      </c>
      <c r="AC1757">
        <v>0</v>
      </c>
    </row>
    <row r="1758" spans="1:29" x14ac:dyDescent="0.25">
      <c r="A1758" t="str">
        <f t="shared" si="27"/>
        <v>tt1596363</v>
      </c>
      <c r="B1758" t="s">
        <v>28</v>
      </c>
      <c r="C1758" t="s">
        <v>1459</v>
      </c>
      <c r="D1758">
        <v>426</v>
      </c>
      <c r="E1758">
        <v>130</v>
      </c>
      <c r="F1758">
        <v>285</v>
      </c>
      <c r="G1758">
        <v>767</v>
      </c>
      <c r="H1758" t="s">
        <v>55</v>
      </c>
      <c r="I1758">
        <v>33000</v>
      </c>
      <c r="J1758">
        <v>70235322</v>
      </c>
      <c r="K1758" t="s">
        <v>2532</v>
      </c>
      <c r="L1758" t="s">
        <v>3450</v>
      </c>
      <c r="M1758" t="s">
        <v>25912</v>
      </c>
      <c r="N1758">
        <v>182983</v>
      </c>
      <c r="O1758">
        <v>57308</v>
      </c>
      <c r="P1758" t="s">
        <v>7123</v>
      </c>
      <c r="Q1758">
        <v>4</v>
      </c>
      <c r="R1758" t="s">
        <v>7124</v>
      </c>
      <c r="S1758" t="s">
        <v>7125</v>
      </c>
      <c r="T1758">
        <v>374</v>
      </c>
      <c r="U1758" t="s">
        <v>36</v>
      </c>
      <c r="V1758" t="s">
        <v>37</v>
      </c>
      <c r="W1758" t="s">
        <v>499</v>
      </c>
      <c r="X1758" s="2">
        <v>28000000</v>
      </c>
      <c r="Y1758">
        <v>2015</v>
      </c>
      <c r="Z1758">
        <v>23000</v>
      </c>
      <c r="AA1758">
        <v>7.8</v>
      </c>
      <c r="AB1758">
        <v>2.35</v>
      </c>
      <c r="AC1758">
        <v>99000</v>
      </c>
    </row>
    <row r="1759" spans="1:29" x14ac:dyDescent="0.25">
      <c r="A1759" t="str">
        <f t="shared" si="27"/>
        <v>tt1127896</v>
      </c>
      <c r="B1759" t="s">
        <v>28</v>
      </c>
      <c r="C1759" t="s">
        <v>897</v>
      </c>
      <c r="D1759">
        <v>210</v>
      </c>
      <c r="E1759">
        <v>120</v>
      </c>
      <c r="F1759">
        <v>0</v>
      </c>
      <c r="G1759">
        <v>210</v>
      </c>
      <c r="H1759" t="s">
        <v>1786</v>
      </c>
      <c r="I1759">
        <v>579</v>
      </c>
      <c r="J1759">
        <v>7443007</v>
      </c>
      <c r="K1759" t="s">
        <v>4481</v>
      </c>
      <c r="L1759" t="s">
        <v>2010</v>
      </c>
      <c r="M1759" t="s">
        <v>25913</v>
      </c>
      <c r="N1759">
        <v>24663</v>
      </c>
      <c r="O1759">
        <v>1500</v>
      </c>
      <c r="P1759" t="s">
        <v>7126</v>
      </c>
      <c r="Q1759">
        <v>12</v>
      </c>
      <c r="R1759" t="s">
        <v>7127</v>
      </c>
      <c r="S1759" t="s">
        <v>7128</v>
      </c>
      <c r="T1759">
        <v>71</v>
      </c>
      <c r="U1759" t="s">
        <v>36</v>
      </c>
      <c r="V1759" t="s">
        <v>37</v>
      </c>
      <c r="W1759" t="s">
        <v>499</v>
      </c>
      <c r="X1759" s="2">
        <v>30000000</v>
      </c>
      <c r="Y1759">
        <v>2009</v>
      </c>
      <c r="Z1759">
        <v>489</v>
      </c>
      <c r="AA1759">
        <v>6.7</v>
      </c>
      <c r="AB1759">
        <v>1.85</v>
      </c>
      <c r="AC1759">
        <v>0</v>
      </c>
    </row>
    <row r="1760" spans="1:29" x14ac:dyDescent="0.25">
      <c r="A1760" t="str">
        <f t="shared" si="27"/>
        <v>tt0349825</v>
      </c>
      <c r="B1760" t="s">
        <v>28</v>
      </c>
      <c r="C1760" t="s">
        <v>6886</v>
      </c>
      <c r="D1760">
        <v>129</v>
      </c>
      <c r="E1760">
        <v>135</v>
      </c>
      <c r="F1760">
        <v>149</v>
      </c>
      <c r="G1760">
        <v>250</v>
      </c>
      <c r="H1760" t="s">
        <v>1227</v>
      </c>
      <c r="I1760">
        <v>639</v>
      </c>
      <c r="J1760">
        <v>64371181</v>
      </c>
      <c r="K1760" t="s">
        <v>3459</v>
      </c>
      <c r="L1760" t="s">
        <v>7129</v>
      </c>
      <c r="M1760" t="s">
        <v>25914</v>
      </c>
      <c r="N1760">
        <v>36636</v>
      </c>
      <c r="O1760">
        <v>1845</v>
      </c>
      <c r="P1760" t="s">
        <v>7130</v>
      </c>
      <c r="Q1760">
        <v>0</v>
      </c>
      <c r="R1760" t="s">
        <v>7131</v>
      </c>
      <c r="S1760" t="s">
        <v>7132</v>
      </c>
      <c r="T1760">
        <v>289</v>
      </c>
      <c r="U1760" t="s">
        <v>36</v>
      </c>
      <c r="V1760" t="s">
        <v>37</v>
      </c>
      <c r="W1760" t="s">
        <v>86</v>
      </c>
      <c r="X1760" s="2">
        <v>28000000</v>
      </c>
      <c r="Y1760">
        <v>2004</v>
      </c>
      <c r="Z1760">
        <v>617</v>
      </c>
      <c r="AA1760">
        <v>7.5</v>
      </c>
      <c r="AB1760">
        <v>2.4</v>
      </c>
      <c r="AC1760">
        <v>0</v>
      </c>
    </row>
    <row r="1761" spans="1:29" x14ac:dyDescent="0.25">
      <c r="A1761" t="str">
        <f t="shared" si="27"/>
        <v>tt0363547</v>
      </c>
      <c r="B1761" t="s">
        <v>28</v>
      </c>
      <c r="C1761" t="s">
        <v>100</v>
      </c>
      <c r="D1761">
        <v>287</v>
      </c>
      <c r="E1761">
        <v>110</v>
      </c>
      <c r="F1761">
        <v>0</v>
      </c>
      <c r="G1761">
        <v>1000</v>
      </c>
      <c r="H1761" t="s">
        <v>3578</v>
      </c>
      <c r="I1761">
        <v>3000</v>
      </c>
      <c r="J1761">
        <v>58885635</v>
      </c>
      <c r="K1761" t="s">
        <v>4004</v>
      </c>
      <c r="L1761" t="s">
        <v>802</v>
      </c>
      <c r="M1761" t="s">
        <v>25915</v>
      </c>
      <c r="N1761">
        <v>194422</v>
      </c>
      <c r="O1761">
        <v>10438</v>
      </c>
      <c r="P1761" t="s">
        <v>1285</v>
      </c>
      <c r="Q1761">
        <v>0</v>
      </c>
      <c r="R1761" t="s">
        <v>7133</v>
      </c>
      <c r="S1761" t="s">
        <v>7134</v>
      </c>
      <c r="T1761">
        <v>1057</v>
      </c>
      <c r="U1761" t="s">
        <v>36</v>
      </c>
      <c r="V1761" t="s">
        <v>37</v>
      </c>
      <c r="W1761" t="s">
        <v>499</v>
      </c>
      <c r="X1761" s="2">
        <v>26000000</v>
      </c>
      <c r="Y1761">
        <v>2004</v>
      </c>
      <c r="Z1761">
        <v>2000</v>
      </c>
      <c r="AA1761">
        <v>7.4</v>
      </c>
      <c r="AB1761">
        <v>2.35</v>
      </c>
      <c r="AC1761">
        <v>7000</v>
      </c>
    </row>
    <row r="1762" spans="1:29" x14ac:dyDescent="0.25">
      <c r="A1762" t="str">
        <f t="shared" si="27"/>
        <v>tt0209475</v>
      </c>
      <c r="B1762" t="s">
        <v>28</v>
      </c>
      <c r="C1762" t="s">
        <v>2161</v>
      </c>
      <c r="D1762">
        <v>108</v>
      </c>
      <c r="E1762">
        <v>103</v>
      </c>
      <c r="F1762">
        <v>163</v>
      </c>
      <c r="G1762">
        <v>968</v>
      </c>
      <c r="H1762" t="s">
        <v>204</v>
      </c>
      <c r="I1762">
        <v>11000</v>
      </c>
      <c r="J1762">
        <v>60400856</v>
      </c>
      <c r="K1762" t="s">
        <v>1402</v>
      </c>
      <c r="L1762" t="s">
        <v>563</v>
      </c>
      <c r="M1762" t="s">
        <v>25916</v>
      </c>
      <c r="N1762">
        <v>61317</v>
      </c>
      <c r="O1762">
        <v>17533</v>
      </c>
      <c r="P1762" t="s">
        <v>7135</v>
      </c>
      <c r="Q1762">
        <v>2</v>
      </c>
      <c r="R1762" t="s">
        <v>7136</v>
      </c>
      <c r="S1762" t="s">
        <v>7137</v>
      </c>
      <c r="T1762">
        <v>229</v>
      </c>
      <c r="U1762" t="s">
        <v>36</v>
      </c>
      <c r="V1762" t="s">
        <v>652</v>
      </c>
      <c r="W1762" t="s">
        <v>38</v>
      </c>
      <c r="X1762" s="2">
        <v>35000000</v>
      </c>
      <c r="Y1762">
        <v>2001</v>
      </c>
      <c r="Z1762">
        <v>2000</v>
      </c>
      <c r="AA1762">
        <v>5.2</v>
      </c>
      <c r="AB1762">
        <v>2.35</v>
      </c>
      <c r="AC1762">
        <v>0</v>
      </c>
    </row>
    <row r="1763" spans="1:29" x14ac:dyDescent="0.25">
      <c r="A1763" t="str">
        <f t="shared" si="27"/>
        <v>tt2668134</v>
      </c>
      <c r="B1763" t="s">
        <v>28</v>
      </c>
      <c r="C1763" t="s">
        <v>7138</v>
      </c>
      <c r="D1763">
        <v>62</v>
      </c>
      <c r="E1763">
        <v>115</v>
      </c>
      <c r="F1763">
        <v>21</v>
      </c>
      <c r="G1763">
        <v>47</v>
      </c>
      <c r="H1763" t="s">
        <v>7139</v>
      </c>
      <c r="I1763">
        <v>173</v>
      </c>
      <c r="K1763" t="s">
        <v>7140</v>
      </c>
      <c r="L1763" t="s">
        <v>7141</v>
      </c>
      <c r="M1763" t="s">
        <v>25917</v>
      </c>
      <c r="N1763">
        <v>8227</v>
      </c>
      <c r="O1763">
        <v>386</v>
      </c>
      <c r="P1763" t="s">
        <v>7142</v>
      </c>
      <c r="Q1763">
        <v>0</v>
      </c>
      <c r="R1763" t="s">
        <v>7143</v>
      </c>
      <c r="S1763" t="s">
        <v>7144</v>
      </c>
      <c r="T1763">
        <v>28</v>
      </c>
      <c r="U1763" t="s">
        <v>576</v>
      </c>
      <c r="V1763" t="s">
        <v>577</v>
      </c>
      <c r="W1763" t="s">
        <v>3947</v>
      </c>
      <c r="X1763" s="2">
        <v>30000000</v>
      </c>
      <c r="Y1763">
        <v>2013</v>
      </c>
      <c r="Z1763">
        <v>59</v>
      </c>
      <c r="AA1763">
        <v>6.5</v>
      </c>
      <c r="AB1763">
        <v>2.35</v>
      </c>
      <c r="AC1763">
        <v>0</v>
      </c>
    </row>
    <row r="1764" spans="1:29" x14ac:dyDescent="0.25">
      <c r="A1764" t="str">
        <f t="shared" si="27"/>
        <v>tt0265666</v>
      </c>
      <c r="B1764" t="s">
        <v>28</v>
      </c>
      <c r="C1764" t="s">
        <v>4381</v>
      </c>
      <c r="D1764">
        <v>220</v>
      </c>
      <c r="E1764">
        <v>110</v>
      </c>
      <c r="F1764">
        <v>0</v>
      </c>
      <c r="G1764">
        <v>327</v>
      </c>
      <c r="H1764" t="s">
        <v>3266</v>
      </c>
      <c r="I1764">
        <v>13000</v>
      </c>
      <c r="J1764">
        <v>52353636</v>
      </c>
      <c r="K1764" t="s">
        <v>2096</v>
      </c>
      <c r="L1764" t="s">
        <v>467</v>
      </c>
      <c r="M1764" t="s">
        <v>25918</v>
      </c>
      <c r="N1764">
        <v>209133</v>
      </c>
      <c r="O1764">
        <v>14609</v>
      </c>
      <c r="P1764" t="s">
        <v>3878</v>
      </c>
      <c r="Q1764">
        <v>1</v>
      </c>
      <c r="R1764" t="s">
        <v>7145</v>
      </c>
      <c r="S1764" t="s">
        <v>7146</v>
      </c>
      <c r="T1764">
        <v>962</v>
      </c>
      <c r="U1764" t="s">
        <v>36</v>
      </c>
      <c r="V1764" t="s">
        <v>37</v>
      </c>
      <c r="W1764" t="s">
        <v>499</v>
      </c>
      <c r="X1764" s="2">
        <v>21000000</v>
      </c>
      <c r="Y1764">
        <v>2001</v>
      </c>
      <c r="Z1764">
        <v>1000</v>
      </c>
      <c r="AA1764">
        <v>7.6</v>
      </c>
      <c r="AB1764">
        <v>2.35</v>
      </c>
      <c r="AC1764">
        <v>0</v>
      </c>
    </row>
    <row r="1765" spans="1:29" x14ac:dyDescent="0.25">
      <c r="A1765" t="str">
        <f t="shared" si="27"/>
        <v>tt0309698</v>
      </c>
      <c r="B1765" t="s">
        <v>28</v>
      </c>
      <c r="C1765" t="s">
        <v>1189</v>
      </c>
      <c r="D1765">
        <v>136</v>
      </c>
      <c r="E1765">
        <v>91</v>
      </c>
      <c r="F1765">
        <v>446</v>
      </c>
      <c r="G1765">
        <v>660</v>
      </c>
      <c r="H1765" t="s">
        <v>7147</v>
      </c>
      <c r="I1765">
        <v>1000</v>
      </c>
      <c r="J1765">
        <v>51475962</v>
      </c>
      <c r="K1765" t="s">
        <v>722</v>
      </c>
      <c r="L1765" t="s">
        <v>4876</v>
      </c>
      <c r="M1765" t="s">
        <v>25919</v>
      </c>
      <c r="N1765">
        <v>177828</v>
      </c>
      <c r="O1765">
        <v>3969</v>
      </c>
      <c r="P1765" t="s">
        <v>1535</v>
      </c>
      <c r="Q1765">
        <v>0</v>
      </c>
      <c r="R1765" t="s">
        <v>7148</v>
      </c>
      <c r="S1765" t="s">
        <v>7149</v>
      </c>
      <c r="T1765">
        <v>714</v>
      </c>
      <c r="U1765" t="s">
        <v>36</v>
      </c>
      <c r="V1765" t="s">
        <v>37</v>
      </c>
      <c r="W1765" t="s">
        <v>499</v>
      </c>
      <c r="X1765" s="2">
        <v>30000000</v>
      </c>
      <c r="Y1765">
        <v>2003</v>
      </c>
      <c r="Z1765">
        <v>872</v>
      </c>
      <c r="AA1765">
        <v>7.3</v>
      </c>
      <c r="AB1765">
        <v>2.35</v>
      </c>
      <c r="AC1765">
        <v>11000</v>
      </c>
    </row>
    <row r="1766" spans="1:29" x14ac:dyDescent="0.25">
      <c r="A1766" t="str">
        <f t="shared" si="27"/>
        <v>tt1204975</v>
      </c>
      <c r="B1766" t="s">
        <v>28</v>
      </c>
      <c r="C1766" t="s">
        <v>598</v>
      </c>
      <c r="D1766">
        <v>222</v>
      </c>
      <c r="E1766">
        <v>105</v>
      </c>
      <c r="F1766">
        <v>226</v>
      </c>
      <c r="G1766">
        <v>966</v>
      </c>
      <c r="H1766" t="s">
        <v>398</v>
      </c>
      <c r="I1766">
        <v>22000</v>
      </c>
      <c r="J1766">
        <v>63910583</v>
      </c>
      <c r="K1766" t="s">
        <v>1402</v>
      </c>
      <c r="L1766" t="s">
        <v>1455</v>
      </c>
      <c r="M1766" t="s">
        <v>25920</v>
      </c>
      <c r="N1766">
        <v>106755</v>
      </c>
      <c r="O1766">
        <v>35694</v>
      </c>
      <c r="P1766" t="s">
        <v>3200</v>
      </c>
      <c r="Q1766">
        <v>2</v>
      </c>
      <c r="R1766" t="s">
        <v>7150</v>
      </c>
      <c r="S1766" t="s">
        <v>7151</v>
      </c>
      <c r="T1766">
        <v>173</v>
      </c>
      <c r="U1766" t="s">
        <v>36</v>
      </c>
      <c r="V1766" t="s">
        <v>37</v>
      </c>
      <c r="W1766" t="s">
        <v>38</v>
      </c>
      <c r="X1766" s="2">
        <v>28000000</v>
      </c>
      <c r="Y1766">
        <v>2013</v>
      </c>
      <c r="Z1766">
        <v>11000</v>
      </c>
      <c r="AA1766">
        <v>6.6</v>
      </c>
      <c r="AB1766">
        <v>2.35</v>
      </c>
      <c r="AC1766">
        <v>27000</v>
      </c>
    </row>
    <row r="1767" spans="1:29" x14ac:dyDescent="0.25">
      <c r="A1767" t="str">
        <f t="shared" si="27"/>
        <v>tt0082398</v>
      </c>
      <c r="B1767" t="s">
        <v>28</v>
      </c>
      <c r="C1767" t="s">
        <v>4985</v>
      </c>
      <c r="D1767">
        <v>112</v>
      </c>
      <c r="E1767">
        <v>127</v>
      </c>
      <c r="F1767">
        <v>46</v>
      </c>
      <c r="G1767">
        <v>244</v>
      </c>
      <c r="H1767" t="s">
        <v>7152</v>
      </c>
      <c r="I1767">
        <v>844</v>
      </c>
      <c r="J1767">
        <v>62300000</v>
      </c>
      <c r="K1767" t="s">
        <v>48</v>
      </c>
      <c r="L1767" t="s">
        <v>807</v>
      </c>
      <c r="M1767" t="s">
        <v>25921</v>
      </c>
      <c r="N1767">
        <v>72085</v>
      </c>
      <c r="O1767">
        <v>2118</v>
      </c>
      <c r="P1767" t="s">
        <v>920</v>
      </c>
      <c r="Q1767">
        <v>1</v>
      </c>
      <c r="R1767" t="s">
        <v>7153</v>
      </c>
      <c r="S1767" t="s">
        <v>7154</v>
      </c>
      <c r="T1767">
        <v>263</v>
      </c>
      <c r="U1767" t="s">
        <v>36</v>
      </c>
      <c r="V1767" t="s">
        <v>53</v>
      </c>
      <c r="W1767" t="s">
        <v>86</v>
      </c>
      <c r="X1767" s="2">
        <v>28000000</v>
      </c>
      <c r="Y1767">
        <v>1981</v>
      </c>
      <c r="Z1767">
        <v>402</v>
      </c>
      <c r="AA1767">
        <v>6.8</v>
      </c>
      <c r="AB1767">
        <v>2.35</v>
      </c>
      <c r="AC1767">
        <v>2000</v>
      </c>
    </row>
    <row r="1768" spans="1:29" x14ac:dyDescent="0.25">
      <c r="A1768" t="str">
        <f t="shared" si="27"/>
        <v>tt0240890</v>
      </c>
      <c r="B1768" t="s">
        <v>28</v>
      </c>
      <c r="C1768" t="s">
        <v>1400</v>
      </c>
      <c r="D1768">
        <v>122</v>
      </c>
      <c r="E1768">
        <v>82</v>
      </c>
      <c r="F1768">
        <v>23</v>
      </c>
      <c r="G1768">
        <v>6</v>
      </c>
      <c r="H1768" t="s">
        <v>7155</v>
      </c>
      <c r="I1768">
        <v>11</v>
      </c>
      <c r="J1768">
        <v>49968653</v>
      </c>
      <c r="K1768" t="s">
        <v>1402</v>
      </c>
      <c r="L1768" t="s">
        <v>7156</v>
      </c>
      <c r="M1768" t="s">
        <v>25922</v>
      </c>
      <c r="N1768">
        <v>85423</v>
      </c>
      <c r="O1768">
        <v>37</v>
      </c>
      <c r="P1768" t="s">
        <v>7157</v>
      </c>
      <c r="Q1768">
        <v>0</v>
      </c>
      <c r="R1768" t="s">
        <v>7158</v>
      </c>
      <c r="S1768" t="s">
        <v>7159</v>
      </c>
      <c r="T1768">
        <v>374</v>
      </c>
      <c r="U1768" t="s">
        <v>36</v>
      </c>
      <c r="V1768" t="s">
        <v>37</v>
      </c>
      <c r="W1768" t="s">
        <v>38</v>
      </c>
      <c r="X1768" s="2">
        <v>28000000</v>
      </c>
      <c r="Y1768">
        <v>2001</v>
      </c>
      <c r="Z1768">
        <v>9</v>
      </c>
      <c r="AA1768">
        <v>6.9</v>
      </c>
      <c r="AB1768">
        <v>1.85</v>
      </c>
      <c r="AC1768">
        <v>12000</v>
      </c>
    </row>
    <row r="1769" spans="1:29" x14ac:dyDescent="0.25">
      <c r="A1769" t="str">
        <f t="shared" si="27"/>
        <v>tt0111438</v>
      </c>
      <c r="B1769" t="s">
        <v>28</v>
      </c>
      <c r="C1769" t="s">
        <v>1516</v>
      </c>
      <c r="D1769">
        <v>62</v>
      </c>
      <c r="E1769">
        <v>99</v>
      </c>
      <c r="F1769">
        <v>0</v>
      </c>
      <c r="G1769">
        <v>186</v>
      </c>
      <c r="H1769" t="s">
        <v>1896</v>
      </c>
      <c r="I1769">
        <v>664</v>
      </c>
      <c r="J1769">
        <v>44450000</v>
      </c>
      <c r="K1769" t="s">
        <v>1172</v>
      </c>
      <c r="L1769" t="s">
        <v>7160</v>
      </c>
      <c r="M1769" t="s">
        <v>25923</v>
      </c>
      <c r="N1769">
        <v>44394</v>
      </c>
      <c r="O1769">
        <v>2010</v>
      </c>
      <c r="P1769" t="s">
        <v>7161</v>
      </c>
      <c r="Q1769">
        <v>1</v>
      </c>
      <c r="R1769" t="s">
        <v>7162</v>
      </c>
      <c r="S1769" t="s">
        <v>7163</v>
      </c>
      <c r="T1769">
        <v>115</v>
      </c>
      <c r="U1769" t="s">
        <v>36</v>
      </c>
      <c r="V1769" t="s">
        <v>232</v>
      </c>
      <c r="W1769" t="s">
        <v>499</v>
      </c>
      <c r="X1769" s="2">
        <v>27000000</v>
      </c>
      <c r="Y1769">
        <v>1994</v>
      </c>
      <c r="Z1769">
        <v>655</v>
      </c>
      <c r="AA1769">
        <v>5.8</v>
      </c>
      <c r="AB1769">
        <v>2.35</v>
      </c>
      <c r="AC1769">
        <v>0</v>
      </c>
    </row>
    <row r="1770" spans="1:29" x14ac:dyDescent="0.25">
      <c r="A1770" t="str">
        <f t="shared" si="27"/>
        <v>tt0196229</v>
      </c>
      <c r="B1770" t="s">
        <v>28</v>
      </c>
      <c r="C1770" t="s">
        <v>1756</v>
      </c>
      <c r="D1770">
        <v>135</v>
      </c>
      <c r="E1770">
        <v>90</v>
      </c>
      <c r="F1770">
        <v>0</v>
      </c>
      <c r="G1770">
        <v>8000</v>
      </c>
      <c r="H1770" t="s">
        <v>197</v>
      </c>
      <c r="I1770">
        <v>14000</v>
      </c>
      <c r="J1770">
        <v>45162741</v>
      </c>
      <c r="K1770" t="s">
        <v>1394</v>
      </c>
      <c r="L1770" t="s">
        <v>1643</v>
      </c>
      <c r="M1770" t="s">
        <v>25924</v>
      </c>
      <c r="N1770">
        <v>201084</v>
      </c>
      <c r="O1770">
        <v>34565</v>
      </c>
      <c r="P1770" t="s">
        <v>1048</v>
      </c>
      <c r="Q1770">
        <v>0</v>
      </c>
      <c r="R1770" t="s">
        <v>7164</v>
      </c>
      <c r="S1770" t="s">
        <v>7165</v>
      </c>
      <c r="T1770">
        <v>523</v>
      </c>
      <c r="U1770" t="s">
        <v>36</v>
      </c>
      <c r="V1770" t="s">
        <v>652</v>
      </c>
      <c r="W1770" t="s">
        <v>38</v>
      </c>
      <c r="X1770" s="2">
        <v>28000000</v>
      </c>
      <c r="Y1770">
        <v>2001</v>
      </c>
      <c r="Z1770">
        <v>10000</v>
      </c>
      <c r="AA1770">
        <v>6.6</v>
      </c>
      <c r="AB1770">
        <v>2.35</v>
      </c>
      <c r="AC1770">
        <v>0</v>
      </c>
    </row>
    <row r="1771" spans="1:29" x14ac:dyDescent="0.25">
      <c r="A1771" t="str">
        <f t="shared" si="27"/>
        <v>tt1702439</v>
      </c>
      <c r="B1771" t="s">
        <v>28</v>
      </c>
      <c r="C1771" t="s">
        <v>6162</v>
      </c>
      <c r="D1771">
        <v>184</v>
      </c>
      <c r="E1771">
        <v>115</v>
      </c>
      <c r="F1771">
        <v>529</v>
      </c>
      <c r="G1771">
        <v>325</v>
      </c>
      <c r="H1771" t="s">
        <v>7166</v>
      </c>
      <c r="I1771">
        <v>576</v>
      </c>
      <c r="J1771">
        <v>71346930</v>
      </c>
      <c r="K1771" t="s">
        <v>7167</v>
      </c>
      <c r="L1771" t="s">
        <v>7168</v>
      </c>
      <c r="M1771" t="s">
        <v>25925</v>
      </c>
      <c r="N1771">
        <v>78008</v>
      </c>
      <c r="O1771">
        <v>1554</v>
      </c>
      <c r="P1771" t="s">
        <v>7169</v>
      </c>
      <c r="Q1771">
        <v>0</v>
      </c>
      <c r="R1771" t="s">
        <v>7170</v>
      </c>
      <c r="S1771" t="s">
        <v>7171</v>
      </c>
      <c r="T1771">
        <v>160</v>
      </c>
      <c r="U1771" t="s">
        <v>36</v>
      </c>
      <c r="V1771" t="s">
        <v>37</v>
      </c>
      <c r="W1771" t="s">
        <v>38</v>
      </c>
      <c r="X1771" s="2">
        <v>28000000</v>
      </c>
      <c r="Y1771">
        <v>2013</v>
      </c>
      <c r="Z1771">
        <v>447</v>
      </c>
      <c r="AA1771">
        <v>6.7</v>
      </c>
      <c r="AB1771">
        <v>2.35</v>
      </c>
      <c r="AC1771">
        <v>23000</v>
      </c>
    </row>
    <row r="1772" spans="1:29" x14ac:dyDescent="0.25">
      <c r="A1772" t="str">
        <f t="shared" si="27"/>
        <v>tt0107120</v>
      </c>
      <c r="B1772" t="s">
        <v>28</v>
      </c>
      <c r="C1772" t="s">
        <v>3332</v>
      </c>
      <c r="D1772">
        <v>36</v>
      </c>
      <c r="E1772">
        <v>96</v>
      </c>
      <c r="F1772">
        <v>197</v>
      </c>
      <c r="G1772">
        <v>115</v>
      </c>
      <c r="H1772" t="s">
        <v>7172</v>
      </c>
      <c r="I1772">
        <v>580</v>
      </c>
      <c r="J1772">
        <v>39514713</v>
      </c>
      <c r="K1772" t="s">
        <v>440</v>
      </c>
      <c r="L1772" t="s">
        <v>3064</v>
      </c>
      <c r="M1772" t="s">
        <v>25926</v>
      </c>
      <c r="N1772">
        <v>60494</v>
      </c>
      <c r="O1772">
        <v>1275</v>
      </c>
      <c r="P1772" t="s">
        <v>7173</v>
      </c>
      <c r="Q1772">
        <v>0</v>
      </c>
      <c r="R1772" t="s">
        <v>7174</v>
      </c>
      <c r="S1772" t="s">
        <v>7175</v>
      </c>
      <c r="T1772">
        <v>132</v>
      </c>
      <c r="U1772" t="s">
        <v>36</v>
      </c>
      <c r="V1772" t="s">
        <v>37</v>
      </c>
      <c r="W1772" t="s">
        <v>86</v>
      </c>
      <c r="X1772" s="2">
        <v>28000000</v>
      </c>
      <c r="Y1772">
        <v>1993</v>
      </c>
      <c r="Z1772">
        <v>336</v>
      </c>
      <c r="AA1772">
        <v>6.7</v>
      </c>
      <c r="AB1772">
        <v>1.85</v>
      </c>
      <c r="AC1772">
        <v>16000</v>
      </c>
    </row>
    <row r="1773" spans="1:29" x14ac:dyDescent="0.25">
      <c r="A1773" t="str">
        <f t="shared" si="27"/>
        <v>tt0481141</v>
      </c>
      <c r="B1773" t="s">
        <v>28</v>
      </c>
      <c r="C1773" t="s">
        <v>5825</v>
      </c>
      <c r="D1773">
        <v>171</v>
      </c>
      <c r="E1773">
        <v>104</v>
      </c>
      <c r="F1773">
        <v>96</v>
      </c>
      <c r="G1773">
        <v>559</v>
      </c>
      <c r="H1773" t="s">
        <v>7176</v>
      </c>
      <c r="I1773">
        <v>943</v>
      </c>
      <c r="J1773">
        <v>43097652</v>
      </c>
      <c r="K1773" t="s">
        <v>1184</v>
      </c>
      <c r="L1773" t="s">
        <v>717</v>
      </c>
      <c r="M1773" t="s">
        <v>25927</v>
      </c>
      <c r="N1773">
        <v>59068</v>
      </c>
      <c r="O1773">
        <v>3497</v>
      </c>
      <c r="P1773" t="s">
        <v>2765</v>
      </c>
      <c r="Q1773">
        <v>2</v>
      </c>
      <c r="R1773" t="s">
        <v>7177</v>
      </c>
      <c r="S1773" t="s">
        <v>7178</v>
      </c>
      <c r="T1773">
        <v>128</v>
      </c>
      <c r="U1773" t="s">
        <v>36</v>
      </c>
      <c r="V1773" t="s">
        <v>37</v>
      </c>
      <c r="W1773" t="s">
        <v>86</v>
      </c>
      <c r="X1773" s="2">
        <v>28000000</v>
      </c>
      <c r="Y1773">
        <v>2007</v>
      </c>
      <c r="Z1773">
        <v>763</v>
      </c>
      <c r="AA1773">
        <v>6.3</v>
      </c>
      <c r="AB1773">
        <v>2.35</v>
      </c>
      <c r="AC1773">
        <v>0</v>
      </c>
    </row>
    <row r="1774" spans="1:29" x14ac:dyDescent="0.25">
      <c r="A1774" t="str">
        <f t="shared" si="27"/>
        <v>tt1250777</v>
      </c>
      <c r="B1774" t="s">
        <v>28</v>
      </c>
      <c r="C1774" t="s">
        <v>589</v>
      </c>
      <c r="D1774">
        <v>447</v>
      </c>
      <c r="E1774">
        <v>117</v>
      </c>
      <c r="F1774">
        <v>905</v>
      </c>
      <c r="G1774">
        <v>385</v>
      </c>
      <c r="H1774" t="s">
        <v>7179</v>
      </c>
      <c r="I1774">
        <v>553</v>
      </c>
      <c r="J1774">
        <v>48043505</v>
      </c>
      <c r="K1774" t="s">
        <v>1776</v>
      </c>
      <c r="L1774" t="s">
        <v>7180</v>
      </c>
      <c r="M1774" t="s">
        <v>25928</v>
      </c>
      <c r="N1774">
        <v>435864</v>
      </c>
      <c r="O1774">
        <v>2357</v>
      </c>
      <c r="P1774" t="s">
        <v>1450</v>
      </c>
      <c r="Q1774">
        <v>1</v>
      </c>
      <c r="R1774" t="s">
        <v>7181</v>
      </c>
      <c r="S1774" t="s">
        <v>7182</v>
      </c>
      <c r="T1774">
        <v>801</v>
      </c>
      <c r="U1774" t="s">
        <v>36</v>
      </c>
      <c r="V1774" t="s">
        <v>53</v>
      </c>
      <c r="W1774" t="s">
        <v>499</v>
      </c>
      <c r="X1774" s="2">
        <v>30000000</v>
      </c>
      <c r="Y1774">
        <v>2010</v>
      </c>
      <c r="Z1774">
        <v>488</v>
      </c>
      <c r="AA1774">
        <v>7.7</v>
      </c>
      <c r="AB1774">
        <v>2.35</v>
      </c>
      <c r="AC1774">
        <v>36000</v>
      </c>
    </row>
    <row r="1775" spans="1:29" x14ac:dyDescent="0.25">
      <c r="A1775" t="str">
        <f t="shared" si="27"/>
        <v>tt1622547</v>
      </c>
      <c r="B1775" t="s">
        <v>28</v>
      </c>
      <c r="C1775" t="s">
        <v>3449</v>
      </c>
      <c r="D1775">
        <v>220</v>
      </c>
      <c r="E1775">
        <v>83</v>
      </c>
      <c r="F1775">
        <v>181</v>
      </c>
      <c r="G1775">
        <v>459</v>
      </c>
      <c r="H1775" t="s">
        <v>7183</v>
      </c>
      <c r="I1775">
        <v>731</v>
      </c>
      <c r="J1775">
        <v>37053924</v>
      </c>
      <c r="K1775" t="s">
        <v>1460</v>
      </c>
      <c r="L1775" t="s">
        <v>3394</v>
      </c>
      <c r="M1775" t="s">
        <v>25929</v>
      </c>
      <c r="N1775">
        <v>77935</v>
      </c>
      <c r="O1775">
        <v>1987</v>
      </c>
      <c r="P1775" t="s">
        <v>3270</v>
      </c>
      <c r="Q1775">
        <v>3</v>
      </c>
      <c r="R1775" t="s">
        <v>7184</v>
      </c>
      <c r="S1775" t="s">
        <v>7185</v>
      </c>
      <c r="T1775">
        <v>122</v>
      </c>
      <c r="U1775" t="s">
        <v>36</v>
      </c>
      <c r="V1775" t="s">
        <v>652</v>
      </c>
      <c r="W1775" t="s">
        <v>499</v>
      </c>
      <c r="X1775" s="2">
        <v>28000000</v>
      </c>
      <c r="Y1775">
        <v>2011</v>
      </c>
      <c r="Z1775">
        <v>579</v>
      </c>
      <c r="AA1775">
        <v>6.1</v>
      </c>
      <c r="AB1775">
        <v>2.35</v>
      </c>
      <c r="AC1775">
        <v>0</v>
      </c>
    </row>
    <row r="1776" spans="1:29" x14ac:dyDescent="0.25">
      <c r="A1776" t="str">
        <f t="shared" si="27"/>
        <v>tt0219653</v>
      </c>
      <c r="B1776" t="s">
        <v>28</v>
      </c>
      <c r="C1776" t="s">
        <v>4462</v>
      </c>
      <c r="D1776">
        <v>122</v>
      </c>
      <c r="E1776">
        <v>99</v>
      </c>
      <c r="F1776">
        <v>71</v>
      </c>
      <c r="G1776">
        <v>1000</v>
      </c>
      <c r="H1776" t="s">
        <v>4122</v>
      </c>
      <c r="I1776">
        <v>18000</v>
      </c>
      <c r="J1776">
        <v>33000377</v>
      </c>
      <c r="K1776" t="s">
        <v>7186</v>
      </c>
      <c r="L1776" t="s">
        <v>547</v>
      </c>
      <c r="M1776" t="s">
        <v>25930</v>
      </c>
      <c r="N1776">
        <v>27378</v>
      </c>
      <c r="O1776">
        <v>23344</v>
      </c>
      <c r="P1776" t="s">
        <v>7187</v>
      </c>
      <c r="Q1776">
        <v>0</v>
      </c>
      <c r="R1776" t="s">
        <v>7188</v>
      </c>
      <c r="S1776" t="s">
        <v>7189</v>
      </c>
      <c r="T1776">
        <v>365</v>
      </c>
      <c r="U1776" t="s">
        <v>36</v>
      </c>
      <c r="V1776" t="s">
        <v>37</v>
      </c>
      <c r="W1776" t="s">
        <v>499</v>
      </c>
      <c r="X1776" s="2">
        <v>28000000</v>
      </c>
      <c r="Y1776">
        <v>2000</v>
      </c>
      <c r="Z1776">
        <v>1000</v>
      </c>
      <c r="AA1776">
        <v>4.9000000000000004</v>
      </c>
      <c r="AB1776">
        <v>2.35</v>
      </c>
      <c r="AC1776">
        <v>0</v>
      </c>
    </row>
    <row r="1777" spans="1:29" x14ac:dyDescent="0.25">
      <c r="A1777" t="str">
        <f t="shared" si="27"/>
        <v>tt1698641</v>
      </c>
      <c r="B1777" t="s">
        <v>28</v>
      </c>
      <c r="C1777" t="s">
        <v>7190</v>
      </c>
      <c r="D1777">
        <v>119</v>
      </c>
      <c r="E1777">
        <v>81</v>
      </c>
      <c r="F1777">
        <v>44</v>
      </c>
      <c r="G1777">
        <v>3000</v>
      </c>
      <c r="H1777" t="s">
        <v>442</v>
      </c>
      <c r="I1777">
        <v>35000</v>
      </c>
      <c r="J1777">
        <v>66950483</v>
      </c>
      <c r="K1777" t="s">
        <v>2524</v>
      </c>
      <c r="L1777" t="s">
        <v>1803</v>
      </c>
      <c r="M1777" t="s">
        <v>25931</v>
      </c>
      <c r="N1777">
        <v>29738</v>
      </c>
      <c r="O1777">
        <v>47677</v>
      </c>
      <c r="P1777" t="s">
        <v>638</v>
      </c>
      <c r="Q1777">
        <v>6</v>
      </c>
      <c r="R1777" t="s">
        <v>7191</v>
      </c>
      <c r="S1777" t="s">
        <v>7192</v>
      </c>
      <c r="T1777">
        <v>85</v>
      </c>
      <c r="U1777" t="s">
        <v>36</v>
      </c>
      <c r="V1777" t="s">
        <v>37</v>
      </c>
      <c r="W1777" t="s">
        <v>86</v>
      </c>
      <c r="X1777" s="2">
        <v>28000000</v>
      </c>
      <c r="Y1777">
        <v>2014</v>
      </c>
      <c r="Z1777">
        <v>7000</v>
      </c>
      <c r="AA1777">
        <v>6.2</v>
      </c>
      <c r="AB1777">
        <v>2.39</v>
      </c>
      <c r="AC1777">
        <v>12000</v>
      </c>
    </row>
    <row r="1778" spans="1:29" x14ac:dyDescent="0.25">
      <c r="A1778" t="str">
        <f t="shared" si="27"/>
        <v>tt0414387</v>
      </c>
      <c r="B1778" t="s">
        <v>28</v>
      </c>
      <c r="C1778" t="s">
        <v>795</v>
      </c>
      <c r="D1778">
        <v>177</v>
      </c>
      <c r="E1778">
        <v>135</v>
      </c>
      <c r="F1778">
        <v>456</v>
      </c>
      <c r="G1778">
        <v>241</v>
      </c>
      <c r="H1778" t="s">
        <v>6688</v>
      </c>
      <c r="I1778">
        <v>422</v>
      </c>
      <c r="J1778">
        <v>38372662</v>
      </c>
      <c r="K1778" t="s">
        <v>187</v>
      </c>
      <c r="L1778" t="s">
        <v>7193</v>
      </c>
      <c r="M1778" t="s">
        <v>25932</v>
      </c>
      <c r="N1778">
        <v>193455</v>
      </c>
      <c r="O1778">
        <v>1083</v>
      </c>
      <c r="P1778" t="s">
        <v>7194</v>
      </c>
      <c r="Q1778">
        <v>2</v>
      </c>
      <c r="R1778" t="s">
        <v>7195</v>
      </c>
      <c r="S1778" t="s">
        <v>7196</v>
      </c>
      <c r="T1778">
        <v>1058</v>
      </c>
      <c r="U1778" t="s">
        <v>36</v>
      </c>
      <c r="V1778" t="s">
        <v>1224</v>
      </c>
      <c r="W1778" t="s">
        <v>86</v>
      </c>
      <c r="X1778" s="2">
        <v>28000000</v>
      </c>
      <c r="Y1778">
        <v>2005</v>
      </c>
      <c r="Z1778">
        <v>286</v>
      </c>
      <c r="AA1778">
        <v>7.8</v>
      </c>
      <c r="AB1778">
        <v>2.35</v>
      </c>
      <c r="AC1778">
        <v>17000</v>
      </c>
    </row>
    <row r="1779" spans="1:29" x14ac:dyDescent="0.25">
      <c r="A1779" t="str">
        <f t="shared" si="27"/>
        <v>tt0083658</v>
      </c>
      <c r="B1779" t="s">
        <v>28</v>
      </c>
      <c r="C1779" t="s">
        <v>164</v>
      </c>
      <c r="D1779">
        <v>302</v>
      </c>
      <c r="E1779">
        <v>117</v>
      </c>
      <c r="F1779">
        <v>0</v>
      </c>
      <c r="G1779">
        <v>521</v>
      </c>
      <c r="H1779" t="s">
        <v>7197</v>
      </c>
      <c r="I1779">
        <v>11000</v>
      </c>
      <c r="J1779">
        <v>27000000</v>
      </c>
      <c r="K1779" t="s">
        <v>2442</v>
      </c>
      <c r="L1779" t="s">
        <v>336</v>
      </c>
      <c r="M1779" t="s">
        <v>25933</v>
      </c>
      <c r="N1779">
        <v>461609</v>
      </c>
      <c r="O1779">
        <v>13877</v>
      </c>
      <c r="P1779" t="s">
        <v>4378</v>
      </c>
      <c r="Q1779">
        <v>2</v>
      </c>
      <c r="R1779" t="s">
        <v>7198</v>
      </c>
      <c r="S1779" t="s">
        <v>7199</v>
      </c>
      <c r="T1779">
        <v>1168</v>
      </c>
      <c r="U1779" t="s">
        <v>36</v>
      </c>
      <c r="V1779" t="s">
        <v>37</v>
      </c>
      <c r="W1779" t="s">
        <v>499</v>
      </c>
      <c r="X1779" s="2">
        <v>28000000</v>
      </c>
      <c r="Y1779">
        <v>1982</v>
      </c>
      <c r="Z1779">
        <v>759</v>
      </c>
      <c r="AA1779">
        <v>8.1999999999999993</v>
      </c>
      <c r="AB1779">
        <v>2.35</v>
      </c>
      <c r="AC1779">
        <v>34000</v>
      </c>
    </row>
    <row r="1780" spans="1:29" x14ac:dyDescent="0.25">
      <c r="A1780" t="str">
        <f t="shared" si="27"/>
        <v>tt0114287</v>
      </c>
      <c r="B1780" t="s">
        <v>28</v>
      </c>
      <c r="C1780" t="s">
        <v>2895</v>
      </c>
      <c r="D1780">
        <v>44</v>
      </c>
      <c r="E1780">
        <v>139</v>
      </c>
      <c r="F1780">
        <v>105</v>
      </c>
      <c r="G1780">
        <v>902</v>
      </c>
      <c r="H1780" t="s">
        <v>584</v>
      </c>
      <c r="I1780">
        <v>14000</v>
      </c>
      <c r="J1780">
        <v>31600000</v>
      </c>
      <c r="K1780" t="s">
        <v>7200</v>
      </c>
      <c r="L1780" t="s">
        <v>199</v>
      </c>
      <c r="M1780" t="s">
        <v>25934</v>
      </c>
      <c r="N1780">
        <v>34427</v>
      </c>
      <c r="O1780">
        <v>16125</v>
      </c>
      <c r="P1780" t="s">
        <v>4697</v>
      </c>
      <c r="Q1780">
        <v>1</v>
      </c>
      <c r="R1780" t="s">
        <v>7201</v>
      </c>
      <c r="S1780" t="s">
        <v>7202</v>
      </c>
      <c r="T1780">
        <v>126</v>
      </c>
      <c r="U1780" t="s">
        <v>36</v>
      </c>
      <c r="V1780" t="s">
        <v>37</v>
      </c>
      <c r="W1780" t="s">
        <v>499</v>
      </c>
      <c r="X1780" s="2">
        <v>28000000</v>
      </c>
      <c r="Y1780">
        <v>1995</v>
      </c>
      <c r="Z1780">
        <v>1000</v>
      </c>
      <c r="AA1780">
        <v>6.9</v>
      </c>
      <c r="AB1780">
        <v>2.35</v>
      </c>
      <c r="AC1780">
        <v>0</v>
      </c>
    </row>
    <row r="1781" spans="1:29" x14ac:dyDescent="0.25">
      <c r="A1781" t="str">
        <f t="shared" si="27"/>
        <v>tt2172934</v>
      </c>
      <c r="B1781" t="s">
        <v>28</v>
      </c>
      <c r="C1781" t="s">
        <v>282</v>
      </c>
      <c r="D1781">
        <v>211</v>
      </c>
      <c r="E1781">
        <v>123</v>
      </c>
      <c r="F1781">
        <v>368</v>
      </c>
      <c r="G1781">
        <v>114</v>
      </c>
      <c r="H1781" t="s">
        <v>7203</v>
      </c>
      <c r="I1781">
        <v>933</v>
      </c>
      <c r="J1781">
        <v>30688364</v>
      </c>
      <c r="K1781" t="s">
        <v>781</v>
      </c>
      <c r="L1781" t="s">
        <v>1411</v>
      </c>
      <c r="M1781" t="s">
        <v>25935</v>
      </c>
      <c r="N1781">
        <v>69355</v>
      </c>
      <c r="O1781">
        <v>1286</v>
      </c>
      <c r="P1781" t="s">
        <v>7204</v>
      </c>
      <c r="Q1781">
        <v>0</v>
      </c>
      <c r="R1781" t="s">
        <v>7205</v>
      </c>
      <c r="S1781" t="s">
        <v>7206</v>
      </c>
      <c r="T1781">
        <v>211</v>
      </c>
      <c r="U1781" t="s">
        <v>36</v>
      </c>
      <c r="V1781" t="s">
        <v>37</v>
      </c>
      <c r="W1781" t="s">
        <v>38</v>
      </c>
      <c r="X1781" s="2">
        <v>28000000</v>
      </c>
      <c r="Y1781">
        <v>2014</v>
      </c>
      <c r="Z1781">
        <v>194</v>
      </c>
      <c r="AA1781">
        <v>6.2</v>
      </c>
      <c r="AB1781">
        <v>2.35</v>
      </c>
      <c r="AC1781">
        <v>10000</v>
      </c>
    </row>
    <row r="1782" spans="1:29" x14ac:dyDescent="0.25">
      <c r="A1782" t="str">
        <f t="shared" si="27"/>
        <v>tt0498399</v>
      </c>
      <c r="B1782" t="s">
        <v>28</v>
      </c>
      <c r="C1782" t="s">
        <v>7207</v>
      </c>
      <c r="D1782">
        <v>222</v>
      </c>
      <c r="E1782">
        <v>117</v>
      </c>
      <c r="F1782">
        <v>115</v>
      </c>
      <c r="G1782">
        <v>97</v>
      </c>
      <c r="H1782" t="s">
        <v>7208</v>
      </c>
      <c r="I1782">
        <v>3000</v>
      </c>
      <c r="J1782">
        <v>28563179</v>
      </c>
      <c r="K1782" t="s">
        <v>1767</v>
      </c>
      <c r="L1782" t="s">
        <v>1408</v>
      </c>
      <c r="M1782" t="s">
        <v>25936</v>
      </c>
      <c r="N1782">
        <v>72693</v>
      </c>
      <c r="O1782">
        <v>3681</v>
      </c>
      <c r="P1782" t="s">
        <v>7209</v>
      </c>
      <c r="Q1782">
        <v>4</v>
      </c>
      <c r="R1782" t="s">
        <v>7210</v>
      </c>
      <c r="S1782" t="s">
        <v>7211</v>
      </c>
      <c r="T1782">
        <v>199</v>
      </c>
      <c r="U1782" t="s">
        <v>36</v>
      </c>
      <c r="V1782" t="s">
        <v>37</v>
      </c>
      <c r="W1782" t="s">
        <v>499</v>
      </c>
      <c r="X1782" s="2">
        <v>21000000</v>
      </c>
      <c r="Y1782">
        <v>2007</v>
      </c>
      <c r="Z1782">
        <v>327</v>
      </c>
      <c r="AA1782">
        <v>6.9</v>
      </c>
      <c r="AB1782">
        <v>1.85</v>
      </c>
      <c r="AC1782">
        <v>0</v>
      </c>
    </row>
    <row r="1783" spans="1:29" x14ac:dyDescent="0.25">
      <c r="A1783" t="str">
        <f t="shared" si="27"/>
        <v>tt0160484</v>
      </c>
      <c r="B1783" t="s">
        <v>28</v>
      </c>
      <c r="C1783" t="s">
        <v>7212</v>
      </c>
      <c r="D1783">
        <v>100</v>
      </c>
      <c r="E1783">
        <v>97</v>
      </c>
      <c r="F1783">
        <v>710</v>
      </c>
      <c r="G1783">
        <v>258</v>
      </c>
      <c r="H1783" t="s">
        <v>7213</v>
      </c>
      <c r="I1783">
        <v>497</v>
      </c>
      <c r="J1783">
        <v>16779636</v>
      </c>
      <c r="K1783" t="s">
        <v>3589</v>
      </c>
      <c r="L1783" t="s">
        <v>2913</v>
      </c>
      <c r="M1783" t="s">
        <v>25937</v>
      </c>
      <c r="N1783">
        <v>9338</v>
      </c>
      <c r="O1783">
        <v>1805</v>
      </c>
      <c r="P1783" t="s">
        <v>7214</v>
      </c>
      <c r="Q1783">
        <v>2</v>
      </c>
      <c r="R1783" t="s">
        <v>7215</v>
      </c>
      <c r="S1783" t="s">
        <v>7216</v>
      </c>
      <c r="T1783">
        <v>167</v>
      </c>
      <c r="U1783" t="s">
        <v>36</v>
      </c>
      <c r="V1783" t="s">
        <v>37</v>
      </c>
      <c r="W1783" t="s">
        <v>499</v>
      </c>
      <c r="X1783" s="2">
        <v>28000000</v>
      </c>
      <c r="Y1783">
        <v>2000</v>
      </c>
      <c r="Z1783">
        <v>347</v>
      </c>
      <c r="AA1783">
        <v>4.8</v>
      </c>
      <c r="AB1783">
        <v>2.35</v>
      </c>
      <c r="AC1783">
        <v>209</v>
      </c>
    </row>
    <row r="1784" spans="1:29" x14ac:dyDescent="0.25">
      <c r="A1784" t="str">
        <f t="shared" si="27"/>
        <v>tt0301727</v>
      </c>
      <c r="B1784" t="s">
        <v>28</v>
      </c>
      <c r="C1784" t="s">
        <v>2389</v>
      </c>
      <c r="D1784">
        <v>100</v>
      </c>
      <c r="E1784">
        <v>81</v>
      </c>
      <c r="F1784">
        <v>63</v>
      </c>
      <c r="H1784" t="s">
        <v>7217</v>
      </c>
      <c r="I1784">
        <v>63</v>
      </c>
      <c r="J1784">
        <v>10762178</v>
      </c>
      <c r="K1784" t="s">
        <v>63</v>
      </c>
      <c r="L1784" t="s">
        <v>2389</v>
      </c>
      <c r="M1784" t="s">
        <v>25938</v>
      </c>
      <c r="N1784">
        <v>10369</v>
      </c>
      <c r="O1784">
        <v>66</v>
      </c>
      <c r="Q1784">
        <v>0</v>
      </c>
      <c r="R1784" t="s">
        <v>7218</v>
      </c>
      <c r="S1784" t="s">
        <v>7219</v>
      </c>
      <c r="T1784">
        <v>153</v>
      </c>
      <c r="U1784" t="s">
        <v>36</v>
      </c>
      <c r="V1784" t="s">
        <v>1224</v>
      </c>
      <c r="W1784" t="s">
        <v>240</v>
      </c>
      <c r="X1784" s="2">
        <v>160000000</v>
      </c>
      <c r="Y1784">
        <v>2001</v>
      </c>
      <c r="Z1784">
        <v>3</v>
      </c>
      <c r="AA1784">
        <v>8</v>
      </c>
      <c r="AB1784">
        <v>1.85</v>
      </c>
      <c r="AC1784">
        <v>1000</v>
      </c>
    </row>
    <row r="1785" spans="1:29" x14ac:dyDescent="0.25">
      <c r="A1785" t="str">
        <f t="shared" si="27"/>
        <v>tt0397078</v>
      </c>
      <c r="B1785" t="s">
        <v>28</v>
      </c>
      <c r="C1785" t="s">
        <v>3471</v>
      </c>
      <c r="D1785">
        <v>98</v>
      </c>
      <c r="E1785">
        <v>103</v>
      </c>
      <c r="F1785">
        <v>80</v>
      </c>
      <c r="G1785">
        <v>585</v>
      </c>
      <c r="H1785" t="s">
        <v>3837</v>
      </c>
      <c r="I1785">
        <v>806</v>
      </c>
      <c r="J1785">
        <v>17324744</v>
      </c>
      <c r="K1785" t="s">
        <v>2988</v>
      </c>
      <c r="L1785" t="s">
        <v>7220</v>
      </c>
      <c r="M1785" t="s">
        <v>25939</v>
      </c>
      <c r="N1785">
        <v>44103</v>
      </c>
      <c r="O1785">
        <v>3211</v>
      </c>
      <c r="P1785" t="s">
        <v>4257</v>
      </c>
      <c r="Q1785">
        <v>3</v>
      </c>
      <c r="R1785" t="s">
        <v>7221</v>
      </c>
      <c r="S1785" t="s">
        <v>7222</v>
      </c>
      <c r="T1785">
        <v>149</v>
      </c>
      <c r="U1785" t="s">
        <v>36</v>
      </c>
      <c r="V1785" t="s">
        <v>37</v>
      </c>
      <c r="W1785" t="s">
        <v>38</v>
      </c>
      <c r="X1785" s="2">
        <v>28000000</v>
      </c>
      <c r="Y1785">
        <v>2006</v>
      </c>
      <c r="Z1785">
        <v>591</v>
      </c>
      <c r="AA1785">
        <v>5.3</v>
      </c>
      <c r="AB1785">
        <v>1.85</v>
      </c>
      <c r="AC1785">
        <v>0</v>
      </c>
    </row>
    <row r="1786" spans="1:29" x14ac:dyDescent="0.25">
      <c r="A1786" t="str">
        <f t="shared" si="27"/>
        <v>tt0134618</v>
      </c>
      <c r="B1786" t="s">
        <v>28</v>
      </c>
      <c r="C1786" t="s">
        <v>1637</v>
      </c>
      <c r="D1786">
        <v>74</v>
      </c>
      <c r="E1786">
        <v>119</v>
      </c>
      <c r="F1786">
        <v>116</v>
      </c>
      <c r="G1786">
        <v>385</v>
      </c>
      <c r="H1786" t="s">
        <v>7223</v>
      </c>
      <c r="I1786">
        <v>738</v>
      </c>
      <c r="J1786">
        <v>8888143</v>
      </c>
      <c r="K1786" t="s">
        <v>5097</v>
      </c>
      <c r="L1786" t="s">
        <v>168</v>
      </c>
      <c r="M1786" t="s">
        <v>25940</v>
      </c>
      <c r="N1786">
        <v>22250</v>
      </c>
      <c r="O1786">
        <v>2171</v>
      </c>
      <c r="P1786" t="s">
        <v>7224</v>
      </c>
      <c r="Q1786">
        <v>0</v>
      </c>
      <c r="R1786" t="s">
        <v>7225</v>
      </c>
      <c r="S1786" t="s">
        <v>7226</v>
      </c>
      <c r="T1786">
        <v>123</v>
      </c>
      <c r="U1786" t="s">
        <v>36</v>
      </c>
      <c r="V1786" t="s">
        <v>232</v>
      </c>
      <c r="W1786" t="s">
        <v>499</v>
      </c>
      <c r="X1786" s="2">
        <v>28000000</v>
      </c>
      <c r="Y1786">
        <v>1999</v>
      </c>
      <c r="Z1786">
        <v>428</v>
      </c>
      <c r="AA1786">
        <v>6.7</v>
      </c>
      <c r="AB1786">
        <v>2.35</v>
      </c>
      <c r="AC1786">
        <v>913</v>
      </c>
    </row>
    <row r="1787" spans="1:29" x14ac:dyDescent="0.25">
      <c r="A1787" t="str">
        <f t="shared" si="27"/>
        <v>tt1273678</v>
      </c>
      <c r="B1787" t="s">
        <v>28</v>
      </c>
      <c r="C1787" t="s">
        <v>3365</v>
      </c>
      <c r="D1787">
        <v>97</v>
      </c>
      <c r="E1787">
        <v>94</v>
      </c>
      <c r="F1787">
        <v>32</v>
      </c>
      <c r="G1787">
        <v>453</v>
      </c>
      <c r="H1787" t="s">
        <v>1740</v>
      </c>
      <c r="I1787">
        <v>1000</v>
      </c>
      <c r="J1787">
        <v>24268828</v>
      </c>
      <c r="K1787" t="s">
        <v>7227</v>
      </c>
      <c r="L1787" t="s">
        <v>3830</v>
      </c>
      <c r="M1787" t="s">
        <v>25941</v>
      </c>
      <c r="N1787">
        <v>29971</v>
      </c>
      <c r="O1787">
        <v>3436</v>
      </c>
      <c r="P1787" t="s">
        <v>7228</v>
      </c>
      <c r="Q1787">
        <v>4</v>
      </c>
      <c r="R1787" t="s">
        <v>7229</v>
      </c>
      <c r="S1787" t="s">
        <v>7230</v>
      </c>
      <c r="T1787">
        <v>71</v>
      </c>
      <c r="U1787" t="s">
        <v>36</v>
      </c>
      <c r="V1787" t="s">
        <v>37</v>
      </c>
      <c r="W1787" t="s">
        <v>86</v>
      </c>
      <c r="X1787" s="2">
        <v>28000000</v>
      </c>
      <c r="Y1787">
        <v>2010</v>
      </c>
      <c r="Z1787">
        <v>626</v>
      </c>
      <c r="AA1787">
        <v>5.4</v>
      </c>
      <c r="AB1787">
        <v>1.85</v>
      </c>
      <c r="AC1787">
        <v>0</v>
      </c>
    </row>
    <row r="1788" spans="1:29" x14ac:dyDescent="0.25">
      <c r="A1788" t="str">
        <f t="shared" si="27"/>
        <v>tt0120133</v>
      </c>
      <c r="B1788" t="s">
        <v>28</v>
      </c>
      <c r="C1788" t="s">
        <v>6009</v>
      </c>
      <c r="D1788">
        <v>21</v>
      </c>
      <c r="E1788">
        <v>89</v>
      </c>
      <c r="F1788">
        <v>23</v>
      </c>
      <c r="G1788">
        <v>899</v>
      </c>
      <c r="H1788" t="s">
        <v>7231</v>
      </c>
      <c r="I1788">
        <v>1000</v>
      </c>
      <c r="J1788">
        <v>8119205</v>
      </c>
      <c r="K1788" t="s">
        <v>440</v>
      </c>
      <c r="L1788" t="s">
        <v>7232</v>
      </c>
      <c r="M1788" t="s">
        <v>25942</v>
      </c>
      <c r="N1788">
        <v>4288</v>
      </c>
      <c r="O1788">
        <v>5535</v>
      </c>
      <c r="P1788" t="s">
        <v>3227</v>
      </c>
      <c r="Q1788">
        <v>3</v>
      </c>
      <c r="R1788" t="s">
        <v>7233</v>
      </c>
      <c r="S1788" t="s">
        <v>7234</v>
      </c>
      <c r="T1788">
        <v>21</v>
      </c>
      <c r="U1788" t="s">
        <v>36</v>
      </c>
      <c r="V1788" t="s">
        <v>37</v>
      </c>
      <c r="W1788" t="s">
        <v>86</v>
      </c>
      <c r="X1788" s="2">
        <v>28000000</v>
      </c>
      <c r="Y1788">
        <v>1997</v>
      </c>
      <c r="Z1788">
        <v>937</v>
      </c>
      <c r="AA1788">
        <v>5.4</v>
      </c>
      <c r="AB1788">
        <v>1.85</v>
      </c>
      <c r="AC1788">
        <v>517</v>
      </c>
    </row>
    <row r="1789" spans="1:29" x14ac:dyDescent="0.25">
      <c r="A1789" t="str">
        <f t="shared" si="27"/>
        <v>tt0228333</v>
      </c>
      <c r="B1789" t="s">
        <v>28</v>
      </c>
      <c r="C1789" t="s">
        <v>4369</v>
      </c>
      <c r="D1789">
        <v>156</v>
      </c>
      <c r="E1789">
        <v>98</v>
      </c>
      <c r="F1789">
        <v>0</v>
      </c>
      <c r="G1789">
        <v>900</v>
      </c>
      <c r="H1789" t="s">
        <v>4876</v>
      </c>
      <c r="I1789">
        <v>26000</v>
      </c>
      <c r="J1789">
        <v>8434601</v>
      </c>
      <c r="K1789" t="s">
        <v>3421</v>
      </c>
      <c r="L1789" t="s">
        <v>289</v>
      </c>
      <c r="M1789" t="s">
        <v>25943</v>
      </c>
      <c r="N1789">
        <v>43006</v>
      </c>
      <c r="O1789">
        <v>28867</v>
      </c>
      <c r="P1789" t="s">
        <v>5917</v>
      </c>
      <c r="Q1789">
        <v>5</v>
      </c>
      <c r="R1789" t="s">
        <v>7235</v>
      </c>
      <c r="S1789" t="s">
        <v>7236</v>
      </c>
      <c r="T1789">
        <v>460</v>
      </c>
      <c r="U1789" t="s">
        <v>36</v>
      </c>
      <c r="V1789" t="s">
        <v>37</v>
      </c>
      <c r="W1789" t="s">
        <v>499</v>
      </c>
      <c r="X1789" s="2">
        <v>28000000</v>
      </c>
      <c r="Y1789">
        <v>2001</v>
      </c>
      <c r="Z1789">
        <v>1000</v>
      </c>
      <c r="AA1789">
        <v>4.9000000000000004</v>
      </c>
      <c r="AB1789">
        <v>2.35</v>
      </c>
      <c r="AC1789">
        <v>0</v>
      </c>
    </row>
    <row r="1790" spans="1:29" x14ac:dyDescent="0.25">
      <c r="A1790" t="str">
        <f t="shared" si="27"/>
        <v>tt1018765</v>
      </c>
      <c r="B1790" t="s">
        <v>28</v>
      </c>
      <c r="C1790" t="s">
        <v>4409</v>
      </c>
      <c r="D1790">
        <v>125</v>
      </c>
      <c r="E1790">
        <v>107</v>
      </c>
      <c r="F1790">
        <v>234</v>
      </c>
      <c r="G1790">
        <v>660</v>
      </c>
      <c r="H1790" t="s">
        <v>1973</v>
      </c>
      <c r="I1790">
        <v>1000</v>
      </c>
      <c r="J1790">
        <v>6998324</v>
      </c>
      <c r="K1790" t="s">
        <v>2096</v>
      </c>
      <c r="L1790" t="s">
        <v>7237</v>
      </c>
      <c r="M1790" t="s">
        <v>25944</v>
      </c>
      <c r="N1790">
        <v>11476</v>
      </c>
      <c r="O1790">
        <v>3944</v>
      </c>
      <c r="P1790" t="s">
        <v>4179</v>
      </c>
      <c r="Q1790">
        <v>2</v>
      </c>
      <c r="R1790" t="s">
        <v>7238</v>
      </c>
      <c r="S1790" t="s">
        <v>7239</v>
      </c>
      <c r="T1790">
        <v>50</v>
      </c>
      <c r="U1790" t="s">
        <v>36</v>
      </c>
      <c r="V1790" t="s">
        <v>37</v>
      </c>
      <c r="W1790" t="s">
        <v>499</v>
      </c>
      <c r="X1790" s="2">
        <v>28000000</v>
      </c>
      <c r="Y1790">
        <v>2015</v>
      </c>
      <c r="Z1790">
        <v>962</v>
      </c>
      <c r="AA1790">
        <v>6.1</v>
      </c>
      <c r="AB1790">
        <v>1.85</v>
      </c>
      <c r="AC1790">
        <v>0</v>
      </c>
    </row>
    <row r="1791" spans="1:29" x14ac:dyDescent="0.25">
      <c r="A1791" t="str">
        <f t="shared" si="27"/>
        <v>tt1374989</v>
      </c>
      <c r="B1791" t="s">
        <v>28</v>
      </c>
      <c r="C1791" t="s">
        <v>4931</v>
      </c>
      <c r="D1791">
        <v>225</v>
      </c>
      <c r="E1791">
        <v>108</v>
      </c>
      <c r="F1791">
        <v>23</v>
      </c>
      <c r="G1791">
        <v>845</v>
      </c>
      <c r="H1791" t="s">
        <v>7240</v>
      </c>
      <c r="I1791">
        <v>2000</v>
      </c>
      <c r="J1791">
        <v>10907291</v>
      </c>
      <c r="K1791" t="s">
        <v>7241</v>
      </c>
      <c r="L1791" t="s">
        <v>627</v>
      </c>
      <c r="M1791" t="s">
        <v>25945</v>
      </c>
      <c r="N1791">
        <v>23775</v>
      </c>
      <c r="O1791">
        <v>4710</v>
      </c>
      <c r="P1791" t="s">
        <v>483</v>
      </c>
      <c r="Q1791">
        <v>0</v>
      </c>
      <c r="R1791" t="s">
        <v>7242</v>
      </c>
      <c r="S1791" t="s">
        <v>7243</v>
      </c>
      <c r="T1791">
        <v>134</v>
      </c>
      <c r="U1791" t="s">
        <v>36</v>
      </c>
      <c r="V1791" t="s">
        <v>37</v>
      </c>
      <c r="W1791" t="s">
        <v>38</v>
      </c>
      <c r="X1791" s="2">
        <v>28000000</v>
      </c>
      <c r="Y1791">
        <v>2016</v>
      </c>
      <c r="Z1791">
        <v>860</v>
      </c>
      <c r="AA1791">
        <v>5.8</v>
      </c>
      <c r="AB1791">
        <v>2.35</v>
      </c>
      <c r="AC1791">
        <v>73000</v>
      </c>
    </row>
    <row r="1792" spans="1:29" x14ac:dyDescent="0.25">
      <c r="A1792" t="str">
        <f t="shared" si="27"/>
        <v>tt0119485</v>
      </c>
      <c r="B1792" t="s">
        <v>28</v>
      </c>
      <c r="C1792" t="s">
        <v>416</v>
      </c>
      <c r="D1792">
        <v>85</v>
      </c>
      <c r="E1792">
        <v>134</v>
      </c>
      <c r="F1792">
        <v>17000</v>
      </c>
      <c r="G1792">
        <v>0</v>
      </c>
      <c r="H1792" t="s">
        <v>7244</v>
      </c>
      <c r="I1792">
        <v>2</v>
      </c>
      <c r="J1792">
        <v>5532301</v>
      </c>
      <c r="K1792" t="s">
        <v>2673</v>
      </c>
      <c r="L1792" t="s">
        <v>7245</v>
      </c>
      <c r="M1792" t="s">
        <v>25946</v>
      </c>
      <c r="N1792">
        <v>21606</v>
      </c>
      <c r="O1792">
        <v>4</v>
      </c>
      <c r="P1792" t="s">
        <v>7246</v>
      </c>
      <c r="Q1792">
        <v>0</v>
      </c>
      <c r="R1792" t="s">
        <v>7247</v>
      </c>
      <c r="S1792" t="s">
        <v>7248</v>
      </c>
      <c r="T1792">
        <v>117</v>
      </c>
      <c r="U1792" t="s">
        <v>36</v>
      </c>
      <c r="V1792" t="s">
        <v>37</v>
      </c>
      <c r="W1792" t="s">
        <v>38</v>
      </c>
      <c r="X1792" s="2">
        <v>28000000</v>
      </c>
      <c r="Y1792">
        <v>1997</v>
      </c>
      <c r="Z1792">
        <v>2</v>
      </c>
      <c r="AA1792">
        <v>7</v>
      </c>
      <c r="AB1792">
        <v>2.35</v>
      </c>
      <c r="AC1792">
        <v>0</v>
      </c>
    </row>
    <row r="1793" spans="1:29" x14ac:dyDescent="0.25">
      <c r="A1793" t="str">
        <f t="shared" si="27"/>
        <v>tt0455538</v>
      </c>
      <c r="B1793" t="s">
        <v>28</v>
      </c>
      <c r="C1793" t="s">
        <v>7249</v>
      </c>
      <c r="D1793">
        <v>135</v>
      </c>
      <c r="E1793">
        <v>110</v>
      </c>
      <c r="F1793">
        <v>53</v>
      </c>
      <c r="G1793">
        <v>87</v>
      </c>
      <c r="H1793" t="s">
        <v>7250</v>
      </c>
      <c r="I1793">
        <v>480</v>
      </c>
      <c r="J1793">
        <v>2775593</v>
      </c>
      <c r="K1793" t="s">
        <v>1184</v>
      </c>
      <c r="L1793" t="s">
        <v>1294</v>
      </c>
      <c r="M1793" t="s">
        <v>25947</v>
      </c>
      <c r="N1793">
        <v>61269</v>
      </c>
      <c r="O1793">
        <v>858</v>
      </c>
      <c r="P1793" t="s">
        <v>7251</v>
      </c>
      <c r="Q1793">
        <v>4</v>
      </c>
      <c r="R1793" t="s">
        <v>7252</v>
      </c>
      <c r="S1793" t="s">
        <v>7253</v>
      </c>
      <c r="T1793">
        <v>98</v>
      </c>
      <c r="U1793" t="s">
        <v>36</v>
      </c>
      <c r="V1793" t="s">
        <v>53</v>
      </c>
      <c r="W1793" t="s">
        <v>499</v>
      </c>
      <c r="X1793" s="2">
        <v>27000000</v>
      </c>
      <c r="Y1793">
        <v>2008</v>
      </c>
      <c r="Z1793">
        <v>261</v>
      </c>
      <c r="AA1793">
        <v>6.5</v>
      </c>
      <c r="AB1793">
        <v>1.85</v>
      </c>
      <c r="AC1793">
        <v>0</v>
      </c>
    </row>
    <row r="1794" spans="1:29" x14ac:dyDescent="0.25">
      <c r="A1794" t="str">
        <f t="shared" si="27"/>
        <v>tt1650554</v>
      </c>
      <c r="B1794" t="s">
        <v>28</v>
      </c>
      <c r="C1794" t="s">
        <v>7254</v>
      </c>
      <c r="D1794">
        <v>350</v>
      </c>
      <c r="E1794">
        <v>103</v>
      </c>
      <c r="F1794">
        <v>65</v>
      </c>
      <c r="G1794">
        <v>405</v>
      </c>
      <c r="H1794" t="s">
        <v>7255</v>
      </c>
      <c r="I1794">
        <v>17000</v>
      </c>
      <c r="J1794">
        <v>28751715</v>
      </c>
      <c r="K1794" t="s">
        <v>1460</v>
      </c>
      <c r="L1794" t="s">
        <v>418</v>
      </c>
      <c r="M1794" t="s">
        <v>25948</v>
      </c>
      <c r="N1794">
        <v>202967</v>
      </c>
      <c r="O1794">
        <v>19168</v>
      </c>
      <c r="P1794" t="s">
        <v>4933</v>
      </c>
      <c r="Q1794">
        <v>0</v>
      </c>
      <c r="R1794" t="s">
        <v>7256</v>
      </c>
      <c r="S1794" t="s">
        <v>7257</v>
      </c>
      <c r="T1794">
        <v>378</v>
      </c>
      <c r="U1794" t="s">
        <v>36</v>
      </c>
      <c r="V1794" t="s">
        <v>37</v>
      </c>
      <c r="W1794" t="s">
        <v>499</v>
      </c>
      <c r="X1794" s="2">
        <v>28000000</v>
      </c>
      <c r="Y1794">
        <v>2013</v>
      </c>
      <c r="Z1794">
        <v>927</v>
      </c>
      <c r="AA1794">
        <v>6.6</v>
      </c>
      <c r="AB1794">
        <v>2.35</v>
      </c>
      <c r="AC1794">
        <v>36000</v>
      </c>
    </row>
    <row r="1795" spans="1:29" x14ac:dyDescent="0.25">
      <c r="A1795" t="str">
        <f t="shared" ref="A1795:A1858" si="28">MID(S1795,27,9)</f>
        <v>tt0395119</v>
      </c>
      <c r="B1795" t="s">
        <v>28</v>
      </c>
      <c r="C1795" t="s">
        <v>7258</v>
      </c>
      <c r="D1795">
        <v>31</v>
      </c>
      <c r="E1795">
        <v>145</v>
      </c>
      <c r="F1795">
        <v>13</v>
      </c>
      <c r="G1795">
        <v>278</v>
      </c>
      <c r="H1795" t="s">
        <v>7259</v>
      </c>
      <c r="I1795">
        <v>10000</v>
      </c>
      <c r="K1795" t="s">
        <v>7260</v>
      </c>
      <c r="L1795" t="s">
        <v>2336</v>
      </c>
      <c r="M1795" t="s">
        <v>25949</v>
      </c>
      <c r="N1795">
        <v>10266</v>
      </c>
      <c r="O1795">
        <v>11669</v>
      </c>
      <c r="P1795" t="s">
        <v>7261</v>
      </c>
      <c r="Q1795">
        <v>1</v>
      </c>
      <c r="R1795" t="s">
        <v>7262</v>
      </c>
      <c r="S1795" t="s">
        <v>7263</v>
      </c>
      <c r="T1795">
        <v>84</v>
      </c>
      <c r="U1795" t="s">
        <v>2298</v>
      </c>
      <c r="V1795" t="s">
        <v>2940</v>
      </c>
      <c r="X1795" s="2">
        <v>24000000</v>
      </c>
      <c r="Y1795">
        <v>2006</v>
      </c>
      <c r="Z1795">
        <v>1000</v>
      </c>
      <c r="AA1795">
        <v>6.1</v>
      </c>
      <c r="AB1795">
        <v>1.85</v>
      </c>
      <c r="AC1795">
        <v>0</v>
      </c>
    </row>
    <row r="1796" spans="1:29" x14ac:dyDescent="0.25">
      <c r="A1796" t="str">
        <f t="shared" si="28"/>
        <v>tt1430612</v>
      </c>
      <c r="B1796" t="s">
        <v>28</v>
      </c>
      <c r="C1796" t="s">
        <v>7264</v>
      </c>
      <c r="D1796">
        <v>177</v>
      </c>
      <c r="E1796">
        <v>100</v>
      </c>
      <c r="F1796">
        <v>11</v>
      </c>
      <c r="G1796">
        <v>561</v>
      </c>
      <c r="H1796" t="s">
        <v>1789</v>
      </c>
      <c r="I1796">
        <v>23000</v>
      </c>
      <c r="J1796">
        <v>20285518</v>
      </c>
      <c r="K1796" t="s">
        <v>397</v>
      </c>
      <c r="L1796" t="s">
        <v>287</v>
      </c>
      <c r="M1796" t="s">
        <v>25950</v>
      </c>
      <c r="N1796">
        <v>32103</v>
      </c>
      <c r="O1796">
        <v>25387</v>
      </c>
      <c r="P1796" t="s">
        <v>1440</v>
      </c>
      <c r="Q1796">
        <v>2</v>
      </c>
      <c r="R1796" t="s">
        <v>7265</v>
      </c>
      <c r="S1796" t="s">
        <v>7266</v>
      </c>
      <c r="T1796">
        <v>112</v>
      </c>
      <c r="U1796" t="s">
        <v>36</v>
      </c>
      <c r="V1796" t="s">
        <v>1224</v>
      </c>
      <c r="W1796" t="s">
        <v>38</v>
      </c>
      <c r="X1796" s="2">
        <v>28000000</v>
      </c>
      <c r="Y1796">
        <v>2014</v>
      </c>
      <c r="Z1796">
        <v>727</v>
      </c>
      <c r="AA1796">
        <v>5.7</v>
      </c>
      <c r="AB1796">
        <v>2.35</v>
      </c>
      <c r="AC1796">
        <v>0</v>
      </c>
    </row>
    <row r="1797" spans="1:29" x14ac:dyDescent="0.25">
      <c r="A1797" t="str">
        <f t="shared" si="28"/>
        <v>tt0086034</v>
      </c>
      <c r="B1797" t="s">
        <v>28</v>
      </c>
      <c r="C1797" t="s">
        <v>4985</v>
      </c>
      <c r="D1797">
        <v>106</v>
      </c>
      <c r="E1797">
        <v>131</v>
      </c>
      <c r="F1797">
        <v>46</v>
      </c>
      <c r="G1797">
        <v>293</v>
      </c>
      <c r="H1797" t="s">
        <v>7267</v>
      </c>
      <c r="I1797">
        <v>594</v>
      </c>
      <c r="J1797">
        <v>67900000</v>
      </c>
      <c r="K1797" t="s">
        <v>48</v>
      </c>
      <c r="L1797" t="s">
        <v>7268</v>
      </c>
      <c r="M1797" t="s">
        <v>25951</v>
      </c>
      <c r="N1797">
        <v>74374</v>
      </c>
      <c r="O1797">
        <v>1898</v>
      </c>
      <c r="P1797" t="s">
        <v>7269</v>
      </c>
      <c r="Q1797">
        <v>0</v>
      </c>
      <c r="R1797" t="s">
        <v>7270</v>
      </c>
      <c r="S1797" t="s">
        <v>7271</v>
      </c>
      <c r="T1797">
        <v>225</v>
      </c>
      <c r="U1797" t="s">
        <v>36</v>
      </c>
      <c r="V1797" t="s">
        <v>53</v>
      </c>
      <c r="W1797" t="s">
        <v>86</v>
      </c>
      <c r="X1797" s="2">
        <v>27500000</v>
      </c>
      <c r="Y1797">
        <v>1983</v>
      </c>
      <c r="Z1797">
        <v>303</v>
      </c>
      <c r="AA1797">
        <v>6.6</v>
      </c>
      <c r="AB1797">
        <v>2.35</v>
      </c>
      <c r="AC1797">
        <v>0</v>
      </c>
    </row>
    <row r="1798" spans="1:29" x14ac:dyDescent="0.25">
      <c r="A1798" t="str">
        <f t="shared" si="28"/>
        <v>tt0478311</v>
      </c>
      <c r="B1798" t="s">
        <v>28</v>
      </c>
      <c r="C1798" t="s">
        <v>2654</v>
      </c>
      <c r="D1798">
        <v>251</v>
      </c>
      <c r="E1798">
        <v>133</v>
      </c>
      <c r="F1798">
        <v>0</v>
      </c>
      <c r="G1798">
        <v>529</v>
      </c>
      <c r="H1798" t="s">
        <v>7272</v>
      </c>
      <c r="I1798">
        <v>11000</v>
      </c>
      <c r="J1798">
        <v>148734225</v>
      </c>
      <c r="K1798" t="s">
        <v>1402</v>
      </c>
      <c r="L1798" t="s">
        <v>3454</v>
      </c>
      <c r="M1798" t="s">
        <v>25952</v>
      </c>
      <c r="N1798">
        <v>298590</v>
      </c>
      <c r="O1798">
        <v>12874</v>
      </c>
      <c r="P1798" t="s">
        <v>5953</v>
      </c>
      <c r="Q1798">
        <v>2</v>
      </c>
      <c r="R1798" t="s">
        <v>7273</v>
      </c>
      <c r="S1798" t="s">
        <v>7274</v>
      </c>
      <c r="T1798">
        <v>559</v>
      </c>
      <c r="U1798" t="s">
        <v>36</v>
      </c>
      <c r="V1798" t="s">
        <v>37</v>
      </c>
      <c r="W1798" t="s">
        <v>499</v>
      </c>
      <c r="X1798" s="2">
        <v>30000000</v>
      </c>
      <c r="Y1798">
        <v>2007</v>
      </c>
      <c r="Z1798">
        <v>985</v>
      </c>
      <c r="AA1798">
        <v>7</v>
      </c>
      <c r="AB1798">
        <v>1.85</v>
      </c>
      <c r="AC1798">
        <v>0</v>
      </c>
    </row>
    <row r="1799" spans="1:29" x14ac:dyDescent="0.25">
      <c r="A1799" t="str">
        <f t="shared" si="28"/>
        <v>tt1078588</v>
      </c>
      <c r="B1799" t="s">
        <v>28</v>
      </c>
      <c r="C1799" t="s">
        <v>5184</v>
      </c>
      <c r="D1799">
        <v>148</v>
      </c>
      <c r="E1799">
        <v>109</v>
      </c>
      <c r="F1799">
        <v>415</v>
      </c>
      <c r="G1799">
        <v>228</v>
      </c>
      <c r="H1799" t="s">
        <v>7275</v>
      </c>
      <c r="I1799">
        <v>673</v>
      </c>
      <c r="J1799">
        <v>49185998</v>
      </c>
      <c r="K1799" t="s">
        <v>2808</v>
      </c>
      <c r="L1799" t="s">
        <v>1342</v>
      </c>
      <c r="M1799" t="s">
        <v>25953</v>
      </c>
      <c r="N1799">
        <v>74476</v>
      </c>
      <c r="O1799">
        <v>1775</v>
      </c>
      <c r="P1799" t="s">
        <v>7276</v>
      </c>
      <c r="Q1799">
        <v>2</v>
      </c>
      <c r="R1799" t="s">
        <v>7277</v>
      </c>
      <c r="S1799" t="s">
        <v>7278</v>
      </c>
      <c r="T1799">
        <v>184</v>
      </c>
      <c r="U1799" t="s">
        <v>36</v>
      </c>
      <c r="V1799" t="s">
        <v>37</v>
      </c>
      <c r="W1799" t="s">
        <v>38</v>
      </c>
      <c r="X1799" s="2">
        <v>30000000</v>
      </c>
      <c r="Y1799">
        <v>2009</v>
      </c>
      <c r="Z1799">
        <v>489</v>
      </c>
      <c r="AA1799">
        <v>7.4</v>
      </c>
      <c r="AB1799">
        <v>2.35</v>
      </c>
      <c r="AC1799">
        <v>15000</v>
      </c>
    </row>
    <row r="1800" spans="1:29" x14ac:dyDescent="0.25">
      <c r="A1800" t="str">
        <f t="shared" si="28"/>
        <v>tt0494652</v>
      </c>
      <c r="B1800" t="s">
        <v>28</v>
      </c>
      <c r="C1800" t="s">
        <v>5504</v>
      </c>
      <c r="D1800">
        <v>76</v>
      </c>
      <c r="E1800">
        <v>114</v>
      </c>
      <c r="F1800">
        <v>92</v>
      </c>
      <c r="G1800">
        <v>436</v>
      </c>
      <c r="H1800" t="s">
        <v>4287</v>
      </c>
      <c r="I1800">
        <v>940</v>
      </c>
      <c r="J1800">
        <v>42168445</v>
      </c>
      <c r="K1800" t="s">
        <v>1184</v>
      </c>
      <c r="L1800" t="s">
        <v>4434</v>
      </c>
      <c r="M1800" t="s">
        <v>25954</v>
      </c>
      <c r="N1800">
        <v>10791</v>
      </c>
      <c r="O1800">
        <v>3565</v>
      </c>
      <c r="P1800" t="s">
        <v>683</v>
      </c>
      <c r="Q1800">
        <v>3</v>
      </c>
      <c r="R1800" t="s">
        <v>7279</v>
      </c>
      <c r="S1800" t="s">
        <v>7280</v>
      </c>
      <c r="T1800">
        <v>39</v>
      </c>
      <c r="U1800" t="s">
        <v>36</v>
      </c>
      <c r="V1800" t="s">
        <v>37</v>
      </c>
      <c r="W1800" t="s">
        <v>38</v>
      </c>
      <c r="X1800" s="2">
        <v>35000000</v>
      </c>
      <c r="Y1800">
        <v>2008</v>
      </c>
      <c r="Z1800">
        <v>706</v>
      </c>
      <c r="AA1800">
        <v>5.3</v>
      </c>
      <c r="AB1800">
        <v>1.85</v>
      </c>
      <c r="AC1800">
        <v>464</v>
      </c>
    </row>
    <row r="1801" spans="1:29" x14ac:dyDescent="0.25">
      <c r="A1801" t="str">
        <f t="shared" si="28"/>
        <v>tt0087892</v>
      </c>
      <c r="B1801" t="s">
        <v>28</v>
      </c>
      <c r="C1801" t="s">
        <v>7281</v>
      </c>
      <c r="D1801">
        <v>52</v>
      </c>
      <c r="E1801">
        <v>164</v>
      </c>
      <c r="F1801">
        <v>767</v>
      </c>
      <c r="G1801">
        <v>162</v>
      </c>
      <c r="H1801" t="s">
        <v>6413</v>
      </c>
      <c r="I1801">
        <v>358</v>
      </c>
      <c r="J1801">
        <v>26400000</v>
      </c>
      <c r="K1801" t="s">
        <v>1793</v>
      </c>
      <c r="L1801" t="s">
        <v>7282</v>
      </c>
      <c r="M1801" t="s">
        <v>25955</v>
      </c>
      <c r="N1801">
        <v>12980</v>
      </c>
      <c r="O1801">
        <v>1334</v>
      </c>
      <c r="P1801" t="s">
        <v>759</v>
      </c>
      <c r="Q1801">
        <v>0</v>
      </c>
      <c r="R1801" t="s">
        <v>7283</v>
      </c>
      <c r="S1801" t="s">
        <v>7284</v>
      </c>
      <c r="T1801">
        <v>89</v>
      </c>
      <c r="U1801" t="s">
        <v>36</v>
      </c>
      <c r="V1801" t="s">
        <v>53</v>
      </c>
      <c r="W1801" t="s">
        <v>86</v>
      </c>
      <c r="X1801" s="2">
        <v>16000000</v>
      </c>
      <c r="Y1801">
        <v>1984</v>
      </c>
      <c r="Z1801">
        <v>223</v>
      </c>
      <c r="AA1801">
        <v>7.4</v>
      </c>
      <c r="AB1801">
        <v>1.85</v>
      </c>
      <c r="AC1801">
        <v>845</v>
      </c>
    </row>
    <row r="1802" spans="1:29" x14ac:dyDescent="0.25">
      <c r="A1802" t="str">
        <f t="shared" si="28"/>
        <v>tt0465551</v>
      </c>
      <c r="B1802" t="s">
        <v>28</v>
      </c>
      <c r="C1802" t="s">
        <v>7285</v>
      </c>
      <c r="D1802">
        <v>220</v>
      </c>
      <c r="E1802">
        <v>92</v>
      </c>
      <c r="F1802">
        <v>14</v>
      </c>
      <c r="G1802">
        <v>78</v>
      </c>
      <c r="H1802" t="s">
        <v>7286</v>
      </c>
      <c r="I1802">
        <v>386</v>
      </c>
      <c r="J1802">
        <v>17508670</v>
      </c>
      <c r="K1802" t="s">
        <v>4295</v>
      </c>
      <c r="L1802" t="s">
        <v>7287</v>
      </c>
      <c r="M1802" t="s">
        <v>25956</v>
      </c>
      <c r="N1802">
        <v>64625</v>
      </c>
      <c r="O1802">
        <v>646</v>
      </c>
      <c r="P1802" t="s">
        <v>7288</v>
      </c>
      <c r="Q1802">
        <v>0</v>
      </c>
      <c r="R1802" t="s">
        <v>7289</v>
      </c>
      <c r="S1802" t="s">
        <v>7290</v>
      </c>
      <c r="T1802">
        <v>281</v>
      </c>
      <c r="U1802" t="s">
        <v>36</v>
      </c>
      <c r="V1802" t="s">
        <v>53</v>
      </c>
      <c r="W1802" t="s">
        <v>499</v>
      </c>
      <c r="X1802" s="2">
        <v>15000000</v>
      </c>
      <c r="Y1802">
        <v>2006</v>
      </c>
      <c r="Z1802">
        <v>99</v>
      </c>
      <c r="AA1802">
        <v>7.4</v>
      </c>
      <c r="AB1802">
        <v>1.85</v>
      </c>
      <c r="AC1802">
        <v>0</v>
      </c>
    </row>
    <row r="1803" spans="1:29" x14ac:dyDescent="0.25">
      <c r="A1803" t="str">
        <f t="shared" si="28"/>
        <v>tt0804522</v>
      </c>
      <c r="B1803" t="s">
        <v>28</v>
      </c>
      <c r="C1803" t="s">
        <v>692</v>
      </c>
      <c r="D1803">
        <v>131</v>
      </c>
      <c r="E1803">
        <v>122</v>
      </c>
      <c r="F1803">
        <v>151</v>
      </c>
      <c r="G1803">
        <v>11000</v>
      </c>
      <c r="H1803" t="s">
        <v>321</v>
      </c>
      <c r="I1803">
        <v>24000</v>
      </c>
      <c r="J1803">
        <v>9664316</v>
      </c>
      <c r="K1803" t="s">
        <v>3340</v>
      </c>
      <c r="L1803" t="s">
        <v>75</v>
      </c>
      <c r="M1803" t="s">
        <v>25957</v>
      </c>
      <c r="N1803">
        <v>47203</v>
      </c>
      <c r="O1803">
        <v>50950</v>
      </c>
      <c r="P1803" t="s">
        <v>1972</v>
      </c>
      <c r="Q1803">
        <v>2</v>
      </c>
      <c r="R1803" t="s">
        <v>7291</v>
      </c>
      <c r="S1803" t="s">
        <v>7292</v>
      </c>
      <c r="T1803">
        <v>197</v>
      </c>
      <c r="U1803" t="s">
        <v>36</v>
      </c>
      <c r="V1803" t="s">
        <v>37</v>
      </c>
      <c r="W1803" t="s">
        <v>499</v>
      </c>
      <c r="X1803" s="2">
        <v>27500000</v>
      </c>
      <c r="Y1803">
        <v>2007</v>
      </c>
      <c r="Z1803">
        <v>15000</v>
      </c>
      <c r="AA1803">
        <v>6.8</v>
      </c>
      <c r="AB1803">
        <v>2.35</v>
      </c>
      <c r="AC1803">
        <v>0</v>
      </c>
    </row>
    <row r="1804" spans="1:29" x14ac:dyDescent="0.25">
      <c r="A1804" t="str">
        <f t="shared" si="28"/>
        <v>tt4422836</v>
      </c>
      <c r="B1804" t="s">
        <v>28</v>
      </c>
      <c r="D1804">
        <v>7</v>
      </c>
      <c r="E1804">
        <v>42</v>
      </c>
      <c r="G1804">
        <v>535</v>
      </c>
      <c r="H1804" t="s">
        <v>1126</v>
      </c>
      <c r="I1804">
        <v>766</v>
      </c>
      <c r="K1804" t="s">
        <v>7293</v>
      </c>
      <c r="L1804" t="s">
        <v>814</v>
      </c>
      <c r="M1804" t="s">
        <v>25958</v>
      </c>
      <c r="N1804">
        <v>38177</v>
      </c>
      <c r="O1804">
        <v>2707</v>
      </c>
      <c r="P1804" t="s">
        <v>7294</v>
      </c>
      <c r="Q1804">
        <v>2</v>
      </c>
      <c r="R1804" t="s">
        <v>7295</v>
      </c>
      <c r="S1804" t="s">
        <v>7296</v>
      </c>
      <c r="T1804">
        <v>131</v>
      </c>
      <c r="U1804" t="s">
        <v>36</v>
      </c>
      <c r="V1804" t="s">
        <v>37</v>
      </c>
      <c r="W1804" t="s">
        <v>948</v>
      </c>
      <c r="Z1804">
        <v>638</v>
      </c>
      <c r="AA1804">
        <v>7.9</v>
      </c>
      <c r="AB1804">
        <v>16</v>
      </c>
      <c r="AC1804">
        <v>11000</v>
      </c>
    </row>
    <row r="1805" spans="1:29" x14ac:dyDescent="0.25">
      <c r="A1805" t="str">
        <f t="shared" si="28"/>
        <v>tt0102975</v>
      </c>
      <c r="B1805" t="s">
        <v>28</v>
      </c>
      <c r="C1805" t="s">
        <v>7297</v>
      </c>
      <c r="D1805">
        <v>112</v>
      </c>
      <c r="E1805">
        <v>110</v>
      </c>
      <c r="F1805">
        <v>120</v>
      </c>
      <c r="G1805">
        <v>664</v>
      </c>
      <c r="H1805" t="s">
        <v>3661</v>
      </c>
      <c r="I1805">
        <v>12000</v>
      </c>
      <c r="J1805">
        <v>74888996</v>
      </c>
      <c r="K1805" t="s">
        <v>198</v>
      </c>
      <c r="L1805" t="s">
        <v>868</v>
      </c>
      <c r="M1805" t="s">
        <v>25959</v>
      </c>
      <c r="N1805">
        <v>55513</v>
      </c>
      <c r="O1805">
        <v>16230</v>
      </c>
      <c r="P1805" t="s">
        <v>5885</v>
      </c>
      <c r="Q1805">
        <v>0</v>
      </c>
      <c r="R1805" t="s">
        <v>7298</v>
      </c>
      <c r="S1805" t="s">
        <v>7299</v>
      </c>
      <c r="T1805">
        <v>188</v>
      </c>
      <c r="U1805" t="s">
        <v>36</v>
      </c>
      <c r="V1805" t="s">
        <v>37</v>
      </c>
      <c r="W1805" t="s">
        <v>86</v>
      </c>
      <c r="X1805" s="2">
        <v>30000000</v>
      </c>
      <c r="Y1805">
        <v>1991</v>
      </c>
      <c r="Z1805">
        <v>1000</v>
      </c>
      <c r="AA1805">
        <v>7.2</v>
      </c>
      <c r="AB1805">
        <v>2.35</v>
      </c>
      <c r="AC1805">
        <v>0</v>
      </c>
    </row>
    <row r="1806" spans="1:29" x14ac:dyDescent="0.25">
      <c r="A1806" t="str">
        <f t="shared" si="28"/>
        <v>tt0279778</v>
      </c>
      <c r="B1806" t="s">
        <v>28</v>
      </c>
      <c r="C1806" t="s">
        <v>7300</v>
      </c>
      <c r="D1806">
        <v>93</v>
      </c>
      <c r="E1806">
        <v>116</v>
      </c>
      <c r="F1806">
        <v>144</v>
      </c>
      <c r="G1806">
        <v>477</v>
      </c>
      <c r="H1806" t="s">
        <v>6625</v>
      </c>
      <c r="I1806">
        <v>1000</v>
      </c>
      <c r="J1806">
        <v>69586544</v>
      </c>
      <c r="K1806" t="s">
        <v>2808</v>
      </c>
      <c r="L1806" t="s">
        <v>6263</v>
      </c>
      <c r="M1806" t="s">
        <v>25960</v>
      </c>
      <c r="N1806">
        <v>15352</v>
      </c>
      <c r="O1806">
        <v>3845</v>
      </c>
      <c r="P1806" t="s">
        <v>7301</v>
      </c>
      <c r="Q1806">
        <v>4</v>
      </c>
      <c r="R1806" t="s">
        <v>7302</v>
      </c>
      <c r="S1806" t="s">
        <v>7303</v>
      </c>
      <c r="T1806">
        <v>199</v>
      </c>
      <c r="U1806" t="s">
        <v>36</v>
      </c>
      <c r="V1806" t="s">
        <v>37</v>
      </c>
      <c r="W1806" t="s">
        <v>38</v>
      </c>
      <c r="X1806" s="2">
        <v>27000000</v>
      </c>
      <c r="Y1806">
        <v>2002</v>
      </c>
      <c r="Z1806">
        <v>482</v>
      </c>
      <c r="AA1806">
        <v>6</v>
      </c>
      <c r="AB1806">
        <v>2.35</v>
      </c>
      <c r="AC1806">
        <v>0</v>
      </c>
    </row>
    <row r="1807" spans="1:29" x14ac:dyDescent="0.25">
      <c r="A1807" t="str">
        <f t="shared" si="28"/>
        <v>tt3040964</v>
      </c>
      <c r="B1807" t="s">
        <v>28</v>
      </c>
      <c r="C1807" t="s">
        <v>217</v>
      </c>
      <c r="D1807">
        <v>370</v>
      </c>
      <c r="E1807">
        <v>106</v>
      </c>
      <c r="F1807">
        <v>4000</v>
      </c>
      <c r="G1807">
        <v>591</v>
      </c>
      <c r="H1807" t="s">
        <v>467</v>
      </c>
      <c r="I1807">
        <v>19000</v>
      </c>
      <c r="J1807">
        <v>362645141</v>
      </c>
      <c r="K1807" t="s">
        <v>468</v>
      </c>
      <c r="L1807" t="s">
        <v>90</v>
      </c>
      <c r="M1807" t="s">
        <v>24260</v>
      </c>
      <c r="N1807">
        <v>106221</v>
      </c>
      <c r="O1807">
        <v>32921</v>
      </c>
      <c r="P1807" t="s">
        <v>469</v>
      </c>
      <c r="Q1807">
        <v>0</v>
      </c>
      <c r="R1807" t="s">
        <v>470</v>
      </c>
      <c r="S1807" t="s">
        <v>471</v>
      </c>
      <c r="T1807">
        <v>398</v>
      </c>
      <c r="U1807" t="s">
        <v>36</v>
      </c>
      <c r="V1807" t="s">
        <v>53</v>
      </c>
      <c r="W1807" t="s">
        <v>86</v>
      </c>
      <c r="X1807" s="2">
        <v>175000000</v>
      </c>
      <c r="Y1807">
        <v>2016</v>
      </c>
      <c r="Z1807">
        <v>13000</v>
      </c>
      <c r="AA1807">
        <v>7.8</v>
      </c>
      <c r="AB1807">
        <v>1.85</v>
      </c>
      <c r="AC1807">
        <v>65000</v>
      </c>
    </row>
    <row r="1808" spans="1:29" x14ac:dyDescent="0.25">
      <c r="A1808" t="str">
        <f t="shared" si="28"/>
        <v>tt0119468</v>
      </c>
      <c r="B1808" t="s">
        <v>28</v>
      </c>
      <c r="C1808" t="s">
        <v>4207</v>
      </c>
      <c r="D1808">
        <v>83</v>
      </c>
      <c r="E1808">
        <v>115</v>
      </c>
      <c r="F1808">
        <v>39</v>
      </c>
      <c r="G1808">
        <v>685</v>
      </c>
      <c r="H1808" t="s">
        <v>858</v>
      </c>
      <c r="I1808">
        <v>11000</v>
      </c>
      <c r="J1808">
        <v>60491560</v>
      </c>
      <c r="K1808" t="s">
        <v>1781</v>
      </c>
      <c r="L1808" t="s">
        <v>398</v>
      </c>
      <c r="M1808" t="s">
        <v>25961</v>
      </c>
      <c r="N1808">
        <v>50653</v>
      </c>
      <c r="O1808">
        <v>14322</v>
      </c>
      <c r="P1808" t="s">
        <v>7304</v>
      </c>
      <c r="Q1808">
        <v>1</v>
      </c>
      <c r="R1808" t="s">
        <v>7305</v>
      </c>
      <c r="S1808" t="s">
        <v>7306</v>
      </c>
      <c r="T1808">
        <v>143</v>
      </c>
      <c r="U1808" t="s">
        <v>36</v>
      </c>
      <c r="V1808" t="s">
        <v>37</v>
      </c>
      <c r="W1808" t="s">
        <v>499</v>
      </c>
      <c r="X1808" s="2">
        <v>27000000</v>
      </c>
      <c r="Y1808">
        <v>1997</v>
      </c>
      <c r="Z1808">
        <v>956</v>
      </c>
      <c r="AA1808">
        <v>6.6</v>
      </c>
      <c r="AB1808">
        <v>2.35</v>
      </c>
      <c r="AC1808">
        <v>0</v>
      </c>
    </row>
    <row r="1809" spans="1:29" x14ac:dyDescent="0.25">
      <c r="A1809" t="str">
        <f t="shared" si="28"/>
        <v>tt0080455</v>
      </c>
      <c r="B1809" t="s">
        <v>28</v>
      </c>
      <c r="C1809" t="s">
        <v>4272</v>
      </c>
      <c r="D1809">
        <v>125</v>
      </c>
      <c r="E1809">
        <v>148</v>
      </c>
      <c r="F1809">
        <v>644</v>
      </c>
      <c r="G1809">
        <v>326</v>
      </c>
      <c r="H1809" t="s">
        <v>7307</v>
      </c>
      <c r="I1809">
        <v>1000</v>
      </c>
      <c r="J1809">
        <v>54200000</v>
      </c>
      <c r="K1809" t="s">
        <v>7308</v>
      </c>
      <c r="L1809" t="s">
        <v>6416</v>
      </c>
      <c r="M1809" t="s">
        <v>25962</v>
      </c>
      <c r="N1809">
        <v>142448</v>
      </c>
      <c r="O1809">
        <v>2566</v>
      </c>
      <c r="P1809" t="s">
        <v>7309</v>
      </c>
      <c r="Q1809">
        <v>1</v>
      </c>
      <c r="R1809" t="s">
        <v>7310</v>
      </c>
      <c r="S1809" t="s">
        <v>7311</v>
      </c>
      <c r="T1809">
        <v>319</v>
      </c>
      <c r="U1809" t="s">
        <v>36</v>
      </c>
      <c r="V1809" t="s">
        <v>37</v>
      </c>
      <c r="W1809" t="s">
        <v>499</v>
      </c>
      <c r="X1809" s="2">
        <v>27000000</v>
      </c>
      <c r="Y1809">
        <v>1980</v>
      </c>
      <c r="Z1809">
        <v>809</v>
      </c>
      <c r="AA1809">
        <v>7.9</v>
      </c>
      <c r="AB1809">
        <v>1.85</v>
      </c>
      <c r="AC1809">
        <v>14000</v>
      </c>
    </row>
    <row r="1810" spans="1:29" x14ac:dyDescent="0.25">
      <c r="A1810" t="str">
        <f t="shared" si="28"/>
        <v>tt1018785</v>
      </c>
      <c r="B1810" t="s">
        <v>28</v>
      </c>
      <c r="C1810" t="s">
        <v>7312</v>
      </c>
      <c r="D1810">
        <v>73</v>
      </c>
      <c r="E1810">
        <v>119</v>
      </c>
      <c r="F1810">
        <v>43</v>
      </c>
      <c r="G1810">
        <v>523</v>
      </c>
      <c r="H1810" t="s">
        <v>1454</v>
      </c>
      <c r="I1810">
        <v>953</v>
      </c>
      <c r="J1810">
        <v>44087387</v>
      </c>
      <c r="K1810" t="s">
        <v>7313</v>
      </c>
      <c r="L1810" t="s">
        <v>546</v>
      </c>
      <c r="M1810" t="s">
        <v>25963</v>
      </c>
      <c r="N1810">
        <v>22304</v>
      </c>
      <c r="O1810">
        <v>3525</v>
      </c>
      <c r="P1810" t="s">
        <v>7314</v>
      </c>
      <c r="Q1810">
        <v>4</v>
      </c>
      <c r="R1810" t="s">
        <v>7315</v>
      </c>
      <c r="S1810" t="s">
        <v>7316</v>
      </c>
      <c r="T1810">
        <v>33</v>
      </c>
      <c r="U1810" t="s">
        <v>36</v>
      </c>
      <c r="V1810" t="s">
        <v>37</v>
      </c>
      <c r="W1810" t="s">
        <v>38</v>
      </c>
      <c r="Y1810">
        <v>2008</v>
      </c>
      <c r="Z1810">
        <v>713</v>
      </c>
      <c r="AA1810">
        <v>6.2</v>
      </c>
      <c r="AB1810">
        <v>1.85</v>
      </c>
      <c r="AC1810">
        <v>894</v>
      </c>
    </row>
    <row r="1811" spans="1:29" x14ac:dyDescent="0.25">
      <c r="A1811" t="str">
        <f t="shared" si="28"/>
        <v>tt1710396</v>
      </c>
      <c r="B1811" t="s">
        <v>28</v>
      </c>
      <c r="C1811" t="s">
        <v>2805</v>
      </c>
      <c r="D1811">
        <v>98</v>
      </c>
      <c r="E1811">
        <v>118</v>
      </c>
      <c r="F1811">
        <v>650</v>
      </c>
      <c r="G1811">
        <v>715</v>
      </c>
      <c r="H1811" t="s">
        <v>7317</v>
      </c>
      <c r="I1811">
        <v>1000</v>
      </c>
      <c r="J1811">
        <v>30920167</v>
      </c>
      <c r="K1811" t="s">
        <v>5203</v>
      </c>
      <c r="L1811" t="s">
        <v>7318</v>
      </c>
      <c r="M1811" t="s">
        <v>25964</v>
      </c>
      <c r="N1811">
        <v>6476</v>
      </c>
      <c r="O1811">
        <v>3389</v>
      </c>
      <c r="P1811" t="s">
        <v>5380</v>
      </c>
      <c r="Q1811">
        <v>4</v>
      </c>
      <c r="R1811" t="s">
        <v>7319</v>
      </c>
      <c r="S1811" t="s">
        <v>7320</v>
      </c>
      <c r="T1811">
        <v>71</v>
      </c>
      <c r="U1811" t="s">
        <v>36</v>
      </c>
      <c r="V1811" t="s">
        <v>37</v>
      </c>
      <c r="W1811" t="s">
        <v>38</v>
      </c>
      <c r="X1811" s="2">
        <v>25000000</v>
      </c>
      <c r="Y1811">
        <v>2012</v>
      </c>
      <c r="Z1811">
        <v>773</v>
      </c>
      <c r="AA1811">
        <v>5.7</v>
      </c>
      <c r="AB1811">
        <v>2.35</v>
      </c>
      <c r="AC1811">
        <v>0</v>
      </c>
    </row>
    <row r="1812" spans="1:29" x14ac:dyDescent="0.25">
      <c r="A1812" t="str">
        <f t="shared" si="28"/>
        <v>tt0276751</v>
      </c>
      <c r="B1812" t="s">
        <v>28</v>
      </c>
      <c r="C1812" t="s">
        <v>173</v>
      </c>
      <c r="D1812">
        <v>158</v>
      </c>
      <c r="E1812">
        <v>101</v>
      </c>
      <c r="F1812">
        <v>129</v>
      </c>
      <c r="G1812">
        <v>3</v>
      </c>
      <c r="H1812" t="s">
        <v>7321</v>
      </c>
      <c r="I1812">
        <v>66</v>
      </c>
      <c r="J1812">
        <v>40566655</v>
      </c>
      <c r="K1812" t="s">
        <v>1184</v>
      </c>
      <c r="L1812" t="s">
        <v>7322</v>
      </c>
      <c r="M1812" t="s">
        <v>25965</v>
      </c>
      <c r="N1812">
        <v>144021</v>
      </c>
      <c r="O1812">
        <v>74</v>
      </c>
      <c r="P1812" t="s">
        <v>7323</v>
      </c>
      <c r="Q1812">
        <v>0</v>
      </c>
      <c r="R1812" t="s">
        <v>7324</v>
      </c>
      <c r="S1812" t="s">
        <v>7325</v>
      </c>
      <c r="T1812">
        <v>391</v>
      </c>
      <c r="U1812" t="s">
        <v>36</v>
      </c>
      <c r="V1812" t="s">
        <v>53</v>
      </c>
      <c r="W1812" t="s">
        <v>38</v>
      </c>
      <c r="X1812" s="2">
        <v>30000000</v>
      </c>
      <c r="Y1812">
        <v>2002</v>
      </c>
      <c r="Z1812">
        <v>5</v>
      </c>
      <c r="AA1812">
        <v>7.1</v>
      </c>
      <c r="AB1812">
        <v>2.35</v>
      </c>
      <c r="AC1812">
        <v>0</v>
      </c>
    </row>
    <row r="1813" spans="1:29" x14ac:dyDescent="0.25">
      <c r="A1813" t="str">
        <f t="shared" si="28"/>
        <v>tt0139414</v>
      </c>
      <c r="B1813" t="s">
        <v>28</v>
      </c>
      <c r="C1813" t="s">
        <v>5714</v>
      </c>
      <c r="D1813">
        <v>152</v>
      </c>
      <c r="E1813">
        <v>82</v>
      </c>
      <c r="F1813">
        <v>49</v>
      </c>
      <c r="G1813">
        <v>429</v>
      </c>
      <c r="H1813" t="s">
        <v>2622</v>
      </c>
      <c r="I1813">
        <v>1000</v>
      </c>
      <c r="J1813">
        <v>31768374</v>
      </c>
      <c r="K1813" t="s">
        <v>6864</v>
      </c>
      <c r="L1813" t="s">
        <v>369</v>
      </c>
      <c r="M1813" t="s">
        <v>25966</v>
      </c>
      <c r="N1813">
        <v>42761</v>
      </c>
      <c r="O1813">
        <v>3313</v>
      </c>
      <c r="P1813" t="s">
        <v>7326</v>
      </c>
      <c r="Q1813">
        <v>0</v>
      </c>
      <c r="R1813" t="s">
        <v>7327</v>
      </c>
      <c r="S1813" t="s">
        <v>7328</v>
      </c>
      <c r="T1813">
        <v>366</v>
      </c>
      <c r="U1813" t="s">
        <v>36</v>
      </c>
      <c r="V1813" t="s">
        <v>37</v>
      </c>
      <c r="W1813" t="s">
        <v>499</v>
      </c>
      <c r="X1813" s="2">
        <v>27000000</v>
      </c>
      <c r="Y1813">
        <v>1999</v>
      </c>
      <c r="Z1813">
        <v>888</v>
      </c>
      <c r="AA1813">
        <v>5.6</v>
      </c>
      <c r="AB1813">
        <v>2.35</v>
      </c>
      <c r="AC1813">
        <v>2000</v>
      </c>
    </row>
    <row r="1814" spans="1:29" x14ac:dyDescent="0.25">
      <c r="A1814" t="str">
        <f t="shared" si="28"/>
        <v>tt0425210</v>
      </c>
      <c r="B1814" t="s">
        <v>28</v>
      </c>
      <c r="C1814" t="s">
        <v>4909</v>
      </c>
      <c r="D1814">
        <v>202</v>
      </c>
      <c r="E1814">
        <v>110</v>
      </c>
      <c r="F1814">
        <v>118</v>
      </c>
      <c r="G1814">
        <v>1000</v>
      </c>
      <c r="H1814" t="s">
        <v>398</v>
      </c>
      <c r="I1814">
        <v>13000</v>
      </c>
      <c r="J1814">
        <v>22494487</v>
      </c>
      <c r="K1814" t="s">
        <v>1781</v>
      </c>
      <c r="L1814" t="s">
        <v>826</v>
      </c>
      <c r="M1814" t="s">
        <v>25967</v>
      </c>
      <c r="N1814">
        <v>262153</v>
      </c>
      <c r="O1814">
        <v>26451</v>
      </c>
      <c r="P1814" t="s">
        <v>2258</v>
      </c>
      <c r="Q1814">
        <v>3</v>
      </c>
      <c r="R1814" t="s">
        <v>7329</v>
      </c>
      <c r="S1814" t="s">
        <v>7330</v>
      </c>
      <c r="T1814">
        <v>507</v>
      </c>
      <c r="U1814" t="s">
        <v>36</v>
      </c>
      <c r="V1814" t="s">
        <v>652</v>
      </c>
      <c r="W1814" t="s">
        <v>499</v>
      </c>
      <c r="X1814" s="2">
        <v>27000000</v>
      </c>
      <c r="Y1814">
        <v>2006</v>
      </c>
      <c r="Z1814">
        <v>11000</v>
      </c>
      <c r="AA1814">
        <v>7.8</v>
      </c>
      <c r="AB1814">
        <v>2.35</v>
      </c>
      <c r="AC1814">
        <v>10000</v>
      </c>
    </row>
    <row r="1815" spans="1:29" x14ac:dyDescent="0.25">
      <c r="A1815" t="str">
        <f t="shared" si="28"/>
        <v>tt0086197</v>
      </c>
      <c r="B1815" t="s">
        <v>28</v>
      </c>
      <c r="C1815" t="s">
        <v>7331</v>
      </c>
      <c r="D1815">
        <v>80</v>
      </c>
      <c r="E1815">
        <v>193</v>
      </c>
      <c r="F1815">
        <v>133</v>
      </c>
      <c r="G1815">
        <v>820</v>
      </c>
      <c r="H1815" t="s">
        <v>1105</v>
      </c>
      <c r="I1815">
        <v>2000</v>
      </c>
      <c r="J1815">
        <v>21500000</v>
      </c>
      <c r="K1815" t="s">
        <v>1793</v>
      </c>
      <c r="L1815" t="s">
        <v>458</v>
      </c>
      <c r="M1815" t="s">
        <v>25968</v>
      </c>
      <c r="N1815">
        <v>45271</v>
      </c>
      <c r="O1815">
        <v>6341</v>
      </c>
      <c r="P1815" t="s">
        <v>882</v>
      </c>
      <c r="Q1815">
        <v>0</v>
      </c>
      <c r="R1815" t="s">
        <v>7332</v>
      </c>
      <c r="S1815" t="s">
        <v>7333</v>
      </c>
      <c r="T1815">
        <v>170</v>
      </c>
      <c r="U1815" t="s">
        <v>36</v>
      </c>
      <c r="V1815" t="s">
        <v>37</v>
      </c>
      <c r="W1815" t="s">
        <v>86</v>
      </c>
      <c r="X1815" s="2">
        <v>27000000</v>
      </c>
      <c r="Y1815">
        <v>1983</v>
      </c>
      <c r="Z1815">
        <v>826</v>
      </c>
      <c r="AA1815">
        <v>7.9</v>
      </c>
      <c r="AB1815">
        <v>1.85</v>
      </c>
      <c r="AC1815">
        <v>0</v>
      </c>
    </row>
    <row r="1816" spans="1:29" x14ac:dyDescent="0.25">
      <c r="A1816" t="str">
        <f t="shared" si="28"/>
        <v>tt1521197</v>
      </c>
      <c r="B1816" t="s">
        <v>28</v>
      </c>
      <c r="C1816" t="s">
        <v>367</v>
      </c>
      <c r="D1816">
        <v>288</v>
      </c>
      <c r="E1816">
        <v>130</v>
      </c>
      <c r="F1816">
        <v>776</v>
      </c>
      <c r="G1816">
        <v>358</v>
      </c>
      <c r="H1816" t="s">
        <v>1782</v>
      </c>
      <c r="I1816">
        <v>898</v>
      </c>
      <c r="J1816">
        <v>4463292</v>
      </c>
      <c r="K1816" t="s">
        <v>2332</v>
      </c>
      <c r="L1816" t="s">
        <v>2101</v>
      </c>
      <c r="M1816" t="s">
        <v>25969</v>
      </c>
      <c r="N1816">
        <v>34488</v>
      </c>
      <c r="O1816">
        <v>2452</v>
      </c>
      <c r="P1816" t="s">
        <v>951</v>
      </c>
      <c r="Q1816">
        <v>3</v>
      </c>
      <c r="R1816" t="s">
        <v>7334</v>
      </c>
      <c r="S1816" t="s">
        <v>7335</v>
      </c>
      <c r="T1816">
        <v>136</v>
      </c>
      <c r="U1816" t="s">
        <v>36</v>
      </c>
      <c r="V1816" t="s">
        <v>53</v>
      </c>
      <c r="W1816" t="s">
        <v>38</v>
      </c>
      <c r="X1816" s="2">
        <v>30000000</v>
      </c>
      <c r="Y1816">
        <v>2011</v>
      </c>
      <c r="Z1816">
        <v>584</v>
      </c>
      <c r="AA1816">
        <v>6.9</v>
      </c>
      <c r="AB1816">
        <v>2.35</v>
      </c>
      <c r="AC1816">
        <v>15000</v>
      </c>
    </row>
    <row r="1817" spans="1:29" x14ac:dyDescent="0.25">
      <c r="A1817" t="str">
        <f t="shared" si="28"/>
        <v>tt0088323</v>
      </c>
      <c r="B1817" t="s">
        <v>28</v>
      </c>
      <c r="C1817" t="s">
        <v>604</v>
      </c>
      <c r="D1817">
        <v>99</v>
      </c>
      <c r="E1817">
        <v>94</v>
      </c>
      <c r="F1817">
        <v>249</v>
      </c>
      <c r="G1817">
        <v>271</v>
      </c>
      <c r="H1817" t="s">
        <v>7336</v>
      </c>
      <c r="I1817">
        <v>523</v>
      </c>
      <c r="K1817" t="s">
        <v>468</v>
      </c>
      <c r="L1817" t="s">
        <v>3074</v>
      </c>
      <c r="M1817" t="s">
        <v>25970</v>
      </c>
      <c r="N1817">
        <v>99557</v>
      </c>
      <c r="O1817">
        <v>1560</v>
      </c>
      <c r="P1817" t="s">
        <v>6788</v>
      </c>
      <c r="Q1817">
        <v>1</v>
      </c>
      <c r="R1817" t="s">
        <v>7337</v>
      </c>
      <c r="S1817" t="s">
        <v>7338</v>
      </c>
      <c r="T1817">
        <v>284</v>
      </c>
      <c r="U1817" t="s">
        <v>36</v>
      </c>
      <c r="V1817" t="s">
        <v>7339</v>
      </c>
      <c r="W1817" t="s">
        <v>86</v>
      </c>
      <c r="X1817" s="2">
        <v>27000000</v>
      </c>
      <c r="Y1817">
        <v>1984</v>
      </c>
      <c r="Z1817">
        <v>312</v>
      </c>
      <c r="AA1817">
        <v>7.4</v>
      </c>
      <c r="AB1817">
        <v>2.35</v>
      </c>
      <c r="AC1817">
        <v>21000</v>
      </c>
    </row>
    <row r="1818" spans="1:29" x14ac:dyDescent="0.25">
      <c r="A1818" t="str">
        <f t="shared" si="28"/>
        <v>tt0118929</v>
      </c>
      <c r="B1818" t="s">
        <v>28</v>
      </c>
      <c r="C1818" t="s">
        <v>876</v>
      </c>
      <c r="D1818">
        <v>222</v>
      </c>
      <c r="E1818">
        <v>111</v>
      </c>
      <c r="F1818">
        <v>295</v>
      </c>
      <c r="G1818">
        <v>531</v>
      </c>
      <c r="H1818" t="s">
        <v>165</v>
      </c>
      <c r="I1818">
        <v>3000</v>
      </c>
      <c r="J1818">
        <v>14337579</v>
      </c>
      <c r="K1818" t="s">
        <v>7340</v>
      </c>
      <c r="L1818" t="s">
        <v>1513</v>
      </c>
      <c r="M1818" t="s">
        <v>25971</v>
      </c>
      <c r="N1818">
        <v>156929</v>
      </c>
      <c r="O1818">
        <v>4696</v>
      </c>
      <c r="P1818" t="s">
        <v>631</v>
      </c>
      <c r="Q1818">
        <v>1</v>
      </c>
      <c r="R1818" t="s">
        <v>7341</v>
      </c>
      <c r="S1818" t="s">
        <v>7342</v>
      </c>
      <c r="T1818">
        <v>624</v>
      </c>
      <c r="U1818" t="s">
        <v>36</v>
      </c>
      <c r="V1818" t="s">
        <v>318</v>
      </c>
      <c r="W1818" t="s">
        <v>499</v>
      </c>
      <c r="X1818" s="2">
        <v>27000000</v>
      </c>
      <c r="Y1818">
        <v>1998</v>
      </c>
      <c r="Z1818">
        <v>882</v>
      </c>
      <c r="AA1818">
        <v>7.7</v>
      </c>
      <c r="AB1818">
        <v>2.35</v>
      </c>
      <c r="AC1818">
        <v>14000</v>
      </c>
    </row>
    <row r="1819" spans="1:29" x14ac:dyDescent="0.25">
      <c r="A1819" t="str">
        <f t="shared" si="28"/>
        <v>tt0864761</v>
      </c>
      <c r="B1819" t="s">
        <v>28</v>
      </c>
      <c r="C1819" t="s">
        <v>7343</v>
      </c>
      <c r="D1819">
        <v>194</v>
      </c>
      <c r="E1819">
        <v>110</v>
      </c>
      <c r="F1819">
        <v>10</v>
      </c>
      <c r="G1819">
        <v>844</v>
      </c>
      <c r="H1819" t="s">
        <v>506</v>
      </c>
      <c r="I1819">
        <v>3000</v>
      </c>
      <c r="J1819">
        <v>13823741</v>
      </c>
      <c r="K1819" t="s">
        <v>4962</v>
      </c>
      <c r="L1819" t="s">
        <v>621</v>
      </c>
      <c r="M1819" t="s">
        <v>25972</v>
      </c>
      <c r="N1819">
        <v>61777</v>
      </c>
      <c r="O1819">
        <v>6420</v>
      </c>
      <c r="P1819" t="s">
        <v>2897</v>
      </c>
      <c r="Q1819">
        <v>3</v>
      </c>
      <c r="R1819" t="s">
        <v>7344</v>
      </c>
      <c r="S1819" t="s">
        <v>7345</v>
      </c>
      <c r="T1819">
        <v>140</v>
      </c>
      <c r="U1819" t="s">
        <v>36</v>
      </c>
      <c r="V1819" t="s">
        <v>53</v>
      </c>
      <c r="W1819" t="s">
        <v>38</v>
      </c>
      <c r="X1819" s="2">
        <v>13500000</v>
      </c>
      <c r="Y1819">
        <v>2008</v>
      </c>
      <c r="Z1819">
        <v>2000</v>
      </c>
      <c r="AA1819">
        <v>6.9</v>
      </c>
      <c r="AB1819">
        <v>2.35</v>
      </c>
      <c r="AC1819">
        <v>0</v>
      </c>
    </row>
    <row r="1820" spans="1:29" x14ac:dyDescent="0.25">
      <c r="A1820" t="str">
        <f t="shared" si="28"/>
        <v>tt0042114</v>
      </c>
      <c r="B1820" t="s">
        <v>635</v>
      </c>
      <c r="D1820">
        <v>15</v>
      </c>
      <c r="E1820">
        <v>30</v>
      </c>
      <c r="G1820">
        <v>94</v>
      </c>
      <c r="H1820" t="s">
        <v>7346</v>
      </c>
      <c r="I1820">
        <v>491</v>
      </c>
      <c r="K1820" t="s">
        <v>2524</v>
      </c>
      <c r="L1820" t="s">
        <v>7347</v>
      </c>
      <c r="M1820" t="s">
        <v>25973</v>
      </c>
      <c r="N1820">
        <v>3446</v>
      </c>
      <c r="O1820">
        <v>812</v>
      </c>
      <c r="P1820" t="s">
        <v>7348</v>
      </c>
      <c r="Q1820">
        <v>4</v>
      </c>
      <c r="R1820" t="s">
        <v>7349</v>
      </c>
      <c r="S1820" t="s">
        <v>7350</v>
      </c>
      <c r="T1820">
        <v>31</v>
      </c>
      <c r="U1820" t="s">
        <v>36</v>
      </c>
      <c r="V1820" t="s">
        <v>37</v>
      </c>
      <c r="Z1820">
        <v>154</v>
      </c>
      <c r="AA1820">
        <v>8.6999999999999993</v>
      </c>
      <c r="AB1820">
        <v>1.33</v>
      </c>
      <c r="AC1820">
        <v>459</v>
      </c>
    </row>
    <row r="1821" spans="1:29" x14ac:dyDescent="0.25">
      <c r="A1821" t="str">
        <f t="shared" si="28"/>
        <v>tt0089908</v>
      </c>
      <c r="B1821" t="s">
        <v>28</v>
      </c>
      <c r="C1821" t="s">
        <v>7351</v>
      </c>
      <c r="D1821">
        <v>56</v>
      </c>
      <c r="E1821">
        <v>109</v>
      </c>
      <c r="F1821">
        <v>181</v>
      </c>
      <c r="G1821">
        <v>137</v>
      </c>
      <c r="H1821" t="s">
        <v>7352</v>
      </c>
      <c r="I1821">
        <v>303</v>
      </c>
      <c r="K1821" t="s">
        <v>7353</v>
      </c>
      <c r="L1821" t="s">
        <v>7354</v>
      </c>
      <c r="M1821" t="s">
        <v>25974</v>
      </c>
      <c r="N1821">
        <v>19568</v>
      </c>
      <c r="O1821">
        <v>960</v>
      </c>
      <c r="P1821" t="s">
        <v>7355</v>
      </c>
      <c r="Q1821">
        <v>0</v>
      </c>
      <c r="R1821" t="s">
        <v>7356</v>
      </c>
      <c r="S1821" t="s">
        <v>7357</v>
      </c>
      <c r="T1821">
        <v>208</v>
      </c>
      <c r="U1821" t="s">
        <v>36</v>
      </c>
      <c r="V1821" t="s">
        <v>53</v>
      </c>
      <c r="W1821" t="s">
        <v>86</v>
      </c>
      <c r="X1821" s="2">
        <v>25000000</v>
      </c>
      <c r="Y1821">
        <v>1985</v>
      </c>
      <c r="Z1821">
        <v>146</v>
      </c>
      <c r="AA1821">
        <v>6.7</v>
      </c>
      <c r="AB1821">
        <v>1.85</v>
      </c>
      <c r="AC1821">
        <v>0</v>
      </c>
    </row>
    <row r="1822" spans="1:29" x14ac:dyDescent="0.25">
      <c r="A1822" t="str">
        <f t="shared" si="28"/>
        <v>tt0120769</v>
      </c>
      <c r="B1822" t="s">
        <v>28</v>
      </c>
      <c r="C1822" t="s">
        <v>7358</v>
      </c>
      <c r="D1822">
        <v>63</v>
      </c>
      <c r="E1822">
        <v>123</v>
      </c>
      <c r="F1822">
        <v>0</v>
      </c>
      <c r="G1822">
        <v>324</v>
      </c>
      <c r="H1822" t="s">
        <v>7359</v>
      </c>
      <c r="I1822">
        <v>11000</v>
      </c>
      <c r="J1822">
        <v>10297897</v>
      </c>
      <c r="K1822" t="s">
        <v>7360</v>
      </c>
      <c r="L1822" t="s">
        <v>563</v>
      </c>
      <c r="M1822" t="s">
        <v>25975</v>
      </c>
      <c r="N1822">
        <v>8309</v>
      </c>
      <c r="O1822">
        <v>11969</v>
      </c>
      <c r="P1822" t="s">
        <v>4502</v>
      </c>
      <c r="Q1822">
        <v>4</v>
      </c>
      <c r="R1822" t="s">
        <v>7361</v>
      </c>
      <c r="S1822" t="s">
        <v>7362</v>
      </c>
      <c r="T1822">
        <v>39</v>
      </c>
      <c r="U1822" t="s">
        <v>36</v>
      </c>
      <c r="V1822" t="s">
        <v>37</v>
      </c>
      <c r="W1822" t="s">
        <v>38</v>
      </c>
      <c r="X1822" s="2">
        <v>27000000</v>
      </c>
      <c r="Y1822">
        <v>1998</v>
      </c>
      <c r="Z1822">
        <v>597</v>
      </c>
      <c r="AA1822">
        <v>6</v>
      </c>
      <c r="AB1822">
        <v>2.35</v>
      </c>
      <c r="AC1822">
        <v>315</v>
      </c>
    </row>
    <row r="1823" spans="1:29" x14ac:dyDescent="0.25">
      <c r="A1823" t="str">
        <f t="shared" si="28"/>
        <v>tt0795351</v>
      </c>
      <c r="B1823" t="s">
        <v>28</v>
      </c>
      <c r="C1823" t="s">
        <v>5514</v>
      </c>
      <c r="D1823">
        <v>167</v>
      </c>
      <c r="E1823">
        <v>109</v>
      </c>
      <c r="F1823">
        <v>22</v>
      </c>
      <c r="G1823">
        <v>355</v>
      </c>
      <c r="H1823" t="s">
        <v>620</v>
      </c>
      <c r="I1823">
        <v>14000</v>
      </c>
      <c r="J1823">
        <v>13248477</v>
      </c>
      <c r="K1823" t="s">
        <v>2503</v>
      </c>
      <c r="L1823" t="s">
        <v>558</v>
      </c>
      <c r="M1823" t="s">
        <v>25976</v>
      </c>
      <c r="N1823">
        <v>60555</v>
      </c>
      <c r="O1823">
        <v>15790</v>
      </c>
      <c r="P1823" t="s">
        <v>7363</v>
      </c>
      <c r="Q1823">
        <v>1</v>
      </c>
      <c r="R1823" t="s">
        <v>7364</v>
      </c>
      <c r="S1823" t="s">
        <v>7365</v>
      </c>
      <c r="T1823">
        <v>174</v>
      </c>
      <c r="U1823" t="s">
        <v>36</v>
      </c>
      <c r="V1823" t="s">
        <v>37</v>
      </c>
      <c r="W1823" t="s">
        <v>499</v>
      </c>
      <c r="X1823" s="2">
        <v>27000000</v>
      </c>
      <c r="Y1823">
        <v>2009</v>
      </c>
      <c r="Z1823">
        <v>716</v>
      </c>
      <c r="AA1823">
        <v>6.2</v>
      </c>
      <c r="AB1823">
        <v>2.35</v>
      </c>
      <c r="AC1823">
        <v>0</v>
      </c>
    </row>
    <row r="1824" spans="1:29" x14ac:dyDescent="0.25">
      <c r="A1824" t="str">
        <f t="shared" si="28"/>
        <v>tt0324127</v>
      </c>
      <c r="B1824" t="s">
        <v>28</v>
      </c>
      <c r="C1824" t="s">
        <v>7366</v>
      </c>
      <c r="D1824">
        <v>101</v>
      </c>
      <c r="E1824">
        <v>99</v>
      </c>
      <c r="F1824">
        <v>54</v>
      </c>
      <c r="G1824">
        <v>398</v>
      </c>
      <c r="H1824" t="s">
        <v>1786</v>
      </c>
      <c r="I1824">
        <v>748</v>
      </c>
      <c r="J1824">
        <v>8712564</v>
      </c>
      <c r="K1824" t="s">
        <v>1781</v>
      </c>
      <c r="L1824" t="s">
        <v>126</v>
      </c>
      <c r="M1824" t="s">
        <v>25977</v>
      </c>
      <c r="N1824">
        <v>16555</v>
      </c>
      <c r="O1824">
        <v>1721</v>
      </c>
      <c r="P1824" t="s">
        <v>7367</v>
      </c>
      <c r="Q1824">
        <v>0</v>
      </c>
      <c r="R1824" t="s">
        <v>7368</v>
      </c>
      <c r="S1824" t="s">
        <v>7369</v>
      </c>
      <c r="T1824">
        <v>139</v>
      </c>
      <c r="U1824" t="s">
        <v>36</v>
      </c>
      <c r="V1824" t="s">
        <v>37</v>
      </c>
      <c r="W1824" t="s">
        <v>499</v>
      </c>
      <c r="X1824" s="2">
        <v>27000000</v>
      </c>
      <c r="Y1824">
        <v>2004</v>
      </c>
      <c r="Z1824">
        <v>489</v>
      </c>
      <c r="AA1824">
        <v>5.9</v>
      </c>
      <c r="AB1824">
        <v>1.33</v>
      </c>
      <c r="AC1824">
        <v>817</v>
      </c>
    </row>
    <row r="1825" spans="1:29" x14ac:dyDescent="0.25">
      <c r="A1825" t="str">
        <f t="shared" si="28"/>
        <v>tt0415965</v>
      </c>
      <c r="B1825" t="s">
        <v>28</v>
      </c>
      <c r="C1825" t="s">
        <v>7370</v>
      </c>
      <c r="D1825">
        <v>118</v>
      </c>
      <c r="E1825">
        <v>106</v>
      </c>
      <c r="F1825">
        <v>43</v>
      </c>
      <c r="G1825">
        <v>460</v>
      </c>
      <c r="H1825" t="s">
        <v>2467</v>
      </c>
      <c r="I1825">
        <v>1000</v>
      </c>
      <c r="J1825">
        <v>7486906</v>
      </c>
      <c r="K1825" t="s">
        <v>3228</v>
      </c>
      <c r="L1825" t="s">
        <v>369</v>
      </c>
      <c r="M1825" t="s">
        <v>25978</v>
      </c>
      <c r="N1825">
        <v>17436</v>
      </c>
      <c r="O1825">
        <v>2495</v>
      </c>
      <c r="P1825" t="s">
        <v>3381</v>
      </c>
      <c r="Q1825">
        <v>0</v>
      </c>
      <c r="R1825" t="s">
        <v>7371</v>
      </c>
      <c r="S1825" t="s">
        <v>7372</v>
      </c>
      <c r="T1825">
        <v>71</v>
      </c>
      <c r="U1825" t="s">
        <v>36</v>
      </c>
      <c r="V1825" t="s">
        <v>37</v>
      </c>
      <c r="W1825" t="s">
        <v>86</v>
      </c>
      <c r="X1825" s="2">
        <v>27000000</v>
      </c>
      <c r="Y1825">
        <v>2007</v>
      </c>
      <c r="Z1825">
        <v>506</v>
      </c>
      <c r="AA1825">
        <v>6.8</v>
      </c>
      <c r="AB1825">
        <v>1.85</v>
      </c>
      <c r="AC1825">
        <v>0</v>
      </c>
    </row>
    <row r="1826" spans="1:29" x14ac:dyDescent="0.25">
      <c r="A1826" t="str">
        <f t="shared" si="28"/>
        <v>tt1517489</v>
      </c>
      <c r="B1826" t="s">
        <v>28</v>
      </c>
      <c r="C1826" t="s">
        <v>4003</v>
      </c>
      <c r="D1826">
        <v>76</v>
      </c>
      <c r="E1826">
        <v>89</v>
      </c>
      <c r="F1826">
        <v>0</v>
      </c>
      <c r="G1826">
        <v>640</v>
      </c>
      <c r="H1826" t="s">
        <v>4743</v>
      </c>
      <c r="I1826">
        <v>2000</v>
      </c>
      <c r="J1826">
        <v>38536376</v>
      </c>
      <c r="K1826" t="s">
        <v>2508</v>
      </c>
      <c r="L1826" t="s">
        <v>4793</v>
      </c>
      <c r="M1826" t="s">
        <v>25979</v>
      </c>
      <c r="N1826">
        <v>15866</v>
      </c>
      <c r="O1826">
        <v>4311</v>
      </c>
      <c r="P1826" t="s">
        <v>68</v>
      </c>
      <c r="Q1826">
        <v>5</v>
      </c>
      <c r="R1826" t="s">
        <v>7373</v>
      </c>
      <c r="S1826" t="s">
        <v>7374</v>
      </c>
      <c r="T1826">
        <v>83</v>
      </c>
      <c r="U1826" t="s">
        <v>36</v>
      </c>
      <c r="V1826" t="s">
        <v>37</v>
      </c>
      <c r="W1826" t="s">
        <v>86</v>
      </c>
      <c r="X1826" s="2">
        <v>27000000</v>
      </c>
      <c r="Y1826">
        <v>2011</v>
      </c>
      <c r="Z1826">
        <v>734</v>
      </c>
      <c r="AA1826">
        <v>3.6</v>
      </c>
      <c r="AB1826">
        <v>1.85</v>
      </c>
      <c r="AC1826">
        <v>0</v>
      </c>
    </row>
    <row r="1827" spans="1:29" x14ac:dyDescent="0.25">
      <c r="A1827" t="str">
        <f t="shared" si="28"/>
        <v>tt2241351</v>
      </c>
      <c r="B1827" t="s">
        <v>28</v>
      </c>
      <c r="C1827" t="s">
        <v>7375</v>
      </c>
      <c r="D1827">
        <v>268</v>
      </c>
      <c r="E1827">
        <v>98</v>
      </c>
      <c r="F1827">
        <v>0</v>
      </c>
      <c r="G1827">
        <v>638</v>
      </c>
      <c r="H1827" t="s">
        <v>3031</v>
      </c>
      <c r="I1827">
        <v>8000</v>
      </c>
      <c r="J1827">
        <v>41008532</v>
      </c>
      <c r="K1827" t="s">
        <v>1767</v>
      </c>
      <c r="L1827" t="s">
        <v>1275</v>
      </c>
      <c r="M1827" t="s">
        <v>25980</v>
      </c>
      <c r="N1827">
        <v>19611</v>
      </c>
      <c r="O1827">
        <v>10894</v>
      </c>
      <c r="P1827" t="s">
        <v>516</v>
      </c>
      <c r="Q1827">
        <v>1</v>
      </c>
      <c r="R1827" t="s">
        <v>7376</v>
      </c>
      <c r="S1827" t="s">
        <v>7377</v>
      </c>
      <c r="T1827">
        <v>103</v>
      </c>
      <c r="U1827" t="s">
        <v>36</v>
      </c>
      <c r="V1827" t="s">
        <v>37</v>
      </c>
      <c r="W1827" t="s">
        <v>499</v>
      </c>
      <c r="X1827" s="2">
        <v>27000000</v>
      </c>
      <c r="Y1827">
        <v>2016</v>
      </c>
      <c r="Z1827">
        <v>698</v>
      </c>
      <c r="AA1827">
        <v>6.7</v>
      </c>
      <c r="AB1827">
        <v>2.35</v>
      </c>
      <c r="AC1827">
        <v>0</v>
      </c>
    </row>
    <row r="1828" spans="1:29" x14ac:dyDescent="0.25">
      <c r="A1828" t="str">
        <f t="shared" si="28"/>
        <v>tt0227984</v>
      </c>
      <c r="B1828" t="s">
        <v>28</v>
      </c>
      <c r="C1828" t="s">
        <v>6203</v>
      </c>
      <c r="D1828">
        <v>95</v>
      </c>
      <c r="E1828">
        <v>93</v>
      </c>
      <c r="F1828">
        <v>31</v>
      </c>
      <c r="G1828">
        <v>57</v>
      </c>
      <c r="H1828" t="s">
        <v>7378</v>
      </c>
      <c r="I1828">
        <v>783</v>
      </c>
      <c r="J1828">
        <v>5204007</v>
      </c>
      <c r="K1828" t="s">
        <v>362</v>
      </c>
      <c r="L1828" t="s">
        <v>3112</v>
      </c>
      <c r="M1828" t="s">
        <v>25981</v>
      </c>
      <c r="N1828">
        <v>42876</v>
      </c>
      <c r="O1828">
        <v>1044</v>
      </c>
      <c r="P1828" t="s">
        <v>7379</v>
      </c>
      <c r="Q1828">
        <v>2</v>
      </c>
      <c r="R1828" t="s">
        <v>7380</v>
      </c>
      <c r="S1828" t="s">
        <v>7381</v>
      </c>
      <c r="T1828">
        <v>167</v>
      </c>
      <c r="U1828" t="s">
        <v>36</v>
      </c>
      <c r="V1828" t="s">
        <v>53</v>
      </c>
      <c r="W1828" t="s">
        <v>499</v>
      </c>
      <c r="X1828" s="2">
        <v>28000000</v>
      </c>
      <c r="Y1828">
        <v>2001</v>
      </c>
      <c r="Z1828">
        <v>132</v>
      </c>
      <c r="AA1828">
        <v>6.3</v>
      </c>
      <c r="AB1828">
        <v>2.35</v>
      </c>
      <c r="AC1828">
        <v>0</v>
      </c>
    </row>
    <row r="1829" spans="1:29" x14ac:dyDescent="0.25">
      <c r="A1829" t="str">
        <f t="shared" si="28"/>
        <v>tt0155711</v>
      </c>
      <c r="B1829" t="s">
        <v>28</v>
      </c>
      <c r="C1829" t="s">
        <v>1109</v>
      </c>
      <c r="D1829">
        <v>78</v>
      </c>
      <c r="E1829">
        <v>112</v>
      </c>
      <c r="F1829">
        <v>541</v>
      </c>
      <c r="G1829">
        <v>638</v>
      </c>
      <c r="H1829" t="s">
        <v>593</v>
      </c>
      <c r="I1829">
        <v>22000</v>
      </c>
      <c r="J1829">
        <v>4485485</v>
      </c>
      <c r="K1829" t="s">
        <v>7382</v>
      </c>
      <c r="L1829" t="s">
        <v>1455</v>
      </c>
      <c r="M1829" t="s">
        <v>25982</v>
      </c>
      <c r="N1829">
        <v>14612</v>
      </c>
      <c r="O1829">
        <v>46022</v>
      </c>
      <c r="P1829" t="s">
        <v>516</v>
      </c>
      <c r="Q1829">
        <v>1</v>
      </c>
      <c r="R1829" t="s">
        <v>7383</v>
      </c>
      <c r="S1829" t="s">
        <v>7384</v>
      </c>
      <c r="T1829">
        <v>105</v>
      </c>
      <c r="U1829" t="s">
        <v>36</v>
      </c>
      <c r="V1829" t="s">
        <v>37</v>
      </c>
      <c r="W1829" t="s">
        <v>499</v>
      </c>
      <c r="X1829" s="2">
        <v>15000000</v>
      </c>
      <c r="Y1829">
        <v>1999</v>
      </c>
      <c r="Z1829">
        <v>22000</v>
      </c>
      <c r="AA1829">
        <v>6.4</v>
      </c>
      <c r="AB1829">
        <v>1.85</v>
      </c>
      <c r="AC1829">
        <v>0</v>
      </c>
    </row>
    <row r="1830" spans="1:29" x14ac:dyDescent="0.25">
      <c r="A1830" t="str">
        <f t="shared" si="28"/>
        <v>tt0297284</v>
      </c>
      <c r="B1830" t="s">
        <v>28</v>
      </c>
      <c r="C1830" t="s">
        <v>1719</v>
      </c>
      <c r="D1830">
        <v>127</v>
      </c>
      <c r="E1830">
        <v>101</v>
      </c>
      <c r="F1830">
        <v>212</v>
      </c>
      <c r="G1830">
        <v>749</v>
      </c>
      <c r="H1830" t="s">
        <v>326</v>
      </c>
      <c r="I1830">
        <v>1000</v>
      </c>
      <c r="J1830">
        <v>4476235</v>
      </c>
      <c r="K1830" t="s">
        <v>3950</v>
      </c>
      <c r="L1830" t="s">
        <v>1762</v>
      </c>
      <c r="M1830" t="s">
        <v>25983</v>
      </c>
      <c r="N1830">
        <v>49405</v>
      </c>
      <c r="O1830">
        <v>4186</v>
      </c>
      <c r="P1830" t="s">
        <v>7385</v>
      </c>
      <c r="Q1830">
        <v>0</v>
      </c>
      <c r="R1830" t="s">
        <v>7386</v>
      </c>
      <c r="S1830" t="s">
        <v>7387</v>
      </c>
      <c r="T1830">
        <v>226</v>
      </c>
      <c r="U1830" t="s">
        <v>36</v>
      </c>
      <c r="V1830" t="s">
        <v>37</v>
      </c>
      <c r="W1830" t="s">
        <v>499</v>
      </c>
      <c r="X1830" s="2">
        <v>27000000</v>
      </c>
      <c r="Y1830">
        <v>2004</v>
      </c>
      <c r="Z1830">
        <v>968</v>
      </c>
      <c r="AA1830">
        <v>6.4</v>
      </c>
      <c r="AB1830">
        <v>2.35</v>
      </c>
      <c r="AC1830">
        <v>2000</v>
      </c>
    </row>
    <row r="1831" spans="1:29" x14ac:dyDescent="0.25">
      <c r="A1831" t="str">
        <f t="shared" si="28"/>
        <v>tt0486674</v>
      </c>
      <c r="B1831" t="s">
        <v>28</v>
      </c>
      <c r="C1831" t="s">
        <v>2576</v>
      </c>
      <c r="D1831">
        <v>137</v>
      </c>
      <c r="E1831">
        <v>104</v>
      </c>
      <c r="F1831">
        <v>272</v>
      </c>
      <c r="G1831">
        <v>17000</v>
      </c>
      <c r="H1831" t="s">
        <v>376</v>
      </c>
      <c r="I1831">
        <v>22000</v>
      </c>
      <c r="J1831">
        <v>1089365</v>
      </c>
      <c r="K1831" t="s">
        <v>2096</v>
      </c>
      <c r="L1831" t="s">
        <v>1455</v>
      </c>
      <c r="M1831" t="s">
        <v>25984</v>
      </c>
      <c r="N1831">
        <v>23767</v>
      </c>
      <c r="O1831">
        <v>71973</v>
      </c>
      <c r="P1831" t="s">
        <v>475</v>
      </c>
      <c r="Q1831">
        <v>1</v>
      </c>
      <c r="R1831" t="s">
        <v>7388</v>
      </c>
      <c r="S1831" t="s">
        <v>7389</v>
      </c>
      <c r="T1831">
        <v>111</v>
      </c>
      <c r="U1831" t="s">
        <v>36</v>
      </c>
      <c r="V1831" t="s">
        <v>37</v>
      </c>
      <c r="W1831" t="s">
        <v>499</v>
      </c>
      <c r="X1831" s="2">
        <v>25000000</v>
      </c>
      <c r="Y1831">
        <v>2008</v>
      </c>
      <c r="Z1831">
        <v>18000</v>
      </c>
      <c r="AA1831">
        <v>5.7</v>
      </c>
      <c r="AB1831">
        <v>2.35</v>
      </c>
      <c r="AC1831">
        <v>845</v>
      </c>
    </row>
    <row r="1832" spans="1:29" x14ac:dyDescent="0.25">
      <c r="A1832" t="str">
        <f t="shared" si="28"/>
        <v>tt0340376</v>
      </c>
      <c r="B1832" t="s">
        <v>635</v>
      </c>
      <c r="C1832" t="s">
        <v>5661</v>
      </c>
      <c r="D1832">
        <v>54</v>
      </c>
      <c r="E1832">
        <v>120</v>
      </c>
      <c r="F1832">
        <v>278</v>
      </c>
      <c r="G1832">
        <v>387</v>
      </c>
      <c r="H1832" t="s">
        <v>814</v>
      </c>
      <c r="I1832">
        <v>844</v>
      </c>
      <c r="J1832">
        <v>763044</v>
      </c>
      <c r="K1832" t="s">
        <v>3340</v>
      </c>
      <c r="L1832" t="s">
        <v>2897</v>
      </c>
      <c r="M1832" t="s">
        <v>25985</v>
      </c>
      <c r="N1832">
        <v>4257</v>
      </c>
      <c r="O1832">
        <v>3286</v>
      </c>
      <c r="P1832" t="s">
        <v>7390</v>
      </c>
      <c r="Q1832">
        <v>4</v>
      </c>
      <c r="R1832" t="s">
        <v>7391</v>
      </c>
      <c r="S1832" t="s">
        <v>7392</v>
      </c>
      <c r="T1832">
        <v>52</v>
      </c>
      <c r="U1832" t="s">
        <v>36</v>
      </c>
      <c r="V1832" t="s">
        <v>232</v>
      </c>
      <c r="W1832" t="s">
        <v>499</v>
      </c>
      <c r="X1832" s="2">
        <v>23000000</v>
      </c>
      <c r="Y1832">
        <v>2003</v>
      </c>
      <c r="Z1832">
        <v>766</v>
      </c>
      <c r="AA1832">
        <v>6.2</v>
      </c>
      <c r="AB1832">
        <v>1.85</v>
      </c>
      <c r="AC1832">
        <v>188</v>
      </c>
    </row>
    <row r="1833" spans="1:29" x14ac:dyDescent="0.25">
      <c r="A1833" t="str">
        <f t="shared" si="28"/>
        <v>tt0475331</v>
      </c>
      <c r="B1833" t="s">
        <v>28</v>
      </c>
      <c r="C1833" t="s">
        <v>726</v>
      </c>
      <c r="D1833">
        <v>38</v>
      </c>
      <c r="E1833">
        <v>135</v>
      </c>
      <c r="F1833">
        <v>0</v>
      </c>
      <c r="G1833">
        <v>3</v>
      </c>
      <c r="H1833" t="s">
        <v>7393</v>
      </c>
      <c r="I1833">
        <v>5</v>
      </c>
      <c r="K1833" t="s">
        <v>2358</v>
      </c>
      <c r="L1833" t="s">
        <v>7394</v>
      </c>
      <c r="M1833" t="s">
        <v>25986</v>
      </c>
      <c r="N1833">
        <v>926</v>
      </c>
      <c r="O1833">
        <v>24</v>
      </c>
      <c r="P1833" t="s">
        <v>7395</v>
      </c>
      <c r="Q1833">
        <v>1</v>
      </c>
      <c r="R1833" t="s">
        <v>7396</v>
      </c>
      <c r="S1833" t="s">
        <v>7397</v>
      </c>
      <c r="T1833">
        <v>19</v>
      </c>
      <c r="U1833" t="s">
        <v>36</v>
      </c>
      <c r="V1833" t="s">
        <v>1224</v>
      </c>
      <c r="X1833" s="2">
        <v>27000000</v>
      </c>
      <c r="Y1833">
        <v>2006</v>
      </c>
      <c r="Z1833">
        <v>4</v>
      </c>
      <c r="AA1833">
        <v>6.6</v>
      </c>
      <c r="AB1833">
        <v>2.35</v>
      </c>
      <c r="AC1833">
        <v>359</v>
      </c>
    </row>
    <row r="1834" spans="1:29" x14ac:dyDescent="0.25">
      <c r="A1834" t="str">
        <f t="shared" si="28"/>
        <v>tt1114740</v>
      </c>
      <c r="B1834" t="s">
        <v>28</v>
      </c>
      <c r="C1834" t="s">
        <v>2666</v>
      </c>
      <c r="D1834">
        <v>167</v>
      </c>
      <c r="E1834">
        <v>91</v>
      </c>
      <c r="F1834">
        <v>41</v>
      </c>
      <c r="G1834">
        <v>328</v>
      </c>
      <c r="H1834" t="s">
        <v>3395</v>
      </c>
      <c r="I1834">
        <v>567</v>
      </c>
      <c r="J1834">
        <v>20819129</v>
      </c>
      <c r="K1834" t="s">
        <v>1460</v>
      </c>
      <c r="L1834" t="s">
        <v>1427</v>
      </c>
      <c r="M1834" t="s">
        <v>25987</v>
      </c>
      <c r="N1834">
        <v>84209</v>
      </c>
      <c r="O1834">
        <v>2954</v>
      </c>
      <c r="P1834" t="s">
        <v>2493</v>
      </c>
      <c r="Q1834">
        <v>1</v>
      </c>
      <c r="R1834" t="s">
        <v>7398</v>
      </c>
      <c r="S1834" t="s">
        <v>7399</v>
      </c>
      <c r="T1834">
        <v>201</v>
      </c>
      <c r="U1834" t="s">
        <v>36</v>
      </c>
      <c r="V1834" t="s">
        <v>37</v>
      </c>
      <c r="W1834" t="s">
        <v>86</v>
      </c>
      <c r="X1834" s="2">
        <v>26000000</v>
      </c>
      <c r="Y1834">
        <v>2009</v>
      </c>
      <c r="Z1834">
        <v>402</v>
      </c>
      <c r="AA1834">
        <v>5.2</v>
      </c>
      <c r="AB1834">
        <v>1.85</v>
      </c>
      <c r="AC1834">
        <v>0</v>
      </c>
    </row>
    <row r="1835" spans="1:29" x14ac:dyDescent="0.25">
      <c r="A1835" t="str">
        <f t="shared" si="28"/>
        <v>tt0322330</v>
      </c>
      <c r="B1835" t="s">
        <v>28</v>
      </c>
      <c r="C1835" t="s">
        <v>1699</v>
      </c>
      <c r="D1835">
        <v>129</v>
      </c>
      <c r="E1835">
        <v>97</v>
      </c>
      <c r="F1835">
        <v>70</v>
      </c>
      <c r="G1835">
        <v>512</v>
      </c>
      <c r="H1835" t="s">
        <v>7400</v>
      </c>
      <c r="I1835">
        <v>2000</v>
      </c>
      <c r="J1835">
        <v>110222438</v>
      </c>
      <c r="K1835" t="s">
        <v>7401</v>
      </c>
      <c r="L1835" t="s">
        <v>1445</v>
      </c>
      <c r="M1835" t="s">
        <v>25988</v>
      </c>
      <c r="N1835">
        <v>96693</v>
      </c>
      <c r="O1835">
        <v>3984</v>
      </c>
      <c r="P1835" t="s">
        <v>3653</v>
      </c>
      <c r="Q1835">
        <v>2</v>
      </c>
      <c r="R1835" t="s">
        <v>7402</v>
      </c>
      <c r="S1835" t="s">
        <v>7403</v>
      </c>
      <c r="T1835">
        <v>271</v>
      </c>
      <c r="U1835" t="s">
        <v>36</v>
      </c>
      <c r="V1835" t="s">
        <v>37</v>
      </c>
      <c r="W1835" t="s">
        <v>86</v>
      </c>
      <c r="X1835" s="2">
        <v>26000000</v>
      </c>
      <c r="Y1835">
        <v>2003</v>
      </c>
      <c r="Z1835">
        <v>528</v>
      </c>
      <c r="AA1835">
        <v>6.1</v>
      </c>
      <c r="AB1835">
        <v>1.85</v>
      </c>
      <c r="AC1835">
        <v>0</v>
      </c>
    </row>
    <row r="1836" spans="1:29" x14ac:dyDescent="0.25">
      <c r="A1836" t="str">
        <f t="shared" si="28"/>
        <v>tt0405422</v>
      </c>
      <c r="B1836" t="s">
        <v>28</v>
      </c>
      <c r="C1836" t="s">
        <v>2654</v>
      </c>
      <c r="D1836">
        <v>217</v>
      </c>
      <c r="E1836">
        <v>133</v>
      </c>
      <c r="F1836">
        <v>0</v>
      </c>
      <c r="G1836">
        <v>218</v>
      </c>
      <c r="H1836" t="s">
        <v>3200</v>
      </c>
      <c r="I1836">
        <v>7000</v>
      </c>
      <c r="J1836">
        <v>109243478</v>
      </c>
      <c r="K1836" t="s">
        <v>1402</v>
      </c>
      <c r="L1836" t="s">
        <v>442</v>
      </c>
      <c r="M1836" t="s">
        <v>25989</v>
      </c>
      <c r="N1836">
        <v>313797</v>
      </c>
      <c r="O1836">
        <v>8341</v>
      </c>
      <c r="P1836" t="s">
        <v>7404</v>
      </c>
      <c r="Q1836">
        <v>1</v>
      </c>
      <c r="R1836" t="s">
        <v>7405</v>
      </c>
      <c r="S1836" t="s">
        <v>7406</v>
      </c>
      <c r="T1836">
        <v>546</v>
      </c>
      <c r="U1836" t="s">
        <v>36</v>
      </c>
      <c r="V1836" t="s">
        <v>37</v>
      </c>
      <c r="W1836" t="s">
        <v>499</v>
      </c>
      <c r="X1836" s="2">
        <v>26000000</v>
      </c>
      <c r="Y1836">
        <v>2005</v>
      </c>
      <c r="Z1836">
        <v>966</v>
      </c>
      <c r="AA1836">
        <v>7.1</v>
      </c>
      <c r="AB1836">
        <v>1.85</v>
      </c>
      <c r="AC1836">
        <v>0</v>
      </c>
    </row>
    <row r="1837" spans="1:29" x14ac:dyDescent="0.25">
      <c r="A1837" t="str">
        <f t="shared" si="28"/>
        <v>tt0138097</v>
      </c>
      <c r="B1837" t="s">
        <v>28</v>
      </c>
      <c r="C1837" t="s">
        <v>3713</v>
      </c>
      <c r="D1837">
        <v>134</v>
      </c>
      <c r="E1837">
        <v>123</v>
      </c>
      <c r="F1837">
        <v>108</v>
      </c>
      <c r="G1837">
        <v>239</v>
      </c>
      <c r="H1837" t="s">
        <v>7407</v>
      </c>
      <c r="I1837">
        <v>1000</v>
      </c>
      <c r="J1837">
        <v>100241322</v>
      </c>
      <c r="K1837" t="s">
        <v>1184</v>
      </c>
      <c r="L1837" t="s">
        <v>122</v>
      </c>
      <c r="M1837" t="s">
        <v>25990</v>
      </c>
      <c r="N1837">
        <v>175524</v>
      </c>
      <c r="O1837">
        <v>1690</v>
      </c>
      <c r="P1837" t="s">
        <v>6469</v>
      </c>
      <c r="Q1837">
        <v>0</v>
      </c>
      <c r="R1837" t="s">
        <v>7408</v>
      </c>
      <c r="S1837" t="s">
        <v>7409</v>
      </c>
      <c r="T1837">
        <v>752</v>
      </c>
      <c r="U1837" t="s">
        <v>36</v>
      </c>
      <c r="V1837" t="s">
        <v>37</v>
      </c>
      <c r="W1837" t="s">
        <v>499</v>
      </c>
      <c r="X1837" s="2">
        <v>25000000</v>
      </c>
      <c r="Y1837">
        <v>1998</v>
      </c>
      <c r="Z1837">
        <v>264</v>
      </c>
      <c r="AA1837">
        <v>7.2</v>
      </c>
      <c r="AB1837">
        <v>2.35</v>
      </c>
      <c r="AC1837">
        <v>0</v>
      </c>
    </row>
    <row r="1838" spans="1:29" x14ac:dyDescent="0.25">
      <c r="A1838" t="str">
        <f t="shared" si="28"/>
        <v>tt0365907</v>
      </c>
      <c r="B1838" t="s">
        <v>28</v>
      </c>
      <c r="C1838" t="s">
        <v>7410</v>
      </c>
      <c r="D1838">
        <v>253</v>
      </c>
      <c r="E1838">
        <v>114</v>
      </c>
      <c r="F1838">
        <v>71</v>
      </c>
      <c r="G1838">
        <v>313</v>
      </c>
      <c r="H1838" t="s">
        <v>7411</v>
      </c>
      <c r="I1838">
        <v>14000</v>
      </c>
      <c r="J1838">
        <v>25977365</v>
      </c>
      <c r="K1838" t="s">
        <v>1781</v>
      </c>
      <c r="L1838" t="s">
        <v>199</v>
      </c>
      <c r="M1838" t="s">
        <v>25991</v>
      </c>
      <c r="N1838">
        <v>87950</v>
      </c>
      <c r="O1838">
        <v>15428</v>
      </c>
      <c r="P1838" t="s">
        <v>7412</v>
      </c>
      <c r="Q1838">
        <v>0</v>
      </c>
      <c r="R1838" t="s">
        <v>7413</v>
      </c>
      <c r="S1838" t="s">
        <v>7414</v>
      </c>
      <c r="T1838">
        <v>207</v>
      </c>
      <c r="U1838" t="s">
        <v>36</v>
      </c>
      <c r="V1838" t="s">
        <v>37</v>
      </c>
      <c r="W1838" t="s">
        <v>499</v>
      </c>
      <c r="X1838" s="2">
        <v>28000000</v>
      </c>
      <c r="Y1838">
        <v>2014</v>
      </c>
      <c r="Z1838">
        <v>439</v>
      </c>
      <c r="AA1838">
        <v>6.5</v>
      </c>
      <c r="AB1838">
        <v>2.35</v>
      </c>
      <c r="AC1838">
        <v>15000</v>
      </c>
    </row>
    <row r="1839" spans="1:29" x14ac:dyDescent="0.25">
      <c r="A1839" t="str">
        <f t="shared" si="28"/>
        <v>tt0099938</v>
      </c>
      <c r="B1839" t="s">
        <v>28</v>
      </c>
      <c r="C1839" t="s">
        <v>2232</v>
      </c>
      <c r="D1839">
        <v>46</v>
      </c>
      <c r="E1839">
        <v>111</v>
      </c>
      <c r="F1839">
        <v>425</v>
      </c>
      <c r="G1839">
        <v>344</v>
      </c>
      <c r="H1839" t="s">
        <v>3507</v>
      </c>
      <c r="I1839">
        <v>743</v>
      </c>
      <c r="J1839">
        <v>91457688</v>
      </c>
      <c r="K1839" t="s">
        <v>1460</v>
      </c>
      <c r="L1839" t="s">
        <v>2348</v>
      </c>
      <c r="M1839" t="s">
        <v>25992</v>
      </c>
      <c r="N1839">
        <v>107801</v>
      </c>
      <c r="O1839">
        <v>2403</v>
      </c>
      <c r="P1839" t="s">
        <v>3501</v>
      </c>
      <c r="Q1839">
        <v>4</v>
      </c>
      <c r="R1839" t="s">
        <v>7415</v>
      </c>
      <c r="S1839" t="s">
        <v>7416</v>
      </c>
      <c r="T1839">
        <v>109</v>
      </c>
      <c r="U1839" t="s">
        <v>36</v>
      </c>
      <c r="V1839" t="s">
        <v>37</v>
      </c>
      <c r="W1839" t="s">
        <v>38</v>
      </c>
      <c r="X1839" s="2">
        <v>26000000</v>
      </c>
      <c r="Y1839">
        <v>1990</v>
      </c>
      <c r="Z1839">
        <v>394</v>
      </c>
      <c r="AA1839">
        <v>6</v>
      </c>
      <c r="AB1839">
        <v>1.85</v>
      </c>
      <c r="AC1839">
        <v>0</v>
      </c>
    </row>
    <row r="1840" spans="1:29" x14ac:dyDescent="0.25">
      <c r="A1840" t="str">
        <f t="shared" si="28"/>
        <v>tt0910936</v>
      </c>
      <c r="B1840" t="s">
        <v>28</v>
      </c>
      <c r="C1840" t="s">
        <v>4409</v>
      </c>
      <c r="D1840">
        <v>232</v>
      </c>
      <c r="E1840">
        <v>117</v>
      </c>
      <c r="F1840">
        <v>234</v>
      </c>
      <c r="G1840">
        <v>919</v>
      </c>
      <c r="H1840" t="s">
        <v>2663</v>
      </c>
      <c r="I1840">
        <v>11000</v>
      </c>
      <c r="J1840">
        <v>87341380</v>
      </c>
      <c r="K1840" t="s">
        <v>1460</v>
      </c>
      <c r="L1840" t="s">
        <v>73</v>
      </c>
      <c r="M1840" t="s">
        <v>25993</v>
      </c>
      <c r="N1840">
        <v>255257</v>
      </c>
      <c r="O1840">
        <v>15590</v>
      </c>
      <c r="P1840" t="s">
        <v>1653</v>
      </c>
      <c r="Q1840">
        <v>3</v>
      </c>
      <c r="R1840" t="s">
        <v>7417</v>
      </c>
      <c r="S1840" t="s">
        <v>7418</v>
      </c>
      <c r="T1840">
        <v>374</v>
      </c>
      <c r="U1840" t="s">
        <v>36</v>
      </c>
      <c r="V1840" t="s">
        <v>37</v>
      </c>
      <c r="W1840" t="s">
        <v>499</v>
      </c>
      <c r="X1840" s="2">
        <v>27000000</v>
      </c>
      <c r="Y1840">
        <v>2008</v>
      </c>
      <c r="Z1840">
        <v>989</v>
      </c>
      <c r="AA1840">
        <v>7</v>
      </c>
      <c r="AB1840">
        <v>2.35</v>
      </c>
      <c r="AC1840">
        <v>0</v>
      </c>
    </row>
    <row r="1841" spans="1:29" x14ac:dyDescent="0.25">
      <c r="A1841" t="str">
        <f t="shared" si="28"/>
        <v>tt0120631</v>
      </c>
      <c r="B1841" t="s">
        <v>28</v>
      </c>
      <c r="C1841" t="s">
        <v>2588</v>
      </c>
      <c r="D1841">
        <v>92</v>
      </c>
      <c r="E1841">
        <v>121</v>
      </c>
      <c r="F1841">
        <v>72</v>
      </c>
      <c r="G1841">
        <v>343</v>
      </c>
      <c r="H1841" t="s">
        <v>1123</v>
      </c>
      <c r="I1841">
        <v>1000</v>
      </c>
      <c r="J1841">
        <v>65703412</v>
      </c>
      <c r="K1841" t="s">
        <v>1184</v>
      </c>
      <c r="L1841" t="s">
        <v>3266</v>
      </c>
      <c r="M1841" t="s">
        <v>25994</v>
      </c>
      <c r="N1841">
        <v>57958</v>
      </c>
      <c r="O1841">
        <v>2747</v>
      </c>
      <c r="P1841" t="s">
        <v>7419</v>
      </c>
      <c r="Q1841">
        <v>1</v>
      </c>
      <c r="R1841" t="s">
        <v>7420</v>
      </c>
      <c r="S1841" t="s">
        <v>7421</v>
      </c>
      <c r="T1841">
        <v>345</v>
      </c>
      <c r="U1841" t="s">
        <v>36</v>
      </c>
      <c r="V1841" t="s">
        <v>37</v>
      </c>
      <c r="W1841" t="s">
        <v>38</v>
      </c>
      <c r="X1841" s="2">
        <v>26000000</v>
      </c>
      <c r="Y1841">
        <v>1998</v>
      </c>
      <c r="Z1841">
        <v>794</v>
      </c>
      <c r="AA1841">
        <v>7</v>
      </c>
      <c r="AB1841">
        <v>2.35</v>
      </c>
      <c r="AC1841">
        <v>0</v>
      </c>
    </row>
    <row r="1842" spans="1:29" x14ac:dyDescent="0.25">
      <c r="A1842" t="str">
        <f t="shared" si="28"/>
        <v>tt0316356</v>
      </c>
      <c r="B1842" t="s">
        <v>28</v>
      </c>
      <c r="C1842" t="s">
        <v>2365</v>
      </c>
      <c r="D1842">
        <v>153</v>
      </c>
      <c r="E1842">
        <v>139</v>
      </c>
      <c r="F1842">
        <v>0</v>
      </c>
      <c r="G1842">
        <v>648</v>
      </c>
      <c r="H1842" t="s">
        <v>1691</v>
      </c>
      <c r="I1842">
        <v>3000</v>
      </c>
      <c r="J1842">
        <v>58328680</v>
      </c>
      <c r="K1842" t="s">
        <v>3314</v>
      </c>
      <c r="L1842" t="s">
        <v>1408</v>
      </c>
      <c r="M1842" t="s">
        <v>25995</v>
      </c>
      <c r="N1842">
        <v>54096</v>
      </c>
      <c r="O1842">
        <v>5458</v>
      </c>
      <c r="P1842" t="s">
        <v>6411</v>
      </c>
      <c r="Q1842">
        <v>0</v>
      </c>
      <c r="R1842" t="s">
        <v>7422</v>
      </c>
      <c r="S1842" t="s">
        <v>7423</v>
      </c>
      <c r="T1842">
        <v>494</v>
      </c>
      <c r="U1842" t="s">
        <v>36</v>
      </c>
      <c r="V1842" t="s">
        <v>37</v>
      </c>
      <c r="W1842" t="s">
        <v>499</v>
      </c>
      <c r="X1842" s="2">
        <v>22000000</v>
      </c>
      <c r="Y1842">
        <v>2003</v>
      </c>
      <c r="Z1842">
        <v>693</v>
      </c>
      <c r="AA1842">
        <v>7.5</v>
      </c>
      <c r="AB1842">
        <v>2.35</v>
      </c>
      <c r="AC1842">
        <v>0</v>
      </c>
    </row>
    <row r="1843" spans="1:29" x14ac:dyDescent="0.25">
      <c r="A1843" t="str">
        <f t="shared" si="28"/>
        <v>tt0099582</v>
      </c>
      <c r="B1843" t="s">
        <v>28</v>
      </c>
      <c r="C1843" t="s">
        <v>1109</v>
      </c>
      <c r="D1843">
        <v>49</v>
      </c>
      <c r="E1843">
        <v>115</v>
      </c>
      <c r="F1843">
        <v>541</v>
      </c>
      <c r="G1843">
        <v>442</v>
      </c>
      <c r="H1843" t="s">
        <v>369</v>
      </c>
      <c r="I1843">
        <v>8000</v>
      </c>
      <c r="J1843">
        <v>61490000</v>
      </c>
      <c r="K1843" t="s">
        <v>2617</v>
      </c>
      <c r="L1843" t="s">
        <v>1275</v>
      </c>
      <c r="M1843" t="s">
        <v>25996</v>
      </c>
      <c r="N1843">
        <v>62037</v>
      </c>
      <c r="O1843">
        <v>10493</v>
      </c>
      <c r="P1843" t="s">
        <v>6496</v>
      </c>
      <c r="Q1843">
        <v>5</v>
      </c>
      <c r="R1843" t="s">
        <v>7424</v>
      </c>
      <c r="S1843" t="s">
        <v>7425</v>
      </c>
      <c r="T1843">
        <v>148</v>
      </c>
      <c r="U1843" t="s">
        <v>36</v>
      </c>
      <c r="V1843" t="s">
        <v>37</v>
      </c>
      <c r="W1843" t="s">
        <v>499</v>
      </c>
      <c r="X1843" s="2">
        <v>26000000</v>
      </c>
      <c r="Y1843">
        <v>1990</v>
      </c>
      <c r="Z1843">
        <v>1000</v>
      </c>
      <c r="AA1843">
        <v>6.6</v>
      </c>
      <c r="AB1843">
        <v>2.35</v>
      </c>
      <c r="AC1843">
        <v>0</v>
      </c>
    </row>
    <row r="1844" spans="1:29" x14ac:dyDescent="0.25">
      <c r="A1844" t="str">
        <f t="shared" si="28"/>
        <v>tt0472954</v>
      </c>
      <c r="B1844" t="s">
        <v>28</v>
      </c>
      <c r="D1844">
        <v>79</v>
      </c>
      <c r="E1844">
        <v>22</v>
      </c>
      <c r="G1844">
        <v>424</v>
      </c>
      <c r="H1844" t="s">
        <v>7426</v>
      </c>
      <c r="I1844">
        <v>813</v>
      </c>
      <c r="K1844" t="s">
        <v>1394</v>
      </c>
      <c r="L1844" t="s">
        <v>7427</v>
      </c>
      <c r="M1844" t="s">
        <v>25997</v>
      </c>
      <c r="N1844">
        <v>133415</v>
      </c>
      <c r="O1844">
        <v>1784</v>
      </c>
      <c r="P1844" t="s">
        <v>7428</v>
      </c>
      <c r="Q1844">
        <v>5</v>
      </c>
      <c r="R1844" t="s">
        <v>7429</v>
      </c>
      <c r="S1844" t="s">
        <v>7430</v>
      </c>
      <c r="T1844">
        <v>151</v>
      </c>
      <c r="U1844" t="s">
        <v>36</v>
      </c>
      <c r="V1844" t="s">
        <v>37</v>
      </c>
      <c r="W1844" t="s">
        <v>2180</v>
      </c>
      <c r="Z1844">
        <v>547</v>
      </c>
      <c r="AA1844">
        <v>8.8000000000000007</v>
      </c>
      <c r="AB1844">
        <v>1.33</v>
      </c>
      <c r="AC1844">
        <v>0</v>
      </c>
    </row>
    <row r="1845" spans="1:29" x14ac:dyDescent="0.25">
      <c r="A1845" t="str">
        <f t="shared" si="28"/>
        <v>tt0075784</v>
      </c>
      <c r="B1845" t="s">
        <v>635</v>
      </c>
      <c r="C1845" t="s">
        <v>7079</v>
      </c>
      <c r="D1845">
        <v>56</v>
      </c>
      <c r="E1845">
        <v>175</v>
      </c>
      <c r="F1845">
        <v>0</v>
      </c>
      <c r="G1845">
        <v>14</v>
      </c>
      <c r="H1845" t="s">
        <v>7431</v>
      </c>
      <c r="I1845">
        <v>385</v>
      </c>
      <c r="J1845">
        <v>50800000</v>
      </c>
      <c r="K1845" t="s">
        <v>1634</v>
      </c>
      <c r="L1845" t="s">
        <v>7432</v>
      </c>
      <c r="M1845" t="s">
        <v>25998</v>
      </c>
      <c r="N1845">
        <v>40277</v>
      </c>
      <c r="O1845">
        <v>669</v>
      </c>
      <c r="P1845" t="s">
        <v>7433</v>
      </c>
      <c r="Q1845">
        <v>14</v>
      </c>
      <c r="R1845" t="s">
        <v>7434</v>
      </c>
      <c r="S1845" t="s">
        <v>7435</v>
      </c>
      <c r="T1845">
        <v>210</v>
      </c>
      <c r="U1845" t="s">
        <v>36</v>
      </c>
      <c r="V1845" t="s">
        <v>37</v>
      </c>
      <c r="W1845" t="s">
        <v>86</v>
      </c>
      <c r="X1845" s="2">
        <v>26000000</v>
      </c>
      <c r="Y1845">
        <v>1977</v>
      </c>
      <c r="Z1845">
        <v>232</v>
      </c>
      <c r="AA1845">
        <v>7.4</v>
      </c>
      <c r="AB1845">
        <v>2.35</v>
      </c>
      <c r="AC1845">
        <v>0</v>
      </c>
    </row>
    <row r="1846" spans="1:29" x14ac:dyDescent="0.25">
      <c r="A1846" t="str">
        <f t="shared" si="28"/>
        <v>tt0421239</v>
      </c>
      <c r="B1846" t="s">
        <v>28</v>
      </c>
      <c r="C1846" t="s">
        <v>5117</v>
      </c>
      <c r="D1846">
        <v>224</v>
      </c>
      <c r="E1846">
        <v>85</v>
      </c>
      <c r="F1846">
        <v>0</v>
      </c>
      <c r="G1846">
        <v>178</v>
      </c>
      <c r="H1846" t="s">
        <v>7436</v>
      </c>
      <c r="I1846">
        <v>332</v>
      </c>
      <c r="J1846">
        <v>57859105</v>
      </c>
      <c r="K1846" t="s">
        <v>722</v>
      </c>
      <c r="L1846" t="s">
        <v>7437</v>
      </c>
      <c r="M1846" t="s">
        <v>25999</v>
      </c>
      <c r="N1846">
        <v>94108</v>
      </c>
      <c r="O1846">
        <v>1090</v>
      </c>
      <c r="P1846" t="s">
        <v>7438</v>
      </c>
      <c r="Q1846">
        <v>0</v>
      </c>
      <c r="R1846" t="s">
        <v>7439</v>
      </c>
      <c r="S1846" t="s">
        <v>7440</v>
      </c>
      <c r="T1846">
        <v>673</v>
      </c>
      <c r="U1846" t="s">
        <v>36</v>
      </c>
      <c r="V1846" t="s">
        <v>37</v>
      </c>
      <c r="W1846" t="s">
        <v>38</v>
      </c>
      <c r="X1846" s="2">
        <v>26000000</v>
      </c>
      <c r="Y1846">
        <v>2005</v>
      </c>
      <c r="Z1846">
        <v>285</v>
      </c>
      <c r="AA1846">
        <v>6.5</v>
      </c>
      <c r="AB1846">
        <v>2.35</v>
      </c>
      <c r="AC1846">
        <v>0</v>
      </c>
    </row>
    <row r="1847" spans="1:29" x14ac:dyDescent="0.25">
      <c r="A1847" t="str">
        <f t="shared" si="28"/>
        <v>tt0309593</v>
      </c>
      <c r="B1847" t="s">
        <v>28</v>
      </c>
      <c r="C1847" t="s">
        <v>4760</v>
      </c>
      <c r="D1847">
        <v>175</v>
      </c>
      <c r="E1847">
        <v>90</v>
      </c>
      <c r="F1847">
        <v>160</v>
      </c>
      <c r="G1847">
        <v>392</v>
      </c>
      <c r="H1847" t="s">
        <v>7441</v>
      </c>
      <c r="I1847">
        <v>748</v>
      </c>
      <c r="J1847">
        <v>46455802</v>
      </c>
      <c r="K1847" t="s">
        <v>4508</v>
      </c>
      <c r="L1847" t="s">
        <v>6992</v>
      </c>
      <c r="M1847" t="s">
        <v>26000</v>
      </c>
      <c r="N1847">
        <v>120786</v>
      </c>
      <c r="O1847">
        <v>3172</v>
      </c>
      <c r="P1847" t="s">
        <v>7442</v>
      </c>
      <c r="Q1847">
        <v>0</v>
      </c>
      <c r="R1847" t="s">
        <v>7443</v>
      </c>
      <c r="S1847" t="s">
        <v>7444</v>
      </c>
      <c r="T1847">
        <v>472</v>
      </c>
      <c r="U1847" t="s">
        <v>36</v>
      </c>
      <c r="V1847" t="s">
        <v>37</v>
      </c>
      <c r="W1847" t="s">
        <v>499</v>
      </c>
      <c r="X1847" s="2">
        <v>26000000</v>
      </c>
      <c r="Y1847">
        <v>2003</v>
      </c>
      <c r="Z1847">
        <v>439</v>
      </c>
      <c r="AA1847">
        <v>6.2</v>
      </c>
      <c r="AB1847">
        <v>1.85</v>
      </c>
      <c r="AC1847">
        <v>0</v>
      </c>
    </row>
    <row r="1848" spans="1:29" x14ac:dyDescent="0.25">
      <c r="A1848" t="str">
        <f t="shared" si="28"/>
        <v>tt0190590</v>
      </c>
      <c r="B1848" t="s">
        <v>28</v>
      </c>
      <c r="C1848" t="s">
        <v>3488</v>
      </c>
      <c r="D1848">
        <v>197</v>
      </c>
      <c r="E1848">
        <v>107</v>
      </c>
      <c r="F1848">
        <v>0</v>
      </c>
      <c r="G1848">
        <v>577</v>
      </c>
      <c r="H1848" t="s">
        <v>1255</v>
      </c>
      <c r="I1848">
        <v>1000</v>
      </c>
      <c r="J1848">
        <v>45506619</v>
      </c>
      <c r="K1848" t="s">
        <v>7445</v>
      </c>
      <c r="L1848" t="s">
        <v>1715</v>
      </c>
      <c r="M1848" t="s">
        <v>26001</v>
      </c>
      <c r="N1848">
        <v>225102</v>
      </c>
      <c r="O1848">
        <v>3066</v>
      </c>
      <c r="P1848" t="s">
        <v>3050</v>
      </c>
      <c r="Q1848">
        <v>3</v>
      </c>
      <c r="R1848" t="s">
        <v>7446</v>
      </c>
      <c r="S1848" t="s">
        <v>7447</v>
      </c>
      <c r="T1848">
        <v>862</v>
      </c>
      <c r="U1848" t="s">
        <v>36</v>
      </c>
      <c r="V1848" t="s">
        <v>53</v>
      </c>
      <c r="W1848" t="s">
        <v>38</v>
      </c>
      <c r="X1848" s="2">
        <v>26000000</v>
      </c>
      <c r="Y1848">
        <v>2000</v>
      </c>
      <c r="Z1848">
        <v>596</v>
      </c>
      <c r="AA1848">
        <v>7.8</v>
      </c>
      <c r="AB1848">
        <v>2.35</v>
      </c>
      <c r="AC1848">
        <v>16000</v>
      </c>
    </row>
    <row r="1849" spans="1:29" x14ac:dyDescent="0.25">
      <c r="A1849" t="str">
        <f t="shared" si="28"/>
        <v>tt1038686</v>
      </c>
      <c r="B1849" t="s">
        <v>28</v>
      </c>
      <c r="C1849" t="s">
        <v>3533</v>
      </c>
      <c r="D1849">
        <v>226</v>
      </c>
      <c r="E1849">
        <v>100</v>
      </c>
      <c r="F1849">
        <v>124</v>
      </c>
      <c r="G1849">
        <v>534</v>
      </c>
      <c r="H1849" t="s">
        <v>7448</v>
      </c>
      <c r="I1849">
        <v>2000</v>
      </c>
      <c r="J1849">
        <v>40168080</v>
      </c>
      <c r="K1849" t="s">
        <v>2848</v>
      </c>
      <c r="L1849" t="s">
        <v>458</v>
      </c>
      <c r="M1849" t="s">
        <v>26002</v>
      </c>
      <c r="N1849">
        <v>80870</v>
      </c>
      <c r="O1849">
        <v>3889</v>
      </c>
      <c r="P1849" t="s">
        <v>3841</v>
      </c>
      <c r="Q1849">
        <v>0</v>
      </c>
      <c r="R1849" t="s">
        <v>7449</v>
      </c>
      <c r="S1849" t="s">
        <v>7450</v>
      </c>
      <c r="T1849">
        <v>315</v>
      </c>
      <c r="U1849" t="s">
        <v>36</v>
      </c>
      <c r="V1849" t="s">
        <v>37</v>
      </c>
      <c r="W1849" t="s">
        <v>499</v>
      </c>
      <c r="X1849" s="2">
        <v>26000000</v>
      </c>
      <c r="Y1849">
        <v>2010</v>
      </c>
      <c r="Z1849">
        <v>850</v>
      </c>
      <c r="AA1849">
        <v>5.2</v>
      </c>
      <c r="AB1849">
        <v>2.35</v>
      </c>
      <c r="AC1849">
        <v>0</v>
      </c>
    </row>
    <row r="1850" spans="1:29" x14ac:dyDescent="0.25">
      <c r="A1850" t="str">
        <f t="shared" si="28"/>
        <v>tt1980209</v>
      </c>
      <c r="B1850" t="s">
        <v>28</v>
      </c>
      <c r="C1850" t="s">
        <v>241</v>
      </c>
      <c r="D1850">
        <v>335</v>
      </c>
      <c r="E1850">
        <v>129</v>
      </c>
      <c r="F1850">
        <v>0</v>
      </c>
      <c r="G1850">
        <v>385</v>
      </c>
      <c r="H1850" t="s">
        <v>7451</v>
      </c>
      <c r="I1850">
        <v>12000</v>
      </c>
      <c r="J1850">
        <v>49874933</v>
      </c>
      <c r="K1850" t="s">
        <v>7382</v>
      </c>
      <c r="L1850" t="s">
        <v>904</v>
      </c>
      <c r="M1850" t="s">
        <v>26003</v>
      </c>
      <c r="N1850">
        <v>161168</v>
      </c>
      <c r="O1850">
        <v>13573</v>
      </c>
      <c r="P1850" t="s">
        <v>1450</v>
      </c>
      <c r="Q1850">
        <v>4</v>
      </c>
      <c r="R1850" t="s">
        <v>7452</v>
      </c>
      <c r="S1850" t="s">
        <v>7453</v>
      </c>
      <c r="T1850">
        <v>287</v>
      </c>
      <c r="U1850" t="s">
        <v>36</v>
      </c>
      <c r="V1850" t="s">
        <v>37</v>
      </c>
      <c r="W1850" t="s">
        <v>499</v>
      </c>
      <c r="X1850" s="2">
        <v>26000000</v>
      </c>
      <c r="Y1850">
        <v>2013</v>
      </c>
      <c r="Z1850">
        <v>412</v>
      </c>
      <c r="AA1850">
        <v>6.5</v>
      </c>
      <c r="AB1850">
        <v>2.35</v>
      </c>
      <c r="AC1850">
        <v>43000</v>
      </c>
    </row>
    <row r="1851" spans="1:29" x14ac:dyDescent="0.25">
      <c r="A1851" t="str">
        <f t="shared" si="28"/>
        <v>tt0385267</v>
      </c>
      <c r="B1851" t="s">
        <v>28</v>
      </c>
      <c r="C1851" t="s">
        <v>1453</v>
      </c>
      <c r="D1851">
        <v>157</v>
      </c>
      <c r="E1851">
        <v>109</v>
      </c>
      <c r="F1851">
        <v>80</v>
      </c>
      <c r="G1851">
        <v>2000</v>
      </c>
      <c r="H1851" t="s">
        <v>802</v>
      </c>
      <c r="I1851">
        <v>19000</v>
      </c>
      <c r="J1851">
        <v>45489752</v>
      </c>
      <c r="K1851" t="s">
        <v>1184</v>
      </c>
      <c r="L1851" t="s">
        <v>90</v>
      </c>
      <c r="M1851" t="s">
        <v>26004</v>
      </c>
      <c r="N1851">
        <v>48973</v>
      </c>
      <c r="O1851">
        <v>28493</v>
      </c>
      <c r="P1851" t="s">
        <v>458</v>
      </c>
      <c r="Q1851">
        <v>2</v>
      </c>
      <c r="R1851" t="s">
        <v>7454</v>
      </c>
      <c r="S1851" t="s">
        <v>7455</v>
      </c>
      <c r="T1851">
        <v>214</v>
      </c>
      <c r="U1851" t="s">
        <v>36</v>
      </c>
      <c r="V1851" t="s">
        <v>37</v>
      </c>
      <c r="W1851" t="s">
        <v>38</v>
      </c>
      <c r="X1851" s="2">
        <v>26000000</v>
      </c>
      <c r="Y1851">
        <v>2004</v>
      </c>
      <c r="Z1851">
        <v>3000</v>
      </c>
      <c r="AA1851">
        <v>6.5</v>
      </c>
      <c r="AB1851">
        <v>1.85</v>
      </c>
      <c r="AC1851">
        <v>736</v>
      </c>
    </row>
    <row r="1852" spans="1:29" x14ac:dyDescent="0.25">
      <c r="A1852" t="str">
        <f t="shared" si="28"/>
        <v>tt0157472</v>
      </c>
      <c r="B1852" t="s">
        <v>28</v>
      </c>
      <c r="C1852" t="s">
        <v>2782</v>
      </c>
      <c r="D1852">
        <v>69</v>
      </c>
      <c r="E1852">
        <v>94</v>
      </c>
      <c r="F1852">
        <v>906</v>
      </c>
      <c r="G1852">
        <v>528</v>
      </c>
      <c r="H1852" t="s">
        <v>7456</v>
      </c>
      <c r="I1852">
        <v>2000</v>
      </c>
      <c r="J1852">
        <v>36985501</v>
      </c>
      <c r="K1852" t="s">
        <v>7457</v>
      </c>
      <c r="L1852" t="s">
        <v>2484</v>
      </c>
      <c r="M1852" t="s">
        <v>26005</v>
      </c>
      <c r="N1852">
        <v>11212</v>
      </c>
      <c r="O1852">
        <v>3917</v>
      </c>
      <c r="P1852" t="s">
        <v>7458</v>
      </c>
      <c r="Q1852">
        <v>0</v>
      </c>
      <c r="R1852" t="s">
        <v>7459</v>
      </c>
      <c r="S1852" t="s">
        <v>7460</v>
      </c>
      <c r="T1852">
        <v>94</v>
      </c>
      <c r="U1852" t="s">
        <v>36</v>
      </c>
      <c r="V1852" t="s">
        <v>37</v>
      </c>
      <c r="W1852" t="s">
        <v>86</v>
      </c>
      <c r="X1852" s="2">
        <v>26000000</v>
      </c>
      <c r="Y1852">
        <v>2002</v>
      </c>
      <c r="Z1852">
        <v>587</v>
      </c>
      <c r="AA1852">
        <v>5.2</v>
      </c>
      <c r="AB1852">
        <v>1.85</v>
      </c>
      <c r="AC1852">
        <v>874</v>
      </c>
    </row>
    <row r="1853" spans="1:29" x14ac:dyDescent="0.25">
      <c r="A1853" t="str">
        <f t="shared" si="28"/>
        <v>tt0090022</v>
      </c>
      <c r="B1853" t="s">
        <v>28</v>
      </c>
      <c r="C1853" t="s">
        <v>2993</v>
      </c>
      <c r="D1853">
        <v>46</v>
      </c>
      <c r="E1853">
        <v>133</v>
      </c>
      <c r="F1853">
        <v>759</v>
      </c>
      <c r="G1853">
        <v>67</v>
      </c>
      <c r="H1853" t="s">
        <v>7461</v>
      </c>
      <c r="I1853">
        <v>826</v>
      </c>
      <c r="J1853">
        <v>33200000</v>
      </c>
      <c r="K1853" t="s">
        <v>7462</v>
      </c>
      <c r="L1853" t="s">
        <v>1105</v>
      </c>
      <c r="M1853" t="s">
        <v>26006</v>
      </c>
      <c r="N1853">
        <v>28247</v>
      </c>
      <c r="O1853">
        <v>1154</v>
      </c>
      <c r="P1853" t="s">
        <v>7463</v>
      </c>
      <c r="Q1853">
        <v>4</v>
      </c>
      <c r="R1853" t="s">
        <v>7464</v>
      </c>
      <c r="S1853" t="s">
        <v>7465</v>
      </c>
      <c r="T1853">
        <v>149</v>
      </c>
      <c r="U1853" t="s">
        <v>36</v>
      </c>
      <c r="V1853" t="s">
        <v>37</v>
      </c>
      <c r="W1853" t="s">
        <v>38</v>
      </c>
      <c r="X1853" s="2">
        <v>26000000</v>
      </c>
      <c r="Y1853">
        <v>1985</v>
      </c>
      <c r="Z1853">
        <v>130</v>
      </c>
      <c r="AA1853">
        <v>7.2</v>
      </c>
      <c r="AB1853">
        <v>2.35</v>
      </c>
      <c r="AC1853">
        <v>0</v>
      </c>
    </row>
    <row r="1854" spans="1:29" x14ac:dyDescent="0.25">
      <c r="A1854" t="str">
        <f t="shared" si="28"/>
        <v>tt0765010</v>
      </c>
      <c r="B1854" t="s">
        <v>28</v>
      </c>
      <c r="C1854" t="s">
        <v>4413</v>
      </c>
      <c r="D1854">
        <v>217</v>
      </c>
      <c r="E1854">
        <v>105</v>
      </c>
      <c r="F1854">
        <v>260</v>
      </c>
      <c r="G1854">
        <v>3000</v>
      </c>
      <c r="H1854" t="s">
        <v>321</v>
      </c>
      <c r="I1854">
        <v>20000</v>
      </c>
      <c r="J1854">
        <v>28501651</v>
      </c>
      <c r="K1854" t="s">
        <v>3340</v>
      </c>
      <c r="L1854" t="s">
        <v>713</v>
      </c>
      <c r="M1854" t="s">
        <v>26007</v>
      </c>
      <c r="N1854">
        <v>88035</v>
      </c>
      <c r="O1854">
        <v>42473</v>
      </c>
      <c r="P1854" t="s">
        <v>2171</v>
      </c>
      <c r="Q1854">
        <v>0</v>
      </c>
      <c r="R1854" t="s">
        <v>7466</v>
      </c>
      <c r="S1854" t="s">
        <v>7467</v>
      </c>
      <c r="T1854">
        <v>201</v>
      </c>
      <c r="U1854" t="s">
        <v>36</v>
      </c>
      <c r="V1854" t="s">
        <v>37</v>
      </c>
      <c r="W1854" t="s">
        <v>499</v>
      </c>
      <c r="X1854" s="2">
        <v>26000000</v>
      </c>
      <c r="Y1854">
        <v>2009</v>
      </c>
      <c r="Z1854">
        <v>15000</v>
      </c>
      <c r="AA1854">
        <v>7.1</v>
      </c>
      <c r="AB1854">
        <v>2.35</v>
      </c>
      <c r="AC1854">
        <v>10000</v>
      </c>
    </row>
    <row r="1855" spans="1:29" x14ac:dyDescent="0.25">
      <c r="A1855" t="str">
        <f t="shared" si="28"/>
        <v>tt0358349</v>
      </c>
      <c r="B1855" t="s">
        <v>28</v>
      </c>
      <c r="C1855" t="s">
        <v>7468</v>
      </c>
      <c r="D1855">
        <v>55</v>
      </c>
      <c r="E1855">
        <v>100</v>
      </c>
      <c r="F1855">
        <v>8</v>
      </c>
      <c r="G1855">
        <v>588</v>
      </c>
      <c r="H1855" t="s">
        <v>6683</v>
      </c>
      <c r="I1855">
        <v>1000</v>
      </c>
      <c r="J1855">
        <v>23222861</v>
      </c>
      <c r="K1855" t="s">
        <v>7469</v>
      </c>
      <c r="L1855" t="s">
        <v>4879</v>
      </c>
      <c r="M1855" t="s">
        <v>26008</v>
      </c>
      <c r="N1855">
        <v>11092</v>
      </c>
      <c r="O1855">
        <v>3742</v>
      </c>
      <c r="P1855" t="s">
        <v>669</v>
      </c>
      <c r="Q1855">
        <v>4</v>
      </c>
      <c r="R1855" t="s">
        <v>7470</v>
      </c>
      <c r="S1855" t="s">
        <v>7471</v>
      </c>
      <c r="T1855">
        <v>44</v>
      </c>
      <c r="U1855" t="s">
        <v>36</v>
      </c>
      <c r="V1855" t="s">
        <v>37</v>
      </c>
      <c r="W1855" t="s">
        <v>86</v>
      </c>
      <c r="X1855" s="2">
        <v>26000000</v>
      </c>
      <c r="Y1855">
        <v>2004</v>
      </c>
      <c r="Z1855">
        <v>934</v>
      </c>
      <c r="AA1855">
        <v>4.5</v>
      </c>
      <c r="AB1855">
        <v>2.35</v>
      </c>
      <c r="AC1855">
        <v>167</v>
      </c>
    </row>
    <row r="1856" spans="1:29" x14ac:dyDescent="0.25">
      <c r="A1856" t="str">
        <f t="shared" si="28"/>
        <v>tt1598822</v>
      </c>
      <c r="B1856" t="s">
        <v>28</v>
      </c>
      <c r="C1856" t="s">
        <v>2724</v>
      </c>
      <c r="D1856">
        <v>200</v>
      </c>
      <c r="E1856">
        <v>113</v>
      </c>
      <c r="F1856">
        <v>0</v>
      </c>
      <c r="G1856">
        <v>307</v>
      </c>
      <c r="H1856" t="s">
        <v>283</v>
      </c>
      <c r="I1856">
        <v>22000</v>
      </c>
      <c r="J1856">
        <v>54540525</v>
      </c>
      <c r="K1856" t="s">
        <v>1402</v>
      </c>
      <c r="L1856" t="s">
        <v>1455</v>
      </c>
      <c r="M1856" t="s">
        <v>26009</v>
      </c>
      <c r="N1856">
        <v>66579</v>
      </c>
      <c r="O1856">
        <v>23456</v>
      </c>
      <c r="P1856" t="s">
        <v>7472</v>
      </c>
      <c r="Q1856">
        <v>15</v>
      </c>
      <c r="R1856" t="s">
        <v>7473</v>
      </c>
      <c r="S1856" t="s">
        <v>7474</v>
      </c>
      <c r="T1856">
        <v>134</v>
      </c>
      <c r="U1856" t="s">
        <v>36</v>
      </c>
      <c r="V1856" t="s">
        <v>37</v>
      </c>
      <c r="W1856" t="s">
        <v>38</v>
      </c>
      <c r="X1856" s="2">
        <v>56000000</v>
      </c>
      <c r="Y1856">
        <v>2011</v>
      </c>
      <c r="Z1856">
        <v>988</v>
      </c>
      <c r="AA1856">
        <v>5.7</v>
      </c>
      <c r="AB1856">
        <v>1.85</v>
      </c>
      <c r="AC1856">
        <v>20000</v>
      </c>
    </row>
    <row r="1857" spans="1:29" x14ac:dyDescent="0.25">
      <c r="A1857" t="str">
        <f t="shared" si="28"/>
        <v>tt0218922</v>
      </c>
      <c r="B1857" t="s">
        <v>28</v>
      </c>
      <c r="C1857" t="s">
        <v>7475</v>
      </c>
      <c r="D1857">
        <v>93</v>
      </c>
      <c r="E1857">
        <v>118</v>
      </c>
      <c r="F1857">
        <v>49</v>
      </c>
      <c r="G1857">
        <v>155</v>
      </c>
      <c r="H1857" t="s">
        <v>7476</v>
      </c>
      <c r="I1857">
        <v>11000</v>
      </c>
      <c r="J1857">
        <v>16252765</v>
      </c>
      <c r="K1857" t="s">
        <v>2703</v>
      </c>
      <c r="L1857" t="s">
        <v>482</v>
      </c>
      <c r="M1857" t="s">
        <v>26010</v>
      </c>
      <c r="N1857">
        <v>44913</v>
      </c>
      <c r="O1857">
        <v>11662</v>
      </c>
      <c r="P1857" t="s">
        <v>7477</v>
      </c>
      <c r="Q1857">
        <v>1</v>
      </c>
      <c r="R1857" t="s">
        <v>7478</v>
      </c>
      <c r="S1857" t="s">
        <v>7479</v>
      </c>
      <c r="T1857">
        <v>181</v>
      </c>
      <c r="U1857" t="s">
        <v>36</v>
      </c>
      <c r="V1857" t="s">
        <v>1224</v>
      </c>
      <c r="W1857" t="s">
        <v>499</v>
      </c>
      <c r="X1857" s="2">
        <v>42000000</v>
      </c>
      <c r="Y1857">
        <v>2001</v>
      </c>
      <c r="Z1857">
        <v>216</v>
      </c>
      <c r="AA1857">
        <v>6</v>
      </c>
      <c r="AB1857">
        <v>2.35</v>
      </c>
      <c r="AC1857">
        <v>3000</v>
      </c>
    </row>
    <row r="1858" spans="1:29" x14ac:dyDescent="0.25">
      <c r="A1858" t="str">
        <f t="shared" si="28"/>
        <v>tt1486192</v>
      </c>
      <c r="B1858" t="s">
        <v>28</v>
      </c>
      <c r="C1858" t="s">
        <v>4187</v>
      </c>
      <c r="D1858">
        <v>265</v>
      </c>
      <c r="E1858">
        <v>110</v>
      </c>
      <c r="F1858">
        <v>160</v>
      </c>
      <c r="G1858">
        <v>427</v>
      </c>
      <c r="H1858" t="s">
        <v>1040</v>
      </c>
      <c r="I1858">
        <v>771</v>
      </c>
      <c r="J1858">
        <v>16005978</v>
      </c>
      <c r="K1858" t="s">
        <v>1841</v>
      </c>
      <c r="L1858" t="s">
        <v>7480</v>
      </c>
      <c r="M1858" t="s">
        <v>26011</v>
      </c>
      <c r="N1858">
        <v>72886</v>
      </c>
      <c r="O1858">
        <v>2356</v>
      </c>
      <c r="P1858" t="s">
        <v>2965</v>
      </c>
      <c r="Q1858">
        <v>1</v>
      </c>
      <c r="R1858" t="s">
        <v>7481</v>
      </c>
      <c r="S1858" t="s">
        <v>7482</v>
      </c>
      <c r="T1858">
        <v>190</v>
      </c>
      <c r="U1858" t="s">
        <v>36</v>
      </c>
      <c r="V1858" t="s">
        <v>37</v>
      </c>
      <c r="W1858" t="s">
        <v>499</v>
      </c>
      <c r="X1858" s="2">
        <v>26000000</v>
      </c>
      <c r="Y1858">
        <v>2012</v>
      </c>
      <c r="Z1858">
        <v>570</v>
      </c>
      <c r="AA1858">
        <v>6.4</v>
      </c>
      <c r="AB1858">
        <v>2.35</v>
      </c>
      <c r="AC1858">
        <v>35000</v>
      </c>
    </row>
    <row r="1859" spans="1:29" x14ac:dyDescent="0.25">
      <c r="A1859" t="str">
        <f t="shared" ref="A1859:A1922" si="29">MID(S1859,27,9)</f>
        <v>tt0361925</v>
      </c>
      <c r="B1859" t="s">
        <v>28</v>
      </c>
      <c r="C1859" t="s">
        <v>3471</v>
      </c>
      <c r="D1859">
        <v>82</v>
      </c>
      <c r="E1859">
        <v>110</v>
      </c>
      <c r="F1859">
        <v>80</v>
      </c>
      <c r="G1859">
        <v>509</v>
      </c>
      <c r="H1859" t="s">
        <v>2488</v>
      </c>
      <c r="I1859">
        <v>826</v>
      </c>
      <c r="J1859">
        <v>14469428</v>
      </c>
      <c r="K1859" t="s">
        <v>1402</v>
      </c>
      <c r="L1859" t="s">
        <v>765</v>
      </c>
      <c r="M1859" t="s">
        <v>26012</v>
      </c>
      <c r="N1859">
        <v>10667</v>
      </c>
      <c r="O1859">
        <v>2466</v>
      </c>
      <c r="P1859" t="s">
        <v>3091</v>
      </c>
      <c r="Q1859">
        <v>2</v>
      </c>
      <c r="R1859" t="s">
        <v>7483</v>
      </c>
      <c r="S1859" t="s">
        <v>7484</v>
      </c>
      <c r="T1859">
        <v>95</v>
      </c>
      <c r="U1859" t="s">
        <v>36</v>
      </c>
      <c r="V1859" t="s">
        <v>37</v>
      </c>
      <c r="W1859" t="s">
        <v>38</v>
      </c>
      <c r="X1859" s="2">
        <v>26000000</v>
      </c>
      <c r="Y1859">
        <v>2004</v>
      </c>
      <c r="Z1859">
        <v>590</v>
      </c>
      <c r="AA1859">
        <v>5.2</v>
      </c>
      <c r="AB1859">
        <v>1.85</v>
      </c>
      <c r="AC1859">
        <v>260</v>
      </c>
    </row>
    <row r="1860" spans="1:29" x14ac:dyDescent="0.25">
      <c r="A1860" t="str">
        <f t="shared" si="29"/>
        <v>tt0110027</v>
      </c>
      <c r="B1860" t="s">
        <v>28</v>
      </c>
      <c r="C1860" t="s">
        <v>7485</v>
      </c>
      <c r="D1860">
        <v>32</v>
      </c>
      <c r="E1860">
        <v>99</v>
      </c>
      <c r="F1860">
        <v>5</v>
      </c>
      <c r="G1860">
        <v>535</v>
      </c>
      <c r="H1860" t="s">
        <v>639</v>
      </c>
      <c r="I1860">
        <v>1000</v>
      </c>
      <c r="J1860">
        <v>13829734</v>
      </c>
      <c r="K1860" t="s">
        <v>7486</v>
      </c>
      <c r="L1860" t="s">
        <v>3710</v>
      </c>
      <c r="M1860" t="s">
        <v>26013</v>
      </c>
      <c r="N1860">
        <v>16194</v>
      </c>
      <c r="O1860">
        <v>2960</v>
      </c>
      <c r="P1860" t="s">
        <v>7487</v>
      </c>
      <c r="Q1860">
        <v>0</v>
      </c>
      <c r="R1860" t="s">
        <v>7488</v>
      </c>
      <c r="S1860" t="s">
        <v>7489</v>
      </c>
      <c r="T1860">
        <v>79</v>
      </c>
      <c r="U1860" t="s">
        <v>36</v>
      </c>
      <c r="V1860" t="s">
        <v>232</v>
      </c>
      <c r="W1860" t="s">
        <v>38</v>
      </c>
      <c r="X1860" s="2">
        <v>26000000</v>
      </c>
      <c r="Y1860">
        <v>1994</v>
      </c>
      <c r="Z1860">
        <v>691</v>
      </c>
      <c r="AA1860">
        <v>4.3</v>
      </c>
      <c r="AB1860">
        <v>2.35</v>
      </c>
      <c r="AC1860">
        <v>319</v>
      </c>
    </row>
    <row r="1861" spans="1:29" x14ac:dyDescent="0.25">
      <c r="A1861" t="str">
        <f t="shared" si="29"/>
        <v>tt0115710</v>
      </c>
      <c r="B1861" t="s">
        <v>28</v>
      </c>
      <c r="C1861" t="s">
        <v>7490</v>
      </c>
      <c r="D1861">
        <v>42</v>
      </c>
      <c r="E1861">
        <v>101</v>
      </c>
      <c r="F1861">
        <v>30</v>
      </c>
      <c r="G1861">
        <v>223</v>
      </c>
      <c r="H1861" t="s">
        <v>2636</v>
      </c>
      <c r="I1861">
        <v>1000</v>
      </c>
      <c r="J1861">
        <v>1075288</v>
      </c>
      <c r="K1861" t="s">
        <v>1767</v>
      </c>
      <c r="L1861" t="s">
        <v>2322</v>
      </c>
      <c r="M1861" t="s">
        <v>26014</v>
      </c>
      <c r="N1861">
        <v>7772</v>
      </c>
      <c r="O1861">
        <v>2228</v>
      </c>
      <c r="P1861" t="s">
        <v>6413</v>
      </c>
      <c r="Q1861">
        <v>3</v>
      </c>
      <c r="R1861" t="s">
        <v>7491</v>
      </c>
      <c r="S1861" t="s">
        <v>7492</v>
      </c>
      <c r="T1861">
        <v>55</v>
      </c>
      <c r="U1861" t="s">
        <v>36</v>
      </c>
      <c r="V1861" t="s">
        <v>37</v>
      </c>
      <c r="W1861" t="s">
        <v>499</v>
      </c>
      <c r="X1861" s="2">
        <v>22000000</v>
      </c>
      <c r="Y1861">
        <v>1996</v>
      </c>
      <c r="Z1861">
        <v>854</v>
      </c>
      <c r="AA1861">
        <v>6.1</v>
      </c>
      <c r="AB1861">
        <v>1.85</v>
      </c>
      <c r="AC1861">
        <v>145</v>
      </c>
    </row>
    <row r="1862" spans="1:29" x14ac:dyDescent="0.25">
      <c r="A1862" t="str">
        <f t="shared" si="29"/>
        <v>tt0119227</v>
      </c>
      <c r="B1862" t="s">
        <v>28</v>
      </c>
      <c r="C1862" t="s">
        <v>7493</v>
      </c>
      <c r="D1862">
        <v>22</v>
      </c>
      <c r="E1862">
        <v>100</v>
      </c>
      <c r="F1862">
        <v>2</v>
      </c>
      <c r="G1862">
        <v>512</v>
      </c>
      <c r="H1862" t="s">
        <v>516</v>
      </c>
      <c r="I1862">
        <v>642</v>
      </c>
      <c r="K1862" t="s">
        <v>5980</v>
      </c>
      <c r="L1862" t="s">
        <v>7494</v>
      </c>
      <c r="M1862" t="s">
        <v>26015</v>
      </c>
      <c r="N1862">
        <v>8118</v>
      </c>
      <c r="O1862">
        <v>2170</v>
      </c>
      <c r="P1862" t="s">
        <v>7495</v>
      </c>
      <c r="Q1862">
        <v>2</v>
      </c>
      <c r="R1862" t="s">
        <v>7496</v>
      </c>
      <c r="S1862" t="s">
        <v>7497</v>
      </c>
      <c r="T1862">
        <v>69</v>
      </c>
      <c r="U1862" t="s">
        <v>36</v>
      </c>
      <c r="V1862" t="s">
        <v>37</v>
      </c>
      <c r="W1862" t="s">
        <v>499</v>
      </c>
      <c r="X1862" s="2">
        <v>26000000</v>
      </c>
      <c r="Y1862">
        <v>1997</v>
      </c>
      <c r="Z1862">
        <v>638</v>
      </c>
      <c r="AA1862">
        <v>6.3</v>
      </c>
      <c r="AB1862">
        <v>1.85</v>
      </c>
      <c r="AC1862">
        <v>0</v>
      </c>
    </row>
    <row r="1863" spans="1:29" x14ac:dyDescent="0.25">
      <c r="A1863" t="str">
        <f t="shared" si="29"/>
        <v>tt0256524</v>
      </c>
      <c r="B1863" t="s">
        <v>28</v>
      </c>
      <c r="C1863" t="s">
        <v>3284</v>
      </c>
      <c r="D1863">
        <v>116</v>
      </c>
      <c r="E1863">
        <v>103</v>
      </c>
      <c r="F1863">
        <v>11000</v>
      </c>
      <c r="G1863">
        <v>277</v>
      </c>
      <c r="H1863" t="s">
        <v>5439</v>
      </c>
      <c r="I1863">
        <v>11000</v>
      </c>
      <c r="J1863">
        <v>7496522</v>
      </c>
      <c r="K1863" t="s">
        <v>7498</v>
      </c>
      <c r="L1863" t="s">
        <v>3284</v>
      </c>
      <c r="M1863" t="s">
        <v>26016</v>
      </c>
      <c r="N1863">
        <v>31798</v>
      </c>
      <c r="O1863">
        <v>12534</v>
      </c>
      <c r="P1863" t="s">
        <v>2792</v>
      </c>
      <c r="Q1863">
        <v>0</v>
      </c>
      <c r="R1863" t="s">
        <v>7499</v>
      </c>
      <c r="S1863" t="s">
        <v>7500</v>
      </c>
      <c r="T1863">
        <v>178</v>
      </c>
      <c r="U1863" t="s">
        <v>36</v>
      </c>
      <c r="V1863" t="s">
        <v>37</v>
      </c>
      <c r="W1863" t="s">
        <v>38</v>
      </c>
      <c r="X1863" s="2">
        <v>26000000</v>
      </c>
      <c r="Y1863">
        <v>2001</v>
      </c>
      <c r="Z1863">
        <v>893</v>
      </c>
      <c r="AA1863">
        <v>6.8</v>
      </c>
      <c r="AB1863">
        <v>1.37</v>
      </c>
      <c r="AC1863">
        <v>826</v>
      </c>
    </row>
    <row r="1864" spans="1:29" x14ac:dyDescent="0.25">
      <c r="A1864" t="str">
        <f t="shared" si="29"/>
        <v>tt1137470</v>
      </c>
      <c r="B1864" t="s">
        <v>28</v>
      </c>
      <c r="C1864" t="s">
        <v>3412</v>
      </c>
      <c r="D1864">
        <v>56</v>
      </c>
      <c r="E1864">
        <v>100</v>
      </c>
      <c r="F1864">
        <v>737</v>
      </c>
      <c r="G1864">
        <v>816</v>
      </c>
      <c r="H1864" t="s">
        <v>7501</v>
      </c>
      <c r="I1864">
        <v>15000</v>
      </c>
      <c r="K1864" t="s">
        <v>1402</v>
      </c>
      <c r="L1864" t="s">
        <v>321</v>
      </c>
      <c r="M1864" t="s">
        <v>26017</v>
      </c>
      <c r="N1864">
        <v>5006</v>
      </c>
      <c r="O1864">
        <v>19068</v>
      </c>
      <c r="P1864" t="s">
        <v>6249</v>
      </c>
      <c r="Q1864">
        <v>5</v>
      </c>
      <c r="R1864" t="s">
        <v>7502</v>
      </c>
      <c r="S1864" t="s">
        <v>7503</v>
      </c>
      <c r="T1864">
        <v>28</v>
      </c>
      <c r="U1864" t="s">
        <v>36</v>
      </c>
      <c r="V1864" t="s">
        <v>37</v>
      </c>
      <c r="W1864" t="s">
        <v>38</v>
      </c>
      <c r="X1864" s="2">
        <v>26000000</v>
      </c>
      <c r="Y1864">
        <v>2015</v>
      </c>
      <c r="Z1864">
        <v>980</v>
      </c>
      <c r="AA1864">
        <v>4</v>
      </c>
      <c r="AB1864">
        <v>1.85</v>
      </c>
      <c r="AC1864">
        <v>0</v>
      </c>
    </row>
    <row r="1865" spans="1:29" x14ac:dyDescent="0.25">
      <c r="A1865" t="str">
        <f t="shared" si="29"/>
        <v>tt0116322</v>
      </c>
      <c r="B1865" t="s">
        <v>28</v>
      </c>
      <c r="C1865" t="s">
        <v>7504</v>
      </c>
      <c r="D1865">
        <v>23</v>
      </c>
      <c r="E1865">
        <v>95</v>
      </c>
      <c r="F1865">
        <v>0</v>
      </c>
      <c r="G1865">
        <v>26</v>
      </c>
      <c r="H1865" t="s">
        <v>7505</v>
      </c>
      <c r="I1865">
        <v>442</v>
      </c>
      <c r="J1865">
        <v>20047715</v>
      </c>
      <c r="K1865" t="s">
        <v>7506</v>
      </c>
      <c r="L1865" t="s">
        <v>7507</v>
      </c>
      <c r="M1865" t="s">
        <v>26018</v>
      </c>
      <c r="N1865">
        <v>8008</v>
      </c>
      <c r="O1865">
        <v>616</v>
      </c>
      <c r="P1865" t="s">
        <v>7508</v>
      </c>
      <c r="Q1865">
        <v>1</v>
      </c>
      <c r="R1865" t="s">
        <v>7509</v>
      </c>
      <c r="S1865" t="s">
        <v>7510</v>
      </c>
      <c r="T1865">
        <v>26</v>
      </c>
      <c r="U1865" t="s">
        <v>36</v>
      </c>
      <c r="V1865" t="s">
        <v>37</v>
      </c>
      <c r="W1865" t="s">
        <v>86</v>
      </c>
      <c r="X1865" s="2">
        <v>25530000</v>
      </c>
      <c r="Y1865">
        <v>1996</v>
      </c>
      <c r="Z1865">
        <v>95</v>
      </c>
      <c r="AA1865">
        <v>5.2</v>
      </c>
      <c r="AB1865">
        <v>2.35</v>
      </c>
      <c r="AC1865">
        <v>504</v>
      </c>
    </row>
    <row r="1866" spans="1:29" x14ac:dyDescent="0.25">
      <c r="A1866" t="str">
        <f t="shared" si="29"/>
        <v>tt2140379</v>
      </c>
      <c r="B1866" t="s">
        <v>28</v>
      </c>
      <c r="C1866" t="s">
        <v>2030</v>
      </c>
      <c r="D1866">
        <v>178</v>
      </c>
      <c r="E1866">
        <v>117</v>
      </c>
      <c r="F1866">
        <v>763</v>
      </c>
      <c r="G1866">
        <v>523</v>
      </c>
      <c r="H1866" t="s">
        <v>6707</v>
      </c>
      <c r="I1866">
        <v>16000</v>
      </c>
      <c r="J1866">
        <v>12276810</v>
      </c>
      <c r="K1866" t="s">
        <v>1372</v>
      </c>
      <c r="L1866" t="s">
        <v>272</v>
      </c>
      <c r="M1866" t="s">
        <v>26019</v>
      </c>
      <c r="N1866">
        <v>57674</v>
      </c>
      <c r="O1866">
        <v>17847</v>
      </c>
      <c r="P1866" t="s">
        <v>985</v>
      </c>
      <c r="Q1866">
        <v>0</v>
      </c>
      <c r="R1866" t="s">
        <v>7511</v>
      </c>
      <c r="S1866" t="s">
        <v>7512</v>
      </c>
      <c r="T1866">
        <v>126</v>
      </c>
      <c r="U1866" t="s">
        <v>36</v>
      </c>
      <c r="V1866" t="s">
        <v>37</v>
      </c>
      <c r="W1866" t="s">
        <v>38</v>
      </c>
      <c r="X1866" s="2">
        <v>26000000</v>
      </c>
      <c r="Y1866">
        <v>2015</v>
      </c>
      <c r="Z1866">
        <v>543</v>
      </c>
      <c r="AA1866">
        <v>6.5</v>
      </c>
      <c r="AB1866">
        <v>2.35</v>
      </c>
      <c r="AC1866">
        <v>11000</v>
      </c>
    </row>
    <row r="1867" spans="1:29" x14ac:dyDescent="0.25">
      <c r="A1867" t="str">
        <f t="shared" si="29"/>
        <v>tt0387131</v>
      </c>
      <c r="B1867" t="s">
        <v>28</v>
      </c>
      <c r="C1867" t="s">
        <v>7513</v>
      </c>
      <c r="D1867">
        <v>226</v>
      </c>
      <c r="E1867">
        <v>129</v>
      </c>
      <c r="F1867">
        <v>353</v>
      </c>
      <c r="G1867">
        <v>151</v>
      </c>
      <c r="H1867" t="s">
        <v>2474</v>
      </c>
      <c r="I1867">
        <v>883</v>
      </c>
      <c r="J1867">
        <v>33565375</v>
      </c>
      <c r="K1867" t="s">
        <v>2703</v>
      </c>
      <c r="L1867" t="s">
        <v>1263</v>
      </c>
      <c r="M1867" t="s">
        <v>26020</v>
      </c>
      <c r="N1867">
        <v>111351</v>
      </c>
      <c r="O1867">
        <v>1565</v>
      </c>
      <c r="P1867" t="s">
        <v>7514</v>
      </c>
      <c r="Q1867">
        <v>0</v>
      </c>
      <c r="R1867" t="s">
        <v>7515</v>
      </c>
      <c r="S1867" t="s">
        <v>7516</v>
      </c>
      <c r="T1867">
        <v>568</v>
      </c>
      <c r="U1867" t="s">
        <v>36</v>
      </c>
      <c r="V1867" t="s">
        <v>53</v>
      </c>
      <c r="W1867" t="s">
        <v>499</v>
      </c>
      <c r="X1867" s="2">
        <v>15000000</v>
      </c>
      <c r="Y1867">
        <v>2005</v>
      </c>
      <c r="Z1867">
        <v>430</v>
      </c>
      <c r="AA1867">
        <v>7.5</v>
      </c>
      <c r="AB1867">
        <v>1.85</v>
      </c>
      <c r="AC1867">
        <v>0</v>
      </c>
    </row>
    <row r="1868" spans="1:29" x14ac:dyDescent="0.25">
      <c r="A1868" t="str">
        <f t="shared" si="29"/>
        <v>tt0335345</v>
      </c>
      <c r="B1868" t="s">
        <v>28</v>
      </c>
      <c r="C1868" t="s">
        <v>2671</v>
      </c>
      <c r="D1868">
        <v>406</v>
      </c>
      <c r="E1868">
        <v>120</v>
      </c>
      <c r="F1868">
        <v>0</v>
      </c>
      <c r="G1868">
        <v>113</v>
      </c>
      <c r="H1868" t="s">
        <v>7517</v>
      </c>
      <c r="I1868">
        <v>260</v>
      </c>
      <c r="J1868">
        <v>499263</v>
      </c>
      <c r="K1868" t="s">
        <v>2808</v>
      </c>
      <c r="L1868" t="s">
        <v>7518</v>
      </c>
      <c r="M1868" t="s">
        <v>26021</v>
      </c>
      <c r="N1868">
        <v>179235</v>
      </c>
      <c r="O1868">
        <v>705</v>
      </c>
      <c r="P1868" t="s">
        <v>7519</v>
      </c>
      <c r="Q1868">
        <v>0</v>
      </c>
      <c r="R1868" t="s">
        <v>7520</v>
      </c>
      <c r="S1868" t="s">
        <v>7521</v>
      </c>
      <c r="T1868">
        <v>2814</v>
      </c>
      <c r="U1868" t="s">
        <v>7522</v>
      </c>
      <c r="V1868" t="s">
        <v>37</v>
      </c>
      <c r="W1868" t="s">
        <v>499</v>
      </c>
      <c r="X1868" s="2">
        <v>30000000</v>
      </c>
      <c r="Y1868">
        <v>2004</v>
      </c>
      <c r="Z1868">
        <v>252</v>
      </c>
      <c r="AA1868">
        <v>7.1</v>
      </c>
      <c r="AB1868">
        <v>2.35</v>
      </c>
      <c r="AC1868">
        <v>13000</v>
      </c>
    </row>
    <row r="1869" spans="1:29" x14ac:dyDescent="0.25">
      <c r="A1869" t="str">
        <f t="shared" si="29"/>
        <v>tt0107614</v>
      </c>
      <c r="B1869" t="s">
        <v>28</v>
      </c>
      <c r="C1869" t="s">
        <v>1051</v>
      </c>
      <c r="D1869">
        <v>57</v>
      </c>
      <c r="E1869">
        <v>125</v>
      </c>
      <c r="F1869">
        <v>0</v>
      </c>
      <c r="G1869">
        <v>711</v>
      </c>
      <c r="H1869" t="s">
        <v>7232</v>
      </c>
      <c r="I1869">
        <v>49000</v>
      </c>
      <c r="J1869">
        <v>219200000</v>
      </c>
      <c r="K1869" t="s">
        <v>7313</v>
      </c>
      <c r="L1869" t="s">
        <v>688</v>
      </c>
      <c r="M1869" t="s">
        <v>26022</v>
      </c>
      <c r="N1869">
        <v>181380</v>
      </c>
      <c r="O1869">
        <v>52201</v>
      </c>
      <c r="P1869" t="s">
        <v>7523</v>
      </c>
      <c r="Q1869">
        <v>5</v>
      </c>
      <c r="R1869" t="s">
        <v>7524</v>
      </c>
      <c r="S1869" t="s">
        <v>7525</v>
      </c>
      <c r="T1869">
        <v>223</v>
      </c>
      <c r="U1869" t="s">
        <v>36</v>
      </c>
      <c r="V1869" t="s">
        <v>37</v>
      </c>
      <c r="W1869" t="s">
        <v>38</v>
      </c>
      <c r="X1869" s="2">
        <v>25000000</v>
      </c>
      <c r="Y1869">
        <v>1993</v>
      </c>
      <c r="Z1869">
        <v>1000</v>
      </c>
      <c r="AA1869">
        <v>6.9</v>
      </c>
      <c r="AB1869">
        <v>2.35</v>
      </c>
      <c r="AC1869">
        <v>0</v>
      </c>
    </row>
    <row r="1870" spans="1:29" x14ac:dyDescent="0.25">
      <c r="A1870" t="str">
        <f t="shared" si="29"/>
        <v>tt0095953</v>
      </c>
      <c r="B1870" t="s">
        <v>28</v>
      </c>
      <c r="C1870" t="s">
        <v>2576</v>
      </c>
      <c r="D1870">
        <v>100</v>
      </c>
      <c r="E1870">
        <v>133</v>
      </c>
      <c r="F1870">
        <v>272</v>
      </c>
      <c r="G1870">
        <v>628</v>
      </c>
      <c r="H1870" t="s">
        <v>4370</v>
      </c>
      <c r="I1870">
        <v>10000</v>
      </c>
      <c r="J1870">
        <v>172825435</v>
      </c>
      <c r="K1870" t="s">
        <v>2808</v>
      </c>
      <c r="L1870" t="s">
        <v>447</v>
      </c>
      <c r="M1870" t="s">
        <v>26023</v>
      </c>
      <c r="N1870">
        <v>383784</v>
      </c>
      <c r="O1870">
        <v>12285</v>
      </c>
      <c r="P1870" t="s">
        <v>5688</v>
      </c>
      <c r="Q1870">
        <v>3</v>
      </c>
      <c r="R1870" t="s">
        <v>7526</v>
      </c>
      <c r="S1870" t="s">
        <v>7527</v>
      </c>
      <c r="T1870">
        <v>331</v>
      </c>
      <c r="U1870" t="s">
        <v>36</v>
      </c>
      <c r="V1870" t="s">
        <v>37</v>
      </c>
      <c r="W1870" t="s">
        <v>499</v>
      </c>
      <c r="X1870" s="2">
        <v>25000000</v>
      </c>
      <c r="Y1870">
        <v>1988</v>
      </c>
      <c r="Z1870">
        <v>898</v>
      </c>
      <c r="AA1870">
        <v>8</v>
      </c>
      <c r="AB1870">
        <v>1.85</v>
      </c>
      <c r="AC1870">
        <v>12000</v>
      </c>
    </row>
    <row r="1871" spans="1:29" x14ac:dyDescent="0.25">
      <c r="A1871" t="str">
        <f t="shared" si="29"/>
        <v>tt1205489</v>
      </c>
      <c r="B1871" t="s">
        <v>28</v>
      </c>
      <c r="C1871" t="s">
        <v>3037</v>
      </c>
      <c r="D1871">
        <v>366</v>
      </c>
      <c r="E1871">
        <v>116</v>
      </c>
      <c r="F1871">
        <v>16000</v>
      </c>
      <c r="G1871">
        <v>198</v>
      </c>
      <c r="H1871" t="s">
        <v>7528</v>
      </c>
      <c r="I1871">
        <v>16000</v>
      </c>
      <c r="J1871">
        <v>148085755</v>
      </c>
      <c r="K1871" t="s">
        <v>2808</v>
      </c>
      <c r="L1871" t="s">
        <v>3037</v>
      </c>
      <c r="M1871" t="s">
        <v>26024</v>
      </c>
      <c r="N1871">
        <v>561773</v>
      </c>
      <c r="O1871">
        <v>17347</v>
      </c>
      <c r="P1871" t="s">
        <v>7529</v>
      </c>
      <c r="Q1871">
        <v>0</v>
      </c>
      <c r="R1871" t="s">
        <v>7530</v>
      </c>
      <c r="S1871" t="s">
        <v>7531</v>
      </c>
      <c r="T1871">
        <v>871</v>
      </c>
      <c r="U1871" t="s">
        <v>36</v>
      </c>
      <c r="V1871" t="s">
        <v>37</v>
      </c>
      <c r="W1871" t="s">
        <v>499</v>
      </c>
      <c r="X1871" s="2">
        <v>33000000</v>
      </c>
      <c r="Y1871">
        <v>2008</v>
      </c>
      <c r="Z1871">
        <v>601</v>
      </c>
      <c r="AA1871">
        <v>8.1999999999999993</v>
      </c>
      <c r="AB1871">
        <v>2.35</v>
      </c>
      <c r="AC1871">
        <v>28000</v>
      </c>
    </row>
    <row r="1872" spans="1:29" x14ac:dyDescent="0.25">
      <c r="A1872" t="str">
        <f t="shared" si="29"/>
        <v>tt1175491</v>
      </c>
      <c r="B1872" t="s">
        <v>28</v>
      </c>
      <c r="C1872" t="s">
        <v>646</v>
      </c>
      <c r="D1872">
        <v>242</v>
      </c>
      <c r="E1872">
        <v>129</v>
      </c>
      <c r="F1872">
        <v>0</v>
      </c>
      <c r="G1872">
        <v>655</v>
      </c>
      <c r="H1872" t="s">
        <v>1105</v>
      </c>
      <c r="I1872">
        <v>2000</v>
      </c>
      <c r="J1872">
        <v>25517500</v>
      </c>
      <c r="K1872" t="s">
        <v>4824</v>
      </c>
      <c r="L1872" t="s">
        <v>1019</v>
      </c>
      <c r="M1872" t="s">
        <v>26025</v>
      </c>
      <c r="N1872">
        <v>40941</v>
      </c>
      <c r="O1872">
        <v>4264</v>
      </c>
      <c r="P1872" t="s">
        <v>1896</v>
      </c>
      <c r="Q1872">
        <v>1</v>
      </c>
      <c r="R1872" t="s">
        <v>7532</v>
      </c>
      <c r="S1872" t="s">
        <v>7533</v>
      </c>
      <c r="T1872">
        <v>320</v>
      </c>
      <c r="U1872" t="s">
        <v>36</v>
      </c>
      <c r="V1872" t="s">
        <v>37</v>
      </c>
      <c r="W1872" t="s">
        <v>38</v>
      </c>
      <c r="X1872" s="2">
        <v>25100000</v>
      </c>
      <c r="Y1872">
        <v>2008</v>
      </c>
      <c r="Z1872">
        <v>826</v>
      </c>
      <c r="AA1872">
        <v>6.4</v>
      </c>
      <c r="AB1872">
        <v>2.35</v>
      </c>
      <c r="AC1872">
        <v>0</v>
      </c>
    </row>
    <row r="1873" spans="1:29" x14ac:dyDescent="0.25">
      <c r="A1873" t="str">
        <f t="shared" si="29"/>
        <v>tt0936501</v>
      </c>
      <c r="B1873" t="s">
        <v>28</v>
      </c>
      <c r="C1873" t="s">
        <v>4052</v>
      </c>
      <c r="D1873">
        <v>309</v>
      </c>
      <c r="E1873">
        <v>93</v>
      </c>
      <c r="F1873">
        <v>180</v>
      </c>
      <c r="G1873">
        <v>485</v>
      </c>
      <c r="H1873" t="s">
        <v>6991</v>
      </c>
      <c r="I1873">
        <v>14000</v>
      </c>
      <c r="J1873">
        <v>145000989</v>
      </c>
      <c r="K1873" t="s">
        <v>56</v>
      </c>
      <c r="L1873" t="s">
        <v>199</v>
      </c>
      <c r="M1873" t="s">
        <v>26026</v>
      </c>
      <c r="N1873">
        <v>483756</v>
      </c>
      <c r="O1873">
        <v>16461</v>
      </c>
      <c r="P1873" t="s">
        <v>3456</v>
      </c>
      <c r="Q1873">
        <v>0</v>
      </c>
      <c r="R1873" t="s">
        <v>7534</v>
      </c>
      <c r="S1873" t="s">
        <v>7535</v>
      </c>
      <c r="T1873">
        <v>974</v>
      </c>
      <c r="U1873" t="s">
        <v>36</v>
      </c>
      <c r="V1873" t="s">
        <v>1224</v>
      </c>
      <c r="W1873" t="s">
        <v>38</v>
      </c>
      <c r="X1873" s="2">
        <v>25000000</v>
      </c>
      <c r="Y1873">
        <v>2008</v>
      </c>
      <c r="Z1873">
        <v>816</v>
      </c>
      <c r="AA1873">
        <v>7.9</v>
      </c>
      <c r="AB1873">
        <v>2.35</v>
      </c>
      <c r="AC1873">
        <v>29000</v>
      </c>
    </row>
    <row r="1874" spans="1:29" x14ac:dyDescent="0.25">
      <c r="A1874" t="str">
        <f t="shared" si="29"/>
        <v>tt1972779</v>
      </c>
      <c r="B1874" t="s">
        <v>28</v>
      </c>
      <c r="C1874" t="s">
        <v>7536</v>
      </c>
      <c r="D1874">
        <v>85</v>
      </c>
      <c r="E1874">
        <v>118</v>
      </c>
      <c r="F1874">
        <v>97</v>
      </c>
      <c r="G1874">
        <v>437</v>
      </c>
      <c r="H1874" t="s">
        <v>3074</v>
      </c>
      <c r="I1874">
        <v>775</v>
      </c>
      <c r="J1874">
        <v>26761283</v>
      </c>
      <c r="K1874" t="s">
        <v>187</v>
      </c>
      <c r="L1874" t="s">
        <v>7537</v>
      </c>
      <c r="M1874" t="s">
        <v>26027</v>
      </c>
      <c r="N1874">
        <v>43084</v>
      </c>
      <c r="O1874">
        <v>3197</v>
      </c>
      <c r="P1874" t="s">
        <v>4942</v>
      </c>
      <c r="Q1874">
        <v>0</v>
      </c>
      <c r="R1874" t="s">
        <v>7538</v>
      </c>
      <c r="S1874" t="s">
        <v>7539</v>
      </c>
      <c r="T1874">
        <v>99</v>
      </c>
      <c r="U1874" t="s">
        <v>36</v>
      </c>
      <c r="V1874" t="s">
        <v>37</v>
      </c>
      <c r="W1874" t="s">
        <v>38</v>
      </c>
      <c r="X1874" s="2">
        <v>26000000</v>
      </c>
      <c r="Y1874">
        <v>2014</v>
      </c>
      <c r="Z1874">
        <v>523</v>
      </c>
      <c r="AA1874">
        <v>6.7</v>
      </c>
      <c r="AB1874">
        <v>2.35</v>
      </c>
      <c r="AC1874">
        <v>19000</v>
      </c>
    </row>
    <row r="1875" spans="1:29" x14ac:dyDescent="0.25">
      <c r="A1875" t="str">
        <f t="shared" si="29"/>
        <v>tt0103855</v>
      </c>
      <c r="B1875" t="s">
        <v>28</v>
      </c>
      <c r="C1875" t="s">
        <v>1877</v>
      </c>
      <c r="D1875">
        <v>48</v>
      </c>
      <c r="E1875">
        <v>129</v>
      </c>
      <c r="F1875">
        <v>81</v>
      </c>
      <c r="G1875">
        <v>164</v>
      </c>
      <c r="H1875" t="s">
        <v>2636</v>
      </c>
      <c r="I1875">
        <v>970</v>
      </c>
      <c r="J1875">
        <v>121945720</v>
      </c>
      <c r="K1875" t="s">
        <v>7540</v>
      </c>
      <c r="L1875" t="s">
        <v>3147</v>
      </c>
      <c r="M1875" t="s">
        <v>26028</v>
      </c>
      <c r="N1875">
        <v>89972</v>
      </c>
      <c r="O1875">
        <v>2551</v>
      </c>
      <c r="P1875" t="s">
        <v>7541</v>
      </c>
      <c r="Q1875">
        <v>0</v>
      </c>
      <c r="R1875" t="s">
        <v>7542</v>
      </c>
      <c r="S1875" t="s">
        <v>7543</v>
      </c>
      <c r="T1875">
        <v>126</v>
      </c>
      <c r="U1875" t="s">
        <v>36</v>
      </c>
      <c r="V1875" t="s">
        <v>37</v>
      </c>
      <c r="W1875" t="s">
        <v>499</v>
      </c>
      <c r="X1875" s="2">
        <v>25000000</v>
      </c>
      <c r="Y1875">
        <v>1992</v>
      </c>
      <c r="Z1875">
        <v>854</v>
      </c>
      <c r="AA1875">
        <v>6.1</v>
      </c>
      <c r="AB1875">
        <v>1.85</v>
      </c>
      <c r="AC1875">
        <v>0</v>
      </c>
    </row>
    <row r="1876" spans="1:29" x14ac:dyDescent="0.25">
      <c r="A1876" t="str">
        <f t="shared" si="29"/>
        <v>tt0108052</v>
      </c>
      <c r="B1876" t="s">
        <v>635</v>
      </c>
      <c r="C1876" t="s">
        <v>334</v>
      </c>
      <c r="D1876">
        <v>174</v>
      </c>
      <c r="E1876">
        <v>185</v>
      </c>
      <c r="F1876">
        <v>14000</v>
      </c>
      <c r="G1876">
        <v>212</v>
      </c>
      <c r="H1876" t="s">
        <v>7544</v>
      </c>
      <c r="I1876">
        <v>14000</v>
      </c>
      <c r="J1876">
        <v>96067179</v>
      </c>
      <c r="K1876" t="s">
        <v>4824</v>
      </c>
      <c r="L1876" t="s">
        <v>199</v>
      </c>
      <c r="M1876" t="s">
        <v>26029</v>
      </c>
      <c r="N1876">
        <v>865020</v>
      </c>
      <c r="O1876">
        <v>15233</v>
      </c>
      <c r="P1876" t="s">
        <v>7545</v>
      </c>
      <c r="Q1876">
        <v>0</v>
      </c>
      <c r="R1876" t="s">
        <v>7546</v>
      </c>
      <c r="S1876" t="s">
        <v>7547</v>
      </c>
      <c r="T1876">
        <v>1273</v>
      </c>
      <c r="U1876" t="s">
        <v>36</v>
      </c>
      <c r="V1876" t="s">
        <v>37</v>
      </c>
      <c r="W1876" t="s">
        <v>499</v>
      </c>
      <c r="X1876" s="2">
        <v>22000000</v>
      </c>
      <c r="Y1876">
        <v>1993</v>
      </c>
      <c r="Z1876">
        <v>795</v>
      </c>
      <c r="AA1876">
        <v>8.9</v>
      </c>
      <c r="AB1876">
        <v>1.85</v>
      </c>
      <c r="AC1876">
        <v>41000</v>
      </c>
    </row>
    <row r="1877" spans="1:29" x14ac:dyDescent="0.25">
      <c r="A1877" t="str">
        <f t="shared" si="29"/>
        <v>tt1454029</v>
      </c>
      <c r="B1877" t="s">
        <v>28</v>
      </c>
      <c r="C1877" t="s">
        <v>2843</v>
      </c>
      <c r="D1877">
        <v>373</v>
      </c>
      <c r="E1877">
        <v>146</v>
      </c>
      <c r="F1877">
        <v>150</v>
      </c>
      <c r="G1877">
        <v>2000</v>
      </c>
      <c r="H1877" t="s">
        <v>205</v>
      </c>
      <c r="I1877">
        <v>15000</v>
      </c>
      <c r="J1877">
        <v>169705587</v>
      </c>
      <c r="K1877" t="s">
        <v>2808</v>
      </c>
      <c r="L1877" t="s">
        <v>160</v>
      </c>
      <c r="M1877" t="s">
        <v>26030</v>
      </c>
      <c r="N1877">
        <v>318955</v>
      </c>
      <c r="O1877">
        <v>23227</v>
      </c>
      <c r="P1877" t="s">
        <v>605</v>
      </c>
      <c r="Q1877">
        <v>2</v>
      </c>
      <c r="R1877" t="s">
        <v>7548</v>
      </c>
      <c r="S1877" t="s">
        <v>7549</v>
      </c>
      <c r="T1877">
        <v>460</v>
      </c>
      <c r="U1877" t="s">
        <v>36</v>
      </c>
      <c r="V1877" t="s">
        <v>37</v>
      </c>
      <c r="W1877" t="s">
        <v>38</v>
      </c>
      <c r="X1877" s="2">
        <v>25000000</v>
      </c>
      <c r="Y1877">
        <v>2011</v>
      </c>
      <c r="Z1877">
        <v>3000</v>
      </c>
      <c r="AA1877">
        <v>8.1</v>
      </c>
      <c r="AB1877">
        <v>1.85</v>
      </c>
      <c r="AC1877">
        <v>75000</v>
      </c>
    </row>
    <row r="1878" spans="1:29" x14ac:dyDescent="0.25">
      <c r="A1878" t="str">
        <f t="shared" si="29"/>
        <v>tt1837703</v>
      </c>
      <c r="B1878" t="s">
        <v>28</v>
      </c>
      <c r="C1878" t="s">
        <v>930</v>
      </c>
      <c r="D1878">
        <v>224</v>
      </c>
      <c r="E1878">
        <v>128</v>
      </c>
      <c r="F1878">
        <v>386</v>
      </c>
      <c r="G1878">
        <v>203</v>
      </c>
      <c r="H1878" t="s">
        <v>295</v>
      </c>
      <c r="I1878">
        <v>19000</v>
      </c>
      <c r="J1878">
        <v>3254172</v>
      </c>
      <c r="K1878" t="s">
        <v>2948</v>
      </c>
      <c r="L1878" t="s">
        <v>304</v>
      </c>
      <c r="M1878" t="s">
        <v>26031</v>
      </c>
      <c r="N1878">
        <v>29282</v>
      </c>
      <c r="O1878">
        <v>36337</v>
      </c>
      <c r="P1878" t="s">
        <v>7550</v>
      </c>
      <c r="Q1878">
        <v>1</v>
      </c>
      <c r="R1878" t="s">
        <v>7551</v>
      </c>
      <c r="S1878" t="s">
        <v>7552</v>
      </c>
      <c r="T1878">
        <v>105</v>
      </c>
      <c r="U1878" t="s">
        <v>36</v>
      </c>
      <c r="V1878" t="s">
        <v>37</v>
      </c>
      <c r="W1878" t="s">
        <v>499</v>
      </c>
      <c r="X1878" s="2">
        <v>28000000</v>
      </c>
      <c r="Y1878">
        <v>2013</v>
      </c>
      <c r="Z1878">
        <v>17000</v>
      </c>
      <c r="AA1878">
        <v>6.2</v>
      </c>
      <c r="AB1878">
        <v>2.35</v>
      </c>
      <c r="AC1878">
        <v>11000</v>
      </c>
    </row>
    <row r="1879" spans="1:29" x14ac:dyDescent="0.25">
      <c r="A1879" t="str">
        <f t="shared" si="29"/>
        <v>tt0331632</v>
      </c>
      <c r="B1879" t="s">
        <v>28</v>
      </c>
      <c r="C1879" t="s">
        <v>1315</v>
      </c>
      <c r="D1879">
        <v>94</v>
      </c>
      <c r="E1879">
        <v>93</v>
      </c>
      <c r="F1879">
        <v>67</v>
      </c>
      <c r="G1879">
        <v>596</v>
      </c>
      <c r="H1879" t="s">
        <v>2053</v>
      </c>
      <c r="I1879">
        <v>4000</v>
      </c>
      <c r="J1879">
        <v>84185387</v>
      </c>
      <c r="K1879" t="s">
        <v>7553</v>
      </c>
      <c r="L1879" t="s">
        <v>2055</v>
      </c>
      <c r="M1879" t="s">
        <v>26032</v>
      </c>
      <c r="N1879">
        <v>33180</v>
      </c>
      <c r="O1879">
        <v>7800</v>
      </c>
      <c r="P1879" t="s">
        <v>1255</v>
      </c>
      <c r="Q1879">
        <v>0</v>
      </c>
      <c r="R1879" t="s">
        <v>7554</v>
      </c>
      <c r="S1879" t="s">
        <v>7555</v>
      </c>
      <c r="T1879">
        <v>149</v>
      </c>
      <c r="U1879" t="s">
        <v>36</v>
      </c>
      <c r="V1879" t="s">
        <v>37</v>
      </c>
      <c r="W1879" t="s">
        <v>86</v>
      </c>
      <c r="X1879" s="2">
        <v>80000000</v>
      </c>
      <c r="Y1879">
        <v>2004</v>
      </c>
      <c r="Z1879">
        <v>2000</v>
      </c>
      <c r="AA1879">
        <v>4.9000000000000004</v>
      </c>
      <c r="AB1879">
        <v>1.85</v>
      </c>
      <c r="AC1879">
        <v>567</v>
      </c>
    </row>
    <row r="1880" spans="1:29" x14ac:dyDescent="0.25">
      <c r="A1880" t="str">
        <f t="shared" si="29"/>
        <v>tt1224378</v>
      </c>
      <c r="B1880" t="s">
        <v>28</v>
      </c>
      <c r="C1880" t="s">
        <v>7556</v>
      </c>
      <c r="D1880">
        <v>25</v>
      </c>
      <c r="E1880">
        <v>107</v>
      </c>
      <c r="F1880">
        <v>0</v>
      </c>
      <c r="G1880">
        <v>48</v>
      </c>
      <c r="H1880" t="s">
        <v>7557</v>
      </c>
      <c r="I1880">
        <v>1000</v>
      </c>
      <c r="K1880" t="s">
        <v>7558</v>
      </c>
      <c r="L1880" t="s">
        <v>584</v>
      </c>
      <c r="M1880" t="s">
        <v>26033</v>
      </c>
      <c r="N1880">
        <v>3170</v>
      </c>
      <c r="O1880">
        <v>1166</v>
      </c>
      <c r="P1880" t="s">
        <v>7559</v>
      </c>
      <c r="Q1880">
        <v>1</v>
      </c>
      <c r="R1880" t="s">
        <v>7560</v>
      </c>
      <c r="S1880" t="s">
        <v>7561</v>
      </c>
      <c r="T1880">
        <v>18</v>
      </c>
      <c r="U1880" t="s">
        <v>4587</v>
      </c>
      <c r="V1880" t="s">
        <v>5799</v>
      </c>
      <c r="X1880" s="2">
        <v>26000000</v>
      </c>
      <c r="Y1880">
        <v>2014</v>
      </c>
      <c r="Z1880">
        <v>65</v>
      </c>
      <c r="AA1880">
        <v>5.4</v>
      </c>
      <c r="AB1880">
        <v>1.85</v>
      </c>
      <c r="AC1880">
        <v>0</v>
      </c>
    </row>
    <row r="1881" spans="1:29" x14ac:dyDescent="0.25">
      <c r="A1881" t="str">
        <f t="shared" si="29"/>
        <v>tt0329101</v>
      </c>
      <c r="B1881" t="s">
        <v>28</v>
      </c>
      <c r="C1881" t="s">
        <v>6203</v>
      </c>
      <c r="D1881">
        <v>273</v>
      </c>
      <c r="E1881">
        <v>97</v>
      </c>
      <c r="F1881">
        <v>31</v>
      </c>
      <c r="G1881">
        <v>662</v>
      </c>
      <c r="H1881" t="s">
        <v>7562</v>
      </c>
      <c r="I1881">
        <v>918</v>
      </c>
      <c r="J1881">
        <v>82163317</v>
      </c>
      <c r="K1881" t="s">
        <v>4004</v>
      </c>
      <c r="L1881" t="s">
        <v>7563</v>
      </c>
      <c r="M1881" t="s">
        <v>26034</v>
      </c>
      <c r="N1881">
        <v>89101</v>
      </c>
      <c r="O1881">
        <v>4692</v>
      </c>
      <c r="P1881" t="s">
        <v>643</v>
      </c>
      <c r="Q1881">
        <v>0</v>
      </c>
      <c r="R1881" t="s">
        <v>7564</v>
      </c>
      <c r="S1881" t="s">
        <v>7565</v>
      </c>
      <c r="T1881">
        <v>885</v>
      </c>
      <c r="U1881" t="s">
        <v>36</v>
      </c>
      <c r="V1881" t="s">
        <v>37</v>
      </c>
      <c r="W1881" t="s">
        <v>499</v>
      </c>
      <c r="X1881" s="2">
        <v>30000000</v>
      </c>
      <c r="Y1881">
        <v>2003</v>
      </c>
      <c r="Z1881">
        <v>782</v>
      </c>
      <c r="AA1881">
        <v>5.8</v>
      </c>
      <c r="AB1881">
        <v>2.35</v>
      </c>
      <c r="AC1881">
        <v>3000</v>
      </c>
    </row>
    <row r="1882" spans="1:29" x14ac:dyDescent="0.25">
      <c r="A1882" t="str">
        <f t="shared" si="29"/>
        <v>tt2967008</v>
      </c>
      <c r="B1882" t="s">
        <v>28</v>
      </c>
      <c r="C1882" t="s">
        <v>7566</v>
      </c>
      <c r="D1882">
        <v>78</v>
      </c>
      <c r="E1882">
        <v>101</v>
      </c>
      <c r="F1882">
        <v>187</v>
      </c>
      <c r="G1882">
        <v>127</v>
      </c>
      <c r="H1882" t="s">
        <v>7567</v>
      </c>
      <c r="I1882">
        <v>554</v>
      </c>
      <c r="K1882" t="s">
        <v>2808</v>
      </c>
      <c r="L1882" t="s">
        <v>796</v>
      </c>
      <c r="M1882" t="s">
        <v>26035</v>
      </c>
      <c r="N1882">
        <v>2863</v>
      </c>
      <c r="O1882">
        <v>1041</v>
      </c>
      <c r="P1882" t="s">
        <v>7568</v>
      </c>
      <c r="Q1882">
        <v>2</v>
      </c>
      <c r="S1882" t="s">
        <v>7569</v>
      </c>
      <c r="T1882">
        <v>25</v>
      </c>
      <c r="U1882" t="s">
        <v>36</v>
      </c>
      <c r="V1882" t="s">
        <v>53</v>
      </c>
      <c r="W1882" t="s">
        <v>3947</v>
      </c>
      <c r="Y1882">
        <v>2014</v>
      </c>
      <c r="Z1882">
        <v>213</v>
      </c>
      <c r="AA1882">
        <v>4.7</v>
      </c>
      <c r="AB1882">
        <v>2.35</v>
      </c>
      <c r="AC1882">
        <v>488</v>
      </c>
    </row>
    <row r="1883" spans="1:29" x14ac:dyDescent="0.25">
      <c r="A1883" t="str">
        <f t="shared" si="29"/>
        <v>tt0268397</v>
      </c>
      <c r="B1883" t="s">
        <v>28</v>
      </c>
      <c r="C1883" t="s">
        <v>4770</v>
      </c>
      <c r="D1883">
        <v>66</v>
      </c>
      <c r="E1883">
        <v>82</v>
      </c>
      <c r="F1883">
        <v>8</v>
      </c>
      <c r="G1883">
        <v>179</v>
      </c>
      <c r="H1883" t="s">
        <v>4067</v>
      </c>
      <c r="I1883">
        <v>770</v>
      </c>
      <c r="J1883">
        <v>80920948</v>
      </c>
      <c r="K1883" t="s">
        <v>409</v>
      </c>
      <c r="L1883" t="s">
        <v>810</v>
      </c>
      <c r="M1883" t="s">
        <v>26036</v>
      </c>
      <c r="N1883">
        <v>23943</v>
      </c>
      <c r="O1883">
        <v>2251</v>
      </c>
      <c r="P1883" t="s">
        <v>6451</v>
      </c>
      <c r="Q1883">
        <v>0</v>
      </c>
      <c r="R1883" t="s">
        <v>7570</v>
      </c>
      <c r="S1883" t="s">
        <v>7571</v>
      </c>
      <c r="T1883">
        <v>118</v>
      </c>
      <c r="U1883" t="s">
        <v>36</v>
      </c>
      <c r="V1883" t="s">
        <v>37</v>
      </c>
      <c r="W1883" t="s">
        <v>240</v>
      </c>
      <c r="X1883" s="2">
        <v>30000000</v>
      </c>
      <c r="Y1883">
        <v>2001</v>
      </c>
      <c r="Z1883">
        <v>677</v>
      </c>
      <c r="AA1883">
        <v>6</v>
      </c>
      <c r="AB1883">
        <v>1.85</v>
      </c>
      <c r="AC1883">
        <v>425</v>
      </c>
    </row>
    <row r="1884" spans="1:29" x14ac:dyDescent="0.25">
      <c r="A1884" t="str">
        <f t="shared" si="29"/>
        <v>tt1060277</v>
      </c>
      <c r="B1884" t="s">
        <v>28</v>
      </c>
      <c r="C1884" t="s">
        <v>486</v>
      </c>
      <c r="D1884">
        <v>459</v>
      </c>
      <c r="E1884">
        <v>85</v>
      </c>
      <c r="F1884">
        <v>198</v>
      </c>
      <c r="G1884">
        <v>387</v>
      </c>
      <c r="H1884" t="s">
        <v>7572</v>
      </c>
      <c r="I1884">
        <v>2000</v>
      </c>
      <c r="J1884">
        <v>80034302</v>
      </c>
      <c r="K1884" t="s">
        <v>2838</v>
      </c>
      <c r="L1884" t="s">
        <v>605</v>
      </c>
      <c r="M1884" t="s">
        <v>26037</v>
      </c>
      <c r="N1884">
        <v>296787</v>
      </c>
      <c r="O1884">
        <v>3958</v>
      </c>
      <c r="P1884" t="s">
        <v>7573</v>
      </c>
      <c r="Q1884">
        <v>0</v>
      </c>
      <c r="R1884" t="s">
        <v>7574</v>
      </c>
      <c r="S1884" t="s">
        <v>7575</v>
      </c>
      <c r="T1884">
        <v>2192</v>
      </c>
      <c r="U1884" t="s">
        <v>36</v>
      </c>
      <c r="V1884" t="s">
        <v>37</v>
      </c>
      <c r="W1884" t="s">
        <v>38</v>
      </c>
      <c r="X1884" s="2">
        <v>25000000</v>
      </c>
      <c r="Y1884">
        <v>2008</v>
      </c>
      <c r="Z1884">
        <v>1000</v>
      </c>
      <c r="AA1884">
        <v>7</v>
      </c>
      <c r="AB1884">
        <v>1.85</v>
      </c>
      <c r="AC1884">
        <v>0</v>
      </c>
    </row>
    <row r="1885" spans="1:29" x14ac:dyDescent="0.25">
      <c r="A1885" t="str">
        <f t="shared" si="29"/>
        <v>tt0103060</v>
      </c>
      <c r="B1885" t="s">
        <v>28</v>
      </c>
      <c r="C1885" t="s">
        <v>7576</v>
      </c>
      <c r="D1885">
        <v>68</v>
      </c>
      <c r="E1885">
        <v>88</v>
      </c>
      <c r="F1885">
        <v>34</v>
      </c>
      <c r="G1885">
        <v>445</v>
      </c>
      <c r="H1885" t="s">
        <v>7577</v>
      </c>
      <c r="I1885">
        <v>642</v>
      </c>
      <c r="J1885">
        <v>78656813</v>
      </c>
      <c r="K1885" t="s">
        <v>2508</v>
      </c>
      <c r="L1885" t="s">
        <v>7578</v>
      </c>
      <c r="M1885" t="s">
        <v>26038</v>
      </c>
      <c r="N1885">
        <v>42765</v>
      </c>
      <c r="O1885">
        <v>2501</v>
      </c>
      <c r="P1885" t="s">
        <v>7579</v>
      </c>
      <c r="Q1885">
        <v>0</v>
      </c>
      <c r="R1885" t="s">
        <v>7580</v>
      </c>
      <c r="S1885" t="s">
        <v>7581</v>
      </c>
      <c r="T1885">
        <v>93</v>
      </c>
      <c r="U1885" t="s">
        <v>36</v>
      </c>
      <c r="V1885" t="s">
        <v>37</v>
      </c>
      <c r="W1885" t="s">
        <v>86</v>
      </c>
      <c r="X1885" s="2">
        <v>25000000</v>
      </c>
      <c r="Y1885">
        <v>1991</v>
      </c>
      <c r="Z1885">
        <v>533</v>
      </c>
      <c r="AA1885">
        <v>6</v>
      </c>
      <c r="AB1885">
        <v>1.85</v>
      </c>
      <c r="AC1885">
        <v>0</v>
      </c>
    </row>
    <row r="1886" spans="1:29" x14ac:dyDescent="0.25">
      <c r="A1886" t="str">
        <f t="shared" si="29"/>
        <v>tt0094226</v>
      </c>
      <c r="B1886" t="s">
        <v>28</v>
      </c>
      <c r="C1886" t="s">
        <v>1866</v>
      </c>
      <c r="D1886">
        <v>123</v>
      </c>
      <c r="E1886">
        <v>119</v>
      </c>
      <c r="F1886">
        <v>0</v>
      </c>
      <c r="G1886">
        <v>188</v>
      </c>
      <c r="H1886" t="s">
        <v>7582</v>
      </c>
      <c r="I1886">
        <v>22000</v>
      </c>
      <c r="J1886">
        <v>76270454</v>
      </c>
      <c r="K1886" t="s">
        <v>1767</v>
      </c>
      <c r="L1886" t="s">
        <v>1455</v>
      </c>
      <c r="M1886" t="s">
        <v>26039</v>
      </c>
      <c r="N1886">
        <v>219008</v>
      </c>
      <c r="O1886">
        <v>22767</v>
      </c>
      <c r="P1886" t="s">
        <v>5777</v>
      </c>
      <c r="Q1886">
        <v>1</v>
      </c>
      <c r="R1886" t="s">
        <v>7583</v>
      </c>
      <c r="S1886" t="s">
        <v>7584</v>
      </c>
      <c r="T1886">
        <v>418</v>
      </c>
      <c r="U1886" t="s">
        <v>36</v>
      </c>
      <c r="V1886" t="s">
        <v>37</v>
      </c>
      <c r="W1886" t="s">
        <v>499</v>
      </c>
      <c r="X1886" s="2">
        <v>25000000</v>
      </c>
      <c r="Y1886">
        <v>1987</v>
      </c>
      <c r="Z1886">
        <v>371</v>
      </c>
      <c r="AA1886">
        <v>7.9</v>
      </c>
      <c r="AB1886">
        <v>2.35</v>
      </c>
      <c r="AC1886">
        <v>0</v>
      </c>
    </row>
    <row r="1887" spans="1:29" x14ac:dyDescent="0.25">
      <c r="A1887" t="str">
        <f t="shared" si="29"/>
        <v>tt0477348</v>
      </c>
      <c r="B1887" t="s">
        <v>28</v>
      </c>
      <c r="C1887" t="s">
        <v>5754</v>
      </c>
      <c r="D1887">
        <v>488</v>
      </c>
      <c r="E1887">
        <v>122</v>
      </c>
      <c r="F1887">
        <v>1000</v>
      </c>
      <c r="G1887">
        <v>883</v>
      </c>
      <c r="H1887" t="s">
        <v>965</v>
      </c>
      <c r="I1887">
        <v>2000</v>
      </c>
      <c r="J1887">
        <v>74273505</v>
      </c>
      <c r="K1887" t="s">
        <v>1767</v>
      </c>
      <c r="L1887" t="s">
        <v>346</v>
      </c>
      <c r="M1887" t="s">
        <v>26040</v>
      </c>
      <c r="N1887">
        <v>612060</v>
      </c>
      <c r="O1887">
        <v>4738</v>
      </c>
      <c r="P1887" t="s">
        <v>3720</v>
      </c>
      <c r="Q1887">
        <v>0</v>
      </c>
      <c r="R1887" t="s">
        <v>7585</v>
      </c>
      <c r="S1887" t="s">
        <v>7586</v>
      </c>
      <c r="T1887">
        <v>1518</v>
      </c>
      <c r="U1887" t="s">
        <v>36</v>
      </c>
      <c r="V1887" t="s">
        <v>37</v>
      </c>
      <c r="W1887" t="s">
        <v>499</v>
      </c>
      <c r="X1887" s="2">
        <v>25000000</v>
      </c>
      <c r="Y1887">
        <v>2007</v>
      </c>
      <c r="Z1887">
        <v>939</v>
      </c>
      <c r="AA1887">
        <v>8.1</v>
      </c>
      <c r="AB1887">
        <v>2.35</v>
      </c>
      <c r="AC1887">
        <v>21000</v>
      </c>
    </row>
    <row r="1888" spans="1:29" x14ac:dyDescent="0.25">
      <c r="A1888" t="str">
        <f t="shared" si="29"/>
        <v>tt1408253</v>
      </c>
      <c r="B1888" t="s">
        <v>28</v>
      </c>
      <c r="C1888" t="s">
        <v>1131</v>
      </c>
      <c r="D1888">
        <v>146</v>
      </c>
      <c r="E1888">
        <v>99</v>
      </c>
      <c r="F1888">
        <v>167</v>
      </c>
      <c r="G1888">
        <v>460</v>
      </c>
      <c r="H1888" t="s">
        <v>6814</v>
      </c>
      <c r="I1888">
        <v>655</v>
      </c>
      <c r="J1888">
        <v>134141530</v>
      </c>
      <c r="K1888" t="s">
        <v>4642</v>
      </c>
      <c r="L1888" t="s">
        <v>1896</v>
      </c>
      <c r="M1888" t="s">
        <v>26041</v>
      </c>
      <c r="N1888">
        <v>75903</v>
      </c>
      <c r="O1888">
        <v>2394</v>
      </c>
      <c r="P1888" t="s">
        <v>7587</v>
      </c>
      <c r="Q1888">
        <v>1</v>
      </c>
      <c r="R1888" t="s">
        <v>7588</v>
      </c>
      <c r="S1888" t="s">
        <v>7589</v>
      </c>
      <c r="T1888">
        <v>109</v>
      </c>
      <c r="U1888" t="s">
        <v>36</v>
      </c>
      <c r="V1888" t="s">
        <v>37</v>
      </c>
      <c r="W1888" t="s">
        <v>38</v>
      </c>
      <c r="X1888" s="2">
        <v>25000000</v>
      </c>
      <c r="Y1888">
        <v>2014</v>
      </c>
      <c r="Z1888">
        <v>521</v>
      </c>
      <c r="AA1888">
        <v>6.2</v>
      </c>
      <c r="AB1888">
        <v>2.35</v>
      </c>
      <c r="AC1888">
        <v>0</v>
      </c>
    </row>
    <row r="1889" spans="1:29" x14ac:dyDescent="0.25">
      <c r="A1889" t="str">
        <f t="shared" si="29"/>
        <v>tt0243155</v>
      </c>
      <c r="B1889" t="s">
        <v>28</v>
      </c>
      <c r="C1889" t="s">
        <v>7590</v>
      </c>
      <c r="D1889">
        <v>168</v>
      </c>
      <c r="E1889">
        <v>97</v>
      </c>
      <c r="F1889">
        <v>11</v>
      </c>
      <c r="G1889">
        <v>887</v>
      </c>
      <c r="H1889" t="s">
        <v>337</v>
      </c>
      <c r="I1889">
        <v>14000</v>
      </c>
      <c r="J1889">
        <v>71500556</v>
      </c>
      <c r="K1889" t="s">
        <v>1184</v>
      </c>
      <c r="L1889" t="s">
        <v>374</v>
      </c>
      <c r="M1889" t="s">
        <v>26042</v>
      </c>
      <c r="N1889">
        <v>171568</v>
      </c>
      <c r="O1889">
        <v>16999</v>
      </c>
      <c r="P1889" t="s">
        <v>1903</v>
      </c>
      <c r="Q1889">
        <v>3</v>
      </c>
      <c r="R1889" t="s">
        <v>7591</v>
      </c>
      <c r="S1889" t="s">
        <v>7592</v>
      </c>
      <c r="T1889">
        <v>571</v>
      </c>
      <c r="U1889" t="s">
        <v>36</v>
      </c>
      <c r="V1889" t="s">
        <v>53</v>
      </c>
      <c r="W1889" t="s">
        <v>499</v>
      </c>
      <c r="X1889" s="2">
        <v>26000000</v>
      </c>
      <c r="Y1889">
        <v>2001</v>
      </c>
      <c r="Z1889">
        <v>1000</v>
      </c>
      <c r="AA1889">
        <v>6.7</v>
      </c>
      <c r="AB1889">
        <v>2.35</v>
      </c>
      <c r="AC1889">
        <v>0</v>
      </c>
    </row>
    <row r="1890" spans="1:29" x14ac:dyDescent="0.25">
      <c r="A1890" t="str">
        <f t="shared" si="29"/>
        <v>tt0241303</v>
      </c>
      <c r="B1890" t="s">
        <v>28</v>
      </c>
      <c r="C1890" t="s">
        <v>6162</v>
      </c>
      <c r="D1890">
        <v>152</v>
      </c>
      <c r="E1890">
        <v>121</v>
      </c>
      <c r="F1890">
        <v>529</v>
      </c>
      <c r="G1890">
        <v>163</v>
      </c>
      <c r="H1890" t="s">
        <v>7593</v>
      </c>
      <c r="I1890">
        <v>541</v>
      </c>
      <c r="J1890">
        <v>71309760</v>
      </c>
      <c r="K1890" t="s">
        <v>187</v>
      </c>
      <c r="L1890" t="s">
        <v>2608</v>
      </c>
      <c r="M1890" t="s">
        <v>26043</v>
      </c>
      <c r="N1890">
        <v>150308</v>
      </c>
      <c r="O1890">
        <v>1323</v>
      </c>
      <c r="P1890" t="s">
        <v>7594</v>
      </c>
      <c r="Q1890">
        <v>1</v>
      </c>
      <c r="R1890" t="s">
        <v>7595</v>
      </c>
      <c r="S1890" t="s">
        <v>7596</v>
      </c>
      <c r="T1890">
        <v>498</v>
      </c>
      <c r="U1890" t="s">
        <v>36</v>
      </c>
      <c r="V1890" t="s">
        <v>53</v>
      </c>
      <c r="W1890" t="s">
        <v>38</v>
      </c>
      <c r="X1890" s="2">
        <v>25000000</v>
      </c>
      <c r="Y1890">
        <v>2000</v>
      </c>
      <c r="Z1890">
        <v>399</v>
      </c>
      <c r="AA1890">
        <v>7.3</v>
      </c>
      <c r="AB1890">
        <v>1.85</v>
      </c>
      <c r="AC1890">
        <v>18000</v>
      </c>
    </row>
    <row r="1891" spans="1:29" x14ac:dyDescent="0.25">
      <c r="A1891" t="str">
        <f t="shared" si="29"/>
        <v>tt0333780</v>
      </c>
      <c r="B1891" t="s">
        <v>28</v>
      </c>
      <c r="C1891" t="s">
        <v>7597</v>
      </c>
      <c r="D1891">
        <v>133</v>
      </c>
      <c r="E1891">
        <v>95</v>
      </c>
      <c r="F1891">
        <v>0</v>
      </c>
      <c r="G1891">
        <v>643</v>
      </c>
      <c r="H1891" t="s">
        <v>1896</v>
      </c>
      <c r="I1891">
        <v>934</v>
      </c>
      <c r="J1891">
        <v>89808372</v>
      </c>
      <c r="K1891" t="s">
        <v>1394</v>
      </c>
      <c r="L1891" t="s">
        <v>4241</v>
      </c>
      <c r="M1891" t="s">
        <v>26044</v>
      </c>
      <c r="N1891">
        <v>46417</v>
      </c>
      <c r="O1891">
        <v>3500</v>
      </c>
      <c r="P1891" t="s">
        <v>7598</v>
      </c>
      <c r="Q1891">
        <v>2</v>
      </c>
      <c r="R1891" t="s">
        <v>7599</v>
      </c>
      <c r="S1891" t="s">
        <v>7600</v>
      </c>
      <c r="T1891">
        <v>297</v>
      </c>
      <c r="U1891" t="s">
        <v>36</v>
      </c>
      <c r="V1891" t="s">
        <v>37</v>
      </c>
      <c r="W1891" t="s">
        <v>38</v>
      </c>
      <c r="X1891" s="2">
        <v>45000000</v>
      </c>
      <c r="Y1891">
        <v>2003</v>
      </c>
      <c r="Z1891">
        <v>655</v>
      </c>
      <c r="AA1891">
        <v>4.5999999999999996</v>
      </c>
      <c r="AB1891">
        <v>1.85</v>
      </c>
      <c r="AC1891">
        <v>660</v>
      </c>
    </row>
    <row r="1892" spans="1:29" x14ac:dyDescent="0.25">
      <c r="A1892" t="str">
        <f t="shared" si="29"/>
        <v>tt1047540</v>
      </c>
      <c r="B1892" t="s">
        <v>28</v>
      </c>
      <c r="C1892" t="s">
        <v>4182</v>
      </c>
      <c r="D1892">
        <v>139</v>
      </c>
      <c r="E1892">
        <v>105</v>
      </c>
      <c r="F1892">
        <v>99</v>
      </c>
      <c r="G1892">
        <v>433</v>
      </c>
      <c r="H1892" t="s">
        <v>7601</v>
      </c>
      <c r="I1892">
        <v>3000</v>
      </c>
      <c r="J1892">
        <v>77264926</v>
      </c>
      <c r="K1892" t="s">
        <v>2524</v>
      </c>
      <c r="L1892" t="s">
        <v>2171</v>
      </c>
      <c r="M1892" t="s">
        <v>26045</v>
      </c>
      <c r="N1892">
        <v>21176</v>
      </c>
      <c r="O1892">
        <v>5740</v>
      </c>
      <c r="P1892" t="s">
        <v>788</v>
      </c>
      <c r="Q1892">
        <v>5</v>
      </c>
      <c r="R1892" t="s">
        <v>7602</v>
      </c>
      <c r="S1892" t="s">
        <v>7603</v>
      </c>
      <c r="T1892">
        <v>107</v>
      </c>
      <c r="U1892" t="s">
        <v>36</v>
      </c>
      <c r="V1892" t="s">
        <v>37</v>
      </c>
      <c r="W1892" t="s">
        <v>86</v>
      </c>
      <c r="X1892" s="2">
        <v>25000000</v>
      </c>
      <c r="Y1892">
        <v>2012</v>
      </c>
      <c r="Z1892">
        <v>448</v>
      </c>
      <c r="AA1892">
        <v>6.1</v>
      </c>
      <c r="AB1892">
        <v>1.85</v>
      </c>
      <c r="AC1892">
        <v>0</v>
      </c>
    </row>
    <row r="1893" spans="1:29" x14ac:dyDescent="0.25">
      <c r="A1893" t="str">
        <f t="shared" si="29"/>
        <v>tt1411238</v>
      </c>
      <c r="B1893" t="s">
        <v>28</v>
      </c>
      <c r="C1893" t="s">
        <v>2232</v>
      </c>
      <c r="D1893">
        <v>245</v>
      </c>
      <c r="E1893">
        <v>108</v>
      </c>
      <c r="F1893">
        <v>425</v>
      </c>
      <c r="G1893">
        <v>766</v>
      </c>
      <c r="H1893" t="s">
        <v>7604</v>
      </c>
      <c r="I1893">
        <v>20000</v>
      </c>
      <c r="J1893">
        <v>70625986</v>
      </c>
      <c r="K1893" t="s">
        <v>1402</v>
      </c>
      <c r="L1893" t="s">
        <v>713</v>
      </c>
      <c r="M1893" t="s">
        <v>26046</v>
      </c>
      <c r="N1893">
        <v>168717</v>
      </c>
      <c r="O1893">
        <v>22739</v>
      </c>
      <c r="P1893" t="s">
        <v>462</v>
      </c>
      <c r="Q1893">
        <v>1</v>
      </c>
      <c r="R1893" t="s">
        <v>7605</v>
      </c>
      <c r="S1893" t="s">
        <v>7606</v>
      </c>
      <c r="T1893">
        <v>178</v>
      </c>
      <c r="U1893" t="s">
        <v>36</v>
      </c>
      <c r="V1893" t="s">
        <v>37</v>
      </c>
      <c r="W1893" t="s">
        <v>499</v>
      </c>
      <c r="X1893" s="2">
        <v>25000000</v>
      </c>
      <c r="Y1893">
        <v>2011</v>
      </c>
      <c r="Z1893">
        <v>962</v>
      </c>
      <c r="AA1893">
        <v>6.2</v>
      </c>
      <c r="AB1893">
        <v>2.35</v>
      </c>
      <c r="AC1893">
        <v>24000</v>
      </c>
    </row>
    <row r="1894" spans="1:29" x14ac:dyDescent="0.25">
      <c r="A1894" t="str">
        <f t="shared" si="29"/>
        <v>tt0108358</v>
      </c>
      <c r="B1894" t="s">
        <v>28</v>
      </c>
      <c r="C1894" t="s">
        <v>4860</v>
      </c>
      <c r="D1894">
        <v>84</v>
      </c>
      <c r="E1894">
        <v>134</v>
      </c>
      <c r="F1894">
        <v>170</v>
      </c>
      <c r="G1894">
        <v>472</v>
      </c>
      <c r="H1894" t="s">
        <v>7607</v>
      </c>
      <c r="I1894">
        <v>2000</v>
      </c>
      <c r="J1894">
        <v>56505065</v>
      </c>
      <c r="K1894" t="s">
        <v>7608</v>
      </c>
      <c r="L1894" t="s">
        <v>2484</v>
      </c>
      <c r="M1894" t="s">
        <v>26047</v>
      </c>
      <c r="N1894">
        <v>95241</v>
      </c>
      <c r="O1894">
        <v>4453</v>
      </c>
      <c r="P1894" t="s">
        <v>5156</v>
      </c>
      <c r="Q1894">
        <v>0</v>
      </c>
      <c r="R1894" t="s">
        <v>7609</v>
      </c>
      <c r="S1894" t="s">
        <v>7610</v>
      </c>
      <c r="T1894">
        <v>439</v>
      </c>
      <c r="U1894" t="s">
        <v>36</v>
      </c>
      <c r="V1894" t="s">
        <v>37</v>
      </c>
      <c r="W1894" t="s">
        <v>499</v>
      </c>
      <c r="X1894" s="2">
        <v>25000000</v>
      </c>
      <c r="Y1894">
        <v>1993</v>
      </c>
      <c r="Z1894">
        <v>722</v>
      </c>
      <c r="AA1894">
        <v>7.8</v>
      </c>
      <c r="AB1894">
        <v>2.35</v>
      </c>
      <c r="AC1894">
        <v>11000</v>
      </c>
    </row>
    <row r="1895" spans="1:29" x14ac:dyDescent="0.25">
      <c r="A1895" t="str">
        <f t="shared" si="29"/>
        <v>tt0165929</v>
      </c>
      <c r="B1895" t="s">
        <v>28</v>
      </c>
      <c r="C1895" t="s">
        <v>2836</v>
      </c>
      <c r="D1895">
        <v>70</v>
      </c>
      <c r="E1895">
        <v>115</v>
      </c>
      <c r="F1895">
        <v>43</v>
      </c>
      <c r="G1895">
        <v>775</v>
      </c>
      <c r="H1895" t="s">
        <v>402</v>
      </c>
      <c r="I1895">
        <v>5000</v>
      </c>
      <c r="J1895">
        <v>55973336</v>
      </c>
      <c r="K1895" t="s">
        <v>288</v>
      </c>
      <c r="L1895" t="s">
        <v>429</v>
      </c>
      <c r="M1895" t="s">
        <v>26048</v>
      </c>
      <c r="N1895">
        <v>57040</v>
      </c>
      <c r="O1895">
        <v>9082</v>
      </c>
      <c r="P1895" t="s">
        <v>6043</v>
      </c>
      <c r="Q1895">
        <v>1</v>
      </c>
      <c r="R1895" t="s">
        <v>7611</v>
      </c>
      <c r="S1895" t="s">
        <v>7612</v>
      </c>
      <c r="T1895">
        <v>365</v>
      </c>
      <c r="U1895" t="s">
        <v>36</v>
      </c>
      <c r="V1895" t="s">
        <v>37</v>
      </c>
      <c r="W1895" t="s">
        <v>499</v>
      </c>
      <c r="X1895" s="2">
        <v>25000000</v>
      </c>
      <c r="Y1895">
        <v>2000</v>
      </c>
      <c r="Z1895">
        <v>848</v>
      </c>
      <c r="AA1895">
        <v>6.1</v>
      </c>
      <c r="AB1895">
        <v>2.35</v>
      </c>
      <c r="AC1895">
        <v>0</v>
      </c>
    </row>
    <row r="1896" spans="1:29" x14ac:dyDescent="0.25">
      <c r="A1896" t="str">
        <f t="shared" si="29"/>
        <v>tt0075005</v>
      </c>
      <c r="B1896" t="s">
        <v>28</v>
      </c>
      <c r="C1896" t="s">
        <v>892</v>
      </c>
      <c r="D1896">
        <v>154</v>
      </c>
      <c r="E1896">
        <v>107</v>
      </c>
      <c r="F1896">
        <v>503</v>
      </c>
      <c r="G1896">
        <v>108</v>
      </c>
      <c r="H1896" t="s">
        <v>7613</v>
      </c>
      <c r="I1896">
        <v>264</v>
      </c>
      <c r="K1896" t="s">
        <v>7614</v>
      </c>
      <c r="L1896" t="s">
        <v>7615</v>
      </c>
      <c r="M1896" t="s">
        <v>26049</v>
      </c>
      <c r="N1896">
        <v>80958</v>
      </c>
      <c r="O1896">
        <v>673</v>
      </c>
      <c r="P1896" t="s">
        <v>7616</v>
      </c>
      <c r="Q1896">
        <v>2</v>
      </c>
      <c r="R1896" t="s">
        <v>7617</v>
      </c>
      <c r="S1896" t="s">
        <v>7618</v>
      </c>
      <c r="T1896">
        <v>310</v>
      </c>
      <c r="U1896" t="s">
        <v>36</v>
      </c>
      <c r="V1896" t="s">
        <v>53</v>
      </c>
      <c r="W1896" t="s">
        <v>499</v>
      </c>
      <c r="X1896" s="2">
        <v>2800000</v>
      </c>
      <c r="Y1896">
        <v>1976</v>
      </c>
      <c r="Z1896">
        <v>139</v>
      </c>
      <c r="AA1896">
        <v>7.6</v>
      </c>
      <c r="AB1896">
        <v>2.35</v>
      </c>
      <c r="AC1896">
        <v>7000</v>
      </c>
    </row>
    <row r="1897" spans="1:29" x14ac:dyDescent="0.25">
      <c r="A1897" t="str">
        <f t="shared" si="29"/>
        <v>tt0414982</v>
      </c>
      <c r="B1897" t="s">
        <v>28</v>
      </c>
      <c r="C1897" t="s">
        <v>4469</v>
      </c>
      <c r="D1897">
        <v>216</v>
      </c>
      <c r="E1897">
        <v>86</v>
      </c>
      <c r="F1897">
        <v>70</v>
      </c>
      <c r="G1897">
        <v>318</v>
      </c>
      <c r="H1897" t="s">
        <v>7619</v>
      </c>
      <c r="I1897">
        <v>440</v>
      </c>
      <c r="J1897">
        <v>54098051</v>
      </c>
      <c r="K1897" t="s">
        <v>5190</v>
      </c>
      <c r="L1897" t="s">
        <v>7620</v>
      </c>
      <c r="M1897" t="s">
        <v>26050</v>
      </c>
      <c r="N1897">
        <v>102861</v>
      </c>
      <c r="O1897">
        <v>2420</v>
      </c>
      <c r="P1897" t="s">
        <v>4602</v>
      </c>
      <c r="Q1897">
        <v>0</v>
      </c>
      <c r="R1897" t="s">
        <v>7621</v>
      </c>
      <c r="S1897" t="s">
        <v>7622</v>
      </c>
      <c r="T1897">
        <v>571</v>
      </c>
      <c r="U1897" t="s">
        <v>36</v>
      </c>
      <c r="V1897" t="s">
        <v>652</v>
      </c>
      <c r="W1897" t="s">
        <v>499</v>
      </c>
      <c r="X1897" s="2">
        <v>25000000</v>
      </c>
      <c r="Y1897">
        <v>2006</v>
      </c>
      <c r="Z1897">
        <v>346</v>
      </c>
      <c r="AA1897">
        <v>5.8</v>
      </c>
      <c r="AB1897">
        <v>2.35</v>
      </c>
      <c r="AC1897">
        <v>0</v>
      </c>
    </row>
    <row r="1898" spans="1:29" x14ac:dyDescent="0.25">
      <c r="A1898" t="str">
        <f t="shared" si="29"/>
        <v>tt1327194</v>
      </c>
      <c r="B1898" t="s">
        <v>28</v>
      </c>
      <c r="C1898" t="s">
        <v>5825</v>
      </c>
      <c r="D1898">
        <v>170</v>
      </c>
      <c r="E1898">
        <v>101</v>
      </c>
      <c r="F1898">
        <v>96</v>
      </c>
      <c r="G1898">
        <v>204</v>
      </c>
      <c r="H1898" t="s">
        <v>7623</v>
      </c>
      <c r="I1898">
        <v>713</v>
      </c>
      <c r="J1898">
        <v>60443237</v>
      </c>
      <c r="K1898" t="s">
        <v>187</v>
      </c>
      <c r="L1898" t="s">
        <v>1454</v>
      </c>
      <c r="M1898" t="s">
        <v>26051</v>
      </c>
      <c r="N1898">
        <v>76882</v>
      </c>
      <c r="O1898">
        <v>1852</v>
      </c>
      <c r="P1898" t="s">
        <v>7624</v>
      </c>
      <c r="Q1898">
        <v>0</v>
      </c>
      <c r="R1898" t="s">
        <v>7625</v>
      </c>
      <c r="S1898" t="s">
        <v>7626</v>
      </c>
      <c r="T1898">
        <v>106</v>
      </c>
      <c r="U1898" t="s">
        <v>36</v>
      </c>
      <c r="V1898" t="s">
        <v>37</v>
      </c>
      <c r="W1898" t="s">
        <v>38</v>
      </c>
      <c r="X1898" s="2">
        <v>25000000</v>
      </c>
      <c r="Y1898">
        <v>2012</v>
      </c>
      <c r="Z1898">
        <v>220</v>
      </c>
      <c r="AA1898">
        <v>6.5</v>
      </c>
      <c r="AB1898">
        <v>2.35</v>
      </c>
      <c r="AC1898">
        <v>29000</v>
      </c>
    </row>
    <row r="1899" spans="1:29" x14ac:dyDescent="0.25">
      <c r="A1899" t="str">
        <f t="shared" si="29"/>
        <v>tt0398808</v>
      </c>
      <c r="B1899" t="s">
        <v>28</v>
      </c>
      <c r="C1899" t="s">
        <v>7627</v>
      </c>
      <c r="D1899">
        <v>181</v>
      </c>
      <c r="E1899">
        <v>96</v>
      </c>
      <c r="F1899">
        <v>47</v>
      </c>
      <c r="G1899">
        <v>3000</v>
      </c>
      <c r="H1899" t="s">
        <v>1623</v>
      </c>
      <c r="I1899">
        <v>14000</v>
      </c>
      <c r="J1899">
        <v>82234139</v>
      </c>
      <c r="K1899" t="s">
        <v>468</v>
      </c>
      <c r="L1899" t="s">
        <v>595</v>
      </c>
      <c r="M1899" t="s">
        <v>26052</v>
      </c>
      <c r="N1899">
        <v>110390</v>
      </c>
      <c r="O1899">
        <v>28071</v>
      </c>
      <c r="P1899" t="s">
        <v>2171</v>
      </c>
      <c r="Q1899">
        <v>3</v>
      </c>
      <c r="R1899" t="s">
        <v>7628</v>
      </c>
      <c r="S1899" t="s">
        <v>7629</v>
      </c>
      <c r="T1899">
        <v>522</v>
      </c>
      <c r="U1899" t="s">
        <v>36</v>
      </c>
      <c r="V1899" t="s">
        <v>37</v>
      </c>
      <c r="W1899" t="s">
        <v>86</v>
      </c>
      <c r="X1899" s="2">
        <v>17000000</v>
      </c>
      <c r="Y1899">
        <v>2007</v>
      </c>
      <c r="Z1899">
        <v>11000</v>
      </c>
      <c r="AA1899">
        <v>7.2</v>
      </c>
      <c r="AB1899">
        <v>1.85</v>
      </c>
      <c r="AC1899">
        <v>6000</v>
      </c>
    </row>
    <row r="1900" spans="1:29" x14ac:dyDescent="0.25">
      <c r="A1900" t="str">
        <f t="shared" si="29"/>
        <v>tt0308644</v>
      </c>
      <c r="B1900" t="s">
        <v>28</v>
      </c>
      <c r="C1900" t="s">
        <v>112</v>
      </c>
      <c r="D1900">
        <v>226</v>
      </c>
      <c r="E1900">
        <v>101</v>
      </c>
      <c r="F1900">
        <v>395</v>
      </c>
      <c r="G1900">
        <v>2000</v>
      </c>
      <c r="H1900" t="s">
        <v>186</v>
      </c>
      <c r="I1900">
        <v>40000</v>
      </c>
      <c r="J1900">
        <v>51676606</v>
      </c>
      <c r="K1900" t="s">
        <v>7630</v>
      </c>
      <c r="L1900" t="s">
        <v>42</v>
      </c>
      <c r="M1900" t="s">
        <v>26053</v>
      </c>
      <c r="N1900">
        <v>174591</v>
      </c>
      <c r="O1900">
        <v>58823</v>
      </c>
      <c r="P1900" t="s">
        <v>346</v>
      </c>
      <c r="Q1900">
        <v>1</v>
      </c>
      <c r="R1900" t="s">
        <v>7631</v>
      </c>
      <c r="S1900" t="s">
        <v>7632</v>
      </c>
      <c r="T1900">
        <v>632</v>
      </c>
      <c r="U1900" t="s">
        <v>36</v>
      </c>
      <c r="V1900" t="s">
        <v>37</v>
      </c>
      <c r="W1900" t="s">
        <v>86</v>
      </c>
      <c r="X1900" s="2">
        <v>25000000</v>
      </c>
      <c r="Y1900">
        <v>2004</v>
      </c>
      <c r="Z1900">
        <v>14000</v>
      </c>
      <c r="AA1900">
        <v>7.8</v>
      </c>
      <c r="AB1900">
        <v>2.35</v>
      </c>
      <c r="AC1900">
        <v>0</v>
      </c>
    </row>
    <row r="1901" spans="1:29" x14ac:dyDescent="0.25">
      <c r="A1901" t="str">
        <f t="shared" si="29"/>
        <v>tt2609758</v>
      </c>
      <c r="B1901" t="s">
        <v>28</v>
      </c>
      <c r="C1901" t="s">
        <v>7633</v>
      </c>
      <c r="D1901">
        <v>24</v>
      </c>
      <c r="E1901">
        <v>100</v>
      </c>
      <c r="F1901">
        <v>0</v>
      </c>
      <c r="G1901">
        <v>400</v>
      </c>
      <c r="H1901" t="s">
        <v>6814</v>
      </c>
      <c r="I1901">
        <v>975</v>
      </c>
      <c r="J1901">
        <v>52528330</v>
      </c>
      <c r="K1901" t="s">
        <v>2096</v>
      </c>
      <c r="L1901" t="s">
        <v>3281</v>
      </c>
      <c r="M1901" t="s">
        <v>26054</v>
      </c>
      <c r="N1901">
        <v>4265</v>
      </c>
      <c r="O1901">
        <v>3202</v>
      </c>
      <c r="P1901" t="s">
        <v>7634</v>
      </c>
      <c r="Q1901">
        <v>0</v>
      </c>
      <c r="R1901" t="s">
        <v>7635</v>
      </c>
      <c r="S1901" t="s">
        <v>7636</v>
      </c>
      <c r="T1901">
        <v>27</v>
      </c>
      <c r="U1901" t="s">
        <v>36</v>
      </c>
      <c r="V1901" t="s">
        <v>37</v>
      </c>
      <c r="W1901" t="s">
        <v>38</v>
      </c>
      <c r="X1901" s="2">
        <v>25000000</v>
      </c>
      <c r="Y1901">
        <v>2013</v>
      </c>
      <c r="Z1901">
        <v>521</v>
      </c>
      <c r="AA1901">
        <v>4.7</v>
      </c>
      <c r="AB1901">
        <v>1.85</v>
      </c>
      <c r="AC1901">
        <v>0</v>
      </c>
    </row>
    <row r="1902" spans="1:29" x14ac:dyDescent="0.25">
      <c r="A1902" t="str">
        <f t="shared" si="29"/>
        <v>tt1601913</v>
      </c>
      <c r="B1902" t="s">
        <v>28</v>
      </c>
      <c r="C1902" t="s">
        <v>7637</v>
      </c>
      <c r="D1902">
        <v>408</v>
      </c>
      <c r="E1902">
        <v>117</v>
      </c>
      <c r="F1902">
        <v>248</v>
      </c>
      <c r="G1902">
        <v>726</v>
      </c>
      <c r="H1902" t="s">
        <v>1416</v>
      </c>
      <c r="I1902">
        <v>14000</v>
      </c>
      <c r="J1902">
        <v>51533608</v>
      </c>
      <c r="K1902" t="s">
        <v>606</v>
      </c>
      <c r="L1902" t="s">
        <v>199</v>
      </c>
      <c r="M1902" t="s">
        <v>26055</v>
      </c>
      <c r="N1902">
        <v>203111</v>
      </c>
      <c r="O1902">
        <v>16606</v>
      </c>
      <c r="P1902" t="s">
        <v>4232</v>
      </c>
      <c r="Q1902">
        <v>1</v>
      </c>
      <c r="R1902" t="s">
        <v>7638</v>
      </c>
      <c r="S1902" t="s">
        <v>7639</v>
      </c>
      <c r="T1902">
        <v>755</v>
      </c>
      <c r="U1902" t="s">
        <v>36</v>
      </c>
      <c r="V1902" t="s">
        <v>37</v>
      </c>
      <c r="W1902" t="s">
        <v>499</v>
      </c>
      <c r="X1902" s="2">
        <v>25000000</v>
      </c>
      <c r="Y1902">
        <v>2011</v>
      </c>
      <c r="Z1902">
        <v>798</v>
      </c>
      <c r="AA1902">
        <v>6.8</v>
      </c>
      <c r="AB1902">
        <v>2.35</v>
      </c>
      <c r="AC1902">
        <v>32000</v>
      </c>
    </row>
    <row r="1903" spans="1:29" x14ac:dyDescent="0.25">
      <c r="A1903" t="str">
        <f t="shared" si="29"/>
        <v>tt0382077</v>
      </c>
      <c r="B1903" t="s">
        <v>28</v>
      </c>
      <c r="C1903" t="s">
        <v>7640</v>
      </c>
      <c r="D1903">
        <v>180</v>
      </c>
      <c r="E1903">
        <v>101</v>
      </c>
      <c r="F1903">
        <v>21</v>
      </c>
      <c r="G1903">
        <v>317</v>
      </c>
      <c r="H1903" t="s">
        <v>3794</v>
      </c>
      <c r="I1903">
        <v>22000</v>
      </c>
      <c r="J1903">
        <v>51097664</v>
      </c>
      <c r="K1903" t="s">
        <v>4977</v>
      </c>
      <c r="L1903" t="s">
        <v>1455</v>
      </c>
      <c r="M1903" t="s">
        <v>26056</v>
      </c>
      <c r="N1903">
        <v>70205</v>
      </c>
      <c r="O1903">
        <v>23328</v>
      </c>
      <c r="P1903" t="s">
        <v>6343</v>
      </c>
      <c r="Q1903">
        <v>0</v>
      </c>
      <c r="R1903" t="s">
        <v>7641</v>
      </c>
      <c r="S1903" t="s">
        <v>7642</v>
      </c>
      <c r="T1903">
        <v>450</v>
      </c>
      <c r="U1903" t="s">
        <v>36</v>
      </c>
      <c r="V1903" t="s">
        <v>37</v>
      </c>
      <c r="W1903" t="s">
        <v>499</v>
      </c>
      <c r="X1903" s="2">
        <v>30000000</v>
      </c>
      <c r="Y1903">
        <v>2005</v>
      </c>
      <c r="Z1903">
        <v>812</v>
      </c>
      <c r="AA1903">
        <v>5.9</v>
      </c>
      <c r="AB1903">
        <v>2.35</v>
      </c>
      <c r="AC1903">
        <v>0</v>
      </c>
    </row>
    <row r="1904" spans="1:29" x14ac:dyDescent="0.25">
      <c r="A1904" t="str">
        <f t="shared" si="29"/>
        <v>tt0357413</v>
      </c>
      <c r="B1904" t="s">
        <v>28</v>
      </c>
      <c r="C1904" t="s">
        <v>1459</v>
      </c>
      <c r="D1904">
        <v>181</v>
      </c>
      <c r="E1904">
        <v>98</v>
      </c>
      <c r="F1904">
        <v>285</v>
      </c>
      <c r="G1904">
        <v>7000</v>
      </c>
      <c r="H1904" t="s">
        <v>1048</v>
      </c>
      <c r="I1904">
        <v>640000</v>
      </c>
      <c r="J1904">
        <v>84136909</v>
      </c>
      <c r="K1904" t="s">
        <v>1394</v>
      </c>
      <c r="L1904" t="s">
        <v>7643</v>
      </c>
      <c r="M1904" t="s">
        <v>26057</v>
      </c>
      <c r="N1904">
        <v>267921</v>
      </c>
      <c r="O1904">
        <v>656730</v>
      </c>
      <c r="P1904" t="s">
        <v>442</v>
      </c>
      <c r="Q1904">
        <v>5</v>
      </c>
      <c r="R1904" t="s">
        <v>7644</v>
      </c>
      <c r="S1904" t="s">
        <v>7645</v>
      </c>
      <c r="T1904">
        <v>577</v>
      </c>
      <c r="U1904" t="s">
        <v>36</v>
      </c>
      <c r="V1904" t="s">
        <v>37</v>
      </c>
      <c r="W1904" t="s">
        <v>38</v>
      </c>
      <c r="X1904" s="2">
        <v>26000000</v>
      </c>
      <c r="Y1904">
        <v>2004</v>
      </c>
      <c r="Z1904">
        <v>8000</v>
      </c>
      <c r="AA1904">
        <v>7.2</v>
      </c>
      <c r="AB1904">
        <v>1.85</v>
      </c>
      <c r="AC1904">
        <v>0</v>
      </c>
    </row>
    <row r="1905" spans="1:29" x14ac:dyDescent="0.25">
      <c r="A1905" t="str">
        <f t="shared" si="29"/>
        <v>tt0099685</v>
      </c>
      <c r="B1905" t="s">
        <v>28</v>
      </c>
      <c r="C1905" t="s">
        <v>416</v>
      </c>
      <c r="D1905">
        <v>192</v>
      </c>
      <c r="E1905">
        <v>146</v>
      </c>
      <c r="F1905">
        <v>17000</v>
      </c>
      <c r="G1905">
        <v>635</v>
      </c>
      <c r="H1905" t="s">
        <v>2636</v>
      </c>
      <c r="I1905">
        <v>22000</v>
      </c>
      <c r="J1905">
        <v>46836394</v>
      </c>
      <c r="K1905" t="s">
        <v>1438</v>
      </c>
      <c r="L1905" t="s">
        <v>1455</v>
      </c>
      <c r="M1905" t="s">
        <v>26058</v>
      </c>
      <c r="N1905">
        <v>728685</v>
      </c>
      <c r="O1905">
        <v>24783</v>
      </c>
      <c r="P1905" t="s">
        <v>6181</v>
      </c>
      <c r="Q1905">
        <v>3</v>
      </c>
      <c r="R1905" t="s">
        <v>7646</v>
      </c>
      <c r="S1905" t="s">
        <v>7647</v>
      </c>
      <c r="T1905">
        <v>989</v>
      </c>
      <c r="U1905" t="s">
        <v>36</v>
      </c>
      <c r="V1905" t="s">
        <v>37</v>
      </c>
      <c r="W1905" t="s">
        <v>499</v>
      </c>
      <c r="X1905" s="2">
        <v>25000000</v>
      </c>
      <c r="Y1905">
        <v>1990</v>
      </c>
      <c r="Z1905">
        <v>854</v>
      </c>
      <c r="AA1905">
        <v>8.6999999999999993</v>
      </c>
      <c r="AB1905">
        <v>1.85</v>
      </c>
      <c r="AC1905">
        <v>25000</v>
      </c>
    </row>
    <row r="1906" spans="1:29" x14ac:dyDescent="0.25">
      <c r="A1906" t="str">
        <f t="shared" si="29"/>
        <v>tt0313911</v>
      </c>
      <c r="B1906" t="s">
        <v>28</v>
      </c>
      <c r="C1906" t="s">
        <v>3577</v>
      </c>
      <c r="D1906">
        <v>79</v>
      </c>
      <c r="E1906">
        <v>102</v>
      </c>
      <c r="F1906">
        <v>91</v>
      </c>
      <c r="G1906">
        <v>434</v>
      </c>
      <c r="H1906" t="s">
        <v>6683</v>
      </c>
      <c r="I1906">
        <v>1000</v>
      </c>
      <c r="J1906">
        <v>47285499</v>
      </c>
      <c r="K1906" t="s">
        <v>7648</v>
      </c>
      <c r="L1906" t="s">
        <v>4879</v>
      </c>
      <c r="M1906" t="s">
        <v>26059</v>
      </c>
      <c r="N1906">
        <v>26755</v>
      </c>
      <c r="O1906">
        <v>3037</v>
      </c>
      <c r="P1906" t="s">
        <v>7649</v>
      </c>
      <c r="Q1906">
        <v>3</v>
      </c>
      <c r="R1906" t="s">
        <v>7650</v>
      </c>
      <c r="S1906" t="s">
        <v>7651</v>
      </c>
      <c r="T1906">
        <v>104</v>
      </c>
      <c r="U1906" t="s">
        <v>36</v>
      </c>
      <c r="V1906" t="s">
        <v>37</v>
      </c>
      <c r="W1906" t="s">
        <v>86</v>
      </c>
      <c r="X1906" s="2">
        <v>26000000</v>
      </c>
      <c r="Y1906">
        <v>2003</v>
      </c>
      <c r="Z1906">
        <v>934</v>
      </c>
      <c r="AA1906">
        <v>5</v>
      </c>
      <c r="AB1906">
        <v>2.35</v>
      </c>
      <c r="AC1906">
        <v>542</v>
      </c>
    </row>
    <row r="1907" spans="1:29" x14ac:dyDescent="0.25">
      <c r="A1907" t="str">
        <f t="shared" si="29"/>
        <v>tt0396752</v>
      </c>
      <c r="B1907" t="s">
        <v>28</v>
      </c>
      <c r="C1907" t="s">
        <v>5751</v>
      </c>
      <c r="D1907">
        <v>128</v>
      </c>
      <c r="E1907">
        <v>97</v>
      </c>
      <c r="F1907">
        <v>52</v>
      </c>
      <c r="G1907">
        <v>579</v>
      </c>
      <c r="H1907" t="s">
        <v>346</v>
      </c>
      <c r="I1907">
        <v>14000</v>
      </c>
      <c r="J1907">
        <v>47124400</v>
      </c>
      <c r="K1907" t="s">
        <v>440</v>
      </c>
      <c r="L1907" t="s">
        <v>374</v>
      </c>
      <c r="M1907" t="s">
        <v>26060</v>
      </c>
      <c r="N1907">
        <v>49676</v>
      </c>
      <c r="O1907">
        <v>17278</v>
      </c>
      <c r="P1907" t="s">
        <v>2010</v>
      </c>
      <c r="Q1907">
        <v>0</v>
      </c>
      <c r="R1907" t="s">
        <v>7652</v>
      </c>
      <c r="S1907" t="s">
        <v>7653</v>
      </c>
      <c r="T1907">
        <v>181</v>
      </c>
      <c r="U1907" t="s">
        <v>36</v>
      </c>
      <c r="V1907" t="s">
        <v>37</v>
      </c>
      <c r="W1907" t="s">
        <v>86</v>
      </c>
      <c r="X1907" s="2">
        <v>25000000</v>
      </c>
      <c r="Y1907">
        <v>2005</v>
      </c>
      <c r="Z1907">
        <v>2000</v>
      </c>
      <c r="AA1907">
        <v>6.6</v>
      </c>
      <c r="AB1907">
        <v>2.35</v>
      </c>
      <c r="AC1907">
        <v>0</v>
      </c>
    </row>
    <row r="1908" spans="1:29" x14ac:dyDescent="0.25">
      <c r="A1908" t="str">
        <f t="shared" si="29"/>
        <v>tt0086250</v>
      </c>
      <c r="B1908" t="s">
        <v>28</v>
      </c>
      <c r="C1908" t="s">
        <v>1866</v>
      </c>
      <c r="D1908">
        <v>147</v>
      </c>
      <c r="E1908">
        <v>142</v>
      </c>
      <c r="F1908">
        <v>0</v>
      </c>
      <c r="G1908">
        <v>638</v>
      </c>
      <c r="H1908" t="s">
        <v>1997</v>
      </c>
      <c r="I1908">
        <v>14000</v>
      </c>
      <c r="J1908">
        <v>44700000</v>
      </c>
      <c r="K1908" t="s">
        <v>1612</v>
      </c>
      <c r="L1908" t="s">
        <v>1976</v>
      </c>
      <c r="M1908" t="s">
        <v>26061</v>
      </c>
      <c r="N1908">
        <v>537442</v>
      </c>
      <c r="O1908">
        <v>16464</v>
      </c>
      <c r="P1908" t="s">
        <v>1126</v>
      </c>
      <c r="Q1908">
        <v>0</v>
      </c>
      <c r="R1908" t="s">
        <v>7654</v>
      </c>
      <c r="S1908" t="s">
        <v>7655</v>
      </c>
      <c r="T1908">
        <v>851</v>
      </c>
      <c r="U1908" t="s">
        <v>36</v>
      </c>
      <c r="V1908" t="s">
        <v>37</v>
      </c>
      <c r="W1908" t="s">
        <v>499</v>
      </c>
      <c r="X1908" s="2">
        <v>25000000</v>
      </c>
      <c r="Y1908">
        <v>1983</v>
      </c>
      <c r="Z1908">
        <v>670</v>
      </c>
      <c r="AA1908">
        <v>8.3000000000000007</v>
      </c>
      <c r="AB1908">
        <v>2.35</v>
      </c>
      <c r="AC1908">
        <v>19000</v>
      </c>
    </row>
    <row r="1909" spans="1:29" x14ac:dyDescent="0.25">
      <c r="A1909" t="str">
        <f t="shared" si="29"/>
        <v>tt0119807</v>
      </c>
      <c r="B1909" t="s">
        <v>28</v>
      </c>
      <c r="C1909" t="s">
        <v>4066</v>
      </c>
      <c r="D1909">
        <v>49</v>
      </c>
      <c r="E1909">
        <v>98</v>
      </c>
      <c r="F1909">
        <v>176</v>
      </c>
      <c r="G1909">
        <v>468</v>
      </c>
      <c r="H1909" t="s">
        <v>2306</v>
      </c>
      <c r="I1909">
        <v>742</v>
      </c>
      <c r="J1909">
        <v>44455658</v>
      </c>
      <c r="K1909" t="s">
        <v>1150</v>
      </c>
      <c r="L1909" t="s">
        <v>1368</v>
      </c>
      <c r="M1909" t="s">
        <v>26062</v>
      </c>
      <c r="N1909">
        <v>36253</v>
      </c>
      <c r="O1909">
        <v>2457</v>
      </c>
      <c r="P1909" t="s">
        <v>7656</v>
      </c>
      <c r="Q1909">
        <v>2</v>
      </c>
      <c r="R1909" t="s">
        <v>7657</v>
      </c>
      <c r="S1909" t="s">
        <v>7658</v>
      </c>
      <c r="T1909">
        <v>92</v>
      </c>
      <c r="U1909" t="s">
        <v>36</v>
      </c>
      <c r="V1909" t="s">
        <v>37</v>
      </c>
      <c r="W1909" t="s">
        <v>499</v>
      </c>
      <c r="X1909" s="2">
        <v>25000000</v>
      </c>
      <c r="Y1909">
        <v>1997</v>
      </c>
      <c r="Z1909">
        <v>658</v>
      </c>
      <c r="AA1909">
        <v>6.7</v>
      </c>
      <c r="AB1909">
        <v>1.85</v>
      </c>
      <c r="AC1909">
        <v>0</v>
      </c>
    </row>
    <row r="1910" spans="1:29" x14ac:dyDescent="0.25">
      <c r="A1910" t="str">
        <f t="shared" si="29"/>
        <v>tt0093389</v>
      </c>
      <c r="B1910" t="s">
        <v>28</v>
      </c>
      <c r="C1910" t="s">
        <v>7659</v>
      </c>
      <c r="D1910">
        <v>75</v>
      </c>
      <c r="E1910">
        <v>219</v>
      </c>
      <c r="F1910">
        <v>973</v>
      </c>
      <c r="G1910">
        <v>400</v>
      </c>
      <c r="H1910" t="s">
        <v>4300</v>
      </c>
      <c r="I1910">
        <v>1000</v>
      </c>
      <c r="J1910">
        <v>43984230</v>
      </c>
      <c r="K1910" t="s">
        <v>4824</v>
      </c>
      <c r="L1910" t="s">
        <v>501</v>
      </c>
      <c r="M1910" t="s">
        <v>26063</v>
      </c>
      <c r="N1910">
        <v>70274</v>
      </c>
      <c r="O1910">
        <v>2451</v>
      </c>
      <c r="P1910" t="s">
        <v>2826</v>
      </c>
      <c r="Q1910">
        <v>0</v>
      </c>
      <c r="R1910" t="s">
        <v>7660</v>
      </c>
      <c r="S1910" t="s">
        <v>7661</v>
      </c>
      <c r="T1910">
        <v>133</v>
      </c>
      <c r="U1910" t="s">
        <v>36</v>
      </c>
      <c r="V1910" t="s">
        <v>755</v>
      </c>
      <c r="W1910" t="s">
        <v>38</v>
      </c>
      <c r="X1910" s="2">
        <v>23000000</v>
      </c>
      <c r="Y1910">
        <v>1987</v>
      </c>
      <c r="Z1910">
        <v>643</v>
      </c>
      <c r="AA1910">
        <v>7.8</v>
      </c>
      <c r="AB1910">
        <v>2.35</v>
      </c>
      <c r="AC1910">
        <v>0</v>
      </c>
    </row>
    <row r="1911" spans="1:29" x14ac:dyDescent="0.25">
      <c r="A1911" t="str">
        <f t="shared" si="29"/>
        <v>tt1524137</v>
      </c>
      <c r="B1911" t="s">
        <v>28</v>
      </c>
      <c r="C1911" t="s">
        <v>3150</v>
      </c>
      <c r="D1911">
        <v>270</v>
      </c>
      <c r="E1911">
        <v>109</v>
      </c>
      <c r="F1911">
        <v>175</v>
      </c>
      <c r="G1911">
        <v>733</v>
      </c>
      <c r="H1911" t="s">
        <v>7662</v>
      </c>
      <c r="I1911">
        <v>24000</v>
      </c>
      <c r="J1911">
        <v>66489425</v>
      </c>
      <c r="K1911" t="s">
        <v>397</v>
      </c>
      <c r="L1911" t="s">
        <v>75</v>
      </c>
      <c r="M1911" t="s">
        <v>26064</v>
      </c>
      <c r="N1911">
        <v>101977</v>
      </c>
      <c r="O1911">
        <v>26625</v>
      </c>
      <c r="P1911" t="s">
        <v>956</v>
      </c>
      <c r="Q1911">
        <v>3</v>
      </c>
      <c r="R1911" t="s">
        <v>7663</v>
      </c>
      <c r="S1911" t="s">
        <v>7664</v>
      </c>
      <c r="T1911">
        <v>161</v>
      </c>
      <c r="U1911" t="s">
        <v>36</v>
      </c>
      <c r="V1911" t="s">
        <v>37</v>
      </c>
      <c r="W1911" t="s">
        <v>499</v>
      </c>
      <c r="X1911" s="2">
        <v>25000000</v>
      </c>
      <c r="Y1911">
        <v>2012</v>
      </c>
      <c r="Z1911">
        <v>736</v>
      </c>
      <c r="AA1911">
        <v>6.5</v>
      </c>
      <c r="AB1911">
        <v>2.35</v>
      </c>
      <c r="AC1911">
        <v>0</v>
      </c>
    </row>
    <row r="1912" spans="1:29" x14ac:dyDescent="0.25">
      <c r="A1912" t="str">
        <f t="shared" si="29"/>
        <v>tt0119695</v>
      </c>
      <c r="B1912" t="s">
        <v>28</v>
      </c>
      <c r="C1912" t="s">
        <v>225</v>
      </c>
      <c r="D1912">
        <v>29</v>
      </c>
      <c r="E1912">
        <v>97</v>
      </c>
      <c r="F1912">
        <v>420</v>
      </c>
      <c r="G1912">
        <v>585</v>
      </c>
      <c r="H1912" t="s">
        <v>6181</v>
      </c>
      <c r="I1912">
        <v>695</v>
      </c>
      <c r="J1912">
        <v>41067398</v>
      </c>
      <c r="K1912" t="s">
        <v>362</v>
      </c>
      <c r="L1912" t="s">
        <v>2354</v>
      </c>
      <c r="M1912" t="s">
        <v>26065</v>
      </c>
      <c r="N1912">
        <v>22748</v>
      </c>
      <c r="O1912">
        <v>2530</v>
      </c>
      <c r="P1912" t="s">
        <v>4257</v>
      </c>
      <c r="Q1912">
        <v>2</v>
      </c>
      <c r="R1912" t="s">
        <v>7665</v>
      </c>
      <c r="S1912" t="s">
        <v>7666</v>
      </c>
      <c r="T1912">
        <v>41</v>
      </c>
      <c r="U1912" t="s">
        <v>36</v>
      </c>
      <c r="V1912" t="s">
        <v>37</v>
      </c>
      <c r="W1912" t="s">
        <v>499</v>
      </c>
      <c r="X1912" s="2">
        <v>25000000</v>
      </c>
      <c r="Y1912">
        <v>1997</v>
      </c>
      <c r="Z1912">
        <v>635</v>
      </c>
      <c r="AA1912">
        <v>6.1</v>
      </c>
      <c r="AB1912">
        <v>2.35</v>
      </c>
      <c r="AC1912">
        <v>666</v>
      </c>
    </row>
    <row r="1913" spans="1:29" x14ac:dyDescent="0.25">
      <c r="A1913" t="str">
        <f t="shared" si="29"/>
        <v>tt0469494</v>
      </c>
      <c r="B1913" t="s">
        <v>28</v>
      </c>
      <c r="C1913" t="s">
        <v>5724</v>
      </c>
      <c r="D1913">
        <v>398</v>
      </c>
      <c r="E1913">
        <v>158</v>
      </c>
      <c r="F1913">
        <v>0</v>
      </c>
      <c r="G1913">
        <v>104</v>
      </c>
      <c r="H1913" t="s">
        <v>7667</v>
      </c>
      <c r="I1913">
        <v>272</v>
      </c>
      <c r="J1913">
        <v>40218903</v>
      </c>
      <c r="K1913" t="s">
        <v>2808</v>
      </c>
      <c r="L1913" t="s">
        <v>5768</v>
      </c>
      <c r="M1913" t="s">
        <v>26066</v>
      </c>
      <c r="N1913">
        <v>372990</v>
      </c>
      <c r="O1913">
        <v>533</v>
      </c>
      <c r="P1913" t="s">
        <v>7668</v>
      </c>
      <c r="Q1913">
        <v>0</v>
      </c>
      <c r="R1913" t="s">
        <v>7669</v>
      </c>
      <c r="S1913" t="s">
        <v>7670</v>
      </c>
      <c r="T1913">
        <v>1107</v>
      </c>
      <c r="U1913" t="s">
        <v>36</v>
      </c>
      <c r="V1913" t="s">
        <v>37</v>
      </c>
      <c r="W1913" t="s">
        <v>499</v>
      </c>
      <c r="X1913" s="2">
        <v>25000000</v>
      </c>
      <c r="Y1913">
        <v>2007</v>
      </c>
      <c r="Z1913">
        <v>111</v>
      </c>
      <c r="AA1913">
        <v>8.1</v>
      </c>
      <c r="AB1913">
        <v>2.35</v>
      </c>
      <c r="AC1913">
        <v>16000</v>
      </c>
    </row>
    <row r="1914" spans="1:29" x14ac:dyDescent="0.25">
      <c r="A1914" t="str">
        <f t="shared" si="29"/>
        <v>tt0282120</v>
      </c>
      <c r="B1914" t="s">
        <v>28</v>
      </c>
      <c r="C1914" t="s">
        <v>7671</v>
      </c>
      <c r="D1914">
        <v>38</v>
      </c>
      <c r="E1914">
        <v>85</v>
      </c>
      <c r="F1914">
        <v>0</v>
      </c>
      <c r="G1914">
        <v>503</v>
      </c>
      <c r="H1914" t="s">
        <v>7672</v>
      </c>
      <c r="I1914">
        <v>1000</v>
      </c>
      <c r="J1914">
        <v>39880476</v>
      </c>
      <c r="K1914" t="s">
        <v>235</v>
      </c>
      <c r="L1914" t="s">
        <v>1035</v>
      </c>
      <c r="M1914" t="s">
        <v>26067</v>
      </c>
      <c r="N1914">
        <v>12218</v>
      </c>
      <c r="O1914">
        <v>2908</v>
      </c>
      <c r="P1914" t="s">
        <v>1797</v>
      </c>
      <c r="Q1914">
        <v>0</v>
      </c>
      <c r="R1914" t="s">
        <v>7673</v>
      </c>
      <c r="S1914" t="s">
        <v>7674</v>
      </c>
      <c r="T1914">
        <v>33</v>
      </c>
      <c r="U1914" t="s">
        <v>36</v>
      </c>
      <c r="V1914" t="s">
        <v>37</v>
      </c>
      <c r="W1914" t="s">
        <v>86</v>
      </c>
      <c r="X1914" s="2">
        <v>25000000</v>
      </c>
      <c r="Y1914">
        <v>2002</v>
      </c>
      <c r="Z1914">
        <v>535</v>
      </c>
      <c r="AA1914">
        <v>5.2</v>
      </c>
      <c r="AB1914">
        <v>2.35</v>
      </c>
      <c r="AC1914">
        <v>187</v>
      </c>
    </row>
    <row r="1915" spans="1:29" x14ac:dyDescent="0.25">
      <c r="A1915" t="str">
        <f t="shared" si="29"/>
        <v>tt0337711</v>
      </c>
      <c r="B1915" t="s">
        <v>28</v>
      </c>
      <c r="C1915" t="s">
        <v>7675</v>
      </c>
      <c r="D1915">
        <v>45</v>
      </c>
      <c r="E1915">
        <v>80</v>
      </c>
      <c r="F1915">
        <v>0</v>
      </c>
      <c r="G1915">
        <v>362</v>
      </c>
      <c r="H1915" t="s">
        <v>1797</v>
      </c>
      <c r="I1915">
        <v>971</v>
      </c>
      <c r="J1915">
        <v>39399750</v>
      </c>
      <c r="K1915" t="s">
        <v>703</v>
      </c>
      <c r="L1915" t="s">
        <v>1922</v>
      </c>
      <c r="M1915" t="s">
        <v>26068</v>
      </c>
      <c r="N1915">
        <v>5674</v>
      </c>
      <c r="O1915">
        <v>3017</v>
      </c>
      <c r="P1915" t="s">
        <v>7676</v>
      </c>
      <c r="Q1915">
        <v>0</v>
      </c>
      <c r="R1915" t="s">
        <v>7677</v>
      </c>
      <c r="S1915" t="s">
        <v>7678</v>
      </c>
      <c r="T1915">
        <v>35</v>
      </c>
      <c r="U1915" t="s">
        <v>36</v>
      </c>
      <c r="V1915" t="s">
        <v>37</v>
      </c>
      <c r="W1915" t="s">
        <v>86</v>
      </c>
      <c r="X1915" s="2">
        <v>25000000</v>
      </c>
      <c r="Y1915">
        <v>2003</v>
      </c>
      <c r="Z1915">
        <v>503</v>
      </c>
      <c r="AA1915">
        <v>5.6</v>
      </c>
      <c r="AB1915">
        <v>2.35</v>
      </c>
      <c r="AC1915">
        <v>329</v>
      </c>
    </row>
    <row r="1916" spans="1:29" x14ac:dyDescent="0.25">
      <c r="A1916" t="str">
        <f t="shared" si="29"/>
        <v>tt0279493</v>
      </c>
      <c r="B1916" t="s">
        <v>28</v>
      </c>
      <c r="C1916" t="s">
        <v>5504</v>
      </c>
      <c r="D1916">
        <v>81</v>
      </c>
      <c r="E1916">
        <v>86</v>
      </c>
      <c r="F1916">
        <v>92</v>
      </c>
      <c r="G1916">
        <v>466</v>
      </c>
      <c r="H1916" t="s">
        <v>7679</v>
      </c>
      <c r="I1916">
        <v>744</v>
      </c>
      <c r="J1916">
        <v>38230435</v>
      </c>
      <c r="K1916" t="s">
        <v>1776</v>
      </c>
      <c r="L1916" t="s">
        <v>2182</v>
      </c>
      <c r="M1916" t="s">
        <v>26069</v>
      </c>
      <c r="N1916">
        <v>29661</v>
      </c>
      <c r="O1916">
        <v>3001</v>
      </c>
      <c r="P1916" t="s">
        <v>1373</v>
      </c>
      <c r="Q1916">
        <v>3</v>
      </c>
      <c r="R1916" t="s">
        <v>7680</v>
      </c>
      <c r="S1916" t="s">
        <v>7681</v>
      </c>
      <c r="T1916">
        <v>179</v>
      </c>
      <c r="U1916" t="s">
        <v>36</v>
      </c>
      <c r="V1916" t="s">
        <v>37</v>
      </c>
      <c r="W1916" t="s">
        <v>38</v>
      </c>
      <c r="X1916" s="2">
        <v>25000000</v>
      </c>
      <c r="Y1916">
        <v>2002</v>
      </c>
      <c r="Z1916">
        <v>489</v>
      </c>
      <c r="AA1916">
        <v>5.8</v>
      </c>
      <c r="AB1916">
        <v>1.85</v>
      </c>
      <c r="AC1916">
        <v>0</v>
      </c>
    </row>
    <row r="1917" spans="1:29" x14ac:dyDescent="0.25">
      <c r="A1917" t="str">
        <f t="shared" si="29"/>
        <v>tt0403508</v>
      </c>
      <c r="B1917" t="s">
        <v>28</v>
      </c>
      <c r="C1917" t="s">
        <v>5108</v>
      </c>
      <c r="D1917">
        <v>88</v>
      </c>
      <c r="E1917">
        <v>119</v>
      </c>
      <c r="F1917">
        <v>42</v>
      </c>
      <c r="G1917">
        <v>917</v>
      </c>
      <c r="H1917" t="s">
        <v>546</v>
      </c>
      <c r="I1917">
        <v>2000</v>
      </c>
      <c r="J1917">
        <v>39008741</v>
      </c>
      <c r="K1917" t="s">
        <v>7313</v>
      </c>
      <c r="L1917" t="s">
        <v>605</v>
      </c>
      <c r="M1917" t="s">
        <v>26070</v>
      </c>
      <c r="N1917">
        <v>44838</v>
      </c>
      <c r="O1917">
        <v>6862</v>
      </c>
      <c r="P1917" t="s">
        <v>6425</v>
      </c>
      <c r="Q1917">
        <v>0</v>
      </c>
      <c r="R1917" t="s">
        <v>7682</v>
      </c>
      <c r="S1917" t="s">
        <v>7683</v>
      </c>
      <c r="T1917">
        <v>223</v>
      </c>
      <c r="U1917" t="s">
        <v>36</v>
      </c>
      <c r="V1917" t="s">
        <v>37</v>
      </c>
      <c r="W1917" t="s">
        <v>86</v>
      </c>
      <c r="X1917" s="2">
        <v>25000000</v>
      </c>
      <c r="Y1917">
        <v>2005</v>
      </c>
      <c r="Z1917">
        <v>953</v>
      </c>
      <c r="AA1917">
        <v>6.6</v>
      </c>
      <c r="AB1917">
        <v>2.35</v>
      </c>
      <c r="AC1917">
        <v>0</v>
      </c>
    </row>
    <row r="1918" spans="1:29" x14ac:dyDescent="0.25">
      <c r="A1918" t="str">
        <f t="shared" si="29"/>
        <v>tt0271027</v>
      </c>
      <c r="B1918" t="s">
        <v>28</v>
      </c>
      <c r="C1918" t="s">
        <v>7684</v>
      </c>
      <c r="D1918">
        <v>116</v>
      </c>
      <c r="E1918">
        <v>98</v>
      </c>
      <c r="F1918">
        <v>20</v>
      </c>
      <c r="G1918">
        <v>872</v>
      </c>
      <c r="H1918" t="s">
        <v>2622</v>
      </c>
      <c r="I1918">
        <v>5000</v>
      </c>
      <c r="J1918">
        <v>36833473</v>
      </c>
      <c r="K1918" t="s">
        <v>397</v>
      </c>
      <c r="L1918" t="s">
        <v>429</v>
      </c>
      <c r="M1918" t="s">
        <v>26071</v>
      </c>
      <c r="N1918">
        <v>53126</v>
      </c>
      <c r="O1918">
        <v>7945</v>
      </c>
      <c r="P1918" t="s">
        <v>2457</v>
      </c>
      <c r="Q1918">
        <v>1</v>
      </c>
      <c r="R1918" t="s">
        <v>7685</v>
      </c>
      <c r="S1918" t="s">
        <v>7686</v>
      </c>
      <c r="T1918">
        <v>254</v>
      </c>
      <c r="U1918" t="s">
        <v>36</v>
      </c>
      <c r="V1918" t="s">
        <v>1224</v>
      </c>
      <c r="W1918" t="s">
        <v>499</v>
      </c>
      <c r="X1918" s="2">
        <v>25000000</v>
      </c>
      <c r="Y1918">
        <v>2001</v>
      </c>
      <c r="Z1918">
        <v>888</v>
      </c>
      <c r="AA1918">
        <v>6.6</v>
      </c>
      <c r="AB1918">
        <v>2.35</v>
      </c>
      <c r="AC1918">
        <v>0</v>
      </c>
    </row>
    <row r="1919" spans="1:29" x14ac:dyDescent="0.25">
      <c r="A1919" t="str">
        <f t="shared" si="29"/>
        <v>tt0852713</v>
      </c>
      <c r="B1919" t="s">
        <v>28</v>
      </c>
      <c r="C1919" t="s">
        <v>7687</v>
      </c>
      <c r="D1919">
        <v>129</v>
      </c>
      <c r="E1919">
        <v>97</v>
      </c>
      <c r="F1919">
        <v>29</v>
      </c>
      <c r="G1919">
        <v>816</v>
      </c>
      <c r="H1919" t="s">
        <v>7688</v>
      </c>
      <c r="I1919">
        <v>15000</v>
      </c>
      <c r="J1919">
        <v>48237389</v>
      </c>
      <c r="K1919" t="s">
        <v>1402</v>
      </c>
      <c r="L1919" t="s">
        <v>160</v>
      </c>
      <c r="M1919" t="s">
        <v>26072</v>
      </c>
      <c r="N1919">
        <v>63969</v>
      </c>
      <c r="O1919">
        <v>18789</v>
      </c>
      <c r="P1919" t="s">
        <v>6249</v>
      </c>
      <c r="Q1919">
        <v>1</v>
      </c>
      <c r="R1919" t="s">
        <v>7689</v>
      </c>
      <c r="S1919" t="s">
        <v>7690</v>
      </c>
      <c r="T1919">
        <v>126</v>
      </c>
      <c r="U1919" t="s">
        <v>36</v>
      </c>
      <c r="V1919" t="s">
        <v>37</v>
      </c>
      <c r="W1919" t="s">
        <v>38</v>
      </c>
      <c r="X1919" s="2">
        <v>25000000</v>
      </c>
      <c r="Y1919">
        <v>2008</v>
      </c>
      <c r="Z1919">
        <v>852</v>
      </c>
      <c r="AA1919">
        <v>5.5</v>
      </c>
      <c r="AB1919">
        <v>2.35</v>
      </c>
      <c r="AC1919">
        <v>0</v>
      </c>
    </row>
    <row r="1920" spans="1:29" x14ac:dyDescent="0.25">
      <c r="A1920" t="str">
        <f t="shared" si="29"/>
        <v>tt0388500</v>
      </c>
      <c r="B1920" t="s">
        <v>28</v>
      </c>
      <c r="C1920" t="s">
        <v>7691</v>
      </c>
      <c r="D1920">
        <v>72</v>
      </c>
      <c r="E1920">
        <v>105</v>
      </c>
      <c r="F1920">
        <v>23</v>
      </c>
      <c r="G1920">
        <v>485</v>
      </c>
      <c r="H1920" t="s">
        <v>7692</v>
      </c>
      <c r="I1920">
        <v>1000</v>
      </c>
      <c r="J1920">
        <v>36310118</v>
      </c>
      <c r="K1920" t="s">
        <v>1394</v>
      </c>
      <c r="L1920" t="s">
        <v>1035</v>
      </c>
      <c r="M1920" t="s">
        <v>26073</v>
      </c>
      <c r="N1920">
        <v>13194</v>
      </c>
      <c r="O1920">
        <v>3535</v>
      </c>
      <c r="P1920" t="s">
        <v>7693</v>
      </c>
      <c r="Q1920">
        <v>1</v>
      </c>
      <c r="R1920" t="s">
        <v>7694</v>
      </c>
      <c r="S1920" t="s">
        <v>7695</v>
      </c>
      <c r="T1920">
        <v>59</v>
      </c>
      <c r="U1920" t="s">
        <v>36</v>
      </c>
      <c r="V1920" t="s">
        <v>37</v>
      </c>
      <c r="W1920" t="s">
        <v>38</v>
      </c>
      <c r="Y1920">
        <v>2005</v>
      </c>
      <c r="Z1920">
        <v>619</v>
      </c>
      <c r="AA1920">
        <v>5.5</v>
      </c>
      <c r="AB1920">
        <v>2.35</v>
      </c>
      <c r="AC1920">
        <v>671</v>
      </c>
    </row>
    <row r="1921" spans="1:29" x14ac:dyDescent="0.25">
      <c r="A1921" t="str">
        <f t="shared" si="29"/>
        <v>tt1647668</v>
      </c>
      <c r="B1921" t="s">
        <v>28</v>
      </c>
      <c r="C1921" t="s">
        <v>2951</v>
      </c>
      <c r="D1921">
        <v>151</v>
      </c>
      <c r="E1921">
        <v>124</v>
      </c>
      <c r="F1921">
        <v>44</v>
      </c>
      <c r="G1921">
        <v>367</v>
      </c>
      <c r="H1921" t="s">
        <v>1136</v>
      </c>
      <c r="I1921">
        <v>4000</v>
      </c>
      <c r="J1921">
        <v>36447959</v>
      </c>
      <c r="K1921" t="s">
        <v>1364</v>
      </c>
      <c r="L1921" t="s">
        <v>511</v>
      </c>
      <c r="M1921" t="s">
        <v>26074</v>
      </c>
      <c r="N1921">
        <v>35833</v>
      </c>
      <c r="O1921">
        <v>6393</v>
      </c>
      <c r="P1921" t="s">
        <v>7696</v>
      </c>
      <c r="Q1921">
        <v>0</v>
      </c>
      <c r="R1921" t="s">
        <v>7697</v>
      </c>
      <c r="S1921" t="s">
        <v>7698</v>
      </c>
      <c r="T1921">
        <v>96</v>
      </c>
      <c r="U1921" t="s">
        <v>36</v>
      </c>
      <c r="V1921" t="s">
        <v>37</v>
      </c>
      <c r="W1921" t="s">
        <v>86</v>
      </c>
      <c r="X1921" s="2">
        <v>25000000</v>
      </c>
      <c r="Y1921">
        <v>2014</v>
      </c>
      <c r="Z1921">
        <v>774</v>
      </c>
      <c r="AA1921">
        <v>7</v>
      </c>
      <c r="AB1921">
        <v>2.39</v>
      </c>
      <c r="AC1921">
        <v>10000</v>
      </c>
    </row>
    <row r="1922" spans="1:29" x14ac:dyDescent="0.25">
      <c r="A1922" t="str">
        <f t="shared" si="29"/>
        <v>tt0435651</v>
      </c>
      <c r="B1922" t="s">
        <v>635</v>
      </c>
      <c r="C1922" t="s">
        <v>1007</v>
      </c>
      <c r="D1922">
        <v>198</v>
      </c>
      <c r="E1922">
        <v>97</v>
      </c>
      <c r="F1922">
        <v>176</v>
      </c>
      <c r="G1922">
        <v>10000</v>
      </c>
      <c r="H1922" t="s">
        <v>1972</v>
      </c>
      <c r="I1922">
        <v>12000</v>
      </c>
      <c r="J1922">
        <v>45089048</v>
      </c>
      <c r="K1922" t="s">
        <v>4472</v>
      </c>
      <c r="L1922" t="s">
        <v>260</v>
      </c>
      <c r="M1922" t="s">
        <v>26075</v>
      </c>
      <c r="N1922">
        <v>86251</v>
      </c>
      <c r="O1922">
        <v>36064</v>
      </c>
      <c r="P1922" t="s">
        <v>197</v>
      </c>
      <c r="Q1922">
        <v>3</v>
      </c>
      <c r="R1922" t="s">
        <v>7699</v>
      </c>
      <c r="S1922" t="s">
        <v>7700</v>
      </c>
      <c r="T1922">
        <v>260</v>
      </c>
      <c r="U1922" t="s">
        <v>36</v>
      </c>
      <c r="V1922" t="s">
        <v>6557</v>
      </c>
      <c r="W1922" t="s">
        <v>38</v>
      </c>
      <c r="X1922" s="2">
        <v>25000000</v>
      </c>
      <c r="Y1922">
        <v>2014</v>
      </c>
      <c r="Z1922">
        <v>11000</v>
      </c>
      <c r="AA1922">
        <v>6.5</v>
      </c>
      <c r="AB1922">
        <v>2.35</v>
      </c>
      <c r="AC1922">
        <v>58000</v>
      </c>
    </row>
    <row r="1923" spans="1:29" x14ac:dyDescent="0.25">
      <c r="A1923" t="str">
        <f t="shared" ref="A1923:A1986" si="30">MID(S1923,27,9)</f>
        <v>tt0286788</v>
      </c>
      <c r="B1923" t="s">
        <v>28</v>
      </c>
      <c r="C1923" t="s">
        <v>5478</v>
      </c>
      <c r="D1923">
        <v>66</v>
      </c>
      <c r="E1923">
        <v>105</v>
      </c>
      <c r="F1923">
        <v>29</v>
      </c>
      <c r="G1923">
        <v>742</v>
      </c>
      <c r="H1923" t="s">
        <v>7701</v>
      </c>
      <c r="I1923">
        <v>14000</v>
      </c>
      <c r="J1923">
        <v>35990505</v>
      </c>
      <c r="K1923" t="s">
        <v>7313</v>
      </c>
      <c r="L1923" t="s">
        <v>374</v>
      </c>
      <c r="M1923" t="s">
        <v>26076</v>
      </c>
      <c r="N1923">
        <v>48095</v>
      </c>
      <c r="O1923">
        <v>16400</v>
      </c>
      <c r="P1923" t="s">
        <v>1368</v>
      </c>
      <c r="Q1923">
        <v>1</v>
      </c>
      <c r="R1923" t="s">
        <v>7702</v>
      </c>
      <c r="S1923" t="s">
        <v>7703</v>
      </c>
      <c r="T1923">
        <v>194</v>
      </c>
      <c r="U1923" t="s">
        <v>36</v>
      </c>
      <c r="V1923" t="s">
        <v>37</v>
      </c>
      <c r="W1923" t="s">
        <v>86</v>
      </c>
      <c r="X1923" s="2">
        <v>20000000</v>
      </c>
      <c r="Y1923">
        <v>2003</v>
      </c>
      <c r="Z1923">
        <v>1000</v>
      </c>
      <c r="AA1923">
        <v>5.8</v>
      </c>
      <c r="AB1923">
        <v>2.35</v>
      </c>
      <c r="AC1923">
        <v>0</v>
      </c>
    </row>
    <row r="1924" spans="1:29" x14ac:dyDescent="0.25">
      <c r="A1924" t="str">
        <f t="shared" si="30"/>
        <v>tt0301470</v>
      </c>
      <c r="B1924" t="s">
        <v>28</v>
      </c>
      <c r="C1924" t="s">
        <v>7704</v>
      </c>
      <c r="D1924">
        <v>167</v>
      </c>
      <c r="E1924">
        <v>104</v>
      </c>
      <c r="F1924">
        <v>108</v>
      </c>
      <c r="G1924">
        <v>177</v>
      </c>
      <c r="H1924" t="s">
        <v>7705</v>
      </c>
      <c r="I1924">
        <v>296</v>
      </c>
      <c r="J1924">
        <v>35143332</v>
      </c>
      <c r="K1924" t="s">
        <v>5190</v>
      </c>
      <c r="L1924" t="s">
        <v>6083</v>
      </c>
      <c r="M1924" t="s">
        <v>26077</v>
      </c>
      <c r="N1924">
        <v>45102</v>
      </c>
      <c r="O1924">
        <v>1340</v>
      </c>
      <c r="P1924" t="s">
        <v>7706</v>
      </c>
      <c r="Q1924">
        <v>0</v>
      </c>
      <c r="R1924" t="s">
        <v>7707</v>
      </c>
      <c r="S1924" t="s">
        <v>7708</v>
      </c>
      <c r="T1924">
        <v>316</v>
      </c>
      <c r="U1924" t="s">
        <v>36</v>
      </c>
      <c r="V1924" t="s">
        <v>37</v>
      </c>
      <c r="W1924" t="s">
        <v>499</v>
      </c>
      <c r="X1924" s="2">
        <v>17000000</v>
      </c>
      <c r="Y1924">
        <v>2003</v>
      </c>
      <c r="Z1924">
        <v>270</v>
      </c>
      <c r="AA1924">
        <v>5.6</v>
      </c>
      <c r="AB1924">
        <v>2.35</v>
      </c>
      <c r="AC1924">
        <v>0</v>
      </c>
    </row>
    <row r="1925" spans="1:29" x14ac:dyDescent="0.25">
      <c r="A1925" t="str">
        <f t="shared" si="30"/>
        <v>tt0452625</v>
      </c>
      <c r="B1925" t="s">
        <v>28</v>
      </c>
      <c r="C1925" t="s">
        <v>7709</v>
      </c>
      <c r="D1925">
        <v>127</v>
      </c>
      <c r="E1925">
        <v>101</v>
      </c>
      <c r="F1925">
        <v>7</v>
      </c>
      <c r="G1925">
        <v>440</v>
      </c>
      <c r="H1925" t="s">
        <v>786</v>
      </c>
      <c r="I1925">
        <v>1000</v>
      </c>
      <c r="J1925">
        <v>35000629</v>
      </c>
      <c r="K1925" t="s">
        <v>1402</v>
      </c>
      <c r="L1925" t="s">
        <v>5434</v>
      </c>
      <c r="M1925" t="s">
        <v>26078</v>
      </c>
      <c r="N1925">
        <v>74622</v>
      </c>
      <c r="O1925">
        <v>2822</v>
      </c>
      <c r="P1925" t="s">
        <v>7620</v>
      </c>
      <c r="Q1925">
        <v>1</v>
      </c>
      <c r="R1925" t="s">
        <v>7710</v>
      </c>
      <c r="S1925" t="s">
        <v>7711</v>
      </c>
      <c r="T1925">
        <v>150</v>
      </c>
      <c r="U1925" t="s">
        <v>36</v>
      </c>
      <c r="V1925" t="s">
        <v>37</v>
      </c>
      <c r="W1925" t="s">
        <v>499</v>
      </c>
      <c r="X1925" s="2">
        <v>25000000</v>
      </c>
      <c r="Y1925">
        <v>2007</v>
      </c>
      <c r="Z1925">
        <v>562</v>
      </c>
      <c r="AA1925">
        <v>5.6</v>
      </c>
      <c r="AB1925">
        <v>1.85</v>
      </c>
      <c r="AC1925">
        <v>0</v>
      </c>
    </row>
    <row r="1926" spans="1:29" x14ac:dyDescent="0.25">
      <c r="A1926" t="str">
        <f t="shared" si="30"/>
        <v>tt0306685</v>
      </c>
      <c r="B1926" t="s">
        <v>28</v>
      </c>
      <c r="C1926" t="s">
        <v>2836</v>
      </c>
      <c r="D1926">
        <v>109</v>
      </c>
      <c r="E1926">
        <v>101</v>
      </c>
      <c r="F1926">
        <v>43</v>
      </c>
      <c r="G1926">
        <v>432</v>
      </c>
      <c r="H1926" t="s">
        <v>1446</v>
      </c>
      <c r="I1926">
        <v>5000</v>
      </c>
      <c r="J1926">
        <v>34604054</v>
      </c>
      <c r="K1926" t="s">
        <v>397</v>
      </c>
      <c r="L1926" t="s">
        <v>429</v>
      </c>
      <c r="M1926" t="s">
        <v>26079</v>
      </c>
      <c r="N1926">
        <v>34942</v>
      </c>
      <c r="O1926">
        <v>6867</v>
      </c>
      <c r="P1926" t="s">
        <v>7712</v>
      </c>
      <c r="Q1926">
        <v>2</v>
      </c>
      <c r="R1926" t="s">
        <v>7713</v>
      </c>
      <c r="S1926" t="s">
        <v>7714</v>
      </c>
      <c r="T1926">
        <v>185</v>
      </c>
      <c r="U1926" t="s">
        <v>36</v>
      </c>
      <c r="V1926" t="s">
        <v>37</v>
      </c>
      <c r="W1926" t="s">
        <v>499</v>
      </c>
      <c r="X1926" s="2">
        <v>30000000</v>
      </c>
      <c r="Y1926">
        <v>2003</v>
      </c>
      <c r="Z1926">
        <v>618</v>
      </c>
      <c r="AA1926">
        <v>5.8</v>
      </c>
      <c r="AB1926">
        <v>2.35</v>
      </c>
      <c r="AC1926">
        <v>1000</v>
      </c>
    </row>
    <row r="1927" spans="1:29" x14ac:dyDescent="0.25">
      <c r="A1927" t="str">
        <f t="shared" si="30"/>
        <v>tt0274558</v>
      </c>
      <c r="B1927" t="s">
        <v>28</v>
      </c>
      <c r="C1927" t="s">
        <v>5361</v>
      </c>
      <c r="D1927">
        <v>174</v>
      </c>
      <c r="E1927">
        <v>114</v>
      </c>
      <c r="F1927">
        <v>335</v>
      </c>
      <c r="G1927">
        <v>530</v>
      </c>
      <c r="H1927" t="s">
        <v>1862</v>
      </c>
      <c r="I1927">
        <v>11000</v>
      </c>
      <c r="J1927">
        <v>41597830</v>
      </c>
      <c r="K1927" t="s">
        <v>187</v>
      </c>
      <c r="L1927" t="s">
        <v>1972</v>
      </c>
      <c r="M1927" t="s">
        <v>26080</v>
      </c>
      <c r="N1927">
        <v>102123</v>
      </c>
      <c r="O1927">
        <v>12624</v>
      </c>
      <c r="P1927" t="s">
        <v>3897</v>
      </c>
      <c r="Q1927">
        <v>3</v>
      </c>
      <c r="R1927" t="s">
        <v>7715</v>
      </c>
      <c r="S1927" t="s">
        <v>7716</v>
      </c>
      <c r="T1927">
        <v>660</v>
      </c>
      <c r="U1927" t="s">
        <v>36</v>
      </c>
      <c r="V1927" t="s">
        <v>37</v>
      </c>
      <c r="W1927" t="s">
        <v>38</v>
      </c>
      <c r="X1927" s="2">
        <v>25000000</v>
      </c>
      <c r="Y1927">
        <v>2002</v>
      </c>
      <c r="Z1927">
        <v>577</v>
      </c>
      <c r="AA1927">
        <v>7.6</v>
      </c>
      <c r="AB1927">
        <v>1.85</v>
      </c>
      <c r="AC1927">
        <v>0</v>
      </c>
    </row>
    <row r="1928" spans="1:29" x14ac:dyDescent="0.25">
      <c r="A1928" t="str">
        <f t="shared" si="30"/>
        <v>tt0454945</v>
      </c>
      <c r="B1928" t="s">
        <v>28</v>
      </c>
      <c r="C1928" t="s">
        <v>4182</v>
      </c>
      <c r="D1928">
        <v>91</v>
      </c>
      <c r="E1928">
        <v>105</v>
      </c>
      <c r="F1928">
        <v>99</v>
      </c>
      <c r="G1928">
        <v>960</v>
      </c>
      <c r="H1928" t="s">
        <v>7717</v>
      </c>
      <c r="I1928">
        <v>17000</v>
      </c>
      <c r="J1928">
        <v>33687630</v>
      </c>
      <c r="K1928" t="s">
        <v>1402</v>
      </c>
      <c r="L1928" t="s">
        <v>381</v>
      </c>
      <c r="M1928" t="s">
        <v>26081</v>
      </c>
      <c r="N1928">
        <v>116762</v>
      </c>
      <c r="O1928">
        <v>20109</v>
      </c>
      <c r="P1928" t="s">
        <v>7718</v>
      </c>
      <c r="Q1928">
        <v>0</v>
      </c>
      <c r="R1928" t="s">
        <v>7719</v>
      </c>
      <c r="S1928" t="s">
        <v>7720</v>
      </c>
      <c r="T1928">
        <v>261</v>
      </c>
      <c r="U1928" t="s">
        <v>36</v>
      </c>
      <c r="V1928" t="s">
        <v>37</v>
      </c>
      <c r="W1928" t="s">
        <v>38</v>
      </c>
      <c r="X1928" s="2">
        <v>20000000</v>
      </c>
      <c r="Y1928">
        <v>2006</v>
      </c>
      <c r="Z1928">
        <v>1000</v>
      </c>
      <c r="AA1928">
        <v>6.4</v>
      </c>
      <c r="AB1928">
        <v>1.85</v>
      </c>
      <c r="AC1928">
        <v>0</v>
      </c>
    </row>
    <row r="1929" spans="1:29" x14ac:dyDescent="0.25">
      <c r="A1929" t="str">
        <f t="shared" si="30"/>
        <v>tt0453451</v>
      </c>
      <c r="B1929" t="s">
        <v>28</v>
      </c>
      <c r="C1929" t="s">
        <v>7721</v>
      </c>
      <c r="D1929">
        <v>151</v>
      </c>
      <c r="E1929">
        <v>90</v>
      </c>
      <c r="F1929">
        <v>68</v>
      </c>
      <c r="G1929">
        <v>100</v>
      </c>
      <c r="H1929" t="s">
        <v>7722</v>
      </c>
      <c r="I1929">
        <v>328</v>
      </c>
      <c r="J1929">
        <v>32553210</v>
      </c>
      <c r="K1929" t="s">
        <v>2524</v>
      </c>
      <c r="L1929" t="s">
        <v>7723</v>
      </c>
      <c r="M1929" t="s">
        <v>26082</v>
      </c>
      <c r="N1929">
        <v>88714</v>
      </c>
      <c r="O1929">
        <v>794</v>
      </c>
      <c r="P1929" t="s">
        <v>7724</v>
      </c>
      <c r="Q1929">
        <v>0</v>
      </c>
      <c r="R1929" t="s">
        <v>7725</v>
      </c>
      <c r="S1929" t="s">
        <v>7726</v>
      </c>
      <c r="T1929">
        <v>235</v>
      </c>
      <c r="U1929" t="s">
        <v>36</v>
      </c>
      <c r="V1929" t="s">
        <v>53</v>
      </c>
      <c r="W1929" t="s">
        <v>86</v>
      </c>
      <c r="X1929" s="2">
        <v>25000000</v>
      </c>
      <c r="Y1929">
        <v>2007</v>
      </c>
      <c r="Z1929">
        <v>132</v>
      </c>
      <c r="AA1929">
        <v>6.3</v>
      </c>
      <c r="AB1929">
        <v>1.85</v>
      </c>
      <c r="AC1929">
        <v>0</v>
      </c>
    </row>
    <row r="1930" spans="1:29" x14ac:dyDescent="0.25">
      <c r="A1930" t="str">
        <f t="shared" si="30"/>
        <v>tt0366174</v>
      </c>
      <c r="B1930" t="s">
        <v>28</v>
      </c>
      <c r="C1930" t="s">
        <v>7727</v>
      </c>
      <c r="D1930">
        <v>94</v>
      </c>
      <c r="E1930">
        <v>97</v>
      </c>
      <c r="F1930">
        <v>27</v>
      </c>
      <c r="G1930">
        <v>522</v>
      </c>
      <c r="H1930" t="s">
        <v>7728</v>
      </c>
      <c r="I1930">
        <v>601</v>
      </c>
      <c r="J1930">
        <v>31526393</v>
      </c>
      <c r="K1930" t="s">
        <v>4698</v>
      </c>
      <c r="L1930" t="s">
        <v>7729</v>
      </c>
      <c r="M1930" t="s">
        <v>26083</v>
      </c>
      <c r="N1930">
        <v>22243</v>
      </c>
      <c r="O1930">
        <v>2730</v>
      </c>
      <c r="P1930" t="s">
        <v>7730</v>
      </c>
      <c r="Q1930">
        <v>0</v>
      </c>
      <c r="R1930" t="s">
        <v>7731</v>
      </c>
      <c r="S1930" t="s">
        <v>7732</v>
      </c>
      <c r="T1930">
        <v>144</v>
      </c>
      <c r="U1930" t="s">
        <v>36</v>
      </c>
      <c r="V1930" t="s">
        <v>37</v>
      </c>
      <c r="W1930" t="s">
        <v>38</v>
      </c>
      <c r="X1930" s="2">
        <v>25000000</v>
      </c>
      <c r="Y1930">
        <v>2004</v>
      </c>
      <c r="Z1930">
        <v>543</v>
      </c>
      <c r="AA1930">
        <v>4.5999999999999996</v>
      </c>
      <c r="AB1930">
        <v>2.35</v>
      </c>
      <c r="AC1930">
        <v>686</v>
      </c>
    </row>
    <row r="1931" spans="1:29" x14ac:dyDescent="0.25">
      <c r="A1931" t="str">
        <f t="shared" si="30"/>
        <v>tt1747958</v>
      </c>
      <c r="B1931" t="s">
        <v>28</v>
      </c>
      <c r="C1931" t="s">
        <v>7733</v>
      </c>
      <c r="D1931">
        <v>91</v>
      </c>
      <c r="E1931">
        <v>144</v>
      </c>
      <c r="F1931">
        <v>0</v>
      </c>
      <c r="G1931">
        <v>745</v>
      </c>
      <c r="H1931" t="s">
        <v>2203</v>
      </c>
      <c r="I1931">
        <v>15000</v>
      </c>
      <c r="J1931">
        <v>41229</v>
      </c>
      <c r="K1931" t="s">
        <v>1767</v>
      </c>
      <c r="L1931" t="s">
        <v>251</v>
      </c>
      <c r="M1931" t="s">
        <v>26084</v>
      </c>
      <c r="N1931">
        <v>14612</v>
      </c>
      <c r="O1931">
        <v>18442</v>
      </c>
      <c r="P1931" t="s">
        <v>886</v>
      </c>
      <c r="Q1931">
        <v>6</v>
      </c>
      <c r="R1931" t="s">
        <v>7734</v>
      </c>
      <c r="S1931" t="s">
        <v>7735</v>
      </c>
      <c r="T1931">
        <v>41</v>
      </c>
      <c r="U1931" t="s">
        <v>36</v>
      </c>
      <c r="V1931" t="s">
        <v>1224</v>
      </c>
      <c r="W1931" t="s">
        <v>499</v>
      </c>
      <c r="X1931" s="2">
        <v>25500000</v>
      </c>
      <c r="Y1931">
        <v>2013</v>
      </c>
      <c r="Z1931">
        <v>960</v>
      </c>
      <c r="AA1931">
        <v>6.5</v>
      </c>
      <c r="AB1931">
        <v>2.35</v>
      </c>
      <c r="AC1931">
        <v>0</v>
      </c>
    </row>
    <row r="1932" spans="1:29" x14ac:dyDescent="0.25">
      <c r="A1932" t="str">
        <f t="shared" si="30"/>
        <v>tt0426931</v>
      </c>
      <c r="B1932" t="s">
        <v>28</v>
      </c>
      <c r="C1932" t="s">
        <v>7736</v>
      </c>
      <c r="D1932">
        <v>148</v>
      </c>
      <c r="E1932">
        <v>114</v>
      </c>
      <c r="F1932">
        <v>59</v>
      </c>
      <c r="G1932">
        <v>403</v>
      </c>
      <c r="H1932" t="s">
        <v>7737</v>
      </c>
      <c r="I1932">
        <v>49000</v>
      </c>
      <c r="J1932">
        <v>31655091</v>
      </c>
      <c r="K1932" t="s">
        <v>5031</v>
      </c>
      <c r="L1932" t="s">
        <v>688</v>
      </c>
      <c r="M1932" t="s">
        <v>26085</v>
      </c>
      <c r="N1932">
        <v>87331</v>
      </c>
      <c r="O1932">
        <v>50927</v>
      </c>
      <c r="P1932" t="s">
        <v>3056</v>
      </c>
      <c r="Q1932">
        <v>0</v>
      </c>
      <c r="R1932" t="s">
        <v>7738</v>
      </c>
      <c r="S1932" t="s">
        <v>7739</v>
      </c>
      <c r="T1932">
        <v>364</v>
      </c>
      <c r="U1932" t="s">
        <v>36</v>
      </c>
      <c r="V1932" t="s">
        <v>37</v>
      </c>
      <c r="W1932" t="s">
        <v>86</v>
      </c>
      <c r="X1932" s="2">
        <v>30000000</v>
      </c>
      <c r="Y1932">
        <v>2007</v>
      </c>
      <c r="Z1932">
        <v>702</v>
      </c>
      <c r="AA1932">
        <v>7.5</v>
      </c>
      <c r="AB1932">
        <v>2.35</v>
      </c>
      <c r="AC1932">
        <v>18000</v>
      </c>
    </row>
    <row r="1933" spans="1:29" x14ac:dyDescent="0.25">
      <c r="A1933" t="str">
        <f t="shared" si="30"/>
        <v>tt0127536</v>
      </c>
      <c r="B1933" t="s">
        <v>28</v>
      </c>
      <c r="C1933" t="s">
        <v>3900</v>
      </c>
      <c r="D1933">
        <v>141</v>
      </c>
      <c r="E1933">
        <v>124</v>
      </c>
      <c r="F1933">
        <v>159</v>
      </c>
      <c r="G1933">
        <v>240</v>
      </c>
      <c r="H1933" t="s">
        <v>2585</v>
      </c>
      <c r="I1933">
        <v>288</v>
      </c>
      <c r="J1933">
        <v>30012990</v>
      </c>
      <c r="K1933" t="s">
        <v>4824</v>
      </c>
      <c r="L1933" t="s">
        <v>7740</v>
      </c>
      <c r="M1933" t="s">
        <v>26086</v>
      </c>
      <c r="N1933">
        <v>75973</v>
      </c>
      <c r="O1933">
        <v>1006</v>
      </c>
      <c r="P1933" t="s">
        <v>7741</v>
      </c>
      <c r="Q1933">
        <v>1</v>
      </c>
      <c r="R1933" t="s">
        <v>7742</v>
      </c>
      <c r="S1933" t="s">
        <v>7743</v>
      </c>
      <c r="T1933">
        <v>409</v>
      </c>
      <c r="U1933" t="s">
        <v>36</v>
      </c>
      <c r="V1933" t="s">
        <v>53</v>
      </c>
      <c r="W1933" t="s">
        <v>499</v>
      </c>
      <c r="X1933" s="2">
        <v>25000000</v>
      </c>
      <c r="Y1933">
        <v>1998</v>
      </c>
      <c r="Z1933">
        <v>249</v>
      </c>
      <c r="AA1933">
        <v>7.5</v>
      </c>
      <c r="AB1933">
        <v>1.85</v>
      </c>
      <c r="AC1933">
        <v>0</v>
      </c>
    </row>
    <row r="1934" spans="1:29" x14ac:dyDescent="0.25">
      <c r="A1934" t="str">
        <f t="shared" si="30"/>
        <v>tt0144120</v>
      </c>
      <c r="B1934" t="s">
        <v>28</v>
      </c>
      <c r="C1934" t="s">
        <v>6203</v>
      </c>
      <c r="D1934">
        <v>114</v>
      </c>
      <c r="E1934">
        <v>89</v>
      </c>
      <c r="F1934">
        <v>31</v>
      </c>
      <c r="G1934">
        <v>71</v>
      </c>
      <c r="H1934" t="s">
        <v>7744</v>
      </c>
      <c r="I1934">
        <v>285</v>
      </c>
      <c r="J1934">
        <v>32368960</v>
      </c>
      <c r="K1934" t="s">
        <v>7745</v>
      </c>
      <c r="L1934" t="s">
        <v>7746</v>
      </c>
      <c r="M1934" t="s">
        <v>26087</v>
      </c>
      <c r="N1934">
        <v>39768</v>
      </c>
      <c r="O1934">
        <v>667</v>
      </c>
      <c r="P1934" t="s">
        <v>7747</v>
      </c>
      <c r="Q1934">
        <v>0</v>
      </c>
      <c r="R1934" t="s">
        <v>7748</v>
      </c>
      <c r="S1934" t="s">
        <v>7749</v>
      </c>
      <c r="T1934">
        <v>292</v>
      </c>
      <c r="U1934" t="s">
        <v>36</v>
      </c>
      <c r="V1934" t="s">
        <v>232</v>
      </c>
      <c r="W1934" t="s">
        <v>499</v>
      </c>
      <c r="X1934" s="2">
        <v>25000000</v>
      </c>
      <c r="Y1934">
        <v>1998</v>
      </c>
      <c r="Z1934">
        <v>81</v>
      </c>
      <c r="AA1934">
        <v>5.3</v>
      </c>
      <c r="AB1934">
        <v>1.85</v>
      </c>
      <c r="AC1934">
        <v>0</v>
      </c>
    </row>
    <row r="1935" spans="1:29" x14ac:dyDescent="0.25">
      <c r="A1935" t="str">
        <f t="shared" si="30"/>
        <v>tt0066473</v>
      </c>
      <c r="B1935" t="s">
        <v>28</v>
      </c>
      <c r="C1935" t="s">
        <v>7750</v>
      </c>
      <c r="D1935">
        <v>79</v>
      </c>
      <c r="E1935">
        <v>160</v>
      </c>
      <c r="F1935">
        <v>130</v>
      </c>
      <c r="G1935">
        <v>288</v>
      </c>
      <c r="H1935" t="s">
        <v>7751</v>
      </c>
      <c r="I1935">
        <v>469</v>
      </c>
      <c r="J1935">
        <v>14500000</v>
      </c>
      <c r="K1935" t="s">
        <v>859</v>
      </c>
      <c r="L1935" t="s">
        <v>7752</v>
      </c>
      <c r="M1935" t="s">
        <v>26088</v>
      </c>
      <c r="N1935">
        <v>25019</v>
      </c>
      <c r="O1935">
        <v>1548</v>
      </c>
      <c r="P1935" t="s">
        <v>7753</v>
      </c>
      <c r="Q1935">
        <v>0</v>
      </c>
      <c r="R1935" t="s">
        <v>7754</v>
      </c>
      <c r="S1935" t="s">
        <v>7755</v>
      </c>
      <c r="T1935">
        <v>159</v>
      </c>
      <c r="U1935" t="s">
        <v>36</v>
      </c>
      <c r="V1935" t="s">
        <v>577</v>
      </c>
      <c r="W1935" t="s">
        <v>240</v>
      </c>
      <c r="X1935" s="2">
        <v>25000000</v>
      </c>
      <c r="Y1935">
        <v>1970</v>
      </c>
      <c r="Z1935">
        <v>377</v>
      </c>
      <c r="AA1935">
        <v>7.5</v>
      </c>
      <c r="AB1935">
        <v>2.35</v>
      </c>
      <c r="AC1935">
        <v>0</v>
      </c>
    </row>
    <row r="1936" spans="1:29" x14ac:dyDescent="0.25">
      <c r="A1936" t="str">
        <f t="shared" si="30"/>
        <v>tt0120185</v>
      </c>
      <c r="B1936" t="s">
        <v>28</v>
      </c>
      <c r="C1936" t="s">
        <v>7756</v>
      </c>
      <c r="D1936">
        <v>33</v>
      </c>
      <c r="E1936">
        <v>93</v>
      </c>
      <c r="F1936">
        <v>14</v>
      </c>
      <c r="G1936">
        <v>199</v>
      </c>
      <c r="H1936" t="s">
        <v>7757</v>
      </c>
      <c r="I1936">
        <v>1000</v>
      </c>
      <c r="J1936">
        <v>29247405</v>
      </c>
      <c r="K1936" t="s">
        <v>7758</v>
      </c>
      <c r="L1936" t="s">
        <v>584</v>
      </c>
      <c r="M1936" t="s">
        <v>26089</v>
      </c>
      <c r="N1936">
        <v>28377</v>
      </c>
      <c r="O1936">
        <v>2176</v>
      </c>
      <c r="P1936" t="s">
        <v>7759</v>
      </c>
      <c r="Q1936">
        <v>1</v>
      </c>
      <c r="R1936" t="s">
        <v>7760</v>
      </c>
      <c r="S1936" t="s">
        <v>7761</v>
      </c>
      <c r="T1936">
        <v>261</v>
      </c>
      <c r="U1936" t="s">
        <v>36</v>
      </c>
      <c r="V1936" t="s">
        <v>53</v>
      </c>
      <c r="W1936" t="s">
        <v>86</v>
      </c>
      <c r="X1936" s="2">
        <v>25000000</v>
      </c>
      <c r="Y1936">
        <v>1997</v>
      </c>
      <c r="Z1936">
        <v>401</v>
      </c>
      <c r="AA1936">
        <v>3.3</v>
      </c>
      <c r="AB1936">
        <v>1.85</v>
      </c>
      <c r="AC1936">
        <v>0</v>
      </c>
    </row>
    <row r="1937" spans="1:29" x14ac:dyDescent="0.25">
      <c r="A1937" t="str">
        <f t="shared" si="30"/>
        <v>tt1366344</v>
      </c>
      <c r="B1937" t="s">
        <v>28</v>
      </c>
      <c r="C1937" t="s">
        <v>4409</v>
      </c>
      <c r="D1937">
        <v>146</v>
      </c>
      <c r="E1937">
        <v>87</v>
      </c>
      <c r="F1937">
        <v>234</v>
      </c>
      <c r="G1937">
        <v>370</v>
      </c>
      <c r="H1937" t="s">
        <v>7762</v>
      </c>
      <c r="I1937">
        <v>904</v>
      </c>
      <c r="J1937">
        <v>30538669</v>
      </c>
      <c r="K1937" t="s">
        <v>1394</v>
      </c>
      <c r="L1937" t="s">
        <v>7763</v>
      </c>
      <c r="M1937" t="s">
        <v>26090</v>
      </c>
      <c r="N1937">
        <v>60202</v>
      </c>
      <c r="O1937">
        <v>3850</v>
      </c>
      <c r="P1937" t="s">
        <v>7764</v>
      </c>
      <c r="Q1937">
        <v>3</v>
      </c>
      <c r="R1937" t="s">
        <v>7765</v>
      </c>
      <c r="S1937" t="s">
        <v>7766</v>
      </c>
      <c r="T1937">
        <v>114</v>
      </c>
      <c r="U1937" t="s">
        <v>36</v>
      </c>
      <c r="V1937" t="s">
        <v>37</v>
      </c>
      <c r="W1937" t="s">
        <v>499</v>
      </c>
      <c r="Y1937">
        <v>2011</v>
      </c>
      <c r="Z1937">
        <v>555</v>
      </c>
      <c r="AA1937">
        <v>5.7</v>
      </c>
      <c r="AB1937">
        <v>1.85</v>
      </c>
      <c r="AC1937">
        <v>0</v>
      </c>
    </row>
    <row r="1938" spans="1:29" x14ac:dyDescent="0.25">
      <c r="A1938" t="str">
        <f t="shared" si="30"/>
        <v>tt1153706</v>
      </c>
      <c r="B1938" t="s">
        <v>28</v>
      </c>
      <c r="C1938" t="s">
        <v>7767</v>
      </c>
      <c r="D1938">
        <v>83</v>
      </c>
      <c r="E1938">
        <v>88</v>
      </c>
      <c r="F1938">
        <v>82</v>
      </c>
      <c r="G1938">
        <v>571</v>
      </c>
      <c r="H1938" t="s">
        <v>7768</v>
      </c>
      <c r="I1938">
        <v>756</v>
      </c>
      <c r="J1938">
        <v>25615792</v>
      </c>
      <c r="K1938" t="s">
        <v>7769</v>
      </c>
      <c r="L1938" t="s">
        <v>524</v>
      </c>
      <c r="M1938" t="s">
        <v>26091</v>
      </c>
      <c r="N1938">
        <v>10161</v>
      </c>
      <c r="O1938">
        <v>4378</v>
      </c>
      <c r="P1938" t="s">
        <v>2050</v>
      </c>
      <c r="Q1938">
        <v>0</v>
      </c>
      <c r="R1938" t="s">
        <v>7770</v>
      </c>
      <c r="S1938" t="s">
        <v>7771</v>
      </c>
      <c r="T1938">
        <v>50</v>
      </c>
      <c r="U1938" t="s">
        <v>36</v>
      </c>
      <c r="V1938" t="s">
        <v>37</v>
      </c>
      <c r="W1938" t="s">
        <v>38</v>
      </c>
      <c r="X1938" s="2">
        <v>25000000</v>
      </c>
      <c r="Y1938">
        <v>2009</v>
      </c>
      <c r="Z1938">
        <v>713</v>
      </c>
      <c r="AA1938">
        <v>3.5</v>
      </c>
      <c r="AB1938">
        <v>1.85</v>
      </c>
      <c r="AC1938">
        <v>657</v>
      </c>
    </row>
    <row r="1939" spans="1:29" x14ac:dyDescent="0.25">
      <c r="A1939" t="str">
        <f t="shared" si="30"/>
        <v>tt0111161</v>
      </c>
      <c r="B1939" t="s">
        <v>28</v>
      </c>
      <c r="C1939" t="s">
        <v>2688</v>
      </c>
      <c r="D1939">
        <v>199</v>
      </c>
      <c r="E1939">
        <v>142</v>
      </c>
      <c r="F1939">
        <v>0</v>
      </c>
      <c r="G1939">
        <v>461</v>
      </c>
      <c r="H1939" t="s">
        <v>2690</v>
      </c>
      <c r="I1939">
        <v>11000</v>
      </c>
      <c r="J1939">
        <v>28341469</v>
      </c>
      <c r="K1939" t="s">
        <v>1612</v>
      </c>
      <c r="L1939" t="s">
        <v>398</v>
      </c>
      <c r="M1939" t="s">
        <v>26092</v>
      </c>
      <c r="N1939">
        <v>1689764</v>
      </c>
      <c r="O1939">
        <v>13495</v>
      </c>
      <c r="P1939" t="s">
        <v>1128</v>
      </c>
      <c r="Q1939">
        <v>0</v>
      </c>
      <c r="R1939" t="s">
        <v>7772</v>
      </c>
      <c r="S1939" t="s">
        <v>7773</v>
      </c>
      <c r="T1939">
        <v>4144</v>
      </c>
      <c r="U1939" t="s">
        <v>36</v>
      </c>
      <c r="V1939" t="s">
        <v>37</v>
      </c>
      <c r="W1939" t="s">
        <v>499</v>
      </c>
      <c r="X1939" s="2">
        <v>25000000</v>
      </c>
      <c r="Y1939">
        <v>1994</v>
      </c>
      <c r="Z1939">
        <v>745</v>
      </c>
      <c r="AA1939">
        <v>9.3000000000000007</v>
      </c>
      <c r="AB1939">
        <v>1.85</v>
      </c>
      <c r="AC1939">
        <v>108000</v>
      </c>
    </row>
    <row r="1940" spans="1:29" x14ac:dyDescent="0.25">
      <c r="A1940" t="str">
        <f t="shared" si="30"/>
        <v>tt0231402</v>
      </c>
      <c r="B1940" t="s">
        <v>28</v>
      </c>
      <c r="C1940" t="s">
        <v>4816</v>
      </c>
      <c r="D1940">
        <v>71</v>
      </c>
      <c r="E1940">
        <v>92</v>
      </c>
      <c r="F1940">
        <v>23</v>
      </c>
      <c r="G1940">
        <v>162</v>
      </c>
      <c r="H1940" t="s">
        <v>7507</v>
      </c>
      <c r="I1940">
        <v>460</v>
      </c>
      <c r="J1940">
        <v>25590119</v>
      </c>
      <c r="K1940" t="s">
        <v>7774</v>
      </c>
      <c r="L1940" t="s">
        <v>7775</v>
      </c>
      <c r="M1940" t="s">
        <v>26093</v>
      </c>
      <c r="N1940">
        <v>19699</v>
      </c>
      <c r="O1940">
        <v>1315</v>
      </c>
      <c r="P1940" t="s">
        <v>7776</v>
      </c>
      <c r="Q1940">
        <v>0</v>
      </c>
      <c r="R1940" t="s">
        <v>7777</v>
      </c>
      <c r="S1940" t="s">
        <v>7778</v>
      </c>
      <c r="T1940">
        <v>119</v>
      </c>
      <c r="U1940" t="s">
        <v>36</v>
      </c>
      <c r="V1940" t="s">
        <v>318</v>
      </c>
      <c r="W1940" t="s">
        <v>86</v>
      </c>
      <c r="X1940" s="2">
        <v>21150000</v>
      </c>
      <c r="Y1940">
        <v>2001</v>
      </c>
      <c r="Z1940">
        <v>442</v>
      </c>
      <c r="AA1940">
        <v>4.8</v>
      </c>
      <c r="AB1940">
        <v>1.85</v>
      </c>
      <c r="AC1940">
        <v>387</v>
      </c>
    </row>
    <row r="1941" spans="1:29" x14ac:dyDescent="0.25">
      <c r="A1941" t="str">
        <f t="shared" si="30"/>
        <v>tt0116778</v>
      </c>
      <c r="B1941" t="s">
        <v>28</v>
      </c>
      <c r="C1941" t="s">
        <v>2877</v>
      </c>
      <c r="D1941">
        <v>62</v>
      </c>
      <c r="E1941">
        <v>117</v>
      </c>
      <c r="F1941">
        <v>101</v>
      </c>
      <c r="G1941">
        <v>743</v>
      </c>
      <c r="H1941" t="s">
        <v>5921</v>
      </c>
      <c r="I1941">
        <v>13000</v>
      </c>
      <c r="J1941">
        <v>24944213</v>
      </c>
      <c r="K1941" t="s">
        <v>3213</v>
      </c>
      <c r="L1941" t="s">
        <v>467</v>
      </c>
      <c r="M1941" t="s">
        <v>26094</v>
      </c>
      <c r="N1941">
        <v>63459</v>
      </c>
      <c r="O1941">
        <v>16937</v>
      </c>
      <c r="P1941" t="s">
        <v>2348</v>
      </c>
      <c r="Q1941">
        <v>2</v>
      </c>
      <c r="R1941" t="s">
        <v>7779</v>
      </c>
      <c r="S1941" t="s">
        <v>7780</v>
      </c>
      <c r="T1941">
        <v>185</v>
      </c>
      <c r="U1941" t="s">
        <v>36</v>
      </c>
      <c r="V1941" t="s">
        <v>37</v>
      </c>
      <c r="W1941" t="s">
        <v>38</v>
      </c>
      <c r="X1941" s="2">
        <v>27000000</v>
      </c>
      <c r="Y1941">
        <v>1996</v>
      </c>
      <c r="Z1941">
        <v>852</v>
      </c>
      <c r="AA1941">
        <v>6.9</v>
      </c>
      <c r="AB1941">
        <v>2.35</v>
      </c>
      <c r="AC1941">
        <v>3000</v>
      </c>
    </row>
    <row r="1942" spans="1:29" x14ac:dyDescent="0.25">
      <c r="A1942" t="str">
        <f t="shared" si="30"/>
        <v>tt2039393</v>
      </c>
      <c r="B1942" t="s">
        <v>28</v>
      </c>
      <c r="C1942" t="s">
        <v>1695</v>
      </c>
      <c r="D1942">
        <v>175</v>
      </c>
      <c r="E1942">
        <v>111</v>
      </c>
      <c r="F1942">
        <v>81</v>
      </c>
      <c r="G1942">
        <v>81</v>
      </c>
      <c r="H1942" t="s">
        <v>7781</v>
      </c>
      <c r="I1942">
        <v>3000</v>
      </c>
      <c r="J1942">
        <v>33631221</v>
      </c>
      <c r="K1942" t="s">
        <v>1767</v>
      </c>
      <c r="L1942" t="s">
        <v>6458</v>
      </c>
      <c r="M1942" t="s">
        <v>26095</v>
      </c>
      <c r="N1942">
        <v>48559</v>
      </c>
      <c r="O1942">
        <v>3784</v>
      </c>
      <c r="P1942" t="s">
        <v>7782</v>
      </c>
      <c r="Q1942">
        <v>1</v>
      </c>
      <c r="R1942" t="s">
        <v>7783</v>
      </c>
      <c r="S1942" t="s">
        <v>7784</v>
      </c>
      <c r="T1942">
        <v>145</v>
      </c>
      <c r="U1942" t="s">
        <v>36</v>
      </c>
      <c r="V1942" t="s">
        <v>37</v>
      </c>
      <c r="W1942" t="s">
        <v>499</v>
      </c>
      <c r="X1942" s="2">
        <v>25000000</v>
      </c>
      <c r="Y1942">
        <v>2014</v>
      </c>
      <c r="Z1942">
        <v>571</v>
      </c>
      <c r="AA1942">
        <v>6</v>
      </c>
      <c r="AB1942">
        <v>2.35</v>
      </c>
      <c r="AC1942">
        <v>0</v>
      </c>
    </row>
    <row r="1943" spans="1:29" x14ac:dyDescent="0.25">
      <c r="A1943" t="str">
        <f t="shared" si="30"/>
        <v>tt1322269</v>
      </c>
      <c r="B1943" t="s">
        <v>28</v>
      </c>
      <c r="C1943" t="s">
        <v>7785</v>
      </c>
      <c r="D1943">
        <v>322</v>
      </c>
      <c r="E1943">
        <v>121</v>
      </c>
      <c r="F1943">
        <v>53</v>
      </c>
      <c r="G1943">
        <v>8000</v>
      </c>
      <c r="H1943" t="s">
        <v>1972</v>
      </c>
      <c r="I1943">
        <v>19000</v>
      </c>
      <c r="J1943">
        <v>37738400</v>
      </c>
      <c r="K1943" t="s">
        <v>2808</v>
      </c>
      <c r="L1943" t="s">
        <v>304</v>
      </c>
      <c r="M1943" t="s">
        <v>26096</v>
      </c>
      <c r="N1943">
        <v>67797</v>
      </c>
      <c r="O1943">
        <v>39690</v>
      </c>
      <c r="P1943" t="s">
        <v>1275</v>
      </c>
      <c r="Q1943">
        <v>3</v>
      </c>
      <c r="R1943" t="s">
        <v>7786</v>
      </c>
      <c r="S1943" t="s">
        <v>7787</v>
      </c>
      <c r="T1943">
        <v>285</v>
      </c>
      <c r="U1943" t="s">
        <v>36</v>
      </c>
      <c r="V1943" t="s">
        <v>37</v>
      </c>
      <c r="W1943" t="s">
        <v>499</v>
      </c>
      <c r="X1943" s="2">
        <v>25000000</v>
      </c>
      <c r="Y1943">
        <v>2013</v>
      </c>
      <c r="Z1943">
        <v>11000</v>
      </c>
      <c r="AA1943">
        <v>7.3</v>
      </c>
      <c r="AB1943">
        <v>2.35</v>
      </c>
      <c r="AC1943">
        <v>30000</v>
      </c>
    </row>
    <row r="1944" spans="1:29" x14ac:dyDescent="0.25">
      <c r="A1944" t="str">
        <f t="shared" si="30"/>
        <v>tt0396652</v>
      </c>
      <c r="B1944" t="s">
        <v>28</v>
      </c>
      <c r="C1944" t="s">
        <v>7788</v>
      </c>
      <c r="D1944">
        <v>67</v>
      </c>
      <c r="E1944">
        <v>98</v>
      </c>
      <c r="F1944">
        <v>3</v>
      </c>
      <c r="G1944">
        <v>28</v>
      </c>
      <c r="H1944" t="s">
        <v>7789</v>
      </c>
      <c r="I1944">
        <v>90</v>
      </c>
      <c r="J1944">
        <v>24381334</v>
      </c>
      <c r="K1944" t="s">
        <v>6011</v>
      </c>
      <c r="L1944" t="s">
        <v>7790</v>
      </c>
      <c r="M1944" t="s">
        <v>26097</v>
      </c>
      <c r="N1944">
        <v>19737</v>
      </c>
      <c r="O1944">
        <v>235</v>
      </c>
      <c r="P1944" t="s">
        <v>7791</v>
      </c>
      <c r="Q1944">
        <v>2</v>
      </c>
      <c r="R1944" t="s">
        <v>7792</v>
      </c>
      <c r="S1944" t="s">
        <v>7793</v>
      </c>
      <c r="T1944">
        <v>81</v>
      </c>
      <c r="U1944" t="s">
        <v>36</v>
      </c>
      <c r="V1944" t="s">
        <v>37</v>
      </c>
      <c r="W1944" t="s">
        <v>240</v>
      </c>
      <c r="Y1944">
        <v>2005</v>
      </c>
      <c r="Z1944">
        <v>89</v>
      </c>
      <c r="AA1944">
        <v>6</v>
      </c>
      <c r="AB1944">
        <v>1.85</v>
      </c>
      <c r="AC1944">
        <v>901</v>
      </c>
    </row>
    <row r="1945" spans="1:29" x14ac:dyDescent="0.25">
      <c r="A1945" t="str">
        <f t="shared" si="30"/>
        <v>tt0391304</v>
      </c>
      <c r="B1945" t="s">
        <v>28</v>
      </c>
      <c r="C1945" t="s">
        <v>7794</v>
      </c>
      <c r="D1945">
        <v>112</v>
      </c>
      <c r="E1945">
        <v>107</v>
      </c>
      <c r="F1945">
        <v>13</v>
      </c>
      <c r="G1945">
        <v>165</v>
      </c>
      <c r="H1945" t="s">
        <v>7795</v>
      </c>
      <c r="I1945">
        <v>618</v>
      </c>
      <c r="J1945">
        <v>21835784</v>
      </c>
      <c r="K1945" t="s">
        <v>1184</v>
      </c>
      <c r="L1945" t="s">
        <v>5870</v>
      </c>
      <c r="M1945" t="s">
        <v>26098</v>
      </c>
      <c r="N1945">
        <v>58297</v>
      </c>
      <c r="O1945">
        <v>1095</v>
      </c>
      <c r="P1945" t="s">
        <v>7796</v>
      </c>
      <c r="Q1945">
        <v>3</v>
      </c>
      <c r="R1945" t="s">
        <v>7797</v>
      </c>
      <c r="S1945" t="s">
        <v>7798</v>
      </c>
      <c r="T1945">
        <v>161</v>
      </c>
      <c r="U1945" t="s">
        <v>36</v>
      </c>
      <c r="V1945" t="s">
        <v>37</v>
      </c>
      <c r="W1945" t="s">
        <v>38</v>
      </c>
      <c r="X1945" s="2">
        <v>30000000</v>
      </c>
      <c r="Y1945">
        <v>2005</v>
      </c>
      <c r="Z1945">
        <v>172</v>
      </c>
      <c r="AA1945">
        <v>6.6</v>
      </c>
      <c r="AB1945">
        <v>1.85</v>
      </c>
      <c r="AC1945">
        <v>0</v>
      </c>
    </row>
    <row r="1946" spans="1:29" x14ac:dyDescent="0.25">
      <c r="A1946" t="str">
        <f t="shared" si="30"/>
        <v>tt1083452</v>
      </c>
      <c r="B1946" t="s">
        <v>28</v>
      </c>
      <c r="C1946" t="s">
        <v>2839</v>
      </c>
      <c r="D1946">
        <v>216</v>
      </c>
      <c r="E1946">
        <v>106</v>
      </c>
      <c r="F1946">
        <v>452</v>
      </c>
      <c r="G1946">
        <v>141</v>
      </c>
      <c r="H1946" t="s">
        <v>7799</v>
      </c>
      <c r="I1946">
        <v>20000</v>
      </c>
      <c r="J1946">
        <v>15785632</v>
      </c>
      <c r="K1946" t="s">
        <v>7800</v>
      </c>
      <c r="L1946" t="s">
        <v>228</v>
      </c>
      <c r="M1946" t="s">
        <v>26099</v>
      </c>
      <c r="N1946">
        <v>32507</v>
      </c>
      <c r="O1946">
        <v>21195</v>
      </c>
      <c r="P1946" t="s">
        <v>4865</v>
      </c>
      <c r="Q1946">
        <v>3</v>
      </c>
      <c r="R1946" t="s">
        <v>7801</v>
      </c>
      <c r="S1946" t="s">
        <v>7802</v>
      </c>
      <c r="T1946">
        <v>119</v>
      </c>
      <c r="U1946" t="s">
        <v>36</v>
      </c>
      <c r="V1946" t="s">
        <v>53</v>
      </c>
      <c r="W1946" t="s">
        <v>38</v>
      </c>
      <c r="X1946" s="2">
        <v>23000000</v>
      </c>
      <c r="Y1946">
        <v>2016</v>
      </c>
      <c r="Z1946">
        <v>732</v>
      </c>
      <c r="AA1946">
        <v>7.5</v>
      </c>
      <c r="AB1946">
        <v>2.35</v>
      </c>
      <c r="AC1946">
        <v>15000</v>
      </c>
    </row>
    <row r="1947" spans="1:29" x14ac:dyDescent="0.25">
      <c r="A1947" t="str">
        <f t="shared" si="30"/>
        <v>tt0124718</v>
      </c>
      <c r="B1947" t="s">
        <v>28</v>
      </c>
      <c r="C1947" t="s">
        <v>4138</v>
      </c>
      <c r="D1947">
        <v>48</v>
      </c>
      <c r="E1947">
        <v>136</v>
      </c>
      <c r="F1947">
        <v>0</v>
      </c>
      <c r="G1947">
        <v>3000</v>
      </c>
      <c r="H1947" t="s">
        <v>1643</v>
      </c>
      <c r="I1947">
        <v>18000</v>
      </c>
      <c r="J1947">
        <v>21554585</v>
      </c>
      <c r="K1947" t="s">
        <v>3117</v>
      </c>
      <c r="L1947" t="s">
        <v>1439</v>
      </c>
      <c r="M1947" t="s">
        <v>26100</v>
      </c>
      <c r="N1947">
        <v>36108</v>
      </c>
      <c r="O1947">
        <v>37315</v>
      </c>
      <c r="P1947" t="s">
        <v>830</v>
      </c>
      <c r="Q1947">
        <v>0</v>
      </c>
      <c r="R1947" t="s">
        <v>7803</v>
      </c>
      <c r="S1947" t="s">
        <v>7804</v>
      </c>
      <c r="T1947">
        <v>109</v>
      </c>
      <c r="U1947" t="s">
        <v>36</v>
      </c>
      <c r="V1947" t="s">
        <v>37</v>
      </c>
      <c r="W1947" t="s">
        <v>499</v>
      </c>
      <c r="X1947" s="2">
        <v>25000000</v>
      </c>
      <c r="Y1947">
        <v>1998</v>
      </c>
      <c r="Z1947">
        <v>14000</v>
      </c>
      <c r="AA1947">
        <v>6.9</v>
      </c>
      <c r="AB1947">
        <v>1.85</v>
      </c>
      <c r="AC1947">
        <v>0</v>
      </c>
    </row>
    <row r="1948" spans="1:29" x14ac:dyDescent="0.25">
      <c r="A1948" t="str">
        <f t="shared" si="30"/>
        <v>tt0112883</v>
      </c>
      <c r="B1948" t="s">
        <v>28</v>
      </c>
      <c r="C1948" t="s">
        <v>7805</v>
      </c>
      <c r="D1948">
        <v>44</v>
      </c>
      <c r="E1948">
        <v>97</v>
      </c>
      <c r="F1948">
        <v>19</v>
      </c>
      <c r="G1948">
        <v>977</v>
      </c>
      <c r="H1948" t="s">
        <v>107</v>
      </c>
      <c r="I1948">
        <v>40000</v>
      </c>
      <c r="J1948">
        <v>22200000</v>
      </c>
      <c r="K1948" t="s">
        <v>1184</v>
      </c>
      <c r="L1948" t="s">
        <v>42</v>
      </c>
      <c r="M1948" t="s">
        <v>26101</v>
      </c>
      <c r="N1948">
        <v>41310</v>
      </c>
      <c r="O1948">
        <v>52122</v>
      </c>
      <c r="P1948" t="s">
        <v>4569</v>
      </c>
      <c r="Q1948">
        <v>3</v>
      </c>
      <c r="R1948" t="s">
        <v>7806</v>
      </c>
      <c r="S1948" t="s">
        <v>7807</v>
      </c>
      <c r="T1948">
        <v>117</v>
      </c>
      <c r="U1948" t="s">
        <v>36</v>
      </c>
      <c r="V1948" t="s">
        <v>37</v>
      </c>
      <c r="W1948" t="s">
        <v>38</v>
      </c>
      <c r="X1948" s="2">
        <v>25000000</v>
      </c>
      <c r="Y1948">
        <v>1994</v>
      </c>
      <c r="Z1948">
        <v>10000</v>
      </c>
      <c r="AA1948">
        <v>6.8</v>
      </c>
      <c r="AB1948">
        <v>1.85</v>
      </c>
      <c r="AC1948">
        <v>0</v>
      </c>
    </row>
    <row r="1949" spans="1:29" x14ac:dyDescent="0.25">
      <c r="A1949" t="str">
        <f t="shared" si="30"/>
        <v>tt0983983</v>
      </c>
      <c r="B1949" t="s">
        <v>28</v>
      </c>
      <c r="D1949">
        <v>12</v>
      </c>
      <c r="E1949">
        <v>7</v>
      </c>
      <c r="G1949">
        <v>3</v>
      </c>
      <c r="H1949" t="s">
        <v>7808</v>
      </c>
      <c r="I1949">
        <v>45</v>
      </c>
      <c r="K1949" t="s">
        <v>2452</v>
      </c>
      <c r="L1949" t="s">
        <v>7809</v>
      </c>
      <c r="M1949" t="s">
        <v>26102</v>
      </c>
      <c r="N1949">
        <v>7968</v>
      </c>
      <c r="O1949">
        <v>55</v>
      </c>
      <c r="P1949" t="s">
        <v>7810</v>
      </c>
      <c r="Q1949">
        <v>0</v>
      </c>
      <c r="R1949" t="s">
        <v>7811</v>
      </c>
      <c r="S1949" t="s">
        <v>7812</v>
      </c>
      <c r="T1949">
        <v>12</v>
      </c>
      <c r="U1949" t="s">
        <v>36</v>
      </c>
      <c r="V1949" t="s">
        <v>53</v>
      </c>
      <c r="W1949" t="s">
        <v>2274</v>
      </c>
      <c r="Z1949">
        <v>7</v>
      </c>
      <c r="AA1949">
        <v>8.3000000000000007</v>
      </c>
      <c r="AC1949">
        <v>834</v>
      </c>
    </row>
    <row r="1950" spans="1:29" x14ac:dyDescent="0.25">
      <c r="A1950" t="str">
        <f t="shared" si="30"/>
        <v>tt0989757</v>
      </c>
      <c r="C1950" t="s">
        <v>6162</v>
      </c>
      <c r="D1950">
        <v>162</v>
      </c>
      <c r="E1950">
        <v>108</v>
      </c>
      <c r="F1950">
        <v>529</v>
      </c>
      <c r="G1950">
        <v>690</v>
      </c>
      <c r="H1950" t="s">
        <v>4821</v>
      </c>
      <c r="I1950">
        <v>17000</v>
      </c>
      <c r="J1950">
        <v>80014842</v>
      </c>
      <c r="K1950" t="s">
        <v>4557</v>
      </c>
      <c r="L1950" t="s">
        <v>381</v>
      </c>
      <c r="M1950" t="s">
        <v>26103</v>
      </c>
      <c r="N1950">
        <v>104356</v>
      </c>
      <c r="O1950">
        <v>19945</v>
      </c>
      <c r="P1950" t="s">
        <v>1178</v>
      </c>
      <c r="R1950" t="s">
        <v>7813</v>
      </c>
      <c r="S1950" t="s">
        <v>7814</v>
      </c>
      <c r="T1950">
        <v>186</v>
      </c>
      <c r="U1950" t="s">
        <v>36</v>
      </c>
      <c r="V1950" t="s">
        <v>37</v>
      </c>
      <c r="W1950" t="s">
        <v>38</v>
      </c>
      <c r="X1950" s="2">
        <v>25000000</v>
      </c>
      <c r="Y1950">
        <v>2010</v>
      </c>
      <c r="Z1950">
        <v>861</v>
      </c>
      <c r="AA1950">
        <v>6.3</v>
      </c>
      <c r="AB1950">
        <v>2.35</v>
      </c>
      <c r="AC1950">
        <v>14000</v>
      </c>
    </row>
    <row r="1951" spans="1:29" x14ac:dyDescent="0.25">
      <c r="A1951" t="str">
        <f t="shared" si="30"/>
        <v>tt0480255</v>
      </c>
      <c r="B1951" t="s">
        <v>28</v>
      </c>
      <c r="C1951" t="s">
        <v>7815</v>
      </c>
      <c r="D1951">
        <v>213</v>
      </c>
      <c r="E1951">
        <v>97</v>
      </c>
      <c r="F1951">
        <v>41</v>
      </c>
      <c r="G1951">
        <v>619</v>
      </c>
      <c r="H1951" t="s">
        <v>1342</v>
      </c>
      <c r="I1951">
        <v>11000</v>
      </c>
      <c r="J1951">
        <v>23527955</v>
      </c>
      <c r="K1951" t="s">
        <v>943</v>
      </c>
      <c r="L1951" t="s">
        <v>193</v>
      </c>
      <c r="M1951" t="s">
        <v>26104</v>
      </c>
      <c r="N1951">
        <v>74691</v>
      </c>
      <c r="O1951">
        <v>12841</v>
      </c>
      <c r="P1951" t="s">
        <v>7816</v>
      </c>
      <c r="Q1951">
        <v>1</v>
      </c>
      <c r="R1951" t="s">
        <v>7817</v>
      </c>
      <c r="S1951" t="s">
        <v>7818</v>
      </c>
      <c r="T1951">
        <v>165</v>
      </c>
      <c r="U1951" t="s">
        <v>36</v>
      </c>
      <c r="V1951" t="s">
        <v>37</v>
      </c>
      <c r="W1951" t="s">
        <v>38</v>
      </c>
      <c r="X1951" s="2">
        <v>25000000</v>
      </c>
      <c r="Y1951">
        <v>2010</v>
      </c>
      <c r="Z1951">
        <v>673</v>
      </c>
      <c r="AA1951">
        <v>6.4</v>
      </c>
      <c r="AB1951">
        <v>2.35</v>
      </c>
      <c r="AC1951">
        <v>0</v>
      </c>
    </row>
    <row r="1952" spans="1:29" x14ac:dyDescent="0.25">
      <c r="A1952" t="str">
        <f t="shared" si="30"/>
        <v>tt1270761</v>
      </c>
      <c r="B1952" t="s">
        <v>28</v>
      </c>
      <c r="C1952" t="s">
        <v>7819</v>
      </c>
      <c r="D1952">
        <v>298</v>
      </c>
      <c r="E1952">
        <v>99</v>
      </c>
      <c r="F1952">
        <v>24</v>
      </c>
      <c r="G1952">
        <v>155</v>
      </c>
      <c r="H1952" t="s">
        <v>3534</v>
      </c>
      <c r="I1952">
        <v>3000</v>
      </c>
      <c r="J1952">
        <v>24042490</v>
      </c>
      <c r="K1952" t="s">
        <v>7820</v>
      </c>
      <c r="L1952" t="s">
        <v>2171</v>
      </c>
      <c r="M1952" t="s">
        <v>26105</v>
      </c>
      <c r="N1952">
        <v>40776</v>
      </c>
      <c r="O1952">
        <v>3744</v>
      </c>
      <c r="P1952" t="s">
        <v>7477</v>
      </c>
      <c r="Q1952">
        <v>1</v>
      </c>
      <c r="R1952" t="s">
        <v>7821</v>
      </c>
      <c r="S1952" t="s">
        <v>7822</v>
      </c>
      <c r="T1952">
        <v>250</v>
      </c>
      <c r="U1952" t="s">
        <v>36</v>
      </c>
      <c r="V1952" t="s">
        <v>37</v>
      </c>
      <c r="W1952" t="s">
        <v>499</v>
      </c>
      <c r="X1952" s="2">
        <v>25000000</v>
      </c>
      <c r="Y1952">
        <v>2010</v>
      </c>
      <c r="Z1952">
        <v>441</v>
      </c>
      <c r="AA1952">
        <v>5.6</v>
      </c>
      <c r="AB1952">
        <v>1.85</v>
      </c>
      <c r="AC1952">
        <v>10000</v>
      </c>
    </row>
    <row r="1953" spans="1:29" x14ac:dyDescent="0.25">
      <c r="A1953" t="str">
        <f t="shared" si="30"/>
        <v>tt0499556</v>
      </c>
      <c r="B1953" t="s">
        <v>28</v>
      </c>
      <c r="C1953" t="s">
        <v>7823</v>
      </c>
      <c r="D1953">
        <v>119</v>
      </c>
      <c r="E1953">
        <v>103</v>
      </c>
      <c r="F1953">
        <v>5</v>
      </c>
      <c r="G1953">
        <v>874</v>
      </c>
      <c r="H1953" t="s">
        <v>429</v>
      </c>
      <c r="I1953">
        <v>26000</v>
      </c>
      <c r="J1953">
        <v>22466994</v>
      </c>
      <c r="K1953" t="s">
        <v>288</v>
      </c>
      <c r="L1953" t="s">
        <v>289</v>
      </c>
      <c r="M1953" t="s">
        <v>24167</v>
      </c>
      <c r="N1953">
        <v>72673</v>
      </c>
      <c r="O1953">
        <v>33565</v>
      </c>
      <c r="P1953" t="s">
        <v>5145</v>
      </c>
      <c r="Q1953">
        <v>0</v>
      </c>
      <c r="R1953" t="s">
        <v>7824</v>
      </c>
      <c r="S1953" t="s">
        <v>7825</v>
      </c>
      <c r="T1953">
        <v>166</v>
      </c>
      <c r="U1953" t="s">
        <v>36</v>
      </c>
      <c r="V1953" t="s">
        <v>37</v>
      </c>
      <c r="W1953" t="s">
        <v>499</v>
      </c>
      <c r="X1953" s="2">
        <v>25000000</v>
      </c>
      <c r="Y1953">
        <v>2007</v>
      </c>
      <c r="Z1953">
        <v>5000</v>
      </c>
      <c r="AA1953">
        <v>6.3</v>
      </c>
      <c r="AB1953">
        <v>2.35</v>
      </c>
      <c r="AC1953">
        <v>0</v>
      </c>
    </row>
    <row r="1954" spans="1:29" x14ac:dyDescent="0.25">
      <c r="A1954" t="str">
        <f t="shared" si="30"/>
        <v>tt0272338</v>
      </c>
      <c r="B1954" t="s">
        <v>28</v>
      </c>
      <c r="C1954" t="s">
        <v>5724</v>
      </c>
      <c r="D1954">
        <v>251</v>
      </c>
      <c r="E1954">
        <v>95</v>
      </c>
      <c r="F1954">
        <v>0</v>
      </c>
      <c r="G1954">
        <v>98</v>
      </c>
      <c r="H1954" t="s">
        <v>2425</v>
      </c>
      <c r="I1954">
        <v>11000</v>
      </c>
      <c r="J1954">
        <v>17791031</v>
      </c>
      <c r="K1954" t="s">
        <v>7826</v>
      </c>
      <c r="L1954" t="s">
        <v>1812</v>
      </c>
      <c r="M1954" t="s">
        <v>26106</v>
      </c>
      <c r="N1954">
        <v>109855</v>
      </c>
      <c r="O1954">
        <v>11994</v>
      </c>
      <c r="P1954" t="s">
        <v>7827</v>
      </c>
      <c r="Q1954">
        <v>0</v>
      </c>
      <c r="R1954" t="s">
        <v>7828</v>
      </c>
      <c r="S1954" t="s">
        <v>7829</v>
      </c>
      <c r="T1954">
        <v>888</v>
      </c>
      <c r="U1954" t="s">
        <v>36</v>
      </c>
      <c r="V1954" t="s">
        <v>37</v>
      </c>
      <c r="W1954" t="s">
        <v>499</v>
      </c>
      <c r="X1954" s="2">
        <v>25000000</v>
      </c>
      <c r="Y1954">
        <v>2002</v>
      </c>
      <c r="Z1954">
        <v>876</v>
      </c>
      <c r="AA1954">
        <v>7.3</v>
      </c>
      <c r="AB1954">
        <v>2.35</v>
      </c>
      <c r="AC1954">
        <v>0</v>
      </c>
    </row>
    <row r="1955" spans="1:29" x14ac:dyDescent="0.25">
      <c r="A1955" t="str">
        <f t="shared" si="30"/>
        <v>tt0356150</v>
      </c>
      <c r="B1955" t="s">
        <v>28</v>
      </c>
      <c r="C1955" t="s">
        <v>7830</v>
      </c>
      <c r="D1955">
        <v>92</v>
      </c>
      <c r="E1955">
        <v>93</v>
      </c>
      <c r="F1955">
        <v>17</v>
      </c>
      <c r="G1955">
        <v>360</v>
      </c>
      <c r="H1955" t="s">
        <v>7831</v>
      </c>
      <c r="I1955">
        <v>13000</v>
      </c>
      <c r="J1955">
        <v>17718223</v>
      </c>
      <c r="K1955" t="s">
        <v>1394</v>
      </c>
      <c r="L1955" t="s">
        <v>974</v>
      </c>
      <c r="M1955" t="s">
        <v>26107</v>
      </c>
      <c r="N1955">
        <v>162067</v>
      </c>
      <c r="O1955">
        <v>14180</v>
      </c>
      <c r="P1955" t="s">
        <v>7832</v>
      </c>
      <c r="Q1955">
        <v>5</v>
      </c>
      <c r="R1955" t="s">
        <v>7833</v>
      </c>
      <c r="S1955" t="s">
        <v>7834</v>
      </c>
      <c r="T1955">
        <v>316</v>
      </c>
      <c r="U1955" t="s">
        <v>36</v>
      </c>
      <c r="V1955" t="s">
        <v>37</v>
      </c>
      <c r="W1955" t="s">
        <v>499</v>
      </c>
      <c r="X1955" s="2">
        <v>25000000</v>
      </c>
      <c r="Y1955">
        <v>2004</v>
      </c>
      <c r="Z1955">
        <v>634</v>
      </c>
      <c r="AA1955">
        <v>6.6</v>
      </c>
      <c r="AB1955">
        <v>1.85</v>
      </c>
      <c r="AC1955">
        <v>0</v>
      </c>
    </row>
    <row r="1956" spans="1:29" x14ac:dyDescent="0.25">
      <c r="A1956" t="str">
        <f t="shared" si="30"/>
        <v>tt0297162</v>
      </c>
      <c r="B1956" t="s">
        <v>28</v>
      </c>
      <c r="C1956" t="s">
        <v>7835</v>
      </c>
      <c r="D1956">
        <v>58</v>
      </c>
      <c r="E1956">
        <v>98</v>
      </c>
      <c r="F1956">
        <v>70</v>
      </c>
      <c r="G1956">
        <v>223</v>
      </c>
      <c r="H1956" t="s">
        <v>7836</v>
      </c>
      <c r="I1956">
        <v>462</v>
      </c>
      <c r="J1956">
        <v>15361537</v>
      </c>
      <c r="K1956" t="s">
        <v>288</v>
      </c>
      <c r="L1956" t="s">
        <v>7837</v>
      </c>
      <c r="M1956" t="s">
        <v>26108</v>
      </c>
      <c r="N1956">
        <v>12263</v>
      </c>
      <c r="O1956">
        <v>1855</v>
      </c>
      <c r="P1956" t="s">
        <v>7838</v>
      </c>
      <c r="Q1956">
        <v>0</v>
      </c>
      <c r="R1956" t="s">
        <v>7839</v>
      </c>
      <c r="S1956" t="s">
        <v>7840</v>
      </c>
      <c r="T1956">
        <v>132</v>
      </c>
      <c r="U1956" t="s">
        <v>36</v>
      </c>
      <c r="V1956" t="s">
        <v>652</v>
      </c>
      <c r="W1956" t="s">
        <v>38</v>
      </c>
      <c r="X1956" s="2">
        <v>13000000</v>
      </c>
      <c r="Y1956">
        <v>2002</v>
      </c>
      <c r="Z1956">
        <v>444</v>
      </c>
      <c r="AA1956">
        <v>4.5999999999999996</v>
      </c>
      <c r="AB1956">
        <v>1.85</v>
      </c>
      <c r="AC1956">
        <v>564</v>
      </c>
    </row>
    <row r="1957" spans="1:29" x14ac:dyDescent="0.25">
      <c r="A1957" t="str">
        <f t="shared" si="30"/>
        <v>tt0488658</v>
      </c>
      <c r="B1957" t="s">
        <v>28</v>
      </c>
      <c r="C1957" t="s">
        <v>819</v>
      </c>
      <c r="D1957">
        <v>73</v>
      </c>
      <c r="E1957">
        <v>90</v>
      </c>
      <c r="F1957">
        <v>176</v>
      </c>
      <c r="G1957">
        <v>825</v>
      </c>
      <c r="H1957" t="s">
        <v>3680</v>
      </c>
      <c r="I1957">
        <v>931</v>
      </c>
      <c r="J1957">
        <v>16647384</v>
      </c>
      <c r="K1957" t="s">
        <v>7841</v>
      </c>
      <c r="L1957" t="s">
        <v>7842</v>
      </c>
      <c r="M1957" t="s">
        <v>26109</v>
      </c>
      <c r="N1957">
        <v>8398</v>
      </c>
      <c r="O1957">
        <v>4431</v>
      </c>
      <c r="P1957" t="s">
        <v>255</v>
      </c>
      <c r="Q1957">
        <v>1</v>
      </c>
      <c r="R1957" t="s">
        <v>7843</v>
      </c>
      <c r="S1957" t="s">
        <v>7844</v>
      </c>
      <c r="T1957">
        <v>56</v>
      </c>
      <c r="U1957" t="s">
        <v>36</v>
      </c>
      <c r="V1957" t="s">
        <v>37</v>
      </c>
      <c r="W1957" t="s">
        <v>86</v>
      </c>
      <c r="X1957" s="2">
        <v>26000000</v>
      </c>
      <c r="Y1957">
        <v>2006</v>
      </c>
      <c r="Z1957">
        <v>839</v>
      </c>
      <c r="AA1957">
        <v>5.0999999999999996</v>
      </c>
      <c r="AB1957">
        <v>2.35</v>
      </c>
      <c r="AC1957">
        <v>498</v>
      </c>
    </row>
    <row r="1958" spans="1:29" x14ac:dyDescent="0.25">
      <c r="A1958" t="str">
        <f t="shared" si="30"/>
        <v>tt0094799</v>
      </c>
      <c r="B1958" t="s">
        <v>28</v>
      </c>
      <c r="C1958" t="s">
        <v>7845</v>
      </c>
      <c r="D1958">
        <v>28</v>
      </c>
      <c r="E1958">
        <v>107</v>
      </c>
      <c r="F1958">
        <v>21</v>
      </c>
      <c r="G1958">
        <v>418</v>
      </c>
      <c r="H1958" t="s">
        <v>4278</v>
      </c>
      <c r="I1958">
        <v>967</v>
      </c>
      <c r="J1958">
        <v>16118077</v>
      </c>
      <c r="K1958" t="s">
        <v>2808</v>
      </c>
      <c r="L1958" t="s">
        <v>3436</v>
      </c>
      <c r="M1958" t="s">
        <v>26110</v>
      </c>
      <c r="N1958">
        <v>5817</v>
      </c>
      <c r="O1958">
        <v>3067</v>
      </c>
      <c r="P1958" t="s">
        <v>4616</v>
      </c>
      <c r="Q1958">
        <v>0</v>
      </c>
      <c r="R1958" t="s">
        <v>7846</v>
      </c>
      <c r="S1958" t="s">
        <v>7847</v>
      </c>
      <c r="T1958">
        <v>37</v>
      </c>
      <c r="U1958" t="s">
        <v>36</v>
      </c>
      <c r="V1958" t="s">
        <v>37</v>
      </c>
      <c r="W1958" t="s">
        <v>499</v>
      </c>
      <c r="X1958" s="2">
        <v>25000000</v>
      </c>
      <c r="Y1958">
        <v>1988</v>
      </c>
      <c r="Z1958">
        <v>767</v>
      </c>
      <c r="AA1958">
        <v>5.6</v>
      </c>
      <c r="AB1958">
        <v>1.85</v>
      </c>
      <c r="AC1958">
        <v>377</v>
      </c>
    </row>
    <row r="1959" spans="1:29" x14ac:dyDescent="0.25">
      <c r="A1959" t="str">
        <f t="shared" si="30"/>
        <v>tt0115472</v>
      </c>
      <c r="B1959" t="s">
        <v>28</v>
      </c>
      <c r="C1959" t="s">
        <v>7848</v>
      </c>
      <c r="D1959">
        <v>19</v>
      </c>
      <c r="E1959">
        <v>90</v>
      </c>
      <c r="F1959">
        <v>48</v>
      </c>
      <c r="G1959">
        <v>376</v>
      </c>
      <c r="H1959" t="s">
        <v>1519</v>
      </c>
      <c r="I1959">
        <v>940</v>
      </c>
      <c r="J1959">
        <v>15091542</v>
      </c>
      <c r="K1959" t="s">
        <v>7849</v>
      </c>
      <c r="L1959" t="s">
        <v>2689</v>
      </c>
      <c r="M1959" t="s">
        <v>26111</v>
      </c>
      <c r="N1959">
        <v>4086</v>
      </c>
      <c r="O1959">
        <v>2465</v>
      </c>
      <c r="P1959" t="s">
        <v>7850</v>
      </c>
      <c r="Q1959">
        <v>2</v>
      </c>
      <c r="R1959" t="s">
        <v>7851</v>
      </c>
      <c r="S1959" t="s">
        <v>7852</v>
      </c>
      <c r="T1959">
        <v>22</v>
      </c>
      <c r="U1959" t="s">
        <v>7853</v>
      </c>
      <c r="V1959" t="s">
        <v>53</v>
      </c>
      <c r="W1959" t="s">
        <v>240</v>
      </c>
      <c r="X1959" s="2">
        <v>25000000</v>
      </c>
      <c r="Y1959">
        <v>1996</v>
      </c>
      <c r="Z1959">
        <v>595</v>
      </c>
      <c r="AA1959">
        <v>5.3</v>
      </c>
      <c r="AB1959">
        <v>2.35</v>
      </c>
      <c r="AC1959">
        <v>246</v>
      </c>
    </row>
    <row r="1960" spans="1:29" x14ac:dyDescent="0.25">
      <c r="A1960" t="str">
        <f t="shared" si="30"/>
        <v>tt0388980</v>
      </c>
      <c r="B1960" t="s">
        <v>28</v>
      </c>
      <c r="C1960" t="s">
        <v>7854</v>
      </c>
      <c r="D1960">
        <v>86</v>
      </c>
      <c r="E1960">
        <v>120</v>
      </c>
      <c r="F1960">
        <v>0</v>
      </c>
      <c r="G1960">
        <v>58</v>
      </c>
      <c r="H1960" t="s">
        <v>7855</v>
      </c>
      <c r="I1960">
        <v>577</v>
      </c>
      <c r="J1960">
        <v>15331289</v>
      </c>
      <c r="K1960" t="s">
        <v>1909</v>
      </c>
      <c r="L1960" t="s">
        <v>1862</v>
      </c>
      <c r="M1960" t="s">
        <v>26112</v>
      </c>
      <c r="N1960">
        <v>22289</v>
      </c>
      <c r="O1960">
        <v>1217</v>
      </c>
      <c r="P1960" t="s">
        <v>7856</v>
      </c>
      <c r="Q1960">
        <v>1</v>
      </c>
      <c r="R1960" t="s">
        <v>7857</v>
      </c>
      <c r="S1960" t="s">
        <v>7858</v>
      </c>
      <c r="T1960">
        <v>106</v>
      </c>
      <c r="U1960" t="s">
        <v>36</v>
      </c>
      <c r="V1960" t="s">
        <v>37</v>
      </c>
      <c r="W1960" t="s">
        <v>86</v>
      </c>
      <c r="Y1960">
        <v>2005</v>
      </c>
      <c r="Z1960">
        <v>464</v>
      </c>
      <c r="AA1960">
        <v>7.5</v>
      </c>
      <c r="AB1960">
        <v>1.85</v>
      </c>
      <c r="AC1960">
        <v>0</v>
      </c>
    </row>
    <row r="1961" spans="1:29" x14ac:dyDescent="0.25">
      <c r="A1961" t="str">
        <f t="shared" si="30"/>
        <v>tt0362478</v>
      </c>
      <c r="B1961" t="s">
        <v>28</v>
      </c>
      <c r="C1961" t="s">
        <v>7859</v>
      </c>
      <c r="D1961">
        <v>287</v>
      </c>
      <c r="E1961">
        <v>115</v>
      </c>
      <c r="F1961">
        <v>219</v>
      </c>
      <c r="G1961">
        <v>258</v>
      </c>
      <c r="H1961" t="s">
        <v>7860</v>
      </c>
      <c r="I1961">
        <v>902</v>
      </c>
      <c r="J1961">
        <v>15045676</v>
      </c>
      <c r="K1961" t="s">
        <v>2764</v>
      </c>
      <c r="L1961" t="s">
        <v>109</v>
      </c>
      <c r="M1961" t="s">
        <v>26113</v>
      </c>
      <c r="N1961">
        <v>76303</v>
      </c>
      <c r="O1961">
        <v>2466</v>
      </c>
      <c r="P1961" t="s">
        <v>900</v>
      </c>
      <c r="Q1961">
        <v>1</v>
      </c>
      <c r="R1961" t="s">
        <v>7861</v>
      </c>
      <c r="S1961" t="s">
        <v>7862</v>
      </c>
      <c r="T1961">
        <v>376</v>
      </c>
      <c r="U1961" t="s">
        <v>36</v>
      </c>
      <c r="V1961" t="s">
        <v>37</v>
      </c>
      <c r="W1961" t="s">
        <v>38</v>
      </c>
      <c r="X1961" s="2">
        <v>16000000</v>
      </c>
      <c r="Y1961">
        <v>2009</v>
      </c>
      <c r="Z1961">
        <v>837</v>
      </c>
      <c r="AA1961">
        <v>5.6</v>
      </c>
      <c r="AB1961">
        <v>2.35</v>
      </c>
      <c r="AC1961">
        <v>0</v>
      </c>
    </row>
    <row r="1962" spans="1:29" x14ac:dyDescent="0.25">
      <c r="A1962" t="str">
        <f t="shared" si="30"/>
        <v>tt0963794</v>
      </c>
      <c r="B1962" t="s">
        <v>28</v>
      </c>
      <c r="C1962" t="s">
        <v>7863</v>
      </c>
      <c r="D1962">
        <v>233</v>
      </c>
      <c r="E1962">
        <v>93</v>
      </c>
      <c r="F1962">
        <v>27</v>
      </c>
      <c r="G1962">
        <v>49</v>
      </c>
      <c r="H1962" t="s">
        <v>7864</v>
      </c>
      <c r="I1962">
        <v>960</v>
      </c>
      <c r="J1962">
        <v>17427926</v>
      </c>
      <c r="K1962" t="s">
        <v>5190</v>
      </c>
      <c r="L1962" t="s">
        <v>7718</v>
      </c>
      <c r="M1962" t="s">
        <v>26114</v>
      </c>
      <c r="N1962">
        <v>60062</v>
      </c>
      <c r="O1962">
        <v>1749</v>
      </c>
      <c r="P1962" t="s">
        <v>7865</v>
      </c>
      <c r="Q1962">
        <v>0</v>
      </c>
      <c r="R1962" t="s">
        <v>7866</v>
      </c>
      <c r="S1962" t="s">
        <v>7867</v>
      </c>
      <c r="T1962">
        <v>351</v>
      </c>
      <c r="U1962" t="s">
        <v>36</v>
      </c>
      <c r="V1962" t="s">
        <v>37</v>
      </c>
      <c r="W1962" t="s">
        <v>499</v>
      </c>
      <c r="X1962" s="2">
        <v>8000000</v>
      </c>
      <c r="Y1962">
        <v>2008</v>
      </c>
      <c r="Z1962">
        <v>664</v>
      </c>
      <c r="AA1962">
        <v>5.9</v>
      </c>
      <c r="AB1962">
        <v>2.35</v>
      </c>
      <c r="AC1962">
        <v>0</v>
      </c>
    </row>
    <row r="1963" spans="1:29" x14ac:dyDescent="0.25">
      <c r="A1963" t="str">
        <f t="shared" si="30"/>
        <v>tt0156841</v>
      </c>
      <c r="B1963" t="s">
        <v>28</v>
      </c>
      <c r="C1963" t="s">
        <v>7868</v>
      </c>
      <c r="D1963">
        <v>86</v>
      </c>
      <c r="E1963">
        <v>99</v>
      </c>
      <c r="F1963">
        <v>154</v>
      </c>
      <c r="G1963">
        <v>347</v>
      </c>
      <c r="H1963" t="s">
        <v>616</v>
      </c>
      <c r="I1963">
        <v>774</v>
      </c>
      <c r="J1963">
        <v>14983572</v>
      </c>
      <c r="K1963" t="s">
        <v>1184</v>
      </c>
      <c r="L1963" t="s">
        <v>2818</v>
      </c>
      <c r="M1963" t="s">
        <v>26115</v>
      </c>
      <c r="N1963">
        <v>9361</v>
      </c>
      <c r="O1963">
        <v>2498</v>
      </c>
      <c r="P1963" t="s">
        <v>6405</v>
      </c>
      <c r="Q1963">
        <v>1</v>
      </c>
      <c r="R1963" t="s">
        <v>7869</v>
      </c>
      <c r="S1963" t="s">
        <v>7870</v>
      </c>
      <c r="T1963">
        <v>162</v>
      </c>
      <c r="U1963" t="s">
        <v>36</v>
      </c>
      <c r="V1963" t="s">
        <v>37</v>
      </c>
      <c r="W1963" t="s">
        <v>38</v>
      </c>
      <c r="X1963" s="2">
        <v>25000000</v>
      </c>
      <c r="Y1963">
        <v>2000</v>
      </c>
      <c r="Z1963">
        <v>692</v>
      </c>
      <c r="AA1963">
        <v>4.7</v>
      </c>
      <c r="AB1963">
        <v>1.85</v>
      </c>
      <c r="AC1963">
        <v>378</v>
      </c>
    </row>
    <row r="1964" spans="1:29" x14ac:dyDescent="0.25">
      <c r="A1964" t="str">
        <f t="shared" si="30"/>
        <v>tt0872230</v>
      </c>
      <c r="B1964" t="s">
        <v>28</v>
      </c>
      <c r="C1964" t="s">
        <v>5117</v>
      </c>
      <c r="D1964">
        <v>160</v>
      </c>
      <c r="E1964">
        <v>107</v>
      </c>
      <c r="F1964">
        <v>0</v>
      </c>
      <c r="G1964">
        <v>255</v>
      </c>
      <c r="H1964" t="s">
        <v>7871</v>
      </c>
      <c r="I1964">
        <v>798</v>
      </c>
      <c r="J1964">
        <v>14637490</v>
      </c>
      <c r="K1964" t="s">
        <v>2503</v>
      </c>
      <c r="L1964" t="s">
        <v>1416</v>
      </c>
      <c r="M1964" t="s">
        <v>26116</v>
      </c>
      <c r="N1964">
        <v>16411</v>
      </c>
      <c r="O1964">
        <v>2537</v>
      </c>
      <c r="P1964" t="s">
        <v>7872</v>
      </c>
      <c r="Q1964">
        <v>2</v>
      </c>
      <c r="R1964" t="s">
        <v>7873</v>
      </c>
      <c r="S1964" t="s">
        <v>7874</v>
      </c>
      <c r="T1964">
        <v>136</v>
      </c>
      <c r="U1964" t="s">
        <v>36</v>
      </c>
      <c r="V1964" t="s">
        <v>37</v>
      </c>
      <c r="W1964" t="s">
        <v>499</v>
      </c>
      <c r="X1964" s="2">
        <v>25000000</v>
      </c>
      <c r="Y1964">
        <v>2010</v>
      </c>
      <c r="Z1964">
        <v>374</v>
      </c>
      <c r="AA1964">
        <v>4.8</v>
      </c>
      <c r="AB1964">
        <v>2.35</v>
      </c>
      <c r="AC1964">
        <v>0</v>
      </c>
    </row>
    <row r="1965" spans="1:29" x14ac:dyDescent="0.25">
      <c r="A1965" t="str">
        <f t="shared" si="30"/>
        <v>tt0265208</v>
      </c>
      <c r="B1965" t="s">
        <v>28</v>
      </c>
      <c r="C1965" t="s">
        <v>5996</v>
      </c>
      <c r="D1965">
        <v>126</v>
      </c>
      <c r="E1965">
        <v>110</v>
      </c>
      <c r="F1965">
        <v>42</v>
      </c>
      <c r="G1965">
        <v>111</v>
      </c>
      <c r="H1965" t="s">
        <v>7875</v>
      </c>
      <c r="I1965">
        <v>355</v>
      </c>
      <c r="J1965">
        <v>14589444</v>
      </c>
      <c r="K1965" t="s">
        <v>1184</v>
      </c>
      <c r="L1965" t="s">
        <v>7876</v>
      </c>
      <c r="M1965" t="s">
        <v>26117</v>
      </c>
      <c r="N1965">
        <v>171151</v>
      </c>
      <c r="O1965">
        <v>911</v>
      </c>
      <c r="P1965" t="s">
        <v>7877</v>
      </c>
      <c r="Q1965">
        <v>2</v>
      </c>
      <c r="R1965" t="s">
        <v>7878</v>
      </c>
      <c r="S1965" t="s">
        <v>7879</v>
      </c>
      <c r="T1965">
        <v>513</v>
      </c>
      <c r="U1965" t="s">
        <v>36</v>
      </c>
      <c r="V1965" t="s">
        <v>37</v>
      </c>
      <c r="W1965" t="s">
        <v>499</v>
      </c>
      <c r="X1965" s="2">
        <v>25000000</v>
      </c>
      <c r="Y1965">
        <v>2004</v>
      </c>
      <c r="Z1965">
        <v>155</v>
      </c>
      <c r="AA1965">
        <v>6.8</v>
      </c>
      <c r="AB1965">
        <v>1.85</v>
      </c>
      <c r="AC1965">
        <v>0</v>
      </c>
    </row>
    <row r="1966" spans="1:29" x14ac:dyDescent="0.25">
      <c r="A1966" t="str">
        <f t="shared" si="30"/>
        <v>tt0117011</v>
      </c>
      <c r="B1966" t="s">
        <v>28</v>
      </c>
      <c r="C1966" t="s">
        <v>7880</v>
      </c>
      <c r="D1966">
        <v>50</v>
      </c>
      <c r="E1966">
        <v>101</v>
      </c>
      <c r="F1966">
        <v>17</v>
      </c>
      <c r="G1966">
        <v>218</v>
      </c>
      <c r="H1966" t="s">
        <v>7881</v>
      </c>
      <c r="I1966">
        <v>900</v>
      </c>
      <c r="J1966">
        <v>14095303</v>
      </c>
      <c r="K1966" t="s">
        <v>2225</v>
      </c>
      <c r="L1966" t="s">
        <v>5917</v>
      </c>
      <c r="M1966" t="s">
        <v>26118</v>
      </c>
      <c r="N1966">
        <v>15814</v>
      </c>
      <c r="O1966">
        <v>1634</v>
      </c>
      <c r="P1966" t="s">
        <v>7882</v>
      </c>
      <c r="Q1966">
        <v>1</v>
      </c>
      <c r="R1966" t="s">
        <v>7883</v>
      </c>
      <c r="S1966" t="s">
        <v>7884</v>
      </c>
      <c r="T1966">
        <v>68</v>
      </c>
      <c r="U1966" t="s">
        <v>36</v>
      </c>
      <c r="V1966" t="s">
        <v>37</v>
      </c>
      <c r="W1966" t="s">
        <v>499</v>
      </c>
      <c r="X1966" s="2">
        <v>25000000</v>
      </c>
      <c r="Y1966">
        <v>1996</v>
      </c>
      <c r="Z1966">
        <v>246</v>
      </c>
      <c r="AA1966">
        <v>5.4</v>
      </c>
      <c r="AB1966">
        <v>2.35</v>
      </c>
      <c r="AC1966">
        <v>503</v>
      </c>
    </row>
    <row r="1967" spans="1:29" x14ac:dyDescent="0.25">
      <c r="A1967" t="str">
        <f t="shared" si="30"/>
        <v>tt0265808</v>
      </c>
      <c r="B1967" t="s">
        <v>28</v>
      </c>
      <c r="C1967" t="s">
        <v>7885</v>
      </c>
      <c r="D1967">
        <v>52</v>
      </c>
      <c r="E1967">
        <v>85</v>
      </c>
      <c r="F1967">
        <v>54</v>
      </c>
      <c r="G1967">
        <v>455</v>
      </c>
      <c r="H1967" t="s">
        <v>2624</v>
      </c>
      <c r="I1967">
        <v>985</v>
      </c>
      <c r="J1967">
        <v>13973532</v>
      </c>
      <c r="K1967" t="s">
        <v>852</v>
      </c>
      <c r="L1967" t="s">
        <v>7272</v>
      </c>
      <c r="M1967" t="s">
        <v>26119</v>
      </c>
      <c r="N1967">
        <v>11211</v>
      </c>
      <c r="O1967">
        <v>3065</v>
      </c>
      <c r="P1967" t="s">
        <v>3705</v>
      </c>
      <c r="Q1967">
        <v>1</v>
      </c>
      <c r="R1967" t="s">
        <v>7886</v>
      </c>
      <c r="S1967" t="s">
        <v>7887</v>
      </c>
      <c r="T1967">
        <v>92</v>
      </c>
      <c r="U1967" t="s">
        <v>36</v>
      </c>
      <c r="V1967" t="s">
        <v>37</v>
      </c>
      <c r="W1967" t="s">
        <v>38</v>
      </c>
      <c r="X1967" s="2">
        <v>25000000</v>
      </c>
      <c r="Y1967">
        <v>2002</v>
      </c>
      <c r="Z1967">
        <v>637</v>
      </c>
      <c r="AA1967">
        <v>5.0999999999999996</v>
      </c>
      <c r="AB1967">
        <v>1.85</v>
      </c>
      <c r="AC1967">
        <v>215</v>
      </c>
    </row>
    <row r="1968" spans="1:29" x14ac:dyDescent="0.25">
      <c r="A1968" t="str">
        <f t="shared" si="30"/>
        <v>tt3569230</v>
      </c>
      <c r="B1968" t="s">
        <v>28</v>
      </c>
      <c r="C1968" t="s">
        <v>4142</v>
      </c>
      <c r="D1968">
        <v>260</v>
      </c>
      <c r="E1968">
        <v>132</v>
      </c>
      <c r="F1968">
        <v>241</v>
      </c>
      <c r="G1968">
        <v>151</v>
      </c>
      <c r="H1968" t="s">
        <v>1086</v>
      </c>
      <c r="I1968">
        <v>27000</v>
      </c>
      <c r="J1968">
        <v>1865774</v>
      </c>
      <c r="K1968" t="s">
        <v>7888</v>
      </c>
      <c r="L1968" t="s">
        <v>57</v>
      </c>
      <c r="M1968" t="s">
        <v>26120</v>
      </c>
      <c r="N1968">
        <v>87682</v>
      </c>
      <c r="O1968">
        <v>27659</v>
      </c>
      <c r="P1968" t="s">
        <v>7889</v>
      </c>
      <c r="Q1968">
        <v>2</v>
      </c>
      <c r="R1968" t="s">
        <v>7890</v>
      </c>
      <c r="S1968" t="s">
        <v>7891</v>
      </c>
      <c r="T1968">
        <v>174</v>
      </c>
      <c r="U1968" t="s">
        <v>36</v>
      </c>
      <c r="V1968" t="s">
        <v>53</v>
      </c>
      <c r="W1968" t="s">
        <v>499</v>
      </c>
      <c r="X1968" s="2">
        <v>30000000</v>
      </c>
      <c r="Y1968">
        <v>2015</v>
      </c>
      <c r="Z1968">
        <v>154</v>
      </c>
      <c r="AA1968">
        <v>7</v>
      </c>
      <c r="AB1968">
        <v>2.35</v>
      </c>
      <c r="AC1968">
        <v>43000</v>
      </c>
    </row>
    <row r="1969" spans="1:29" x14ac:dyDescent="0.25">
      <c r="A1969" t="str">
        <f t="shared" si="30"/>
        <v>tt0787475</v>
      </c>
      <c r="B1969" t="s">
        <v>28</v>
      </c>
      <c r="C1969" t="s">
        <v>3865</v>
      </c>
      <c r="D1969">
        <v>111</v>
      </c>
      <c r="E1969">
        <v>88</v>
      </c>
      <c r="F1969">
        <v>82</v>
      </c>
      <c r="G1969">
        <v>432</v>
      </c>
      <c r="H1969" t="s">
        <v>7892</v>
      </c>
      <c r="I1969">
        <v>874</v>
      </c>
      <c r="J1969">
        <v>13920741</v>
      </c>
      <c r="K1969" t="s">
        <v>1394</v>
      </c>
      <c r="L1969" t="s">
        <v>4160</v>
      </c>
      <c r="M1969" t="s">
        <v>26121</v>
      </c>
      <c r="N1969">
        <v>59900</v>
      </c>
      <c r="O1969">
        <v>2062</v>
      </c>
      <c r="P1969" t="s">
        <v>7893</v>
      </c>
      <c r="Q1969">
        <v>5</v>
      </c>
      <c r="R1969" t="s">
        <v>7894</v>
      </c>
      <c r="S1969" t="s">
        <v>7895</v>
      </c>
      <c r="T1969">
        <v>149</v>
      </c>
      <c r="U1969" t="s">
        <v>36</v>
      </c>
      <c r="V1969" t="s">
        <v>37</v>
      </c>
      <c r="W1969" t="s">
        <v>38</v>
      </c>
      <c r="Y1969">
        <v>2007</v>
      </c>
      <c r="Z1969">
        <v>434</v>
      </c>
      <c r="AA1969">
        <v>6.7</v>
      </c>
      <c r="AB1969">
        <v>2.35</v>
      </c>
      <c r="AC1969">
        <v>0</v>
      </c>
    </row>
    <row r="1970" spans="1:29" x14ac:dyDescent="0.25">
      <c r="A1970" t="str">
        <f t="shared" si="30"/>
        <v>tt1633356</v>
      </c>
      <c r="B1970" t="s">
        <v>28</v>
      </c>
      <c r="C1970" t="s">
        <v>4760</v>
      </c>
      <c r="D1970">
        <v>231</v>
      </c>
      <c r="E1970">
        <v>90</v>
      </c>
      <c r="F1970">
        <v>160</v>
      </c>
      <c r="G1970">
        <v>852</v>
      </c>
      <c r="H1970" t="s">
        <v>30</v>
      </c>
      <c r="I1970">
        <v>963</v>
      </c>
      <c r="J1970">
        <v>18860403</v>
      </c>
      <c r="K1970" t="s">
        <v>4508</v>
      </c>
      <c r="L1970" t="s">
        <v>161</v>
      </c>
      <c r="M1970" t="s">
        <v>26122</v>
      </c>
      <c r="N1970">
        <v>20823</v>
      </c>
      <c r="O1970">
        <v>4952</v>
      </c>
      <c r="P1970" t="s">
        <v>7688</v>
      </c>
      <c r="Q1970">
        <v>0</v>
      </c>
      <c r="R1970" t="s">
        <v>7896</v>
      </c>
      <c r="S1970" t="s">
        <v>7897</v>
      </c>
      <c r="T1970">
        <v>130</v>
      </c>
      <c r="U1970" t="s">
        <v>36</v>
      </c>
      <c r="V1970" t="s">
        <v>37</v>
      </c>
      <c r="W1970" t="s">
        <v>38</v>
      </c>
      <c r="X1970" s="2">
        <v>25000000</v>
      </c>
      <c r="Y1970">
        <v>2011</v>
      </c>
      <c r="Z1970">
        <v>936</v>
      </c>
      <c r="AA1970">
        <v>4</v>
      </c>
      <c r="AB1970">
        <v>1.85</v>
      </c>
      <c r="AC1970">
        <v>0</v>
      </c>
    </row>
    <row r="1971" spans="1:29" x14ac:dyDescent="0.25">
      <c r="A1971" t="str">
        <f t="shared" si="30"/>
        <v>tt0145653</v>
      </c>
      <c r="B1971" t="s">
        <v>28</v>
      </c>
      <c r="C1971" t="s">
        <v>3845</v>
      </c>
      <c r="D1971">
        <v>99</v>
      </c>
      <c r="E1971">
        <v>145</v>
      </c>
      <c r="F1971">
        <v>317</v>
      </c>
      <c r="G1971">
        <v>70</v>
      </c>
      <c r="H1971" t="s">
        <v>7898</v>
      </c>
      <c r="I1971">
        <v>876</v>
      </c>
      <c r="J1971">
        <v>13038660</v>
      </c>
      <c r="K1971" t="s">
        <v>2808</v>
      </c>
      <c r="L1971" t="s">
        <v>2425</v>
      </c>
      <c r="M1971" t="s">
        <v>26123</v>
      </c>
      <c r="N1971">
        <v>16995</v>
      </c>
      <c r="O1971">
        <v>1282</v>
      </c>
      <c r="P1971" t="s">
        <v>7899</v>
      </c>
      <c r="Q1971">
        <v>1</v>
      </c>
      <c r="R1971" t="s">
        <v>7900</v>
      </c>
      <c r="S1971" t="s">
        <v>7901</v>
      </c>
      <c r="T1971">
        <v>163</v>
      </c>
      <c r="U1971" t="s">
        <v>36</v>
      </c>
      <c r="V1971" t="s">
        <v>37</v>
      </c>
      <c r="W1971" t="s">
        <v>499</v>
      </c>
      <c r="X1971" s="2">
        <v>25000000</v>
      </c>
      <c r="Y1971">
        <v>1999</v>
      </c>
      <c r="Z1971">
        <v>219</v>
      </c>
      <c r="AA1971">
        <v>7.3</v>
      </c>
      <c r="AB1971">
        <v>1.85</v>
      </c>
      <c r="AC1971">
        <v>0</v>
      </c>
    </row>
    <row r="1972" spans="1:29" x14ac:dyDescent="0.25">
      <c r="A1972" t="str">
        <f t="shared" si="30"/>
        <v>tt2223990</v>
      </c>
      <c r="B1972" t="s">
        <v>28</v>
      </c>
      <c r="C1972" t="s">
        <v>2232</v>
      </c>
      <c r="D1972">
        <v>159</v>
      </c>
      <c r="E1972">
        <v>110</v>
      </c>
      <c r="F1972">
        <v>425</v>
      </c>
      <c r="G1972">
        <v>148</v>
      </c>
      <c r="H1972" t="s">
        <v>1373</v>
      </c>
      <c r="I1972">
        <v>3000</v>
      </c>
      <c r="J1972">
        <v>28831145</v>
      </c>
      <c r="K1972" t="s">
        <v>3117</v>
      </c>
      <c r="L1972" t="s">
        <v>638</v>
      </c>
      <c r="M1972" t="s">
        <v>26124</v>
      </c>
      <c r="N1972">
        <v>39357</v>
      </c>
      <c r="O1972">
        <v>3757</v>
      </c>
      <c r="P1972" t="s">
        <v>7902</v>
      </c>
      <c r="Q1972">
        <v>1</v>
      </c>
      <c r="R1972" t="s">
        <v>7903</v>
      </c>
      <c r="S1972" t="s">
        <v>7904</v>
      </c>
      <c r="T1972">
        <v>113</v>
      </c>
      <c r="U1972" t="s">
        <v>36</v>
      </c>
      <c r="V1972" t="s">
        <v>37</v>
      </c>
      <c r="W1972" t="s">
        <v>499</v>
      </c>
      <c r="X1972" s="2">
        <v>25000000</v>
      </c>
      <c r="Y1972">
        <v>2014</v>
      </c>
      <c r="Z1972">
        <v>466</v>
      </c>
      <c r="AA1972">
        <v>6.8</v>
      </c>
      <c r="AB1972">
        <v>2.35</v>
      </c>
      <c r="AC1972">
        <v>14000</v>
      </c>
    </row>
    <row r="1973" spans="1:29" x14ac:dyDescent="0.25">
      <c r="A1973" t="str">
        <f t="shared" si="30"/>
        <v>tt0089489</v>
      </c>
      <c r="B1973" t="s">
        <v>28</v>
      </c>
      <c r="C1973" t="s">
        <v>5978</v>
      </c>
      <c r="D1973">
        <v>159</v>
      </c>
      <c r="E1973">
        <v>101</v>
      </c>
      <c r="F1973">
        <v>365</v>
      </c>
      <c r="G1973">
        <v>141</v>
      </c>
      <c r="H1973" t="s">
        <v>7905</v>
      </c>
      <c r="I1973">
        <v>338</v>
      </c>
      <c r="K1973" t="s">
        <v>1835</v>
      </c>
      <c r="L1973" t="s">
        <v>6020</v>
      </c>
      <c r="M1973" t="s">
        <v>26125</v>
      </c>
      <c r="N1973">
        <v>15531</v>
      </c>
      <c r="O1973">
        <v>1008</v>
      </c>
      <c r="P1973" t="s">
        <v>7906</v>
      </c>
      <c r="Q1973">
        <v>0</v>
      </c>
      <c r="R1973" t="s">
        <v>7907</v>
      </c>
      <c r="S1973" t="s">
        <v>7908</v>
      </c>
      <c r="T1973">
        <v>189</v>
      </c>
      <c r="U1973" t="s">
        <v>36</v>
      </c>
      <c r="V1973" t="s">
        <v>53</v>
      </c>
      <c r="W1973" t="s">
        <v>499</v>
      </c>
      <c r="X1973" s="2">
        <v>25000000</v>
      </c>
      <c r="Y1973">
        <v>1985</v>
      </c>
      <c r="Z1973">
        <v>246</v>
      </c>
      <c r="AA1973">
        <v>6.1</v>
      </c>
      <c r="AB1973">
        <v>2.35</v>
      </c>
      <c r="AC1973">
        <v>0</v>
      </c>
    </row>
    <row r="1974" spans="1:29" x14ac:dyDescent="0.25">
      <c r="A1974" t="str">
        <f t="shared" si="30"/>
        <v>tt0175058</v>
      </c>
      <c r="B1974" t="s">
        <v>28</v>
      </c>
      <c r="D1974">
        <v>7</v>
      </c>
      <c r="E1974">
        <v>30</v>
      </c>
      <c r="G1974">
        <v>265</v>
      </c>
      <c r="H1974" t="s">
        <v>7909</v>
      </c>
      <c r="I1974">
        <v>971</v>
      </c>
      <c r="K1974" t="s">
        <v>7910</v>
      </c>
      <c r="L1974" t="s">
        <v>1922</v>
      </c>
      <c r="M1974" t="s">
        <v>26126</v>
      </c>
      <c r="N1974">
        <v>23664</v>
      </c>
      <c r="O1974">
        <v>2346</v>
      </c>
      <c r="P1974" t="s">
        <v>6790</v>
      </c>
      <c r="Q1974">
        <v>0</v>
      </c>
      <c r="R1974" t="s">
        <v>7911</v>
      </c>
      <c r="S1974" t="s">
        <v>7912</v>
      </c>
      <c r="T1974">
        <v>60</v>
      </c>
      <c r="U1974" t="s">
        <v>36</v>
      </c>
      <c r="V1974" t="s">
        <v>37</v>
      </c>
      <c r="W1974" t="s">
        <v>7913</v>
      </c>
      <c r="Z1974">
        <v>918</v>
      </c>
      <c r="AA1974">
        <v>7.2</v>
      </c>
      <c r="AB1974">
        <v>4</v>
      </c>
      <c r="AC1974">
        <v>581</v>
      </c>
    </row>
    <row r="1975" spans="1:29" x14ac:dyDescent="0.25">
      <c r="A1975" t="str">
        <f t="shared" si="30"/>
        <v>tt0968264</v>
      </c>
      <c r="B1975" t="s">
        <v>28</v>
      </c>
      <c r="C1975" t="s">
        <v>3313</v>
      </c>
      <c r="D1975">
        <v>199</v>
      </c>
      <c r="E1975">
        <v>122</v>
      </c>
      <c r="F1975">
        <v>0</v>
      </c>
      <c r="G1975">
        <v>939</v>
      </c>
      <c r="H1975" t="s">
        <v>122</v>
      </c>
      <c r="I1975">
        <v>18000</v>
      </c>
      <c r="J1975">
        <v>11538204</v>
      </c>
      <c r="K1975" t="s">
        <v>7914</v>
      </c>
      <c r="L1975" t="s">
        <v>376</v>
      </c>
      <c r="M1975" t="s">
        <v>26127</v>
      </c>
      <c r="N1975">
        <v>23696</v>
      </c>
      <c r="O1975">
        <v>21163</v>
      </c>
      <c r="P1975" t="s">
        <v>965</v>
      </c>
      <c r="Q1975">
        <v>0</v>
      </c>
      <c r="R1975" t="s">
        <v>7915</v>
      </c>
      <c r="S1975" t="s">
        <v>7916</v>
      </c>
      <c r="T1975">
        <v>135</v>
      </c>
      <c r="U1975" t="s">
        <v>36</v>
      </c>
      <c r="V1975" t="s">
        <v>37</v>
      </c>
      <c r="W1975" t="s">
        <v>38</v>
      </c>
      <c r="X1975" s="2">
        <v>25000000</v>
      </c>
      <c r="Y1975">
        <v>2010</v>
      </c>
      <c r="Z1975">
        <v>1000</v>
      </c>
      <c r="AA1975">
        <v>7</v>
      </c>
      <c r="AB1975">
        <v>2.35</v>
      </c>
      <c r="AC1975">
        <v>0</v>
      </c>
    </row>
    <row r="1976" spans="1:29" x14ac:dyDescent="0.25">
      <c r="A1976" t="str">
        <f t="shared" si="30"/>
        <v>tt0355702</v>
      </c>
      <c r="B1976" t="s">
        <v>28</v>
      </c>
      <c r="C1976" t="s">
        <v>4990</v>
      </c>
      <c r="D1976">
        <v>119</v>
      </c>
      <c r="E1976">
        <v>107</v>
      </c>
      <c r="F1976">
        <v>308</v>
      </c>
      <c r="G1976">
        <v>872</v>
      </c>
      <c r="H1976" t="s">
        <v>1908</v>
      </c>
      <c r="I1976">
        <v>13000</v>
      </c>
      <c r="J1976">
        <v>11008432</v>
      </c>
      <c r="K1976" t="s">
        <v>1364</v>
      </c>
      <c r="L1976" t="s">
        <v>396</v>
      </c>
      <c r="M1976" t="s">
        <v>26128</v>
      </c>
      <c r="N1976">
        <v>43903</v>
      </c>
      <c r="O1976">
        <v>16651</v>
      </c>
      <c r="P1976" t="s">
        <v>7147</v>
      </c>
      <c r="Q1976">
        <v>0</v>
      </c>
      <c r="R1976" t="s">
        <v>7917</v>
      </c>
      <c r="S1976" t="s">
        <v>7918</v>
      </c>
      <c r="T1976">
        <v>194</v>
      </c>
      <c r="U1976" t="s">
        <v>36</v>
      </c>
      <c r="V1976" t="s">
        <v>37</v>
      </c>
      <c r="W1976" t="s">
        <v>38</v>
      </c>
      <c r="X1976" s="2">
        <v>25000000</v>
      </c>
      <c r="Y1976">
        <v>2005</v>
      </c>
      <c r="Z1976">
        <v>947</v>
      </c>
      <c r="AA1976">
        <v>7.1</v>
      </c>
      <c r="AB1976">
        <v>1.85</v>
      </c>
      <c r="AC1976">
        <v>5000</v>
      </c>
    </row>
    <row r="1977" spans="1:29" x14ac:dyDescent="0.25">
      <c r="A1977" t="str">
        <f t="shared" si="30"/>
        <v>tt2006295</v>
      </c>
      <c r="B1977" t="s">
        <v>28</v>
      </c>
      <c r="C1977" t="s">
        <v>7919</v>
      </c>
      <c r="D1977">
        <v>120</v>
      </c>
      <c r="E1977">
        <v>127</v>
      </c>
      <c r="F1977">
        <v>36</v>
      </c>
      <c r="G1977">
        <v>399</v>
      </c>
      <c r="H1977" t="s">
        <v>5561</v>
      </c>
      <c r="I1977">
        <v>562</v>
      </c>
      <c r="J1977">
        <v>12188642</v>
      </c>
      <c r="K1977" t="s">
        <v>4824</v>
      </c>
      <c r="L1977" t="s">
        <v>7920</v>
      </c>
      <c r="M1977" t="s">
        <v>26129</v>
      </c>
      <c r="N1977">
        <v>21098</v>
      </c>
      <c r="O1977">
        <v>2230</v>
      </c>
      <c r="P1977" t="s">
        <v>4485</v>
      </c>
      <c r="Q1977">
        <v>7</v>
      </c>
      <c r="R1977" t="s">
        <v>7921</v>
      </c>
      <c r="S1977" t="s">
        <v>7922</v>
      </c>
      <c r="T1977">
        <v>56</v>
      </c>
      <c r="U1977" t="s">
        <v>36</v>
      </c>
      <c r="V1977" t="s">
        <v>7923</v>
      </c>
      <c r="W1977" t="s">
        <v>38</v>
      </c>
      <c r="X1977" s="2">
        <v>26000000</v>
      </c>
      <c r="Y1977">
        <v>2015</v>
      </c>
      <c r="Z1977">
        <v>499</v>
      </c>
      <c r="AA1977">
        <v>6.9</v>
      </c>
      <c r="AB1977">
        <v>2.35</v>
      </c>
      <c r="AC1977">
        <v>0</v>
      </c>
    </row>
    <row r="1978" spans="1:29" x14ac:dyDescent="0.25">
      <c r="A1978" t="str">
        <f t="shared" si="30"/>
        <v>tt0090728</v>
      </c>
      <c r="B1978" t="s">
        <v>28</v>
      </c>
      <c r="C1978" t="s">
        <v>4369</v>
      </c>
      <c r="D1978">
        <v>180</v>
      </c>
      <c r="E1978">
        <v>99</v>
      </c>
      <c r="F1978">
        <v>0</v>
      </c>
      <c r="G1978">
        <v>52</v>
      </c>
      <c r="H1978" t="s">
        <v>7924</v>
      </c>
      <c r="I1978">
        <v>400</v>
      </c>
      <c r="J1978">
        <v>11100000</v>
      </c>
      <c r="K1978" t="s">
        <v>1996</v>
      </c>
      <c r="L1978" t="s">
        <v>2826</v>
      </c>
      <c r="M1978" t="s">
        <v>26130</v>
      </c>
      <c r="N1978">
        <v>92464</v>
      </c>
      <c r="O1978">
        <v>896</v>
      </c>
      <c r="P1978" t="s">
        <v>7925</v>
      </c>
      <c r="Q1978">
        <v>1</v>
      </c>
      <c r="R1978" t="s">
        <v>7926</v>
      </c>
      <c r="S1978" t="s">
        <v>7927</v>
      </c>
      <c r="T1978">
        <v>331</v>
      </c>
      <c r="U1978" t="s">
        <v>36</v>
      </c>
      <c r="V1978" t="s">
        <v>37</v>
      </c>
      <c r="W1978" t="s">
        <v>38</v>
      </c>
      <c r="X1978" s="2">
        <v>25000000</v>
      </c>
      <c r="Y1978">
        <v>1986</v>
      </c>
      <c r="Z1978">
        <v>223</v>
      </c>
      <c r="AA1978">
        <v>7.3</v>
      </c>
      <c r="AB1978">
        <v>2.35</v>
      </c>
      <c r="AC1978">
        <v>19000</v>
      </c>
    </row>
    <row r="1979" spans="1:29" x14ac:dyDescent="0.25">
      <c r="A1979" t="str">
        <f t="shared" si="30"/>
        <v>tt1986843</v>
      </c>
      <c r="B1979" t="s">
        <v>28</v>
      </c>
      <c r="C1979" t="s">
        <v>7928</v>
      </c>
      <c r="D1979">
        <v>58</v>
      </c>
      <c r="E1979">
        <v>104</v>
      </c>
      <c r="F1979">
        <v>8</v>
      </c>
      <c r="G1979">
        <v>8</v>
      </c>
      <c r="H1979" t="s">
        <v>7929</v>
      </c>
      <c r="I1979">
        <v>172</v>
      </c>
      <c r="K1979" t="s">
        <v>1402</v>
      </c>
      <c r="L1979" t="s">
        <v>5028</v>
      </c>
      <c r="M1979" t="s">
        <v>26131</v>
      </c>
      <c r="N1979">
        <v>5525</v>
      </c>
      <c r="O1979">
        <v>210</v>
      </c>
      <c r="P1979" t="s">
        <v>7930</v>
      </c>
      <c r="Q1979">
        <v>2</v>
      </c>
      <c r="R1979" t="s">
        <v>7931</v>
      </c>
      <c r="S1979" t="s">
        <v>7932</v>
      </c>
      <c r="T1979">
        <v>11</v>
      </c>
      <c r="U1979" t="s">
        <v>1223</v>
      </c>
      <c r="V1979" t="s">
        <v>1224</v>
      </c>
      <c r="X1979" s="2">
        <v>17000000</v>
      </c>
      <c r="Y1979">
        <v>2012</v>
      </c>
      <c r="Z1979">
        <v>20</v>
      </c>
      <c r="AA1979">
        <v>6.3</v>
      </c>
      <c r="AB1979">
        <v>2.35</v>
      </c>
      <c r="AC1979">
        <v>853</v>
      </c>
    </row>
    <row r="1980" spans="1:29" x14ac:dyDescent="0.25">
      <c r="A1980" t="str">
        <f t="shared" si="30"/>
        <v>tt1291584</v>
      </c>
      <c r="B1980" t="s">
        <v>28</v>
      </c>
      <c r="C1980" t="s">
        <v>6886</v>
      </c>
      <c r="D1980">
        <v>317</v>
      </c>
      <c r="E1980">
        <v>140</v>
      </c>
      <c r="F1980">
        <v>149</v>
      </c>
      <c r="G1980">
        <v>581</v>
      </c>
      <c r="H1980" t="s">
        <v>1416</v>
      </c>
      <c r="I1980">
        <v>27000</v>
      </c>
      <c r="J1980">
        <v>13651662</v>
      </c>
      <c r="K1980" t="s">
        <v>3117</v>
      </c>
      <c r="L1980" t="s">
        <v>57</v>
      </c>
      <c r="M1980" t="s">
        <v>26132</v>
      </c>
      <c r="N1980">
        <v>332276</v>
      </c>
      <c r="O1980">
        <v>29692</v>
      </c>
      <c r="P1980" t="s">
        <v>242</v>
      </c>
      <c r="Q1980">
        <v>1</v>
      </c>
      <c r="R1980" t="s">
        <v>7933</v>
      </c>
      <c r="S1980" t="s">
        <v>7934</v>
      </c>
      <c r="T1980">
        <v>514</v>
      </c>
      <c r="U1980" t="s">
        <v>36</v>
      </c>
      <c r="V1980" t="s">
        <v>37</v>
      </c>
      <c r="W1980" t="s">
        <v>38</v>
      </c>
      <c r="X1980" s="2">
        <v>25000000</v>
      </c>
      <c r="Y1980">
        <v>2011</v>
      </c>
      <c r="Z1980">
        <v>798</v>
      </c>
      <c r="AA1980">
        <v>8.1999999999999993</v>
      </c>
      <c r="AB1980">
        <v>2.35</v>
      </c>
      <c r="AC1980">
        <v>77000</v>
      </c>
    </row>
    <row r="1981" spans="1:29" x14ac:dyDescent="0.25">
      <c r="A1981" t="str">
        <f t="shared" si="30"/>
        <v>tt0117039</v>
      </c>
      <c r="B1981" t="s">
        <v>635</v>
      </c>
      <c r="C1981" t="s">
        <v>4118</v>
      </c>
      <c r="D1981">
        <v>44</v>
      </c>
      <c r="E1981">
        <v>133</v>
      </c>
      <c r="F1981">
        <v>277</v>
      </c>
      <c r="G1981">
        <v>8000</v>
      </c>
      <c r="H1981" t="s">
        <v>199</v>
      </c>
      <c r="I1981">
        <v>25000</v>
      </c>
      <c r="J1981">
        <v>11030963</v>
      </c>
      <c r="K1981" t="s">
        <v>7935</v>
      </c>
      <c r="L1981" t="s">
        <v>96</v>
      </c>
      <c r="M1981" t="s">
        <v>26133</v>
      </c>
      <c r="N1981">
        <v>24145</v>
      </c>
      <c r="O1981">
        <v>48482</v>
      </c>
      <c r="P1981" t="s">
        <v>1275</v>
      </c>
      <c r="Q1981">
        <v>2</v>
      </c>
      <c r="R1981" t="s">
        <v>7936</v>
      </c>
      <c r="S1981" t="s">
        <v>7937</v>
      </c>
      <c r="T1981">
        <v>93</v>
      </c>
      <c r="U1981" t="s">
        <v>36</v>
      </c>
      <c r="V1981" t="s">
        <v>53</v>
      </c>
      <c r="W1981" t="s">
        <v>499</v>
      </c>
      <c r="X1981" s="2">
        <v>28000000</v>
      </c>
      <c r="Y1981">
        <v>1996</v>
      </c>
      <c r="Z1981">
        <v>14000</v>
      </c>
      <c r="AA1981">
        <v>7.1</v>
      </c>
      <c r="AB1981">
        <v>1.85</v>
      </c>
      <c r="AC1981">
        <v>0</v>
      </c>
    </row>
    <row r="1982" spans="1:29" x14ac:dyDescent="0.25">
      <c r="A1982" t="str">
        <f t="shared" si="30"/>
        <v>tt0107007</v>
      </c>
      <c r="B1982" t="s">
        <v>28</v>
      </c>
      <c r="C1982" t="s">
        <v>3907</v>
      </c>
      <c r="D1982">
        <v>22</v>
      </c>
      <c r="E1982">
        <v>271</v>
      </c>
      <c r="F1982">
        <v>33</v>
      </c>
      <c r="G1982">
        <v>251</v>
      </c>
      <c r="H1982" t="s">
        <v>7938</v>
      </c>
      <c r="I1982">
        <v>854</v>
      </c>
      <c r="J1982">
        <v>10769960</v>
      </c>
      <c r="K1982" t="s">
        <v>1634</v>
      </c>
      <c r="L1982" t="s">
        <v>3949</v>
      </c>
      <c r="M1982" t="s">
        <v>26134</v>
      </c>
      <c r="N1982">
        <v>21940</v>
      </c>
      <c r="O1982">
        <v>2107</v>
      </c>
      <c r="P1982" t="s">
        <v>7939</v>
      </c>
      <c r="Q1982">
        <v>0</v>
      </c>
      <c r="R1982" t="s">
        <v>7940</v>
      </c>
      <c r="S1982" t="s">
        <v>7941</v>
      </c>
      <c r="T1982">
        <v>256</v>
      </c>
      <c r="U1982" t="s">
        <v>36</v>
      </c>
      <c r="V1982" t="s">
        <v>37</v>
      </c>
      <c r="W1982" t="s">
        <v>86</v>
      </c>
      <c r="X1982" s="2">
        <v>25000000</v>
      </c>
      <c r="Y1982">
        <v>1993</v>
      </c>
      <c r="Z1982">
        <v>702</v>
      </c>
      <c r="AA1982">
        <v>7.7</v>
      </c>
      <c r="AB1982">
        <v>1.85</v>
      </c>
      <c r="AC1982">
        <v>0</v>
      </c>
    </row>
    <row r="1983" spans="1:29" x14ac:dyDescent="0.25">
      <c r="A1983" t="str">
        <f t="shared" si="30"/>
        <v>tt0489281</v>
      </c>
      <c r="B1983" t="s">
        <v>28</v>
      </c>
      <c r="C1983" t="s">
        <v>6770</v>
      </c>
      <c r="D1983">
        <v>143</v>
      </c>
      <c r="E1983">
        <v>112</v>
      </c>
      <c r="F1983">
        <v>108</v>
      </c>
      <c r="G1983">
        <v>2000</v>
      </c>
      <c r="H1983" t="s">
        <v>381</v>
      </c>
      <c r="I1983">
        <v>23000</v>
      </c>
      <c r="J1983">
        <v>10911750</v>
      </c>
      <c r="K1983" t="s">
        <v>2798</v>
      </c>
      <c r="L1983" t="s">
        <v>58</v>
      </c>
      <c r="M1983" t="s">
        <v>26135</v>
      </c>
      <c r="N1983">
        <v>17757</v>
      </c>
      <c r="O1983">
        <v>43560</v>
      </c>
      <c r="P1983" t="s">
        <v>1171</v>
      </c>
      <c r="Q1983">
        <v>2</v>
      </c>
      <c r="R1983" t="s">
        <v>7942</v>
      </c>
      <c r="S1983" t="s">
        <v>7943</v>
      </c>
      <c r="T1983">
        <v>99</v>
      </c>
      <c r="U1983" t="s">
        <v>36</v>
      </c>
      <c r="V1983" t="s">
        <v>37</v>
      </c>
      <c r="W1983" t="s">
        <v>499</v>
      </c>
      <c r="X1983" s="2">
        <v>25000000</v>
      </c>
      <c r="Y1983">
        <v>2008</v>
      </c>
      <c r="Z1983">
        <v>17000</v>
      </c>
      <c r="AA1983">
        <v>6.5</v>
      </c>
      <c r="AB1983">
        <v>1.85</v>
      </c>
      <c r="AC1983">
        <v>982</v>
      </c>
    </row>
    <row r="1984" spans="1:29" x14ac:dyDescent="0.25">
      <c r="A1984" t="str">
        <f t="shared" si="30"/>
        <v>tt0267248</v>
      </c>
      <c r="B1984" t="s">
        <v>28</v>
      </c>
      <c r="C1984" t="s">
        <v>4227</v>
      </c>
      <c r="D1984">
        <v>72</v>
      </c>
      <c r="E1984">
        <v>99</v>
      </c>
      <c r="F1984">
        <v>79</v>
      </c>
      <c r="G1984">
        <v>956</v>
      </c>
      <c r="H1984" t="s">
        <v>1623</v>
      </c>
      <c r="I1984">
        <v>16000</v>
      </c>
      <c r="J1984">
        <v>10719367</v>
      </c>
      <c r="K1984" t="s">
        <v>7944</v>
      </c>
      <c r="L1984" t="s">
        <v>327</v>
      </c>
      <c r="M1984" t="s">
        <v>26136</v>
      </c>
      <c r="N1984">
        <v>7909</v>
      </c>
      <c r="O1984">
        <v>28987</v>
      </c>
      <c r="P1984" t="s">
        <v>858</v>
      </c>
      <c r="Q1984">
        <v>3</v>
      </c>
      <c r="R1984" t="s">
        <v>7945</v>
      </c>
      <c r="S1984" t="s">
        <v>7946</v>
      </c>
      <c r="T1984">
        <v>157</v>
      </c>
      <c r="U1984" t="s">
        <v>36</v>
      </c>
      <c r="V1984" t="s">
        <v>37</v>
      </c>
      <c r="W1984" t="s">
        <v>38</v>
      </c>
      <c r="X1984" s="2">
        <v>25000000</v>
      </c>
      <c r="Y1984">
        <v>2002</v>
      </c>
      <c r="Z1984">
        <v>11000</v>
      </c>
      <c r="AA1984">
        <v>4.9000000000000004</v>
      </c>
      <c r="AB1984">
        <v>2.35</v>
      </c>
      <c r="AC1984">
        <v>261</v>
      </c>
    </row>
    <row r="1985" spans="1:29" x14ac:dyDescent="0.25">
      <c r="A1985" t="str">
        <f t="shared" si="30"/>
        <v>tt0120620</v>
      </c>
      <c r="B1985" t="s">
        <v>28</v>
      </c>
      <c r="C1985" t="s">
        <v>7947</v>
      </c>
      <c r="D1985">
        <v>70</v>
      </c>
      <c r="E1985">
        <v>100</v>
      </c>
      <c r="F1985">
        <v>57</v>
      </c>
      <c r="G1985">
        <v>92</v>
      </c>
      <c r="H1985" t="s">
        <v>7948</v>
      </c>
      <c r="I1985">
        <v>181</v>
      </c>
      <c r="J1985">
        <v>10114315</v>
      </c>
      <c r="K1985" t="s">
        <v>1603</v>
      </c>
      <c r="L1985" t="s">
        <v>7949</v>
      </c>
      <c r="M1985" t="s">
        <v>26137</v>
      </c>
      <c r="N1985">
        <v>18693</v>
      </c>
      <c r="O1985">
        <v>582</v>
      </c>
      <c r="P1985" t="s">
        <v>7950</v>
      </c>
      <c r="Q1985">
        <v>0</v>
      </c>
      <c r="R1985" t="s">
        <v>7951</v>
      </c>
      <c r="S1985" t="s">
        <v>7952</v>
      </c>
      <c r="T1985">
        <v>187</v>
      </c>
      <c r="U1985" t="s">
        <v>36</v>
      </c>
      <c r="V1985" t="s">
        <v>37</v>
      </c>
      <c r="W1985" t="s">
        <v>38</v>
      </c>
      <c r="X1985" s="2">
        <v>25000000</v>
      </c>
      <c r="Y1985">
        <v>1999</v>
      </c>
      <c r="Z1985">
        <v>151</v>
      </c>
      <c r="AA1985">
        <v>6.4</v>
      </c>
      <c r="AB1985">
        <v>2.35</v>
      </c>
      <c r="AC1985">
        <v>0</v>
      </c>
    </row>
    <row r="1986" spans="1:29" x14ac:dyDescent="0.25">
      <c r="A1986" t="str">
        <f t="shared" si="30"/>
        <v>tt0431021</v>
      </c>
      <c r="B1986" t="s">
        <v>28</v>
      </c>
      <c r="C1986" t="s">
        <v>7953</v>
      </c>
      <c r="D1986">
        <v>264</v>
      </c>
      <c r="E1986">
        <v>92</v>
      </c>
      <c r="F1986">
        <v>30</v>
      </c>
      <c r="G1986">
        <v>309</v>
      </c>
      <c r="H1986" t="s">
        <v>7954</v>
      </c>
      <c r="I1986">
        <v>941</v>
      </c>
      <c r="J1986">
        <v>49122319</v>
      </c>
      <c r="K1986" t="s">
        <v>4508</v>
      </c>
      <c r="L1986" t="s">
        <v>6365</v>
      </c>
      <c r="M1986" t="s">
        <v>26138</v>
      </c>
      <c r="N1986">
        <v>47169</v>
      </c>
      <c r="O1986">
        <v>2348</v>
      </c>
      <c r="P1986" t="s">
        <v>7955</v>
      </c>
      <c r="Q1986">
        <v>0</v>
      </c>
      <c r="R1986" t="s">
        <v>7956</v>
      </c>
      <c r="S1986" t="s">
        <v>7957</v>
      </c>
      <c r="T1986">
        <v>162</v>
      </c>
      <c r="U1986" t="s">
        <v>36</v>
      </c>
      <c r="V1986" t="s">
        <v>37</v>
      </c>
      <c r="W1986" t="s">
        <v>38</v>
      </c>
      <c r="X1986" s="2">
        <v>14000000</v>
      </c>
      <c r="Y1986">
        <v>2012</v>
      </c>
      <c r="Z1986">
        <v>459</v>
      </c>
      <c r="AA1986">
        <v>5.9</v>
      </c>
      <c r="AB1986">
        <v>2.35</v>
      </c>
      <c r="AC1986">
        <v>17000</v>
      </c>
    </row>
    <row r="1987" spans="1:29" x14ac:dyDescent="0.25">
      <c r="A1987" t="str">
        <f t="shared" ref="A1987:A2050" si="31">MID(S1987,27,9)</f>
        <v>tt0117104</v>
      </c>
      <c r="B1987" t="s">
        <v>28</v>
      </c>
      <c r="C1987" t="s">
        <v>7958</v>
      </c>
      <c r="D1987">
        <v>20</v>
      </c>
      <c r="E1987">
        <v>105</v>
      </c>
      <c r="F1987">
        <v>121</v>
      </c>
      <c r="G1987">
        <v>354</v>
      </c>
      <c r="H1987" t="s">
        <v>1981</v>
      </c>
      <c r="I1987">
        <v>3000</v>
      </c>
      <c r="J1987">
        <v>10070000</v>
      </c>
      <c r="K1987" t="s">
        <v>1184</v>
      </c>
      <c r="L1987" t="s">
        <v>427</v>
      </c>
      <c r="M1987" t="s">
        <v>26139</v>
      </c>
      <c r="N1987">
        <v>5668</v>
      </c>
      <c r="O1987">
        <v>5023</v>
      </c>
      <c r="P1987" t="s">
        <v>7959</v>
      </c>
      <c r="Q1987">
        <v>3</v>
      </c>
      <c r="R1987" t="s">
        <v>7960</v>
      </c>
      <c r="S1987" t="s">
        <v>7961</v>
      </c>
      <c r="T1987">
        <v>50</v>
      </c>
      <c r="U1987" t="s">
        <v>36</v>
      </c>
      <c r="V1987" t="s">
        <v>37</v>
      </c>
      <c r="W1987" t="s">
        <v>38</v>
      </c>
      <c r="X1987" s="2">
        <v>25000000</v>
      </c>
      <c r="Y1987">
        <v>1996</v>
      </c>
      <c r="Z1987">
        <v>624</v>
      </c>
      <c r="AA1987">
        <v>6.2</v>
      </c>
      <c r="AB1987">
        <v>1.85</v>
      </c>
      <c r="AC1987">
        <v>491</v>
      </c>
    </row>
    <row r="1988" spans="1:29" x14ac:dyDescent="0.25">
      <c r="A1988" t="str">
        <f t="shared" si="31"/>
        <v>tt0999913</v>
      </c>
      <c r="B1988" t="s">
        <v>28</v>
      </c>
      <c r="C1988" t="s">
        <v>3561</v>
      </c>
      <c r="D1988">
        <v>190</v>
      </c>
      <c r="E1988">
        <v>110</v>
      </c>
      <c r="F1988">
        <v>37</v>
      </c>
      <c r="G1988">
        <v>268</v>
      </c>
      <c r="H1988" t="s">
        <v>4833</v>
      </c>
      <c r="I1988">
        <v>10000</v>
      </c>
      <c r="J1988">
        <v>10324441</v>
      </c>
      <c r="K1988" t="s">
        <v>781</v>
      </c>
      <c r="L1988" t="s">
        <v>197</v>
      </c>
      <c r="M1988" t="s">
        <v>26140</v>
      </c>
      <c r="N1988">
        <v>27117</v>
      </c>
      <c r="O1988">
        <v>11431</v>
      </c>
      <c r="P1988" t="s">
        <v>7962</v>
      </c>
      <c r="Q1988">
        <v>1</v>
      </c>
      <c r="R1988" t="s">
        <v>7963</v>
      </c>
      <c r="S1988" t="s">
        <v>7964</v>
      </c>
      <c r="T1988">
        <v>140</v>
      </c>
      <c r="U1988" t="s">
        <v>36</v>
      </c>
      <c r="V1988" t="s">
        <v>37</v>
      </c>
      <c r="W1988" t="s">
        <v>499</v>
      </c>
      <c r="X1988" s="2">
        <v>25000000</v>
      </c>
      <c r="Y1988">
        <v>2011</v>
      </c>
      <c r="Z1988">
        <v>826</v>
      </c>
      <c r="AA1988">
        <v>5.8</v>
      </c>
      <c r="AB1988">
        <v>2.35</v>
      </c>
      <c r="AC1988">
        <v>7000</v>
      </c>
    </row>
    <row r="1989" spans="1:29" x14ac:dyDescent="0.25">
      <c r="A1989" t="str">
        <f t="shared" si="31"/>
        <v>tt0462338</v>
      </c>
      <c r="B1989" t="s">
        <v>28</v>
      </c>
      <c r="C1989" t="s">
        <v>6162</v>
      </c>
      <c r="D1989">
        <v>142</v>
      </c>
      <c r="E1989">
        <v>116</v>
      </c>
      <c r="F1989">
        <v>529</v>
      </c>
      <c r="G1989">
        <v>174</v>
      </c>
      <c r="H1989" t="s">
        <v>7965</v>
      </c>
      <c r="I1989">
        <v>442</v>
      </c>
      <c r="J1989">
        <v>7156933</v>
      </c>
      <c r="K1989" t="s">
        <v>2096</v>
      </c>
      <c r="L1989" t="s">
        <v>6496</v>
      </c>
      <c r="M1989" t="s">
        <v>26141</v>
      </c>
      <c r="N1989">
        <v>14581</v>
      </c>
      <c r="O1989">
        <v>1134</v>
      </c>
      <c r="P1989" t="s">
        <v>6967</v>
      </c>
      <c r="Q1989">
        <v>0</v>
      </c>
      <c r="R1989" t="s">
        <v>7966</v>
      </c>
      <c r="S1989" t="s">
        <v>7967</v>
      </c>
      <c r="T1989">
        <v>74</v>
      </c>
      <c r="U1989" t="s">
        <v>36</v>
      </c>
      <c r="V1989" t="s">
        <v>37</v>
      </c>
      <c r="W1989" t="s">
        <v>499</v>
      </c>
      <c r="X1989" s="2">
        <v>25000000</v>
      </c>
      <c r="Y1989">
        <v>2006</v>
      </c>
      <c r="Z1989">
        <v>252</v>
      </c>
      <c r="AA1989">
        <v>6.7</v>
      </c>
      <c r="AB1989">
        <v>1.85</v>
      </c>
      <c r="AC1989">
        <v>348</v>
      </c>
    </row>
    <row r="1990" spans="1:29" x14ac:dyDescent="0.25">
      <c r="A1990" t="str">
        <f t="shared" si="31"/>
        <v>tt0102984</v>
      </c>
      <c r="B1990" t="s">
        <v>28</v>
      </c>
      <c r="C1990" t="s">
        <v>7968</v>
      </c>
      <c r="D1990">
        <v>27</v>
      </c>
      <c r="E1990">
        <v>88</v>
      </c>
      <c r="F1990">
        <v>22</v>
      </c>
      <c r="G1990">
        <v>120</v>
      </c>
      <c r="H1990" t="s">
        <v>7969</v>
      </c>
      <c r="I1990">
        <v>174</v>
      </c>
      <c r="J1990">
        <v>9286314</v>
      </c>
      <c r="K1990" t="s">
        <v>397</v>
      </c>
      <c r="L1990" t="s">
        <v>7970</v>
      </c>
      <c r="M1990" t="s">
        <v>26142</v>
      </c>
      <c r="N1990">
        <v>4972</v>
      </c>
      <c r="O1990">
        <v>583</v>
      </c>
      <c r="P1990" t="s">
        <v>7971</v>
      </c>
      <c r="Q1990">
        <v>1</v>
      </c>
      <c r="R1990" t="s">
        <v>7972</v>
      </c>
      <c r="S1990" t="s">
        <v>7973</v>
      </c>
      <c r="T1990">
        <v>62</v>
      </c>
      <c r="U1990" t="s">
        <v>36</v>
      </c>
      <c r="V1990" t="s">
        <v>37</v>
      </c>
      <c r="W1990" t="s">
        <v>499</v>
      </c>
      <c r="X1990" s="2">
        <v>17000000</v>
      </c>
      <c r="Y1990">
        <v>1991</v>
      </c>
      <c r="Z1990">
        <v>132</v>
      </c>
      <c r="AA1990">
        <v>5.9</v>
      </c>
      <c r="AB1990">
        <v>1.85</v>
      </c>
      <c r="AC1990">
        <v>0</v>
      </c>
    </row>
    <row r="1991" spans="1:29" x14ac:dyDescent="0.25">
      <c r="A1991" t="str">
        <f t="shared" si="31"/>
        <v>tt0898367</v>
      </c>
      <c r="B1991" t="s">
        <v>28</v>
      </c>
      <c r="C1991" t="s">
        <v>7974</v>
      </c>
      <c r="D1991">
        <v>355</v>
      </c>
      <c r="E1991">
        <v>111</v>
      </c>
      <c r="F1991">
        <v>214</v>
      </c>
      <c r="G1991">
        <v>3000</v>
      </c>
      <c r="H1991" t="s">
        <v>659</v>
      </c>
      <c r="I1991">
        <v>10000</v>
      </c>
      <c r="J1991">
        <v>56692</v>
      </c>
      <c r="K1991" t="s">
        <v>5697</v>
      </c>
      <c r="L1991" t="s">
        <v>2336</v>
      </c>
      <c r="M1991" t="s">
        <v>26143</v>
      </c>
      <c r="N1991">
        <v>177401</v>
      </c>
      <c r="O1991">
        <v>23566</v>
      </c>
      <c r="P1991" t="s">
        <v>1408</v>
      </c>
      <c r="Q1991">
        <v>2</v>
      </c>
      <c r="R1991" t="s">
        <v>7975</v>
      </c>
      <c r="S1991" t="s">
        <v>7976</v>
      </c>
      <c r="T1991">
        <v>504</v>
      </c>
      <c r="U1991" t="s">
        <v>36</v>
      </c>
      <c r="V1991" t="s">
        <v>37</v>
      </c>
      <c r="W1991" t="s">
        <v>499</v>
      </c>
      <c r="X1991" s="2">
        <v>25000000</v>
      </c>
      <c r="Y1991">
        <v>2009</v>
      </c>
      <c r="Z1991">
        <v>9000</v>
      </c>
      <c r="AA1991">
        <v>7.3</v>
      </c>
      <c r="AB1991">
        <v>2.35</v>
      </c>
      <c r="AC1991">
        <v>32000</v>
      </c>
    </row>
    <row r="1992" spans="1:29" x14ac:dyDescent="0.25">
      <c r="A1992" t="str">
        <f t="shared" si="31"/>
        <v>tt0088103</v>
      </c>
      <c r="B1992" t="s">
        <v>28</v>
      </c>
      <c r="C1992" t="s">
        <v>7977</v>
      </c>
      <c r="D1992">
        <v>21</v>
      </c>
      <c r="E1992">
        <v>117</v>
      </c>
      <c r="F1992">
        <v>71</v>
      </c>
      <c r="G1992">
        <v>42</v>
      </c>
      <c r="H1992" t="s">
        <v>7978</v>
      </c>
      <c r="I1992">
        <v>433</v>
      </c>
      <c r="K1992" t="s">
        <v>152</v>
      </c>
      <c r="L1992" t="s">
        <v>6670</v>
      </c>
      <c r="M1992" t="s">
        <v>26144</v>
      </c>
      <c r="N1992">
        <v>3334</v>
      </c>
      <c r="O1992">
        <v>611</v>
      </c>
      <c r="P1992" t="s">
        <v>7979</v>
      </c>
      <c r="Q1992">
        <v>1</v>
      </c>
      <c r="R1992" t="s">
        <v>7980</v>
      </c>
      <c r="S1992" t="s">
        <v>7981</v>
      </c>
      <c r="T1992">
        <v>52</v>
      </c>
      <c r="U1992" t="s">
        <v>36</v>
      </c>
      <c r="V1992" t="s">
        <v>53</v>
      </c>
      <c r="W1992" t="s">
        <v>86</v>
      </c>
      <c r="X1992" s="2">
        <v>25000000</v>
      </c>
      <c r="Y1992">
        <v>1984</v>
      </c>
      <c r="Z1992">
        <v>54</v>
      </c>
      <c r="AA1992">
        <v>4.8</v>
      </c>
      <c r="AB1992">
        <v>2.35</v>
      </c>
      <c r="AC1992">
        <v>739</v>
      </c>
    </row>
    <row r="1993" spans="1:29" x14ac:dyDescent="0.25">
      <c r="A1993" t="str">
        <f t="shared" si="31"/>
        <v>tt0373416</v>
      </c>
      <c r="B1993" t="s">
        <v>28</v>
      </c>
      <c r="C1993" t="s">
        <v>7982</v>
      </c>
      <c r="D1993">
        <v>31</v>
      </c>
      <c r="E1993">
        <v>95</v>
      </c>
      <c r="F1993">
        <v>32</v>
      </c>
      <c r="G1993">
        <v>324</v>
      </c>
      <c r="H1993" t="s">
        <v>5208</v>
      </c>
      <c r="I1993">
        <v>843</v>
      </c>
      <c r="J1993">
        <v>5654777</v>
      </c>
      <c r="K1993" t="s">
        <v>2926</v>
      </c>
      <c r="L1993" t="s">
        <v>2720</v>
      </c>
      <c r="M1993" t="s">
        <v>26145</v>
      </c>
      <c r="N1993">
        <v>4875</v>
      </c>
      <c r="O1993">
        <v>2165</v>
      </c>
      <c r="P1993" t="s">
        <v>7983</v>
      </c>
      <c r="Q1993">
        <v>3</v>
      </c>
      <c r="R1993" t="s">
        <v>7984</v>
      </c>
      <c r="S1993" t="s">
        <v>7985</v>
      </c>
      <c r="T1993">
        <v>26</v>
      </c>
      <c r="U1993" t="s">
        <v>36</v>
      </c>
      <c r="V1993" t="s">
        <v>37</v>
      </c>
      <c r="W1993" t="s">
        <v>38</v>
      </c>
      <c r="X1993" s="2">
        <v>25000000</v>
      </c>
      <c r="Y1993">
        <v>2005</v>
      </c>
      <c r="Z1993">
        <v>593</v>
      </c>
      <c r="AA1993">
        <v>4.0999999999999996</v>
      </c>
      <c r="AB1993">
        <v>2.35</v>
      </c>
      <c r="AC1993">
        <v>206</v>
      </c>
    </row>
    <row r="1994" spans="1:29" x14ac:dyDescent="0.25">
      <c r="A1994" t="str">
        <f t="shared" si="31"/>
        <v>tt0239949</v>
      </c>
      <c r="B1994" t="s">
        <v>28</v>
      </c>
      <c r="C1994" t="s">
        <v>6520</v>
      </c>
      <c r="D1994">
        <v>87</v>
      </c>
      <c r="E1994">
        <v>95</v>
      </c>
      <c r="F1994">
        <v>6</v>
      </c>
      <c r="G1994">
        <v>248</v>
      </c>
      <c r="H1994" t="s">
        <v>2776</v>
      </c>
      <c r="I1994">
        <v>849</v>
      </c>
      <c r="J1994">
        <v>5516708</v>
      </c>
      <c r="K1994" t="s">
        <v>1402</v>
      </c>
      <c r="L1994" t="s">
        <v>6891</v>
      </c>
      <c r="M1994" t="s">
        <v>26146</v>
      </c>
      <c r="N1994">
        <v>11375</v>
      </c>
      <c r="O1994">
        <v>2413</v>
      </c>
      <c r="P1994" t="s">
        <v>7986</v>
      </c>
      <c r="Q1994">
        <v>2</v>
      </c>
      <c r="R1994" t="s">
        <v>7987</v>
      </c>
      <c r="S1994" t="s">
        <v>7988</v>
      </c>
      <c r="T1994">
        <v>91</v>
      </c>
      <c r="U1994" t="s">
        <v>36</v>
      </c>
      <c r="V1994" t="s">
        <v>37</v>
      </c>
      <c r="W1994" t="s">
        <v>499</v>
      </c>
      <c r="X1994" s="2">
        <v>25000000</v>
      </c>
      <c r="Y1994">
        <v>2001</v>
      </c>
      <c r="Z1994">
        <v>841</v>
      </c>
      <c r="AA1994">
        <v>4.9000000000000004</v>
      </c>
      <c r="AB1994">
        <v>1.85</v>
      </c>
      <c r="AC1994">
        <v>295</v>
      </c>
    </row>
    <row r="1995" spans="1:29" x14ac:dyDescent="0.25">
      <c r="A1995" t="str">
        <f t="shared" si="31"/>
        <v>tt0412080</v>
      </c>
      <c r="B1995" t="s">
        <v>28</v>
      </c>
      <c r="C1995" t="s">
        <v>1244</v>
      </c>
      <c r="D1995">
        <v>126</v>
      </c>
      <c r="E1995">
        <v>127</v>
      </c>
      <c r="F1995">
        <v>79</v>
      </c>
      <c r="G1995">
        <v>50</v>
      </c>
      <c r="H1995" t="s">
        <v>6637</v>
      </c>
      <c r="I1995">
        <v>12000</v>
      </c>
      <c r="J1995">
        <v>5128124</v>
      </c>
      <c r="K1995" t="s">
        <v>1364</v>
      </c>
      <c r="L1995" t="s">
        <v>648</v>
      </c>
      <c r="M1995" t="s">
        <v>26147</v>
      </c>
      <c r="N1995">
        <v>44198</v>
      </c>
      <c r="O1995">
        <v>12574</v>
      </c>
      <c r="P1995" t="s">
        <v>7989</v>
      </c>
      <c r="Q1995">
        <v>1</v>
      </c>
      <c r="R1995" t="s">
        <v>7990</v>
      </c>
      <c r="S1995" t="s">
        <v>7991</v>
      </c>
      <c r="T1995">
        <v>251</v>
      </c>
      <c r="U1995" t="s">
        <v>36</v>
      </c>
      <c r="V1995" t="s">
        <v>157</v>
      </c>
      <c r="W1995" t="s">
        <v>38</v>
      </c>
      <c r="X1995" s="2">
        <v>25000000</v>
      </c>
      <c r="Y1995">
        <v>2005</v>
      </c>
      <c r="Z1995">
        <v>506</v>
      </c>
      <c r="AA1995">
        <v>7.9</v>
      </c>
      <c r="AB1995">
        <v>2.35</v>
      </c>
      <c r="AC1995">
        <v>11000</v>
      </c>
    </row>
    <row r="1996" spans="1:29" x14ac:dyDescent="0.25">
      <c r="A1996" t="str">
        <f t="shared" si="31"/>
        <v>tt0417148</v>
      </c>
      <c r="B1996" t="s">
        <v>28</v>
      </c>
      <c r="C1996" t="s">
        <v>4760</v>
      </c>
      <c r="D1996">
        <v>285</v>
      </c>
      <c r="E1996">
        <v>105</v>
      </c>
      <c r="F1996">
        <v>160</v>
      </c>
      <c r="G1996">
        <v>490</v>
      </c>
      <c r="H1996" t="s">
        <v>5839</v>
      </c>
      <c r="I1996">
        <v>852</v>
      </c>
      <c r="J1996">
        <v>34014398</v>
      </c>
      <c r="K1996" t="s">
        <v>6326</v>
      </c>
      <c r="L1996" t="s">
        <v>5921</v>
      </c>
      <c r="M1996" t="s">
        <v>25690</v>
      </c>
      <c r="N1996">
        <v>115650</v>
      </c>
      <c r="O1996">
        <v>2603</v>
      </c>
      <c r="P1996" t="s">
        <v>6327</v>
      </c>
      <c r="Q1996">
        <v>0</v>
      </c>
      <c r="R1996" t="s">
        <v>6328</v>
      </c>
      <c r="S1996" t="s">
        <v>6329</v>
      </c>
      <c r="T1996">
        <v>1033</v>
      </c>
      <c r="U1996" t="s">
        <v>36</v>
      </c>
      <c r="V1996" t="s">
        <v>652</v>
      </c>
      <c r="W1996" t="s">
        <v>499</v>
      </c>
      <c r="X1996" s="2">
        <v>33000000</v>
      </c>
      <c r="Y1996">
        <v>2006</v>
      </c>
      <c r="Z1996">
        <v>521</v>
      </c>
      <c r="AA1996">
        <v>5.6</v>
      </c>
      <c r="AB1996">
        <v>2.35</v>
      </c>
      <c r="AC1996">
        <v>4000</v>
      </c>
    </row>
    <row r="1997" spans="1:29" x14ac:dyDescent="0.25">
      <c r="A1997" t="str">
        <f t="shared" si="31"/>
        <v>tt0114614</v>
      </c>
      <c r="B1997" t="s">
        <v>28</v>
      </c>
      <c r="C1997" t="s">
        <v>7992</v>
      </c>
      <c r="D1997">
        <v>60</v>
      </c>
      <c r="E1997">
        <v>104</v>
      </c>
      <c r="F1997">
        <v>54</v>
      </c>
      <c r="G1997">
        <v>919</v>
      </c>
      <c r="H1997" t="s">
        <v>5096</v>
      </c>
      <c r="I1997">
        <v>6000</v>
      </c>
      <c r="J1997">
        <v>4064333</v>
      </c>
      <c r="K1997" t="s">
        <v>1586</v>
      </c>
      <c r="L1997" t="s">
        <v>182</v>
      </c>
      <c r="M1997" t="s">
        <v>26148</v>
      </c>
      <c r="N1997">
        <v>24790</v>
      </c>
      <c r="O1997">
        <v>9662</v>
      </c>
      <c r="P1997" t="s">
        <v>5664</v>
      </c>
      <c r="Q1997">
        <v>0</v>
      </c>
      <c r="R1997" t="s">
        <v>7993</v>
      </c>
      <c r="S1997" t="s">
        <v>7994</v>
      </c>
      <c r="T1997">
        <v>173</v>
      </c>
      <c r="U1997" t="s">
        <v>36</v>
      </c>
      <c r="V1997" t="s">
        <v>37</v>
      </c>
      <c r="W1997" t="s">
        <v>499</v>
      </c>
      <c r="X1997" s="2">
        <v>25000000</v>
      </c>
      <c r="Y1997">
        <v>1995</v>
      </c>
      <c r="Z1997">
        <v>923</v>
      </c>
      <c r="AA1997">
        <v>5.2</v>
      </c>
      <c r="AB1997">
        <v>2.35</v>
      </c>
      <c r="AC1997">
        <v>0</v>
      </c>
    </row>
    <row r="1998" spans="1:29" x14ac:dyDescent="0.25">
      <c r="A1998" t="str">
        <f t="shared" si="31"/>
        <v>tt0388183</v>
      </c>
      <c r="B1998" t="s">
        <v>28</v>
      </c>
      <c r="C1998" t="s">
        <v>7995</v>
      </c>
      <c r="D1998">
        <v>23</v>
      </c>
      <c r="E1998">
        <v>95</v>
      </c>
      <c r="F1998">
        <v>2</v>
      </c>
      <c r="G1998">
        <v>807</v>
      </c>
      <c r="H1998" t="s">
        <v>2540</v>
      </c>
      <c r="I1998">
        <v>927</v>
      </c>
      <c r="J1998">
        <v>4006906</v>
      </c>
      <c r="K1998" t="s">
        <v>852</v>
      </c>
      <c r="L1998" t="s">
        <v>7255</v>
      </c>
      <c r="M1998" t="s">
        <v>26149</v>
      </c>
      <c r="N1998">
        <v>3229</v>
      </c>
      <c r="O1998">
        <v>4990</v>
      </c>
      <c r="P1998" t="s">
        <v>4637</v>
      </c>
      <c r="Q1998">
        <v>7</v>
      </c>
      <c r="R1998" t="s">
        <v>7996</v>
      </c>
      <c r="S1998" t="s">
        <v>7997</v>
      </c>
      <c r="T1998">
        <v>20</v>
      </c>
      <c r="U1998" t="s">
        <v>36</v>
      </c>
      <c r="V1998" t="s">
        <v>37</v>
      </c>
      <c r="W1998" t="s">
        <v>38</v>
      </c>
      <c r="X1998" s="2">
        <v>15000000</v>
      </c>
      <c r="Y1998">
        <v>2005</v>
      </c>
      <c r="Z1998">
        <v>912</v>
      </c>
      <c r="AA1998">
        <v>4.0999999999999996</v>
      </c>
      <c r="AB1998">
        <v>1.85</v>
      </c>
      <c r="AC1998">
        <v>83</v>
      </c>
    </row>
    <row r="1999" spans="1:29" x14ac:dyDescent="0.25">
      <c r="A1999" t="str">
        <f t="shared" si="31"/>
        <v>tt0861689</v>
      </c>
      <c r="B1999" t="s">
        <v>28</v>
      </c>
      <c r="C1999" t="s">
        <v>7513</v>
      </c>
      <c r="D1999">
        <v>229</v>
      </c>
      <c r="E1999">
        <v>121</v>
      </c>
      <c r="F1999">
        <v>353</v>
      </c>
      <c r="G1999">
        <v>18</v>
      </c>
      <c r="H1999" t="s">
        <v>7998</v>
      </c>
      <c r="I1999">
        <v>45</v>
      </c>
      <c r="J1999">
        <v>3073392</v>
      </c>
      <c r="K1999" t="s">
        <v>1830</v>
      </c>
      <c r="L1999" t="s">
        <v>7999</v>
      </c>
      <c r="M1999" t="s">
        <v>26150</v>
      </c>
      <c r="N1999">
        <v>59462</v>
      </c>
      <c r="O1999">
        <v>142</v>
      </c>
      <c r="P1999" t="s">
        <v>8000</v>
      </c>
      <c r="Q1999">
        <v>0</v>
      </c>
      <c r="R1999" t="s">
        <v>8001</v>
      </c>
      <c r="S1999" t="s">
        <v>8002</v>
      </c>
      <c r="T1999">
        <v>300</v>
      </c>
      <c r="U1999" t="s">
        <v>36</v>
      </c>
      <c r="V1999" t="s">
        <v>232</v>
      </c>
      <c r="W1999" t="s">
        <v>499</v>
      </c>
      <c r="X1999" s="2">
        <v>25000000</v>
      </c>
      <c r="Y1999">
        <v>2008</v>
      </c>
      <c r="Z1999">
        <v>30</v>
      </c>
      <c r="AA1999">
        <v>6.6</v>
      </c>
      <c r="AB1999">
        <v>1.85</v>
      </c>
      <c r="AC1999">
        <v>0</v>
      </c>
    </row>
    <row r="2000" spans="1:29" x14ac:dyDescent="0.25">
      <c r="A2000" t="str">
        <f t="shared" si="31"/>
        <v>tt0383222</v>
      </c>
      <c r="B2000" t="s">
        <v>28</v>
      </c>
      <c r="C2000" t="s">
        <v>3608</v>
      </c>
      <c r="D2000">
        <v>143</v>
      </c>
      <c r="E2000">
        <v>92</v>
      </c>
      <c r="F2000">
        <v>892</v>
      </c>
      <c r="G2000">
        <v>492</v>
      </c>
      <c r="H2000" t="s">
        <v>1519</v>
      </c>
      <c r="I2000">
        <v>783</v>
      </c>
      <c r="J2000">
        <v>1550000</v>
      </c>
      <c r="K2000" t="s">
        <v>8003</v>
      </c>
      <c r="L2000" t="s">
        <v>3112</v>
      </c>
      <c r="M2000" t="s">
        <v>26151</v>
      </c>
      <c r="N2000">
        <v>30628</v>
      </c>
      <c r="O2000">
        <v>2930</v>
      </c>
      <c r="P2000" t="s">
        <v>8004</v>
      </c>
      <c r="Q2000">
        <v>2</v>
      </c>
      <c r="R2000" t="s">
        <v>8005</v>
      </c>
      <c r="S2000" t="s">
        <v>8006</v>
      </c>
      <c r="T2000">
        <v>471</v>
      </c>
      <c r="U2000" t="s">
        <v>36</v>
      </c>
      <c r="V2000" t="s">
        <v>37</v>
      </c>
      <c r="W2000" t="s">
        <v>499</v>
      </c>
      <c r="X2000" s="2">
        <v>25000000</v>
      </c>
      <c r="Y2000">
        <v>2005</v>
      </c>
      <c r="Z2000">
        <v>595</v>
      </c>
      <c r="AA2000">
        <v>2.9</v>
      </c>
      <c r="AB2000">
        <v>2.35</v>
      </c>
      <c r="AC2000">
        <v>937</v>
      </c>
    </row>
    <row r="2001" spans="1:29" x14ac:dyDescent="0.25">
      <c r="A2001" t="str">
        <f t="shared" si="31"/>
        <v>tt1692486</v>
      </c>
      <c r="B2001" t="s">
        <v>28</v>
      </c>
      <c r="C2001" t="s">
        <v>3135</v>
      </c>
      <c r="D2001">
        <v>376</v>
      </c>
      <c r="E2001">
        <v>80</v>
      </c>
      <c r="F2001">
        <v>2000</v>
      </c>
      <c r="G2001">
        <v>132</v>
      </c>
      <c r="H2001" t="s">
        <v>49</v>
      </c>
      <c r="I2001">
        <v>14000</v>
      </c>
      <c r="K2001" t="s">
        <v>2096</v>
      </c>
      <c r="L2001" t="s">
        <v>186</v>
      </c>
      <c r="M2001" t="s">
        <v>26152</v>
      </c>
      <c r="N2001">
        <v>96480</v>
      </c>
      <c r="O2001">
        <v>25143</v>
      </c>
      <c r="P2001" t="s">
        <v>8007</v>
      </c>
      <c r="Q2001">
        <v>3</v>
      </c>
      <c r="R2001" t="s">
        <v>8008</v>
      </c>
      <c r="S2001" t="s">
        <v>8009</v>
      </c>
      <c r="T2001">
        <v>181</v>
      </c>
      <c r="U2001" t="s">
        <v>36</v>
      </c>
      <c r="V2001" t="s">
        <v>1224</v>
      </c>
      <c r="W2001" t="s">
        <v>499</v>
      </c>
      <c r="X2001" s="2">
        <v>25000000</v>
      </c>
      <c r="Y2001">
        <v>2011</v>
      </c>
      <c r="Z2001">
        <v>11000</v>
      </c>
      <c r="AA2001">
        <v>7.2</v>
      </c>
      <c r="AB2001">
        <v>2.35</v>
      </c>
      <c r="AC2001">
        <v>21000</v>
      </c>
    </row>
    <row r="2002" spans="1:29" x14ac:dyDescent="0.25">
      <c r="A2002" t="str">
        <f t="shared" si="31"/>
        <v>tt0373450</v>
      </c>
      <c r="B2002" t="s">
        <v>28</v>
      </c>
      <c r="C2002" t="s">
        <v>6944</v>
      </c>
      <c r="D2002">
        <v>97</v>
      </c>
      <c r="E2002">
        <v>107</v>
      </c>
      <c r="F2002">
        <v>460</v>
      </c>
      <c r="G2002">
        <v>490</v>
      </c>
      <c r="H2002" t="s">
        <v>2789</v>
      </c>
      <c r="I2002">
        <v>14000</v>
      </c>
      <c r="J2002">
        <v>871527</v>
      </c>
      <c r="K2002" t="s">
        <v>1781</v>
      </c>
      <c r="L2002" t="s">
        <v>374</v>
      </c>
      <c r="M2002" t="s">
        <v>26153</v>
      </c>
      <c r="N2002">
        <v>14982</v>
      </c>
      <c r="O2002">
        <v>16090</v>
      </c>
      <c r="P2002" t="s">
        <v>6327</v>
      </c>
      <c r="Q2002">
        <v>2</v>
      </c>
      <c r="R2002" t="s">
        <v>8010</v>
      </c>
      <c r="S2002" t="s">
        <v>8011</v>
      </c>
      <c r="T2002">
        <v>128</v>
      </c>
      <c r="U2002" t="s">
        <v>36</v>
      </c>
      <c r="V2002" t="s">
        <v>232</v>
      </c>
      <c r="W2002" t="s">
        <v>499</v>
      </c>
      <c r="X2002" s="2">
        <v>25000000</v>
      </c>
      <c r="Y2002">
        <v>2005</v>
      </c>
      <c r="Z2002">
        <v>1000</v>
      </c>
      <c r="AA2002">
        <v>6.5</v>
      </c>
      <c r="AB2002">
        <v>2.35</v>
      </c>
      <c r="AC2002">
        <v>507</v>
      </c>
    </row>
    <row r="2003" spans="1:29" x14ac:dyDescent="0.25">
      <c r="A2003" t="str">
        <f t="shared" si="31"/>
        <v>tt1792647</v>
      </c>
      <c r="B2003" t="s">
        <v>28</v>
      </c>
      <c r="C2003" t="s">
        <v>129</v>
      </c>
      <c r="D2003">
        <v>73</v>
      </c>
      <c r="E2003">
        <v>91</v>
      </c>
      <c r="F2003">
        <v>80</v>
      </c>
      <c r="G2003">
        <v>31</v>
      </c>
      <c r="H2003" t="s">
        <v>8012</v>
      </c>
      <c r="I2003">
        <v>473</v>
      </c>
      <c r="J2003">
        <v>12495865</v>
      </c>
      <c r="K2003" t="s">
        <v>1062</v>
      </c>
      <c r="L2003" t="s">
        <v>8013</v>
      </c>
      <c r="M2003" t="s">
        <v>26154</v>
      </c>
      <c r="N2003">
        <v>7100</v>
      </c>
      <c r="O2003">
        <v>539</v>
      </c>
      <c r="P2003" t="s">
        <v>8014</v>
      </c>
      <c r="Q2003">
        <v>0</v>
      </c>
      <c r="R2003" t="s">
        <v>8015</v>
      </c>
      <c r="S2003" t="s">
        <v>8016</v>
      </c>
      <c r="T2003">
        <v>35</v>
      </c>
      <c r="U2003" t="s">
        <v>36</v>
      </c>
      <c r="V2003" t="s">
        <v>37</v>
      </c>
      <c r="W2003" t="s">
        <v>86</v>
      </c>
      <c r="Y2003">
        <v>2012</v>
      </c>
      <c r="Z2003">
        <v>31</v>
      </c>
      <c r="AA2003">
        <v>6.8</v>
      </c>
      <c r="AC2003">
        <v>0</v>
      </c>
    </row>
    <row r="2004" spans="1:29" x14ac:dyDescent="0.25">
      <c r="A2004" t="str">
        <f t="shared" si="31"/>
        <v>tt0119934</v>
      </c>
      <c r="B2004" t="s">
        <v>28</v>
      </c>
      <c r="C2004" t="s">
        <v>8017</v>
      </c>
      <c r="D2004">
        <v>28</v>
      </c>
      <c r="E2004">
        <v>117</v>
      </c>
      <c r="F2004">
        <v>162</v>
      </c>
      <c r="G2004">
        <v>745</v>
      </c>
      <c r="H2004" t="s">
        <v>2181</v>
      </c>
      <c r="I2004">
        <v>2000</v>
      </c>
      <c r="J2004">
        <v>777423</v>
      </c>
      <c r="K2004" t="s">
        <v>1364</v>
      </c>
      <c r="L2004" t="s">
        <v>3323</v>
      </c>
      <c r="M2004" t="s">
        <v>26155</v>
      </c>
      <c r="N2004">
        <v>5841</v>
      </c>
      <c r="O2004">
        <v>4351</v>
      </c>
      <c r="P2004" t="s">
        <v>886</v>
      </c>
      <c r="Q2004">
        <v>0</v>
      </c>
      <c r="R2004" t="s">
        <v>8018</v>
      </c>
      <c r="S2004" t="s">
        <v>8019</v>
      </c>
      <c r="T2004">
        <v>57</v>
      </c>
      <c r="U2004" t="s">
        <v>36</v>
      </c>
      <c r="V2004" t="s">
        <v>37</v>
      </c>
      <c r="W2004" t="s">
        <v>38</v>
      </c>
      <c r="X2004" s="2">
        <v>25000000</v>
      </c>
      <c r="Y2004">
        <v>1998</v>
      </c>
      <c r="Z2004">
        <v>878</v>
      </c>
      <c r="AA2004">
        <v>7.2</v>
      </c>
      <c r="AB2004">
        <v>2.35</v>
      </c>
      <c r="AC2004">
        <v>942</v>
      </c>
    </row>
    <row r="2005" spans="1:29" x14ac:dyDescent="0.25">
      <c r="A2005" t="str">
        <f t="shared" si="31"/>
        <v>tt1175506</v>
      </c>
      <c r="B2005" t="s">
        <v>28</v>
      </c>
      <c r="C2005" t="s">
        <v>7358</v>
      </c>
      <c r="D2005">
        <v>160</v>
      </c>
      <c r="E2005">
        <v>107</v>
      </c>
      <c r="F2005">
        <v>0</v>
      </c>
      <c r="G2005">
        <v>240</v>
      </c>
      <c r="H2005" t="s">
        <v>8020</v>
      </c>
      <c r="I2005">
        <v>962</v>
      </c>
      <c r="J2005">
        <v>1186957</v>
      </c>
      <c r="K2005" t="s">
        <v>2808</v>
      </c>
      <c r="L2005" t="s">
        <v>1973</v>
      </c>
      <c r="M2005" t="s">
        <v>26156</v>
      </c>
      <c r="N2005">
        <v>9264</v>
      </c>
      <c r="O2005">
        <v>1591</v>
      </c>
      <c r="P2005" t="s">
        <v>8021</v>
      </c>
      <c r="Q2005">
        <v>3</v>
      </c>
      <c r="R2005" t="s">
        <v>8022</v>
      </c>
      <c r="S2005" t="s">
        <v>8023</v>
      </c>
      <c r="T2005">
        <v>69</v>
      </c>
      <c r="U2005" t="s">
        <v>36</v>
      </c>
      <c r="V2005" t="s">
        <v>53</v>
      </c>
      <c r="W2005" t="s">
        <v>38</v>
      </c>
      <c r="X2005" s="2">
        <v>25000000</v>
      </c>
      <c r="Y2005">
        <v>2008</v>
      </c>
      <c r="Z2005">
        <v>266</v>
      </c>
      <c r="AA2005">
        <v>6.8</v>
      </c>
      <c r="AB2005">
        <v>2.35</v>
      </c>
      <c r="AC2005">
        <v>0</v>
      </c>
    </row>
    <row r="2006" spans="1:29" x14ac:dyDescent="0.25">
      <c r="A2006" t="str">
        <f t="shared" si="31"/>
        <v>tt1924396</v>
      </c>
      <c r="B2006" t="s">
        <v>28</v>
      </c>
      <c r="C2006" t="s">
        <v>8024</v>
      </c>
      <c r="D2006">
        <v>124</v>
      </c>
      <c r="E2006">
        <v>131</v>
      </c>
      <c r="F2006">
        <v>911</v>
      </c>
      <c r="G2006">
        <v>232</v>
      </c>
      <c r="H2006" t="s">
        <v>8025</v>
      </c>
      <c r="I2006">
        <v>5000</v>
      </c>
      <c r="J2006">
        <v>85433</v>
      </c>
      <c r="K2006" t="s">
        <v>8026</v>
      </c>
      <c r="L2006" t="s">
        <v>1540</v>
      </c>
      <c r="M2006" t="s">
        <v>26157</v>
      </c>
      <c r="N2006">
        <v>69676</v>
      </c>
      <c r="O2006">
        <v>5954</v>
      </c>
      <c r="P2006" t="s">
        <v>8027</v>
      </c>
      <c r="Q2006">
        <v>2</v>
      </c>
      <c r="R2006" t="s">
        <v>8028</v>
      </c>
      <c r="S2006" t="s">
        <v>8029</v>
      </c>
      <c r="T2006">
        <v>131</v>
      </c>
      <c r="U2006" t="s">
        <v>36</v>
      </c>
      <c r="V2006" t="s">
        <v>5736</v>
      </c>
      <c r="W2006" t="s">
        <v>499</v>
      </c>
      <c r="X2006" s="2">
        <v>13500000</v>
      </c>
      <c r="Y2006">
        <v>2013</v>
      </c>
      <c r="Z2006">
        <v>234</v>
      </c>
      <c r="AA2006">
        <v>7.8</v>
      </c>
      <c r="AB2006">
        <v>2.35</v>
      </c>
      <c r="AC2006">
        <v>31000</v>
      </c>
    </row>
    <row r="2007" spans="1:29" x14ac:dyDescent="0.25">
      <c r="A2007" t="str">
        <f t="shared" si="31"/>
        <v>tt1095217</v>
      </c>
      <c r="B2007" t="s">
        <v>28</v>
      </c>
      <c r="C2007" t="s">
        <v>8030</v>
      </c>
      <c r="D2007">
        <v>280</v>
      </c>
      <c r="E2007">
        <v>122</v>
      </c>
      <c r="F2007">
        <v>0</v>
      </c>
      <c r="G2007">
        <v>407</v>
      </c>
      <c r="H2007" t="s">
        <v>4755</v>
      </c>
      <c r="I2007">
        <v>12000</v>
      </c>
      <c r="J2007">
        <v>1697956</v>
      </c>
      <c r="K2007" t="s">
        <v>1612</v>
      </c>
      <c r="L2007" t="s">
        <v>600</v>
      </c>
      <c r="M2007" t="s">
        <v>26158</v>
      </c>
      <c r="N2007">
        <v>64944</v>
      </c>
      <c r="O2007">
        <v>13809</v>
      </c>
      <c r="P2007" t="s">
        <v>8031</v>
      </c>
      <c r="Q2007">
        <v>2</v>
      </c>
      <c r="R2007" t="s">
        <v>8032</v>
      </c>
      <c r="S2007" t="s">
        <v>8033</v>
      </c>
      <c r="T2007">
        <v>212</v>
      </c>
      <c r="U2007" t="s">
        <v>36</v>
      </c>
      <c r="V2007" t="s">
        <v>37</v>
      </c>
      <c r="W2007" t="s">
        <v>499</v>
      </c>
      <c r="X2007" s="2">
        <v>20000000</v>
      </c>
      <c r="Y2007">
        <v>2009</v>
      </c>
      <c r="Z2007">
        <v>463</v>
      </c>
      <c r="AA2007">
        <v>6.7</v>
      </c>
      <c r="AB2007">
        <v>1.85</v>
      </c>
      <c r="AC2007">
        <v>6000</v>
      </c>
    </row>
    <row r="2008" spans="1:29" x14ac:dyDescent="0.25">
      <c r="A2008" t="str">
        <f t="shared" si="31"/>
        <v>tt1230204</v>
      </c>
      <c r="B2008" t="s">
        <v>28</v>
      </c>
      <c r="C2008" t="s">
        <v>8034</v>
      </c>
      <c r="D2008">
        <v>56</v>
      </c>
      <c r="E2008">
        <v>88</v>
      </c>
      <c r="F2008">
        <v>4</v>
      </c>
      <c r="G2008">
        <v>602</v>
      </c>
      <c r="H2008" t="s">
        <v>4638</v>
      </c>
      <c r="I2008">
        <v>783</v>
      </c>
      <c r="K2008" t="s">
        <v>2342</v>
      </c>
      <c r="L2008" t="s">
        <v>822</v>
      </c>
      <c r="M2008" t="s">
        <v>26159</v>
      </c>
      <c r="N2008">
        <v>5385</v>
      </c>
      <c r="O2008">
        <v>3874</v>
      </c>
      <c r="P2008" t="s">
        <v>1106</v>
      </c>
      <c r="Q2008">
        <v>2</v>
      </c>
      <c r="R2008" t="s">
        <v>8035</v>
      </c>
      <c r="S2008" t="s">
        <v>8036</v>
      </c>
      <c r="T2008">
        <v>22</v>
      </c>
      <c r="U2008" t="s">
        <v>36</v>
      </c>
      <c r="V2008" t="s">
        <v>1224</v>
      </c>
      <c r="W2008" t="s">
        <v>86</v>
      </c>
      <c r="Y2008">
        <v>2010</v>
      </c>
      <c r="Z2008">
        <v>749</v>
      </c>
      <c r="AA2008">
        <v>6.1</v>
      </c>
      <c r="AB2008">
        <v>2.35</v>
      </c>
      <c r="AC2008">
        <v>0</v>
      </c>
    </row>
    <row r="2009" spans="1:29" x14ac:dyDescent="0.25">
      <c r="A2009" t="str">
        <f t="shared" si="31"/>
        <v>tt1440232</v>
      </c>
      <c r="B2009" t="s">
        <v>28</v>
      </c>
      <c r="C2009" t="s">
        <v>7733</v>
      </c>
      <c r="D2009">
        <v>118</v>
      </c>
      <c r="E2009">
        <v>134</v>
      </c>
      <c r="F2009">
        <v>0</v>
      </c>
      <c r="G2009">
        <v>92</v>
      </c>
      <c r="H2009" t="s">
        <v>8037</v>
      </c>
      <c r="I2009">
        <v>541</v>
      </c>
      <c r="J2009">
        <v>183662</v>
      </c>
      <c r="K2009" t="s">
        <v>2096</v>
      </c>
      <c r="L2009" t="s">
        <v>5582</v>
      </c>
      <c r="M2009" t="s">
        <v>26160</v>
      </c>
      <c r="N2009">
        <v>18395</v>
      </c>
      <c r="O2009">
        <v>890</v>
      </c>
      <c r="P2009" t="s">
        <v>8038</v>
      </c>
      <c r="Q2009">
        <v>6</v>
      </c>
      <c r="R2009" t="s">
        <v>8039</v>
      </c>
      <c r="S2009" t="s">
        <v>8040</v>
      </c>
      <c r="T2009">
        <v>48</v>
      </c>
      <c r="U2009" t="s">
        <v>1223</v>
      </c>
      <c r="V2009" t="s">
        <v>1224</v>
      </c>
      <c r="W2009" t="s">
        <v>3947</v>
      </c>
      <c r="X2009" s="2">
        <v>25000000</v>
      </c>
      <c r="Y2009">
        <v>2010</v>
      </c>
      <c r="Z2009">
        <v>173</v>
      </c>
      <c r="AA2009">
        <v>7.1</v>
      </c>
      <c r="AB2009">
        <v>2.35</v>
      </c>
      <c r="AC2009">
        <v>0</v>
      </c>
    </row>
    <row r="2010" spans="1:29" x14ac:dyDescent="0.25">
      <c r="A2010" t="str">
        <f t="shared" si="31"/>
        <v>tt1125929</v>
      </c>
      <c r="B2010" t="s">
        <v>28</v>
      </c>
      <c r="C2010" t="s">
        <v>3104</v>
      </c>
      <c r="D2010">
        <v>49</v>
      </c>
      <c r="E2010">
        <v>117</v>
      </c>
      <c r="F2010">
        <v>138</v>
      </c>
      <c r="G2010">
        <v>416</v>
      </c>
      <c r="H2010" t="s">
        <v>423</v>
      </c>
      <c r="I2010">
        <v>908</v>
      </c>
      <c r="J2010">
        <v>134904</v>
      </c>
      <c r="K2010" t="s">
        <v>3667</v>
      </c>
      <c r="L2010" t="s">
        <v>8041</v>
      </c>
      <c r="M2010" t="s">
        <v>26161</v>
      </c>
      <c r="N2010">
        <v>2395</v>
      </c>
      <c r="O2010">
        <v>3204</v>
      </c>
      <c r="P2010" t="s">
        <v>8042</v>
      </c>
      <c r="Q2010">
        <v>9</v>
      </c>
      <c r="R2010" t="s">
        <v>8043</v>
      </c>
      <c r="S2010" t="s">
        <v>8044</v>
      </c>
      <c r="T2010">
        <v>17</v>
      </c>
      <c r="U2010" t="s">
        <v>36</v>
      </c>
      <c r="V2010" t="s">
        <v>37</v>
      </c>
      <c r="W2010" t="s">
        <v>499</v>
      </c>
      <c r="X2010" s="2">
        <v>25000000</v>
      </c>
      <c r="Y2010">
        <v>2010</v>
      </c>
      <c r="Z2010">
        <v>581</v>
      </c>
      <c r="AA2010">
        <v>5.7</v>
      </c>
      <c r="AB2010">
        <v>1.78</v>
      </c>
      <c r="AC2010">
        <v>636</v>
      </c>
    </row>
    <row r="2011" spans="1:29" x14ac:dyDescent="0.25">
      <c r="A2011" t="str">
        <f t="shared" si="31"/>
        <v>tt1239462</v>
      </c>
      <c r="B2011" t="s">
        <v>28</v>
      </c>
      <c r="C2011" t="s">
        <v>8045</v>
      </c>
      <c r="D2011">
        <v>4</v>
      </c>
      <c r="E2011">
        <v>80</v>
      </c>
      <c r="F2011">
        <v>0</v>
      </c>
      <c r="G2011">
        <v>0</v>
      </c>
      <c r="H2011" t="s">
        <v>8046</v>
      </c>
      <c r="I2011">
        <v>44</v>
      </c>
      <c r="K2011" t="s">
        <v>2684</v>
      </c>
      <c r="L2011" t="s">
        <v>8047</v>
      </c>
      <c r="M2011" t="s">
        <v>26162</v>
      </c>
      <c r="N2011">
        <v>753</v>
      </c>
      <c r="O2011">
        <v>53</v>
      </c>
      <c r="P2011" t="s">
        <v>8045</v>
      </c>
      <c r="Q2011">
        <v>0</v>
      </c>
      <c r="R2011" t="s">
        <v>8048</v>
      </c>
      <c r="S2011" t="s">
        <v>8049</v>
      </c>
      <c r="T2011">
        <v>24</v>
      </c>
      <c r="U2011" t="s">
        <v>36</v>
      </c>
      <c r="V2011" t="s">
        <v>1224</v>
      </c>
      <c r="W2011" t="s">
        <v>240</v>
      </c>
      <c r="X2011" s="2">
        <v>25000000</v>
      </c>
      <c r="Y2011">
        <v>2009</v>
      </c>
      <c r="Z2011">
        <v>9</v>
      </c>
      <c r="AA2011">
        <v>2.9</v>
      </c>
      <c r="AC2011">
        <v>90</v>
      </c>
    </row>
    <row r="2012" spans="1:29" x14ac:dyDescent="0.25">
      <c r="A2012" t="str">
        <f t="shared" si="31"/>
        <v>tt1272051</v>
      </c>
      <c r="B2012" t="s">
        <v>28</v>
      </c>
      <c r="C2012" t="s">
        <v>8050</v>
      </c>
      <c r="D2012">
        <v>16</v>
      </c>
      <c r="E2012">
        <v>85</v>
      </c>
      <c r="F2012">
        <v>0</v>
      </c>
      <c r="G2012">
        <v>7</v>
      </c>
      <c r="H2012" t="s">
        <v>8051</v>
      </c>
      <c r="I2012">
        <v>21</v>
      </c>
      <c r="K2012" t="s">
        <v>403</v>
      </c>
      <c r="L2012" t="s">
        <v>7034</v>
      </c>
      <c r="M2012" t="s">
        <v>26163</v>
      </c>
      <c r="N2012">
        <v>891</v>
      </c>
      <c r="O2012">
        <v>48</v>
      </c>
      <c r="P2012" t="s">
        <v>8052</v>
      </c>
      <c r="Q2012">
        <v>0</v>
      </c>
      <c r="R2012" t="s">
        <v>8053</v>
      </c>
      <c r="S2012" t="s">
        <v>8054</v>
      </c>
      <c r="T2012">
        <v>8</v>
      </c>
      <c r="U2012" t="s">
        <v>4587</v>
      </c>
      <c r="V2012" t="s">
        <v>5799</v>
      </c>
      <c r="W2012" t="s">
        <v>240</v>
      </c>
      <c r="X2012" s="2">
        <v>25000000</v>
      </c>
      <c r="Y2012">
        <v>2010</v>
      </c>
      <c r="Z2012">
        <v>15</v>
      </c>
      <c r="AA2012">
        <v>5.2</v>
      </c>
      <c r="AC2012">
        <v>200</v>
      </c>
    </row>
    <row r="2013" spans="1:29" x14ac:dyDescent="0.25">
      <c r="A2013" t="str">
        <f t="shared" si="31"/>
        <v>tt2193215</v>
      </c>
      <c r="B2013" t="s">
        <v>28</v>
      </c>
      <c r="C2013" t="s">
        <v>164</v>
      </c>
      <c r="D2013">
        <v>336</v>
      </c>
      <c r="E2013">
        <v>138</v>
      </c>
      <c r="F2013">
        <v>0</v>
      </c>
      <c r="G2013">
        <v>1000</v>
      </c>
      <c r="H2013" t="s">
        <v>293</v>
      </c>
      <c r="I2013">
        <v>13000</v>
      </c>
      <c r="J2013">
        <v>16969390</v>
      </c>
      <c r="K2013" t="s">
        <v>1767</v>
      </c>
      <c r="L2013" t="s">
        <v>392</v>
      </c>
      <c r="M2013" t="s">
        <v>26164</v>
      </c>
      <c r="N2013">
        <v>80861</v>
      </c>
      <c r="O2013">
        <v>27797</v>
      </c>
      <c r="P2013" t="s">
        <v>1780</v>
      </c>
      <c r="Q2013">
        <v>4</v>
      </c>
      <c r="R2013" t="s">
        <v>8055</v>
      </c>
      <c r="S2013" t="s">
        <v>8056</v>
      </c>
      <c r="T2013">
        <v>431</v>
      </c>
      <c r="U2013" t="s">
        <v>36</v>
      </c>
      <c r="V2013" t="s">
        <v>37</v>
      </c>
      <c r="W2013" t="s">
        <v>499</v>
      </c>
      <c r="X2013" s="2">
        <v>25000000</v>
      </c>
      <c r="Y2013">
        <v>2013</v>
      </c>
      <c r="Z2013">
        <v>11000</v>
      </c>
      <c r="AA2013">
        <v>5.3</v>
      </c>
      <c r="AB2013">
        <v>2.35</v>
      </c>
      <c r="AC2013">
        <v>24000</v>
      </c>
    </row>
    <row r="2014" spans="1:29" x14ac:dyDescent="0.25">
      <c r="A2014" t="str">
        <f t="shared" si="31"/>
        <v>tt1233301</v>
      </c>
      <c r="B2014" t="s">
        <v>28</v>
      </c>
      <c r="C2014" t="s">
        <v>8057</v>
      </c>
      <c r="D2014">
        <v>91</v>
      </c>
      <c r="E2014">
        <v>121</v>
      </c>
      <c r="F2014">
        <v>9</v>
      </c>
      <c r="G2014">
        <v>520</v>
      </c>
      <c r="H2014" t="s">
        <v>1017</v>
      </c>
      <c r="I2014">
        <v>1000</v>
      </c>
      <c r="K2014" t="s">
        <v>8058</v>
      </c>
      <c r="L2014" t="s">
        <v>584</v>
      </c>
      <c r="M2014" t="s">
        <v>26165</v>
      </c>
      <c r="N2014">
        <v>34338</v>
      </c>
      <c r="O2014">
        <v>3287</v>
      </c>
      <c r="P2014" t="s">
        <v>1662</v>
      </c>
      <c r="Q2014">
        <v>2</v>
      </c>
      <c r="R2014" t="s">
        <v>8059</v>
      </c>
      <c r="S2014" t="s">
        <v>8060</v>
      </c>
      <c r="T2014">
        <v>103</v>
      </c>
      <c r="U2014" t="s">
        <v>36</v>
      </c>
      <c r="V2014" t="s">
        <v>53</v>
      </c>
      <c r="W2014" t="s">
        <v>499</v>
      </c>
      <c r="X2014" s="2">
        <v>25000000</v>
      </c>
      <c r="Y2014">
        <v>2011</v>
      </c>
      <c r="Z2014">
        <v>870</v>
      </c>
      <c r="AA2014">
        <v>6.2</v>
      </c>
      <c r="AB2014">
        <v>2.35</v>
      </c>
      <c r="AC2014">
        <v>0</v>
      </c>
    </row>
    <row r="2015" spans="1:29" x14ac:dyDescent="0.25">
      <c r="A2015" t="str">
        <f t="shared" si="31"/>
        <v>tt0066549</v>
      </c>
      <c r="B2015" t="s">
        <v>28</v>
      </c>
      <c r="C2015" t="s">
        <v>8061</v>
      </c>
      <c r="D2015">
        <v>16</v>
      </c>
      <c r="E2015">
        <v>134</v>
      </c>
      <c r="F2015">
        <v>27</v>
      </c>
      <c r="G2015">
        <v>87</v>
      </c>
      <c r="H2015" t="s">
        <v>8062</v>
      </c>
      <c r="I2015">
        <v>279</v>
      </c>
      <c r="K2015" t="s">
        <v>859</v>
      </c>
      <c r="L2015" t="s">
        <v>4716</v>
      </c>
      <c r="M2015" t="s">
        <v>26166</v>
      </c>
      <c r="N2015">
        <v>5911</v>
      </c>
      <c r="O2015">
        <v>705</v>
      </c>
      <c r="P2015" t="s">
        <v>8063</v>
      </c>
      <c r="Q2015">
        <v>2</v>
      </c>
      <c r="R2015" t="s">
        <v>8064</v>
      </c>
      <c r="S2015" t="s">
        <v>8065</v>
      </c>
      <c r="T2015">
        <v>76</v>
      </c>
      <c r="U2015" t="s">
        <v>36</v>
      </c>
      <c r="V2015" t="s">
        <v>5736</v>
      </c>
      <c r="W2015" t="s">
        <v>240</v>
      </c>
      <c r="X2015" s="2">
        <v>25000000</v>
      </c>
      <c r="Y2015">
        <v>1970</v>
      </c>
      <c r="Z2015">
        <v>128</v>
      </c>
      <c r="AA2015">
        <v>7.3</v>
      </c>
      <c r="AB2015">
        <v>2.35</v>
      </c>
      <c r="AC2015">
        <v>690</v>
      </c>
    </row>
    <row r="2016" spans="1:29" x14ac:dyDescent="0.25">
      <c r="A2016" t="str">
        <f t="shared" si="31"/>
        <v>tt2952602</v>
      </c>
      <c r="B2016" t="s">
        <v>28</v>
      </c>
      <c r="C2016" t="s">
        <v>8066</v>
      </c>
      <c r="D2016">
        <v>65</v>
      </c>
      <c r="E2016">
        <v>100</v>
      </c>
      <c r="F2016">
        <v>3</v>
      </c>
      <c r="G2016">
        <v>55</v>
      </c>
      <c r="H2016" t="s">
        <v>4841</v>
      </c>
      <c r="I2016">
        <v>79</v>
      </c>
      <c r="J2016">
        <v>129115</v>
      </c>
      <c r="K2016" t="s">
        <v>660</v>
      </c>
      <c r="L2016" t="s">
        <v>8067</v>
      </c>
      <c r="M2016" t="s">
        <v>26167</v>
      </c>
      <c r="N2016">
        <v>5900</v>
      </c>
      <c r="O2016">
        <v>285</v>
      </c>
      <c r="P2016" t="s">
        <v>8068</v>
      </c>
      <c r="Q2016">
        <v>2</v>
      </c>
      <c r="R2016" t="s">
        <v>8069</v>
      </c>
      <c r="S2016" t="s">
        <v>8070</v>
      </c>
      <c r="T2016">
        <v>26</v>
      </c>
      <c r="U2016" t="s">
        <v>5854</v>
      </c>
      <c r="V2016" t="s">
        <v>755</v>
      </c>
      <c r="X2016" s="2">
        <v>25000000</v>
      </c>
      <c r="Y2016">
        <v>2014</v>
      </c>
      <c r="Z2016">
        <v>68</v>
      </c>
      <c r="AA2016">
        <v>6.5</v>
      </c>
      <c r="AB2016">
        <v>2.35</v>
      </c>
      <c r="AC2016">
        <v>0</v>
      </c>
    </row>
    <row r="2017" spans="1:29" x14ac:dyDescent="0.25">
      <c r="A2017" t="str">
        <f t="shared" si="31"/>
        <v>tt1946381</v>
      </c>
      <c r="C2017" t="s">
        <v>7487</v>
      </c>
      <c r="D2017">
        <v>7</v>
      </c>
      <c r="E2017">
        <v>100</v>
      </c>
      <c r="F2017">
        <v>535</v>
      </c>
      <c r="G2017">
        <v>399</v>
      </c>
      <c r="H2017" t="s">
        <v>7487</v>
      </c>
      <c r="I2017">
        <v>668</v>
      </c>
      <c r="K2017" t="s">
        <v>56</v>
      </c>
      <c r="L2017" t="s">
        <v>4888</v>
      </c>
      <c r="M2017" t="s">
        <v>26168</v>
      </c>
      <c r="N2017">
        <v>1084</v>
      </c>
      <c r="O2017">
        <v>2204</v>
      </c>
      <c r="P2017" t="s">
        <v>4485</v>
      </c>
      <c r="Q2017">
        <v>0</v>
      </c>
      <c r="R2017" t="s">
        <v>8071</v>
      </c>
      <c r="S2017" t="s">
        <v>8072</v>
      </c>
      <c r="T2017">
        <v>11</v>
      </c>
      <c r="U2017" t="s">
        <v>36</v>
      </c>
      <c r="V2017" t="s">
        <v>37</v>
      </c>
      <c r="W2017" t="s">
        <v>38</v>
      </c>
      <c r="X2017" s="2">
        <v>25000000</v>
      </c>
      <c r="Y2017">
        <v>2014</v>
      </c>
      <c r="Z2017">
        <v>535</v>
      </c>
      <c r="AA2017">
        <v>4.0999999999999996</v>
      </c>
      <c r="AC2017">
        <v>437</v>
      </c>
    </row>
    <row r="2018" spans="1:29" x14ac:dyDescent="0.25">
      <c r="A2018" t="str">
        <f t="shared" si="31"/>
        <v>tt0094947</v>
      </c>
      <c r="B2018" t="s">
        <v>28</v>
      </c>
      <c r="C2018" t="s">
        <v>4592</v>
      </c>
      <c r="D2018">
        <v>51</v>
      </c>
      <c r="E2018">
        <v>119</v>
      </c>
      <c r="F2018">
        <v>350</v>
      </c>
      <c r="G2018">
        <v>418</v>
      </c>
      <c r="H2018" t="s">
        <v>295</v>
      </c>
      <c r="I2018">
        <v>18000</v>
      </c>
      <c r="J2018">
        <v>34700000</v>
      </c>
      <c r="K2018" t="s">
        <v>187</v>
      </c>
      <c r="L2018" t="s">
        <v>502</v>
      </c>
      <c r="M2018" t="s">
        <v>26169</v>
      </c>
      <c r="N2018">
        <v>52846</v>
      </c>
      <c r="O2018">
        <v>35501</v>
      </c>
      <c r="P2018" t="s">
        <v>4616</v>
      </c>
      <c r="Q2018">
        <v>2</v>
      </c>
      <c r="R2018" t="s">
        <v>8073</v>
      </c>
      <c r="S2018" t="s">
        <v>8074</v>
      </c>
      <c r="T2018">
        <v>143</v>
      </c>
      <c r="U2018" t="s">
        <v>36</v>
      </c>
      <c r="V2018" t="s">
        <v>37</v>
      </c>
      <c r="W2018" t="s">
        <v>499</v>
      </c>
      <c r="X2018" s="2">
        <v>14000000</v>
      </c>
      <c r="Y2018">
        <v>1988</v>
      </c>
      <c r="Z2018">
        <v>17000</v>
      </c>
      <c r="AA2018">
        <v>7.7</v>
      </c>
      <c r="AB2018">
        <v>1.85</v>
      </c>
      <c r="AC2018">
        <v>0</v>
      </c>
    </row>
    <row r="2019" spans="1:29" x14ac:dyDescent="0.25">
      <c r="A2019" t="str">
        <f t="shared" si="31"/>
        <v>tt0337692</v>
      </c>
      <c r="B2019" t="s">
        <v>28</v>
      </c>
      <c r="C2019" t="s">
        <v>3587</v>
      </c>
      <c r="D2019">
        <v>252</v>
      </c>
      <c r="E2019">
        <v>137</v>
      </c>
      <c r="F2019">
        <v>179</v>
      </c>
      <c r="G2019">
        <v>4000</v>
      </c>
      <c r="H2019" t="s">
        <v>2336</v>
      </c>
      <c r="I2019">
        <v>17000</v>
      </c>
      <c r="J2019">
        <v>717753</v>
      </c>
      <c r="K2019" t="s">
        <v>5697</v>
      </c>
      <c r="L2019" t="s">
        <v>475</v>
      </c>
      <c r="M2019" t="s">
        <v>26170</v>
      </c>
      <c r="N2019">
        <v>33107</v>
      </c>
      <c r="O2019">
        <v>33747</v>
      </c>
      <c r="P2019" t="s">
        <v>76</v>
      </c>
      <c r="Q2019">
        <v>4</v>
      </c>
      <c r="R2019" t="s">
        <v>8075</v>
      </c>
      <c r="S2019" t="s">
        <v>8076</v>
      </c>
      <c r="T2019">
        <v>128</v>
      </c>
      <c r="U2019" t="s">
        <v>36</v>
      </c>
      <c r="V2019" t="s">
        <v>1224</v>
      </c>
      <c r="W2019" t="s">
        <v>499</v>
      </c>
      <c r="X2019" s="2">
        <v>25000000</v>
      </c>
      <c r="Y2019">
        <v>2012</v>
      </c>
      <c r="Z2019">
        <v>10000</v>
      </c>
      <c r="AA2019">
        <v>6.1</v>
      </c>
      <c r="AB2019">
        <v>2.35</v>
      </c>
      <c r="AC2019">
        <v>27000</v>
      </c>
    </row>
    <row r="2020" spans="1:29" x14ac:dyDescent="0.25">
      <c r="A2020" t="str">
        <f t="shared" si="31"/>
        <v>tt0092007</v>
      </c>
      <c r="B2020" t="s">
        <v>28</v>
      </c>
      <c r="C2020" t="s">
        <v>868</v>
      </c>
      <c r="D2020">
        <v>106</v>
      </c>
      <c r="E2020">
        <v>119</v>
      </c>
      <c r="F2020">
        <v>12000</v>
      </c>
      <c r="G2020">
        <v>643</v>
      </c>
      <c r="H2020" t="s">
        <v>5885</v>
      </c>
      <c r="I2020">
        <v>12000</v>
      </c>
      <c r="J2020">
        <v>109713132</v>
      </c>
      <c r="K2020" t="s">
        <v>1562</v>
      </c>
      <c r="L2020" t="s">
        <v>868</v>
      </c>
      <c r="M2020" t="s">
        <v>26171</v>
      </c>
      <c r="N2020">
        <v>61621</v>
      </c>
      <c r="O2020">
        <v>15449</v>
      </c>
      <c r="P2020" t="s">
        <v>5886</v>
      </c>
      <c r="Q2020">
        <v>5</v>
      </c>
      <c r="R2020" t="s">
        <v>8077</v>
      </c>
      <c r="S2020" t="s">
        <v>8078</v>
      </c>
      <c r="T2020">
        <v>219</v>
      </c>
      <c r="U2020" t="s">
        <v>36</v>
      </c>
      <c r="V2020" t="s">
        <v>37</v>
      </c>
      <c r="W2020" t="s">
        <v>86</v>
      </c>
      <c r="X2020" s="2">
        <v>25000000</v>
      </c>
      <c r="Y2020">
        <v>1986</v>
      </c>
      <c r="Z2020">
        <v>664</v>
      </c>
      <c r="AA2020">
        <v>7.3</v>
      </c>
      <c r="AB2020">
        <v>2.35</v>
      </c>
      <c r="AC2020">
        <v>0</v>
      </c>
    </row>
    <row r="2021" spans="1:29" x14ac:dyDescent="0.25">
      <c r="A2021" t="str">
        <f t="shared" si="31"/>
        <v>tt0479143</v>
      </c>
      <c r="B2021" t="s">
        <v>28</v>
      </c>
      <c r="C2021" t="s">
        <v>1487</v>
      </c>
      <c r="D2021">
        <v>285</v>
      </c>
      <c r="E2021">
        <v>139</v>
      </c>
      <c r="F2021">
        <v>13000</v>
      </c>
      <c r="G2021">
        <v>461</v>
      </c>
      <c r="H2021" t="s">
        <v>1587</v>
      </c>
      <c r="I2021">
        <v>13000</v>
      </c>
      <c r="J2021">
        <v>70269171</v>
      </c>
      <c r="K2021" t="s">
        <v>3117</v>
      </c>
      <c r="L2021" t="s">
        <v>1487</v>
      </c>
      <c r="M2021" t="s">
        <v>26172</v>
      </c>
      <c r="N2021">
        <v>162130</v>
      </c>
      <c r="O2021">
        <v>15111</v>
      </c>
      <c r="P2021" t="s">
        <v>2109</v>
      </c>
      <c r="Q2021">
        <v>0</v>
      </c>
      <c r="R2021" t="s">
        <v>8079</v>
      </c>
      <c r="S2021" t="s">
        <v>8080</v>
      </c>
      <c r="T2021">
        <v>962</v>
      </c>
      <c r="U2021" t="s">
        <v>36</v>
      </c>
      <c r="V2021" t="s">
        <v>37</v>
      </c>
      <c r="W2021" t="s">
        <v>86</v>
      </c>
      <c r="X2021" s="2">
        <v>24000000</v>
      </c>
      <c r="Y2021">
        <v>2006</v>
      </c>
      <c r="Z2021">
        <v>683</v>
      </c>
      <c r="AA2021">
        <v>7.2</v>
      </c>
      <c r="AB2021">
        <v>1.85</v>
      </c>
      <c r="AC2021">
        <v>0</v>
      </c>
    </row>
    <row r="2022" spans="1:29" x14ac:dyDescent="0.25">
      <c r="A2022" t="str">
        <f t="shared" si="31"/>
        <v>tt2058673</v>
      </c>
      <c r="B2022" t="s">
        <v>28</v>
      </c>
      <c r="C2022" t="s">
        <v>1569</v>
      </c>
      <c r="D2022">
        <v>163</v>
      </c>
      <c r="E2022">
        <v>114</v>
      </c>
      <c r="F2022">
        <v>19</v>
      </c>
      <c r="G2022">
        <v>848</v>
      </c>
      <c r="H2022" t="s">
        <v>743</v>
      </c>
      <c r="I2022">
        <v>1000</v>
      </c>
      <c r="J2022">
        <v>28772222</v>
      </c>
      <c r="K2022" t="s">
        <v>1570</v>
      </c>
      <c r="L2022" t="s">
        <v>335</v>
      </c>
      <c r="M2022" t="s">
        <v>24494</v>
      </c>
      <c r="N2022">
        <v>33958</v>
      </c>
      <c r="O2022">
        <v>3962</v>
      </c>
      <c r="P2022" t="s">
        <v>402</v>
      </c>
      <c r="Q2022">
        <v>1</v>
      </c>
      <c r="R2022" t="s">
        <v>1571</v>
      </c>
      <c r="S2022" t="s">
        <v>1572</v>
      </c>
      <c r="T2022">
        <v>163</v>
      </c>
      <c r="U2022" t="s">
        <v>36</v>
      </c>
      <c r="V2022" t="s">
        <v>37</v>
      </c>
      <c r="W2022" t="s">
        <v>38</v>
      </c>
      <c r="X2022" s="2">
        <v>105000000</v>
      </c>
      <c r="Y2022">
        <v>2015</v>
      </c>
      <c r="Z2022">
        <v>897</v>
      </c>
      <c r="AA2022">
        <v>5.3</v>
      </c>
      <c r="AB2022">
        <v>2.35</v>
      </c>
      <c r="AC2022">
        <v>37000</v>
      </c>
    </row>
    <row r="2023" spans="1:29" x14ac:dyDescent="0.25">
      <c r="A2023" t="str">
        <f t="shared" si="31"/>
        <v>tt0120082</v>
      </c>
      <c r="B2023" t="s">
        <v>28</v>
      </c>
      <c r="C2023" t="s">
        <v>5117</v>
      </c>
      <c r="D2023">
        <v>195</v>
      </c>
      <c r="E2023">
        <v>120</v>
      </c>
      <c r="F2023">
        <v>0</v>
      </c>
      <c r="G2023">
        <v>221</v>
      </c>
      <c r="H2023" t="s">
        <v>680</v>
      </c>
      <c r="I2023">
        <v>865</v>
      </c>
      <c r="J2023">
        <v>101334374</v>
      </c>
      <c r="K2023" t="s">
        <v>4159</v>
      </c>
      <c r="L2023" t="s">
        <v>4846</v>
      </c>
      <c r="M2023" t="s">
        <v>26173</v>
      </c>
      <c r="N2023">
        <v>124941</v>
      </c>
      <c r="O2023">
        <v>2321</v>
      </c>
      <c r="P2023" t="s">
        <v>8081</v>
      </c>
      <c r="Q2023">
        <v>5</v>
      </c>
      <c r="R2023" t="s">
        <v>8082</v>
      </c>
      <c r="S2023" t="s">
        <v>8083</v>
      </c>
      <c r="T2023">
        <v>488</v>
      </c>
      <c r="U2023" t="s">
        <v>36</v>
      </c>
      <c r="V2023" t="s">
        <v>37</v>
      </c>
      <c r="W2023" t="s">
        <v>499</v>
      </c>
      <c r="X2023" s="2">
        <v>24000000</v>
      </c>
      <c r="Y2023">
        <v>1997</v>
      </c>
      <c r="Z2023">
        <v>851</v>
      </c>
      <c r="AA2023">
        <v>6.1</v>
      </c>
      <c r="AB2023">
        <v>2.35</v>
      </c>
      <c r="AC2023">
        <v>0</v>
      </c>
    </row>
    <row r="2024" spans="1:29" x14ac:dyDescent="0.25">
      <c r="A2024" t="str">
        <f t="shared" si="31"/>
        <v>tt2140037</v>
      </c>
      <c r="B2024" t="s">
        <v>28</v>
      </c>
      <c r="C2024" t="s">
        <v>6886</v>
      </c>
      <c r="D2024">
        <v>123</v>
      </c>
      <c r="E2024">
        <v>98</v>
      </c>
      <c r="F2024">
        <v>149</v>
      </c>
      <c r="G2024">
        <v>439</v>
      </c>
      <c r="H2024" t="s">
        <v>1227</v>
      </c>
      <c r="I2024">
        <v>20000</v>
      </c>
      <c r="J2024">
        <v>1512815</v>
      </c>
      <c r="K2024" t="s">
        <v>8084</v>
      </c>
      <c r="L2024" t="s">
        <v>713</v>
      </c>
      <c r="M2024" t="s">
        <v>26174</v>
      </c>
      <c r="N2024">
        <v>8885</v>
      </c>
      <c r="O2024">
        <v>21414</v>
      </c>
      <c r="P2024" t="s">
        <v>7411</v>
      </c>
      <c r="Q2024">
        <v>0</v>
      </c>
      <c r="R2024" t="s">
        <v>8085</v>
      </c>
      <c r="S2024" t="s">
        <v>8086</v>
      </c>
      <c r="T2024">
        <v>56</v>
      </c>
      <c r="U2024" t="s">
        <v>36</v>
      </c>
      <c r="V2024" t="s">
        <v>37</v>
      </c>
      <c r="W2024" t="s">
        <v>499</v>
      </c>
      <c r="X2024" s="2">
        <v>25000000</v>
      </c>
      <c r="Y2024">
        <v>2016</v>
      </c>
      <c r="Z2024">
        <v>617</v>
      </c>
      <c r="AA2024">
        <v>5.8</v>
      </c>
      <c r="AB2024">
        <v>2.35</v>
      </c>
      <c r="AC2024">
        <v>0</v>
      </c>
    </row>
    <row r="2025" spans="1:29" x14ac:dyDescent="0.25">
      <c r="A2025" t="str">
        <f t="shared" si="31"/>
        <v>tt2239832</v>
      </c>
      <c r="B2025" t="s">
        <v>28</v>
      </c>
      <c r="C2025" t="s">
        <v>1131</v>
      </c>
      <c r="D2025">
        <v>52</v>
      </c>
      <c r="E2025">
        <v>106</v>
      </c>
      <c r="F2025">
        <v>167</v>
      </c>
      <c r="G2025">
        <v>676</v>
      </c>
      <c r="H2025" t="s">
        <v>4637</v>
      </c>
      <c r="I2025">
        <v>966</v>
      </c>
      <c r="J2025">
        <v>65182182</v>
      </c>
      <c r="K2025" t="s">
        <v>1402</v>
      </c>
      <c r="L2025" t="s">
        <v>3200</v>
      </c>
      <c r="M2025" t="s">
        <v>26175</v>
      </c>
      <c r="N2025">
        <v>15310</v>
      </c>
      <c r="O2025">
        <v>4830</v>
      </c>
      <c r="P2025" t="s">
        <v>3932</v>
      </c>
      <c r="Q2025">
        <v>8</v>
      </c>
      <c r="R2025" t="s">
        <v>8087</v>
      </c>
      <c r="S2025" t="s">
        <v>8088</v>
      </c>
      <c r="T2025">
        <v>38</v>
      </c>
      <c r="U2025" t="s">
        <v>36</v>
      </c>
      <c r="V2025" t="s">
        <v>37</v>
      </c>
      <c r="W2025" t="s">
        <v>38</v>
      </c>
      <c r="X2025" s="2">
        <v>24000000</v>
      </c>
      <c r="Y2025">
        <v>2014</v>
      </c>
      <c r="Z2025">
        <v>807</v>
      </c>
      <c r="AA2025">
        <v>5.7</v>
      </c>
      <c r="AB2025">
        <v>2.35</v>
      </c>
      <c r="AC2025">
        <v>3000</v>
      </c>
    </row>
    <row r="2026" spans="1:29" x14ac:dyDescent="0.25">
      <c r="A2026" t="str">
        <f t="shared" si="31"/>
        <v>tt0190138</v>
      </c>
      <c r="B2026" t="s">
        <v>28</v>
      </c>
      <c r="C2026" t="s">
        <v>5634</v>
      </c>
      <c r="D2026">
        <v>129</v>
      </c>
      <c r="E2026">
        <v>98</v>
      </c>
      <c r="F2026">
        <v>36</v>
      </c>
      <c r="G2026">
        <v>900</v>
      </c>
      <c r="H2026" t="s">
        <v>5181</v>
      </c>
      <c r="I2026">
        <v>13000</v>
      </c>
      <c r="J2026">
        <v>57262492</v>
      </c>
      <c r="K2026" t="s">
        <v>852</v>
      </c>
      <c r="L2026" t="s">
        <v>826</v>
      </c>
      <c r="M2026" t="s">
        <v>26176</v>
      </c>
      <c r="N2026">
        <v>90374</v>
      </c>
      <c r="O2026">
        <v>17582</v>
      </c>
      <c r="P2026" t="s">
        <v>5917</v>
      </c>
      <c r="Q2026">
        <v>4</v>
      </c>
      <c r="R2026" t="s">
        <v>8089</v>
      </c>
      <c r="S2026" t="s">
        <v>8090</v>
      </c>
      <c r="T2026">
        <v>318</v>
      </c>
      <c r="U2026" t="s">
        <v>36</v>
      </c>
      <c r="V2026" t="s">
        <v>37</v>
      </c>
      <c r="W2026" t="s">
        <v>499</v>
      </c>
      <c r="X2026" s="2">
        <v>24000000</v>
      </c>
      <c r="Y2026">
        <v>2000</v>
      </c>
      <c r="Z2026">
        <v>2000</v>
      </c>
      <c r="AA2026">
        <v>6.7</v>
      </c>
      <c r="AB2026">
        <v>1.85</v>
      </c>
      <c r="AC2026">
        <v>0</v>
      </c>
    </row>
    <row r="2027" spans="1:29" x14ac:dyDescent="0.25">
      <c r="A2027" t="str">
        <f t="shared" si="31"/>
        <v>tt0087277</v>
      </c>
      <c r="B2027" t="s">
        <v>28</v>
      </c>
      <c r="C2027" t="s">
        <v>8091</v>
      </c>
      <c r="D2027">
        <v>60</v>
      </c>
      <c r="E2027">
        <v>107</v>
      </c>
      <c r="F2027">
        <v>71</v>
      </c>
      <c r="G2027">
        <v>304</v>
      </c>
      <c r="H2027" t="s">
        <v>3705</v>
      </c>
      <c r="I2027">
        <v>967</v>
      </c>
      <c r="J2027">
        <v>80000000</v>
      </c>
      <c r="K2027" t="s">
        <v>6322</v>
      </c>
      <c r="L2027" t="s">
        <v>3436</v>
      </c>
      <c r="M2027" t="s">
        <v>26177</v>
      </c>
      <c r="N2027">
        <v>51459</v>
      </c>
      <c r="O2027">
        <v>1962</v>
      </c>
      <c r="P2027" t="s">
        <v>8092</v>
      </c>
      <c r="Q2027">
        <v>0</v>
      </c>
      <c r="R2027" t="s">
        <v>8093</v>
      </c>
      <c r="S2027" t="s">
        <v>8094</v>
      </c>
      <c r="T2027">
        <v>113</v>
      </c>
      <c r="U2027" t="s">
        <v>36</v>
      </c>
      <c r="V2027" t="s">
        <v>37</v>
      </c>
      <c r="W2027" t="s">
        <v>86</v>
      </c>
      <c r="X2027" s="2">
        <v>8200000</v>
      </c>
      <c r="Y2027">
        <v>1984</v>
      </c>
      <c r="Z2027">
        <v>455</v>
      </c>
      <c r="AA2027">
        <v>6.5</v>
      </c>
      <c r="AB2027">
        <v>1.85</v>
      </c>
      <c r="AC2027">
        <v>0</v>
      </c>
    </row>
    <row r="2028" spans="1:29" x14ac:dyDescent="0.25">
      <c r="A2028" t="str">
        <f t="shared" si="31"/>
        <v>tt0302886</v>
      </c>
      <c r="B2028" t="s">
        <v>28</v>
      </c>
      <c r="C2028" t="s">
        <v>2107</v>
      </c>
      <c r="D2028">
        <v>123</v>
      </c>
      <c r="E2028">
        <v>88</v>
      </c>
      <c r="F2028">
        <v>480</v>
      </c>
      <c r="G2028">
        <v>497</v>
      </c>
      <c r="H2028" t="s">
        <v>8095</v>
      </c>
      <c r="I2028">
        <v>8000</v>
      </c>
      <c r="J2028">
        <v>74608545</v>
      </c>
      <c r="K2028" t="s">
        <v>1394</v>
      </c>
      <c r="L2028" t="s">
        <v>1048</v>
      </c>
      <c r="M2028" t="s">
        <v>26178</v>
      </c>
      <c r="N2028">
        <v>185258</v>
      </c>
      <c r="O2028">
        <v>10325</v>
      </c>
      <c r="P2028" t="s">
        <v>3269</v>
      </c>
      <c r="Q2028">
        <v>4</v>
      </c>
      <c r="R2028" t="s">
        <v>8096</v>
      </c>
      <c r="S2028" t="s">
        <v>8097</v>
      </c>
      <c r="T2028">
        <v>404</v>
      </c>
      <c r="U2028" t="s">
        <v>36</v>
      </c>
      <c r="V2028" t="s">
        <v>37</v>
      </c>
      <c r="W2028" t="s">
        <v>499</v>
      </c>
      <c r="X2028" s="2">
        <v>24000000</v>
      </c>
      <c r="Y2028">
        <v>2003</v>
      </c>
      <c r="Z2028">
        <v>909</v>
      </c>
      <c r="AA2028">
        <v>7.2</v>
      </c>
      <c r="AB2028">
        <v>2.35</v>
      </c>
      <c r="AC2028">
        <v>0</v>
      </c>
    </row>
    <row r="2029" spans="1:29" x14ac:dyDescent="0.25">
      <c r="A2029" t="str">
        <f t="shared" si="31"/>
        <v>tt0101889</v>
      </c>
      <c r="B2029" t="s">
        <v>28</v>
      </c>
      <c r="C2029" t="s">
        <v>2309</v>
      </c>
      <c r="D2029">
        <v>84</v>
      </c>
      <c r="E2029">
        <v>137</v>
      </c>
      <c r="F2029">
        <v>0</v>
      </c>
      <c r="G2029">
        <v>161</v>
      </c>
      <c r="H2029" t="s">
        <v>2794</v>
      </c>
      <c r="I2029">
        <v>12000</v>
      </c>
      <c r="J2029">
        <v>41895491</v>
      </c>
      <c r="K2029" t="s">
        <v>6372</v>
      </c>
      <c r="L2029" t="s">
        <v>260</v>
      </c>
      <c r="M2029" t="s">
        <v>26179</v>
      </c>
      <c r="N2029">
        <v>63274</v>
      </c>
      <c r="O2029">
        <v>12947</v>
      </c>
      <c r="P2029" t="s">
        <v>8098</v>
      </c>
      <c r="Q2029">
        <v>1</v>
      </c>
      <c r="R2029" t="s">
        <v>8099</v>
      </c>
      <c r="S2029" t="s">
        <v>8100</v>
      </c>
      <c r="T2029">
        <v>170</v>
      </c>
      <c r="U2029" t="s">
        <v>36</v>
      </c>
      <c r="V2029" t="s">
        <v>37</v>
      </c>
      <c r="W2029" t="s">
        <v>499</v>
      </c>
      <c r="X2029" s="2">
        <v>24000000</v>
      </c>
      <c r="Y2029">
        <v>1991</v>
      </c>
      <c r="Z2029">
        <v>443</v>
      </c>
      <c r="AA2029">
        <v>7.6</v>
      </c>
      <c r="AB2029">
        <v>1.85</v>
      </c>
      <c r="AC2029">
        <v>12000</v>
      </c>
    </row>
    <row r="2030" spans="1:29" x14ac:dyDescent="0.25">
      <c r="A2030" t="str">
        <f t="shared" si="31"/>
        <v>tt0130018</v>
      </c>
      <c r="B2030" t="s">
        <v>28</v>
      </c>
      <c r="C2030" t="s">
        <v>6339</v>
      </c>
      <c r="D2030">
        <v>125</v>
      </c>
      <c r="E2030">
        <v>100</v>
      </c>
      <c r="F2030">
        <v>41</v>
      </c>
      <c r="G2030">
        <v>970</v>
      </c>
      <c r="H2030" t="s">
        <v>1285</v>
      </c>
      <c r="I2030">
        <v>45000</v>
      </c>
      <c r="J2030">
        <v>39989008</v>
      </c>
      <c r="K2030" t="s">
        <v>4159</v>
      </c>
      <c r="L2030" t="s">
        <v>4342</v>
      </c>
      <c r="M2030" t="s">
        <v>26180</v>
      </c>
      <c r="N2030">
        <v>55398</v>
      </c>
      <c r="O2030">
        <v>49847</v>
      </c>
      <c r="P2030" t="s">
        <v>3147</v>
      </c>
      <c r="Q2030">
        <v>2</v>
      </c>
      <c r="R2030" t="s">
        <v>8101</v>
      </c>
      <c r="S2030" t="s">
        <v>8102</v>
      </c>
      <c r="T2030">
        <v>418</v>
      </c>
      <c r="U2030" t="s">
        <v>36</v>
      </c>
      <c r="V2030" t="s">
        <v>37</v>
      </c>
      <c r="W2030" t="s">
        <v>499</v>
      </c>
      <c r="X2030" s="2">
        <v>24000000</v>
      </c>
      <c r="Y2030">
        <v>1998</v>
      </c>
      <c r="Z2030">
        <v>1000</v>
      </c>
      <c r="AA2030">
        <v>4.5999999999999996</v>
      </c>
      <c r="AB2030">
        <v>2.35</v>
      </c>
      <c r="AC2030">
        <v>891</v>
      </c>
    </row>
    <row r="2031" spans="1:29" x14ac:dyDescent="0.25">
      <c r="A2031" t="str">
        <f t="shared" si="31"/>
        <v>tt0122459</v>
      </c>
      <c r="B2031" t="s">
        <v>28</v>
      </c>
      <c r="C2031" t="s">
        <v>4088</v>
      </c>
      <c r="D2031">
        <v>106</v>
      </c>
      <c r="E2031">
        <v>115</v>
      </c>
      <c r="F2031">
        <v>597</v>
      </c>
      <c r="G2031">
        <v>597</v>
      </c>
      <c r="H2031" t="s">
        <v>2884</v>
      </c>
      <c r="I2031">
        <v>893</v>
      </c>
      <c r="J2031">
        <v>32662299</v>
      </c>
      <c r="K2031" t="s">
        <v>1184</v>
      </c>
      <c r="L2031" t="s">
        <v>2874</v>
      </c>
      <c r="M2031" t="s">
        <v>26181</v>
      </c>
      <c r="N2031">
        <v>16469</v>
      </c>
      <c r="O2031">
        <v>3946</v>
      </c>
      <c r="P2031" t="s">
        <v>4088</v>
      </c>
      <c r="Q2031">
        <v>1</v>
      </c>
      <c r="R2031" t="s">
        <v>8103</v>
      </c>
      <c r="S2031" t="s">
        <v>8104</v>
      </c>
      <c r="T2031">
        <v>275</v>
      </c>
      <c r="U2031" t="s">
        <v>36</v>
      </c>
      <c r="V2031" t="s">
        <v>37</v>
      </c>
      <c r="W2031" t="s">
        <v>86</v>
      </c>
      <c r="X2031" s="2">
        <v>24000000</v>
      </c>
      <c r="Y2031">
        <v>2000</v>
      </c>
      <c r="Z2031">
        <v>854</v>
      </c>
      <c r="AA2031">
        <v>6.9</v>
      </c>
      <c r="AB2031">
        <v>1.85</v>
      </c>
      <c r="AC2031">
        <v>0</v>
      </c>
    </row>
    <row r="2032" spans="1:29" x14ac:dyDescent="0.25">
      <c r="A2032" t="str">
        <f t="shared" si="31"/>
        <v>tt1007028</v>
      </c>
      <c r="B2032" t="s">
        <v>28</v>
      </c>
      <c r="C2032" t="s">
        <v>5771</v>
      </c>
      <c r="D2032">
        <v>247</v>
      </c>
      <c r="E2032">
        <v>101</v>
      </c>
      <c r="F2032">
        <v>0</v>
      </c>
      <c r="G2032">
        <v>92</v>
      </c>
      <c r="H2032" t="s">
        <v>8105</v>
      </c>
      <c r="I2032">
        <v>218</v>
      </c>
      <c r="J2032">
        <v>31452765</v>
      </c>
      <c r="K2032" t="s">
        <v>1402</v>
      </c>
      <c r="L2032" t="s">
        <v>7404</v>
      </c>
      <c r="M2032" t="s">
        <v>26182</v>
      </c>
      <c r="N2032">
        <v>149835</v>
      </c>
      <c r="O2032">
        <v>638</v>
      </c>
      <c r="P2032" t="s">
        <v>8106</v>
      </c>
      <c r="Q2032">
        <v>7</v>
      </c>
      <c r="R2032" t="s">
        <v>8107</v>
      </c>
      <c r="S2032" t="s">
        <v>8108</v>
      </c>
      <c r="T2032">
        <v>243</v>
      </c>
      <c r="U2032" t="s">
        <v>36</v>
      </c>
      <c r="V2032" t="s">
        <v>37</v>
      </c>
      <c r="W2032" t="s">
        <v>499</v>
      </c>
      <c r="X2032" s="2">
        <v>24000000</v>
      </c>
      <c r="Y2032">
        <v>2008</v>
      </c>
      <c r="Z2032">
        <v>216</v>
      </c>
      <c r="AA2032">
        <v>6.6</v>
      </c>
      <c r="AB2032">
        <v>1.85</v>
      </c>
      <c r="AC2032">
        <v>0</v>
      </c>
    </row>
    <row r="2033" spans="1:29" x14ac:dyDescent="0.25">
      <c r="A2033" t="str">
        <f t="shared" si="31"/>
        <v>tt0171580</v>
      </c>
      <c r="B2033" t="s">
        <v>28</v>
      </c>
      <c r="C2033" t="s">
        <v>8109</v>
      </c>
      <c r="D2033">
        <v>156</v>
      </c>
      <c r="E2033">
        <v>110</v>
      </c>
      <c r="F2033">
        <v>119</v>
      </c>
      <c r="G2033">
        <v>265</v>
      </c>
      <c r="H2033" t="s">
        <v>4446</v>
      </c>
      <c r="I2033">
        <v>11000</v>
      </c>
      <c r="J2033">
        <v>25167270</v>
      </c>
      <c r="K2033" t="s">
        <v>7382</v>
      </c>
      <c r="L2033" t="s">
        <v>398</v>
      </c>
      <c r="M2033" t="s">
        <v>26183</v>
      </c>
      <c r="N2033">
        <v>30119</v>
      </c>
      <c r="O2033">
        <v>12254</v>
      </c>
      <c r="P2033" t="s">
        <v>8110</v>
      </c>
      <c r="Q2033">
        <v>4</v>
      </c>
      <c r="R2033" t="s">
        <v>8111</v>
      </c>
      <c r="S2033" t="s">
        <v>8112</v>
      </c>
      <c r="T2033">
        <v>263</v>
      </c>
      <c r="U2033" t="s">
        <v>36</v>
      </c>
      <c r="V2033" t="s">
        <v>652</v>
      </c>
      <c r="W2033" t="s">
        <v>499</v>
      </c>
      <c r="X2033" s="2">
        <v>24000000</v>
      </c>
      <c r="Y2033">
        <v>2000</v>
      </c>
      <c r="Z2033">
        <v>592</v>
      </c>
      <c r="AA2033">
        <v>6.3</v>
      </c>
      <c r="AB2033">
        <v>2.35</v>
      </c>
      <c r="AC2033">
        <v>455</v>
      </c>
    </row>
    <row r="2034" spans="1:29" x14ac:dyDescent="0.25">
      <c r="A2034" t="str">
        <f t="shared" si="31"/>
        <v>tt1234548</v>
      </c>
      <c r="B2034" t="s">
        <v>28</v>
      </c>
      <c r="C2034" t="s">
        <v>1245</v>
      </c>
      <c r="D2034">
        <v>271</v>
      </c>
      <c r="E2034">
        <v>94</v>
      </c>
      <c r="F2034">
        <v>293</v>
      </c>
      <c r="G2034">
        <v>939</v>
      </c>
      <c r="H2034" t="s">
        <v>260</v>
      </c>
      <c r="I2034">
        <v>18000</v>
      </c>
      <c r="J2034">
        <v>32416109</v>
      </c>
      <c r="K2034" t="s">
        <v>5024</v>
      </c>
      <c r="L2034" t="s">
        <v>108</v>
      </c>
      <c r="M2034" t="s">
        <v>26184</v>
      </c>
      <c r="N2034">
        <v>109620</v>
      </c>
      <c r="O2034">
        <v>32474</v>
      </c>
      <c r="P2034" t="s">
        <v>965</v>
      </c>
      <c r="Q2034">
        <v>0</v>
      </c>
      <c r="R2034" t="s">
        <v>8113</v>
      </c>
      <c r="S2034" t="s">
        <v>8114</v>
      </c>
      <c r="T2034">
        <v>268</v>
      </c>
      <c r="U2034" t="s">
        <v>36</v>
      </c>
      <c r="V2034" t="s">
        <v>37</v>
      </c>
      <c r="W2034" t="s">
        <v>499</v>
      </c>
      <c r="X2034" s="2">
        <v>25000000</v>
      </c>
      <c r="Y2034">
        <v>2009</v>
      </c>
      <c r="Z2034">
        <v>12000</v>
      </c>
      <c r="AA2034">
        <v>6.2</v>
      </c>
      <c r="AB2034">
        <v>2.35</v>
      </c>
      <c r="AC2034">
        <v>15000</v>
      </c>
    </row>
    <row r="2035" spans="1:29" x14ac:dyDescent="0.25">
      <c r="A2035" t="str">
        <f t="shared" si="31"/>
        <v>tt0238948</v>
      </c>
      <c r="B2035" t="s">
        <v>28</v>
      </c>
      <c r="C2035" t="s">
        <v>8115</v>
      </c>
      <c r="D2035">
        <v>45</v>
      </c>
      <c r="E2035">
        <v>88</v>
      </c>
      <c r="F2035">
        <v>269</v>
      </c>
      <c r="G2035">
        <v>384</v>
      </c>
      <c r="H2035" t="s">
        <v>7679</v>
      </c>
      <c r="I2035">
        <v>1000</v>
      </c>
      <c r="J2035">
        <v>20218</v>
      </c>
      <c r="K2035" t="s">
        <v>362</v>
      </c>
      <c r="L2035" t="s">
        <v>4879</v>
      </c>
      <c r="M2035" t="s">
        <v>26185</v>
      </c>
      <c r="N2035">
        <v>5431</v>
      </c>
      <c r="O2035">
        <v>2557</v>
      </c>
      <c r="P2035" t="s">
        <v>2833</v>
      </c>
      <c r="Q2035">
        <v>2</v>
      </c>
      <c r="R2035" t="s">
        <v>8116</v>
      </c>
      <c r="S2035" t="s">
        <v>8117</v>
      </c>
      <c r="T2035">
        <v>50</v>
      </c>
      <c r="U2035" t="s">
        <v>36</v>
      </c>
      <c r="V2035" t="s">
        <v>37</v>
      </c>
      <c r="W2035" t="s">
        <v>38</v>
      </c>
      <c r="X2035" s="2">
        <v>24000000</v>
      </c>
      <c r="Y2035">
        <v>2001</v>
      </c>
      <c r="Z2035">
        <v>489</v>
      </c>
      <c r="AA2035">
        <v>5.3</v>
      </c>
      <c r="AB2035">
        <v>2.35</v>
      </c>
      <c r="AC2035">
        <v>204</v>
      </c>
    </row>
    <row r="2036" spans="1:29" x14ac:dyDescent="0.25">
      <c r="A2036" t="str">
        <f t="shared" si="31"/>
        <v>tt0172493</v>
      </c>
      <c r="B2036" t="s">
        <v>28</v>
      </c>
      <c r="C2036" t="s">
        <v>1189</v>
      </c>
      <c r="D2036">
        <v>133</v>
      </c>
      <c r="E2036">
        <v>127</v>
      </c>
      <c r="F2036">
        <v>446</v>
      </c>
      <c r="G2036">
        <v>898</v>
      </c>
      <c r="H2036" t="s">
        <v>4876</v>
      </c>
      <c r="I2036">
        <v>11000</v>
      </c>
      <c r="J2036">
        <v>28871190</v>
      </c>
      <c r="K2036" t="s">
        <v>1289</v>
      </c>
      <c r="L2036" t="s">
        <v>482</v>
      </c>
      <c r="M2036" t="s">
        <v>26186</v>
      </c>
      <c r="N2036">
        <v>125421</v>
      </c>
      <c r="O2036">
        <v>13433</v>
      </c>
      <c r="P2036" t="s">
        <v>2101</v>
      </c>
      <c r="Q2036">
        <v>0</v>
      </c>
      <c r="R2036" t="s">
        <v>8118</v>
      </c>
      <c r="S2036" t="s">
        <v>8119</v>
      </c>
      <c r="T2036">
        <v>385</v>
      </c>
      <c r="U2036" t="s">
        <v>36</v>
      </c>
      <c r="V2036" t="s">
        <v>37</v>
      </c>
      <c r="W2036" t="s">
        <v>499</v>
      </c>
      <c r="X2036" s="2">
        <v>24000000</v>
      </c>
      <c r="Y2036">
        <v>1999</v>
      </c>
      <c r="Z2036">
        <v>1000</v>
      </c>
      <c r="AA2036">
        <v>7.3</v>
      </c>
      <c r="AB2036">
        <v>1.85</v>
      </c>
      <c r="AC2036">
        <v>0</v>
      </c>
    </row>
    <row r="2037" spans="1:29" x14ac:dyDescent="0.25">
      <c r="A2037" t="str">
        <f t="shared" si="31"/>
        <v>tt0335559</v>
      </c>
      <c r="B2037" t="s">
        <v>28</v>
      </c>
      <c r="C2037" t="s">
        <v>2560</v>
      </c>
      <c r="D2037">
        <v>84</v>
      </c>
      <c r="E2037">
        <v>95</v>
      </c>
      <c r="F2037">
        <v>126</v>
      </c>
      <c r="G2037">
        <v>886</v>
      </c>
      <c r="H2037" t="s">
        <v>2663</v>
      </c>
      <c r="I2037">
        <v>2000</v>
      </c>
      <c r="J2037">
        <v>16964743</v>
      </c>
      <c r="K2037" t="s">
        <v>1402</v>
      </c>
      <c r="L2037" t="s">
        <v>5245</v>
      </c>
      <c r="M2037" t="s">
        <v>26187</v>
      </c>
      <c r="N2037">
        <v>22844</v>
      </c>
      <c r="O2037">
        <v>4681</v>
      </c>
      <c r="P2037" t="s">
        <v>1158</v>
      </c>
      <c r="Q2037">
        <v>1</v>
      </c>
      <c r="R2037" t="s">
        <v>8120</v>
      </c>
      <c r="S2037" t="s">
        <v>8121</v>
      </c>
      <c r="T2037">
        <v>140</v>
      </c>
      <c r="U2037" t="s">
        <v>36</v>
      </c>
      <c r="V2037" t="s">
        <v>37</v>
      </c>
      <c r="W2037" t="s">
        <v>38</v>
      </c>
      <c r="X2037" s="2">
        <v>24000000</v>
      </c>
      <c r="Y2037">
        <v>2004</v>
      </c>
      <c r="Z2037">
        <v>989</v>
      </c>
      <c r="AA2037">
        <v>5.6</v>
      </c>
      <c r="AB2037">
        <v>2.35</v>
      </c>
      <c r="AC2037">
        <v>876</v>
      </c>
    </row>
    <row r="2038" spans="1:29" x14ac:dyDescent="0.25">
      <c r="A2038" t="str">
        <f t="shared" si="31"/>
        <v>tt0158811</v>
      </c>
      <c r="B2038" t="s">
        <v>28</v>
      </c>
      <c r="C2038" t="s">
        <v>3216</v>
      </c>
      <c r="D2038">
        <v>70</v>
      </c>
      <c r="E2038">
        <v>87</v>
      </c>
      <c r="F2038">
        <v>25</v>
      </c>
      <c r="G2038">
        <v>611</v>
      </c>
      <c r="H2038" t="s">
        <v>1997</v>
      </c>
      <c r="I2038">
        <v>1000</v>
      </c>
      <c r="J2038">
        <v>16290976</v>
      </c>
      <c r="K2038" t="s">
        <v>8122</v>
      </c>
      <c r="L2038" t="s">
        <v>2749</v>
      </c>
      <c r="M2038" t="s">
        <v>26188</v>
      </c>
      <c r="N2038">
        <v>14637</v>
      </c>
      <c r="O2038">
        <v>3243</v>
      </c>
      <c r="P2038" t="s">
        <v>8123</v>
      </c>
      <c r="Q2038">
        <v>0</v>
      </c>
      <c r="R2038" t="s">
        <v>8124</v>
      </c>
      <c r="S2038" t="s">
        <v>8125</v>
      </c>
      <c r="T2038">
        <v>100</v>
      </c>
      <c r="U2038" t="s">
        <v>36</v>
      </c>
      <c r="V2038" t="s">
        <v>37</v>
      </c>
      <c r="W2038" t="s">
        <v>240</v>
      </c>
      <c r="X2038" s="2">
        <v>24000000</v>
      </c>
      <c r="Y2038">
        <v>1999</v>
      </c>
      <c r="Z2038">
        <v>670</v>
      </c>
      <c r="AA2038">
        <v>6.2</v>
      </c>
      <c r="AB2038">
        <v>1.85</v>
      </c>
      <c r="AC2038">
        <v>619</v>
      </c>
    </row>
    <row r="2039" spans="1:29" x14ac:dyDescent="0.25">
      <c r="A2039" t="str">
        <f t="shared" si="31"/>
        <v>tt0078504</v>
      </c>
      <c r="B2039" t="s">
        <v>28</v>
      </c>
      <c r="C2039" t="s">
        <v>8126</v>
      </c>
      <c r="D2039">
        <v>32</v>
      </c>
      <c r="E2039">
        <v>118</v>
      </c>
      <c r="F2039">
        <v>0</v>
      </c>
      <c r="G2039">
        <v>227</v>
      </c>
      <c r="H2039" t="s">
        <v>8127</v>
      </c>
      <c r="I2039">
        <v>738</v>
      </c>
      <c r="J2039">
        <v>13000000</v>
      </c>
      <c r="K2039" t="s">
        <v>8128</v>
      </c>
      <c r="L2039" t="s">
        <v>8129</v>
      </c>
      <c r="M2039" t="s">
        <v>26189</v>
      </c>
      <c r="N2039">
        <v>10895</v>
      </c>
      <c r="O2039">
        <v>1458</v>
      </c>
      <c r="P2039" t="s">
        <v>8130</v>
      </c>
      <c r="Q2039">
        <v>0</v>
      </c>
      <c r="R2039" t="s">
        <v>8131</v>
      </c>
      <c r="S2039" t="s">
        <v>8132</v>
      </c>
      <c r="T2039">
        <v>150</v>
      </c>
      <c r="U2039" t="s">
        <v>36</v>
      </c>
      <c r="V2039" t="s">
        <v>37</v>
      </c>
      <c r="W2039" t="s">
        <v>240</v>
      </c>
      <c r="X2039" s="2">
        <v>24000000</v>
      </c>
      <c r="Y2039">
        <v>1978</v>
      </c>
      <c r="Z2039">
        <v>295</v>
      </c>
      <c r="AA2039">
        <v>5.2</v>
      </c>
      <c r="AB2039">
        <v>1.85</v>
      </c>
      <c r="AC2039">
        <v>0</v>
      </c>
    </row>
    <row r="2040" spans="1:29" x14ac:dyDescent="0.25">
      <c r="A2040" t="str">
        <f t="shared" si="31"/>
        <v>tt0217756</v>
      </c>
      <c r="B2040" t="s">
        <v>28</v>
      </c>
      <c r="C2040" t="s">
        <v>3359</v>
      </c>
      <c r="D2040">
        <v>51</v>
      </c>
      <c r="E2040">
        <v>107</v>
      </c>
      <c r="F2040">
        <v>48</v>
      </c>
      <c r="G2040">
        <v>940</v>
      </c>
      <c r="H2040" t="s">
        <v>8133</v>
      </c>
      <c r="I2040">
        <v>1000</v>
      </c>
      <c r="J2040">
        <v>12372410</v>
      </c>
      <c r="K2040" t="s">
        <v>3213</v>
      </c>
      <c r="L2040" t="s">
        <v>369</v>
      </c>
      <c r="M2040" t="s">
        <v>26190</v>
      </c>
      <c r="N2040">
        <v>11709</v>
      </c>
      <c r="O2040">
        <v>4971</v>
      </c>
      <c r="P2040" t="s">
        <v>2689</v>
      </c>
      <c r="Q2040">
        <v>1</v>
      </c>
      <c r="R2040" t="s">
        <v>8134</v>
      </c>
      <c r="S2040" t="s">
        <v>8135</v>
      </c>
      <c r="T2040">
        <v>101</v>
      </c>
      <c r="U2040" t="s">
        <v>36</v>
      </c>
      <c r="V2040" t="s">
        <v>37</v>
      </c>
      <c r="W2040" t="s">
        <v>38</v>
      </c>
      <c r="X2040" s="2">
        <v>24000000</v>
      </c>
      <c r="Y2040">
        <v>2000</v>
      </c>
      <c r="Z2040">
        <v>957</v>
      </c>
      <c r="AA2040">
        <v>5.3</v>
      </c>
      <c r="AB2040">
        <v>1.85</v>
      </c>
      <c r="AC2040">
        <v>650</v>
      </c>
    </row>
    <row r="2041" spans="1:29" x14ac:dyDescent="0.25">
      <c r="A2041" t="str">
        <f t="shared" si="31"/>
        <v>tt0196857</v>
      </c>
      <c r="B2041" t="s">
        <v>28</v>
      </c>
      <c r="C2041" t="s">
        <v>2607</v>
      </c>
      <c r="D2041">
        <v>73</v>
      </c>
      <c r="E2041">
        <v>124</v>
      </c>
      <c r="F2041">
        <v>41</v>
      </c>
      <c r="G2041">
        <v>197</v>
      </c>
      <c r="H2041" t="s">
        <v>3163</v>
      </c>
      <c r="I2041">
        <v>512</v>
      </c>
      <c r="J2041">
        <v>8427204</v>
      </c>
      <c r="K2041" t="s">
        <v>5097</v>
      </c>
      <c r="L2041" t="s">
        <v>3653</v>
      </c>
      <c r="M2041" t="s">
        <v>26191</v>
      </c>
      <c r="N2041">
        <v>10100</v>
      </c>
      <c r="O2041">
        <v>1523</v>
      </c>
      <c r="P2041" t="s">
        <v>8136</v>
      </c>
      <c r="Q2041">
        <v>0</v>
      </c>
      <c r="R2041" t="s">
        <v>8137</v>
      </c>
      <c r="S2041" t="s">
        <v>8138</v>
      </c>
      <c r="T2041">
        <v>59</v>
      </c>
      <c r="U2041" t="s">
        <v>36</v>
      </c>
      <c r="V2041" t="s">
        <v>37</v>
      </c>
      <c r="W2041" t="s">
        <v>499</v>
      </c>
      <c r="X2041" s="2">
        <v>24000000</v>
      </c>
      <c r="Y2041">
        <v>1999</v>
      </c>
      <c r="Z2041">
        <v>481</v>
      </c>
      <c r="AA2041">
        <v>5.4</v>
      </c>
      <c r="AB2041">
        <v>2.35</v>
      </c>
      <c r="AC2041">
        <v>153</v>
      </c>
    </row>
    <row r="2042" spans="1:29" x14ac:dyDescent="0.25">
      <c r="A2042" t="str">
        <f t="shared" si="31"/>
        <v>tt1742650</v>
      </c>
      <c r="B2042" t="s">
        <v>28</v>
      </c>
      <c r="C2042" t="s">
        <v>8139</v>
      </c>
      <c r="D2042">
        <v>169</v>
      </c>
      <c r="E2042">
        <v>89</v>
      </c>
      <c r="F2042">
        <v>41</v>
      </c>
      <c r="G2042">
        <v>847</v>
      </c>
      <c r="H2042" t="s">
        <v>5268</v>
      </c>
      <c r="I2042">
        <v>2000</v>
      </c>
      <c r="J2042">
        <v>9639242</v>
      </c>
      <c r="K2042" t="s">
        <v>1402</v>
      </c>
      <c r="L2042" t="s">
        <v>3603</v>
      </c>
      <c r="M2042" t="s">
        <v>26192</v>
      </c>
      <c r="N2042">
        <v>16437</v>
      </c>
      <c r="O2042">
        <v>5470</v>
      </c>
      <c r="P2042" t="s">
        <v>3679</v>
      </c>
      <c r="Q2042">
        <v>0</v>
      </c>
      <c r="R2042" t="s">
        <v>8140</v>
      </c>
      <c r="S2042" t="s">
        <v>8141</v>
      </c>
      <c r="T2042">
        <v>68</v>
      </c>
      <c r="U2042" t="s">
        <v>36</v>
      </c>
      <c r="V2042" t="s">
        <v>37</v>
      </c>
      <c r="W2042" t="s">
        <v>38</v>
      </c>
      <c r="X2042" s="2">
        <v>24000000</v>
      </c>
      <c r="Y2042">
        <v>2011</v>
      </c>
      <c r="Z2042">
        <v>1000</v>
      </c>
      <c r="AA2042">
        <v>4.9000000000000004</v>
      </c>
      <c r="AB2042">
        <v>1.85</v>
      </c>
      <c r="AC2042">
        <v>0</v>
      </c>
    </row>
    <row r="2043" spans="1:29" x14ac:dyDescent="0.25">
      <c r="A2043" t="str">
        <f t="shared" si="31"/>
        <v>tt0464154</v>
      </c>
      <c r="B2043" t="s">
        <v>28</v>
      </c>
      <c r="C2043" t="s">
        <v>6039</v>
      </c>
      <c r="D2043">
        <v>365</v>
      </c>
      <c r="E2043">
        <v>88</v>
      </c>
      <c r="F2043">
        <v>192</v>
      </c>
      <c r="G2043">
        <v>847</v>
      </c>
      <c r="H2043" t="s">
        <v>8142</v>
      </c>
      <c r="I2043">
        <v>3000</v>
      </c>
      <c r="J2043">
        <v>25003072</v>
      </c>
      <c r="K2043" t="s">
        <v>6118</v>
      </c>
      <c r="L2043" t="s">
        <v>1288</v>
      </c>
      <c r="M2043" t="s">
        <v>26193</v>
      </c>
      <c r="N2043">
        <v>72552</v>
      </c>
      <c r="O2043">
        <v>5737</v>
      </c>
      <c r="P2043" t="s">
        <v>3679</v>
      </c>
      <c r="Q2043">
        <v>0</v>
      </c>
      <c r="R2043" t="s">
        <v>8143</v>
      </c>
      <c r="S2043" t="s">
        <v>8144</v>
      </c>
      <c r="T2043">
        <v>374</v>
      </c>
      <c r="U2043" t="s">
        <v>36</v>
      </c>
      <c r="V2043" t="s">
        <v>37</v>
      </c>
      <c r="W2043" t="s">
        <v>499</v>
      </c>
      <c r="X2043" s="2">
        <v>24000000</v>
      </c>
      <c r="Y2043">
        <v>2010</v>
      </c>
      <c r="Z2043">
        <v>859</v>
      </c>
      <c r="AA2043">
        <v>5.5</v>
      </c>
      <c r="AB2043">
        <v>2.35</v>
      </c>
      <c r="AC2043">
        <v>13000</v>
      </c>
    </row>
    <row r="2044" spans="1:29" x14ac:dyDescent="0.25">
      <c r="A2044" t="str">
        <f t="shared" si="31"/>
        <v>tt0363473</v>
      </c>
      <c r="B2044" t="s">
        <v>635</v>
      </c>
      <c r="C2044" t="s">
        <v>108</v>
      </c>
      <c r="D2044">
        <v>113</v>
      </c>
      <c r="E2044">
        <v>118</v>
      </c>
      <c r="F2044">
        <v>18000</v>
      </c>
      <c r="G2044">
        <v>286</v>
      </c>
      <c r="H2044" t="s">
        <v>1989</v>
      </c>
      <c r="I2044">
        <v>18000</v>
      </c>
      <c r="J2044">
        <v>6144806</v>
      </c>
      <c r="K2044" t="s">
        <v>5272</v>
      </c>
      <c r="L2044" t="s">
        <v>108</v>
      </c>
      <c r="M2044" t="s">
        <v>26194</v>
      </c>
      <c r="N2044">
        <v>12821</v>
      </c>
      <c r="O2044">
        <v>23689</v>
      </c>
      <c r="P2044" t="s">
        <v>6688</v>
      </c>
      <c r="Q2044">
        <v>1</v>
      </c>
      <c r="R2044" t="s">
        <v>8145</v>
      </c>
      <c r="S2044" t="s">
        <v>8146</v>
      </c>
      <c r="T2044">
        <v>248</v>
      </c>
      <c r="U2044" t="s">
        <v>36</v>
      </c>
      <c r="V2044" t="s">
        <v>37</v>
      </c>
      <c r="W2044" t="s">
        <v>38</v>
      </c>
      <c r="X2044" s="2">
        <v>23000000</v>
      </c>
      <c r="Y2044">
        <v>2004</v>
      </c>
      <c r="Z2044">
        <v>5000</v>
      </c>
      <c r="AA2044">
        <v>6.7</v>
      </c>
      <c r="AB2044">
        <v>2.35</v>
      </c>
      <c r="AC2044">
        <v>0</v>
      </c>
    </row>
    <row r="2045" spans="1:29" x14ac:dyDescent="0.25">
      <c r="A2045" t="str">
        <f t="shared" si="31"/>
        <v>tt0120645</v>
      </c>
      <c r="B2045" t="s">
        <v>28</v>
      </c>
      <c r="C2045" t="s">
        <v>6977</v>
      </c>
      <c r="D2045">
        <v>18</v>
      </c>
      <c r="E2045">
        <v>93</v>
      </c>
      <c r="F2045">
        <v>9</v>
      </c>
      <c r="G2045">
        <v>254</v>
      </c>
      <c r="H2045" t="s">
        <v>83</v>
      </c>
      <c r="I2045">
        <v>23000</v>
      </c>
      <c r="J2045">
        <v>4308981</v>
      </c>
      <c r="K2045" t="s">
        <v>2524</v>
      </c>
      <c r="L2045" t="s">
        <v>287</v>
      </c>
      <c r="M2045" t="s">
        <v>26195</v>
      </c>
      <c r="N2045">
        <v>2265</v>
      </c>
      <c r="O2045">
        <v>24436</v>
      </c>
      <c r="P2045" t="s">
        <v>8147</v>
      </c>
      <c r="Q2045">
        <v>2</v>
      </c>
      <c r="R2045" t="s">
        <v>8148</v>
      </c>
      <c r="S2045" t="s">
        <v>8149</v>
      </c>
      <c r="T2045">
        <v>37</v>
      </c>
      <c r="U2045" t="s">
        <v>36</v>
      </c>
      <c r="V2045" t="s">
        <v>37</v>
      </c>
      <c r="W2045" t="s">
        <v>86</v>
      </c>
      <c r="X2045" s="2">
        <v>24000000</v>
      </c>
      <c r="Y2045">
        <v>1998</v>
      </c>
      <c r="Z2045">
        <v>284</v>
      </c>
      <c r="AA2045">
        <v>3.9</v>
      </c>
      <c r="AC2045">
        <v>839</v>
      </c>
    </row>
    <row r="2046" spans="1:29" x14ac:dyDescent="0.25">
      <c r="A2046" t="str">
        <f t="shared" si="31"/>
        <v>tt0112389</v>
      </c>
      <c r="B2046" t="s">
        <v>28</v>
      </c>
      <c r="C2046" t="s">
        <v>8150</v>
      </c>
      <c r="D2046">
        <v>10</v>
      </c>
      <c r="E2046">
        <v>80</v>
      </c>
      <c r="F2046">
        <v>18</v>
      </c>
      <c r="G2046">
        <v>73</v>
      </c>
      <c r="H2046" t="s">
        <v>8151</v>
      </c>
      <c r="I2046">
        <v>742</v>
      </c>
      <c r="J2046">
        <v>669276</v>
      </c>
      <c r="K2046" t="s">
        <v>8152</v>
      </c>
      <c r="L2046" t="s">
        <v>8153</v>
      </c>
      <c r="M2046" t="s">
        <v>26196</v>
      </c>
      <c r="N2046">
        <v>2541</v>
      </c>
      <c r="O2046">
        <v>1088</v>
      </c>
      <c r="P2046" t="s">
        <v>8154</v>
      </c>
      <c r="Q2046">
        <v>0</v>
      </c>
      <c r="R2046" t="s">
        <v>8155</v>
      </c>
      <c r="S2046" t="s">
        <v>8156</v>
      </c>
      <c r="T2046">
        <v>47</v>
      </c>
      <c r="U2046" t="s">
        <v>36</v>
      </c>
      <c r="V2046" t="s">
        <v>53</v>
      </c>
      <c r="W2046" t="s">
        <v>240</v>
      </c>
      <c r="X2046" s="2">
        <v>28000000</v>
      </c>
      <c r="Y2046">
        <v>1993</v>
      </c>
      <c r="Z2046">
        <v>83</v>
      </c>
      <c r="AA2046">
        <v>7.2</v>
      </c>
      <c r="AB2046">
        <v>2.35</v>
      </c>
      <c r="AC2046">
        <v>408</v>
      </c>
    </row>
    <row r="2047" spans="1:29" x14ac:dyDescent="0.25">
      <c r="A2047" t="str">
        <f t="shared" si="31"/>
        <v>tt0356443</v>
      </c>
      <c r="B2047" t="s">
        <v>28</v>
      </c>
      <c r="C2047" t="s">
        <v>8157</v>
      </c>
      <c r="D2047">
        <v>16</v>
      </c>
      <c r="E2047">
        <v>120</v>
      </c>
      <c r="F2047">
        <v>6</v>
      </c>
      <c r="G2047">
        <v>382</v>
      </c>
      <c r="H2047" t="s">
        <v>1997</v>
      </c>
      <c r="I2047">
        <v>22000</v>
      </c>
      <c r="J2047">
        <v>42880</v>
      </c>
      <c r="K2047" t="s">
        <v>187</v>
      </c>
      <c r="L2047" t="s">
        <v>1455</v>
      </c>
      <c r="M2047" t="s">
        <v>26197</v>
      </c>
      <c r="N2047">
        <v>2919</v>
      </c>
      <c r="O2047">
        <v>23769</v>
      </c>
      <c r="P2047" t="s">
        <v>5454</v>
      </c>
      <c r="Q2047">
        <v>3</v>
      </c>
      <c r="R2047" t="s">
        <v>8158</v>
      </c>
      <c r="S2047" t="s">
        <v>8159</v>
      </c>
      <c r="T2047">
        <v>50</v>
      </c>
      <c r="U2047" t="s">
        <v>36</v>
      </c>
      <c r="V2047" t="s">
        <v>53</v>
      </c>
      <c r="W2047" t="s">
        <v>86</v>
      </c>
      <c r="X2047" s="2">
        <v>24000000</v>
      </c>
      <c r="Y2047">
        <v>2004</v>
      </c>
      <c r="Z2047">
        <v>670</v>
      </c>
      <c r="AA2047">
        <v>5.0999999999999996</v>
      </c>
      <c r="AB2047">
        <v>1.85</v>
      </c>
      <c r="AC2047">
        <v>181</v>
      </c>
    </row>
    <row r="2048" spans="1:29" x14ac:dyDescent="0.25">
      <c r="A2048" t="str">
        <f t="shared" si="31"/>
        <v>tt1433108</v>
      </c>
      <c r="B2048" t="s">
        <v>28</v>
      </c>
      <c r="C2048" t="s">
        <v>6281</v>
      </c>
      <c r="D2048">
        <v>196</v>
      </c>
      <c r="E2048">
        <v>98</v>
      </c>
      <c r="F2048">
        <v>88</v>
      </c>
      <c r="G2048">
        <v>706</v>
      </c>
      <c r="H2048" t="s">
        <v>3949</v>
      </c>
      <c r="I2048">
        <v>12000</v>
      </c>
      <c r="J2048">
        <v>23225911</v>
      </c>
      <c r="K2048" t="s">
        <v>397</v>
      </c>
      <c r="L2048" t="s">
        <v>904</v>
      </c>
      <c r="M2048" t="s">
        <v>26198</v>
      </c>
      <c r="N2048">
        <v>80574</v>
      </c>
      <c r="O2048">
        <v>14699</v>
      </c>
      <c r="P2048" t="s">
        <v>4287</v>
      </c>
      <c r="Q2048">
        <v>1</v>
      </c>
      <c r="R2048" t="s">
        <v>8160</v>
      </c>
      <c r="S2048" t="s">
        <v>8161</v>
      </c>
      <c r="T2048">
        <v>157</v>
      </c>
      <c r="U2048" t="s">
        <v>36</v>
      </c>
      <c r="V2048" t="s">
        <v>37</v>
      </c>
      <c r="W2048" t="s">
        <v>499</v>
      </c>
      <c r="X2048" s="2">
        <v>24000000</v>
      </c>
      <c r="Y2048">
        <v>2010</v>
      </c>
      <c r="Z2048">
        <v>854</v>
      </c>
      <c r="AA2048">
        <v>6.5</v>
      </c>
      <c r="AB2048">
        <v>2.35</v>
      </c>
      <c r="AC2048">
        <v>12000</v>
      </c>
    </row>
    <row r="2049" spans="1:29" x14ac:dyDescent="0.25">
      <c r="A2049" t="str">
        <f t="shared" si="31"/>
        <v>tt0347149</v>
      </c>
      <c r="B2049" t="s">
        <v>28</v>
      </c>
      <c r="C2049" t="s">
        <v>6275</v>
      </c>
      <c r="D2049">
        <v>212</v>
      </c>
      <c r="E2049">
        <v>119</v>
      </c>
      <c r="F2049">
        <v>6000</v>
      </c>
      <c r="G2049">
        <v>422</v>
      </c>
      <c r="H2049" t="s">
        <v>1454</v>
      </c>
      <c r="I2049">
        <v>23000</v>
      </c>
      <c r="J2049">
        <v>4710455</v>
      </c>
      <c r="K2049" t="s">
        <v>536</v>
      </c>
      <c r="L2049" t="s">
        <v>55</v>
      </c>
      <c r="M2049" t="s">
        <v>26199</v>
      </c>
      <c r="N2049">
        <v>214091</v>
      </c>
      <c r="O2049">
        <v>24263</v>
      </c>
      <c r="P2049" t="s">
        <v>914</v>
      </c>
      <c r="Q2049">
        <v>0</v>
      </c>
      <c r="R2049" t="s">
        <v>8162</v>
      </c>
      <c r="S2049" t="s">
        <v>8163</v>
      </c>
      <c r="T2049">
        <v>330</v>
      </c>
      <c r="U2049" t="s">
        <v>576</v>
      </c>
      <c r="V2049" t="s">
        <v>577</v>
      </c>
      <c r="W2049" t="s">
        <v>86</v>
      </c>
      <c r="X2049" s="2">
        <v>24000000</v>
      </c>
      <c r="Y2049">
        <v>2004</v>
      </c>
      <c r="Z2049">
        <v>713</v>
      </c>
      <c r="AA2049">
        <v>8.1999999999999993</v>
      </c>
      <c r="AB2049">
        <v>1.85</v>
      </c>
      <c r="AC2049">
        <v>13000</v>
      </c>
    </row>
    <row r="2050" spans="1:29" x14ac:dyDescent="0.25">
      <c r="A2050" t="str">
        <f t="shared" si="31"/>
        <v>tt1156398</v>
      </c>
      <c r="B2050" t="s">
        <v>28</v>
      </c>
      <c r="C2050" t="s">
        <v>3449</v>
      </c>
      <c r="D2050">
        <v>445</v>
      </c>
      <c r="E2050">
        <v>88</v>
      </c>
      <c r="F2050">
        <v>181</v>
      </c>
      <c r="G2050">
        <v>11</v>
      </c>
      <c r="H2050" t="s">
        <v>467</v>
      </c>
      <c r="I2050">
        <v>15000</v>
      </c>
      <c r="J2050">
        <v>75590286</v>
      </c>
      <c r="K2050" t="s">
        <v>8164</v>
      </c>
      <c r="L2050" t="s">
        <v>160</v>
      </c>
      <c r="M2050" t="s">
        <v>26200</v>
      </c>
      <c r="N2050">
        <v>386217</v>
      </c>
      <c r="O2050">
        <v>28011</v>
      </c>
      <c r="P2050" t="s">
        <v>8165</v>
      </c>
      <c r="Q2050">
        <v>4</v>
      </c>
      <c r="R2050" t="s">
        <v>8166</v>
      </c>
      <c r="S2050" t="s">
        <v>8167</v>
      </c>
      <c r="T2050">
        <v>553</v>
      </c>
      <c r="U2050" t="s">
        <v>36</v>
      </c>
      <c r="V2050" t="s">
        <v>37</v>
      </c>
      <c r="W2050" t="s">
        <v>499</v>
      </c>
      <c r="X2050" s="2">
        <v>23600000</v>
      </c>
      <c r="Y2050">
        <v>2009</v>
      </c>
      <c r="Z2050">
        <v>13000</v>
      </c>
      <c r="AA2050">
        <v>7.7</v>
      </c>
      <c r="AB2050">
        <v>2.35</v>
      </c>
      <c r="AC2050">
        <v>26000</v>
      </c>
    </row>
    <row r="2051" spans="1:29" x14ac:dyDescent="0.25">
      <c r="A2051" t="str">
        <f t="shared" ref="A2051:A2114" si="32">MID(S2051,27,9)</f>
        <v>tt0360717</v>
      </c>
      <c r="B2051" t="s">
        <v>28</v>
      </c>
      <c r="C2051" t="s">
        <v>150</v>
      </c>
      <c r="D2051">
        <v>446</v>
      </c>
      <c r="E2051">
        <v>201</v>
      </c>
      <c r="F2051">
        <v>0</v>
      </c>
      <c r="G2051">
        <v>84</v>
      </c>
      <c r="H2051" t="s">
        <v>180</v>
      </c>
      <c r="I2051">
        <v>6000</v>
      </c>
      <c r="J2051">
        <v>218051260</v>
      </c>
      <c r="K2051" t="s">
        <v>181</v>
      </c>
      <c r="L2051" t="s">
        <v>182</v>
      </c>
      <c r="M2051" t="s">
        <v>24207</v>
      </c>
      <c r="N2051">
        <v>316020</v>
      </c>
      <c r="O2051">
        <v>7122</v>
      </c>
      <c r="P2051" t="s">
        <v>183</v>
      </c>
      <c r="Q2051">
        <v>0</v>
      </c>
      <c r="R2051" t="s">
        <v>184</v>
      </c>
      <c r="S2051" t="s">
        <v>185</v>
      </c>
      <c r="T2051">
        <v>2618</v>
      </c>
      <c r="U2051" t="s">
        <v>36</v>
      </c>
      <c r="V2051" t="s">
        <v>157</v>
      </c>
      <c r="W2051" t="s">
        <v>38</v>
      </c>
      <c r="X2051" s="2">
        <v>207000000</v>
      </c>
      <c r="Y2051">
        <v>2005</v>
      </c>
      <c r="Z2051">
        <v>918</v>
      </c>
      <c r="AA2051">
        <v>7.2</v>
      </c>
      <c r="AB2051">
        <v>2.35</v>
      </c>
      <c r="AC2051">
        <v>0</v>
      </c>
    </row>
    <row r="2052" spans="1:29" x14ac:dyDescent="0.25">
      <c r="A2052" t="str">
        <f t="shared" si="32"/>
        <v>tt0120484</v>
      </c>
      <c r="B2052" t="s">
        <v>635</v>
      </c>
      <c r="C2052" t="s">
        <v>1358</v>
      </c>
      <c r="D2052">
        <v>108</v>
      </c>
      <c r="E2052">
        <v>90</v>
      </c>
      <c r="F2052">
        <v>153</v>
      </c>
      <c r="G2052">
        <v>427</v>
      </c>
      <c r="H2052" t="s">
        <v>1116</v>
      </c>
      <c r="I2052">
        <v>11000</v>
      </c>
      <c r="J2052">
        <v>161487252</v>
      </c>
      <c r="K2052" t="s">
        <v>3213</v>
      </c>
      <c r="L2052" t="s">
        <v>1812</v>
      </c>
      <c r="M2052" t="s">
        <v>26201</v>
      </c>
      <c r="N2052">
        <v>119450</v>
      </c>
      <c r="O2052">
        <v>13823</v>
      </c>
      <c r="P2052" t="s">
        <v>2492</v>
      </c>
      <c r="Q2052">
        <v>0</v>
      </c>
      <c r="R2052" t="s">
        <v>8168</v>
      </c>
      <c r="S2052" t="s">
        <v>8169</v>
      </c>
      <c r="T2052">
        <v>300</v>
      </c>
      <c r="U2052" t="s">
        <v>36</v>
      </c>
      <c r="V2052" t="s">
        <v>37</v>
      </c>
      <c r="W2052" t="s">
        <v>38</v>
      </c>
      <c r="X2052" s="2">
        <v>20000000</v>
      </c>
      <c r="Y2052">
        <v>1998</v>
      </c>
      <c r="Z2052">
        <v>1000</v>
      </c>
      <c r="AA2052">
        <v>6.1</v>
      </c>
      <c r="AB2052">
        <v>1.85</v>
      </c>
      <c r="AC2052">
        <v>0</v>
      </c>
    </row>
    <row r="2053" spans="1:29" x14ac:dyDescent="0.25">
      <c r="A2053" t="str">
        <f t="shared" si="32"/>
        <v>tt0080684</v>
      </c>
      <c r="B2053" t="s">
        <v>28</v>
      </c>
      <c r="C2053" t="s">
        <v>5802</v>
      </c>
      <c r="D2053">
        <v>223</v>
      </c>
      <c r="E2053">
        <v>127</v>
      </c>
      <c r="F2053">
        <v>883</v>
      </c>
      <c r="G2053">
        <v>441</v>
      </c>
      <c r="H2053" t="s">
        <v>6349</v>
      </c>
      <c r="I2053">
        <v>11000</v>
      </c>
      <c r="J2053">
        <v>290158751</v>
      </c>
      <c r="K2053" t="s">
        <v>31</v>
      </c>
      <c r="L2053" t="s">
        <v>336</v>
      </c>
      <c r="M2053" t="s">
        <v>26202</v>
      </c>
      <c r="N2053">
        <v>837759</v>
      </c>
      <c r="O2053">
        <v>12643</v>
      </c>
      <c r="P2053" t="s">
        <v>8170</v>
      </c>
      <c r="Q2053">
        <v>0</v>
      </c>
      <c r="R2053" t="s">
        <v>8171</v>
      </c>
      <c r="S2053" t="s">
        <v>8172</v>
      </c>
      <c r="T2053">
        <v>900</v>
      </c>
      <c r="U2053" t="s">
        <v>36</v>
      </c>
      <c r="V2053" t="s">
        <v>37</v>
      </c>
      <c r="W2053" t="s">
        <v>86</v>
      </c>
      <c r="X2053" s="2">
        <v>18000000</v>
      </c>
      <c r="Y2053">
        <v>1980</v>
      </c>
      <c r="Z2053">
        <v>504</v>
      </c>
      <c r="AA2053">
        <v>8.8000000000000007</v>
      </c>
      <c r="AB2053">
        <v>2.35</v>
      </c>
      <c r="AC2053">
        <v>17000</v>
      </c>
    </row>
    <row r="2054" spans="1:29" x14ac:dyDescent="0.25">
      <c r="A2054" t="str">
        <f t="shared" si="32"/>
        <v>tt0112442</v>
      </c>
      <c r="B2054" t="s">
        <v>28</v>
      </c>
      <c r="C2054" t="s">
        <v>241</v>
      </c>
      <c r="D2054">
        <v>63</v>
      </c>
      <c r="E2054">
        <v>119</v>
      </c>
      <c r="F2054">
        <v>0</v>
      </c>
      <c r="G2054">
        <v>244</v>
      </c>
      <c r="H2054" t="s">
        <v>2042</v>
      </c>
      <c r="I2054">
        <v>10000</v>
      </c>
      <c r="J2054">
        <v>65807024</v>
      </c>
      <c r="K2054" t="s">
        <v>2926</v>
      </c>
      <c r="L2054" t="s">
        <v>146</v>
      </c>
      <c r="M2054" t="s">
        <v>26203</v>
      </c>
      <c r="N2054">
        <v>172405</v>
      </c>
      <c r="O2054">
        <v>11013</v>
      </c>
      <c r="P2054" t="s">
        <v>8173</v>
      </c>
      <c r="Q2054">
        <v>0</v>
      </c>
      <c r="R2054" t="s">
        <v>8174</v>
      </c>
      <c r="S2054" t="s">
        <v>8175</v>
      </c>
      <c r="T2054">
        <v>203</v>
      </c>
      <c r="U2054" t="s">
        <v>36</v>
      </c>
      <c r="V2054" t="s">
        <v>37</v>
      </c>
      <c r="W2054" t="s">
        <v>499</v>
      </c>
      <c r="X2054" s="2">
        <v>19000000</v>
      </c>
      <c r="Y2054">
        <v>1995</v>
      </c>
      <c r="Z2054">
        <v>345</v>
      </c>
      <c r="AA2054">
        <v>6.8</v>
      </c>
      <c r="AB2054">
        <v>1.85</v>
      </c>
      <c r="AC2054">
        <v>0</v>
      </c>
    </row>
    <row r="2055" spans="1:29" x14ac:dyDescent="0.25">
      <c r="A2055" t="str">
        <f t="shared" si="32"/>
        <v>tt0102510</v>
      </c>
      <c r="B2055" t="s">
        <v>28</v>
      </c>
      <c r="C2055" t="s">
        <v>4635</v>
      </c>
      <c r="D2055">
        <v>43</v>
      </c>
      <c r="E2055">
        <v>85</v>
      </c>
      <c r="F2055">
        <v>119</v>
      </c>
      <c r="G2055">
        <v>144</v>
      </c>
      <c r="H2055" t="s">
        <v>6666</v>
      </c>
      <c r="I2055">
        <v>3000</v>
      </c>
      <c r="J2055">
        <v>86930411</v>
      </c>
      <c r="K2055" t="s">
        <v>852</v>
      </c>
      <c r="L2055" t="s">
        <v>6458</v>
      </c>
      <c r="M2055" t="s">
        <v>26204</v>
      </c>
      <c r="N2055">
        <v>83269</v>
      </c>
      <c r="O2055">
        <v>3847</v>
      </c>
      <c r="P2055" t="s">
        <v>8176</v>
      </c>
      <c r="Q2055">
        <v>6</v>
      </c>
      <c r="R2055" t="s">
        <v>8177</v>
      </c>
      <c r="S2055" t="s">
        <v>8178</v>
      </c>
      <c r="T2055">
        <v>87</v>
      </c>
      <c r="U2055" t="s">
        <v>36</v>
      </c>
      <c r="V2055" t="s">
        <v>37</v>
      </c>
      <c r="W2055" t="s">
        <v>38</v>
      </c>
      <c r="X2055" s="2">
        <v>23000000</v>
      </c>
      <c r="Y2055">
        <v>1991</v>
      </c>
      <c r="Z2055">
        <v>348</v>
      </c>
      <c r="AA2055">
        <v>6.8</v>
      </c>
      <c r="AB2055">
        <v>1.85</v>
      </c>
      <c r="AC2055">
        <v>0</v>
      </c>
    </row>
    <row r="2056" spans="1:29" x14ac:dyDescent="0.25">
      <c r="A2056" t="str">
        <f t="shared" si="32"/>
        <v>tt0195714</v>
      </c>
      <c r="B2056" t="s">
        <v>28</v>
      </c>
      <c r="C2056" t="s">
        <v>4469</v>
      </c>
      <c r="D2056">
        <v>211</v>
      </c>
      <c r="E2056">
        <v>98</v>
      </c>
      <c r="F2056">
        <v>70</v>
      </c>
      <c r="G2056">
        <v>591</v>
      </c>
      <c r="H2056" t="s">
        <v>8179</v>
      </c>
      <c r="I2056">
        <v>1000</v>
      </c>
      <c r="J2056">
        <v>53302314</v>
      </c>
      <c r="K2056" t="s">
        <v>4508</v>
      </c>
      <c r="L2056" t="s">
        <v>4879</v>
      </c>
      <c r="M2056" t="s">
        <v>26205</v>
      </c>
      <c r="N2056">
        <v>181058</v>
      </c>
      <c r="O2056">
        <v>3345</v>
      </c>
      <c r="P2056" t="s">
        <v>8180</v>
      </c>
      <c r="Q2056">
        <v>1</v>
      </c>
      <c r="R2056" t="s">
        <v>8181</v>
      </c>
      <c r="S2056" t="s">
        <v>8182</v>
      </c>
      <c r="T2056">
        <v>674</v>
      </c>
      <c r="U2056" t="s">
        <v>36</v>
      </c>
      <c r="V2056" t="s">
        <v>37</v>
      </c>
      <c r="W2056" t="s">
        <v>499</v>
      </c>
      <c r="X2056" s="2">
        <v>23000000</v>
      </c>
      <c r="Y2056">
        <v>2000</v>
      </c>
      <c r="Z2056">
        <v>847</v>
      </c>
      <c r="AA2056">
        <v>6.7</v>
      </c>
      <c r="AB2056">
        <v>1.85</v>
      </c>
      <c r="AC2056">
        <v>0</v>
      </c>
    </row>
    <row r="2057" spans="1:29" x14ac:dyDescent="0.25">
      <c r="A2057" t="str">
        <f t="shared" si="32"/>
        <v>tt1124035</v>
      </c>
      <c r="B2057" t="s">
        <v>28</v>
      </c>
      <c r="C2057" t="s">
        <v>2802</v>
      </c>
      <c r="D2057">
        <v>421</v>
      </c>
      <c r="E2057">
        <v>101</v>
      </c>
      <c r="F2057">
        <v>0</v>
      </c>
      <c r="G2057">
        <v>1000</v>
      </c>
      <c r="H2057" t="s">
        <v>593</v>
      </c>
      <c r="I2057">
        <v>33000</v>
      </c>
      <c r="J2057">
        <v>40962534</v>
      </c>
      <c r="K2057" t="s">
        <v>2808</v>
      </c>
      <c r="L2057" t="s">
        <v>3450</v>
      </c>
      <c r="M2057" t="s">
        <v>26206</v>
      </c>
      <c r="N2057">
        <v>188652</v>
      </c>
      <c r="O2057">
        <v>57077</v>
      </c>
      <c r="P2057" t="s">
        <v>1173</v>
      </c>
      <c r="Q2057">
        <v>1</v>
      </c>
      <c r="R2057" t="s">
        <v>8183</v>
      </c>
      <c r="S2057" t="s">
        <v>8184</v>
      </c>
      <c r="T2057">
        <v>288</v>
      </c>
      <c r="U2057" t="s">
        <v>36</v>
      </c>
      <c r="V2057" t="s">
        <v>37</v>
      </c>
      <c r="W2057" t="s">
        <v>499</v>
      </c>
      <c r="X2057" s="2">
        <v>12500000</v>
      </c>
      <c r="Y2057">
        <v>2011</v>
      </c>
      <c r="Z2057">
        <v>22000</v>
      </c>
      <c r="AA2057">
        <v>7.1</v>
      </c>
      <c r="AB2057">
        <v>2.35</v>
      </c>
      <c r="AC2057">
        <v>22000</v>
      </c>
    </row>
    <row r="2058" spans="1:29" x14ac:dyDescent="0.25">
      <c r="A2058" t="str">
        <f t="shared" si="32"/>
        <v>tt0134847</v>
      </c>
      <c r="B2058" t="s">
        <v>28</v>
      </c>
      <c r="C2058" t="s">
        <v>1166</v>
      </c>
      <c r="D2058">
        <v>214</v>
      </c>
      <c r="E2058">
        <v>112</v>
      </c>
      <c r="F2058">
        <v>123</v>
      </c>
      <c r="G2058">
        <v>787</v>
      </c>
      <c r="H2058" t="s">
        <v>2779</v>
      </c>
      <c r="I2058">
        <v>14000</v>
      </c>
      <c r="J2058">
        <v>39235088</v>
      </c>
      <c r="K2058" t="s">
        <v>8185</v>
      </c>
      <c r="L2058" t="s">
        <v>290</v>
      </c>
      <c r="M2058" t="s">
        <v>26207</v>
      </c>
      <c r="N2058">
        <v>193962</v>
      </c>
      <c r="O2058">
        <v>16196</v>
      </c>
      <c r="P2058" t="s">
        <v>1705</v>
      </c>
      <c r="Q2058">
        <v>0</v>
      </c>
      <c r="R2058" t="s">
        <v>8186</v>
      </c>
      <c r="S2058" t="s">
        <v>8187</v>
      </c>
      <c r="T2058">
        <v>805</v>
      </c>
      <c r="U2058" t="s">
        <v>36</v>
      </c>
      <c r="V2058" t="s">
        <v>37</v>
      </c>
      <c r="W2058" t="s">
        <v>499</v>
      </c>
      <c r="X2058" s="2">
        <v>23000000</v>
      </c>
      <c r="Y2058">
        <v>2000</v>
      </c>
      <c r="Z2058">
        <v>991</v>
      </c>
      <c r="AA2058">
        <v>7.1</v>
      </c>
      <c r="AB2058">
        <v>2.35</v>
      </c>
      <c r="AC2058">
        <v>5000</v>
      </c>
    </row>
    <row r="2059" spans="1:29" x14ac:dyDescent="0.25">
      <c r="A2059" t="str">
        <f t="shared" si="32"/>
        <v>tt0244970</v>
      </c>
      <c r="B2059" t="s">
        <v>28</v>
      </c>
      <c r="C2059" t="s">
        <v>858</v>
      </c>
      <c r="D2059">
        <v>92</v>
      </c>
      <c r="E2059">
        <v>97</v>
      </c>
      <c r="F2059">
        <v>956</v>
      </c>
      <c r="G2059">
        <v>99</v>
      </c>
      <c r="H2059" t="s">
        <v>3893</v>
      </c>
      <c r="I2059">
        <v>20000</v>
      </c>
      <c r="J2059">
        <v>27338033</v>
      </c>
      <c r="K2059" t="s">
        <v>1402</v>
      </c>
      <c r="L2059" t="s">
        <v>228</v>
      </c>
      <c r="M2059" t="s">
        <v>26208</v>
      </c>
      <c r="N2059">
        <v>19709</v>
      </c>
      <c r="O2059">
        <v>20798</v>
      </c>
      <c r="P2059" t="s">
        <v>8188</v>
      </c>
      <c r="Q2059">
        <v>3</v>
      </c>
      <c r="R2059" t="s">
        <v>8189</v>
      </c>
      <c r="S2059" t="s">
        <v>8190</v>
      </c>
      <c r="T2059">
        <v>167</v>
      </c>
      <c r="U2059" t="s">
        <v>36</v>
      </c>
      <c r="V2059" t="s">
        <v>37</v>
      </c>
      <c r="W2059" t="s">
        <v>38</v>
      </c>
      <c r="X2059" s="2">
        <v>23000000</v>
      </c>
      <c r="Y2059">
        <v>2001</v>
      </c>
      <c r="Z2059">
        <v>551</v>
      </c>
      <c r="AA2059">
        <v>6.1</v>
      </c>
      <c r="AB2059">
        <v>1.85</v>
      </c>
      <c r="AC2059">
        <v>0</v>
      </c>
    </row>
    <row r="2060" spans="1:29" x14ac:dyDescent="0.25">
      <c r="A2060" t="str">
        <f t="shared" si="32"/>
        <v>tt1798709</v>
      </c>
      <c r="B2060" t="s">
        <v>28</v>
      </c>
      <c r="C2060" t="s">
        <v>1500</v>
      </c>
      <c r="D2060">
        <v>574</v>
      </c>
      <c r="E2060">
        <v>126</v>
      </c>
      <c r="F2060">
        <v>0</v>
      </c>
      <c r="G2060">
        <v>105</v>
      </c>
      <c r="H2060" t="s">
        <v>8191</v>
      </c>
      <c r="I2060">
        <v>19000</v>
      </c>
      <c r="J2060">
        <v>25556065</v>
      </c>
      <c r="K2060" t="s">
        <v>4472</v>
      </c>
      <c r="L2060" t="s">
        <v>90</v>
      </c>
      <c r="M2060" t="s">
        <v>26209</v>
      </c>
      <c r="N2060">
        <v>355126</v>
      </c>
      <c r="O2060">
        <v>19359</v>
      </c>
      <c r="P2060" t="s">
        <v>8192</v>
      </c>
      <c r="Q2060">
        <v>1</v>
      </c>
      <c r="R2060" t="s">
        <v>8193</v>
      </c>
      <c r="S2060" t="s">
        <v>8194</v>
      </c>
      <c r="T2060">
        <v>748</v>
      </c>
      <c r="U2060" t="s">
        <v>36</v>
      </c>
      <c r="V2060" t="s">
        <v>37</v>
      </c>
      <c r="W2060" t="s">
        <v>499</v>
      </c>
      <c r="X2060" s="2">
        <v>23000000</v>
      </c>
      <c r="Y2060">
        <v>2013</v>
      </c>
      <c r="Z2060">
        <v>128</v>
      </c>
      <c r="AA2060">
        <v>8</v>
      </c>
      <c r="AB2060">
        <v>1.85</v>
      </c>
      <c r="AC2060">
        <v>148000</v>
      </c>
    </row>
    <row r="2061" spans="1:29" x14ac:dyDescent="0.25">
      <c r="A2061" t="str">
        <f t="shared" si="32"/>
        <v>tt1083452</v>
      </c>
      <c r="B2061" t="s">
        <v>28</v>
      </c>
      <c r="C2061" t="s">
        <v>2839</v>
      </c>
      <c r="D2061">
        <v>216</v>
      </c>
      <c r="E2061">
        <v>106</v>
      </c>
      <c r="F2061">
        <v>452</v>
      </c>
      <c r="G2061">
        <v>141</v>
      </c>
      <c r="H2061" t="s">
        <v>7799</v>
      </c>
      <c r="I2061">
        <v>20000</v>
      </c>
      <c r="J2061">
        <v>15785632</v>
      </c>
      <c r="K2061" t="s">
        <v>7800</v>
      </c>
      <c r="L2061" t="s">
        <v>228</v>
      </c>
      <c r="M2061" t="s">
        <v>26099</v>
      </c>
      <c r="N2061">
        <v>32513</v>
      </c>
      <c r="O2061">
        <v>21195</v>
      </c>
      <c r="P2061" t="s">
        <v>4865</v>
      </c>
      <c r="Q2061">
        <v>3</v>
      </c>
      <c r="R2061" t="s">
        <v>7801</v>
      </c>
      <c r="S2061" t="s">
        <v>7802</v>
      </c>
      <c r="T2061">
        <v>119</v>
      </c>
      <c r="U2061" t="s">
        <v>36</v>
      </c>
      <c r="V2061" t="s">
        <v>53</v>
      </c>
      <c r="W2061" t="s">
        <v>38</v>
      </c>
      <c r="X2061" s="2">
        <v>23000000</v>
      </c>
      <c r="Y2061">
        <v>2016</v>
      </c>
      <c r="Z2061">
        <v>732</v>
      </c>
      <c r="AA2061">
        <v>7.5</v>
      </c>
      <c r="AB2061">
        <v>2.35</v>
      </c>
      <c r="AC2061">
        <v>15000</v>
      </c>
    </row>
    <row r="2062" spans="1:29" x14ac:dyDescent="0.25">
      <c r="A2062" t="str">
        <f t="shared" si="32"/>
        <v>tt0206314</v>
      </c>
      <c r="B2062" t="s">
        <v>28</v>
      </c>
      <c r="C2062" t="s">
        <v>3620</v>
      </c>
      <c r="D2062">
        <v>140</v>
      </c>
      <c r="E2062">
        <v>97</v>
      </c>
      <c r="F2062">
        <v>131</v>
      </c>
      <c r="G2062">
        <v>62</v>
      </c>
      <c r="H2062" t="s">
        <v>8195</v>
      </c>
      <c r="I2062">
        <v>23000</v>
      </c>
      <c r="J2062">
        <v>21973182</v>
      </c>
      <c r="K2062" t="s">
        <v>722</v>
      </c>
      <c r="L2062" t="s">
        <v>287</v>
      </c>
      <c r="M2062" t="s">
        <v>26210</v>
      </c>
      <c r="N2062">
        <v>53415</v>
      </c>
      <c r="O2062">
        <v>23242</v>
      </c>
      <c r="P2062" t="s">
        <v>8196</v>
      </c>
      <c r="Q2062">
        <v>2</v>
      </c>
      <c r="R2062" t="s">
        <v>8197</v>
      </c>
      <c r="S2062" t="s">
        <v>8198</v>
      </c>
      <c r="T2062">
        <v>339</v>
      </c>
      <c r="U2062" t="s">
        <v>36</v>
      </c>
      <c r="V2062" t="s">
        <v>37</v>
      </c>
      <c r="W2062" t="s">
        <v>499</v>
      </c>
      <c r="X2062" s="2">
        <v>23000000</v>
      </c>
      <c r="Y2062">
        <v>2001</v>
      </c>
      <c r="Z2062">
        <v>81</v>
      </c>
      <c r="AA2062">
        <v>6.6</v>
      </c>
      <c r="AB2062">
        <v>2.35</v>
      </c>
      <c r="AC2062">
        <v>0</v>
      </c>
    </row>
    <row r="2063" spans="1:29" x14ac:dyDescent="0.25">
      <c r="A2063" t="str">
        <f t="shared" si="32"/>
        <v>tt1376213</v>
      </c>
      <c r="B2063" t="s">
        <v>28</v>
      </c>
      <c r="C2063" t="s">
        <v>8199</v>
      </c>
      <c r="D2063">
        <v>28</v>
      </c>
      <c r="E2063">
        <v>100</v>
      </c>
      <c r="F2063">
        <v>3</v>
      </c>
      <c r="G2063">
        <v>88</v>
      </c>
      <c r="H2063" t="s">
        <v>8200</v>
      </c>
      <c r="I2063">
        <v>2000</v>
      </c>
      <c r="J2063">
        <v>4756</v>
      </c>
      <c r="K2063" t="s">
        <v>175</v>
      </c>
      <c r="L2063" t="s">
        <v>1132</v>
      </c>
      <c r="M2063" t="s">
        <v>26211</v>
      </c>
      <c r="N2063">
        <v>4191</v>
      </c>
      <c r="O2063">
        <v>2450</v>
      </c>
      <c r="P2063" t="s">
        <v>8201</v>
      </c>
      <c r="Q2063">
        <v>4</v>
      </c>
      <c r="R2063" t="s">
        <v>8202</v>
      </c>
      <c r="S2063" t="s">
        <v>8203</v>
      </c>
      <c r="T2063">
        <v>32</v>
      </c>
      <c r="U2063" t="s">
        <v>36</v>
      </c>
      <c r="V2063" t="s">
        <v>53</v>
      </c>
      <c r="W2063" t="s">
        <v>86</v>
      </c>
      <c r="X2063" s="2">
        <v>25000000</v>
      </c>
      <c r="Y2063">
        <v>2013</v>
      </c>
      <c r="Z2063">
        <v>228</v>
      </c>
      <c r="AA2063">
        <v>5.4</v>
      </c>
      <c r="AB2063">
        <v>2.35</v>
      </c>
      <c r="AC2063">
        <v>0</v>
      </c>
    </row>
    <row r="2064" spans="1:29" x14ac:dyDescent="0.25">
      <c r="A2064" t="str">
        <f t="shared" si="32"/>
        <v>tt0149691</v>
      </c>
      <c r="B2064" t="s">
        <v>28</v>
      </c>
      <c r="C2064" t="s">
        <v>3778</v>
      </c>
      <c r="D2064">
        <v>36</v>
      </c>
      <c r="E2064">
        <v>114</v>
      </c>
      <c r="F2064">
        <v>61</v>
      </c>
      <c r="G2064">
        <v>407</v>
      </c>
      <c r="H2064" t="s">
        <v>8204</v>
      </c>
      <c r="I2064">
        <v>20000</v>
      </c>
      <c r="J2064">
        <v>18653615</v>
      </c>
      <c r="K2064" t="s">
        <v>2096</v>
      </c>
      <c r="L2064" t="s">
        <v>713</v>
      </c>
      <c r="M2064" t="s">
        <v>26212</v>
      </c>
      <c r="N2064">
        <v>14786</v>
      </c>
      <c r="O2064">
        <v>22040</v>
      </c>
      <c r="P2064" t="s">
        <v>8031</v>
      </c>
      <c r="Q2064">
        <v>2</v>
      </c>
      <c r="R2064" t="s">
        <v>8205</v>
      </c>
      <c r="S2064" t="s">
        <v>8206</v>
      </c>
      <c r="T2064">
        <v>103</v>
      </c>
      <c r="U2064" t="s">
        <v>36</v>
      </c>
      <c r="V2064" t="s">
        <v>37</v>
      </c>
      <c r="W2064" t="s">
        <v>38</v>
      </c>
      <c r="X2064" s="2">
        <v>23000000</v>
      </c>
      <c r="Y2064">
        <v>1999</v>
      </c>
      <c r="Z2064">
        <v>797</v>
      </c>
      <c r="AA2064">
        <v>6.1</v>
      </c>
      <c r="AB2064">
        <v>2.35</v>
      </c>
      <c r="AC2064">
        <v>638</v>
      </c>
    </row>
    <row r="2065" spans="1:29" x14ac:dyDescent="0.25">
      <c r="A2065" t="str">
        <f t="shared" si="32"/>
        <v>tt0360139</v>
      </c>
      <c r="B2065" t="s">
        <v>28</v>
      </c>
      <c r="C2065" t="s">
        <v>6928</v>
      </c>
      <c r="D2065">
        <v>65</v>
      </c>
      <c r="E2065">
        <v>101</v>
      </c>
      <c r="F2065">
        <v>3</v>
      </c>
      <c r="G2065">
        <v>120</v>
      </c>
      <c r="H2065" t="s">
        <v>6929</v>
      </c>
      <c r="I2065">
        <v>448</v>
      </c>
      <c r="J2065">
        <v>12189514</v>
      </c>
      <c r="K2065" t="s">
        <v>1402</v>
      </c>
      <c r="L2065" t="s">
        <v>2300</v>
      </c>
      <c r="M2065" t="s">
        <v>25862</v>
      </c>
      <c r="N2065">
        <v>30092</v>
      </c>
      <c r="O2065">
        <v>829</v>
      </c>
      <c r="P2065" t="s">
        <v>6930</v>
      </c>
      <c r="Q2065">
        <v>0</v>
      </c>
      <c r="R2065" t="s">
        <v>6931</v>
      </c>
      <c r="S2065" t="s">
        <v>6932</v>
      </c>
      <c r="T2065">
        <v>129</v>
      </c>
      <c r="U2065" t="s">
        <v>36</v>
      </c>
      <c r="V2065" t="s">
        <v>37</v>
      </c>
      <c r="W2065" t="s">
        <v>38</v>
      </c>
      <c r="X2065" s="2">
        <v>23000000</v>
      </c>
      <c r="Y2065">
        <v>2004</v>
      </c>
      <c r="Z2065">
        <v>143</v>
      </c>
      <c r="AA2065">
        <v>6.1</v>
      </c>
      <c r="AB2065">
        <v>2.35</v>
      </c>
      <c r="AC2065">
        <v>0</v>
      </c>
    </row>
    <row r="2066" spans="1:29" x14ac:dyDescent="0.25">
      <c r="A2066" t="str">
        <f t="shared" si="32"/>
        <v>tt0198386</v>
      </c>
      <c r="B2066" t="s">
        <v>28</v>
      </c>
      <c r="C2066" t="s">
        <v>8207</v>
      </c>
      <c r="D2066">
        <v>53</v>
      </c>
      <c r="E2066">
        <v>88</v>
      </c>
      <c r="F2066">
        <v>12</v>
      </c>
      <c r="G2066">
        <v>249</v>
      </c>
      <c r="H2066" t="s">
        <v>8208</v>
      </c>
      <c r="I2066">
        <v>327</v>
      </c>
      <c r="J2066">
        <v>13019253</v>
      </c>
      <c r="K2066" t="s">
        <v>852</v>
      </c>
      <c r="L2066" t="s">
        <v>3878</v>
      </c>
      <c r="M2066" t="s">
        <v>26213</v>
      </c>
      <c r="N2066">
        <v>3914</v>
      </c>
      <c r="O2066">
        <v>1509</v>
      </c>
      <c r="P2066" t="s">
        <v>8209</v>
      </c>
      <c r="Q2066">
        <v>4</v>
      </c>
      <c r="R2066" t="s">
        <v>8210</v>
      </c>
      <c r="S2066" t="s">
        <v>8211</v>
      </c>
      <c r="T2066">
        <v>47</v>
      </c>
      <c r="U2066" t="s">
        <v>36</v>
      </c>
      <c r="V2066" t="s">
        <v>37</v>
      </c>
      <c r="W2066" t="s">
        <v>38</v>
      </c>
      <c r="X2066" s="2">
        <v>23000000</v>
      </c>
      <c r="Y2066">
        <v>2000</v>
      </c>
      <c r="Z2066">
        <v>281</v>
      </c>
      <c r="AA2066">
        <v>5.6</v>
      </c>
      <c r="AB2066">
        <v>1.85</v>
      </c>
      <c r="AC2066">
        <v>153</v>
      </c>
    </row>
    <row r="2067" spans="1:29" x14ac:dyDescent="0.25">
      <c r="A2067" t="str">
        <f t="shared" si="32"/>
        <v>tt1506999</v>
      </c>
      <c r="B2067" t="s">
        <v>28</v>
      </c>
      <c r="C2067" t="s">
        <v>1274</v>
      </c>
      <c r="D2067">
        <v>394</v>
      </c>
      <c r="E2067">
        <v>93</v>
      </c>
      <c r="F2067">
        <v>0</v>
      </c>
      <c r="G2067">
        <v>947</v>
      </c>
      <c r="H2067" t="s">
        <v>392</v>
      </c>
      <c r="I2067">
        <v>17000</v>
      </c>
      <c r="J2067">
        <v>18934858</v>
      </c>
      <c r="K2067" t="s">
        <v>56</v>
      </c>
      <c r="L2067" t="s">
        <v>381</v>
      </c>
      <c r="M2067" t="s">
        <v>26214</v>
      </c>
      <c r="N2067">
        <v>72646</v>
      </c>
      <c r="O2067">
        <v>31187</v>
      </c>
      <c r="P2067" t="s">
        <v>1908</v>
      </c>
      <c r="Q2067">
        <v>5</v>
      </c>
      <c r="R2067" t="s">
        <v>8212</v>
      </c>
      <c r="S2067" t="s">
        <v>8213</v>
      </c>
      <c r="T2067">
        <v>397</v>
      </c>
      <c r="U2067" t="s">
        <v>36</v>
      </c>
      <c r="V2067" t="s">
        <v>6439</v>
      </c>
      <c r="W2067" t="s">
        <v>499</v>
      </c>
      <c r="X2067" s="2">
        <v>23000000</v>
      </c>
      <c r="Y2067">
        <v>2011</v>
      </c>
      <c r="Z2067">
        <v>13000</v>
      </c>
      <c r="AA2067">
        <v>5.8</v>
      </c>
      <c r="AB2067">
        <v>2.35</v>
      </c>
      <c r="AC2067">
        <v>0</v>
      </c>
    </row>
    <row r="2068" spans="1:29" x14ac:dyDescent="0.25">
      <c r="A2068" t="str">
        <f t="shared" si="32"/>
        <v>tt0093300</v>
      </c>
      <c r="B2068" t="s">
        <v>28</v>
      </c>
      <c r="C2068" t="s">
        <v>8214</v>
      </c>
      <c r="D2068">
        <v>80</v>
      </c>
      <c r="E2068">
        <v>92</v>
      </c>
      <c r="F2068">
        <v>114</v>
      </c>
      <c r="G2068">
        <v>434</v>
      </c>
      <c r="H2068" t="s">
        <v>7487</v>
      </c>
      <c r="I2068">
        <v>912</v>
      </c>
      <c r="J2068">
        <v>20763013</v>
      </c>
      <c r="K2068" t="s">
        <v>6890</v>
      </c>
      <c r="L2068" t="s">
        <v>8215</v>
      </c>
      <c r="M2068" t="s">
        <v>26215</v>
      </c>
      <c r="N2068">
        <v>30840</v>
      </c>
      <c r="O2068">
        <v>2355</v>
      </c>
      <c r="P2068" t="s">
        <v>8216</v>
      </c>
      <c r="Q2068">
        <v>0</v>
      </c>
      <c r="R2068" t="s">
        <v>8217</v>
      </c>
      <c r="S2068" t="s">
        <v>8218</v>
      </c>
      <c r="T2068">
        <v>383</v>
      </c>
      <c r="U2068" t="s">
        <v>36</v>
      </c>
      <c r="V2068" t="s">
        <v>37</v>
      </c>
      <c r="W2068" t="s">
        <v>38</v>
      </c>
      <c r="X2068" s="2">
        <v>23000000</v>
      </c>
      <c r="Y2068">
        <v>1987</v>
      </c>
      <c r="Z2068">
        <v>535</v>
      </c>
      <c r="AA2068">
        <v>2.8</v>
      </c>
      <c r="AB2068">
        <v>2.35</v>
      </c>
      <c r="AC2068">
        <v>0</v>
      </c>
    </row>
    <row r="2069" spans="1:29" x14ac:dyDescent="0.25">
      <c r="A2069" t="str">
        <f t="shared" si="32"/>
        <v>tt0116999</v>
      </c>
      <c r="B2069" t="s">
        <v>28</v>
      </c>
      <c r="C2069" t="s">
        <v>8219</v>
      </c>
      <c r="D2069">
        <v>45</v>
      </c>
      <c r="E2069">
        <v>98</v>
      </c>
      <c r="F2069">
        <v>4</v>
      </c>
      <c r="G2069">
        <v>11000</v>
      </c>
      <c r="H2069" t="s">
        <v>1455</v>
      </c>
      <c r="I2069">
        <v>29000</v>
      </c>
      <c r="J2069">
        <v>12782508</v>
      </c>
      <c r="K2069" t="s">
        <v>2808</v>
      </c>
      <c r="L2069" t="s">
        <v>188</v>
      </c>
      <c r="M2069" t="s">
        <v>26216</v>
      </c>
      <c r="N2069">
        <v>20163</v>
      </c>
      <c r="O2069">
        <v>63194</v>
      </c>
      <c r="P2069" t="s">
        <v>1972</v>
      </c>
      <c r="Q2069">
        <v>2</v>
      </c>
      <c r="R2069" t="s">
        <v>8220</v>
      </c>
      <c r="S2069" t="s">
        <v>8221</v>
      </c>
      <c r="T2069">
        <v>71</v>
      </c>
      <c r="U2069" t="s">
        <v>36</v>
      </c>
      <c r="V2069" t="s">
        <v>37</v>
      </c>
      <c r="W2069" t="s">
        <v>38</v>
      </c>
      <c r="X2069" s="2">
        <v>23000000</v>
      </c>
      <c r="Y2069">
        <v>1996</v>
      </c>
      <c r="Z2069">
        <v>22000</v>
      </c>
      <c r="AA2069">
        <v>6.7</v>
      </c>
      <c r="AB2069">
        <v>1.85</v>
      </c>
      <c r="AC2069">
        <v>1000</v>
      </c>
    </row>
    <row r="2070" spans="1:29" x14ac:dyDescent="0.25">
      <c r="A2070" t="str">
        <f t="shared" si="32"/>
        <v>tt1091751</v>
      </c>
      <c r="B2070" t="s">
        <v>28</v>
      </c>
      <c r="C2070" t="s">
        <v>8222</v>
      </c>
      <c r="D2070">
        <v>47</v>
      </c>
      <c r="E2070">
        <v>94</v>
      </c>
      <c r="F2070">
        <v>258</v>
      </c>
      <c r="G2070">
        <v>424</v>
      </c>
      <c r="H2070" t="s">
        <v>4037</v>
      </c>
      <c r="I2070">
        <v>721</v>
      </c>
      <c r="J2070">
        <v>11508423</v>
      </c>
      <c r="K2070" t="s">
        <v>8223</v>
      </c>
      <c r="L2070" t="s">
        <v>3289</v>
      </c>
      <c r="M2070" t="s">
        <v>26217</v>
      </c>
      <c r="N2070">
        <v>3174</v>
      </c>
      <c r="O2070">
        <v>2453</v>
      </c>
      <c r="P2070" t="s">
        <v>8224</v>
      </c>
      <c r="Q2070">
        <v>2</v>
      </c>
      <c r="R2070" t="s">
        <v>8225</v>
      </c>
      <c r="S2070" t="s">
        <v>8226</v>
      </c>
      <c r="T2070">
        <v>19</v>
      </c>
      <c r="U2070" t="s">
        <v>36</v>
      </c>
      <c r="V2070" t="s">
        <v>37</v>
      </c>
      <c r="W2070" t="s">
        <v>86</v>
      </c>
      <c r="X2070" s="2">
        <v>23000000</v>
      </c>
      <c r="Y2070">
        <v>2008</v>
      </c>
      <c r="Z2070">
        <v>463</v>
      </c>
      <c r="AA2070">
        <v>5.0999999999999996</v>
      </c>
      <c r="AB2070">
        <v>2.35</v>
      </c>
      <c r="AC2070">
        <v>376</v>
      </c>
    </row>
    <row r="2071" spans="1:29" x14ac:dyDescent="0.25">
      <c r="A2071" t="str">
        <f t="shared" si="32"/>
        <v>tt0172396</v>
      </c>
      <c r="B2071" t="s">
        <v>28</v>
      </c>
      <c r="C2071" t="s">
        <v>4118</v>
      </c>
      <c r="D2071">
        <v>90</v>
      </c>
      <c r="E2071">
        <v>102</v>
      </c>
      <c r="F2071">
        <v>277</v>
      </c>
      <c r="G2071">
        <v>57</v>
      </c>
      <c r="H2071" t="s">
        <v>8227</v>
      </c>
      <c r="I2071">
        <v>327</v>
      </c>
      <c r="J2071">
        <v>10660147</v>
      </c>
      <c r="K2071" t="s">
        <v>187</v>
      </c>
      <c r="L2071" t="s">
        <v>2847</v>
      </c>
      <c r="M2071" t="s">
        <v>26218</v>
      </c>
      <c r="N2071">
        <v>17740</v>
      </c>
      <c r="O2071">
        <v>672</v>
      </c>
      <c r="P2071" t="s">
        <v>8228</v>
      </c>
      <c r="Q2071">
        <v>0</v>
      </c>
      <c r="R2071" t="s">
        <v>8229</v>
      </c>
      <c r="S2071" t="s">
        <v>8230</v>
      </c>
      <c r="T2071">
        <v>165</v>
      </c>
      <c r="U2071" t="s">
        <v>36</v>
      </c>
      <c r="V2071" t="s">
        <v>53</v>
      </c>
      <c r="W2071" t="s">
        <v>499</v>
      </c>
      <c r="X2071" s="2">
        <v>23000000</v>
      </c>
      <c r="Y2071">
        <v>1999</v>
      </c>
      <c r="Z2071">
        <v>261</v>
      </c>
      <c r="AA2071">
        <v>7.2</v>
      </c>
      <c r="AB2071">
        <v>1.85</v>
      </c>
      <c r="AC2071">
        <v>0</v>
      </c>
    </row>
    <row r="2072" spans="1:29" x14ac:dyDescent="0.25">
      <c r="A2072" t="str">
        <f t="shared" si="32"/>
        <v>tt0102005</v>
      </c>
      <c r="B2072" t="s">
        <v>28</v>
      </c>
      <c r="C2072" t="s">
        <v>4816</v>
      </c>
      <c r="D2072">
        <v>30</v>
      </c>
      <c r="E2072">
        <v>98</v>
      </c>
      <c r="F2072">
        <v>23</v>
      </c>
      <c r="G2072">
        <v>982</v>
      </c>
      <c r="H2072" t="s">
        <v>1443</v>
      </c>
      <c r="I2072">
        <v>1000</v>
      </c>
      <c r="J2072">
        <v>7434726</v>
      </c>
      <c r="K2072" t="s">
        <v>8231</v>
      </c>
      <c r="L2072" t="s">
        <v>1466</v>
      </c>
      <c r="M2072" t="s">
        <v>26219</v>
      </c>
      <c r="N2072">
        <v>14473</v>
      </c>
      <c r="O2072">
        <v>3671</v>
      </c>
      <c r="P2072" t="s">
        <v>944</v>
      </c>
      <c r="Q2072">
        <v>2</v>
      </c>
      <c r="R2072" t="s">
        <v>8232</v>
      </c>
      <c r="S2072" t="s">
        <v>8233</v>
      </c>
      <c r="T2072">
        <v>81</v>
      </c>
      <c r="U2072" t="s">
        <v>36</v>
      </c>
      <c r="V2072" t="s">
        <v>37</v>
      </c>
      <c r="W2072" t="s">
        <v>499</v>
      </c>
      <c r="X2072" s="2">
        <v>23000000</v>
      </c>
      <c r="Y2072">
        <v>1991</v>
      </c>
      <c r="Z2072">
        <v>1000</v>
      </c>
      <c r="AA2072">
        <v>6</v>
      </c>
      <c r="AB2072">
        <v>1.85</v>
      </c>
      <c r="AC2072">
        <v>0</v>
      </c>
    </row>
    <row r="2073" spans="1:29" x14ac:dyDescent="0.25">
      <c r="A2073" t="str">
        <f t="shared" si="32"/>
        <v>tt0478134</v>
      </c>
      <c r="B2073" t="s">
        <v>28</v>
      </c>
      <c r="C2073" t="s">
        <v>6841</v>
      </c>
      <c r="D2073">
        <v>232</v>
      </c>
      <c r="E2073">
        <v>121</v>
      </c>
      <c r="F2073">
        <v>549</v>
      </c>
      <c r="G2073">
        <v>883</v>
      </c>
      <c r="H2073" t="s">
        <v>659</v>
      </c>
      <c r="I2073">
        <v>11000</v>
      </c>
      <c r="J2073">
        <v>6777589</v>
      </c>
      <c r="K2073" t="s">
        <v>1781</v>
      </c>
      <c r="L2073" t="s">
        <v>73</v>
      </c>
      <c r="M2073" t="s">
        <v>26220</v>
      </c>
      <c r="N2073">
        <v>60115</v>
      </c>
      <c r="O2073">
        <v>24248</v>
      </c>
      <c r="P2073" t="s">
        <v>3720</v>
      </c>
      <c r="Q2073">
        <v>2</v>
      </c>
      <c r="R2073" t="s">
        <v>8234</v>
      </c>
      <c r="S2073" t="s">
        <v>8235</v>
      </c>
      <c r="T2073">
        <v>224</v>
      </c>
      <c r="U2073" t="s">
        <v>36</v>
      </c>
      <c r="V2073" t="s">
        <v>37</v>
      </c>
      <c r="W2073" t="s">
        <v>499</v>
      </c>
      <c r="Y2073">
        <v>2007</v>
      </c>
      <c r="Z2073">
        <v>9000</v>
      </c>
      <c r="AA2073">
        <v>7.2</v>
      </c>
      <c r="AB2073">
        <v>2.35</v>
      </c>
      <c r="AC2073">
        <v>0</v>
      </c>
    </row>
    <row r="2074" spans="1:29" x14ac:dyDescent="0.25">
      <c r="A2074" t="str">
        <f t="shared" si="32"/>
        <v>tt1035736</v>
      </c>
      <c r="B2074" t="s">
        <v>28</v>
      </c>
      <c r="C2074" t="s">
        <v>8236</v>
      </c>
      <c r="D2074">
        <v>165</v>
      </c>
      <c r="E2074">
        <v>111</v>
      </c>
      <c r="F2074">
        <v>105</v>
      </c>
      <c r="G2074">
        <v>64</v>
      </c>
      <c r="H2074" t="s">
        <v>8237</v>
      </c>
      <c r="I2074">
        <v>527</v>
      </c>
      <c r="J2074">
        <v>6109075</v>
      </c>
      <c r="K2074" t="s">
        <v>1289</v>
      </c>
      <c r="L2074" t="s">
        <v>1692</v>
      </c>
      <c r="M2074" t="s">
        <v>26221</v>
      </c>
      <c r="N2074">
        <v>32003</v>
      </c>
      <c r="O2074">
        <v>735</v>
      </c>
      <c r="P2074" t="s">
        <v>8238</v>
      </c>
      <c r="Q2074">
        <v>1</v>
      </c>
      <c r="R2074" t="s">
        <v>8239</v>
      </c>
      <c r="S2074" t="s">
        <v>8240</v>
      </c>
      <c r="T2074">
        <v>65</v>
      </c>
      <c r="U2074" t="s">
        <v>1223</v>
      </c>
      <c r="V2074" t="s">
        <v>1224</v>
      </c>
      <c r="W2074" t="s">
        <v>38</v>
      </c>
      <c r="X2074" s="2">
        <v>19430000</v>
      </c>
      <c r="Y2074">
        <v>2009</v>
      </c>
      <c r="Z2074">
        <v>86</v>
      </c>
      <c r="AA2074">
        <v>6.7</v>
      </c>
      <c r="AB2074">
        <v>2.35</v>
      </c>
      <c r="AC2074">
        <v>0</v>
      </c>
    </row>
    <row r="2075" spans="1:29" x14ac:dyDescent="0.25">
      <c r="A2075" t="str">
        <f t="shared" si="32"/>
        <v>tt2271563</v>
      </c>
      <c r="B2075" t="s">
        <v>28</v>
      </c>
      <c r="C2075" t="s">
        <v>8241</v>
      </c>
      <c r="D2075">
        <v>45</v>
      </c>
      <c r="E2075">
        <v>90</v>
      </c>
      <c r="F2075">
        <v>78</v>
      </c>
      <c r="G2075">
        <v>720</v>
      </c>
      <c r="H2075" t="s">
        <v>8242</v>
      </c>
      <c r="I2075">
        <v>2000</v>
      </c>
      <c r="K2075" t="s">
        <v>1471</v>
      </c>
      <c r="L2075" t="s">
        <v>1151</v>
      </c>
      <c r="M2075" t="s">
        <v>26222</v>
      </c>
      <c r="N2075">
        <v>4693</v>
      </c>
      <c r="O2075">
        <v>4142</v>
      </c>
      <c r="P2075" t="s">
        <v>1557</v>
      </c>
      <c r="Q2075">
        <v>1</v>
      </c>
      <c r="S2075" t="s">
        <v>8243</v>
      </c>
      <c r="T2075">
        <v>49</v>
      </c>
      <c r="U2075" t="s">
        <v>36</v>
      </c>
      <c r="V2075" t="s">
        <v>232</v>
      </c>
      <c r="W2075" t="s">
        <v>499</v>
      </c>
      <c r="X2075" s="2">
        <v>11000000</v>
      </c>
      <c r="Y2075">
        <v>2015</v>
      </c>
      <c r="Z2075">
        <v>1000</v>
      </c>
      <c r="AA2075">
        <v>6.3</v>
      </c>
      <c r="AB2075">
        <v>2.35</v>
      </c>
      <c r="AC2075">
        <v>0</v>
      </c>
    </row>
    <row r="2076" spans="1:29" x14ac:dyDescent="0.25">
      <c r="A2076" t="str">
        <f t="shared" si="32"/>
        <v>tt1179258</v>
      </c>
      <c r="B2076" t="s">
        <v>28</v>
      </c>
      <c r="C2076" t="s">
        <v>4592</v>
      </c>
      <c r="D2076">
        <v>155</v>
      </c>
      <c r="E2076">
        <v>100</v>
      </c>
      <c r="F2076">
        <v>350</v>
      </c>
      <c r="G2076">
        <v>30</v>
      </c>
      <c r="H2076" t="s">
        <v>8244</v>
      </c>
      <c r="I2076">
        <v>201</v>
      </c>
      <c r="J2076">
        <v>2708188</v>
      </c>
      <c r="K2076" t="s">
        <v>1184</v>
      </c>
      <c r="L2076" t="s">
        <v>8245</v>
      </c>
      <c r="M2076" t="s">
        <v>26223</v>
      </c>
      <c r="N2076">
        <v>8924</v>
      </c>
      <c r="O2076">
        <v>365</v>
      </c>
      <c r="P2076" t="s">
        <v>8246</v>
      </c>
      <c r="Q2076">
        <v>1</v>
      </c>
      <c r="R2076" t="s">
        <v>8247</v>
      </c>
      <c r="S2076" t="s">
        <v>8248</v>
      </c>
      <c r="T2076">
        <v>43</v>
      </c>
      <c r="U2076" t="s">
        <v>36</v>
      </c>
      <c r="V2076" t="s">
        <v>53</v>
      </c>
      <c r="W2076" t="s">
        <v>499</v>
      </c>
      <c r="X2076" s="2">
        <v>23000000</v>
      </c>
      <c r="Y2076">
        <v>2009</v>
      </c>
      <c r="Z2076">
        <v>123</v>
      </c>
      <c r="AA2076">
        <v>6.2</v>
      </c>
      <c r="AB2076">
        <v>2.35</v>
      </c>
      <c r="AC2076">
        <v>0</v>
      </c>
    </row>
    <row r="2077" spans="1:29" x14ac:dyDescent="0.25">
      <c r="A2077" t="str">
        <f t="shared" si="32"/>
        <v>tt2397255</v>
      </c>
      <c r="B2077" t="s">
        <v>28</v>
      </c>
      <c r="D2077">
        <v>6</v>
      </c>
      <c r="E2077">
        <v>50</v>
      </c>
      <c r="G2077">
        <v>543</v>
      </c>
      <c r="H2077" t="s">
        <v>6992</v>
      </c>
      <c r="I2077">
        <v>787</v>
      </c>
      <c r="K2077" t="s">
        <v>397</v>
      </c>
      <c r="L2077" t="s">
        <v>1705</v>
      </c>
      <c r="M2077" t="s">
        <v>26224</v>
      </c>
      <c r="N2077">
        <v>1781</v>
      </c>
      <c r="O2077">
        <v>3276</v>
      </c>
      <c r="P2077" t="s">
        <v>6707</v>
      </c>
      <c r="Q2077">
        <v>0</v>
      </c>
      <c r="R2077" t="s">
        <v>8249</v>
      </c>
      <c r="S2077" t="s">
        <v>8250</v>
      </c>
      <c r="T2077">
        <v>23</v>
      </c>
      <c r="U2077" t="s">
        <v>36</v>
      </c>
      <c r="V2077" t="s">
        <v>37</v>
      </c>
      <c r="Z2077">
        <v>748</v>
      </c>
      <c r="AA2077">
        <v>6.8</v>
      </c>
      <c r="AC2077">
        <v>532</v>
      </c>
    </row>
    <row r="2078" spans="1:29" x14ac:dyDescent="0.25">
      <c r="A2078" t="str">
        <f t="shared" si="32"/>
        <v>tt0241025</v>
      </c>
      <c r="B2078" t="s">
        <v>28</v>
      </c>
      <c r="C2078" t="s">
        <v>8251</v>
      </c>
      <c r="D2078">
        <v>118</v>
      </c>
      <c r="E2078">
        <v>141</v>
      </c>
      <c r="F2078">
        <v>300</v>
      </c>
      <c r="G2078">
        <v>73</v>
      </c>
      <c r="H2078" t="s">
        <v>8252</v>
      </c>
      <c r="I2078">
        <v>805</v>
      </c>
      <c r="J2078">
        <v>16123851</v>
      </c>
      <c r="K2078" t="s">
        <v>2808</v>
      </c>
      <c r="L2078" t="s">
        <v>8253</v>
      </c>
      <c r="M2078" t="s">
        <v>26225</v>
      </c>
      <c r="N2078">
        <v>17373</v>
      </c>
      <c r="O2078">
        <v>1618</v>
      </c>
      <c r="P2078" t="s">
        <v>8254</v>
      </c>
      <c r="Q2078">
        <v>2</v>
      </c>
      <c r="R2078" t="s">
        <v>8255</v>
      </c>
      <c r="S2078" t="s">
        <v>8256</v>
      </c>
      <c r="T2078">
        <v>148</v>
      </c>
      <c r="U2078" t="s">
        <v>36</v>
      </c>
      <c r="V2078" t="s">
        <v>37</v>
      </c>
      <c r="W2078" t="s">
        <v>38</v>
      </c>
      <c r="X2078" s="2">
        <v>23000000</v>
      </c>
      <c r="Y2078">
        <v>2004</v>
      </c>
      <c r="Z2078">
        <v>539</v>
      </c>
      <c r="AA2078">
        <v>6.2</v>
      </c>
      <c r="AB2078">
        <v>2.35</v>
      </c>
      <c r="AC2078">
        <v>767</v>
      </c>
    </row>
    <row r="2079" spans="1:29" x14ac:dyDescent="0.25">
      <c r="A2079" t="str">
        <f t="shared" si="32"/>
        <v>tt1403130</v>
      </c>
      <c r="B2079" t="s">
        <v>28</v>
      </c>
      <c r="C2079" t="s">
        <v>8066</v>
      </c>
      <c r="D2079">
        <v>55</v>
      </c>
      <c r="E2079">
        <v>139</v>
      </c>
      <c r="F2079">
        <v>3</v>
      </c>
      <c r="G2079">
        <v>107</v>
      </c>
      <c r="H2079" t="s">
        <v>8257</v>
      </c>
      <c r="I2079">
        <v>556</v>
      </c>
      <c r="K2079" t="s">
        <v>8258</v>
      </c>
      <c r="L2079" t="s">
        <v>8259</v>
      </c>
      <c r="M2079" t="s">
        <v>26226</v>
      </c>
      <c r="N2079">
        <v>6263</v>
      </c>
      <c r="O2079">
        <v>1059</v>
      </c>
      <c r="P2079" t="s">
        <v>6987</v>
      </c>
      <c r="Q2079">
        <v>0</v>
      </c>
      <c r="R2079" t="s">
        <v>8260</v>
      </c>
      <c r="S2079" t="s">
        <v>8261</v>
      </c>
      <c r="T2079">
        <v>33</v>
      </c>
      <c r="U2079" t="s">
        <v>1621</v>
      </c>
      <c r="V2079" t="s">
        <v>755</v>
      </c>
      <c r="X2079" s="2">
        <v>23000000</v>
      </c>
      <c r="Y2079">
        <v>2009</v>
      </c>
      <c r="Z2079">
        <v>155</v>
      </c>
      <c r="AA2079">
        <v>6.9</v>
      </c>
      <c r="AB2079">
        <v>2.35</v>
      </c>
      <c r="AC2079">
        <v>765</v>
      </c>
    </row>
    <row r="2080" spans="1:29" x14ac:dyDescent="0.25">
      <c r="A2080" t="str">
        <f t="shared" si="32"/>
        <v>tt0450385</v>
      </c>
      <c r="B2080" t="s">
        <v>28</v>
      </c>
      <c r="C2080" t="s">
        <v>2901</v>
      </c>
      <c r="D2080">
        <v>314</v>
      </c>
      <c r="E2080">
        <v>114</v>
      </c>
      <c r="F2080">
        <v>101</v>
      </c>
      <c r="G2080">
        <v>23</v>
      </c>
      <c r="H2080" t="s">
        <v>8262</v>
      </c>
      <c r="I2080">
        <v>129</v>
      </c>
      <c r="J2080">
        <v>71975611</v>
      </c>
      <c r="K2080" t="s">
        <v>5980</v>
      </c>
      <c r="L2080" t="s">
        <v>8263</v>
      </c>
      <c r="M2080">
        <v>1408</v>
      </c>
      <c r="N2080">
        <v>209396</v>
      </c>
      <c r="O2080">
        <v>214</v>
      </c>
      <c r="P2080" t="s">
        <v>8264</v>
      </c>
      <c r="Q2080">
        <v>0</v>
      </c>
      <c r="R2080" t="s">
        <v>8265</v>
      </c>
      <c r="S2080" t="s">
        <v>8266</v>
      </c>
      <c r="T2080">
        <v>580</v>
      </c>
      <c r="U2080" t="s">
        <v>36</v>
      </c>
      <c r="V2080" t="s">
        <v>37</v>
      </c>
      <c r="W2080" t="s">
        <v>38</v>
      </c>
      <c r="X2080" s="2">
        <v>25000000</v>
      </c>
      <c r="Y2080">
        <v>2007</v>
      </c>
      <c r="Z2080">
        <v>25</v>
      </c>
      <c r="AA2080">
        <v>6.8</v>
      </c>
      <c r="AB2080">
        <v>2.35</v>
      </c>
      <c r="AC2080">
        <v>11000</v>
      </c>
    </row>
    <row r="2081" spans="1:29" x14ac:dyDescent="0.25">
      <c r="A2081" t="str">
        <f t="shared" si="32"/>
        <v>tt0094012</v>
      </c>
      <c r="B2081" t="s">
        <v>28</v>
      </c>
      <c r="C2081" t="s">
        <v>8267</v>
      </c>
      <c r="D2081">
        <v>103</v>
      </c>
      <c r="E2081">
        <v>96</v>
      </c>
      <c r="F2081">
        <v>0</v>
      </c>
      <c r="G2081">
        <v>542</v>
      </c>
      <c r="H2081" t="s">
        <v>8268</v>
      </c>
      <c r="I2081">
        <v>1000</v>
      </c>
      <c r="J2081">
        <v>38119483</v>
      </c>
      <c r="K2081" t="s">
        <v>1562</v>
      </c>
      <c r="L2081" t="s">
        <v>8269</v>
      </c>
      <c r="M2081" t="s">
        <v>26227</v>
      </c>
      <c r="N2081">
        <v>136667</v>
      </c>
      <c r="O2081">
        <v>2936</v>
      </c>
      <c r="P2081" t="s">
        <v>8270</v>
      </c>
      <c r="Q2081">
        <v>2</v>
      </c>
      <c r="R2081" t="s">
        <v>8271</v>
      </c>
      <c r="S2081" t="s">
        <v>8272</v>
      </c>
      <c r="T2081">
        <v>273</v>
      </c>
      <c r="U2081" t="s">
        <v>36</v>
      </c>
      <c r="V2081" t="s">
        <v>37</v>
      </c>
      <c r="W2081" t="s">
        <v>86</v>
      </c>
      <c r="X2081" s="2">
        <v>22700000</v>
      </c>
      <c r="Y2081">
        <v>1987</v>
      </c>
      <c r="Z2081">
        <v>605</v>
      </c>
      <c r="AA2081">
        <v>7.1</v>
      </c>
      <c r="AB2081">
        <v>1.85</v>
      </c>
      <c r="AC2081">
        <v>13000</v>
      </c>
    </row>
    <row r="2082" spans="1:29" x14ac:dyDescent="0.25">
      <c r="A2082" t="str">
        <f t="shared" si="32"/>
        <v>tt3007512</v>
      </c>
      <c r="B2082" t="s">
        <v>28</v>
      </c>
      <c r="C2082" t="s">
        <v>8273</v>
      </c>
      <c r="D2082">
        <v>183</v>
      </c>
      <c r="E2082">
        <v>111</v>
      </c>
      <c r="F2082">
        <v>0</v>
      </c>
      <c r="G2082">
        <v>234</v>
      </c>
      <c r="H2082" t="s">
        <v>1501</v>
      </c>
      <c r="I2082">
        <v>523</v>
      </c>
      <c r="J2082">
        <v>4190530</v>
      </c>
      <c r="K2082" t="s">
        <v>2798</v>
      </c>
      <c r="L2082" t="s">
        <v>8274</v>
      </c>
      <c r="M2082" t="s">
        <v>26228</v>
      </c>
      <c r="N2082">
        <v>53341</v>
      </c>
      <c r="O2082">
        <v>1795</v>
      </c>
      <c r="P2082" t="s">
        <v>709</v>
      </c>
      <c r="Q2082">
        <v>0</v>
      </c>
      <c r="R2082" t="s">
        <v>8275</v>
      </c>
      <c r="S2082" t="s">
        <v>8276</v>
      </c>
      <c r="T2082">
        <v>185</v>
      </c>
      <c r="U2082" t="s">
        <v>36</v>
      </c>
      <c r="V2082" t="s">
        <v>318</v>
      </c>
      <c r="W2082" t="s">
        <v>499</v>
      </c>
      <c r="X2082" s="2">
        <v>22500000</v>
      </c>
      <c r="Y2082">
        <v>2014</v>
      </c>
      <c r="Z2082">
        <v>468</v>
      </c>
      <c r="AA2082">
        <v>7.1</v>
      </c>
      <c r="AB2082">
        <v>2.35</v>
      </c>
      <c r="AC2082">
        <v>18000</v>
      </c>
    </row>
    <row r="2083" spans="1:29" x14ac:dyDescent="0.25">
      <c r="A2083" t="str">
        <f t="shared" si="32"/>
        <v>tt0099653</v>
      </c>
      <c r="B2083" t="s">
        <v>28</v>
      </c>
      <c r="C2083" t="s">
        <v>2582</v>
      </c>
      <c r="D2083">
        <v>77</v>
      </c>
      <c r="E2083">
        <v>127</v>
      </c>
      <c r="F2083">
        <v>109</v>
      </c>
      <c r="G2083">
        <v>71</v>
      </c>
      <c r="H2083" t="s">
        <v>858</v>
      </c>
      <c r="I2083">
        <v>2000</v>
      </c>
      <c r="J2083">
        <v>217631306</v>
      </c>
      <c r="K2083" t="s">
        <v>8277</v>
      </c>
      <c r="L2083" t="s">
        <v>1151</v>
      </c>
      <c r="M2083" t="s">
        <v>26229</v>
      </c>
      <c r="N2083">
        <v>154199</v>
      </c>
      <c r="O2083">
        <v>3100</v>
      </c>
      <c r="P2083" t="s">
        <v>8278</v>
      </c>
      <c r="Q2083">
        <v>0</v>
      </c>
      <c r="R2083" t="s">
        <v>8279</v>
      </c>
      <c r="S2083" t="s">
        <v>8280</v>
      </c>
      <c r="T2083">
        <v>252</v>
      </c>
      <c r="U2083" t="s">
        <v>36</v>
      </c>
      <c r="V2083" t="s">
        <v>37</v>
      </c>
      <c r="W2083" t="s">
        <v>38</v>
      </c>
      <c r="X2083" s="2">
        <v>22000000</v>
      </c>
      <c r="Y2083">
        <v>1990</v>
      </c>
      <c r="Z2083">
        <v>956</v>
      </c>
      <c r="AA2083">
        <v>7</v>
      </c>
      <c r="AB2083">
        <v>1.85</v>
      </c>
      <c r="AC2083">
        <v>0</v>
      </c>
    </row>
    <row r="2084" spans="1:29" x14ac:dyDescent="0.25">
      <c r="A2084" t="str">
        <f t="shared" si="32"/>
        <v>tt0129387</v>
      </c>
      <c r="B2084" t="s">
        <v>28</v>
      </c>
      <c r="C2084" t="s">
        <v>2877</v>
      </c>
      <c r="D2084">
        <v>171</v>
      </c>
      <c r="E2084">
        <v>107</v>
      </c>
      <c r="F2084">
        <v>101</v>
      </c>
      <c r="G2084">
        <v>743</v>
      </c>
      <c r="H2084" t="s">
        <v>5921</v>
      </c>
      <c r="I2084">
        <v>931</v>
      </c>
      <c r="J2084">
        <v>176483808</v>
      </c>
      <c r="K2084" t="s">
        <v>1402</v>
      </c>
      <c r="L2084" t="s">
        <v>529</v>
      </c>
      <c r="M2084" t="s">
        <v>26230</v>
      </c>
      <c r="N2084">
        <v>247289</v>
      </c>
      <c r="O2084">
        <v>4664</v>
      </c>
      <c r="P2084" t="s">
        <v>2348</v>
      </c>
      <c r="Q2084">
        <v>1</v>
      </c>
      <c r="R2084" t="s">
        <v>8281</v>
      </c>
      <c r="S2084" t="s">
        <v>8282</v>
      </c>
      <c r="T2084">
        <v>611</v>
      </c>
      <c r="U2084" t="s">
        <v>36</v>
      </c>
      <c r="V2084" t="s">
        <v>37</v>
      </c>
      <c r="W2084" t="s">
        <v>499</v>
      </c>
      <c r="X2084" s="2">
        <v>23000000</v>
      </c>
      <c r="Y2084">
        <v>1998</v>
      </c>
      <c r="Z2084">
        <v>852</v>
      </c>
      <c r="AA2084">
        <v>7.1</v>
      </c>
      <c r="AB2084">
        <v>1.85</v>
      </c>
      <c r="AC2084">
        <v>0</v>
      </c>
    </row>
    <row r="2085" spans="1:29" x14ac:dyDescent="0.25">
      <c r="A2085" t="str">
        <f t="shared" si="32"/>
        <v>tt0111070</v>
      </c>
      <c r="B2085" t="s">
        <v>28</v>
      </c>
      <c r="C2085" t="s">
        <v>3442</v>
      </c>
      <c r="D2085">
        <v>64</v>
      </c>
      <c r="E2085">
        <v>97</v>
      </c>
      <c r="F2085">
        <v>11</v>
      </c>
      <c r="G2085">
        <v>595</v>
      </c>
      <c r="H2085" t="s">
        <v>3010</v>
      </c>
      <c r="I2085">
        <v>901</v>
      </c>
      <c r="J2085">
        <v>144833357</v>
      </c>
      <c r="K2085" t="s">
        <v>3918</v>
      </c>
      <c r="L2085" t="s">
        <v>3009</v>
      </c>
      <c r="M2085" t="s">
        <v>26231</v>
      </c>
      <c r="N2085">
        <v>64742</v>
      </c>
      <c r="O2085">
        <v>2790</v>
      </c>
      <c r="P2085" t="s">
        <v>2707</v>
      </c>
      <c r="Q2085">
        <v>0</v>
      </c>
      <c r="R2085" t="s">
        <v>8283</v>
      </c>
      <c r="S2085" t="s">
        <v>8284</v>
      </c>
      <c r="T2085">
        <v>111</v>
      </c>
      <c r="U2085" t="s">
        <v>36</v>
      </c>
      <c r="V2085" t="s">
        <v>37</v>
      </c>
      <c r="W2085" t="s">
        <v>86</v>
      </c>
      <c r="X2085" s="2">
        <v>22000000</v>
      </c>
      <c r="Y2085">
        <v>1994</v>
      </c>
      <c r="Z2085">
        <v>775</v>
      </c>
      <c r="AA2085">
        <v>6.4</v>
      </c>
      <c r="AB2085">
        <v>1.85</v>
      </c>
      <c r="AC2085">
        <v>0</v>
      </c>
    </row>
    <row r="2086" spans="1:29" x14ac:dyDescent="0.25">
      <c r="A2086" t="str">
        <f t="shared" si="32"/>
        <v>tt0265662</v>
      </c>
      <c r="B2086" t="s">
        <v>28</v>
      </c>
      <c r="C2086" t="s">
        <v>1709</v>
      </c>
      <c r="D2086">
        <v>92</v>
      </c>
      <c r="E2086">
        <v>127</v>
      </c>
      <c r="F2086">
        <v>102</v>
      </c>
      <c r="G2086">
        <v>1000</v>
      </c>
      <c r="H2086" t="s">
        <v>3053</v>
      </c>
      <c r="I2086">
        <v>2000</v>
      </c>
      <c r="J2086">
        <v>75597042</v>
      </c>
      <c r="K2086" t="s">
        <v>6420</v>
      </c>
      <c r="L2086" t="s">
        <v>458</v>
      </c>
      <c r="M2086" t="s">
        <v>26232</v>
      </c>
      <c r="N2086">
        <v>26434</v>
      </c>
      <c r="O2086">
        <v>6657</v>
      </c>
      <c r="P2086" t="s">
        <v>8285</v>
      </c>
      <c r="Q2086">
        <v>0</v>
      </c>
      <c r="R2086" t="s">
        <v>8286</v>
      </c>
      <c r="S2086" t="s">
        <v>8287</v>
      </c>
      <c r="T2086">
        <v>174</v>
      </c>
      <c r="U2086" t="s">
        <v>36</v>
      </c>
      <c r="V2086" t="s">
        <v>37</v>
      </c>
      <c r="W2086" t="s">
        <v>240</v>
      </c>
      <c r="X2086" s="2">
        <v>20000000</v>
      </c>
      <c r="Y2086">
        <v>2002</v>
      </c>
      <c r="Z2086">
        <v>1000</v>
      </c>
      <c r="AA2086">
        <v>7</v>
      </c>
      <c r="AB2086">
        <v>2.35</v>
      </c>
      <c r="AC2086">
        <v>0</v>
      </c>
    </row>
    <row r="2087" spans="1:29" x14ac:dyDescent="0.25">
      <c r="A2087" t="str">
        <f t="shared" si="32"/>
        <v>tt0492956</v>
      </c>
      <c r="B2087" t="s">
        <v>28</v>
      </c>
      <c r="C2087" t="s">
        <v>4182</v>
      </c>
      <c r="D2087">
        <v>112</v>
      </c>
      <c r="E2087">
        <v>110</v>
      </c>
      <c r="F2087">
        <v>99</v>
      </c>
      <c r="G2087">
        <v>835</v>
      </c>
      <c r="H2087" t="s">
        <v>6365</v>
      </c>
      <c r="I2087">
        <v>12000</v>
      </c>
      <c r="J2087">
        <v>90636983</v>
      </c>
      <c r="K2087" t="s">
        <v>6376</v>
      </c>
      <c r="L2087" t="s">
        <v>904</v>
      </c>
      <c r="M2087" t="s">
        <v>26233</v>
      </c>
      <c r="N2087">
        <v>44021</v>
      </c>
      <c r="O2087">
        <v>15170</v>
      </c>
      <c r="P2087" t="s">
        <v>3956</v>
      </c>
      <c r="Q2087">
        <v>0</v>
      </c>
      <c r="R2087" t="s">
        <v>8288</v>
      </c>
      <c r="S2087" t="s">
        <v>8289</v>
      </c>
      <c r="T2087">
        <v>83</v>
      </c>
      <c r="U2087" t="s">
        <v>36</v>
      </c>
      <c r="V2087" t="s">
        <v>37</v>
      </c>
      <c r="W2087" t="s">
        <v>86</v>
      </c>
      <c r="X2087" s="2">
        <v>22000000</v>
      </c>
      <c r="Y2087">
        <v>2007</v>
      </c>
      <c r="Z2087">
        <v>941</v>
      </c>
      <c r="AA2087">
        <v>6.2</v>
      </c>
      <c r="AB2087">
        <v>2.35</v>
      </c>
      <c r="AC2087">
        <v>0</v>
      </c>
    </row>
    <row r="2088" spans="1:29" x14ac:dyDescent="0.25">
      <c r="A2088" t="str">
        <f t="shared" si="32"/>
        <v>tt0112579</v>
      </c>
      <c r="B2088" t="s">
        <v>28</v>
      </c>
      <c r="C2088" t="s">
        <v>3037</v>
      </c>
      <c r="D2088">
        <v>69</v>
      </c>
      <c r="E2088">
        <v>135</v>
      </c>
      <c r="F2088">
        <v>16000</v>
      </c>
      <c r="G2088">
        <v>86</v>
      </c>
      <c r="H2088" t="s">
        <v>1972</v>
      </c>
      <c r="I2088">
        <v>16000</v>
      </c>
      <c r="J2088">
        <v>70960517</v>
      </c>
      <c r="K2088" t="s">
        <v>187</v>
      </c>
      <c r="L2088" t="s">
        <v>3037</v>
      </c>
      <c r="M2088" t="s">
        <v>26234</v>
      </c>
      <c r="N2088">
        <v>54631</v>
      </c>
      <c r="O2088">
        <v>27237</v>
      </c>
      <c r="P2088" t="s">
        <v>8290</v>
      </c>
      <c r="Q2088">
        <v>0</v>
      </c>
      <c r="R2088" t="s">
        <v>8291</v>
      </c>
      <c r="S2088" t="s">
        <v>8292</v>
      </c>
      <c r="T2088">
        <v>192</v>
      </c>
      <c r="U2088" t="s">
        <v>36</v>
      </c>
      <c r="V2088" t="s">
        <v>37</v>
      </c>
      <c r="W2088" t="s">
        <v>38</v>
      </c>
      <c r="X2088" s="2">
        <v>35000000</v>
      </c>
      <c r="Y2088">
        <v>1995</v>
      </c>
      <c r="Z2088">
        <v>11000</v>
      </c>
      <c r="AA2088">
        <v>7.5</v>
      </c>
      <c r="AB2088">
        <v>1.85</v>
      </c>
      <c r="AC2088">
        <v>0</v>
      </c>
    </row>
    <row r="2089" spans="1:29" x14ac:dyDescent="0.25">
      <c r="A2089" t="str">
        <f t="shared" si="32"/>
        <v>tt0255798</v>
      </c>
      <c r="B2089" t="s">
        <v>28</v>
      </c>
      <c r="C2089" t="s">
        <v>5996</v>
      </c>
      <c r="D2089">
        <v>75</v>
      </c>
      <c r="E2089">
        <v>84</v>
      </c>
      <c r="F2089">
        <v>42</v>
      </c>
      <c r="G2089">
        <v>182</v>
      </c>
      <c r="H2089" t="s">
        <v>8293</v>
      </c>
      <c r="I2089">
        <v>436</v>
      </c>
      <c r="J2089">
        <v>55762229</v>
      </c>
      <c r="K2089" t="s">
        <v>4459</v>
      </c>
      <c r="L2089" t="s">
        <v>3599</v>
      </c>
      <c r="M2089" t="s">
        <v>26235</v>
      </c>
      <c r="N2089">
        <v>47383</v>
      </c>
      <c r="O2089">
        <v>1203</v>
      </c>
      <c r="P2089" t="s">
        <v>8294</v>
      </c>
      <c r="Q2089">
        <v>1</v>
      </c>
      <c r="R2089" t="s">
        <v>8295</v>
      </c>
      <c r="S2089" t="s">
        <v>8296</v>
      </c>
      <c r="T2089">
        <v>132</v>
      </c>
      <c r="U2089" t="s">
        <v>36</v>
      </c>
      <c r="V2089" t="s">
        <v>37</v>
      </c>
      <c r="W2089" t="s">
        <v>38</v>
      </c>
      <c r="X2089" s="2">
        <v>22000000</v>
      </c>
      <c r="Y2089">
        <v>2001</v>
      </c>
      <c r="Z2089">
        <v>241</v>
      </c>
      <c r="AA2089">
        <v>4.8</v>
      </c>
      <c r="AB2089">
        <v>1.85</v>
      </c>
      <c r="AC2089">
        <v>1000</v>
      </c>
    </row>
    <row r="2090" spans="1:29" x14ac:dyDescent="0.25">
      <c r="A2090" t="str">
        <f t="shared" si="32"/>
        <v>tt0083987</v>
      </c>
      <c r="B2090" t="s">
        <v>635</v>
      </c>
      <c r="C2090" t="s">
        <v>7079</v>
      </c>
      <c r="D2090">
        <v>95</v>
      </c>
      <c r="E2090">
        <v>240</v>
      </c>
      <c r="F2090">
        <v>0</v>
      </c>
      <c r="G2090">
        <v>249</v>
      </c>
      <c r="H2090" t="s">
        <v>7102</v>
      </c>
      <c r="I2090">
        <v>545</v>
      </c>
      <c r="K2090" t="s">
        <v>4824</v>
      </c>
      <c r="L2090" t="s">
        <v>4643</v>
      </c>
      <c r="M2090" t="s">
        <v>26236</v>
      </c>
      <c r="N2090">
        <v>171726</v>
      </c>
      <c r="O2090">
        <v>1943</v>
      </c>
      <c r="P2090" t="s">
        <v>2585</v>
      </c>
      <c r="Q2090">
        <v>0</v>
      </c>
      <c r="R2090" t="s">
        <v>8297</v>
      </c>
      <c r="S2090" t="s">
        <v>8298</v>
      </c>
      <c r="T2090">
        <v>256</v>
      </c>
      <c r="U2090" t="s">
        <v>36</v>
      </c>
      <c r="V2090" t="s">
        <v>53</v>
      </c>
      <c r="W2090" t="s">
        <v>86</v>
      </c>
      <c r="X2090" s="2">
        <v>22000000</v>
      </c>
      <c r="Y2090">
        <v>1982</v>
      </c>
      <c r="Z2090">
        <v>429</v>
      </c>
      <c r="AA2090">
        <v>8.1</v>
      </c>
      <c r="AB2090">
        <v>2.35</v>
      </c>
      <c r="AC2090">
        <v>12000</v>
      </c>
    </row>
    <row r="2091" spans="1:29" x14ac:dyDescent="0.25">
      <c r="A2091" t="str">
        <f t="shared" si="32"/>
        <v>tt2980648</v>
      </c>
      <c r="B2091" t="s">
        <v>28</v>
      </c>
      <c r="C2091" t="s">
        <v>6162</v>
      </c>
      <c r="D2091">
        <v>180</v>
      </c>
      <c r="E2091">
        <v>122</v>
      </c>
      <c r="F2091">
        <v>529</v>
      </c>
      <c r="G2091">
        <v>171</v>
      </c>
      <c r="H2091" t="s">
        <v>8299</v>
      </c>
      <c r="I2091">
        <v>820</v>
      </c>
      <c r="J2091">
        <v>54235441</v>
      </c>
      <c r="K2091" t="s">
        <v>2096</v>
      </c>
      <c r="L2091" t="s">
        <v>8300</v>
      </c>
      <c r="M2091" t="s">
        <v>26237</v>
      </c>
      <c r="N2091">
        <v>52894</v>
      </c>
      <c r="O2091">
        <v>1484</v>
      </c>
      <c r="P2091" t="s">
        <v>8301</v>
      </c>
      <c r="Q2091">
        <v>3</v>
      </c>
      <c r="R2091" t="s">
        <v>8302</v>
      </c>
      <c r="S2091" t="s">
        <v>8303</v>
      </c>
      <c r="T2091">
        <v>185</v>
      </c>
      <c r="U2091" t="s">
        <v>36</v>
      </c>
      <c r="V2091" t="s">
        <v>37</v>
      </c>
      <c r="W2091" t="s">
        <v>86</v>
      </c>
      <c r="X2091" s="2">
        <v>22000000</v>
      </c>
      <c r="Y2091">
        <v>2014</v>
      </c>
      <c r="Z2091">
        <v>201</v>
      </c>
      <c r="AA2091">
        <v>7.3</v>
      </c>
      <c r="AB2091">
        <v>2.35</v>
      </c>
      <c r="AC2091">
        <v>55000</v>
      </c>
    </row>
    <row r="2092" spans="1:29" x14ac:dyDescent="0.25">
      <c r="A2092" t="str">
        <f t="shared" si="32"/>
        <v>tt0113957</v>
      </c>
      <c r="B2092" t="s">
        <v>28</v>
      </c>
      <c r="C2092" t="s">
        <v>5428</v>
      </c>
      <c r="D2092">
        <v>53</v>
      </c>
      <c r="E2092">
        <v>114</v>
      </c>
      <c r="F2092">
        <v>34</v>
      </c>
      <c r="G2092">
        <v>287</v>
      </c>
      <c r="H2092" t="s">
        <v>2443</v>
      </c>
      <c r="I2092">
        <v>649</v>
      </c>
      <c r="J2092">
        <v>50728000</v>
      </c>
      <c r="K2092" t="s">
        <v>943</v>
      </c>
      <c r="L2092" t="s">
        <v>6421</v>
      </c>
      <c r="M2092" t="s">
        <v>26238</v>
      </c>
      <c r="N2092">
        <v>48909</v>
      </c>
      <c r="O2092">
        <v>1725</v>
      </c>
      <c r="P2092" t="s">
        <v>8304</v>
      </c>
      <c r="Q2092">
        <v>0</v>
      </c>
      <c r="R2092" t="s">
        <v>8305</v>
      </c>
      <c r="S2092" t="s">
        <v>8306</v>
      </c>
      <c r="T2092">
        <v>166</v>
      </c>
      <c r="U2092" t="s">
        <v>36</v>
      </c>
      <c r="V2092" t="s">
        <v>37</v>
      </c>
      <c r="W2092" t="s">
        <v>38</v>
      </c>
      <c r="X2092" s="2">
        <v>22000000</v>
      </c>
      <c r="Y2092">
        <v>1995</v>
      </c>
      <c r="Z2092">
        <v>327</v>
      </c>
      <c r="AA2092">
        <v>5.8</v>
      </c>
      <c r="AB2092">
        <v>1.85</v>
      </c>
      <c r="AC2092">
        <v>0</v>
      </c>
    </row>
    <row r="2093" spans="1:29" x14ac:dyDescent="0.25">
      <c r="A2093" t="str">
        <f t="shared" si="32"/>
        <v>tt0277027</v>
      </c>
      <c r="B2093" t="s">
        <v>28</v>
      </c>
      <c r="C2093" t="s">
        <v>8307</v>
      </c>
      <c r="D2093">
        <v>129</v>
      </c>
      <c r="E2093">
        <v>132</v>
      </c>
      <c r="F2093">
        <v>24</v>
      </c>
      <c r="G2093">
        <v>506</v>
      </c>
      <c r="H2093" t="s">
        <v>2540</v>
      </c>
      <c r="I2093">
        <v>967</v>
      </c>
      <c r="J2093">
        <v>40270895</v>
      </c>
      <c r="K2093" t="s">
        <v>2808</v>
      </c>
      <c r="L2093" t="s">
        <v>3436</v>
      </c>
      <c r="M2093" t="s">
        <v>26239</v>
      </c>
      <c r="N2093">
        <v>121937</v>
      </c>
      <c r="O2093">
        <v>3152</v>
      </c>
      <c r="P2093" t="s">
        <v>2467</v>
      </c>
      <c r="Q2093">
        <v>0</v>
      </c>
      <c r="R2093" t="s">
        <v>8308</v>
      </c>
      <c r="S2093" t="s">
        <v>8309</v>
      </c>
      <c r="T2093">
        <v>431</v>
      </c>
      <c r="U2093" t="s">
        <v>36</v>
      </c>
      <c r="V2093" t="s">
        <v>37</v>
      </c>
      <c r="W2093" t="s">
        <v>38</v>
      </c>
      <c r="X2093" s="2">
        <v>22000000</v>
      </c>
      <c r="Y2093">
        <v>2001</v>
      </c>
      <c r="Z2093">
        <v>912</v>
      </c>
      <c r="AA2093">
        <v>7.6</v>
      </c>
      <c r="AB2093">
        <v>1.85</v>
      </c>
      <c r="AC2093">
        <v>15000</v>
      </c>
    </row>
    <row r="2094" spans="1:29" x14ac:dyDescent="0.25">
      <c r="A2094" t="str">
        <f t="shared" si="32"/>
        <v>tt3210686</v>
      </c>
      <c r="B2094" t="s">
        <v>28</v>
      </c>
      <c r="C2094" t="s">
        <v>8310</v>
      </c>
      <c r="D2094">
        <v>61</v>
      </c>
      <c r="E2094">
        <v>170</v>
      </c>
      <c r="F2094">
        <v>25</v>
      </c>
      <c r="G2094">
        <v>55</v>
      </c>
      <c r="H2094" t="s">
        <v>4053</v>
      </c>
      <c r="I2094">
        <v>329</v>
      </c>
      <c r="J2094">
        <v>59696176</v>
      </c>
      <c r="K2094" t="s">
        <v>4824</v>
      </c>
      <c r="L2094" t="s">
        <v>8311</v>
      </c>
      <c r="M2094" t="s">
        <v>26240</v>
      </c>
      <c r="N2094">
        <v>15448</v>
      </c>
      <c r="O2094">
        <v>775</v>
      </c>
      <c r="P2094" t="s">
        <v>8312</v>
      </c>
      <c r="Q2094">
        <v>1</v>
      </c>
      <c r="R2094" t="s">
        <v>8313</v>
      </c>
      <c r="S2094" t="s">
        <v>8314</v>
      </c>
      <c r="T2094">
        <v>174</v>
      </c>
      <c r="U2094" t="s">
        <v>36</v>
      </c>
      <c r="V2094" t="s">
        <v>37</v>
      </c>
      <c r="W2094" t="s">
        <v>38</v>
      </c>
      <c r="X2094" s="2">
        <v>22000000</v>
      </c>
      <c r="Y2094">
        <v>2014</v>
      </c>
      <c r="Z2094">
        <v>134</v>
      </c>
      <c r="AA2094">
        <v>5.6</v>
      </c>
      <c r="AB2094">
        <v>2.35</v>
      </c>
      <c r="AC2094">
        <v>15000</v>
      </c>
    </row>
    <row r="2095" spans="1:29" x14ac:dyDescent="0.25">
      <c r="A2095" t="str">
        <f t="shared" si="32"/>
        <v>tt0320691</v>
      </c>
      <c r="B2095" t="s">
        <v>28</v>
      </c>
      <c r="C2095" t="s">
        <v>1350</v>
      </c>
      <c r="D2095">
        <v>226</v>
      </c>
      <c r="E2095">
        <v>133</v>
      </c>
      <c r="F2095">
        <v>235</v>
      </c>
      <c r="G2095">
        <v>105</v>
      </c>
      <c r="H2095" t="s">
        <v>3130</v>
      </c>
      <c r="I2095">
        <v>955</v>
      </c>
      <c r="J2095">
        <v>51483949</v>
      </c>
      <c r="K2095" t="s">
        <v>1142</v>
      </c>
      <c r="L2095" t="s">
        <v>247</v>
      </c>
      <c r="M2095" t="s">
        <v>26241</v>
      </c>
      <c r="N2095">
        <v>208092</v>
      </c>
      <c r="O2095">
        <v>1777</v>
      </c>
      <c r="P2095" t="s">
        <v>8315</v>
      </c>
      <c r="Q2095">
        <v>0</v>
      </c>
      <c r="R2095" t="s">
        <v>8316</v>
      </c>
      <c r="S2095" t="s">
        <v>8317</v>
      </c>
      <c r="T2095">
        <v>806</v>
      </c>
      <c r="U2095" t="s">
        <v>36</v>
      </c>
      <c r="V2095" t="s">
        <v>53</v>
      </c>
      <c r="W2095" t="s">
        <v>499</v>
      </c>
      <c r="X2095" s="2">
        <v>22000000</v>
      </c>
      <c r="Y2095">
        <v>2003</v>
      </c>
      <c r="Z2095">
        <v>593</v>
      </c>
      <c r="AA2095">
        <v>7</v>
      </c>
      <c r="AB2095">
        <v>2.35</v>
      </c>
      <c r="AC2095">
        <v>0</v>
      </c>
    </row>
    <row r="2096" spans="1:29" x14ac:dyDescent="0.25">
      <c r="A2096" t="str">
        <f t="shared" si="32"/>
        <v>tt0398017</v>
      </c>
      <c r="B2096" t="s">
        <v>28</v>
      </c>
      <c r="C2096" t="s">
        <v>2901</v>
      </c>
      <c r="D2096">
        <v>116</v>
      </c>
      <c r="E2096">
        <v>112</v>
      </c>
      <c r="F2096">
        <v>101</v>
      </c>
      <c r="G2096">
        <v>218</v>
      </c>
      <c r="H2096" t="s">
        <v>1440</v>
      </c>
      <c r="I2096">
        <v>896</v>
      </c>
      <c r="J2096">
        <v>36020063</v>
      </c>
      <c r="K2096" t="s">
        <v>3340</v>
      </c>
      <c r="L2096" t="s">
        <v>3468</v>
      </c>
      <c r="M2096" t="s">
        <v>26242</v>
      </c>
      <c r="N2096">
        <v>62584</v>
      </c>
      <c r="O2096">
        <v>2019</v>
      </c>
      <c r="P2096" t="s">
        <v>3530</v>
      </c>
      <c r="Q2096">
        <v>2</v>
      </c>
      <c r="R2096" t="s">
        <v>8318</v>
      </c>
      <c r="S2096" t="s">
        <v>8319</v>
      </c>
      <c r="T2096">
        <v>375</v>
      </c>
      <c r="U2096" t="s">
        <v>36</v>
      </c>
      <c r="V2096" t="s">
        <v>37</v>
      </c>
      <c r="W2096" t="s">
        <v>499</v>
      </c>
      <c r="X2096" s="2">
        <v>22000000</v>
      </c>
      <c r="Y2096">
        <v>2005</v>
      </c>
      <c r="Z2096">
        <v>561</v>
      </c>
      <c r="AA2096">
        <v>6.6</v>
      </c>
      <c r="AB2096">
        <v>2.35</v>
      </c>
      <c r="AC2096">
        <v>0</v>
      </c>
    </row>
    <row r="2097" spans="1:29" x14ac:dyDescent="0.25">
      <c r="A2097" t="str">
        <f t="shared" si="32"/>
        <v>tt1130080</v>
      </c>
      <c r="B2097" t="s">
        <v>28</v>
      </c>
      <c r="C2097" t="s">
        <v>1274</v>
      </c>
      <c r="D2097">
        <v>248</v>
      </c>
      <c r="E2097">
        <v>108</v>
      </c>
      <c r="F2097">
        <v>0</v>
      </c>
      <c r="G2097">
        <v>690</v>
      </c>
      <c r="H2097" t="s">
        <v>4743</v>
      </c>
      <c r="I2097">
        <v>13000</v>
      </c>
      <c r="J2097">
        <v>33313582</v>
      </c>
      <c r="K2097" t="s">
        <v>4329</v>
      </c>
      <c r="L2097" t="s">
        <v>974</v>
      </c>
      <c r="M2097" t="s">
        <v>26243</v>
      </c>
      <c r="N2097">
        <v>52888</v>
      </c>
      <c r="O2097">
        <v>16031</v>
      </c>
      <c r="P2097" t="s">
        <v>5076</v>
      </c>
      <c r="Q2097">
        <v>1</v>
      </c>
      <c r="R2097" t="s">
        <v>8320</v>
      </c>
      <c r="S2097" t="s">
        <v>8321</v>
      </c>
      <c r="T2097">
        <v>175</v>
      </c>
      <c r="U2097" t="s">
        <v>36</v>
      </c>
      <c r="V2097" t="s">
        <v>37</v>
      </c>
      <c r="W2097" t="s">
        <v>499</v>
      </c>
      <c r="X2097" s="2">
        <v>21000000</v>
      </c>
      <c r="Y2097">
        <v>2009</v>
      </c>
      <c r="Z2097">
        <v>734</v>
      </c>
      <c r="AA2097">
        <v>6.5</v>
      </c>
      <c r="AB2097">
        <v>1.85</v>
      </c>
      <c r="AC2097">
        <v>0</v>
      </c>
    </row>
    <row r="2098" spans="1:29" x14ac:dyDescent="0.25">
      <c r="A2098" t="str">
        <f t="shared" si="32"/>
        <v>tt0108101</v>
      </c>
      <c r="B2098" t="s">
        <v>28</v>
      </c>
      <c r="C2098" t="s">
        <v>7079</v>
      </c>
      <c r="D2098">
        <v>23</v>
      </c>
      <c r="E2098">
        <v>115</v>
      </c>
      <c r="F2098">
        <v>0</v>
      </c>
      <c r="G2098">
        <v>266</v>
      </c>
      <c r="H2098" t="s">
        <v>261</v>
      </c>
      <c r="I2098">
        <v>12000</v>
      </c>
      <c r="J2098">
        <v>25842000</v>
      </c>
      <c r="K2098" t="s">
        <v>5131</v>
      </c>
      <c r="L2098" t="s">
        <v>648</v>
      </c>
      <c r="M2098" t="s">
        <v>26244</v>
      </c>
      <c r="N2098">
        <v>13455</v>
      </c>
      <c r="O2098">
        <v>13619</v>
      </c>
      <c r="P2098" t="s">
        <v>8322</v>
      </c>
      <c r="Q2098">
        <v>0</v>
      </c>
      <c r="R2098" t="s">
        <v>8323</v>
      </c>
      <c r="S2098" t="s">
        <v>8324</v>
      </c>
      <c r="T2098">
        <v>87</v>
      </c>
      <c r="U2098" t="s">
        <v>36</v>
      </c>
      <c r="V2098" t="s">
        <v>53</v>
      </c>
      <c r="W2098" t="s">
        <v>86</v>
      </c>
      <c r="X2098" s="2">
        <v>22000000</v>
      </c>
      <c r="Y2098">
        <v>1993</v>
      </c>
      <c r="Z2098">
        <v>1000</v>
      </c>
      <c r="AA2098">
        <v>7.4</v>
      </c>
      <c r="AB2098">
        <v>2.35</v>
      </c>
      <c r="AC2098">
        <v>2000</v>
      </c>
    </row>
    <row r="2099" spans="1:29" x14ac:dyDescent="0.25">
      <c r="A2099" t="str">
        <f t="shared" si="32"/>
        <v>tt0367652</v>
      </c>
      <c r="B2099" t="s">
        <v>28</v>
      </c>
      <c r="C2099" t="s">
        <v>8325</v>
      </c>
      <c r="D2099">
        <v>98</v>
      </c>
      <c r="E2099">
        <v>83</v>
      </c>
      <c r="F2099">
        <v>2</v>
      </c>
      <c r="G2099">
        <v>137</v>
      </c>
      <c r="H2099" t="s">
        <v>7679</v>
      </c>
      <c r="I2099">
        <v>591</v>
      </c>
      <c r="J2099">
        <v>22264487</v>
      </c>
      <c r="K2099" t="s">
        <v>1394</v>
      </c>
      <c r="L2099" t="s">
        <v>3837</v>
      </c>
      <c r="M2099" t="s">
        <v>26245</v>
      </c>
      <c r="N2099">
        <v>41239</v>
      </c>
      <c r="O2099">
        <v>1729</v>
      </c>
      <c r="P2099" t="s">
        <v>8326</v>
      </c>
      <c r="Q2099">
        <v>0</v>
      </c>
      <c r="R2099" t="s">
        <v>8327</v>
      </c>
      <c r="S2099" t="s">
        <v>8328</v>
      </c>
      <c r="T2099">
        <v>166</v>
      </c>
      <c r="U2099" t="s">
        <v>36</v>
      </c>
      <c r="V2099" t="s">
        <v>37</v>
      </c>
      <c r="W2099" t="s">
        <v>499</v>
      </c>
      <c r="X2099" s="2">
        <v>22000000</v>
      </c>
      <c r="Y2099">
        <v>2005</v>
      </c>
      <c r="Z2099">
        <v>489</v>
      </c>
      <c r="AA2099">
        <v>4.5999999999999996</v>
      </c>
      <c r="AB2099">
        <v>1.85</v>
      </c>
      <c r="AC2099">
        <v>887</v>
      </c>
    </row>
    <row r="2100" spans="1:29" x14ac:dyDescent="0.25">
      <c r="A2100" t="str">
        <f t="shared" si="32"/>
        <v>tt2387559</v>
      </c>
      <c r="B2100" t="s">
        <v>28</v>
      </c>
      <c r="C2100" t="s">
        <v>6256</v>
      </c>
      <c r="D2100">
        <v>168</v>
      </c>
      <c r="E2100">
        <v>105</v>
      </c>
      <c r="F2100">
        <v>31</v>
      </c>
      <c r="G2100">
        <v>110</v>
      </c>
      <c r="H2100" t="s">
        <v>8329</v>
      </c>
      <c r="I2100">
        <v>390</v>
      </c>
      <c r="J2100">
        <v>30659817</v>
      </c>
      <c r="K2100" t="s">
        <v>2096</v>
      </c>
      <c r="L2100" t="s">
        <v>8330</v>
      </c>
      <c r="M2100" t="s">
        <v>26246</v>
      </c>
      <c r="N2100">
        <v>59805</v>
      </c>
      <c r="O2100">
        <v>1006</v>
      </c>
      <c r="P2100" t="s">
        <v>8331</v>
      </c>
      <c r="Q2100">
        <v>10</v>
      </c>
      <c r="R2100" t="s">
        <v>8332</v>
      </c>
      <c r="S2100" t="s">
        <v>8333</v>
      </c>
      <c r="T2100">
        <v>95</v>
      </c>
      <c r="U2100" t="s">
        <v>36</v>
      </c>
      <c r="V2100" t="s">
        <v>37</v>
      </c>
      <c r="W2100" t="s">
        <v>38</v>
      </c>
      <c r="X2100" s="2">
        <v>26000000</v>
      </c>
      <c r="Y2100">
        <v>2013</v>
      </c>
      <c r="Z2100">
        <v>311</v>
      </c>
      <c r="AA2100">
        <v>6.4</v>
      </c>
      <c r="AB2100">
        <v>2.35</v>
      </c>
      <c r="AC2100">
        <v>0</v>
      </c>
    </row>
    <row r="2101" spans="1:29" x14ac:dyDescent="0.25">
      <c r="A2101" t="str">
        <f t="shared" si="32"/>
        <v>tt1976009</v>
      </c>
      <c r="B2101" t="s">
        <v>28</v>
      </c>
      <c r="C2101" t="s">
        <v>4909</v>
      </c>
      <c r="D2101">
        <v>159</v>
      </c>
      <c r="E2101">
        <v>110</v>
      </c>
      <c r="F2101">
        <v>118</v>
      </c>
      <c r="G2101">
        <v>287</v>
      </c>
      <c r="H2101" t="s">
        <v>3709</v>
      </c>
      <c r="I2101">
        <v>11000</v>
      </c>
      <c r="J2101">
        <v>5773519</v>
      </c>
      <c r="K2101" t="s">
        <v>2617</v>
      </c>
      <c r="L2101" t="s">
        <v>94</v>
      </c>
      <c r="M2101" t="s">
        <v>25314</v>
      </c>
      <c r="N2101">
        <v>28621</v>
      </c>
      <c r="O2101">
        <v>12876</v>
      </c>
      <c r="P2101" t="s">
        <v>4910</v>
      </c>
      <c r="Q2101">
        <v>2</v>
      </c>
      <c r="R2101" t="s">
        <v>4911</v>
      </c>
      <c r="S2101" t="s">
        <v>4912</v>
      </c>
      <c r="T2101">
        <v>91</v>
      </c>
      <c r="U2101" t="s">
        <v>36</v>
      </c>
      <c r="V2101" t="s">
        <v>37</v>
      </c>
      <c r="W2101" t="s">
        <v>38</v>
      </c>
      <c r="X2101" s="2">
        <v>40000000</v>
      </c>
      <c r="Y2101">
        <v>2015</v>
      </c>
      <c r="Z2101">
        <v>1000</v>
      </c>
      <c r="AA2101">
        <v>6</v>
      </c>
      <c r="AB2101">
        <v>2.35</v>
      </c>
      <c r="AC2101">
        <v>11000</v>
      </c>
    </row>
    <row r="2102" spans="1:29" x14ac:dyDescent="0.25">
      <c r="A2102" t="str">
        <f t="shared" si="32"/>
        <v>tt1995390</v>
      </c>
      <c r="B2102" t="s">
        <v>28</v>
      </c>
      <c r="C2102" t="s">
        <v>6074</v>
      </c>
      <c r="D2102">
        <v>134</v>
      </c>
      <c r="E2102">
        <v>108</v>
      </c>
      <c r="F2102">
        <v>24</v>
      </c>
      <c r="G2102">
        <v>100</v>
      </c>
      <c r="H2102" t="s">
        <v>8334</v>
      </c>
      <c r="I2102">
        <v>150</v>
      </c>
      <c r="J2102">
        <v>3108216</v>
      </c>
      <c r="K2102" t="s">
        <v>8335</v>
      </c>
      <c r="L2102" t="s">
        <v>8336</v>
      </c>
      <c r="M2102" t="s">
        <v>26247</v>
      </c>
      <c r="N2102">
        <v>2587</v>
      </c>
      <c r="O2102">
        <v>540</v>
      </c>
      <c r="P2102" t="s">
        <v>8337</v>
      </c>
      <c r="Q2102">
        <v>2</v>
      </c>
      <c r="R2102" t="s">
        <v>8338</v>
      </c>
      <c r="S2102" t="s">
        <v>8339</v>
      </c>
      <c r="T2102">
        <v>21</v>
      </c>
      <c r="U2102" t="s">
        <v>36</v>
      </c>
      <c r="V2102" t="s">
        <v>53</v>
      </c>
      <c r="W2102" t="s">
        <v>499</v>
      </c>
      <c r="Y2102">
        <v>2016</v>
      </c>
      <c r="Z2102">
        <v>104</v>
      </c>
      <c r="AA2102">
        <v>6.4</v>
      </c>
      <c r="AB2102">
        <v>2.35</v>
      </c>
      <c r="AC2102">
        <v>0</v>
      </c>
    </row>
    <row r="2103" spans="1:29" x14ac:dyDescent="0.25">
      <c r="A2103" t="str">
        <f t="shared" si="32"/>
        <v>tt0239948</v>
      </c>
      <c r="B2103" t="s">
        <v>28</v>
      </c>
      <c r="C2103" t="s">
        <v>1810</v>
      </c>
      <c r="D2103">
        <v>97</v>
      </c>
      <c r="E2103">
        <v>96</v>
      </c>
      <c r="F2103">
        <v>221</v>
      </c>
      <c r="G2103">
        <v>110</v>
      </c>
      <c r="H2103" t="s">
        <v>8340</v>
      </c>
      <c r="I2103">
        <v>240</v>
      </c>
      <c r="J2103">
        <v>19351569</v>
      </c>
      <c r="K2103" t="s">
        <v>3490</v>
      </c>
      <c r="L2103" t="s">
        <v>3970</v>
      </c>
      <c r="M2103" t="s">
        <v>26248</v>
      </c>
      <c r="N2103">
        <v>33287</v>
      </c>
      <c r="O2103">
        <v>664</v>
      </c>
      <c r="P2103" t="s">
        <v>8341</v>
      </c>
      <c r="Q2103">
        <v>1</v>
      </c>
      <c r="R2103" t="s">
        <v>8342</v>
      </c>
      <c r="S2103" t="s">
        <v>8343</v>
      </c>
      <c r="T2103">
        <v>201</v>
      </c>
      <c r="U2103" t="s">
        <v>36</v>
      </c>
      <c r="V2103" t="s">
        <v>37</v>
      </c>
      <c r="W2103" t="s">
        <v>38</v>
      </c>
      <c r="X2103" s="2">
        <v>22000000</v>
      </c>
      <c r="Y2103">
        <v>2001</v>
      </c>
      <c r="Z2103">
        <v>226</v>
      </c>
      <c r="AA2103">
        <v>5.9</v>
      </c>
      <c r="AB2103">
        <v>1.85</v>
      </c>
      <c r="AC2103">
        <v>739</v>
      </c>
    </row>
    <row r="2104" spans="1:29" x14ac:dyDescent="0.25">
      <c r="A2104" t="str">
        <f t="shared" si="32"/>
        <v>tt2023453</v>
      </c>
      <c r="B2104" t="s">
        <v>28</v>
      </c>
      <c r="C2104" t="s">
        <v>791</v>
      </c>
      <c r="D2104">
        <v>88</v>
      </c>
      <c r="E2104">
        <v>94</v>
      </c>
      <c r="F2104">
        <v>42</v>
      </c>
      <c r="G2104">
        <v>517</v>
      </c>
      <c r="H2104" t="s">
        <v>1823</v>
      </c>
      <c r="I2104">
        <v>975</v>
      </c>
      <c r="J2104">
        <v>49002815</v>
      </c>
      <c r="K2104" t="s">
        <v>2524</v>
      </c>
      <c r="L2104" t="s">
        <v>8344</v>
      </c>
      <c r="M2104" t="s">
        <v>26249</v>
      </c>
      <c r="N2104">
        <v>15665</v>
      </c>
      <c r="O2104">
        <v>3153</v>
      </c>
      <c r="P2104" t="s">
        <v>803</v>
      </c>
      <c r="Q2104">
        <v>2</v>
      </c>
      <c r="R2104" t="s">
        <v>8345</v>
      </c>
      <c r="S2104" t="s">
        <v>8346</v>
      </c>
      <c r="T2104">
        <v>35</v>
      </c>
      <c r="U2104" t="s">
        <v>36</v>
      </c>
      <c r="V2104" t="s">
        <v>37</v>
      </c>
      <c r="W2104" t="s">
        <v>86</v>
      </c>
      <c r="X2104" s="2">
        <v>22000000</v>
      </c>
      <c r="Y2104">
        <v>2012</v>
      </c>
      <c r="Z2104">
        <v>569</v>
      </c>
      <c r="AA2104">
        <v>6.4</v>
      </c>
      <c r="AB2104">
        <v>2.35</v>
      </c>
      <c r="AC2104">
        <v>0</v>
      </c>
    </row>
    <row r="2105" spans="1:29" x14ac:dyDescent="0.25">
      <c r="A2105" t="str">
        <f t="shared" si="32"/>
        <v>tt0162677</v>
      </c>
      <c r="B2105" t="s">
        <v>28</v>
      </c>
      <c r="C2105" t="s">
        <v>4138</v>
      </c>
      <c r="D2105">
        <v>85</v>
      </c>
      <c r="E2105">
        <v>142</v>
      </c>
      <c r="F2105">
        <v>0</v>
      </c>
      <c r="G2105">
        <v>854</v>
      </c>
      <c r="H2105" t="s">
        <v>4208</v>
      </c>
      <c r="I2105">
        <v>978</v>
      </c>
      <c r="J2105">
        <v>19283782</v>
      </c>
      <c r="K2105" t="s">
        <v>4295</v>
      </c>
      <c r="L2105" t="s">
        <v>5429</v>
      </c>
      <c r="M2105" t="s">
        <v>26250</v>
      </c>
      <c r="N2105">
        <v>31227</v>
      </c>
      <c r="O2105">
        <v>5386</v>
      </c>
      <c r="P2105" t="s">
        <v>2636</v>
      </c>
      <c r="Q2105">
        <v>0</v>
      </c>
      <c r="R2105" t="s">
        <v>8347</v>
      </c>
      <c r="S2105" t="s">
        <v>8348</v>
      </c>
      <c r="T2105">
        <v>354</v>
      </c>
      <c r="U2105" t="s">
        <v>36</v>
      </c>
      <c r="V2105" t="s">
        <v>37</v>
      </c>
      <c r="W2105" t="s">
        <v>499</v>
      </c>
      <c r="X2105" s="2">
        <v>22000000</v>
      </c>
      <c r="Y2105">
        <v>1999</v>
      </c>
      <c r="Z2105">
        <v>911</v>
      </c>
      <c r="AA2105">
        <v>6.6</v>
      </c>
      <c r="AB2105">
        <v>1.85</v>
      </c>
      <c r="AC2105">
        <v>0</v>
      </c>
    </row>
    <row r="2106" spans="1:29" x14ac:dyDescent="0.25">
      <c r="A2106" t="str">
        <f t="shared" si="32"/>
        <v>tt0261392</v>
      </c>
      <c r="B2106" t="s">
        <v>28</v>
      </c>
      <c r="C2106" t="s">
        <v>5771</v>
      </c>
      <c r="D2106">
        <v>181</v>
      </c>
      <c r="E2106">
        <v>104</v>
      </c>
      <c r="F2106">
        <v>0</v>
      </c>
      <c r="G2106">
        <v>898</v>
      </c>
      <c r="H2106" t="s">
        <v>6119</v>
      </c>
      <c r="I2106">
        <v>8000</v>
      </c>
      <c r="J2106">
        <v>30059386</v>
      </c>
      <c r="K2106" t="s">
        <v>1394</v>
      </c>
      <c r="L2106" t="s">
        <v>1048</v>
      </c>
      <c r="M2106" t="s">
        <v>26251</v>
      </c>
      <c r="N2106">
        <v>128593</v>
      </c>
      <c r="O2106">
        <v>11632</v>
      </c>
      <c r="P2106" t="s">
        <v>8349</v>
      </c>
      <c r="Q2106">
        <v>5</v>
      </c>
      <c r="R2106" t="s">
        <v>8350</v>
      </c>
      <c r="S2106" t="s">
        <v>8351</v>
      </c>
      <c r="T2106">
        <v>867</v>
      </c>
      <c r="U2106" t="s">
        <v>36</v>
      </c>
      <c r="V2106" t="s">
        <v>37</v>
      </c>
      <c r="W2106" t="s">
        <v>499</v>
      </c>
      <c r="X2106" s="2">
        <v>22000000</v>
      </c>
      <c r="Y2106">
        <v>2001</v>
      </c>
      <c r="Z2106">
        <v>1000</v>
      </c>
      <c r="AA2106">
        <v>6.9</v>
      </c>
      <c r="AB2106">
        <v>2.35</v>
      </c>
      <c r="AC2106">
        <v>0</v>
      </c>
    </row>
    <row r="2107" spans="1:29" x14ac:dyDescent="0.25">
      <c r="A2107" t="str">
        <f t="shared" si="32"/>
        <v>tt0399201</v>
      </c>
      <c r="B2107" t="s">
        <v>28</v>
      </c>
      <c r="C2107" t="s">
        <v>241</v>
      </c>
      <c r="D2107">
        <v>257</v>
      </c>
      <c r="E2107">
        <v>136</v>
      </c>
      <c r="F2107">
        <v>0</v>
      </c>
      <c r="G2107">
        <v>3000</v>
      </c>
      <c r="H2107" t="s">
        <v>236</v>
      </c>
      <c r="I2107">
        <v>19000</v>
      </c>
      <c r="J2107">
        <v>35799026</v>
      </c>
      <c r="K2107" t="s">
        <v>1397</v>
      </c>
      <c r="L2107" t="s">
        <v>90</v>
      </c>
      <c r="M2107" t="s">
        <v>24457</v>
      </c>
      <c r="N2107">
        <v>263336</v>
      </c>
      <c r="O2107">
        <v>34838</v>
      </c>
      <c r="P2107" t="s">
        <v>559</v>
      </c>
      <c r="Q2107">
        <v>1</v>
      </c>
      <c r="R2107" t="s">
        <v>1398</v>
      </c>
      <c r="S2107" t="s">
        <v>1399</v>
      </c>
      <c r="T2107">
        <v>899</v>
      </c>
      <c r="U2107" t="s">
        <v>36</v>
      </c>
      <c r="V2107" t="s">
        <v>37</v>
      </c>
      <c r="W2107" t="s">
        <v>38</v>
      </c>
      <c r="X2107" s="2">
        <v>126000000</v>
      </c>
      <c r="Y2107">
        <v>2005</v>
      </c>
      <c r="Z2107">
        <v>12000</v>
      </c>
      <c r="AA2107">
        <v>6.9</v>
      </c>
      <c r="AB2107">
        <v>2.35</v>
      </c>
      <c r="AC2107">
        <v>0</v>
      </c>
    </row>
    <row r="2108" spans="1:29" x14ac:dyDescent="0.25">
      <c r="A2108" t="str">
        <f t="shared" si="32"/>
        <v>tt0221218</v>
      </c>
      <c r="B2108" t="s">
        <v>28</v>
      </c>
      <c r="C2108" t="s">
        <v>8352</v>
      </c>
      <c r="D2108">
        <v>95</v>
      </c>
      <c r="E2108">
        <v>106</v>
      </c>
      <c r="F2108">
        <v>12</v>
      </c>
      <c r="G2108">
        <v>595</v>
      </c>
      <c r="H2108" t="s">
        <v>8353</v>
      </c>
      <c r="I2108">
        <v>962</v>
      </c>
      <c r="J2108">
        <v>17951431</v>
      </c>
      <c r="K2108" t="s">
        <v>1781</v>
      </c>
      <c r="L2108" t="s">
        <v>1648</v>
      </c>
      <c r="M2108" t="s">
        <v>26252</v>
      </c>
      <c r="N2108">
        <v>25462</v>
      </c>
      <c r="O2108">
        <v>4239</v>
      </c>
      <c r="P2108" t="s">
        <v>1690</v>
      </c>
      <c r="Q2108">
        <v>1</v>
      </c>
      <c r="R2108" t="s">
        <v>8354</v>
      </c>
      <c r="S2108" t="s">
        <v>8355</v>
      </c>
      <c r="T2108">
        <v>200</v>
      </c>
      <c r="U2108" t="s">
        <v>36</v>
      </c>
      <c r="V2108" t="s">
        <v>37</v>
      </c>
      <c r="W2108" t="s">
        <v>38</v>
      </c>
      <c r="X2108" s="2">
        <v>30000000</v>
      </c>
      <c r="Y2108">
        <v>2001</v>
      </c>
      <c r="Z2108">
        <v>844</v>
      </c>
      <c r="AA2108">
        <v>5.8</v>
      </c>
      <c r="AB2108">
        <v>2.35</v>
      </c>
      <c r="AC2108">
        <v>804</v>
      </c>
    </row>
    <row r="2109" spans="1:29" x14ac:dyDescent="0.25">
      <c r="A2109" t="str">
        <f t="shared" si="32"/>
        <v>tt0475290</v>
      </c>
      <c r="B2109" t="s">
        <v>28</v>
      </c>
      <c r="C2109" t="s">
        <v>5754</v>
      </c>
      <c r="D2109">
        <v>423</v>
      </c>
      <c r="E2109">
        <v>106</v>
      </c>
      <c r="F2109">
        <v>1000</v>
      </c>
      <c r="G2109">
        <v>1000</v>
      </c>
      <c r="H2109" t="s">
        <v>381</v>
      </c>
      <c r="I2109">
        <v>19000</v>
      </c>
      <c r="J2109">
        <v>29997095</v>
      </c>
      <c r="K2109" t="s">
        <v>8356</v>
      </c>
      <c r="L2109" t="s">
        <v>90</v>
      </c>
      <c r="M2109" t="s">
        <v>26253</v>
      </c>
      <c r="N2109">
        <v>60926</v>
      </c>
      <c r="O2109">
        <v>38494</v>
      </c>
      <c r="P2109" t="s">
        <v>4445</v>
      </c>
      <c r="Q2109">
        <v>5</v>
      </c>
      <c r="R2109" t="s">
        <v>8357</v>
      </c>
      <c r="S2109" t="s">
        <v>8358</v>
      </c>
      <c r="T2109">
        <v>302</v>
      </c>
      <c r="U2109" t="s">
        <v>36</v>
      </c>
      <c r="V2109" t="s">
        <v>53</v>
      </c>
      <c r="W2109" t="s">
        <v>38</v>
      </c>
      <c r="X2109" s="2">
        <v>22000000</v>
      </c>
      <c r="Y2109">
        <v>2016</v>
      </c>
      <c r="Z2109">
        <v>17000</v>
      </c>
      <c r="AA2109">
        <v>6.4</v>
      </c>
      <c r="AB2109">
        <v>1.85</v>
      </c>
      <c r="AC2109">
        <v>23000</v>
      </c>
    </row>
    <row r="2110" spans="1:29" x14ac:dyDescent="0.25">
      <c r="A2110" t="str">
        <f t="shared" si="32"/>
        <v>tt0236348</v>
      </c>
      <c r="B2110" t="s">
        <v>28</v>
      </c>
      <c r="C2110" t="s">
        <v>8359</v>
      </c>
      <c r="D2110">
        <v>93</v>
      </c>
      <c r="E2110">
        <v>98</v>
      </c>
      <c r="F2110">
        <v>4</v>
      </c>
      <c r="G2110">
        <v>83</v>
      </c>
      <c r="H2110" t="s">
        <v>8360</v>
      </c>
      <c r="I2110">
        <v>3000</v>
      </c>
      <c r="J2110">
        <v>14252830</v>
      </c>
      <c r="K2110" t="s">
        <v>5203</v>
      </c>
      <c r="L2110" t="s">
        <v>830</v>
      </c>
      <c r="M2110" t="s">
        <v>26254</v>
      </c>
      <c r="N2110">
        <v>18900</v>
      </c>
      <c r="O2110">
        <v>3769</v>
      </c>
      <c r="P2110" t="s">
        <v>8361</v>
      </c>
      <c r="Q2110">
        <v>0</v>
      </c>
      <c r="R2110" t="s">
        <v>8362</v>
      </c>
      <c r="S2110" t="s">
        <v>8363</v>
      </c>
      <c r="T2110">
        <v>242</v>
      </c>
      <c r="U2110" t="s">
        <v>36</v>
      </c>
      <c r="V2110" t="s">
        <v>232</v>
      </c>
      <c r="W2110" t="s">
        <v>38</v>
      </c>
      <c r="X2110" s="2">
        <v>22000000</v>
      </c>
      <c r="Y2110">
        <v>2001</v>
      </c>
      <c r="Z2110">
        <v>486</v>
      </c>
      <c r="AA2110">
        <v>5.3</v>
      </c>
      <c r="AB2110">
        <v>1.85</v>
      </c>
      <c r="AC2110">
        <v>0</v>
      </c>
    </row>
    <row r="2111" spans="1:29" x14ac:dyDescent="0.25">
      <c r="A2111" t="str">
        <f t="shared" si="32"/>
        <v>tt2312718</v>
      </c>
      <c r="B2111" t="s">
        <v>28</v>
      </c>
      <c r="C2111" t="s">
        <v>4207</v>
      </c>
      <c r="D2111">
        <v>203</v>
      </c>
      <c r="E2111">
        <v>100</v>
      </c>
      <c r="F2111">
        <v>39</v>
      </c>
      <c r="G2111">
        <v>798</v>
      </c>
      <c r="H2111" t="s">
        <v>73</v>
      </c>
      <c r="I2111">
        <v>26000</v>
      </c>
      <c r="J2111">
        <v>19783777</v>
      </c>
      <c r="K2111" t="s">
        <v>397</v>
      </c>
      <c r="L2111" t="s">
        <v>289</v>
      </c>
      <c r="M2111" t="s">
        <v>26255</v>
      </c>
      <c r="N2111">
        <v>82804</v>
      </c>
      <c r="O2111">
        <v>39989</v>
      </c>
      <c r="P2111" t="s">
        <v>1416</v>
      </c>
      <c r="Q2111">
        <v>1</v>
      </c>
      <c r="R2111" t="s">
        <v>8364</v>
      </c>
      <c r="S2111" t="s">
        <v>8365</v>
      </c>
      <c r="T2111">
        <v>154</v>
      </c>
      <c r="U2111" t="s">
        <v>36</v>
      </c>
      <c r="V2111" t="s">
        <v>37</v>
      </c>
      <c r="W2111" t="s">
        <v>499</v>
      </c>
      <c r="X2111" s="2">
        <v>22000000</v>
      </c>
      <c r="Y2111">
        <v>2013</v>
      </c>
      <c r="Z2111">
        <v>11000</v>
      </c>
      <c r="AA2111">
        <v>6.5</v>
      </c>
      <c r="AB2111">
        <v>2.35</v>
      </c>
      <c r="AC2111">
        <v>15000</v>
      </c>
    </row>
    <row r="2112" spans="1:29" x14ac:dyDescent="0.25">
      <c r="A2112" t="str">
        <f t="shared" si="32"/>
        <v>tt0192255</v>
      </c>
      <c r="B2112" t="s">
        <v>28</v>
      </c>
      <c r="C2112" t="s">
        <v>8366</v>
      </c>
      <c r="D2112">
        <v>38</v>
      </c>
      <c r="E2112">
        <v>95</v>
      </c>
      <c r="F2112">
        <v>34</v>
      </c>
      <c r="G2112">
        <v>368</v>
      </c>
      <c r="H2112" t="s">
        <v>1958</v>
      </c>
      <c r="I2112">
        <v>554</v>
      </c>
      <c r="J2112">
        <v>13555988</v>
      </c>
      <c r="K2112" t="s">
        <v>668</v>
      </c>
      <c r="L2112" t="s">
        <v>1904</v>
      </c>
      <c r="M2112" t="s">
        <v>26256</v>
      </c>
      <c r="N2112">
        <v>7242</v>
      </c>
      <c r="O2112">
        <v>2216</v>
      </c>
      <c r="P2112" t="s">
        <v>4253</v>
      </c>
      <c r="Q2112">
        <v>1</v>
      </c>
      <c r="R2112" t="s">
        <v>8367</v>
      </c>
      <c r="S2112" t="s">
        <v>8368</v>
      </c>
      <c r="T2112">
        <v>38</v>
      </c>
      <c r="U2112" t="s">
        <v>36</v>
      </c>
      <c r="V2112" t="s">
        <v>652</v>
      </c>
      <c r="W2112" t="s">
        <v>86</v>
      </c>
      <c r="X2112" s="2">
        <v>22000000</v>
      </c>
      <c r="Y2112">
        <v>2000</v>
      </c>
      <c r="Z2112">
        <v>439</v>
      </c>
      <c r="AA2112">
        <v>5.7</v>
      </c>
      <c r="AB2112">
        <v>1.85</v>
      </c>
      <c r="AC2112">
        <v>0</v>
      </c>
    </row>
    <row r="2113" spans="1:29" x14ac:dyDescent="0.25">
      <c r="A2113" t="str">
        <f t="shared" si="32"/>
        <v>tt0356721</v>
      </c>
      <c r="B2113" t="s">
        <v>28</v>
      </c>
      <c r="C2113" t="s">
        <v>3412</v>
      </c>
      <c r="D2113">
        <v>183</v>
      </c>
      <c r="E2113">
        <v>107</v>
      </c>
      <c r="F2113">
        <v>737</v>
      </c>
      <c r="G2113">
        <v>678</v>
      </c>
      <c r="H2113" t="s">
        <v>3049</v>
      </c>
      <c r="I2113">
        <v>6000</v>
      </c>
      <c r="J2113">
        <v>12784713</v>
      </c>
      <c r="K2113" t="s">
        <v>1394</v>
      </c>
      <c r="L2113" t="s">
        <v>182</v>
      </c>
      <c r="M2113" t="s">
        <v>26257</v>
      </c>
      <c r="N2113">
        <v>56813</v>
      </c>
      <c r="O2113">
        <v>8094</v>
      </c>
      <c r="P2113" t="s">
        <v>4904</v>
      </c>
      <c r="Q2113">
        <v>11</v>
      </c>
      <c r="R2113" t="s">
        <v>8369</v>
      </c>
      <c r="S2113" t="s">
        <v>8370</v>
      </c>
      <c r="T2113">
        <v>381</v>
      </c>
      <c r="U2113" t="s">
        <v>36</v>
      </c>
      <c r="V2113" t="s">
        <v>37</v>
      </c>
      <c r="W2113" t="s">
        <v>499</v>
      </c>
      <c r="X2113" s="2">
        <v>22000000</v>
      </c>
      <c r="Y2113">
        <v>2004</v>
      </c>
      <c r="Z2113">
        <v>718</v>
      </c>
      <c r="AA2113">
        <v>6.7</v>
      </c>
      <c r="AB2113">
        <v>2.35</v>
      </c>
      <c r="AC2113">
        <v>0</v>
      </c>
    </row>
    <row r="2114" spans="1:29" x14ac:dyDescent="0.25">
      <c r="A2114" t="str">
        <f t="shared" si="32"/>
        <v>tt0107978</v>
      </c>
      <c r="B2114" t="s">
        <v>28</v>
      </c>
      <c r="C2114" t="s">
        <v>8371</v>
      </c>
      <c r="D2114">
        <v>75</v>
      </c>
      <c r="E2114">
        <v>104</v>
      </c>
      <c r="F2114">
        <v>87</v>
      </c>
      <c r="G2114">
        <v>691</v>
      </c>
      <c r="H2114" t="s">
        <v>765</v>
      </c>
      <c r="I2114">
        <v>1000</v>
      </c>
      <c r="J2114">
        <v>10696210</v>
      </c>
      <c r="K2114" t="s">
        <v>1172</v>
      </c>
      <c r="L2114" t="s">
        <v>32</v>
      </c>
      <c r="M2114" t="s">
        <v>26258</v>
      </c>
      <c r="N2114">
        <v>35018</v>
      </c>
      <c r="O2114">
        <v>3148</v>
      </c>
      <c r="P2114" t="s">
        <v>639</v>
      </c>
      <c r="Q2114">
        <v>0</v>
      </c>
      <c r="R2114" t="s">
        <v>8372</v>
      </c>
      <c r="S2114" t="s">
        <v>8373</v>
      </c>
      <c r="T2114">
        <v>180</v>
      </c>
      <c r="U2114" t="s">
        <v>36</v>
      </c>
      <c r="V2114" t="s">
        <v>37</v>
      </c>
      <c r="W2114" t="s">
        <v>38</v>
      </c>
      <c r="X2114" s="2">
        <v>23500000</v>
      </c>
      <c r="Y2114">
        <v>1993</v>
      </c>
      <c r="Z2114">
        <v>826</v>
      </c>
      <c r="AA2114">
        <v>3.9</v>
      </c>
      <c r="AB2114">
        <v>1.85</v>
      </c>
      <c r="AC2114">
        <v>716</v>
      </c>
    </row>
    <row r="2115" spans="1:29" x14ac:dyDescent="0.25">
      <c r="A2115" t="str">
        <f t="shared" ref="A2115:A2178" si="33">MID(S2115,27,9)</f>
        <v>tt0263728</v>
      </c>
      <c r="B2115" t="s">
        <v>28</v>
      </c>
      <c r="C2115" t="s">
        <v>8374</v>
      </c>
      <c r="D2115">
        <v>18</v>
      </c>
      <c r="E2115">
        <v>104</v>
      </c>
      <c r="F2115">
        <v>53</v>
      </c>
      <c r="G2115">
        <v>576</v>
      </c>
      <c r="H2115" t="s">
        <v>1519</v>
      </c>
      <c r="I2115">
        <v>2000</v>
      </c>
      <c r="J2115">
        <v>5974653</v>
      </c>
      <c r="K2115" t="s">
        <v>227</v>
      </c>
      <c r="L2115" t="s">
        <v>2484</v>
      </c>
      <c r="M2115" t="s">
        <v>26259</v>
      </c>
      <c r="N2115">
        <v>2253</v>
      </c>
      <c r="O2115">
        <v>4221</v>
      </c>
      <c r="P2115" t="s">
        <v>2745</v>
      </c>
      <c r="Q2115">
        <v>0</v>
      </c>
      <c r="R2115" t="s">
        <v>8375</v>
      </c>
      <c r="S2115" t="s">
        <v>8376</v>
      </c>
      <c r="T2115">
        <v>111</v>
      </c>
      <c r="U2115" t="s">
        <v>36</v>
      </c>
      <c r="V2115" t="s">
        <v>37</v>
      </c>
      <c r="W2115" t="s">
        <v>38</v>
      </c>
      <c r="X2115" s="2">
        <v>22000000</v>
      </c>
      <c r="Y2115">
        <v>2001</v>
      </c>
      <c r="Z2115">
        <v>595</v>
      </c>
      <c r="AA2115">
        <v>4.0999999999999996</v>
      </c>
      <c r="AB2115">
        <v>1.85</v>
      </c>
      <c r="AC2115">
        <v>158</v>
      </c>
    </row>
    <row r="2116" spans="1:29" x14ac:dyDescent="0.25">
      <c r="A2116" t="str">
        <f t="shared" si="33"/>
        <v>tt0065611</v>
      </c>
      <c r="B2116" t="s">
        <v>28</v>
      </c>
      <c r="C2116" t="s">
        <v>8377</v>
      </c>
      <c r="D2116">
        <v>22</v>
      </c>
      <c r="E2116">
        <v>143</v>
      </c>
      <c r="F2116">
        <v>688</v>
      </c>
      <c r="G2116">
        <v>42</v>
      </c>
      <c r="H2116" t="s">
        <v>8378</v>
      </c>
      <c r="I2116">
        <v>638</v>
      </c>
      <c r="J2116">
        <v>5000000</v>
      </c>
      <c r="K2116" t="s">
        <v>8379</v>
      </c>
      <c r="L2116" t="s">
        <v>8380</v>
      </c>
      <c r="M2116" t="s">
        <v>26260</v>
      </c>
      <c r="N2116">
        <v>1547</v>
      </c>
      <c r="O2116">
        <v>788</v>
      </c>
      <c r="P2116" t="s">
        <v>8381</v>
      </c>
      <c r="Q2116">
        <v>2</v>
      </c>
      <c r="R2116" t="s">
        <v>8382</v>
      </c>
      <c r="S2116" t="s">
        <v>8383</v>
      </c>
      <c r="T2116">
        <v>50</v>
      </c>
      <c r="U2116" t="s">
        <v>36</v>
      </c>
      <c r="V2116" t="s">
        <v>37</v>
      </c>
      <c r="W2116" t="s">
        <v>240</v>
      </c>
      <c r="X2116" s="2">
        <v>25000000</v>
      </c>
      <c r="Y2116">
        <v>1970</v>
      </c>
      <c r="Z2116">
        <v>50</v>
      </c>
      <c r="AA2116">
        <v>6.2</v>
      </c>
      <c r="AB2116">
        <v>2.35</v>
      </c>
      <c r="AC2116">
        <v>104</v>
      </c>
    </row>
    <row r="2117" spans="1:29" x14ac:dyDescent="0.25">
      <c r="A2117" t="str">
        <f t="shared" si="33"/>
        <v>tt0160236</v>
      </c>
      <c r="B2117" t="s">
        <v>28</v>
      </c>
      <c r="C2117" t="s">
        <v>6053</v>
      </c>
      <c r="D2117">
        <v>41</v>
      </c>
      <c r="E2117">
        <v>77</v>
      </c>
      <c r="F2117">
        <v>37</v>
      </c>
      <c r="G2117">
        <v>795</v>
      </c>
      <c r="H2117" t="s">
        <v>7135</v>
      </c>
      <c r="I2117">
        <v>3000</v>
      </c>
      <c r="J2117">
        <v>9694105</v>
      </c>
      <c r="K2117" t="s">
        <v>2248</v>
      </c>
      <c r="L2117" t="s">
        <v>427</v>
      </c>
      <c r="M2117" t="s">
        <v>26261</v>
      </c>
      <c r="N2117">
        <v>8176</v>
      </c>
      <c r="O2117">
        <v>5568</v>
      </c>
      <c r="P2117" t="s">
        <v>614</v>
      </c>
      <c r="Q2117">
        <v>0</v>
      </c>
      <c r="R2117" t="s">
        <v>8384</v>
      </c>
      <c r="S2117" t="s">
        <v>8385</v>
      </c>
      <c r="T2117">
        <v>77</v>
      </c>
      <c r="U2117" t="s">
        <v>36</v>
      </c>
      <c r="V2117" t="s">
        <v>37</v>
      </c>
      <c r="W2117" t="s">
        <v>86</v>
      </c>
      <c r="X2117" s="2">
        <v>22000000</v>
      </c>
      <c r="Y2117">
        <v>1999</v>
      </c>
      <c r="Z2117">
        <v>968</v>
      </c>
      <c r="AA2117">
        <v>3.8</v>
      </c>
      <c r="AB2117">
        <v>2.35</v>
      </c>
      <c r="AC2117">
        <v>272</v>
      </c>
    </row>
    <row r="2118" spans="1:29" x14ac:dyDescent="0.25">
      <c r="A2118" t="str">
        <f t="shared" si="33"/>
        <v>tt2938956</v>
      </c>
      <c r="B2118" t="s">
        <v>28</v>
      </c>
      <c r="C2118" t="s">
        <v>7264</v>
      </c>
      <c r="D2118">
        <v>148</v>
      </c>
      <c r="E2118">
        <v>96</v>
      </c>
      <c r="F2118">
        <v>11</v>
      </c>
      <c r="G2118">
        <v>150</v>
      </c>
      <c r="H2118" t="s">
        <v>364</v>
      </c>
      <c r="I2118">
        <v>805</v>
      </c>
      <c r="J2118">
        <v>16027866</v>
      </c>
      <c r="K2118" t="s">
        <v>288</v>
      </c>
      <c r="L2118" t="s">
        <v>3627</v>
      </c>
      <c r="M2118" t="s">
        <v>26262</v>
      </c>
      <c r="N2118">
        <v>26767</v>
      </c>
      <c r="O2118">
        <v>1411</v>
      </c>
      <c r="P2118" t="s">
        <v>8336</v>
      </c>
      <c r="Q2118">
        <v>0</v>
      </c>
      <c r="R2118" t="s">
        <v>8386</v>
      </c>
      <c r="S2118" t="s">
        <v>8387</v>
      </c>
      <c r="T2118">
        <v>121</v>
      </c>
      <c r="U2118" t="s">
        <v>36</v>
      </c>
      <c r="V2118" t="s">
        <v>1224</v>
      </c>
      <c r="W2118" t="s">
        <v>38</v>
      </c>
      <c r="X2118" s="2">
        <v>25000000</v>
      </c>
      <c r="Y2118">
        <v>2015</v>
      </c>
      <c r="Z2118">
        <v>173</v>
      </c>
      <c r="AA2118">
        <v>5.0999999999999996</v>
      </c>
      <c r="AB2118">
        <v>2.35</v>
      </c>
      <c r="AC2118">
        <v>0</v>
      </c>
    </row>
    <row r="2119" spans="1:29" x14ac:dyDescent="0.25">
      <c r="A2119" t="str">
        <f t="shared" si="33"/>
        <v>tt0375920</v>
      </c>
      <c r="B2119" t="s">
        <v>28</v>
      </c>
      <c r="C2119" t="s">
        <v>8388</v>
      </c>
      <c r="D2119">
        <v>111</v>
      </c>
      <c r="E2119">
        <v>114</v>
      </c>
      <c r="F2119">
        <v>2</v>
      </c>
      <c r="G2119">
        <v>567</v>
      </c>
      <c r="H2119" t="s">
        <v>43</v>
      </c>
      <c r="I2119">
        <v>40000</v>
      </c>
      <c r="J2119">
        <v>4829497</v>
      </c>
      <c r="K2119" t="s">
        <v>187</v>
      </c>
      <c r="L2119" t="s">
        <v>42</v>
      </c>
      <c r="M2119" t="s">
        <v>26263</v>
      </c>
      <c r="N2119">
        <v>31433</v>
      </c>
      <c r="O2119">
        <v>42484</v>
      </c>
      <c r="P2119" t="s">
        <v>320</v>
      </c>
      <c r="Q2119">
        <v>1</v>
      </c>
      <c r="R2119" t="s">
        <v>8389</v>
      </c>
      <c r="S2119" t="s">
        <v>8390</v>
      </c>
      <c r="T2119">
        <v>260</v>
      </c>
      <c r="U2119" t="s">
        <v>36</v>
      </c>
      <c r="V2119" t="s">
        <v>53</v>
      </c>
      <c r="W2119" t="s">
        <v>499</v>
      </c>
      <c r="Y2119">
        <v>2004</v>
      </c>
      <c r="Z2119">
        <v>1000</v>
      </c>
      <c r="AA2119">
        <v>6.4</v>
      </c>
      <c r="AB2119">
        <v>2.35</v>
      </c>
      <c r="AC2119">
        <v>0</v>
      </c>
    </row>
    <row r="2120" spans="1:29" x14ac:dyDescent="0.25">
      <c r="A2120" t="str">
        <f t="shared" si="33"/>
        <v>tt0389557</v>
      </c>
      <c r="B2120" t="s">
        <v>28</v>
      </c>
      <c r="C2120" t="s">
        <v>1092</v>
      </c>
      <c r="D2120">
        <v>231</v>
      </c>
      <c r="E2120">
        <v>145</v>
      </c>
      <c r="F2120">
        <v>719</v>
      </c>
      <c r="G2120">
        <v>104</v>
      </c>
      <c r="H2120" t="s">
        <v>8391</v>
      </c>
      <c r="I2120">
        <v>2000</v>
      </c>
      <c r="J2120">
        <v>4398392</v>
      </c>
      <c r="K2120" t="s">
        <v>6152</v>
      </c>
      <c r="L2120" t="s">
        <v>6170</v>
      </c>
      <c r="M2120" t="s">
        <v>26264</v>
      </c>
      <c r="N2120">
        <v>59507</v>
      </c>
      <c r="O2120">
        <v>2590</v>
      </c>
      <c r="P2120" t="s">
        <v>2565</v>
      </c>
      <c r="Q2120">
        <v>1</v>
      </c>
      <c r="R2120" t="s">
        <v>8392</v>
      </c>
      <c r="S2120" t="s">
        <v>8393</v>
      </c>
      <c r="T2120">
        <v>232</v>
      </c>
      <c r="U2120" t="s">
        <v>8394</v>
      </c>
      <c r="V2120" t="s">
        <v>8395</v>
      </c>
      <c r="W2120" t="s">
        <v>499</v>
      </c>
      <c r="X2120" s="2">
        <v>21000000</v>
      </c>
      <c r="Y2120">
        <v>2006</v>
      </c>
      <c r="Z2120">
        <v>380</v>
      </c>
      <c r="AA2120">
        <v>7.8</v>
      </c>
      <c r="AB2120">
        <v>2.35</v>
      </c>
      <c r="AC2120">
        <v>0</v>
      </c>
    </row>
    <row r="2121" spans="1:29" x14ac:dyDescent="0.25">
      <c r="A2121" t="str">
        <f t="shared" si="33"/>
        <v>tt0424205</v>
      </c>
      <c r="B2121" t="s">
        <v>28</v>
      </c>
      <c r="C2121" t="s">
        <v>8396</v>
      </c>
      <c r="D2121">
        <v>115</v>
      </c>
      <c r="E2121">
        <v>116</v>
      </c>
      <c r="F2121">
        <v>13</v>
      </c>
      <c r="G2121">
        <v>140</v>
      </c>
      <c r="H2121" t="s">
        <v>5028</v>
      </c>
      <c r="I2121">
        <v>203</v>
      </c>
      <c r="J2121">
        <v>1050445</v>
      </c>
      <c r="K2121" t="s">
        <v>8397</v>
      </c>
      <c r="L2121" t="s">
        <v>1497</v>
      </c>
      <c r="M2121" t="s">
        <v>26265</v>
      </c>
      <c r="N2121">
        <v>21394</v>
      </c>
      <c r="O2121">
        <v>773</v>
      </c>
      <c r="P2121" t="s">
        <v>4713</v>
      </c>
      <c r="Q2121">
        <v>0</v>
      </c>
      <c r="R2121" t="s">
        <v>8398</v>
      </c>
      <c r="S2121" t="s">
        <v>8399</v>
      </c>
      <c r="T2121">
        <v>147</v>
      </c>
      <c r="U2121" t="s">
        <v>1223</v>
      </c>
      <c r="V2121" t="s">
        <v>1224</v>
      </c>
      <c r="W2121" t="s">
        <v>38</v>
      </c>
      <c r="X2121" s="2">
        <v>22000000</v>
      </c>
      <c r="Y2121">
        <v>2005</v>
      </c>
      <c r="Z2121">
        <v>172</v>
      </c>
      <c r="AA2121">
        <v>7.8</v>
      </c>
      <c r="AB2121">
        <v>2.35</v>
      </c>
      <c r="AC2121">
        <v>11000</v>
      </c>
    </row>
    <row r="2122" spans="1:29" x14ac:dyDescent="0.25">
      <c r="A2122" t="str">
        <f t="shared" si="33"/>
        <v>tt2097307</v>
      </c>
      <c r="B2122" t="s">
        <v>28</v>
      </c>
      <c r="C2122" t="s">
        <v>8400</v>
      </c>
      <c r="D2122">
        <v>176</v>
      </c>
      <c r="E2122">
        <v>100</v>
      </c>
      <c r="F2122">
        <v>21</v>
      </c>
      <c r="G2122">
        <v>552</v>
      </c>
      <c r="H2122" t="s">
        <v>1446</v>
      </c>
      <c r="I2122">
        <v>14000</v>
      </c>
      <c r="J2122">
        <v>13746550</v>
      </c>
      <c r="K2122" t="s">
        <v>1191</v>
      </c>
      <c r="L2122" t="s">
        <v>558</v>
      </c>
      <c r="M2122" t="s">
        <v>26266</v>
      </c>
      <c r="N2122">
        <v>29322</v>
      </c>
      <c r="O2122">
        <v>15922</v>
      </c>
      <c r="P2122" t="s">
        <v>5986</v>
      </c>
      <c r="Q2122">
        <v>5</v>
      </c>
      <c r="R2122" t="s">
        <v>8401</v>
      </c>
      <c r="S2122" t="s">
        <v>8402</v>
      </c>
      <c r="T2122">
        <v>104</v>
      </c>
      <c r="U2122" t="s">
        <v>36</v>
      </c>
      <c r="V2122" t="s">
        <v>37</v>
      </c>
      <c r="W2122" t="s">
        <v>499</v>
      </c>
      <c r="X2122" s="2">
        <v>2000000</v>
      </c>
      <c r="Y2122">
        <v>2012</v>
      </c>
      <c r="Z2122">
        <v>618</v>
      </c>
      <c r="AA2122">
        <v>6.1</v>
      </c>
      <c r="AB2122">
        <v>2.35</v>
      </c>
      <c r="AC2122">
        <v>0</v>
      </c>
    </row>
    <row r="2123" spans="1:29" x14ac:dyDescent="0.25">
      <c r="A2123" t="str">
        <f t="shared" si="33"/>
        <v>tt0951216</v>
      </c>
      <c r="B2123" t="s">
        <v>28</v>
      </c>
      <c r="C2123" t="s">
        <v>7300</v>
      </c>
      <c r="D2123">
        <v>98</v>
      </c>
      <c r="E2123">
        <v>104</v>
      </c>
      <c r="F2123">
        <v>144</v>
      </c>
      <c r="G2123">
        <v>290</v>
      </c>
      <c r="H2123" t="s">
        <v>2072</v>
      </c>
      <c r="I2123">
        <v>939</v>
      </c>
      <c r="J2123">
        <v>20668843</v>
      </c>
      <c r="K2123" t="s">
        <v>4845</v>
      </c>
      <c r="L2123" t="s">
        <v>965</v>
      </c>
      <c r="M2123" t="s">
        <v>26267</v>
      </c>
      <c r="N2123">
        <v>16831</v>
      </c>
      <c r="O2123">
        <v>2453</v>
      </c>
      <c r="P2123" t="s">
        <v>8403</v>
      </c>
      <c r="Q2123">
        <v>3</v>
      </c>
      <c r="R2123" t="s">
        <v>8404</v>
      </c>
      <c r="S2123" t="s">
        <v>8405</v>
      </c>
      <c r="T2123">
        <v>54</v>
      </c>
      <c r="U2123" t="s">
        <v>36</v>
      </c>
      <c r="V2123" t="s">
        <v>37</v>
      </c>
      <c r="W2123" t="s">
        <v>38</v>
      </c>
      <c r="X2123" s="2">
        <v>22000000</v>
      </c>
      <c r="Y2123">
        <v>2008</v>
      </c>
      <c r="Z2123">
        <v>875</v>
      </c>
      <c r="AA2123">
        <v>5.8</v>
      </c>
      <c r="AB2123">
        <v>2.35</v>
      </c>
      <c r="AC2123">
        <v>687</v>
      </c>
    </row>
    <row r="2124" spans="1:29" x14ac:dyDescent="0.25">
      <c r="A2124" t="str">
        <f t="shared" si="33"/>
        <v>tt1726592</v>
      </c>
      <c r="B2124" t="s">
        <v>28</v>
      </c>
      <c r="C2124" t="s">
        <v>8406</v>
      </c>
      <c r="D2124">
        <v>149</v>
      </c>
      <c r="E2124">
        <v>92</v>
      </c>
      <c r="F2124">
        <v>17</v>
      </c>
      <c r="G2124">
        <v>231</v>
      </c>
      <c r="H2124" t="s">
        <v>8407</v>
      </c>
      <c r="I2124">
        <v>14000</v>
      </c>
      <c r="J2124">
        <v>2963012</v>
      </c>
      <c r="K2124" t="s">
        <v>1603</v>
      </c>
      <c r="L2124" t="s">
        <v>374</v>
      </c>
      <c r="M2124" t="s">
        <v>26268</v>
      </c>
      <c r="N2124">
        <v>48873</v>
      </c>
      <c r="O2124">
        <v>14617</v>
      </c>
      <c r="P2124" t="s">
        <v>8408</v>
      </c>
      <c r="Q2124">
        <v>1</v>
      </c>
      <c r="R2124" t="s">
        <v>8409</v>
      </c>
      <c r="S2124" t="s">
        <v>8410</v>
      </c>
      <c r="T2124">
        <v>105</v>
      </c>
      <c r="U2124" t="s">
        <v>36</v>
      </c>
      <c r="V2124" t="s">
        <v>53</v>
      </c>
      <c r="W2124" t="s">
        <v>499</v>
      </c>
      <c r="X2124" s="2">
        <v>22000000</v>
      </c>
      <c r="Y2124">
        <v>2014</v>
      </c>
      <c r="Z2124">
        <v>257</v>
      </c>
      <c r="AA2124">
        <v>6.3</v>
      </c>
      <c r="AB2124">
        <v>2.35</v>
      </c>
      <c r="AC2124">
        <v>11000</v>
      </c>
    </row>
    <row r="2125" spans="1:29" x14ac:dyDescent="0.25">
      <c r="A2125" t="str">
        <f t="shared" si="33"/>
        <v>tt0076740</v>
      </c>
      <c r="B2125" t="s">
        <v>28</v>
      </c>
      <c r="C2125" t="s">
        <v>3869</v>
      </c>
      <c r="D2125">
        <v>84</v>
      </c>
      <c r="E2125">
        <v>92</v>
      </c>
      <c r="F2125">
        <v>607</v>
      </c>
      <c r="G2125">
        <v>35</v>
      </c>
      <c r="H2125" t="s">
        <v>8411</v>
      </c>
      <c r="I2125">
        <v>813</v>
      </c>
      <c r="K2125" t="s">
        <v>1522</v>
      </c>
      <c r="L2125" t="s">
        <v>2026</v>
      </c>
      <c r="M2125" t="s">
        <v>26269</v>
      </c>
      <c r="N2125">
        <v>9513</v>
      </c>
      <c r="O2125">
        <v>1011</v>
      </c>
      <c r="P2125" t="s">
        <v>8412</v>
      </c>
      <c r="Q2125">
        <v>0</v>
      </c>
      <c r="R2125" t="s">
        <v>8413</v>
      </c>
      <c r="S2125" t="s">
        <v>8414</v>
      </c>
      <c r="T2125">
        <v>116</v>
      </c>
      <c r="U2125" t="s">
        <v>36</v>
      </c>
      <c r="V2125" t="s">
        <v>37</v>
      </c>
      <c r="W2125" t="s">
        <v>86</v>
      </c>
      <c r="X2125" s="2">
        <v>12000000</v>
      </c>
      <c r="Y2125">
        <v>1977</v>
      </c>
      <c r="Z2125">
        <v>85</v>
      </c>
      <c r="AA2125">
        <v>7.7</v>
      </c>
      <c r="AB2125">
        <v>1.85</v>
      </c>
      <c r="AC2125">
        <v>0</v>
      </c>
    </row>
    <row r="2126" spans="1:29" x14ac:dyDescent="0.25">
      <c r="A2126" t="str">
        <f t="shared" si="33"/>
        <v>tt1423995</v>
      </c>
      <c r="B2126" t="s">
        <v>28</v>
      </c>
      <c r="C2126" t="s">
        <v>8415</v>
      </c>
      <c r="D2126">
        <v>138</v>
      </c>
      <c r="E2126">
        <v>105</v>
      </c>
      <c r="F2126">
        <v>43</v>
      </c>
      <c r="G2126">
        <v>827</v>
      </c>
      <c r="H2126" t="s">
        <v>1643</v>
      </c>
      <c r="I2126">
        <v>22000</v>
      </c>
      <c r="J2126">
        <v>1796024</v>
      </c>
      <c r="K2126" t="s">
        <v>3340</v>
      </c>
      <c r="L2126" t="s">
        <v>1455</v>
      </c>
      <c r="M2126" t="s">
        <v>26270</v>
      </c>
      <c r="N2126">
        <v>34985</v>
      </c>
      <c r="O2126">
        <v>37766</v>
      </c>
      <c r="P2126" t="s">
        <v>1290</v>
      </c>
      <c r="Q2126">
        <v>1</v>
      </c>
      <c r="R2126" t="s">
        <v>8416</v>
      </c>
      <c r="S2126" t="s">
        <v>8417</v>
      </c>
      <c r="T2126">
        <v>135</v>
      </c>
      <c r="U2126" t="s">
        <v>36</v>
      </c>
      <c r="V2126" t="s">
        <v>37</v>
      </c>
      <c r="W2126" t="s">
        <v>499</v>
      </c>
      <c r="X2126" s="2">
        <v>22000000</v>
      </c>
      <c r="Y2126">
        <v>2010</v>
      </c>
      <c r="Z2126">
        <v>14000</v>
      </c>
      <c r="AA2126">
        <v>5.4</v>
      </c>
      <c r="AB2126">
        <v>2.35</v>
      </c>
      <c r="AC2126">
        <v>0</v>
      </c>
    </row>
    <row r="2127" spans="1:29" x14ac:dyDescent="0.25">
      <c r="A2127" t="str">
        <f t="shared" si="33"/>
        <v>tt0796335</v>
      </c>
      <c r="B2127" t="s">
        <v>28</v>
      </c>
      <c r="C2127" t="s">
        <v>7003</v>
      </c>
      <c r="D2127">
        <v>78</v>
      </c>
      <c r="E2127">
        <v>120</v>
      </c>
      <c r="F2127">
        <v>2</v>
      </c>
      <c r="G2127">
        <v>80</v>
      </c>
      <c r="H2127" t="s">
        <v>8418</v>
      </c>
      <c r="I2127">
        <v>809</v>
      </c>
      <c r="J2127">
        <v>634277</v>
      </c>
      <c r="K2127" t="s">
        <v>8419</v>
      </c>
      <c r="L2127" t="s">
        <v>8420</v>
      </c>
      <c r="M2127" t="s">
        <v>26271</v>
      </c>
      <c r="N2127">
        <v>5166</v>
      </c>
      <c r="O2127">
        <v>1651</v>
      </c>
      <c r="P2127" t="s">
        <v>8421</v>
      </c>
      <c r="Q2127">
        <v>1</v>
      </c>
      <c r="R2127" t="s">
        <v>8422</v>
      </c>
      <c r="S2127" t="s">
        <v>8423</v>
      </c>
      <c r="T2127">
        <v>27</v>
      </c>
      <c r="U2127" t="s">
        <v>1223</v>
      </c>
      <c r="V2127" t="s">
        <v>1224</v>
      </c>
      <c r="W2127" t="s">
        <v>38</v>
      </c>
      <c r="X2127" s="2">
        <v>16000000</v>
      </c>
      <c r="Y2127">
        <v>2007</v>
      </c>
      <c r="Z2127">
        <v>521</v>
      </c>
      <c r="AA2127">
        <v>7.3</v>
      </c>
      <c r="AB2127">
        <v>2.35</v>
      </c>
      <c r="AC2127">
        <v>815</v>
      </c>
    </row>
    <row r="2128" spans="1:29" x14ac:dyDescent="0.25">
      <c r="A2128" t="str">
        <f t="shared" si="33"/>
        <v>tt1206543</v>
      </c>
      <c r="B2128" t="s">
        <v>28</v>
      </c>
      <c r="C2128" t="s">
        <v>3996</v>
      </c>
      <c r="D2128">
        <v>288</v>
      </c>
      <c r="E2128">
        <v>116</v>
      </c>
      <c r="F2128">
        <v>108</v>
      </c>
      <c r="G2128">
        <v>120</v>
      </c>
      <c r="H2128" t="s">
        <v>882</v>
      </c>
      <c r="I2128">
        <v>23000</v>
      </c>
      <c r="J2128">
        <v>11326836</v>
      </c>
      <c r="K2128" t="s">
        <v>1767</v>
      </c>
      <c r="L2128" t="s">
        <v>55</v>
      </c>
      <c r="M2128" t="s">
        <v>26272</v>
      </c>
      <c r="N2128">
        <v>83171</v>
      </c>
      <c r="O2128">
        <v>24134</v>
      </c>
      <c r="P2128" t="s">
        <v>8424</v>
      </c>
      <c r="Q2128">
        <v>0</v>
      </c>
      <c r="R2128" t="s">
        <v>8425</v>
      </c>
      <c r="S2128" t="s">
        <v>8426</v>
      </c>
      <c r="T2128">
        <v>231</v>
      </c>
      <c r="U2128" t="s">
        <v>36</v>
      </c>
      <c r="V2128" t="s">
        <v>37</v>
      </c>
      <c r="W2128" t="s">
        <v>499</v>
      </c>
      <c r="X2128" s="2">
        <v>22000000</v>
      </c>
      <c r="Y2128">
        <v>2013</v>
      </c>
      <c r="Z2128">
        <v>820</v>
      </c>
      <c r="AA2128">
        <v>6.8</v>
      </c>
      <c r="AB2128">
        <v>2.35</v>
      </c>
      <c r="AC2128">
        <v>17000</v>
      </c>
    </row>
    <row r="2129" spans="1:29" x14ac:dyDescent="0.25">
      <c r="A2129" t="str">
        <f t="shared" si="33"/>
        <v>tt0465538</v>
      </c>
      <c r="B2129" t="s">
        <v>28</v>
      </c>
      <c r="C2129" t="s">
        <v>1104</v>
      </c>
      <c r="D2129">
        <v>299</v>
      </c>
      <c r="E2129">
        <v>119</v>
      </c>
      <c r="F2129">
        <v>209</v>
      </c>
      <c r="G2129">
        <v>521</v>
      </c>
      <c r="H2129" t="s">
        <v>3468</v>
      </c>
      <c r="I2129">
        <v>1000</v>
      </c>
      <c r="J2129">
        <v>49024969</v>
      </c>
      <c r="K2129" t="s">
        <v>1781</v>
      </c>
      <c r="L2129" t="s">
        <v>122</v>
      </c>
      <c r="M2129" t="s">
        <v>26273</v>
      </c>
      <c r="N2129">
        <v>133367</v>
      </c>
      <c r="O2129">
        <v>3284</v>
      </c>
      <c r="P2129" t="s">
        <v>1839</v>
      </c>
      <c r="Q2129">
        <v>0</v>
      </c>
      <c r="R2129" t="s">
        <v>8427</v>
      </c>
      <c r="S2129" t="s">
        <v>8428</v>
      </c>
      <c r="T2129">
        <v>363</v>
      </c>
      <c r="U2129" t="s">
        <v>36</v>
      </c>
      <c r="V2129" t="s">
        <v>37</v>
      </c>
      <c r="W2129" t="s">
        <v>499</v>
      </c>
      <c r="X2129" s="2">
        <v>25000000</v>
      </c>
      <c r="Y2129">
        <v>2007</v>
      </c>
      <c r="Z2129">
        <v>896</v>
      </c>
      <c r="AA2129">
        <v>7.3</v>
      </c>
      <c r="AB2129">
        <v>2.35</v>
      </c>
      <c r="AC2129">
        <v>0</v>
      </c>
    </row>
    <row r="2130" spans="1:29" x14ac:dyDescent="0.25">
      <c r="A2130" t="str">
        <f t="shared" si="33"/>
        <v>tt0117119</v>
      </c>
      <c r="B2130" t="s">
        <v>28</v>
      </c>
      <c r="C2130" t="s">
        <v>2046</v>
      </c>
      <c r="D2130">
        <v>27</v>
      </c>
      <c r="E2130">
        <v>101</v>
      </c>
      <c r="F2130">
        <v>88</v>
      </c>
      <c r="G2130">
        <v>812</v>
      </c>
      <c r="H2130" t="s">
        <v>4530</v>
      </c>
      <c r="I2130">
        <v>957</v>
      </c>
      <c r="J2130">
        <v>22294341</v>
      </c>
      <c r="K2130" t="s">
        <v>3455</v>
      </c>
      <c r="L2130" t="s">
        <v>4928</v>
      </c>
      <c r="M2130" t="s">
        <v>26274</v>
      </c>
      <c r="N2130">
        <v>12278</v>
      </c>
      <c r="O2130">
        <v>4629</v>
      </c>
      <c r="P2130" t="s">
        <v>540</v>
      </c>
      <c r="Q2130">
        <v>3</v>
      </c>
      <c r="R2130" t="s">
        <v>8429</v>
      </c>
      <c r="S2130" t="s">
        <v>8430</v>
      </c>
      <c r="T2130">
        <v>71</v>
      </c>
      <c r="U2130" t="s">
        <v>36</v>
      </c>
      <c r="V2130" t="s">
        <v>37</v>
      </c>
      <c r="W2130" t="s">
        <v>38</v>
      </c>
      <c r="X2130" s="2">
        <v>21500000</v>
      </c>
      <c r="Y2130">
        <v>1996</v>
      </c>
      <c r="Z2130">
        <v>821</v>
      </c>
      <c r="AA2130">
        <v>6.5</v>
      </c>
      <c r="AB2130">
        <v>1.85</v>
      </c>
      <c r="AC2130">
        <v>758</v>
      </c>
    </row>
    <row r="2131" spans="1:29" x14ac:dyDescent="0.25">
      <c r="A2131" t="str">
        <f t="shared" si="33"/>
        <v>tt0137363</v>
      </c>
      <c r="B2131" t="s">
        <v>28</v>
      </c>
      <c r="C2131" t="s">
        <v>4976</v>
      </c>
      <c r="D2131">
        <v>155</v>
      </c>
      <c r="E2131">
        <v>117</v>
      </c>
      <c r="F2131">
        <v>89</v>
      </c>
      <c r="G2131">
        <v>442</v>
      </c>
      <c r="H2131" t="s">
        <v>6562</v>
      </c>
      <c r="I2131">
        <v>12000</v>
      </c>
      <c r="J2131">
        <v>24362501</v>
      </c>
      <c r="K2131" t="s">
        <v>1767</v>
      </c>
      <c r="L2131" t="s">
        <v>260</v>
      </c>
      <c r="M2131" t="s">
        <v>26275</v>
      </c>
      <c r="N2131">
        <v>69980</v>
      </c>
      <c r="O2131">
        <v>13576</v>
      </c>
      <c r="P2131" t="s">
        <v>6496</v>
      </c>
      <c r="Q2131">
        <v>1</v>
      </c>
      <c r="R2131" t="s">
        <v>8431</v>
      </c>
      <c r="S2131" t="s">
        <v>8432</v>
      </c>
      <c r="T2131">
        <v>591</v>
      </c>
      <c r="U2131" t="s">
        <v>36</v>
      </c>
      <c r="V2131" t="s">
        <v>37</v>
      </c>
      <c r="W2131" t="s">
        <v>499</v>
      </c>
      <c r="X2131" s="2">
        <v>21500000</v>
      </c>
      <c r="Y2131">
        <v>1999</v>
      </c>
      <c r="Z2131">
        <v>541</v>
      </c>
      <c r="AA2131">
        <v>7.2</v>
      </c>
      <c r="AB2131">
        <v>2.35</v>
      </c>
      <c r="AC2131">
        <v>0</v>
      </c>
    </row>
    <row r="2132" spans="1:29" x14ac:dyDescent="0.25">
      <c r="A2132" t="str">
        <f t="shared" si="33"/>
        <v>tt1634003</v>
      </c>
      <c r="B2132" t="s">
        <v>28</v>
      </c>
      <c r="C2132" t="s">
        <v>8433</v>
      </c>
      <c r="D2132">
        <v>82</v>
      </c>
      <c r="E2132">
        <v>106</v>
      </c>
      <c r="F2132">
        <v>195</v>
      </c>
      <c r="G2132">
        <v>0</v>
      </c>
      <c r="H2132" t="s">
        <v>8434</v>
      </c>
      <c r="I2132">
        <v>20</v>
      </c>
      <c r="K2132" t="s">
        <v>8435</v>
      </c>
      <c r="L2132" t="s">
        <v>8436</v>
      </c>
      <c r="M2132" t="s">
        <v>26276</v>
      </c>
      <c r="N2132">
        <v>6920</v>
      </c>
      <c r="O2132">
        <v>30</v>
      </c>
      <c r="P2132" t="s">
        <v>8437</v>
      </c>
      <c r="Q2132">
        <v>4</v>
      </c>
      <c r="R2132" t="s">
        <v>8438</v>
      </c>
      <c r="S2132" t="s">
        <v>8439</v>
      </c>
      <c r="T2132">
        <v>22</v>
      </c>
      <c r="U2132" t="s">
        <v>2298</v>
      </c>
      <c r="V2132" t="s">
        <v>2940</v>
      </c>
      <c r="W2132" t="s">
        <v>86</v>
      </c>
      <c r="X2132" s="2">
        <v>22000000</v>
      </c>
      <c r="Y2132">
        <v>2013</v>
      </c>
      <c r="Z2132">
        <v>10</v>
      </c>
      <c r="AA2132">
        <v>6.7</v>
      </c>
      <c r="AB2132">
        <v>2.35</v>
      </c>
      <c r="AC2132">
        <v>0</v>
      </c>
    </row>
    <row r="2133" spans="1:29" x14ac:dyDescent="0.25">
      <c r="A2133" t="str">
        <f t="shared" si="33"/>
        <v>tt1859650</v>
      </c>
      <c r="B2133" t="s">
        <v>28</v>
      </c>
      <c r="C2133" t="s">
        <v>3284</v>
      </c>
      <c r="D2133">
        <v>275</v>
      </c>
      <c r="E2133">
        <v>112</v>
      </c>
      <c r="F2133">
        <v>11000</v>
      </c>
      <c r="G2133">
        <v>159</v>
      </c>
      <c r="H2133" t="s">
        <v>6413</v>
      </c>
      <c r="I2133">
        <v>385</v>
      </c>
      <c r="J2133">
        <v>16684352</v>
      </c>
      <c r="K2133" t="s">
        <v>1402</v>
      </c>
      <c r="L2133" t="s">
        <v>8440</v>
      </c>
      <c r="M2133" t="s">
        <v>26277</v>
      </c>
      <c r="N2133">
        <v>67893</v>
      </c>
      <c r="O2133">
        <v>1205</v>
      </c>
      <c r="P2133" t="s">
        <v>8441</v>
      </c>
      <c r="Q2133">
        <v>0</v>
      </c>
      <c r="R2133" t="s">
        <v>8442</v>
      </c>
      <c r="S2133" t="s">
        <v>8443</v>
      </c>
      <c r="T2133">
        <v>163</v>
      </c>
      <c r="U2133" t="s">
        <v>36</v>
      </c>
      <c r="V2133" t="s">
        <v>37</v>
      </c>
      <c r="W2133" t="s">
        <v>499</v>
      </c>
      <c r="X2133" s="2">
        <v>17000000</v>
      </c>
      <c r="Y2133">
        <v>2012</v>
      </c>
      <c r="Z2133">
        <v>223</v>
      </c>
      <c r="AA2133">
        <v>6.3</v>
      </c>
      <c r="AB2133">
        <v>1.85</v>
      </c>
      <c r="AC2133">
        <v>18000</v>
      </c>
    </row>
    <row r="2134" spans="1:29" x14ac:dyDescent="0.25">
      <c r="A2134" t="str">
        <f t="shared" si="33"/>
        <v>tt0083943</v>
      </c>
      <c r="B2134" t="s">
        <v>28</v>
      </c>
      <c r="C2134" t="s">
        <v>3037</v>
      </c>
      <c r="D2134">
        <v>43</v>
      </c>
      <c r="E2134">
        <v>136</v>
      </c>
      <c r="F2134">
        <v>16000</v>
      </c>
      <c r="G2134">
        <v>216</v>
      </c>
      <c r="H2134" t="s">
        <v>8444</v>
      </c>
      <c r="I2134">
        <v>16000</v>
      </c>
      <c r="J2134">
        <v>46700000</v>
      </c>
      <c r="K2134" t="s">
        <v>48</v>
      </c>
      <c r="L2134" t="s">
        <v>3037</v>
      </c>
      <c r="M2134" t="s">
        <v>26278</v>
      </c>
      <c r="N2134">
        <v>19832</v>
      </c>
      <c r="O2134">
        <v>16805</v>
      </c>
      <c r="P2134" t="s">
        <v>8445</v>
      </c>
      <c r="Q2134">
        <v>1</v>
      </c>
      <c r="R2134" t="s">
        <v>8446</v>
      </c>
      <c r="S2134" t="s">
        <v>8447</v>
      </c>
      <c r="T2134">
        <v>98</v>
      </c>
      <c r="U2134" t="s">
        <v>36</v>
      </c>
      <c r="V2134" t="s">
        <v>37</v>
      </c>
      <c r="W2134" t="s">
        <v>86</v>
      </c>
      <c r="X2134" s="2">
        <v>21000000</v>
      </c>
      <c r="Y2134">
        <v>1982</v>
      </c>
      <c r="Z2134">
        <v>281</v>
      </c>
      <c r="AA2134">
        <v>5.9</v>
      </c>
      <c r="AB2134">
        <v>2.35</v>
      </c>
      <c r="AC2134">
        <v>0</v>
      </c>
    </row>
    <row r="2135" spans="1:29" x14ac:dyDescent="0.25">
      <c r="A2135" t="str">
        <f t="shared" si="33"/>
        <v>tt0158983</v>
      </c>
      <c r="B2135" t="s">
        <v>28</v>
      </c>
      <c r="C2135" t="s">
        <v>8448</v>
      </c>
      <c r="D2135">
        <v>163</v>
      </c>
      <c r="E2135">
        <v>81</v>
      </c>
      <c r="F2135">
        <v>406</v>
      </c>
      <c r="G2135">
        <v>406</v>
      </c>
      <c r="H2135" t="s">
        <v>614</v>
      </c>
      <c r="I2135">
        <v>893</v>
      </c>
      <c r="J2135">
        <v>52008288</v>
      </c>
      <c r="K2135" t="s">
        <v>8449</v>
      </c>
      <c r="L2135" t="s">
        <v>2874</v>
      </c>
      <c r="M2135" t="s">
        <v>26279</v>
      </c>
      <c r="N2135">
        <v>162037</v>
      </c>
      <c r="O2135">
        <v>3003</v>
      </c>
      <c r="P2135" t="s">
        <v>8448</v>
      </c>
      <c r="Q2135">
        <v>1</v>
      </c>
      <c r="R2135" t="s">
        <v>8450</v>
      </c>
      <c r="S2135" t="s">
        <v>8451</v>
      </c>
      <c r="T2135">
        <v>928</v>
      </c>
      <c r="U2135" t="s">
        <v>36</v>
      </c>
      <c r="V2135" t="s">
        <v>37</v>
      </c>
      <c r="W2135" t="s">
        <v>499</v>
      </c>
      <c r="X2135" s="2">
        <v>21000000</v>
      </c>
      <c r="Y2135">
        <v>1999</v>
      </c>
      <c r="Z2135">
        <v>795</v>
      </c>
      <c r="AA2135">
        <v>7.8</v>
      </c>
      <c r="AB2135">
        <v>1.85</v>
      </c>
      <c r="AC2135">
        <v>0</v>
      </c>
    </row>
    <row r="2136" spans="1:29" x14ac:dyDescent="0.25">
      <c r="A2136" t="str">
        <f t="shared" si="33"/>
        <v>tt0795368</v>
      </c>
      <c r="B2136" t="s">
        <v>28</v>
      </c>
      <c r="C2136" t="s">
        <v>1628</v>
      </c>
      <c r="D2136">
        <v>168</v>
      </c>
      <c r="E2136">
        <v>87</v>
      </c>
      <c r="F2136">
        <v>0</v>
      </c>
      <c r="G2136">
        <v>548</v>
      </c>
      <c r="H2136" t="s">
        <v>308</v>
      </c>
      <c r="I2136">
        <v>22000</v>
      </c>
      <c r="J2136">
        <v>8579684</v>
      </c>
      <c r="K2136" t="s">
        <v>1394</v>
      </c>
      <c r="L2136" t="s">
        <v>132</v>
      </c>
      <c r="M2136" t="s">
        <v>26280</v>
      </c>
      <c r="N2136">
        <v>89547</v>
      </c>
      <c r="O2136">
        <v>24324</v>
      </c>
      <c r="P2136" t="s">
        <v>4707</v>
      </c>
      <c r="Q2136">
        <v>0</v>
      </c>
      <c r="R2136" t="s">
        <v>8452</v>
      </c>
      <c r="S2136" t="s">
        <v>8453</v>
      </c>
      <c r="T2136">
        <v>199</v>
      </c>
      <c r="U2136" t="s">
        <v>36</v>
      </c>
      <c r="V2136" t="s">
        <v>37</v>
      </c>
      <c r="W2136" t="s">
        <v>499</v>
      </c>
      <c r="X2136" s="2">
        <v>9000000</v>
      </c>
      <c r="Y2136">
        <v>2007</v>
      </c>
      <c r="Z2136">
        <v>557</v>
      </c>
      <c r="AA2136">
        <v>7.4</v>
      </c>
      <c r="AB2136">
        <v>1.85</v>
      </c>
      <c r="AC2136">
        <v>0</v>
      </c>
    </row>
    <row r="2137" spans="1:29" x14ac:dyDescent="0.25">
      <c r="A2137" t="str">
        <f t="shared" si="33"/>
        <v>tt0108308</v>
      </c>
      <c r="B2137" t="s">
        <v>28</v>
      </c>
      <c r="C2137" t="s">
        <v>8454</v>
      </c>
      <c r="D2137">
        <v>60</v>
      </c>
      <c r="E2137">
        <v>96</v>
      </c>
      <c r="F2137">
        <v>8</v>
      </c>
      <c r="G2137">
        <v>199</v>
      </c>
      <c r="H2137" t="s">
        <v>5528</v>
      </c>
      <c r="I2137">
        <v>533</v>
      </c>
      <c r="J2137">
        <v>42660000</v>
      </c>
      <c r="K2137" t="s">
        <v>145</v>
      </c>
      <c r="L2137" t="s">
        <v>7577</v>
      </c>
      <c r="M2137" t="s">
        <v>26281</v>
      </c>
      <c r="N2137">
        <v>25086</v>
      </c>
      <c r="O2137">
        <v>1254</v>
      </c>
      <c r="P2137" t="s">
        <v>8455</v>
      </c>
      <c r="Q2137">
        <v>0</v>
      </c>
      <c r="R2137" t="s">
        <v>8456</v>
      </c>
      <c r="S2137" t="s">
        <v>8457</v>
      </c>
      <c r="T2137">
        <v>87</v>
      </c>
      <c r="U2137" t="s">
        <v>36</v>
      </c>
      <c r="V2137" t="s">
        <v>37</v>
      </c>
      <c r="W2137" t="s">
        <v>86</v>
      </c>
      <c r="X2137" s="2">
        <v>17000000</v>
      </c>
      <c r="Y2137">
        <v>1993</v>
      </c>
      <c r="Z2137">
        <v>219</v>
      </c>
      <c r="AA2137">
        <v>4.8</v>
      </c>
      <c r="AB2137">
        <v>1.85</v>
      </c>
      <c r="AC2137">
        <v>1000</v>
      </c>
    </row>
    <row r="2138" spans="1:29" x14ac:dyDescent="0.25">
      <c r="A2138" t="str">
        <f t="shared" si="33"/>
        <v>tt0180734</v>
      </c>
      <c r="B2138" t="s">
        <v>28</v>
      </c>
      <c r="C2138" t="s">
        <v>3359</v>
      </c>
      <c r="D2138">
        <v>85</v>
      </c>
      <c r="E2138">
        <v>106</v>
      </c>
      <c r="F2138">
        <v>48</v>
      </c>
      <c r="G2138">
        <v>39</v>
      </c>
      <c r="H2138" t="s">
        <v>1033</v>
      </c>
      <c r="I2138">
        <v>18000</v>
      </c>
      <c r="J2138">
        <v>40219708</v>
      </c>
      <c r="K2138" t="s">
        <v>3117</v>
      </c>
      <c r="L2138" t="s">
        <v>502</v>
      </c>
      <c r="M2138" t="s">
        <v>26282</v>
      </c>
      <c r="N2138">
        <v>22649</v>
      </c>
      <c r="O2138">
        <v>18630</v>
      </c>
      <c r="P2138" t="s">
        <v>8458</v>
      </c>
      <c r="Q2138">
        <v>3</v>
      </c>
      <c r="R2138" t="s">
        <v>8459</v>
      </c>
      <c r="S2138" t="s">
        <v>8460</v>
      </c>
      <c r="T2138">
        <v>131</v>
      </c>
      <c r="U2138" t="s">
        <v>36</v>
      </c>
      <c r="V2138" t="s">
        <v>37</v>
      </c>
      <c r="W2138" t="s">
        <v>38</v>
      </c>
      <c r="X2138" s="2">
        <v>21000000</v>
      </c>
      <c r="Y2138">
        <v>2001</v>
      </c>
      <c r="Z2138">
        <v>558</v>
      </c>
      <c r="AA2138">
        <v>6.3</v>
      </c>
      <c r="AB2138">
        <v>1.85</v>
      </c>
      <c r="AC2138">
        <v>0</v>
      </c>
    </row>
    <row r="2139" spans="1:29" x14ac:dyDescent="0.25">
      <c r="A2139" t="str">
        <f t="shared" si="33"/>
        <v>tt1045658</v>
      </c>
      <c r="B2139" t="s">
        <v>28</v>
      </c>
      <c r="C2139" t="s">
        <v>3412</v>
      </c>
      <c r="D2139">
        <v>539</v>
      </c>
      <c r="E2139">
        <v>122</v>
      </c>
      <c r="F2139">
        <v>737</v>
      </c>
      <c r="G2139">
        <v>14000</v>
      </c>
      <c r="H2139" t="s">
        <v>1455</v>
      </c>
      <c r="I2139">
        <v>34000</v>
      </c>
      <c r="J2139">
        <v>132088910</v>
      </c>
      <c r="K2139" t="s">
        <v>1184</v>
      </c>
      <c r="L2139" t="s">
        <v>299</v>
      </c>
      <c r="M2139" t="s">
        <v>26283</v>
      </c>
      <c r="N2139">
        <v>533607</v>
      </c>
      <c r="O2139">
        <v>72115</v>
      </c>
      <c r="P2139" t="s">
        <v>558</v>
      </c>
      <c r="Q2139">
        <v>0</v>
      </c>
      <c r="R2139" t="s">
        <v>8461</v>
      </c>
      <c r="S2139" t="s">
        <v>8462</v>
      </c>
      <c r="T2139">
        <v>692</v>
      </c>
      <c r="U2139" t="s">
        <v>36</v>
      </c>
      <c r="V2139" t="s">
        <v>37</v>
      </c>
      <c r="W2139" t="s">
        <v>499</v>
      </c>
      <c r="X2139" s="2">
        <v>21000000</v>
      </c>
      <c r="Y2139">
        <v>2012</v>
      </c>
      <c r="Z2139">
        <v>22000</v>
      </c>
      <c r="AA2139">
        <v>7.8</v>
      </c>
      <c r="AB2139">
        <v>2.35</v>
      </c>
      <c r="AC2139">
        <v>117000</v>
      </c>
    </row>
    <row r="2140" spans="1:29" x14ac:dyDescent="0.25">
      <c r="A2140" t="str">
        <f t="shared" si="33"/>
        <v>tt0463998</v>
      </c>
      <c r="B2140" t="s">
        <v>28</v>
      </c>
      <c r="C2140" t="s">
        <v>4443</v>
      </c>
      <c r="D2140">
        <v>84</v>
      </c>
      <c r="E2140">
        <v>123</v>
      </c>
      <c r="F2140">
        <v>98</v>
      </c>
      <c r="G2140">
        <v>579</v>
      </c>
      <c r="H2140" t="s">
        <v>1105</v>
      </c>
      <c r="I2140">
        <v>2000</v>
      </c>
      <c r="J2140">
        <v>36581633</v>
      </c>
      <c r="K2140" t="s">
        <v>1438</v>
      </c>
      <c r="L2140" t="s">
        <v>1971</v>
      </c>
      <c r="M2140" t="s">
        <v>26284</v>
      </c>
      <c r="N2140">
        <v>52533</v>
      </c>
      <c r="O2140">
        <v>3994</v>
      </c>
      <c r="P2140" t="s">
        <v>2010</v>
      </c>
      <c r="Q2140">
        <v>1</v>
      </c>
      <c r="R2140" t="s">
        <v>8463</v>
      </c>
      <c r="S2140" t="s">
        <v>8464</v>
      </c>
      <c r="T2140">
        <v>235</v>
      </c>
      <c r="U2140" t="s">
        <v>36</v>
      </c>
      <c r="V2140" t="s">
        <v>652</v>
      </c>
      <c r="W2140" t="s">
        <v>38</v>
      </c>
      <c r="X2140" s="2">
        <v>21000000</v>
      </c>
      <c r="Y2140">
        <v>2007</v>
      </c>
      <c r="Z2140">
        <v>826</v>
      </c>
      <c r="AA2140">
        <v>7.5</v>
      </c>
      <c r="AB2140">
        <v>1.85</v>
      </c>
      <c r="AC2140">
        <v>10000</v>
      </c>
    </row>
    <row r="2141" spans="1:29" x14ac:dyDescent="0.25">
      <c r="A2141" t="str">
        <f t="shared" si="33"/>
        <v>tt1405500</v>
      </c>
      <c r="B2141" t="s">
        <v>28</v>
      </c>
      <c r="C2141" t="s">
        <v>7633</v>
      </c>
      <c r="D2141">
        <v>75</v>
      </c>
      <c r="E2141">
        <v>133</v>
      </c>
      <c r="F2141">
        <v>0</v>
      </c>
      <c r="G2141">
        <v>637</v>
      </c>
      <c r="H2141" t="s">
        <v>2540</v>
      </c>
      <c r="I2141">
        <v>1000</v>
      </c>
      <c r="J2141">
        <v>37721949</v>
      </c>
      <c r="K2141" t="s">
        <v>2808</v>
      </c>
      <c r="L2141" t="s">
        <v>4831</v>
      </c>
      <c r="M2141" t="s">
        <v>26285</v>
      </c>
      <c r="N2141">
        <v>6067</v>
      </c>
      <c r="O2141">
        <v>6035</v>
      </c>
      <c r="P2141" t="s">
        <v>4007</v>
      </c>
      <c r="Q2141">
        <v>0</v>
      </c>
      <c r="R2141" t="s">
        <v>8465</v>
      </c>
      <c r="S2141" t="s">
        <v>8466</v>
      </c>
      <c r="T2141">
        <v>73</v>
      </c>
      <c r="U2141" t="s">
        <v>36</v>
      </c>
      <c r="V2141" t="s">
        <v>37</v>
      </c>
      <c r="W2141" t="s">
        <v>499</v>
      </c>
      <c r="Y2141">
        <v>2010</v>
      </c>
      <c r="Z2141">
        <v>912</v>
      </c>
      <c r="AA2141">
        <v>6</v>
      </c>
      <c r="AB2141">
        <v>1.85</v>
      </c>
      <c r="AC2141">
        <v>0</v>
      </c>
    </row>
    <row r="2142" spans="1:29" x14ac:dyDescent="0.25">
      <c r="A2142" t="str">
        <f t="shared" si="33"/>
        <v>tt0293662</v>
      </c>
      <c r="B2142" t="s">
        <v>28</v>
      </c>
      <c r="C2142" t="s">
        <v>938</v>
      </c>
      <c r="D2142">
        <v>171</v>
      </c>
      <c r="E2142">
        <v>92</v>
      </c>
      <c r="F2142">
        <v>255</v>
      </c>
      <c r="G2142">
        <v>447</v>
      </c>
      <c r="H2142" t="s">
        <v>8467</v>
      </c>
      <c r="I2142">
        <v>26000</v>
      </c>
      <c r="J2142">
        <v>25296447</v>
      </c>
      <c r="K2142" t="s">
        <v>288</v>
      </c>
      <c r="L2142" t="s">
        <v>289</v>
      </c>
      <c r="M2142" t="s">
        <v>26286</v>
      </c>
      <c r="N2142">
        <v>237248</v>
      </c>
      <c r="O2142">
        <v>27572</v>
      </c>
      <c r="P2142" t="s">
        <v>8468</v>
      </c>
      <c r="Q2142">
        <v>0</v>
      </c>
      <c r="R2142" t="s">
        <v>8469</v>
      </c>
      <c r="S2142" t="s">
        <v>8470</v>
      </c>
      <c r="T2142">
        <v>460</v>
      </c>
      <c r="U2142" t="s">
        <v>36</v>
      </c>
      <c r="V2142" t="s">
        <v>1224</v>
      </c>
      <c r="W2142" t="s">
        <v>38</v>
      </c>
      <c r="X2142" s="2">
        <v>21000000</v>
      </c>
      <c r="Y2142">
        <v>2002</v>
      </c>
      <c r="Z2142">
        <v>1000</v>
      </c>
      <c r="AA2142">
        <v>6.8</v>
      </c>
      <c r="AB2142">
        <v>2.35</v>
      </c>
      <c r="AC2142">
        <v>0</v>
      </c>
    </row>
    <row r="2143" spans="1:29" x14ac:dyDescent="0.25">
      <c r="A2143" t="str">
        <f t="shared" si="33"/>
        <v>tt1023111</v>
      </c>
      <c r="B2143" t="s">
        <v>28</v>
      </c>
      <c r="C2143" t="s">
        <v>7254</v>
      </c>
      <c r="D2143">
        <v>140</v>
      </c>
      <c r="E2143">
        <v>110</v>
      </c>
      <c r="F2143">
        <v>65</v>
      </c>
      <c r="G2143">
        <v>149</v>
      </c>
      <c r="H2143" t="s">
        <v>7097</v>
      </c>
      <c r="I2143">
        <v>3000</v>
      </c>
      <c r="J2143">
        <v>24848292</v>
      </c>
      <c r="K2143" t="s">
        <v>2693</v>
      </c>
      <c r="L2143" t="s">
        <v>559</v>
      </c>
      <c r="M2143" t="s">
        <v>26287</v>
      </c>
      <c r="N2143">
        <v>80556</v>
      </c>
      <c r="O2143">
        <v>4089</v>
      </c>
      <c r="P2143" t="s">
        <v>8471</v>
      </c>
      <c r="Q2143">
        <v>1</v>
      </c>
      <c r="R2143" t="s">
        <v>8472</v>
      </c>
      <c r="S2143" t="s">
        <v>8473</v>
      </c>
      <c r="T2143">
        <v>184</v>
      </c>
      <c r="U2143" t="s">
        <v>36</v>
      </c>
      <c r="V2143" t="s">
        <v>37</v>
      </c>
      <c r="W2143" t="s">
        <v>38</v>
      </c>
      <c r="X2143" s="2">
        <v>20000000</v>
      </c>
      <c r="Y2143">
        <v>2008</v>
      </c>
      <c r="Z2143">
        <v>427</v>
      </c>
      <c r="AA2143">
        <v>6.6</v>
      </c>
      <c r="AB2143">
        <v>2.35</v>
      </c>
      <c r="AC2143">
        <v>0</v>
      </c>
    </row>
    <row r="2144" spans="1:29" x14ac:dyDescent="0.25">
      <c r="A2144" t="str">
        <f t="shared" si="33"/>
        <v>tt0144814</v>
      </c>
      <c r="B2144" t="s">
        <v>635</v>
      </c>
      <c r="C2144" t="s">
        <v>8474</v>
      </c>
      <c r="D2144">
        <v>85</v>
      </c>
      <c r="E2144">
        <v>104</v>
      </c>
      <c r="F2144">
        <v>52</v>
      </c>
      <c r="G2144">
        <v>484</v>
      </c>
      <c r="H2144" t="s">
        <v>6327</v>
      </c>
      <c r="I2144">
        <v>711</v>
      </c>
      <c r="J2144">
        <v>17757087</v>
      </c>
      <c r="K2144" t="s">
        <v>3546</v>
      </c>
      <c r="L2144" t="s">
        <v>8475</v>
      </c>
      <c r="M2144" t="s">
        <v>26288</v>
      </c>
      <c r="N2144">
        <v>13065</v>
      </c>
      <c r="O2144">
        <v>3162</v>
      </c>
      <c r="P2144" t="s">
        <v>8476</v>
      </c>
      <c r="Q2144">
        <v>1</v>
      </c>
      <c r="R2144" t="s">
        <v>8477</v>
      </c>
      <c r="S2144" t="s">
        <v>8478</v>
      </c>
      <c r="T2144">
        <v>253</v>
      </c>
      <c r="U2144" t="s">
        <v>36</v>
      </c>
      <c r="V2144" t="s">
        <v>37</v>
      </c>
      <c r="W2144" t="s">
        <v>499</v>
      </c>
      <c r="X2144" s="2">
        <v>21000000</v>
      </c>
      <c r="Y2144">
        <v>1999</v>
      </c>
      <c r="Z2144">
        <v>490</v>
      </c>
      <c r="AA2144">
        <v>4.5999999999999996</v>
      </c>
      <c r="AB2144">
        <v>1.85</v>
      </c>
      <c r="AC2144">
        <v>897</v>
      </c>
    </row>
    <row r="2145" spans="1:29" x14ac:dyDescent="0.25">
      <c r="A2145" t="str">
        <f t="shared" si="33"/>
        <v>tt0313038</v>
      </c>
      <c r="B2145" t="s">
        <v>28</v>
      </c>
      <c r="D2145">
        <v>5</v>
      </c>
      <c r="E2145">
        <v>60</v>
      </c>
      <c r="I2145">
        <v>98</v>
      </c>
      <c r="K2145" t="s">
        <v>8479</v>
      </c>
      <c r="L2145" t="s">
        <v>8480</v>
      </c>
      <c r="M2145" t="s">
        <v>26289</v>
      </c>
      <c r="N2145">
        <v>4398</v>
      </c>
      <c r="O2145">
        <v>98</v>
      </c>
      <c r="Q2145">
        <v>0</v>
      </c>
      <c r="R2145" t="s">
        <v>8481</v>
      </c>
      <c r="S2145" t="s">
        <v>8482</v>
      </c>
      <c r="T2145">
        <v>33</v>
      </c>
      <c r="U2145" t="s">
        <v>36</v>
      </c>
      <c r="V2145" t="s">
        <v>37</v>
      </c>
      <c r="X2145" s="2">
        <v>3000000</v>
      </c>
      <c r="AA2145">
        <v>2.9</v>
      </c>
      <c r="AC2145">
        <v>141</v>
      </c>
    </row>
    <row r="2146" spans="1:29" x14ac:dyDescent="0.25">
      <c r="A2146" t="str">
        <f t="shared" si="33"/>
        <v>tt1176740</v>
      </c>
      <c r="B2146" t="s">
        <v>28</v>
      </c>
      <c r="C2146" t="s">
        <v>46</v>
      </c>
      <c r="D2146">
        <v>217</v>
      </c>
      <c r="E2146">
        <v>98</v>
      </c>
      <c r="F2146">
        <v>0</v>
      </c>
      <c r="G2146">
        <v>374</v>
      </c>
      <c r="H2146" t="s">
        <v>6125</v>
      </c>
      <c r="I2146">
        <v>925</v>
      </c>
      <c r="J2146">
        <v>9430988</v>
      </c>
      <c r="K2146" t="s">
        <v>1184</v>
      </c>
      <c r="L2146" t="s">
        <v>1502</v>
      </c>
      <c r="M2146" t="s">
        <v>26290</v>
      </c>
      <c r="N2146">
        <v>45992</v>
      </c>
      <c r="O2146">
        <v>1997</v>
      </c>
      <c r="P2146" t="s">
        <v>6065</v>
      </c>
      <c r="Q2146">
        <v>2</v>
      </c>
      <c r="R2146" t="s">
        <v>8483</v>
      </c>
      <c r="S2146" t="s">
        <v>8484</v>
      </c>
      <c r="T2146">
        <v>115</v>
      </c>
      <c r="U2146" t="s">
        <v>36</v>
      </c>
      <c r="V2146" t="s">
        <v>37</v>
      </c>
      <c r="W2146" t="s">
        <v>499</v>
      </c>
      <c r="X2146" s="2">
        <v>17000000</v>
      </c>
      <c r="Y2146">
        <v>2009</v>
      </c>
      <c r="Z2146">
        <v>472</v>
      </c>
      <c r="AA2146">
        <v>7.1</v>
      </c>
      <c r="AB2146">
        <v>2.35</v>
      </c>
      <c r="AC2146">
        <v>7000</v>
      </c>
    </row>
    <row r="2147" spans="1:29" x14ac:dyDescent="0.25">
      <c r="A2147" t="str">
        <f t="shared" si="33"/>
        <v>tt1027862</v>
      </c>
      <c r="B2147" t="s">
        <v>28</v>
      </c>
      <c r="C2147" t="s">
        <v>8485</v>
      </c>
      <c r="D2147">
        <v>131</v>
      </c>
      <c r="E2147">
        <v>120</v>
      </c>
      <c r="F2147">
        <v>0</v>
      </c>
      <c r="G2147">
        <v>886</v>
      </c>
      <c r="H2147" t="s">
        <v>3009</v>
      </c>
      <c r="I2147">
        <v>1000</v>
      </c>
      <c r="J2147">
        <v>16284360</v>
      </c>
      <c r="K2147" t="s">
        <v>2096</v>
      </c>
      <c r="L2147" t="s">
        <v>3830</v>
      </c>
      <c r="M2147" t="s">
        <v>26291</v>
      </c>
      <c r="N2147">
        <v>15079</v>
      </c>
      <c r="O2147">
        <v>6212</v>
      </c>
      <c r="P2147" t="s">
        <v>1158</v>
      </c>
      <c r="Q2147">
        <v>1</v>
      </c>
      <c r="R2147" t="s">
        <v>8486</v>
      </c>
      <c r="S2147" t="s">
        <v>8487</v>
      </c>
      <c r="T2147">
        <v>79</v>
      </c>
      <c r="U2147" t="s">
        <v>36</v>
      </c>
      <c r="V2147" t="s">
        <v>37</v>
      </c>
      <c r="W2147" t="s">
        <v>38</v>
      </c>
      <c r="X2147" s="2">
        <v>21000000</v>
      </c>
      <c r="Y2147">
        <v>2008</v>
      </c>
      <c r="Z2147">
        <v>901</v>
      </c>
      <c r="AA2147">
        <v>6.1</v>
      </c>
      <c r="AB2147">
        <v>2.35</v>
      </c>
      <c r="AC2147">
        <v>1000</v>
      </c>
    </row>
    <row r="2148" spans="1:29" x14ac:dyDescent="0.25">
      <c r="A2148" t="str">
        <f t="shared" si="33"/>
        <v>tt0179098</v>
      </c>
      <c r="B2148" t="s">
        <v>28</v>
      </c>
      <c r="C2148" t="s">
        <v>1560</v>
      </c>
      <c r="D2148">
        <v>111</v>
      </c>
      <c r="E2148">
        <v>112</v>
      </c>
      <c r="F2148">
        <v>52</v>
      </c>
      <c r="G2148">
        <v>347</v>
      </c>
      <c r="H2148" t="s">
        <v>1715</v>
      </c>
      <c r="I2148">
        <v>15000</v>
      </c>
      <c r="J2148">
        <v>6830957</v>
      </c>
      <c r="K2148" t="s">
        <v>187</v>
      </c>
      <c r="L2148" t="s">
        <v>321</v>
      </c>
      <c r="M2148" t="s">
        <v>26292</v>
      </c>
      <c r="N2148">
        <v>11983</v>
      </c>
      <c r="O2148">
        <v>16692</v>
      </c>
      <c r="P2148" t="s">
        <v>7213</v>
      </c>
      <c r="Q2148">
        <v>3</v>
      </c>
      <c r="R2148" t="s">
        <v>8488</v>
      </c>
      <c r="S2148" t="s">
        <v>8489</v>
      </c>
      <c r="T2148">
        <v>147</v>
      </c>
      <c r="U2148" t="s">
        <v>36</v>
      </c>
      <c r="V2148" t="s">
        <v>37</v>
      </c>
      <c r="W2148" t="s">
        <v>38</v>
      </c>
      <c r="X2148" s="2">
        <v>21000000</v>
      </c>
      <c r="Y2148">
        <v>2002</v>
      </c>
      <c r="Z2148">
        <v>1000</v>
      </c>
      <c r="AA2148">
        <v>6.7</v>
      </c>
      <c r="AB2148">
        <v>2.35</v>
      </c>
      <c r="AC2148">
        <v>365</v>
      </c>
    </row>
    <row r="2149" spans="1:29" x14ac:dyDescent="0.25">
      <c r="A2149" t="str">
        <f t="shared" si="33"/>
        <v>tt1340800</v>
      </c>
      <c r="B2149" t="s">
        <v>28</v>
      </c>
      <c r="C2149" t="s">
        <v>8490</v>
      </c>
      <c r="D2149">
        <v>466</v>
      </c>
      <c r="E2149">
        <v>127</v>
      </c>
      <c r="F2149">
        <v>140</v>
      </c>
      <c r="G2149">
        <v>10000</v>
      </c>
      <c r="H2149" t="s">
        <v>374</v>
      </c>
      <c r="I2149">
        <v>19000</v>
      </c>
      <c r="J2149">
        <v>24104113</v>
      </c>
      <c r="K2149" t="s">
        <v>1603</v>
      </c>
      <c r="L2149" t="s">
        <v>304</v>
      </c>
      <c r="M2149" t="s">
        <v>26293</v>
      </c>
      <c r="N2149">
        <v>149066</v>
      </c>
      <c r="O2149">
        <v>46241</v>
      </c>
      <c r="P2149" t="s">
        <v>377</v>
      </c>
      <c r="Q2149">
        <v>1</v>
      </c>
      <c r="R2149" t="s">
        <v>8491</v>
      </c>
      <c r="S2149" t="s">
        <v>8492</v>
      </c>
      <c r="T2149">
        <v>517</v>
      </c>
      <c r="U2149" t="s">
        <v>36</v>
      </c>
      <c r="V2149" t="s">
        <v>1224</v>
      </c>
      <c r="W2149" t="s">
        <v>499</v>
      </c>
      <c r="X2149" s="2">
        <v>20000000</v>
      </c>
      <c r="Y2149">
        <v>2011</v>
      </c>
      <c r="Z2149">
        <v>14000</v>
      </c>
      <c r="AA2149">
        <v>7.1</v>
      </c>
      <c r="AB2149">
        <v>2.35</v>
      </c>
      <c r="AC2149">
        <v>24000</v>
      </c>
    </row>
    <row r="2150" spans="1:29" x14ac:dyDescent="0.25">
      <c r="A2150" t="str">
        <f t="shared" si="33"/>
        <v>tt0143746</v>
      </c>
      <c r="B2150" t="s">
        <v>28</v>
      </c>
      <c r="C2150" t="s">
        <v>8493</v>
      </c>
      <c r="D2150">
        <v>16</v>
      </c>
      <c r="E2150">
        <v>102</v>
      </c>
      <c r="F2150">
        <v>18</v>
      </c>
      <c r="G2150">
        <v>186</v>
      </c>
      <c r="H2150" t="s">
        <v>3237</v>
      </c>
      <c r="I2150">
        <v>670</v>
      </c>
      <c r="J2150">
        <v>15593</v>
      </c>
      <c r="K2150" t="s">
        <v>1184</v>
      </c>
      <c r="L2150" t="s">
        <v>8494</v>
      </c>
      <c r="M2150" t="s">
        <v>26294</v>
      </c>
      <c r="N2150">
        <v>2295</v>
      </c>
      <c r="O2150">
        <v>1562</v>
      </c>
      <c r="P2150" t="s">
        <v>8495</v>
      </c>
      <c r="Q2150">
        <v>1</v>
      </c>
      <c r="R2150" t="s">
        <v>8496</v>
      </c>
      <c r="S2150" t="s">
        <v>8497</v>
      </c>
      <c r="T2150">
        <v>40</v>
      </c>
      <c r="U2150" t="s">
        <v>36</v>
      </c>
      <c r="V2150" t="s">
        <v>37</v>
      </c>
      <c r="W2150" t="s">
        <v>38</v>
      </c>
      <c r="X2150" s="2">
        <v>21000000</v>
      </c>
      <c r="Y2150">
        <v>1999</v>
      </c>
      <c r="Z2150">
        <v>419</v>
      </c>
      <c r="AA2150">
        <v>5.8</v>
      </c>
      <c r="AB2150">
        <v>1.85</v>
      </c>
      <c r="AC2150">
        <v>284</v>
      </c>
    </row>
    <row r="2151" spans="1:29" x14ac:dyDescent="0.25">
      <c r="A2151" t="str">
        <f t="shared" si="33"/>
        <v>tt1321860</v>
      </c>
      <c r="B2151" t="s">
        <v>28</v>
      </c>
      <c r="C2151" t="s">
        <v>7375</v>
      </c>
      <c r="D2151">
        <v>276</v>
      </c>
      <c r="E2151">
        <v>91</v>
      </c>
      <c r="F2151">
        <v>0</v>
      </c>
      <c r="G2151">
        <v>220</v>
      </c>
      <c r="H2151" t="s">
        <v>2712</v>
      </c>
      <c r="I2151">
        <v>34000</v>
      </c>
      <c r="J2151">
        <v>958319</v>
      </c>
      <c r="K2151" t="s">
        <v>2808</v>
      </c>
      <c r="L2151" t="s">
        <v>299</v>
      </c>
      <c r="M2151" t="s">
        <v>26295</v>
      </c>
      <c r="N2151">
        <v>39764</v>
      </c>
      <c r="O2151">
        <v>34705</v>
      </c>
      <c r="P2151" t="s">
        <v>7623</v>
      </c>
      <c r="Q2151">
        <v>0</v>
      </c>
      <c r="R2151" t="s">
        <v>8498</v>
      </c>
      <c r="S2151" t="s">
        <v>8499</v>
      </c>
      <c r="T2151">
        <v>148</v>
      </c>
      <c r="U2151" t="s">
        <v>36</v>
      </c>
      <c r="V2151" t="s">
        <v>37</v>
      </c>
      <c r="W2151" t="s">
        <v>38</v>
      </c>
      <c r="X2151" s="2">
        <v>21000000</v>
      </c>
      <c r="Y2151">
        <v>2011</v>
      </c>
      <c r="Z2151">
        <v>242</v>
      </c>
      <c r="AA2151">
        <v>6.7</v>
      </c>
      <c r="AB2151">
        <v>2.35</v>
      </c>
      <c r="AC2151">
        <v>17000</v>
      </c>
    </row>
    <row r="2152" spans="1:29" x14ac:dyDescent="0.25">
      <c r="A2152" t="str">
        <f t="shared" si="33"/>
        <v>tt0083642</v>
      </c>
      <c r="B2152" t="s">
        <v>28</v>
      </c>
      <c r="C2152" t="s">
        <v>8500</v>
      </c>
      <c r="D2152">
        <v>11</v>
      </c>
      <c r="E2152">
        <v>114</v>
      </c>
      <c r="F2152">
        <v>19</v>
      </c>
      <c r="G2152">
        <v>842</v>
      </c>
      <c r="H2152" t="s">
        <v>3720</v>
      </c>
      <c r="I2152">
        <v>1000</v>
      </c>
      <c r="J2152">
        <v>69700000</v>
      </c>
      <c r="K2152" t="s">
        <v>4813</v>
      </c>
      <c r="L2152" t="s">
        <v>7318</v>
      </c>
      <c r="M2152" t="s">
        <v>26296</v>
      </c>
      <c r="N2152">
        <v>7748</v>
      </c>
      <c r="O2152">
        <v>3688</v>
      </c>
      <c r="P2152" t="s">
        <v>8501</v>
      </c>
      <c r="Q2152">
        <v>2</v>
      </c>
      <c r="R2152" t="s">
        <v>8502</v>
      </c>
      <c r="S2152" t="s">
        <v>8503</v>
      </c>
      <c r="T2152">
        <v>48</v>
      </c>
      <c r="U2152" t="s">
        <v>36</v>
      </c>
      <c r="V2152" t="s">
        <v>37</v>
      </c>
      <c r="W2152" t="s">
        <v>499</v>
      </c>
      <c r="X2152" s="2">
        <v>35000000</v>
      </c>
      <c r="Y2152">
        <v>1982</v>
      </c>
      <c r="Z2152">
        <v>883</v>
      </c>
      <c r="AA2152">
        <v>5.8</v>
      </c>
      <c r="AB2152">
        <v>2.35</v>
      </c>
      <c r="AC2152">
        <v>0</v>
      </c>
    </row>
    <row r="2153" spans="1:29" x14ac:dyDescent="0.25">
      <c r="A2153" t="str">
        <f t="shared" si="33"/>
        <v>tt0120907</v>
      </c>
      <c r="B2153" t="s">
        <v>28</v>
      </c>
      <c r="C2153" t="s">
        <v>4397</v>
      </c>
      <c r="D2153">
        <v>196</v>
      </c>
      <c r="E2153">
        <v>115</v>
      </c>
      <c r="F2153">
        <v>0</v>
      </c>
      <c r="G2153">
        <v>716</v>
      </c>
      <c r="H2153" t="s">
        <v>6878</v>
      </c>
      <c r="I2153">
        <v>1000</v>
      </c>
      <c r="J2153">
        <v>2840417</v>
      </c>
      <c r="K2153" t="s">
        <v>3546</v>
      </c>
      <c r="L2153" t="s">
        <v>2167</v>
      </c>
      <c r="M2153" t="s">
        <v>26297</v>
      </c>
      <c r="N2153">
        <v>77493</v>
      </c>
      <c r="O2153">
        <v>2990</v>
      </c>
      <c r="P2153" t="s">
        <v>620</v>
      </c>
      <c r="Q2153">
        <v>0</v>
      </c>
      <c r="R2153" t="s">
        <v>8504</v>
      </c>
      <c r="S2153" t="s">
        <v>8505</v>
      </c>
      <c r="T2153">
        <v>527</v>
      </c>
      <c r="U2153" t="s">
        <v>36</v>
      </c>
      <c r="V2153" t="s">
        <v>232</v>
      </c>
      <c r="W2153" t="s">
        <v>499</v>
      </c>
      <c r="X2153" s="2">
        <v>31000000</v>
      </c>
      <c r="Y2153">
        <v>1999</v>
      </c>
      <c r="Z2153">
        <v>900</v>
      </c>
      <c r="AA2153">
        <v>6.8</v>
      </c>
      <c r="AB2153">
        <v>1.85</v>
      </c>
      <c r="AC2153">
        <v>6000</v>
      </c>
    </row>
    <row r="2154" spans="1:29" x14ac:dyDescent="0.25">
      <c r="A2154" t="str">
        <f t="shared" si="33"/>
        <v>tt0082971</v>
      </c>
      <c r="B2154" t="s">
        <v>28</v>
      </c>
      <c r="C2154" t="s">
        <v>334</v>
      </c>
      <c r="D2154">
        <v>234</v>
      </c>
      <c r="E2154">
        <v>115</v>
      </c>
      <c r="F2154">
        <v>14000</v>
      </c>
      <c r="G2154">
        <v>488</v>
      </c>
      <c r="H2154" t="s">
        <v>1127</v>
      </c>
      <c r="I2154">
        <v>11000</v>
      </c>
      <c r="J2154">
        <v>242374454</v>
      </c>
      <c r="K2154" t="s">
        <v>114</v>
      </c>
      <c r="L2154" t="s">
        <v>336</v>
      </c>
      <c r="M2154" t="s">
        <v>26298</v>
      </c>
      <c r="N2154">
        <v>661017</v>
      </c>
      <c r="O2154">
        <v>12906</v>
      </c>
      <c r="P2154" t="s">
        <v>5857</v>
      </c>
      <c r="Q2154">
        <v>1</v>
      </c>
      <c r="R2154" t="s">
        <v>8506</v>
      </c>
      <c r="S2154" t="s">
        <v>8507</v>
      </c>
      <c r="T2154">
        <v>771</v>
      </c>
      <c r="U2154" t="s">
        <v>36</v>
      </c>
      <c r="V2154" t="s">
        <v>37</v>
      </c>
      <c r="W2154" t="s">
        <v>86</v>
      </c>
      <c r="X2154" s="2">
        <v>18000000</v>
      </c>
      <c r="Y2154">
        <v>1981</v>
      </c>
      <c r="Z2154">
        <v>783</v>
      </c>
      <c r="AA2154">
        <v>8.5</v>
      </c>
      <c r="AB2154">
        <v>2.35</v>
      </c>
      <c r="AC2154">
        <v>16000</v>
      </c>
    </row>
    <row r="2155" spans="1:29" x14ac:dyDescent="0.25">
      <c r="A2155" t="str">
        <f t="shared" si="33"/>
        <v>tt0104431</v>
      </c>
      <c r="B2155" t="s">
        <v>28</v>
      </c>
      <c r="C2155" t="s">
        <v>1051</v>
      </c>
      <c r="D2155">
        <v>37</v>
      </c>
      <c r="E2155">
        <v>120</v>
      </c>
      <c r="F2155">
        <v>0</v>
      </c>
      <c r="G2155">
        <v>1000</v>
      </c>
      <c r="H2155" t="s">
        <v>2035</v>
      </c>
      <c r="I2155">
        <v>3000</v>
      </c>
      <c r="J2155">
        <v>173585516</v>
      </c>
      <c r="K2155" t="s">
        <v>1957</v>
      </c>
      <c r="L2155" t="s">
        <v>5296</v>
      </c>
      <c r="M2155" t="s">
        <v>26299</v>
      </c>
      <c r="N2155">
        <v>200077</v>
      </c>
      <c r="O2155">
        <v>7860</v>
      </c>
      <c r="P2155" t="s">
        <v>2326</v>
      </c>
      <c r="Q2155">
        <v>2</v>
      </c>
      <c r="R2155" t="s">
        <v>8508</v>
      </c>
      <c r="S2155" t="s">
        <v>8509</v>
      </c>
      <c r="T2155">
        <v>189</v>
      </c>
      <c r="U2155" t="s">
        <v>36</v>
      </c>
      <c r="V2155" t="s">
        <v>37</v>
      </c>
      <c r="W2155" t="s">
        <v>86</v>
      </c>
      <c r="X2155" s="2">
        <v>18000000</v>
      </c>
      <c r="Y2155">
        <v>1992</v>
      </c>
      <c r="Z2155">
        <v>1000</v>
      </c>
      <c r="AA2155">
        <v>6.6</v>
      </c>
      <c r="AB2155">
        <v>1.85</v>
      </c>
      <c r="AC2155">
        <v>0</v>
      </c>
    </row>
    <row r="2156" spans="1:29" x14ac:dyDescent="0.25">
      <c r="A2156" t="str">
        <f t="shared" si="33"/>
        <v>tt0075860</v>
      </c>
      <c r="B2156" t="s">
        <v>28</v>
      </c>
      <c r="C2156" t="s">
        <v>334</v>
      </c>
      <c r="D2156">
        <v>171</v>
      </c>
      <c r="E2156">
        <v>135</v>
      </c>
      <c r="F2156">
        <v>14000</v>
      </c>
      <c r="G2156">
        <v>252</v>
      </c>
      <c r="H2156" t="s">
        <v>8510</v>
      </c>
      <c r="I2156">
        <v>559</v>
      </c>
      <c r="J2156">
        <v>128300000</v>
      </c>
      <c r="K2156" t="s">
        <v>1541</v>
      </c>
      <c r="L2156" t="s">
        <v>2765</v>
      </c>
      <c r="M2156" t="s">
        <v>26300</v>
      </c>
      <c r="N2156">
        <v>139288</v>
      </c>
      <c r="O2156">
        <v>1591</v>
      </c>
      <c r="P2156" t="s">
        <v>6584</v>
      </c>
      <c r="Q2156">
        <v>0</v>
      </c>
      <c r="R2156" t="s">
        <v>8511</v>
      </c>
      <c r="S2156" t="s">
        <v>8512</v>
      </c>
      <c r="T2156">
        <v>339</v>
      </c>
      <c r="U2156" t="s">
        <v>36</v>
      </c>
      <c r="V2156" t="s">
        <v>37</v>
      </c>
      <c r="W2156" t="s">
        <v>86</v>
      </c>
      <c r="X2156" s="2">
        <v>19400870</v>
      </c>
      <c r="Y2156">
        <v>1977</v>
      </c>
      <c r="Z2156">
        <v>481</v>
      </c>
      <c r="AA2156">
        <v>7.7</v>
      </c>
      <c r="AB2156">
        <v>2.35</v>
      </c>
      <c r="AC2156">
        <v>0</v>
      </c>
    </row>
    <row r="2157" spans="1:29" x14ac:dyDescent="0.25">
      <c r="A2157" t="str">
        <f t="shared" si="33"/>
        <v>tt0454919</v>
      </c>
      <c r="B2157" t="s">
        <v>28</v>
      </c>
      <c r="C2157" t="s">
        <v>8513</v>
      </c>
      <c r="D2157">
        <v>148</v>
      </c>
      <c r="E2157">
        <v>90</v>
      </c>
      <c r="F2157">
        <v>2</v>
      </c>
      <c r="G2157">
        <v>807</v>
      </c>
      <c r="H2157" t="s">
        <v>2550</v>
      </c>
      <c r="I2157">
        <v>16000</v>
      </c>
      <c r="J2157">
        <v>20259297</v>
      </c>
      <c r="K2157" t="s">
        <v>2617</v>
      </c>
      <c r="L2157" t="s">
        <v>8514</v>
      </c>
      <c r="M2157" t="s">
        <v>26301</v>
      </c>
      <c r="N2157">
        <v>24969</v>
      </c>
      <c r="O2157">
        <v>19952</v>
      </c>
      <c r="P2157" t="s">
        <v>996</v>
      </c>
      <c r="Q2157">
        <v>0</v>
      </c>
      <c r="R2157" t="s">
        <v>8515</v>
      </c>
      <c r="S2157" t="s">
        <v>8516</v>
      </c>
      <c r="T2157">
        <v>258</v>
      </c>
      <c r="U2157" t="s">
        <v>36</v>
      </c>
      <c r="V2157" t="s">
        <v>37</v>
      </c>
      <c r="W2157" t="s">
        <v>38</v>
      </c>
      <c r="X2157" s="2">
        <v>20000000</v>
      </c>
      <c r="Y2157">
        <v>2006</v>
      </c>
      <c r="Z2157">
        <v>1000</v>
      </c>
      <c r="AA2157">
        <v>4.7</v>
      </c>
      <c r="AB2157">
        <v>2.35</v>
      </c>
      <c r="AC2157">
        <v>0</v>
      </c>
    </row>
    <row r="2158" spans="1:29" x14ac:dyDescent="0.25">
      <c r="A2158" t="str">
        <f t="shared" si="33"/>
        <v>tt0092644</v>
      </c>
      <c r="B2158" t="s">
        <v>28</v>
      </c>
      <c r="C2158" t="s">
        <v>1449</v>
      </c>
      <c r="D2158">
        <v>50</v>
      </c>
      <c r="E2158">
        <v>100</v>
      </c>
      <c r="F2158">
        <v>12000</v>
      </c>
      <c r="G2158">
        <v>605</v>
      </c>
      <c r="H2158" t="s">
        <v>3009</v>
      </c>
      <c r="I2158">
        <v>936</v>
      </c>
      <c r="J2158">
        <v>153665036</v>
      </c>
      <c r="K2158" t="s">
        <v>362</v>
      </c>
      <c r="L2158" t="s">
        <v>1929</v>
      </c>
      <c r="M2158" t="s">
        <v>26302</v>
      </c>
      <c r="N2158">
        <v>84824</v>
      </c>
      <c r="O2158">
        <v>4121</v>
      </c>
      <c r="P2158" t="s">
        <v>1094</v>
      </c>
      <c r="Q2158">
        <v>1</v>
      </c>
      <c r="R2158" t="s">
        <v>8517</v>
      </c>
      <c r="S2158" t="s">
        <v>8518</v>
      </c>
      <c r="T2158">
        <v>95</v>
      </c>
      <c r="U2158" t="s">
        <v>36</v>
      </c>
      <c r="V2158" t="s">
        <v>37</v>
      </c>
      <c r="W2158" t="s">
        <v>499</v>
      </c>
      <c r="X2158" s="2">
        <v>28000000</v>
      </c>
      <c r="Y2158">
        <v>1987</v>
      </c>
      <c r="Z2158">
        <v>901</v>
      </c>
      <c r="AA2158">
        <v>6.4</v>
      </c>
      <c r="AB2158">
        <v>2.35</v>
      </c>
      <c r="AC2158">
        <v>0</v>
      </c>
    </row>
    <row r="2159" spans="1:29" x14ac:dyDescent="0.25">
      <c r="A2159" t="str">
        <f t="shared" si="33"/>
        <v>tt0305669</v>
      </c>
      <c r="B2159" t="s">
        <v>28</v>
      </c>
      <c r="C2159" t="s">
        <v>2161</v>
      </c>
      <c r="D2159">
        <v>121</v>
      </c>
      <c r="E2159">
        <v>105</v>
      </c>
      <c r="F2159">
        <v>163</v>
      </c>
      <c r="G2159">
        <v>338</v>
      </c>
      <c r="H2159" t="s">
        <v>8519</v>
      </c>
      <c r="I2159">
        <v>1000</v>
      </c>
      <c r="J2159">
        <v>132541238</v>
      </c>
      <c r="K2159" t="s">
        <v>1394</v>
      </c>
      <c r="L2159" t="s">
        <v>8285</v>
      </c>
      <c r="M2159" t="s">
        <v>26303</v>
      </c>
      <c r="N2159">
        <v>30058</v>
      </c>
      <c r="O2159">
        <v>2505</v>
      </c>
      <c r="P2159" t="s">
        <v>8520</v>
      </c>
      <c r="Q2159">
        <v>2</v>
      </c>
      <c r="R2159" t="s">
        <v>8521</v>
      </c>
      <c r="S2159" t="s">
        <v>8522</v>
      </c>
      <c r="T2159">
        <v>236</v>
      </c>
      <c r="U2159" t="s">
        <v>36</v>
      </c>
      <c r="V2159" t="s">
        <v>37</v>
      </c>
      <c r="W2159" t="s">
        <v>38</v>
      </c>
      <c r="X2159" s="2">
        <v>33000000</v>
      </c>
      <c r="Y2159">
        <v>2003</v>
      </c>
      <c r="Z2159">
        <v>409</v>
      </c>
      <c r="AA2159">
        <v>5.5</v>
      </c>
      <c r="AB2159">
        <v>2.35</v>
      </c>
      <c r="AC2159">
        <v>800</v>
      </c>
    </row>
    <row r="2160" spans="1:29" x14ac:dyDescent="0.25">
      <c r="A2160" t="str">
        <f t="shared" si="33"/>
        <v>tt0102926</v>
      </c>
      <c r="B2160" t="s">
        <v>28</v>
      </c>
      <c r="C2160" t="s">
        <v>2257</v>
      </c>
      <c r="D2160">
        <v>185</v>
      </c>
      <c r="E2160">
        <v>138</v>
      </c>
      <c r="F2160">
        <v>438</v>
      </c>
      <c r="G2160">
        <v>173</v>
      </c>
      <c r="H2160" t="s">
        <v>1105</v>
      </c>
      <c r="I2160">
        <v>12000</v>
      </c>
      <c r="J2160">
        <v>130727000</v>
      </c>
      <c r="K2160" t="s">
        <v>5384</v>
      </c>
      <c r="L2160" t="s">
        <v>648</v>
      </c>
      <c r="M2160" t="s">
        <v>26304</v>
      </c>
      <c r="N2160">
        <v>887467</v>
      </c>
      <c r="O2160">
        <v>13184</v>
      </c>
      <c r="P2160" t="s">
        <v>5319</v>
      </c>
      <c r="Q2160">
        <v>0</v>
      </c>
      <c r="R2160" t="s">
        <v>8523</v>
      </c>
      <c r="S2160" t="s">
        <v>8524</v>
      </c>
      <c r="T2160">
        <v>916</v>
      </c>
      <c r="U2160" t="s">
        <v>36</v>
      </c>
      <c r="V2160" t="s">
        <v>37</v>
      </c>
      <c r="W2160" t="s">
        <v>499</v>
      </c>
      <c r="X2160" s="2">
        <v>19000000</v>
      </c>
      <c r="Y2160">
        <v>1991</v>
      </c>
      <c r="Z2160">
        <v>826</v>
      </c>
      <c r="AA2160">
        <v>8.6</v>
      </c>
      <c r="AB2160">
        <v>1.85</v>
      </c>
      <c r="AC2160">
        <v>40000</v>
      </c>
    </row>
    <row r="2161" spans="1:29" x14ac:dyDescent="0.25">
      <c r="A2161" t="str">
        <f t="shared" si="33"/>
        <v>tt0105793</v>
      </c>
      <c r="B2161" t="s">
        <v>28</v>
      </c>
      <c r="C2161" t="s">
        <v>8525</v>
      </c>
      <c r="D2161">
        <v>61</v>
      </c>
      <c r="E2161">
        <v>94</v>
      </c>
      <c r="F2161">
        <v>122</v>
      </c>
      <c r="G2161">
        <v>617</v>
      </c>
      <c r="H2161" t="s">
        <v>4422</v>
      </c>
      <c r="I2161">
        <v>1000</v>
      </c>
      <c r="J2161">
        <v>121697350</v>
      </c>
      <c r="K2161" t="s">
        <v>5203</v>
      </c>
      <c r="L2161" t="s">
        <v>1443</v>
      </c>
      <c r="M2161" t="s">
        <v>26305</v>
      </c>
      <c r="N2161">
        <v>114610</v>
      </c>
      <c r="O2161">
        <v>4263</v>
      </c>
      <c r="P2161" t="s">
        <v>3786</v>
      </c>
      <c r="Q2161">
        <v>2</v>
      </c>
      <c r="R2161" t="s">
        <v>8526</v>
      </c>
      <c r="S2161" t="s">
        <v>8527</v>
      </c>
      <c r="T2161">
        <v>176</v>
      </c>
      <c r="U2161" t="s">
        <v>36</v>
      </c>
      <c r="V2161" t="s">
        <v>37</v>
      </c>
      <c r="W2161" t="s">
        <v>38</v>
      </c>
      <c r="X2161" s="2">
        <v>20000000</v>
      </c>
      <c r="Y2161">
        <v>1992</v>
      </c>
      <c r="Z2161">
        <v>619</v>
      </c>
      <c r="AA2161">
        <v>7</v>
      </c>
      <c r="AB2161">
        <v>1.85</v>
      </c>
      <c r="AC2161">
        <v>0</v>
      </c>
    </row>
    <row r="2162" spans="1:29" x14ac:dyDescent="0.25">
      <c r="A2162" t="str">
        <f t="shared" si="33"/>
        <v>tt1116184</v>
      </c>
      <c r="B2162" t="s">
        <v>28</v>
      </c>
      <c r="C2162" t="s">
        <v>8528</v>
      </c>
      <c r="D2162">
        <v>156</v>
      </c>
      <c r="E2162">
        <v>101</v>
      </c>
      <c r="F2162">
        <v>79</v>
      </c>
      <c r="G2162">
        <v>218</v>
      </c>
      <c r="H2162" t="s">
        <v>8529</v>
      </c>
      <c r="I2162">
        <v>608</v>
      </c>
      <c r="J2162">
        <v>117224271</v>
      </c>
      <c r="K2162" t="s">
        <v>8530</v>
      </c>
      <c r="L2162" t="s">
        <v>8531</v>
      </c>
      <c r="M2162" t="s">
        <v>26306</v>
      </c>
      <c r="N2162">
        <v>47794</v>
      </c>
      <c r="O2162">
        <v>1787</v>
      </c>
      <c r="P2162" t="s">
        <v>8532</v>
      </c>
      <c r="Q2162">
        <v>1</v>
      </c>
      <c r="R2162" t="s">
        <v>8533</v>
      </c>
      <c r="S2162" t="s">
        <v>8534</v>
      </c>
      <c r="T2162">
        <v>81</v>
      </c>
      <c r="U2162" t="s">
        <v>36</v>
      </c>
      <c r="V2162" t="s">
        <v>37</v>
      </c>
      <c r="W2162" t="s">
        <v>499</v>
      </c>
      <c r="X2162" s="2">
        <v>20000000</v>
      </c>
      <c r="Y2162">
        <v>2010</v>
      </c>
      <c r="Z2162">
        <v>362</v>
      </c>
      <c r="AA2162">
        <v>7.1</v>
      </c>
      <c r="AB2162">
        <v>1.78</v>
      </c>
      <c r="AC2162">
        <v>0</v>
      </c>
    </row>
    <row r="2163" spans="1:29" x14ac:dyDescent="0.25">
      <c r="A2163" t="str">
        <f t="shared" si="33"/>
        <v>tt0077766</v>
      </c>
      <c r="B2163" t="s">
        <v>28</v>
      </c>
      <c r="C2163" t="s">
        <v>8535</v>
      </c>
      <c r="D2163">
        <v>75</v>
      </c>
      <c r="E2163">
        <v>131</v>
      </c>
      <c r="F2163">
        <v>82</v>
      </c>
      <c r="G2163">
        <v>85</v>
      </c>
      <c r="H2163" t="s">
        <v>8536</v>
      </c>
      <c r="I2163">
        <v>813</v>
      </c>
      <c r="J2163">
        <v>102922376</v>
      </c>
      <c r="K2163" t="s">
        <v>6890</v>
      </c>
      <c r="L2163" t="s">
        <v>2026</v>
      </c>
      <c r="M2163" t="s">
        <v>26307</v>
      </c>
      <c r="N2163">
        <v>51314</v>
      </c>
      <c r="O2163">
        <v>1520</v>
      </c>
      <c r="P2163" t="s">
        <v>8537</v>
      </c>
      <c r="Q2163">
        <v>0</v>
      </c>
      <c r="R2163" t="s">
        <v>8538</v>
      </c>
      <c r="S2163" t="s">
        <v>8539</v>
      </c>
      <c r="T2163">
        <v>265</v>
      </c>
      <c r="U2163" t="s">
        <v>36</v>
      </c>
      <c r="V2163" t="s">
        <v>37</v>
      </c>
      <c r="W2163" t="s">
        <v>86</v>
      </c>
      <c r="X2163" s="2">
        <v>20000000</v>
      </c>
      <c r="Y2163">
        <v>1978</v>
      </c>
      <c r="Z2163">
        <v>366</v>
      </c>
      <c r="AA2163">
        <v>5.7</v>
      </c>
      <c r="AB2163">
        <v>2.35</v>
      </c>
      <c r="AC2163">
        <v>0</v>
      </c>
    </row>
    <row r="2164" spans="1:29" x14ac:dyDescent="0.25">
      <c r="A2164" t="str">
        <f t="shared" si="33"/>
        <v>tt1014775</v>
      </c>
      <c r="B2164" t="s">
        <v>28</v>
      </c>
      <c r="C2164" t="s">
        <v>1315</v>
      </c>
      <c r="D2164">
        <v>100</v>
      </c>
      <c r="E2164">
        <v>91</v>
      </c>
      <c r="F2164">
        <v>67</v>
      </c>
      <c r="G2164">
        <v>597</v>
      </c>
      <c r="H2164" t="s">
        <v>4736</v>
      </c>
      <c r="I2164">
        <v>2000</v>
      </c>
      <c r="J2164">
        <v>94497271</v>
      </c>
      <c r="K2164" t="s">
        <v>8540</v>
      </c>
      <c r="L2164" t="s">
        <v>1445</v>
      </c>
      <c r="M2164" t="s">
        <v>26308</v>
      </c>
      <c r="N2164">
        <v>17829</v>
      </c>
      <c r="O2164">
        <v>4729</v>
      </c>
      <c r="P2164" t="s">
        <v>8541</v>
      </c>
      <c r="Q2164">
        <v>1</v>
      </c>
      <c r="R2164" t="s">
        <v>8542</v>
      </c>
      <c r="S2164" t="s">
        <v>8543</v>
      </c>
      <c r="T2164">
        <v>99</v>
      </c>
      <c r="U2164" t="s">
        <v>36</v>
      </c>
      <c r="V2164" t="s">
        <v>37</v>
      </c>
      <c r="W2164" t="s">
        <v>86</v>
      </c>
      <c r="X2164" s="2">
        <v>20000000</v>
      </c>
      <c r="Y2164">
        <v>2008</v>
      </c>
      <c r="Z2164">
        <v>641</v>
      </c>
      <c r="AA2164">
        <v>3.7</v>
      </c>
      <c r="AB2164">
        <v>2.35</v>
      </c>
      <c r="AC2164">
        <v>0</v>
      </c>
    </row>
    <row r="2165" spans="1:29" x14ac:dyDescent="0.25">
      <c r="A2165" t="str">
        <f t="shared" si="33"/>
        <v>tt1457767</v>
      </c>
      <c r="B2165" t="s">
        <v>28</v>
      </c>
      <c r="C2165" t="s">
        <v>286</v>
      </c>
      <c r="D2165">
        <v>511</v>
      </c>
      <c r="E2165">
        <v>112</v>
      </c>
      <c r="F2165">
        <v>0</v>
      </c>
      <c r="G2165">
        <v>697</v>
      </c>
      <c r="H2165" t="s">
        <v>2203</v>
      </c>
      <c r="I2165">
        <v>6000</v>
      </c>
      <c r="J2165">
        <v>137387272</v>
      </c>
      <c r="K2165" t="s">
        <v>2503</v>
      </c>
      <c r="L2165" t="s">
        <v>564</v>
      </c>
      <c r="M2165" t="s">
        <v>26309</v>
      </c>
      <c r="N2165">
        <v>300110</v>
      </c>
      <c r="O2165">
        <v>9049</v>
      </c>
      <c r="P2165" t="s">
        <v>8544</v>
      </c>
      <c r="Q2165">
        <v>0</v>
      </c>
      <c r="R2165" t="s">
        <v>8545</v>
      </c>
      <c r="S2165" t="s">
        <v>8546</v>
      </c>
      <c r="T2165">
        <v>807</v>
      </c>
      <c r="U2165" t="s">
        <v>36</v>
      </c>
      <c r="V2165" t="s">
        <v>37</v>
      </c>
      <c r="W2165" t="s">
        <v>499</v>
      </c>
      <c r="X2165" s="2">
        <v>20000000</v>
      </c>
      <c r="Y2165">
        <v>2013</v>
      </c>
      <c r="Z2165">
        <v>960</v>
      </c>
      <c r="AA2165">
        <v>7.5</v>
      </c>
      <c r="AB2165">
        <v>2.35</v>
      </c>
      <c r="AC2165">
        <v>131000</v>
      </c>
    </row>
    <row r="2166" spans="1:29" x14ac:dyDescent="0.25">
      <c r="A2166" t="str">
        <f t="shared" si="33"/>
        <v>tt0368578</v>
      </c>
      <c r="B2166" t="s">
        <v>28</v>
      </c>
      <c r="C2166" t="s">
        <v>3365</v>
      </c>
      <c r="D2166">
        <v>75</v>
      </c>
      <c r="E2166">
        <v>95</v>
      </c>
      <c r="F2166">
        <v>32</v>
      </c>
      <c r="G2166">
        <v>563</v>
      </c>
      <c r="H2166" t="s">
        <v>3432</v>
      </c>
      <c r="I2166">
        <v>826</v>
      </c>
      <c r="J2166">
        <v>82301521</v>
      </c>
      <c r="K2166" t="s">
        <v>7841</v>
      </c>
      <c r="L2166" t="s">
        <v>5173</v>
      </c>
      <c r="M2166" t="s">
        <v>26310</v>
      </c>
      <c r="N2166">
        <v>22679</v>
      </c>
      <c r="O2166">
        <v>3558</v>
      </c>
      <c r="P2166" t="s">
        <v>4334</v>
      </c>
      <c r="Q2166">
        <v>2</v>
      </c>
      <c r="R2166" t="s">
        <v>8547</v>
      </c>
      <c r="S2166" t="s">
        <v>8548</v>
      </c>
      <c r="T2166">
        <v>149</v>
      </c>
      <c r="U2166" t="s">
        <v>36</v>
      </c>
      <c r="V2166" t="s">
        <v>37</v>
      </c>
      <c r="W2166" t="s">
        <v>86</v>
      </c>
      <c r="X2166" s="2">
        <v>32000000</v>
      </c>
      <c r="Y2166">
        <v>2005</v>
      </c>
      <c r="Z2166">
        <v>642</v>
      </c>
      <c r="AA2166">
        <v>4.5999999999999996</v>
      </c>
      <c r="AB2166">
        <v>1.85</v>
      </c>
      <c r="AC2166">
        <v>773</v>
      </c>
    </row>
    <row r="2167" spans="1:29" x14ac:dyDescent="0.25">
      <c r="A2167" t="str">
        <f t="shared" si="33"/>
        <v>tt2103254</v>
      </c>
      <c r="B2167" t="s">
        <v>28</v>
      </c>
      <c r="C2167" t="s">
        <v>3526</v>
      </c>
      <c r="D2167">
        <v>148</v>
      </c>
      <c r="E2167">
        <v>100</v>
      </c>
      <c r="F2167">
        <v>265</v>
      </c>
      <c r="G2167">
        <v>265</v>
      </c>
      <c r="H2167" t="s">
        <v>8549</v>
      </c>
      <c r="I2167">
        <v>989</v>
      </c>
      <c r="J2167">
        <v>84518155</v>
      </c>
      <c r="K2167" t="s">
        <v>1394</v>
      </c>
      <c r="L2167" t="s">
        <v>2663</v>
      </c>
      <c r="M2167" t="s">
        <v>26311</v>
      </c>
      <c r="N2167">
        <v>35965</v>
      </c>
      <c r="O2167">
        <v>2654</v>
      </c>
      <c r="P2167" t="s">
        <v>3526</v>
      </c>
      <c r="Q2167">
        <v>0</v>
      </c>
      <c r="R2167" t="s">
        <v>8550</v>
      </c>
      <c r="S2167" t="s">
        <v>8551</v>
      </c>
      <c r="T2167">
        <v>144</v>
      </c>
      <c r="U2167" t="s">
        <v>36</v>
      </c>
      <c r="V2167" t="s">
        <v>37</v>
      </c>
      <c r="W2167" t="s">
        <v>499</v>
      </c>
      <c r="X2167" s="2">
        <v>20000000</v>
      </c>
      <c r="Y2167">
        <v>2014</v>
      </c>
      <c r="Z2167">
        <v>830</v>
      </c>
      <c r="AA2167">
        <v>4.9000000000000004</v>
      </c>
      <c r="AB2167">
        <v>1.85</v>
      </c>
      <c r="AC2167">
        <v>11000</v>
      </c>
    </row>
    <row r="2168" spans="1:29" x14ac:dyDescent="0.25">
      <c r="A2168" t="str">
        <f t="shared" si="33"/>
        <v>tt0486822</v>
      </c>
      <c r="B2168" t="s">
        <v>28</v>
      </c>
      <c r="C2168" t="s">
        <v>2185</v>
      </c>
      <c r="D2168">
        <v>253</v>
      </c>
      <c r="E2168">
        <v>105</v>
      </c>
      <c r="F2168">
        <v>154</v>
      </c>
      <c r="G2168">
        <v>501</v>
      </c>
      <c r="H2168" t="s">
        <v>5552</v>
      </c>
      <c r="I2168">
        <v>884</v>
      </c>
      <c r="J2168">
        <v>80050171</v>
      </c>
      <c r="K2168" t="s">
        <v>1603</v>
      </c>
      <c r="L2168" t="s">
        <v>5553</v>
      </c>
      <c r="M2168" t="s">
        <v>25483</v>
      </c>
      <c r="N2168">
        <v>186984</v>
      </c>
      <c r="O2168">
        <v>2287</v>
      </c>
      <c r="P2168" t="s">
        <v>2259</v>
      </c>
      <c r="Q2168">
        <v>0</v>
      </c>
      <c r="R2168" t="s">
        <v>5554</v>
      </c>
      <c r="S2168" t="s">
        <v>5555</v>
      </c>
      <c r="T2168">
        <v>491</v>
      </c>
      <c r="U2168" t="s">
        <v>36</v>
      </c>
      <c r="V2168" t="s">
        <v>37</v>
      </c>
      <c r="W2168" t="s">
        <v>38</v>
      </c>
      <c r="X2168" s="2">
        <v>20000000</v>
      </c>
      <c r="Y2168">
        <v>2007</v>
      </c>
      <c r="Z2168">
        <v>617</v>
      </c>
      <c r="AA2168">
        <v>6.9</v>
      </c>
      <c r="AB2168">
        <v>1.85</v>
      </c>
      <c r="AC2168">
        <v>0</v>
      </c>
    </row>
    <row r="2169" spans="1:29" x14ac:dyDescent="0.25">
      <c r="A2169" t="str">
        <f t="shared" si="33"/>
        <v>tt0332379</v>
      </c>
      <c r="B2169" t="s">
        <v>28</v>
      </c>
      <c r="C2169" t="s">
        <v>7358</v>
      </c>
      <c r="D2169">
        <v>204</v>
      </c>
      <c r="E2169">
        <v>108</v>
      </c>
      <c r="F2169">
        <v>0</v>
      </c>
      <c r="G2169">
        <v>487</v>
      </c>
      <c r="H2169" t="s">
        <v>529</v>
      </c>
      <c r="I2169">
        <v>2000</v>
      </c>
      <c r="J2169">
        <v>81257845</v>
      </c>
      <c r="K2169" t="s">
        <v>5203</v>
      </c>
      <c r="L2169" t="s">
        <v>2461</v>
      </c>
      <c r="M2169" t="s">
        <v>26312</v>
      </c>
      <c r="N2169">
        <v>210680</v>
      </c>
      <c r="O2169">
        <v>4403</v>
      </c>
      <c r="P2169" t="s">
        <v>8552</v>
      </c>
      <c r="Q2169">
        <v>1</v>
      </c>
      <c r="R2169" t="s">
        <v>8553</v>
      </c>
      <c r="S2169" t="s">
        <v>8554</v>
      </c>
      <c r="T2169">
        <v>479</v>
      </c>
      <c r="U2169" t="s">
        <v>36</v>
      </c>
      <c r="V2169" t="s">
        <v>37</v>
      </c>
      <c r="W2169" t="s">
        <v>38</v>
      </c>
      <c r="X2169" s="2">
        <v>35000000</v>
      </c>
      <c r="Y2169">
        <v>2003</v>
      </c>
      <c r="Z2169">
        <v>931</v>
      </c>
      <c r="AA2169">
        <v>7.1</v>
      </c>
      <c r="AB2169">
        <v>1.85</v>
      </c>
      <c r="AC2169">
        <v>0</v>
      </c>
    </row>
    <row r="2170" spans="1:29" x14ac:dyDescent="0.25">
      <c r="A2170" t="str">
        <f t="shared" si="33"/>
        <v>tt0113855</v>
      </c>
      <c r="B2170" t="s">
        <v>28</v>
      </c>
      <c r="C2170" t="s">
        <v>1935</v>
      </c>
      <c r="D2170">
        <v>72</v>
      </c>
      <c r="E2170">
        <v>101</v>
      </c>
      <c r="F2170">
        <v>545</v>
      </c>
      <c r="G2170">
        <v>545</v>
      </c>
      <c r="H2170" t="s">
        <v>501</v>
      </c>
      <c r="I2170">
        <v>1000</v>
      </c>
      <c r="J2170">
        <v>70360285</v>
      </c>
      <c r="K2170" t="s">
        <v>227</v>
      </c>
      <c r="L2170" t="s">
        <v>3710</v>
      </c>
      <c r="M2170" t="s">
        <v>26313</v>
      </c>
      <c r="N2170">
        <v>81783</v>
      </c>
      <c r="O2170">
        <v>3816</v>
      </c>
      <c r="P2170" t="s">
        <v>5522</v>
      </c>
      <c r="Q2170">
        <v>0</v>
      </c>
      <c r="R2170" t="s">
        <v>8555</v>
      </c>
      <c r="S2170" t="s">
        <v>8556</v>
      </c>
      <c r="T2170">
        <v>283</v>
      </c>
      <c r="U2170" t="s">
        <v>36</v>
      </c>
      <c r="V2170" t="s">
        <v>37</v>
      </c>
      <c r="W2170" t="s">
        <v>38</v>
      </c>
      <c r="X2170" s="2">
        <v>18000000</v>
      </c>
      <c r="Y2170">
        <v>1995</v>
      </c>
      <c r="Z2170">
        <v>1000</v>
      </c>
      <c r="AA2170">
        <v>5.8</v>
      </c>
      <c r="AB2170">
        <v>1.85</v>
      </c>
      <c r="AC2170">
        <v>0</v>
      </c>
    </row>
    <row r="2171" spans="1:29" x14ac:dyDescent="0.25">
      <c r="A2171" t="str">
        <f t="shared" si="33"/>
        <v>tt0324554</v>
      </c>
      <c r="B2171" t="s">
        <v>28</v>
      </c>
      <c r="C2171" t="s">
        <v>4909</v>
      </c>
      <c r="D2171">
        <v>98</v>
      </c>
      <c r="E2171">
        <v>114</v>
      </c>
      <c r="F2171">
        <v>118</v>
      </c>
      <c r="G2171">
        <v>40</v>
      </c>
      <c r="H2171" t="s">
        <v>6898</v>
      </c>
      <c r="I2171">
        <v>489</v>
      </c>
      <c r="J2171">
        <v>12831121</v>
      </c>
      <c r="K2171" t="s">
        <v>2703</v>
      </c>
      <c r="L2171" t="s">
        <v>6899</v>
      </c>
      <c r="M2171" t="s">
        <v>25854</v>
      </c>
      <c r="N2171">
        <v>44979</v>
      </c>
      <c r="O2171">
        <v>679</v>
      </c>
      <c r="P2171" t="s">
        <v>6900</v>
      </c>
      <c r="Q2171">
        <v>0</v>
      </c>
      <c r="R2171" t="s">
        <v>6901</v>
      </c>
      <c r="S2171" t="s">
        <v>6902</v>
      </c>
      <c r="T2171">
        <v>298</v>
      </c>
      <c r="U2171" t="s">
        <v>36</v>
      </c>
      <c r="V2171" t="s">
        <v>37</v>
      </c>
      <c r="W2171" t="s">
        <v>38</v>
      </c>
      <c r="X2171" s="2">
        <v>30000000</v>
      </c>
      <c r="Y2171">
        <v>2004</v>
      </c>
      <c r="Z2171">
        <v>93</v>
      </c>
      <c r="AA2171">
        <v>7</v>
      </c>
      <c r="AB2171">
        <v>2.35</v>
      </c>
      <c r="AC2171">
        <v>0</v>
      </c>
    </row>
    <row r="2172" spans="1:29" x14ac:dyDescent="0.25">
      <c r="A2172" t="str">
        <f t="shared" si="33"/>
        <v>tt0381707</v>
      </c>
      <c r="B2172" t="s">
        <v>28</v>
      </c>
      <c r="C2172" t="s">
        <v>3186</v>
      </c>
      <c r="D2172">
        <v>62</v>
      </c>
      <c r="E2172">
        <v>109</v>
      </c>
      <c r="F2172">
        <v>322</v>
      </c>
      <c r="G2172">
        <v>861</v>
      </c>
      <c r="H2172" t="s">
        <v>636</v>
      </c>
      <c r="I2172">
        <v>1000</v>
      </c>
      <c r="J2172">
        <v>69148997</v>
      </c>
      <c r="K2172" t="s">
        <v>852</v>
      </c>
      <c r="L2172" t="s">
        <v>5268</v>
      </c>
      <c r="M2172" t="s">
        <v>26314</v>
      </c>
      <c r="N2172">
        <v>98794</v>
      </c>
      <c r="O2172">
        <v>6313</v>
      </c>
      <c r="P2172" t="s">
        <v>3187</v>
      </c>
      <c r="Q2172">
        <v>4</v>
      </c>
      <c r="R2172" t="s">
        <v>8557</v>
      </c>
      <c r="S2172" t="s">
        <v>8558</v>
      </c>
      <c r="T2172">
        <v>251</v>
      </c>
      <c r="U2172" t="s">
        <v>36</v>
      </c>
      <c r="V2172" t="s">
        <v>37</v>
      </c>
      <c r="W2172" t="s">
        <v>38</v>
      </c>
      <c r="X2172" s="2">
        <v>37000000</v>
      </c>
      <c r="Y2172">
        <v>2004</v>
      </c>
      <c r="Z2172">
        <v>960</v>
      </c>
      <c r="AA2172">
        <v>5.4</v>
      </c>
      <c r="AB2172">
        <v>1.85</v>
      </c>
      <c r="AC2172">
        <v>0</v>
      </c>
    </row>
    <row r="2173" spans="1:29" x14ac:dyDescent="0.25">
      <c r="A2173" t="str">
        <f t="shared" si="33"/>
        <v>tt1033575</v>
      </c>
      <c r="B2173" t="s">
        <v>28</v>
      </c>
      <c r="C2173" t="s">
        <v>6593</v>
      </c>
      <c r="D2173">
        <v>549</v>
      </c>
      <c r="E2173">
        <v>115</v>
      </c>
      <c r="F2173">
        <v>729</v>
      </c>
      <c r="G2173">
        <v>552</v>
      </c>
      <c r="H2173" t="s">
        <v>8559</v>
      </c>
      <c r="I2173">
        <v>8000</v>
      </c>
      <c r="J2173">
        <v>82624961</v>
      </c>
      <c r="K2173" t="s">
        <v>2096</v>
      </c>
      <c r="L2173" t="s">
        <v>8560</v>
      </c>
      <c r="M2173" t="s">
        <v>26315</v>
      </c>
      <c r="N2173">
        <v>205284</v>
      </c>
      <c r="O2173">
        <v>9578</v>
      </c>
      <c r="P2173" t="s">
        <v>5986</v>
      </c>
      <c r="Q2173">
        <v>0</v>
      </c>
      <c r="R2173" t="s">
        <v>8561</v>
      </c>
      <c r="S2173" t="s">
        <v>8562</v>
      </c>
      <c r="T2173">
        <v>439</v>
      </c>
      <c r="U2173" t="s">
        <v>36</v>
      </c>
      <c r="V2173" t="s">
        <v>37</v>
      </c>
      <c r="W2173" t="s">
        <v>499</v>
      </c>
      <c r="X2173" s="2">
        <v>20000000</v>
      </c>
      <c r="Y2173">
        <v>2011</v>
      </c>
      <c r="Z2173">
        <v>727</v>
      </c>
      <c r="AA2173">
        <v>7.3</v>
      </c>
      <c r="AB2173">
        <v>2.35</v>
      </c>
      <c r="AC2173">
        <v>22000</v>
      </c>
    </row>
    <row r="2174" spans="1:29" x14ac:dyDescent="0.25">
      <c r="A2174" t="str">
        <f t="shared" si="33"/>
        <v>tt0311289</v>
      </c>
      <c r="B2174" t="s">
        <v>635</v>
      </c>
      <c r="C2174" t="s">
        <v>2017</v>
      </c>
      <c r="D2174">
        <v>106</v>
      </c>
      <c r="E2174">
        <v>117</v>
      </c>
      <c r="F2174">
        <v>99</v>
      </c>
      <c r="G2174">
        <v>165</v>
      </c>
      <c r="H2174" t="s">
        <v>8563</v>
      </c>
      <c r="I2174">
        <v>596</v>
      </c>
      <c r="J2174">
        <v>67325559</v>
      </c>
      <c r="K2174" t="s">
        <v>8564</v>
      </c>
      <c r="L2174" t="s">
        <v>1255</v>
      </c>
      <c r="M2174" t="s">
        <v>26316</v>
      </c>
      <c r="N2174">
        <v>58222</v>
      </c>
      <c r="O2174">
        <v>1293</v>
      </c>
      <c r="P2174" t="s">
        <v>8565</v>
      </c>
      <c r="Q2174">
        <v>0</v>
      </c>
      <c r="R2174" t="s">
        <v>8566</v>
      </c>
      <c r="S2174" t="s">
        <v>8567</v>
      </c>
      <c r="T2174">
        <v>331</v>
      </c>
      <c r="U2174" t="s">
        <v>36</v>
      </c>
      <c r="V2174" t="s">
        <v>37</v>
      </c>
      <c r="W2174" t="s">
        <v>86</v>
      </c>
      <c r="X2174" s="2">
        <v>20000000</v>
      </c>
      <c r="Y2174">
        <v>2003</v>
      </c>
      <c r="Z2174">
        <v>265</v>
      </c>
      <c r="AA2174">
        <v>7.1</v>
      </c>
      <c r="AB2174">
        <v>1.85</v>
      </c>
      <c r="AC2174">
        <v>0</v>
      </c>
    </row>
    <row r="2175" spans="1:29" x14ac:dyDescent="0.25">
      <c r="A2175" t="str">
        <f t="shared" si="33"/>
        <v>tt1294226</v>
      </c>
      <c r="B2175" t="s">
        <v>28</v>
      </c>
      <c r="C2175" t="s">
        <v>5008</v>
      </c>
      <c r="D2175">
        <v>123</v>
      </c>
      <c r="E2175">
        <v>107</v>
      </c>
      <c r="F2175">
        <v>30</v>
      </c>
      <c r="G2175">
        <v>318</v>
      </c>
      <c r="H2175" t="s">
        <v>8568</v>
      </c>
      <c r="I2175">
        <v>742</v>
      </c>
      <c r="J2175">
        <v>62933793</v>
      </c>
      <c r="K2175" t="s">
        <v>8569</v>
      </c>
      <c r="L2175" t="s">
        <v>1368</v>
      </c>
      <c r="M2175" t="s">
        <v>26317</v>
      </c>
      <c r="N2175">
        <v>62421</v>
      </c>
      <c r="O2175">
        <v>2341</v>
      </c>
      <c r="P2175" t="s">
        <v>8570</v>
      </c>
      <c r="Q2175">
        <v>1</v>
      </c>
      <c r="R2175" t="s">
        <v>8571</v>
      </c>
      <c r="S2175" t="s">
        <v>8572</v>
      </c>
      <c r="T2175">
        <v>185</v>
      </c>
      <c r="U2175" t="s">
        <v>36</v>
      </c>
      <c r="V2175" t="s">
        <v>37</v>
      </c>
      <c r="W2175" t="s">
        <v>86</v>
      </c>
      <c r="X2175" s="2">
        <v>20000000</v>
      </c>
      <c r="Y2175">
        <v>2010</v>
      </c>
      <c r="Z2175">
        <v>360</v>
      </c>
      <c r="AA2175">
        <v>5.8</v>
      </c>
      <c r="AB2175">
        <v>2.35</v>
      </c>
      <c r="AC2175">
        <v>10000</v>
      </c>
    </row>
    <row r="2176" spans="1:29" x14ac:dyDescent="0.25">
      <c r="A2176" t="str">
        <f t="shared" si="33"/>
        <v>tt2024544</v>
      </c>
      <c r="B2176" t="s">
        <v>28</v>
      </c>
      <c r="C2176" t="s">
        <v>8573</v>
      </c>
      <c r="D2176">
        <v>597</v>
      </c>
      <c r="E2176">
        <v>134</v>
      </c>
      <c r="F2176">
        <v>0</v>
      </c>
      <c r="G2176">
        <v>500</v>
      </c>
      <c r="H2176" t="s">
        <v>4179</v>
      </c>
      <c r="I2176">
        <v>2000</v>
      </c>
      <c r="J2176">
        <v>56667870</v>
      </c>
      <c r="K2176" t="s">
        <v>4824</v>
      </c>
      <c r="L2176" t="s">
        <v>3069</v>
      </c>
      <c r="M2176" t="s">
        <v>26318</v>
      </c>
      <c r="N2176">
        <v>439176</v>
      </c>
      <c r="O2176">
        <v>4251</v>
      </c>
      <c r="P2176" t="s">
        <v>8574</v>
      </c>
      <c r="Q2176">
        <v>0</v>
      </c>
      <c r="R2176" t="s">
        <v>8575</v>
      </c>
      <c r="S2176" t="s">
        <v>8576</v>
      </c>
      <c r="T2176">
        <v>695</v>
      </c>
      <c r="U2176" t="s">
        <v>36</v>
      </c>
      <c r="V2176" t="s">
        <v>37</v>
      </c>
      <c r="W2176" t="s">
        <v>499</v>
      </c>
      <c r="X2176" s="2">
        <v>20000000</v>
      </c>
      <c r="Y2176">
        <v>2013</v>
      </c>
      <c r="Z2176">
        <v>660</v>
      </c>
      <c r="AA2176">
        <v>8.1</v>
      </c>
      <c r="AB2176">
        <v>2.35</v>
      </c>
      <c r="AC2176">
        <v>83000</v>
      </c>
    </row>
    <row r="2177" spans="1:29" x14ac:dyDescent="0.25">
      <c r="A2177" t="str">
        <f t="shared" si="33"/>
        <v>tt0303933</v>
      </c>
      <c r="B2177" t="s">
        <v>28</v>
      </c>
      <c r="C2177" t="s">
        <v>6838</v>
      </c>
      <c r="D2177">
        <v>64</v>
      </c>
      <c r="E2177">
        <v>118</v>
      </c>
      <c r="F2177">
        <v>30</v>
      </c>
      <c r="G2177">
        <v>284</v>
      </c>
      <c r="H2177" t="s">
        <v>5208</v>
      </c>
      <c r="I2177">
        <v>962</v>
      </c>
      <c r="J2177">
        <v>56398162</v>
      </c>
      <c r="K2177" t="s">
        <v>4703</v>
      </c>
      <c r="L2177" t="s">
        <v>3637</v>
      </c>
      <c r="M2177" t="s">
        <v>26319</v>
      </c>
      <c r="N2177">
        <v>28649</v>
      </c>
      <c r="O2177">
        <v>2390</v>
      </c>
      <c r="P2177" t="s">
        <v>8577</v>
      </c>
      <c r="Q2177">
        <v>0</v>
      </c>
      <c r="R2177" t="s">
        <v>8578</v>
      </c>
      <c r="S2177" t="s">
        <v>8579</v>
      </c>
      <c r="T2177">
        <v>185</v>
      </c>
      <c r="U2177" t="s">
        <v>36</v>
      </c>
      <c r="V2177" t="s">
        <v>37</v>
      </c>
      <c r="W2177" t="s">
        <v>38</v>
      </c>
      <c r="X2177" s="2">
        <v>20000000</v>
      </c>
      <c r="Y2177">
        <v>2002</v>
      </c>
      <c r="Z2177">
        <v>593</v>
      </c>
      <c r="AA2177">
        <v>5.7</v>
      </c>
      <c r="AB2177">
        <v>2.35</v>
      </c>
      <c r="AC2177">
        <v>2000</v>
      </c>
    </row>
    <row r="2178" spans="1:29" x14ac:dyDescent="0.25">
      <c r="A2178" t="str">
        <f t="shared" si="33"/>
        <v>tt1391137</v>
      </c>
      <c r="B2178" t="s">
        <v>28</v>
      </c>
      <c r="C2178" t="s">
        <v>7633</v>
      </c>
      <c r="D2178">
        <v>40</v>
      </c>
      <c r="E2178">
        <v>121</v>
      </c>
      <c r="F2178">
        <v>0</v>
      </c>
      <c r="G2178">
        <v>721</v>
      </c>
      <c r="H2178" t="s">
        <v>6064</v>
      </c>
      <c r="I2178">
        <v>2000</v>
      </c>
      <c r="J2178">
        <v>60072596</v>
      </c>
      <c r="K2178" t="s">
        <v>1184</v>
      </c>
      <c r="L2178" t="s">
        <v>5214</v>
      </c>
      <c r="M2178" t="s">
        <v>26320</v>
      </c>
      <c r="N2178">
        <v>7664</v>
      </c>
      <c r="O2178">
        <v>6657</v>
      </c>
      <c r="P2178" t="s">
        <v>3289</v>
      </c>
      <c r="Q2178">
        <v>8</v>
      </c>
      <c r="R2178" t="s">
        <v>8580</v>
      </c>
      <c r="S2178" t="s">
        <v>8581</v>
      </c>
      <c r="T2178">
        <v>68</v>
      </c>
      <c r="U2178" t="s">
        <v>36</v>
      </c>
      <c r="V2178" t="s">
        <v>37</v>
      </c>
      <c r="W2178" t="s">
        <v>38</v>
      </c>
      <c r="X2178" s="2">
        <v>20000000</v>
      </c>
      <c r="Y2178">
        <v>2010</v>
      </c>
      <c r="Z2178">
        <v>907</v>
      </c>
      <c r="AA2178">
        <v>4.4000000000000004</v>
      </c>
      <c r="AB2178">
        <v>1.85</v>
      </c>
      <c r="AC2178">
        <v>0</v>
      </c>
    </row>
    <row r="2179" spans="1:29" x14ac:dyDescent="0.25">
      <c r="A2179" t="str">
        <f t="shared" ref="A2179:A2242" si="34">MID(S2179,27,9)</f>
        <v>tt0099487</v>
      </c>
      <c r="B2179" t="s">
        <v>28</v>
      </c>
      <c r="C2179" t="s">
        <v>221</v>
      </c>
      <c r="D2179">
        <v>111</v>
      </c>
      <c r="E2179">
        <v>105</v>
      </c>
      <c r="F2179">
        <v>13000</v>
      </c>
      <c r="G2179">
        <v>658</v>
      </c>
      <c r="H2179" t="s">
        <v>3436</v>
      </c>
      <c r="I2179">
        <v>40000</v>
      </c>
      <c r="J2179">
        <v>56362352</v>
      </c>
      <c r="K2179" t="s">
        <v>8582</v>
      </c>
      <c r="L2179" t="s">
        <v>42</v>
      </c>
      <c r="M2179" t="s">
        <v>26321</v>
      </c>
      <c r="N2179">
        <v>357581</v>
      </c>
      <c r="O2179">
        <v>42330</v>
      </c>
      <c r="P2179" t="s">
        <v>4109</v>
      </c>
      <c r="Q2179">
        <v>0</v>
      </c>
      <c r="R2179" t="s">
        <v>8583</v>
      </c>
      <c r="S2179" t="s">
        <v>8584</v>
      </c>
      <c r="T2179">
        <v>588</v>
      </c>
      <c r="U2179" t="s">
        <v>36</v>
      </c>
      <c r="V2179" t="s">
        <v>37</v>
      </c>
      <c r="W2179" t="s">
        <v>38</v>
      </c>
      <c r="X2179" s="2">
        <v>20000000</v>
      </c>
      <c r="Y2179">
        <v>1990</v>
      </c>
      <c r="Z2179">
        <v>967</v>
      </c>
      <c r="AA2179">
        <v>7.9</v>
      </c>
      <c r="AB2179">
        <v>1.85</v>
      </c>
      <c r="AC2179">
        <v>16000</v>
      </c>
    </row>
    <row r="2180" spans="1:29" x14ac:dyDescent="0.25">
      <c r="A2180" t="str">
        <f t="shared" si="34"/>
        <v>tt2674426</v>
      </c>
      <c r="B2180" t="s">
        <v>28</v>
      </c>
      <c r="C2180" t="s">
        <v>8585</v>
      </c>
      <c r="D2180">
        <v>151</v>
      </c>
      <c r="E2180">
        <v>110</v>
      </c>
      <c r="F2180">
        <v>17</v>
      </c>
      <c r="G2180">
        <v>418</v>
      </c>
      <c r="H2180" t="s">
        <v>626</v>
      </c>
      <c r="I2180">
        <v>11000</v>
      </c>
      <c r="J2180">
        <v>56154094</v>
      </c>
      <c r="K2180" t="s">
        <v>187</v>
      </c>
      <c r="L2180" t="s">
        <v>139</v>
      </c>
      <c r="M2180" t="s">
        <v>26322</v>
      </c>
      <c r="N2180">
        <v>44723</v>
      </c>
      <c r="O2180">
        <v>21852</v>
      </c>
      <c r="P2180" t="s">
        <v>8586</v>
      </c>
      <c r="Q2180">
        <v>0</v>
      </c>
      <c r="R2180" t="s">
        <v>8587</v>
      </c>
      <c r="S2180" t="s">
        <v>8588</v>
      </c>
      <c r="T2180">
        <v>130</v>
      </c>
      <c r="U2180" t="s">
        <v>36</v>
      </c>
      <c r="V2180" t="s">
        <v>53</v>
      </c>
      <c r="W2180" t="s">
        <v>38</v>
      </c>
      <c r="X2180" s="2">
        <v>20000000</v>
      </c>
      <c r="Y2180">
        <v>2016</v>
      </c>
      <c r="Z2180">
        <v>10000</v>
      </c>
      <c r="AA2180">
        <v>7.6</v>
      </c>
      <c r="AB2180">
        <v>2.35</v>
      </c>
      <c r="AC2180">
        <v>51000</v>
      </c>
    </row>
    <row r="2181" spans="1:29" x14ac:dyDescent="0.25">
      <c r="A2181" t="str">
        <f t="shared" si="34"/>
        <v>tt2215285</v>
      </c>
      <c r="B2181" t="s">
        <v>28</v>
      </c>
      <c r="C2181" t="s">
        <v>7633</v>
      </c>
      <c r="D2181">
        <v>31</v>
      </c>
      <c r="E2181">
        <v>114</v>
      </c>
      <c r="F2181">
        <v>0</v>
      </c>
      <c r="G2181">
        <v>582</v>
      </c>
      <c r="H2181" t="s">
        <v>1446</v>
      </c>
      <c r="I2181">
        <v>982</v>
      </c>
      <c r="J2181">
        <v>65623128</v>
      </c>
      <c r="K2181" t="s">
        <v>7382</v>
      </c>
      <c r="L2181" t="s">
        <v>2744</v>
      </c>
      <c r="M2181" t="s">
        <v>26323</v>
      </c>
      <c r="N2181">
        <v>7354</v>
      </c>
      <c r="O2181">
        <v>2753</v>
      </c>
      <c r="P2181" t="s">
        <v>8589</v>
      </c>
      <c r="Q2181">
        <v>5</v>
      </c>
      <c r="R2181" t="s">
        <v>8590</v>
      </c>
      <c r="S2181" t="s">
        <v>8591</v>
      </c>
      <c r="T2181">
        <v>50</v>
      </c>
      <c r="U2181" t="s">
        <v>36</v>
      </c>
      <c r="V2181" t="s">
        <v>37</v>
      </c>
      <c r="W2181" t="s">
        <v>38</v>
      </c>
      <c r="X2181" s="2">
        <v>20000000</v>
      </c>
      <c r="Y2181">
        <v>2012</v>
      </c>
      <c r="Z2181">
        <v>618</v>
      </c>
      <c r="AA2181">
        <v>4.8</v>
      </c>
      <c r="AB2181">
        <v>1.85</v>
      </c>
      <c r="AC2181">
        <v>0</v>
      </c>
    </row>
    <row r="2182" spans="1:29" x14ac:dyDescent="0.25">
      <c r="A2182" t="str">
        <f t="shared" si="34"/>
        <v>tt0067116</v>
      </c>
      <c r="B2182" t="s">
        <v>28</v>
      </c>
      <c r="C2182" t="s">
        <v>3869</v>
      </c>
      <c r="D2182">
        <v>138</v>
      </c>
      <c r="E2182">
        <v>104</v>
      </c>
      <c r="F2182">
        <v>607</v>
      </c>
      <c r="G2182">
        <v>109</v>
      </c>
      <c r="H2182" t="s">
        <v>8592</v>
      </c>
      <c r="I2182">
        <v>813</v>
      </c>
      <c r="K2182" t="s">
        <v>397</v>
      </c>
      <c r="L2182" t="s">
        <v>2026</v>
      </c>
      <c r="M2182" t="s">
        <v>26324</v>
      </c>
      <c r="N2182">
        <v>82476</v>
      </c>
      <c r="O2182">
        <v>1196</v>
      </c>
      <c r="P2182" t="s">
        <v>8593</v>
      </c>
      <c r="Q2182">
        <v>0</v>
      </c>
      <c r="R2182" t="s">
        <v>8594</v>
      </c>
      <c r="S2182" t="s">
        <v>8595</v>
      </c>
      <c r="T2182">
        <v>280</v>
      </c>
      <c r="U2182" t="s">
        <v>36</v>
      </c>
      <c r="V2182" t="s">
        <v>37</v>
      </c>
      <c r="W2182" t="s">
        <v>499</v>
      </c>
      <c r="X2182" s="2">
        <v>1800000</v>
      </c>
      <c r="Y2182">
        <v>1971</v>
      </c>
      <c r="Z2182">
        <v>165</v>
      </c>
      <c r="AA2182">
        <v>7.8</v>
      </c>
      <c r="AB2182">
        <v>1.85</v>
      </c>
      <c r="AC2182">
        <v>0</v>
      </c>
    </row>
    <row r="2183" spans="1:29" x14ac:dyDescent="0.25">
      <c r="A2183" t="str">
        <f t="shared" si="34"/>
        <v>tt4651520</v>
      </c>
      <c r="B2183" t="s">
        <v>28</v>
      </c>
      <c r="C2183" t="s">
        <v>8596</v>
      </c>
      <c r="D2183">
        <v>81</v>
      </c>
      <c r="E2183">
        <v>100</v>
      </c>
      <c r="F2183">
        <v>24</v>
      </c>
      <c r="G2183">
        <v>851</v>
      </c>
      <c r="H2183" t="s">
        <v>3053</v>
      </c>
      <c r="I2183">
        <v>15000</v>
      </c>
      <c r="J2183">
        <v>55461307</v>
      </c>
      <c r="K2183" t="s">
        <v>1394</v>
      </c>
      <c r="L2183" t="s">
        <v>251</v>
      </c>
      <c r="M2183" t="s">
        <v>26325</v>
      </c>
      <c r="N2183">
        <v>4654</v>
      </c>
      <c r="O2183">
        <v>18786</v>
      </c>
      <c r="P2183" t="s">
        <v>680</v>
      </c>
      <c r="Q2183">
        <v>9</v>
      </c>
      <c r="R2183" t="s">
        <v>8597</v>
      </c>
      <c r="S2183" t="s">
        <v>8598</v>
      </c>
      <c r="T2183">
        <v>46</v>
      </c>
      <c r="U2183" t="s">
        <v>36</v>
      </c>
      <c r="V2183" t="s">
        <v>37</v>
      </c>
      <c r="W2183" t="s">
        <v>499</v>
      </c>
      <c r="X2183" s="2">
        <v>20000000</v>
      </c>
      <c r="Y2183">
        <v>2016</v>
      </c>
      <c r="Z2183">
        <v>1000</v>
      </c>
      <c r="AA2183">
        <v>6.7</v>
      </c>
      <c r="AC2183">
        <v>18000</v>
      </c>
    </row>
    <row r="2184" spans="1:29" x14ac:dyDescent="0.25">
      <c r="A2184" t="str">
        <f t="shared" si="34"/>
        <v>tt0466342</v>
      </c>
      <c r="B2184" t="s">
        <v>28</v>
      </c>
      <c r="C2184" t="s">
        <v>8599</v>
      </c>
      <c r="D2184">
        <v>99</v>
      </c>
      <c r="E2184">
        <v>85</v>
      </c>
      <c r="F2184">
        <v>64</v>
      </c>
      <c r="G2184">
        <v>729</v>
      </c>
      <c r="H2184" t="s">
        <v>2162</v>
      </c>
      <c r="I2184">
        <v>3000</v>
      </c>
      <c r="J2184">
        <v>48546578</v>
      </c>
      <c r="K2184" t="s">
        <v>1402</v>
      </c>
      <c r="L2184" t="s">
        <v>3763</v>
      </c>
      <c r="M2184" t="s">
        <v>26326</v>
      </c>
      <c r="N2184">
        <v>50415</v>
      </c>
      <c r="O2184">
        <v>6539</v>
      </c>
      <c r="P2184" t="s">
        <v>356</v>
      </c>
      <c r="Q2184">
        <v>0</v>
      </c>
      <c r="R2184" t="s">
        <v>8600</v>
      </c>
      <c r="S2184" t="s">
        <v>8601</v>
      </c>
      <c r="T2184">
        <v>613</v>
      </c>
      <c r="U2184" t="s">
        <v>36</v>
      </c>
      <c r="V2184" t="s">
        <v>37</v>
      </c>
      <c r="W2184" t="s">
        <v>38</v>
      </c>
      <c r="X2184" s="2">
        <v>20000000</v>
      </c>
      <c r="Y2184">
        <v>2006</v>
      </c>
      <c r="Z2184">
        <v>869</v>
      </c>
      <c r="AA2184">
        <v>2.7</v>
      </c>
      <c r="AB2184">
        <v>1.85</v>
      </c>
      <c r="AC2184">
        <v>806</v>
      </c>
    </row>
    <row r="2185" spans="1:29" x14ac:dyDescent="0.25">
      <c r="A2185" t="str">
        <f t="shared" si="34"/>
        <v>tt0280030</v>
      </c>
      <c r="B2185" t="s">
        <v>28</v>
      </c>
      <c r="C2185" t="s">
        <v>8602</v>
      </c>
      <c r="D2185">
        <v>80</v>
      </c>
      <c r="E2185">
        <v>72</v>
      </c>
      <c r="F2185">
        <v>2</v>
      </c>
      <c r="G2185">
        <v>434</v>
      </c>
      <c r="H2185" t="s">
        <v>4067</v>
      </c>
      <c r="I2185">
        <v>1000</v>
      </c>
      <c r="J2185">
        <v>48423368</v>
      </c>
      <c r="K2185" t="s">
        <v>536</v>
      </c>
      <c r="L2185" t="s">
        <v>2215</v>
      </c>
      <c r="M2185" t="s">
        <v>26327</v>
      </c>
      <c r="N2185">
        <v>13324</v>
      </c>
      <c r="O2185">
        <v>3402</v>
      </c>
      <c r="P2185" t="s">
        <v>1369</v>
      </c>
      <c r="Q2185">
        <v>1</v>
      </c>
      <c r="R2185" t="s">
        <v>8603</v>
      </c>
      <c r="S2185" t="s">
        <v>8604</v>
      </c>
      <c r="T2185">
        <v>79</v>
      </c>
      <c r="U2185" t="s">
        <v>36</v>
      </c>
      <c r="V2185" t="s">
        <v>37</v>
      </c>
      <c r="W2185" t="s">
        <v>240</v>
      </c>
      <c r="X2185" s="2">
        <v>20000000</v>
      </c>
      <c r="Y2185">
        <v>2002</v>
      </c>
      <c r="Z2185">
        <v>677</v>
      </c>
      <c r="AA2185">
        <v>5.8</v>
      </c>
      <c r="AB2185">
        <v>1.66</v>
      </c>
      <c r="AC2185">
        <v>302</v>
      </c>
    </row>
    <row r="2186" spans="1:29" x14ac:dyDescent="0.25">
      <c r="A2186" t="str">
        <f t="shared" si="34"/>
        <v>tt1020072</v>
      </c>
      <c r="B2186" t="s">
        <v>28</v>
      </c>
      <c r="C2186" t="s">
        <v>8605</v>
      </c>
      <c r="D2186">
        <v>364</v>
      </c>
      <c r="E2186">
        <v>128</v>
      </c>
      <c r="F2186">
        <v>151</v>
      </c>
      <c r="G2186">
        <v>852</v>
      </c>
      <c r="H2186" t="s">
        <v>122</v>
      </c>
      <c r="I2186">
        <v>1000</v>
      </c>
      <c r="J2186">
        <v>52066000</v>
      </c>
      <c r="K2186" t="s">
        <v>4824</v>
      </c>
      <c r="L2186" t="s">
        <v>1696</v>
      </c>
      <c r="M2186" t="s">
        <v>26328</v>
      </c>
      <c r="N2186">
        <v>61114</v>
      </c>
      <c r="O2186">
        <v>3869</v>
      </c>
      <c r="P2186" t="s">
        <v>763</v>
      </c>
      <c r="Q2186">
        <v>0</v>
      </c>
      <c r="R2186" t="s">
        <v>8606</v>
      </c>
      <c r="S2186" t="s">
        <v>8607</v>
      </c>
      <c r="T2186">
        <v>212</v>
      </c>
      <c r="U2186" t="s">
        <v>36</v>
      </c>
      <c r="V2186" t="s">
        <v>53</v>
      </c>
      <c r="W2186" t="s">
        <v>38</v>
      </c>
      <c r="X2186" s="2">
        <v>20000000</v>
      </c>
      <c r="Y2186">
        <v>2014</v>
      </c>
      <c r="Z2186">
        <v>1000</v>
      </c>
      <c r="AA2186">
        <v>7.5</v>
      </c>
      <c r="AB2186">
        <v>2.35</v>
      </c>
      <c r="AC2186">
        <v>22000</v>
      </c>
    </row>
    <row r="2187" spans="1:29" x14ac:dyDescent="0.25">
      <c r="A2187" t="str">
        <f t="shared" si="34"/>
        <v>tt0283426</v>
      </c>
      <c r="B2187" t="s">
        <v>28</v>
      </c>
      <c r="C2187" t="s">
        <v>8608</v>
      </c>
      <c r="D2187">
        <v>85</v>
      </c>
      <c r="E2187">
        <v>72</v>
      </c>
      <c r="F2187">
        <v>0</v>
      </c>
      <c r="G2187">
        <v>384</v>
      </c>
      <c r="H2187" t="s">
        <v>8609</v>
      </c>
      <c r="I2187">
        <v>3000</v>
      </c>
      <c r="J2187">
        <v>47887943</v>
      </c>
      <c r="K2187" t="s">
        <v>8610</v>
      </c>
      <c r="L2187" t="s">
        <v>1819</v>
      </c>
      <c r="M2187" t="s">
        <v>26329</v>
      </c>
      <c r="N2187">
        <v>11634</v>
      </c>
      <c r="O2187">
        <v>4480</v>
      </c>
      <c r="P2187" t="s">
        <v>8611</v>
      </c>
      <c r="Q2187">
        <v>0</v>
      </c>
      <c r="R2187" t="s">
        <v>8612</v>
      </c>
      <c r="S2187" t="s">
        <v>8613</v>
      </c>
      <c r="T2187">
        <v>58</v>
      </c>
      <c r="U2187" t="s">
        <v>36</v>
      </c>
      <c r="V2187" t="s">
        <v>37</v>
      </c>
      <c r="W2187" t="s">
        <v>240</v>
      </c>
      <c r="X2187" s="2">
        <v>20000000</v>
      </c>
      <c r="Y2187">
        <v>2003</v>
      </c>
      <c r="Z2187">
        <v>455</v>
      </c>
      <c r="AA2187">
        <v>5.4</v>
      </c>
      <c r="AB2187">
        <v>1.85</v>
      </c>
      <c r="AC2187">
        <v>227</v>
      </c>
    </row>
    <row r="2188" spans="1:29" x14ac:dyDescent="0.25">
      <c r="A2188" t="str">
        <f t="shared" si="34"/>
        <v>tt0357507</v>
      </c>
      <c r="B2188" t="s">
        <v>28</v>
      </c>
      <c r="C2188" t="s">
        <v>5449</v>
      </c>
      <c r="D2188">
        <v>140</v>
      </c>
      <c r="E2188">
        <v>89</v>
      </c>
      <c r="F2188">
        <v>19</v>
      </c>
      <c r="G2188">
        <v>349</v>
      </c>
      <c r="H2188" t="s">
        <v>8614</v>
      </c>
      <c r="I2188">
        <v>526</v>
      </c>
      <c r="J2188">
        <v>46363118</v>
      </c>
      <c r="K2188" t="s">
        <v>4977</v>
      </c>
      <c r="L2188" t="s">
        <v>8615</v>
      </c>
      <c r="M2188" t="s">
        <v>26330</v>
      </c>
      <c r="N2188">
        <v>25960</v>
      </c>
      <c r="O2188">
        <v>1383</v>
      </c>
      <c r="P2188" t="s">
        <v>8616</v>
      </c>
      <c r="Q2188">
        <v>0</v>
      </c>
      <c r="R2188" t="s">
        <v>8617</v>
      </c>
      <c r="S2188" t="s">
        <v>8618</v>
      </c>
      <c r="T2188">
        <v>389</v>
      </c>
      <c r="U2188" t="s">
        <v>36</v>
      </c>
      <c r="V2188" t="s">
        <v>37</v>
      </c>
      <c r="W2188" t="s">
        <v>38</v>
      </c>
      <c r="X2188" s="2">
        <v>20000000</v>
      </c>
      <c r="Y2188">
        <v>2005</v>
      </c>
      <c r="Z2188">
        <v>392</v>
      </c>
      <c r="AA2188">
        <v>4.0999999999999996</v>
      </c>
      <c r="AB2188">
        <v>1.85</v>
      </c>
      <c r="AC2188">
        <v>1000</v>
      </c>
    </row>
    <row r="2189" spans="1:29" x14ac:dyDescent="0.25">
      <c r="A2189" t="str">
        <f t="shared" si="34"/>
        <v>tt0477071</v>
      </c>
      <c r="B2189" t="s">
        <v>28</v>
      </c>
      <c r="C2189" t="s">
        <v>8619</v>
      </c>
      <c r="D2189">
        <v>184</v>
      </c>
      <c r="E2189">
        <v>96</v>
      </c>
      <c r="F2189">
        <v>9</v>
      </c>
      <c r="G2189">
        <v>107</v>
      </c>
      <c r="H2189" t="s">
        <v>1740</v>
      </c>
      <c r="I2189">
        <v>826</v>
      </c>
      <c r="J2189">
        <v>47852604</v>
      </c>
      <c r="K2189" t="s">
        <v>1603</v>
      </c>
      <c r="L2189" t="s">
        <v>5173</v>
      </c>
      <c r="M2189" t="s">
        <v>26331</v>
      </c>
      <c r="N2189">
        <v>62364</v>
      </c>
      <c r="O2189">
        <v>1825</v>
      </c>
      <c r="P2189" t="s">
        <v>8620</v>
      </c>
      <c r="Q2189">
        <v>0</v>
      </c>
      <c r="R2189" t="s">
        <v>8621</v>
      </c>
      <c r="S2189" t="s">
        <v>8622</v>
      </c>
      <c r="T2189">
        <v>337</v>
      </c>
      <c r="U2189" t="s">
        <v>36</v>
      </c>
      <c r="V2189" t="s">
        <v>37</v>
      </c>
      <c r="W2189" t="s">
        <v>38</v>
      </c>
      <c r="X2189" s="2">
        <v>20000000</v>
      </c>
      <c r="Y2189">
        <v>2007</v>
      </c>
      <c r="Z2189">
        <v>626</v>
      </c>
      <c r="AA2189">
        <v>5.9</v>
      </c>
      <c r="AB2189">
        <v>2.35</v>
      </c>
      <c r="AC2189">
        <v>0</v>
      </c>
    </row>
    <row r="2190" spans="1:29" x14ac:dyDescent="0.25">
      <c r="A2190" t="str">
        <f t="shared" si="34"/>
        <v>tt0220099</v>
      </c>
      <c r="B2190" t="s">
        <v>28</v>
      </c>
      <c r="C2190" t="s">
        <v>8623</v>
      </c>
      <c r="D2190">
        <v>89</v>
      </c>
      <c r="E2190">
        <v>77</v>
      </c>
      <c r="F2190">
        <v>25</v>
      </c>
      <c r="G2190">
        <v>16</v>
      </c>
      <c r="H2190" t="s">
        <v>1483</v>
      </c>
      <c r="I2190">
        <v>304</v>
      </c>
      <c r="J2190">
        <v>45542421</v>
      </c>
      <c r="K2190" t="s">
        <v>8624</v>
      </c>
      <c r="L2190" t="s">
        <v>8625</v>
      </c>
      <c r="M2190" t="s">
        <v>26332</v>
      </c>
      <c r="N2190">
        <v>13319</v>
      </c>
      <c r="O2190">
        <v>575</v>
      </c>
      <c r="P2190" t="s">
        <v>8626</v>
      </c>
      <c r="Q2190">
        <v>0</v>
      </c>
      <c r="R2190" t="s">
        <v>8627</v>
      </c>
      <c r="S2190" t="s">
        <v>8628</v>
      </c>
      <c r="T2190">
        <v>53</v>
      </c>
      <c r="U2190" t="s">
        <v>36</v>
      </c>
      <c r="V2190" t="s">
        <v>37</v>
      </c>
      <c r="W2190" t="s">
        <v>240</v>
      </c>
      <c r="X2190" s="2">
        <v>30000000</v>
      </c>
      <c r="Y2190">
        <v>2000</v>
      </c>
      <c r="Z2190">
        <v>253</v>
      </c>
      <c r="AA2190">
        <v>6.3</v>
      </c>
      <c r="AB2190">
        <v>1.78</v>
      </c>
      <c r="AC2190">
        <v>347</v>
      </c>
    </row>
    <row r="2191" spans="1:29" x14ac:dyDescent="0.25">
      <c r="A2191" t="str">
        <f t="shared" si="34"/>
        <v>tt1148204</v>
      </c>
      <c r="B2191" t="s">
        <v>28</v>
      </c>
      <c r="C2191" t="s">
        <v>4178</v>
      </c>
      <c r="D2191">
        <v>265</v>
      </c>
      <c r="E2191">
        <v>123</v>
      </c>
      <c r="F2191">
        <v>174</v>
      </c>
      <c r="G2191">
        <v>602</v>
      </c>
      <c r="H2191" t="s">
        <v>32</v>
      </c>
      <c r="I2191">
        <v>87000</v>
      </c>
      <c r="J2191">
        <v>41573740</v>
      </c>
      <c r="K2191" t="s">
        <v>2503</v>
      </c>
      <c r="L2191" t="s">
        <v>441</v>
      </c>
      <c r="M2191" t="s">
        <v>26333</v>
      </c>
      <c r="N2191">
        <v>141663</v>
      </c>
      <c r="O2191">
        <v>88953</v>
      </c>
      <c r="P2191" t="s">
        <v>8629</v>
      </c>
      <c r="Q2191">
        <v>1</v>
      </c>
      <c r="R2191" t="s">
        <v>8630</v>
      </c>
      <c r="S2191" t="s">
        <v>8631</v>
      </c>
      <c r="T2191">
        <v>383</v>
      </c>
      <c r="U2191" t="s">
        <v>36</v>
      </c>
      <c r="V2191" t="s">
        <v>37</v>
      </c>
      <c r="W2191" t="s">
        <v>499</v>
      </c>
      <c r="Y2191">
        <v>2009</v>
      </c>
      <c r="Z2191">
        <v>1000</v>
      </c>
      <c r="AA2191">
        <v>7</v>
      </c>
      <c r="AB2191">
        <v>1.85</v>
      </c>
      <c r="AC2191">
        <v>20000</v>
      </c>
    </row>
    <row r="2192" spans="1:29" x14ac:dyDescent="0.25">
      <c r="A2192" t="str">
        <f t="shared" si="34"/>
        <v>tt3369806</v>
      </c>
      <c r="B2192" t="s">
        <v>28</v>
      </c>
      <c r="C2192" t="s">
        <v>6342</v>
      </c>
      <c r="D2192">
        <v>61</v>
      </c>
      <c r="E2192">
        <v>111</v>
      </c>
      <c r="F2192">
        <v>132</v>
      </c>
      <c r="G2192">
        <v>455</v>
      </c>
      <c r="H2192" t="s">
        <v>8632</v>
      </c>
      <c r="I2192">
        <v>1000</v>
      </c>
      <c r="J2192">
        <v>42652003</v>
      </c>
      <c r="K2192" t="s">
        <v>7506</v>
      </c>
      <c r="L2192" t="s">
        <v>3053</v>
      </c>
      <c r="M2192" t="s">
        <v>26334</v>
      </c>
      <c r="N2192">
        <v>18915</v>
      </c>
      <c r="O2192">
        <v>2851</v>
      </c>
      <c r="P2192" t="s">
        <v>6711</v>
      </c>
      <c r="Q2192">
        <v>0</v>
      </c>
      <c r="R2192" t="s">
        <v>8633</v>
      </c>
      <c r="S2192" t="s">
        <v>8634</v>
      </c>
      <c r="T2192">
        <v>87</v>
      </c>
      <c r="U2192" t="s">
        <v>36</v>
      </c>
      <c r="V2192" t="s">
        <v>37</v>
      </c>
      <c r="W2192" t="s">
        <v>86</v>
      </c>
      <c r="X2192" s="2">
        <v>20000000</v>
      </c>
      <c r="Y2192">
        <v>2015</v>
      </c>
      <c r="Z2192">
        <v>465</v>
      </c>
      <c r="AA2192">
        <v>6.8</v>
      </c>
      <c r="AB2192">
        <v>2.35</v>
      </c>
      <c r="AC2192">
        <v>33000</v>
      </c>
    </row>
    <row r="2193" spans="1:29" x14ac:dyDescent="0.25">
      <c r="A2193" t="str">
        <f t="shared" si="34"/>
        <v>tt1319598</v>
      </c>
      <c r="B2193" t="s">
        <v>28</v>
      </c>
      <c r="D2193">
        <v>3</v>
      </c>
      <c r="E2193">
        <v>30</v>
      </c>
      <c r="G2193">
        <v>295</v>
      </c>
      <c r="H2193" t="s">
        <v>8635</v>
      </c>
      <c r="I2193">
        <v>607</v>
      </c>
      <c r="K2193" t="s">
        <v>1394</v>
      </c>
      <c r="L2193" t="s">
        <v>8636</v>
      </c>
      <c r="M2193" t="s">
        <v>26335</v>
      </c>
      <c r="N2193">
        <v>1922</v>
      </c>
      <c r="O2193">
        <v>1530</v>
      </c>
      <c r="P2193" t="s">
        <v>8637</v>
      </c>
      <c r="Q2193">
        <v>2</v>
      </c>
      <c r="R2193" t="s">
        <v>8638</v>
      </c>
      <c r="S2193" t="s">
        <v>8639</v>
      </c>
      <c r="T2193">
        <v>20</v>
      </c>
      <c r="U2193" t="s">
        <v>36</v>
      </c>
      <c r="V2193" t="s">
        <v>37</v>
      </c>
      <c r="Z2193">
        <v>378</v>
      </c>
      <c r="AA2193">
        <v>3.5</v>
      </c>
      <c r="AB2193">
        <v>1.85</v>
      </c>
      <c r="AC2193">
        <v>211</v>
      </c>
    </row>
    <row r="2194" spans="1:29" x14ac:dyDescent="0.25">
      <c r="A2194" t="str">
        <f t="shared" si="34"/>
        <v>tt0799949</v>
      </c>
      <c r="B2194" t="s">
        <v>28</v>
      </c>
      <c r="C2194" t="s">
        <v>6743</v>
      </c>
      <c r="D2194">
        <v>112</v>
      </c>
      <c r="E2194">
        <v>93</v>
      </c>
      <c r="F2194">
        <v>82</v>
      </c>
      <c r="G2194">
        <v>729</v>
      </c>
      <c r="H2194" t="s">
        <v>2162</v>
      </c>
      <c r="I2194">
        <v>926</v>
      </c>
      <c r="J2194">
        <v>39737645</v>
      </c>
      <c r="K2194" t="s">
        <v>3455</v>
      </c>
      <c r="L2194" t="s">
        <v>3799</v>
      </c>
      <c r="M2194" t="s">
        <v>26336</v>
      </c>
      <c r="N2194">
        <v>89687</v>
      </c>
      <c r="O2194">
        <v>4293</v>
      </c>
      <c r="P2194" t="s">
        <v>356</v>
      </c>
      <c r="Q2194">
        <v>11</v>
      </c>
      <c r="R2194" t="s">
        <v>8640</v>
      </c>
      <c r="S2194" t="s">
        <v>8641</v>
      </c>
      <c r="T2194">
        <v>666</v>
      </c>
      <c r="U2194" t="s">
        <v>36</v>
      </c>
      <c r="V2194" t="s">
        <v>37</v>
      </c>
      <c r="W2194" t="s">
        <v>38</v>
      </c>
      <c r="X2194" s="2">
        <v>20000000</v>
      </c>
      <c r="Y2194">
        <v>2007</v>
      </c>
      <c r="Z2194">
        <v>869</v>
      </c>
      <c r="AA2194">
        <v>2.2999999999999998</v>
      </c>
      <c r="AB2194">
        <v>1.85</v>
      </c>
      <c r="AC2194">
        <v>0</v>
      </c>
    </row>
    <row r="2195" spans="1:29" x14ac:dyDescent="0.25">
      <c r="A2195" t="str">
        <f t="shared" si="34"/>
        <v>tt0082198</v>
      </c>
      <c r="B2195" t="s">
        <v>28</v>
      </c>
      <c r="C2195" t="s">
        <v>1891</v>
      </c>
      <c r="D2195">
        <v>166</v>
      </c>
      <c r="E2195">
        <v>129</v>
      </c>
      <c r="F2195">
        <v>468</v>
      </c>
      <c r="G2195">
        <v>183</v>
      </c>
      <c r="H2195" t="s">
        <v>639</v>
      </c>
      <c r="I2195">
        <v>919</v>
      </c>
      <c r="J2195">
        <v>37567440</v>
      </c>
      <c r="K2195" t="s">
        <v>152</v>
      </c>
      <c r="L2195" t="s">
        <v>1892</v>
      </c>
      <c r="M2195" t="s">
        <v>24565</v>
      </c>
      <c r="N2195">
        <v>113068</v>
      </c>
      <c r="O2195">
        <v>2024</v>
      </c>
      <c r="P2195" t="s">
        <v>1893</v>
      </c>
      <c r="Q2195">
        <v>0</v>
      </c>
      <c r="R2195" t="s">
        <v>1894</v>
      </c>
      <c r="S2195" t="s">
        <v>1895</v>
      </c>
      <c r="T2195">
        <v>337</v>
      </c>
      <c r="U2195" t="s">
        <v>36</v>
      </c>
      <c r="V2195" t="s">
        <v>37</v>
      </c>
      <c r="W2195" t="s">
        <v>499</v>
      </c>
      <c r="X2195" s="2">
        <v>20000000</v>
      </c>
      <c r="Y2195">
        <v>1982</v>
      </c>
      <c r="Z2195">
        <v>691</v>
      </c>
      <c r="AA2195">
        <v>6.9</v>
      </c>
      <c r="AB2195">
        <v>2.35</v>
      </c>
      <c r="AC2195">
        <v>0</v>
      </c>
    </row>
    <row r="2196" spans="1:29" x14ac:dyDescent="0.25">
      <c r="A2196" t="str">
        <f t="shared" si="34"/>
        <v>tt1895587</v>
      </c>
      <c r="B2196" t="s">
        <v>28</v>
      </c>
      <c r="C2196" t="s">
        <v>370</v>
      </c>
      <c r="D2196">
        <v>474</v>
      </c>
      <c r="E2196">
        <v>128</v>
      </c>
      <c r="F2196">
        <v>310</v>
      </c>
      <c r="G2196">
        <v>77</v>
      </c>
      <c r="H2196" t="s">
        <v>8642</v>
      </c>
      <c r="I2196">
        <v>745</v>
      </c>
      <c r="J2196">
        <v>44988180</v>
      </c>
      <c r="K2196" t="s">
        <v>8643</v>
      </c>
      <c r="L2196" t="s">
        <v>886</v>
      </c>
      <c r="M2196" t="s">
        <v>26337</v>
      </c>
      <c r="N2196">
        <v>195333</v>
      </c>
      <c r="O2196">
        <v>1058</v>
      </c>
      <c r="P2196" t="s">
        <v>8644</v>
      </c>
      <c r="Q2196">
        <v>2</v>
      </c>
      <c r="R2196" t="s">
        <v>8645</v>
      </c>
      <c r="S2196" t="s">
        <v>8646</v>
      </c>
      <c r="T2196">
        <v>409</v>
      </c>
      <c r="U2196" t="s">
        <v>36</v>
      </c>
      <c r="V2196" t="s">
        <v>37</v>
      </c>
      <c r="W2196" t="s">
        <v>499</v>
      </c>
      <c r="X2196" s="2">
        <v>20000000</v>
      </c>
      <c r="Y2196">
        <v>2015</v>
      </c>
      <c r="Z2196">
        <v>168</v>
      </c>
      <c r="AA2196">
        <v>8.1</v>
      </c>
      <c r="AB2196">
        <v>1.85</v>
      </c>
      <c r="AC2196">
        <v>80000</v>
      </c>
    </row>
    <row r="2197" spans="1:29" x14ac:dyDescent="0.25">
      <c r="A2197" t="str">
        <f t="shared" si="34"/>
        <v>tt0947802</v>
      </c>
      <c r="B2197" t="s">
        <v>28</v>
      </c>
      <c r="C2197" t="s">
        <v>8109</v>
      </c>
      <c r="D2197">
        <v>165</v>
      </c>
      <c r="E2197">
        <v>110</v>
      </c>
      <c r="F2197">
        <v>119</v>
      </c>
      <c r="G2197">
        <v>332</v>
      </c>
      <c r="H2197" t="s">
        <v>5395</v>
      </c>
      <c r="I2197">
        <v>1000</v>
      </c>
      <c r="J2197">
        <v>39263506</v>
      </c>
      <c r="K2197" t="s">
        <v>1767</v>
      </c>
      <c r="L2197" t="s">
        <v>3053</v>
      </c>
      <c r="M2197" t="s">
        <v>26338</v>
      </c>
      <c r="N2197">
        <v>40469</v>
      </c>
      <c r="O2197">
        <v>2382</v>
      </c>
      <c r="P2197" t="s">
        <v>7437</v>
      </c>
      <c r="Q2197">
        <v>1</v>
      </c>
      <c r="R2197" t="s">
        <v>8647</v>
      </c>
      <c r="S2197" t="s">
        <v>8648</v>
      </c>
      <c r="T2197">
        <v>135</v>
      </c>
      <c r="U2197" t="s">
        <v>36</v>
      </c>
      <c r="V2197" t="s">
        <v>37</v>
      </c>
      <c r="W2197" t="s">
        <v>38</v>
      </c>
      <c r="X2197" s="2">
        <v>22000000</v>
      </c>
      <c r="Y2197">
        <v>2008</v>
      </c>
      <c r="Z2197">
        <v>931</v>
      </c>
      <c r="AA2197">
        <v>6.1</v>
      </c>
      <c r="AB2197">
        <v>2.35</v>
      </c>
      <c r="AC2197">
        <v>0</v>
      </c>
    </row>
    <row r="2198" spans="1:29" x14ac:dyDescent="0.25">
      <c r="A2198" t="str">
        <f t="shared" si="34"/>
        <v>tt0433386</v>
      </c>
      <c r="B2198" t="s">
        <v>28</v>
      </c>
      <c r="C2198" t="s">
        <v>8649</v>
      </c>
      <c r="D2198">
        <v>131</v>
      </c>
      <c r="E2198">
        <v>137</v>
      </c>
      <c r="F2198">
        <v>70</v>
      </c>
      <c r="G2198">
        <v>464</v>
      </c>
      <c r="H2198" t="s">
        <v>5553</v>
      </c>
      <c r="I2198">
        <v>4000</v>
      </c>
      <c r="J2198">
        <v>39143839</v>
      </c>
      <c r="K2198" t="s">
        <v>4508</v>
      </c>
      <c r="L2198" t="s">
        <v>2055</v>
      </c>
      <c r="M2198" t="s">
        <v>26339</v>
      </c>
      <c r="N2198">
        <v>38658</v>
      </c>
      <c r="O2198">
        <v>5746</v>
      </c>
      <c r="P2198" t="s">
        <v>7855</v>
      </c>
      <c r="Q2198">
        <v>0</v>
      </c>
      <c r="R2198" t="s">
        <v>8650</v>
      </c>
      <c r="S2198" t="s">
        <v>8651</v>
      </c>
      <c r="T2198">
        <v>284</v>
      </c>
      <c r="U2198" t="s">
        <v>36</v>
      </c>
      <c r="V2198" t="s">
        <v>37</v>
      </c>
      <c r="W2198" t="s">
        <v>38</v>
      </c>
      <c r="X2198" s="2">
        <v>20000000</v>
      </c>
      <c r="Y2198">
        <v>2006</v>
      </c>
      <c r="Z2198">
        <v>884</v>
      </c>
      <c r="AA2198">
        <v>5</v>
      </c>
      <c r="AB2198">
        <v>1.85</v>
      </c>
      <c r="AC2198">
        <v>930</v>
      </c>
    </row>
    <row r="2199" spans="1:29" x14ac:dyDescent="0.25">
      <c r="A2199" t="str">
        <f t="shared" si="34"/>
        <v>tt0120703</v>
      </c>
      <c r="B2199" t="s">
        <v>28</v>
      </c>
      <c r="C2199" t="s">
        <v>5900</v>
      </c>
      <c r="D2199">
        <v>29</v>
      </c>
      <c r="E2199">
        <v>124</v>
      </c>
      <c r="F2199">
        <v>8</v>
      </c>
      <c r="G2199">
        <v>232</v>
      </c>
      <c r="H2199" t="s">
        <v>2640</v>
      </c>
      <c r="I2199">
        <v>508</v>
      </c>
      <c r="J2199">
        <v>37672350</v>
      </c>
      <c r="K2199" t="s">
        <v>1184</v>
      </c>
      <c r="L2199" t="s">
        <v>8652</v>
      </c>
      <c r="M2199" t="s">
        <v>26340</v>
      </c>
      <c r="N2199">
        <v>5427</v>
      </c>
      <c r="O2199">
        <v>1660</v>
      </c>
      <c r="P2199" t="s">
        <v>2516</v>
      </c>
      <c r="Q2199">
        <v>1</v>
      </c>
      <c r="R2199" t="s">
        <v>8653</v>
      </c>
      <c r="S2199" t="s">
        <v>8654</v>
      </c>
      <c r="T2199">
        <v>51</v>
      </c>
      <c r="U2199" t="s">
        <v>36</v>
      </c>
      <c r="V2199" t="s">
        <v>37</v>
      </c>
      <c r="W2199" t="s">
        <v>499</v>
      </c>
      <c r="X2199" s="2">
        <v>20000000</v>
      </c>
      <c r="Y2199">
        <v>1998</v>
      </c>
      <c r="Z2199">
        <v>270</v>
      </c>
      <c r="AA2199">
        <v>5.5</v>
      </c>
      <c r="AB2199">
        <v>1.85</v>
      </c>
      <c r="AC2199">
        <v>0</v>
      </c>
    </row>
    <row r="2200" spans="1:29" x14ac:dyDescent="0.25">
      <c r="A2200" t="str">
        <f t="shared" si="34"/>
        <v>tt0101452</v>
      </c>
      <c r="B2200" t="s">
        <v>28</v>
      </c>
      <c r="C2200" t="s">
        <v>4165</v>
      </c>
      <c r="D2200">
        <v>43</v>
      </c>
      <c r="E2200">
        <v>93</v>
      </c>
      <c r="F2200">
        <v>12</v>
      </c>
      <c r="G2200">
        <v>636</v>
      </c>
      <c r="H2200" t="s">
        <v>2721</v>
      </c>
      <c r="I2200">
        <v>18000</v>
      </c>
      <c r="J2200">
        <v>38037513</v>
      </c>
      <c r="K2200" t="s">
        <v>8655</v>
      </c>
      <c r="L2200" t="s">
        <v>502</v>
      </c>
      <c r="M2200" t="s">
        <v>26341</v>
      </c>
      <c r="N2200">
        <v>49680</v>
      </c>
      <c r="O2200">
        <v>20188</v>
      </c>
      <c r="P2200" t="s">
        <v>8656</v>
      </c>
      <c r="Q2200">
        <v>2</v>
      </c>
      <c r="R2200" t="s">
        <v>8657</v>
      </c>
      <c r="S2200" t="s">
        <v>8658</v>
      </c>
      <c r="T2200">
        <v>117</v>
      </c>
      <c r="U2200" t="s">
        <v>36</v>
      </c>
      <c r="V2200" t="s">
        <v>37</v>
      </c>
      <c r="W2200" t="s">
        <v>86</v>
      </c>
      <c r="X2200" s="2">
        <v>20000000</v>
      </c>
      <c r="Y2200">
        <v>1991</v>
      </c>
      <c r="Z2200">
        <v>769</v>
      </c>
      <c r="AA2200">
        <v>6.2</v>
      </c>
      <c r="AB2200">
        <v>1.85</v>
      </c>
      <c r="AC2200">
        <v>0</v>
      </c>
    </row>
    <row r="2201" spans="1:29" x14ac:dyDescent="0.25">
      <c r="A2201" t="str">
        <f t="shared" si="34"/>
        <v>tt0483726</v>
      </c>
      <c r="B2201" t="s">
        <v>28</v>
      </c>
      <c r="C2201" t="s">
        <v>2576</v>
      </c>
      <c r="D2201">
        <v>111</v>
      </c>
      <c r="E2201">
        <v>115</v>
      </c>
      <c r="F2201">
        <v>272</v>
      </c>
      <c r="G2201">
        <v>1000</v>
      </c>
      <c r="H2201" t="s">
        <v>3921</v>
      </c>
      <c r="I2201">
        <v>49000</v>
      </c>
      <c r="J2201">
        <v>37442180</v>
      </c>
      <c r="K2201" t="s">
        <v>7826</v>
      </c>
      <c r="L2201" t="s">
        <v>688</v>
      </c>
      <c r="M2201" t="s">
        <v>26342</v>
      </c>
      <c r="N2201">
        <v>28005</v>
      </c>
      <c r="O2201">
        <v>52571</v>
      </c>
      <c r="P2201" t="s">
        <v>410</v>
      </c>
      <c r="Q2201">
        <v>1</v>
      </c>
      <c r="R2201" t="s">
        <v>8659</v>
      </c>
      <c r="S2201" t="s">
        <v>8660</v>
      </c>
      <c r="T2201">
        <v>236</v>
      </c>
      <c r="U2201" t="s">
        <v>36</v>
      </c>
      <c r="V2201" t="s">
        <v>37</v>
      </c>
      <c r="W2201" t="s">
        <v>38</v>
      </c>
      <c r="X2201" s="2">
        <v>20000000</v>
      </c>
      <c r="Y2201">
        <v>2006</v>
      </c>
      <c r="Z2201">
        <v>2000</v>
      </c>
      <c r="AA2201">
        <v>6.2</v>
      </c>
      <c r="AB2201">
        <v>2.35</v>
      </c>
      <c r="AC2201">
        <v>0</v>
      </c>
    </row>
    <row r="2202" spans="1:29" x14ac:dyDescent="0.25">
      <c r="A2202" t="str">
        <f t="shared" si="34"/>
        <v>tt0078869</v>
      </c>
      <c r="B2202" t="s">
        <v>28</v>
      </c>
      <c r="C2202" t="s">
        <v>8661</v>
      </c>
      <c r="D2202">
        <v>90</v>
      </c>
      <c r="E2202">
        <v>98</v>
      </c>
      <c r="F2202">
        <v>20</v>
      </c>
      <c r="G2202">
        <v>160</v>
      </c>
      <c r="H2202" t="s">
        <v>8662</v>
      </c>
      <c r="I2202">
        <v>889</v>
      </c>
      <c r="K2202" t="s">
        <v>552</v>
      </c>
      <c r="L2202" t="s">
        <v>3567</v>
      </c>
      <c r="M2202" t="s">
        <v>26343</v>
      </c>
      <c r="N2202">
        <v>18481</v>
      </c>
      <c r="O2202">
        <v>2110</v>
      </c>
      <c r="P2202" t="s">
        <v>8663</v>
      </c>
      <c r="Q2202">
        <v>0</v>
      </c>
      <c r="R2202" t="s">
        <v>8664</v>
      </c>
      <c r="S2202" t="s">
        <v>8665</v>
      </c>
      <c r="T2202">
        <v>230</v>
      </c>
      <c r="U2202" t="s">
        <v>36</v>
      </c>
      <c r="V2202" t="s">
        <v>37</v>
      </c>
      <c r="W2202" t="s">
        <v>86</v>
      </c>
      <c r="X2202" s="2">
        <v>20000000</v>
      </c>
      <c r="Y2202">
        <v>1979</v>
      </c>
      <c r="Z2202">
        <v>877</v>
      </c>
      <c r="AA2202">
        <v>5.9</v>
      </c>
      <c r="AB2202">
        <v>2.35</v>
      </c>
      <c r="AC2202">
        <v>4000</v>
      </c>
    </row>
    <row r="2203" spans="1:29" x14ac:dyDescent="0.25">
      <c r="A2203" t="str">
        <f t="shared" si="34"/>
        <v>tt1440728</v>
      </c>
      <c r="B2203" t="s">
        <v>28</v>
      </c>
      <c r="C2203" t="s">
        <v>8666</v>
      </c>
      <c r="D2203">
        <v>333</v>
      </c>
      <c r="E2203">
        <v>105</v>
      </c>
      <c r="F2203">
        <v>210</v>
      </c>
      <c r="G2203">
        <v>101</v>
      </c>
      <c r="H2203" t="s">
        <v>8667</v>
      </c>
      <c r="I2203">
        <v>978</v>
      </c>
      <c r="J2203">
        <v>35596227</v>
      </c>
      <c r="K2203" t="s">
        <v>1767</v>
      </c>
      <c r="L2203" t="s">
        <v>8668</v>
      </c>
      <c r="M2203" t="s">
        <v>26344</v>
      </c>
      <c r="N2203">
        <v>79461</v>
      </c>
      <c r="O2203">
        <v>1454</v>
      </c>
      <c r="P2203" t="s">
        <v>8669</v>
      </c>
      <c r="Q2203">
        <v>1</v>
      </c>
      <c r="R2203" t="s">
        <v>8670</v>
      </c>
      <c r="S2203" t="s">
        <v>8671</v>
      </c>
      <c r="T2203">
        <v>463</v>
      </c>
      <c r="U2203" t="s">
        <v>36</v>
      </c>
      <c r="V2203" t="s">
        <v>37</v>
      </c>
      <c r="W2203" t="s">
        <v>499</v>
      </c>
      <c r="X2203" s="2">
        <v>20000000</v>
      </c>
      <c r="Y2203">
        <v>2010</v>
      </c>
      <c r="Z2203">
        <v>191</v>
      </c>
      <c r="AA2203">
        <v>6.3</v>
      </c>
      <c r="AB2203">
        <v>2.35</v>
      </c>
      <c r="AC2203">
        <v>10000</v>
      </c>
    </row>
    <row r="2204" spans="1:29" x14ac:dyDescent="0.25">
      <c r="A2204" t="str">
        <f t="shared" si="34"/>
        <v>tt0120094</v>
      </c>
      <c r="B2204" t="s">
        <v>28</v>
      </c>
      <c r="C2204" t="s">
        <v>8672</v>
      </c>
      <c r="D2204">
        <v>37</v>
      </c>
      <c r="E2204">
        <v>127</v>
      </c>
      <c r="F2204">
        <v>16</v>
      </c>
      <c r="G2204">
        <v>399</v>
      </c>
      <c r="H2204" t="s">
        <v>1003</v>
      </c>
      <c r="I2204">
        <v>565</v>
      </c>
      <c r="J2204">
        <v>35422828</v>
      </c>
      <c r="K2204" t="s">
        <v>3517</v>
      </c>
      <c r="L2204" t="s">
        <v>3960</v>
      </c>
      <c r="M2204" t="s">
        <v>26345</v>
      </c>
      <c r="N2204">
        <v>19126</v>
      </c>
      <c r="O2204">
        <v>1735</v>
      </c>
      <c r="P2204" t="s">
        <v>4485</v>
      </c>
      <c r="Q2204">
        <v>1</v>
      </c>
      <c r="R2204" t="s">
        <v>8673</v>
      </c>
      <c r="S2204" t="s">
        <v>8674</v>
      </c>
      <c r="T2204">
        <v>155</v>
      </c>
      <c r="U2204" t="s">
        <v>36</v>
      </c>
      <c r="V2204" t="s">
        <v>37</v>
      </c>
      <c r="W2204" t="s">
        <v>86</v>
      </c>
      <c r="X2204" s="2">
        <v>20000000</v>
      </c>
      <c r="Y2204">
        <v>1997</v>
      </c>
      <c r="Z2204">
        <v>441</v>
      </c>
      <c r="AA2204">
        <v>6.7</v>
      </c>
      <c r="AB2204">
        <v>2.35</v>
      </c>
      <c r="AC2204">
        <v>0</v>
      </c>
    </row>
    <row r="2205" spans="1:29" x14ac:dyDescent="0.25">
      <c r="A2205" t="str">
        <f t="shared" si="34"/>
        <v>tt1666186</v>
      </c>
      <c r="B2205" t="s">
        <v>28</v>
      </c>
      <c r="C2205" t="s">
        <v>6743</v>
      </c>
      <c r="D2205">
        <v>122</v>
      </c>
      <c r="E2205">
        <v>82</v>
      </c>
      <c r="F2205">
        <v>82</v>
      </c>
      <c r="G2205">
        <v>354</v>
      </c>
      <c r="H2205" t="s">
        <v>8675</v>
      </c>
      <c r="I2205">
        <v>759</v>
      </c>
      <c r="J2205">
        <v>36658108</v>
      </c>
      <c r="K2205" t="s">
        <v>1394</v>
      </c>
      <c r="L2205" t="s">
        <v>730</v>
      </c>
      <c r="M2205" t="s">
        <v>26346</v>
      </c>
      <c r="N2205">
        <v>39095</v>
      </c>
      <c r="O2205">
        <v>2898</v>
      </c>
      <c r="P2205" t="s">
        <v>8676</v>
      </c>
      <c r="Q2205">
        <v>7</v>
      </c>
      <c r="R2205" t="s">
        <v>8677</v>
      </c>
      <c r="S2205" t="s">
        <v>8678</v>
      </c>
      <c r="T2205">
        <v>187</v>
      </c>
      <c r="U2205" t="s">
        <v>36</v>
      </c>
      <c r="V2205" t="s">
        <v>37</v>
      </c>
      <c r="W2205" t="s">
        <v>38</v>
      </c>
      <c r="X2205" s="2">
        <v>20000000</v>
      </c>
      <c r="Y2205">
        <v>2010</v>
      </c>
      <c r="Z2205">
        <v>401</v>
      </c>
      <c r="AA2205">
        <v>3.5</v>
      </c>
      <c r="AB2205">
        <v>1.85</v>
      </c>
      <c r="AC2205">
        <v>16000</v>
      </c>
    </row>
    <row r="2206" spans="1:29" x14ac:dyDescent="0.25">
      <c r="A2206" t="str">
        <f t="shared" si="34"/>
        <v>tt0449467</v>
      </c>
      <c r="B2206" t="s">
        <v>28</v>
      </c>
      <c r="C2206" t="s">
        <v>954</v>
      </c>
      <c r="D2206">
        <v>285</v>
      </c>
      <c r="E2206">
        <v>143</v>
      </c>
      <c r="F2206">
        <v>0</v>
      </c>
      <c r="G2206">
        <v>51</v>
      </c>
      <c r="H2206" t="s">
        <v>8679</v>
      </c>
      <c r="I2206">
        <v>11000</v>
      </c>
      <c r="J2206">
        <v>34300771</v>
      </c>
      <c r="K2206" t="s">
        <v>2808</v>
      </c>
      <c r="L2206" t="s">
        <v>293</v>
      </c>
      <c r="M2206" t="s">
        <v>26347</v>
      </c>
      <c r="N2206">
        <v>243799</v>
      </c>
      <c r="O2206">
        <v>11248</v>
      </c>
      <c r="P2206" t="s">
        <v>8680</v>
      </c>
      <c r="Q2206">
        <v>3</v>
      </c>
      <c r="R2206" t="s">
        <v>8681</v>
      </c>
      <c r="S2206" t="s">
        <v>8682</v>
      </c>
      <c r="T2206">
        <v>908</v>
      </c>
      <c r="U2206" t="s">
        <v>36</v>
      </c>
      <c r="V2206" t="s">
        <v>1224</v>
      </c>
      <c r="W2206" t="s">
        <v>499</v>
      </c>
      <c r="X2206" s="2">
        <v>25000000</v>
      </c>
      <c r="Y2206">
        <v>2006</v>
      </c>
      <c r="Z2206">
        <v>119</v>
      </c>
      <c r="AA2206">
        <v>7.5</v>
      </c>
      <c r="AB2206">
        <v>1.85</v>
      </c>
      <c r="AC2206">
        <v>0</v>
      </c>
    </row>
    <row r="2207" spans="1:29" x14ac:dyDescent="0.25">
      <c r="A2207" t="str">
        <f t="shared" si="34"/>
        <v>tt1371150</v>
      </c>
      <c r="B2207" t="s">
        <v>28</v>
      </c>
      <c r="C2207" t="s">
        <v>686</v>
      </c>
      <c r="D2207">
        <v>156</v>
      </c>
      <c r="E2207">
        <v>103</v>
      </c>
      <c r="F2207">
        <v>189</v>
      </c>
      <c r="G2207">
        <v>949</v>
      </c>
      <c r="H2207" t="s">
        <v>3077</v>
      </c>
      <c r="I2207">
        <v>2000</v>
      </c>
      <c r="J2207">
        <v>34290142</v>
      </c>
      <c r="K2207" t="s">
        <v>2096</v>
      </c>
      <c r="L2207" t="s">
        <v>3921</v>
      </c>
      <c r="M2207" t="s">
        <v>26348</v>
      </c>
      <c r="N2207">
        <v>54242</v>
      </c>
      <c r="O2207">
        <v>4662</v>
      </c>
      <c r="P2207" t="s">
        <v>4664</v>
      </c>
      <c r="Q2207">
        <v>8</v>
      </c>
      <c r="R2207" t="s">
        <v>8683</v>
      </c>
      <c r="S2207" t="s">
        <v>8684</v>
      </c>
      <c r="T2207">
        <v>145</v>
      </c>
      <c r="U2207" t="s">
        <v>36</v>
      </c>
      <c r="V2207" t="s">
        <v>37</v>
      </c>
      <c r="W2207" t="s">
        <v>499</v>
      </c>
      <c r="X2207" s="2">
        <v>19800000</v>
      </c>
      <c r="Y2207">
        <v>2014</v>
      </c>
      <c r="Z2207">
        <v>1000</v>
      </c>
      <c r="AA2207">
        <v>6.6</v>
      </c>
      <c r="AB2207">
        <v>2.35</v>
      </c>
      <c r="AC2207">
        <v>14000</v>
      </c>
    </row>
    <row r="2208" spans="1:29" x14ac:dyDescent="0.25">
      <c r="A2208" t="str">
        <f t="shared" si="34"/>
        <v>tt0918927</v>
      </c>
      <c r="B2208" t="s">
        <v>28</v>
      </c>
      <c r="C2208" t="s">
        <v>8685</v>
      </c>
      <c r="D2208">
        <v>293</v>
      </c>
      <c r="E2208">
        <v>104</v>
      </c>
      <c r="F2208">
        <v>53</v>
      </c>
      <c r="G2208">
        <v>652</v>
      </c>
      <c r="H2208" t="s">
        <v>1972</v>
      </c>
      <c r="I2208">
        <v>22000</v>
      </c>
      <c r="J2208">
        <v>33422556</v>
      </c>
      <c r="K2208" t="s">
        <v>6495</v>
      </c>
      <c r="L2208" t="s">
        <v>593</v>
      </c>
      <c r="M2208" t="s">
        <v>26349</v>
      </c>
      <c r="N2208">
        <v>99236</v>
      </c>
      <c r="O2208">
        <v>33903</v>
      </c>
      <c r="P2208" t="s">
        <v>3514</v>
      </c>
      <c r="Q2208">
        <v>0</v>
      </c>
      <c r="R2208" t="s">
        <v>8686</v>
      </c>
      <c r="S2208" t="s">
        <v>8687</v>
      </c>
      <c r="T2208">
        <v>321</v>
      </c>
      <c r="U2208" t="s">
        <v>36</v>
      </c>
      <c r="V2208" t="s">
        <v>37</v>
      </c>
      <c r="W2208" t="s">
        <v>38</v>
      </c>
      <c r="X2208" s="2">
        <v>20000000</v>
      </c>
      <c r="Y2208">
        <v>2008</v>
      </c>
      <c r="Z2208">
        <v>11000</v>
      </c>
      <c r="AA2208">
        <v>7.5</v>
      </c>
      <c r="AB2208">
        <v>1.85</v>
      </c>
      <c r="AC2208">
        <v>0</v>
      </c>
    </row>
    <row r="2209" spans="1:29" x14ac:dyDescent="0.25">
      <c r="A2209" t="str">
        <f t="shared" si="34"/>
        <v>tt0372588</v>
      </c>
      <c r="B2209" t="s">
        <v>28</v>
      </c>
      <c r="C2209" t="s">
        <v>8448</v>
      </c>
      <c r="D2209">
        <v>233</v>
      </c>
      <c r="E2209">
        <v>98</v>
      </c>
      <c r="F2209">
        <v>406</v>
      </c>
      <c r="G2209">
        <v>406</v>
      </c>
      <c r="H2209" t="s">
        <v>702</v>
      </c>
      <c r="I2209">
        <v>860</v>
      </c>
      <c r="J2209">
        <v>32774834</v>
      </c>
      <c r="K2209" t="s">
        <v>1776</v>
      </c>
      <c r="L2209" t="s">
        <v>8688</v>
      </c>
      <c r="M2209" t="s">
        <v>26350</v>
      </c>
      <c r="N2209">
        <v>136048</v>
      </c>
      <c r="O2209">
        <v>2609</v>
      </c>
      <c r="P2209" t="s">
        <v>8448</v>
      </c>
      <c r="Q2209">
        <v>5</v>
      </c>
      <c r="R2209" t="s">
        <v>8689</v>
      </c>
      <c r="S2209" t="s">
        <v>8690</v>
      </c>
      <c r="T2209">
        <v>700</v>
      </c>
      <c r="U2209" t="s">
        <v>36</v>
      </c>
      <c r="V2209" t="s">
        <v>37</v>
      </c>
      <c r="W2209" t="s">
        <v>499</v>
      </c>
      <c r="X2209" s="2">
        <v>30000000</v>
      </c>
      <c r="Y2209">
        <v>2004</v>
      </c>
      <c r="Z2209">
        <v>523</v>
      </c>
      <c r="AA2209">
        <v>7.2</v>
      </c>
      <c r="AB2209">
        <v>2.35</v>
      </c>
      <c r="AC2209">
        <v>0</v>
      </c>
    </row>
    <row r="2210" spans="1:29" x14ac:dyDescent="0.25">
      <c r="A2210" t="str">
        <f t="shared" si="34"/>
        <v>tt1572315</v>
      </c>
      <c r="B2210" t="s">
        <v>28</v>
      </c>
      <c r="C2210" t="s">
        <v>6391</v>
      </c>
      <c r="D2210">
        <v>282</v>
      </c>
      <c r="E2210">
        <v>92</v>
      </c>
      <c r="F2210">
        <v>34</v>
      </c>
      <c r="G2210">
        <v>322</v>
      </c>
      <c r="H2210" t="s">
        <v>8691</v>
      </c>
      <c r="I2210">
        <v>383</v>
      </c>
      <c r="J2210">
        <v>34334256</v>
      </c>
      <c r="K2210" t="s">
        <v>4508</v>
      </c>
      <c r="L2210" t="s">
        <v>8692</v>
      </c>
      <c r="M2210" t="s">
        <v>26351</v>
      </c>
      <c r="N2210">
        <v>35131</v>
      </c>
      <c r="O2210">
        <v>1945</v>
      </c>
      <c r="P2210" t="s">
        <v>8693</v>
      </c>
      <c r="Q2210">
        <v>0</v>
      </c>
      <c r="R2210" t="s">
        <v>8694</v>
      </c>
      <c r="S2210" t="s">
        <v>8695</v>
      </c>
      <c r="T2210">
        <v>255</v>
      </c>
      <c r="U2210" t="s">
        <v>36</v>
      </c>
      <c r="V2210" t="s">
        <v>37</v>
      </c>
      <c r="W2210" t="s">
        <v>499</v>
      </c>
      <c r="X2210" s="2">
        <v>11000000</v>
      </c>
      <c r="Y2210">
        <v>2013</v>
      </c>
      <c r="Z2210">
        <v>333</v>
      </c>
      <c r="AA2210">
        <v>4.8</v>
      </c>
      <c r="AB2210">
        <v>2.35</v>
      </c>
      <c r="AC2210">
        <v>16000</v>
      </c>
    </row>
    <row r="2211" spans="1:29" x14ac:dyDescent="0.25">
      <c r="A2211" t="str">
        <f t="shared" si="34"/>
        <v>tt0112722</v>
      </c>
      <c r="B2211" t="s">
        <v>28</v>
      </c>
      <c r="C2211" t="s">
        <v>2041</v>
      </c>
      <c r="D2211">
        <v>57</v>
      </c>
      <c r="E2211">
        <v>123</v>
      </c>
      <c r="F2211">
        <v>36</v>
      </c>
      <c r="G2211">
        <v>631</v>
      </c>
      <c r="H2211" t="s">
        <v>1715</v>
      </c>
      <c r="I2211">
        <v>10000</v>
      </c>
      <c r="J2211">
        <v>32051917</v>
      </c>
      <c r="K2211" t="s">
        <v>1781</v>
      </c>
      <c r="L2211" t="s">
        <v>8696</v>
      </c>
      <c r="M2211" t="s">
        <v>26352</v>
      </c>
      <c r="N2211">
        <v>42315</v>
      </c>
      <c r="O2211">
        <v>12338</v>
      </c>
      <c r="P2211" t="s">
        <v>4360</v>
      </c>
      <c r="Q2211">
        <v>0</v>
      </c>
      <c r="R2211" t="s">
        <v>8697</v>
      </c>
      <c r="S2211" t="s">
        <v>8698</v>
      </c>
      <c r="T2211">
        <v>140</v>
      </c>
      <c r="U2211" t="s">
        <v>36</v>
      </c>
      <c r="V2211" t="s">
        <v>37</v>
      </c>
      <c r="W2211" t="s">
        <v>499</v>
      </c>
      <c r="X2211" s="2">
        <v>20000000</v>
      </c>
      <c r="Y2211">
        <v>1995</v>
      </c>
      <c r="Z2211">
        <v>1000</v>
      </c>
      <c r="AA2211">
        <v>6.6</v>
      </c>
      <c r="AB2211">
        <v>2.35</v>
      </c>
      <c r="AC2211">
        <v>0</v>
      </c>
    </row>
    <row r="2212" spans="1:29" x14ac:dyDescent="0.25">
      <c r="A2212" t="str">
        <f t="shared" si="34"/>
        <v>tt0795461</v>
      </c>
      <c r="B2212" t="s">
        <v>28</v>
      </c>
      <c r="C2212" t="s">
        <v>5504</v>
      </c>
      <c r="D2212">
        <v>153</v>
      </c>
      <c r="E2212">
        <v>88</v>
      </c>
      <c r="F2212">
        <v>92</v>
      </c>
      <c r="G2212">
        <v>636</v>
      </c>
      <c r="H2212" t="s">
        <v>960</v>
      </c>
      <c r="I2212">
        <v>31000</v>
      </c>
      <c r="J2212">
        <v>32014289</v>
      </c>
      <c r="K2212" t="s">
        <v>1394</v>
      </c>
      <c r="L2212" t="s">
        <v>8699</v>
      </c>
      <c r="M2212" t="s">
        <v>26353</v>
      </c>
      <c r="N2212">
        <v>50337</v>
      </c>
      <c r="O2212">
        <v>34319</v>
      </c>
      <c r="P2212" t="s">
        <v>1117</v>
      </c>
      <c r="Q2212">
        <v>8</v>
      </c>
      <c r="R2212" t="s">
        <v>8700</v>
      </c>
      <c r="S2212" t="s">
        <v>8701</v>
      </c>
      <c r="T2212">
        <v>177</v>
      </c>
      <c r="U2212" t="s">
        <v>36</v>
      </c>
      <c r="V2212" t="s">
        <v>37</v>
      </c>
      <c r="W2212" t="s">
        <v>38</v>
      </c>
      <c r="X2212" s="2">
        <v>20000000</v>
      </c>
      <c r="Y2212">
        <v>2013</v>
      </c>
      <c r="Z2212">
        <v>881</v>
      </c>
      <c r="AA2212">
        <v>3.5</v>
      </c>
      <c r="AB2212">
        <v>1.85</v>
      </c>
      <c r="AC2212">
        <v>13000</v>
      </c>
    </row>
    <row r="2213" spans="1:29" x14ac:dyDescent="0.25">
      <c r="A2213" t="str">
        <f t="shared" si="34"/>
        <v>tt0064782</v>
      </c>
      <c r="B2213" t="s">
        <v>28</v>
      </c>
      <c r="C2213" t="s">
        <v>8702</v>
      </c>
      <c r="D2213">
        <v>20</v>
      </c>
      <c r="E2213">
        <v>158</v>
      </c>
      <c r="F2213">
        <v>32</v>
      </c>
      <c r="G2213">
        <v>417</v>
      </c>
      <c r="H2213" t="s">
        <v>8703</v>
      </c>
      <c r="I2213">
        <v>16000</v>
      </c>
      <c r="K2213" t="s">
        <v>8704</v>
      </c>
      <c r="L2213" t="s">
        <v>3037</v>
      </c>
      <c r="M2213" t="s">
        <v>26354</v>
      </c>
      <c r="N2213">
        <v>9352</v>
      </c>
      <c r="O2213">
        <v>17775</v>
      </c>
      <c r="P2213" t="s">
        <v>3472</v>
      </c>
      <c r="Q2213">
        <v>3</v>
      </c>
      <c r="R2213" t="s">
        <v>8705</v>
      </c>
      <c r="S2213" t="s">
        <v>8706</v>
      </c>
      <c r="T2213">
        <v>106</v>
      </c>
      <c r="U2213" t="s">
        <v>36</v>
      </c>
      <c r="V2213" t="s">
        <v>37</v>
      </c>
      <c r="W2213" t="s">
        <v>38</v>
      </c>
      <c r="X2213" s="2">
        <v>20000000</v>
      </c>
      <c r="Y2213">
        <v>1969</v>
      </c>
      <c r="Z2213">
        <v>756</v>
      </c>
      <c r="AA2213">
        <v>6.7</v>
      </c>
      <c r="AB2213">
        <v>2.35</v>
      </c>
      <c r="AC2213">
        <v>0</v>
      </c>
    </row>
    <row r="2214" spans="1:29" x14ac:dyDescent="0.25">
      <c r="A2214" t="str">
        <f t="shared" si="34"/>
        <v>tt1013753</v>
      </c>
      <c r="B2214" t="s">
        <v>28</v>
      </c>
      <c r="C2214" t="s">
        <v>4913</v>
      </c>
      <c r="D2214">
        <v>324</v>
      </c>
      <c r="E2214">
        <v>128</v>
      </c>
      <c r="F2214">
        <v>835</v>
      </c>
      <c r="G2214">
        <v>755</v>
      </c>
      <c r="H2214" t="s">
        <v>3468</v>
      </c>
      <c r="I2214">
        <v>11000</v>
      </c>
      <c r="J2214">
        <v>31838002</v>
      </c>
      <c r="K2214" t="s">
        <v>4824</v>
      </c>
      <c r="L2214" t="s">
        <v>73</v>
      </c>
      <c r="M2214" t="s">
        <v>26355</v>
      </c>
      <c r="N2214">
        <v>136673</v>
      </c>
      <c r="O2214">
        <v>13189</v>
      </c>
      <c r="P2214" t="s">
        <v>8707</v>
      </c>
      <c r="Q2214">
        <v>1</v>
      </c>
      <c r="R2214" t="s">
        <v>8708</v>
      </c>
      <c r="S2214" t="s">
        <v>8709</v>
      </c>
      <c r="T2214">
        <v>281</v>
      </c>
      <c r="U2214" t="s">
        <v>36</v>
      </c>
      <c r="V2214" t="s">
        <v>37</v>
      </c>
      <c r="W2214" t="s">
        <v>499</v>
      </c>
      <c r="X2214" s="2">
        <v>20000000</v>
      </c>
      <c r="Y2214">
        <v>2008</v>
      </c>
      <c r="Z2214">
        <v>896</v>
      </c>
      <c r="AA2214">
        <v>7.6</v>
      </c>
      <c r="AB2214">
        <v>1.85</v>
      </c>
      <c r="AC2214">
        <v>10000</v>
      </c>
    </row>
    <row r="2215" spans="1:29" x14ac:dyDescent="0.25">
      <c r="A2215" t="str">
        <f t="shared" si="34"/>
        <v>tt3231054</v>
      </c>
      <c r="B2215" t="s">
        <v>28</v>
      </c>
      <c r="C2215" t="s">
        <v>451</v>
      </c>
      <c r="D2215">
        <v>122</v>
      </c>
      <c r="E2215">
        <v>107</v>
      </c>
      <c r="F2215">
        <v>58</v>
      </c>
      <c r="G2215">
        <v>47</v>
      </c>
      <c r="H2215" t="s">
        <v>8710</v>
      </c>
      <c r="I2215">
        <v>141</v>
      </c>
      <c r="J2215">
        <v>36874745</v>
      </c>
      <c r="K2215" t="s">
        <v>8711</v>
      </c>
      <c r="L2215" t="s">
        <v>7906</v>
      </c>
      <c r="M2215" t="s">
        <v>26356</v>
      </c>
      <c r="N2215">
        <v>12276</v>
      </c>
      <c r="O2215">
        <v>389</v>
      </c>
      <c r="P2215" t="s">
        <v>8712</v>
      </c>
      <c r="Q2215">
        <v>2</v>
      </c>
      <c r="R2215" t="s">
        <v>8713</v>
      </c>
      <c r="S2215" t="s">
        <v>8714</v>
      </c>
      <c r="T2215">
        <v>117</v>
      </c>
      <c r="U2215" t="s">
        <v>36</v>
      </c>
      <c r="V2215" t="s">
        <v>37</v>
      </c>
      <c r="W2215" t="s">
        <v>38</v>
      </c>
      <c r="X2215" s="2">
        <v>20000000</v>
      </c>
      <c r="Y2215">
        <v>2016</v>
      </c>
      <c r="Z2215">
        <v>76</v>
      </c>
      <c r="AA2215">
        <v>6.3</v>
      </c>
      <c r="AB2215">
        <v>2.35</v>
      </c>
      <c r="AC2215">
        <v>21000</v>
      </c>
    </row>
    <row r="2216" spans="1:29" x14ac:dyDescent="0.25">
      <c r="A2216" t="str">
        <f t="shared" si="34"/>
        <v>tt0288477</v>
      </c>
      <c r="B2216" t="s">
        <v>28</v>
      </c>
      <c r="C2216" t="s">
        <v>8715</v>
      </c>
      <c r="D2216">
        <v>156</v>
      </c>
      <c r="E2216">
        <v>91</v>
      </c>
      <c r="F2216">
        <v>17</v>
      </c>
      <c r="G2216">
        <v>78</v>
      </c>
      <c r="H2216" t="s">
        <v>7224</v>
      </c>
      <c r="I2216">
        <v>534</v>
      </c>
      <c r="J2216">
        <v>30079316</v>
      </c>
      <c r="K2216" t="s">
        <v>5190</v>
      </c>
      <c r="L2216" t="s">
        <v>8716</v>
      </c>
      <c r="M2216" t="s">
        <v>26357</v>
      </c>
      <c r="N2216">
        <v>75920</v>
      </c>
      <c r="O2216">
        <v>1083</v>
      </c>
      <c r="P2216" t="s">
        <v>8717</v>
      </c>
      <c r="Q2216">
        <v>0</v>
      </c>
      <c r="R2216" t="s">
        <v>8718</v>
      </c>
      <c r="S2216" t="s">
        <v>8719</v>
      </c>
      <c r="T2216">
        <v>474</v>
      </c>
      <c r="U2216" t="s">
        <v>36</v>
      </c>
      <c r="V2216" t="s">
        <v>37</v>
      </c>
      <c r="W2216" t="s">
        <v>499</v>
      </c>
      <c r="X2216" s="2">
        <v>35000000</v>
      </c>
      <c r="Y2216">
        <v>2002</v>
      </c>
      <c r="Z2216">
        <v>385</v>
      </c>
      <c r="AA2216">
        <v>5.5</v>
      </c>
      <c r="AB2216">
        <v>1.85</v>
      </c>
      <c r="AC2216">
        <v>0</v>
      </c>
    </row>
    <row r="2217" spans="1:29" x14ac:dyDescent="0.25">
      <c r="A2217" t="str">
        <f t="shared" si="34"/>
        <v>tt1268799</v>
      </c>
      <c r="B2217" t="s">
        <v>28</v>
      </c>
      <c r="C2217" t="s">
        <v>8720</v>
      </c>
      <c r="D2217">
        <v>161</v>
      </c>
      <c r="E2217">
        <v>90</v>
      </c>
      <c r="F2217">
        <v>12</v>
      </c>
      <c r="G2217">
        <v>587</v>
      </c>
      <c r="H2217" t="s">
        <v>4112</v>
      </c>
      <c r="I2217">
        <v>786</v>
      </c>
      <c r="J2217">
        <v>35033759</v>
      </c>
      <c r="K2217" t="s">
        <v>3455</v>
      </c>
      <c r="L2217" t="s">
        <v>5767</v>
      </c>
      <c r="M2217" t="s">
        <v>26358</v>
      </c>
      <c r="N2217">
        <v>55008</v>
      </c>
      <c r="O2217">
        <v>2462</v>
      </c>
      <c r="P2217" t="s">
        <v>7456</v>
      </c>
      <c r="Q2217">
        <v>4</v>
      </c>
      <c r="R2217" t="s">
        <v>8721</v>
      </c>
      <c r="S2217" t="s">
        <v>8722</v>
      </c>
      <c r="T2217">
        <v>93</v>
      </c>
      <c r="U2217" t="s">
        <v>36</v>
      </c>
      <c r="V2217" t="s">
        <v>37</v>
      </c>
      <c r="W2217" t="s">
        <v>499</v>
      </c>
      <c r="X2217" s="2">
        <v>19000000</v>
      </c>
      <c r="Y2217">
        <v>2011</v>
      </c>
      <c r="Z2217">
        <v>651</v>
      </c>
      <c r="AA2217">
        <v>6.3</v>
      </c>
      <c r="AB2217">
        <v>2.35</v>
      </c>
      <c r="AC2217">
        <v>21000</v>
      </c>
    </row>
    <row r="2218" spans="1:29" x14ac:dyDescent="0.25">
      <c r="A2218" t="str">
        <f t="shared" si="34"/>
        <v>tt0120890</v>
      </c>
      <c r="B2218" t="s">
        <v>28</v>
      </c>
      <c r="C2218" t="s">
        <v>8723</v>
      </c>
      <c r="D2218">
        <v>69</v>
      </c>
      <c r="E2218">
        <v>115</v>
      </c>
      <c r="F2218">
        <v>39</v>
      </c>
      <c r="G2218">
        <v>254</v>
      </c>
      <c r="H2218" t="s">
        <v>3163</v>
      </c>
      <c r="I2218">
        <v>13000</v>
      </c>
      <c r="J2218">
        <v>29753944</v>
      </c>
      <c r="K2218" t="s">
        <v>1781</v>
      </c>
      <c r="L2218" t="s">
        <v>467</v>
      </c>
      <c r="M2218" t="s">
        <v>26359</v>
      </c>
      <c r="N2218">
        <v>90677</v>
      </c>
      <c r="O2218">
        <v>14275</v>
      </c>
      <c r="P2218" t="s">
        <v>8724</v>
      </c>
      <c r="Q2218">
        <v>3</v>
      </c>
      <c r="R2218" t="s">
        <v>8725</v>
      </c>
      <c r="S2218" t="s">
        <v>8726</v>
      </c>
      <c r="T2218">
        <v>389</v>
      </c>
      <c r="U2218" t="s">
        <v>36</v>
      </c>
      <c r="V2218" t="s">
        <v>37</v>
      </c>
      <c r="W2218" t="s">
        <v>499</v>
      </c>
      <c r="X2218" s="2">
        <v>20000000</v>
      </c>
      <c r="Y2218">
        <v>1998</v>
      </c>
      <c r="Z2218">
        <v>481</v>
      </c>
      <c r="AA2218">
        <v>6.5</v>
      </c>
      <c r="AB2218">
        <v>2.35</v>
      </c>
      <c r="AC2218">
        <v>0</v>
      </c>
    </row>
    <row r="2219" spans="1:29" x14ac:dyDescent="0.25">
      <c r="A2219" t="str">
        <f t="shared" si="34"/>
        <v>tt0814335</v>
      </c>
      <c r="B2219" t="s">
        <v>28</v>
      </c>
      <c r="C2219" t="s">
        <v>8727</v>
      </c>
      <c r="D2219">
        <v>121</v>
      </c>
      <c r="E2219">
        <v>101</v>
      </c>
      <c r="F2219">
        <v>29</v>
      </c>
      <c r="G2219">
        <v>429</v>
      </c>
      <c r="H2219" t="s">
        <v>7577</v>
      </c>
      <c r="I2219">
        <v>812</v>
      </c>
      <c r="J2219">
        <v>29062561</v>
      </c>
      <c r="K2219" t="s">
        <v>1276</v>
      </c>
      <c r="L2219" t="s">
        <v>540</v>
      </c>
      <c r="M2219" t="s">
        <v>26360</v>
      </c>
      <c r="N2219">
        <v>23424</v>
      </c>
      <c r="O2219">
        <v>3292</v>
      </c>
      <c r="P2219" t="s">
        <v>8728</v>
      </c>
      <c r="Q2219">
        <v>0</v>
      </c>
      <c r="R2219" t="s">
        <v>8729</v>
      </c>
      <c r="S2219" t="s">
        <v>8730</v>
      </c>
      <c r="T2219">
        <v>119</v>
      </c>
      <c r="U2219" t="s">
        <v>36</v>
      </c>
      <c r="V2219" t="s">
        <v>37</v>
      </c>
      <c r="W2219" t="s">
        <v>38</v>
      </c>
      <c r="Y2219">
        <v>2009</v>
      </c>
      <c r="Z2219">
        <v>533</v>
      </c>
      <c r="AA2219">
        <v>5.6</v>
      </c>
      <c r="AB2219">
        <v>2.35</v>
      </c>
      <c r="AC2219">
        <v>0</v>
      </c>
    </row>
    <row r="2220" spans="1:29" x14ac:dyDescent="0.25">
      <c r="A2220" t="str">
        <f t="shared" si="34"/>
        <v>tt1226753</v>
      </c>
      <c r="B2220" t="s">
        <v>28</v>
      </c>
      <c r="C2220" t="s">
        <v>3713</v>
      </c>
      <c r="D2220">
        <v>258</v>
      </c>
      <c r="E2220">
        <v>113</v>
      </c>
      <c r="F2220">
        <v>108</v>
      </c>
      <c r="G2220">
        <v>22</v>
      </c>
      <c r="H2220" t="s">
        <v>8731</v>
      </c>
      <c r="I2220">
        <v>1000</v>
      </c>
      <c r="J2220">
        <v>31146570</v>
      </c>
      <c r="K2220" t="s">
        <v>3340</v>
      </c>
      <c r="L2220" t="s">
        <v>122</v>
      </c>
      <c r="M2220" t="s">
        <v>26361</v>
      </c>
      <c r="N2220">
        <v>55441</v>
      </c>
      <c r="O2220">
        <v>1136</v>
      </c>
      <c r="P2220" t="s">
        <v>8732</v>
      </c>
      <c r="Q2220">
        <v>3</v>
      </c>
      <c r="R2220" t="s">
        <v>8733</v>
      </c>
      <c r="S2220" t="s">
        <v>8734</v>
      </c>
      <c r="T2220">
        <v>165</v>
      </c>
      <c r="U2220" t="s">
        <v>36</v>
      </c>
      <c r="V2220" t="s">
        <v>37</v>
      </c>
      <c r="W2220" t="s">
        <v>499</v>
      </c>
      <c r="X2220" s="2">
        <v>20000000</v>
      </c>
      <c r="Y2220">
        <v>2010</v>
      </c>
      <c r="Z2220">
        <v>100</v>
      </c>
      <c r="AA2220">
        <v>6.9</v>
      </c>
      <c r="AB2220">
        <v>2.35</v>
      </c>
      <c r="AC2220">
        <v>0</v>
      </c>
    </row>
    <row r="2221" spans="1:29" x14ac:dyDescent="0.25">
      <c r="A2221" t="str">
        <f t="shared" si="34"/>
        <v>tt0146882</v>
      </c>
      <c r="B2221" t="s">
        <v>28</v>
      </c>
      <c r="C2221" t="s">
        <v>4592</v>
      </c>
      <c r="D2221">
        <v>174</v>
      </c>
      <c r="E2221">
        <v>113</v>
      </c>
      <c r="F2221">
        <v>350</v>
      </c>
      <c r="G2221">
        <v>619</v>
      </c>
      <c r="H2221" t="s">
        <v>2203</v>
      </c>
      <c r="I2221">
        <v>1000</v>
      </c>
      <c r="J2221">
        <v>27277055</v>
      </c>
      <c r="K2221" t="s">
        <v>4703</v>
      </c>
      <c r="L2221" t="s">
        <v>6108</v>
      </c>
      <c r="M2221" t="s">
        <v>26362</v>
      </c>
      <c r="N2221">
        <v>143137</v>
      </c>
      <c r="O2221">
        <v>3141</v>
      </c>
      <c r="P2221" t="s">
        <v>1968</v>
      </c>
      <c r="Q2221">
        <v>0</v>
      </c>
      <c r="R2221" t="s">
        <v>8735</v>
      </c>
      <c r="S2221" t="s">
        <v>8736</v>
      </c>
      <c r="T2221">
        <v>602</v>
      </c>
      <c r="U2221" t="s">
        <v>36</v>
      </c>
      <c r="V2221" t="s">
        <v>53</v>
      </c>
      <c r="W2221" t="s">
        <v>499</v>
      </c>
      <c r="X2221" s="2">
        <v>20000000</v>
      </c>
      <c r="Y2221">
        <v>2000</v>
      </c>
      <c r="Z2221">
        <v>960</v>
      </c>
      <c r="AA2221">
        <v>7.6</v>
      </c>
      <c r="AB2221">
        <v>1.85</v>
      </c>
      <c r="AC2221">
        <v>10000</v>
      </c>
    </row>
    <row r="2222" spans="1:29" x14ac:dyDescent="0.25">
      <c r="A2222" t="str">
        <f t="shared" si="34"/>
        <v>tt0479968</v>
      </c>
      <c r="B2222" t="s">
        <v>28</v>
      </c>
      <c r="C2222" t="s">
        <v>8737</v>
      </c>
      <c r="D2222">
        <v>141</v>
      </c>
      <c r="E2222">
        <v>87</v>
      </c>
      <c r="F2222">
        <v>2</v>
      </c>
      <c r="G2222">
        <v>270</v>
      </c>
      <c r="H2222" t="s">
        <v>8738</v>
      </c>
      <c r="I2222">
        <v>741</v>
      </c>
      <c r="J2222">
        <v>26876529</v>
      </c>
      <c r="K2222" t="s">
        <v>4159</v>
      </c>
      <c r="L2222" t="s">
        <v>5290</v>
      </c>
      <c r="M2222" t="s">
        <v>26363</v>
      </c>
      <c r="N2222">
        <v>26624</v>
      </c>
      <c r="O2222">
        <v>1834</v>
      </c>
      <c r="P2222" t="s">
        <v>8739</v>
      </c>
      <c r="Q2222">
        <v>1</v>
      </c>
      <c r="R2222" t="s">
        <v>8740</v>
      </c>
      <c r="S2222" t="s">
        <v>8741</v>
      </c>
      <c r="T2222">
        <v>189</v>
      </c>
      <c r="U2222" t="s">
        <v>36</v>
      </c>
      <c r="V2222" t="s">
        <v>577</v>
      </c>
      <c r="W2222" t="s">
        <v>38</v>
      </c>
      <c r="X2222" s="2">
        <v>27000000</v>
      </c>
      <c r="Y2222">
        <v>2008</v>
      </c>
      <c r="Z2222">
        <v>297</v>
      </c>
      <c r="AA2222">
        <v>3.9</v>
      </c>
      <c r="AB2222">
        <v>1.85</v>
      </c>
      <c r="AC2222">
        <v>0</v>
      </c>
    </row>
    <row r="2223" spans="1:29" x14ac:dyDescent="0.25">
      <c r="A2223" t="str">
        <f t="shared" si="34"/>
        <v>tt0116260</v>
      </c>
      <c r="B2223" t="s">
        <v>28</v>
      </c>
      <c r="C2223" t="s">
        <v>7868</v>
      </c>
      <c r="D2223">
        <v>31</v>
      </c>
      <c r="E2223">
        <v>101</v>
      </c>
      <c r="F2223">
        <v>154</v>
      </c>
      <c r="G2223">
        <v>497</v>
      </c>
      <c r="H2223" t="s">
        <v>6249</v>
      </c>
      <c r="I2223">
        <v>1000</v>
      </c>
      <c r="J2223">
        <v>53146000</v>
      </c>
      <c r="K2223" t="s">
        <v>1767</v>
      </c>
      <c r="L2223" t="s">
        <v>266</v>
      </c>
      <c r="M2223" t="s">
        <v>26364</v>
      </c>
      <c r="N2223">
        <v>9845</v>
      </c>
      <c r="O2223">
        <v>3174</v>
      </c>
      <c r="P2223" t="s">
        <v>2913</v>
      </c>
      <c r="Q2223">
        <v>1</v>
      </c>
      <c r="R2223" t="s">
        <v>8742</v>
      </c>
      <c r="S2223" t="s">
        <v>8743</v>
      </c>
      <c r="T2223">
        <v>77</v>
      </c>
      <c r="U2223" t="s">
        <v>36</v>
      </c>
      <c r="V2223" t="s">
        <v>37</v>
      </c>
      <c r="W2223" t="s">
        <v>499</v>
      </c>
      <c r="X2223" s="2">
        <v>20000000</v>
      </c>
      <c r="Y2223">
        <v>1996</v>
      </c>
      <c r="Z2223">
        <v>816</v>
      </c>
      <c r="AA2223">
        <v>6.1</v>
      </c>
      <c r="AB2223">
        <v>1.85</v>
      </c>
      <c r="AC2223">
        <v>613</v>
      </c>
    </row>
    <row r="2224" spans="1:29" x14ac:dyDescent="0.25">
      <c r="A2224" t="str">
        <f t="shared" si="34"/>
        <v>tt0200465</v>
      </c>
      <c r="B2224" t="s">
        <v>28</v>
      </c>
      <c r="C2224" t="s">
        <v>1244</v>
      </c>
      <c r="D2224">
        <v>222</v>
      </c>
      <c r="E2224">
        <v>111</v>
      </c>
      <c r="F2224">
        <v>79</v>
      </c>
      <c r="G2224">
        <v>287</v>
      </c>
      <c r="H2224" t="s">
        <v>3329</v>
      </c>
      <c r="I2224">
        <v>26000</v>
      </c>
      <c r="J2224">
        <v>30028592</v>
      </c>
      <c r="K2224" t="s">
        <v>4295</v>
      </c>
      <c r="L2224" t="s">
        <v>289</v>
      </c>
      <c r="M2224" t="s">
        <v>26365</v>
      </c>
      <c r="N2224">
        <v>152247</v>
      </c>
      <c r="O2224">
        <v>27755</v>
      </c>
      <c r="P2224" t="s">
        <v>4910</v>
      </c>
      <c r="Q2224">
        <v>0</v>
      </c>
      <c r="R2224" t="s">
        <v>8744</v>
      </c>
      <c r="S2224" t="s">
        <v>8745</v>
      </c>
      <c r="T2224">
        <v>189</v>
      </c>
      <c r="U2224" t="s">
        <v>36</v>
      </c>
      <c r="V2224" t="s">
        <v>53</v>
      </c>
      <c r="W2224" t="s">
        <v>499</v>
      </c>
      <c r="X2224" s="2">
        <v>20000000</v>
      </c>
      <c r="Y2224">
        <v>2008</v>
      </c>
      <c r="Z2224">
        <v>811</v>
      </c>
      <c r="AA2224">
        <v>7.3</v>
      </c>
      <c r="AB2224">
        <v>2.35</v>
      </c>
      <c r="AC2224">
        <v>0</v>
      </c>
    </row>
    <row r="2225" spans="1:29" x14ac:dyDescent="0.25">
      <c r="A2225" t="str">
        <f t="shared" si="34"/>
        <v>tt0338013</v>
      </c>
      <c r="B2225" t="s">
        <v>28</v>
      </c>
      <c r="C2225" t="s">
        <v>1298</v>
      </c>
      <c r="D2225">
        <v>273</v>
      </c>
      <c r="E2225">
        <v>108</v>
      </c>
      <c r="F2225">
        <v>1000</v>
      </c>
      <c r="G2225">
        <v>1000</v>
      </c>
      <c r="H2225" t="s">
        <v>76</v>
      </c>
      <c r="I2225">
        <v>14000</v>
      </c>
      <c r="J2225">
        <v>34126138</v>
      </c>
      <c r="K2225" t="s">
        <v>5600</v>
      </c>
      <c r="L2225" t="s">
        <v>186</v>
      </c>
      <c r="M2225" t="s">
        <v>26366</v>
      </c>
      <c r="N2225">
        <v>666937</v>
      </c>
      <c r="O2225">
        <v>19364</v>
      </c>
      <c r="P2225" t="s">
        <v>122</v>
      </c>
      <c r="Q2225">
        <v>1</v>
      </c>
      <c r="R2225" t="s">
        <v>8746</v>
      </c>
      <c r="S2225" t="s">
        <v>8747</v>
      </c>
      <c r="T2225">
        <v>1514</v>
      </c>
      <c r="U2225" t="s">
        <v>36</v>
      </c>
      <c r="V2225" t="s">
        <v>37</v>
      </c>
      <c r="W2225" t="s">
        <v>499</v>
      </c>
      <c r="X2225" s="2">
        <v>20000000</v>
      </c>
      <c r="Y2225">
        <v>2004</v>
      </c>
      <c r="Z2225">
        <v>4000</v>
      </c>
      <c r="AA2225">
        <v>8.3000000000000007</v>
      </c>
      <c r="AB2225">
        <v>1.85</v>
      </c>
      <c r="AC2225">
        <v>52000</v>
      </c>
    </row>
    <row r="2226" spans="1:29" x14ac:dyDescent="0.25">
      <c r="A2226" t="str">
        <f t="shared" si="34"/>
        <v>tt1414382</v>
      </c>
      <c r="B2226" t="s">
        <v>28</v>
      </c>
      <c r="C2226" t="s">
        <v>4182</v>
      </c>
      <c r="D2226">
        <v>91</v>
      </c>
      <c r="E2226">
        <v>105</v>
      </c>
      <c r="F2226">
        <v>99</v>
      </c>
      <c r="G2226">
        <v>518</v>
      </c>
      <c r="H2226" t="s">
        <v>8748</v>
      </c>
      <c r="I2226">
        <v>2000</v>
      </c>
      <c r="J2226">
        <v>25677801</v>
      </c>
      <c r="K2226" t="s">
        <v>2248</v>
      </c>
      <c r="L2226" t="s">
        <v>1445</v>
      </c>
      <c r="M2226" t="s">
        <v>26367</v>
      </c>
      <c r="N2226">
        <v>41273</v>
      </c>
      <c r="O2226">
        <v>4813</v>
      </c>
      <c r="P2226" t="s">
        <v>8749</v>
      </c>
      <c r="Q2226">
        <v>6</v>
      </c>
      <c r="R2226" t="s">
        <v>8750</v>
      </c>
      <c r="S2226" t="s">
        <v>8751</v>
      </c>
      <c r="T2226">
        <v>136</v>
      </c>
      <c r="U2226" t="s">
        <v>36</v>
      </c>
      <c r="V2226" t="s">
        <v>37</v>
      </c>
      <c r="W2226" t="s">
        <v>86</v>
      </c>
      <c r="X2226" s="2">
        <v>20000000</v>
      </c>
      <c r="Y2226">
        <v>2010</v>
      </c>
      <c r="Z2226">
        <v>938</v>
      </c>
      <c r="AA2226">
        <v>5.8</v>
      </c>
      <c r="AB2226">
        <v>2.35</v>
      </c>
      <c r="AC2226">
        <v>0</v>
      </c>
    </row>
    <row r="2227" spans="1:29" x14ac:dyDescent="0.25">
      <c r="A2227" t="str">
        <f t="shared" si="34"/>
        <v>tt0421073</v>
      </c>
      <c r="B2227" t="s">
        <v>28</v>
      </c>
      <c r="C2227" t="s">
        <v>433</v>
      </c>
      <c r="D2227">
        <v>190</v>
      </c>
      <c r="E2227">
        <v>109</v>
      </c>
      <c r="F2227">
        <v>453</v>
      </c>
      <c r="G2227">
        <v>2000</v>
      </c>
      <c r="H2227" t="s">
        <v>193</v>
      </c>
      <c r="I2227">
        <v>18000</v>
      </c>
      <c r="J2227">
        <v>26415649</v>
      </c>
      <c r="K2227" t="s">
        <v>397</v>
      </c>
      <c r="L2227" t="s">
        <v>502</v>
      </c>
      <c r="M2227" t="s">
        <v>26368</v>
      </c>
      <c r="N2227">
        <v>94892</v>
      </c>
      <c r="O2227">
        <v>33878</v>
      </c>
      <c r="P2227" t="s">
        <v>4658</v>
      </c>
      <c r="Q2227">
        <v>4</v>
      </c>
      <c r="R2227" t="s">
        <v>8752</v>
      </c>
      <c r="S2227" t="s">
        <v>8753</v>
      </c>
      <c r="T2227">
        <v>189</v>
      </c>
      <c r="U2227" t="s">
        <v>36</v>
      </c>
      <c r="V2227" t="s">
        <v>37</v>
      </c>
      <c r="W2227" t="s">
        <v>499</v>
      </c>
      <c r="X2227" s="2">
        <v>20000000</v>
      </c>
      <c r="Y2227">
        <v>2008</v>
      </c>
      <c r="Z2227">
        <v>11000</v>
      </c>
      <c r="AA2227">
        <v>6.8</v>
      </c>
      <c r="AB2227">
        <v>2.35</v>
      </c>
      <c r="AC2227">
        <v>0</v>
      </c>
    </row>
    <row r="2228" spans="1:29" x14ac:dyDescent="0.25">
      <c r="A2228" t="str">
        <f t="shared" si="34"/>
        <v>tt1213663</v>
      </c>
      <c r="B2228" t="s">
        <v>28</v>
      </c>
      <c r="C2228" t="s">
        <v>2034</v>
      </c>
      <c r="D2228">
        <v>427</v>
      </c>
      <c r="E2228">
        <v>109</v>
      </c>
      <c r="F2228">
        <v>1000</v>
      </c>
      <c r="G2228">
        <v>24</v>
      </c>
      <c r="H2228" t="s">
        <v>8754</v>
      </c>
      <c r="I2228">
        <v>177</v>
      </c>
      <c r="J2228">
        <v>26003149</v>
      </c>
      <c r="K2228" t="s">
        <v>1586</v>
      </c>
      <c r="L2228" t="s">
        <v>3158</v>
      </c>
      <c r="M2228" t="s">
        <v>26369</v>
      </c>
      <c r="N2228">
        <v>185587</v>
      </c>
      <c r="O2228">
        <v>278</v>
      </c>
      <c r="P2228" t="s">
        <v>8755</v>
      </c>
      <c r="Q2228">
        <v>6</v>
      </c>
      <c r="R2228" t="s">
        <v>8756</v>
      </c>
      <c r="S2228" t="s">
        <v>8757</v>
      </c>
      <c r="T2228">
        <v>401</v>
      </c>
      <c r="U2228" t="s">
        <v>36</v>
      </c>
      <c r="V2228" t="s">
        <v>53</v>
      </c>
      <c r="W2228" t="s">
        <v>499</v>
      </c>
      <c r="X2228" s="2">
        <v>20000000</v>
      </c>
      <c r="Y2228">
        <v>2013</v>
      </c>
      <c r="Z2228">
        <v>55</v>
      </c>
      <c r="AA2228">
        <v>7</v>
      </c>
      <c r="AB2228">
        <v>2.35</v>
      </c>
      <c r="AC2228">
        <v>49000</v>
      </c>
    </row>
    <row r="2229" spans="1:29" x14ac:dyDescent="0.25">
      <c r="A2229" t="str">
        <f t="shared" si="34"/>
        <v>tt0479500</v>
      </c>
      <c r="B2229" t="s">
        <v>28</v>
      </c>
      <c r="C2229" t="s">
        <v>8758</v>
      </c>
      <c r="D2229">
        <v>93</v>
      </c>
      <c r="E2229">
        <v>99</v>
      </c>
      <c r="F2229">
        <v>26</v>
      </c>
      <c r="G2229">
        <v>650</v>
      </c>
      <c r="H2229" t="s">
        <v>5784</v>
      </c>
      <c r="I2229">
        <v>720</v>
      </c>
      <c r="J2229">
        <v>25584685</v>
      </c>
      <c r="K2229" t="s">
        <v>8759</v>
      </c>
      <c r="L2229" t="s">
        <v>8760</v>
      </c>
      <c r="M2229" t="s">
        <v>26370</v>
      </c>
      <c r="N2229">
        <v>15877</v>
      </c>
      <c r="O2229">
        <v>3327</v>
      </c>
      <c r="P2229" t="s">
        <v>3426</v>
      </c>
      <c r="Q2229">
        <v>5</v>
      </c>
      <c r="R2229" t="s">
        <v>8761</v>
      </c>
      <c r="S2229" t="s">
        <v>8762</v>
      </c>
      <c r="T2229">
        <v>102</v>
      </c>
      <c r="U2229" t="s">
        <v>36</v>
      </c>
      <c r="V2229" t="s">
        <v>37</v>
      </c>
      <c r="W2229" t="s">
        <v>86</v>
      </c>
      <c r="X2229" s="2">
        <v>20000000</v>
      </c>
      <c r="Y2229">
        <v>2007</v>
      </c>
      <c r="Z2229">
        <v>669</v>
      </c>
      <c r="AA2229">
        <v>5.9</v>
      </c>
      <c r="AB2229">
        <v>2.35</v>
      </c>
      <c r="AC2229">
        <v>590</v>
      </c>
    </row>
    <row r="2230" spans="1:29" x14ac:dyDescent="0.25">
      <c r="A2230" t="str">
        <f t="shared" si="34"/>
        <v>tt0433362</v>
      </c>
      <c r="B2230" t="s">
        <v>28</v>
      </c>
      <c r="C2230" t="s">
        <v>8763</v>
      </c>
      <c r="D2230">
        <v>292</v>
      </c>
      <c r="E2230">
        <v>98</v>
      </c>
      <c r="F2230">
        <v>35</v>
      </c>
      <c r="G2230">
        <v>16</v>
      </c>
      <c r="H2230" t="s">
        <v>8764</v>
      </c>
      <c r="I2230">
        <v>125</v>
      </c>
      <c r="J2230">
        <v>29975979</v>
      </c>
      <c r="K2230" t="s">
        <v>1835</v>
      </c>
      <c r="L2230" t="s">
        <v>8765</v>
      </c>
      <c r="M2230" t="s">
        <v>26371</v>
      </c>
      <c r="N2230">
        <v>105797</v>
      </c>
      <c r="O2230">
        <v>189</v>
      </c>
      <c r="P2230" t="s">
        <v>8766</v>
      </c>
      <c r="Q2230">
        <v>0</v>
      </c>
      <c r="R2230" t="s">
        <v>8767</v>
      </c>
      <c r="S2230" t="s">
        <v>8768</v>
      </c>
      <c r="T2230">
        <v>281</v>
      </c>
      <c r="U2230" t="s">
        <v>36</v>
      </c>
      <c r="V2230" t="s">
        <v>318</v>
      </c>
      <c r="W2230" t="s">
        <v>499</v>
      </c>
      <c r="X2230" s="2">
        <v>20000000</v>
      </c>
      <c r="Y2230">
        <v>2009</v>
      </c>
      <c r="Z2230">
        <v>37</v>
      </c>
      <c r="AA2230">
        <v>6.5</v>
      </c>
      <c r="AB2230">
        <v>2.35</v>
      </c>
      <c r="AC2230">
        <v>0</v>
      </c>
    </row>
    <row r="2231" spans="1:29" x14ac:dyDescent="0.25">
      <c r="A2231" t="str">
        <f t="shared" si="34"/>
        <v>tt0815236</v>
      </c>
      <c r="B2231" t="s">
        <v>28</v>
      </c>
      <c r="C2231" t="s">
        <v>8769</v>
      </c>
      <c r="D2231">
        <v>180</v>
      </c>
      <c r="E2231">
        <v>104</v>
      </c>
      <c r="F2231">
        <v>14</v>
      </c>
      <c r="G2231">
        <v>756</v>
      </c>
      <c r="H2231" t="s">
        <v>3675</v>
      </c>
      <c r="I2231">
        <v>2000</v>
      </c>
      <c r="J2231">
        <v>31584722</v>
      </c>
      <c r="K2231" t="s">
        <v>1402</v>
      </c>
      <c r="L2231" t="s">
        <v>605</v>
      </c>
      <c r="M2231" t="s">
        <v>26372</v>
      </c>
      <c r="N2231">
        <v>101730</v>
      </c>
      <c r="O2231">
        <v>5707</v>
      </c>
      <c r="P2231" t="s">
        <v>8770</v>
      </c>
      <c r="Q2231">
        <v>1</v>
      </c>
      <c r="R2231" t="s">
        <v>8771</v>
      </c>
      <c r="S2231" t="s">
        <v>8772</v>
      </c>
      <c r="T2231">
        <v>131</v>
      </c>
      <c r="U2231" t="s">
        <v>36</v>
      </c>
      <c r="V2231" t="s">
        <v>37</v>
      </c>
      <c r="W2231" t="s">
        <v>499</v>
      </c>
      <c r="X2231" s="2">
        <v>20000000</v>
      </c>
      <c r="Y2231">
        <v>2010</v>
      </c>
      <c r="Z2231">
        <v>934</v>
      </c>
      <c r="AA2231">
        <v>6.4</v>
      </c>
      <c r="AB2231">
        <v>2.35</v>
      </c>
      <c r="AC2231">
        <v>0</v>
      </c>
    </row>
    <row r="2232" spans="1:29" x14ac:dyDescent="0.25">
      <c r="A2232" t="str">
        <f t="shared" si="34"/>
        <v>tt1067774</v>
      </c>
      <c r="B2232" t="s">
        <v>28</v>
      </c>
      <c r="C2232" t="s">
        <v>8773</v>
      </c>
      <c r="D2232">
        <v>94</v>
      </c>
      <c r="E2232">
        <v>109</v>
      </c>
      <c r="F2232">
        <v>15</v>
      </c>
      <c r="G2232">
        <v>350</v>
      </c>
      <c r="H2232" t="s">
        <v>7537</v>
      </c>
      <c r="I2232">
        <v>3000</v>
      </c>
      <c r="J2232">
        <v>23179303</v>
      </c>
      <c r="K2232" t="s">
        <v>7841</v>
      </c>
      <c r="L2232" t="s">
        <v>3697</v>
      </c>
      <c r="M2232" t="s">
        <v>26373</v>
      </c>
      <c r="N2232">
        <v>32951</v>
      </c>
      <c r="O2232">
        <v>4257</v>
      </c>
      <c r="P2232" t="s">
        <v>8774</v>
      </c>
      <c r="Q2232">
        <v>3</v>
      </c>
      <c r="R2232" t="s">
        <v>8775</v>
      </c>
      <c r="S2232" t="s">
        <v>8776</v>
      </c>
      <c r="T2232">
        <v>44</v>
      </c>
      <c r="U2232" t="s">
        <v>36</v>
      </c>
      <c r="V2232" t="s">
        <v>8777</v>
      </c>
      <c r="W2232" t="s">
        <v>86</v>
      </c>
      <c r="X2232" s="2">
        <v>20000000</v>
      </c>
      <c r="Y2232">
        <v>2011</v>
      </c>
      <c r="Z2232">
        <v>775</v>
      </c>
      <c r="AA2232">
        <v>5.8</v>
      </c>
      <c r="AB2232">
        <v>1.85</v>
      </c>
      <c r="AC2232">
        <v>6000</v>
      </c>
    </row>
    <row r="2233" spans="1:29" x14ac:dyDescent="0.25">
      <c r="A2233" t="str">
        <f t="shared" si="34"/>
        <v>tt0441796</v>
      </c>
      <c r="B2233" t="s">
        <v>28</v>
      </c>
      <c r="C2233" t="s">
        <v>8778</v>
      </c>
      <c r="D2233">
        <v>112</v>
      </c>
      <c r="E2233">
        <v>75</v>
      </c>
      <c r="F2233">
        <v>19</v>
      </c>
      <c r="G2233">
        <v>806</v>
      </c>
      <c r="H2233" t="s">
        <v>6683</v>
      </c>
      <c r="I2233">
        <v>1000</v>
      </c>
      <c r="J2233">
        <v>23078294</v>
      </c>
      <c r="K2233" t="s">
        <v>4508</v>
      </c>
      <c r="L2233" t="s">
        <v>2370</v>
      </c>
      <c r="M2233" t="s">
        <v>26374</v>
      </c>
      <c r="N2233">
        <v>25870</v>
      </c>
      <c r="O2233">
        <v>3590</v>
      </c>
      <c r="P2233" t="s">
        <v>7220</v>
      </c>
      <c r="Q2233">
        <v>0</v>
      </c>
      <c r="R2233" t="s">
        <v>8779</v>
      </c>
      <c r="S2233" t="s">
        <v>8780</v>
      </c>
      <c r="T2233">
        <v>281</v>
      </c>
      <c r="U2233" t="s">
        <v>36</v>
      </c>
      <c r="V2233" t="s">
        <v>37</v>
      </c>
      <c r="W2233" t="s">
        <v>38</v>
      </c>
      <c r="X2233" s="2">
        <v>9000000</v>
      </c>
      <c r="Y2233">
        <v>2006</v>
      </c>
      <c r="Z2233">
        <v>934</v>
      </c>
      <c r="AA2233">
        <v>5.0999999999999996</v>
      </c>
      <c r="AB2233">
        <v>2.35</v>
      </c>
      <c r="AC2233">
        <v>0</v>
      </c>
    </row>
    <row r="2234" spans="1:29" x14ac:dyDescent="0.25">
      <c r="A2234" t="str">
        <f t="shared" si="34"/>
        <v>tt0102744</v>
      </c>
      <c r="B2234" t="s">
        <v>28</v>
      </c>
      <c r="C2234" t="s">
        <v>4816</v>
      </c>
      <c r="D2234">
        <v>20</v>
      </c>
      <c r="E2234">
        <v>119</v>
      </c>
      <c r="F2234">
        <v>23</v>
      </c>
      <c r="G2234">
        <v>748</v>
      </c>
      <c r="H2234" t="s">
        <v>2562</v>
      </c>
      <c r="I2234">
        <v>25000</v>
      </c>
      <c r="J2234">
        <v>21413105</v>
      </c>
      <c r="K2234" t="s">
        <v>8781</v>
      </c>
      <c r="L2234" t="s">
        <v>96</v>
      </c>
      <c r="M2234" t="s">
        <v>26375</v>
      </c>
      <c r="N2234">
        <v>15230</v>
      </c>
      <c r="O2234">
        <v>45841</v>
      </c>
      <c r="P2234" t="s">
        <v>865</v>
      </c>
      <c r="Q2234">
        <v>1</v>
      </c>
      <c r="R2234" t="s">
        <v>8782</v>
      </c>
      <c r="S2234" t="s">
        <v>8783</v>
      </c>
      <c r="T2234">
        <v>97</v>
      </c>
      <c r="U2234" t="s">
        <v>36</v>
      </c>
      <c r="V2234" t="s">
        <v>318</v>
      </c>
      <c r="W2234" t="s">
        <v>38</v>
      </c>
      <c r="X2234" s="2">
        <v>20000000</v>
      </c>
      <c r="Y2234">
        <v>1990</v>
      </c>
      <c r="Z2234">
        <v>19000</v>
      </c>
      <c r="AA2234">
        <v>6.8</v>
      </c>
      <c r="AB2234">
        <v>2.35</v>
      </c>
      <c r="AC2234">
        <v>0</v>
      </c>
    </row>
    <row r="2235" spans="1:29" x14ac:dyDescent="0.25">
      <c r="A2235" t="str">
        <f t="shared" si="34"/>
        <v>tt1213012</v>
      </c>
      <c r="B2235" t="s">
        <v>28</v>
      </c>
      <c r="C2235" t="s">
        <v>8784</v>
      </c>
      <c r="D2235">
        <v>84</v>
      </c>
      <c r="E2235">
        <v>90</v>
      </c>
      <c r="F2235">
        <v>0</v>
      </c>
      <c r="G2235">
        <v>518</v>
      </c>
      <c r="H2235" t="s">
        <v>2049</v>
      </c>
      <c r="I2235">
        <v>681</v>
      </c>
      <c r="J2235">
        <v>25077977</v>
      </c>
      <c r="K2235" t="s">
        <v>1654</v>
      </c>
      <c r="L2235" t="s">
        <v>1820</v>
      </c>
      <c r="M2235" t="s">
        <v>26376</v>
      </c>
      <c r="N2235">
        <v>10986</v>
      </c>
      <c r="O2235">
        <v>2486</v>
      </c>
      <c r="P2235" t="s">
        <v>8749</v>
      </c>
      <c r="Q2235">
        <v>0</v>
      </c>
      <c r="R2235" t="s">
        <v>8785</v>
      </c>
      <c r="S2235" t="s">
        <v>8786</v>
      </c>
      <c r="T2235">
        <v>84</v>
      </c>
      <c r="U2235" t="s">
        <v>36</v>
      </c>
      <c r="V2235" t="s">
        <v>37</v>
      </c>
      <c r="W2235" t="s">
        <v>86</v>
      </c>
      <c r="X2235" s="2">
        <v>20000000</v>
      </c>
      <c r="Y2235">
        <v>2010</v>
      </c>
      <c r="Z2235">
        <v>611</v>
      </c>
      <c r="AA2235">
        <v>5.3</v>
      </c>
      <c r="AB2235">
        <v>1.85</v>
      </c>
      <c r="AC2235">
        <v>0</v>
      </c>
    </row>
    <row r="2236" spans="1:29" x14ac:dyDescent="0.25">
      <c r="A2236" t="str">
        <f t="shared" si="34"/>
        <v>tt0475944</v>
      </c>
      <c r="B2236" t="s">
        <v>28</v>
      </c>
      <c r="C2236" t="s">
        <v>1719</v>
      </c>
      <c r="D2236">
        <v>120</v>
      </c>
      <c r="E2236">
        <v>97</v>
      </c>
      <c r="F2236">
        <v>212</v>
      </c>
      <c r="G2236">
        <v>637</v>
      </c>
      <c r="H2236" t="s">
        <v>6425</v>
      </c>
      <c r="I2236">
        <v>960</v>
      </c>
      <c r="J2236">
        <v>23292105</v>
      </c>
      <c r="K2236" t="s">
        <v>7186</v>
      </c>
      <c r="L2236" t="s">
        <v>7718</v>
      </c>
      <c r="M2236" t="s">
        <v>26377</v>
      </c>
      <c r="N2236">
        <v>39541</v>
      </c>
      <c r="O2236">
        <v>3261</v>
      </c>
      <c r="P2236" t="s">
        <v>8787</v>
      </c>
      <c r="Q2236">
        <v>0</v>
      </c>
      <c r="R2236" t="s">
        <v>8788</v>
      </c>
      <c r="S2236" t="s">
        <v>8789</v>
      </c>
      <c r="T2236">
        <v>334</v>
      </c>
      <c r="U2236" t="s">
        <v>36</v>
      </c>
      <c r="V2236" t="s">
        <v>37</v>
      </c>
      <c r="W2236" t="s">
        <v>38</v>
      </c>
      <c r="X2236" s="2">
        <v>20000000</v>
      </c>
      <c r="Y2236">
        <v>2006</v>
      </c>
      <c r="Z2236">
        <v>917</v>
      </c>
      <c r="AA2236">
        <v>5.3</v>
      </c>
      <c r="AB2236">
        <v>2.35</v>
      </c>
      <c r="AC2236">
        <v>3000</v>
      </c>
    </row>
    <row r="2237" spans="1:29" x14ac:dyDescent="0.25">
      <c r="A2237" t="str">
        <f t="shared" si="34"/>
        <v>tt0430634</v>
      </c>
      <c r="B2237" t="s">
        <v>28</v>
      </c>
      <c r="C2237" t="s">
        <v>8790</v>
      </c>
      <c r="D2237">
        <v>90</v>
      </c>
      <c r="E2237">
        <v>103</v>
      </c>
      <c r="F2237">
        <v>31</v>
      </c>
      <c r="G2237">
        <v>733</v>
      </c>
      <c r="H2237" t="s">
        <v>8791</v>
      </c>
      <c r="I2237">
        <v>12000</v>
      </c>
      <c r="J2237">
        <v>26870825</v>
      </c>
      <c r="K2237" t="s">
        <v>5097</v>
      </c>
      <c r="L2237" t="s">
        <v>260</v>
      </c>
      <c r="M2237" t="s">
        <v>26378</v>
      </c>
      <c r="N2237">
        <v>22604</v>
      </c>
      <c r="O2237">
        <v>14903</v>
      </c>
      <c r="P2237" t="s">
        <v>8792</v>
      </c>
      <c r="Q2237">
        <v>3</v>
      </c>
      <c r="R2237" t="s">
        <v>8793</v>
      </c>
      <c r="S2237" t="s">
        <v>8794</v>
      </c>
      <c r="T2237">
        <v>124</v>
      </c>
      <c r="U2237" t="s">
        <v>36</v>
      </c>
      <c r="V2237" t="s">
        <v>652</v>
      </c>
      <c r="W2237" t="s">
        <v>38</v>
      </c>
      <c r="Y2237">
        <v>2006</v>
      </c>
      <c r="Z2237">
        <v>804</v>
      </c>
      <c r="AA2237">
        <v>6.4</v>
      </c>
      <c r="AB2237">
        <v>1.85</v>
      </c>
      <c r="AC2237">
        <v>0</v>
      </c>
    </row>
    <row r="2238" spans="1:29" x14ac:dyDescent="0.25">
      <c r="A2238" t="str">
        <f t="shared" si="34"/>
        <v>tt1100119</v>
      </c>
      <c r="B2238" t="s">
        <v>28</v>
      </c>
      <c r="C2238" t="s">
        <v>4003</v>
      </c>
      <c r="D2238">
        <v>103</v>
      </c>
      <c r="E2238">
        <v>89</v>
      </c>
      <c r="F2238">
        <v>0</v>
      </c>
      <c r="G2238">
        <v>470</v>
      </c>
      <c r="H2238" t="s">
        <v>459</v>
      </c>
      <c r="I2238">
        <v>87000</v>
      </c>
      <c r="J2238">
        <v>20916309</v>
      </c>
      <c r="K2238" t="s">
        <v>440</v>
      </c>
      <c r="L2238" t="s">
        <v>441</v>
      </c>
      <c r="M2238" t="s">
        <v>26379</v>
      </c>
      <c r="N2238">
        <v>5332</v>
      </c>
      <c r="O2238">
        <v>88422</v>
      </c>
      <c r="P2238" t="s">
        <v>8795</v>
      </c>
      <c r="Q2238">
        <v>4</v>
      </c>
      <c r="R2238" t="s">
        <v>8796</v>
      </c>
      <c r="S2238" t="s">
        <v>8797</v>
      </c>
      <c r="T2238">
        <v>37</v>
      </c>
      <c r="U2238" t="s">
        <v>36</v>
      </c>
      <c r="V2238" t="s">
        <v>37</v>
      </c>
      <c r="W2238" t="s">
        <v>86</v>
      </c>
      <c r="X2238" s="2">
        <v>40000000</v>
      </c>
      <c r="Y2238">
        <v>2009</v>
      </c>
      <c r="Z2238">
        <v>570</v>
      </c>
      <c r="AA2238">
        <v>4.9000000000000004</v>
      </c>
      <c r="AB2238">
        <v>1.85</v>
      </c>
      <c r="AC2238">
        <v>431</v>
      </c>
    </row>
    <row r="2239" spans="1:29" x14ac:dyDescent="0.25">
      <c r="A2239" t="str">
        <f t="shared" si="34"/>
        <v>tt0114681</v>
      </c>
      <c r="B2239" t="s">
        <v>28</v>
      </c>
      <c r="C2239" t="s">
        <v>4913</v>
      </c>
      <c r="D2239">
        <v>59</v>
      </c>
      <c r="E2239">
        <v>106</v>
      </c>
      <c r="F2239">
        <v>835</v>
      </c>
      <c r="G2239">
        <v>458</v>
      </c>
      <c r="H2239" t="s">
        <v>839</v>
      </c>
      <c r="I2239">
        <v>1000</v>
      </c>
      <c r="J2239">
        <v>21200000</v>
      </c>
      <c r="K2239" t="s">
        <v>7382</v>
      </c>
      <c r="L2239" t="s">
        <v>3661</v>
      </c>
      <c r="M2239" t="s">
        <v>26380</v>
      </c>
      <c r="N2239">
        <v>34774</v>
      </c>
      <c r="O2239">
        <v>3598</v>
      </c>
      <c r="P2239" t="s">
        <v>3758</v>
      </c>
      <c r="Q2239">
        <v>0</v>
      </c>
      <c r="R2239" t="s">
        <v>8798</v>
      </c>
      <c r="S2239" t="s">
        <v>8799</v>
      </c>
      <c r="T2239">
        <v>162</v>
      </c>
      <c r="U2239" t="s">
        <v>36</v>
      </c>
      <c r="V2239" t="s">
        <v>37</v>
      </c>
      <c r="W2239" t="s">
        <v>499</v>
      </c>
      <c r="X2239" s="2">
        <v>20000000</v>
      </c>
      <c r="Y2239">
        <v>1995</v>
      </c>
      <c r="Z2239">
        <v>967</v>
      </c>
      <c r="AA2239">
        <v>6.8</v>
      </c>
      <c r="AB2239">
        <v>1.85</v>
      </c>
      <c r="AC2239">
        <v>1000</v>
      </c>
    </row>
    <row r="2240" spans="1:29" x14ac:dyDescent="0.25">
      <c r="A2240" t="str">
        <f t="shared" si="34"/>
        <v>tt3531824</v>
      </c>
      <c r="B2240" t="s">
        <v>28</v>
      </c>
      <c r="C2240" t="s">
        <v>8800</v>
      </c>
      <c r="D2240">
        <v>86</v>
      </c>
      <c r="E2240">
        <v>96</v>
      </c>
      <c r="F2240">
        <v>24</v>
      </c>
      <c r="G2240">
        <v>374</v>
      </c>
      <c r="H2240" t="s">
        <v>1826</v>
      </c>
      <c r="I2240">
        <v>646</v>
      </c>
      <c r="J2240">
        <v>28876924</v>
      </c>
      <c r="K2240" t="s">
        <v>8801</v>
      </c>
      <c r="L2240" t="s">
        <v>8802</v>
      </c>
      <c r="M2240" t="s">
        <v>26381</v>
      </c>
      <c r="N2240">
        <v>4303</v>
      </c>
      <c r="O2240">
        <v>1780</v>
      </c>
      <c r="P2240" t="s">
        <v>7871</v>
      </c>
      <c r="Q2240">
        <v>0</v>
      </c>
      <c r="R2240" t="s">
        <v>8803</v>
      </c>
      <c r="S2240" t="s">
        <v>8804</v>
      </c>
      <c r="T2240">
        <v>35</v>
      </c>
      <c r="U2240" t="s">
        <v>36</v>
      </c>
      <c r="V2240" t="s">
        <v>37</v>
      </c>
      <c r="W2240" t="s">
        <v>38</v>
      </c>
      <c r="X2240" s="2">
        <v>20000000</v>
      </c>
      <c r="Y2240">
        <v>2016</v>
      </c>
      <c r="Z2240">
        <v>441</v>
      </c>
      <c r="AA2240">
        <v>7.1</v>
      </c>
      <c r="AC2240">
        <v>0</v>
      </c>
    </row>
    <row r="2241" spans="1:29" x14ac:dyDescent="0.25">
      <c r="A2241" t="str">
        <f t="shared" si="34"/>
        <v>tt0800308</v>
      </c>
      <c r="B2241" t="s">
        <v>28</v>
      </c>
      <c r="C2241" t="s">
        <v>8805</v>
      </c>
      <c r="D2241">
        <v>190</v>
      </c>
      <c r="E2241">
        <v>115</v>
      </c>
      <c r="F2241">
        <v>0</v>
      </c>
      <c r="G2241">
        <v>107</v>
      </c>
      <c r="H2241" t="s">
        <v>5467</v>
      </c>
      <c r="I2241">
        <v>10000</v>
      </c>
      <c r="J2241">
        <v>20207003</v>
      </c>
      <c r="K2241" t="s">
        <v>8806</v>
      </c>
      <c r="L2241" t="s">
        <v>2336</v>
      </c>
      <c r="M2241" t="s">
        <v>26382</v>
      </c>
      <c r="N2241">
        <v>50198</v>
      </c>
      <c r="O2241">
        <v>10507</v>
      </c>
      <c r="P2241" t="s">
        <v>8807</v>
      </c>
      <c r="Q2241">
        <v>0</v>
      </c>
      <c r="R2241" t="s">
        <v>8808</v>
      </c>
      <c r="S2241" t="s">
        <v>8809</v>
      </c>
      <c r="T2241">
        <v>202</v>
      </c>
      <c r="U2241" t="s">
        <v>36</v>
      </c>
      <c r="V2241" t="s">
        <v>37</v>
      </c>
      <c r="W2241" t="s">
        <v>499</v>
      </c>
      <c r="Y2241">
        <v>2008</v>
      </c>
      <c r="Z2241">
        <v>311</v>
      </c>
      <c r="AA2241">
        <v>6.8</v>
      </c>
      <c r="AB2241">
        <v>2.35</v>
      </c>
      <c r="AC2241">
        <v>0</v>
      </c>
    </row>
    <row r="2242" spans="1:29" x14ac:dyDescent="0.25">
      <c r="A2242" t="str">
        <f t="shared" si="34"/>
        <v>tt0120877</v>
      </c>
      <c r="B2242" t="s">
        <v>28</v>
      </c>
      <c r="C2242" t="s">
        <v>4369</v>
      </c>
      <c r="D2242">
        <v>114</v>
      </c>
      <c r="E2242">
        <v>104</v>
      </c>
      <c r="F2242">
        <v>0</v>
      </c>
      <c r="G2242">
        <v>877</v>
      </c>
      <c r="H2242" t="s">
        <v>501</v>
      </c>
      <c r="I2242">
        <v>2000</v>
      </c>
      <c r="J2242">
        <v>20241395</v>
      </c>
      <c r="K2242" t="s">
        <v>4004</v>
      </c>
      <c r="L2242" t="s">
        <v>8810</v>
      </c>
      <c r="M2242" t="s">
        <v>26383</v>
      </c>
      <c r="N2242">
        <v>42664</v>
      </c>
      <c r="O2242">
        <v>5123</v>
      </c>
      <c r="P2242" t="s">
        <v>8662</v>
      </c>
      <c r="Q2242">
        <v>0</v>
      </c>
      <c r="R2242" t="s">
        <v>8811</v>
      </c>
      <c r="S2242" t="s">
        <v>8812</v>
      </c>
      <c r="T2242">
        <v>403</v>
      </c>
      <c r="U2242" t="s">
        <v>36</v>
      </c>
      <c r="V2242" t="s">
        <v>37</v>
      </c>
      <c r="W2242" t="s">
        <v>499</v>
      </c>
      <c r="X2242" s="2">
        <v>20000000</v>
      </c>
      <c r="Y2242">
        <v>1998</v>
      </c>
      <c r="Z2242">
        <v>1000</v>
      </c>
      <c r="AA2242">
        <v>6.1</v>
      </c>
      <c r="AB2242">
        <v>2.35</v>
      </c>
      <c r="AC2242">
        <v>0</v>
      </c>
    </row>
    <row r="2243" spans="1:29" x14ac:dyDescent="0.25">
      <c r="A2243" t="str">
        <f t="shared" ref="A2243:A2306" si="35">MID(S2243,27,9)</f>
        <v>tt0249327</v>
      </c>
      <c r="B2243" t="s">
        <v>28</v>
      </c>
      <c r="D2243">
        <v>6</v>
      </c>
      <c r="E2243">
        <v>24</v>
      </c>
      <c r="I2243">
        <v>0</v>
      </c>
      <c r="K2243" t="s">
        <v>1544</v>
      </c>
      <c r="L2243" t="s">
        <v>8813</v>
      </c>
      <c r="M2243" t="s">
        <v>26384</v>
      </c>
      <c r="N2243">
        <v>12417</v>
      </c>
      <c r="O2243">
        <v>0</v>
      </c>
      <c r="Q2243">
        <v>0</v>
      </c>
      <c r="R2243" t="s">
        <v>8814</v>
      </c>
      <c r="S2243" t="s">
        <v>8815</v>
      </c>
      <c r="T2243">
        <v>51</v>
      </c>
      <c r="U2243" t="s">
        <v>576</v>
      </c>
      <c r="V2243" t="s">
        <v>577</v>
      </c>
      <c r="AA2243">
        <v>7</v>
      </c>
      <c r="AC2243">
        <v>124</v>
      </c>
    </row>
    <row r="2244" spans="1:29" x14ac:dyDescent="0.25">
      <c r="A2244" t="str">
        <f t="shared" si="35"/>
        <v>tt0054215</v>
      </c>
      <c r="B2244" t="s">
        <v>635</v>
      </c>
      <c r="C2244" t="s">
        <v>8816</v>
      </c>
      <c r="D2244">
        <v>290</v>
      </c>
      <c r="E2244">
        <v>108</v>
      </c>
      <c r="F2244">
        <v>13000</v>
      </c>
      <c r="G2244">
        <v>285</v>
      </c>
      <c r="H2244" t="s">
        <v>8817</v>
      </c>
      <c r="I2244">
        <v>606</v>
      </c>
      <c r="J2244">
        <v>32000000</v>
      </c>
      <c r="K2244" t="s">
        <v>2503</v>
      </c>
      <c r="L2244" t="s">
        <v>8818</v>
      </c>
      <c r="M2244" t="s">
        <v>26385</v>
      </c>
      <c r="N2244">
        <v>422432</v>
      </c>
      <c r="O2244">
        <v>1885</v>
      </c>
      <c r="P2244" t="s">
        <v>8819</v>
      </c>
      <c r="Q2244">
        <v>2</v>
      </c>
      <c r="R2244" t="s">
        <v>8820</v>
      </c>
      <c r="S2244" t="s">
        <v>8821</v>
      </c>
      <c r="T2244">
        <v>1040</v>
      </c>
      <c r="U2244" t="s">
        <v>36</v>
      </c>
      <c r="V2244" t="s">
        <v>37</v>
      </c>
      <c r="W2244" t="s">
        <v>499</v>
      </c>
      <c r="X2244" s="2">
        <v>806947</v>
      </c>
      <c r="Y2244">
        <v>1960</v>
      </c>
      <c r="Z2244">
        <v>332</v>
      </c>
      <c r="AA2244">
        <v>8.5</v>
      </c>
      <c r="AB2244">
        <v>1.85</v>
      </c>
      <c r="AC2244">
        <v>18000</v>
      </c>
    </row>
    <row r="2245" spans="1:29" x14ac:dyDescent="0.25">
      <c r="A2245" t="str">
        <f t="shared" si="35"/>
        <v>tt1046163</v>
      </c>
      <c r="B2245" t="s">
        <v>28</v>
      </c>
      <c r="C2245" t="s">
        <v>4256</v>
      </c>
      <c r="D2245">
        <v>80</v>
      </c>
      <c r="E2245">
        <v>112</v>
      </c>
      <c r="F2245">
        <v>41</v>
      </c>
      <c r="G2245">
        <v>490</v>
      </c>
      <c r="H2245" t="s">
        <v>8574</v>
      </c>
      <c r="I2245">
        <v>1000</v>
      </c>
      <c r="J2245">
        <v>19151864</v>
      </c>
      <c r="K2245" t="s">
        <v>1402</v>
      </c>
      <c r="L2245" t="s">
        <v>5434</v>
      </c>
      <c r="M2245" t="s">
        <v>26386</v>
      </c>
      <c r="N2245">
        <v>36983</v>
      </c>
      <c r="O2245">
        <v>3301</v>
      </c>
      <c r="P2245" t="s">
        <v>8822</v>
      </c>
      <c r="Q2245">
        <v>3</v>
      </c>
      <c r="R2245" t="s">
        <v>8823</v>
      </c>
      <c r="S2245" t="s">
        <v>8824</v>
      </c>
      <c r="T2245">
        <v>100</v>
      </c>
      <c r="U2245" t="s">
        <v>36</v>
      </c>
      <c r="V2245" t="s">
        <v>37</v>
      </c>
      <c r="W2245" t="s">
        <v>499</v>
      </c>
      <c r="X2245" s="2">
        <v>40000000</v>
      </c>
      <c r="Y2245">
        <v>2008</v>
      </c>
      <c r="Z2245">
        <v>500</v>
      </c>
      <c r="AA2245">
        <v>5.9</v>
      </c>
      <c r="AB2245">
        <v>1.85</v>
      </c>
      <c r="AC2245">
        <v>0</v>
      </c>
    </row>
    <row r="2246" spans="1:29" x14ac:dyDescent="0.25">
      <c r="A2246" t="str">
        <f t="shared" si="35"/>
        <v>tt2318092</v>
      </c>
      <c r="B2246" t="s">
        <v>28</v>
      </c>
      <c r="C2246" t="s">
        <v>8825</v>
      </c>
      <c r="D2246">
        <v>98</v>
      </c>
      <c r="E2246">
        <v>104</v>
      </c>
      <c r="F2246">
        <v>19</v>
      </c>
      <c r="G2246">
        <v>942</v>
      </c>
      <c r="H2246" t="s">
        <v>303</v>
      </c>
      <c r="I2246">
        <v>15000</v>
      </c>
      <c r="J2246">
        <v>23393765</v>
      </c>
      <c r="K2246" t="s">
        <v>187</v>
      </c>
      <c r="L2246" t="s">
        <v>4223</v>
      </c>
      <c r="M2246" t="s">
        <v>26387</v>
      </c>
      <c r="N2246">
        <v>31323</v>
      </c>
      <c r="O2246">
        <v>18760</v>
      </c>
      <c r="P2246" t="s">
        <v>6828</v>
      </c>
      <c r="Q2246">
        <v>0</v>
      </c>
      <c r="R2246" t="s">
        <v>8826</v>
      </c>
      <c r="S2246" t="s">
        <v>8827</v>
      </c>
      <c r="T2246">
        <v>76</v>
      </c>
      <c r="U2246" t="s">
        <v>36</v>
      </c>
      <c r="V2246" t="s">
        <v>37</v>
      </c>
      <c r="W2246" t="s">
        <v>38</v>
      </c>
      <c r="X2246" s="2">
        <v>20000000</v>
      </c>
      <c r="Y2246">
        <v>2014</v>
      </c>
      <c r="Z2246">
        <v>989</v>
      </c>
      <c r="AA2246">
        <v>6.3</v>
      </c>
      <c r="AB2246">
        <v>2.35</v>
      </c>
      <c r="AC2246">
        <v>0</v>
      </c>
    </row>
    <row r="2247" spans="1:29" x14ac:dyDescent="0.25">
      <c r="A2247" t="str">
        <f t="shared" si="35"/>
        <v>tt0791304</v>
      </c>
      <c r="B2247" t="s">
        <v>28</v>
      </c>
      <c r="C2247" t="s">
        <v>2724</v>
      </c>
      <c r="D2247">
        <v>88</v>
      </c>
      <c r="E2247">
        <v>113</v>
      </c>
      <c r="F2247">
        <v>0</v>
      </c>
      <c r="G2247">
        <v>949</v>
      </c>
      <c r="H2247" t="s">
        <v>8344</v>
      </c>
      <c r="I2247">
        <v>995</v>
      </c>
      <c r="J2247">
        <v>18882880</v>
      </c>
      <c r="K2247" t="s">
        <v>2096</v>
      </c>
      <c r="L2247" t="s">
        <v>2725</v>
      </c>
      <c r="M2247" t="s">
        <v>26388</v>
      </c>
      <c r="N2247">
        <v>20539</v>
      </c>
      <c r="O2247">
        <v>4039</v>
      </c>
      <c r="P2247" t="s">
        <v>4664</v>
      </c>
      <c r="Q2247">
        <v>3</v>
      </c>
      <c r="R2247" t="s">
        <v>8828</v>
      </c>
      <c r="S2247" t="s">
        <v>8829</v>
      </c>
      <c r="T2247">
        <v>125</v>
      </c>
      <c r="U2247" t="s">
        <v>36</v>
      </c>
      <c r="V2247" t="s">
        <v>37</v>
      </c>
      <c r="W2247" t="s">
        <v>499</v>
      </c>
      <c r="X2247" s="2">
        <v>20000000</v>
      </c>
      <c r="Y2247">
        <v>2007</v>
      </c>
      <c r="Z2247">
        <v>975</v>
      </c>
      <c r="AA2247">
        <v>5.9</v>
      </c>
      <c r="AB2247">
        <v>2.35</v>
      </c>
      <c r="AC2247">
        <v>681</v>
      </c>
    </row>
    <row r="2248" spans="1:29" x14ac:dyDescent="0.25">
      <c r="A2248" t="str">
        <f t="shared" si="35"/>
        <v>tt0083254</v>
      </c>
      <c r="B2248" t="s">
        <v>28</v>
      </c>
      <c r="C2248" t="s">
        <v>8830</v>
      </c>
      <c r="D2248">
        <v>13</v>
      </c>
      <c r="E2248">
        <v>98</v>
      </c>
      <c r="F2248">
        <v>15</v>
      </c>
      <c r="G2248">
        <v>281</v>
      </c>
      <c r="H2248" t="s">
        <v>2545</v>
      </c>
      <c r="I2248">
        <v>691</v>
      </c>
      <c r="J2248">
        <v>8500000</v>
      </c>
      <c r="K2248" t="s">
        <v>1394</v>
      </c>
      <c r="L2248" t="s">
        <v>639</v>
      </c>
      <c r="M2248" t="s">
        <v>26389</v>
      </c>
      <c r="N2248">
        <v>2061</v>
      </c>
      <c r="O2248">
        <v>1761</v>
      </c>
      <c r="P2248" t="s">
        <v>8831</v>
      </c>
      <c r="Q2248">
        <v>0</v>
      </c>
      <c r="R2248" t="s">
        <v>8832</v>
      </c>
      <c r="S2248" t="s">
        <v>8833</v>
      </c>
      <c r="T2248">
        <v>34</v>
      </c>
      <c r="U2248" t="s">
        <v>36</v>
      </c>
      <c r="V2248" t="s">
        <v>37</v>
      </c>
      <c r="W2248" t="s">
        <v>86</v>
      </c>
      <c r="X2248" s="2">
        <v>20000000</v>
      </c>
      <c r="Y2248">
        <v>1981</v>
      </c>
      <c r="Z2248">
        <v>374</v>
      </c>
      <c r="AA2248">
        <v>5.4</v>
      </c>
      <c r="AB2248">
        <v>1.78</v>
      </c>
      <c r="AC2248">
        <v>501</v>
      </c>
    </row>
    <row r="2249" spans="1:29" x14ac:dyDescent="0.25">
      <c r="A2249" t="str">
        <f t="shared" si="35"/>
        <v>tt0089457</v>
      </c>
      <c r="B2249" t="s">
        <v>28</v>
      </c>
      <c r="C2249" t="s">
        <v>892</v>
      </c>
      <c r="D2249">
        <v>52</v>
      </c>
      <c r="E2249">
        <v>121</v>
      </c>
      <c r="F2249">
        <v>503</v>
      </c>
      <c r="G2249">
        <v>83</v>
      </c>
      <c r="H2249" t="s">
        <v>8834</v>
      </c>
      <c r="I2249">
        <v>2000</v>
      </c>
      <c r="K2249" t="s">
        <v>8835</v>
      </c>
      <c r="L2249" t="s">
        <v>764</v>
      </c>
      <c r="M2249" t="s">
        <v>26390</v>
      </c>
      <c r="N2249">
        <v>33597</v>
      </c>
      <c r="O2249">
        <v>2251</v>
      </c>
      <c r="P2249" t="s">
        <v>8836</v>
      </c>
      <c r="Q2249">
        <v>2</v>
      </c>
      <c r="R2249" t="s">
        <v>8837</v>
      </c>
      <c r="S2249" t="s">
        <v>8838</v>
      </c>
      <c r="T2249">
        <v>185</v>
      </c>
      <c r="U2249" t="s">
        <v>36</v>
      </c>
      <c r="V2249" t="s">
        <v>37</v>
      </c>
      <c r="W2249" t="s">
        <v>38</v>
      </c>
      <c r="X2249" s="2">
        <v>20000000</v>
      </c>
      <c r="Y2249">
        <v>1985</v>
      </c>
      <c r="Z2249">
        <v>92</v>
      </c>
      <c r="AA2249">
        <v>7</v>
      </c>
      <c r="AB2249">
        <v>2.35</v>
      </c>
      <c r="AC2249">
        <v>0</v>
      </c>
    </row>
    <row r="2250" spans="1:29" x14ac:dyDescent="0.25">
      <c r="A2250" t="str">
        <f t="shared" si="35"/>
        <v>tt0124879</v>
      </c>
      <c r="B2250" t="s">
        <v>28</v>
      </c>
      <c r="C2250" t="s">
        <v>1140</v>
      </c>
      <c r="D2250">
        <v>60</v>
      </c>
      <c r="E2250">
        <v>114</v>
      </c>
      <c r="F2250">
        <v>160</v>
      </c>
      <c r="G2250">
        <v>271</v>
      </c>
      <c r="H2250" t="s">
        <v>8839</v>
      </c>
      <c r="I2250">
        <v>1000</v>
      </c>
      <c r="J2250">
        <v>18252684</v>
      </c>
      <c r="K2250" t="s">
        <v>3228</v>
      </c>
      <c r="L2250" t="s">
        <v>369</v>
      </c>
      <c r="M2250" t="s">
        <v>26391</v>
      </c>
      <c r="N2250">
        <v>18366</v>
      </c>
      <c r="O2250">
        <v>1816</v>
      </c>
      <c r="P2250" t="s">
        <v>361</v>
      </c>
      <c r="Q2250">
        <v>2</v>
      </c>
      <c r="R2250" t="s">
        <v>8840</v>
      </c>
      <c r="S2250" t="s">
        <v>8841</v>
      </c>
      <c r="T2250">
        <v>219</v>
      </c>
      <c r="U2250" t="s">
        <v>36</v>
      </c>
      <c r="V2250" t="s">
        <v>37</v>
      </c>
      <c r="W2250" t="s">
        <v>86</v>
      </c>
      <c r="X2250" s="2">
        <v>30000000</v>
      </c>
      <c r="Y2250">
        <v>1998</v>
      </c>
      <c r="Z2250">
        <v>367</v>
      </c>
      <c r="AA2250">
        <v>6.9</v>
      </c>
      <c r="AB2250">
        <v>1.85</v>
      </c>
      <c r="AC2250">
        <v>0</v>
      </c>
    </row>
    <row r="2251" spans="1:29" x14ac:dyDescent="0.25">
      <c r="A2251" t="str">
        <f t="shared" si="35"/>
        <v>tt0490204</v>
      </c>
      <c r="B2251" t="s">
        <v>28</v>
      </c>
      <c r="C2251" t="s">
        <v>8842</v>
      </c>
      <c r="D2251">
        <v>154</v>
      </c>
      <c r="E2251">
        <v>124</v>
      </c>
      <c r="F2251">
        <v>57</v>
      </c>
      <c r="G2251">
        <v>905</v>
      </c>
      <c r="H2251" t="s">
        <v>218</v>
      </c>
      <c r="I2251">
        <v>11000</v>
      </c>
      <c r="J2251">
        <v>19661987</v>
      </c>
      <c r="K2251" t="s">
        <v>2808</v>
      </c>
      <c r="L2251" t="s">
        <v>1812</v>
      </c>
      <c r="M2251" t="s">
        <v>26392</v>
      </c>
      <c r="N2251">
        <v>83786</v>
      </c>
      <c r="O2251">
        <v>17050</v>
      </c>
      <c r="P2251" t="s">
        <v>4796</v>
      </c>
      <c r="Q2251">
        <v>2</v>
      </c>
      <c r="R2251" t="s">
        <v>8843</v>
      </c>
      <c r="S2251" t="s">
        <v>8844</v>
      </c>
      <c r="T2251">
        <v>231</v>
      </c>
      <c r="U2251" t="s">
        <v>36</v>
      </c>
      <c r="V2251" t="s">
        <v>37</v>
      </c>
      <c r="W2251" t="s">
        <v>499</v>
      </c>
      <c r="X2251" s="2">
        <v>20000000</v>
      </c>
      <c r="Y2251">
        <v>2007</v>
      </c>
      <c r="Z2251">
        <v>3000</v>
      </c>
      <c r="AA2251">
        <v>7.5</v>
      </c>
      <c r="AB2251">
        <v>2.35</v>
      </c>
      <c r="AC2251">
        <v>0</v>
      </c>
    </row>
    <row r="2252" spans="1:29" x14ac:dyDescent="0.25">
      <c r="A2252" t="str">
        <f t="shared" si="35"/>
        <v>tt0758758</v>
      </c>
      <c r="B2252" t="s">
        <v>28</v>
      </c>
      <c r="C2252" t="s">
        <v>4806</v>
      </c>
      <c r="D2252">
        <v>274</v>
      </c>
      <c r="E2252">
        <v>148</v>
      </c>
      <c r="F2252">
        <v>0</v>
      </c>
      <c r="G2252">
        <v>826</v>
      </c>
      <c r="H2252" t="s">
        <v>165</v>
      </c>
      <c r="I2252">
        <v>17000</v>
      </c>
      <c r="J2252">
        <v>18352454</v>
      </c>
      <c r="K2252" t="s">
        <v>8845</v>
      </c>
      <c r="L2252" t="s">
        <v>475</v>
      </c>
      <c r="M2252" t="s">
        <v>26393</v>
      </c>
      <c r="N2252">
        <v>426359</v>
      </c>
      <c r="O2252">
        <v>18752</v>
      </c>
      <c r="P2252" t="s">
        <v>2071</v>
      </c>
      <c r="Q2252">
        <v>0</v>
      </c>
      <c r="R2252" t="s">
        <v>8846</v>
      </c>
      <c r="S2252" t="s">
        <v>8847</v>
      </c>
      <c r="T2252">
        <v>760</v>
      </c>
      <c r="U2252" t="s">
        <v>36</v>
      </c>
      <c r="V2252" t="s">
        <v>37</v>
      </c>
      <c r="W2252" t="s">
        <v>499</v>
      </c>
      <c r="X2252" s="2">
        <v>15000000</v>
      </c>
      <c r="Y2252">
        <v>2007</v>
      </c>
      <c r="Z2252">
        <v>882</v>
      </c>
      <c r="AA2252">
        <v>8.1999999999999993</v>
      </c>
      <c r="AB2252">
        <v>2.35</v>
      </c>
      <c r="AC2252">
        <v>76000</v>
      </c>
    </row>
    <row r="2253" spans="1:29" x14ac:dyDescent="0.25">
      <c r="A2253" t="str">
        <f t="shared" si="35"/>
        <v>tt0462519</v>
      </c>
      <c r="B2253" t="s">
        <v>28</v>
      </c>
      <c r="C2253" t="s">
        <v>2107</v>
      </c>
      <c r="D2253">
        <v>110</v>
      </c>
      <c r="E2253">
        <v>108</v>
      </c>
      <c r="F2253">
        <v>480</v>
      </c>
      <c r="G2253">
        <v>579</v>
      </c>
      <c r="H2253" t="s">
        <v>529</v>
      </c>
      <c r="I2253">
        <v>970</v>
      </c>
      <c r="J2253">
        <v>17803796</v>
      </c>
      <c r="K2253" t="s">
        <v>1394</v>
      </c>
      <c r="L2253" t="s">
        <v>1625</v>
      </c>
      <c r="M2253" t="s">
        <v>26394</v>
      </c>
      <c r="N2253">
        <v>26100</v>
      </c>
      <c r="O2253">
        <v>4374</v>
      </c>
      <c r="P2253" t="s">
        <v>3324</v>
      </c>
      <c r="Q2253">
        <v>1</v>
      </c>
      <c r="R2253" t="s">
        <v>8848</v>
      </c>
      <c r="S2253" t="s">
        <v>8849</v>
      </c>
      <c r="T2253">
        <v>97</v>
      </c>
      <c r="U2253" t="s">
        <v>36</v>
      </c>
      <c r="V2253" t="s">
        <v>37</v>
      </c>
      <c r="W2253" t="s">
        <v>38</v>
      </c>
      <c r="X2253" s="2">
        <v>20000000</v>
      </c>
      <c r="Y2253">
        <v>2006</v>
      </c>
      <c r="Z2253">
        <v>931</v>
      </c>
      <c r="AA2253">
        <v>5.9</v>
      </c>
      <c r="AB2253">
        <v>2.35</v>
      </c>
      <c r="AC2253">
        <v>484</v>
      </c>
    </row>
    <row r="2254" spans="1:29" x14ac:dyDescent="0.25">
      <c r="A2254" t="str">
        <f t="shared" si="35"/>
        <v>tt0938330</v>
      </c>
      <c r="B2254" t="s">
        <v>28</v>
      </c>
      <c r="C2254" t="s">
        <v>8850</v>
      </c>
      <c r="D2254">
        <v>173</v>
      </c>
      <c r="E2254">
        <v>95</v>
      </c>
      <c r="F2254">
        <v>83</v>
      </c>
      <c r="G2254">
        <v>206</v>
      </c>
      <c r="H2254" t="s">
        <v>4143</v>
      </c>
      <c r="I2254">
        <v>991</v>
      </c>
      <c r="J2254">
        <v>17529157</v>
      </c>
      <c r="K2254" t="s">
        <v>8851</v>
      </c>
      <c r="L2254" t="s">
        <v>2779</v>
      </c>
      <c r="M2254" t="s">
        <v>26395</v>
      </c>
      <c r="N2254">
        <v>49888</v>
      </c>
      <c r="O2254">
        <v>2173</v>
      </c>
      <c r="P2254" t="s">
        <v>3479</v>
      </c>
      <c r="Q2254">
        <v>0</v>
      </c>
      <c r="R2254" t="s">
        <v>8852</v>
      </c>
      <c r="S2254" t="s">
        <v>8853</v>
      </c>
      <c r="T2254">
        <v>220</v>
      </c>
      <c r="U2254" t="s">
        <v>36</v>
      </c>
      <c r="V2254" t="s">
        <v>1224</v>
      </c>
      <c r="W2254" t="s">
        <v>499</v>
      </c>
      <c r="X2254" s="2">
        <v>20000000</v>
      </c>
      <c r="Y2254">
        <v>2012</v>
      </c>
      <c r="Z2254">
        <v>494</v>
      </c>
      <c r="AA2254">
        <v>5</v>
      </c>
      <c r="AB2254">
        <v>2.35</v>
      </c>
      <c r="AC2254">
        <v>25000</v>
      </c>
    </row>
    <row r="2255" spans="1:29" x14ac:dyDescent="0.25">
      <c r="A2255" t="str">
        <f t="shared" si="35"/>
        <v>tt0116367</v>
      </c>
      <c r="B2255" t="s">
        <v>28</v>
      </c>
      <c r="C2255" t="s">
        <v>4003</v>
      </c>
      <c r="D2255">
        <v>165</v>
      </c>
      <c r="E2255">
        <v>108</v>
      </c>
      <c r="F2255">
        <v>0</v>
      </c>
      <c r="G2255">
        <v>844</v>
      </c>
      <c r="H2255" t="s">
        <v>421</v>
      </c>
      <c r="I2255">
        <v>16000</v>
      </c>
      <c r="J2255">
        <v>25753840</v>
      </c>
      <c r="K2255" t="s">
        <v>8854</v>
      </c>
      <c r="L2255" t="s">
        <v>1470</v>
      </c>
      <c r="M2255" t="s">
        <v>26396</v>
      </c>
      <c r="N2255">
        <v>219091</v>
      </c>
      <c r="O2255">
        <v>23296</v>
      </c>
      <c r="P2255" t="s">
        <v>2720</v>
      </c>
      <c r="Q2255">
        <v>2</v>
      </c>
      <c r="R2255" t="s">
        <v>8855</v>
      </c>
      <c r="S2255" t="s">
        <v>8856</v>
      </c>
      <c r="T2255">
        <v>592</v>
      </c>
      <c r="U2255" t="s">
        <v>36</v>
      </c>
      <c r="V2255" t="s">
        <v>37</v>
      </c>
      <c r="W2255" t="s">
        <v>499</v>
      </c>
      <c r="X2255" s="2">
        <v>19000000</v>
      </c>
      <c r="Y2255">
        <v>1996</v>
      </c>
      <c r="Z2255">
        <v>4000</v>
      </c>
      <c r="AA2255">
        <v>7.3</v>
      </c>
      <c r="AB2255">
        <v>1.85</v>
      </c>
      <c r="AC2255">
        <v>12000</v>
      </c>
    </row>
    <row r="2256" spans="1:29" x14ac:dyDescent="0.25">
      <c r="A2256" t="str">
        <f t="shared" si="35"/>
        <v>tt0407121</v>
      </c>
      <c r="B2256" t="s">
        <v>28</v>
      </c>
      <c r="C2256" t="s">
        <v>8857</v>
      </c>
      <c r="D2256">
        <v>45</v>
      </c>
      <c r="E2256">
        <v>68</v>
      </c>
      <c r="F2256">
        <v>0</v>
      </c>
      <c r="G2256">
        <v>253</v>
      </c>
      <c r="H2256" t="s">
        <v>6688</v>
      </c>
      <c r="I2256">
        <v>304</v>
      </c>
      <c r="J2256">
        <v>18081626</v>
      </c>
      <c r="K2256" t="s">
        <v>8858</v>
      </c>
      <c r="L2256" t="s">
        <v>8625</v>
      </c>
      <c r="M2256" t="s">
        <v>26397</v>
      </c>
      <c r="N2256">
        <v>4180</v>
      </c>
      <c r="O2256">
        <v>861</v>
      </c>
      <c r="P2256" t="s">
        <v>1483</v>
      </c>
      <c r="Q2256">
        <v>0</v>
      </c>
      <c r="R2256" t="s">
        <v>8859</v>
      </c>
      <c r="S2256" t="s">
        <v>8860</v>
      </c>
      <c r="T2256">
        <v>32</v>
      </c>
      <c r="U2256" t="s">
        <v>36</v>
      </c>
      <c r="V2256" t="s">
        <v>37</v>
      </c>
      <c r="W2256" t="s">
        <v>240</v>
      </c>
      <c r="X2256" s="2">
        <v>20000000</v>
      </c>
      <c r="Y2256">
        <v>2005</v>
      </c>
      <c r="Z2256">
        <v>286</v>
      </c>
      <c r="AA2256">
        <v>6.4</v>
      </c>
      <c r="AB2256">
        <v>1.85</v>
      </c>
      <c r="AC2256">
        <v>264</v>
      </c>
    </row>
    <row r="2257" spans="1:29" x14ac:dyDescent="0.25">
      <c r="A2257" t="str">
        <f t="shared" si="35"/>
        <v>tt0113321</v>
      </c>
      <c r="B2257" t="s">
        <v>28</v>
      </c>
      <c r="C2257" t="s">
        <v>7375</v>
      </c>
      <c r="D2257">
        <v>45</v>
      </c>
      <c r="E2257">
        <v>103</v>
      </c>
      <c r="F2257">
        <v>0</v>
      </c>
      <c r="G2257">
        <v>801</v>
      </c>
      <c r="H2257" t="s">
        <v>1715</v>
      </c>
      <c r="I2257">
        <v>21000</v>
      </c>
      <c r="J2257">
        <v>17518220</v>
      </c>
      <c r="K2257" t="s">
        <v>1184</v>
      </c>
      <c r="L2257" t="s">
        <v>88</v>
      </c>
      <c r="M2257" t="s">
        <v>26398</v>
      </c>
      <c r="N2257">
        <v>9105</v>
      </c>
      <c r="O2257">
        <v>25263</v>
      </c>
      <c r="P2257" t="s">
        <v>8861</v>
      </c>
      <c r="Q2257">
        <v>1</v>
      </c>
      <c r="R2257" t="s">
        <v>8862</v>
      </c>
      <c r="S2257" t="s">
        <v>8863</v>
      </c>
      <c r="T2257">
        <v>76</v>
      </c>
      <c r="U2257" t="s">
        <v>36</v>
      </c>
      <c r="V2257" t="s">
        <v>37</v>
      </c>
      <c r="W2257" t="s">
        <v>38</v>
      </c>
      <c r="X2257" s="2">
        <v>20000000</v>
      </c>
      <c r="Y2257">
        <v>1995</v>
      </c>
      <c r="Z2257">
        <v>1000</v>
      </c>
      <c r="AA2257">
        <v>6.6</v>
      </c>
      <c r="AB2257">
        <v>1.85</v>
      </c>
      <c r="AC2257">
        <v>0</v>
      </c>
    </row>
    <row r="2258" spans="1:29" x14ac:dyDescent="0.25">
      <c r="A2258" t="str">
        <f t="shared" si="35"/>
        <v>tt0373074</v>
      </c>
      <c r="B2258" t="s">
        <v>28</v>
      </c>
      <c r="C2258" t="s">
        <v>8864</v>
      </c>
      <c r="D2258">
        <v>377</v>
      </c>
      <c r="E2258">
        <v>99</v>
      </c>
      <c r="F2258">
        <v>0</v>
      </c>
      <c r="G2258">
        <v>59</v>
      </c>
      <c r="H2258" t="s">
        <v>8865</v>
      </c>
      <c r="I2258">
        <v>264</v>
      </c>
      <c r="J2258">
        <v>17104669</v>
      </c>
      <c r="K2258" t="s">
        <v>8866</v>
      </c>
      <c r="L2258" t="s">
        <v>8867</v>
      </c>
      <c r="M2258" t="s">
        <v>26399</v>
      </c>
      <c r="N2258">
        <v>99353</v>
      </c>
      <c r="O2258">
        <v>537</v>
      </c>
      <c r="P2258" t="s">
        <v>8868</v>
      </c>
      <c r="Q2258">
        <v>1</v>
      </c>
      <c r="R2258" t="s">
        <v>8869</v>
      </c>
      <c r="S2258" t="s">
        <v>8870</v>
      </c>
      <c r="T2258">
        <v>354</v>
      </c>
      <c r="U2258" t="s">
        <v>5854</v>
      </c>
      <c r="V2258" t="s">
        <v>3169</v>
      </c>
      <c r="W2258" t="s">
        <v>499</v>
      </c>
      <c r="X2258" s="2">
        <v>20000000</v>
      </c>
      <c r="Y2258">
        <v>2004</v>
      </c>
      <c r="Z2258">
        <v>62</v>
      </c>
      <c r="AA2258">
        <v>7.8</v>
      </c>
      <c r="AB2258">
        <v>2.35</v>
      </c>
      <c r="AC2258">
        <v>0</v>
      </c>
    </row>
    <row r="2259" spans="1:29" x14ac:dyDescent="0.25">
      <c r="A2259" t="str">
        <f t="shared" si="35"/>
        <v>tt0118315</v>
      </c>
      <c r="B2259" t="s">
        <v>28</v>
      </c>
      <c r="E2259">
        <v>30</v>
      </c>
      <c r="G2259">
        <v>215</v>
      </c>
      <c r="H2259" t="s">
        <v>8871</v>
      </c>
      <c r="I2259">
        <v>909</v>
      </c>
      <c r="K2259" t="s">
        <v>1394</v>
      </c>
      <c r="L2259" t="s">
        <v>8095</v>
      </c>
      <c r="M2259" t="s">
        <v>26400</v>
      </c>
      <c r="N2259">
        <v>114</v>
      </c>
      <c r="O2259">
        <v>1557</v>
      </c>
      <c r="P2259" t="s">
        <v>8872</v>
      </c>
      <c r="Q2259">
        <v>2</v>
      </c>
      <c r="R2259" t="s">
        <v>8873</v>
      </c>
      <c r="S2259" t="s">
        <v>8874</v>
      </c>
      <c r="T2259">
        <v>6</v>
      </c>
      <c r="U2259" t="s">
        <v>36</v>
      </c>
      <c r="V2259" t="s">
        <v>37</v>
      </c>
      <c r="Z2259">
        <v>417</v>
      </c>
      <c r="AA2259">
        <v>6.7</v>
      </c>
      <c r="AB2259">
        <v>1.33</v>
      </c>
      <c r="AC2259">
        <v>4</v>
      </c>
    </row>
    <row r="2260" spans="1:29" x14ac:dyDescent="0.25">
      <c r="A2260" t="str">
        <f t="shared" si="35"/>
        <v>tt0276033</v>
      </c>
      <c r="B2260" t="s">
        <v>28</v>
      </c>
      <c r="C2260" t="s">
        <v>8875</v>
      </c>
      <c r="D2260">
        <v>43</v>
      </c>
      <c r="E2260">
        <v>88</v>
      </c>
      <c r="F2260">
        <v>0</v>
      </c>
      <c r="G2260">
        <v>939</v>
      </c>
      <c r="H2260" t="s">
        <v>7135</v>
      </c>
      <c r="I2260">
        <v>3000</v>
      </c>
      <c r="J2260">
        <v>16988996</v>
      </c>
      <c r="K2260" t="s">
        <v>8876</v>
      </c>
      <c r="L2260" t="s">
        <v>1819</v>
      </c>
      <c r="M2260" t="s">
        <v>26401</v>
      </c>
      <c r="N2260">
        <v>3875</v>
      </c>
      <c r="O2260">
        <v>8189</v>
      </c>
      <c r="P2260" t="s">
        <v>965</v>
      </c>
      <c r="Q2260">
        <v>1</v>
      </c>
      <c r="R2260" t="s">
        <v>8877</v>
      </c>
      <c r="S2260" t="s">
        <v>8878</v>
      </c>
      <c r="T2260">
        <v>75</v>
      </c>
      <c r="U2260" t="s">
        <v>36</v>
      </c>
      <c r="V2260" t="s">
        <v>37</v>
      </c>
      <c r="W2260" t="s">
        <v>240</v>
      </c>
      <c r="X2260" s="2">
        <v>35000000</v>
      </c>
      <c r="Y2260">
        <v>2002</v>
      </c>
      <c r="Z2260">
        <v>968</v>
      </c>
      <c r="AA2260">
        <v>4</v>
      </c>
      <c r="AB2260">
        <v>1.85</v>
      </c>
      <c r="AC2260">
        <v>422</v>
      </c>
    </row>
    <row r="2261" spans="1:29" x14ac:dyDescent="0.25">
      <c r="A2261" t="str">
        <f t="shared" si="35"/>
        <v>tt0419887</v>
      </c>
      <c r="B2261" t="s">
        <v>28</v>
      </c>
      <c r="C2261" t="s">
        <v>112</v>
      </c>
      <c r="D2261">
        <v>201</v>
      </c>
      <c r="E2261">
        <v>128</v>
      </c>
      <c r="F2261">
        <v>395</v>
      </c>
      <c r="G2261">
        <v>161</v>
      </c>
      <c r="H2261" t="s">
        <v>6027</v>
      </c>
      <c r="I2261">
        <v>283</v>
      </c>
      <c r="J2261">
        <v>15797907</v>
      </c>
      <c r="K2261" t="s">
        <v>2808</v>
      </c>
      <c r="L2261" t="s">
        <v>8879</v>
      </c>
      <c r="M2261" t="s">
        <v>26402</v>
      </c>
      <c r="N2261">
        <v>68119</v>
      </c>
      <c r="O2261">
        <v>904</v>
      </c>
      <c r="P2261" t="s">
        <v>8880</v>
      </c>
      <c r="Q2261">
        <v>0</v>
      </c>
      <c r="R2261" t="s">
        <v>8881</v>
      </c>
      <c r="S2261" t="s">
        <v>8882</v>
      </c>
      <c r="T2261">
        <v>230</v>
      </c>
      <c r="U2261" t="s">
        <v>8883</v>
      </c>
      <c r="V2261" t="s">
        <v>37</v>
      </c>
      <c r="W2261" t="s">
        <v>38</v>
      </c>
      <c r="X2261" s="2">
        <v>20000000</v>
      </c>
      <c r="Y2261">
        <v>2007</v>
      </c>
      <c r="Z2261">
        <v>206</v>
      </c>
      <c r="AA2261">
        <v>7.6</v>
      </c>
      <c r="AB2261">
        <v>2.35</v>
      </c>
      <c r="AC2261">
        <v>0</v>
      </c>
    </row>
    <row r="2262" spans="1:29" x14ac:dyDescent="0.25">
      <c r="A2262" t="str">
        <f t="shared" si="35"/>
        <v>tt0315733</v>
      </c>
      <c r="B2262" t="s">
        <v>28</v>
      </c>
      <c r="C2262" t="s">
        <v>954</v>
      </c>
      <c r="D2262">
        <v>192</v>
      </c>
      <c r="E2262">
        <v>124</v>
      </c>
      <c r="F2262">
        <v>0</v>
      </c>
      <c r="G2262">
        <v>430</v>
      </c>
      <c r="H2262" t="s">
        <v>309</v>
      </c>
      <c r="I2262">
        <v>6000</v>
      </c>
      <c r="J2262">
        <v>16248701</v>
      </c>
      <c r="K2262" t="s">
        <v>2808</v>
      </c>
      <c r="L2262" t="s">
        <v>182</v>
      </c>
      <c r="M2262" t="s">
        <v>26403</v>
      </c>
      <c r="N2262">
        <v>189683</v>
      </c>
      <c r="O2262">
        <v>7567</v>
      </c>
      <c r="P2262" t="s">
        <v>2474</v>
      </c>
      <c r="Q2262">
        <v>0</v>
      </c>
      <c r="R2262" t="s">
        <v>8884</v>
      </c>
      <c r="S2262" t="s">
        <v>8885</v>
      </c>
      <c r="T2262">
        <v>559</v>
      </c>
      <c r="U2262" t="s">
        <v>36</v>
      </c>
      <c r="V2262" t="s">
        <v>37</v>
      </c>
      <c r="W2262" t="s">
        <v>499</v>
      </c>
      <c r="X2262" s="2">
        <v>20000000</v>
      </c>
      <c r="Y2262">
        <v>2003</v>
      </c>
      <c r="Z2262">
        <v>979</v>
      </c>
      <c r="AA2262">
        <v>7.7</v>
      </c>
      <c r="AB2262">
        <v>1.85</v>
      </c>
      <c r="AC2262">
        <v>0</v>
      </c>
    </row>
    <row r="2263" spans="1:29" x14ac:dyDescent="0.25">
      <c r="A2263" t="str">
        <f t="shared" si="35"/>
        <v>tt0338325</v>
      </c>
      <c r="B2263" t="s">
        <v>28</v>
      </c>
      <c r="C2263" t="s">
        <v>8886</v>
      </c>
      <c r="D2263">
        <v>77</v>
      </c>
      <c r="E2263">
        <v>84</v>
      </c>
      <c r="F2263">
        <v>2</v>
      </c>
      <c r="G2263">
        <v>472</v>
      </c>
      <c r="H2263" t="s">
        <v>8887</v>
      </c>
      <c r="I2263">
        <v>787</v>
      </c>
      <c r="J2263">
        <v>15712072</v>
      </c>
      <c r="K2263" t="s">
        <v>397</v>
      </c>
      <c r="L2263" t="s">
        <v>1705</v>
      </c>
      <c r="M2263" t="s">
        <v>26404</v>
      </c>
      <c r="N2263">
        <v>13210</v>
      </c>
      <c r="O2263">
        <v>2915</v>
      </c>
      <c r="P2263" t="s">
        <v>8888</v>
      </c>
      <c r="Q2263">
        <v>0</v>
      </c>
      <c r="R2263" t="s">
        <v>8889</v>
      </c>
      <c r="S2263" t="s">
        <v>8890</v>
      </c>
      <c r="T2263">
        <v>138</v>
      </c>
      <c r="U2263" t="s">
        <v>36</v>
      </c>
      <c r="V2263" t="s">
        <v>37</v>
      </c>
      <c r="W2263" t="s">
        <v>38</v>
      </c>
      <c r="X2263" s="2">
        <v>20000000</v>
      </c>
      <c r="Y2263">
        <v>2004</v>
      </c>
      <c r="Z2263">
        <v>555</v>
      </c>
      <c r="AA2263">
        <v>5.8</v>
      </c>
      <c r="AB2263">
        <v>2.35</v>
      </c>
      <c r="AC2263">
        <v>269</v>
      </c>
    </row>
    <row r="2264" spans="1:29" x14ac:dyDescent="0.25">
      <c r="A2264" t="str">
        <f t="shared" si="35"/>
        <v>tt1099212</v>
      </c>
      <c r="B2264" t="s">
        <v>28</v>
      </c>
      <c r="C2264" t="s">
        <v>4990</v>
      </c>
      <c r="D2264">
        <v>350</v>
      </c>
      <c r="E2264">
        <v>122</v>
      </c>
      <c r="F2264">
        <v>308</v>
      </c>
      <c r="G2264">
        <v>10000</v>
      </c>
      <c r="H2264" t="s">
        <v>932</v>
      </c>
      <c r="I2264">
        <v>17000</v>
      </c>
      <c r="J2264">
        <v>191449475</v>
      </c>
      <c r="K2264" t="s">
        <v>585</v>
      </c>
      <c r="L2264" t="s">
        <v>475</v>
      </c>
      <c r="M2264" t="s">
        <v>25541</v>
      </c>
      <c r="N2264">
        <v>348010</v>
      </c>
      <c r="O2264">
        <v>44061</v>
      </c>
      <c r="P2264" t="s">
        <v>2037</v>
      </c>
      <c r="Q2264">
        <v>1</v>
      </c>
      <c r="R2264" t="s">
        <v>5782</v>
      </c>
      <c r="S2264" t="s">
        <v>5783</v>
      </c>
      <c r="T2264">
        <v>1535</v>
      </c>
      <c r="U2264" t="s">
        <v>36</v>
      </c>
      <c r="V2264" t="s">
        <v>37</v>
      </c>
      <c r="W2264" t="s">
        <v>38</v>
      </c>
      <c r="X2264" s="2">
        <v>37000000</v>
      </c>
      <c r="Y2264">
        <v>2008</v>
      </c>
      <c r="Z2264">
        <v>12000</v>
      </c>
      <c r="AA2264">
        <v>5.2</v>
      </c>
      <c r="AB2264">
        <v>2.35</v>
      </c>
      <c r="AC2264">
        <v>19000</v>
      </c>
    </row>
    <row r="2265" spans="1:29" x14ac:dyDescent="0.25">
      <c r="A2265" t="str">
        <f t="shared" si="35"/>
        <v>tt0295289</v>
      </c>
      <c r="B2265" t="s">
        <v>28</v>
      </c>
      <c r="C2265" t="s">
        <v>8891</v>
      </c>
      <c r="D2265">
        <v>81</v>
      </c>
      <c r="E2265">
        <v>101</v>
      </c>
      <c r="F2265">
        <v>13</v>
      </c>
      <c r="G2265">
        <v>499</v>
      </c>
      <c r="H2265" t="s">
        <v>4507</v>
      </c>
      <c r="I2265">
        <v>651</v>
      </c>
      <c r="J2265">
        <v>15408822</v>
      </c>
      <c r="K2265" t="s">
        <v>1402</v>
      </c>
      <c r="L2265" t="s">
        <v>4112</v>
      </c>
      <c r="M2265" t="s">
        <v>26405</v>
      </c>
      <c r="N2265">
        <v>14147</v>
      </c>
      <c r="O2265">
        <v>2698</v>
      </c>
      <c r="P2265" t="s">
        <v>5561</v>
      </c>
      <c r="Q2265">
        <v>3</v>
      </c>
      <c r="R2265" t="s">
        <v>8892</v>
      </c>
      <c r="S2265" t="s">
        <v>8893</v>
      </c>
      <c r="T2265">
        <v>92</v>
      </c>
      <c r="U2265" t="s">
        <v>36</v>
      </c>
      <c r="V2265" t="s">
        <v>37</v>
      </c>
      <c r="W2265" t="s">
        <v>38</v>
      </c>
      <c r="X2265" s="2">
        <v>20000000</v>
      </c>
      <c r="Y2265">
        <v>2003</v>
      </c>
      <c r="Z2265">
        <v>555</v>
      </c>
      <c r="AA2265">
        <v>5.6</v>
      </c>
      <c r="AB2265">
        <v>1.85</v>
      </c>
      <c r="AC2265">
        <v>401</v>
      </c>
    </row>
    <row r="2266" spans="1:29" x14ac:dyDescent="0.25">
      <c r="A2266" t="str">
        <f t="shared" si="35"/>
        <v>tt0217630</v>
      </c>
      <c r="B2266" t="s">
        <v>28</v>
      </c>
      <c r="C2266" t="s">
        <v>8894</v>
      </c>
      <c r="D2266">
        <v>81</v>
      </c>
      <c r="E2266">
        <v>98</v>
      </c>
      <c r="F2266">
        <v>143</v>
      </c>
      <c r="G2266">
        <v>153</v>
      </c>
      <c r="H2266" t="s">
        <v>8895</v>
      </c>
      <c r="I2266">
        <v>302</v>
      </c>
      <c r="J2266">
        <v>15464026</v>
      </c>
      <c r="K2266" t="s">
        <v>1402</v>
      </c>
      <c r="L2266" t="s">
        <v>4552</v>
      </c>
      <c r="M2266" t="s">
        <v>26406</v>
      </c>
      <c r="N2266">
        <v>23076</v>
      </c>
      <c r="O2266">
        <v>1189</v>
      </c>
      <c r="P2266" t="s">
        <v>8896</v>
      </c>
      <c r="Q2266">
        <v>2</v>
      </c>
      <c r="R2266" t="s">
        <v>8897</v>
      </c>
      <c r="S2266" t="s">
        <v>8898</v>
      </c>
      <c r="T2266">
        <v>158</v>
      </c>
      <c r="U2266" t="s">
        <v>36</v>
      </c>
      <c r="V2266" t="s">
        <v>37</v>
      </c>
      <c r="W2266" t="s">
        <v>38</v>
      </c>
      <c r="X2266" s="2">
        <v>20000000</v>
      </c>
      <c r="Y2266">
        <v>2000</v>
      </c>
      <c r="Z2266">
        <v>216</v>
      </c>
      <c r="AA2266">
        <v>5.3</v>
      </c>
      <c r="AB2266">
        <v>1.85</v>
      </c>
      <c r="AC2266">
        <v>1000</v>
      </c>
    </row>
    <row r="2267" spans="1:29" x14ac:dyDescent="0.25">
      <c r="A2267" t="str">
        <f t="shared" si="35"/>
        <v>tt1232207</v>
      </c>
      <c r="B2267" t="s">
        <v>28</v>
      </c>
      <c r="C2267" t="s">
        <v>3126</v>
      </c>
      <c r="D2267">
        <v>222</v>
      </c>
      <c r="E2267">
        <v>105</v>
      </c>
      <c r="F2267">
        <v>909</v>
      </c>
      <c r="G2267">
        <v>173</v>
      </c>
      <c r="H2267" t="s">
        <v>3126</v>
      </c>
      <c r="I2267">
        <v>1000</v>
      </c>
      <c r="J2267">
        <v>14359793</v>
      </c>
      <c r="K2267" t="s">
        <v>8899</v>
      </c>
      <c r="L2267" t="s">
        <v>8900</v>
      </c>
      <c r="M2267" t="s">
        <v>26407</v>
      </c>
      <c r="N2267">
        <v>35137</v>
      </c>
      <c r="O2267">
        <v>2327</v>
      </c>
      <c r="P2267" t="s">
        <v>8901</v>
      </c>
      <c r="Q2267">
        <v>0</v>
      </c>
      <c r="R2267" t="s">
        <v>8902</v>
      </c>
      <c r="S2267" t="s">
        <v>8903</v>
      </c>
      <c r="T2267">
        <v>188</v>
      </c>
      <c r="U2267" t="s">
        <v>36</v>
      </c>
      <c r="V2267" t="s">
        <v>37</v>
      </c>
      <c r="W2267" t="s">
        <v>499</v>
      </c>
      <c r="Y2267">
        <v>2009</v>
      </c>
      <c r="Z2267">
        <v>909</v>
      </c>
      <c r="AA2267">
        <v>7.4</v>
      </c>
      <c r="AB2267">
        <v>1.85</v>
      </c>
      <c r="AC2267">
        <v>10000</v>
      </c>
    </row>
    <row r="2268" spans="1:29" x14ac:dyDescent="0.25">
      <c r="A2268" t="str">
        <f t="shared" si="35"/>
        <v>tt0059245</v>
      </c>
      <c r="B2268" t="s">
        <v>28</v>
      </c>
      <c r="C2268" t="s">
        <v>8904</v>
      </c>
      <c r="D2268">
        <v>27</v>
      </c>
      <c r="E2268">
        <v>225</v>
      </c>
      <c r="F2268">
        <v>126</v>
      </c>
      <c r="G2268">
        <v>202</v>
      </c>
      <c r="H2268" t="s">
        <v>8905</v>
      </c>
      <c r="I2268">
        <v>940</v>
      </c>
      <c r="J2268">
        <v>8000000</v>
      </c>
      <c r="K2268" t="s">
        <v>4824</v>
      </c>
      <c r="L2268" t="s">
        <v>2689</v>
      </c>
      <c r="M2268" t="s">
        <v>26408</v>
      </c>
      <c r="N2268">
        <v>6484</v>
      </c>
      <c r="O2268">
        <v>1934</v>
      </c>
      <c r="P2268" t="s">
        <v>4774</v>
      </c>
      <c r="Q2268">
        <v>6</v>
      </c>
      <c r="R2268" t="s">
        <v>8906</v>
      </c>
      <c r="S2268" t="s">
        <v>8907</v>
      </c>
      <c r="T2268">
        <v>100</v>
      </c>
      <c r="U2268" t="s">
        <v>36</v>
      </c>
      <c r="V2268" t="s">
        <v>37</v>
      </c>
      <c r="W2268" t="s">
        <v>240</v>
      </c>
      <c r="X2268" s="2">
        <v>20000000</v>
      </c>
      <c r="Y2268">
        <v>1965</v>
      </c>
      <c r="Z2268">
        <v>208</v>
      </c>
      <c r="AA2268">
        <v>6.6</v>
      </c>
      <c r="AB2268">
        <v>2.76</v>
      </c>
      <c r="AC2268">
        <v>1000</v>
      </c>
    </row>
    <row r="2269" spans="1:29" x14ac:dyDescent="0.25">
      <c r="A2269" t="str">
        <f t="shared" si="35"/>
        <v>tt1741273</v>
      </c>
      <c r="B2269" t="s">
        <v>28</v>
      </c>
      <c r="C2269" t="s">
        <v>8908</v>
      </c>
      <c r="D2269">
        <v>155</v>
      </c>
      <c r="E2269">
        <v>111</v>
      </c>
      <c r="F2269">
        <v>53</v>
      </c>
      <c r="G2269">
        <v>233</v>
      </c>
      <c r="H2269" t="s">
        <v>2511</v>
      </c>
      <c r="I2269">
        <v>8000</v>
      </c>
      <c r="K2269" t="s">
        <v>1781</v>
      </c>
      <c r="L2269" t="s">
        <v>1275</v>
      </c>
      <c r="M2269" t="s">
        <v>26409</v>
      </c>
      <c r="N2269">
        <v>20186</v>
      </c>
      <c r="O2269">
        <v>9941</v>
      </c>
      <c r="P2269" t="s">
        <v>8909</v>
      </c>
      <c r="Q2269">
        <v>0</v>
      </c>
      <c r="R2269" t="s">
        <v>8910</v>
      </c>
      <c r="S2269" t="s">
        <v>8911</v>
      </c>
      <c r="T2269">
        <v>81</v>
      </c>
      <c r="U2269" t="s">
        <v>36</v>
      </c>
      <c r="V2269" t="s">
        <v>37</v>
      </c>
      <c r="W2269" t="s">
        <v>38</v>
      </c>
      <c r="X2269" s="2">
        <v>19500000</v>
      </c>
      <c r="Y2269">
        <v>2015</v>
      </c>
      <c r="Z2269">
        <v>963</v>
      </c>
      <c r="AA2269">
        <v>6.2</v>
      </c>
      <c r="AB2269">
        <v>2.35</v>
      </c>
      <c r="AC2269">
        <v>0</v>
      </c>
    </row>
    <row r="2270" spans="1:29" x14ac:dyDescent="0.25">
      <c r="A2270" t="str">
        <f t="shared" si="35"/>
        <v>tt1213644</v>
      </c>
      <c r="B2270" t="s">
        <v>28</v>
      </c>
      <c r="C2270" t="s">
        <v>6743</v>
      </c>
      <c r="D2270">
        <v>111</v>
      </c>
      <c r="E2270">
        <v>88</v>
      </c>
      <c r="F2270">
        <v>82</v>
      </c>
      <c r="G2270">
        <v>329</v>
      </c>
      <c r="H2270" t="s">
        <v>4062</v>
      </c>
      <c r="I2270">
        <v>869</v>
      </c>
      <c r="J2270">
        <v>14174654</v>
      </c>
      <c r="K2270" t="s">
        <v>1394</v>
      </c>
      <c r="L2270" t="s">
        <v>2162</v>
      </c>
      <c r="M2270" t="s">
        <v>26410</v>
      </c>
      <c r="N2270">
        <v>74945</v>
      </c>
      <c r="O2270">
        <v>2857</v>
      </c>
      <c r="P2270" t="s">
        <v>436</v>
      </c>
      <c r="Q2270">
        <v>0</v>
      </c>
      <c r="R2270" t="s">
        <v>8912</v>
      </c>
      <c r="S2270" t="s">
        <v>8913</v>
      </c>
      <c r="T2270">
        <v>359</v>
      </c>
      <c r="U2270" t="s">
        <v>36</v>
      </c>
      <c r="V2270" t="s">
        <v>37</v>
      </c>
      <c r="W2270" t="s">
        <v>38</v>
      </c>
      <c r="X2270" s="2">
        <v>25000000</v>
      </c>
      <c r="Y2270">
        <v>2008</v>
      </c>
      <c r="Z2270">
        <v>624</v>
      </c>
      <c r="AA2270">
        <v>1.9</v>
      </c>
      <c r="AB2270">
        <v>1.85</v>
      </c>
      <c r="AC2270">
        <v>0</v>
      </c>
    </row>
    <row r="2271" spans="1:29" x14ac:dyDescent="0.25">
      <c r="A2271" t="str">
        <f t="shared" si="35"/>
        <v>tt0913354</v>
      </c>
      <c r="B2271" t="s">
        <v>28</v>
      </c>
      <c r="C2271" t="s">
        <v>5244</v>
      </c>
      <c r="D2271">
        <v>107</v>
      </c>
      <c r="E2271">
        <v>88</v>
      </c>
      <c r="F2271">
        <v>190</v>
      </c>
      <c r="G2271">
        <v>163</v>
      </c>
      <c r="H2271" t="s">
        <v>3270</v>
      </c>
      <c r="I2271">
        <v>137000</v>
      </c>
      <c r="J2271">
        <v>15988876</v>
      </c>
      <c r="K2271" t="s">
        <v>288</v>
      </c>
      <c r="L2271" t="s">
        <v>5189</v>
      </c>
      <c r="M2271" t="s">
        <v>26411</v>
      </c>
      <c r="N2271">
        <v>26236</v>
      </c>
      <c r="O2271">
        <v>137712</v>
      </c>
      <c r="P2271" t="s">
        <v>8914</v>
      </c>
      <c r="Q2271">
        <v>6</v>
      </c>
      <c r="R2271" t="s">
        <v>8915</v>
      </c>
      <c r="S2271" t="s">
        <v>8916</v>
      </c>
      <c r="T2271">
        <v>110</v>
      </c>
      <c r="U2271" t="s">
        <v>36</v>
      </c>
      <c r="V2271" t="s">
        <v>37</v>
      </c>
      <c r="W2271" t="s">
        <v>38</v>
      </c>
      <c r="X2271" s="2">
        <v>27000000</v>
      </c>
      <c r="Y2271">
        <v>2009</v>
      </c>
      <c r="Z2271">
        <v>459</v>
      </c>
      <c r="AA2271">
        <v>5.7</v>
      </c>
      <c r="AB2271">
        <v>2.35</v>
      </c>
      <c r="AC2271">
        <v>0</v>
      </c>
    </row>
    <row r="2272" spans="1:29" x14ac:dyDescent="0.25">
      <c r="A2272" t="str">
        <f t="shared" si="35"/>
        <v>tt0120483</v>
      </c>
      <c r="B2272" t="s">
        <v>28</v>
      </c>
      <c r="C2272" t="s">
        <v>2041</v>
      </c>
      <c r="D2272">
        <v>34</v>
      </c>
      <c r="E2272">
        <v>94</v>
      </c>
      <c r="F2272">
        <v>36</v>
      </c>
      <c r="G2272">
        <v>507</v>
      </c>
      <c r="H2272" t="s">
        <v>3930</v>
      </c>
      <c r="I2272">
        <v>13000</v>
      </c>
      <c r="J2272">
        <v>13801755</v>
      </c>
      <c r="K2272" t="s">
        <v>362</v>
      </c>
      <c r="L2272" t="s">
        <v>467</v>
      </c>
      <c r="M2272" t="s">
        <v>26412</v>
      </c>
      <c r="N2272">
        <v>23928</v>
      </c>
      <c r="O2272">
        <v>15183</v>
      </c>
      <c r="P2272" t="s">
        <v>8917</v>
      </c>
      <c r="Q2272">
        <v>1</v>
      </c>
      <c r="R2272" t="s">
        <v>8918</v>
      </c>
      <c r="S2272" t="s">
        <v>8919</v>
      </c>
      <c r="T2272">
        <v>100</v>
      </c>
      <c r="U2272" t="s">
        <v>36</v>
      </c>
      <c r="V2272" t="s">
        <v>37</v>
      </c>
      <c r="W2272" t="s">
        <v>86</v>
      </c>
      <c r="X2272" s="2">
        <v>20000000</v>
      </c>
      <c r="Y2272">
        <v>1997</v>
      </c>
      <c r="Z2272">
        <v>828</v>
      </c>
      <c r="AA2272">
        <v>6.6</v>
      </c>
      <c r="AB2272">
        <v>1.85</v>
      </c>
      <c r="AC2272">
        <v>0</v>
      </c>
    </row>
    <row r="2273" spans="1:29" x14ac:dyDescent="0.25">
      <c r="A2273" t="str">
        <f t="shared" si="35"/>
        <v>tt0770703</v>
      </c>
      <c r="B2273" t="s">
        <v>28</v>
      </c>
      <c r="C2273" t="s">
        <v>8920</v>
      </c>
      <c r="D2273">
        <v>151</v>
      </c>
      <c r="E2273">
        <v>117</v>
      </c>
      <c r="F2273">
        <v>20</v>
      </c>
      <c r="G2273">
        <v>783</v>
      </c>
      <c r="H2273" t="s">
        <v>7763</v>
      </c>
      <c r="I2273">
        <v>11000</v>
      </c>
      <c r="J2273">
        <v>13987482</v>
      </c>
      <c r="K2273" t="s">
        <v>1402</v>
      </c>
      <c r="L2273" t="s">
        <v>193</v>
      </c>
      <c r="M2273" t="s">
        <v>26413</v>
      </c>
      <c r="N2273">
        <v>58957</v>
      </c>
      <c r="O2273">
        <v>15713</v>
      </c>
      <c r="P2273" t="s">
        <v>822</v>
      </c>
      <c r="Q2273">
        <v>1</v>
      </c>
      <c r="R2273" t="s">
        <v>8921</v>
      </c>
      <c r="S2273" t="s">
        <v>8922</v>
      </c>
      <c r="T2273">
        <v>91</v>
      </c>
      <c r="U2273" t="s">
        <v>36</v>
      </c>
      <c r="V2273" t="s">
        <v>37</v>
      </c>
      <c r="W2273" t="s">
        <v>499</v>
      </c>
      <c r="X2273" s="2">
        <v>20000000</v>
      </c>
      <c r="Y2273">
        <v>2011</v>
      </c>
      <c r="Z2273">
        <v>904</v>
      </c>
      <c r="AA2273">
        <v>6</v>
      </c>
      <c r="AB2273">
        <v>1.85</v>
      </c>
      <c r="AC2273">
        <v>0</v>
      </c>
    </row>
    <row r="2274" spans="1:29" x14ac:dyDescent="0.25">
      <c r="A2274" t="str">
        <f t="shared" si="35"/>
        <v>tt1592525</v>
      </c>
      <c r="B2274" t="s">
        <v>28</v>
      </c>
      <c r="C2274" t="s">
        <v>8923</v>
      </c>
      <c r="D2274">
        <v>289</v>
      </c>
      <c r="E2274">
        <v>95</v>
      </c>
      <c r="F2274">
        <v>4</v>
      </c>
      <c r="G2274">
        <v>80</v>
      </c>
      <c r="H2274" t="s">
        <v>3221</v>
      </c>
      <c r="I2274">
        <v>788</v>
      </c>
      <c r="J2274">
        <v>14291570</v>
      </c>
      <c r="K2274" t="s">
        <v>198</v>
      </c>
      <c r="L2274" t="s">
        <v>2374</v>
      </c>
      <c r="M2274" t="s">
        <v>26414</v>
      </c>
      <c r="N2274">
        <v>82082</v>
      </c>
      <c r="O2274">
        <v>1414</v>
      </c>
      <c r="P2274" t="s">
        <v>8924</v>
      </c>
      <c r="Q2274">
        <v>2</v>
      </c>
      <c r="R2274" t="s">
        <v>8925</v>
      </c>
      <c r="S2274" t="s">
        <v>8926</v>
      </c>
      <c r="T2274">
        <v>236</v>
      </c>
      <c r="U2274" t="s">
        <v>36</v>
      </c>
      <c r="V2274" t="s">
        <v>1224</v>
      </c>
      <c r="W2274" t="s">
        <v>38</v>
      </c>
      <c r="X2274" s="2">
        <v>20000000</v>
      </c>
      <c r="Y2274">
        <v>2012</v>
      </c>
      <c r="Z2274">
        <v>447</v>
      </c>
      <c r="AA2274">
        <v>6.1</v>
      </c>
      <c r="AB2274">
        <v>2.35</v>
      </c>
      <c r="AC2274">
        <v>10000</v>
      </c>
    </row>
    <row r="2275" spans="1:29" x14ac:dyDescent="0.25">
      <c r="A2275" t="str">
        <f t="shared" si="35"/>
        <v>tt0326856</v>
      </c>
      <c r="B2275" t="s">
        <v>28</v>
      </c>
      <c r="C2275" t="s">
        <v>2576</v>
      </c>
      <c r="D2275">
        <v>76</v>
      </c>
      <c r="E2275">
        <v>99</v>
      </c>
      <c r="F2275">
        <v>272</v>
      </c>
      <c r="G2275">
        <v>62</v>
      </c>
      <c r="H2275" t="s">
        <v>3590</v>
      </c>
      <c r="I2275">
        <v>1000</v>
      </c>
      <c r="J2275">
        <v>12181484</v>
      </c>
      <c r="K2275" t="s">
        <v>1394</v>
      </c>
      <c r="L2275" t="s">
        <v>410</v>
      </c>
      <c r="M2275" t="s">
        <v>26415</v>
      </c>
      <c r="N2275">
        <v>26390</v>
      </c>
      <c r="O2275">
        <v>1189</v>
      </c>
      <c r="P2275" t="s">
        <v>8927</v>
      </c>
      <c r="Q2275">
        <v>1</v>
      </c>
      <c r="R2275" t="s">
        <v>8928</v>
      </c>
      <c r="S2275" t="s">
        <v>8929</v>
      </c>
      <c r="T2275">
        <v>176</v>
      </c>
      <c r="U2275" t="s">
        <v>36</v>
      </c>
      <c r="V2275" t="s">
        <v>37</v>
      </c>
      <c r="W2275" t="s">
        <v>38</v>
      </c>
      <c r="X2275" s="2">
        <v>40000000</v>
      </c>
      <c r="Y2275">
        <v>2004</v>
      </c>
      <c r="Z2275">
        <v>87</v>
      </c>
      <c r="AA2275">
        <v>4.8</v>
      </c>
      <c r="AB2275">
        <v>1.85</v>
      </c>
      <c r="AC2275">
        <v>713</v>
      </c>
    </row>
    <row r="2276" spans="1:29" x14ac:dyDescent="0.25">
      <c r="A2276" t="str">
        <f t="shared" si="35"/>
        <v>tt1121931</v>
      </c>
      <c r="B2276" t="s">
        <v>28</v>
      </c>
      <c r="C2276" t="s">
        <v>3708</v>
      </c>
      <c r="D2276">
        <v>150</v>
      </c>
      <c r="E2276">
        <v>96</v>
      </c>
      <c r="F2276">
        <v>83</v>
      </c>
      <c r="G2276">
        <v>926</v>
      </c>
      <c r="H2276" t="s">
        <v>326</v>
      </c>
      <c r="I2276">
        <v>26000</v>
      </c>
      <c r="J2276">
        <v>13630226</v>
      </c>
      <c r="K2276" t="s">
        <v>1172</v>
      </c>
      <c r="L2276" t="s">
        <v>289</v>
      </c>
      <c r="M2276" t="s">
        <v>26416</v>
      </c>
      <c r="N2276">
        <v>112516</v>
      </c>
      <c r="O2276">
        <v>30541</v>
      </c>
      <c r="P2276" t="s">
        <v>3799</v>
      </c>
      <c r="Q2276">
        <v>0</v>
      </c>
      <c r="R2276" t="s">
        <v>8930</v>
      </c>
      <c r="S2276" t="s">
        <v>8931</v>
      </c>
      <c r="T2276">
        <v>223</v>
      </c>
      <c r="U2276" t="s">
        <v>36</v>
      </c>
      <c r="V2276" t="s">
        <v>37</v>
      </c>
      <c r="W2276" t="s">
        <v>499</v>
      </c>
      <c r="X2276" s="2">
        <v>20000000</v>
      </c>
      <c r="Y2276">
        <v>2009</v>
      </c>
      <c r="Z2276">
        <v>968</v>
      </c>
      <c r="AA2276">
        <v>6.2</v>
      </c>
      <c r="AB2276">
        <v>1.85</v>
      </c>
      <c r="AC2276">
        <v>0</v>
      </c>
    </row>
    <row r="2277" spans="1:29" x14ac:dyDescent="0.25">
      <c r="A2277" t="str">
        <f t="shared" si="35"/>
        <v>tt0109348</v>
      </c>
      <c r="B2277" t="s">
        <v>28</v>
      </c>
      <c r="C2277" t="s">
        <v>3284</v>
      </c>
      <c r="D2277">
        <v>67</v>
      </c>
      <c r="E2277">
        <v>98</v>
      </c>
      <c r="F2277">
        <v>11000</v>
      </c>
      <c r="G2277">
        <v>967</v>
      </c>
      <c r="H2277" t="s">
        <v>1379</v>
      </c>
      <c r="I2277">
        <v>1000</v>
      </c>
      <c r="J2277">
        <v>13383737</v>
      </c>
      <c r="K2277" t="s">
        <v>852</v>
      </c>
      <c r="L2277" t="s">
        <v>337</v>
      </c>
      <c r="M2277" t="s">
        <v>26417</v>
      </c>
      <c r="N2277">
        <v>29385</v>
      </c>
      <c r="O2277">
        <v>4302</v>
      </c>
      <c r="P2277" t="s">
        <v>3436</v>
      </c>
      <c r="Q2277">
        <v>4</v>
      </c>
      <c r="R2277" t="s">
        <v>8932</v>
      </c>
      <c r="S2277" t="s">
        <v>8933</v>
      </c>
      <c r="T2277">
        <v>86</v>
      </c>
      <c r="U2277" t="s">
        <v>36</v>
      </c>
      <c r="V2277" t="s">
        <v>37</v>
      </c>
      <c r="W2277" t="s">
        <v>499</v>
      </c>
      <c r="X2277" s="2">
        <v>20000000</v>
      </c>
      <c r="Y2277">
        <v>1994</v>
      </c>
      <c r="Z2277">
        <v>979</v>
      </c>
      <c r="AA2277">
        <v>7.5</v>
      </c>
      <c r="AB2277">
        <v>1.85</v>
      </c>
      <c r="AC2277">
        <v>979</v>
      </c>
    </row>
    <row r="2278" spans="1:29" x14ac:dyDescent="0.25">
      <c r="A2278" t="str">
        <f t="shared" si="35"/>
        <v>tt0430431</v>
      </c>
      <c r="B2278" t="s">
        <v>28</v>
      </c>
      <c r="C2278" t="s">
        <v>8934</v>
      </c>
      <c r="D2278">
        <v>36</v>
      </c>
      <c r="E2278">
        <v>123</v>
      </c>
      <c r="F2278">
        <v>6</v>
      </c>
      <c r="G2278">
        <v>85</v>
      </c>
      <c r="H2278" t="s">
        <v>8935</v>
      </c>
      <c r="I2278">
        <v>541</v>
      </c>
      <c r="J2278">
        <v>13391174</v>
      </c>
      <c r="K2278" t="s">
        <v>4824</v>
      </c>
      <c r="L2278" t="s">
        <v>8936</v>
      </c>
      <c r="M2278" t="s">
        <v>26418</v>
      </c>
      <c r="N2278">
        <v>5796</v>
      </c>
      <c r="O2278">
        <v>908</v>
      </c>
      <c r="P2278" t="s">
        <v>8937</v>
      </c>
      <c r="Q2278">
        <v>0</v>
      </c>
      <c r="R2278" t="s">
        <v>8938</v>
      </c>
      <c r="S2278" t="s">
        <v>8939</v>
      </c>
      <c r="T2278">
        <v>177</v>
      </c>
      <c r="U2278" t="s">
        <v>36</v>
      </c>
      <c r="V2278" t="s">
        <v>37</v>
      </c>
      <c r="W2278" t="s">
        <v>86</v>
      </c>
      <c r="X2278" s="2">
        <v>20000000</v>
      </c>
      <c r="Y2278">
        <v>2006</v>
      </c>
      <c r="Z2278">
        <v>249</v>
      </c>
      <c r="AA2278">
        <v>6.3</v>
      </c>
      <c r="AB2278">
        <v>2.35</v>
      </c>
      <c r="AC2278">
        <v>0</v>
      </c>
    </row>
    <row r="2279" spans="1:29" x14ac:dyDescent="0.25">
      <c r="A2279" t="str">
        <f t="shared" si="35"/>
        <v>tt0258068</v>
      </c>
      <c r="B2279" t="s">
        <v>28</v>
      </c>
      <c r="C2279" t="s">
        <v>1007</v>
      </c>
      <c r="D2279">
        <v>149</v>
      </c>
      <c r="E2279">
        <v>101</v>
      </c>
      <c r="F2279">
        <v>176</v>
      </c>
      <c r="G2279">
        <v>83</v>
      </c>
      <c r="H2279" t="s">
        <v>363</v>
      </c>
      <c r="I2279">
        <v>3000</v>
      </c>
      <c r="J2279">
        <v>12987647</v>
      </c>
      <c r="K2279" t="s">
        <v>8940</v>
      </c>
      <c r="L2279" t="s">
        <v>427</v>
      </c>
      <c r="M2279" t="s">
        <v>26419</v>
      </c>
      <c r="N2279">
        <v>24019</v>
      </c>
      <c r="O2279">
        <v>3431</v>
      </c>
      <c r="P2279" t="s">
        <v>6422</v>
      </c>
      <c r="Q2279">
        <v>2</v>
      </c>
      <c r="R2279" t="s">
        <v>8941</v>
      </c>
      <c r="S2279" t="s">
        <v>8942</v>
      </c>
      <c r="T2279">
        <v>199</v>
      </c>
      <c r="U2279" t="s">
        <v>36</v>
      </c>
      <c r="V2279" t="s">
        <v>53</v>
      </c>
      <c r="W2279" t="s">
        <v>499</v>
      </c>
      <c r="X2279" s="2">
        <v>30000000</v>
      </c>
      <c r="Y2279">
        <v>2002</v>
      </c>
      <c r="Z2279">
        <v>268</v>
      </c>
      <c r="AA2279">
        <v>7.1</v>
      </c>
      <c r="AB2279">
        <v>2.35</v>
      </c>
      <c r="AC2279">
        <v>983</v>
      </c>
    </row>
    <row r="2280" spans="1:29" x14ac:dyDescent="0.25">
      <c r="A2280" t="str">
        <f t="shared" si="35"/>
        <v>tt0384680</v>
      </c>
      <c r="B2280" t="s">
        <v>28</v>
      </c>
      <c r="C2280" t="s">
        <v>39</v>
      </c>
      <c r="D2280">
        <v>156</v>
      </c>
      <c r="E2280">
        <v>102</v>
      </c>
      <c r="F2280">
        <v>563</v>
      </c>
      <c r="G2280">
        <v>385</v>
      </c>
      <c r="H2280" t="s">
        <v>6496</v>
      </c>
      <c r="I2280">
        <v>12000</v>
      </c>
      <c r="J2280">
        <v>12469811</v>
      </c>
      <c r="K2280" t="s">
        <v>2096</v>
      </c>
      <c r="L2280" t="s">
        <v>600</v>
      </c>
      <c r="M2280" t="s">
        <v>26420</v>
      </c>
      <c r="N2280">
        <v>69172</v>
      </c>
      <c r="O2280">
        <v>13156</v>
      </c>
      <c r="P2280" t="s">
        <v>1450</v>
      </c>
      <c r="Q2280">
        <v>1</v>
      </c>
      <c r="R2280" t="s">
        <v>8943</v>
      </c>
      <c r="S2280" t="s">
        <v>8944</v>
      </c>
      <c r="T2280">
        <v>316</v>
      </c>
      <c r="U2280" t="s">
        <v>36</v>
      </c>
      <c r="V2280" t="s">
        <v>37</v>
      </c>
      <c r="W2280" t="s">
        <v>499</v>
      </c>
      <c r="X2280" s="2">
        <v>22000000</v>
      </c>
      <c r="Y2280">
        <v>2005</v>
      </c>
      <c r="Z2280">
        <v>442</v>
      </c>
      <c r="AA2280">
        <v>6.6</v>
      </c>
      <c r="AB2280">
        <v>1.85</v>
      </c>
      <c r="AC2280">
        <v>0</v>
      </c>
    </row>
    <row r="2281" spans="1:29" x14ac:dyDescent="0.25">
      <c r="A2281" t="str">
        <f t="shared" si="35"/>
        <v>tt0281322</v>
      </c>
      <c r="B2281" t="s">
        <v>635</v>
      </c>
      <c r="C2281" t="s">
        <v>3565</v>
      </c>
      <c r="D2281">
        <v>64</v>
      </c>
      <c r="E2281">
        <v>94</v>
      </c>
      <c r="F2281">
        <v>394</v>
      </c>
      <c r="G2281">
        <v>565</v>
      </c>
      <c r="H2281" t="s">
        <v>33</v>
      </c>
      <c r="I2281">
        <v>922</v>
      </c>
      <c r="J2281">
        <v>12398628</v>
      </c>
      <c r="K2281" t="s">
        <v>8945</v>
      </c>
      <c r="L2281" t="s">
        <v>4997</v>
      </c>
      <c r="M2281" t="s">
        <v>26421</v>
      </c>
      <c r="N2281">
        <v>21542</v>
      </c>
      <c r="O2281">
        <v>2880</v>
      </c>
      <c r="P2281" t="s">
        <v>3960</v>
      </c>
      <c r="Q2281">
        <v>2</v>
      </c>
      <c r="R2281" t="s">
        <v>8946</v>
      </c>
      <c r="S2281" t="s">
        <v>8947</v>
      </c>
      <c r="T2281">
        <v>88</v>
      </c>
      <c r="U2281" t="s">
        <v>36</v>
      </c>
      <c r="V2281" t="s">
        <v>37</v>
      </c>
      <c r="W2281" t="s">
        <v>499</v>
      </c>
      <c r="X2281" s="2">
        <v>20000000</v>
      </c>
      <c r="Y2281">
        <v>2002</v>
      </c>
      <c r="Z2281">
        <v>855</v>
      </c>
      <c r="AA2281">
        <v>6.1</v>
      </c>
      <c r="AB2281">
        <v>2.35</v>
      </c>
      <c r="AC2281">
        <v>977</v>
      </c>
    </row>
    <row r="2282" spans="1:29" x14ac:dyDescent="0.25">
      <c r="A2282" t="str">
        <f t="shared" si="35"/>
        <v>tt0995039</v>
      </c>
      <c r="B2282" t="s">
        <v>28</v>
      </c>
      <c r="C2282" t="s">
        <v>3602</v>
      </c>
      <c r="D2282">
        <v>210</v>
      </c>
      <c r="E2282">
        <v>102</v>
      </c>
      <c r="F2282">
        <v>192</v>
      </c>
      <c r="G2282">
        <v>31</v>
      </c>
      <c r="H2282" t="s">
        <v>8948</v>
      </c>
      <c r="I2282">
        <v>346</v>
      </c>
      <c r="J2282">
        <v>13214030</v>
      </c>
      <c r="K2282" t="s">
        <v>2066</v>
      </c>
      <c r="L2282" t="s">
        <v>775</v>
      </c>
      <c r="M2282" t="s">
        <v>26422</v>
      </c>
      <c r="N2282">
        <v>60516</v>
      </c>
      <c r="O2282">
        <v>500</v>
      </c>
      <c r="P2282" t="s">
        <v>8949</v>
      </c>
      <c r="Q2282">
        <v>3</v>
      </c>
      <c r="R2282" t="s">
        <v>8950</v>
      </c>
      <c r="S2282" t="s">
        <v>8951</v>
      </c>
      <c r="T2282">
        <v>147</v>
      </c>
      <c r="U2282" t="s">
        <v>36</v>
      </c>
      <c r="V2282" t="s">
        <v>37</v>
      </c>
      <c r="W2282" t="s">
        <v>38</v>
      </c>
      <c r="X2282" s="2">
        <v>20000000</v>
      </c>
      <c r="Y2282">
        <v>2008</v>
      </c>
      <c r="Z2282">
        <v>41</v>
      </c>
      <c r="AA2282">
        <v>6.7</v>
      </c>
      <c r="AB2282">
        <v>1.85</v>
      </c>
      <c r="AC2282">
        <v>0</v>
      </c>
    </row>
    <row r="2283" spans="1:29" x14ac:dyDescent="0.25">
      <c r="A2283" t="str">
        <f t="shared" si="35"/>
        <v>tt1160368</v>
      </c>
      <c r="B2283" t="s">
        <v>28</v>
      </c>
      <c r="C2283" t="s">
        <v>1719</v>
      </c>
      <c r="D2283">
        <v>113</v>
      </c>
      <c r="E2283">
        <v>108</v>
      </c>
      <c r="F2283">
        <v>212</v>
      </c>
      <c r="G2283">
        <v>347</v>
      </c>
      <c r="H2283" t="s">
        <v>3728</v>
      </c>
      <c r="I2283">
        <v>969</v>
      </c>
      <c r="J2283">
        <v>12232937</v>
      </c>
      <c r="K2283" t="s">
        <v>288</v>
      </c>
      <c r="L2283" t="s">
        <v>8952</v>
      </c>
      <c r="M2283" t="s">
        <v>26423</v>
      </c>
      <c r="N2283">
        <v>22823</v>
      </c>
      <c r="O2283">
        <v>2799</v>
      </c>
      <c r="P2283" t="s">
        <v>8953</v>
      </c>
      <c r="Q2283">
        <v>1</v>
      </c>
      <c r="R2283" t="s">
        <v>8954</v>
      </c>
      <c r="S2283" t="s">
        <v>8955</v>
      </c>
      <c r="T2283">
        <v>113</v>
      </c>
      <c r="U2283" t="s">
        <v>36</v>
      </c>
      <c r="V2283" t="s">
        <v>37</v>
      </c>
      <c r="W2283" t="s">
        <v>38</v>
      </c>
      <c r="X2283" s="2">
        <v>22000000</v>
      </c>
      <c r="Y2283">
        <v>2009</v>
      </c>
      <c r="Z2283">
        <v>794</v>
      </c>
      <c r="AA2283">
        <v>5.6</v>
      </c>
      <c r="AB2283">
        <v>2.35</v>
      </c>
      <c r="AC2283">
        <v>0</v>
      </c>
    </row>
    <row r="2284" spans="1:29" x14ac:dyDescent="0.25">
      <c r="A2284" t="str">
        <f t="shared" si="35"/>
        <v>tt1228987</v>
      </c>
      <c r="B2284" t="s">
        <v>28</v>
      </c>
      <c r="C2284" t="s">
        <v>486</v>
      </c>
      <c r="D2284">
        <v>390</v>
      </c>
      <c r="E2284">
        <v>116</v>
      </c>
      <c r="F2284">
        <v>198</v>
      </c>
      <c r="G2284">
        <v>884</v>
      </c>
      <c r="H2284" t="s">
        <v>3642</v>
      </c>
      <c r="I2284">
        <v>17000</v>
      </c>
      <c r="J2284">
        <v>12134420</v>
      </c>
      <c r="K2284" t="s">
        <v>4855</v>
      </c>
      <c r="L2284" t="s">
        <v>418</v>
      </c>
      <c r="M2284" t="s">
        <v>26424</v>
      </c>
      <c r="N2284">
        <v>92237</v>
      </c>
      <c r="O2284">
        <v>20258</v>
      </c>
      <c r="P2284" t="s">
        <v>488</v>
      </c>
      <c r="Q2284">
        <v>0</v>
      </c>
      <c r="R2284" t="s">
        <v>8956</v>
      </c>
      <c r="S2284" t="s">
        <v>8957</v>
      </c>
      <c r="T2284">
        <v>366</v>
      </c>
      <c r="U2284" t="s">
        <v>36</v>
      </c>
      <c r="V2284" t="s">
        <v>53</v>
      </c>
      <c r="W2284" t="s">
        <v>499</v>
      </c>
      <c r="X2284" s="2">
        <v>20000000</v>
      </c>
      <c r="Y2284">
        <v>2010</v>
      </c>
      <c r="Z2284">
        <v>1000</v>
      </c>
      <c r="AA2284">
        <v>7.2</v>
      </c>
      <c r="AB2284">
        <v>2.35</v>
      </c>
      <c r="AC2284">
        <v>25000</v>
      </c>
    </row>
    <row r="2285" spans="1:29" x14ac:dyDescent="0.25">
      <c r="A2285" t="str">
        <f t="shared" si="35"/>
        <v>tt0109015</v>
      </c>
      <c r="B2285" t="s">
        <v>28</v>
      </c>
      <c r="C2285" t="s">
        <v>8958</v>
      </c>
      <c r="D2285">
        <v>5</v>
      </c>
      <c r="E2285">
        <v>93</v>
      </c>
      <c r="F2285">
        <v>18</v>
      </c>
      <c r="G2285">
        <v>181</v>
      </c>
      <c r="H2285" t="s">
        <v>8959</v>
      </c>
      <c r="I2285">
        <v>400</v>
      </c>
      <c r="J2285">
        <v>11784000</v>
      </c>
      <c r="K2285" t="s">
        <v>7227</v>
      </c>
      <c r="L2285" t="s">
        <v>2826</v>
      </c>
      <c r="M2285" t="s">
        <v>26425</v>
      </c>
      <c r="N2285">
        <v>6701</v>
      </c>
      <c r="O2285">
        <v>1151</v>
      </c>
      <c r="P2285" t="s">
        <v>8960</v>
      </c>
      <c r="Q2285">
        <v>0</v>
      </c>
      <c r="R2285" t="s">
        <v>8961</v>
      </c>
      <c r="S2285" t="s">
        <v>8962</v>
      </c>
      <c r="T2285">
        <v>26</v>
      </c>
      <c r="U2285" t="s">
        <v>36</v>
      </c>
      <c r="V2285" t="s">
        <v>37</v>
      </c>
      <c r="W2285" t="s">
        <v>86</v>
      </c>
      <c r="X2285" s="2">
        <v>20000000</v>
      </c>
      <c r="Y2285">
        <v>1994</v>
      </c>
      <c r="Z2285">
        <v>220</v>
      </c>
      <c r="AA2285">
        <v>4.3</v>
      </c>
      <c r="AB2285">
        <v>1.85</v>
      </c>
      <c r="AC2285">
        <v>444</v>
      </c>
    </row>
    <row r="2286" spans="1:29" x14ac:dyDescent="0.25">
      <c r="A2286" t="str">
        <f t="shared" si="35"/>
        <v>tt0799934</v>
      </c>
      <c r="B2286" t="s">
        <v>28</v>
      </c>
      <c r="C2286" t="s">
        <v>1298</v>
      </c>
      <c r="D2286">
        <v>248</v>
      </c>
      <c r="E2286">
        <v>102</v>
      </c>
      <c r="F2286">
        <v>1000</v>
      </c>
      <c r="G2286">
        <v>270</v>
      </c>
      <c r="H2286" t="s">
        <v>2385</v>
      </c>
      <c r="I2286">
        <v>734</v>
      </c>
      <c r="J2286">
        <v>11169531</v>
      </c>
      <c r="K2286" t="s">
        <v>1394</v>
      </c>
      <c r="L2286" t="s">
        <v>5866</v>
      </c>
      <c r="M2286" t="s">
        <v>26426</v>
      </c>
      <c r="N2286">
        <v>79855</v>
      </c>
      <c r="O2286">
        <v>1778</v>
      </c>
      <c r="P2286" t="s">
        <v>8963</v>
      </c>
      <c r="Q2286">
        <v>2</v>
      </c>
      <c r="R2286" t="s">
        <v>8964</v>
      </c>
      <c r="S2286" t="s">
        <v>8965</v>
      </c>
      <c r="T2286">
        <v>235</v>
      </c>
      <c r="U2286" t="s">
        <v>36</v>
      </c>
      <c r="V2286" t="s">
        <v>53</v>
      </c>
      <c r="W2286" t="s">
        <v>38</v>
      </c>
      <c r="X2286" s="2">
        <v>20000000</v>
      </c>
      <c r="Y2286">
        <v>2008</v>
      </c>
      <c r="Z2286">
        <v>563</v>
      </c>
      <c r="AA2286">
        <v>6.4</v>
      </c>
      <c r="AB2286">
        <v>2.35</v>
      </c>
      <c r="AC2286">
        <v>0</v>
      </c>
    </row>
    <row r="2287" spans="1:29" x14ac:dyDescent="0.25">
      <c r="A2287" t="str">
        <f t="shared" si="35"/>
        <v>tt0413015</v>
      </c>
      <c r="B2287" t="s">
        <v>28</v>
      </c>
      <c r="C2287" t="s">
        <v>4592</v>
      </c>
      <c r="D2287">
        <v>137</v>
      </c>
      <c r="E2287">
        <v>103</v>
      </c>
      <c r="F2287">
        <v>350</v>
      </c>
      <c r="G2287">
        <v>99</v>
      </c>
      <c r="H2287" t="s">
        <v>8966</v>
      </c>
      <c r="I2287">
        <v>5000</v>
      </c>
      <c r="J2287">
        <v>11034436</v>
      </c>
      <c r="K2287" t="s">
        <v>8967</v>
      </c>
      <c r="L2287" t="s">
        <v>1989</v>
      </c>
      <c r="M2287" t="s">
        <v>26427</v>
      </c>
      <c r="N2287">
        <v>13505</v>
      </c>
      <c r="O2287">
        <v>5637</v>
      </c>
      <c r="P2287" t="s">
        <v>8968</v>
      </c>
      <c r="Q2287">
        <v>1</v>
      </c>
      <c r="R2287" t="s">
        <v>8969</v>
      </c>
      <c r="S2287" t="s">
        <v>8970</v>
      </c>
      <c r="T2287">
        <v>180</v>
      </c>
      <c r="U2287" t="s">
        <v>36</v>
      </c>
      <c r="V2287" t="s">
        <v>53</v>
      </c>
      <c r="W2287" t="s">
        <v>499</v>
      </c>
      <c r="X2287" s="2">
        <v>20000000</v>
      </c>
      <c r="Y2287">
        <v>2005</v>
      </c>
      <c r="Z2287">
        <v>378</v>
      </c>
      <c r="AA2287">
        <v>7.1</v>
      </c>
      <c r="AB2287">
        <v>1.85</v>
      </c>
      <c r="AC2287">
        <v>0</v>
      </c>
    </row>
    <row r="2288" spans="1:29" x14ac:dyDescent="0.25">
      <c r="A2288" t="str">
        <f t="shared" si="35"/>
        <v>tt1712261</v>
      </c>
      <c r="B2288" t="s">
        <v>28</v>
      </c>
      <c r="C2288" t="s">
        <v>7974</v>
      </c>
      <c r="D2288">
        <v>214</v>
      </c>
      <c r="E2288">
        <v>115</v>
      </c>
      <c r="F2288">
        <v>214</v>
      </c>
      <c r="G2288">
        <v>968</v>
      </c>
      <c r="H2288" t="s">
        <v>3953</v>
      </c>
      <c r="I2288">
        <v>14000</v>
      </c>
      <c r="J2288">
        <v>12626905</v>
      </c>
      <c r="K2288" t="s">
        <v>397</v>
      </c>
      <c r="L2288" t="s">
        <v>186</v>
      </c>
      <c r="M2288" t="s">
        <v>26428</v>
      </c>
      <c r="N2288">
        <v>32567</v>
      </c>
      <c r="O2288">
        <v>27214</v>
      </c>
      <c r="P2288" t="s">
        <v>326</v>
      </c>
      <c r="Q2288">
        <v>3</v>
      </c>
      <c r="R2288" t="s">
        <v>8971</v>
      </c>
      <c r="S2288" t="s">
        <v>8972</v>
      </c>
      <c r="T2288">
        <v>106</v>
      </c>
      <c r="U2288" t="s">
        <v>36</v>
      </c>
      <c r="V2288" t="s">
        <v>37</v>
      </c>
      <c r="W2288" t="s">
        <v>499</v>
      </c>
      <c r="X2288" s="2">
        <v>20000000</v>
      </c>
      <c r="Y2288">
        <v>2016</v>
      </c>
      <c r="Z2288">
        <v>12000</v>
      </c>
      <c r="AA2288">
        <v>6.3</v>
      </c>
      <c r="AB2288">
        <v>2.35</v>
      </c>
      <c r="AC2288">
        <v>0</v>
      </c>
    </row>
    <row r="2289" spans="1:29" x14ac:dyDescent="0.25">
      <c r="A2289" t="str">
        <f t="shared" si="35"/>
        <v>tt0118954</v>
      </c>
      <c r="B2289" t="s">
        <v>28</v>
      </c>
      <c r="C2289" t="s">
        <v>3284</v>
      </c>
      <c r="D2289">
        <v>104</v>
      </c>
      <c r="E2289">
        <v>96</v>
      </c>
      <c r="F2289">
        <v>11000</v>
      </c>
      <c r="G2289">
        <v>223</v>
      </c>
      <c r="H2289" t="s">
        <v>8973</v>
      </c>
      <c r="I2289">
        <v>11000</v>
      </c>
      <c r="J2289">
        <v>10569071</v>
      </c>
      <c r="K2289" t="s">
        <v>1394</v>
      </c>
      <c r="L2289" t="s">
        <v>3284</v>
      </c>
      <c r="M2289" t="s">
        <v>26429</v>
      </c>
      <c r="N2289">
        <v>35586</v>
      </c>
      <c r="O2289">
        <v>11867</v>
      </c>
      <c r="P2289" t="s">
        <v>6413</v>
      </c>
      <c r="Q2289">
        <v>2</v>
      </c>
      <c r="R2289" t="s">
        <v>8974</v>
      </c>
      <c r="S2289" t="s">
        <v>8975</v>
      </c>
      <c r="T2289">
        <v>131</v>
      </c>
      <c r="U2289" t="s">
        <v>36</v>
      </c>
      <c r="V2289" t="s">
        <v>37</v>
      </c>
      <c r="W2289" t="s">
        <v>499</v>
      </c>
      <c r="X2289" s="2">
        <v>20000000</v>
      </c>
      <c r="Y2289">
        <v>1997</v>
      </c>
      <c r="Z2289">
        <v>474</v>
      </c>
      <c r="AA2289">
        <v>7.4</v>
      </c>
      <c r="AB2289">
        <v>1.85</v>
      </c>
      <c r="AC2289">
        <v>0</v>
      </c>
    </row>
    <row r="2290" spans="1:29" x14ac:dyDescent="0.25">
      <c r="A2290" t="str">
        <f t="shared" si="35"/>
        <v>tt0144640</v>
      </c>
      <c r="B2290" t="s">
        <v>28</v>
      </c>
      <c r="C2290" t="s">
        <v>8976</v>
      </c>
      <c r="D2290">
        <v>81</v>
      </c>
      <c r="E2290">
        <v>98</v>
      </c>
      <c r="F2290">
        <v>4</v>
      </c>
      <c r="G2290">
        <v>677</v>
      </c>
      <c r="H2290" t="s">
        <v>369</v>
      </c>
      <c r="I2290">
        <v>2000</v>
      </c>
      <c r="J2290">
        <v>10544143</v>
      </c>
      <c r="K2290" t="s">
        <v>1402</v>
      </c>
      <c r="L2290" t="s">
        <v>5181</v>
      </c>
      <c r="M2290" t="s">
        <v>26430</v>
      </c>
      <c r="N2290">
        <v>16372</v>
      </c>
      <c r="O2290">
        <v>4843</v>
      </c>
      <c r="P2290" t="s">
        <v>8977</v>
      </c>
      <c r="Q2290">
        <v>2</v>
      </c>
      <c r="R2290" t="s">
        <v>8978</v>
      </c>
      <c r="S2290" t="s">
        <v>8979</v>
      </c>
      <c r="T2290">
        <v>121</v>
      </c>
      <c r="U2290" t="s">
        <v>36</v>
      </c>
      <c r="V2290" t="s">
        <v>318</v>
      </c>
      <c r="W2290" t="s">
        <v>38</v>
      </c>
      <c r="X2290" s="2">
        <v>20000000</v>
      </c>
      <c r="Y2290">
        <v>1999</v>
      </c>
      <c r="Z2290">
        <v>1000</v>
      </c>
      <c r="AA2290">
        <v>6.1</v>
      </c>
      <c r="AB2290">
        <v>1.37</v>
      </c>
      <c r="AC2290">
        <v>311</v>
      </c>
    </row>
    <row r="2291" spans="1:29" x14ac:dyDescent="0.25">
      <c r="A2291" t="str">
        <f t="shared" si="35"/>
        <v>tt2503944</v>
      </c>
      <c r="B2291" t="s">
        <v>28</v>
      </c>
      <c r="C2291" t="s">
        <v>7785</v>
      </c>
      <c r="D2291">
        <v>175</v>
      </c>
      <c r="E2291">
        <v>101</v>
      </c>
      <c r="F2291">
        <v>53</v>
      </c>
      <c r="G2291">
        <v>580</v>
      </c>
      <c r="H2291" t="s">
        <v>206</v>
      </c>
      <c r="I2291">
        <v>14000</v>
      </c>
      <c r="J2291">
        <v>13650738</v>
      </c>
      <c r="K2291" t="s">
        <v>2096</v>
      </c>
      <c r="L2291" t="s">
        <v>558</v>
      </c>
      <c r="M2291" t="s">
        <v>26431</v>
      </c>
      <c r="N2291">
        <v>61360</v>
      </c>
      <c r="O2291">
        <v>16926</v>
      </c>
      <c r="P2291" t="s">
        <v>8980</v>
      </c>
      <c r="Q2291">
        <v>1</v>
      </c>
      <c r="R2291" t="s">
        <v>8981</v>
      </c>
      <c r="S2291" t="s">
        <v>8982</v>
      </c>
      <c r="T2291">
        <v>129</v>
      </c>
      <c r="U2291" t="s">
        <v>36</v>
      </c>
      <c r="V2291" t="s">
        <v>37</v>
      </c>
      <c r="W2291" t="s">
        <v>499</v>
      </c>
      <c r="X2291" s="2">
        <v>20000000</v>
      </c>
      <c r="Y2291">
        <v>2015</v>
      </c>
      <c r="Z2291">
        <v>1000</v>
      </c>
      <c r="AA2291">
        <v>6.6</v>
      </c>
      <c r="AB2291">
        <v>2.35</v>
      </c>
      <c r="AC2291">
        <v>25000</v>
      </c>
    </row>
    <row r="2292" spans="1:29" x14ac:dyDescent="0.25">
      <c r="A2292" t="str">
        <f t="shared" si="35"/>
        <v>tt0098625</v>
      </c>
      <c r="B2292" t="s">
        <v>28</v>
      </c>
      <c r="C2292" t="s">
        <v>4118</v>
      </c>
      <c r="D2292">
        <v>20</v>
      </c>
      <c r="E2292">
        <v>106</v>
      </c>
      <c r="F2292">
        <v>277</v>
      </c>
      <c r="G2292">
        <v>383</v>
      </c>
      <c r="H2292" t="s">
        <v>1151</v>
      </c>
      <c r="I2292">
        <v>22000</v>
      </c>
      <c r="J2292">
        <v>10555348</v>
      </c>
      <c r="K2292" t="s">
        <v>852</v>
      </c>
      <c r="L2292" t="s">
        <v>1455</v>
      </c>
      <c r="M2292" t="s">
        <v>26432</v>
      </c>
      <c r="N2292">
        <v>17349</v>
      </c>
      <c r="O2292">
        <v>24887</v>
      </c>
      <c r="P2292" t="s">
        <v>8983</v>
      </c>
      <c r="Q2292">
        <v>0</v>
      </c>
      <c r="R2292" t="s">
        <v>8984</v>
      </c>
      <c r="S2292" t="s">
        <v>8985</v>
      </c>
      <c r="T2292">
        <v>42</v>
      </c>
      <c r="U2292" t="s">
        <v>36</v>
      </c>
      <c r="V2292" t="s">
        <v>37</v>
      </c>
      <c r="W2292" t="s">
        <v>38</v>
      </c>
      <c r="X2292" s="2">
        <v>20000000</v>
      </c>
      <c r="Y2292">
        <v>1989</v>
      </c>
      <c r="Z2292">
        <v>2000</v>
      </c>
      <c r="AA2292">
        <v>6</v>
      </c>
      <c r="AB2292">
        <v>2.35</v>
      </c>
      <c r="AC2292">
        <v>855</v>
      </c>
    </row>
    <row r="2293" spans="1:29" x14ac:dyDescent="0.25">
      <c r="A2293" t="str">
        <f t="shared" si="35"/>
        <v>tt0116242</v>
      </c>
      <c r="B2293" t="s">
        <v>28</v>
      </c>
      <c r="C2293" t="s">
        <v>3284</v>
      </c>
      <c r="D2293">
        <v>69</v>
      </c>
      <c r="E2293">
        <v>101</v>
      </c>
      <c r="F2293">
        <v>11000</v>
      </c>
      <c r="G2293">
        <v>2</v>
      </c>
      <c r="H2293" t="s">
        <v>1879</v>
      </c>
      <c r="I2293">
        <v>1000</v>
      </c>
      <c r="J2293">
        <v>9714482</v>
      </c>
      <c r="K2293" t="s">
        <v>8986</v>
      </c>
      <c r="L2293" t="s">
        <v>3082</v>
      </c>
      <c r="M2293" t="s">
        <v>26433</v>
      </c>
      <c r="N2293">
        <v>30083</v>
      </c>
      <c r="O2293">
        <v>1614</v>
      </c>
      <c r="P2293" t="s">
        <v>8987</v>
      </c>
      <c r="Q2293">
        <v>0</v>
      </c>
      <c r="R2293" t="s">
        <v>8988</v>
      </c>
      <c r="S2293" t="s">
        <v>8989</v>
      </c>
      <c r="T2293">
        <v>140</v>
      </c>
      <c r="U2293" t="s">
        <v>36</v>
      </c>
      <c r="V2293" t="s">
        <v>37</v>
      </c>
      <c r="W2293" t="s">
        <v>499</v>
      </c>
      <c r="X2293" s="2">
        <v>20000000</v>
      </c>
      <c r="Y2293">
        <v>1996</v>
      </c>
      <c r="Z2293">
        <v>612</v>
      </c>
      <c r="AA2293">
        <v>6.8</v>
      </c>
      <c r="AB2293">
        <v>1.85</v>
      </c>
      <c r="AC2293">
        <v>0</v>
      </c>
    </row>
    <row r="2294" spans="1:29" x14ac:dyDescent="0.25">
      <c r="A2294" t="str">
        <f t="shared" si="35"/>
        <v>tt0795368</v>
      </c>
      <c r="B2294" t="s">
        <v>28</v>
      </c>
      <c r="C2294" t="s">
        <v>1628</v>
      </c>
      <c r="D2294">
        <v>168</v>
      </c>
      <c r="E2294">
        <v>87</v>
      </c>
      <c r="F2294">
        <v>0</v>
      </c>
      <c r="G2294">
        <v>548</v>
      </c>
      <c r="H2294" t="s">
        <v>308</v>
      </c>
      <c r="I2294">
        <v>22000</v>
      </c>
      <c r="J2294">
        <v>8579684</v>
      </c>
      <c r="K2294" t="s">
        <v>1394</v>
      </c>
      <c r="L2294" t="s">
        <v>132</v>
      </c>
      <c r="M2294" t="s">
        <v>26280</v>
      </c>
      <c r="N2294">
        <v>89547</v>
      </c>
      <c r="O2294">
        <v>24324</v>
      </c>
      <c r="P2294" t="s">
        <v>4707</v>
      </c>
      <c r="Q2294">
        <v>0</v>
      </c>
      <c r="R2294" t="s">
        <v>8452</v>
      </c>
      <c r="S2294" t="s">
        <v>8453</v>
      </c>
      <c r="T2294">
        <v>199</v>
      </c>
      <c r="U2294" t="s">
        <v>36</v>
      </c>
      <c r="V2294" t="s">
        <v>37</v>
      </c>
      <c r="W2294" t="s">
        <v>499</v>
      </c>
      <c r="X2294" s="2">
        <v>9000000</v>
      </c>
      <c r="Y2294">
        <v>2007</v>
      </c>
      <c r="Z2294">
        <v>557</v>
      </c>
      <c r="AA2294">
        <v>7.4</v>
      </c>
      <c r="AB2294">
        <v>1.85</v>
      </c>
      <c r="AC2294">
        <v>0</v>
      </c>
    </row>
    <row r="2295" spans="1:29" x14ac:dyDescent="0.25">
      <c r="A2295" t="str">
        <f t="shared" si="35"/>
        <v>tt0804461</v>
      </c>
      <c r="B2295" t="s">
        <v>28</v>
      </c>
      <c r="C2295" t="s">
        <v>286</v>
      </c>
      <c r="D2295">
        <v>166</v>
      </c>
      <c r="E2295">
        <v>111</v>
      </c>
      <c r="F2295">
        <v>0</v>
      </c>
      <c r="G2295">
        <v>725</v>
      </c>
      <c r="H2295" t="s">
        <v>1368</v>
      </c>
      <c r="I2295">
        <v>856</v>
      </c>
      <c r="J2295">
        <v>9525276</v>
      </c>
      <c r="K2295" t="s">
        <v>288</v>
      </c>
      <c r="L2295" t="s">
        <v>3008</v>
      </c>
      <c r="M2295" t="s">
        <v>26434</v>
      </c>
      <c r="N2295">
        <v>60156</v>
      </c>
      <c r="O2295">
        <v>3309</v>
      </c>
      <c r="P2295" t="s">
        <v>8990</v>
      </c>
      <c r="Q2295">
        <v>0</v>
      </c>
      <c r="R2295" t="s">
        <v>8991</v>
      </c>
      <c r="S2295" t="s">
        <v>8992</v>
      </c>
      <c r="T2295">
        <v>299</v>
      </c>
      <c r="U2295" t="s">
        <v>36</v>
      </c>
      <c r="V2295" t="s">
        <v>37</v>
      </c>
      <c r="W2295" t="s">
        <v>499</v>
      </c>
      <c r="X2295" s="2">
        <v>20000000</v>
      </c>
      <c r="Y2295">
        <v>2007</v>
      </c>
      <c r="Z2295">
        <v>742</v>
      </c>
      <c r="AA2295">
        <v>6.8</v>
      </c>
      <c r="AB2295">
        <v>2.35</v>
      </c>
      <c r="AC2295">
        <v>0</v>
      </c>
    </row>
    <row r="2296" spans="1:29" x14ac:dyDescent="0.25">
      <c r="A2296" t="str">
        <f t="shared" si="35"/>
        <v>tt0780511</v>
      </c>
      <c r="B2296" t="s">
        <v>28</v>
      </c>
      <c r="C2296" t="s">
        <v>5751</v>
      </c>
      <c r="D2296">
        <v>160</v>
      </c>
      <c r="E2296">
        <v>99</v>
      </c>
      <c r="F2296">
        <v>52</v>
      </c>
      <c r="G2296">
        <v>148</v>
      </c>
      <c r="H2296" t="s">
        <v>261</v>
      </c>
      <c r="I2296">
        <v>22000</v>
      </c>
      <c r="J2296">
        <v>8855646</v>
      </c>
      <c r="K2296" t="s">
        <v>5697</v>
      </c>
      <c r="L2296" t="s">
        <v>1455</v>
      </c>
      <c r="M2296" t="s">
        <v>26435</v>
      </c>
      <c r="N2296">
        <v>49855</v>
      </c>
      <c r="O2296">
        <v>23409</v>
      </c>
      <c r="P2296" t="s">
        <v>8993</v>
      </c>
      <c r="Q2296">
        <v>1</v>
      </c>
      <c r="R2296" t="s">
        <v>8994</v>
      </c>
      <c r="S2296" t="s">
        <v>8995</v>
      </c>
      <c r="T2296">
        <v>117</v>
      </c>
      <c r="U2296" t="s">
        <v>36</v>
      </c>
      <c r="V2296" t="s">
        <v>37</v>
      </c>
      <c r="W2296" t="s">
        <v>38</v>
      </c>
      <c r="X2296" s="2">
        <v>21000000</v>
      </c>
      <c r="Y2296">
        <v>2009</v>
      </c>
      <c r="Z2296">
        <v>1000</v>
      </c>
      <c r="AA2296">
        <v>7.2</v>
      </c>
      <c r="AB2296">
        <v>2.35</v>
      </c>
      <c r="AC2296">
        <v>10000</v>
      </c>
    </row>
    <row r="2297" spans="1:29" x14ac:dyDescent="0.25">
      <c r="A2297" t="str">
        <f t="shared" si="35"/>
        <v>tt0270846</v>
      </c>
      <c r="B2297" t="s">
        <v>28</v>
      </c>
      <c r="C2297" t="s">
        <v>8996</v>
      </c>
      <c r="D2297">
        <v>32</v>
      </c>
      <c r="E2297">
        <v>88</v>
      </c>
      <c r="F2297">
        <v>84</v>
      </c>
      <c r="G2297">
        <v>177</v>
      </c>
      <c r="H2297" t="s">
        <v>8997</v>
      </c>
      <c r="I2297">
        <v>650</v>
      </c>
      <c r="J2297">
        <v>9109322</v>
      </c>
      <c r="K2297" t="s">
        <v>2199</v>
      </c>
      <c r="L2297" t="s">
        <v>8998</v>
      </c>
      <c r="M2297" t="s">
        <v>26436</v>
      </c>
      <c r="N2297">
        <v>25371</v>
      </c>
      <c r="O2297">
        <v>1343</v>
      </c>
      <c r="P2297" t="s">
        <v>8999</v>
      </c>
      <c r="Q2297">
        <v>3</v>
      </c>
      <c r="R2297" t="s">
        <v>9000</v>
      </c>
      <c r="S2297" t="s">
        <v>9001</v>
      </c>
      <c r="T2297">
        <v>129</v>
      </c>
      <c r="U2297" t="s">
        <v>36</v>
      </c>
      <c r="V2297" t="s">
        <v>652</v>
      </c>
      <c r="W2297" t="s">
        <v>86</v>
      </c>
      <c r="X2297" s="2">
        <v>20000000</v>
      </c>
      <c r="Y2297">
        <v>2004</v>
      </c>
      <c r="Z2297">
        <v>384</v>
      </c>
      <c r="AA2297">
        <v>1.9</v>
      </c>
      <c r="AB2297">
        <v>2.35</v>
      </c>
      <c r="AC2297">
        <v>0</v>
      </c>
    </row>
    <row r="2298" spans="1:29" x14ac:dyDescent="0.25">
      <c r="A2298" t="str">
        <f t="shared" si="35"/>
        <v>tt0399327</v>
      </c>
      <c r="B2298" t="s">
        <v>28</v>
      </c>
      <c r="C2298" t="s">
        <v>2197</v>
      </c>
      <c r="D2298">
        <v>72</v>
      </c>
      <c r="E2298">
        <v>83</v>
      </c>
      <c r="F2298">
        <v>10</v>
      </c>
      <c r="G2298">
        <v>69</v>
      </c>
      <c r="H2298" t="s">
        <v>9002</v>
      </c>
      <c r="I2298">
        <v>688</v>
      </c>
      <c r="J2298">
        <v>8326035</v>
      </c>
      <c r="K2298" t="s">
        <v>1460</v>
      </c>
      <c r="L2298" t="s">
        <v>1074</v>
      </c>
      <c r="M2298" t="s">
        <v>26437</v>
      </c>
      <c r="N2298">
        <v>21933</v>
      </c>
      <c r="O2298">
        <v>1019</v>
      </c>
      <c r="P2298" t="s">
        <v>9003</v>
      </c>
      <c r="Q2298">
        <v>2</v>
      </c>
      <c r="R2298" t="s">
        <v>9004</v>
      </c>
      <c r="S2298" t="s">
        <v>9005</v>
      </c>
      <c r="T2298">
        <v>76</v>
      </c>
      <c r="U2298" t="s">
        <v>36</v>
      </c>
      <c r="V2298" t="s">
        <v>652</v>
      </c>
      <c r="W2298" t="s">
        <v>38</v>
      </c>
      <c r="X2298" s="2">
        <v>33000000</v>
      </c>
      <c r="Y2298">
        <v>2005</v>
      </c>
      <c r="Z2298">
        <v>99</v>
      </c>
      <c r="AA2298">
        <v>5.5</v>
      </c>
      <c r="AB2298">
        <v>1.85</v>
      </c>
      <c r="AC2298">
        <v>676</v>
      </c>
    </row>
    <row r="2299" spans="1:29" x14ac:dyDescent="0.25">
      <c r="A2299" t="str">
        <f t="shared" si="35"/>
        <v>tt0462229</v>
      </c>
      <c r="B2299" t="s">
        <v>28</v>
      </c>
      <c r="C2299" t="s">
        <v>2197</v>
      </c>
      <c r="D2299">
        <v>53</v>
      </c>
      <c r="E2299">
        <v>91</v>
      </c>
      <c r="F2299">
        <v>10</v>
      </c>
      <c r="G2299">
        <v>436</v>
      </c>
      <c r="H2299" t="s">
        <v>827</v>
      </c>
      <c r="I2299">
        <v>716</v>
      </c>
      <c r="J2299">
        <v>8104069</v>
      </c>
      <c r="K2299" t="s">
        <v>1460</v>
      </c>
      <c r="L2299" t="s">
        <v>620</v>
      </c>
      <c r="M2299" t="s">
        <v>26438</v>
      </c>
      <c r="N2299">
        <v>9785</v>
      </c>
      <c r="O2299">
        <v>2700</v>
      </c>
      <c r="P2299" t="s">
        <v>683</v>
      </c>
      <c r="Q2299">
        <v>3</v>
      </c>
      <c r="R2299" t="s">
        <v>9006</v>
      </c>
      <c r="S2299" t="s">
        <v>9007</v>
      </c>
      <c r="T2299">
        <v>26</v>
      </c>
      <c r="U2299" t="s">
        <v>36</v>
      </c>
      <c r="V2299" t="s">
        <v>37</v>
      </c>
      <c r="W2299" t="s">
        <v>38</v>
      </c>
      <c r="X2299" s="2">
        <v>20000000</v>
      </c>
      <c r="Y2299">
        <v>2007</v>
      </c>
      <c r="Z2299">
        <v>537</v>
      </c>
      <c r="AA2299">
        <v>4.5</v>
      </c>
      <c r="AB2299">
        <v>1.85</v>
      </c>
      <c r="AC2299">
        <v>233</v>
      </c>
    </row>
    <row r="2300" spans="1:29" x14ac:dyDescent="0.25">
      <c r="A2300" t="str">
        <f t="shared" si="35"/>
        <v>tt0345074</v>
      </c>
      <c r="B2300" t="s">
        <v>28</v>
      </c>
      <c r="C2300" t="s">
        <v>3007</v>
      </c>
      <c r="D2300">
        <v>76</v>
      </c>
      <c r="E2300">
        <v>108</v>
      </c>
      <c r="F2300">
        <v>54</v>
      </c>
      <c r="G2300">
        <v>463</v>
      </c>
      <c r="H2300" t="s">
        <v>9008</v>
      </c>
      <c r="I2300">
        <v>786</v>
      </c>
      <c r="J2300">
        <v>8054280</v>
      </c>
      <c r="K2300" t="s">
        <v>2551</v>
      </c>
      <c r="L2300" t="s">
        <v>5009</v>
      </c>
      <c r="M2300" t="s">
        <v>26439</v>
      </c>
      <c r="N2300">
        <v>6838</v>
      </c>
      <c r="O2300">
        <v>2730</v>
      </c>
      <c r="P2300" t="s">
        <v>4037</v>
      </c>
      <c r="Q2300">
        <v>3</v>
      </c>
      <c r="R2300" t="s">
        <v>9009</v>
      </c>
      <c r="S2300" t="s">
        <v>9010</v>
      </c>
      <c r="T2300">
        <v>117</v>
      </c>
      <c r="U2300" t="s">
        <v>36</v>
      </c>
      <c r="V2300" t="s">
        <v>37</v>
      </c>
      <c r="W2300" t="s">
        <v>38</v>
      </c>
      <c r="X2300" s="2">
        <v>20000000</v>
      </c>
      <c r="Y2300">
        <v>2004</v>
      </c>
      <c r="Z2300">
        <v>567</v>
      </c>
      <c r="AA2300">
        <v>6.3</v>
      </c>
      <c r="AB2300">
        <v>1.85</v>
      </c>
      <c r="AC2300">
        <v>924</v>
      </c>
    </row>
    <row r="2301" spans="1:29" x14ac:dyDescent="0.25">
      <c r="A2301" t="str">
        <f t="shared" si="35"/>
        <v>tt0065054</v>
      </c>
      <c r="B2301" t="s">
        <v>28</v>
      </c>
      <c r="C2301" t="s">
        <v>2023</v>
      </c>
      <c r="D2301">
        <v>15</v>
      </c>
      <c r="E2301">
        <v>154</v>
      </c>
      <c r="F2301">
        <v>189</v>
      </c>
      <c r="G2301">
        <v>388</v>
      </c>
      <c r="H2301" t="s">
        <v>9011</v>
      </c>
      <c r="I2301">
        <v>683</v>
      </c>
      <c r="K2301" t="s">
        <v>9012</v>
      </c>
      <c r="L2301" t="s">
        <v>9013</v>
      </c>
      <c r="M2301" t="s">
        <v>26440</v>
      </c>
      <c r="N2301">
        <v>3454</v>
      </c>
      <c r="O2301">
        <v>2172</v>
      </c>
      <c r="P2301" t="s">
        <v>2024</v>
      </c>
      <c r="Q2301">
        <v>0</v>
      </c>
      <c r="R2301" t="s">
        <v>9014</v>
      </c>
      <c r="S2301" t="s">
        <v>9015</v>
      </c>
      <c r="T2301">
        <v>64</v>
      </c>
      <c r="U2301" t="s">
        <v>36</v>
      </c>
      <c r="V2301" t="s">
        <v>37</v>
      </c>
      <c r="W2301" t="s">
        <v>240</v>
      </c>
      <c r="X2301" s="2">
        <v>20000000</v>
      </c>
      <c r="Y2301">
        <v>1969</v>
      </c>
      <c r="Z2301">
        <v>641</v>
      </c>
      <c r="AA2301">
        <v>7</v>
      </c>
      <c r="AB2301">
        <v>2.35</v>
      </c>
      <c r="AC2301">
        <v>548</v>
      </c>
    </row>
    <row r="2302" spans="1:29" x14ac:dyDescent="0.25">
      <c r="A2302" t="str">
        <f t="shared" si="35"/>
        <v>tt1791528</v>
      </c>
      <c r="B2302" t="s">
        <v>28</v>
      </c>
      <c r="C2302" t="s">
        <v>5724</v>
      </c>
      <c r="D2302">
        <v>401</v>
      </c>
      <c r="E2302">
        <v>148</v>
      </c>
      <c r="F2302">
        <v>0</v>
      </c>
      <c r="G2302">
        <v>175</v>
      </c>
      <c r="H2302" t="s">
        <v>9016</v>
      </c>
      <c r="I2302">
        <v>204</v>
      </c>
      <c r="J2302">
        <v>8093318</v>
      </c>
      <c r="K2302" t="s">
        <v>9017</v>
      </c>
      <c r="L2302" t="s">
        <v>9018</v>
      </c>
      <c r="M2302" t="s">
        <v>26441</v>
      </c>
      <c r="N2302">
        <v>61935</v>
      </c>
      <c r="O2302">
        <v>707</v>
      </c>
      <c r="P2302" t="s">
        <v>9019</v>
      </c>
      <c r="Q2302">
        <v>0</v>
      </c>
      <c r="R2302" t="s">
        <v>9020</v>
      </c>
      <c r="S2302" t="s">
        <v>9021</v>
      </c>
      <c r="T2302">
        <v>242</v>
      </c>
      <c r="U2302" t="s">
        <v>36</v>
      </c>
      <c r="V2302" t="s">
        <v>37</v>
      </c>
      <c r="W2302" t="s">
        <v>499</v>
      </c>
      <c r="X2302" s="2">
        <v>20000000</v>
      </c>
      <c r="Y2302">
        <v>2014</v>
      </c>
      <c r="Z2302">
        <v>178</v>
      </c>
      <c r="AA2302">
        <v>6.7</v>
      </c>
      <c r="AB2302">
        <v>1.85</v>
      </c>
      <c r="AC2302">
        <v>18000</v>
      </c>
    </row>
    <row r="2303" spans="1:29" x14ac:dyDescent="0.25">
      <c r="A2303" t="str">
        <f t="shared" si="35"/>
        <v>tt0763304</v>
      </c>
      <c r="B2303" t="s">
        <v>28</v>
      </c>
      <c r="C2303" t="s">
        <v>9022</v>
      </c>
      <c r="D2303">
        <v>31</v>
      </c>
      <c r="E2303">
        <v>77</v>
      </c>
      <c r="F2303">
        <v>3</v>
      </c>
      <c r="G2303">
        <v>593</v>
      </c>
      <c r="H2303" t="s">
        <v>3990</v>
      </c>
      <c r="I2303">
        <v>787</v>
      </c>
      <c r="J2303">
        <v>7382993</v>
      </c>
      <c r="K2303" t="s">
        <v>235</v>
      </c>
      <c r="L2303" t="s">
        <v>5343</v>
      </c>
      <c r="M2303" t="s">
        <v>26442</v>
      </c>
      <c r="N2303">
        <v>3851</v>
      </c>
      <c r="O2303">
        <v>2185</v>
      </c>
      <c r="P2303" t="s">
        <v>4083</v>
      </c>
      <c r="Q2303">
        <v>0</v>
      </c>
      <c r="R2303" t="s">
        <v>9023</v>
      </c>
      <c r="S2303" t="s">
        <v>9024</v>
      </c>
      <c r="T2303">
        <v>114</v>
      </c>
      <c r="U2303" t="s">
        <v>36</v>
      </c>
      <c r="V2303" t="s">
        <v>37</v>
      </c>
      <c r="W2303" t="s">
        <v>240</v>
      </c>
      <c r="X2303" s="2">
        <v>20000000</v>
      </c>
      <c r="Y2303">
        <v>2006</v>
      </c>
      <c r="Z2303">
        <v>690</v>
      </c>
      <c r="AA2303">
        <v>2.8</v>
      </c>
      <c r="AB2303">
        <v>1.85</v>
      </c>
      <c r="AC2303">
        <v>346</v>
      </c>
    </row>
    <row r="2304" spans="1:29" x14ac:dyDescent="0.25">
      <c r="A2304" t="str">
        <f t="shared" si="35"/>
        <v>tt1532958</v>
      </c>
      <c r="B2304" t="s">
        <v>28</v>
      </c>
      <c r="C2304" t="s">
        <v>9025</v>
      </c>
      <c r="D2304">
        <v>65</v>
      </c>
      <c r="E2304">
        <v>110</v>
      </c>
      <c r="F2304">
        <v>9</v>
      </c>
      <c r="G2304">
        <v>826</v>
      </c>
      <c r="H2304" t="s">
        <v>9026</v>
      </c>
      <c r="I2304">
        <v>997</v>
      </c>
      <c r="J2304">
        <v>8888355</v>
      </c>
      <c r="K2304" t="s">
        <v>5031</v>
      </c>
      <c r="L2304" t="s">
        <v>9027</v>
      </c>
      <c r="M2304" t="s">
        <v>26443</v>
      </c>
      <c r="N2304">
        <v>7894</v>
      </c>
      <c r="O2304">
        <v>3177</v>
      </c>
      <c r="P2304" t="s">
        <v>4833</v>
      </c>
      <c r="Q2304">
        <v>19</v>
      </c>
      <c r="R2304" t="s">
        <v>9028</v>
      </c>
      <c r="S2304" t="s">
        <v>9029</v>
      </c>
      <c r="T2304">
        <v>25</v>
      </c>
      <c r="U2304" t="s">
        <v>36</v>
      </c>
      <c r="V2304" t="s">
        <v>37</v>
      </c>
      <c r="W2304" t="s">
        <v>38</v>
      </c>
      <c r="X2304" s="2">
        <v>20000000</v>
      </c>
      <c r="Y2304">
        <v>2013</v>
      </c>
      <c r="Z2304">
        <v>941</v>
      </c>
      <c r="AA2304">
        <v>5</v>
      </c>
      <c r="AB2304">
        <v>1.85</v>
      </c>
      <c r="AC2304">
        <v>0</v>
      </c>
    </row>
    <row r="2305" spans="1:29" x14ac:dyDescent="0.25">
      <c r="A2305" t="str">
        <f t="shared" si="35"/>
        <v>tt1714204</v>
      </c>
      <c r="B2305" t="s">
        <v>28</v>
      </c>
      <c r="D2305">
        <v>26</v>
      </c>
      <c r="E2305">
        <v>42</v>
      </c>
      <c r="G2305">
        <v>376</v>
      </c>
      <c r="H2305" t="s">
        <v>3634</v>
      </c>
      <c r="I2305">
        <v>1000</v>
      </c>
      <c r="K2305" t="s">
        <v>1781</v>
      </c>
      <c r="L2305" t="s">
        <v>2783</v>
      </c>
      <c r="M2305" t="s">
        <v>26444</v>
      </c>
      <c r="N2305">
        <v>15612</v>
      </c>
      <c r="O2305">
        <v>2240</v>
      </c>
      <c r="P2305" t="s">
        <v>9030</v>
      </c>
      <c r="Q2305">
        <v>1</v>
      </c>
      <c r="S2305" t="s">
        <v>9031</v>
      </c>
      <c r="T2305">
        <v>29</v>
      </c>
      <c r="U2305" t="s">
        <v>36</v>
      </c>
      <c r="V2305" t="s">
        <v>37</v>
      </c>
      <c r="W2305" t="s">
        <v>948</v>
      </c>
      <c r="Z2305">
        <v>440</v>
      </c>
      <c r="AA2305">
        <v>7.5</v>
      </c>
      <c r="AB2305">
        <v>16</v>
      </c>
      <c r="AC2305">
        <v>0</v>
      </c>
    </row>
    <row r="2306" spans="1:29" x14ac:dyDescent="0.25">
      <c r="A2306" t="str">
        <f t="shared" si="35"/>
        <v>tt1190617</v>
      </c>
      <c r="B2306" t="s">
        <v>28</v>
      </c>
      <c r="C2306" t="s">
        <v>4635</v>
      </c>
      <c r="D2306">
        <v>45</v>
      </c>
      <c r="E2306">
        <v>83</v>
      </c>
      <c r="F2306">
        <v>119</v>
      </c>
      <c r="G2306">
        <v>633</v>
      </c>
      <c r="H2306" t="s">
        <v>9032</v>
      </c>
      <c r="I2306">
        <v>885</v>
      </c>
      <c r="J2306">
        <v>7001720</v>
      </c>
      <c r="K2306" t="s">
        <v>2305</v>
      </c>
      <c r="L2306" t="s">
        <v>9033</v>
      </c>
      <c r="M2306" t="s">
        <v>26445</v>
      </c>
      <c r="N2306">
        <v>8560</v>
      </c>
      <c r="O2306">
        <v>2907</v>
      </c>
      <c r="P2306" t="s">
        <v>9034</v>
      </c>
      <c r="Q2306">
        <v>2</v>
      </c>
      <c r="R2306" t="s">
        <v>9035</v>
      </c>
      <c r="S2306" t="s">
        <v>9036</v>
      </c>
      <c r="T2306">
        <v>205</v>
      </c>
      <c r="U2306" t="s">
        <v>36</v>
      </c>
      <c r="V2306" t="s">
        <v>37</v>
      </c>
      <c r="W2306" t="s">
        <v>38</v>
      </c>
      <c r="X2306" s="2">
        <v>12000000</v>
      </c>
      <c r="Y2306">
        <v>2008</v>
      </c>
      <c r="Z2306">
        <v>816</v>
      </c>
      <c r="AA2306">
        <v>4.3</v>
      </c>
      <c r="AB2306">
        <v>2.35</v>
      </c>
      <c r="AC2306">
        <v>797</v>
      </c>
    </row>
    <row r="2307" spans="1:29" x14ac:dyDescent="0.25">
      <c r="A2307" t="str">
        <f t="shared" ref="A2307:A2370" si="36">MID(S2307,27,9)</f>
        <v>tt2002718</v>
      </c>
      <c r="B2307" t="s">
        <v>28</v>
      </c>
      <c r="C2307" t="s">
        <v>4003</v>
      </c>
      <c r="D2307">
        <v>260</v>
      </c>
      <c r="E2307">
        <v>107</v>
      </c>
      <c r="F2307">
        <v>0</v>
      </c>
      <c r="G2307">
        <v>99</v>
      </c>
      <c r="H2307" t="s">
        <v>4756</v>
      </c>
      <c r="I2307">
        <v>2000</v>
      </c>
      <c r="J2307">
        <v>7268659</v>
      </c>
      <c r="K2307" t="s">
        <v>362</v>
      </c>
      <c r="L2307" t="s">
        <v>4793</v>
      </c>
      <c r="M2307" t="s">
        <v>26446</v>
      </c>
      <c r="N2307">
        <v>59248</v>
      </c>
      <c r="O2307">
        <v>2848</v>
      </c>
      <c r="P2307" t="s">
        <v>9037</v>
      </c>
      <c r="Q2307">
        <v>7</v>
      </c>
      <c r="R2307" t="s">
        <v>9038</v>
      </c>
      <c r="S2307" t="s">
        <v>9039</v>
      </c>
      <c r="T2307">
        <v>164</v>
      </c>
      <c r="U2307" t="s">
        <v>36</v>
      </c>
      <c r="V2307" t="s">
        <v>5799</v>
      </c>
      <c r="W2307" t="s">
        <v>499</v>
      </c>
      <c r="X2307" s="2">
        <v>20000000</v>
      </c>
      <c r="Y2307">
        <v>2013</v>
      </c>
      <c r="Z2307">
        <v>749</v>
      </c>
      <c r="AA2307">
        <v>5.6</v>
      </c>
      <c r="AB2307">
        <v>1.85</v>
      </c>
      <c r="AC2307">
        <v>48000</v>
      </c>
    </row>
    <row r="2308" spans="1:29" x14ac:dyDescent="0.25">
      <c r="A2308" t="str">
        <f t="shared" si="36"/>
        <v>tt0310357</v>
      </c>
      <c r="B2308" t="s">
        <v>28</v>
      </c>
      <c r="C2308" t="s">
        <v>9040</v>
      </c>
      <c r="D2308">
        <v>129</v>
      </c>
      <c r="E2308">
        <v>100</v>
      </c>
      <c r="F2308">
        <v>17</v>
      </c>
      <c r="G2308">
        <v>86</v>
      </c>
      <c r="H2308" t="s">
        <v>7326</v>
      </c>
      <c r="I2308">
        <v>669</v>
      </c>
      <c r="J2308">
        <v>6852144</v>
      </c>
      <c r="K2308" t="s">
        <v>2617</v>
      </c>
      <c r="L2308" t="s">
        <v>5784</v>
      </c>
      <c r="M2308" t="s">
        <v>26447</v>
      </c>
      <c r="N2308">
        <v>15169</v>
      </c>
      <c r="O2308">
        <v>1267</v>
      </c>
      <c r="P2308" t="s">
        <v>9041</v>
      </c>
      <c r="Q2308">
        <v>0</v>
      </c>
      <c r="R2308" t="s">
        <v>9042</v>
      </c>
      <c r="S2308" t="s">
        <v>9043</v>
      </c>
      <c r="T2308">
        <v>213</v>
      </c>
      <c r="U2308" t="s">
        <v>36</v>
      </c>
      <c r="V2308" t="s">
        <v>232</v>
      </c>
      <c r="W2308" t="s">
        <v>38</v>
      </c>
      <c r="X2308" s="2">
        <v>22000000</v>
      </c>
      <c r="Y2308">
        <v>2003</v>
      </c>
      <c r="Z2308">
        <v>429</v>
      </c>
      <c r="AA2308">
        <v>6.2</v>
      </c>
      <c r="AB2308">
        <v>2.35</v>
      </c>
      <c r="AC2308">
        <v>0</v>
      </c>
    </row>
    <row r="2309" spans="1:29" x14ac:dyDescent="0.25">
      <c r="A2309" t="str">
        <f t="shared" si="36"/>
        <v>tt0489282</v>
      </c>
      <c r="B2309" t="s">
        <v>28</v>
      </c>
      <c r="C2309" t="s">
        <v>7687</v>
      </c>
      <c r="D2309">
        <v>58</v>
      </c>
      <c r="E2309">
        <v>87</v>
      </c>
      <c r="F2309">
        <v>29</v>
      </c>
      <c r="G2309">
        <v>522</v>
      </c>
      <c r="H2309" t="s">
        <v>3728</v>
      </c>
      <c r="I2309">
        <v>1000</v>
      </c>
      <c r="J2309">
        <v>6563357</v>
      </c>
      <c r="K2309" t="s">
        <v>3455</v>
      </c>
      <c r="L2309" t="s">
        <v>9044</v>
      </c>
      <c r="M2309" t="s">
        <v>26448</v>
      </c>
      <c r="N2309">
        <v>18571</v>
      </c>
      <c r="O2309">
        <v>4218</v>
      </c>
      <c r="P2309" t="s">
        <v>358</v>
      </c>
      <c r="Q2309">
        <v>4</v>
      </c>
      <c r="R2309" t="s">
        <v>9045</v>
      </c>
      <c r="S2309" t="s">
        <v>9046</v>
      </c>
      <c r="T2309">
        <v>120</v>
      </c>
      <c r="U2309" t="s">
        <v>36</v>
      </c>
      <c r="V2309" t="s">
        <v>37</v>
      </c>
      <c r="W2309" t="s">
        <v>499</v>
      </c>
      <c r="X2309" s="2">
        <v>20000000</v>
      </c>
      <c r="Y2309">
        <v>2008</v>
      </c>
      <c r="Z2309">
        <v>794</v>
      </c>
      <c r="AA2309">
        <v>5.3</v>
      </c>
      <c r="AB2309">
        <v>2.35</v>
      </c>
      <c r="AC2309">
        <v>847</v>
      </c>
    </row>
    <row r="2310" spans="1:29" x14ac:dyDescent="0.25">
      <c r="A2310" t="str">
        <f t="shared" si="36"/>
        <v>tt0151568</v>
      </c>
      <c r="B2310" t="s">
        <v>28</v>
      </c>
      <c r="C2310" t="s">
        <v>9047</v>
      </c>
      <c r="D2310">
        <v>103</v>
      </c>
      <c r="E2310">
        <v>154</v>
      </c>
      <c r="F2310">
        <v>608</v>
      </c>
      <c r="G2310">
        <v>149</v>
      </c>
      <c r="H2310" t="s">
        <v>2839</v>
      </c>
      <c r="I2310">
        <v>1000</v>
      </c>
      <c r="J2310">
        <v>6201757</v>
      </c>
      <c r="K2310" t="s">
        <v>9048</v>
      </c>
      <c r="L2310" t="s">
        <v>337</v>
      </c>
      <c r="M2310" t="s">
        <v>26449</v>
      </c>
      <c r="N2310">
        <v>10037</v>
      </c>
      <c r="O2310">
        <v>1690</v>
      </c>
      <c r="P2310" t="s">
        <v>9049</v>
      </c>
      <c r="Q2310">
        <v>1</v>
      </c>
      <c r="R2310" t="s">
        <v>9050</v>
      </c>
      <c r="S2310" t="s">
        <v>9051</v>
      </c>
      <c r="T2310">
        <v>202</v>
      </c>
      <c r="U2310" t="s">
        <v>36</v>
      </c>
      <c r="V2310" t="s">
        <v>53</v>
      </c>
      <c r="W2310" t="s">
        <v>499</v>
      </c>
      <c r="X2310" s="2">
        <v>10000000</v>
      </c>
      <c r="Y2310">
        <v>1999</v>
      </c>
      <c r="Z2310">
        <v>452</v>
      </c>
      <c r="AA2310">
        <v>7.4</v>
      </c>
      <c r="AB2310">
        <v>1.66</v>
      </c>
      <c r="AC2310">
        <v>608</v>
      </c>
    </row>
    <row r="2311" spans="1:29" x14ac:dyDescent="0.25">
      <c r="A2311" t="str">
        <f t="shared" si="36"/>
        <v>tt1810683</v>
      </c>
      <c r="B2311" t="s">
        <v>28</v>
      </c>
      <c r="C2311" t="s">
        <v>9052</v>
      </c>
      <c r="D2311">
        <v>45</v>
      </c>
      <c r="E2311">
        <v>106</v>
      </c>
      <c r="F2311">
        <v>38</v>
      </c>
      <c r="G2311">
        <v>975</v>
      </c>
      <c r="H2311" t="s">
        <v>501</v>
      </c>
      <c r="I2311">
        <v>1000</v>
      </c>
      <c r="J2311">
        <v>6420319</v>
      </c>
      <c r="K2311" t="s">
        <v>2798</v>
      </c>
      <c r="L2311" t="s">
        <v>122</v>
      </c>
      <c r="M2311" t="s">
        <v>26450</v>
      </c>
      <c r="N2311">
        <v>15978</v>
      </c>
      <c r="O2311">
        <v>5705</v>
      </c>
      <c r="P2311" t="s">
        <v>2093</v>
      </c>
      <c r="Q2311">
        <v>0</v>
      </c>
      <c r="S2311" t="s">
        <v>9053</v>
      </c>
      <c r="T2311">
        <v>122</v>
      </c>
      <c r="U2311" t="s">
        <v>36</v>
      </c>
      <c r="V2311" t="s">
        <v>2410</v>
      </c>
      <c r="W2311" t="s">
        <v>38</v>
      </c>
      <c r="X2311" s="2">
        <v>20000000</v>
      </c>
      <c r="Y2311">
        <v>2015</v>
      </c>
      <c r="Z2311">
        <v>1000</v>
      </c>
      <c r="AA2311">
        <v>7.4</v>
      </c>
      <c r="AB2311">
        <v>2.35</v>
      </c>
      <c r="AC2311">
        <v>15000</v>
      </c>
    </row>
    <row r="2312" spans="1:29" x14ac:dyDescent="0.25">
      <c r="A2312" t="str">
        <f t="shared" si="36"/>
        <v>tt1571222</v>
      </c>
      <c r="B2312" t="s">
        <v>28</v>
      </c>
      <c r="C2312" t="s">
        <v>4397</v>
      </c>
      <c r="D2312">
        <v>345</v>
      </c>
      <c r="E2312">
        <v>99</v>
      </c>
      <c r="F2312">
        <v>0</v>
      </c>
      <c r="G2312">
        <v>691</v>
      </c>
      <c r="H2312" t="s">
        <v>2336</v>
      </c>
      <c r="I2312">
        <v>13000</v>
      </c>
      <c r="J2312">
        <v>5702083</v>
      </c>
      <c r="K2312" t="s">
        <v>2948</v>
      </c>
      <c r="L2312" t="s">
        <v>392</v>
      </c>
      <c r="M2312" t="s">
        <v>26451</v>
      </c>
      <c r="N2312">
        <v>80617</v>
      </c>
      <c r="O2312">
        <v>23755</v>
      </c>
      <c r="P2312" t="s">
        <v>2813</v>
      </c>
      <c r="Q2312">
        <v>3</v>
      </c>
      <c r="R2312" t="s">
        <v>9054</v>
      </c>
      <c r="S2312" t="s">
        <v>9055</v>
      </c>
      <c r="T2312">
        <v>190</v>
      </c>
      <c r="U2312" t="s">
        <v>36</v>
      </c>
      <c r="V2312" t="s">
        <v>53</v>
      </c>
      <c r="W2312" t="s">
        <v>499</v>
      </c>
      <c r="X2312" s="2">
        <v>15000000</v>
      </c>
      <c r="Y2312">
        <v>2011</v>
      </c>
      <c r="Z2312">
        <v>10000</v>
      </c>
      <c r="AA2312">
        <v>6.5</v>
      </c>
      <c r="AB2312">
        <v>1.85</v>
      </c>
      <c r="AC2312">
        <v>36000</v>
      </c>
    </row>
    <row r="2313" spans="1:29" x14ac:dyDescent="0.25">
      <c r="A2313" t="str">
        <f t="shared" si="36"/>
        <v>tt0405296</v>
      </c>
      <c r="B2313" t="s">
        <v>28</v>
      </c>
      <c r="C2313" t="s">
        <v>7358</v>
      </c>
      <c r="D2313">
        <v>232</v>
      </c>
      <c r="E2313">
        <v>100</v>
      </c>
      <c r="F2313">
        <v>0</v>
      </c>
      <c r="G2313">
        <v>407</v>
      </c>
      <c r="H2313" t="s">
        <v>502</v>
      </c>
      <c r="I2313">
        <v>21000</v>
      </c>
      <c r="J2313">
        <v>5480996</v>
      </c>
      <c r="K2313" t="s">
        <v>9056</v>
      </c>
      <c r="L2313" t="s">
        <v>88</v>
      </c>
      <c r="M2313" t="s">
        <v>26452</v>
      </c>
      <c r="N2313">
        <v>89383</v>
      </c>
      <c r="O2313">
        <v>39507</v>
      </c>
      <c r="P2313" t="s">
        <v>2859</v>
      </c>
      <c r="Q2313">
        <v>0</v>
      </c>
      <c r="R2313" t="s">
        <v>9057</v>
      </c>
      <c r="S2313" t="s">
        <v>9058</v>
      </c>
      <c r="T2313">
        <v>293</v>
      </c>
      <c r="U2313" t="s">
        <v>36</v>
      </c>
      <c r="V2313" t="s">
        <v>37</v>
      </c>
      <c r="W2313" t="s">
        <v>499</v>
      </c>
      <c r="X2313" s="2">
        <v>8700000</v>
      </c>
      <c r="Y2313">
        <v>2006</v>
      </c>
      <c r="Z2313">
        <v>18000</v>
      </c>
      <c r="AA2313">
        <v>7.1</v>
      </c>
      <c r="AB2313">
        <v>1.85</v>
      </c>
      <c r="AC2313">
        <v>0</v>
      </c>
    </row>
    <row r="2314" spans="1:29" x14ac:dyDescent="0.25">
      <c r="A2314" t="str">
        <f t="shared" si="36"/>
        <v>tt1629757</v>
      </c>
      <c r="B2314" t="s">
        <v>28</v>
      </c>
      <c r="C2314" t="s">
        <v>630</v>
      </c>
      <c r="D2314">
        <v>116</v>
      </c>
      <c r="E2314">
        <v>116</v>
      </c>
      <c r="F2314">
        <v>150</v>
      </c>
      <c r="G2314">
        <v>956</v>
      </c>
      <c r="H2314" t="s">
        <v>3077</v>
      </c>
      <c r="I2314">
        <v>18000</v>
      </c>
      <c r="J2314">
        <v>6002756</v>
      </c>
      <c r="K2314" t="s">
        <v>1364</v>
      </c>
      <c r="L2314" t="s">
        <v>547</v>
      </c>
      <c r="M2314" t="s">
        <v>26453</v>
      </c>
      <c r="N2314">
        <v>24997</v>
      </c>
      <c r="O2314">
        <v>21200</v>
      </c>
      <c r="P2314" t="s">
        <v>1848</v>
      </c>
      <c r="Q2314">
        <v>2</v>
      </c>
      <c r="R2314" t="s">
        <v>9059</v>
      </c>
      <c r="S2314" t="s">
        <v>9060</v>
      </c>
      <c r="T2314">
        <v>75</v>
      </c>
      <c r="U2314" t="s">
        <v>36</v>
      </c>
      <c r="V2314" t="s">
        <v>37</v>
      </c>
      <c r="W2314" t="s">
        <v>86</v>
      </c>
      <c r="X2314" s="2">
        <v>20000000</v>
      </c>
      <c r="Y2314">
        <v>2012</v>
      </c>
      <c r="Z2314">
        <v>1000</v>
      </c>
      <c r="AA2314">
        <v>7.2</v>
      </c>
      <c r="AB2314">
        <v>1.85</v>
      </c>
      <c r="AC2314">
        <v>13000</v>
      </c>
    </row>
    <row r="2315" spans="1:29" x14ac:dyDescent="0.25">
      <c r="A2315" t="str">
        <f t="shared" si="36"/>
        <v>tt0369226</v>
      </c>
      <c r="B2315" t="s">
        <v>28</v>
      </c>
      <c r="C2315" t="s">
        <v>3608</v>
      </c>
      <c r="D2315">
        <v>148</v>
      </c>
      <c r="E2315">
        <v>94</v>
      </c>
      <c r="F2315">
        <v>892</v>
      </c>
      <c r="G2315">
        <v>81</v>
      </c>
      <c r="H2315" t="s">
        <v>9061</v>
      </c>
      <c r="I2315">
        <v>310</v>
      </c>
      <c r="J2315">
        <v>5132655</v>
      </c>
      <c r="K2315" t="s">
        <v>8185</v>
      </c>
      <c r="L2315" t="s">
        <v>9062</v>
      </c>
      <c r="M2315" t="s">
        <v>26454</v>
      </c>
      <c r="N2315">
        <v>37626</v>
      </c>
      <c r="O2315">
        <v>838</v>
      </c>
      <c r="P2315" t="s">
        <v>9063</v>
      </c>
      <c r="Q2315">
        <v>0</v>
      </c>
      <c r="R2315" t="s">
        <v>9064</v>
      </c>
      <c r="S2315" t="s">
        <v>9065</v>
      </c>
      <c r="T2315">
        <v>521</v>
      </c>
      <c r="U2315" t="s">
        <v>36</v>
      </c>
      <c r="V2315" t="s">
        <v>232</v>
      </c>
      <c r="W2315" t="s">
        <v>499</v>
      </c>
      <c r="X2315" s="2">
        <v>20000000</v>
      </c>
      <c r="Y2315">
        <v>2005</v>
      </c>
      <c r="Z2315">
        <v>294</v>
      </c>
      <c r="AA2315">
        <v>2.2999999999999998</v>
      </c>
      <c r="AB2315">
        <v>2.35</v>
      </c>
      <c r="AC2315">
        <v>1000</v>
      </c>
    </row>
    <row r="2316" spans="1:29" x14ac:dyDescent="0.25">
      <c r="A2316" t="str">
        <f t="shared" si="36"/>
        <v>tt0976222</v>
      </c>
      <c r="B2316" t="s">
        <v>28</v>
      </c>
      <c r="C2316" t="s">
        <v>2805</v>
      </c>
      <c r="D2316">
        <v>79</v>
      </c>
      <c r="E2316">
        <v>111</v>
      </c>
      <c r="F2316">
        <v>650</v>
      </c>
      <c r="G2316">
        <v>181</v>
      </c>
      <c r="H2316" t="s">
        <v>9066</v>
      </c>
      <c r="I2316">
        <v>690</v>
      </c>
      <c r="J2316">
        <v>5205343</v>
      </c>
      <c r="K2316" t="s">
        <v>6577</v>
      </c>
      <c r="L2316" t="s">
        <v>1178</v>
      </c>
      <c r="M2316" t="s">
        <v>26455</v>
      </c>
      <c r="N2316">
        <v>11958</v>
      </c>
      <c r="O2316">
        <v>1573</v>
      </c>
      <c r="P2316" t="s">
        <v>9067</v>
      </c>
      <c r="Q2316">
        <v>3</v>
      </c>
      <c r="R2316" t="s">
        <v>9068</v>
      </c>
      <c r="S2316" t="s">
        <v>9069</v>
      </c>
      <c r="T2316">
        <v>39</v>
      </c>
      <c r="U2316" t="s">
        <v>36</v>
      </c>
      <c r="V2316" t="s">
        <v>37</v>
      </c>
      <c r="W2316" t="s">
        <v>86</v>
      </c>
      <c r="X2316" s="2">
        <v>20000000</v>
      </c>
      <c r="Y2316">
        <v>2009</v>
      </c>
      <c r="Z2316">
        <v>224</v>
      </c>
      <c r="AA2316">
        <v>6.4</v>
      </c>
      <c r="AB2316">
        <v>2.35</v>
      </c>
      <c r="AC2316">
        <v>1000</v>
      </c>
    </row>
    <row r="2317" spans="1:29" x14ac:dyDescent="0.25">
      <c r="A2317" t="str">
        <f t="shared" si="36"/>
        <v>tt0337876</v>
      </c>
      <c r="B2317" t="s">
        <v>28</v>
      </c>
      <c r="C2317" t="s">
        <v>9070</v>
      </c>
      <c r="D2317">
        <v>167</v>
      </c>
      <c r="E2317">
        <v>100</v>
      </c>
      <c r="F2317">
        <v>143</v>
      </c>
      <c r="G2317">
        <v>430</v>
      </c>
      <c r="H2317" t="s">
        <v>1878</v>
      </c>
      <c r="I2317">
        <v>829</v>
      </c>
      <c r="J2317">
        <v>5005883</v>
      </c>
      <c r="K2317" t="s">
        <v>2703</v>
      </c>
      <c r="L2317" t="s">
        <v>6847</v>
      </c>
      <c r="M2317" t="s">
        <v>26456</v>
      </c>
      <c r="N2317">
        <v>29649</v>
      </c>
      <c r="O2317">
        <v>2295</v>
      </c>
      <c r="P2317" t="s">
        <v>2474</v>
      </c>
      <c r="Q2317">
        <v>1</v>
      </c>
      <c r="R2317" t="s">
        <v>9071</v>
      </c>
      <c r="S2317" t="s">
        <v>9072</v>
      </c>
      <c r="T2317">
        <v>361</v>
      </c>
      <c r="U2317" t="s">
        <v>36</v>
      </c>
      <c r="V2317" t="s">
        <v>37</v>
      </c>
      <c r="W2317" t="s">
        <v>499</v>
      </c>
      <c r="X2317" s="2">
        <v>20000000</v>
      </c>
      <c r="Y2317">
        <v>2004</v>
      </c>
      <c r="Z2317">
        <v>681</v>
      </c>
      <c r="AA2317">
        <v>6.1</v>
      </c>
      <c r="AB2317">
        <v>1.85</v>
      </c>
      <c r="AC2317">
        <v>0</v>
      </c>
    </row>
    <row r="2318" spans="1:29" x14ac:dyDescent="0.25">
      <c r="A2318" t="str">
        <f t="shared" si="36"/>
        <v>tt2937898</v>
      </c>
      <c r="B2318" t="s">
        <v>28</v>
      </c>
      <c r="C2318" t="s">
        <v>9073</v>
      </c>
      <c r="D2318">
        <v>350</v>
      </c>
      <c r="E2318">
        <v>125</v>
      </c>
      <c r="F2318">
        <v>78</v>
      </c>
      <c r="G2318">
        <v>745</v>
      </c>
      <c r="H2318" t="s">
        <v>5998</v>
      </c>
      <c r="I2318">
        <v>1000</v>
      </c>
      <c r="J2318">
        <v>5749134</v>
      </c>
      <c r="K2318" t="s">
        <v>397</v>
      </c>
      <c r="L2318" t="s">
        <v>1696</v>
      </c>
      <c r="M2318" t="s">
        <v>26457</v>
      </c>
      <c r="N2318">
        <v>45799</v>
      </c>
      <c r="O2318">
        <v>3979</v>
      </c>
      <c r="P2318" t="s">
        <v>2453</v>
      </c>
      <c r="Q2318">
        <v>0</v>
      </c>
      <c r="R2318" t="s">
        <v>9074</v>
      </c>
      <c r="S2318" t="s">
        <v>9075</v>
      </c>
      <c r="T2318">
        <v>180</v>
      </c>
      <c r="U2318" t="s">
        <v>36</v>
      </c>
      <c r="V2318" t="s">
        <v>37</v>
      </c>
      <c r="W2318" t="s">
        <v>499</v>
      </c>
      <c r="X2318" s="2">
        <v>20000000</v>
      </c>
      <c r="Y2318">
        <v>2014</v>
      </c>
      <c r="Z2318">
        <v>969</v>
      </c>
      <c r="AA2318">
        <v>7</v>
      </c>
      <c r="AB2318">
        <v>2.35</v>
      </c>
      <c r="AC2318">
        <v>0</v>
      </c>
    </row>
    <row r="2319" spans="1:29" x14ac:dyDescent="0.25">
      <c r="A2319" t="str">
        <f t="shared" si="36"/>
        <v>tt1092082</v>
      </c>
      <c r="B2319" t="s">
        <v>28</v>
      </c>
      <c r="C2319" t="s">
        <v>6945</v>
      </c>
      <c r="D2319">
        <v>25</v>
      </c>
      <c r="E2319">
        <v>114</v>
      </c>
      <c r="F2319">
        <v>329</v>
      </c>
      <c r="G2319">
        <v>544</v>
      </c>
      <c r="H2319" t="s">
        <v>6908</v>
      </c>
      <c r="I2319">
        <v>1000</v>
      </c>
      <c r="K2319" t="s">
        <v>1617</v>
      </c>
      <c r="L2319" t="s">
        <v>8242</v>
      </c>
      <c r="M2319" t="s">
        <v>26458</v>
      </c>
      <c r="N2319">
        <v>6904</v>
      </c>
      <c r="O2319">
        <v>3493</v>
      </c>
      <c r="P2319" t="s">
        <v>1950</v>
      </c>
      <c r="Q2319">
        <v>0</v>
      </c>
      <c r="R2319" t="s">
        <v>9076</v>
      </c>
      <c r="S2319" t="s">
        <v>9077</v>
      </c>
      <c r="T2319">
        <v>102</v>
      </c>
      <c r="U2319" t="s">
        <v>36</v>
      </c>
      <c r="V2319" t="s">
        <v>232</v>
      </c>
      <c r="W2319" t="s">
        <v>499</v>
      </c>
      <c r="X2319" s="2">
        <v>20000000</v>
      </c>
      <c r="Y2319">
        <v>2008</v>
      </c>
      <c r="Z2319">
        <v>912</v>
      </c>
      <c r="AA2319">
        <v>6.5</v>
      </c>
      <c r="AB2319">
        <v>2.35</v>
      </c>
      <c r="AC2319">
        <v>971</v>
      </c>
    </row>
    <row r="2320" spans="1:29" x14ac:dyDescent="0.25">
      <c r="A2320" t="str">
        <f t="shared" si="36"/>
        <v>tt1054588</v>
      </c>
      <c r="B2320" t="s">
        <v>28</v>
      </c>
      <c r="C2320" t="s">
        <v>9078</v>
      </c>
      <c r="D2320">
        <v>99</v>
      </c>
      <c r="E2320">
        <v>119</v>
      </c>
      <c r="F2320">
        <v>18</v>
      </c>
      <c r="G2320">
        <v>9</v>
      </c>
      <c r="H2320" t="s">
        <v>9079</v>
      </c>
      <c r="I2320">
        <v>20</v>
      </c>
      <c r="J2320">
        <v>4234040</v>
      </c>
      <c r="K2320" t="s">
        <v>1289</v>
      </c>
      <c r="L2320" t="s">
        <v>9080</v>
      </c>
      <c r="M2320" t="s">
        <v>26459</v>
      </c>
      <c r="N2320">
        <v>14301</v>
      </c>
      <c r="O2320">
        <v>64</v>
      </c>
      <c r="P2320" t="s">
        <v>9081</v>
      </c>
      <c r="Q2320">
        <v>0</v>
      </c>
      <c r="R2320" t="s">
        <v>9082</v>
      </c>
      <c r="S2320" t="s">
        <v>9083</v>
      </c>
      <c r="T2320">
        <v>45</v>
      </c>
      <c r="U2320" t="s">
        <v>36</v>
      </c>
      <c r="V2320" t="s">
        <v>37</v>
      </c>
      <c r="W2320" t="s">
        <v>38</v>
      </c>
      <c r="X2320" s="2">
        <v>20000000</v>
      </c>
      <c r="Y2320">
        <v>2008</v>
      </c>
      <c r="Z2320">
        <v>18</v>
      </c>
      <c r="AA2320">
        <v>7</v>
      </c>
      <c r="AB2320">
        <v>2.35</v>
      </c>
      <c r="AC2320">
        <v>0</v>
      </c>
    </row>
    <row r="2321" spans="1:29" x14ac:dyDescent="0.25">
      <c r="A2321" t="str">
        <f t="shared" si="36"/>
        <v>tt0368794</v>
      </c>
      <c r="B2321" t="s">
        <v>635</v>
      </c>
      <c r="C2321" t="s">
        <v>9084</v>
      </c>
      <c r="D2321">
        <v>231</v>
      </c>
      <c r="E2321">
        <v>135</v>
      </c>
      <c r="F2321">
        <v>162</v>
      </c>
      <c r="G2321">
        <v>228</v>
      </c>
      <c r="H2321" t="s">
        <v>396</v>
      </c>
      <c r="I2321">
        <v>23000</v>
      </c>
      <c r="J2321">
        <v>4001121</v>
      </c>
      <c r="K2321" t="s">
        <v>3517</v>
      </c>
      <c r="L2321" t="s">
        <v>55</v>
      </c>
      <c r="M2321" t="s">
        <v>26460</v>
      </c>
      <c r="N2321">
        <v>48346</v>
      </c>
      <c r="O2321">
        <v>36398</v>
      </c>
      <c r="P2321" t="s">
        <v>9085</v>
      </c>
      <c r="Q2321">
        <v>0</v>
      </c>
      <c r="R2321" t="s">
        <v>9086</v>
      </c>
      <c r="S2321" t="s">
        <v>9087</v>
      </c>
      <c r="T2321">
        <v>230</v>
      </c>
      <c r="U2321" t="s">
        <v>36</v>
      </c>
      <c r="V2321" t="s">
        <v>37</v>
      </c>
      <c r="W2321" t="s">
        <v>499</v>
      </c>
      <c r="X2321" s="2">
        <v>20000000</v>
      </c>
      <c r="Y2321">
        <v>2007</v>
      </c>
      <c r="Z2321">
        <v>13000</v>
      </c>
      <c r="AA2321">
        <v>7</v>
      </c>
      <c r="AB2321">
        <v>2.35</v>
      </c>
      <c r="AC2321">
        <v>0</v>
      </c>
    </row>
    <row r="2322" spans="1:29" x14ac:dyDescent="0.25">
      <c r="A2322" t="str">
        <f t="shared" si="36"/>
        <v>tt1366365</v>
      </c>
      <c r="B2322" t="s">
        <v>28</v>
      </c>
      <c r="C2322" t="s">
        <v>9088</v>
      </c>
      <c r="D2322">
        <v>119</v>
      </c>
      <c r="E2322">
        <v>93</v>
      </c>
      <c r="F2322">
        <v>19</v>
      </c>
      <c r="G2322">
        <v>619</v>
      </c>
      <c r="H2322" t="s">
        <v>826</v>
      </c>
      <c r="I2322">
        <v>15000</v>
      </c>
      <c r="J2322">
        <v>3749061</v>
      </c>
      <c r="K2322" t="s">
        <v>56</v>
      </c>
      <c r="L2322" t="s">
        <v>102</v>
      </c>
      <c r="M2322" t="s">
        <v>26461</v>
      </c>
      <c r="N2322">
        <v>28629</v>
      </c>
      <c r="O2322">
        <v>30134</v>
      </c>
      <c r="P2322" t="s">
        <v>7816</v>
      </c>
      <c r="Q2322">
        <v>3</v>
      </c>
      <c r="R2322" t="s">
        <v>9089</v>
      </c>
      <c r="S2322" t="s">
        <v>9090</v>
      </c>
      <c r="T2322">
        <v>113</v>
      </c>
      <c r="U2322" t="s">
        <v>36</v>
      </c>
      <c r="V2322" t="s">
        <v>37</v>
      </c>
      <c r="W2322" t="s">
        <v>38</v>
      </c>
      <c r="X2322" s="2">
        <v>20000000</v>
      </c>
      <c r="Y2322">
        <v>2012</v>
      </c>
      <c r="Z2322">
        <v>13000</v>
      </c>
      <c r="AA2322">
        <v>4.9000000000000004</v>
      </c>
      <c r="AB2322">
        <v>2.35</v>
      </c>
      <c r="AC2322">
        <v>0</v>
      </c>
    </row>
    <row r="2323" spans="1:29" x14ac:dyDescent="0.25">
      <c r="A2323" t="str">
        <f t="shared" si="36"/>
        <v>tt0844286</v>
      </c>
      <c r="B2323" t="s">
        <v>28</v>
      </c>
      <c r="C2323" t="s">
        <v>6605</v>
      </c>
      <c r="D2323">
        <v>182</v>
      </c>
      <c r="E2323">
        <v>114</v>
      </c>
      <c r="F2323">
        <v>0</v>
      </c>
      <c r="G2323">
        <v>446</v>
      </c>
      <c r="H2323" t="s">
        <v>8662</v>
      </c>
      <c r="I2323">
        <v>975</v>
      </c>
      <c r="J2323">
        <v>3519627</v>
      </c>
      <c r="K2323" t="s">
        <v>9091</v>
      </c>
      <c r="L2323" t="s">
        <v>8344</v>
      </c>
      <c r="M2323" t="s">
        <v>26462</v>
      </c>
      <c r="N2323">
        <v>41737</v>
      </c>
      <c r="O2323">
        <v>3014</v>
      </c>
      <c r="P2323" t="s">
        <v>9092</v>
      </c>
      <c r="Q2323">
        <v>4</v>
      </c>
      <c r="R2323" t="s">
        <v>9093</v>
      </c>
      <c r="S2323" t="s">
        <v>9094</v>
      </c>
      <c r="T2323">
        <v>105</v>
      </c>
      <c r="U2323" t="s">
        <v>36</v>
      </c>
      <c r="V2323" t="s">
        <v>37</v>
      </c>
      <c r="W2323" t="s">
        <v>38</v>
      </c>
      <c r="X2323" s="2">
        <v>20000000</v>
      </c>
      <c r="Y2323">
        <v>2008</v>
      </c>
      <c r="Z2323">
        <v>877</v>
      </c>
      <c r="AA2323">
        <v>6.9</v>
      </c>
      <c r="AB2323">
        <v>2.35</v>
      </c>
      <c r="AC2323">
        <v>0</v>
      </c>
    </row>
    <row r="2324" spans="1:29" x14ac:dyDescent="0.25">
      <c r="A2324" t="str">
        <f t="shared" si="36"/>
        <v>tt0383028</v>
      </c>
      <c r="B2324" t="s">
        <v>28</v>
      </c>
      <c r="C2324" t="s">
        <v>9095</v>
      </c>
      <c r="D2324">
        <v>245</v>
      </c>
      <c r="E2324">
        <v>124</v>
      </c>
      <c r="F2324">
        <v>0</v>
      </c>
      <c r="G2324">
        <v>631</v>
      </c>
      <c r="H2324" t="s">
        <v>2167</v>
      </c>
      <c r="I2324">
        <v>22000</v>
      </c>
      <c r="J2324">
        <v>3081925</v>
      </c>
      <c r="K2324" t="s">
        <v>1184</v>
      </c>
      <c r="L2324" t="s">
        <v>593</v>
      </c>
      <c r="M2324" t="s">
        <v>26463</v>
      </c>
      <c r="N2324">
        <v>55842</v>
      </c>
      <c r="O2324">
        <v>24732</v>
      </c>
      <c r="P2324" t="s">
        <v>66</v>
      </c>
      <c r="Q2324">
        <v>0</v>
      </c>
      <c r="R2324" t="s">
        <v>9096</v>
      </c>
      <c r="S2324" t="s">
        <v>9097</v>
      </c>
      <c r="T2324">
        <v>274</v>
      </c>
      <c r="U2324" t="s">
        <v>36</v>
      </c>
      <c r="V2324" t="s">
        <v>37</v>
      </c>
      <c r="W2324" t="s">
        <v>499</v>
      </c>
      <c r="X2324" s="2">
        <v>21000000</v>
      </c>
      <c r="Y2324">
        <v>2008</v>
      </c>
      <c r="Z2324">
        <v>1000</v>
      </c>
      <c r="AA2324">
        <v>7.5</v>
      </c>
      <c r="AB2324">
        <v>2.35</v>
      </c>
      <c r="AC2324">
        <v>13000</v>
      </c>
    </row>
    <row r="2325" spans="1:29" x14ac:dyDescent="0.25">
      <c r="A2325" t="str">
        <f t="shared" si="36"/>
        <v>tt0119698</v>
      </c>
      <c r="B2325" t="s">
        <v>28</v>
      </c>
      <c r="C2325" t="s">
        <v>6275</v>
      </c>
      <c r="D2325">
        <v>174</v>
      </c>
      <c r="E2325">
        <v>134</v>
      </c>
      <c r="F2325">
        <v>6000</v>
      </c>
      <c r="G2325">
        <v>745</v>
      </c>
      <c r="H2325" t="s">
        <v>680</v>
      </c>
      <c r="I2325">
        <v>893</v>
      </c>
      <c r="J2325">
        <v>2298191</v>
      </c>
      <c r="K2325" t="s">
        <v>7032</v>
      </c>
      <c r="L2325" t="s">
        <v>2874</v>
      </c>
      <c r="M2325" t="s">
        <v>26464</v>
      </c>
      <c r="N2325">
        <v>221552</v>
      </c>
      <c r="O2325">
        <v>2710</v>
      </c>
      <c r="P2325" t="s">
        <v>886</v>
      </c>
      <c r="Q2325">
        <v>0</v>
      </c>
      <c r="R2325" t="s">
        <v>9098</v>
      </c>
      <c r="S2325" t="s">
        <v>9099</v>
      </c>
      <c r="T2325">
        <v>570</v>
      </c>
      <c r="U2325" t="s">
        <v>576</v>
      </c>
      <c r="V2325" t="s">
        <v>577</v>
      </c>
      <c r="W2325" t="s">
        <v>38</v>
      </c>
      <c r="X2325" s="2">
        <v>2400000000</v>
      </c>
      <c r="Y2325">
        <v>1997</v>
      </c>
      <c r="Z2325">
        <v>851</v>
      </c>
      <c r="AA2325">
        <v>8.4</v>
      </c>
      <c r="AB2325">
        <v>1.85</v>
      </c>
      <c r="AC2325">
        <v>11000</v>
      </c>
    </row>
    <row r="2326" spans="1:29" x14ac:dyDescent="0.25">
      <c r="A2326" t="str">
        <f t="shared" si="36"/>
        <v>tt0310778</v>
      </c>
      <c r="B2326" t="s">
        <v>635</v>
      </c>
      <c r="C2326" t="s">
        <v>6229</v>
      </c>
      <c r="D2326">
        <v>69</v>
      </c>
      <c r="E2326">
        <v>114</v>
      </c>
      <c r="F2326">
        <v>22</v>
      </c>
      <c r="G2326">
        <v>413</v>
      </c>
      <c r="H2326" t="s">
        <v>2641</v>
      </c>
      <c r="I2326">
        <v>572</v>
      </c>
      <c r="J2326">
        <v>2353728</v>
      </c>
      <c r="K2326" t="s">
        <v>9100</v>
      </c>
      <c r="L2326" t="s">
        <v>5461</v>
      </c>
      <c r="M2326" t="s">
        <v>26465</v>
      </c>
      <c r="N2326">
        <v>4293</v>
      </c>
      <c r="O2326">
        <v>1776</v>
      </c>
      <c r="P2326" t="s">
        <v>4308</v>
      </c>
      <c r="Q2326">
        <v>5</v>
      </c>
      <c r="R2326" t="s">
        <v>9101</v>
      </c>
      <c r="S2326" t="s">
        <v>9102</v>
      </c>
      <c r="T2326">
        <v>53</v>
      </c>
      <c r="U2326" t="s">
        <v>1223</v>
      </c>
      <c r="V2326" t="s">
        <v>1224</v>
      </c>
      <c r="W2326" t="s">
        <v>38</v>
      </c>
      <c r="X2326" s="2">
        <v>20000000</v>
      </c>
      <c r="Y2326">
        <v>2003</v>
      </c>
      <c r="Z2326">
        <v>548</v>
      </c>
      <c r="AA2326">
        <v>6.9</v>
      </c>
      <c r="AB2326">
        <v>2.35</v>
      </c>
      <c r="AC2326">
        <v>235</v>
      </c>
    </row>
    <row r="2327" spans="1:29" x14ac:dyDescent="0.25">
      <c r="A2327" t="str">
        <f t="shared" si="36"/>
        <v>tt0080492</v>
      </c>
      <c r="B2327" t="s">
        <v>28</v>
      </c>
      <c r="C2327" t="s">
        <v>9103</v>
      </c>
      <c r="D2327">
        <v>26</v>
      </c>
      <c r="E2327">
        <v>124</v>
      </c>
      <c r="F2327">
        <v>42</v>
      </c>
      <c r="G2327">
        <v>161</v>
      </c>
      <c r="H2327" t="s">
        <v>9104</v>
      </c>
      <c r="I2327">
        <v>801</v>
      </c>
      <c r="J2327">
        <v>2000000</v>
      </c>
      <c r="K2327" t="s">
        <v>9105</v>
      </c>
      <c r="L2327" t="s">
        <v>8861</v>
      </c>
      <c r="M2327" t="s">
        <v>26466</v>
      </c>
      <c r="N2327">
        <v>2998</v>
      </c>
      <c r="O2327">
        <v>1462</v>
      </c>
      <c r="P2327" t="s">
        <v>9106</v>
      </c>
      <c r="Q2327">
        <v>0</v>
      </c>
      <c r="R2327" t="s">
        <v>9107</v>
      </c>
      <c r="S2327" t="s">
        <v>9108</v>
      </c>
      <c r="T2327">
        <v>74</v>
      </c>
      <c r="U2327" t="s">
        <v>36</v>
      </c>
      <c r="V2327" t="s">
        <v>37</v>
      </c>
      <c r="W2327" t="s">
        <v>86</v>
      </c>
      <c r="X2327" s="2">
        <v>20000000</v>
      </c>
      <c r="Y2327">
        <v>1980</v>
      </c>
      <c r="Z2327">
        <v>174</v>
      </c>
      <c r="AA2327">
        <v>4.5</v>
      </c>
      <c r="AB2327">
        <v>2.35</v>
      </c>
      <c r="AC2327">
        <v>1000</v>
      </c>
    </row>
    <row r="2328" spans="1:29" x14ac:dyDescent="0.25">
      <c r="A2328" t="str">
        <f t="shared" si="36"/>
        <v>tt0421238</v>
      </c>
      <c r="B2328" t="s">
        <v>28</v>
      </c>
      <c r="C2328" t="s">
        <v>7974</v>
      </c>
      <c r="D2328">
        <v>168</v>
      </c>
      <c r="E2328">
        <v>104</v>
      </c>
      <c r="F2328">
        <v>214</v>
      </c>
      <c r="G2328">
        <v>430</v>
      </c>
      <c r="H2328" t="s">
        <v>448</v>
      </c>
      <c r="I2328">
        <v>1000</v>
      </c>
      <c r="J2328">
        <v>1900725</v>
      </c>
      <c r="K2328" t="s">
        <v>8806</v>
      </c>
      <c r="L2328" t="s">
        <v>335</v>
      </c>
      <c r="M2328" t="s">
        <v>26467</v>
      </c>
      <c r="N2328">
        <v>43205</v>
      </c>
      <c r="O2328">
        <v>2129</v>
      </c>
      <c r="P2328" t="s">
        <v>2474</v>
      </c>
      <c r="Q2328">
        <v>1</v>
      </c>
      <c r="R2328" t="s">
        <v>9109</v>
      </c>
      <c r="S2328" t="s">
        <v>9110</v>
      </c>
      <c r="T2328">
        <v>232</v>
      </c>
      <c r="U2328" t="s">
        <v>36</v>
      </c>
      <c r="V2328" t="s">
        <v>318</v>
      </c>
      <c r="W2328" t="s">
        <v>499</v>
      </c>
      <c r="X2328" s="2">
        <v>2000000</v>
      </c>
      <c r="Y2328">
        <v>2005</v>
      </c>
      <c r="Z2328">
        <v>509</v>
      </c>
      <c r="AA2328">
        <v>7.4</v>
      </c>
      <c r="AB2328">
        <v>2.35</v>
      </c>
      <c r="AC2328">
        <v>0</v>
      </c>
    </row>
    <row r="2329" spans="1:29" x14ac:dyDescent="0.25">
      <c r="A2329" t="str">
        <f t="shared" si="36"/>
        <v>tt3719896</v>
      </c>
      <c r="B2329" t="s">
        <v>28</v>
      </c>
      <c r="C2329" t="s">
        <v>9111</v>
      </c>
      <c r="D2329">
        <v>27</v>
      </c>
      <c r="E2329">
        <v>118</v>
      </c>
      <c r="F2329">
        <v>14</v>
      </c>
      <c r="G2329">
        <v>400</v>
      </c>
      <c r="H2329" t="s">
        <v>3033</v>
      </c>
      <c r="I2329">
        <v>2000</v>
      </c>
      <c r="J2329">
        <v>2246000</v>
      </c>
      <c r="K2329" t="s">
        <v>1364</v>
      </c>
      <c r="L2329" t="s">
        <v>9112</v>
      </c>
      <c r="M2329" t="s">
        <v>26468</v>
      </c>
      <c r="N2329">
        <v>2302</v>
      </c>
      <c r="O2329">
        <v>3384</v>
      </c>
      <c r="P2329" t="s">
        <v>9113</v>
      </c>
      <c r="Q2329">
        <v>4</v>
      </c>
      <c r="R2329" t="s">
        <v>9114</v>
      </c>
      <c r="S2329" t="s">
        <v>9115</v>
      </c>
      <c r="T2329">
        <v>20</v>
      </c>
      <c r="U2329" t="s">
        <v>36</v>
      </c>
      <c r="V2329" t="s">
        <v>37</v>
      </c>
      <c r="W2329" t="s">
        <v>86</v>
      </c>
      <c r="X2329" s="2">
        <v>20000000</v>
      </c>
      <c r="Y2329">
        <v>2015</v>
      </c>
      <c r="Z2329">
        <v>769</v>
      </c>
      <c r="AA2329">
        <v>7</v>
      </c>
      <c r="AB2329">
        <v>2.35</v>
      </c>
      <c r="AC2329">
        <v>0</v>
      </c>
    </row>
    <row r="2330" spans="1:29" x14ac:dyDescent="0.25">
      <c r="A2330" t="str">
        <f t="shared" si="36"/>
        <v>tt0266747</v>
      </c>
      <c r="B2330" t="s">
        <v>28</v>
      </c>
      <c r="C2330" t="s">
        <v>7958</v>
      </c>
      <c r="D2330">
        <v>28</v>
      </c>
      <c r="E2330">
        <v>80</v>
      </c>
      <c r="F2330">
        <v>121</v>
      </c>
      <c r="G2330">
        <v>587</v>
      </c>
      <c r="H2330" t="s">
        <v>1981</v>
      </c>
      <c r="I2330">
        <v>836</v>
      </c>
      <c r="J2330">
        <v>1646664</v>
      </c>
      <c r="K2330" t="s">
        <v>5203</v>
      </c>
      <c r="L2330" t="s">
        <v>9116</v>
      </c>
      <c r="M2330" t="s">
        <v>26469</v>
      </c>
      <c r="N2330">
        <v>4518</v>
      </c>
      <c r="O2330">
        <v>2467</v>
      </c>
      <c r="P2330" t="s">
        <v>7456</v>
      </c>
      <c r="Q2330">
        <v>2</v>
      </c>
      <c r="R2330" t="s">
        <v>9117</v>
      </c>
      <c r="S2330" t="s">
        <v>9118</v>
      </c>
      <c r="T2330">
        <v>66</v>
      </c>
      <c r="U2330" t="s">
        <v>36</v>
      </c>
      <c r="V2330" t="s">
        <v>37</v>
      </c>
      <c r="W2330" t="s">
        <v>499</v>
      </c>
      <c r="X2330" s="2">
        <v>20000000</v>
      </c>
      <c r="Y2330">
        <v>2003</v>
      </c>
      <c r="Z2330">
        <v>624</v>
      </c>
      <c r="AA2330">
        <v>2.8</v>
      </c>
      <c r="AB2330">
        <v>1.85</v>
      </c>
      <c r="AC2330">
        <v>241</v>
      </c>
    </row>
    <row r="2331" spans="1:29" x14ac:dyDescent="0.25">
      <c r="A2331" t="str">
        <f t="shared" si="36"/>
        <v>tt0238380</v>
      </c>
      <c r="B2331" t="s">
        <v>28</v>
      </c>
      <c r="C2331" t="s">
        <v>6846</v>
      </c>
      <c r="D2331">
        <v>146</v>
      </c>
      <c r="E2331">
        <v>107</v>
      </c>
      <c r="F2331">
        <v>110</v>
      </c>
      <c r="G2331">
        <v>722</v>
      </c>
      <c r="H2331" t="s">
        <v>2425</v>
      </c>
      <c r="I2331">
        <v>23000</v>
      </c>
      <c r="J2331">
        <v>1190018</v>
      </c>
      <c r="K2331" t="s">
        <v>1163</v>
      </c>
      <c r="L2331" t="s">
        <v>55</v>
      </c>
      <c r="M2331" t="s">
        <v>26470</v>
      </c>
      <c r="N2331">
        <v>261317</v>
      </c>
      <c r="O2331">
        <v>25088</v>
      </c>
      <c r="P2331" t="s">
        <v>2611</v>
      </c>
      <c r="Q2331">
        <v>2</v>
      </c>
      <c r="R2331" t="s">
        <v>9119</v>
      </c>
      <c r="S2331" t="s">
        <v>9120</v>
      </c>
      <c r="T2331">
        <v>1137</v>
      </c>
      <c r="U2331" t="s">
        <v>36</v>
      </c>
      <c r="V2331" t="s">
        <v>37</v>
      </c>
      <c r="W2331" t="s">
        <v>499</v>
      </c>
      <c r="X2331" s="2">
        <v>20000000</v>
      </c>
      <c r="Y2331">
        <v>2002</v>
      </c>
      <c r="Z2331">
        <v>876</v>
      </c>
      <c r="AA2331">
        <v>7.5</v>
      </c>
      <c r="AB2331">
        <v>2.35</v>
      </c>
      <c r="AC2331">
        <v>20000</v>
      </c>
    </row>
    <row r="2332" spans="1:29" x14ac:dyDescent="0.25">
      <c r="A2332" t="str">
        <f t="shared" si="36"/>
        <v>tt0889588</v>
      </c>
      <c r="B2332" t="s">
        <v>28</v>
      </c>
      <c r="C2332" t="s">
        <v>1266</v>
      </c>
      <c r="D2332">
        <v>67</v>
      </c>
      <c r="E2332">
        <v>125</v>
      </c>
      <c r="F2332">
        <v>55</v>
      </c>
      <c r="G2332">
        <v>2</v>
      </c>
      <c r="H2332" t="s">
        <v>9121</v>
      </c>
      <c r="I2332">
        <v>991</v>
      </c>
      <c r="J2332">
        <v>1027749</v>
      </c>
      <c r="K2332" t="s">
        <v>2798</v>
      </c>
      <c r="L2332" t="s">
        <v>2779</v>
      </c>
      <c r="M2332" t="s">
        <v>26471</v>
      </c>
      <c r="N2332">
        <v>8087</v>
      </c>
      <c r="O2332">
        <v>1003</v>
      </c>
      <c r="P2332" t="s">
        <v>9122</v>
      </c>
      <c r="Q2332">
        <v>4</v>
      </c>
      <c r="R2332" t="s">
        <v>9123</v>
      </c>
      <c r="S2332" t="s">
        <v>9124</v>
      </c>
      <c r="T2332">
        <v>33</v>
      </c>
      <c r="U2332" t="s">
        <v>36</v>
      </c>
      <c r="V2332" t="s">
        <v>318</v>
      </c>
      <c r="W2332" t="s">
        <v>499</v>
      </c>
      <c r="X2332" s="2">
        <v>40000000</v>
      </c>
      <c r="Y2332">
        <v>2008</v>
      </c>
      <c r="Z2332">
        <v>10</v>
      </c>
      <c r="AA2332">
        <v>7.1</v>
      </c>
      <c r="AB2332">
        <v>2.35</v>
      </c>
      <c r="AC2332">
        <v>1000</v>
      </c>
    </row>
    <row r="2333" spans="1:29" x14ac:dyDescent="0.25">
      <c r="A2333" t="str">
        <f t="shared" si="36"/>
        <v>tt0138946</v>
      </c>
      <c r="B2333" t="s">
        <v>28</v>
      </c>
      <c r="C2333" t="s">
        <v>7207</v>
      </c>
      <c r="D2333">
        <v>93</v>
      </c>
      <c r="E2333">
        <v>115</v>
      </c>
      <c r="F2333">
        <v>115</v>
      </c>
      <c r="G2333">
        <v>977</v>
      </c>
      <c r="H2333" t="s">
        <v>6263</v>
      </c>
      <c r="I2333">
        <v>9000</v>
      </c>
      <c r="J2333">
        <v>882710</v>
      </c>
      <c r="K2333" t="s">
        <v>4295</v>
      </c>
      <c r="L2333" t="s">
        <v>659</v>
      </c>
      <c r="M2333" t="s">
        <v>26472</v>
      </c>
      <c r="N2333">
        <v>16215</v>
      </c>
      <c r="O2333">
        <v>11433</v>
      </c>
      <c r="P2333" t="s">
        <v>4569</v>
      </c>
      <c r="Q2333">
        <v>2</v>
      </c>
      <c r="R2333" t="s">
        <v>9125</v>
      </c>
      <c r="S2333" t="s">
        <v>9126</v>
      </c>
      <c r="T2333">
        <v>138</v>
      </c>
      <c r="U2333" t="s">
        <v>36</v>
      </c>
      <c r="V2333" t="s">
        <v>37</v>
      </c>
      <c r="W2333" t="s">
        <v>499</v>
      </c>
      <c r="X2333" s="2">
        <v>24000000</v>
      </c>
      <c r="Y2333">
        <v>2000</v>
      </c>
      <c r="Z2333">
        <v>1000</v>
      </c>
      <c r="AA2333">
        <v>6.4</v>
      </c>
      <c r="AB2333">
        <v>2.35</v>
      </c>
      <c r="AC2333">
        <v>401</v>
      </c>
    </row>
    <row r="2334" spans="1:29" x14ac:dyDescent="0.25">
      <c r="A2334" t="str">
        <f t="shared" si="36"/>
        <v>tt1520498</v>
      </c>
      <c r="B2334" t="s">
        <v>28</v>
      </c>
      <c r="C2334" t="s">
        <v>9127</v>
      </c>
      <c r="D2334">
        <v>28</v>
      </c>
      <c r="E2334">
        <v>88</v>
      </c>
      <c r="F2334">
        <v>12</v>
      </c>
      <c r="G2334">
        <v>231</v>
      </c>
      <c r="H2334" t="s">
        <v>9128</v>
      </c>
      <c r="I2334">
        <v>979</v>
      </c>
      <c r="J2334">
        <v>1064277</v>
      </c>
      <c r="K2334" t="s">
        <v>7849</v>
      </c>
      <c r="L2334" t="s">
        <v>1379</v>
      </c>
      <c r="M2334" t="s">
        <v>26473</v>
      </c>
      <c r="N2334">
        <v>14015</v>
      </c>
      <c r="O2334">
        <v>1978</v>
      </c>
      <c r="P2334" t="s">
        <v>9129</v>
      </c>
      <c r="Q2334">
        <v>0</v>
      </c>
      <c r="R2334" t="s">
        <v>9130</v>
      </c>
      <c r="S2334" t="s">
        <v>9131</v>
      </c>
      <c r="T2334">
        <v>83</v>
      </c>
      <c r="U2334" t="s">
        <v>36</v>
      </c>
      <c r="V2334" t="s">
        <v>37</v>
      </c>
      <c r="W2334" t="s">
        <v>240</v>
      </c>
      <c r="X2334" s="2">
        <v>20000000</v>
      </c>
      <c r="Y2334">
        <v>2012</v>
      </c>
      <c r="Z2334">
        <v>532</v>
      </c>
      <c r="AA2334">
        <v>6.7</v>
      </c>
      <c r="AC2334">
        <v>831</v>
      </c>
    </row>
    <row r="2335" spans="1:29" x14ac:dyDescent="0.25">
      <c r="A2335" t="str">
        <f t="shared" si="36"/>
        <v>tt3707106</v>
      </c>
      <c r="B2335" t="s">
        <v>28</v>
      </c>
      <c r="C2335" t="s">
        <v>482</v>
      </c>
      <c r="D2335">
        <v>131</v>
      </c>
      <c r="E2335">
        <v>122</v>
      </c>
      <c r="F2335">
        <v>11000</v>
      </c>
      <c r="G2335">
        <v>188</v>
      </c>
      <c r="H2335" t="s">
        <v>482</v>
      </c>
      <c r="I2335">
        <v>11000</v>
      </c>
      <c r="J2335">
        <v>531009</v>
      </c>
      <c r="K2335" t="s">
        <v>187</v>
      </c>
      <c r="L2335" t="s">
        <v>293</v>
      </c>
      <c r="M2335" t="s">
        <v>26474</v>
      </c>
      <c r="N2335">
        <v>7976</v>
      </c>
      <c r="O2335">
        <v>22319</v>
      </c>
      <c r="P2335" t="s">
        <v>9132</v>
      </c>
      <c r="Q2335">
        <v>0</v>
      </c>
      <c r="R2335" t="s">
        <v>9133</v>
      </c>
      <c r="S2335" t="s">
        <v>9134</v>
      </c>
      <c r="T2335">
        <v>61</v>
      </c>
      <c r="U2335" t="s">
        <v>36</v>
      </c>
      <c r="V2335" t="s">
        <v>37</v>
      </c>
      <c r="W2335" t="s">
        <v>499</v>
      </c>
      <c r="X2335" s="2">
        <v>10000000</v>
      </c>
      <c r="Y2335">
        <v>2015</v>
      </c>
      <c r="Z2335">
        <v>11000</v>
      </c>
      <c r="AA2335">
        <v>5.3</v>
      </c>
      <c r="AB2335">
        <v>2.35</v>
      </c>
      <c r="AC2335">
        <v>0</v>
      </c>
    </row>
    <row r="2336" spans="1:29" x14ac:dyDescent="0.25">
      <c r="A2336" t="str">
        <f t="shared" si="36"/>
        <v>tt0348121</v>
      </c>
      <c r="B2336" t="s">
        <v>28</v>
      </c>
      <c r="C2336" t="s">
        <v>9135</v>
      </c>
      <c r="D2336">
        <v>105</v>
      </c>
      <c r="E2336">
        <v>103</v>
      </c>
      <c r="F2336">
        <v>78</v>
      </c>
      <c r="G2336">
        <v>101</v>
      </c>
      <c r="H2336" t="s">
        <v>434</v>
      </c>
      <c r="I2336">
        <v>488</v>
      </c>
      <c r="J2336">
        <v>410388</v>
      </c>
      <c r="K2336" t="s">
        <v>9136</v>
      </c>
      <c r="L2336" t="s">
        <v>5857</v>
      </c>
      <c r="M2336" t="s">
        <v>26475</v>
      </c>
      <c r="N2336">
        <v>13727</v>
      </c>
      <c r="O2336">
        <v>991</v>
      </c>
      <c r="P2336" t="s">
        <v>9137</v>
      </c>
      <c r="Q2336">
        <v>1</v>
      </c>
      <c r="R2336" t="s">
        <v>9138</v>
      </c>
      <c r="S2336" t="s">
        <v>9139</v>
      </c>
      <c r="T2336">
        <v>79</v>
      </c>
      <c r="U2336" t="s">
        <v>576</v>
      </c>
      <c r="V2336" t="s">
        <v>577</v>
      </c>
      <c r="W2336" t="s">
        <v>38</v>
      </c>
      <c r="X2336" s="2">
        <v>2127519898</v>
      </c>
      <c r="Y2336">
        <v>2004</v>
      </c>
      <c r="Z2336">
        <v>336</v>
      </c>
      <c r="AA2336">
        <v>6.9</v>
      </c>
      <c r="AB2336">
        <v>1.85</v>
      </c>
      <c r="AC2336">
        <v>973</v>
      </c>
    </row>
    <row r="2337" spans="1:29" x14ac:dyDescent="0.25">
      <c r="A2337" t="str">
        <f t="shared" si="36"/>
        <v>tt0354595</v>
      </c>
      <c r="B2337" t="s">
        <v>28</v>
      </c>
      <c r="C2337" t="s">
        <v>9140</v>
      </c>
      <c r="D2337">
        <v>21</v>
      </c>
      <c r="E2337">
        <v>101</v>
      </c>
      <c r="F2337">
        <v>25</v>
      </c>
      <c r="G2337">
        <v>407</v>
      </c>
      <c r="H2337" t="s">
        <v>4808</v>
      </c>
      <c r="I2337">
        <v>18000</v>
      </c>
      <c r="J2337">
        <v>375474</v>
      </c>
      <c r="K2337" t="s">
        <v>1909</v>
      </c>
      <c r="L2337" t="s">
        <v>547</v>
      </c>
      <c r="M2337" t="s">
        <v>26476</v>
      </c>
      <c r="N2337">
        <v>2613</v>
      </c>
      <c r="O2337">
        <v>20354</v>
      </c>
      <c r="P2337" t="s">
        <v>9141</v>
      </c>
      <c r="Q2337">
        <v>0</v>
      </c>
      <c r="R2337" t="s">
        <v>9142</v>
      </c>
      <c r="S2337" t="s">
        <v>9143</v>
      </c>
      <c r="T2337">
        <v>46</v>
      </c>
      <c r="U2337" t="s">
        <v>36</v>
      </c>
      <c r="V2337" t="s">
        <v>37</v>
      </c>
      <c r="W2337" t="s">
        <v>86</v>
      </c>
      <c r="X2337" s="2">
        <v>20000000</v>
      </c>
      <c r="Y2337">
        <v>2005</v>
      </c>
      <c r="Z2337">
        <v>723</v>
      </c>
      <c r="AA2337">
        <v>6.2</v>
      </c>
      <c r="AB2337">
        <v>2.35</v>
      </c>
      <c r="AC2337">
        <v>445</v>
      </c>
    </row>
    <row r="2338" spans="1:29" x14ac:dyDescent="0.25">
      <c r="A2338" t="str">
        <f t="shared" si="36"/>
        <v>tt1175709</v>
      </c>
      <c r="B2338" t="s">
        <v>28</v>
      </c>
      <c r="C2338" t="s">
        <v>9144</v>
      </c>
      <c r="D2338">
        <v>140</v>
      </c>
      <c r="E2338">
        <v>101</v>
      </c>
      <c r="F2338">
        <v>46</v>
      </c>
      <c r="G2338">
        <v>902</v>
      </c>
      <c r="H2338" t="s">
        <v>76</v>
      </c>
      <c r="I2338">
        <v>33000</v>
      </c>
      <c r="J2338">
        <v>578382</v>
      </c>
      <c r="K2338" t="s">
        <v>9145</v>
      </c>
      <c r="L2338" t="s">
        <v>3450</v>
      </c>
      <c r="M2338" t="s">
        <v>26477</v>
      </c>
      <c r="N2338">
        <v>41249</v>
      </c>
      <c r="O2338">
        <v>39515</v>
      </c>
      <c r="P2338" t="s">
        <v>109</v>
      </c>
      <c r="Q2338">
        <v>2</v>
      </c>
      <c r="R2338" t="s">
        <v>9146</v>
      </c>
      <c r="S2338" t="s">
        <v>9147</v>
      </c>
      <c r="T2338">
        <v>67</v>
      </c>
      <c r="U2338" t="s">
        <v>36</v>
      </c>
      <c r="V2338" t="s">
        <v>37</v>
      </c>
      <c r="W2338" t="s">
        <v>499</v>
      </c>
      <c r="Y2338">
        <v>2010</v>
      </c>
      <c r="Z2338">
        <v>4000</v>
      </c>
      <c r="AA2338">
        <v>6.3</v>
      </c>
      <c r="AB2338">
        <v>1.85</v>
      </c>
      <c r="AC2338">
        <v>0</v>
      </c>
    </row>
    <row r="2339" spans="1:29" x14ac:dyDescent="0.25">
      <c r="A2339" t="str">
        <f t="shared" si="36"/>
        <v>tt0110944</v>
      </c>
      <c r="B2339" t="s">
        <v>28</v>
      </c>
      <c r="C2339" t="s">
        <v>451</v>
      </c>
      <c r="D2339">
        <v>9</v>
      </c>
      <c r="E2339">
        <v>107</v>
      </c>
      <c r="F2339">
        <v>58</v>
      </c>
      <c r="G2339">
        <v>324</v>
      </c>
      <c r="H2339" t="s">
        <v>2117</v>
      </c>
      <c r="I2339">
        <v>699</v>
      </c>
      <c r="J2339">
        <v>305070</v>
      </c>
      <c r="K2339" t="s">
        <v>2399</v>
      </c>
      <c r="L2339" t="s">
        <v>9148</v>
      </c>
      <c r="M2339" t="s">
        <v>26478</v>
      </c>
      <c r="N2339">
        <v>3843</v>
      </c>
      <c r="O2339">
        <v>1592</v>
      </c>
      <c r="P2339" t="s">
        <v>2849</v>
      </c>
      <c r="Q2339">
        <v>1</v>
      </c>
      <c r="R2339" t="s">
        <v>9149</v>
      </c>
      <c r="S2339" t="s">
        <v>9150</v>
      </c>
      <c r="T2339">
        <v>25</v>
      </c>
      <c r="U2339" t="s">
        <v>36</v>
      </c>
      <c r="V2339" t="s">
        <v>37</v>
      </c>
      <c r="W2339" t="s">
        <v>499</v>
      </c>
      <c r="X2339" s="2">
        <v>20000000</v>
      </c>
      <c r="Y2339">
        <v>1994</v>
      </c>
      <c r="Z2339">
        <v>533</v>
      </c>
      <c r="AA2339">
        <v>6.4</v>
      </c>
      <c r="AB2339">
        <v>2.35</v>
      </c>
      <c r="AC2339">
        <v>399</v>
      </c>
    </row>
    <row r="2340" spans="1:29" x14ac:dyDescent="0.25">
      <c r="A2340" t="str">
        <f t="shared" si="36"/>
        <v>tt0940709</v>
      </c>
      <c r="B2340" t="s">
        <v>28</v>
      </c>
      <c r="C2340" t="s">
        <v>8864</v>
      </c>
      <c r="D2340">
        <v>83</v>
      </c>
      <c r="E2340">
        <v>86</v>
      </c>
      <c r="F2340">
        <v>0</v>
      </c>
      <c r="G2340">
        <v>3</v>
      </c>
      <c r="H2340" t="s">
        <v>9151</v>
      </c>
      <c r="I2340">
        <v>46</v>
      </c>
      <c r="J2340">
        <v>206678</v>
      </c>
      <c r="K2340" t="s">
        <v>2199</v>
      </c>
      <c r="L2340" t="s">
        <v>5659</v>
      </c>
      <c r="M2340" t="s">
        <v>26479</v>
      </c>
      <c r="N2340">
        <v>11391</v>
      </c>
      <c r="O2340">
        <v>82</v>
      </c>
      <c r="P2340" t="s">
        <v>9152</v>
      </c>
      <c r="Q2340">
        <v>1</v>
      </c>
      <c r="R2340" t="s">
        <v>9153</v>
      </c>
      <c r="S2340" t="s">
        <v>9154</v>
      </c>
      <c r="T2340">
        <v>66</v>
      </c>
      <c r="U2340" t="s">
        <v>5854</v>
      </c>
      <c r="V2340" t="s">
        <v>3169</v>
      </c>
      <c r="W2340" t="s">
        <v>86</v>
      </c>
      <c r="Y2340">
        <v>2008</v>
      </c>
      <c r="Z2340">
        <v>33</v>
      </c>
      <c r="AA2340">
        <v>6.5</v>
      </c>
      <c r="AB2340">
        <v>2.35</v>
      </c>
      <c r="AC2340">
        <v>1000</v>
      </c>
    </row>
    <row r="2341" spans="1:29" x14ac:dyDescent="0.25">
      <c r="A2341" t="str">
        <f t="shared" si="36"/>
        <v>tt0120882</v>
      </c>
      <c r="B2341" t="s">
        <v>28</v>
      </c>
      <c r="C2341" t="s">
        <v>5525</v>
      </c>
      <c r="D2341">
        <v>8</v>
      </c>
      <c r="E2341">
        <v>118</v>
      </c>
      <c r="F2341">
        <v>8</v>
      </c>
      <c r="G2341">
        <v>11</v>
      </c>
      <c r="H2341" t="s">
        <v>9155</v>
      </c>
      <c r="I2341">
        <v>106</v>
      </c>
      <c r="J2341">
        <v>146072</v>
      </c>
      <c r="K2341" t="s">
        <v>9156</v>
      </c>
      <c r="L2341" t="s">
        <v>9157</v>
      </c>
      <c r="M2341" t="s">
        <v>26480</v>
      </c>
      <c r="N2341">
        <v>7147</v>
      </c>
      <c r="O2341">
        <v>182</v>
      </c>
      <c r="P2341" t="s">
        <v>9158</v>
      </c>
      <c r="Q2341">
        <v>0</v>
      </c>
      <c r="R2341" t="s">
        <v>9159</v>
      </c>
      <c r="S2341" t="s">
        <v>9160</v>
      </c>
      <c r="T2341">
        <v>16</v>
      </c>
      <c r="U2341" t="s">
        <v>1223</v>
      </c>
      <c r="V2341" t="s">
        <v>1224</v>
      </c>
      <c r="X2341" s="2">
        <v>140000000</v>
      </c>
      <c r="Y2341">
        <v>1998</v>
      </c>
      <c r="Z2341">
        <v>56</v>
      </c>
      <c r="AA2341">
        <v>6</v>
      </c>
      <c r="AB2341">
        <v>2.35</v>
      </c>
      <c r="AC2341">
        <v>136</v>
      </c>
    </row>
    <row r="2342" spans="1:29" x14ac:dyDescent="0.25">
      <c r="A2342" t="str">
        <f t="shared" si="36"/>
        <v>tt1013860</v>
      </c>
      <c r="B2342" t="s">
        <v>28</v>
      </c>
      <c r="C2342" t="s">
        <v>5936</v>
      </c>
      <c r="D2342">
        <v>138</v>
      </c>
      <c r="E2342">
        <v>107</v>
      </c>
      <c r="F2342">
        <v>14</v>
      </c>
      <c r="G2342">
        <v>311</v>
      </c>
      <c r="H2342" t="s">
        <v>9161</v>
      </c>
      <c r="I2342">
        <v>403</v>
      </c>
      <c r="J2342">
        <v>1183354</v>
      </c>
      <c r="K2342" t="s">
        <v>9162</v>
      </c>
      <c r="L2342" t="s">
        <v>6335</v>
      </c>
      <c r="M2342" t="s">
        <v>26481</v>
      </c>
      <c r="N2342">
        <v>13026</v>
      </c>
      <c r="O2342">
        <v>1577</v>
      </c>
      <c r="P2342" t="s">
        <v>4648</v>
      </c>
      <c r="Q2342">
        <v>1</v>
      </c>
      <c r="R2342" t="s">
        <v>9163</v>
      </c>
      <c r="S2342" t="s">
        <v>9164</v>
      </c>
      <c r="T2342">
        <v>75</v>
      </c>
      <c r="U2342" t="s">
        <v>36</v>
      </c>
      <c r="V2342" t="s">
        <v>37</v>
      </c>
      <c r="W2342" t="s">
        <v>38</v>
      </c>
      <c r="X2342" s="2">
        <v>20000000</v>
      </c>
      <c r="Y2342">
        <v>2010</v>
      </c>
      <c r="Z2342">
        <v>368</v>
      </c>
      <c r="AA2342">
        <v>5.0999999999999996</v>
      </c>
      <c r="AB2342">
        <v>2.35</v>
      </c>
      <c r="AC2342">
        <v>0</v>
      </c>
    </row>
    <row r="2343" spans="1:29" x14ac:dyDescent="0.25">
      <c r="A2343" t="str">
        <f t="shared" si="36"/>
        <v>tt0274711</v>
      </c>
      <c r="B2343" t="s">
        <v>28</v>
      </c>
      <c r="C2343" t="s">
        <v>9165</v>
      </c>
      <c r="D2343">
        <v>42</v>
      </c>
      <c r="E2343">
        <v>100</v>
      </c>
      <c r="F2343">
        <v>3</v>
      </c>
      <c r="G2343">
        <v>442</v>
      </c>
      <c r="H2343" t="s">
        <v>2467</v>
      </c>
      <c r="I2343">
        <v>14000</v>
      </c>
      <c r="J2343">
        <v>121972</v>
      </c>
      <c r="K2343" t="s">
        <v>2544</v>
      </c>
      <c r="L2343" t="s">
        <v>1976</v>
      </c>
      <c r="M2343" t="s">
        <v>26482</v>
      </c>
      <c r="N2343">
        <v>9868</v>
      </c>
      <c r="O2343">
        <v>15612</v>
      </c>
      <c r="P2343" t="s">
        <v>9166</v>
      </c>
      <c r="Q2343">
        <v>3</v>
      </c>
      <c r="R2343" t="s">
        <v>9167</v>
      </c>
      <c r="S2343" t="s">
        <v>9168</v>
      </c>
      <c r="T2343">
        <v>81</v>
      </c>
      <c r="U2343" t="s">
        <v>36</v>
      </c>
      <c r="V2343" t="s">
        <v>37</v>
      </c>
      <c r="W2343" t="s">
        <v>499</v>
      </c>
      <c r="X2343" s="2">
        <v>22000000</v>
      </c>
      <c r="Y2343">
        <v>2002</v>
      </c>
      <c r="Z2343">
        <v>506</v>
      </c>
      <c r="AA2343">
        <v>5.5</v>
      </c>
      <c r="AB2343">
        <v>1.85</v>
      </c>
      <c r="AC2343">
        <v>217</v>
      </c>
    </row>
    <row r="2344" spans="1:29" x14ac:dyDescent="0.25">
      <c r="A2344" t="str">
        <f t="shared" si="36"/>
        <v>tt0166038</v>
      </c>
      <c r="B2344" t="s">
        <v>28</v>
      </c>
      <c r="E2344">
        <v>30</v>
      </c>
      <c r="G2344">
        <v>9</v>
      </c>
      <c r="H2344" t="s">
        <v>9169</v>
      </c>
      <c r="I2344">
        <v>310</v>
      </c>
      <c r="K2344" t="s">
        <v>5779</v>
      </c>
      <c r="L2344" t="s">
        <v>9170</v>
      </c>
      <c r="M2344" t="s">
        <v>26483</v>
      </c>
      <c r="N2344">
        <v>18</v>
      </c>
      <c r="O2344">
        <v>344</v>
      </c>
      <c r="P2344" t="s">
        <v>9171</v>
      </c>
      <c r="Q2344">
        <v>4</v>
      </c>
      <c r="S2344" t="s">
        <v>9172</v>
      </c>
      <c r="U2344" t="s">
        <v>36</v>
      </c>
      <c r="V2344" t="s">
        <v>53</v>
      </c>
      <c r="Z2344">
        <v>11</v>
      </c>
      <c r="AA2344">
        <v>7.2</v>
      </c>
      <c r="AC2344">
        <v>0</v>
      </c>
    </row>
    <row r="2345" spans="1:29" x14ac:dyDescent="0.25">
      <c r="A2345" t="str">
        <f t="shared" si="36"/>
        <v>tt1274300</v>
      </c>
      <c r="B2345" t="s">
        <v>28</v>
      </c>
      <c r="C2345" t="s">
        <v>4777</v>
      </c>
      <c r="D2345">
        <v>92</v>
      </c>
      <c r="E2345">
        <v>110</v>
      </c>
      <c r="F2345">
        <v>278</v>
      </c>
      <c r="G2345">
        <v>181</v>
      </c>
      <c r="H2345" t="s">
        <v>5826</v>
      </c>
      <c r="I2345">
        <v>3000</v>
      </c>
      <c r="J2345">
        <v>263365</v>
      </c>
      <c r="K2345" t="s">
        <v>2066</v>
      </c>
      <c r="L2345" t="s">
        <v>559</v>
      </c>
      <c r="M2345" t="s">
        <v>26484</v>
      </c>
      <c r="N2345">
        <v>6147</v>
      </c>
      <c r="O2345">
        <v>3785</v>
      </c>
      <c r="P2345" t="s">
        <v>9173</v>
      </c>
      <c r="Q2345">
        <v>2</v>
      </c>
      <c r="R2345" t="s">
        <v>9174</v>
      </c>
      <c r="S2345" t="s">
        <v>9175</v>
      </c>
      <c r="T2345">
        <v>36</v>
      </c>
      <c r="U2345" t="s">
        <v>36</v>
      </c>
      <c r="V2345" t="s">
        <v>37</v>
      </c>
      <c r="W2345" t="s">
        <v>38</v>
      </c>
      <c r="X2345" s="2">
        <v>20000000</v>
      </c>
      <c r="Y2345">
        <v>2010</v>
      </c>
      <c r="Z2345">
        <v>602</v>
      </c>
      <c r="AA2345">
        <v>5.4</v>
      </c>
      <c r="AB2345">
        <v>2.35</v>
      </c>
      <c r="AC2345">
        <v>0</v>
      </c>
    </row>
    <row r="2346" spans="1:29" x14ac:dyDescent="0.25">
      <c r="A2346" t="str">
        <f t="shared" si="36"/>
        <v>tt3319920</v>
      </c>
      <c r="B2346" t="s">
        <v>28</v>
      </c>
      <c r="C2346" t="s">
        <v>2933</v>
      </c>
      <c r="D2346">
        <v>140</v>
      </c>
      <c r="E2346">
        <v>106</v>
      </c>
      <c r="F2346">
        <v>448</v>
      </c>
      <c r="G2346">
        <v>648</v>
      </c>
      <c r="H2346" t="s">
        <v>9176</v>
      </c>
      <c r="I2346">
        <v>9000</v>
      </c>
      <c r="J2346">
        <v>54734</v>
      </c>
      <c r="K2346" t="s">
        <v>1781</v>
      </c>
      <c r="L2346" t="s">
        <v>1013</v>
      </c>
      <c r="M2346" t="s">
        <v>26485</v>
      </c>
      <c r="N2346">
        <v>20821</v>
      </c>
      <c r="O2346">
        <v>10982</v>
      </c>
      <c r="P2346" t="s">
        <v>6411</v>
      </c>
      <c r="Q2346">
        <v>1</v>
      </c>
      <c r="R2346" t="s">
        <v>9177</v>
      </c>
      <c r="S2346" t="s">
        <v>9178</v>
      </c>
      <c r="T2346">
        <v>62</v>
      </c>
      <c r="U2346" t="s">
        <v>36</v>
      </c>
      <c r="V2346" t="s">
        <v>2940</v>
      </c>
      <c r="W2346" t="s">
        <v>499</v>
      </c>
      <c r="Y2346">
        <v>2015</v>
      </c>
      <c r="Z2346">
        <v>750</v>
      </c>
      <c r="AA2346">
        <v>5.7</v>
      </c>
      <c r="AB2346">
        <v>2.35</v>
      </c>
      <c r="AC2346">
        <v>0</v>
      </c>
    </row>
    <row r="2347" spans="1:29" x14ac:dyDescent="0.25">
      <c r="A2347" t="str">
        <f t="shared" si="36"/>
        <v>tt1128219</v>
      </c>
      <c r="B2347" t="s">
        <v>28</v>
      </c>
      <c r="C2347" t="s">
        <v>9179</v>
      </c>
      <c r="E2347">
        <v>7</v>
      </c>
      <c r="F2347">
        <v>23</v>
      </c>
      <c r="G2347">
        <v>51</v>
      </c>
      <c r="H2347" t="s">
        <v>9180</v>
      </c>
      <c r="I2347">
        <v>344</v>
      </c>
      <c r="K2347" t="s">
        <v>9181</v>
      </c>
      <c r="L2347" t="s">
        <v>9182</v>
      </c>
      <c r="M2347" t="s">
        <v>26486</v>
      </c>
      <c r="N2347">
        <v>118</v>
      </c>
      <c r="O2347">
        <v>726</v>
      </c>
      <c r="P2347" t="s">
        <v>9183</v>
      </c>
      <c r="Q2347">
        <v>0</v>
      </c>
      <c r="R2347" t="s">
        <v>9184</v>
      </c>
      <c r="S2347" t="s">
        <v>9185</v>
      </c>
      <c r="U2347" t="s">
        <v>36</v>
      </c>
      <c r="V2347" t="s">
        <v>37</v>
      </c>
      <c r="X2347" s="2">
        <v>13000</v>
      </c>
      <c r="Y2347">
        <v>2007</v>
      </c>
      <c r="Z2347">
        <v>281</v>
      </c>
      <c r="AA2347">
        <v>5.2</v>
      </c>
      <c r="AB2347">
        <v>1.85</v>
      </c>
      <c r="AC2347">
        <v>30</v>
      </c>
    </row>
    <row r="2348" spans="1:29" x14ac:dyDescent="0.25">
      <c r="A2348" t="str">
        <f t="shared" si="36"/>
        <v>tt0882978</v>
      </c>
      <c r="B2348" t="s">
        <v>28</v>
      </c>
      <c r="C2348" t="s">
        <v>3180</v>
      </c>
      <c r="D2348">
        <v>29</v>
      </c>
      <c r="E2348">
        <v>102</v>
      </c>
      <c r="F2348">
        <v>10</v>
      </c>
      <c r="G2348">
        <v>60</v>
      </c>
      <c r="H2348" t="s">
        <v>9186</v>
      </c>
      <c r="I2348">
        <v>483</v>
      </c>
      <c r="K2348" t="s">
        <v>859</v>
      </c>
      <c r="L2348" t="s">
        <v>5570</v>
      </c>
      <c r="M2348" t="s">
        <v>26487</v>
      </c>
      <c r="N2348">
        <v>5154</v>
      </c>
      <c r="O2348">
        <v>1113</v>
      </c>
      <c r="P2348" t="s">
        <v>9187</v>
      </c>
      <c r="Q2348">
        <v>3</v>
      </c>
      <c r="R2348" t="s">
        <v>9188</v>
      </c>
      <c r="S2348" t="s">
        <v>9189</v>
      </c>
      <c r="T2348">
        <v>29</v>
      </c>
      <c r="U2348" t="s">
        <v>1621</v>
      </c>
      <c r="V2348" t="s">
        <v>755</v>
      </c>
      <c r="W2348" t="s">
        <v>499</v>
      </c>
      <c r="X2348" s="2">
        <v>25000000</v>
      </c>
      <c r="Y2348">
        <v>2008</v>
      </c>
      <c r="Z2348">
        <v>472</v>
      </c>
      <c r="AA2348">
        <v>6.2</v>
      </c>
      <c r="AB2348">
        <v>2.35</v>
      </c>
      <c r="AC2348">
        <v>314</v>
      </c>
    </row>
    <row r="2349" spans="1:29" x14ac:dyDescent="0.25">
      <c r="A2349" t="str">
        <f t="shared" si="36"/>
        <v>tt0489664</v>
      </c>
      <c r="B2349" t="s">
        <v>28</v>
      </c>
      <c r="C2349" t="s">
        <v>9190</v>
      </c>
      <c r="D2349">
        <v>29</v>
      </c>
      <c r="E2349">
        <v>98</v>
      </c>
      <c r="F2349">
        <v>5</v>
      </c>
      <c r="G2349">
        <v>716</v>
      </c>
      <c r="H2349" t="s">
        <v>2528</v>
      </c>
      <c r="I2349">
        <v>18000</v>
      </c>
      <c r="K2349" t="s">
        <v>1767</v>
      </c>
      <c r="L2349" t="s">
        <v>547</v>
      </c>
      <c r="M2349" t="s">
        <v>26488</v>
      </c>
      <c r="N2349">
        <v>25450</v>
      </c>
      <c r="O2349">
        <v>20472</v>
      </c>
      <c r="P2349" t="s">
        <v>620</v>
      </c>
      <c r="Q2349">
        <v>1</v>
      </c>
      <c r="R2349" t="s">
        <v>9191</v>
      </c>
      <c r="S2349" t="s">
        <v>9192</v>
      </c>
      <c r="T2349">
        <v>118</v>
      </c>
      <c r="U2349" t="s">
        <v>36</v>
      </c>
      <c r="V2349" t="s">
        <v>53</v>
      </c>
      <c r="W2349" t="s">
        <v>499</v>
      </c>
      <c r="X2349" s="2">
        <v>20000000</v>
      </c>
      <c r="Y2349">
        <v>2007</v>
      </c>
      <c r="Z2349">
        <v>867</v>
      </c>
      <c r="AA2349">
        <v>6.7</v>
      </c>
      <c r="AB2349">
        <v>2.35</v>
      </c>
      <c r="AC2349">
        <v>0</v>
      </c>
    </row>
    <row r="2350" spans="1:29" x14ac:dyDescent="0.25">
      <c r="A2350" t="str">
        <f t="shared" si="36"/>
        <v>tt1488181</v>
      </c>
      <c r="B2350" t="s">
        <v>28</v>
      </c>
      <c r="C2350" t="s">
        <v>9193</v>
      </c>
      <c r="D2350">
        <v>39</v>
      </c>
      <c r="E2350">
        <v>83</v>
      </c>
      <c r="F2350">
        <v>0</v>
      </c>
      <c r="G2350">
        <v>700</v>
      </c>
      <c r="H2350" t="s">
        <v>6934</v>
      </c>
      <c r="I2350">
        <v>12000</v>
      </c>
      <c r="K2350" t="s">
        <v>403</v>
      </c>
      <c r="L2350" t="s">
        <v>868</v>
      </c>
      <c r="M2350" t="s">
        <v>26489</v>
      </c>
      <c r="N2350">
        <v>5203</v>
      </c>
      <c r="O2350">
        <v>15680</v>
      </c>
      <c r="P2350" t="s">
        <v>3719</v>
      </c>
      <c r="Q2350">
        <v>0</v>
      </c>
      <c r="R2350" t="s">
        <v>9194</v>
      </c>
      <c r="S2350" t="s">
        <v>9195</v>
      </c>
      <c r="T2350">
        <v>11</v>
      </c>
      <c r="U2350" t="s">
        <v>36</v>
      </c>
      <c r="V2350" t="s">
        <v>6557</v>
      </c>
      <c r="W2350" t="s">
        <v>240</v>
      </c>
      <c r="X2350" s="2">
        <v>20000000</v>
      </c>
      <c r="Y2350">
        <v>2012</v>
      </c>
      <c r="Z2350">
        <v>857</v>
      </c>
      <c r="AA2350">
        <v>5.8</v>
      </c>
      <c r="AB2350">
        <v>1.78</v>
      </c>
      <c r="AC2350">
        <v>1000</v>
      </c>
    </row>
    <row r="2351" spans="1:29" x14ac:dyDescent="0.25">
      <c r="A2351" t="str">
        <f t="shared" si="36"/>
        <v>tt3037162</v>
      </c>
      <c r="B2351" t="s">
        <v>28</v>
      </c>
      <c r="C2351" t="s">
        <v>9196</v>
      </c>
      <c r="D2351">
        <v>2</v>
      </c>
      <c r="E2351">
        <v>153</v>
      </c>
      <c r="F2351">
        <v>0</v>
      </c>
      <c r="G2351">
        <v>7</v>
      </c>
      <c r="H2351" t="s">
        <v>9197</v>
      </c>
      <c r="I2351">
        <v>109</v>
      </c>
      <c r="K2351" t="s">
        <v>4824</v>
      </c>
      <c r="L2351" t="s">
        <v>9198</v>
      </c>
      <c r="M2351" t="s">
        <v>26490</v>
      </c>
      <c r="N2351">
        <v>102</v>
      </c>
      <c r="O2351">
        <v>164</v>
      </c>
      <c r="P2351" t="s">
        <v>9199</v>
      </c>
      <c r="Q2351">
        <v>0</v>
      </c>
      <c r="R2351" t="s">
        <v>9200</v>
      </c>
      <c r="S2351" t="s">
        <v>9201</v>
      </c>
      <c r="T2351">
        <v>1</v>
      </c>
      <c r="U2351" t="s">
        <v>36</v>
      </c>
      <c r="V2351" t="s">
        <v>4563</v>
      </c>
      <c r="Y2351">
        <v>2014</v>
      </c>
      <c r="Z2351">
        <v>36</v>
      </c>
      <c r="AA2351">
        <v>7</v>
      </c>
      <c r="AB2351">
        <v>2.35</v>
      </c>
      <c r="AC2351">
        <v>58</v>
      </c>
    </row>
    <row r="2352" spans="1:29" x14ac:dyDescent="0.25">
      <c r="A2352" t="str">
        <f t="shared" si="36"/>
        <v>tt1134666</v>
      </c>
      <c r="B2352" t="s">
        <v>28</v>
      </c>
      <c r="C2352" t="s">
        <v>9202</v>
      </c>
      <c r="D2352">
        <v>2</v>
      </c>
      <c r="E2352">
        <v>98</v>
      </c>
      <c r="F2352">
        <v>2</v>
      </c>
      <c r="G2352">
        <v>53</v>
      </c>
      <c r="H2352" t="s">
        <v>9203</v>
      </c>
      <c r="I2352">
        <v>729</v>
      </c>
      <c r="K2352" t="s">
        <v>9204</v>
      </c>
      <c r="L2352" t="s">
        <v>9205</v>
      </c>
      <c r="M2352" t="s">
        <v>26491</v>
      </c>
      <c r="N2352">
        <v>50</v>
      </c>
      <c r="O2352">
        <v>1092</v>
      </c>
      <c r="P2352" t="s">
        <v>9206</v>
      </c>
      <c r="Q2352">
        <v>4</v>
      </c>
      <c r="R2352" t="s">
        <v>9207</v>
      </c>
      <c r="S2352" t="s">
        <v>9208</v>
      </c>
      <c r="T2352">
        <v>3</v>
      </c>
      <c r="U2352" t="s">
        <v>36</v>
      </c>
      <c r="V2352" t="s">
        <v>37</v>
      </c>
      <c r="W2352" t="s">
        <v>86</v>
      </c>
      <c r="X2352" s="2">
        <v>20000000</v>
      </c>
      <c r="Y2352">
        <v>2014</v>
      </c>
      <c r="Z2352">
        <v>282</v>
      </c>
      <c r="AA2352">
        <v>4.8</v>
      </c>
      <c r="AC2352">
        <v>70</v>
      </c>
    </row>
    <row r="2353" spans="1:29" x14ac:dyDescent="0.25">
      <c r="A2353" t="str">
        <f t="shared" si="36"/>
        <v>tt1781827</v>
      </c>
      <c r="B2353" t="s">
        <v>28</v>
      </c>
      <c r="C2353" t="s">
        <v>9209</v>
      </c>
      <c r="E2353">
        <v>105</v>
      </c>
      <c r="F2353">
        <v>23</v>
      </c>
      <c r="G2353">
        <v>897</v>
      </c>
      <c r="H2353" t="s">
        <v>6781</v>
      </c>
      <c r="I2353">
        <v>22000</v>
      </c>
      <c r="K2353" t="s">
        <v>5762</v>
      </c>
      <c r="L2353" t="s">
        <v>1455</v>
      </c>
      <c r="M2353" t="s">
        <v>26492</v>
      </c>
      <c r="N2353">
        <v>178</v>
      </c>
      <c r="O2353">
        <v>27425</v>
      </c>
      <c r="P2353" t="s">
        <v>743</v>
      </c>
      <c r="Q2353">
        <v>0</v>
      </c>
      <c r="R2353" t="s">
        <v>9210</v>
      </c>
      <c r="S2353" t="s">
        <v>9211</v>
      </c>
      <c r="T2353">
        <v>1</v>
      </c>
      <c r="U2353" t="s">
        <v>36</v>
      </c>
      <c r="V2353" t="s">
        <v>9212</v>
      </c>
      <c r="W2353" t="s">
        <v>499</v>
      </c>
      <c r="X2353" s="2">
        <v>20000000</v>
      </c>
      <c r="Y2353">
        <v>2016</v>
      </c>
      <c r="Z2353">
        <v>2000</v>
      </c>
      <c r="AA2353">
        <v>7.2</v>
      </c>
      <c r="AC2353">
        <v>0</v>
      </c>
    </row>
    <row r="2354" spans="1:29" x14ac:dyDescent="0.25">
      <c r="A2354" t="str">
        <f t="shared" si="36"/>
        <v>tt3247714</v>
      </c>
      <c r="B2354" t="s">
        <v>28</v>
      </c>
      <c r="C2354" t="s">
        <v>4187</v>
      </c>
      <c r="D2354">
        <v>64</v>
      </c>
      <c r="E2354">
        <v>96</v>
      </c>
      <c r="F2354">
        <v>160</v>
      </c>
      <c r="G2354">
        <v>889</v>
      </c>
      <c r="H2354" t="s">
        <v>2215</v>
      </c>
      <c r="I2354">
        <v>14000</v>
      </c>
      <c r="K2354" t="s">
        <v>288</v>
      </c>
      <c r="L2354" t="s">
        <v>1643</v>
      </c>
      <c r="M2354" t="s">
        <v>26493</v>
      </c>
      <c r="N2354">
        <v>21833</v>
      </c>
      <c r="O2354">
        <v>17957</v>
      </c>
      <c r="P2354" t="s">
        <v>3567</v>
      </c>
      <c r="Q2354">
        <v>2</v>
      </c>
      <c r="R2354" t="s">
        <v>9213</v>
      </c>
      <c r="S2354" t="s">
        <v>9214</v>
      </c>
      <c r="T2354">
        <v>101</v>
      </c>
      <c r="U2354" t="s">
        <v>36</v>
      </c>
      <c r="V2354" t="s">
        <v>37</v>
      </c>
      <c r="W2354" t="s">
        <v>38</v>
      </c>
      <c r="X2354" s="2">
        <v>20000000</v>
      </c>
      <c r="Y2354">
        <v>2015</v>
      </c>
      <c r="Z2354">
        <v>1000</v>
      </c>
      <c r="AA2354">
        <v>5.6</v>
      </c>
      <c r="AB2354">
        <v>2.35</v>
      </c>
      <c r="AC2354">
        <v>0</v>
      </c>
    </row>
    <row r="2355" spans="1:29" x14ac:dyDescent="0.25">
      <c r="A2355" t="str">
        <f t="shared" si="36"/>
        <v>tt2005374</v>
      </c>
      <c r="B2355" t="s">
        <v>28</v>
      </c>
      <c r="C2355" t="s">
        <v>9215</v>
      </c>
      <c r="D2355">
        <v>120</v>
      </c>
      <c r="E2355">
        <v>105</v>
      </c>
      <c r="F2355">
        <v>17</v>
      </c>
      <c r="G2355">
        <v>897</v>
      </c>
      <c r="H2355" t="s">
        <v>2779</v>
      </c>
      <c r="I2355">
        <v>12000</v>
      </c>
      <c r="K2355" t="s">
        <v>1781</v>
      </c>
      <c r="L2355" t="s">
        <v>600</v>
      </c>
      <c r="M2355" t="s">
        <v>26494</v>
      </c>
      <c r="N2355">
        <v>43879</v>
      </c>
      <c r="O2355">
        <v>16355</v>
      </c>
      <c r="P2355" t="s">
        <v>6002</v>
      </c>
      <c r="Q2355">
        <v>3</v>
      </c>
      <c r="R2355" t="s">
        <v>9216</v>
      </c>
      <c r="S2355" t="s">
        <v>9217</v>
      </c>
      <c r="T2355">
        <v>133</v>
      </c>
      <c r="U2355" t="s">
        <v>36</v>
      </c>
      <c r="V2355" t="s">
        <v>37</v>
      </c>
      <c r="W2355" t="s">
        <v>499</v>
      </c>
      <c r="X2355" s="2">
        <v>27220000</v>
      </c>
      <c r="Y2355">
        <v>2013</v>
      </c>
      <c r="Z2355">
        <v>991</v>
      </c>
      <c r="AA2355">
        <v>6.4</v>
      </c>
      <c r="AB2355">
        <v>2.35</v>
      </c>
      <c r="AC2355">
        <v>11000</v>
      </c>
    </row>
    <row r="2356" spans="1:29" x14ac:dyDescent="0.25">
      <c r="A2356" t="str">
        <f t="shared" si="36"/>
        <v>tt0446755</v>
      </c>
      <c r="B2356" t="s">
        <v>28</v>
      </c>
      <c r="C2356" t="s">
        <v>8415</v>
      </c>
      <c r="D2356">
        <v>143</v>
      </c>
      <c r="E2356">
        <v>125</v>
      </c>
      <c r="F2356">
        <v>43</v>
      </c>
      <c r="G2356">
        <v>7</v>
      </c>
      <c r="H2356" t="s">
        <v>3862</v>
      </c>
      <c r="I2356">
        <v>2000</v>
      </c>
      <c r="J2356">
        <v>8047690</v>
      </c>
      <c r="K2356" t="s">
        <v>187</v>
      </c>
      <c r="L2356" t="s">
        <v>1019</v>
      </c>
      <c r="M2356" t="s">
        <v>26495</v>
      </c>
      <c r="N2356">
        <v>77656</v>
      </c>
      <c r="O2356">
        <v>2608</v>
      </c>
      <c r="P2356" t="s">
        <v>9218</v>
      </c>
      <c r="Q2356">
        <v>0</v>
      </c>
      <c r="R2356" t="s">
        <v>9219</v>
      </c>
      <c r="S2356" t="s">
        <v>9220</v>
      </c>
      <c r="T2356">
        <v>220</v>
      </c>
      <c r="U2356" t="s">
        <v>1621</v>
      </c>
      <c r="V2356" t="s">
        <v>755</v>
      </c>
      <c r="W2356" t="s">
        <v>38</v>
      </c>
      <c r="X2356" s="2">
        <v>19400000</v>
      </c>
      <c r="Y2356">
        <v>2006</v>
      </c>
      <c r="Z2356">
        <v>594</v>
      </c>
      <c r="AA2356">
        <v>7.5</v>
      </c>
      <c r="AB2356">
        <v>2.35</v>
      </c>
      <c r="AC2356">
        <v>0</v>
      </c>
    </row>
    <row r="2357" spans="1:29" x14ac:dyDescent="0.25">
      <c r="A2357" t="str">
        <f t="shared" si="36"/>
        <v>tt0765432</v>
      </c>
      <c r="B2357" t="s">
        <v>28</v>
      </c>
      <c r="C2357" t="s">
        <v>8366</v>
      </c>
      <c r="D2357">
        <v>160</v>
      </c>
      <c r="E2357">
        <v>184</v>
      </c>
      <c r="F2357">
        <v>34</v>
      </c>
      <c r="G2357">
        <v>155</v>
      </c>
      <c r="H2357" t="s">
        <v>5763</v>
      </c>
      <c r="I2357">
        <v>486</v>
      </c>
      <c r="J2357">
        <v>476270</v>
      </c>
      <c r="K2357" t="s">
        <v>7011</v>
      </c>
      <c r="L2357" t="s">
        <v>2554</v>
      </c>
      <c r="M2357" t="s">
        <v>26496</v>
      </c>
      <c r="N2357">
        <v>29602</v>
      </c>
      <c r="O2357">
        <v>1601</v>
      </c>
      <c r="P2357" t="s">
        <v>9221</v>
      </c>
      <c r="Q2357">
        <v>2</v>
      </c>
      <c r="R2357" t="s">
        <v>9222</v>
      </c>
      <c r="S2357" t="s">
        <v>9223</v>
      </c>
      <c r="T2357">
        <v>110</v>
      </c>
      <c r="U2357" t="s">
        <v>7018</v>
      </c>
      <c r="V2357" t="s">
        <v>652</v>
      </c>
      <c r="W2357" t="s">
        <v>499</v>
      </c>
      <c r="X2357" s="2">
        <v>20000000</v>
      </c>
      <c r="Y2357">
        <v>2008</v>
      </c>
      <c r="Z2357">
        <v>471</v>
      </c>
      <c r="AA2357">
        <v>7.4</v>
      </c>
      <c r="AB2357">
        <v>1.85</v>
      </c>
      <c r="AC2357">
        <v>0</v>
      </c>
    </row>
    <row r="2358" spans="1:29" x14ac:dyDescent="0.25">
      <c r="A2358" t="str">
        <f t="shared" si="36"/>
        <v>tt0099348</v>
      </c>
      <c r="B2358" t="s">
        <v>28</v>
      </c>
      <c r="C2358" t="s">
        <v>2365</v>
      </c>
      <c r="D2358">
        <v>92</v>
      </c>
      <c r="E2358">
        <v>236</v>
      </c>
      <c r="F2358">
        <v>0</v>
      </c>
      <c r="G2358">
        <v>232</v>
      </c>
      <c r="H2358" t="s">
        <v>9224</v>
      </c>
      <c r="I2358">
        <v>933</v>
      </c>
      <c r="J2358">
        <v>184208848</v>
      </c>
      <c r="K2358" t="s">
        <v>4903</v>
      </c>
      <c r="L2358" t="s">
        <v>2464</v>
      </c>
      <c r="M2358" t="s">
        <v>26497</v>
      </c>
      <c r="N2358">
        <v>186485</v>
      </c>
      <c r="O2358">
        <v>2398</v>
      </c>
      <c r="P2358" t="s">
        <v>2966</v>
      </c>
      <c r="Q2358">
        <v>1</v>
      </c>
      <c r="R2358" t="s">
        <v>9225</v>
      </c>
      <c r="S2358" t="s">
        <v>9226</v>
      </c>
      <c r="T2358">
        <v>382</v>
      </c>
      <c r="U2358" t="s">
        <v>36</v>
      </c>
      <c r="V2358" t="s">
        <v>37</v>
      </c>
      <c r="W2358" t="s">
        <v>38</v>
      </c>
      <c r="X2358" s="2">
        <v>22000000</v>
      </c>
      <c r="Y2358">
        <v>1990</v>
      </c>
      <c r="Z2358">
        <v>839</v>
      </c>
      <c r="AA2358">
        <v>8</v>
      </c>
      <c r="AB2358">
        <v>2.35</v>
      </c>
      <c r="AC2358">
        <v>0</v>
      </c>
    </row>
    <row r="2359" spans="1:29" x14ac:dyDescent="0.25">
      <c r="A2359" t="str">
        <f t="shared" si="36"/>
        <v>tt1284575</v>
      </c>
      <c r="B2359" t="s">
        <v>28</v>
      </c>
      <c r="C2359" t="s">
        <v>5324</v>
      </c>
      <c r="D2359">
        <v>286</v>
      </c>
      <c r="E2359">
        <v>97</v>
      </c>
      <c r="F2359">
        <v>52</v>
      </c>
      <c r="G2359">
        <v>384</v>
      </c>
      <c r="H2359" t="s">
        <v>853</v>
      </c>
      <c r="I2359">
        <v>3000</v>
      </c>
      <c r="J2359">
        <v>100292856</v>
      </c>
      <c r="K2359" t="s">
        <v>1394</v>
      </c>
      <c r="L2359" t="s">
        <v>615</v>
      </c>
      <c r="M2359" t="s">
        <v>26498</v>
      </c>
      <c r="N2359">
        <v>160418</v>
      </c>
      <c r="O2359">
        <v>5547</v>
      </c>
      <c r="P2359" t="s">
        <v>464</v>
      </c>
      <c r="Q2359">
        <v>0</v>
      </c>
      <c r="R2359" t="s">
        <v>9227</v>
      </c>
      <c r="S2359" t="s">
        <v>9228</v>
      </c>
      <c r="T2359">
        <v>296</v>
      </c>
      <c r="U2359" t="s">
        <v>36</v>
      </c>
      <c r="V2359" t="s">
        <v>37</v>
      </c>
      <c r="W2359" t="s">
        <v>499</v>
      </c>
      <c r="X2359" s="2">
        <v>20000000</v>
      </c>
      <c r="Y2359">
        <v>2011</v>
      </c>
      <c r="Z2359">
        <v>957</v>
      </c>
      <c r="AA2359">
        <v>5.7</v>
      </c>
      <c r="AB2359">
        <v>1.85</v>
      </c>
      <c r="AC2359">
        <v>16000</v>
      </c>
    </row>
    <row r="2360" spans="1:29" x14ac:dyDescent="0.25">
      <c r="A2360" t="str">
        <f t="shared" si="36"/>
        <v>tt0098273</v>
      </c>
      <c r="B2360" t="s">
        <v>28</v>
      </c>
      <c r="C2360" t="s">
        <v>3513</v>
      </c>
      <c r="D2360">
        <v>43</v>
      </c>
      <c r="E2360">
        <v>113</v>
      </c>
      <c r="F2360">
        <v>17</v>
      </c>
      <c r="G2360">
        <v>551</v>
      </c>
      <c r="H2360" t="s">
        <v>642</v>
      </c>
      <c r="I2360">
        <v>14000</v>
      </c>
      <c r="J2360">
        <v>58571513</v>
      </c>
      <c r="K2360" t="s">
        <v>1781</v>
      </c>
      <c r="L2360" t="s">
        <v>1976</v>
      </c>
      <c r="M2360" t="s">
        <v>26499</v>
      </c>
      <c r="N2360">
        <v>30213</v>
      </c>
      <c r="O2360">
        <v>15914</v>
      </c>
      <c r="P2360" t="s">
        <v>3893</v>
      </c>
      <c r="Q2360">
        <v>1</v>
      </c>
      <c r="R2360" t="s">
        <v>9229</v>
      </c>
      <c r="S2360" t="s">
        <v>9230</v>
      </c>
      <c r="T2360">
        <v>112</v>
      </c>
      <c r="U2360" t="s">
        <v>36</v>
      </c>
      <c r="V2360" t="s">
        <v>37</v>
      </c>
      <c r="W2360" t="s">
        <v>499</v>
      </c>
      <c r="X2360" s="2">
        <v>19000000</v>
      </c>
      <c r="Y2360">
        <v>1989</v>
      </c>
      <c r="Z2360">
        <v>599</v>
      </c>
      <c r="AA2360">
        <v>6.8</v>
      </c>
      <c r="AB2360">
        <v>1.85</v>
      </c>
      <c r="AC2360">
        <v>0</v>
      </c>
    </row>
    <row r="2361" spans="1:29" x14ac:dyDescent="0.25">
      <c r="A2361" t="str">
        <f t="shared" si="36"/>
        <v>tt0356470</v>
      </c>
      <c r="B2361" t="s">
        <v>28</v>
      </c>
      <c r="C2361" t="s">
        <v>9231</v>
      </c>
      <c r="D2361">
        <v>69</v>
      </c>
      <c r="E2361">
        <v>95</v>
      </c>
      <c r="F2361">
        <v>15</v>
      </c>
      <c r="G2361">
        <v>528</v>
      </c>
      <c r="H2361" t="s">
        <v>5921</v>
      </c>
      <c r="I2361">
        <v>1000</v>
      </c>
      <c r="J2361">
        <v>51431160</v>
      </c>
      <c r="K2361" t="s">
        <v>2248</v>
      </c>
      <c r="L2361" t="s">
        <v>9232</v>
      </c>
      <c r="M2361" t="s">
        <v>26500</v>
      </c>
      <c r="N2361">
        <v>62861</v>
      </c>
      <c r="O2361">
        <v>3092</v>
      </c>
      <c r="P2361" t="s">
        <v>7400</v>
      </c>
      <c r="Q2361">
        <v>2</v>
      </c>
      <c r="R2361" t="s">
        <v>9233</v>
      </c>
      <c r="S2361" t="s">
        <v>9234</v>
      </c>
      <c r="T2361">
        <v>232</v>
      </c>
      <c r="U2361" t="s">
        <v>36</v>
      </c>
      <c r="V2361" t="s">
        <v>37</v>
      </c>
      <c r="W2361" t="s">
        <v>86</v>
      </c>
      <c r="X2361" s="2">
        <v>20000000</v>
      </c>
      <c r="Y2361">
        <v>2004</v>
      </c>
      <c r="Z2361">
        <v>852</v>
      </c>
      <c r="AA2361">
        <v>5.9</v>
      </c>
      <c r="AB2361">
        <v>1.85</v>
      </c>
      <c r="AC2361">
        <v>0</v>
      </c>
    </row>
    <row r="2362" spans="1:29" x14ac:dyDescent="0.25">
      <c r="A2362" t="str">
        <f t="shared" si="36"/>
        <v>tt0117571</v>
      </c>
      <c r="B2362" t="s">
        <v>28</v>
      </c>
      <c r="C2362" t="s">
        <v>5117</v>
      </c>
      <c r="D2362">
        <v>242</v>
      </c>
      <c r="E2362">
        <v>103</v>
      </c>
      <c r="F2362">
        <v>0</v>
      </c>
      <c r="G2362">
        <v>157</v>
      </c>
      <c r="H2362" t="s">
        <v>9235</v>
      </c>
      <c r="I2362">
        <v>611</v>
      </c>
      <c r="J2362">
        <v>103001286</v>
      </c>
      <c r="K2362" t="s">
        <v>4159</v>
      </c>
      <c r="L2362" t="s">
        <v>8123</v>
      </c>
      <c r="M2362" t="s">
        <v>26501</v>
      </c>
      <c r="N2362">
        <v>222018</v>
      </c>
      <c r="O2362">
        <v>1212</v>
      </c>
      <c r="P2362" t="s">
        <v>5118</v>
      </c>
      <c r="Q2362">
        <v>0</v>
      </c>
      <c r="R2362" t="s">
        <v>9236</v>
      </c>
      <c r="S2362" t="s">
        <v>9237</v>
      </c>
      <c r="T2362">
        <v>869</v>
      </c>
      <c r="U2362" t="s">
        <v>36</v>
      </c>
      <c r="V2362" t="s">
        <v>37</v>
      </c>
      <c r="W2362" t="s">
        <v>499</v>
      </c>
      <c r="X2362" s="2">
        <v>15000000</v>
      </c>
      <c r="Y2362">
        <v>1996</v>
      </c>
      <c r="Z2362">
        <v>422</v>
      </c>
      <c r="AA2362">
        <v>7.2</v>
      </c>
      <c r="AB2362">
        <v>2.35</v>
      </c>
      <c r="AC2362">
        <v>11000</v>
      </c>
    </row>
    <row r="2363" spans="1:29" x14ac:dyDescent="0.25">
      <c r="A2363" t="str">
        <f t="shared" si="36"/>
        <v>tt0245674</v>
      </c>
      <c r="B2363" t="s">
        <v>28</v>
      </c>
      <c r="C2363" t="s">
        <v>8715</v>
      </c>
      <c r="D2363">
        <v>149</v>
      </c>
      <c r="E2363">
        <v>91</v>
      </c>
      <c r="F2363">
        <v>17</v>
      </c>
      <c r="G2363">
        <v>670</v>
      </c>
      <c r="H2363" t="s">
        <v>7544</v>
      </c>
      <c r="I2363">
        <v>1000</v>
      </c>
      <c r="J2363">
        <v>41867960</v>
      </c>
      <c r="K2363" t="s">
        <v>5190</v>
      </c>
      <c r="L2363" t="s">
        <v>6119</v>
      </c>
      <c r="M2363" t="s">
        <v>26502</v>
      </c>
      <c r="N2363">
        <v>65512</v>
      </c>
      <c r="O2363">
        <v>3023</v>
      </c>
      <c r="P2363" t="s">
        <v>1997</v>
      </c>
      <c r="Q2363">
        <v>0</v>
      </c>
      <c r="R2363" t="s">
        <v>9238</v>
      </c>
      <c r="S2363" t="s">
        <v>9239</v>
      </c>
      <c r="T2363">
        <v>478</v>
      </c>
      <c r="U2363" t="s">
        <v>36</v>
      </c>
      <c r="V2363" t="s">
        <v>37</v>
      </c>
      <c r="W2363" t="s">
        <v>499</v>
      </c>
      <c r="X2363" s="2">
        <v>20000000</v>
      </c>
      <c r="Y2363">
        <v>2001</v>
      </c>
      <c r="Z2363">
        <v>795</v>
      </c>
      <c r="AA2363">
        <v>5.5</v>
      </c>
      <c r="AB2363">
        <v>1.33</v>
      </c>
      <c r="AC2363">
        <v>0</v>
      </c>
    </row>
    <row r="2364" spans="1:29" x14ac:dyDescent="0.25">
      <c r="A2364" t="str">
        <f t="shared" si="36"/>
        <v>tt0081505</v>
      </c>
      <c r="B2364" t="s">
        <v>28</v>
      </c>
      <c r="C2364" t="s">
        <v>3063</v>
      </c>
      <c r="D2364">
        <v>253</v>
      </c>
      <c r="E2364">
        <v>146</v>
      </c>
      <c r="F2364">
        <v>0</v>
      </c>
      <c r="G2364">
        <v>413</v>
      </c>
      <c r="H2364" t="s">
        <v>9240</v>
      </c>
      <c r="I2364">
        <v>888</v>
      </c>
      <c r="K2364" t="s">
        <v>9241</v>
      </c>
      <c r="L2364" t="s">
        <v>9242</v>
      </c>
      <c r="M2364" t="s">
        <v>26503</v>
      </c>
      <c r="N2364">
        <v>610333</v>
      </c>
      <c r="O2364">
        <v>2560</v>
      </c>
      <c r="P2364" t="s">
        <v>9243</v>
      </c>
      <c r="Q2364">
        <v>0</v>
      </c>
      <c r="R2364" t="s">
        <v>9244</v>
      </c>
      <c r="S2364" t="s">
        <v>9245</v>
      </c>
      <c r="T2364">
        <v>1320</v>
      </c>
      <c r="U2364" t="s">
        <v>36</v>
      </c>
      <c r="V2364" t="s">
        <v>37</v>
      </c>
      <c r="W2364" t="s">
        <v>499</v>
      </c>
      <c r="X2364" s="2">
        <v>19000000</v>
      </c>
      <c r="Y2364">
        <v>1980</v>
      </c>
      <c r="Z2364">
        <v>629</v>
      </c>
      <c r="AA2364">
        <v>8.4</v>
      </c>
      <c r="AB2364">
        <v>1.37</v>
      </c>
      <c r="AC2364">
        <v>37000</v>
      </c>
    </row>
    <row r="2365" spans="1:29" x14ac:dyDescent="0.25">
      <c r="A2365" t="str">
        <f t="shared" si="36"/>
        <v>tt0088763</v>
      </c>
      <c r="B2365" t="s">
        <v>28</v>
      </c>
      <c r="C2365" t="s">
        <v>373</v>
      </c>
      <c r="D2365">
        <v>198</v>
      </c>
      <c r="E2365">
        <v>116</v>
      </c>
      <c r="F2365">
        <v>0</v>
      </c>
      <c r="G2365">
        <v>459</v>
      </c>
      <c r="H2365" t="s">
        <v>5076</v>
      </c>
      <c r="I2365">
        <v>1000</v>
      </c>
      <c r="J2365">
        <v>210609762</v>
      </c>
      <c r="K2365" t="s">
        <v>1562</v>
      </c>
      <c r="L2365" t="s">
        <v>3087</v>
      </c>
      <c r="M2365" t="s">
        <v>26504</v>
      </c>
      <c r="N2365">
        <v>732212</v>
      </c>
      <c r="O2365">
        <v>3230</v>
      </c>
      <c r="P2365" t="s">
        <v>9246</v>
      </c>
      <c r="Q2365">
        <v>0</v>
      </c>
      <c r="R2365" t="s">
        <v>9247</v>
      </c>
      <c r="S2365" t="s">
        <v>9248</v>
      </c>
      <c r="T2365">
        <v>809</v>
      </c>
      <c r="U2365" t="s">
        <v>36</v>
      </c>
      <c r="V2365" t="s">
        <v>37</v>
      </c>
      <c r="W2365" t="s">
        <v>86</v>
      </c>
      <c r="X2365" s="2">
        <v>19000000</v>
      </c>
      <c r="Y2365">
        <v>1985</v>
      </c>
      <c r="Z2365">
        <v>690</v>
      </c>
      <c r="AA2365">
        <v>8.5</v>
      </c>
      <c r="AB2365">
        <v>1.18</v>
      </c>
      <c r="AC2365">
        <v>39000</v>
      </c>
    </row>
    <row r="2366" spans="1:29" x14ac:dyDescent="0.25">
      <c r="A2366" t="str">
        <f t="shared" si="36"/>
        <v>tt0185371</v>
      </c>
      <c r="B2366" t="s">
        <v>28</v>
      </c>
      <c r="C2366" t="s">
        <v>5495</v>
      </c>
      <c r="D2366">
        <v>147</v>
      </c>
      <c r="E2366">
        <v>93</v>
      </c>
      <c r="F2366">
        <v>37</v>
      </c>
      <c r="G2366">
        <v>545</v>
      </c>
      <c r="H2366" t="s">
        <v>3930</v>
      </c>
      <c r="I2366">
        <v>885</v>
      </c>
      <c r="J2366">
        <v>40846082</v>
      </c>
      <c r="K2366" t="s">
        <v>2503</v>
      </c>
      <c r="L2366" t="s">
        <v>5496</v>
      </c>
      <c r="M2366" t="s">
        <v>26505</v>
      </c>
      <c r="N2366">
        <v>45317</v>
      </c>
      <c r="O2366">
        <v>2872</v>
      </c>
      <c r="P2366" t="s">
        <v>5522</v>
      </c>
      <c r="Q2366">
        <v>0</v>
      </c>
      <c r="R2366" t="s">
        <v>9249</v>
      </c>
      <c r="S2366" t="s">
        <v>9250</v>
      </c>
      <c r="T2366">
        <v>536</v>
      </c>
      <c r="U2366" t="s">
        <v>36</v>
      </c>
      <c r="V2366" t="s">
        <v>37</v>
      </c>
      <c r="W2366" t="s">
        <v>499</v>
      </c>
      <c r="X2366" s="2">
        <v>19000000</v>
      </c>
      <c r="Y2366">
        <v>1999</v>
      </c>
      <c r="Z2366">
        <v>828</v>
      </c>
      <c r="AA2366">
        <v>5.6</v>
      </c>
      <c r="AB2366">
        <v>1.37</v>
      </c>
      <c r="AC2366">
        <v>0</v>
      </c>
    </row>
    <row r="2367" spans="1:29" x14ac:dyDescent="0.25">
      <c r="A2367" t="str">
        <f t="shared" si="36"/>
        <v>tt1385912</v>
      </c>
      <c r="B2367" t="s">
        <v>28</v>
      </c>
      <c r="C2367" t="s">
        <v>7633</v>
      </c>
      <c r="D2367">
        <v>36</v>
      </c>
      <c r="E2367">
        <v>113</v>
      </c>
      <c r="F2367">
        <v>0</v>
      </c>
      <c r="G2367">
        <v>256</v>
      </c>
      <c r="H2367" t="s">
        <v>9251</v>
      </c>
      <c r="I2367">
        <v>607</v>
      </c>
      <c r="J2367">
        <v>51697449</v>
      </c>
      <c r="K2367" t="s">
        <v>2096</v>
      </c>
      <c r="L2367" t="s">
        <v>9252</v>
      </c>
      <c r="M2367" t="s">
        <v>26506</v>
      </c>
      <c r="N2367">
        <v>8346</v>
      </c>
      <c r="O2367">
        <v>1465</v>
      </c>
      <c r="P2367" t="s">
        <v>9253</v>
      </c>
      <c r="Q2367">
        <v>6</v>
      </c>
      <c r="R2367" t="s">
        <v>9254</v>
      </c>
      <c r="S2367" t="s">
        <v>9255</v>
      </c>
      <c r="T2367">
        <v>59</v>
      </c>
      <c r="U2367" t="s">
        <v>36</v>
      </c>
      <c r="V2367" t="s">
        <v>37</v>
      </c>
      <c r="W2367" t="s">
        <v>38</v>
      </c>
      <c r="X2367" s="2">
        <v>13000000</v>
      </c>
      <c r="Y2367">
        <v>2009</v>
      </c>
      <c r="Z2367">
        <v>269</v>
      </c>
      <c r="AA2367">
        <v>4.0999999999999996</v>
      </c>
      <c r="AB2367">
        <v>1.85</v>
      </c>
      <c r="AC2367">
        <v>1000</v>
      </c>
    </row>
    <row r="2368" spans="1:29" x14ac:dyDescent="0.25">
      <c r="A2368" t="str">
        <f t="shared" si="36"/>
        <v>tt4280822</v>
      </c>
      <c r="B2368" t="s">
        <v>28</v>
      </c>
      <c r="C2368" t="s">
        <v>9256</v>
      </c>
      <c r="D2368">
        <v>6</v>
      </c>
      <c r="E2368">
        <v>90</v>
      </c>
      <c r="F2368">
        <v>97</v>
      </c>
      <c r="G2368">
        <v>319</v>
      </c>
      <c r="H2368" t="s">
        <v>9257</v>
      </c>
      <c r="I2368">
        <v>731</v>
      </c>
      <c r="K2368" t="s">
        <v>660</v>
      </c>
      <c r="L2368" t="s">
        <v>9258</v>
      </c>
      <c r="M2368" t="s">
        <v>26507</v>
      </c>
      <c r="N2368">
        <v>60</v>
      </c>
      <c r="O2368">
        <v>2374</v>
      </c>
      <c r="P2368" t="s">
        <v>9259</v>
      </c>
      <c r="Q2368">
        <v>4</v>
      </c>
      <c r="S2368" t="s">
        <v>9260</v>
      </c>
      <c r="T2368">
        <v>6</v>
      </c>
      <c r="U2368" t="s">
        <v>36</v>
      </c>
      <c r="V2368" t="s">
        <v>37</v>
      </c>
      <c r="X2368" s="2">
        <v>27000000</v>
      </c>
      <c r="Y2368">
        <v>2016</v>
      </c>
      <c r="Z2368">
        <v>634</v>
      </c>
      <c r="AA2368">
        <v>5</v>
      </c>
      <c r="AC2368">
        <v>1000</v>
      </c>
    </row>
    <row r="2369" spans="1:29" x14ac:dyDescent="0.25">
      <c r="A2369" t="str">
        <f t="shared" si="36"/>
        <v>tt0889573</v>
      </c>
      <c r="B2369" t="s">
        <v>28</v>
      </c>
      <c r="C2369" t="s">
        <v>3212</v>
      </c>
      <c r="D2369">
        <v>181</v>
      </c>
      <c r="E2369">
        <v>101</v>
      </c>
      <c r="F2369">
        <v>8</v>
      </c>
      <c r="G2369">
        <v>110</v>
      </c>
      <c r="H2369" t="s">
        <v>5090</v>
      </c>
      <c r="I2369">
        <v>544</v>
      </c>
      <c r="J2369">
        <v>27758465</v>
      </c>
      <c r="K2369" t="s">
        <v>1184</v>
      </c>
      <c r="L2369" t="s">
        <v>1950</v>
      </c>
      <c r="M2369" t="s">
        <v>26508</v>
      </c>
      <c r="N2369">
        <v>77987</v>
      </c>
      <c r="O2369">
        <v>1292</v>
      </c>
      <c r="P2369" t="s">
        <v>9261</v>
      </c>
      <c r="Q2369">
        <v>2</v>
      </c>
      <c r="R2369" t="s">
        <v>9262</v>
      </c>
      <c r="S2369" t="s">
        <v>9263</v>
      </c>
      <c r="T2369">
        <v>120</v>
      </c>
      <c r="U2369" t="s">
        <v>36</v>
      </c>
      <c r="V2369" t="s">
        <v>37</v>
      </c>
      <c r="W2369" t="s">
        <v>38</v>
      </c>
      <c r="X2369" s="2">
        <v>19000000</v>
      </c>
      <c r="Y2369">
        <v>2010</v>
      </c>
      <c r="Z2369">
        <v>449</v>
      </c>
      <c r="AA2369">
        <v>6.1</v>
      </c>
      <c r="AB2369">
        <v>2.35</v>
      </c>
      <c r="AC2369">
        <v>0</v>
      </c>
    </row>
    <row r="2370" spans="1:29" x14ac:dyDescent="0.25">
      <c r="A2370" t="str">
        <f t="shared" si="36"/>
        <v>tt0305711</v>
      </c>
      <c r="B2370" t="s">
        <v>28</v>
      </c>
      <c r="C2370" t="s">
        <v>686</v>
      </c>
      <c r="D2370">
        <v>97</v>
      </c>
      <c r="E2370">
        <v>95</v>
      </c>
      <c r="F2370">
        <v>189</v>
      </c>
      <c r="G2370">
        <v>306</v>
      </c>
      <c r="H2370" t="s">
        <v>9264</v>
      </c>
      <c r="I2370">
        <v>500</v>
      </c>
      <c r="J2370">
        <v>56127162</v>
      </c>
      <c r="K2370" t="s">
        <v>1402</v>
      </c>
      <c r="L2370" t="s">
        <v>8574</v>
      </c>
      <c r="M2370" t="s">
        <v>26509</v>
      </c>
      <c r="N2370">
        <v>57479</v>
      </c>
      <c r="O2370">
        <v>2020</v>
      </c>
      <c r="P2370" t="s">
        <v>9265</v>
      </c>
      <c r="Q2370">
        <v>2</v>
      </c>
      <c r="R2370" t="s">
        <v>9266</v>
      </c>
      <c r="S2370" t="s">
        <v>9267</v>
      </c>
      <c r="T2370">
        <v>205</v>
      </c>
      <c r="U2370" t="s">
        <v>36</v>
      </c>
      <c r="V2370" t="s">
        <v>37</v>
      </c>
      <c r="W2370" t="s">
        <v>38</v>
      </c>
      <c r="X2370" s="2">
        <v>18000000</v>
      </c>
      <c r="Y2370">
        <v>2003</v>
      </c>
      <c r="Z2370">
        <v>308</v>
      </c>
      <c r="AA2370">
        <v>5.4</v>
      </c>
      <c r="AB2370">
        <v>1.85</v>
      </c>
      <c r="AC2370">
        <v>0</v>
      </c>
    </row>
    <row r="2371" spans="1:29" x14ac:dyDescent="0.25">
      <c r="A2371" t="str">
        <f t="shared" ref="A2371:A2434" si="37">MID(S2371,27,9)</f>
        <v>tt1270262</v>
      </c>
      <c r="B2371" t="s">
        <v>28</v>
      </c>
      <c r="C2371" t="s">
        <v>813</v>
      </c>
      <c r="D2371">
        <v>167</v>
      </c>
      <c r="E2371">
        <v>109</v>
      </c>
      <c r="F2371">
        <v>93</v>
      </c>
      <c r="G2371">
        <v>521</v>
      </c>
      <c r="H2371" t="s">
        <v>621</v>
      </c>
      <c r="I2371">
        <v>31000</v>
      </c>
      <c r="J2371">
        <v>1357042</v>
      </c>
      <c r="K2371" t="s">
        <v>2948</v>
      </c>
      <c r="L2371" t="s">
        <v>9268</v>
      </c>
      <c r="M2371" t="s">
        <v>26510</v>
      </c>
      <c r="N2371">
        <v>53977</v>
      </c>
      <c r="O2371">
        <v>35561</v>
      </c>
      <c r="P2371" t="s">
        <v>8418</v>
      </c>
      <c r="Q2371">
        <v>1</v>
      </c>
      <c r="R2371" t="s">
        <v>9269</v>
      </c>
      <c r="S2371" t="s">
        <v>9270</v>
      </c>
      <c r="T2371">
        <v>125</v>
      </c>
      <c r="U2371" t="s">
        <v>36</v>
      </c>
      <c r="V2371" t="s">
        <v>498</v>
      </c>
      <c r="W2371" t="s">
        <v>499</v>
      </c>
      <c r="X2371" s="2">
        <v>15000000</v>
      </c>
      <c r="Y2371">
        <v>2011</v>
      </c>
      <c r="Z2371">
        <v>3000</v>
      </c>
      <c r="AA2371">
        <v>7.1</v>
      </c>
      <c r="AB2371">
        <v>2.35</v>
      </c>
      <c r="AC2371">
        <v>14000</v>
      </c>
    </row>
    <row r="2372" spans="1:29" x14ac:dyDescent="0.25">
      <c r="A2372" t="str">
        <f t="shared" si="37"/>
        <v>tt1697237</v>
      </c>
      <c r="B2372" t="s">
        <v>28</v>
      </c>
      <c r="E2372">
        <v>43</v>
      </c>
      <c r="G2372">
        <v>211</v>
      </c>
      <c r="H2372" t="s">
        <v>9271</v>
      </c>
      <c r="I2372">
        <v>341</v>
      </c>
      <c r="K2372" t="s">
        <v>9272</v>
      </c>
      <c r="L2372" t="s">
        <v>9273</v>
      </c>
      <c r="M2372" t="s">
        <v>26511</v>
      </c>
      <c r="N2372">
        <v>29</v>
      </c>
      <c r="O2372">
        <v>1462</v>
      </c>
      <c r="P2372" t="s">
        <v>9274</v>
      </c>
      <c r="Q2372">
        <v>1</v>
      </c>
      <c r="R2372" t="s">
        <v>9275</v>
      </c>
      <c r="S2372" t="s">
        <v>9276</v>
      </c>
      <c r="U2372" t="s">
        <v>36</v>
      </c>
      <c r="W2372" t="s">
        <v>948</v>
      </c>
      <c r="Z2372">
        <v>230</v>
      </c>
      <c r="AA2372">
        <v>6.6</v>
      </c>
      <c r="AB2372">
        <v>1.33</v>
      </c>
      <c r="AC2372">
        <v>0</v>
      </c>
    </row>
    <row r="2373" spans="1:29" x14ac:dyDescent="0.25">
      <c r="A2373" t="str">
        <f t="shared" si="37"/>
        <v>tt0205461</v>
      </c>
      <c r="B2373" t="s">
        <v>28</v>
      </c>
      <c r="C2373" t="s">
        <v>9277</v>
      </c>
      <c r="D2373">
        <v>47</v>
      </c>
      <c r="E2373">
        <v>85</v>
      </c>
      <c r="F2373">
        <v>2</v>
      </c>
      <c r="G2373">
        <v>402</v>
      </c>
      <c r="H2373" t="s">
        <v>3408</v>
      </c>
      <c r="I2373">
        <v>1000</v>
      </c>
      <c r="J2373">
        <v>15911333</v>
      </c>
      <c r="K2373" t="s">
        <v>2031</v>
      </c>
      <c r="L2373" t="s">
        <v>7232</v>
      </c>
      <c r="M2373" t="s">
        <v>26512</v>
      </c>
      <c r="N2373">
        <v>2855</v>
      </c>
      <c r="O2373">
        <v>2429</v>
      </c>
      <c r="P2373" t="s">
        <v>1143</v>
      </c>
      <c r="Q2373">
        <v>1</v>
      </c>
      <c r="R2373" t="s">
        <v>9278</v>
      </c>
      <c r="S2373" t="s">
        <v>9279</v>
      </c>
      <c r="T2373">
        <v>119</v>
      </c>
      <c r="U2373" t="s">
        <v>36</v>
      </c>
      <c r="V2373" t="s">
        <v>53</v>
      </c>
      <c r="W2373" t="s">
        <v>240</v>
      </c>
      <c r="X2373" s="2">
        <v>19000000</v>
      </c>
      <c r="Y2373">
        <v>2000</v>
      </c>
      <c r="Z2373">
        <v>539</v>
      </c>
      <c r="AA2373">
        <v>3.6</v>
      </c>
      <c r="AB2373">
        <v>1.85</v>
      </c>
      <c r="AC2373">
        <v>663</v>
      </c>
    </row>
    <row r="2374" spans="1:29" x14ac:dyDescent="0.25">
      <c r="A2374" t="str">
        <f t="shared" si="37"/>
        <v>tt0455407</v>
      </c>
      <c r="B2374" t="s">
        <v>28</v>
      </c>
      <c r="C2374" t="s">
        <v>907</v>
      </c>
      <c r="D2374">
        <v>308</v>
      </c>
      <c r="E2374">
        <v>101</v>
      </c>
      <c r="F2374">
        <v>42</v>
      </c>
      <c r="G2374">
        <v>219</v>
      </c>
      <c r="H2374" t="s">
        <v>243</v>
      </c>
      <c r="I2374">
        <v>991</v>
      </c>
      <c r="J2374">
        <v>39103378</v>
      </c>
      <c r="K2374" t="s">
        <v>4508</v>
      </c>
      <c r="L2374" t="s">
        <v>2779</v>
      </c>
      <c r="M2374" t="s">
        <v>26513</v>
      </c>
      <c r="N2374">
        <v>93272</v>
      </c>
      <c r="O2374">
        <v>2609</v>
      </c>
      <c r="P2374" t="s">
        <v>5528</v>
      </c>
      <c r="Q2374">
        <v>0</v>
      </c>
      <c r="R2374" t="s">
        <v>9280</v>
      </c>
      <c r="S2374" t="s">
        <v>9281</v>
      </c>
      <c r="T2374">
        <v>251</v>
      </c>
      <c r="U2374" t="s">
        <v>36</v>
      </c>
      <c r="V2374" t="s">
        <v>37</v>
      </c>
      <c r="W2374" t="s">
        <v>499</v>
      </c>
      <c r="X2374" s="2">
        <v>20000000</v>
      </c>
      <c r="Y2374">
        <v>2010</v>
      </c>
      <c r="Z2374">
        <v>894</v>
      </c>
      <c r="AA2374">
        <v>6.5</v>
      </c>
      <c r="AB2374">
        <v>2.35</v>
      </c>
      <c r="AC2374">
        <v>0</v>
      </c>
    </row>
    <row r="2375" spans="1:29" x14ac:dyDescent="0.25">
      <c r="A2375" t="str">
        <f t="shared" si="37"/>
        <v>tt0245429</v>
      </c>
      <c r="B2375" t="s">
        <v>28</v>
      </c>
      <c r="C2375" t="s">
        <v>6275</v>
      </c>
      <c r="D2375">
        <v>246</v>
      </c>
      <c r="E2375">
        <v>125</v>
      </c>
      <c r="F2375">
        <v>6000</v>
      </c>
      <c r="G2375">
        <v>7</v>
      </c>
      <c r="H2375" t="s">
        <v>9282</v>
      </c>
      <c r="I2375">
        <v>17</v>
      </c>
      <c r="J2375">
        <v>10049886</v>
      </c>
      <c r="K2375" t="s">
        <v>536</v>
      </c>
      <c r="L2375" t="s">
        <v>9283</v>
      </c>
      <c r="M2375" t="s">
        <v>26514</v>
      </c>
      <c r="N2375">
        <v>417971</v>
      </c>
      <c r="O2375">
        <v>44</v>
      </c>
      <c r="P2375" t="s">
        <v>9284</v>
      </c>
      <c r="Q2375">
        <v>0</v>
      </c>
      <c r="R2375" t="s">
        <v>9285</v>
      </c>
      <c r="S2375" t="s">
        <v>9286</v>
      </c>
      <c r="T2375">
        <v>902</v>
      </c>
      <c r="U2375" t="s">
        <v>576</v>
      </c>
      <c r="V2375" t="s">
        <v>577</v>
      </c>
      <c r="W2375" t="s">
        <v>86</v>
      </c>
      <c r="X2375" s="2">
        <v>19000000</v>
      </c>
      <c r="Y2375">
        <v>2001</v>
      </c>
      <c r="Z2375">
        <v>10</v>
      </c>
      <c r="AA2375">
        <v>8.6</v>
      </c>
      <c r="AB2375">
        <v>1.85</v>
      </c>
      <c r="AC2375">
        <v>28000</v>
      </c>
    </row>
    <row r="2376" spans="1:29" x14ac:dyDescent="0.25">
      <c r="A2376" t="str">
        <f t="shared" si="37"/>
        <v>tt3341072</v>
      </c>
      <c r="B2376" t="s">
        <v>28</v>
      </c>
      <c r="C2376" t="s">
        <v>9287</v>
      </c>
      <c r="D2376">
        <v>23</v>
      </c>
      <c r="E2376">
        <v>118</v>
      </c>
      <c r="F2376">
        <v>0</v>
      </c>
      <c r="G2376">
        <v>30</v>
      </c>
      <c r="H2376" t="s">
        <v>9288</v>
      </c>
      <c r="I2376">
        <v>483</v>
      </c>
      <c r="K2376" t="s">
        <v>288</v>
      </c>
      <c r="L2376" t="s">
        <v>5570</v>
      </c>
      <c r="M2376" t="s">
        <v>26515</v>
      </c>
      <c r="N2376">
        <v>1904</v>
      </c>
      <c r="O2376">
        <v>635</v>
      </c>
      <c r="P2376" t="s">
        <v>9289</v>
      </c>
      <c r="Q2376">
        <v>1</v>
      </c>
      <c r="R2376" t="s">
        <v>9290</v>
      </c>
      <c r="S2376" t="s">
        <v>9291</v>
      </c>
      <c r="T2376">
        <v>12</v>
      </c>
      <c r="U2376" t="s">
        <v>1621</v>
      </c>
      <c r="V2376" t="s">
        <v>755</v>
      </c>
      <c r="Y2376">
        <v>2013</v>
      </c>
      <c r="Z2376">
        <v>91</v>
      </c>
      <c r="AA2376">
        <v>6.2</v>
      </c>
      <c r="AB2376">
        <v>2.35</v>
      </c>
      <c r="AC2376">
        <v>332</v>
      </c>
    </row>
    <row r="2377" spans="1:29" x14ac:dyDescent="0.25">
      <c r="A2377" t="str">
        <f t="shared" si="37"/>
        <v>tt0086993</v>
      </c>
      <c r="B2377" t="s">
        <v>28</v>
      </c>
      <c r="C2377" t="s">
        <v>1244</v>
      </c>
      <c r="D2377">
        <v>29</v>
      </c>
      <c r="E2377">
        <v>132</v>
      </c>
      <c r="F2377">
        <v>79</v>
      </c>
      <c r="G2377">
        <v>1000</v>
      </c>
      <c r="H2377" t="s">
        <v>648</v>
      </c>
      <c r="I2377">
        <v>14000</v>
      </c>
      <c r="J2377">
        <v>8600000</v>
      </c>
      <c r="K2377" t="s">
        <v>2399</v>
      </c>
      <c r="L2377" t="s">
        <v>199</v>
      </c>
      <c r="M2377" t="s">
        <v>26516</v>
      </c>
      <c r="N2377">
        <v>17982</v>
      </c>
      <c r="O2377">
        <v>28094</v>
      </c>
      <c r="P2377" t="s">
        <v>2892</v>
      </c>
      <c r="Q2377">
        <v>2</v>
      </c>
      <c r="R2377" t="s">
        <v>9292</v>
      </c>
      <c r="S2377" t="s">
        <v>9293</v>
      </c>
      <c r="T2377">
        <v>95</v>
      </c>
      <c r="U2377" t="s">
        <v>36</v>
      </c>
      <c r="V2377" t="s">
        <v>53</v>
      </c>
      <c r="W2377" t="s">
        <v>86</v>
      </c>
      <c r="X2377" s="2">
        <v>25000000</v>
      </c>
      <c r="Y2377">
        <v>1984</v>
      </c>
      <c r="Z2377">
        <v>12000</v>
      </c>
      <c r="AA2377">
        <v>7</v>
      </c>
      <c r="AB2377">
        <v>2.35</v>
      </c>
      <c r="AC2377">
        <v>1000</v>
      </c>
    </row>
    <row r="2378" spans="1:29" x14ac:dyDescent="0.25">
      <c r="A2378" t="str">
        <f t="shared" si="37"/>
        <v>tt0816442</v>
      </c>
      <c r="B2378" t="s">
        <v>28</v>
      </c>
      <c r="C2378" t="s">
        <v>9294</v>
      </c>
      <c r="D2378">
        <v>252</v>
      </c>
      <c r="E2378">
        <v>131</v>
      </c>
      <c r="F2378">
        <v>33</v>
      </c>
      <c r="G2378">
        <v>326</v>
      </c>
      <c r="H2378" t="s">
        <v>9295</v>
      </c>
      <c r="I2378">
        <v>876</v>
      </c>
      <c r="J2378">
        <v>21483154</v>
      </c>
      <c r="K2378" t="s">
        <v>2798</v>
      </c>
      <c r="L2378" t="s">
        <v>2425</v>
      </c>
      <c r="M2378" t="s">
        <v>26517</v>
      </c>
      <c r="N2378">
        <v>98741</v>
      </c>
      <c r="O2378">
        <v>1985</v>
      </c>
      <c r="P2378" t="s">
        <v>9296</v>
      </c>
      <c r="Q2378">
        <v>1</v>
      </c>
      <c r="R2378" t="s">
        <v>9297</v>
      </c>
      <c r="S2378" t="s">
        <v>9298</v>
      </c>
      <c r="T2378">
        <v>236</v>
      </c>
      <c r="U2378" t="s">
        <v>36</v>
      </c>
      <c r="V2378" t="s">
        <v>37</v>
      </c>
      <c r="W2378" t="s">
        <v>38</v>
      </c>
      <c r="X2378" s="2">
        <v>19000000</v>
      </c>
      <c r="Y2378">
        <v>2013</v>
      </c>
      <c r="Z2378">
        <v>526</v>
      </c>
      <c r="AA2378">
        <v>7.6</v>
      </c>
      <c r="AB2378">
        <v>2.35</v>
      </c>
      <c r="AC2378">
        <v>53000</v>
      </c>
    </row>
    <row r="2379" spans="1:29" x14ac:dyDescent="0.25">
      <c r="A2379" t="str">
        <f t="shared" si="37"/>
        <v>tt1135985</v>
      </c>
      <c r="B2379" t="s">
        <v>28</v>
      </c>
      <c r="C2379" t="s">
        <v>3696</v>
      </c>
      <c r="D2379">
        <v>102</v>
      </c>
      <c r="E2379">
        <v>129</v>
      </c>
      <c r="F2379">
        <v>51</v>
      </c>
      <c r="G2379">
        <v>630</v>
      </c>
      <c r="H2379" t="s">
        <v>4264</v>
      </c>
      <c r="I2379">
        <v>948</v>
      </c>
      <c r="J2379">
        <v>8396942</v>
      </c>
      <c r="K2379" t="s">
        <v>9299</v>
      </c>
      <c r="L2379" t="s">
        <v>9300</v>
      </c>
      <c r="M2379" t="s">
        <v>26518</v>
      </c>
      <c r="N2379">
        <v>72715</v>
      </c>
      <c r="O2379">
        <v>4324</v>
      </c>
      <c r="P2379" t="s">
        <v>4033</v>
      </c>
      <c r="Q2379">
        <v>1</v>
      </c>
      <c r="R2379" t="s">
        <v>9301</v>
      </c>
      <c r="S2379" t="s">
        <v>9302</v>
      </c>
      <c r="T2379">
        <v>103</v>
      </c>
      <c r="U2379" t="s">
        <v>36</v>
      </c>
      <c r="V2379" t="s">
        <v>37</v>
      </c>
      <c r="W2379" t="s">
        <v>499</v>
      </c>
      <c r="X2379" s="2">
        <v>19000000</v>
      </c>
      <c r="Y2379">
        <v>2008</v>
      </c>
      <c r="Z2379">
        <v>822</v>
      </c>
      <c r="AA2379">
        <v>6.5</v>
      </c>
      <c r="AB2379">
        <v>1.85</v>
      </c>
      <c r="AC2379">
        <v>0</v>
      </c>
    </row>
    <row r="2380" spans="1:29" x14ac:dyDescent="0.25">
      <c r="A2380" t="str">
        <f t="shared" si="37"/>
        <v>tt1216492</v>
      </c>
      <c r="B2380" t="s">
        <v>28</v>
      </c>
      <c r="C2380" t="s">
        <v>9303</v>
      </c>
      <c r="D2380">
        <v>134</v>
      </c>
      <c r="E2380">
        <v>100</v>
      </c>
      <c r="F2380">
        <v>14</v>
      </c>
      <c r="G2380">
        <v>356</v>
      </c>
      <c r="H2380" t="s">
        <v>7426</v>
      </c>
      <c r="I2380">
        <v>3000</v>
      </c>
      <c r="J2380">
        <v>12561</v>
      </c>
      <c r="K2380" t="s">
        <v>1402</v>
      </c>
      <c r="L2380" t="s">
        <v>1288</v>
      </c>
      <c r="M2380" t="s">
        <v>26519</v>
      </c>
      <c r="N2380">
        <v>71276</v>
      </c>
      <c r="O2380">
        <v>4094</v>
      </c>
      <c r="P2380" t="s">
        <v>9304</v>
      </c>
      <c r="Q2380">
        <v>2</v>
      </c>
      <c r="R2380" t="s">
        <v>9305</v>
      </c>
      <c r="S2380" t="s">
        <v>9306</v>
      </c>
      <c r="T2380">
        <v>181</v>
      </c>
      <c r="U2380" t="s">
        <v>36</v>
      </c>
      <c r="V2380" t="s">
        <v>37</v>
      </c>
      <c r="W2380" t="s">
        <v>86</v>
      </c>
      <c r="X2380" s="2">
        <v>19000000</v>
      </c>
      <c r="Y2380">
        <v>2010</v>
      </c>
      <c r="Z2380">
        <v>547</v>
      </c>
      <c r="AA2380">
        <v>6.4</v>
      </c>
      <c r="AB2380">
        <v>2.35</v>
      </c>
      <c r="AC2380">
        <v>13000</v>
      </c>
    </row>
    <row r="2381" spans="1:29" x14ac:dyDescent="0.25">
      <c r="A2381" t="str">
        <f t="shared" si="37"/>
        <v>tt0058085</v>
      </c>
      <c r="B2381" t="s">
        <v>28</v>
      </c>
      <c r="C2381" t="s">
        <v>9307</v>
      </c>
      <c r="D2381">
        <v>30</v>
      </c>
      <c r="E2381">
        <v>172</v>
      </c>
      <c r="F2381">
        <v>75</v>
      </c>
      <c r="G2381">
        <v>102</v>
      </c>
      <c r="H2381" t="s">
        <v>9308</v>
      </c>
      <c r="I2381">
        <v>617</v>
      </c>
      <c r="K2381" t="s">
        <v>1634</v>
      </c>
      <c r="L2381" t="s">
        <v>3943</v>
      </c>
      <c r="M2381" t="s">
        <v>26520</v>
      </c>
      <c r="N2381">
        <v>6156</v>
      </c>
      <c r="O2381">
        <v>1131</v>
      </c>
      <c r="P2381" t="s">
        <v>9309</v>
      </c>
      <c r="Q2381">
        <v>0</v>
      </c>
      <c r="R2381" t="s">
        <v>9310</v>
      </c>
      <c r="S2381" t="s">
        <v>9311</v>
      </c>
      <c r="T2381">
        <v>91</v>
      </c>
      <c r="U2381" t="s">
        <v>36</v>
      </c>
      <c r="V2381" t="s">
        <v>37</v>
      </c>
      <c r="W2381" t="s">
        <v>4901</v>
      </c>
      <c r="X2381" s="2">
        <v>19000000</v>
      </c>
      <c r="Y2381">
        <v>1964</v>
      </c>
      <c r="Z2381">
        <v>134</v>
      </c>
      <c r="AA2381">
        <v>6.7</v>
      </c>
      <c r="AB2381">
        <v>2.2000000000000002</v>
      </c>
      <c r="AC2381">
        <v>560</v>
      </c>
    </row>
    <row r="2382" spans="1:29" x14ac:dyDescent="0.25">
      <c r="A2382" t="str">
        <f t="shared" si="37"/>
        <v>tt0810922</v>
      </c>
      <c r="B2382" t="s">
        <v>28</v>
      </c>
      <c r="C2382" t="s">
        <v>9312</v>
      </c>
      <c r="D2382">
        <v>136</v>
      </c>
      <c r="E2382">
        <v>97</v>
      </c>
      <c r="F2382">
        <v>31</v>
      </c>
      <c r="G2382">
        <v>562</v>
      </c>
      <c r="H2382" t="s">
        <v>2484</v>
      </c>
      <c r="I2382">
        <v>2000</v>
      </c>
      <c r="J2382">
        <v>6923891</v>
      </c>
      <c r="K2382" t="s">
        <v>1184</v>
      </c>
      <c r="L2382" t="s">
        <v>5245</v>
      </c>
      <c r="M2382" t="s">
        <v>26521</v>
      </c>
      <c r="N2382">
        <v>43867</v>
      </c>
      <c r="O2382">
        <v>5519</v>
      </c>
      <c r="P2382" t="s">
        <v>786</v>
      </c>
      <c r="Q2382">
        <v>4</v>
      </c>
      <c r="R2382" t="s">
        <v>9313</v>
      </c>
      <c r="S2382" t="s">
        <v>9314</v>
      </c>
      <c r="T2382">
        <v>83</v>
      </c>
      <c r="U2382" t="s">
        <v>36</v>
      </c>
      <c r="V2382" t="s">
        <v>37</v>
      </c>
      <c r="W2382" t="s">
        <v>499</v>
      </c>
      <c r="X2382" s="2">
        <v>23000000</v>
      </c>
      <c r="Y2382">
        <v>2011</v>
      </c>
      <c r="Z2382">
        <v>2000</v>
      </c>
      <c r="AA2382">
        <v>6.3</v>
      </c>
      <c r="AB2382">
        <v>2.35</v>
      </c>
      <c r="AC2382">
        <v>0</v>
      </c>
    </row>
    <row r="2383" spans="1:29" x14ac:dyDescent="0.25">
      <c r="A2383" t="str">
        <f t="shared" si="37"/>
        <v>tt1870529</v>
      </c>
      <c r="B2383" t="s">
        <v>28</v>
      </c>
      <c r="C2383" t="s">
        <v>9315</v>
      </c>
      <c r="D2383">
        <v>102</v>
      </c>
      <c r="E2383">
        <v>121</v>
      </c>
      <c r="F2383">
        <v>33</v>
      </c>
      <c r="G2383">
        <v>505</v>
      </c>
      <c r="H2383" t="s">
        <v>1653</v>
      </c>
      <c r="I2383">
        <v>1000</v>
      </c>
      <c r="J2383">
        <v>5308553</v>
      </c>
      <c r="K2383" t="s">
        <v>2808</v>
      </c>
      <c r="L2383" t="s">
        <v>1715</v>
      </c>
      <c r="M2383" t="s">
        <v>26522</v>
      </c>
      <c r="N2383">
        <v>5147</v>
      </c>
      <c r="O2383">
        <v>3260</v>
      </c>
      <c r="P2383" t="s">
        <v>9316</v>
      </c>
      <c r="Q2383">
        <v>2</v>
      </c>
      <c r="R2383" t="s">
        <v>9317</v>
      </c>
      <c r="S2383" t="s">
        <v>9318</v>
      </c>
      <c r="T2383">
        <v>37</v>
      </c>
      <c r="U2383" t="s">
        <v>36</v>
      </c>
      <c r="V2383" t="s">
        <v>37</v>
      </c>
      <c r="W2383" t="s">
        <v>86</v>
      </c>
      <c r="Y2383">
        <v>2012</v>
      </c>
      <c r="Z2383">
        <v>919</v>
      </c>
      <c r="AA2383">
        <v>6.4</v>
      </c>
      <c r="AB2383">
        <v>2.35</v>
      </c>
      <c r="AC2383">
        <v>0</v>
      </c>
    </row>
    <row r="2384" spans="1:29" x14ac:dyDescent="0.25">
      <c r="A2384" t="str">
        <f t="shared" si="37"/>
        <v>tt0107719</v>
      </c>
      <c r="B2384" t="s">
        <v>28</v>
      </c>
      <c r="C2384" t="s">
        <v>9319</v>
      </c>
      <c r="D2384">
        <v>10</v>
      </c>
      <c r="E2384">
        <v>92</v>
      </c>
      <c r="F2384">
        <v>22</v>
      </c>
      <c r="G2384">
        <v>0</v>
      </c>
      <c r="H2384" t="s">
        <v>9320</v>
      </c>
      <c r="I2384">
        <v>2</v>
      </c>
      <c r="J2384">
        <v>2119994</v>
      </c>
      <c r="K2384" t="s">
        <v>9321</v>
      </c>
      <c r="L2384" t="s">
        <v>9322</v>
      </c>
      <c r="M2384" t="s">
        <v>26523</v>
      </c>
      <c r="N2384">
        <v>1153</v>
      </c>
      <c r="O2384">
        <v>2</v>
      </c>
      <c r="P2384" t="s">
        <v>9323</v>
      </c>
      <c r="Q2384">
        <v>0</v>
      </c>
      <c r="R2384" t="s">
        <v>9324</v>
      </c>
      <c r="S2384" t="s">
        <v>9325</v>
      </c>
      <c r="T2384">
        <v>15</v>
      </c>
      <c r="U2384" t="s">
        <v>36</v>
      </c>
      <c r="V2384" t="s">
        <v>37</v>
      </c>
      <c r="W2384" t="s">
        <v>240</v>
      </c>
      <c r="X2384" s="2">
        <v>19000000</v>
      </c>
      <c r="Y2384">
        <v>1993</v>
      </c>
      <c r="Z2384">
        <v>0</v>
      </c>
      <c r="AA2384">
        <v>5.7</v>
      </c>
      <c r="AB2384">
        <v>1.85</v>
      </c>
      <c r="AC2384">
        <v>238</v>
      </c>
    </row>
    <row r="2385" spans="1:29" x14ac:dyDescent="0.25">
      <c r="A2385" t="str">
        <f t="shared" si="37"/>
        <v>tt0116745</v>
      </c>
      <c r="B2385" t="s">
        <v>28</v>
      </c>
      <c r="C2385" t="s">
        <v>9326</v>
      </c>
      <c r="D2385">
        <v>31</v>
      </c>
      <c r="E2385">
        <v>116</v>
      </c>
      <c r="F2385">
        <v>500</v>
      </c>
      <c r="G2385">
        <v>530</v>
      </c>
      <c r="H2385" t="s">
        <v>2167</v>
      </c>
      <c r="I2385">
        <v>12000</v>
      </c>
      <c r="J2385">
        <v>1292527</v>
      </c>
      <c r="K2385" t="s">
        <v>9327</v>
      </c>
      <c r="L2385" t="s">
        <v>236</v>
      </c>
      <c r="M2385" t="s">
        <v>26524</v>
      </c>
      <c r="N2385">
        <v>3536</v>
      </c>
      <c r="O2385">
        <v>14579</v>
      </c>
      <c r="P2385" t="s">
        <v>3897</v>
      </c>
      <c r="Q2385">
        <v>2</v>
      </c>
      <c r="R2385" t="s">
        <v>9328</v>
      </c>
      <c r="S2385" t="s">
        <v>9329</v>
      </c>
      <c r="T2385">
        <v>44</v>
      </c>
      <c r="U2385" t="s">
        <v>36</v>
      </c>
      <c r="V2385" t="s">
        <v>1224</v>
      </c>
      <c r="W2385" t="s">
        <v>499</v>
      </c>
      <c r="X2385" s="2">
        <v>19000000</v>
      </c>
      <c r="Y2385">
        <v>1996</v>
      </c>
      <c r="Z2385">
        <v>1000</v>
      </c>
      <c r="AA2385">
        <v>6.3</v>
      </c>
      <c r="AB2385">
        <v>1.85</v>
      </c>
      <c r="AC2385">
        <v>228</v>
      </c>
    </row>
    <row r="2386" spans="1:29" x14ac:dyDescent="0.25">
      <c r="A2386" t="str">
        <f t="shared" si="37"/>
        <v>tt4193394</v>
      </c>
      <c r="B2386" t="s">
        <v>28</v>
      </c>
      <c r="C2386" t="s">
        <v>9330</v>
      </c>
      <c r="D2386">
        <v>63</v>
      </c>
      <c r="E2386">
        <v>110</v>
      </c>
      <c r="F2386">
        <v>44</v>
      </c>
      <c r="G2386">
        <v>85</v>
      </c>
      <c r="H2386" t="s">
        <v>2813</v>
      </c>
      <c r="I2386">
        <v>8000</v>
      </c>
      <c r="J2386">
        <v>560512</v>
      </c>
      <c r="K2386" t="s">
        <v>2808</v>
      </c>
      <c r="L2386" t="s">
        <v>1014</v>
      </c>
      <c r="M2386" t="s">
        <v>26525</v>
      </c>
      <c r="N2386">
        <v>550</v>
      </c>
      <c r="O2386">
        <v>8972</v>
      </c>
      <c r="P2386" t="s">
        <v>9331</v>
      </c>
      <c r="Q2386">
        <v>0</v>
      </c>
      <c r="R2386" t="s">
        <v>6250</v>
      </c>
      <c r="S2386" t="s">
        <v>9332</v>
      </c>
      <c r="T2386">
        <v>3</v>
      </c>
      <c r="U2386" t="s">
        <v>9333</v>
      </c>
      <c r="V2386" t="s">
        <v>37</v>
      </c>
      <c r="W2386" t="s">
        <v>499</v>
      </c>
      <c r="Y2386">
        <v>2016</v>
      </c>
      <c r="Z2386">
        <v>691</v>
      </c>
      <c r="AA2386">
        <v>7.8</v>
      </c>
      <c r="AB2386">
        <v>2</v>
      </c>
      <c r="AC2386">
        <v>599</v>
      </c>
    </row>
    <row r="2387" spans="1:29" x14ac:dyDescent="0.25">
      <c r="A2387" t="str">
        <f t="shared" si="37"/>
        <v>tt0384806</v>
      </c>
      <c r="B2387" t="s">
        <v>28</v>
      </c>
      <c r="C2387" t="s">
        <v>9334</v>
      </c>
      <c r="D2387">
        <v>220</v>
      </c>
      <c r="E2387">
        <v>90</v>
      </c>
      <c r="F2387">
        <v>15</v>
      </c>
      <c r="G2387">
        <v>16000</v>
      </c>
      <c r="H2387" t="s">
        <v>418</v>
      </c>
      <c r="I2387">
        <v>87000</v>
      </c>
      <c r="J2387">
        <v>64255243</v>
      </c>
      <c r="K2387" t="s">
        <v>4977</v>
      </c>
      <c r="L2387" t="s">
        <v>441</v>
      </c>
      <c r="M2387" t="s">
        <v>26526</v>
      </c>
      <c r="N2387">
        <v>80903</v>
      </c>
      <c r="O2387">
        <v>120797</v>
      </c>
      <c r="P2387" t="s">
        <v>272</v>
      </c>
      <c r="Q2387">
        <v>0</v>
      </c>
      <c r="R2387" t="s">
        <v>9335</v>
      </c>
      <c r="S2387" t="s">
        <v>9336</v>
      </c>
      <c r="T2387">
        <v>518</v>
      </c>
      <c r="U2387" t="s">
        <v>36</v>
      </c>
      <c r="V2387" t="s">
        <v>37</v>
      </c>
      <c r="W2387" t="s">
        <v>499</v>
      </c>
      <c r="X2387" s="2">
        <v>19000000</v>
      </c>
      <c r="Y2387">
        <v>2005</v>
      </c>
      <c r="Z2387">
        <v>17000</v>
      </c>
      <c r="AA2387">
        <v>6</v>
      </c>
      <c r="AB2387">
        <v>2.35</v>
      </c>
      <c r="AC2387">
        <v>0</v>
      </c>
    </row>
    <row r="2388" spans="1:29" x14ac:dyDescent="0.25">
      <c r="A2388" t="str">
        <f t="shared" si="37"/>
        <v>tt0268126</v>
      </c>
      <c r="B2388" t="s">
        <v>28</v>
      </c>
      <c r="C2388" t="s">
        <v>1500</v>
      </c>
      <c r="D2388">
        <v>241</v>
      </c>
      <c r="E2388">
        <v>81</v>
      </c>
      <c r="F2388">
        <v>0</v>
      </c>
      <c r="G2388">
        <v>836</v>
      </c>
      <c r="H2388" t="s">
        <v>1972</v>
      </c>
      <c r="I2388">
        <v>12000</v>
      </c>
      <c r="J2388">
        <v>22245861</v>
      </c>
      <c r="K2388" t="s">
        <v>2096</v>
      </c>
      <c r="L2388" t="s">
        <v>600</v>
      </c>
      <c r="M2388" t="s">
        <v>26527</v>
      </c>
      <c r="N2388">
        <v>143251</v>
      </c>
      <c r="O2388">
        <v>25489</v>
      </c>
      <c r="P2388" t="s">
        <v>1225</v>
      </c>
      <c r="Q2388">
        <v>0</v>
      </c>
      <c r="R2388" t="s">
        <v>9337</v>
      </c>
      <c r="S2388" t="s">
        <v>9338</v>
      </c>
      <c r="T2388">
        <v>710</v>
      </c>
      <c r="U2388" t="s">
        <v>36</v>
      </c>
      <c r="V2388" t="s">
        <v>37</v>
      </c>
      <c r="W2388" t="s">
        <v>499</v>
      </c>
      <c r="X2388" s="2">
        <v>19000000</v>
      </c>
      <c r="Y2388">
        <v>2002</v>
      </c>
      <c r="Z2388">
        <v>11000</v>
      </c>
      <c r="AA2388">
        <v>7.7</v>
      </c>
      <c r="AB2388">
        <v>1.85</v>
      </c>
      <c r="AC2388">
        <v>0</v>
      </c>
    </row>
    <row r="2389" spans="1:29" x14ac:dyDescent="0.25">
      <c r="A2389" t="str">
        <f t="shared" si="37"/>
        <v>tt0418819</v>
      </c>
      <c r="B2389" t="s">
        <v>635</v>
      </c>
      <c r="C2389" t="s">
        <v>2070</v>
      </c>
      <c r="D2389">
        <v>252</v>
      </c>
      <c r="E2389">
        <v>97</v>
      </c>
      <c r="F2389">
        <v>0</v>
      </c>
      <c r="G2389">
        <v>233</v>
      </c>
      <c r="H2389" t="s">
        <v>3683</v>
      </c>
      <c r="I2389">
        <v>654</v>
      </c>
      <c r="J2389">
        <v>20433940</v>
      </c>
      <c r="K2389" t="s">
        <v>5190</v>
      </c>
      <c r="L2389" t="s">
        <v>6624</v>
      </c>
      <c r="M2389" t="s">
        <v>26528</v>
      </c>
      <c r="N2389">
        <v>78883</v>
      </c>
      <c r="O2389">
        <v>1876</v>
      </c>
      <c r="P2389" t="s">
        <v>9339</v>
      </c>
      <c r="Q2389">
        <v>8</v>
      </c>
      <c r="R2389" t="s">
        <v>9340</v>
      </c>
      <c r="S2389" t="s">
        <v>9341</v>
      </c>
      <c r="T2389">
        <v>662</v>
      </c>
      <c r="U2389" t="s">
        <v>36</v>
      </c>
      <c r="V2389" t="s">
        <v>232</v>
      </c>
      <c r="W2389" t="s">
        <v>499</v>
      </c>
      <c r="X2389" s="2">
        <v>15000000</v>
      </c>
      <c r="Y2389">
        <v>2005</v>
      </c>
      <c r="Z2389">
        <v>529</v>
      </c>
      <c r="AA2389">
        <v>6.2</v>
      </c>
      <c r="AB2389">
        <v>2.35</v>
      </c>
      <c r="AC2389">
        <v>0</v>
      </c>
    </row>
    <row r="2390" spans="1:29" x14ac:dyDescent="0.25">
      <c r="A2390" t="str">
        <f t="shared" si="37"/>
        <v>tt2957680</v>
      </c>
      <c r="B2390" t="s">
        <v>28</v>
      </c>
      <c r="C2390" t="s">
        <v>4840</v>
      </c>
      <c r="D2390">
        <v>23</v>
      </c>
      <c r="E2390">
        <v>107</v>
      </c>
      <c r="F2390">
        <v>15</v>
      </c>
      <c r="G2390">
        <v>27</v>
      </c>
      <c r="H2390" t="s">
        <v>9342</v>
      </c>
      <c r="I2390">
        <v>82</v>
      </c>
      <c r="K2390" t="s">
        <v>1110</v>
      </c>
      <c r="L2390" t="s">
        <v>9343</v>
      </c>
      <c r="M2390" t="s">
        <v>26529</v>
      </c>
      <c r="N2390">
        <v>625</v>
      </c>
      <c r="O2390">
        <v>151</v>
      </c>
      <c r="P2390" t="s">
        <v>9344</v>
      </c>
      <c r="Q2390">
        <v>2</v>
      </c>
      <c r="S2390" t="s">
        <v>9345</v>
      </c>
      <c r="T2390">
        <v>4</v>
      </c>
      <c r="U2390" t="s">
        <v>9346</v>
      </c>
      <c r="V2390" t="s">
        <v>755</v>
      </c>
      <c r="W2390" t="s">
        <v>38</v>
      </c>
      <c r="Y2390">
        <v>2013</v>
      </c>
      <c r="Z2390">
        <v>39</v>
      </c>
      <c r="AA2390">
        <v>5.7</v>
      </c>
      <c r="AB2390">
        <v>1.85</v>
      </c>
      <c r="AC2390">
        <v>124</v>
      </c>
    </row>
    <row r="2391" spans="1:29" x14ac:dyDescent="0.25">
      <c r="A2391" t="str">
        <f t="shared" si="37"/>
        <v>tt0120669</v>
      </c>
      <c r="B2391" t="s">
        <v>28</v>
      </c>
      <c r="C2391" t="s">
        <v>2309</v>
      </c>
      <c r="D2391">
        <v>156</v>
      </c>
      <c r="E2391">
        <v>118</v>
      </c>
      <c r="F2391">
        <v>0</v>
      </c>
      <c r="G2391">
        <v>551</v>
      </c>
      <c r="H2391" t="s">
        <v>1691</v>
      </c>
      <c r="I2391">
        <v>40000</v>
      </c>
      <c r="J2391">
        <v>10562387</v>
      </c>
      <c r="K2391" t="s">
        <v>4382</v>
      </c>
      <c r="L2391" t="s">
        <v>42</v>
      </c>
      <c r="M2391" t="s">
        <v>26530</v>
      </c>
      <c r="N2391">
        <v>213226</v>
      </c>
      <c r="O2391">
        <v>43105</v>
      </c>
      <c r="P2391" t="s">
        <v>3893</v>
      </c>
      <c r="Q2391">
        <v>0</v>
      </c>
      <c r="R2391" t="s">
        <v>9347</v>
      </c>
      <c r="S2391" t="s">
        <v>9348</v>
      </c>
      <c r="T2391">
        <v>648</v>
      </c>
      <c r="U2391" t="s">
        <v>36</v>
      </c>
      <c r="V2391" t="s">
        <v>37</v>
      </c>
      <c r="W2391" t="s">
        <v>499</v>
      </c>
      <c r="X2391" s="2">
        <v>18500000</v>
      </c>
      <c r="Y2391">
        <v>1998</v>
      </c>
      <c r="Z2391">
        <v>693</v>
      </c>
      <c r="AA2391">
        <v>7.7</v>
      </c>
      <c r="AB2391">
        <v>2.35</v>
      </c>
      <c r="AC2391">
        <v>15000</v>
      </c>
    </row>
    <row r="2392" spans="1:29" x14ac:dyDescent="0.25">
      <c r="A2392" t="str">
        <f t="shared" si="37"/>
        <v>tt1058017</v>
      </c>
      <c r="B2392" t="s">
        <v>28</v>
      </c>
      <c r="C2392" t="s">
        <v>9349</v>
      </c>
      <c r="D2392">
        <v>192</v>
      </c>
      <c r="E2392">
        <v>100</v>
      </c>
      <c r="F2392">
        <v>0</v>
      </c>
      <c r="G2392">
        <v>985</v>
      </c>
      <c r="H2392" t="s">
        <v>3921</v>
      </c>
      <c r="I2392">
        <v>3000</v>
      </c>
      <c r="J2392">
        <v>18439082</v>
      </c>
      <c r="K2392" t="s">
        <v>2988</v>
      </c>
      <c r="L2392" t="s">
        <v>638</v>
      </c>
      <c r="M2392" t="s">
        <v>26531</v>
      </c>
      <c r="N2392">
        <v>94292</v>
      </c>
      <c r="O2392">
        <v>7252</v>
      </c>
      <c r="P2392" t="s">
        <v>7272</v>
      </c>
      <c r="Q2392">
        <v>3</v>
      </c>
      <c r="R2392" t="s">
        <v>9350</v>
      </c>
      <c r="S2392" t="s">
        <v>9351</v>
      </c>
      <c r="T2392">
        <v>287</v>
      </c>
      <c r="U2392" t="s">
        <v>36</v>
      </c>
      <c r="V2392" t="s">
        <v>37</v>
      </c>
      <c r="W2392" t="s">
        <v>38</v>
      </c>
      <c r="X2392" s="2">
        <v>18500000</v>
      </c>
      <c r="Y2392">
        <v>2009</v>
      </c>
      <c r="Z2392">
        <v>2000</v>
      </c>
      <c r="AA2392">
        <v>6.4</v>
      </c>
      <c r="AB2392">
        <v>1.85</v>
      </c>
      <c r="AC2392">
        <v>13000</v>
      </c>
    </row>
    <row r="2393" spans="1:29" x14ac:dyDescent="0.25">
      <c r="A2393" t="str">
        <f t="shared" si="37"/>
        <v>tt2004420</v>
      </c>
      <c r="B2393" t="s">
        <v>28</v>
      </c>
      <c r="C2393" t="s">
        <v>5201</v>
      </c>
      <c r="D2393">
        <v>351</v>
      </c>
      <c r="E2393">
        <v>97</v>
      </c>
      <c r="F2393">
        <v>89</v>
      </c>
      <c r="G2393">
        <v>329</v>
      </c>
      <c r="H2393" t="s">
        <v>9352</v>
      </c>
      <c r="I2393">
        <v>920</v>
      </c>
      <c r="J2393">
        <v>150056505</v>
      </c>
      <c r="K2393" t="s">
        <v>1394</v>
      </c>
      <c r="L2393" t="s">
        <v>4115</v>
      </c>
      <c r="M2393" t="s">
        <v>26532</v>
      </c>
      <c r="N2393">
        <v>216581</v>
      </c>
      <c r="O2393">
        <v>2771</v>
      </c>
      <c r="P2393" t="s">
        <v>436</v>
      </c>
      <c r="Q2393">
        <v>3</v>
      </c>
      <c r="R2393" t="s">
        <v>9353</v>
      </c>
      <c r="S2393" t="s">
        <v>9354</v>
      </c>
      <c r="T2393">
        <v>397</v>
      </c>
      <c r="U2393" t="s">
        <v>36</v>
      </c>
      <c r="V2393" t="s">
        <v>37</v>
      </c>
      <c r="W2393" t="s">
        <v>499</v>
      </c>
      <c r="X2393" s="2">
        <v>18000000</v>
      </c>
      <c r="Y2393">
        <v>2014</v>
      </c>
      <c r="Z2393">
        <v>798</v>
      </c>
      <c r="AA2393">
        <v>6.4</v>
      </c>
      <c r="AB2393">
        <v>2.35</v>
      </c>
      <c r="AC2393">
        <v>21000</v>
      </c>
    </row>
    <row r="2394" spans="1:29" x14ac:dyDescent="0.25">
      <c r="A2394" t="str">
        <f t="shared" si="37"/>
        <v>tt0110475</v>
      </c>
      <c r="B2394" t="s">
        <v>28</v>
      </c>
      <c r="C2394" t="s">
        <v>1464</v>
      </c>
      <c r="D2394">
        <v>57</v>
      </c>
      <c r="E2394">
        <v>114</v>
      </c>
      <c r="F2394">
        <v>55</v>
      </c>
      <c r="G2394">
        <v>360</v>
      </c>
      <c r="H2394" t="s">
        <v>9355</v>
      </c>
      <c r="I2394">
        <v>789</v>
      </c>
      <c r="J2394">
        <v>119938730</v>
      </c>
      <c r="K2394" t="s">
        <v>8866</v>
      </c>
      <c r="L2394" t="s">
        <v>3404</v>
      </c>
      <c r="M2394" t="s">
        <v>26533</v>
      </c>
      <c r="N2394">
        <v>265818</v>
      </c>
      <c r="O2394">
        <v>2085</v>
      </c>
      <c r="P2394" t="s">
        <v>1254</v>
      </c>
      <c r="Q2394">
        <v>0</v>
      </c>
      <c r="R2394" t="s">
        <v>9356</v>
      </c>
      <c r="S2394" t="s">
        <v>9357</v>
      </c>
      <c r="T2394">
        <v>213</v>
      </c>
      <c r="U2394" t="s">
        <v>36</v>
      </c>
      <c r="V2394" t="s">
        <v>37</v>
      </c>
      <c r="W2394" t="s">
        <v>38</v>
      </c>
      <c r="X2394" s="2">
        <v>18000000</v>
      </c>
      <c r="Y2394">
        <v>1994</v>
      </c>
      <c r="Z2394">
        <v>424</v>
      </c>
      <c r="AA2394">
        <v>6.9</v>
      </c>
      <c r="AB2394">
        <v>1.85</v>
      </c>
      <c r="AC2394">
        <v>0</v>
      </c>
    </row>
    <row r="2395" spans="1:29" x14ac:dyDescent="0.25">
      <c r="A2395" t="str">
        <f t="shared" si="37"/>
        <v>tt0094737</v>
      </c>
      <c r="B2395" t="s">
        <v>28</v>
      </c>
      <c r="C2395" t="s">
        <v>4573</v>
      </c>
      <c r="D2395">
        <v>99</v>
      </c>
      <c r="E2395">
        <v>130</v>
      </c>
      <c r="F2395">
        <v>545</v>
      </c>
      <c r="G2395">
        <v>697</v>
      </c>
      <c r="H2395" t="s">
        <v>1630</v>
      </c>
      <c r="I2395">
        <v>15000</v>
      </c>
      <c r="J2395">
        <v>114968774</v>
      </c>
      <c r="K2395" t="s">
        <v>5180</v>
      </c>
      <c r="L2395" t="s">
        <v>278</v>
      </c>
      <c r="M2395" t="s">
        <v>26534</v>
      </c>
      <c r="N2395">
        <v>153468</v>
      </c>
      <c r="O2395">
        <v>28018</v>
      </c>
      <c r="P2395" t="s">
        <v>2637</v>
      </c>
      <c r="Q2395">
        <v>1</v>
      </c>
      <c r="R2395" t="s">
        <v>9358</v>
      </c>
      <c r="S2395" t="s">
        <v>9359</v>
      </c>
      <c r="T2395">
        <v>204</v>
      </c>
      <c r="U2395" t="s">
        <v>36</v>
      </c>
      <c r="V2395" t="s">
        <v>37</v>
      </c>
      <c r="W2395" t="s">
        <v>86</v>
      </c>
      <c r="X2395" s="2">
        <v>18000000</v>
      </c>
      <c r="Y2395">
        <v>1988</v>
      </c>
      <c r="Z2395">
        <v>11000</v>
      </c>
      <c r="AA2395">
        <v>7.3</v>
      </c>
      <c r="AB2395">
        <v>1.85</v>
      </c>
      <c r="AC2395">
        <v>0</v>
      </c>
    </row>
    <row r="2396" spans="1:29" x14ac:dyDescent="0.25">
      <c r="A2396" t="str">
        <f t="shared" si="37"/>
        <v>tt0443453</v>
      </c>
      <c r="B2396" t="s">
        <v>28</v>
      </c>
      <c r="C2396" t="s">
        <v>3059</v>
      </c>
      <c r="D2396">
        <v>343</v>
      </c>
      <c r="E2396">
        <v>82</v>
      </c>
      <c r="F2396">
        <v>119</v>
      </c>
      <c r="G2396">
        <v>6</v>
      </c>
      <c r="H2396" t="s">
        <v>9360</v>
      </c>
      <c r="I2396">
        <v>332</v>
      </c>
      <c r="J2396">
        <v>128505958</v>
      </c>
      <c r="K2396" t="s">
        <v>1394</v>
      </c>
      <c r="L2396" t="s">
        <v>9361</v>
      </c>
      <c r="M2396" t="s">
        <v>26535</v>
      </c>
      <c r="N2396">
        <v>297014</v>
      </c>
      <c r="O2396">
        <v>505</v>
      </c>
      <c r="P2396" t="s">
        <v>9362</v>
      </c>
      <c r="Q2396">
        <v>1</v>
      </c>
      <c r="R2396" t="s">
        <v>9363</v>
      </c>
      <c r="S2396" t="s">
        <v>9364</v>
      </c>
      <c r="T2396">
        <v>1198</v>
      </c>
      <c r="U2396" t="s">
        <v>36</v>
      </c>
      <c r="V2396" t="s">
        <v>37</v>
      </c>
      <c r="W2396" t="s">
        <v>499</v>
      </c>
      <c r="X2396" s="2">
        <v>18000000</v>
      </c>
      <c r="Y2396">
        <v>2006</v>
      </c>
      <c r="Z2396">
        <v>165</v>
      </c>
      <c r="AA2396">
        <v>7.3</v>
      </c>
      <c r="AB2396">
        <v>1.85</v>
      </c>
      <c r="AC2396">
        <v>0</v>
      </c>
    </row>
    <row r="2397" spans="1:29" x14ac:dyDescent="0.25">
      <c r="A2397" t="str">
        <f t="shared" si="37"/>
        <v>tt0250494</v>
      </c>
      <c r="B2397" t="s">
        <v>28</v>
      </c>
      <c r="C2397" t="s">
        <v>2560</v>
      </c>
      <c r="D2397">
        <v>163</v>
      </c>
      <c r="E2397">
        <v>96</v>
      </c>
      <c r="F2397">
        <v>126</v>
      </c>
      <c r="G2397">
        <v>584</v>
      </c>
      <c r="H2397" t="s">
        <v>9365</v>
      </c>
      <c r="I2397">
        <v>2000</v>
      </c>
      <c r="J2397">
        <v>95001351</v>
      </c>
      <c r="K2397" t="s">
        <v>1402</v>
      </c>
      <c r="L2397" t="s">
        <v>2053</v>
      </c>
      <c r="M2397" t="s">
        <v>26536</v>
      </c>
      <c r="N2397">
        <v>131801</v>
      </c>
      <c r="O2397">
        <v>4380</v>
      </c>
      <c r="P2397" t="s">
        <v>9366</v>
      </c>
      <c r="Q2397">
        <v>1</v>
      </c>
      <c r="R2397" t="s">
        <v>9367</v>
      </c>
      <c r="S2397" t="s">
        <v>9368</v>
      </c>
      <c r="T2397">
        <v>548</v>
      </c>
      <c r="U2397" t="s">
        <v>36</v>
      </c>
      <c r="V2397" t="s">
        <v>37</v>
      </c>
      <c r="W2397" t="s">
        <v>38</v>
      </c>
      <c r="X2397" s="2">
        <v>18000000</v>
      </c>
      <c r="Y2397">
        <v>2001</v>
      </c>
      <c r="Z2397">
        <v>788</v>
      </c>
      <c r="AA2397">
        <v>6.2</v>
      </c>
      <c r="AB2397">
        <v>2.35</v>
      </c>
      <c r="AC2397">
        <v>0</v>
      </c>
    </row>
    <row r="2398" spans="1:29" x14ac:dyDescent="0.25">
      <c r="A2398" t="str">
        <f t="shared" si="37"/>
        <v>tt0088170</v>
      </c>
      <c r="B2398" t="s">
        <v>28</v>
      </c>
      <c r="C2398" t="s">
        <v>868</v>
      </c>
      <c r="D2398">
        <v>110</v>
      </c>
      <c r="E2398">
        <v>105</v>
      </c>
      <c r="F2398">
        <v>12000</v>
      </c>
      <c r="G2398">
        <v>643</v>
      </c>
      <c r="H2398" t="s">
        <v>5885</v>
      </c>
      <c r="I2398">
        <v>12000</v>
      </c>
      <c r="J2398">
        <v>76400000</v>
      </c>
      <c r="K2398" t="s">
        <v>67</v>
      </c>
      <c r="L2398" t="s">
        <v>868</v>
      </c>
      <c r="M2398" t="s">
        <v>26537</v>
      </c>
      <c r="N2398">
        <v>58743</v>
      </c>
      <c r="O2398">
        <v>14762</v>
      </c>
      <c r="P2398" t="s">
        <v>5886</v>
      </c>
      <c r="Q2398">
        <v>1</v>
      </c>
      <c r="R2398" t="s">
        <v>9369</v>
      </c>
      <c r="S2398" t="s">
        <v>9370</v>
      </c>
      <c r="T2398">
        <v>192</v>
      </c>
      <c r="U2398" t="s">
        <v>36</v>
      </c>
      <c r="V2398" t="s">
        <v>37</v>
      </c>
      <c r="W2398" t="s">
        <v>86</v>
      </c>
      <c r="X2398" s="2">
        <v>17000000</v>
      </c>
      <c r="Y2398">
        <v>1984</v>
      </c>
      <c r="Z2398">
        <v>664</v>
      </c>
      <c r="AA2398">
        <v>6.6</v>
      </c>
      <c r="AB2398">
        <v>2.35</v>
      </c>
      <c r="AC2398">
        <v>0</v>
      </c>
    </row>
    <row r="2399" spans="1:29" x14ac:dyDescent="0.25">
      <c r="A2399" t="str">
        <f t="shared" si="37"/>
        <v>tt0404032</v>
      </c>
      <c r="B2399" t="s">
        <v>28</v>
      </c>
      <c r="C2399" t="s">
        <v>2219</v>
      </c>
      <c r="D2399">
        <v>233</v>
      </c>
      <c r="E2399">
        <v>122</v>
      </c>
      <c r="F2399">
        <v>301</v>
      </c>
      <c r="G2399">
        <v>457</v>
      </c>
      <c r="H2399" t="s">
        <v>3408</v>
      </c>
      <c r="I2399">
        <v>1000</v>
      </c>
      <c r="J2399">
        <v>75072454</v>
      </c>
      <c r="K2399" t="s">
        <v>3589</v>
      </c>
      <c r="L2399" t="s">
        <v>122</v>
      </c>
      <c r="M2399" t="s">
        <v>26538</v>
      </c>
      <c r="N2399">
        <v>96569</v>
      </c>
      <c r="O2399">
        <v>2759</v>
      </c>
      <c r="P2399" t="s">
        <v>9371</v>
      </c>
      <c r="Q2399">
        <v>0</v>
      </c>
      <c r="R2399" t="s">
        <v>9372</v>
      </c>
      <c r="S2399" t="s">
        <v>9373</v>
      </c>
      <c r="T2399">
        <v>522</v>
      </c>
      <c r="U2399" t="s">
        <v>36</v>
      </c>
      <c r="V2399" t="s">
        <v>37</v>
      </c>
      <c r="W2399" t="s">
        <v>38</v>
      </c>
      <c r="X2399" s="2">
        <v>20000000</v>
      </c>
      <c r="Y2399">
        <v>2005</v>
      </c>
      <c r="Z2399">
        <v>539</v>
      </c>
      <c r="AA2399">
        <v>6.7</v>
      </c>
      <c r="AB2399">
        <v>2.35</v>
      </c>
      <c r="AC2399">
        <v>0</v>
      </c>
    </row>
    <row r="2400" spans="1:29" x14ac:dyDescent="0.25">
      <c r="A2400" t="str">
        <f t="shared" si="37"/>
        <v>tt0205000</v>
      </c>
      <c r="B2400" t="s">
        <v>28</v>
      </c>
      <c r="C2400" t="s">
        <v>509</v>
      </c>
      <c r="D2400">
        <v>91</v>
      </c>
      <c r="E2400">
        <v>88</v>
      </c>
      <c r="F2400">
        <v>31</v>
      </c>
      <c r="G2400">
        <v>489</v>
      </c>
      <c r="H2400" t="s">
        <v>7679</v>
      </c>
      <c r="I2400">
        <v>1000</v>
      </c>
      <c r="J2400">
        <v>65535067</v>
      </c>
      <c r="K2400" t="s">
        <v>1402</v>
      </c>
      <c r="L2400" t="s">
        <v>410</v>
      </c>
      <c r="M2400" t="s">
        <v>26539</v>
      </c>
      <c r="N2400">
        <v>59380</v>
      </c>
      <c r="O2400">
        <v>2604</v>
      </c>
      <c r="P2400" t="s">
        <v>9374</v>
      </c>
      <c r="Q2400">
        <v>1</v>
      </c>
      <c r="R2400" t="s">
        <v>9375</v>
      </c>
      <c r="S2400" t="s">
        <v>9376</v>
      </c>
      <c r="T2400">
        <v>202</v>
      </c>
      <c r="U2400" t="s">
        <v>36</v>
      </c>
      <c r="V2400" t="s">
        <v>37</v>
      </c>
      <c r="W2400" t="s">
        <v>499</v>
      </c>
      <c r="X2400" s="2">
        <v>17000000</v>
      </c>
      <c r="Y2400">
        <v>1999</v>
      </c>
      <c r="Z2400">
        <v>489</v>
      </c>
      <c r="AA2400">
        <v>5.7</v>
      </c>
      <c r="AB2400">
        <v>1.85</v>
      </c>
      <c r="AC2400">
        <v>0</v>
      </c>
    </row>
    <row r="2401" spans="1:29" x14ac:dyDescent="0.25">
      <c r="A2401" t="str">
        <f t="shared" si="37"/>
        <v>tt2467046</v>
      </c>
      <c r="B2401" t="s">
        <v>28</v>
      </c>
      <c r="C2401" t="s">
        <v>9377</v>
      </c>
      <c r="D2401">
        <v>169</v>
      </c>
      <c r="E2401">
        <v>110</v>
      </c>
      <c r="F2401">
        <v>179</v>
      </c>
      <c r="G2401">
        <v>734</v>
      </c>
      <c r="H2401" t="s">
        <v>3087</v>
      </c>
      <c r="I2401">
        <v>12000</v>
      </c>
      <c r="J2401">
        <v>13998282</v>
      </c>
      <c r="K2401" t="s">
        <v>9378</v>
      </c>
      <c r="L2401" t="s">
        <v>600</v>
      </c>
      <c r="M2401" t="s">
        <v>26540</v>
      </c>
      <c r="N2401">
        <v>24854</v>
      </c>
      <c r="O2401">
        <v>15044</v>
      </c>
      <c r="P2401" t="s">
        <v>5866</v>
      </c>
      <c r="Q2401">
        <v>1</v>
      </c>
      <c r="R2401" t="s">
        <v>9379</v>
      </c>
      <c r="S2401" t="s">
        <v>9380</v>
      </c>
      <c r="T2401">
        <v>374</v>
      </c>
      <c r="U2401" t="s">
        <v>36</v>
      </c>
      <c r="V2401" t="s">
        <v>37</v>
      </c>
      <c r="W2401" t="s">
        <v>38</v>
      </c>
      <c r="X2401" s="2">
        <v>16000000</v>
      </c>
      <c r="Y2401">
        <v>2014</v>
      </c>
      <c r="Z2401">
        <v>1000</v>
      </c>
      <c r="AA2401">
        <v>3.1</v>
      </c>
      <c r="AB2401">
        <v>2.35</v>
      </c>
      <c r="AC2401">
        <v>31000</v>
      </c>
    </row>
    <row r="2402" spans="1:29" x14ac:dyDescent="0.25">
      <c r="A2402" t="str">
        <f t="shared" si="37"/>
        <v>tt0356680</v>
      </c>
      <c r="B2402" t="s">
        <v>28</v>
      </c>
      <c r="C2402" t="s">
        <v>8773</v>
      </c>
      <c r="D2402">
        <v>142</v>
      </c>
      <c r="E2402">
        <v>103</v>
      </c>
      <c r="F2402">
        <v>15</v>
      </c>
      <c r="G2402">
        <v>172</v>
      </c>
      <c r="H2402" t="s">
        <v>9381</v>
      </c>
      <c r="I2402">
        <v>723</v>
      </c>
      <c r="J2402">
        <v>6061759</v>
      </c>
      <c r="K2402" t="s">
        <v>1184</v>
      </c>
      <c r="L2402" t="s">
        <v>1713</v>
      </c>
      <c r="M2402" t="s">
        <v>26541</v>
      </c>
      <c r="N2402">
        <v>49077</v>
      </c>
      <c r="O2402">
        <v>1615</v>
      </c>
      <c r="P2402" t="s">
        <v>7795</v>
      </c>
      <c r="Q2402">
        <v>0</v>
      </c>
      <c r="R2402" t="s">
        <v>9382</v>
      </c>
      <c r="S2402" t="s">
        <v>9383</v>
      </c>
      <c r="T2402">
        <v>475</v>
      </c>
      <c r="U2402" t="s">
        <v>36</v>
      </c>
      <c r="V2402" t="s">
        <v>37</v>
      </c>
      <c r="W2402" t="s">
        <v>38</v>
      </c>
      <c r="X2402" s="2">
        <v>17000000</v>
      </c>
      <c r="Y2402">
        <v>2005</v>
      </c>
      <c r="Z2402">
        <v>552</v>
      </c>
      <c r="AA2402">
        <v>6.3</v>
      </c>
      <c r="AB2402">
        <v>1.85</v>
      </c>
      <c r="AC2402">
        <v>0</v>
      </c>
    </row>
    <row r="2403" spans="1:29" x14ac:dyDescent="0.25">
      <c r="A2403" t="str">
        <f t="shared" si="37"/>
        <v>tt0337579</v>
      </c>
      <c r="B2403" t="s">
        <v>635</v>
      </c>
      <c r="C2403" t="s">
        <v>5900</v>
      </c>
      <c r="D2403">
        <v>50</v>
      </c>
      <c r="E2403">
        <v>106</v>
      </c>
      <c r="F2403">
        <v>8</v>
      </c>
      <c r="G2403">
        <v>521</v>
      </c>
      <c r="H2403" t="s">
        <v>9384</v>
      </c>
      <c r="I2403">
        <v>748</v>
      </c>
      <c r="J2403">
        <v>64955956</v>
      </c>
      <c r="K2403" t="s">
        <v>2096</v>
      </c>
      <c r="L2403" t="s">
        <v>126</v>
      </c>
      <c r="M2403" t="s">
        <v>26542</v>
      </c>
      <c r="N2403">
        <v>10104</v>
      </c>
      <c r="O2403">
        <v>3956</v>
      </c>
      <c r="P2403" t="s">
        <v>5839</v>
      </c>
      <c r="Q2403">
        <v>4</v>
      </c>
      <c r="R2403" t="s">
        <v>9385</v>
      </c>
      <c r="S2403" t="s">
        <v>9386</v>
      </c>
      <c r="T2403">
        <v>69</v>
      </c>
      <c r="U2403" t="s">
        <v>36</v>
      </c>
      <c r="V2403" t="s">
        <v>37</v>
      </c>
      <c r="W2403" t="s">
        <v>38</v>
      </c>
      <c r="X2403" s="2">
        <v>18000000</v>
      </c>
      <c r="Y2403">
        <v>2004</v>
      </c>
      <c r="Z2403">
        <v>656</v>
      </c>
      <c r="AA2403">
        <v>5.7</v>
      </c>
      <c r="AB2403">
        <v>1.85</v>
      </c>
      <c r="AC2403">
        <v>265</v>
      </c>
    </row>
    <row r="2404" spans="1:29" x14ac:dyDescent="0.25">
      <c r="A2404" t="str">
        <f t="shared" si="37"/>
        <v>tt0307987</v>
      </c>
      <c r="B2404" t="s">
        <v>28</v>
      </c>
      <c r="C2404" t="s">
        <v>9387</v>
      </c>
      <c r="D2404">
        <v>195</v>
      </c>
      <c r="E2404">
        <v>98</v>
      </c>
      <c r="F2404">
        <v>72</v>
      </c>
      <c r="G2404">
        <v>566</v>
      </c>
      <c r="H2404" t="s">
        <v>4062</v>
      </c>
      <c r="I2404">
        <v>1000</v>
      </c>
      <c r="J2404">
        <v>60057639</v>
      </c>
      <c r="K2404" t="s">
        <v>7382</v>
      </c>
      <c r="L2404" t="s">
        <v>682</v>
      </c>
      <c r="M2404" t="s">
        <v>26543</v>
      </c>
      <c r="N2404">
        <v>107815</v>
      </c>
      <c r="O2404">
        <v>3151</v>
      </c>
      <c r="P2404" t="s">
        <v>1551</v>
      </c>
      <c r="Q2404">
        <v>2</v>
      </c>
      <c r="R2404" t="s">
        <v>9388</v>
      </c>
      <c r="S2404" t="s">
        <v>9389</v>
      </c>
      <c r="T2404">
        <v>485</v>
      </c>
      <c r="U2404" t="s">
        <v>36</v>
      </c>
      <c r="V2404" t="s">
        <v>37</v>
      </c>
      <c r="W2404" t="s">
        <v>499</v>
      </c>
      <c r="X2404" s="2">
        <v>18000000</v>
      </c>
      <c r="Y2404">
        <v>2003</v>
      </c>
      <c r="Z2404">
        <v>624</v>
      </c>
      <c r="AA2404">
        <v>7.1</v>
      </c>
      <c r="AB2404">
        <v>1.85</v>
      </c>
      <c r="AC2404">
        <v>10000</v>
      </c>
    </row>
    <row r="2405" spans="1:29" x14ac:dyDescent="0.25">
      <c r="A2405" t="str">
        <f t="shared" si="37"/>
        <v>tt0118655</v>
      </c>
      <c r="B2405" t="s">
        <v>28</v>
      </c>
      <c r="C2405" t="s">
        <v>1637</v>
      </c>
      <c r="D2405">
        <v>129</v>
      </c>
      <c r="E2405">
        <v>68</v>
      </c>
      <c r="F2405">
        <v>116</v>
      </c>
      <c r="G2405">
        <v>481</v>
      </c>
      <c r="H2405" t="s">
        <v>2242</v>
      </c>
      <c r="I2405">
        <v>8000</v>
      </c>
      <c r="J2405">
        <v>53868030</v>
      </c>
      <c r="K2405" t="s">
        <v>852</v>
      </c>
      <c r="L2405" t="s">
        <v>1048</v>
      </c>
      <c r="M2405" t="s">
        <v>26544</v>
      </c>
      <c r="N2405">
        <v>183425</v>
      </c>
      <c r="O2405">
        <v>10557</v>
      </c>
      <c r="P2405" t="s">
        <v>3163</v>
      </c>
      <c r="Q2405">
        <v>2</v>
      </c>
      <c r="R2405" t="s">
        <v>9390</v>
      </c>
      <c r="S2405" t="s">
        <v>9391</v>
      </c>
      <c r="T2405">
        <v>425</v>
      </c>
      <c r="U2405" t="s">
        <v>36</v>
      </c>
      <c r="V2405" t="s">
        <v>37</v>
      </c>
      <c r="W2405" t="s">
        <v>38</v>
      </c>
      <c r="X2405" s="2">
        <v>17000000</v>
      </c>
      <c r="Y2405">
        <v>1997</v>
      </c>
      <c r="Z2405">
        <v>503</v>
      </c>
      <c r="AA2405">
        <v>7</v>
      </c>
      <c r="AB2405">
        <v>2.35</v>
      </c>
      <c r="AC2405">
        <v>0</v>
      </c>
    </row>
    <row r="2406" spans="1:29" x14ac:dyDescent="0.25">
      <c r="A2406" t="str">
        <f t="shared" si="37"/>
        <v>tt3760922</v>
      </c>
      <c r="B2406" t="s">
        <v>28</v>
      </c>
      <c r="C2406" t="s">
        <v>5751</v>
      </c>
      <c r="D2406">
        <v>156</v>
      </c>
      <c r="E2406">
        <v>94</v>
      </c>
      <c r="F2406">
        <v>52</v>
      </c>
      <c r="G2406">
        <v>261</v>
      </c>
      <c r="H2406" t="s">
        <v>9392</v>
      </c>
      <c r="I2406">
        <v>567</v>
      </c>
      <c r="J2406">
        <v>59573085</v>
      </c>
      <c r="K2406" t="s">
        <v>2248</v>
      </c>
      <c r="L2406" t="s">
        <v>9008</v>
      </c>
      <c r="M2406" t="s">
        <v>26545</v>
      </c>
      <c r="N2406">
        <v>13562</v>
      </c>
      <c r="O2406">
        <v>2259</v>
      </c>
      <c r="P2406" t="s">
        <v>9393</v>
      </c>
      <c r="Q2406">
        <v>10</v>
      </c>
      <c r="R2406" t="s">
        <v>9394</v>
      </c>
      <c r="S2406" t="s">
        <v>9395</v>
      </c>
      <c r="T2406">
        <v>103</v>
      </c>
      <c r="U2406" t="s">
        <v>36</v>
      </c>
      <c r="V2406" t="s">
        <v>37</v>
      </c>
      <c r="W2406" t="s">
        <v>38</v>
      </c>
      <c r="X2406" s="2">
        <v>18000000</v>
      </c>
      <c r="Y2406">
        <v>2016</v>
      </c>
      <c r="Z2406">
        <v>312</v>
      </c>
      <c r="AA2406">
        <v>6.1</v>
      </c>
      <c r="AB2406">
        <v>2.35</v>
      </c>
      <c r="AC2406">
        <v>19000</v>
      </c>
    </row>
    <row r="2407" spans="1:29" x14ac:dyDescent="0.25">
      <c r="A2407" t="str">
        <f t="shared" si="37"/>
        <v>tt1650043</v>
      </c>
      <c r="B2407" t="s">
        <v>28</v>
      </c>
      <c r="C2407" t="s">
        <v>791</v>
      </c>
      <c r="D2407">
        <v>103</v>
      </c>
      <c r="E2407">
        <v>99</v>
      </c>
      <c r="F2407">
        <v>42</v>
      </c>
      <c r="G2407">
        <v>557</v>
      </c>
      <c r="H2407" t="s">
        <v>1823</v>
      </c>
      <c r="I2407">
        <v>975</v>
      </c>
      <c r="J2407">
        <v>52691009</v>
      </c>
      <c r="K2407" t="s">
        <v>2524</v>
      </c>
      <c r="L2407" t="s">
        <v>8344</v>
      </c>
      <c r="M2407" t="s">
        <v>26546</v>
      </c>
      <c r="N2407">
        <v>18727</v>
      </c>
      <c r="O2407">
        <v>3567</v>
      </c>
      <c r="P2407" t="s">
        <v>9396</v>
      </c>
      <c r="Q2407">
        <v>2</v>
      </c>
      <c r="R2407" t="s">
        <v>9397</v>
      </c>
      <c r="S2407" t="s">
        <v>9398</v>
      </c>
      <c r="T2407">
        <v>45</v>
      </c>
      <c r="U2407" t="s">
        <v>36</v>
      </c>
      <c r="V2407" t="s">
        <v>37</v>
      </c>
      <c r="W2407" t="s">
        <v>86</v>
      </c>
      <c r="X2407" s="2">
        <v>21000000</v>
      </c>
      <c r="Y2407">
        <v>2011</v>
      </c>
      <c r="Z2407">
        <v>569</v>
      </c>
      <c r="AA2407">
        <v>6.6</v>
      </c>
      <c r="AB2407">
        <v>2.35</v>
      </c>
      <c r="AC2407">
        <v>0</v>
      </c>
    </row>
    <row r="2408" spans="1:29" x14ac:dyDescent="0.25">
      <c r="A2408" t="str">
        <f t="shared" si="37"/>
        <v>tt0093773</v>
      </c>
      <c r="B2408" t="s">
        <v>28</v>
      </c>
      <c r="C2408" t="s">
        <v>1098</v>
      </c>
      <c r="D2408">
        <v>217</v>
      </c>
      <c r="E2408">
        <v>107</v>
      </c>
      <c r="F2408">
        <v>323</v>
      </c>
      <c r="G2408">
        <v>794</v>
      </c>
      <c r="H2408" t="s">
        <v>4144</v>
      </c>
      <c r="I2408">
        <v>1000</v>
      </c>
      <c r="J2408">
        <v>59735548</v>
      </c>
      <c r="K2408" t="s">
        <v>3421</v>
      </c>
      <c r="L2408" t="s">
        <v>216</v>
      </c>
      <c r="M2408" t="s">
        <v>26547</v>
      </c>
      <c r="N2408">
        <v>290949</v>
      </c>
      <c r="O2408">
        <v>4223</v>
      </c>
      <c r="P2408" t="s">
        <v>9399</v>
      </c>
      <c r="Q2408">
        <v>1</v>
      </c>
      <c r="R2408" t="s">
        <v>9400</v>
      </c>
      <c r="S2408" t="s">
        <v>9401</v>
      </c>
      <c r="T2408">
        <v>629</v>
      </c>
      <c r="U2408" t="s">
        <v>36</v>
      </c>
      <c r="V2408" t="s">
        <v>37</v>
      </c>
      <c r="W2408" t="s">
        <v>499</v>
      </c>
      <c r="X2408" s="2">
        <v>15000000</v>
      </c>
      <c r="Y2408">
        <v>1987</v>
      </c>
      <c r="Z2408">
        <v>1000</v>
      </c>
      <c r="AA2408">
        <v>7.8</v>
      </c>
      <c r="AB2408">
        <v>1.85</v>
      </c>
      <c r="AC2408">
        <v>13000</v>
      </c>
    </row>
    <row r="2409" spans="1:29" x14ac:dyDescent="0.25">
      <c r="A2409" t="str">
        <f t="shared" si="37"/>
        <v>tt0086879</v>
      </c>
      <c r="B2409" t="s">
        <v>28</v>
      </c>
      <c r="C2409" t="s">
        <v>4044</v>
      </c>
      <c r="D2409">
        <v>134</v>
      </c>
      <c r="E2409">
        <v>180</v>
      </c>
      <c r="F2409">
        <v>869</v>
      </c>
      <c r="G2409">
        <v>521</v>
      </c>
      <c r="H2409" t="s">
        <v>1997</v>
      </c>
      <c r="I2409">
        <v>692</v>
      </c>
      <c r="J2409">
        <v>51600000</v>
      </c>
      <c r="K2409" t="s">
        <v>9402</v>
      </c>
      <c r="L2409" t="s">
        <v>1380</v>
      </c>
      <c r="M2409" t="s">
        <v>26548</v>
      </c>
      <c r="N2409">
        <v>270790</v>
      </c>
      <c r="O2409">
        <v>3076</v>
      </c>
      <c r="P2409" t="s">
        <v>2080</v>
      </c>
      <c r="Q2409">
        <v>0</v>
      </c>
      <c r="R2409" t="s">
        <v>9403</v>
      </c>
      <c r="S2409" t="s">
        <v>9404</v>
      </c>
      <c r="T2409">
        <v>549</v>
      </c>
      <c r="U2409" t="s">
        <v>36</v>
      </c>
      <c r="V2409" t="s">
        <v>37</v>
      </c>
      <c r="W2409" t="s">
        <v>499</v>
      </c>
      <c r="X2409" s="2">
        <v>18000000</v>
      </c>
      <c r="Y2409">
        <v>1984</v>
      </c>
      <c r="Z2409">
        <v>670</v>
      </c>
      <c r="AA2409">
        <v>8.3000000000000007</v>
      </c>
      <c r="AB2409">
        <v>2.35</v>
      </c>
      <c r="AC2409">
        <v>16000</v>
      </c>
    </row>
    <row r="2410" spans="1:29" x14ac:dyDescent="0.25">
      <c r="A2410" t="str">
        <f t="shared" si="37"/>
        <v>tt0926129</v>
      </c>
      <c r="B2410" t="s">
        <v>28</v>
      </c>
      <c r="C2410" t="s">
        <v>8727</v>
      </c>
      <c r="D2410">
        <v>146</v>
      </c>
      <c r="E2410">
        <v>89</v>
      </c>
      <c r="F2410">
        <v>29</v>
      </c>
      <c r="G2410">
        <v>458</v>
      </c>
      <c r="H2410" t="s">
        <v>1178</v>
      </c>
      <c r="I2410">
        <v>2000</v>
      </c>
      <c r="J2410">
        <v>43818159</v>
      </c>
      <c r="K2410" t="s">
        <v>4159</v>
      </c>
      <c r="L2410" t="s">
        <v>912</v>
      </c>
      <c r="M2410" t="s">
        <v>26549</v>
      </c>
      <c r="N2410">
        <v>27664</v>
      </c>
      <c r="O2410">
        <v>4867</v>
      </c>
      <c r="P2410" t="s">
        <v>9405</v>
      </c>
      <c r="Q2410">
        <v>0</v>
      </c>
      <c r="R2410" t="s">
        <v>9406</v>
      </c>
      <c r="S2410" t="s">
        <v>9407</v>
      </c>
      <c r="T2410">
        <v>260</v>
      </c>
      <c r="U2410" t="s">
        <v>36</v>
      </c>
      <c r="V2410" t="s">
        <v>37</v>
      </c>
      <c r="W2410" t="s">
        <v>38</v>
      </c>
      <c r="X2410" s="2">
        <v>20000000</v>
      </c>
      <c r="Y2410">
        <v>2008</v>
      </c>
      <c r="Z2410">
        <v>690</v>
      </c>
      <c r="AA2410">
        <v>3.9</v>
      </c>
      <c r="AB2410">
        <v>2.35</v>
      </c>
      <c r="AC2410">
        <v>1000</v>
      </c>
    </row>
    <row r="2411" spans="1:29" x14ac:dyDescent="0.25">
      <c r="A2411" t="str">
        <f t="shared" si="37"/>
        <v>tt0377092</v>
      </c>
      <c r="B2411" t="s">
        <v>28</v>
      </c>
      <c r="C2411" t="s">
        <v>1699</v>
      </c>
      <c r="D2411">
        <v>159</v>
      </c>
      <c r="E2411">
        <v>97</v>
      </c>
      <c r="F2411">
        <v>70</v>
      </c>
      <c r="G2411">
        <v>625</v>
      </c>
      <c r="H2411" t="s">
        <v>410</v>
      </c>
      <c r="I2411">
        <v>2000</v>
      </c>
      <c r="J2411">
        <v>86049418</v>
      </c>
      <c r="K2411" t="s">
        <v>1394</v>
      </c>
      <c r="L2411" t="s">
        <v>3921</v>
      </c>
      <c r="M2411" t="s">
        <v>26550</v>
      </c>
      <c r="N2411">
        <v>245989</v>
      </c>
      <c r="O2411">
        <v>5032</v>
      </c>
      <c r="P2411" t="s">
        <v>5766</v>
      </c>
      <c r="Q2411">
        <v>4</v>
      </c>
      <c r="R2411" t="s">
        <v>9408</v>
      </c>
      <c r="S2411" t="s">
        <v>9409</v>
      </c>
      <c r="T2411">
        <v>554</v>
      </c>
      <c r="U2411" t="s">
        <v>36</v>
      </c>
      <c r="V2411" t="s">
        <v>37</v>
      </c>
      <c r="W2411" t="s">
        <v>38</v>
      </c>
      <c r="X2411" s="2">
        <v>17000000</v>
      </c>
      <c r="Y2411">
        <v>2004</v>
      </c>
      <c r="Z2411">
        <v>1000</v>
      </c>
      <c r="AA2411">
        <v>7</v>
      </c>
      <c r="AB2411">
        <v>1.85</v>
      </c>
      <c r="AC2411">
        <v>0</v>
      </c>
    </row>
    <row r="2412" spans="1:29" x14ac:dyDescent="0.25">
      <c r="A2412" t="str">
        <f t="shared" si="37"/>
        <v>tt0328589</v>
      </c>
      <c r="B2412" t="s">
        <v>28</v>
      </c>
      <c r="C2412" t="s">
        <v>9410</v>
      </c>
      <c r="D2412">
        <v>111</v>
      </c>
      <c r="E2412">
        <v>113</v>
      </c>
      <c r="F2412">
        <v>22</v>
      </c>
      <c r="G2412">
        <v>148</v>
      </c>
      <c r="H2412" t="s">
        <v>9411</v>
      </c>
      <c r="I2412">
        <v>727</v>
      </c>
      <c r="J2412">
        <v>43601508</v>
      </c>
      <c r="K2412" t="s">
        <v>1184</v>
      </c>
      <c r="L2412" t="s">
        <v>2768</v>
      </c>
      <c r="M2412" t="s">
        <v>26551</v>
      </c>
      <c r="N2412">
        <v>35718</v>
      </c>
      <c r="O2412">
        <v>1310</v>
      </c>
      <c r="P2412" t="s">
        <v>9412</v>
      </c>
      <c r="Q2412">
        <v>1</v>
      </c>
      <c r="R2412" t="s">
        <v>9413</v>
      </c>
      <c r="S2412" t="s">
        <v>9414</v>
      </c>
      <c r="T2412">
        <v>317</v>
      </c>
      <c r="U2412" t="s">
        <v>36</v>
      </c>
      <c r="V2412" t="s">
        <v>37</v>
      </c>
      <c r="W2412" t="s">
        <v>38</v>
      </c>
      <c r="X2412" s="2">
        <v>18000000</v>
      </c>
      <c r="Y2412">
        <v>2003</v>
      </c>
      <c r="Z2412">
        <v>171</v>
      </c>
      <c r="AA2412">
        <v>6.7</v>
      </c>
      <c r="AB2412">
        <v>1.85</v>
      </c>
      <c r="AC2412">
        <v>0</v>
      </c>
    </row>
    <row r="2413" spans="1:29" x14ac:dyDescent="0.25">
      <c r="A2413" t="str">
        <f t="shared" si="37"/>
        <v>tt0280707</v>
      </c>
      <c r="B2413" t="s">
        <v>28</v>
      </c>
      <c r="C2413" t="s">
        <v>9326</v>
      </c>
      <c r="D2413">
        <v>187</v>
      </c>
      <c r="E2413">
        <v>131</v>
      </c>
      <c r="F2413">
        <v>500</v>
      </c>
      <c r="G2413">
        <v>555</v>
      </c>
      <c r="H2413" t="s">
        <v>2765</v>
      </c>
      <c r="I2413">
        <v>1000</v>
      </c>
      <c r="J2413">
        <v>41300105</v>
      </c>
      <c r="K2413" t="s">
        <v>6495</v>
      </c>
      <c r="L2413" t="s">
        <v>177</v>
      </c>
      <c r="M2413" t="s">
        <v>26552</v>
      </c>
      <c r="N2413">
        <v>65201</v>
      </c>
      <c r="O2413">
        <v>3261</v>
      </c>
      <c r="P2413" t="s">
        <v>8887</v>
      </c>
      <c r="Q2413">
        <v>0</v>
      </c>
      <c r="R2413" t="s">
        <v>9415</v>
      </c>
      <c r="S2413" t="s">
        <v>9416</v>
      </c>
      <c r="T2413">
        <v>651</v>
      </c>
      <c r="U2413" t="s">
        <v>36</v>
      </c>
      <c r="V2413" t="s">
        <v>53</v>
      </c>
      <c r="W2413" t="s">
        <v>499</v>
      </c>
      <c r="X2413" s="2">
        <v>19800000</v>
      </c>
      <c r="Y2413">
        <v>2001</v>
      </c>
      <c r="Z2413">
        <v>559</v>
      </c>
      <c r="AA2413">
        <v>7.3</v>
      </c>
      <c r="AB2413">
        <v>2.35</v>
      </c>
      <c r="AC2413">
        <v>0</v>
      </c>
    </row>
    <row r="2414" spans="1:29" x14ac:dyDescent="0.25">
      <c r="A2414" t="str">
        <f t="shared" si="37"/>
        <v>tt0362359</v>
      </c>
      <c r="B2414" t="s">
        <v>28</v>
      </c>
      <c r="D2414">
        <v>20</v>
      </c>
      <c r="E2414">
        <v>44</v>
      </c>
      <c r="G2414">
        <v>650</v>
      </c>
      <c r="H2414" t="s">
        <v>9417</v>
      </c>
      <c r="I2414">
        <v>828</v>
      </c>
      <c r="K2414" t="s">
        <v>1184</v>
      </c>
      <c r="L2414" t="s">
        <v>3930</v>
      </c>
      <c r="M2414" t="s">
        <v>26553</v>
      </c>
      <c r="N2414">
        <v>65785</v>
      </c>
      <c r="O2414">
        <v>2546</v>
      </c>
      <c r="P2414" t="s">
        <v>3426</v>
      </c>
      <c r="Q2414">
        <v>8</v>
      </c>
      <c r="R2414" t="s">
        <v>9418</v>
      </c>
      <c r="S2414" t="s">
        <v>9419</v>
      </c>
      <c r="T2414">
        <v>281</v>
      </c>
      <c r="U2414" t="s">
        <v>36</v>
      </c>
      <c r="V2414" t="s">
        <v>37</v>
      </c>
      <c r="W2414" t="s">
        <v>1309</v>
      </c>
      <c r="Z2414">
        <v>787</v>
      </c>
      <c r="AA2414">
        <v>7.5</v>
      </c>
      <c r="AB2414">
        <v>1.78</v>
      </c>
      <c r="AC2414">
        <v>0</v>
      </c>
    </row>
    <row r="2415" spans="1:29" x14ac:dyDescent="0.25">
      <c r="A2415" t="str">
        <f t="shared" si="37"/>
        <v>tt0091738</v>
      </c>
      <c r="B2415" t="s">
        <v>28</v>
      </c>
      <c r="C2415" t="s">
        <v>3963</v>
      </c>
      <c r="D2415">
        <v>44</v>
      </c>
      <c r="E2415">
        <v>103</v>
      </c>
      <c r="F2415">
        <v>0</v>
      </c>
      <c r="G2415">
        <v>805</v>
      </c>
      <c r="H2415" t="s">
        <v>3227</v>
      </c>
      <c r="I2415">
        <v>12000</v>
      </c>
      <c r="J2415">
        <v>41382841</v>
      </c>
      <c r="K2415" t="s">
        <v>2066</v>
      </c>
      <c r="L2415" t="s">
        <v>600</v>
      </c>
      <c r="M2415" t="s">
        <v>26554</v>
      </c>
      <c r="N2415">
        <v>27149</v>
      </c>
      <c r="O2415">
        <v>14672</v>
      </c>
      <c r="P2415" t="s">
        <v>1925</v>
      </c>
      <c r="Q2415">
        <v>0</v>
      </c>
      <c r="R2415" t="s">
        <v>9420</v>
      </c>
      <c r="S2415" t="s">
        <v>9421</v>
      </c>
      <c r="T2415">
        <v>96</v>
      </c>
      <c r="U2415" t="s">
        <v>36</v>
      </c>
      <c r="V2415" t="s">
        <v>37</v>
      </c>
      <c r="W2415" t="s">
        <v>38</v>
      </c>
      <c r="X2415" s="2">
        <v>18000000</v>
      </c>
      <c r="Y2415">
        <v>1986</v>
      </c>
      <c r="Z2415">
        <v>899</v>
      </c>
      <c r="AA2415">
        <v>6.3</v>
      </c>
      <c r="AB2415">
        <v>1.85</v>
      </c>
      <c r="AC2415">
        <v>0</v>
      </c>
    </row>
    <row r="2416" spans="1:29" x14ac:dyDescent="0.25">
      <c r="A2416" t="str">
        <f t="shared" si="37"/>
        <v>tt2562232</v>
      </c>
      <c r="B2416" t="s">
        <v>28</v>
      </c>
      <c r="C2416" t="s">
        <v>954</v>
      </c>
      <c r="D2416">
        <v>588</v>
      </c>
      <c r="E2416">
        <v>119</v>
      </c>
      <c r="F2416">
        <v>0</v>
      </c>
      <c r="G2416">
        <v>529</v>
      </c>
      <c r="H2416" t="s">
        <v>182</v>
      </c>
      <c r="I2416">
        <v>15000</v>
      </c>
      <c r="J2416">
        <v>42335698</v>
      </c>
      <c r="K2416" t="s">
        <v>1184</v>
      </c>
      <c r="L2416" t="s">
        <v>160</v>
      </c>
      <c r="M2416" t="s">
        <v>26555</v>
      </c>
      <c r="N2416">
        <v>395087</v>
      </c>
      <c r="O2416">
        <v>21668</v>
      </c>
      <c r="P2416" t="s">
        <v>2710</v>
      </c>
      <c r="Q2416">
        <v>8</v>
      </c>
      <c r="R2416" t="s">
        <v>9422</v>
      </c>
      <c r="S2416" t="s">
        <v>9423</v>
      </c>
      <c r="T2416">
        <v>1101</v>
      </c>
      <c r="U2416" t="s">
        <v>36</v>
      </c>
      <c r="V2416" t="s">
        <v>37</v>
      </c>
      <c r="W2416" t="s">
        <v>499</v>
      </c>
      <c r="X2416" s="2">
        <v>18000000</v>
      </c>
      <c r="Y2416">
        <v>2014</v>
      </c>
      <c r="Z2416">
        <v>6000</v>
      </c>
      <c r="AA2416">
        <v>7.8</v>
      </c>
      <c r="AB2416">
        <v>1.85</v>
      </c>
      <c r="AC2416">
        <v>114000</v>
      </c>
    </row>
    <row r="2417" spans="1:29" x14ac:dyDescent="0.25">
      <c r="A2417" t="str">
        <f t="shared" si="37"/>
        <v>tt2334873</v>
      </c>
      <c r="B2417" t="s">
        <v>28</v>
      </c>
      <c r="C2417" t="s">
        <v>3284</v>
      </c>
      <c r="D2417">
        <v>415</v>
      </c>
      <c r="E2417">
        <v>98</v>
      </c>
      <c r="F2417">
        <v>11000</v>
      </c>
      <c r="G2417">
        <v>218</v>
      </c>
      <c r="H2417" t="s">
        <v>4932</v>
      </c>
      <c r="I2417">
        <v>594</v>
      </c>
      <c r="J2417">
        <v>33404871</v>
      </c>
      <c r="K2417" t="s">
        <v>2808</v>
      </c>
      <c r="L2417" t="s">
        <v>3862</v>
      </c>
      <c r="M2417" t="s">
        <v>26556</v>
      </c>
      <c r="N2417">
        <v>150082</v>
      </c>
      <c r="O2417">
        <v>1353</v>
      </c>
      <c r="P2417" t="s">
        <v>9424</v>
      </c>
      <c r="Q2417">
        <v>1</v>
      </c>
      <c r="R2417" t="s">
        <v>9425</v>
      </c>
      <c r="S2417" t="s">
        <v>9426</v>
      </c>
      <c r="T2417">
        <v>384</v>
      </c>
      <c r="U2417" t="s">
        <v>36</v>
      </c>
      <c r="V2417" t="s">
        <v>37</v>
      </c>
      <c r="W2417" t="s">
        <v>38</v>
      </c>
      <c r="X2417" s="2">
        <v>18000000</v>
      </c>
      <c r="Y2417">
        <v>2013</v>
      </c>
      <c r="Z2417">
        <v>268</v>
      </c>
      <c r="AA2417">
        <v>7.3</v>
      </c>
      <c r="AB2417">
        <v>2.35</v>
      </c>
      <c r="AC2417">
        <v>36000</v>
      </c>
    </row>
    <row r="2418" spans="1:29" x14ac:dyDescent="0.25">
      <c r="A2418" t="str">
        <f t="shared" si="37"/>
        <v>tt0475276</v>
      </c>
      <c r="B2418" t="s">
        <v>28</v>
      </c>
      <c r="C2418" t="s">
        <v>972</v>
      </c>
      <c r="D2418">
        <v>279</v>
      </c>
      <c r="E2418">
        <v>111</v>
      </c>
      <c r="F2418">
        <v>521</v>
      </c>
      <c r="G2418">
        <v>64</v>
      </c>
      <c r="H2418" t="s">
        <v>9427</v>
      </c>
      <c r="I2418">
        <v>97</v>
      </c>
      <c r="J2418">
        <v>31471430</v>
      </c>
      <c r="K2418" t="s">
        <v>2332</v>
      </c>
      <c r="L2418" t="s">
        <v>9428</v>
      </c>
      <c r="M2418" t="s">
        <v>26557</v>
      </c>
      <c r="N2418">
        <v>83374</v>
      </c>
      <c r="O2418">
        <v>313</v>
      </c>
      <c r="P2418" t="s">
        <v>9429</v>
      </c>
      <c r="Q2418">
        <v>0</v>
      </c>
      <c r="R2418" t="s">
        <v>9430</v>
      </c>
      <c r="S2418" t="s">
        <v>9431</v>
      </c>
      <c r="T2418">
        <v>828</v>
      </c>
      <c r="U2418" t="s">
        <v>36</v>
      </c>
      <c r="V2418" t="s">
        <v>37</v>
      </c>
      <c r="W2418" t="s">
        <v>499</v>
      </c>
      <c r="X2418" s="2">
        <v>15000000</v>
      </c>
      <c r="Y2418">
        <v>2006</v>
      </c>
      <c r="Z2418">
        <v>68</v>
      </c>
      <c r="AA2418">
        <v>7.6</v>
      </c>
      <c r="AB2418">
        <v>2.35</v>
      </c>
      <c r="AC2418">
        <v>0</v>
      </c>
    </row>
    <row r="2419" spans="1:29" x14ac:dyDescent="0.25">
      <c r="A2419" t="str">
        <f t="shared" si="37"/>
        <v>tt0322589</v>
      </c>
      <c r="B2419" t="s">
        <v>28</v>
      </c>
      <c r="C2419" t="s">
        <v>7691</v>
      </c>
      <c r="D2419">
        <v>97</v>
      </c>
      <c r="E2419">
        <v>94</v>
      </c>
      <c r="F2419">
        <v>23</v>
      </c>
      <c r="G2419">
        <v>582</v>
      </c>
      <c r="H2419" t="s">
        <v>1285</v>
      </c>
      <c r="I2419">
        <v>2000</v>
      </c>
      <c r="J2419">
        <v>30222640</v>
      </c>
      <c r="K2419" t="s">
        <v>6322</v>
      </c>
      <c r="L2419" t="s">
        <v>9432</v>
      </c>
      <c r="M2419" t="s">
        <v>26558</v>
      </c>
      <c r="N2419">
        <v>36666</v>
      </c>
      <c r="O2419">
        <v>4868</v>
      </c>
      <c r="P2419" t="s">
        <v>8589</v>
      </c>
      <c r="Q2419">
        <v>2</v>
      </c>
      <c r="R2419" t="s">
        <v>9433</v>
      </c>
      <c r="S2419" t="s">
        <v>9434</v>
      </c>
      <c r="T2419">
        <v>144</v>
      </c>
      <c r="U2419" t="s">
        <v>36</v>
      </c>
      <c r="V2419" t="s">
        <v>37</v>
      </c>
      <c r="W2419" t="s">
        <v>38</v>
      </c>
      <c r="X2419" s="2">
        <v>25000000</v>
      </c>
      <c r="Y2419">
        <v>2003</v>
      </c>
      <c r="Z2419">
        <v>1000</v>
      </c>
      <c r="AA2419">
        <v>5.3</v>
      </c>
      <c r="AB2419">
        <v>1.85</v>
      </c>
      <c r="AC2419">
        <v>0</v>
      </c>
    </row>
    <row r="2420" spans="1:29" x14ac:dyDescent="0.25">
      <c r="A2420" t="str">
        <f t="shared" si="37"/>
        <v>tt0097441</v>
      </c>
      <c r="B2420" t="s">
        <v>28</v>
      </c>
      <c r="C2420" t="s">
        <v>857</v>
      </c>
      <c r="D2420">
        <v>60</v>
      </c>
      <c r="E2420">
        <v>122</v>
      </c>
      <c r="F2420">
        <v>380</v>
      </c>
      <c r="G2420">
        <v>2000</v>
      </c>
      <c r="H2420" t="s">
        <v>398</v>
      </c>
      <c r="I2420">
        <v>18000</v>
      </c>
      <c r="J2420">
        <v>26830000</v>
      </c>
      <c r="K2420" t="s">
        <v>1634</v>
      </c>
      <c r="L2420" t="s">
        <v>1439</v>
      </c>
      <c r="M2420" t="s">
        <v>25870</v>
      </c>
      <c r="N2420">
        <v>101889</v>
      </c>
      <c r="O2420">
        <v>32930</v>
      </c>
      <c r="P2420" t="s">
        <v>764</v>
      </c>
      <c r="Q2420">
        <v>3</v>
      </c>
      <c r="R2420" t="s">
        <v>6961</v>
      </c>
      <c r="S2420" t="s">
        <v>6962</v>
      </c>
      <c r="T2420">
        <v>365</v>
      </c>
      <c r="U2420" t="s">
        <v>36</v>
      </c>
      <c r="V2420" t="s">
        <v>37</v>
      </c>
      <c r="W2420" t="s">
        <v>499</v>
      </c>
      <c r="X2420" s="2">
        <v>18000000</v>
      </c>
      <c r="Y2420">
        <v>1989</v>
      </c>
      <c r="Z2420">
        <v>11000</v>
      </c>
      <c r="AA2420">
        <v>7.9</v>
      </c>
      <c r="AB2420">
        <v>1.85</v>
      </c>
      <c r="AC2420">
        <v>0</v>
      </c>
    </row>
    <row r="2421" spans="1:29" x14ac:dyDescent="0.25">
      <c r="A2421" t="str">
        <f t="shared" si="37"/>
        <v>tt0117723</v>
      </c>
      <c r="B2421" t="s">
        <v>28</v>
      </c>
      <c r="C2421" t="s">
        <v>9435</v>
      </c>
      <c r="D2421">
        <v>27</v>
      </c>
      <c r="E2421">
        <v>81</v>
      </c>
      <c r="F2421">
        <v>8</v>
      </c>
      <c r="G2421">
        <v>341</v>
      </c>
      <c r="H2421" t="s">
        <v>9436</v>
      </c>
      <c r="I2421">
        <v>844</v>
      </c>
      <c r="J2421">
        <v>26906039</v>
      </c>
      <c r="K2421" t="s">
        <v>1776</v>
      </c>
      <c r="L2421" t="s">
        <v>9437</v>
      </c>
      <c r="M2421" t="s">
        <v>26559</v>
      </c>
      <c r="N2421">
        <v>29621</v>
      </c>
      <c r="O2421">
        <v>2653</v>
      </c>
      <c r="P2421" t="s">
        <v>9438</v>
      </c>
      <c r="Q2421">
        <v>2</v>
      </c>
      <c r="R2421" t="s">
        <v>9439</v>
      </c>
      <c r="S2421" t="s">
        <v>9440</v>
      </c>
      <c r="T2421">
        <v>76</v>
      </c>
      <c r="U2421" t="s">
        <v>36</v>
      </c>
      <c r="V2421" t="s">
        <v>37</v>
      </c>
      <c r="W2421" t="s">
        <v>38</v>
      </c>
      <c r="X2421" s="2">
        <v>18000000</v>
      </c>
      <c r="Y2421">
        <v>1996</v>
      </c>
      <c r="Z2421">
        <v>456</v>
      </c>
      <c r="AA2421">
        <v>5.3</v>
      </c>
      <c r="AB2421">
        <v>1.85</v>
      </c>
      <c r="AC2421">
        <v>588</v>
      </c>
    </row>
    <row r="2422" spans="1:29" x14ac:dyDescent="0.25">
      <c r="A2422" t="str">
        <f t="shared" si="37"/>
        <v>tt0080749</v>
      </c>
      <c r="B2422" t="s">
        <v>28</v>
      </c>
      <c r="C2422" t="s">
        <v>4369</v>
      </c>
      <c r="D2422">
        <v>212</v>
      </c>
      <c r="E2422">
        <v>89</v>
      </c>
      <c r="F2422">
        <v>0</v>
      </c>
      <c r="G2422">
        <v>606</v>
      </c>
      <c r="H2422" t="s">
        <v>2071</v>
      </c>
      <c r="I2422">
        <v>2000</v>
      </c>
      <c r="J2422">
        <v>21378000</v>
      </c>
      <c r="K2422" t="s">
        <v>5980</v>
      </c>
      <c r="L2422" t="s">
        <v>1445</v>
      </c>
      <c r="M2422" t="s">
        <v>26560</v>
      </c>
      <c r="N2422">
        <v>46492</v>
      </c>
      <c r="O2422">
        <v>4877</v>
      </c>
      <c r="P2422" t="s">
        <v>8818</v>
      </c>
      <c r="Q2422">
        <v>0</v>
      </c>
      <c r="R2422" t="s">
        <v>9441</v>
      </c>
      <c r="S2422" t="s">
        <v>9442</v>
      </c>
      <c r="T2422">
        <v>335</v>
      </c>
      <c r="U2422" t="s">
        <v>36</v>
      </c>
      <c r="V2422" t="s">
        <v>37</v>
      </c>
      <c r="W2422" t="s">
        <v>499</v>
      </c>
      <c r="X2422" s="2">
        <v>1000000</v>
      </c>
      <c r="Y2422">
        <v>1980</v>
      </c>
      <c r="Z2422">
        <v>826</v>
      </c>
      <c r="AA2422">
        <v>6.8</v>
      </c>
      <c r="AB2422">
        <v>2.35</v>
      </c>
      <c r="AC2422">
        <v>7000</v>
      </c>
    </row>
    <row r="2423" spans="1:29" x14ac:dyDescent="0.25">
      <c r="A2423" t="str">
        <f t="shared" si="37"/>
        <v>tt1596346</v>
      </c>
      <c r="B2423" t="s">
        <v>28</v>
      </c>
      <c r="C2423" t="s">
        <v>9443</v>
      </c>
      <c r="D2423">
        <v>110</v>
      </c>
      <c r="E2423">
        <v>106</v>
      </c>
      <c r="F2423">
        <v>80</v>
      </c>
      <c r="G2423">
        <v>723</v>
      </c>
      <c r="H2423" t="s">
        <v>9444</v>
      </c>
      <c r="I2423">
        <v>2000</v>
      </c>
      <c r="J2423">
        <v>43853424</v>
      </c>
      <c r="K2423" t="s">
        <v>9445</v>
      </c>
      <c r="L2423" t="s">
        <v>458</v>
      </c>
      <c r="M2423" t="s">
        <v>26561</v>
      </c>
      <c r="N2423">
        <v>35514</v>
      </c>
      <c r="O2423">
        <v>5024</v>
      </c>
      <c r="P2423" t="s">
        <v>1713</v>
      </c>
      <c r="Q2423">
        <v>1</v>
      </c>
      <c r="R2423" t="s">
        <v>9446</v>
      </c>
      <c r="S2423" t="s">
        <v>9447</v>
      </c>
      <c r="T2423">
        <v>114</v>
      </c>
      <c r="U2423" t="s">
        <v>36</v>
      </c>
      <c r="V2423" t="s">
        <v>37</v>
      </c>
      <c r="W2423" t="s">
        <v>86</v>
      </c>
      <c r="X2423" s="2">
        <v>18000000</v>
      </c>
      <c r="Y2423">
        <v>2011</v>
      </c>
      <c r="Z2423">
        <v>795</v>
      </c>
      <c r="AA2423">
        <v>7.1</v>
      </c>
      <c r="AB2423">
        <v>2.35</v>
      </c>
      <c r="AC2423">
        <v>15000</v>
      </c>
    </row>
    <row r="2424" spans="1:29" x14ac:dyDescent="0.25">
      <c r="A2424" t="str">
        <f t="shared" si="37"/>
        <v>tt0065528</v>
      </c>
      <c r="B2424" t="s">
        <v>28</v>
      </c>
      <c r="C2424" t="s">
        <v>2531</v>
      </c>
      <c r="D2424">
        <v>45</v>
      </c>
      <c r="E2424">
        <v>122</v>
      </c>
      <c r="F2424">
        <v>0</v>
      </c>
      <c r="G2424">
        <v>191</v>
      </c>
      <c r="H2424" t="s">
        <v>2765</v>
      </c>
      <c r="I2424">
        <v>643</v>
      </c>
      <c r="K2424" t="s">
        <v>9448</v>
      </c>
      <c r="L2424" t="s">
        <v>7598</v>
      </c>
      <c r="M2424" t="s">
        <v>26562</v>
      </c>
      <c r="N2424">
        <v>17277</v>
      </c>
      <c r="O2424">
        <v>2032</v>
      </c>
      <c r="P2424" t="s">
        <v>9449</v>
      </c>
      <c r="Q2424">
        <v>0</v>
      </c>
      <c r="R2424" t="s">
        <v>9450</v>
      </c>
      <c r="S2424" t="s">
        <v>9451</v>
      </c>
      <c r="T2424">
        <v>124</v>
      </c>
      <c r="U2424" t="s">
        <v>36</v>
      </c>
      <c r="V2424" t="s">
        <v>37</v>
      </c>
      <c r="W2424" t="s">
        <v>499</v>
      </c>
      <c r="X2424" s="2">
        <v>18000000</v>
      </c>
      <c r="Y2424">
        <v>1970</v>
      </c>
      <c r="Z2424">
        <v>559</v>
      </c>
      <c r="AA2424">
        <v>7.2</v>
      </c>
      <c r="AB2424">
        <v>2.35</v>
      </c>
      <c r="AC2424">
        <v>0</v>
      </c>
    </row>
    <row r="2425" spans="1:29" x14ac:dyDescent="0.25">
      <c r="A2425" t="str">
        <f t="shared" si="37"/>
        <v>tt1197628</v>
      </c>
      <c r="B2425" t="s">
        <v>28</v>
      </c>
      <c r="C2425" t="s">
        <v>9452</v>
      </c>
      <c r="D2425">
        <v>190</v>
      </c>
      <c r="E2425">
        <v>86</v>
      </c>
      <c r="F2425">
        <v>62</v>
      </c>
      <c r="G2425">
        <v>59</v>
      </c>
      <c r="H2425" t="s">
        <v>900</v>
      </c>
      <c r="I2425">
        <v>390</v>
      </c>
      <c r="J2425">
        <v>23993605</v>
      </c>
      <c r="K2425" t="s">
        <v>7382</v>
      </c>
      <c r="L2425" t="s">
        <v>5809</v>
      </c>
      <c r="M2425" t="s">
        <v>26563</v>
      </c>
      <c r="N2425">
        <v>52467</v>
      </c>
      <c r="O2425">
        <v>727</v>
      </c>
      <c r="P2425" t="s">
        <v>9453</v>
      </c>
      <c r="Q2425">
        <v>1</v>
      </c>
      <c r="R2425" t="s">
        <v>9454</v>
      </c>
      <c r="S2425" t="s">
        <v>9455</v>
      </c>
      <c r="T2425">
        <v>248</v>
      </c>
      <c r="U2425" t="s">
        <v>36</v>
      </c>
      <c r="V2425" t="s">
        <v>37</v>
      </c>
      <c r="W2425" t="s">
        <v>499</v>
      </c>
      <c r="X2425" s="2">
        <v>18000000</v>
      </c>
      <c r="Y2425">
        <v>2009</v>
      </c>
      <c r="Z2425">
        <v>258</v>
      </c>
      <c r="AA2425">
        <v>5.8</v>
      </c>
      <c r="AB2425">
        <v>2.35</v>
      </c>
      <c r="AC2425">
        <v>0</v>
      </c>
    </row>
    <row r="2426" spans="1:29" x14ac:dyDescent="0.25">
      <c r="A2426" t="str">
        <f t="shared" si="37"/>
        <v>tt0087078</v>
      </c>
      <c r="B2426" t="s">
        <v>28</v>
      </c>
      <c r="C2426" t="s">
        <v>7750</v>
      </c>
      <c r="D2426">
        <v>77</v>
      </c>
      <c r="E2426">
        <v>103</v>
      </c>
      <c r="F2426">
        <v>130</v>
      </c>
      <c r="G2426">
        <v>406</v>
      </c>
      <c r="H2426" t="s">
        <v>9456</v>
      </c>
      <c r="I2426">
        <v>691</v>
      </c>
      <c r="J2426">
        <v>26400000</v>
      </c>
      <c r="K2426" t="s">
        <v>41</v>
      </c>
      <c r="L2426" t="s">
        <v>639</v>
      </c>
      <c r="M2426" t="s">
        <v>26564</v>
      </c>
      <c r="N2426">
        <v>62009</v>
      </c>
      <c r="O2426">
        <v>2481</v>
      </c>
      <c r="P2426" t="s">
        <v>9457</v>
      </c>
      <c r="Q2426">
        <v>1</v>
      </c>
      <c r="R2426" t="s">
        <v>9458</v>
      </c>
      <c r="S2426" t="s">
        <v>9459</v>
      </c>
      <c r="T2426">
        <v>109</v>
      </c>
      <c r="U2426" t="s">
        <v>36</v>
      </c>
      <c r="V2426" t="s">
        <v>37</v>
      </c>
      <c r="W2426" t="s">
        <v>86</v>
      </c>
      <c r="X2426" s="2">
        <v>18000000</v>
      </c>
      <c r="Y2426">
        <v>1984</v>
      </c>
      <c r="Z2426">
        <v>476</v>
      </c>
      <c r="AA2426">
        <v>5.8</v>
      </c>
      <c r="AB2426">
        <v>2.35</v>
      </c>
      <c r="AC2426">
        <v>2000</v>
      </c>
    </row>
    <row r="2427" spans="1:29" x14ac:dyDescent="0.25">
      <c r="A2427" t="str">
        <f t="shared" si="37"/>
        <v>tt0081398</v>
      </c>
      <c r="B2427" t="s">
        <v>635</v>
      </c>
      <c r="C2427" t="s">
        <v>416</v>
      </c>
      <c r="D2427">
        <v>151</v>
      </c>
      <c r="E2427">
        <v>121</v>
      </c>
      <c r="F2427">
        <v>17000</v>
      </c>
      <c r="G2427">
        <v>356</v>
      </c>
      <c r="H2427" t="s">
        <v>3507</v>
      </c>
      <c r="I2427">
        <v>22000</v>
      </c>
      <c r="J2427">
        <v>45250</v>
      </c>
      <c r="K2427" t="s">
        <v>1364</v>
      </c>
      <c r="L2427" t="s">
        <v>1455</v>
      </c>
      <c r="M2427" t="s">
        <v>26565</v>
      </c>
      <c r="N2427">
        <v>235133</v>
      </c>
      <c r="O2427">
        <v>23008</v>
      </c>
      <c r="P2427" t="s">
        <v>9460</v>
      </c>
      <c r="Q2427">
        <v>1</v>
      </c>
      <c r="R2427" t="s">
        <v>9461</v>
      </c>
      <c r="S2427" t="s">
        <v>9462</v>
      </c>
      <c r="T2427">
        <v>494</v>
      </c>
      <c r="U2427" t="s">
        <v>36</v>
      </c>
      <c r="V2427" t="s">
        <v>37</v>
      </c>
      <c r="W2427" t="s">
        <v>499</v>
      </c>
      <c r="X2427" s="2">
        <v>18000000</v>
      </c>
      <c r="Y2427">
        <v>1980</v>
      </c>
      <c r="Z2427">
        <v>394</v>
      </c>
      <c r="AA2427">
        <v>8.3000000000000007</v>
      </c>
      <c r="AB2427">
        <v>1.85</v>
      </c>
      <c r="AC2427">
        <v>0</v>
      </c>
    </row>
    <row r="2428" spans="1:29" x14ac:dyDescent="0.25">
      <c r="A2428" t="str">
        <f t="shared" si="37"/>
        <v>tt0899106</v>
      </c>
      <c r="B2428" t="s">
        <v>28</v>
      </c>
      <c r="C2428" t="s">
        <v>9463</v>
      </c>
      <c r="D2428">
        <v>111</v>
      </c>
      <c r="E2428">
        <v>109</v>
      </c>
      <c r="F2428">
        <v>7</v>
      </c>
      <c r="G2428">
        <v>827</v>
      </c>
      <c r="H2428" t="s">
        <v>9464</v>
      </c>
      <c r="I2428">
        <v>2000</v>
      </c>
      <c r="J2428">
        <v>22927390</v>
      </c>
      <c r="K2428" t="s">
        <v>187</v>
      </c>
      <c r="L2428" t="s">
        <v>204</v>
      </c>
      <c r="M2428" t="s">
        <v>26566</v>
      </c>
      <c r="N2428">
        <v>25344</v>
      </c>
      <c r="O2428">
        <v>4947</v>
      </c>
      <c r="P2428" t="s">
        <v>1290</v>
      </c>
      <c r="Q2428">
        <v>0</v>
      </c>
      <c r="R2428" t="s">
        <v>9465</v>
      </c>
      <c r="S2428" t="s">
        <v>9466</v>
      </c>
      <c r="T2428">
        <v>77</v>
      </c>
      <c r="U2428" t="s">
        <v>36</v>
      </c>
      <c r="V2428" t="s">
        <v>37</v>
      </c>
      <c r="W2428" t="s">
        <v>38</v>
      </c>
      <c r="X2428" s="2">
        <v>18000000</v>
      </c>
      <c r="Y2428">
        <v>2009</v>
      </c>
      <c r="Z2428">
        <v>980</v>
      </c>
      <c r="AA2428">
        <v>5.6</v>
      </c>
      <c r="AB2428">
        <v>1.85</v>
      </c>
      <c r="AC2428">
        <v>0</v>
      </c>
    </row>
    <row r="2429" spans="1:29" x14ac:dyDescent="0.25">
      <c r="A2429" t="str">
        <f t="shared" si="37"/>
        <v>tt0090357</v>
      </c>
      <c r="B2429" t="s">
        <v>28</v>
      </c>
      <c r="C2429" t="s">
        <v>2576</v>
      </c>
      <c r="D2429">
        <v>64</v>
      </c>
      <c r="E2429">
        <v>109</v>
      </c>
      <c r="F2429">
        <v>272</v>
      </c>
      <c r="G2429">
        <v>124</v>
      </c>
      <c r="H2429" t="s">
        <v>9467</v>
      </c>
      <c r="I2429">
        <v>155</v>
      </c>
      <c r="J2429">
        <v>4250320</v>
      </c>
      <c r="K2429" t="s">
        <v>7558</v>
      </c>
      <c r="L2429" t="s">
        <v>9468</v>
      </c>
      <c r="M2429" t="s">
        <v>26567</v>
      </c>
      <c r="N2429">
        <v>14870</v>
      </c>
      <c r="O2429">
        <v>605</v>
      </c>
      <c r="P2429" t="s">
        <v>9469</v>
      </c>
      <c r="Q2429">
        <v>1</v>
      </c>
      <c r="R2429" t="s">
        <v>9470</v>
      </c>
      <c r="S2429" t="s">
        <v>9471</v>
      </c>
      <c r="T2429">
        <v>86</v>
      </c>
      <c r="U2429" t="s">
        <v>36</v>
      </c>
      <c r="V2429" t="s">
        <v>37</v>
      </c>
      <c r="W2429" t="s">
        <v>38</v>
      </c>
      <c r="X2429" s="2">
        <v>18000000</v>
      </c>
      <c r="Y2429">
        <v>1985</v>
      </c>
      <c r="Z2429">
        <v>144</v>
      </c>
      <c r="AA2429">
        <v>6.8</v>
      </c>
      <c r="AB2429">
        <v>1.85</v>
      </c>
      <c r="AC2429">
        <v>0</v>
      </c>
    </row>
    <row r="2430" spans="1:29" x14ac:dyDescent="0.25">
      <c r="A2430" t="str">
        <f t="shared" si="37"/>
        <v>tt1016075</v>
      </c>
      <c r="B2430" t="s">
        <v>28</v>
      </c>
      <c r="C2430" t="s">
        <v>9472</v>
      </c>
      <c r="D2430">
        <v>134</v>
      </c>
      <c r="E2430">
        <v>123</v>
      </c>
      <c r="F2430">
        <v>64</v>
      </c>
      <c r="G2430">
        <v>637</v>
      </c>
      <c r="H2430" t="s">
        <v>8760</v>
      </c>
      <c r="I2430">
        <v>808</v>
      </c>
      <c r="J2430">
        <v>22452209</v>
      </c>
      <c r="K2430" t="s">
        <v>2853</v>
      </c>
      <c r="L2430" t="s">
        <v>226</v>
      </c>
      <c r="M2430" t="s">
        <v>26568</v>
      </c>
      <c r="N2430">
        <v>14062</v>
      </c>
      <c r="O2430">
        <v>5734</v>
      </c>
      <c r="P2430" t="s">
        <v>2624</v>
      </c>
      <c r="Q2430">
        <v>0</v>
      </c>
      <c r="R2430" t="s">
        <v>9473</v>
      </c>
      <c r="S2430" t="s">
        <v>9474</v>
      </c>
      <c r="T2430">
        <v>82</v>
      </c>
      <c r="U2430" t="s">
        <v>36</v>
      </c>
      <c r="V2430" t="s">
        <v>37</v>
      </c>
      <c r="W2430" t="s">
        <v>86</v>
      </c>
      <c r="X2430" s="2">
        <v>18000000</v>
      </c>
      <c r="Y2430">
        <v>2009</v>
      </c>
      <c r="Z2430">
        <v>720</v>
      </c>
      <c r="AA2430">
        <v>5</v>
      </c>
      <c r="AB2430">
        <v>2.35</v>
      </c>
      <c r="AC2430">
        <v>0</v>
      </c>
    </row>
    <row r="2431" spans="1:29" x14ac:dyDescent="0.25">
      <c r="A2431" t="str">
        <f t="shared" si="37"/>
        <v>tt1542344</v>
      </c>
      <c r="B2431" t="s">
        <v>28</v>
      </c>
      <c r="C2431" t="s">
        <v>4307</v>
      </c>
      <c r="D2431">
        <v>450</v>
      </c>
      <c r="E2431">
        <v>94</v>
      </c>
      <c r="F2431">
        <v>0</v>
      </c>
      <c r="G2431">
        <v>223</v>
      </c>
      <c r="H2431" t="s">
        <v>3444</v>
      </c>
      <c r="I2431">
        <v>11000</v>
      </c>
      <c r="J2431">
        <v>18329466</v>
      </c>
      <c r="K2431" t="s">
        <v>6199</v>
      </c>
      <c r="L2431" t="s">
        <v>73</v>
      </c>
      <c r="M2431" t="s">
        <v>26569</v>
      </c>
      <c r="N2431">
        <v>279179</v>
      </c>
      <c r="O2431">
        <v>11984</v>
      </c>
      <c r="P2431" t="s">
        <v>7924</v>
      </c>
      <c r="Q2431">
        <v>0</v>
      </c>
      <c r="R2431" t="s">
        <v>9475</v>
      </c>
      <c r="S2431" t="s">
        <v>9476</v>
      </c>
      <c r="T2431">
        <v>440</v>
      </c>
      <c r="U2431" t="s">
        <v>36</v>
      </c>
      <c r="V2431" t="s">
        <v>37</v>
      </c>
      <c r="W2431" t="s">
        <v>499</v>
      </c>
      <c r="X2431" s="2">
        <v>18000000</v>
      </c>
      <c r="Y2431">
        <v>2010</v>
      </c>
      <c r="Z2431">
        <v>642</v>
      </c>
      <c r="AA2431">
        <v>7.6</v>
      </c>
      <c r="AB2431">
        <v>1.85</v>
      </c>
      <c r="AC2431">
        <v>63000</v>
      </c>
    </row>
    <row r="2432" spans="1:29" x14ac:dyDescent="0.25">
      <c r="A2432" t="str">
        <f t="shared" si="37"/>
        <v>tt0196216</v>
      </c>
      <c r="B2432" t="s">
        <v>28</v>
      </c>
      <c r="C2432" t="s">
        <v>3284</v>
      </c>
      <c r="D2432">
        <v>128</v>
      </c>
      <c r="E2432">
        <v>94</v>
      </c>
      <c r="F2432">
        <v>11000</v>
      </c>
      <c r="G2432">
        <v>975</v>
      </c>
      <c r="H2432" t="s">
        <v>1630</v>
      </c>
      <c r="I2432">
        <v>11000</v>
      </c>
      <c r="J2432">
        <v>17071230</v>
      </c>
      <c r="K2432" t="s">
        <v>852</v>
      </c>
      <c r="L2432" t="s">
        <v>3284</v>
      </c>
      <c r="M2432" t="s">
        <v>26570</v>
      </c>
      <c r="N2432">
        <v>31169</v>
      </c>
      <c r="O2432">
        <v>23283</v>
      </c>
      <c r="P2432" t="s">
        <v>2093</v>
      </c>
      <c r="Q2432">
        <v>0</v>
      </c>
      <c r="R2432" t="s">
        <v>9477</v>
      </c>
      <c r="S2432" t="s">
        <v>9478</v>
      </c>
      <c r="T2432">
        <v>192</v>
      </c>
      <c r="U2432" t="s">
        <v>36</v>
      </c>
      <c r="V2432" t="s">
        <v>37</v>
      </c>
      <c r="W2432" t="s">
        <v>86</v>
      </c>
      <c r="X2432" s="2">
        <v>18000000</v>
      </c>
      <c r="Y2432">
        <v>2000</v>
      </c>
      <c r="Z2432">
        <v>11000</v>
      </c>
      <c r="AA2432">
        <v>6.7</v>
      </c>
      <c r="AB2432">
        <v>1.85</v>
      </c>
      <c r="AC2432">
        <v>812</v>
      </c>
    </row>
    <row r="2433" spans="1:29" x14ac:dyDescent="0.25">
      <c r="A2433" t="str">
        <f t="shared" si="37"/>
        <v>tt0210616</v>
      </c>
      <c r="B2433" t="s">
        <v>28</v>
      </c>
      <c r="C2433" t="s">
        <v>9479</v>
      </c>
      <c r="D2433">
        <v>68</v>
      </c>
      <c r="E2433">
        <v>115</v>
      </c>
      <c r="F2433">
        <v>13</v>
      </c>
      <c r="G2433">
        <v>111</v>
      </c>
      <c r="H2433" t="s">
        <v>9480</v>
      </c>
      <c r="I2433">
        <v>757</v>
      </c>
      <c r="J2433">
        <v>17174870</v>
      </c>
      <c r="K2433" t="s">
        <v>6322</v>
      </c>
      <c r="L2433" t="s">
        <v>7057</v>
      </c>
      <c r="M2433" t="s">
        <v>26571</v>
      </c>
      <c r="N2433">
        <v>15817</v>
      </c>
      <c r="O2433">
        <v>1201</v>
      </c>
      <c r="P2433" t="s">
        <v>9481</v>
      </c>
      <c r="Q2433">
        <v>2</v>
      </c>
      <c r="R2433" t="s">
        <v>9482</v>
      </c>
      <c r="S2433" t="s">
        <v>9483</v>
      </c>
      <c r="T2433">
        <v>210</v>
      </c>
      <c r="U2433" t="s">
        <v>36</v>
      </c>
      <c r="V2433" t="s">
        <v>37</v>
      </c>
      <c r="W2433" t="s">
        <v>38</v>
      </c>
      <c r="X2433" s="2">
        <v>18000000</v>
      </c>
      <c r="Y2433">
        <v>2000</v>
      </c>
      <c r="Z2433">
        <v>220</v>
      </c>
      <c r="AA2433">
        <v>6.7</v>
      </c>
      <c r="AB2433">
        <v>2.35</v>
      </c>
      <c r="AC2433">
        <v>0</v>
      </c>
    </row>
    <row r="2434" spans="1:29" x14ac:dyDescent="0.25">
      <c r="A2434" t="str">
        <f t="shared" si="37"/>
        <v>tt2279339</v>
      </c>
      <c r="B2434" t="s">
        <v>28</v>
      </c>
      <c r="C2434" t="s">
        <v>8307</v>
      </c>
      <c r="D2434">
        <v>97</v>
      </c>
      <c r="E2434">
        <v>107</v>
      </c>
      <c r="F2434">
        <v>24</v>
      </c>
      <c r="G2434">
        <v>85</v>
      </c>
      <c r="H2434" t="s">
        <v>1551</v>
      </c>
      <c r="I2434">
        <v>10000</v>
      </c>
      <c r="J2434">
        <v>26284475</v>
      </c>
      <c r="K2434" t="s">
        <v>1394</v>
      </c>
      <c r="L2434" t="s">
        <v>259</v>
      </c>
      <c r="M2434" t="s">
        <v>26572</v>
      </c>
      <c r="N2434">
        <v>9051</v>
      </c>
      <c r="O2434">
        <v>10691</v>
      </c>
      <c r="P2434" t="s">
        <v>9484</v>
      </c>
      <c r="Q2434">
        <v>13</v>
      </c>
      <c r="R2434" t="s">
        <v>9485</v>
      </c>
      <c r="S2434" t="s">
        <v>9486</v>
      </c>
      <c r="T2434">
        <v>68</v>
      </c>
      <c r="U2434" t="s">
        <v>36</v>
      </c>
      <c r="V2434" t="s">
        <v>37</v>
      </c>
      <c r="W2434" t="s">
        <v>38</v>
      </c>
      <c r="X2434" s="2">
        <v>17000000</v>
      </c>
      <c r="Y2434">
        <v>2015</v>
      </c>
      <c r="Z2434">
        <v>566</v>
      </c>
      <c r="AA2434">
        <v>5.7</v>
      </c>
      <c r="AB2434">
        <v>2.35</v>
      </c>
      <c r="AC2434">
        <v>0</v>
      </c>
    </row>
    <row r="2435" spans="1:29" x14ac:dyDescent="0.25">
      <c r="A2435" t="str">
        <f t="shared" ref="A2435:A2498" si="38">MID(S2435,27,9)</f>
        <v>tt0337917</v>
      </c>
      <c r="B2435" t="s">
        <v>28</v>
      </c>
      <c r="C2435" t="s">
        <v>9487</v>
      </c>
      <c r="D2435">
        <v>54</v>
      </c>
      <c r="E2435">
        <v>91</v>
      </c>
      <c r="F2435">
        <v>38</v>
      </c>
      <c r="G2435">
        <v>362</v>
      </c>
      <c r="H2435" t="s">
        <v>9488</v>
      </c>
      <c r="I2435">
        <v>17000</v>
      </c>
      <c r="J2435">
        <v>16702864</v>
      </c>
      <c r="K2435" t="s">
        <v>852</v>
      </c>
      <c r="L2435" t="s">
        <v>475</v>
      </c>
      <c r="M2435" t="s">
        <v>26573</v>
      </c>
      <c r="N2435">
        <v>8023</v>
      </c>
      <c r="O2435">
        <v>18711</v>
      </c>
      <c r="P2435" t="s">
        <v>9489</v>
      </c>
      <c r="Q2435">
        <v>0</v>
      </c>
      <c r="R2435" t="s">
        <v>9490</v>
      </c>
      <c r="S2435" t="s">
        <v>9491</v>
      </c>
      <c r="T2435">
        <v>49</v>
      </c>
      <c r="U2435" t="s">
        <v>36</v>
      </c>
      <c r="V2435" t="s">
        <v>37</v>
      </c>
      <c r="W2435" t="s">
        <v>86</v>
      </c>
      <c r="X2435" s="2">
        <v>18000000</v>
      </c>
      <c r="Y2435">
        <v>2004</v>
      </c>
      <c r="Z2435">
        <v>632</v>
      </c>
      <c r="AA2435">
        <v>5.2</v>
      </c>
      <c r="AB2435">
        <v>1.85</v>
      </c>
      <c r="AC2435">
        <v>591</v>
      </c>
    </row>
    <row r="2436" spans="1:29" x14ac:dyDescent="0.25">
      <c r="A2436" t="str">
        <f t="shared" si="38"/>
        <v>tt0264796</v>
      </c>
      <c r="B2436" t="s">
        <v>28</v>
      </c>
      <c r="C2436" t="s">
        <v>5428</v>
      </c>
      <c r="D2436">
        <v>99</v>
      </c>
      <c r="E2436">
        <v>125</v>
      </c>
      <c r="F2436">
        <v>34</v>
      </c>
      <c r="G2436">
        <v>1000</v>
      </c>
      <c r="H2436" t="s">
        <v>1199</v>
      </c>
      <c r="I2436">
        <v>16000</v>
      </c>
      <c r="J2436">
        <v>15561627</v>
      </c>
      <c r="K2436" t="s">
        <v>2808</v>
      </c>
      <c r="L2436" t="s">
        <v>8514</v>
      </c>
      <c r="M2436" t="s">
        <v>26574</v>
      </c>
      <c r="N2436">
        <v>39105</v>
      </c>
      <c r="O2436">
        <v>21622</v>
      </c>
      <c r="P2436" t="s">
        <v>177</v>
      </c>
      <c r="Q2436">
        <v>0</v>
      </c>
      <c r="R2436" t="s">
        <v>9492</v>
      </c>
      <c r="S2436" t="s">
        <v>9493</v>
      </c>
      <c r="T2436">
        <v>359</v>
      </c>
      <c r="U2436" t="s">
        <v>36</v>
      </c>
      <c r="V2436" t="s">
        <v>37</v>
      </c>
      <c r="W2436" t="s">
        <v>499</v>
      </c>
      <c r="X2436" s="2">
        <v>18000000</v>
      </c>
      <c r="Y2436">
        <v>2001</v>
      </c>
      <c r="Z2436">
        <v>4000</v>
      </c>
      <c r="AA2436">
        <v>7.5</v>
      </c>
      <c r="AB2436">
        <v>2.35</v>
      </c>
      <c r="AC2436">
        <v>0</v>
      </c>
    </row>
    <row r="2437" spans="1:29" x14ac:dyDescent="0.25">
      <c r="A2437" t="str">
        <f t="shared" si="38"/>
        <v>tt2080374</v>
      </c>
      <c r="B2437" t="s">
        <v>28</v>
      </c>
      <c r="C2437" t="s">
        <v>4307</v>
      </c>
      <c r="D2437">
        <v>412</v>
      </c>
      <c r="E2437">
        <v>122</v>
      </c>
      <c r="F2437">
        <v>0</v>
      </c>
      <c r="G2437">
        <v>816</v>
      </c>
      <c r="H2437" t="s">
        <v>392</v>
      </c>
      <c r="I2437">
        <v>14000</v>
      </c>
      <c r="J2437">
        <v>17750583</v>
      </c>
      <c r="K2437" t="s">
        <v>1289</v>
      </c>
      <c r="L2437" t="s">
        <v>186</v>
      </c>
      <c r="M2437" t="s">
        <v>26575</v>
      </c>
      <c r="N2437">
        <v>93548</v>
      </c>
      <c r="O2437">
        <v>28933</v>
      </c>
      <c r="P2437" t="s">
        <v>144</v>
      </c>
      <c r="Q2437">
        <v>0</v>
      </c>
      <c r="R2437" t="s">
        <v>9494</v>
      </c>
      <c r="S2437" t="s">
        <v>9495</v>
      </c>
      <c r="T2437">
        <v>307</v>
      </c>
      <c r="U2437" t="s">
        <v>36</v>
      </c>
      <c r="V2437" t="s">
        <v>53</v>
      </c>
      <c r="W2437" t="s">
        <v>499</v>
      </c>
      <c r="X2437" s="2">
        <v>30000000</v>
      </c>
      <c r="Y2437">
        <v>2015</v>
      </c>
      <c r="Z2437">
        <v>13000</v>
      </c>
      <c r="AA2437">
        <v>7.2</v>
      </c>
      <c r="AB2437">
        <v>2.35</v>
      </c>
      <c r="AC2437">
        <v>23000</v>
      </c>
    </row>
    <row r="2438" spans="1:29" x14ac:dyDescent="0.25">
      <c r="A2438" t="str">
        <f t="shared" si="38"/>
        <v>tt1032815</v>
      </c>
      <c r="B2438" t="s">
        <v>28</v>
      </c>
      <c r="C2438" t="s">
        <v>1051</v>
      </c>
      <c r="D2438">
        <v>107</v>
      </c>
      <c r="E2438">
        <v>102</v>
      </c>
      <c r="F2438">
        <v>0</v>
      </c>
      <c r="G2438">
        <v>529</v>
      </c>
      <c r="H2438" t="s">
        <v>9496</v>
      </c>
      <c r="I2438">
        <v>946</v>
      </c>
      <c r="J2438">
        <v>14793904</v>
      </c>
      <c r="K2438" t="s">
        <v>1402</v>
      </c>
      <c r="L2438" t="s">
        <v>1912</v>
      </c>
      <c r="M2438" t="s">
        <v>26576</v>
      </c>
      <c r="N2438">
        <v>28209</v>
      </c>
      <c r="O2438">
        <v>4072</v>
      </c>
      <c r="P2438" t="s">
        <v>3683</v>
      </c>
      <c r="Q2438">
        <v>1</v>
      </c>
      <c r="R2438" t="s">
        <v>9497</v>
      </c>
      <c r="S2438" t="s">
        <v>9498</v>
      </c>
      <c r="T2438">
        <v>80</v>
      </c>
      <c r="U2438" t="s">
        <v>36</v>
      </c>
      <c r="V2438" t="s">
        <v>232</v>
      </c>
      <c r="W2438" t="s">
        <v>38</v>
      </c>
      <c r="X2438" s="2">
        <v>18000000</v>
      </c>
      <c r="Y2438">
        <v>2009</v>
      </c>
      <c r="Z2438">
        <v>800</v>
      </c>
      <c r="AA2438">
        <v>5.3</v>
      </c>
      <c r="AB2438">
        <v>1.85</v>
      </c>
      <c r="AC2438">
        <v>0</v>
      </c>
    </row>
    <row r="2439" spans="1:29" x14ac:dyDescent="0.25">
      <c r="A2439" t="str">
        <f t="shared" si="38"/>
        <v>tt0403702</v>
      </c>
      <c r="B2439" t="s">
        <v>28</v>
      </c>
      <c r="C2439" t="s">
        <v>7190</v>
      </c>
      <c r="D2439">
        <v>192</v>
      </c>
      <c r="E2439">
        <v>90</v>
      </c>
      <c r="F2439">
        <v>44</v>
      </c>
      <c r="G2439">
        <v>729</v>
      </c>
      <c r="H2439" t="s">
        <v>7763</v>
      </c>
      <c r="I2439">
        <v>12000</v>
      </c>
      <c r="J2439">
        <v>15281286</v>
      </c>
      <c r="K2439" t="s">
        <v>1184</v>
      </c>
      <c r="L2439" t="s">
        <v>236</v>
      </c>
      <c r="M2439" t="s">
        <v>26577</v>
      </c>
      <c r="N2439">
        <v>64646</v>
      </c>
      <c r="O2439">
        <v>16004</v>
      </c>
      <c r="P2439" t="s">
        <v>356</v>
      </c>
      <c r="Q2439">
        <v>2</v>
      </c>
      <c r="R2439" t="s">
        <v>9499</v>
      </c>
      <c r="S2439" t="s">
        <v>9500</v>
      </c>
      <c r="T2439">
        <v>105</v>
      </c>
      <c r="U2439" t="s">
        <v>36</v>
      </c>
      <c r="V2439" t="s">
        <v>37</v>
      </c>
      <c r="W2439" t="s">
        <v>499</v>
      </c>
      <c r="X2439" s="2">
        <v>18000000</v>
      </c>
      <c r="Y2439">
        <v>2009</v>
      </c>
      <c r="Z2439">
        <v>904</v>
      </c>
      <c r="AA2439">
        <v>6.5</v>
      </c>
      <c r="AB2439">
        <v>1.85</v>
      </c>
      <c r="AC2439">
        <v>0</v>
      </c>
    </row>
    <row r="2440" spans="1:29" x14ac:dyDescent="0.25">
      <c r="A2440" t="str">
        <f t="shared" si="38"/>
        <v>tt0082648</v>
      </c>
      <c r="B2440" t="s">
        <v>28</v>
      </c>
      <c r="C2440" t="s">
        <v>9501</v>
      </c>
      <c r="D2440">
        <v>25</v>
      </c>
      <c r="E2440">
        <v>98</v>
      </c>
      <c r="F2440">
        <v>28</v>
      </c>
      <c r="G2440">
        <v>102</v>
      </c>
      <c r="H2440" t="s">
        <v>9502</v>
      </c>
      <c r="I2440">
        <v>372</v>
      </c>
      <c r="J2440">
        <v>8000000</v>
      </c>
      <c r="K2440" t="s">
        <v>121</v>
      </c>
      <c r="L2440" t="s">
        <v>5508</v>
      </c>
      <c r="M2440" t="s">
        <v>26578</v>
      </c>
      <c r="N2440">
        <v>1400</v>
      </c>
      <c r="O2440">
        <v>927</v>
      </c>
      <c r="P2440" t="s">
        <v>9503</v>
      </c>
      <c r="Q2440">
        <v>0</v>
      </c>
      <c r="R2440" t="s">
        <v>9504</v>
      </c>
      <c r="S2440" t="s">
        <v>9505</v>
      </c>
      <c r="T2440">
        <v>41</v>
      </c>
      <c r="U2440" t="s">
        <v>36</v>
      </c>
      <c r="V2440" t="s">
        <v>37</v>
      </c>
      <c r="W2440" t="s">
        <v>86</v>
      </c>
      <c r="X2440" s="2">
        <v>18000000</v>
      </c>
      <c r="Y2440">
        <v>1981</v>
      </c>
      <c r="Z2440">
        <v>262</v>
      </c>
      <c r="AA2440">
        <v>5</v>
      </c>
      <c r="AB2440">
        <v>2.35</v>
      </c>
      <c r="AC2440">
        <v>346</v>
      </c>
    </row>
    <row r="2441" spans="1:29" x14ac:dyDescent="0.25">
      <c r="A2441" t="str">
        <f t="shared" si="38"/>
        <v>tt0236784</v>
      </c>
      <c r="B2441" t="s">
        <v>28</v>
      </c>
      <c r="C2441" t="s">
        <v>9506</v>
      </c>
      <c r="D2441">
        <v>104</v>
      </c>
      <c r="E2441">
        <v>109</v>
      </c>
      <c r="F2441">
        <v>128</v>
      </c>
      <c r="G2441">
        <v>1000</v>
      </c>
      <c r="H2441" t="s">
        <v>1445</v>
      </c>
      <c r="I2441">
        <v>11000</v>
      </c>
      <c r="J2441">
        <v>13491653</v>
      </c>
      <c r="K2441" t="s">
        <v>3340</v>
      </c>
      <c r="L2441" t="s">
        <v>94</v>
      </c>
      <c r="M2441" t="s">
        <v>26579</v>
      </c>
      <c r="N2441">
        <v>23728</v>
      </c>
      <c r="O2441">
        <v>14995</v>
      </c>
      <c r="P2441" t="s">
        <v>1517</v>
      </c>
      <c r="Q2441">
        <v>0</v>
      </c>
      <c r="R2441" t="s">
        <v>9507</v>
      </c>
      <c r="S2441" t="s">
        <v>9508</v>
      </c>
      <c r="T2441">
        <v>213</v>
      </c>
      <c r="U2441" t="s">
        <v>36</v>
      </c>
      <c r="V2441" t="s">
        <v>37</v>
      </c>
      <c r="W2441" t="s">
        <v>499</v>
      </c>
      <c r="X2441" s="2">
        <v>18000000</v>
      </c>
      <c r="Y2441">
        <v>2001</v>
      </c>
      <c r="Z2441">
        <v>2000</v>
      </c>
      <c r="AA2441">
        <v>6.1</v>
      </c>
      <c r="AB2441">
        <v>2.35</v>
      </c>
      <c r="AC2441">
        <v>813</v>
      </c>
    </row>
    <row r="2442" spans="1:29" x14ac:dyDescent="0.25">
      <c r="A2442" t="str">
        <f t="shared" si="38"/>
        <v>tt0082085</v>
      </c>
      <c r="B2442" t="s">
        <v>28</v>
      </c>
      <c r="C2442" t="s">
        <v>1866</v>
      </c>
      <c r="D2442">
        <v>120</v>
      </c>
      <c r="E2442">
        <v>107</v>
      </c>
      <c r="F2442">
        <v>0</v>
      </c>
      <c r="G2442">
        <v>101</v>
      </c>
      <c r="H2442" t="s">
        <v>9509</v>
      </c>
      <c r="I2442">
        <v>517</v>
      </c>
      <c r="K2442" t="s">
        <v>722</v>
      </c>
      <c r="L2442" t="s">
        <v>9510</v>
      </c>
      <c r="M2442" t="s">
        <v>26580</v>
      </c>
      <c r="N2442">
        <v>27629</v>
      </c>
      <c r="O2442">
        <v>1067</v>
      </c>
      <c r="P2442" t="s">
        <v>9511</v>
      </c>
      <c r="Q2442">
        <v>0</v>
      </c>
      <c r="R2442" t="s">
        <v>9512</v>
      </c>
      <c r="S2442" t="s">
        <v>9513</v>
      </c>
      <c r="T2442">
        <v>149</v>
      </c>
      <c r="U2442" t="s">
        <v>36</v>
      </c>
      <c r="V2442" t="s">
        <v>37</v>
      </c>
      <c r="W2442" t="s">
        <v>499</v>
      </c>
      <c r="X2442" s="2">
        <v>18000000</v>
      </c>
      <c r="Y2442">
        <v>1981</v>
      </c>
      <c r="Z2442">
        <v>376</v>
      </c>
      <c r="AA2442">
        <v>7.4</v>
      </c>
      <c r="AB2442">
        <v>2.35</v>
      </c>
      <c r="AC2442">
        <v>2000</v>
      </c>
    </row>
    <row r="2443" spans="1:29" x14ac:dyDescent="0.25">
      <c r="A2443" t="str">
        <f t="shared" si="38"/>
        <v>tt2167202</v>
      </c>
      <c r="B2443" t="s">
        <v>28</v>
      </c>
      <c r="C2443" t="s">
        <v>9514</v>
      </c>
      <c r="D2443">
        <v>146</v>
      </c>
      <c r="E2443">
        <v>90</v>
      </c>
      <c r="F2443">
        <v>31</v>
      </c>
      <c r="G2443">
        <v>179</v>
      </c>
      <c r="H2443" t="s">
        <v>9515</v>
      </c>
      <c r="I2443">
        <v>210</v>
      </c>
      <c r="J2443">
        <v>10494494</v>
      </c>
      <c r="K2443" t="s">
        <v>288</v>
      </c>
      <c r="L2443" t="s">
        <v>9516</v>
      </c>
      <c r="M2443" t="s">
        <v>26581</v>
      </c>
      <c r="N2443">
        <v>19586</v>
      </c>
      <c r="O2443">
        <v>676</v>
      </c>
      <c r="P2443" t="s">
        <v>9517</v>
      </c>
      <c r="Q2443">
        <v>1</v>
      </c>
      <c r="R2443" t="s">
        <v>9518</v>
      </c>
      <c r="S2443" t="s">
        <v>9519</v>
      </c>
      <c r="T2443">
        <v>109</v>
      </c>
      <c r="U2443" t="s">
        <v>36</v>
      </c>
      <c r="V2443" t="s">
        <v>37</v>
      </c>
      <c r="W2443" t="s">
        <v>38</v>
      </c>
      <c r="X2443" s="2">
        <v>18000000</v>
      </c>
      <c r="Y2443">
        <v>2013</v>
      </c>
      <c r="Z2443">
        <v>193</v>
      </c>
      <c r="AA2443">
        <v>4.4000000000000004</v>
      </c>
      <c r="AB2443">
        <v>2.35</v>
      </c>
      <c r="AC2443">
        <v>4000</v>
      </c>
    </row>
    <row r="2444" spans="1:29" x14ac:dyDescent="0.25">
      <c r="A2444" t="str">
        <f t="shared" si="38"/>
        <v>tt0119349</v>
      </c>
      <c r="B2444" t="s">
        <v>28</v>
      </c>
      <c r="C2444" t="s">
        <v>897</v>
      </c>
      <c r="D2444">
        <v>124</v>
      </c>
      <c r="E2444">
        <v>112</v>
      </c>
      <c r="F2444">
        <v>0</v>
      </c>
      <c r="G2444">
        <v>177</v>
      </c>
      <c r="H2444" t="s">
        <v>7924</v>
      </c>
      <c r="I2444">
        <v>805</v>
      </c>
      <c r="J2444">
        <v>7837632</v>
      </c>
      <c r="K2444" t="s">
        <v>2808</v>
      </c>
      <c r="L2444" t="s">
        <v>1925</v>
      </c>
      <c r="M2444" t="s">
        <v>26582</v>
      </c>
      <c r="N2444">
        <v>46396</v>
      </c>
      <c r="O2444">
        <v>1466</v>
      </c>
      <c r="P2444" t="s">
        <v>2213</v>
      </c>
      <c r="Q2444">
        <v>0</v>
      </c>
      <c r="R2444" t="s">
        <v>9520</v>
      </c>
      <c r="S2444" t="s">
        <v>9521</v>
      </c>
      <c r="T2444">
        <v>287</v>
      </c>
      <c r="U2444" t="s">
        <v>36</v>
      </c>
      <c r="V2444" t="s">
        <v>37</v>
      </c>
      <c r="W2444" t="s">
        <v>499</v>
      </c>
      <c r="X2444" s="2">
        <v>18000000</v>
      </c>
      <c r="Y2444">
        <v>1997</v>
      </c>
      <c r="Z2444">
        <v>223</v>
      </c>
      <c r="AA2444">
        <v>7.5</v>
      </c>
      <c r="AB2444">
        <v>1.85</v>
      </c>
      <c r="AC2444">
        <v>0</v>
      </c>
    </row>
    <row r="2445" spans="1:29" x14ac:dyDescent="0.25">
      <c r="A2445" t="str">
        <f t="shared" si="38"/>
        <v>tt2465146</v>
      </c>
      <c r="B2445" t="s">
        <v>28</v>
      </c>
      <c r="C2445" t="s">
        <v>3195</v>
      </c>
      <c r="D2445">
        <v>107</v>
      </c>
      <c r="E2445">
        <v>94</v>
      </c>
      <c r="F2445">
        <v>0</v>
      </c>
      <c r="G2445">
        <v>197</v>
      </c>
      <c r="H2445" t="s">
        <v>1492</v>
      </c>
      <c r="I2445">
        <v>712</v>
      </c>
      <c r="J2445">
        <v>15155772</v>
      </c>
      <c r="K2445" t="s">
        <v>1184</v>
      </c>
      <c r="L2445" t="s">
        <v>6774</v>
      </c>
      <c r="M2445" t="s">
        <v>26583</v>
      </c>
      <c r="N2445">
        <v>8895</v>
      </c>
      <c r="O2445">
        <v>1673</v>
      </c>
      <c r="P2445" t="s">
        <v>9522</v>
      </c>
      <c r="Q2445">
        <v>2</v>
      </c>
      <c r="R2445" t="s">
        <v>9523</v>
      </c>
      <c r="S2445" t="s">
        <v>9524</v>
      </c>
      <c r="T2445">
        <v>48</v>
      </c>
      <c r="U2445" t="s">
        <v>36</v>
      </c>
      <c r="V2445" t="s">
        <v>37</v>
      </c>
      <c r="W2445" t="s">
        <v>38</v>
      </c>
      <c r="X2445" s="2">
        <v>18000000</v>
      </c>
      <c r="Y2445">
        <v>2014</v>
      </c>
      <c r="Z2445">
        <v>341</v>
      </c>
      <c r="AA2445">
        <v>5.7</v>
      </c>
      <c r="AB2445">
        <v>2.35</v>
      </c>
      <c r="AC2445">
        <v>3000</v>
      </c>
    </row>
    <row r="2446" spans="1:29" x14ac:dyDescent="0.25">
      <c r="A2446" t="str">
        <f t="shared" si="38"/>
        <v>tt0098519</v>
      </c>
      <c r="B2446" t="s">
        <v>28</v>
      </c>
      <c r="C2446" t="s">
        <v>9525</v>
      </c>
      <c r="D2446">
        <v>11</v>
      </c>
      <c r="E2446">
        <v>105</v>
      </c>
      <c r="F2446">
        <v>6</v>
      </c>
      <c r="G2446">
        <v>371</v>
      </c>
      <c r="H2446" t="s">
        <v>9526</v>
      </c>
      <c r="I2446">
        <v>723</v>
      </c>
      <c r="J2446">
        <v>8508843</v>
      </c>
      <c r="K2446" t="s">
        <v>3455</v>
      </c>
      <c r="L2446" t="s">
        <v>1713</v>
      </c>
      <c r="M2446" t="s">
        <v>26584</v>
      </c>
      <c r="N2446">
        <v>7470</v>
      </c>
      <c r="O2446">
        <v>2368</v>
      </c>
      <c r="P2446" t="s">
        <v>9527</v>
      </c>
      <c r="Q2446">
        <v>1</v>
      </c>
      <c r="R2446" t="s">
        <v>9528</v>
      </c>
      <c r="S2446" t="s">
        <v>9529</v>
      </c>
      <c r="T2446">
        <v>35</v>
      </c>
      <c r="U2446" t="s">
        <v>36</v>
      </c>
      <c r="V2446" t="s">
        <v>37</v>
      </c>
      <c r="W2446" t="s">
        <v>86</v>
      </c>
      <c r="X2446" s="2">
        <v>18000000</v>
      </c>
      <c r="Y2446">
        <v>1989</v>
      </c>
      <c r="Z2446">
        <v>422</v>
      </c>
      <c r="AA2446">
        <v>5.5</v>
      </c>
      <c r="AB2446">
        <v>1.37</v>
      </c>
      <c r="AC2446">
        <v>0</v>
      </c>
    </row>
    <row r="2447" spans="1:29" x14ac:dyDescent="0.25">
      <c r="A2447" t="str">
        <f t="shared" si="38"/>
        <v>tt0340012</v>
      </c>
      <c r="B2447" t="s">
        <v>28</v>
      </c>
      <c r="C2447" t="s">
        <v>9530</v>
      </c>
      <c r="D2447">
        <v>93</v>
      </c>
      <c r="E2447">
        <v>104</v>
      </c>
      <c r="F2447">
        <v>109</v>
      </c>
      <c r="G2447">
        <v>202</v>
      </c>
      <c r="H2447" t="s">
        <v>9531</v>
      </c>
      <c r="I2447">
        <v>405</v>
      </c>
      <c r="J2447">
        <v>7739049</v>
      </c>
      <c r="K2447" t="s">
        <v>1184</v>
      </c>
      <c r="L2447" t="s">
        <v>3274</v>
      </c>
      <c r="M2447" t="s">
        <v>26585</v>
      </c>
      <c r="N2447">
        <v>10680</v>
      </c>
      <c r="O2447">
        <v>847</v>
      </c>
      <c r="P2447" t="s">
        <v>9532</v>
      </c>
      <c r="Q2447">
        <v>2</v>
      </c>
      <c r="R2447" t="s">
        <v>9533</v>
      </c>
      <c r="S2447" t="s">
        <v>9534</v>
      </c>
      <c r="T2447">
        <v>112</v>
      </c>
      <c r="U2447" t="s">
        <v>36</v>
      </c>
      <c r="V2447" t="s">
        <v>232</v>
      </c>
      <c r="W2447" t="s">
        <v>499</v>
      </c>
      <c r="X2447" s="2">
        <v>18000000</v>
      </c>
      <c r="Y2447">
        <v>2004</v>
      </c>
      <c r="Z2447">
        <v>204</v>
      </c>
      <c r="AA2447">
        <v>7.1</v>
      </c>
      <c r="AB2447">
        <v>1.85</v>
      </c>
      <c r="AC2447">
        <v>562</v>
      </c>
    </row>
    <row r="2448" spans="1:29" x14ac:dyDescent="0.25">
      <c r="A2448" t="str">
        <f t="shared" si="38"/>
        <v>tt0091635</v>
      </c>
      <c r="B2448" t="s">
        <v>28</v>
      </c>
      <c r="C2448" t="s">
        <v>4216</v>
      </c>
      <c r="D2448">
        <v>38</v>
      </c>
      <c r="E2448">
        <v>112</v>
      </c>
      <c r="F2448">
        <v>213</v>
      </c>
      <c r="G2448">
        <v>45</v>
      </c>
      <c r="H2448" t="s">
        <v>9535</v>
      </c>
      <c r="I2448">
        <v>567</v>
      </c>
      <c r="J2448">
        <v>6734844</v>
      </c>
      <c r="K2448" t="s">
        <v>187</v>
      </c>
      <c r="L2448" t="s">
        <v>9536</v>
      </c>
      <c r="M2448" t="s">
        <v>26586</v>
      </c>
      <c r="N2448">
        <v>29591</v>
      </c>
      <c r="O2448">
        <v>711</v>
      </c>
      <c r="P2448" t="s">
        <v>9537</v>
      </c>
      <c r="Q2448">
        <v>0</v>
      </c>
      <c r="R2448" t="s">
        <v>9538</v>
      </c>
      <c r="S2448" t="s">
        <v>9539</v>
      </c>
      <c r="T2448">
        <v>118</v>
      </c>
      <c r="U2448" t="s">
        <v>36</v>
      </c>
      <c r="V2448" t="s">
        <v>37</v>
      </c>
      <c r="W2448" t="s">
        <v>499</v>
      </c>
      <c r="X2448" s="2">
        <v>17000000</v>
      </c>
      <c r="Y2448">
        <v>1986</v>
      </c>
      <c r="Z2448">
        <v>67</v>
      </c>
      <c r="AA2448">
        <v>5.9</v>
      </c>
      <c r="AB2448">
        <v>1.85</v>
      </c>
      <c r="AC2448">
        <v>0</v>
      </c>
    </row>
    <row r="2449" spans="1:29" x14ac:dyDescent="0.25">
      <c r="A2449" t="str">
        <f t="shared" si="38"/>
        <v>tt0082288</v>
      </c>
      <c r="B2449" t="s">
        <v>28</v>
      </c>
      <c r="C2449" t="s">
        <v>9540</v>
      </c>
      <c r="D2449">
        <v>60</v>
      </c>
      <c r="E2449">
        <v>108</v>
      </c>
      <c r="F2449">
        <v>25</v>
      </c>
      <c r="G2449">
        <v>94</v>
      </c>
      <c r="H2449" t="s">
        <v>9541</v>
      </c>
      <c r="I2449">
        <v>1000</v>
      </c>
      <c r="J2449">
        <v>6000000</v>
      </c>
      <c r="K2449" t="s">
        <v>41</v>
      </c>
      <c r="L2449" t="s">
        <v>1211</v>
      </c>
      <c r="M2449" t="s">
        <v>26587</v>
      </c>
      <c r="N2449">
        <v>10832</v>
      </c>
      <c r="O2449">
        <v>1263</v>
      </c>
      <c r="P2449" t="s">
        <v>9542</v>
      </c>
      <c r="Q2449">
        <v>0</v>
      </c>
      <c r="R2449" t="s">
        <v>9543</v>
      </c>
      <c r="S2449" t="s">
        <v>9544</v>
      </c>
      <c r="T2449">
        <v>102</v>
      </c>
      <c r="U2449" t="s">
        <v>36</v>
      </c>
      <c r="V2449" t="s">
        <v>37</v>
      </c>
      <c r="W2449" t="s">
        <v>86</v>
      </c>
      <c r="X2449" s="2">
        <v>18000000</v>
      </c>
      <c r="Y2449">
        <v>1981</v>
      </c>
      <c r="Z2449">
        <v>115</v>
      </c>
      <c r="AA2449">
        <v>6.7</v>
      </c>
      <c r="AB2449">
        <v>2.35</v>
      </c>
      <c r="AC2449">
        <v>0</v>
      </c>
    </row>
    <row r="2450" spans="1:29" x14ac:dyDescent="0.25">
      <c r="A2450" t="str">
        <f t="shared" si="38"/>
        <v>tt0824758</v>
      </c>
      <c r="B2450" t="s">
        <v>28</v>
      </c>
      <c r="C2450" t="s">
        <v>7536</v>
      </c>
      <c r="D2450">
        <v>184</v>
      </c>
      <c r="E2450">
        <v>112</v>
      </c>
      <c r="F2450">
        <v>97</v>
      </c>
      <c r="G2450">
        <v>231</v>
      </c>
      <c r="H2450" t="s">
        <v>9545</v>
      </c>
      <c r="I2450">
        <v>577</v>
      </c>
      <c r="J2450">
        <v>6615578</v>
      </c>
      <c r="K2450" t="s">
        <v>5131</v>
      </c>
      <c r="L2450" t="s">
        <v>9546</v>
      </c>
      <c r="M2450" t="s">
        <v>26588</v>
      </c>
      <c r="N2450">
        <v>15352</v>
      </c>
      <c r="O2450">
        <v>1341</v>
      </c>
      <c r="P2450" t="s">
        <v>8408</v>
      </c>
      <c r="Q2450">
        <v>2</v>
      </c>
      <c r="R2450" t="s">
        <v>9547</v>
      </c>
      <c r="S2450" t="s">
        <v>9548</v>
      </c>
      <c r="T2450">
        <v>82</v>
      </c>
      <c r="U2450" t="s">
        <v>36</v>
      </c>
      <c r="V2450" t="s">
        <v>652</v>
      </c>
      <c r="W2450" t="s">
        <v>499</v>
      </c>
      <c r="X2450" s="2">
        <v>13000000</v>
      </c>
      <c r="Y2450">
        <v>2009</v>
      </c>
      <c r="Z2450">
        <v>416</v>
      </c>
      <c r="AA2450">
        <v>7</v>
      </c>
      <c r="AB2450">
        <v>2.35</v>
      </c>
      <c r="AC2450">
        <v>0</v>
      </c>
    </row>
    <row r="2451" spans="1:29" x14ac:dyDescent="0.25">
      <c r="A2451" t="str">
        <f t="shared" si="38"/>
        <v>tt0109707</v>
      </c>
      <c r="B2451" t="s">
        <v>635</v>
      </c>
      <c r="C2451" t="s">
        <v>221</v>
      </c>
      <c r="D2451">
        <v>148</v>
      </c>
      <c r="E2451">
        <v>127</v>
      </c>
      <c r="F2451">
        <v>13000</v>
      </c>
      <c r="G2451">
        <v>940</v>
      </c>
      <c r="H2451" t="s">
        <v>467</v>
      </c>
      <c r="I2451">
        <v>40000</v>
      </c>
      <c r="J2451">
        <v>5887457</v>
      </c>
      <c r="K2451" t="s">
        <v>3413</v>
      </c>
      <c r="L2451" t="s">
        <v>42</v>
      </c>
      <c r="M2451" t="s">
        <v>26589</v>
      </c>
      <c r="N2451">
        <v>142416</v>
      </c>
      <c r="O2451">
        <v>56585</v>
      </c>
      <c r="P2451" t="s">
        <v>2689</v>
      </c>
      <c r="Q2451">
        <v>1</v>
      </c>
      <c r="R2451" t="s">
        <v>9549</v>
      </c>
      <c r="S2451" t="s">
        <v>9550</v>
      </c>
      <c r="T2451">
        <v>420</v>
      </c>
      <c r="U2451" t="s">
        <v>36</v>
      </c>
      <c r="V2451" t="s">
        <v>37</v>
      </c>
      <c r="W2451" t="s">
        <v>499</v>
      </c>
      <c r="X2451" s="2">
        <v>18000000</v>
      </c>
      <c r="Y2451">
        <v>1994</v>
      </c>
      <c r="Z2451">
        <v>13000</v>
      </c>
      <c r="AA2451">
        <v>7.9</v>
      </c>
      <c r="AB2451">
        <v>1.85</v>
      </c>
      <c r="AC2451">
        <v>0</v>
      </c>
    </row>
    <row r="2452" spans="1:29" x14ac:dyDescent="0.25">
      <c r="A2452" t="str">
        <f t="shared" si="38"/>
        <v>tt1967545</v>
      </c>
      <c r="B2452" t="s">
        <v>28</v>
      </c>
      <c r="C2452" t="s">
        <v>6589</v>
      </c>
      <c r="D2452">
        <v>217</v>
      </c>
      <c r="E2452">
        <v>111</v>
      </c>
      <c r="F2452">
        <v>655</v>
      </c>
      <c r="G2452">
        <v>405</v>
      </c>
      <c r="H2452" t="s">
        <v>186</v>
      </c>
      <c r="I2452">
        <v>24000</v>
      </c>
      <c r="J2452">
        <v>13362308</v>
      </c>
      <c r="K2452" t="s">
        <v>2808</v>
      </c>
      <c r="L2452" t="s">
        <v>75</v>
      </c>
      <c r="M2452" t="s">
        <v>26590</v>
      </c>
      <c r="N2452">
        <v>31898</v>
      </c>
      <c r="O2452">
        <v>39307</v>
      </c>
      <c r="P2452" t="s">
        <v>2832</v>
      </c>
      <c r="Q2452">
        <v>1</v>
      </c>
      <c r="R2452" t="s">
        <v>9551</v>
      </c>
      <c r="S2452" t="s">
        <v>9552</v>
      </c>
      <c r="T2452">
        <v>111</v>
      </c>
      <c r="U2452" t="s">
        <v>36</v>
      </c>
      <c r="V2452" t="s">
        <v>37</v>
      </c>
      <c r="W2452" t="s">
        <v>38</v>
      </c>
      <c r="X2452" s="2">
        <v>18000000</v>
      </c>
      <c r="Y2452">
        <v>2013</v>
      </c>
      <c r="Z2452">
        <v>14000</v>
      </c>
      <c r="AA2452">
        <v>6.9</v>
      </c>
      <c r="AB2452">
        <v>2.35</v>
      </c>
      <c r="AC2452">
        <v>0</v>
      </c>
    </row>
    <row r="2453" spans="1:29" x14ac:dyDescent="0.25">
      <c r="A2453" t="str">
        <f t="shared" si="38"/>
        <v>tt0416044</v>
      </c>
      <c r="B2453" t="s">
        <v>28</v>
      </c>
      <c r="C2453" t="s">
        <v>1679</v>
      </c>
      <c r="D2453">
        <v>160</v>
      </c>
      <c r="E2453">
        <v>126</v>
      </c>
      <c r="F2453">
        <v>44</v>
      </c>
      <c r="G2453">
        <v>9</v>
      </c>
      <c r="H2453" t="s">
        <v>9553</v>
      </c>
      <c r="I2453">
        <v>627</v>
      </c>
      <c r="J2453">
        <v>5701643</v>
      </c>
      <c r="K2453" t="s">
        <v>2825</v>
      </c>
      <c r="L2453" t="s">
        <v>200</v>
      </c>
      <c r="M2453" t="s">
        <v>26591</v>
      </c>
      <c r="N2453">
        <v>37635</v>
      </c>
      <c r="O2453">
        <v>653</v>
      </c>
      <c r="P2453" t="s">
        <v>9554</v>
      </c>
      <c r="Q2453">
        <v>0</v>
      </c>
      <c r="R2453" t="s">
        <v>9555</v>
      </c>
      <c r="S2453" t="s">
        <v>9556</v>
      </c>
      <c r="T2453">
        <v>165</v>
      </c>
      <c r="U2453" t="s">
        <v>9557</v>
      </c>
      <c r="V2453" t="s">
        <v>5799</v>
      </c>
      <c r="W2453" t="s">
        <v>499</v>
      </c>
      <c r="X2453" s="2">
        <v>20000000</v>
      </c>
      <c r="Y2453">
        <v>2007</v>
      </c>
      <c r="Z2453">
        <v>12</v>
      </c>
      <c r="AA2453">
        <v>7.3</v>
      </c>
      <c r="AB2453">
        <v>2.35</v>
      </c>
      <c r="AC2453">
        <v>0</v>
      </c>
    </row>
    <row r="2454" spans="1:29" x14ac:dyDescent="0.25">
      <c r="A2454" t="str">
        <f t="shared" si="38"/>
        <v>tt1032755</v>
      </c>
      <c r="B2454" t="s">
        <v>28</v>
      </c>
      <c r="C2454" t="s">
        <v>1084</v>
      </c>
      <c r="D2454">
        <v>209</v>
      </c>
      <c r="E2454">
        <v>114</v>
      </c>
      <c r="F2454">
        <v>0</v>
      </c>
      <c r="G2454">
        <v>1000</v>
      </c>
      <c r="H2454" t="s">
        <v>547</v>
      </c>
      <c r="I2454">
        <v>27000</v>
      </c>
      <c r="J2454">
        <v>5694401</v>
      </c>
      <c r="K2454" t="s">
        <v>288</v>
      </c>
      <c r="L2454" t="s">
        <v>57</v>
      </c>
      <c r="M2454" t="s">
        <v>26592</v>
      </c>
      <c r="N2454">
        <v>194489</v>
      </c>
      <c r="O2454">
        <v>46944</v>
      </c>
      <c r="P2454" t="s">
        <v>122</v>
      </c>
      <c r="Q2454">
        <v>4</v>
      </c>
      <c r="R2454" t="s">
        <v>9558</v>
      </c>
      <c r="S2454" t="s">
        <v>9559</v>
      </c>
      <c r="T2454">
        <v>192</v>
      </c>
      <c r="U2454" t="s">
        <v>36</v>
      </c>
      <c r="V2454" t="s">
        <v>53</v>
      </c>
      <c r="W2454" t="s">
        <v>499</v>
      </c>
      <c r="X2454" s="2">
        <v>18000000</v>
      </c>
      <c r="Y2454">
        <v>2008</v>
      </c>
      <c r="Z2454">
        <v>18000</v>
      </c>
      <c r="AA2454">
        <v>7.3</v>
      </c>
      <c r="AB2454">
        <v>2.35</v>
      </c>
      <c r="AC2454">
        <v>12000</v>
      </c>
    </row>
    <row r="2455" spans="1:29" x14ac:dyDescent="0.25">
      <c r="A2455" t="str">
        <f t="shared" si="38"/>
        <v>tt0084316</v>
      </c>
      <c r="B2455" t="s">
        <v>28</v>
      </c>
      <c r="C2455" t="s">
        <v>9560</v>
      </c>
      <c r="D2455">
        <v>40</v>
      </c>
      <c r="E2455">
        <v>99</v>
      </c>
      <c r="F2455">
        <v>379</v>
      </c>
      <c r="G2455">
        <v>251</v>
      </c>
      <c r="H2455" t="s">
        <v>9561</v>
      </c>
      <c r="I2455">
        <v>456</v>
      </c>
      <c r="J2455">
        <v>5333658</v>
      </c>
      <c r="K2455" t="s">
        <v>552</v>
      </c>
      <c r="L2455" t="s">
        <v>9436</v>
      </c>
      <c r="M2455" t="s">
        <v>26593</v>
      </c>
      <c r="N2455">
        <v>2541</v>
      </c>
      <c r="O2455">
        <v>1356</v>
      </c>
      <c r="P2455" t="s">
        <v>9562</v>
      </c>
      <c r="Q2455">
        <v>2</v>
      </c>
      <c r="R2455" t="s">
        <v>9563</v>
      </c>
      <c r="S2455" t="s">
        <v>9564</v>
      </c>
      <c r="T2455">
        <v>54</v>
      </c>
      <c r="U2455" t="s">
        <v>36</v>
      </c>
      <c r="V2455" t="s">
        <v>37</v>
      </c>
      <c r="W2455" t="s">
        <v>86</v>
      </c>
      <c r="X2455" s="2">
        <v>20000000</v>
      </c>
      <c r="Y2455">
        <v>1982</v>
      </c>
      <c r="Z2455">
        <v>278</v>
      </c>
      <c r="AA2455">
        <v>3.5</v>
      </c>
      <c r="AB2455">
        <v>1.85</v>
      </c>
      <c r="AC2455">
        <v>0</v>
      </c>
    </row>
    <row r="2456" spans="1:29" x14ac:dyDescent="0.25">
      <c r="A2456" t="str">
        <f t="shared" si="38"/>
        <v>tt0116477</v>
      </c>
      <c r="B2456" t="s">
        <v>28</v>
      </c>
      <c r="C2456" t="s">
        <v>726</v>
      </c>
      <c r="D2456">
        <v>85</v>
      </c>
      <c r="E2456">
        <v>150</v>
      </c>
      <c r="F2456">
        <v>0</v>
      </c>
      <c r="G2456">
        <v>401</v>
      </c>
      <c r="H2456" t="s">
        <v>649</v>
      </c>
      <c r="I2456">
        <v>597</v>
      </c>
      <c r="J2456">
        <v>4414535</v>
      </c>
      <c r="K2456" t="s">
        <v>2808</v>
      </c>
      <c r="L2456" t="s">
        <v>9565</v>
      </c>
      <c r="M2456" t="s">
        <v>26594</v>
      </c>
      <c r="N2456">
        <v>30618</v>
      </c>
      <c r="O2456">
        <v>1645</v>
      </c>
      <c r="P2456" t="s">
        <v>7757</v>
      </c>
      <c r="Q2456">
        <v>0</v>
      </c>
      <c r="R2456" t="s">
        <v>9566</v>
      </c>
      <c r="S2456" t="s">
        <v>9567</v>
      </c>
      <c r="T2456">
        <v>224</v>
      </c>
      <c r="U2456" t="s">
        <v>36</v>
      </c>
      <c r="V2456" t="s">
        <v>53</v>
      </c>
      <c r="W2456" t="s">
        <v>38</v>
      </c>
      <c r="X2456" s="2">
        <v>18000000</v>
      </c>
      <c r="Y2456">
        <v>1996</v>
      </c>
      <c r="Z2456">
        <v>591</v>
      </c>
      <c r="AA2456">
        <v>7.8</v>
      </c>
      <c r="AB2456">
        <v>2.2000000000000002</v>
      </c>
      <c r="AC2456">
        <v>0</v>
      </c>
    </row>
    <row r="2457" spans="1:29" x14ac:dyDescent="0.25">
      <c r="A2457" t="str">
        <f t="shared" si="38"/>
        <v>tt1071812</v>
      </c>
      <c r="B2457" t="s">
        <v>28</v>
      </c>
      <c r="C2457" t="s">
        <v>5070</v>
      </c>
      <c r="D2457">
        <v>83</v>
      </c>
      <c r="E2457">
        <v>117</v>
      </c>
      <c r="F2457">
        <v>78</v>
      </c>
      <c r="G2457">
        <v>238</v>
      </c>
      <c r="H2457" t="s">
        <v>9568</v>
      </c>
      <c r="I2457">
        <v>989</v>
      </c>
      <c r="J2457">
        <v>4806750</v>
      </c>
      <c r="K2457" t="s">
        <v>7051</v>
      </c>
      <c r="L2457" t="s">
        <v>303</v>
      </c>
      <c r="M2457" t="s">
        <v>26595</v>
      </c>
      <c r="N2457">
        <v>6091</v>
      </c>
      <c r="O2457">
        <v>1598</v>
      </c>
      <c r="P2457" t="s">
        <v>9569</v>
      </c>
      <c r="Q2457">
        <v>0</v>
      </c>
      <c r="R2457" t="s">
        <v>9570</v>
      </c>
      <c r="S2457" t="s">
        <v>9571</v>
      </c>
      <c r="T2457">
        <v>53</v>
      </c>
      <c r="U2457" t="s">
        <v>36</v>
      </c>
      <c r="V2457" t="s">
        <v>318</v>
      </c>
      <c r="W2457" t="s">
        <v>86</v>
      </c>
      <c r="Y2457">
        <v>2009</v>
      </c>
      <c r="Z2457">
        <v>258</v>
      </c>
      <c r="AA2457">
        <v>7.4</v>
      </c>
      <c r="AB2457">
        <v>1.85</v>
      </c>
      <c r="AC2457">
        <v>0</v>
      </c>
    </row>
    <row r="2458" spans="1:29" x14ac:dyDescent="0.25">
      <c r="A2458" t="str">
        <f t="shared" si="38"/>
        <v>tt2649554</v>
      </c>
      <c r="B2458" t="s">
        <v>28</v>
      </c>
      <c r="C2458" t="s">
        <v>9572</v>
      </c>
      <c r="D2458">
        <v>263</v>
      </c>
      <c r="E2458">
        <v>112</v>
      </c>
      <c r="F2458">
        <v>337</v>
      </c>
      <c r="G2458">
        <v>201</v>
      </c>
      <c r="H2458" t="s">
        <v>882</v>
      </c>
      <c r="I2458">
        <v>4000</v>
      </c>
      <c r="J2458">
        <v>3707794</v>
      </c>
      <c r="K2458" t="s">
        <v>1239</v>
      </c>
      <c r="L2458" t="s">
        <v>76</v>
      </c>
      <c r="M2458" t="s">
        <v>26596</v>
      </c>
      <c r="N2458">
        <v>31359</v>
      </c>
      <c r="O2458">
        <v>5671</v>
      </c>
      <c r="P2458" t="s">
        <v>9573</v>
      </c>
      <c r="Q2458">
        <v>0</v>
      </c>
      <c r="R2458" t="s">
        <v>9574</v>
      </c>
      <c r="S2458" t="s">
        <v>9575</v>
      </c>
      <c r="T2458">
        <v>156</v>
      </c>
      <c r="U2458" t="s">
        <v>36</v>
      </c>
      <c r="V2458" t="s">
        <v>9576</v>
      </c>
      <c r="W2458" t="s">
        <v>38</v>
      </c>
      <c r="X2458" s="2">
        <v>18000000</v>
      </c>
      <c r="Y2458">
        <v>2016</v>
      </c>
      <c r="Z2458">
        <v>820</v>
      </c>
      <c r="AA2458">
        <v>6.7</v>
      </c>
      <c r="AB2458">
        <v>2.35</v>
      </c>
      <c r="AC2458">
        <v>0</v>
      </c>
    </row>
    <row r="2459" spans="1:29" x14ac:dyDescent="0.25">
      <c r="A2459" t="str">
        <f t="shared" si="38"/>
        <v>tt0313792</v>
      </c>
      <c r="B2459" t="s">
        <v>28</v>
      </c>
      <c r="C2459" t="s">
        <v>3284</v>
      </c>
      <c r="D2459">
        <v>128</v>
      </c>
      <c r="E2459">
        <v>108</v>
      </c>
      <c r="F2459">
        <v>11000</v>
      </c>
      <c r="G2459">
        <v>922</v>
      </c>
      <c r="H2459" t="s">
        <v>3387</v>
      </c>
      <c r="I2459">
        <v>11000</v>
      </c>
      <c r="J2459">
        <v>3203044</v>
      </c>
      <c r="K2459" t="s">
        <v>1402</v>
      </c>
      <c r="L2459" t="s">
        <v>3284</v>
      </c>
      <c r="M2459" t="s">
        <v>26597</v>
      </c>
      <c r="N2459">
        <v>25165</v>
      </c>
      <c r="O2459">
        <v>14843</v>
      </c>
      <c r="P2459" t="s">
        <v>4997</v>
      </c>
      <c r="Q2459">
        <v>2</v>
      </c>
      <c r="R2459" t="s">
        <v>9577</v>
      </c>
      <c r="S2459" t="s">
        <v>9578</v>
      </c>
      <c r="T2459">
        <v>155</v>
      </c>
      <c r="U2459" t="s">
        <v>36</v>
      </c>
      <c r="V2459" t="s">
        <v>37</v>
      </c>
      <c r="W2459" t="s">
        <v>499</v>
      </c>
      <c r="X2459" s="2">
        <v>18000000</v>
      </c>
      <c r="Y2459">
        <v>2003</v>
      </c>
      <c r="Z2459">
        <v>944</v>
      </c>
      <c r="AA2459">
        <v>6.4</v>
      </c>
      <c r="AB2459">
        <v>2.35</v>
      </c>
      <c r="AC2459">
        <v>827</v>
      </c>
    </row>
    <row r="2460" spans="1:29" x14ac:dyDescent="0.25">
      <c r="A2460" t="str">
        <f t="shared" si="38"/>
        <v>tt2058107</v>
      </c>
      <c r="B2460" t="s">
        <v>28</v>
      </c>
      <c r="C2460" t="s">
        <v>9579</v>
      </c>
      <c r="D2460">
        <v>186</v>
      </c>
      <c r="E2460">
        <v>116</v>
      </c>
      <c r="F2460">
        <v>6</v>
      </c>
      <c r="G2460">
        <v>212</v>
      </c>
      <c r="H2460" t="s">
        <v>374</v>
      </c>
      <c r="I2460">
        <v>25000</v>
      </c>
      <c r="J2460">
        <v>4435083</v>
      </c>
      <c r="K2460" t="s">
        <v>9580</v>
      </c>
      <c r="L2460" t="s">
        <v>2799</v>
      </c>
      <c r="M2460" t="s">
        <v>26598</v>
      </c>
      <c r="N2460">
        <v>27882</v>
      </c>
      <c r="O2460">
        <v>39463</v>
      </c>
      <c r="P2460" t="s">
        <v>9581</v>
      </c>
      <c r="Q2460">
        <v>2</v>
      </c>
      <c r="R2460" t="s">
        <v>9582</v>
      </c>
      <c r="S2460" t="s">
        <v>9583</v>
      </c>
      <c r="T2460">
        <v>119</v>
      </c>
      <c r="U2460" t="s">
        <v>36</v>
      </c>
      <c r="V2460" t="s">
        <v>318</v>
      </c>
      <c r="W2460" t="s">
        <v>499</v>
      </c>
      <c r="X2460" s="2">
        <v>18000000</v>
      </c>
      <c r="Y2460">
        <v>2013</v>
      </c>
      <c r="Z2460">
        <v>14000</v>
      </c>
      <c r="AA2460">
        <v>7.1</v>
      </c>
      <c r="AB2460">
        <v>2.35</v>
      </c>
      <c r="AC2460">
        <v>18000</v>
      </c>
    </row>
    <row r="2461" spans="1:29" x14ac:dyDescent="0.25">
      <c r="A2461" t="str">
        <f t="shared" si="38"/>
        <v>tt1842530</v>
      </c>
      <c r="D2461">
        <v>14</v>
      </c>
      <c r="E2461">
        <v>60</v>
      </c>
      <c r="G2461">
        <v>405</v>
      </c>
      <c r="H2461" t="s">
        <v>4148</v>
      </c>
      <c r="I2461">
        <v>654</v>
      </c>
      <c r="K2461" t="s">
        <v>6495</v>
      </c>
      <c r="L2461" t="s">
        <v>9584</v>
      </c>
      <c r="M2461" t="s">
        <v>26599</v>
      </c>
      <c r="N2461">
        <v>12854</v>
      </c>
      <c r="O2461">
        <v>1906</v>
      </c>
      <c r="P2461" t="s">
        <v>7050</v>
      </c>
      <c r="Q2461">
        <v>1</v>
      </c>
      <c r="R2461" t="s">
        <v>9585</v>
      </c>
      <c r="S2461" t="s">
        <v>9586</v>
      </c>
      <c r="T2461">
        <v>44</v>
      </c>
      <c r="V2461" t="s">
        <v>37</v>
      </c>
      <c r="Z2461">
        <v>426</v>
      </c>
      <c r="AA2461">
        <v>6.7</v>
      </c>
      <c r="AC2461">
        <v>0</v>
      </c>
    </row>
    <row r="2462" spans="1:29" x14ac:dyDescent="0.25">
      <c r="A2462" t="str">
        <f t="shared" si="38"/>
        <v>tt1149362</v>
      </c>
      <c r="B2462" t="s">
        <v>635</v>
      </c>
      <c r="C2462" t="s">
        <v>9587</v>
      </c>
      <c r="D2462">
        <v>292</v>
      </c>
      <c r="E2462">
        <v>144</v>
      </c>
      <c r="F2462">
        <v>0</v>
      </c>
      <c r="G2462">
        <v>16</v>
      </c>
      <c r="H2462" t="s">
        <v>9588</v>
      </c>
      <c r="I2462">
        <v>63</v>
      </c>
      <c r="J2462">
        <v>2222647</v>
      </c>
      <c r="K2462" t="s">
        <v>6495</v>
      </c>
      <c r="L2462" t="s">
        <v>9589</v>
      </c>
      <c r="M2462" t="s">
        <v>26600</v>
      </c>
      <c r="N2462">
        <v>52958</v>
      </c>
      <c r="O2462">
        <v>167</v>
      </c>
      <c r="P2462" t="s">
        <v>9590</v>
      </c>
      <c r="Q2462">
        <v>0</v>
      </c>
      <c r="R2462" t="s">
        <v>9591</v>
      </c>
      <c r="S2462" t="s">
        <v>9592</v>
      </c>
      <c r="T2462">
        <v>193</v>
      </c>
      <c r="U2462" t="s">
        <v>7018</v>
      </c>
      <c r="V2462" t="s">
        <v>652</v>
      </c>
      <c r="W2462" t="s">
        <v>499</v>
      </c>
      <c r="X2462" s="2">
        <v>12000000</v>
      </c>
      <c r="Y2462">
        <v>2009</v>
      </c>
      <c r="Z2462">
        <v>43</v>
      </c>
      <c r="AA2462">
        <v>7.8</v>
      </c>
      <c r="AB2462">
        <v>1.85</v>
      </c>
      <c r="AC2462">
        <v>0</v>
      </c>
    </row>
    <row r="2463" spans="1:29" x14ac:dyDescent="0.25">
      <c r="A2463" t="str">
        <f t="shared" si="38"/>
        <v>tt4517738</v>
      </c>
      <c r="B2463" t="s">
        <v>28</v>
      </c>
      <c r="C2463" t="s">
        <v>643</v>
      </c>
      <c r="D2463">
        <v>15</v>
      </c>
      <c r="E2463">
        <v>92</v>
      </c>
      <c r="F2463">
        <v>662</v>
      </c>
      <c r="G2463">
        <v>161</v>
      </c>
      <c r="H2463" t="s">
        <v>9593</v>
      </c>
      <c r="I2463">
        <v>662</v>
      </c>
      <c r="K2463" t="s">
        <v>5190</v>
      </c>
      <c r="L2463" t="s">
        <v>643</v>
      </c>
      <c r="M2463" t="s">
        <v>26601</v>
      </c>
      <c r="N2463">
        <v>436</v>
      </c>
      <c r="O2463">
        <v>1498</v>
      </c>
      <c r="P2463" t="s">
        <v>9594</v>
      </c>
      <c r="Q2463">
        <v>0</v>
      </c>
      <c r="S2463" t="s">
        <v>9595</v>
      </c>
      <c r="T2463">
        <v>6</v>
      </c>
      <c r="U2463" t="s">
        <v>36</v>
      </c>
      <c r="V2463" t="s">
        <v>37</v>
      </c>
      <c r="Y2463">
        <v>2016</v>
      </c>
      <c r="Z2463">
        <v>290</v>
      </c>
      <c r="AA2463">
        <v>4</v>
      </c>
      <c r="AC2463">
        <v>378</v>
      </c>
    </row>
    <row r="2464" spans="1:29" x14ac:dyDescent="0.25">
      <c r="A2464" t="str">
        <f t="shared" si="38"/>
        <v>tt0092240</v>
      </c>
      <c r="B2464" t="s">
        <v>28</v>
      </c>
      <c r="C2464" t="s">
        <v>9596</v>
      </c>
      <c r="D2464">
        <v>70</v>
      </c>
      <c r="E2464">
        <v>93</v>
      </c>
      <c r="F2464">
        <v>28</v>
      </c>
      <c r="G2464">
        <v>415</v>
      </c>
      <c r="H2464" t="s">
        <v>1585</v>
      </c>
      <c r="I2464">
        <v>1000</v>
      </c>
      <c r="J2464">
        <v>3500000</v>
      </c>
      <c r="K2464" t="s">
        <v>9597</v>
      </c>
      <c r="L2464" t="s">
        <v>1116</v>
      </c>
      <c r="M2464" t="s">
        <v>26602</v>
      </c>
      <c r="N2464">
        <v>10082</v>
      </c>
      <c r="O2464">
        <v>2319</v>
      </c>
      <c r="P2464" t="s">
        <v>5184</v>
      </c>
      <c r="Q2464">
        <v>2</v>
      </c>
      <c r="R2464" t="s">
        <v>9598</v>
      </c>
      <c r="S2464" t="s">
        <v>9599</v>
      </c>
      <c r="T2464">
        <v>100</v>
      </c>
      <c r="U2464" t="s">
        <v>36</v>
      </c>
      <c r="V2464" t="s">
        <v>37</v>
      </c>
      <c r="W2464" t="s">
        <v>499</v>
      </c>
      <c r="X2464" s="2">
        <v>2700000</v>
      </c>
      <c r="Y2464">
        <v>1986</v>
      </c>
      <c r="Z2464">
        <v>695</v>
      </c>
      <c r="AA2464">
        <v>5.9</v>
      </c>
      <c r="AB2464">
        <v>1.85</v>
      </c>
      <c r="AC2464">
        <v>0</v>
      </c>
    </row>
    <row r="2465" spans="1:29" x14ac:dyDescent="0.25">
      <c r="A2465" t="str">
        <f t="shared" si="38"/>
        <v>tt0235737</v>
      </c>
      <c r="B2465" t="s">
        <v>28</v>
      </c>
      <c r="C2465" t="s">
        <v>2185</v>
      </c>
      <c r="D2465">
        <v>79</v>
      </c>
      <c r="E2465">
        <v>103</v>
      </c>
      <c r="F2465">
        <v>154</v>
      </c>
      <c r="G2465">
        <v>576</v>
      </c>
      <c r="H2465" t="s">
        <v>3112</v>
      </c>
      <c r="I2465">
        <v>1000</v>
      </c>
      <c r="J2465">
        <v>676698</v>
      </c>
      <c r="K2465" t="s">
        <v>1781</v>
      </c>
      <c r="L2465" t="s">
        <v>2370</v>
      </c>
      <c r="M2465" t="s">
        <v>26603</v>
      </c>
      <c r="N2465">
        <v>26730</v>
      </c>
      <c r="O2465">
        <v>4094</v>
      </c>
      <c r="P2465" t="s">
        <v>1545</v>
      </c>
      <c r="Q2465">
        <v>0</v>
      </c>
      <c r="R2465" t="s">
        <v>9600</v>
      </c>
      <c r="S2465" t="s">
        <v>9601</v>
      </c>
      <c r="T2465">
        <v>180</v>
      </c>
      <c r="U2465" t="s">
        <v>36</v>
      </c>
      <c r="V2465" t="s">
        <v>37</v>
      </c>
      <c r="W2465" t="s">
        <v>499</v>
      </c>
      <c r="X2465" s="2">
        <v>18000000</v>
      </c>
      <c r="Y2465">
        <v>2002</v>
      </c>
      <c r="Z2465">
        <v>783</v>
      </c>
      <c r="AA2465">
        <v>7.2</v>
      </c>
      <c r="AB2465">
        <v>1.85</v>
      </c>
      <c r="AC2465">
        <v>2000</v>
      </c>
    </row>
    <row r="2466" spans="1:29" x14ac:dyDescent="0.25">
      <c r="A2466" t="str">
        <f t="shared" si="38"/>
        <v>tt2172935</v>
      </c>
      <c r="B2466" t="s">
        <v>28</v>
      </c>
      <c r="C2466" t="s">
        <v>5244</v>
      </c>
      <c r="D2466">
        <v>103</v>
      </c>
      <c r="E2466">
        <v>93</v>
      </c>
      <c r="F2466">
        <v>190</v>
      </c>
      <c r="G2466">
        <v>151</v>
      </c>
      <c r="H2466" t="s">
        <v>9602</v>
      </c>
      <c r="I2466">
        <v>364</v>
      </c>
      <c r="J2466">
        <v>3419967</v>
      </c>
      <c r="K2466" t="s">
        <v>9603</v>
      </c>
      <c r="L2466" t="s">
        <v>9604</v>
      </c>
      <c r="M2466" t="s">
        <v>26604</v>
      </c>
      <c r="N2466">
        <v>13359</v>
      </c>
      <c r="O2466">
        <v>1083</v>
      </c>
      <c r="P2466" t="s">
        <v>9605</v>
      </c>
      <c r="Q2466">
        <v>0</v>
      </c>
      <c r="R2466" t="s">
        <v>9606</v>
      </c>
      <c r="S2466" t="s">
        <v>9607</v>
      </c>
      <c r="T2466">
        <v>56</v>
      </c>
      <c r="U2466" t="s">
        <v>36</v>
      </c>
      <c r="V2466" t="s">
        <v>37</v>
      </c>
      <c r="W2466" t="s">
        <v>499</v>
      </c>
      <c r="Y2466">
        <v>2013</v>
      </c>
      <c r="Z2466">
        <v>253</v>
      </c>
      <c r="AA2466">
        <v>7.2</v>
      </c>
      <c r="AB2466">
        <v>2.35</v>
      </c>
      <c r="AC2466">
        <v>19000</v>
      </c>
    </row>
    <row r="2467" spans="1:29" x14ac:dyDescent="0.25">
      <c r="A2467" t="str">
        <f t="shared" si="38"/>
        <v>tt0865554</v>
      </c>
      <c r="B2467" t="s">
        <v>28</v>
      </c>
      <c r="C2467" t="s">
        <v>9608</v>
      </c>
      <c r="D2467">
        <v>97</v>
      </c>
      <c r="E2467">
        <v>98</v>
      </c>
      <c r="F2467">
        <v>34</v>
      </c>
      <c r="G2467">
        <v>394</v>
      </c>
      <c r="H2467" t="s">
        <v>4655</v>
      </c>
      <c r="I2467">
        <v>663</v>
      </c>
      <c r="K2467" t="s">
        <v>1767</v>
      </c>
      <c r="L2467" t="s">
        <v>6136</v>
      </c>
      <c r="M2467" t="s">
        <v>26605</v>
      </c>
      <c r="N2467">
        <v>14324</v>
      </c>
      <c r="O2467">
        <v>2215</v>
      </c>
      <c r="P2467" t="s">
        <v>2618</v>
      </c>
      <c r="Q2467">
        <v>1</v>
      </c>
      <c r="R2467" t="s">
        <v>9609</v>
      </c>
      <c r="S2467" t="s">
        <v>9610</v>
      </c>
      <c r="T2467">
        <v>93</v>
      </c>
      <c r="U2467" t="s">
        <v>36</v>
      </c>
      <c r="V2467" t="s">
        <v>652</v>
      </c>
      <c r="W2467" t="s">
        <v>499</v>
      </c>
      <c r="X2467" s="2">
        <v>18000000</v>
      </c>
      <c r="Y2467">
        <v>2008</v>
      </c>
      <c r="Z2467">
        <v>551</v>
      </c>
      <c r="AA2467">
        <v>5.0999999999999996</v>
      </c>
      <c r="AB2467">
        <v>2.35</v>
      </c>
      <c r="AC2467">
        <v>1000</v>
      </c>
    </row>
    <row r="2468" spans="1:29" x14ac:dyDescent="0.25">
      <c r="A2468" t="str">
        <f t="shared" si="38"/>
        <v>tt1321865</v>
      </c>
      <c r="B2468" t="s">
        <v>28</v>
      </c>
      <c r="D2468">
        <v>108</v>
      </c>
      <c r="E2468">
        <v>334</v>
      </c>
      <c r="G2468">
        <v>30</v>
      </c>
      <c r="H2468" t="s">
        <v>9611</v>
      </c>
      <c r="I2468">
        <v>897</v>
      </c>
      <c r="J2468">
        <v>145118</v>
      </c>
      <c r="K2468" t="s">
        <v>4622</v>
      </c>
      <c r="L2468" t="s">
        <v>743</v>
      </c>
      <c r="M2468" t="s">
        <v>26606</v>
      </c>
      <c r="N2468">
        <v>10111</v>
      </c>
      <c r="O2468">
        <v>1032</v>
      </c>
      <c r="P2468" t="s">
        <v>9612</v>
      </c>
      <c r="Q2468">
        <v>0</v>
      </c>
      <c r="R2468" t="s">
        <v>9613</v>
      </c>
      <c r="S2468" t="s">
        <v>9614</v>
      </c>
      <c r="T2468">
        <v>36</v>
      </c>
      <c r="U2468" t="s">
        <v>36</v>
      </c>
      <c r="V2468" t="s">
        <v>1224</v>
      </c>
      <c r="W2468" t="s">
        <v>3947</v>
      </c>
      <c r="Z2468">
        <v>30</v>
      </c>
      <c r="AA2468">
        <v>7.7</v>
      </c>
      <c r="AB2468">
        <v>2.35</v>
      </c>
      <c r="AC2468">
        <v>0</v>
      </c>
    </row>
    <row r="2469" spans="1:29" x14ac:dyDescent="0.25">
      <c r="A2469" t="str">
        <f t="shared" si="38"/>
        <v>tt1024744</v>
      </c>
      <c r="B2469" t="s">
        <v>28</v>
      </c>
      <c r="C2469" t="s">
        <v>9615</v>
      </c>
      <c r="D2469">
        <v>59</v>
      </c>
      <c r="E2469">
        <v>114</v>
      </c>
      <c r="F2469">
        <v>157</v>
      </c>
      <c r="G2469">
        <v>32</v>
      </c>
      <c r="H2469" t="s">
        <v>9616</v>
      </c>
      <c r="I2469">
        <v>84</v>
      </c>
      <c r="K2469" t="s">
        <v>8335</v>
      </c>
      <c r="L2469" t="s">
        <v>9617</v>
      </c>
      <c r="M2469" t="s">
        <v>26607</v>
      </c>
      <c r="N2469">
        <v>2541</v>
      </c>
      <c r="O2469">
        <v>198</v>
      </c>
      <c r="P2469" t="s">
        <v>9618</v>
      </c>
      <c r="Q2469">
        <v>0</v>
      </c>
      <c r="R2469" t="s">
        <v>9619</v>
      </c>
      <c r="S2469" t="s">
        <v>9620</v>
      </c>
      <c r="T2469">
        <v>20</v>
      </c>
      <c r="U2469" t="s">
        <v>36</v>
      </c>
      <c r="V2469" t="s">
        <v>1224</v>
      </c>
      <c r="W2469" t="s">
        <v>3947</v>
      </c>
      <c r="X2469" s="2">
        <v>18000000</v>
      </c>
      <c r="Y2469">
        <v>2009</v>
      </c>
      <c r="Z2469">
        <v>35</v>
      </c>
      <c r="AA2469">
        <v>5.5</v>
      </c>
      <c r="AB2469">
        <v>2.35</v>
      </c>
      <c r="AC2469">
        <v>342</v>
      </c>
    </row>
    <row r="2470" spans="1:29" x14ac:dyDescent="0.25">
      <c r="A2470" t="str">
        <f t="shared" si="38"/>
        <v>tt0120775</v>
      </c>
      <c r="B2470" t="s">
        <v>28</v>
      </c>
      <c r="C2470" t="s">
        <v>9621</v>
      </c>
      <c r="D2470">
        <v>10</v>
      </c>
      <c r="E2470">
        <v>121</v>
      </c>
      <c r="F2470">
        <v>0</v>
      </c>
      <c r="G2470">
        <v>353</v>
      </c>
      <c r="H2470" t="s">
        <v>5197</v>
      </c>
      <c r="I2470">
        <v>854</v>
      </c>
      <c r="J2470">
        <v>229311</v>
      </c>
      <c r="K2470" t="s">
        <v>9622</v>
      </c>
      <c r="L2470" t="s">
        <v>3949</v>
      </c>
      <c r="M2470" t="s">
        <v>26608</v>
      </c>
      <c r="N2470">
        <v>899</v>
      </c>
      <c r="O2470">
        <v>2705</v>
      </c>
      <c r="P2470" t="s">
        <v>9623</v>
      </c>
      <c r="Q2470">
        <v>2</v>
      </c>
      <c r="R2470" t="s">
        <v>9624</v>
      </c>
      <c r="S2470" t="s">
        <v>9625</v>
      </c>
      <c r="T2470">
        <v>42</v>
      </c>
      <c r="U2470" t="s">
        <v>36</v>
      </c>
      <c r="V2470" t="s">
        <v>2940</v>
      </c>
      <c r="W2470" t="s">
        <v>499</v>
      </c>
      <c r="X2470" s="2">
        <v>11350000</v>
      </c>
      <c r="Y2470">
        <v>1999</v>
      </c>
      <c r="Z2470">
        <v>578</v>
      </c>
      <c r="AA2470">
        <v>6.2</v>
      </c>
      <c r="AB2470">
        <v>2.35</v>
      </c>
      <c r="AC2470">
        <v>271</v>
      </c>
    </row>
    <row r="2471" spans="1:29" x14ac:dyDescent="0.25">
      <c r="A2471" t="str">
        <f t="shared" si="38"/>
        <v>tt0088993</v>
      </c>
      <c r="B2471" t="s">
        <v>28</v>
      </c>
      <c r="C2471" t="s">
        <v>2070</v>
      </c>
      <c r="D2471">
        <v>184</v>
      </c>
      <c r="E2471">
        <v>87</v>
      </c>
      <c r="F2471">
        <v>0</v>
      </c>
      <c r="G2471">
        <v>83</v>
      </c>
      <c r="H2471" t="s">
        <v>9626</v>
      </c>
      <c r="I2471">
        <v>1000</v>
      </c>
      <c r="K2471" t="s">
        <v>5190</v>
      </c>
      <c r="L2471" t="s">
        <v>9627</v>
      </c>
      <c r="M2471" t="s">
        <v>26609</v>
      </c>
      <c r="N2471">
        <v>49669</v>
      </c>
      <c r="O2471">
        <v>1592</v>
      </c>
      <c r="P2471" t="s">
        <v>9628</v>
      </c>
      <c r="Q2471">
        <v>1</v>
      </c>
      <c r="R2471" t="s">
        <v>9629</v>
      </c>
      <c r="S2471" t="s">
        <v>9630</v>
      </c>
      <c r="T2471">
        <v>419</v>
      </c>
      <c r="U2471" t="s">
        <v>36</v>
      </c>
      <c r="V2471" t="s">
        <v>37</v>
      </c>
      <c r="W2471" t="s">
        <v>4564</v>
      </c>
      <c r="X2471" s="2">
        <v>3500000</v>
      </c>
      <c r="Y2471">
        <v>1985</v>
      </c>
      <c r="Z2471">
        <v>177</v>
      </c>
      <c r="AA2471">
        <v>7.2</v>
      </c>
      <c r="AB2471">
        <v>1.85</v>
      </c>
      <c r="AC2471">
        <v>3000</v>
      </c>
    </row>
    <row r="2472" spans="1:29" x14ac:dyDescent="0.25">
      <c r="A2472" t="str">
        <f t="shared" si="38"/>
        <v>tt3212232</v>
      </c>
      <c r="B2472" t="s">
        <v>28</v>
      </c>
      <c r="C2472" t="s">
        <v>1464</v>
      </c>
      <c r="D2472">
        <v>23</v>
      </c>
      <c r="E2472">
        <v>92</v>
      </c>
      <c r="F2472">
        <v>55</v>
      </c>
      <c r="G2472">
        <v>757</v>
      </c>
      <c r="H2472" t="s">
        <v>7147</v>
      </c>
      <c r="I2472">
        <v>1000</v>
      </c>
      <c r="K2472" t="s">
        <v>397</v>
      </c>
      <c r="L2472" t="s">
        <v>5291</v>
      </c>
      <c r="M2472" t="s">
        <v>26610</v>
      </c>
      <c r="N2472">
        <v>4510</v>
      </c>
      <c r="O2472">
        <v>3212</v>
      </c>
      <c r="P2472" t="s">
        <v>7057</v>
      </c>
      <c r="Q2472">
        <v>1</v>
      </c>
      <c r="R2472" t="s">
        <v>9631</v>
      </c>
      <c r="S2472" t="s">
        <v>9632</v>
      </c>
      <c r="T2472">
        <v>50</v>
      </c>
      <c r="U2472" t="s">
        <v>36</v>
      </c>
      <c r="V2472" t="s">
        <v>37</v>
      </c>
      <c r="W2472" t="s">
        <v>499</v>
      </c>
      <c r="X2472" s="2">
        <v>18000000</v>
      </c>
      <c r="Y2472">
        <v>2016</v>
      </c>
      <c r="Z2472">
        <v>872</v>
      </c>
      <c r="AA2472">
        <v>5.2</v>
      </c>
      <c r="AC2472">
        <v>0</v>
      </c>
    </row>
    <row r="2473" spans="1:29" x14ac:dyDescent="0.25">
      <c r="A2473" t="str">
        <f t="shared" si="38"/>
        <v>tt0386741</v>
      </c>
      <c r="B2473" t="s">
        <v>28</v>
      </c>
      <c r="C2473" t="s">
        <v>9633</v>
      </c>
      <c r="D2473">
        <v>112</v>
      </c>
      <c r="E2473">
        <v>105</v>
      </c>
      <c r="F2473">
        <v>2</v>
      </c>
      <c r="G2473">
        <v>69</v>
      </c>
      <c r="H2473" t="s">
        <v>1863</v>
      </c>
      <c r="I2473">
        <v>805</v>
      </c>
      <c r="J2473">
        <v>63260</v>
      </c>
      <c r="K2473" t="s">
        <v>9634</v>
      </c>
      <c r="L2473" t="s">
        <v>8253</v>
      </c>
      <c r="M2473" t="s">
        <v>26611</v>
      </c>
      <c r="N2473">
        <v>14325</v>
      </c>
      <c r="O2473">
        <v>1185</v>
      </c>
      <c r="P2473" t="s">
        <v>9635</v>
      </c>
      <c r="Q2473">
        <v>0</v>
      </c>
      <c r="R2473" t="s">
        <v>9636</v>
      </c>
      <c r="S2473" t="s">
        <v>9637</v>
      </c>
      <c r="T2473">
        <v>90</v>
      </c>
      <c r="U2473" t="s">
        <v>36</v>
      </c>
      <c r="V2473" t="s">
        <v>1224</v>
      </c>
      <c r="W2473" t="s">
        <v>499</v>
      </c>
      <c r="X2473" s="2">
        <v>14000000</v>
      </c>
      <c r="Y2473">
        <v>2006</v>
      </c>
      <c r="Z2473">
        <v>306</v>
      </c>
      <c r="AA2473">
        <v>6.7</v>
      </c>
      <c r="AB2473">
        <v>2.35</v>
      </c>
      <c r="AC2473">
        <v>0</v>
      </c>
    </row>
    <row r="2474" spans="1:29" x14ac:dyDescent="0.25">
      <c r="A2474" t="str">
        <f t="shared" si="38"/>
        <v>tt2271563</v>
      </c>
      <c r="B2474" t="s">
        <v>28</v>
      </c>
      <c r="C2474" t="s">
        <v>8241</v>
      </c>
      <c r="D2474">
        <v>45</v>
      </c>
      <c r="E2474">
        <v>90</v>
      </c>
      <c r="F2474">
        <v>78</v>
      </c>
      <c r="G2474">
        <v>720</v>
      </c>
      <c r="H2474" t="s">
        <v>8242</v>
      </c>
      <c r="I2474">
        <v>2000</v>
      </c>
      <c r="K2474" t="s">
        <v>1471</v>
      </c>
      <c r="L2474" t="s">
        <v>1151</v>
      </c>
      <c r="M2474" t="s">
        <v>26222</v>
      </c>
      <c r="N2474">
        <v>4693</v>
      </c>
      <c r="O2474">
        <v>4142</v>
      </c>
      <c r="P2474" t="s">
        <v>1557</v>
      </c>
      <c r="Q2474">
        <v>1</v>
      </c>
      <c r="S2474" t="s">
        <v>8243</v>
      </c>
      <c r="T2474">
        <v>49</v>
      </c>
      <c r="U2474" t="s">
        <v>36</v>
      </c>
      <c r="V2474" t="s">
        <v>232</v>
      </c>
      <c r="W2474" t="s">
        <v>499</v>
      </c>
      <c r="X2474" s="2">
        <v>11000000</v>
      </c>
      <c r="Y2474">
        <v>2015</v>
      </c>
      <c r="Z2474">
        <v>1000</v>
      </c>
      <c r="AA2474">
        <v>6.3</v>
      </c>
      <c r="AB2474">
        <v>2.35</v>
      </c>
      <c r="AC2474">
        <v>0</v>
      </c>
    </row>
    <row r="2475" spans="1:29" x14ac:dyDescent="0.25">
      <c r="A2475" t="str">
        <f t="shared" si="38"/>
        <v>tt0089893</v>
      </c>
      <c r="B2475" t="s">
        <v>28</v>
      </c>
      <c r="C2475" t="s">
        <v>7750</v>
      </c>
      <c r="D2475">
        <v>59</v>
      </c>
      <c r="E2475">
        <v>89</v>
      </c>
      <c r="F2475">
        <v>130</v>
      </c>
      <c r="G2475">
        <v>183</v>
      </c>
      <c r="H2475" t="s">
        <v>9638</v>
      </c>
      <c r="I2475">
        <v>444</v>
      </c>
      <c r="K2475" t="s">
        <v>41</v>
      </c>
      <c r="L2475" t="s">
        <v>7579</v>
      </c>
      <c r="M2475" t="s">
        <v>26612</v>
      </c>
      <c r="N2475">
        <v>30215</v>
      </c>
      <c r="O2475">
        <v>1243</v>
      </c>
      <c r="P2475" t="s">
        <v>1893</v>
      </c>
      <c r="Q2475">
        <v>1</v>
      </c>
      <c r="R2475" t="s">
        <v>9639</v>
      </c>
      <c r="S2475" t="s">
        <v>9640</v>
      </c>
      <c r="T2475">
        <v>95</v>
      </c>
      <c r="U2475" t="s">
        <v>36</v>
      </c>
      <c r="V2475" t="s">
        <v>8395</v>
      </c>
      <c r="W2475" t="s">
        <v>38</v>
      </c>
      <c r="X2475" s="2">
        <v>17900000</v>
      </c>
      <c r="Y2475">
        <v>1985</v>
      </c>
      <c r="Z2475">
        <v>312</v>
      </c>
      <c r="AA2475">
        <v>5</v>
      </c>
      <c r="AB2475">
        <v>2.35</v>
      </c>
      <c r="AC2475">
        <v>0</v>
      </c>
    </row>
    <row r="2476" spans="1:29" x14ac:dyDescent="0.25">
      <c r="A2476" t="str">
        <f t="shared" si="38"/>
        <v>tt1748179</v>
      </c>
      <c r="B2476" t="s">
        <v>28</v>
      </c>
      <c r="C2476" t="s">
        <v>9641</v>
      </c>
      <c r="D2476">
        <v>195</v>
      </c>
      <c r="E2476">
        <v>114</v>
      </c>
      <c r="F2476">
        <v>89</v>
      </c>
      <c r="G2476">
        <v>920</v>
      </c>
      <c r="H2476" t="s">
        <v>1019</v>
      </c>
      <c r="I2476">
        <v>22000</v>
      </c>
      <c r="K2476" t="s">
        <v>4977</v>
      </c>
      <c r="L2476" t="s">
        <v>1455</v>
      </c>
      <c r="M2476" t="s">
        <v>26613</v>
      </c>
      <c r="N2476">
        <v>48162</v>
      </c>
      <c r="O2476">
        <v>25804</v>
      </c>
      <c r="P2476" t="s">
        <v>4115</v>
      </c>
      <c r="Q2476">
        <v>2</v>
      </c>
      <c r="R2476" t="s">
        <v>9642</v>
      </c>
      <c r="S2476" t="s">
        <v>9643</v>
      </c>
      <c r="T2476">
        <v>140</v>
      </c>
      <c r="U2476" t="s">
        <v>36</v>
      </c>
      <c r="V2476" t="s">
        <v>2940</v>
      </c>
      <c r="W2476" t="s">
        <v>499</v>
      </c>
      <c r="X2476" s="2">
        <v>14000000</v>
      </c>
      <c r="Y2476">
        <v>2012</v>
      </c>
      <c r="Z2476">
        <v>2000</v>
      </c>
      <c r="AA2476">
        <v>6.2</v>
      </c>
      <c r="AB2476">
        <v>2.35</v>
      </c>
      <c r="AC2476">
        <v>10000</v>
      </c>
    </row>
    <row r="2477" spans="1:29" x14ac:dyDescent="0.25">
      <c r="A2477" t="str">
        <f t="shared" si="38"/>
        <v>tt0829482</v>
      </c>
      <c r="B2477" t="s">
        <v>28</v>
      </c>
      <c r="C2477" t="s">
        <v>5305</v>
      </c>
      <c r="D2477">
        <v>256</v>
      </c>
      <c r="E2477">
        <v>119</v>
      </c>
      <c r="F2477">
        <v>99</v>
      </c>
      <c r="G2477">
        <v>778</v>
      </c>
      <c r="H2477" t="s">
        <v>532</v>
      </c>
      <c r="I2477">
        <v>15000</v>
      </c>
      <c r="J2477">
        <v>121463226</v>
      </c>
      <c r="K2477" t="s">
        <v>1394</v>
      </c>
      <c r="L2477" t="s">
        <v>160</v>
      </c>
      <c r="M2477" t="s">
        <v>26614</v>
      </c>
      <c r="N2477">
        <v>422606</v>
      </c>
      <c r="O2477">
        <v>17584</v>
      </c>
      <c r="P2477" t="s">
        <v>3574</v>
      </c>
      <c r="Q2477">
        <v>2</v>
      </c>
      <c r="R2477" t="s">
        <v>9644</v>
      </c>
      <c r="S2477" t="s">
        <v>9645</v>
      </c>
      <c r="T2477">
        <v>555</v>
      </c>
      <c r="U2477" t="s">
        <v>36</v>
      </c>
      <c r="V2477" t="s">
        <v>37</v>
      </c>
      <c r="W2477" t="s">
        <v>499</v>
      </c>
      <c r="X2477" s="2">
        <v>20000000</v>
      </c>
      <c r="Y2477">
        <v>2007</v>
      </c>
      <c r="Z2477">
        <v>833</v>
      </c>
      <c r="AA2477">
        <v>7.6</v>
      </c>
      <c r="AB2477">
        <v>1.85</v>
      </c>
      <c r="AC2477">
        <v>0</v>
      </c>
    </row>
    <row r="2478" spans="1:29" x14ac:dyDescent="0.25">
      <c r="A2478" t="str">
        <f t="shared" si="38"/>
        <v>tt1142800</v>
      </c>
      <c r="B2478" t="s">
        <v>28</v>
      </c>
      <c r="C2478" t="s">
        <v>7633</v>
      </c>
      <c r="D2478">
        <v>44</v>
      </c>
      <c r="E2478">
        <v>103</v>
      </c>
      <c r="F2478">
        <v>0</v>
      </c>
      <c r="G2478">
        <v>543</v>
      </c>
      <c r="H2478" t="s">
        <v>7692</v>
      </c>
      <c r="I2478">
        <v>923</v>
      </c>
      <c r="J2478">
        <v>90485233</v>
      </c>
      <c r="K2478" t="s">
        <v>7382</v>
      </c>
      <c r="L2478" t="s">
        <v>4392</v>
      </c>
      <c r="M2478" t="s">
        <v>26615</v>
      </c>
      <c r="N2478">
        <v>9544</v>
      </c>
      <c r="O2478">
        <v>3699</v>
      </c>
      <c r="P2478" t="s">
        <v>6707</v>
      </c>
      <c r="Q2478">
        <v>0</v>
      </c>
      <c r="R2478" t="s">
        <v>9646</v>
      </c>
      <c r="S2478" t="s">
        <v>9647</v>
      </c>
      <c r="T2478">
        <v>45</v>
      </c>
      <c r="U2478" t="s">
        <v>36</v>
      </c>
      <c r="V2478" t="s">
        <v>37</v>
      </c>
      <c r="W2478" t="s">
        <v>38</v>
      </c>
      <c r="Y2478">
        <v>2009</v>
      </c>
      <c r="Z2478">
        <v>619</v>
      </c>
      <c r="AA2478">
        <v>4.0999999999999996</v>
      </c>
      <c r="AB2478">
        <v>1.85</v>
      </c>
      <c r="AC2478">
        <v>804</v>
      </c>
    </row>
    <row r="2479" spans="1:29" x14ac:dyDescent="0.25">
      <c r="A2479" t="str">
        <f t="shared" si="38"/>
        <v>tt1403241</v>
      </c>
      <c r="B2479" t="s">
        <v>28</v>
      </c>
      <c r="C2479" t="s">
        <v>9648</v>
      </c>
      <c r="D2479">
        <v>59</v>
      </c>
      <c r="E2479">
        <v>91</v>
      </c>
      <c r="F2479">
        <v>512</v>
      </c>
      <c r="G2479">
        <v>413</v>
      </c>
      <c r="H2479" t="s">
        <v>7909</v>
      </c>
      <c r="I2479">
        <v>11000</v>
      </c>
      <c r="K2479" t="s">
        <v>4684</v>
      </c>
      <c r="L2479" t="s">
        <v>3959</v>
      </c>
      <c r="M2479" t="s">
        <v>26616</v>
      </c>
      <c r="N2479">
        <v>5693</v>
      </c>
      <c r="O2479">
        <v>13545</v>
      </c>
      <c r="P2479" t="s">
        <v>889</v>
      </c>
      <c r="Q2479">
        <v>2</v>
      </c>
      <c r="R2479" t="s">
        <v>9649</v>
      </c>
      <c r="S2479" t="s">
        <v>9650</v>
      </c>
      <c r="T2479">
        <v>34</v>
      </c>
      <c r="U2479" t="s">
        <v>36</v>
      </c>
      <c r="V2479" t="s">
        <v>1224</v>
      </c>
      <c r="W2479" t="s">
        <v>499</v>
      </c>
      <c r="X2479" s="2">
        <v>18000000</v>
      </c>
      <c r="Y2479">
        <v>2014</v>
      </c>
      <c r="Z2479">
        <v>918</v>
      </c>
      <c r="AA2479">
        <v>5.3</v>
      </c>
      <c r="AB2479">
        <v>2.35</v>
      </c>
      <c r="AC2479">
        <v>0</v>
      </c>
    </row>
    <row r="2480" spans="1:29" x14ac:dyDescent="0.25">
      <c r="A2480" t="str">
        <f t="shared" si="38"/>
        <v>tt1023481</v>
      </c>
      <c r="B2480" t="s">
        <v>28</v>
      </c>
      <c r="C2480" t="s">
        <v>903</v>
      </c>
      <c r="D2480">
        <v>97</v>
      </c>
      <c r="E2480">
        <v>98</v>
      </c>
      <c r="F2480">
        <v>209</v>
      </c>
      <c r="G2480">
        <v>129</v>
      </c>
      <c r="H2480" t="s">
        <v>9651</v>
      </c>
      <c r="I2480">
        <v>158</v>
      </c>
      <c r="J2480">
        <v>58006147</v>
      </c>
      <c r="K2480" t="s">
        <v>3931</v>
      </c>
      <c r="L2480" t="s">
        <v>9652</v>
      </c>
      <c r="M2480" t="s">
        <v>26617</v>
      </c>
      <c r="N2480">
        <v>67653</v>
      </c>
      <c r="O2480">
        <v>816</v>
      </c>
      <c r="P2480" t="s">
        <v>9653</v>
      </c>
      <c r="Q2480">
        <v>2</v>
      </c>
      <c r="R2480" t="s">
        <v>9654</v>
      </c>
      <c r="S2480" t="s">
        <v>9655</v>
      </c>
      <c r="T2480">
        <v>108</v>
      </c>
      <c r="U2480" t="s">
        <v>36</v>
      </c>
      <c r="V2480" t="s">
        <v>37</v>
      </c>
      <c r="W2480" t="s">
        <v>38</v>
      </c>
      <c r="X2480" s="2">
        <v>23000000</v>
      </c>
      <c r="Y2480">
        <v>2008</v>
      </c>
      <c r="Z2480">
        <v>152</v>
      </c>
      <c r="AA2480">
        <v>6.2</v>
      </c>
      <c r="AB2480">
        <v>1.85</v>
      </c>
      <c r="AC2480">
        <v>0</v>
      </c>
    </row>
    <row r="2481" spans="1:29" x14ac:dyDescent="0.25">
      <c r="A2481" t="str">
        <f t="shared" si="38"/>
        <v>tt0443536</v>
      </c>
      <c r="B2481" t="s">
        <v>28</v>
      </c>
      <c r="C2481" t="s">
        <v>9656</v>
      </c>
      <c r="D2481">
        <v>142</v>
      </c>
      <c r="E2481">
        <v>80</v>
      </c>
      <c r="F2481">
        <v>19</v>
      </c>
      <c r="G2481">
        <v>854</v>
      </c>
      <c r="H2481" t="s">
        <v>1379</v>
      </c>
      <c r="I2481">
        <v>11000</v>
      </c>
      <c r="J2481">
        <v>51053787</v>
      </c>
      <c r="K2481" t="s">
        <v>9657</v>
      </c>
      <c r="L2481" t="s">
        <v>222</v>
      </c>
      <c r="M2481" t="s">
        <v>26618</v>
      </c>
      <c r="N2481">
        <v>45900</v>
      </c>
      <c r="O2481">
        <v>14385</v>
      </c>
      <c r="P2481" t="s">
        <v>2884</v>
      </c>
      <c r="Q2481">
        <v>1</v>
      </c>
      <c r="R2481" t="s">
        <v>9658</v>
      </c>
      <c r="S2481" t="s">
        <v>9659</v>
      </c>
      <c r="T2481">
        <v>247</v>
      </c>
      <c r="U2481" t="s">
        <v>36</v>
      </c>
      <c r="V2481" t="s">
        <v>37</v>
      </c>
      <c r="W2481" t="s">
        <v>86</v>
      </c>
      <c r="X2481" s="2">
        <v>17500000</v>
      </c>
      <c r="Y2481">
        <v>2005</v>
      </c>
      <c r="Z2481">
        <v>979</v>
      </c>
      <c r="AA2481">
        <v>6.5</v>
      </c>
      <c r="AB2481">
        <v>1.85</v>
      </c>
      <c r="AC2481">
        <v>0</v>
      </c>
    </row>
    <row r="2482" spans="1:29" x14ac:dyDescent="0.25">
      <c r="A2482" t="str">
        <f t="shared" si="38"/>
        <v>tt0395169</v>
      </c>
      <c r="B2482" t="s">
        <v>28</v>
      </c>
      <c r="C2482" t="s">
        <v>9660</v>
      </c>
      <c r="D2482">
        <v>187</v>
      </c>
      <c r="E2482">
        <v>121</v>
      </c>
      <c r="F2482">
        <v>83</v>
      </c>
      <c r="G2482">
        <v>242</v>
      </c>
      <c r="H2482" t="s">
        <v>3381</v>
      </c>
      <c r="I2482">
        <v>3000</v>
      </c>
      <c r="J2482">
        <v>23472900</v>
      </c>
      <c r="K2482" t="s">
        <v>1634</v>
      </c>
      <c r="L2482" t="s">
        <v>218</v>
      </c>
      <c r="M2482" t="s">
        <v>26619</v>
      </c>
      <c r="N2482">
        <v>264533</v>
      </c>
      <c r="O2482">
        <v>4142</v>
      </c>
      <c r="P2482" t="s">
        <v>9661</v>
      </c>
      <c r="Q2482">
        <v>1</v>
      </c>
      <c r="R2482" t="s">
        <v>9662</v>
      </c>
      <c r="S2482" t="s">
        <v>9663</v>
      </c>
      <c r="T2482">
        <v>609</v>
      </c>
      <c r="U2482" t="s">
        <v>36</v>
      </c>
      <c r="V2482" t="s">
        <v>53</v>
      </c>
      <c r="W2482" t="s">
        <v>38</v>
      </c>
      <c r="X2482" s="2">
        <v>17500000</v>
      </c>
      <c r="Y2482">
        <v>2004</v>
      </c>
      <c r="Z2482">
        <v>460</v>
      </c>
      <c r="AA2482">
        <v>8.1</v>
      </c>
      <c r="AB2482">
        <v>2.35</v>
      </c>
      <c r="AC2482">
        <v>12000</v>
      </c>
    </row>
    <row r="2483" spans="1:29" x14ac:dyDescent="0.25">
      <c r="A2483" t="str">
        <f t="shared" si="38"/>
        <v>tt0465494</v>
      </c>
      <c r="B2483" t="s">
        <v>28</v>
      </c>
      <c r="C2483" t="s">
        <v>9664</v>
      </c>
      <c r="D2483">
        <v>193</v>
      </c>
      <c r="E2483">
        <v>94</v>
      </c>
      <c r="F2483">
        <v>87</v>
      </c>
      <c r="G2483">
        <v>280</v>
      </c>
      <c r="H2483" t="s">
        <v>1123</v>
      </c>
      <c r="I2483">
        <v>866</v>
      </c>
      <c r="J2483">
        <v>39687528</v>
      </c>
      <c r="K2483" t="s">
        <v>397</v>
      </c>
      <c r="L2483" t="s">
        <v>9665</v>
      </c>
      <c r="M2483" t="s">
        <v>26620</v>
      </c>
      <c r="N2483">
        <v>140780</v>
      </c>
      <c r="O2483">
        <v>2124</v>
      </c>
      <c r="P2483" t="s">
        <v>3605</v>
      </c>
      <c r="Q2483">
        <v>1</v>
      </c>
      <c r="R2483" t="s">
        <v>9666</v>
      </c>
      <c r="S2483" t="s">
        <v>9667</v>
      </c>
      <c r="T2483">
        <v>376</v>
      </c>
      <c r="U2483" t="s">
        <v>36</v>
      </c>
      <c r="V2483" t="s">
        <v>1224</v>
      </c>
      <c r="W2483" t="s">
        <v>499</v>
      </c>
      <c r="X2483" s="2">
        <v>24000000</v>
      </c>
      <c r="Y2483">
        <v>2007</v>
      </c>
      <c r="Z2483">
        <v>794</v>
      </c>
      <c r="AA2483">
        <v>6.3</v>
      </c>
      <c r="AB2483">
        <v>2.35</v>
      </c>
      <c r="AC2483">
        <v>0</v>
      </c>
    </row>
    <row r="2484" spans="1:29" x14ac:dyDescent="0.25">
      <c r="A2484" t="str">
        <f t="shared" si="38"/>
        <v>tt1425922</v>
      </c>
      <c r="B2484" t="s">
        <v>28</v>
      </c>
      <c r="C2484" t="s">
        <v>9668</v>
      </c>
      <c r="D2484">
        <v>40</v>
      </c>
      <c r="E2484">
        <v>93</v>
      </c>
      <c r="F2484">
        <v>148</v>
      </c>
      <c r="G2484">
        <v>170</v>
      </c>
      <c r="H2484" t="s">
        <v>9251</v>
      </c>
      <c r="I2484">
        <v>549</v>
      </c>
      <c r="J2484">
        <v>7017178</v>
      </c>
      <c r="K2484" t="s">
        <v>9669</v>
      </c>
      <c r="L2484" t="s">
        <v>2538</v>
      </c>
      <c r="M2484" t="s">
        <v>26621</v>
      </c>
      <c r="N2484">
        <v>1633</v>
      </c>
      <c r="O2484">
        <v>1373</v>
      </c>
      <c r="P2484" t="s">
        <v>9670</v>
      </c>
      <c r="Q2484">
        <v>5</v>
      </c>
      <c r="R2484" t="s">
        <v>9671</v>
      </c>
      <c r="S2484" t="s">
        <v>9672</v>
      </c>
      <c r="T2484">
        <v>17</v>
      </c>
      <c r="U2484" t="s">
        <v>36</v>
      </c>
      <c r="V2484" t="s">
        <v>37</v>
      </c>
      <c r="W2484" t="s">
        <v>86</v>
      </c>
      <c r="X2484" s="2">
        <v>17500000</v>
      </c>
      <c r="Y2484">
        <v>2013</v>
      </c>
      <c r="Z2484">
        <v>269</v>
      </c>
      <c r="AA2484">
        <v>4.4000000000000004</v>
      </c>
      <c r="AB2484">
        <v>2.35</v>
      </c>
      <c r="AC2484">
        <v>0</v>
      </c>
    </row>
    <row r="2485" spans="1:29" x14ac:dyDescent="0.25">
      <c r="A2485" t="str">
        <f t="shared" si="38"/>
        <v>tt1085492</v>
      </c>
      <c r="B2485" t="s">
        <v>28</v>
      </c>
      <c r="C2485" t="s">
        <v>9673</v>
      </c>
      <c r="D2485">
        <v>46</v>
      </c>
      <c r="E2485">
        <v>93</v>
      </c>
      <c r="F2485">
        <v>32</v>
      </c>
      <c r="G2485">
        <v>1000</v>
      </c>
      <c r="H2485" t="s">
        <v>2902</v>
      </c>
      <c r="I2485">
        <v>13000</v>
      </c>
      <c r="K2485" t="s">
        <v>56</v>
      </c>
      <c r="L2485" t="s">
        <v>826</v>
      </c>
      <c r="M2485" t="s">
        <v>26622</v>
      </c>
      <c r="N2485">
        <v>13133</v>
      </c>
      <c r="O2485">
        <v>16735</v>
      </c>
      <c r="P2485" t="s">
        <v>9674</v>
      </c>
      <c r="Q2485">
        <v>4</v>
      </c>
      <c r="R2485" t="s">
        <v>9675</v>
      </c>
      <c r="S2485" t="s">
        <v>9676</v>
      </c>
      <c r="T2485">
        <v>101</v>
      </c>
      <c r="U2485" t="s">
        <v>36</v>
      </c>
      <c r="V2485" t="s">
        <v>37</v>
      </c>
      <c r="W2485" t="s">
        <v>499</v>
      </c>
      <c r="X2485" s="2">
        <v>18000000</v>
      </c>
      <c r="Y2485">
        <v>2014</v>
      </c>
      <c r="Z2485">
        <v>1000</v>
      </c>
      <c r="AA2485">
        <v>4.5999999999999996</v>
      </c>
      <c r="AB2485">
        <v>2.35</v>
      </c>
      <c r="AC2485">
        <v>0</v>
      </c>
    </row>
    <row r="2486" spans="1:29" x14ac:dyDescent="0.25">
      <c r="A2486" t="str">
        <f t="shared" si="38"/>
        <v>tt0164003</v>
      </c>
      <c r="B2486" t="s">
        <v>28</v>
      </c>
      <c r="C2486" t="s">
        <v>9677</v>
      </c>
      <c r="D2486">
        <v>38</v>
      </c>
      <c r="E2486">
        <v>116</v>
      </c>
      <c r="F2486">
        <v>0</v>
      </c>
      <c r="G2486">
        <v>50</v>
      </c>
      <c r="H2486" t="s">
        <v>9678</v>
      </c>
      <c r="I2486">
        <v>109</v>
      </c>
      <c r="J2486">
        <v>325491</v>
      </c>
      <c r="K2486" t="s">
        <v>1767</v>
      </c>
      <c r="L2486" t="s">
        <v>9679</v>
      </c>
      <c r="M2486" t="s">
        <v>26623</v>
      </c>
      <c r="N2486">
        <v>4387</v>
      </c>
      <c r="O2486">
        <v>245</v>
      </c>
      <c r="P2486" t="s">
        <v>9680</v>
      </c>
      <c r="Q2486">
        <v>0</v>
      </c>
      <c r="R2486" t="s">
        <v>9681</v>
      </c>
      <c r="S2486" t="s">
        <v>9682</v>
      </c>
      <c r="T2486">
        <v>67</v>
      </c>
      <c r="U2486" t="s">
        <v>36</v>
      </c>
      <c r="V2486" t="s">
        <v>37</v>
      </c>
      <c r="W2486" t="s">
        <v>499</v>
      </c>
      <c r="X2486" s="2">
        <v>17500000</v>
      </c>
      <c r="Y2486">
        <v>2002</v>
      </c>
      <c r="Z2486">
        <v>67</v>
      </c>
      <c r="AA2486">
        <v>6</v>
      </c>
      <c r="AB2486">
        <v>1.85</v>
      </c>
      <c r="AC2486">
        <v>204</v>
      </c>
    </row>
    <row r="2487" spans="1:29" x14ac:dyDescent="0.25">
      <c r="A2487" t="str">
        <f t="shared" si="38"/>
        <v>tt0230600</v>
      </c>
      <c r="B2487" t="s">
        <v>28</v>
      </c>
      <c r="C2487" t="s">
        <v>2933</v>
      </c>
      <c r="D2487">
        <v>239</v>
      </c>
      <c r="E2487">
        <v>101</v>
      </c>
      <c r="F2487">
        <v>448</v>
      </c>
      <c r="G2487">
        <v>83</v>
      </c>
      <c r="H2487" t="s">
        <v>9683</v>
      </c>
      <c r="I2487">
        <v>482</v>
      </c>
      <c r="J2487">
        <v>96471845</v>
      </c>
      <c r="K2487" t="s">
        <v>7820</v>
      </c>
      <c r="L2487" t="s">
        <v>6625</v>
      </c>
      <c r="M2487" t="s">
        <v>26624</v>
      </c>
      <c r="N2487">
        <v>268581</v>
      </c>
      <c r="O2487">
        <v>956</v>
      </c>
      <c r="P2487" t="s">
        <v>9684</v>
      </c>
      <c r="Q2487">
        <v>0</v>
      </c>
      <c r="R2487" t="s">
        <v>9685</v>
      </c>
      <c r="S2487" t="s">
        <v>9686</v>
      </c>
      <c r="T2487">
        <v>1109</v>
      </c>
      <c r="U2487" t="s">
        <v>36</v>
      </c>
      <c r="V2487" t="s">
        <v>37</v>
      </c>
      <c r="W2487" t="s">
        <v>38</v>
      </c>
      <c r="X2487" s="2">
        <v>17000000</v>
      </c>
      <c r="Y2487">
        <v>2001</v>
      </c>
      <c r="Z2487">
        <v>203</v>
      </c>
      <c r="AA2487">
        <v>7.6</v>
      </c>
      <c r="AB2487">
        <v>1.85</v>
      </c>
      <c r="AC2487">
        <v>20000</v>
      </c>
    </row>
    <row r="2488" spans="1:29" x14ac:dyDescent="0.25">
      <c r="A2488" t="str">
        <f t="shared" si="38"/>
        <v>tt0090605</v>
      </c>
      <c r="B2488" t="s">
        <v>28</v>
      </c>
      <c r="C2488" t="s">
        <v>29</v>
      </c>
      <c r="D2488">
        <v>250</v>
      </c>
      <c r="E2488">
        <v>154</v>
      </c>
      <c r="F2488">
        <v>0</v>
      </c>
      <c r="G2488">
        <v>604</v>
      </c>
      <c r="H2488" t="s">
        <v>9687</v>
      </c>
      <c r="I2488">
        <v>2000</v>
      </c>
      <c r="J2488">
        <v>85200000</v>
      </c>
      <c r="K2488" t="s">
        <v>67</v>
      </c>
      <c r="L2488" t="s">
        <v>2484</v>
      </c>
      <c r="M2488" t="s">
        <v>26625</v>
      </c>
      <c r="N2488">
        <v>488537</v>
      </c>
      <c r="O2488">
        <v>4228</v>
      </c>
      <c r="P2488" t="s">
        <v>1430</v>
      </c>
      <c r="Q2488">
        <v>1</v>
      </c>
      <c r="R2488" t="s">
        <v>9688</v>
      </c>
      <c r="S2488" t="s">
        <v>9689</v>
      </c>
      <c r="T2488">
        <v>1076</v>
      </c>
      <c r="U2488" t="s">
        <v>36</v>
      </c>
      <c r="V2488" t="s">
        <v>37</v>
      </c>
      <c r="W2488" t="s">
        <v>499</v>
      </c>
      <c r="X2488" s="2">
        <v>18500000</v>
      </c>
      <c r="Y2488">
        <v>1986</v>
      </c>
      <c r="Z2488">
        <v>626</v>
      </c>
      <c r="AA2488">
        <v>8.4</v>
      </c>
      <c r="AB2488">
        <v>1.85</v>
      </c>
      <c r="AC2488">
        <v>18000</v>
      </c>
    </row>
    <row r="2489" spans="1:29" x14ac:dyDescent="0.25">
      <c r="A2489" t="str">
        <f t="shared" si="38"/>
        <v>tt0058385</v>
      </c>
      <c r="B2489" t="s">
        <v>28</v>
      </c>
      <c r="C2489" t="s">
        <v>9690</v>
      </c>
      <c r="D2489">
        <v>82</v>
      </c>
      <c r="E2489">
        <v>170</v>
      </c>
      <c r="F2489">
        <v>165</v>
      </c>
      <c r="G2489">
        <v>244</v>
      </c>
      <c r="H2489" t="s">
        <v>9691</v>
      </c>
      <c r="I2489">
        <v>453</v>
      </c>
      <c r="J2489">
        <v>72000000</v>
      </c>
      <c r="K2489" t="s">
        <v>9692</v>
      </c>
      <c r="L2489" t="s">
        <v>9693</v>
      </c>
      <c r="M2489" t="s">
        <v>26626</v>
      </c>
      <c r="N2489">
        <v>66959</v>
      </c>
      <c r="O2489">
        <v>1164</v>
      </c>
      <c r="P2489" t="s">
        <v>9694</v>
      </c>
      <c r="Q2489">
        <v>1</v>
      </c>
      <c r="R2489" t="s">
        <v>9695</v>
      </c>
      <c r="S2489" t="s">
        <v>9696</v>
      </c>
      <c r="T2489">
        <v>258</v>
      </c>
      <c r="U2489" t="s">
        <v>36</v>
      </c>
      <c r="V2489" t="s">
        <v>37</v>
      </c>
      <c r="W2489" t="s">
        <v>4901</v>
      </c>
      <c r="X2489" s="2">
        <v>17000000</v>
      </c>
      <c r="Y2489">
        <v>1964</v>
      </c>
      <c r="Z2489">
        <v>272</v>
      </c>
      <c r="AA2489">
        <v>7.9</v>
      </c>
      <c r="AB2489">
        <v>2.2000000000000002</v>
      </c>
      <c r="AC2489">
        <v>0</v>
      </c>
    </row>
    <row r="2490" spans="1:29" x14ac:dyDescent="0.25">
      <c r="A2490" t="str">
        <f t="shared" si="38"/>
        <v>tt0119345</v>
      </c>
      <c r="B2490" t="s">
        <v>28</v>
      </c>
      <c r="C2490" t="s">
        <v>3948</v>
      </c>
      <c r="D2490">
        <v>140</v>
      </c>
      <c r="E2490">
        <v>99</v>
      </c>
      <c r="F2490">
        <v>13</v>
      </c>
      <c r="G2490">
        <v>681</v>
      </c>
      <c r="H2490" t="s">
        <v>2055</v>
      </c>
      <c r="I2490">
        <v>45000</v>
      </c>
      <c r="J2490">
        <v>72219395</v>
      </c>
      <c r="K2490" t="s">
        <v>2503</v>
      </c>
      <c r="L2490" t="s">
        <v>4342</v>
      </c>
      <c r="M2490" t="s">
        <v>26627</v>
      </c>
      <c r="N2490">
        <v>105585</v>
      </c>
      <c r="O2490">
        <v>50284</v>
      </c>
      <c r="P2490" t="s">
        <v>1878</v>
      </c>
      <c r="Q2490">
        <v>1</v>
      </c>
      <c r="R2490" t="s">
        <v>9697</v>
      </c>
      <c r="S2490" t="s">
        <v>9698</v>
      </c>
      <c r="T2490">
        <v>419</v>
      </c>
      <c r="U2490" t="s">
        <v>36</v>
      </c>
      <c r="V2490" t="s">
        <v>37</v>
      </c>
      <c r="W2490" t="s">
        <v>499</v>
      </c>
      <c r="X2490" s="2">
        <v>17000000</v>
      </c>
      <c r="Y2490">
        <v>1997</v>
      </c>
      <c r="Z2490">
        <v>4000</v>
      </c>
      <c r="AA2490">
        <v>5.6</v>
      </c>
      <c r="AB2490">
        <v>2.35</v>
      </c>
      <c r="AC2490">
        <v>0</v>
      </c>
    </row>
    <row r="2491" spans="1:29" x14ac:dyDescent="0.25">
      <c r="A2491" t="str">
        <f t="shared" si="38"/>
        <v>tt1924435</v>
      </c>
      <c r="B2491" t="s">
        <v>28</v>
      </c>
      <c r="C2491" t="s">
        <v>5996</v>
      </c>
      <c r="D2491">
        <v>129</v>
      </c>
      <c r="E2491">
        <v>104</v>
      </c>
      <c r="F2491">
        <v>42</v>
      </c>
      <c r="G2491">
        <v>613</v>
      </c>
      <c r="H2491" t="s">
        <v>524</v>
      </c>
      <c r="I2491">
        <v>839</v>
      </c>
      <c r="J2491">
        <v>82389560</v>
      </c>
      <c r="K2491" t="s">
        <v>1394</v>
      </c>
      <c r="L2491" t="s">
        <v>3680</v>
      </c>
      <c r="M2491" t="s">
        <v>26628</v>
      </c>
      <c r="N2491">
        <v>106820</v>
      </c>
      <c r="O2491">
        <v>3627</v>
      </c>
      <c r="P2491" t="s">
        <v>926</v>
      </c>
      <c r="Q2491">
        <v>1</v>
      </c>
      <c r="R2491" t="s">
        <v>9699</v>
      </c>
      <c r="S2491" t="s">
        <v>9700</v>
      </c>
      <c r="T2491">
        <v>147</v>
      </c>
      <c r="U2491" t="s">
        <v>36</v>
      </c>
      <c r="V2491" t="s">
        <v>37</v>
      </c>
      <c r="W2491" t="s">
        <v>499</v>
      </c>
      <c r="X2491" s="2">
        <v>17000000</v>
      </c>
      <c r="Y2491">
        <v>2014</v>
      </c>
      <c r="Z2491">
        <v>756</v>
      </c>
      <c r="AA2491">
        <v>6.5</v>
      </c>
      <c r="AB2491">
        <v>1.85</v>
      </c>
      <c r="AC2491">
        <v>14000</v>
      </c>
    </row>
    <row r="2492" spans="1:29" x14ac:dyDescent="0.25">
      <c r="A2492" t="str">
        <f t="shared" si="38"/>
        <v>tt0375063</v>
      </c>
      <c r="B2492" t="s">
        <v>28</v>
      </c>
      <c r="C2492" t="s">
        <v>6593</v>
      </c>
      <c r="D2492">
        <v>285</v>
      </c>
      <c r="E2492">
        <v>126</v>
      </c>
      <c r="F2492">
        <v>729</v>
      </c>
      <c r="G2492">
        <v>284</v>
      </c>
      <c r="H2492" t="s">
        <v>9701</v>
      </c>
      <c r="I2492">
        <v>912</v>
      </c>
      <c r="J2492">
        <v>71502303</v>
      </c>
      <c r="K2492" t="s">
        <v>9091</v>
      </c>
      <c r="L2492" t="s">
        <v>2205</v>
      </c>
      <c r="M2492" t="s">
        <v>26629</v>
      </c>
      <c r="N2492">
        <v>149966</v>
      </c>
      <c r="O2492">
        <v>2170</v>
      </c>
      <c r="P2492" t="s">
        <v>83</v>
      </c>
      <c r="Q2492">
        <v>0</v>
      </c>
      <c r="R2492" t="s">
        <v>9702</v>
      </c>
      <c r="S2492" t="s">
        <v>9703</v>
      </c>
      <c r="T2492">
        <v>835</v>
      </c>
      <c r="U2492" t="s">
        <v>36</v>
      </c>
      <c r="V2492" t="s">
        <v>37</v>
      </c>
      <c r="W2492" t="s">
        <v>499</v>
      </c>
      <c r="X2492" s="2">
        <v>12000000</v>
      </c>
      <c r="Y2492">
        <v>2004</v>
      </c>
      <c r="Z2492">
        <v>306</v>
      </c>
      <c r="AA2492">
        <v>7.5</v>
      </c>
      <c r="AB2492">
        <v>1.85</v>
      </c>
      <c r="AC2492">
        <v>0</v>
      </c>
    </row>
    <row r="2493" spans="1:29" x14ac:dyDescent="0.25">
      <c r="A2493" t="str">
        <f t="shared" si="38"/>
        <v>tt0486551</v>
      </c>
      <c r="B2493" t="s">
        <v>28</v>
      </c>
      <c r="C2493" t="s">
        <v>4031</v>
      </c>
      <c r="D2493">
        <v>91</v>
      </c>
      <c r="E2493">
        <v>110</v>
      </c>
      <c r="F2493">
        <v>422</v>
      </c>
      <c r="G2493">
        <v>422</v>
      </c>
      <c r="H2493" t="s">
        <v>9704</v>
      </c>
      <c r="I2493">
        <v>33000</v>
      </c>
      <c r="J2493">
        <v>19179969</v>
      </c>
      <c r="K2493" t="s">
        <v>1394</v>
      </c>
      <c r="L2493" t="s">
        <v>9705</v>
      </c>
      <c r="M2493" t="s">
        <v>26630</v>
      </c>
      <c r="N2493">
        <v>54710</v>
      </c>
      <c r="O2493">
        <v>35345</v>
      </c>
      <c r="P2493" t="s">
        <v>4031</v>
      </c>
      <c r="Q2493">
        <v>2</v>
      </c>
      <c r="R2493" t="s">
        <v>9706</v>
      </c>
      <c r="S2493" t="s">
        <v>9707</v>
      </c>
      <c r="T2493">
        <v>177</v>
      </c>
      <c r="U2493" t="s">
        <v>36</v>
      </c>
      <c r="V2493" t="s">
        <v>37</v>
      </c>
      <c r="W2493" t="s">
        <v>499</v>
      </c>
      <c r="X2493" s="2">
        <v>17500000</v>
      </c>
      <c r="Y2493">
        <v>2006</v>
      </c>
      <c r="Z2493">
        <v>459</v>
      </c>
      <c r="AA2493">
        <v>6.3</v>
      </c>
      <c r="AB2493">
        <v>2.35</v>
      </c>
      <c r="AC2493">
        <v>0</v>
      </c>
    </row>
    <row r="2494" spans="1:29" x14ac:dyDescent="0.25">
      <c r="A2494" t="str">
        <f t="shared" si="38"/>
        <v>tt0077651</v>
      </c>
      <c r="B2494" t="s">
        <v>28</v>
      </c>
      <c r="C2494" t="s">
        <v>4369</v>
      </c>
      <c r="D2494">
        <v>318</v>
      </c>
      <c r="E2494">
        <v>101</v>
      </c>
      <c r="F2494">
        <v>0</v>
      </c>
      <c r="G2494">
        <v>598</v>
      </c>
      <c r="H2494" t="s">
        <v>8153</v>
      </c>
      <c r="I2494">
        <v>2000</v>
      </c>
      <c r="J2494">
        <v>47000000</v>
      </c>
      <c r="K2494" t="s">
        <v>4508</v>
      </c>
      <c r="L2494" t="s">
        <v>1445</v>
      </c>
      <c r="M2494" t="s">
        <v>26631</v>
      </c>
      <c r="N2494">
        <v>157857</v>
      </c>
      <c r="O2494">
        <v>4400</v>
      </c>
      <c r="P2494" t="s">
        <v>4509</v>
      </c>
      <c r="Q2494">
        <v>0</v>
      </c>
      <c r="R2494" t="s">
        <v>9708</v>
      </c>
      <c r="S2494" t="s">
        <v>9709</v>
      </c>
      <c r="T2494">
        <v>1191</v>
      </c>
      <c r="U2494" t="s">
        <v>36</v>
      </c>
      <c r="V2494" t="s">
        <v>37</v>
      </c>
      <c r="W2494" t="s">
        <v>499</v>
      </c>
      <c r="X2494" s="2">
        <v>300000</v>
      </c>
      <c r="Y2494">
        <v>1978</v>
      </c>
      <c r="Z2494">
        <v>742</v>
      </c>
      <c r="AA2494">
        <v>7.9</v>
      </c>
      <c r="AB2494">
        <v>2.35</v>
      </c>
      <c r="AC2494">
        <v>12000</v>
      </c>
    </row>
    <row r="2495" spans="1:29" x14ac:dyDescent="0.25">
      <c r="A2495" t="str">
        <f t="shared" si="38"/>
        <v>tt0299977</v>
      </c>
      <c r="B2495" t="s">
        <v>635</v>
      </c>
      <c r="C2495" t="s">
        <v>1615</v>
      </c>
      <c r="D2495">
        <v>283</v>
      </c>
      <c r="E2495">
        <v>80</v>
      </c>
      <c r="F2495">
        <v>611</v>
      </c>
      <c r="G2495">
        <v>576</v>
      </c>
      <c r="H2495" t="s">
        <v>5004</v>
      </c>
      <c r="I2495">
        <v>5000</v>
      </c>
      <c r="J2495">
        <v>84961</v>
      </c>
      <c r="K2495" t="s">
        <v>1100</v>
      </c>
      <c r="L2495" t="s">
        <v>429</v>
      </c>
      <c r="M2495" t="s">
        <v>25339</v>
      </c>
      <c r="N2495">
        <v>149414</v>
      </c>
      <c r="O2495">
        <v>6229</v>
      </c>
      <c r="P2495" t="s">
        <v>5005</v>
      </c>
      <c r="Q2495">
        <v>4</v>
      </c>
      <c r="R2495" t="s">
        <v>5006</v>
      </c>
      <c r="S2495" t="s">
        <v>5007</v>
      </c>
      <c r="T2495">
        <v>841</v>
      </c>
      <c r="U2495" t="s">
        <v>1621</v>
      </c>
      <c r="V2495" t="s">
        <v>755</v>
      </c>
      <c r="W2495" t="s">
        <v>38</v>
      </c>
      <c r="X2495" s="2">
        <v>31000000</v>
      </c>
      <c r="Y2495">
        <v>2002</v>
      </c>
      <c r="Z2495">
        <v>643</v>
      </c>
      <c r="AA2495">
        <v>7.9</v>
      </c>
      <c r="AB2495">
        <v>2.35</v>
      </c>
      <c r="AC2495">
        <v>0</v>
      </c>
    </row>
    <row r="2496" spans="1:29" x14ac:dyDescent="0.25">
      <c r="A2496" t="str">
        <f t="shared" si="38"/>
        <v>tt0326900</v>
      </c>
      <c r="B2496" t="s">
        <v>28</v>
      </c>
      <c r="C2496" t="s">
        <v>9710</v>
      </c>
      <c r="D2496">
        <v>52</v>
      </c>
      <c r="E2496">
        <v>87</v>
      </c>
      <c r="F2496">
        <v>9</v>
      </c>
      <c r="G2496">
        <v>503</v>
      </c>
      <c r="H2496" t="s">
        <v>1117</v>
      </c>
      <c r="I2496">
        <v>818</v>
      </c>
      <c r="J2496">
        <v>37566230</v>
      </c>
      <c r="K2496" t="s">
        <v>9711</v>
      </c>
      <c r="L2496" t="s">
        <v>2168</v>
      </c>
      <c r="M2496" t="s">
        <v>26632</v>
      </c>
      <c r="N2496">
        <v>3407</v>
      </c>
      <c r="O2496">
        <v>2164</v>
      </c>
      <c r="P2496" t="s">
        <v>1813</v>
      </c>
      <c r="Q2496">
        <v>1</v>
      </c>
      <c r="R2496" t="s">
        <v>9712</v>
      </c>
      <c r="S2496" t="s">
        <v>9713</v>
      </c>
      <c r="T2496">
        <v>48</v>
      </c>
      <c r="U2496" t="s">
        <v>36</v>
      </c>
      <c r="V2496" t="s">
        <v>37</v>
      </c>
      <c r="W2496" t="s">
        <v>86</v>
      </c>
      <c r="X2496" s="2">
        <v>17000000</v>
      </c>
      <c r="Y2496">
        <v>2003</v>
      </c>
      <c r="Z2496">
        <v>636</v>
      </c>
      <c r="AA2496">
        <v>5.0999999999999996</v>
      </c>
      <c r="AB2496">
        <v>1.85</v>
      </c>
      <c r="AC2496">
        <v>309</v>
      </c>
    </row>
    <row r="2497" spans="1:29" x14ac:dyDescent="0.25">
      <c r="A2497" t="str">
        <f t="shared" si="38"/>
        <v>tt2083355</v>
      </c>
      <c r="B2497" t="s">
        <v>28</v>
      </c>
      <c r="C2497" t="s">
        <v>5504</v>
      </c>
      <c r="D2497">
        <v>56</v>
      </c>
      <c r="E2497">
        <v>123</v>
      </c>
      <c r="F2497">
        <v>92</v>
      </c>
      <c r="G2497">
        <v>849</v>
      </c>
      <c r="H2497" t="s">
        <v>1854</v>
      </c>
      <c r="I2497">
        <v>1000</v>
      </c>
      <c r="J2497">
        <v>70492685</v>
      </c>
      <c r="K2497" t="s">
        <v>2096</v>
      </c>
      <c r="L2497" t="s">
        <v>2322</v>
      </c>
      <c r="M2497" t="s">
        <v>26633</v>
      </c>
      <c r="N2497">
        <v>11600</v>
      </c>
      <c r="O2497">
        <v>5306</v>
      </c>
      <c r="P2497" t="s">
        <v>6891</v>
      </c>
      <c r="Q2497">
        <v>5</v>
      </c>
      <c r="R2497" t="s">
        <v>9714</v>
      </c>
      <c r="S2497" t="s">
        <v>9715</v>
      </c>
      <c r="T2497">
        <v>64</v>
      </c>
      <c r="U2497" t="s">
        <v>36</v>
      </c>
      <c r="V2497" t="s">
        <v>37</v>
      </c>
      <c r="W2497" t="s">
        <v>499</v>
      </c>
      <c r="X2497" s="2">
        <v>17000000</v>
      </c>
      <c r="Y2497">
        <v>2013</v>
      </c>
      <c r="Z2497">
        <v>886</v>
      </c>
      <c r="AA2497">
        <v>6.7</v>
      </c>
      <c r="AB2497">
        <v>2.35</v>
      </c>
      <c r="AC2497">
        <v>7000</v>
      </c>
    </row>
    <row r="2498" spans="1:29" x14ac:dyDescent="0.25">
      <c r="A2498" t="str">
        <f t="shared" si="38"/>
        <v>tt0475394</v>
      </c>
      <c r="B2498" t="s">
        <v>28</v>
      </c>
      <c r="C2498" t="s">
        <v>7637</v>
      </c>
      <c r="D2498">
        <v>186</v>
      </c>
      <c r="E2498">
        <v>109</v>
      </c>
      <c r="F2498">
        <v>248</v>
      </c>
      <c r="G2498">
        <v>968</v>
      </c>
      <c r="H2498" t="s">
        <v>283</v>
      </c>
      <c r="I2498">
        <v>16000</v>
      </c>
      <c r="J2498">
        <v>35635046</v>
      </c>
      <c r="K2498" t="s">
        <v>397</v>
      </c>
      <c r="L2498" t="s">
        <v>272</v>
      </c>
      <c r="M2498" t="s">
        <v>26634</v>
      </c>
      <c r="N2498">
        <v>121058</v>
      </c>
      <c r="O2498">
        <v>19410</v>
      </c>
      <c r="P2498" t="s">
        <v>7135</v>
      </c>
      <c r="Q2498">
        <v>0</v>
      </c>
      <c r="R2498" t="s">
        <v>9716</v>
      </c>
      <c r="S2498" t="s">
        <v>9717</v>
      </c>
      <c r="T2498">
        <v>482</v>
      </c>
      <c r="U2498" t="s">
        <v>36</v>
      </c>
      <c r="V2498" t="s">
        <v>53</v>
      </c>
      <c r="W2498" t="s">
        <v>499</v>
      </c>
      <c r="X2498" s="2">
        <v>17000000</v>
      </c>
      <c r="Y2498">
        <v>2006</v>
      </c>
      <c r="Z2498">
        <v>988</v>
      </c>
      <c r="AA2498">
        <v>6.7</v>
      </c>
      <c r="AB2498">
        <v>2.35</v>
      </c>
      <c r="AC2498">
        <v>3000</v>
      </c>
    </row>
    <row r="2499" spans="1:29" x14ac:dyDescent="0.25">
      <c r="A2499" t="str">
        <f t="shared" ref="A2499:A2562" si="39">MID(S2499,27,9)</f>
        <v>tt1477076</v>
      </c>
      <c r="B2499" t="s">
        <v>28</v>
      </c>
      <c r="C2499" t="s">
        <v>9718</v>
      </c>
      <c r="D2499">
        <v>178</v>
      </c>
      <c r="E2499">
        <v>90</v>
      </c>
      <c r="F2499">
        <v>52</v>
      </c>
      <c r="G2499">
        <v>298</v>
      </c>
      <c r="H2499" t="s">
        <v>7619</v>
      </c>
      <c r="I2499">
        <v>723</v>
      </c>
      <c r="J2499">
        <v>45670855</v>
      </c>
      <c r="K2499" t="s">
        <v>4159</v>
      </c>
      <c r="L2499" t="s">
        <v>4808</v>
      </c>
      <c r="M2499" t="s">
        <v>26635</v>
      </c>
      <c r="N2499">
        <v>67978</v>
      </c>
      <c r="O2499">
        <v>1978</v>
      </c>
      <c r="P2499" t="s">
        <v>9719</v>
      </c>
      <c r="Q2499">
        <v>0</v>
      </c>
      <c r="R2499" t="s">
        <v>9720</v>
      </c>
      <c r="S2499" t="s">
        <v>9721</v>
      </c>
      <c r="T2499">
        <v>279</v>
      </c>
      <c r="U2499" t="s">
        <v>36</v>
      </c>
      <c r="V2499" t="s">
        <v>232</v>
      </c>
      <c r="W2499" t="s">
        <v>499</v>
      </c>
      <c r="X2499" s="2">
        <v>20000000</v>
      </c>
      <c r="Y2499">
        <v>2010</v>
      </c>
      <c r="Z2499">
        <v>346</v>
      </c>
      <c r="AA2499">
        <v>5.6</v>
      </c>
      <c r="AB2499">
        <v>1.85</v>
      </c>
      <c r="AC2499">
        <v>12000</v>
      </c>
    </row>
    <row r="2500" spans="1:29" x14ac:dyDescent="0.25">
      <c r="A2500" t="str">
        <f t="shared" si="39"/>
        <v>tt0243736</v>
      </c>
      <c r="B2500" t="s">
        <v>28</v>
      </c>
      <c r="C2500" t="s">
        <v>3123</v>
      </c>
      <c r="D2500">
        <v>140</v>
      </c>
      <c r="E2500">
        <v>96</v>
      </c>
      <c r="F2500">
        <v>36</v>
      </c>
      <c r="G2500">
        <v>486</v>
      </c>
      <c r="H2500" t="s">
        <v>3064</v>
      </c>
      <c r="I2500">
        <v>1000</v>
      </c>
      <c r="J2500">
        <v>37939782</v>
      </c>
      <c r="K2500" t="s">
        <v>1402</v>
      </c>
      <c r="L2500" t="s">
        <v>6723</v>
      </c>
      <c r="M2500" t="s">
        <v>26636</v>
      </c>
      <c r="N2500">
        <v>62272</v>
      </c>
      <c r="O2500">
        <v>3294</v>
      </c>
      <c r="P2500" t="s">
        <v>8360</v>
      </c>
      <c r="Q2500">
        <v>0</v>
      </c>
      <c r="R2500" t="s">
        <v>9722</v>
      </c>
      <c r="S2500" t="s">
        <v>9723</v>
      </c>
      <c r="T2500">
        <v>207</v>
      </c>
      <c r="U2500" t="s">
        <v>36</v>
      </c>
      <c r="V2500" t="s">
        <v>37</v>
      </c>
      <c r="W2500" t="s">
        <v>499</v>
      </c>
      <c r="X2500" s="2">
        <v>17000000</v>
      </c>
      <c r="Y2500">
        <v>2002</v>
      </c>
      <c r="Z2500">
        <v>580</v>
      </c>
      <c r="AA2500">
        <v>5.6</v>
      </c>
      <c r="AB2500">
        <v>1.85</v>
      </c>
      <c r="AC2500">
        <v>2000</v>
      </c>
    </row>
    <row r="2501" spans="1:29" x14ac:dyDescent="0.25">
      <c r="A2501" t="str">
        <f t="shared" si="39"/>
        <v>tt1104001</v>
      </c>
      <c r="B2501" t="s">
        <v>28</v>
      </c>
      <c r="C2501" t="s">
        <v>258</v>
      </c>
      <c r="D2501">
        <v>469</v>
      </c>
      <c r="E2501">
        <v>125</v>
      </c>
      <c r="F2501">
        <v>364</v>
      </c>
      <c r="G2501">
        <v>1000</v>
      </c>
      <c r="H2501" t="s">
        <v>259</v>
      </c>
      <c r="I2501">
        <v>12000</v>
      </c>
      <c r="J2501">
        <v>172051787</v>
      </c>
      <c r="K2501" t="s">
        <v>67</v>
      </c>
      <c r="L2501" t="s">
        <v>260</v>
      </c>
      <c r="M2501" t="s">
        <v>24222</v>
      </c>
      <c r="N2501">
        <v>264186</v>
      </c>
      <c r="O2501">
        <v>25549</v>
      </c>
      <c r="P2501" t="s">
        <v>261</v>
      </c>
      <c r="Q2501">
        <v>0</v>
      </c>
      <c r="R2501" t="s">
        <v>262</v>
      </c>
      <c r="S2501" t="s">
        <v>263</v>
      </c>
      <c r="T2501">
        <v>665</v>
      </c>
      <c r="U2501" t="s">
        <v>36</v>
      </c>
      <c r="V2501" t="s">
        <v>37</v>
      </c>
      <c r="W2501" t="s">
        <v>86</v>
      </c>
      <c r="X2501" s="2">
        <v>170000000</v>
      </c>
      <c r="Y2501">
        <v>2010</v>
      </c>
      <c r="Z2501">
        <v>10000</v>
      </c>
      <c r="AA2501">
        <v>6.8</v>
      </c>
      <c r="AB2501">
        <v>2.35</v>
      </c>
      <c r="AC2501">
        <v>30000</v>
      </c>
    </row>
    <row r="2502" spans="1:29" x14ac:dyDescent="0.25">
      <c r="A2502" t="str">
        <f t="shared" si="39"/>
        <v>tt0120770</v>
      </c>
      <c r="B2502" t="s">
        <v>28</v>
      </c>
      <c r="C2502" t="s">
        <v>9724</v>
      </c>
      <c r="D2502">
        <v>63</v>
      </c>
      <c r="E2502">
        <v>82</v>
      </c>
      <c r="F2502">
        <v>12</v>
      </c>
      <c r="G2502">
        <v>281</v>
      </c>
      <c r="H2502" t="s">
        <v>9725</v>
      </c>
      <c r="I2502">
        <v>8000</v>
      </c>
      <c r="J2502">
        <v>30324946</v>
      </c>
      <c r="K2502" t="s">
        <v>5302</v>
      </c>
      <c r="L2502" t="s">
        <v>1048</v>
      </c>
      <c r="M2502" t="s">
        <v>26637</v>
      </c>
      <c r="N2502">
        <v>48458</v>
      </c>
      <c r="O2502">
        <v>9271</v>
      </c>
      <c r="P2502" t="s">
        <v>8208</v>
      </c>
      <c r="Q2502">
        <v>2</v>
      </c>
      <c r="R2502" t="s">
        <v>9726</v>
      </c>
      <c r="S2502" t="s">
        <v>9727</v>
      </c>
      <c r="T2502">
        <v>239</v>
      </c>
      <c r="U2502" t="s">
        <v>36</v>
      </c>
      <c r="V2502" t="s">
        <v>37</v>
      </c>
      <c r="W2502" t="s">
        <v>38</v>
      </c>
      <c r="X2502" s="2">
        <v>17000000</v>
      </c>
      <c r="Y2502">
        <v>1998</v>
      </c>
      <c r="Z2502">
        <v>357</v>
      </c>
      <c r="AA2502">
        <v>6.2</v>
      </c>
      <c r="AB2502">
        <v>1.85</v>
      </c>
      <c r="AC2502">
        <v>0</v>
      </c>
    </row>
    <row r="2503" spans="1:29" x14ac:dyDescent="0.25">
      <c r="A2503" t="str">
        <f t="shared" si="39"/>
        <v>tt1152398</v>
      </c>
      <c r="B2503" t="s">
        <v>28</v>
      </c>
      <c r="C2503" t="s">
        <v>9315</v>
      </c>
      <c r="D2503">
        <v>148</v>
      </c>
      <c r="E2503">
        <v>86</v>
      </c>
      <c r="F2503">
        <v>33</v>
      </c>
      <c r="G2503">
        <v>583</v>
      </c>
      <c r="H2503" t="s">
        <v>5481</v>
      </c>
      <c r="I2503">
        <v>15000</v>
      </c>
      <c r="J2503">
        <v>27854896</v>
      </c>
      <c r="K2503" t="s">
        <v>585</v>
      </c>
      <c r="L2503" t="s">
        <v>4223</v>
      </c>
      <c r="M2503" t="s">
        <v>26638</v>
      </c>
      <c r="N2503">
        <v>64190</v>
      </c>
      <c r="O2503">
        <v>17396</v>
      </c>
      <c r="P2503" t="s">
        <v>9728</v>
      </c>
      <c r="Q2503">
        <v>1</v>
      </c>
      <c r="R2503" t="s">
        <v>9729</v>
      </c>
      <c r="S2503" t="s">
        <v>9730</v>
      </c>
      <c r="T2503">
        <v>129</v>
      </c>
      <c r="U2503" t="s">
        <v>36</v>
      </c>
      <c r="V2503" t="s">
        <v>37</v>
      </c>
      <c r="W2503" t="s">
        <v>38</v>
      </c>
      <c r="X2503" s="2">
        <v>17000000</v>
      </c>
      <c r="Y2503">
        <v>2011</v>
      </c>
      <c r="Z2503">
        <v>976</v>
      </c>
      <c r="AA2503">
        <v>5.6</v>
      </c>
      <c r="AB2503">
        <v>2.35</v>
      </c>
      <c r="AC2503">
        <v>16000</v>
      </c>
    </row>
    <row r="2504" spans="1:29" x14ac:dyDescent="0.25">
      <c r="A2504" t="str">
        <f t="shared" si="39"/>
        <v>tt0454841</v>
      </c>
      <c r="B2504" t="s">
        <v>28</v>
      </c>
      <c r="C2504" t="s">
        <v>6039</v>
      </c>
      <c r="D2504">
        <v>265</v>
      </c>
      <c r="E2504">
        <v>108</v>
      </c>
      <c r="F2504">
        <v>192</v>
      </c>
      <c r="G2504">
        <v>580</v>
      </c>
      <c r="H2504" t="s">
        <v>9627</v>
      </c>
      <c r="I2504">
        <v>1000</v>
      </c>
      <c r="J2504">
        <v>41777564</v>
      </c>
      <c r="K2504" t="s">
        <v>5190</v>
      </c>
      <c r="L2504" t="s">
        <v>9232</v>
      </c>
      <c r="M2504" t="s">
        <v>26639</v>
      </c>
      <c r="N2504">
        <v>129719</v>
      </c>
      <c r="O2504">
        <v>4500</v>
      </c>
      <c r="P2504" t="s">
        <v>3064</v>
      </c>
      <c r="Q2504">
        <v>0</v>
      </c>
      <c r="R2504" t="s">
        <v>9731</v>
      </c>
      <c r="S2504" t="s">
        <v>9732</v>
      </c>
      <c r="T2504">
        <v>855</v>
      </c>
      <c r="U2504" t="s">
        <v>36</v>
      </c>
      <c r="V2504" t="s">
        <v>37</v>
      </c>
      <c r="W2504" t="s">
        <v>499</v>
      </c>
      <c r="X2504" s="2">
        <v>15000000</v>
      </c>
      <c r="Y2504">
        <v>2006</v>
      </c>
      <c r="Z2504">
        <v>1000</v>
      </c>
      <c r="AA2504">
        <v>6.4</v>
      </c>
      <c r="AB2504">
        <v>2.35</v>
      </c>
      <c r="AC2504">
        <v>0</v>
      </c>
    </row>
    <row r="2505" spans="1:29" x14ac:dyDescent="0.25">
      <c r="A2505" t="str">
        <f t="shared" si="39"/>
        <v>tt0325258</v>
      </c>
      <c r="B2505" t="s">
        <v>28</v>
      </c>
      <c r="C2505" t="s">
        <v>3756</v>
      </c>
      <c r="D2505">
        <v>75</v>
      </c>
      <c r="E2505">
        <v>98</v>
      </c>
      <c r="F2505">
        <v>39</v>
      </c>
      <c r="G2505">
        <v>428</v>
      </c>
      <c r="H2505" t="s">
        <v>3870</v>
      </c>
      <c r="I2505">
        <v>593</v>
      </c>
      <c r="J2505">
        <v>22734486</v>
      </c>
      <c r="K2505" t="s">
        <v>1394</v>
      </c>
      <c r="L2505" t="s">
        <v>3130</v>
      </c>
      <c r="M2505" t="s">
        <v>26640</v>
      </c>
      <c r="N2505">
        <v>11815</v>
      </c>
      <c r="O2505">
        <v>2713</v>
      </c>
      <c r="P2505" t="s">
        <v>7223</v>
      </c>
      <c r="Q2505">
        <v>1</v>
      </c>
      <c r="R2505" t="s">
        <v>9733</v>
      </c>
      <c r="S2505" t="s">
        <v>9734</v>
      </c>
      <c r="T2505">
        <v>117</v>
      </c>
      <c r="U2505" t="s">
        <v>36</v>
      </c>
      <c r="V2505" t="s">
        <v>37</v>
      </c>
      <c r="W2505" t="s">
        <v>38</v>
      </c>
      <c r="X2505" s="2">
        <v>17000000</v>
      </c>
      <c r="Y2505">
        <v>2003</v>
      </c>
      <c r="Z2505">
        <v>517</v>
      </c>
      <c r="AA2505">
        <v>5.6</v>
      </c>
      <c r="AB2505">
        <v>2.35</v>
      </c>
      <c r="AC2505">
        <v>320</v>
      </c>
    </row>
    <row r="2506" spans="1:29" x14ac:dyDescent="0.25">
      <c r="A2506" t="str">
        <f t="shared" si="39"/>
        <v>tt2097298</v>
      </c>
      <c r="B2506" t="s">
        <v>28</v>
      </c>
      <c r="C2506" t="s">
        <v>6871</v>
      </c>
      <c r="D2506">
        <v>113</v>
      </c>
      <c r="E2506">
        <v>129</v>
      </c>
      <c r="F2506">
        <v>51</v>
      </c>
      <c r="G2506">
        <v>89</v>
      </c>
      <c r="H2506" t="s">
        <v>9735</v>
      </c>
      <c r="I2506">
        <v>427</v>
      </c>
      <c r="J2506">
        <v>44469602</v>
      </c>
      <c r="K2506" t="s">
        <v>1364</v>
      </c>
      <c r="L2506" t="s">
        <v>9736</v>
      </c>
      <c r="M2506" t="s">
        <v>26641</v>
      </c>
      <c r="N2506">
        <v>23480</v>
      </c>
      <c r="O2506">
        <v>952</v>
      </c>
      <c r="P2506" t="s">
        <v>9737</v>
      </c>
      <c r="Q2506">
        <v>0</v>
      </c>
      <c r="R2506" t="s">
        <v>9738</v>
      </c>
      <c r="S2506" t="s">
        <v>9739</v>
      </c>
      <c r="T2506">
        <v>83</v>
      </c>
      <c r="U2506" t="s">
        <v>36</v>
      </c>
      <c r="V2506" t="s">
        <v>37</v>
      </c>
      <c r="W2506" t="s">
        <v>86</v>
      </c>
      <c r="X2506" s="2">
        <v>17000000</v>
      </c>
      <c r="Y2506">
        <v>2015</v>
      </c>
      <c r="Z2506">
        <v>234</v>
      </c>
      <c r="AA2506">
        <v>7.4</v>
      </c>
      <c r="AB2506">
        <v>2.35</v>
      </c>
      <c r="AC2506">
        <v>21000</v>
      </c>
    </row>
    <row r="2507" spans="1:29" x14ac:dyDescent="0.25">
      <c r="A2507" t="str">
        <f t="shared" si="39"/>
        <v>tt0979434</v>
      </c>
      <c r="B2507" t="s">
        <v>28</v>
      </c>
      <c r="C2507" t="s">
        <v>9740</v>
      </c>
      <c r="D2507">
        <v>62</v>
      </c>
      <c r="E2507">
        <v>99</v>
      </c>
      <c r="F2507">
        <v>17</v>
      </c>
      <c r="G2507">
        <v>826</v>
      </c>
      <c r="H2507" t="s">
        <v>2540</v>
      </c>
      <c r="I2507">
        <v>918</v>
      </c>
      <c r="J2507">
        <v>24708699</v>
      </c>
      <c r="K2507" t="s">
        <v>1394</v>
      </c>
      <c r="L2507" t="s">
        <v>1777</v>
      </c>
      <c r="M2507" t="s">
        <v>26642</v>
      </c>
      <c r="N2507">
        <v>7991</v>
      </c>
      <c r="O2507">
        <v>4797</v>
      </c>
      <c r="P2507" t="s">
        <v>9741</v>
      </c>
      <c r="Q2507">
        <v>7</v>
      </c>
      <c r="R2507" t="s">
        <v>9742</v>
      </c>
      <c r="S2507" t="s">
        <v>9743</v>
      </c>
      <c r="T2507">
        <v>30</v>
      </c>
      <c r="U2507" t="s">
        <v>36</v>
      </c>
      <c r="V2507" t="s">
        <v>37</v>
      </c>
      <c r="W2507" t="s">
        <v>38</v>
      </c>
      <c r="Y2507">
        <v>2010</v>
      </c>
      <c r="Z2507">
        <v>912</v>
      </c>
      <c r="AA2507">
        <v>4.9000000000000004</v>
      </c>
      <c r="AB2507">
        <v>2.35</v>
      </c>
      <c r="AC2507">
        <v>0</v>
      </c>
    </row>
    <row r="2508" spans="1:29" x14ac:dyDescent="0.25">
      <c r="A2508" t="str">
        <f t="shared" si="39"/>
        <v>tt0466856</v>
      </c>
      <c r="B2508" t="s">
        <v>28</v>
      </c>
      <c r="C2508" t="s">
        <v>9744</v>
      </c>
      <c r="D2508">
        <v>54</v>
      </c>
      <c r="E2508">
        <v>105</v>
      </c>
      <c r="F2508">
        <v>49</v>
      </c>
      <c r="G2508">
        <v>104</v>
      </c>
      <c r="H2508" t="s">
        <v>9745</v>
      </c>
      <c r="I2508">
        <v>680</v>
      </c>
      <c r="J2508">
        <v>21160089</v>
      </c>
      <c r="K2508" t="s">
        <v>9746</v>
      </c>
      <c r="L2508" t="s">
        <v>981</v>
      </c>
      <c r="M2508" t="s">
        <v>26643</v>
      </c>
      <c r="N2508">
        <v>8522</v>
      </c>
      <c r="O2508">
        <v>1538</v>
      </c>
      <c r="P2508" t="s">
        <v>9747</v>
      </c>
      <c r="Q2508">
        <v>0</v>
      </c>
      <c r="R2508" t="s">
        <v>9748</v>
      </c>
      <c r="S2508" t="s">
        <v>9749</v>
      </c>
      <c r="T2508">
        <v>92</v>
      </c>
      <c r="U2508" t="s">
        <v>36</v>
      </c>
      <c r="V2508" t="s">
        <v>37</v>
      </c>
      <c r="W2508" t="s">
        <v>38</v>
      </c>
      <c r="Y2508">
        <v>2006</v>
      </c>
      <c r="Z2508">
        <v>503</v>
      </c>
      <c r="AA2508">
        <v>6</v>
      </c>
      <c r="AB2508">
        <v>2.35</v>
      </c>
      <c r="AC2508">
        <v>874</v>
      </c>
    </row>
    <row r="2509" spans="1:29" x14ac:dyDescent="0.25">
      <c r="A2509" t="str">
        <f t="shared" si="39"/>
        <v>tt1981677</v>
      </c>
      <c r="B2509" t="s">
        <v>28</v>
      </c>
      <c r="C2509" t="s">
        <v>9750</v>
      </c>
      <c r="D2509">
        <v>223</v>
      </c>
      <c r="E2509">
        <v>112</v>
      </c>
      <c r="F2509">
        <v>36</v>
      </c>
      <c r="G2509">
        <v>746</v>
      </c>
      <c r="H2509" t="s">
        <v>7047</v>
      </c>
      <c r="I2509">
        <v>10000</v>
      </c>
      <c r="J2509">
        <v>64998368</v>
      </c>
      <c r="K2509" t="s">
        <v>5302</v>
      </c>
      <c r="L2509" t="s">
        <v>2037</v>
      </c>
      <c r="M2509" t="s">
        <v>26644</v>
      </c>
      <c r="N2509">
        <v>213898</v>
      </c>
      <c r="O2509">
        <v>12676</v>
      </c>
      <c r="P2509" t="s">
        <v>9751</v>
      </c>
      <c r="Q2509">
        <v>4</v>
      </c>
      <c r="R2509" t="s">
        <v>9752</v>
      </c>
      <c r="S2509" t="s">
        <v>9753</v>
      </c>
      <c r="T2509">
        <v>250</v>
      </c>
      <c r="U2509" t="s">
        <v>36</v>
      </c>
      <c r="V2509" t="s">
        <v>37</v>
      </c>
      <c r="W2509" t="s">
        <v>38</v>
      </c>
      <c r="X2509" s="2">
        <v>17000000</v>
      </c>
      <c r="Y2509">
        <v>2012</v>
      </c>
      <c r="Z2509">
        <v>751</v>
      </c>
      <c r="AA2509">
        <v>7.2</v>
      </c>
      <c r="AB2509">
        <v>1.85</v>
      </c>
      <c r="AC2509">
        <v>36000</v>
      </c>
    </row>
    <row r="2510" spans="1:29" x14ac:dyDescent="0.25">
      <c r="A2510" t="str">
        <f t="shared" si="39"/>
        <v>tt0234829</v>
      </c>
      <c r="B2510" t="s">
        <v>28</v>
      </c>
      <c r="C2510" t="s">
        <v>5939</v>
      </c>
      <c r="D2510">
        <v>50</v>
      </c>
      <c r="E2510">
        <v>108</v>
      </c>
      <c r="F2510">
        <v>19</v>
      </c>
      <c r="G2510">
        <v>505</v>
      </c>
      <c r="H2510" t="s">
        <v>674</v>
      </c>
      <c r="I2510">
        <v>973</v>
      </c>
      <c r="J2510">
        <v>19693891</v>
      </c>
      <c r="K2510" t="s">
        <v>3667</v>
      </c>
      <c r="L2510" t="s">
        <v>1190</v>
      </c>
      <c r="M2510" t="s">
        <v>26645</v>
      </c>
      <c r="N2510">
        <v>12993</v>
      </c>
      <c r="O2510">
        <v>3344</v>
      </c>
      <c r="P2510" t="s">
        <v>1078</v>
      </c>
      <c r="Q2510">
        <v>2</v>
      </c>
      <c r="R2510" t="s">
        <v>9754</v>
      </c>
      <c r="S2510" t="s">
        <v>9755</v>
      </c>
      <c r="T2510">
        <v>107</v>
      </c>
      <c r="U2510" t="s">
        <v>36</v>
      </c>
      <c r="V2510" t="s">
        <v>37</v>
      </c>
      <c r="W2510" t="s">
        <v>38</v>
      </c>
      <c r="X2510" s="2">
        <v>34000000</v>
      </c>
      <c r="Y2510">
        <v>2001</v>
      </c>
      <c r="Z2510">
        <v>954</v>
      </c>
      <c r="AA2510">
        <v>4.9000000000000004</v>
      </c>
      <c r="AB2510">
        <v>1.85</v>
      </c>
      <c r="AC2510">
        <v>476</v>
      </c>
    </row>
    <row r="2511" spans="1:29" x14ac:dyDescent="0.25">
      <c r="A2511" t="str">
        <f t="shared" si="39"/>
        <v>tt0120324</v>
      </c>
      <c r="B2511" t="s">
        <v>28</v>
      </c>
      <c r="C2511" t="s">
        <v>72</v>
      </c>
      <c r="D2511">
        <v>125</v>
      </c>
      <c r="E2511">
        <v>121</v>
      </c>
      <c r="F2511">
        <v>0</v>
      </c>
      <c r="G2511">
        <v>244</v>
      </c>
      <c r="H2511" t="s">
        <v>2622</v>
      </c>
      <c r="I2511">
        <v>989</v>
      </c>
      <c r="J2511">
        <v>16311763</v>
      </c>
      <c r="K2511" t="s">
        <v>1767</v>
      </c>
      <c r="L2511" t="s">
        <v>2663</v>
      </c>
      <c r="M2511" t="s">
        <v>26646</v>
      </c>
      <c r="N2511">
        <v>50656</v>
      </c>
      <c r="O2511">
        <v>2365</v>
      </c>
      <c r="P2511" t="s">
        <v>2829</v>
      </c>
      <c r="Q2511">
        <v>1</v>
      </c>
      <c r="R2511" t="s">
        <v>9756</v>
      </c>
      <c r="S2511" t="s">
        <v>9757</v>
      </c>
      <c r="T2511">
        <v>416</v>
      </c>
      <c r="U2511" t="s">
        <v>36</v>
      </c>
      <c r="V2511" t="s">
        <v>53</v>
      </c>
      <c r="W2511" t="s">
        <v>499</v>
      </c>
      <c r="X2511" s="2">
        <v>17000000</v>
      </c>
      <c r="Y2511">
        <v>1998</v>
      </c>
      <c r="Z2511">
        <v>888</v>
      </c>
      <c r="AA2511">
        <v>7.5</v>
      </c>
      <c r="AB2511">
        <v>1.85</v>
      </c>
      <c r="AC2511">
        <v>0</v>
      </c>
    </row>
    <row r="2512" spans="1:29" x14ac:dyDescent="0.25">
      <c r="A2512" t="str">
        <f t="shared" si="39"/>
        <v>tt0283632</v>
      </c>
      <c r="B2512" t="s">
        <v>28</v>
      </c>
      <c r="C2512" t="s">
        <v>9758</v>
      </c>
      <c r="D2512">
        <v>81</v>
      </c>
      <c r="E2512">
        <v>89</v>
      </c>
      <c r="F2512">
        <v>11</v>
      </c>
      <c r="G2512">
        <v>973</v>
      </c>
      <c r="H2512" t="s">
        <v>2186</v>
      </c>
      <c r="I2512">
        <v>1000</v>
      </c>
      <c r="J2512">
        <v>12693621</v>
      </c>
      <c r="K2512" t="s">
        <v>2503</v>
      </c>
      <c r="L2512" t="s">
        <v>1671</v>
      </c>
      <c r="M2512" t="s">
        <v>26647</v>
      </c>
      <c r="N2512">
        <v>10885</v>
      </c>
      <c r="O2512">
        <v>4060</v>
      </c>
      <c r="P2512" t="s">
        <v>1190</v>
      </c>
      <c r="Q2512">
        <v>0</v>
      </c>
      <c r="R2512" t="s">
        <v>9759</v>
      </c>
      <c r="S2512" t="s">
        <v>9760</v>
      </c>
      <c r="T2512">
        <v>271</v>
      </c>
      <c r="U2512" t="s">
        <v>36</v>
      </c>
      <c r="V2512" t="s">
        <v>37</v>
      </c>
      <c r="W2512" t="s">
        <v>38</v>
      </c>
      <c r="X2512" s="2">
        <v>17000000</v>
      </c>
      <c r="Y2512">
        <v>2002</v>
      </c>
      <c r="Z2512">
        <v>982</v>
      </c>
      <c r="AA2512">
        <v>4.8</v>
      </c>
      <c r="AB2512">
        <v>2.35</v>
      </c>
      <c r="AC2512">
        <v>814</v>
      </c>
    </row>
    <row r="2513" spans="1:29" x14ac:dyDescent="0.25">
      <c r="A2513" t="str">
        <f t="shared" si="39"/>
        <v>tt0462395</v>
      </c>
      <c r="B2513" t="s">
        <v>28</v>
      </c>
      <c r="C2513" t="s">
        <v>9761</v>
      </c>
      <c r="D2513">
        <v>37</v>
      </c>
      <c r="E2513">
        <v>89</v>
      </c>
      <c r="F2513">
        <v>0</v>
      </c>
      <c r="G2513">
        <v>323</v>
      </c>
      <c r="H2513" t="s">
        <v>7634</v>
      </c>
      <c r="I2513">
        <v>690</v>
      </c>
      <c r="J2513">
        <v>15655665</v>
      </c>
      <c r="K2513" t="s">
        <v>1402</v>
      </c>
      <c r="L2513" t="s">
        <v>5076</v>
      </c>
      <c r="M2513" t="s">
        <v>26648</v>
      </c>
      <c r="N2513">
        <v>9104</v>
      </c>
      <c r="O2513">
        <v>2135</v>
      </c>
      <c r="P2513" t="s">
        <v>9762</v>
      </c>
      <c r="Q2513">
        <v>2</v>
      </c>
      <c r="R2513" t="s">
        <v>9763</v>
      </c>
      <c r="S2513" t="s">
        <v>9764</v>
      </c>
      <c r="T2513">
        <v>112</v>
      </c>
      <c r="U2513" t="s">
        <v>36</v>
      </c>
      <c r="V2513" t="s">
        <v>37</v>
      </c>
      <c r="W2513" t="s">
        <v>38</v>
      </c>
      <c r="X2513" s="2">
        <v>4000000</v>
      </c>
      <c r="Y2513">
        <v>2006</v>
      </c>
      <c r="Z2513">
        <v>400</v>
      </c>
      <c r="AA2513">
        <v>3.1</v>
      </c>
      <c r="AB2513">
        <v>1.33</v>
      </c>
      <c r="AC2513">
        <v>110</v>
      </c>
    </row>
    <row r="2514" spans="1:29" x14ac:dyDescent="0.25">
      <c r="A2514" t="str">
        <f t="shared" si="39"/>
        <v>tt0159421</v>
      </c>
      <c r="B2514" t="s">
        <v>28</v>
      </c>
      <c r="C2514" t="s">
        <v>9765</v>
      </c>
      <c r="D2514">
        <v>44</v>
      </c>
      <c r="E2514">
        <v>73</v>
      </c>
      <c r="F2514">
        <v>11</v>
      </c>
      <c r="G2514">
        <v>142</v>
      </c>
      <c r="H2514" t="s">
        <v>9766</v>
      </c>
      <c r="I2514">
        <v>1000</v>
      </c>
      <c r="J2514">
        <v>11634458</v>
      </c>
      <c r="K2514" t="s">
        <v>9767</v>
      </c>
      <c r="L2514" t="s">
        <v>1466</v>
      </c>
      <c r="M2514" t="s">
        <v>26649</v>
      </c>
      <c r="N2514">
        <v>2045</v>
      </c>
      <c r="O2514">
        <v>2020</v>
      </c>
      <c r="P2514" t="s">
        <v>9768</v>
      </c>
      <c r="Q2514">
        <v>0</v>
      </c>
      <c r="R2514" t="s">
        <v>9769</v>
      </c>
      <c r="S2514" t="s">
        <v>9770</v>
      </c>
      <c r="T2514">
        <v>37</v>
      </c>
      <c r="U2514" t="s">
        <v>36</v>
      </c>
      <c r="V2514" t="s">
        <v>37</v>
      </c>
      <c r="W2514" t="s">
        <v>240</v>
      </c>
      <c r="X2514" s="2">
        <v>17000000</v>
      </c>
      <c r="Y2514">
        <v>1999</v>
      </c>
      <c r="Z2514">
        <v>436</v>
      </c>
      <c r="AA2514">
        <v>5.8</v>
      </c>
      <c r="AB2514">
        <v>1.85</v>
      </c>
      <c r="AC2514">
        <v>339</v>
      </c>
    </row>
    <row r="2515" spans="1:29" x14ac:dyDescent="0.25">
      <c r="A2515" t="str">
        <f t="shared" si="39"/>
        <v>tt1210042</v>
      </c>
      <c r="B2515" t="s">
        <v>28</v>
      </c>
      <c r="C2515" t="s">
        <v>2557</v>
      </c>
      <c r="D2515">
        <v>197</v>
      </c>
      <c r="E2515">
        <v>132</v>
      </c>
      <c r="F2515">
        <v>847</v>
      </c>
      <c r="G2515">
        <v>625</v>
      </c>
      <c r="H2515" t="s">
        <v>2203</v>
      </c>
      <c r="I2515">
        <v>3000</v>
      </c>
      <c r="J2515">
        <v>27154426</v>
      </c>
      <c r="K2515" t="s">
        <v>1767</v>
      </c>
      <c r="L2515" t="s">
        <v>218</v>
      </c>
      <c r="M2515" t="s">
        <v>26650</v>
      </c>
      <c r="N2515">
        <v>52852</v>
      </c>
      <c r="O2515">
        <v>6317</v>
      </c>
      <c r="P2515" t="s">
        <v>1490</v>
      </c>
      <c r="Q2515">
        <v>1</v>
      </c>
      <c r="R2515" t="s">
        <v>9771</v>
      </c>
      <c r="S2515" t="s">
        <v>9772</v>
      </c>
      <c r="T2515">
        <v>138</v>
      </c>
      <c r="U2515" t="s">
        <v>36</v>
      </c>
      <c r="V2515" t="s">
        <v>37</v>
      </c>
      <c r="W2515" t="s">
        <v>499</v>
      </c>
      <c r="X2515" s="2">
        <v>17000000</v>
      </c>
      <c r="Y2515">
        <v>2009</v>
      </c>
      <c r="Z2515">
        <v>960</v>
      </c>
      <c r="AA2515">
        <v>6.7</v>
      </c>
      <c r="AB2515">
        <v>2.35</v>
      </c>
      <c r="AC2515">
        <v>4000</v>
      </c>
    </row>
    <row r="2516" spans="1:29" x14ac:dyDescent="0.25">
      <c r="A2516" t="str">
        <f t="shared" si="39"/>
        <v>tt0056800</v>
      </c>
      <c r="B2516" t="s">
        <v>28</v>
      </c>
      <c r="C2516" t="s">
        <v>9773</v>
      </c>
      <c r="D2516">
        <v>15</v>
      </c>
      <c r="E2516">
        <v>154</v>
      </c>
      <c r="F2516">
        <v>117</v>
      </c>
      <c r="G2516">
        <v>86</v>
      </c>
      <c r="H2516" t="s">
        <v>9774</v>
      </c>
      <c r="I2516">
        <v>715</v>
      </c>
      <c r="K2516" t="s">
        <v>925</v>
      </c>
      <c r="L2516" t="s">
        <v>9775</v>
      </c>
      <c r="M2516" t="s">
        <v>26651</v>
      </c>
      <c r="N2516">
        <v>4550</v>
      </c>
      <c r="O2516">
        <v>1567</v>
      </c>
      <c r="P2516" t="s">
        <v>9776</v>
      </c>
      <c r="Q2516">
        <v>3</v>
      </c>
      <c r="R2516" t="s">
        <v>9777</v>
      </c>
      <c r="S2516" t="s">
        <v>9778</v>
      </c>
      <c r="T2516">
        <v>50</v>
      </c>
      <c r="U2516" t="s">
        <v>36</v>
      </c>
      <c r="V2516" t="s">
        <v>37</v>
      </c>
      <c r="W2516" t="s">
        <v>4564</v>
      </c>
      <c r="X2516" s="2">
        <v>9000000</v>
      </c>
      <c r="Y2516">
        <v>1963</v>
      </c>
      <c r="Z2516">
        <v>490</v>
      </c>
      <c r="AA2516">
        <v>6.8</v>
      </c>
      <c r="AB2516">
        <v>2.2000000000000002</v>
      </c>
      <c r="AC2516">
        <v>419</v>
      </c>
    </row>
    <row r="2517" spans="1:29" x14ac:dyDescent="0.25">
      <c r="A2517" t="str">
        <f t="shared" si="39"/>
        <v>tt1288558</v>
      </c>
      <c r="B2517" t="s">
        <v>28</v>
      </c>
      <c r="C2517" t="s">
        <v>9779</v>
      </c>
      <c r="D2517">
        <v>543</v>
      </c>
      <c r="E2517">
        <v>96</v>
      </c>
      <c r="F2517">
        <v>201</v>
      </c>
      <c r="G2517">
        <v>58</v>
      </c>
      <c r="H2517" t="s">
        <v>9780</v>
      </c>
      <c r="I2517">
        <v>394</v>
      </c>
      <c r="J2517">
        <v>54239856</v>
      </c>
      <c r="K2517" t="s">
        <v>5190</v>
      </c>
      <c r="L2517" t="s">
        <v>2618</v>
      </c>
      <c r="M2517" t="s">
        <v>26652</v>
      </c>
      <c r="N2517">
        <v>125016</v>
      </c>
      <c r="O2517">
        <v>673</v>
      </c>
      <c r="P2517" t="s">
        <v>9781</v>
      </c>
      <c r="Q2517">
        <v>0</v>
      </c>
      <c r="R2517" t="s">
        <v>9782</v>
      </c>
      <c r="S2517" t="s">
        <v>9783</v>
      </c>
      <c r="T2517">
        <v>789</v>
      </c>
      <c r="U2517" t="s">
        <v>36</v>
      </c>
      <c r="V2517" t="s">
        <v>37</v>
      </c>
      <c r="W2517" t="s">
        <v>499</v>
      </c>
      <c r="X2517" s="2">
        <v>17000000</v>
      </c>
      <c r="Y2517">
        <v>2013</v>
      </c>
      <c r="Z2517">
        <v>150</v>
      </c>
      <c r="AA2517">
        <v>6.5</v>
      </c>
      <c r="AB2517">
        <v>2.35</v>
      </c>
      <c r="AC2517">
        <v>70000</v>
      </c>
    </row>
    <row r="2518" spans="1:29" x14ac:dyDescent="0.25">
      <c r="A2518" t="str">
        <f t="shared" si="39"/>
        <v>tt0865559</v>
      </c>
      <c r="B2518" t="s">
        <v>28</v>
      </c>
      <c r="C2518" t="s">
        <v>3471</v>
      </c>
      <c r="D2518">
        <v>112</v>
      </c>
      <c r="E2518">
        <v>98</v>
      </c>
      <c r="F2518">
        <v>80</v>
      </c>
      <c r="G2518">
        <v>399</v>
      </c>
      <c r="H2518" t="s">
        <v>9784</v>
      </c>
      <c r="I2518">
        <v>567</v>
      </c>
      <c r="J2518">
        <v>8662318</v>
      </c>
      <c r="K2518" t="s">
        <v>1402</v>
      </c>
      <c r="L2518" t="s">
        <v>9008</v>
      </c>
      <c r="M2518" t="s">
        <v>26653</v>
      </c>
      <c r="N2518">
        <v>15033</v>
      </c>
      <c r="O2518">
        <v>2016</v>
      </c>
      <c r="P2518" t="s">
        <v>9785</v>
      </c>
      <c r="Q2518">
        <v>1</v>
      </c>
      <c r="R2518" t="s">
        <v>9786</v>
      </c>
      <c r="S2518" t="s">
        <v>9787</v>
      </c>
      <c r="T2518">
        <v>75</v>
      </c>
      <c r="U2518" t="s">
        <v>36</v>
      </c>
      <c r="V2518" t="s">
        <v>37</v>
      </c>
      <c r="W2518" t="s">
        <v>38</v>
      </c>
      <c r="X2518" s="2">
        <v>17000000</v>
      </c>
      <c r="Y2518">
        <v>2009</v>
      </c>
      <c r="Z2518">
        <v>503</v>
      </c>
      <c r="AA2518">
        <v>5.9</v>
      </c>
      <c r="AB2518">
        <v>1.85</v>
      </c>
      <c r="AC2518">
        <v>0</v>
      </c>
    </row>
    <row r="2519" spans="1:29" x14ac:dyDescent="0.25">
      <c r="A2519" t="str">
        <f t="shared" si="39"/>
        <v>tt0465142</v>
      </c>
      <c r="B2519" t="s">
        <v>28</v>
      </c>
      <c r="C2519" t="s">
        <v>1453</v>
      </c>
      <c r="D2519">
        <v>153</v>
      </c>
      <c r="E2519">
        <v>107</v>
      </c>
      <c r="F2519">
        <v>80</v>
      </c>
      <c r="G2519">
        <v>841</v>
      </c>
      <c r="H2519" t="s">
        <v>458</v>
      </c>
      <c r="I2519">
        <v>2000</v>
      </c>
      <c r="J2519">
        <v>7156725</v>
      </c>
      <c r="K2519" t="s">
        <v>5203</v>
      </c>
      <c r="L2519" t="s">
        <v>204</v>
      </c>
      <c r="M2519" t="s">
        <v>26654</v>
      </c>
      <c r="N2519">
        <v>22639</v>
      </c>
      <c r="O2519">
        <v>5992</v>
      </c>
      <c r="P2519" t="s">
        <v>2776</v>
      </c>
      <c r="Q2519">
        <v>6</v>
      </c>
      <c r="R2519" t="s">
        <v>9788</v>
      </c>
      <c r="S2519" t="s">
        <v>9789</v>
      </c>
      <c r="T2519">
        <v>217</v>
      </c>
      <c r="U2519" t="s">
        <v>36</v>
      </c>
      <c r="V2519" t="s">
        <v>37</v>
      </c>
      <c r="W2519" t="s">
        <v>38</v>
      </c>
      <c r="X2519" s="2">
        <v>19000000</v>
      </c>
      <c r="Y2519">
        <v>2006</v>
      </c>
      <c r="Z2519">
        <v>2000</v>
      </c>
      <c r="AA2519">
        <v>5.5</v>
      </c>
      <c r="AB2519">
        <v>1.85</v>
      </c>
      <c r="AC2519">
        <v>300</v>
      </c>
    </row>
    <row r="2520" spans="1:29" x14ac:dyDescent="0.25">
      <c r="A2520" t="str">
        <f t="shared" si="39"/>
        <v>tt0094074</v>
      </c>
      <c r="B2520" t="s">
        <v>28</v>
      </c>
      <c r="C2520" t="s">
        <v>9790</v>
      </c>
      <c r="D2520">
        <v>94</v>
      </c>
      <c r="E2520">
        <v>134</v>
      </c>
      <c r="F2520">
        <v>22</v>
      </c>
      <c r="G2520">
        <v>488</v>
      </c>
      <c r="H2520" t="s">
        <v>3748</v>
      </c>
      <c r="I2520">
        <v>1000</v>
      </c>
      <c r="J2520">
        <v>15681020</v>
      </c>
      <c r="K2520" t="s">
        <v>6195</v>
      </c>
      <c r="L2520" t="s">
        <v>337</v>
      </c>
      <c r="M2520" t="s">
        <v>26655</v>
      </c>
      <c r="N2520">
        <v>33570</v>
      </c>
      <c r="O2520">
        <v>3007</v>
      </c>
      <c r="P2520" t="s">
        <v>5857</v>
      </c>
      <c r="Q2520">
        <v>6</v>
      </c>
      <c r="R2520" t="s">
        <v>9791</v>
      </c>
      <c r="S2520" t="s">
        <v>9792</v>
      </c>
      <c r="T2520">
        <v>259</v>
      </c>
      <c r="U2520" t="s">
        <v>36</v>
      </c>
      <c r="V2520" t="s">
        <v>53</v>
      </c>
      <c r="W2520" t="s">
        <v>86</v>
      </c>
      <c r="X2520" s="2">
        <v>17000000</v>
      </c>
      <c r="Y2520">
        <v>1987</v>
      </c>
      <c r="Z2520">
        <v>593</v>
      </c>
      <c r="AA2520">
        <v>3.6</v>
      </c>
      <c r="AB2520">
        <v>2.35</v>
      </c>
      <c r="AC2520">
        <v>1000</v>
      </c>
    </row>
    <row r="2521" spans="1:29" x14ac:dyDescent="0.25">
      <c r="A2521" t="str">
        <f t="shared" si="39"/>
        <v>tt0770810</v>
      </c>
      <c r="B2521" t="s">
        <v>28</v>
      </c>
      <c r="C2521" t="s">
        <v>9793</v>
      </c>
      <c r="D2521">
        <v>62</v>
      </c>
      <c r="E2521">
        <v>94</v>
      </c>
      <c r="F2521">
        <v>8</v>
      </c>
      <c r="G2521">
        <v>66</v>
      </c>
      <c r="H2521" t="s">
        <v>9794</v>
      </c>
      <c r="I2521">
        <v>328</v>
      </c>
      <c r="J2521">
        <v>7070459</v>
      </c>
      <c r="K2521" t="s">
        <v>2808</v>
      </c>
      <c r="L2521" t="s">
        <v>9795</v>
      </c>
      <c r="M2521" t="s">
        <v>26656</v>
      </c>
      <c r="N2521">
        <v>4600</v>
      </c>
      <c r="O2521">
        <v>760</v>
      </c>
      <c r="P2521" t="s">
        <v>9796</v>
      </c>
      <c r="Q2521">
        <v>0</v>
      </c>
      <c r="R2521" t="s">
        <v>9797</v>
      </c>
      <c r="S2521" t="s">
        <v>9798</v>
      </c>
      <c r="T2521">
        <v>18</v>
      </c>
      <c r="U2521" t="s">
        <v>36</v>
      </c>
      <c r="V2521" t="s">
        <v>232</v>
      </c>
      <c r="W2521" t="s">
        <v>38</v>
      </c>
      <c r="Y2521">
        <v>2007</v>
      </c>
      <c r="Z2521">
        <v>122</v>
      </c>
      <c r="AA2521">
        <v>3.3</v>
      </c>
      <c r="AB2521">
        <v>1.85</v>
      </c>
      <c r="AC2521">
        <v>238</v>
      </c>
    </row>
    <row r="2522" spans="1:29" x14ac:dyDescent="0.25">
      <c r="A2522" t="str">
        <f t="shared" si="39"/>
        <v>tt0404390</v>
      </c>
      <c r="B2522" t="s">
        <v>28</v>
      </c>
      <c r="C2522" t="s">
        <v>9799</v>
      </c>
      <c r="D2522">
        <v>157</v>
      </c>
      <c r="E2522">
        <v>122</v>
      </c>
      <c r="F2522">
        <v>47</v>
      </c>
      <c r="G2522">
        <v>834</v>
      </c>
      <c r="H2522" t="s">
        <v>1379</v>
      </c>
      <c r="I2522">
        <v>23000</v>
      </c>
      <c r="J2522">
        <v>6855137</v>
      </c>
      <c r="K2522" t="s">
        <v>397</v>
      </c>
      <c r="L2522" t="s">
        <v>287</v>
      </c>
      <c r="M2522" t="s">
        <v>26657</v>
      </c>
      <c r="N2522">
        <v>88590</v>
      </c>
      <c r="O2522">
        <v>27381</v>
      </c>
      <c r="P2522" t="s">
        <v>1423</v>
      </c>
      <c r="Q2522">
        <v>2</v>
      </c>
      <c r="R2522" t="s">
        <v>9800</v>
      </c>
      <c r="S2522" t="s">
        <v>9801</v>
      </c>
      <c r="T2522">
        <v>419</v>
      </c>
      <c r="U2522" t="s">
        <v>36</v>
      </c>
      <c r="V2522" t="s">
        <v>652</v>
      </c>
      <c r="W2522" t="s">
        <v>499</v>
      </c>
      <c r="X2522" s="2">
        <v>17000000</v>
      </c>
      <c r="Y2522">
        <v>2006</v>
      </c>
      <c r="Z2522">
        <v>979</v>
      </c>
      <c r="AA2522">
        <v>7.4</v>
      </c>
      <c r="AB2522">
        <v>2.35</v>
      </c>
      <c r="AC2522">
        <v>0</v>
      </c>
    </row>
    <row r="2523" spans="1:29" x14ac:dyDescent="0.25">
      <c r="A2523" t="str">
        <f t="shared" si="39"/>
        <v>tt0375104</v>
      </c>
      <c r="B2523" t="s">
        <v>28</v>
      </c>
      <c r="C2523" t="s">
        <v>9802</v>
      </c>
      <c r="D2523">
        <v>35</v>
      </c>
      <c r="E2523">
        <v>128</v>
      </c>
      <c r="F2523">
        <v>9</v>
      </c>
      <c r="G2523">
        <v>193</v>
      </c>
      <c r="H2523" t="s">
        <v>2443</v>
      </c>
      <c r="I2523">
        <v>767</v>
      </c>
      <c r="J2523">
        <v>2694071</v>
      </c>
      <c r="K2523" t="s">
        <v>5616</v>
      </c>
      <c r="L2523" t="s">
        <v>5223</v>
      </c>
      <c r="M2523" t="s">
        <v>26658</v>
      </c>
      <c r="N2523">
        <v>3222</v>
      </c>
      <c r="O2523">
        <v>1727</v>
      </c>
      <c r="P2523" t="s">
        <v>9515</v>
      </c>
      <c r="Q2523">
        <v>3</v>
      </c>
      <c r="R2523" t="s">
        <v>9803</v>
      </c>
      <c r="S2523" t="s">
        <v>9804</v>
      </c>
      <c r="T2523">
        <v>64</v>
      </c>
      <c r="U2523" t="s">
        <v>36</v>
      </c>
      <c r="V2523" t="s">
        <v>37</v>
      </c>
      <c r="W2523" t="s">
        <v>86</v>
      </c>
      <c r="Y2523">
        <v>2004</v>
      </c>
      <c r="Z2523">
        <v>327</v>
      </c>
      <c r="AA2523">
        <v>6.7</v>
      </c>
      <c r="AB2523">
        <v>2.35</v>
      </c>
      <c r="AC2523">
        <v>352</v>
      </c>
    </row>
    <row r="2524" spans="1:29" x14ac:dyDescent="0.25">
      <c r="A2524" t="str">
        <f t="shared" si="39"/>
        <v>tt0091934</v>
      </c>
      <c r="B2524" t="s">
        <v>28</v>
      </c>
      <c r="C2524" t="s">
        <v>9805</v>
      </c>
      <c r="D2524">
        <v>21</v>
      </c>
      <c r="E2524">
        <v>97</v>
      </c>
      <c r="F2524">
        <v>3</v>
      </c>
      <c r="G2524">
        <v>161</v>
      </c>
      <c r="H2524" t="s">
        <v>9515</v>
      </c>
      <c r="I2524">
        <v>400</v>
      </c>
      <c r="J2524">
        <v>2315683</v>
      </c>
      <c r="K2524" t="s">
        <v>9806</v>
      </c>
      <c r="L2524" t="s">
        <v>2826</v>
      </c>
      <c r="M2524" t="s">
        <v>26659</v>
      </c>
      <c r="N2524">
        <v>4081</v>
      </c>
      <c r="O2524">
        <v>805</v>
      </c>
      <c r="P2524" t="s">
        <v>9807</v>
      </c>
      <c r="Q2524">
        <v>0</v>
      </c>
      <c r="R2524" t="s">
        <v>9808</v>
      </c>
      <c r="S2524" t="s">
        <v>9809</v>
      </c>
      <c r="T2524">
        <v>28</v>
      </c>
      <c r="U2524" t="s">
        <v>36</v>
      </c>
      <c r="V2524" t="s">
        <v>53</v>
      </c>
      <c r="W2524" t="s">
        <v>38</v>
      </c>
      <c r="X2524" s="2">
        <v>17000000</v>
      </c>
      <c r="Y2524">
        <v>1986</v>
      </c>
      <c r="Z2524">
        <v>193</v>
      </c>
      <c r="AA2524">
        <v>3</v>
      </c>
      <c r="AB2524">
        <v>1.85</v>
      </c>
      <c r="AC2524">
        <v>154</v>
      </c>
    </row>
    <row r="2525" spans="1:29" x14ac:dyDescent="0.25">
      <c r="A2525" t="str">
        <f t="shared" si="39"/>
        <v>tt0443543</v>
      </c>
      <c r="B2525" t="s">
        <v>28</v>
      </c>
      <c r="C2525" t="s">
        <v>1984</v>
      </c>
      <c r="D2525">
        <v>236</v>
      </c>
      <c r="E2525">
        <v>110</v>
      </c>
      <c r="F2525">
        <v>168</v>
      </c>
      <c r="G2525">
        <v>96</v>
      </c>
      <c r="H2525" t="s">
        <v>309</v>
      </c>
      <c r="I2525">
        <v>3000</v>
      </c>
      <c r="J2525">
        <v>39825798</v>
      </c>
      <c r="K2525" t="s">
        <v>2703</v>
      </c>
      <c r="L2525" t="s">
        <v>1513</v>
      </c>
      <c r="M2525" t="s">
        <v>26660</v>
      </c>
      <c r="N2525">
        <v>295375</v>
      </c>
      <c r="O2525">
        <v>4210</v>
      </c>
      <c r="P2525" t="s">
        <v>9810</v>
      </c>
      <c r="Q2525">
        <v>3</v>
      </c>
      <c r="R2525" t="s">
        <v>9811</v>
      </c>
      <c r="S2525" t="s">
        <v>9812</v>
      </c>
      <c r="T2525">
        <v>645</v>
      </c>
      <c r="U2525" t="s">
        <v>36</v>
      </c>
      <c r="V2525" t="s">
        <v>37</v>
      </c>
      <c r="W2525" t="s">
        <v>38</v>
      </c>
      <c r="X2525" s="2">
        <v>16000000</v>
      </c>
      <c r="Y2525">
        <v>2006</v>
      </c>
      <c r="Z2525">
        <v>979</v>
      </c>
      <c r="AA2525">
        <v>7.6</v>
      </c>
      <c r="AB2525">
        <v>1.85</v>
      </c>
      <c r="AC2525">
        <v>15000</v>
      </c>
    </row>
    <row r="2526" spans="1:29" x14ac:dyDescent="0.25">
      <c r="A2526" t="str">
        <f t="shared" si="39"/>
        <v>tt0083001</v>
      </c>
      <c r="B2526" t="s">
        <v>28</v>
      </c>
      <c r="C2526" t="s">
        <v>9813</v>
      </c>
      <c r="D2526">
        <v>50</v>
      </c>
      <c r="E2526">
        <v>102</v>
      </c>
      <c r="F2526">
        <v>4</v>
      </c>
      <c r="G2526">
        <v>60</v>
      </c>
      <c r="H2526" t="s">
        <v>1159</v>
      </c>
      <c r="I2526">
        <v>634</v>
      </c>
      <c r="J2526">
        <v>2000000</v>
      </c>
      <c r="K2526" t="s">
        <v>6890</v>
      </c>
      <c r="L2526" t="s">
        <v>9814</v>
      </c>
      <c r="M2526" t="s">
        <v>26661</v>
      </c>
      <c r="N2526">
        <v>1275</v>
      </c>
      <c r="O2526">
        <v>1262</v>
      </c>
      <c r="P2526" t="s">
        <v>454</v>
      </c>
      <c r="Q2526">
        <v>0</v>
      </c>
      <c r="R2526" t="s">
        <v>9815</v>
      </c>
      <c r="S2526" t="s">
        <v>9816</v>
      </c>
      <c r="T2526">
        <v>27</v>
      </c>
      <c r="U2526" t="s">
        <v>36</v>
      </c>
      <c r="V2526" t="s">
        <v>37</v>
      </c>
      <c r="W2526" t="s">
        <v>86</v>
      </c>
      <c r="X2526" s="2">
        <v>17000000</v>
      </c>
      <c r="Y2526">
        <v>1981</v>
      </c>
      <c r="Z2526">
        <v>537</v>
      </c>
      <c r="AA2526">
        <v>6.4</v>
      </c>
      <c r="AB2526">
        <v>2.35</v>
      </c>
      <c r="AC2526">
        <v>0</v>
      </c>
    </row>
    <row r="2527" spans="1:29" x14ac:dyDescent="0.25">
      <c r="A2527" t="str">
        <f t="shared" si="39"/>
        <v>tt0312549</v>
      </c>
      <c r="B2527" t="s">
        <v>28</v>
      </c>
      <c r="C2527" t="s">
        <v>1109</v>
      </c>
      <c r="D2527">
        <v>106</v>
      </c>
      <c r="E2527">
        <v>98</v>
      </c>
      <c r="F2527">
        <v>541</v>
      </c>
      <c r="G2527">
        <v>71</v>
      </c>
      <c r="H2527" t="s">
        <v>9817</v>
      </c>
      <c r="I2527">
        <v>214</v>
      </c>
      <c r="J2527">
        <v>1569918</v>
      </c>
      <c r="K2527" t="s">
        <v>4622</v>
      </c>
      <c r="L2527" t="s">
        <v>9818</v>
      </c>
      <c r="M2527" t="s">
        <v>26662</v>
      </c>
      <c r="N2527">
        <v>16234</v>
      </c>
      <c r="O2527">
        <v>409</v>
      </c>
      <c r="P2527" t="s">
        <v>9819</v>
      </c>
      <c r="Q2527">
        <v>1</v>
      </c>
      <c r="R2527" t="s">
        <v>9820</v>
      </c>
      <c r="S2527" t="s">
        <v>9821</v>
      </c>
      <c r="T2527">
        <v>113</v>
      </c>
      <c r="U2527" t="s">
        <v>36</v>
      </c>
      <c r="V2527" t="s">
        <v>6439</v>
      </c>
      <c r="W2527" t="s">
        <v>499</v>
      </c>
      <c r="X2527" s="2">
        <v>17000000</v>
      </c>
      <c r="Y2527">
        <v>2003</v>
      </c>
      <c r="Z2527">
        <v>96</v>
      </c>
      <c r="AA2527">
        <v>6.9</v>
      </c>
      <c r="AB2527">
        <v>2.35</v>
      </c>
      <c r="AC2527">
        <v>0</v>
      </c>
    </row>
    <row r="2528" spans="1:29" x14ac:dyDescent="0.25">
      <c r="A2528" t="str">
        <f t="shared" si="39"/>
        <v>tt2515030</v>
      </c>
      <c r="B2528" t="s">
        <v>28</v>
      </c>
      <c r="C2528" t="s">
        <v>2360</v>
      </c>
      <c r="D2528">
        <v>106</v>
      </c>
      <c r="E2528">
        <v>120</v>
      </c>
      <c r="F2528">
        <v>30</v>
      </c>
      <c r="G2528">
        <v>55</v>
      </c>
      <c r="H2528" t="s">
        <v>3926</v>
      </c>
      <c r="I2528">
        <v>14000</v>
      </c>
      <c r="J2528">
        <v>106869</v>
      </c>
      <c r="K2528" t="s">
        <v>4295</v>
      </c>
      <c r="L2528" t="s">
        <v>595</v>
      </c>
      <c r="M2528" t="s">
        <v>26663</v>
      </c>
      <c r="N2528">
        <v>13762</v>
      </c>
      <c r="O2528">
        <v>14492</v>
      </c>
      <c r="P2528" t="s">
        <v>9822</v>
      </c>
      <c r="Q2528">
        <v>1</v>
      </c>
      <c r="R2528" t="s">
        <v>9823</v>
      </c>
      <c r="S2528" t="s">
        <v>9824</v>
      </c>
      <c r="T2528">
        <v>39</v>
      </c>
      <c r="U2528" t="s">
        <v>36</v>
      </c>
      <c r="V2528" t="s">
        <v>1224</v>
      </c>
      <c r="W2528" t="s">
        <v>499</v>
      </c>
      <c r="X2528" s="2">
        <v>17000000</v>
      </c>
      <c r="Y2528">
        <v>2014</v>
      </c>
      <c r="Z2528">
        <v>287</v>
      </c>
      <c r="AA2528">
        <v>6.6</v>
      </c>
      <c r="AC2528">
        <v>0</v>
      </c>
    </row>
    <row r="2529" spans="1:29" x14ac:dyDescent="0.25">
      <c r="A2529" t="str">
        <f t="shared" si="39"/>
        <v>tt0405336</v>
      </c>
      <c r="B2529" t="s">
        <v>28</v>
      </c>
      <c r="C2529" t="s">
        <v>7859</v>
      </c>
      <c r="D2529">
        <v>173</v>
      </c>
      <c r="E2529">
        <v>160</v>
      </c>
      <c r="F2529">
        <v>219</v>
      </c>
      <c r="G2529">
        <v>215</v>
      </c>
      <c r="H2529" t="s">
        <v>5153</v>
      </c>
      <c r="I2529">
        <v>1000</v>
      </c>
      <c r="J2529">
        <v>273420</v>
      </c>
      <c r="K2529" t="s">
        <v>9825</v>
      </c>
      <c r="L2529" t="s">
        <v>673</v>
      </c>
      <c r="M2529" t="s">
        <v>26664</v>
      </c>
      <c r="N2529">
        <v>32671</v>
      </c>
      <c r="O2529">
        <v>2340</v>
      </c>
      <c r="P2529" t="s">
        <v>9826</v>
      </c>
      <c r="Q2529">
        <v>6</v>
      </c>
      <c r="R2529" t="s">
        <v>9827</v>
      </c>
      <c r="S2529" t="s">
        <v>9828</v>
      </c>
      <c r="T2529">
        <v>238</v>
      </c>
      <c r="U2529" t="s">
        <v>36</v>
      </c>
      <c r="V2529" t="s">
        <v>1224</v>
      </c>
      <c r="W2529" t="s">
        <v>499</v>
      </c>
      <c r="X2529" s="2">
        <v>17000000</v>
      </c>
      <c r="Y2529">
        <v>2006</v>
      </c>
      <c r="Z2529">
        <v>876</v>
      </c>
      <c r="AA2529">
        <v>5.5</v>
      </c>
      <c r="AB2529">
        <v>2.35</v>
      </c>
      <c r="AC2529">
        <v>0</v>
      </c>
    </row>
    <row r="2530" spans="1:29" x14ac:dyDescent="0.25">
      <c r="A2530" t="str">
        <f t="shared" si="39"/>
        <v>tt0944834</v>
      </c>
      <c r="B2530" t="s">
        <v>28</v>
      </c>
      <c r="C2530" t="s">
        <v>9829</v>
      </c>
      <c r="D2530">
        <v>41</v>
      </c>
      <c r="E2530">
        <v>80</v>
      </c>
      <c r="F2530">
        <v>0</v>
      </c>
      <c r="G2530">
        <v>168</v>
      </c>
      <c r="H2530" t="s">
        <v>404</v>
      </c>
      <c r="I2530">
        <v>677</v>
      </c>
      <c r="K2530" t="s">
        <v>536</v>
      </c>
      <c r="L2530" t="s">
        <v>4067</v>
      </c>
      <c r="M2530" t="s">
        <v>26665</v>
      </c>
      <c r="N2530">
        <v>10706</v>
      </c>
      <c r="O2530">
        <v>1364</v>
      </c>
      <c r="P2530" t="s">
        <v>9830</v>
      </c>
      <c r="Q2530">
        <v>0</v>
      </c>
      <c r="R2530" t="s">
        <v>9831</v>
      </c>
      <c r="S2530" t="s">
        <v>9832</v>
      </c>
      <c r="T2530">
        <v>39</v>
      </c>
      <c r="U2530" t="s">
        <v>1223</v>
      </c>
      <c r="V2530" t="s">
        <v>1224</v>
      </c>
      <c r="W2530" t="s">
        <v>86</v>
      </c>
      <c r="X2530" s="2">
        <v>11000000</v>
      </c>
      <c r="Y2530">
        <v>2008</v>
      </c>
      <c r="Z2530">
        <v>262</v>
      </c>
      <c r="AA2530">
        <v>6.6</v>
      </c>
      <c r="AC2530">
        <v>0</v>
      </c>
    </row>
    <row r="2531" spans="1:29" x14ac:dyDescent="0.25">
      <c r="A2531" t="str">
        <f t="shared" si="39"/>
        <v>tt0075909</v>
      </c>
      <c r="B2531" t="s">
        <v>28</v>
      </c>
      <c r="C2531" t="s">
        <v>9833</v>
      </c>
      <c r="D2531">
        <v>41</v>
      </c>
      <c r="E2531">
        <v>91</v>
      </c>
      <c r="F2531">
        <v>22</v>
      </c>
      <c r="G2531">
        <v>255</v>
      </c>
      <c r="H2531" t="s">
        <v>9834</v>
      </c>
      <c r="I2531">
        <v>669</v>
      </c>
      <c r="K2531" t="s">
        <v>9835</v>
      </c>
      <c r="L2531" t="s">
        <v>1305</v>
      </c>
      <c r="M2531" t="s">
        <v>26666</v>
      </c>
      <c r="N2531">
        <v>3701</v>
      </c>
      <c r="O2531">
        <v>1769</v>
      </c>
      <c r="P2531" t="s">
        <v>9836</v>
      </c>
      <c r="Q2531">
        <v>0</v>
      </c>
      <c r="R2531" t="s">
        <v>9837</v>
      </c>
      <c r="S2531" t="s">
        <v>9838</v>
      </c>
      <c r="T2531">
        <v>71</v>
      </c>
      <c r="U2531" t="s">
        <v>36</v>
      </c>
      <c r="V2531" t="s">
        <v>37</v>
      </c>
      <c r="W2531" t="s">
        <v>86</v>
      </c>
      <c r="X2531" s="2">
        <v>17000000</v>
      </c>
      <c r="Y2531">
        <v>1977</v>
      </c>
      <c r="Z2531">
        <v>642</v>
      </c>
      <c r="AA2531">
        <v>5.2</v>
      </c>
      <c r="AB2531">
        <v>2.35</v>
      </c>
      <c r="AC2531">
        <v>903</v>
      </c>
    </row>
    <row r="2532" spans="1:29" x14ac:dyDescent="0.25">
      <c r="A2532" t="str">
        <f t="shared" si="39"/>
        <v>tt1433822</v>
      </c>
      <c r="B2532" t="s">
        <v>28</v>
      </c>
      <c r="C2532" t="s">
        <v>9839</v>
      </c>
      <c r="D2532">
        <v>145</v>
      </c>
      <c r="E2532">
        <v>83</v>
      </c>
      <c r="F2532">
        <v>57</v>
      </c>
      <c r="G2532">
        <v>62</v>
      </c>
      <c r="H2532" t="s">
        <v>9840</v>
      </c>
      <c r="I2532">
        <v>465</v>
      </c>
      <c r="J2532">
        <v>4930798</v>
      </c>
      <c r="K2532" t="s">
        <v>4508</v>
      </c>
      <c r="L2532" t="s">
        <v>9841</v>
      </c>
      <c r="M2532" t="s">
        <v>26667</v>
      </c>
      <c r="N2532">
        <v>16268</v>
      </c>
      <c r="O2532">
        <v>730</v>
      </c>
      <c r="P2532" t="s">
        <v>9842</v>
      </c>
      <c r="Q2532">
        <v>1</v>
      </c>
      <c r="R2532" t="s">
        <v>9843</v>
      </c>
      <c r="S2532" t="s">
        <v>9844</v>
      </c>
      <c r="T2532">
        <v>108</v>
      </c>
      <c r="U2532" t="s">
        <v>36</v>
      </c>
      <c r="V2532" t="s">
        <v>37</v>
      </c>
      <c r="W2532" t="s">
        <v>38</v>
      </c>
      <c r="X2532" s="2">
        <v>17000000</v>
      </c>
      <c r="Y2532">
        <v>2012</v>
      </c>
      <c r="Z2532">
        <v>152</v>
      </c>
      <c r="AA2532">
        <v>4.0999999999999996</v>
      </c>
      <c r="AB2532">
        <v>2.35</v>
      </c>
      <c r="AC2532">
        <v>0</v>
      </c>
    </row>
    <row r="2533" spans="1:29" x14ac:dyDescent="0.25">
      <c r="A2533" t="str">
        <f t="shared" si="39"/>
        <v>tt0102492</v>
      </c>
      <c r="B2533" t="s">
        <v>28</v>
      </c>
      <c r="C2533" t="s">
        <v>9845</v>
      </c>
      <c r="D2533">
        <v>31</v>
      </c>
      <c r="E2533">
        <v>102</v>
      </c>
      <c r="F2533">
        <v>6</v>
      </c>
      <c r="G2533">
        <v>165</v>
      </c>
      <c r="H2533" t="s">
        <v>1445</v>
      </c>
      <c r="I2533">
        <v>3000</v>
      </c>
      <c r="J2533">
        <v>59847242</v>
      </c>
      <c r="K2533" t="s">
        <v>7313</v>
      </c>
      <c r="L2533" t="s">
        <v>5296</v>
      </c>
      <c r="M2533" t="s">
        <v>26668</v>
      </c>
      <c r="N2533">
        <v>55895</v>
      </c>
      <c r="O2533">
        <v>5433</v>
      </c>
      <c r="P2533" t="s">
        <v>3435</v>
      </c>
      <c r="Q2533">
        <v>1</v>
      </c>
      <c r="R2533" t="s">
        <v>9846</v>
      </c>
      <c r="S2533" t="s">
        <v>9847</v>
      </c>
      <c r="T2533">
        <v>115</v>
      </c>
      <c r="U2533" t="s">
        <v>36</v>
      </c>
      <c r="V2533" t="s">
        <v>37</v>
      </c>
      <c r="W2533" t="s">
        <v>38</v>
      </c>
      <c r="X2533" s="2">
        <v>16500000</v>
      </c>
      <c r="Y2533">
        <v>1991</v>
      </c>
      <c r="Z2533">
        <v>2000</v>
      </c>
      <c r="AA2533">
        <v>6.8</v>
      </c>
      <c r="AB2533">
        <v>1.85</v>
      </c>
      <c r="AC2533">
        <v>0</v>
      </c>
    </row>
    <row r="2534" spans="1:29" x14ac:dyDescent="0.25">
      <c r="A2534" t="str">
        <f t="shared" si="39"/>
        <v>tt0422295</v>
      </c>
      <c r="B2534" t="s">
        <v>28</v>
      </c>
      <c r="C2534" t="s">
        <v>9848</v>
      </c>
      <c r="D2534">
        <v>105</v>
      </c>
      <c r="E2534">
        <v>122</v>
      </c>
      <c r="F2534">
        <v>30</v>
      </c>
      <c r="G2534">
        <v>260</v>
      </c>
      <c r="H2534" t="s">
        <v>802</v>
      </c>
      <c r="I2534">
        <v>21000</v>
      </c>
      <c r="J2534">
        <v>220914</v>
      </c>
      <c r="K2534" t="s">
        <v>5131</v>
      </c>
      <c r="L2534" t="s">
        <v>88</v>
      </c>
      <c r="M2534" t="s">
        <v>26669</v>
      </c>
      <c r="N2534">
        <v>13239</v>
      </c>
      <c r="O2534">
        <v>25173</v>
      </c>
      <c r="P2534" t="s">
        <v>9849</v>
      </c>
      <c r="Q2534">
        <v>2</v>
      </c>
      <c r="R2534" t="s">
        <v>9850</v>
      </c>
      <c r="S2534" t="s">
        <v>9851</v>
      </c>
      <c r="T2534">
        <v>97</v>
      </c>
      <c r="U2534" t="s">
        <v>36</v>
      </c>
      <c r="V2534" t="s">
        <v>37</v>
      </c>
      <c r="W2534" t="s">
        <v>499</v>
      </c>
      <c r="X2534" s="2">
        <v>16800000</v>
      </c>
      <c r="Y2534">
        <v>2006</v>
      </c>
      <c r="Z2534">
        <v>3000</v>
      </c>
      <c r="AA2534">
        <v>6.5</v>
      </c>
      <c r="AB2534">
        <v>1.85</v>
      </c>
      <c r="AC2534">
        <v>0</v>
      </c>
    </row>
    <row r="2535" spans="1:29" x14ac:dyDescent="0.25">
      <c r="A2535" t="str">
        <f t="shared" si="39"/>
        <v>tt0443543</v>
      </c>
      <c r="B2535" t="s">
        <v>28</v>
      </c>
      <c r="C2535" t="s">
        <v>1984</v>
      </c>
      <c r="D2535">
        <v>236</v>
      </c>
      <c r="E2535">
        <v>110</v>
      </c>
      <c r="F2535">
        <v>168</v>
      </c>
      <c r="G2535">
        <v>96</v>
      </c>
      <c r="H2535" t="s">
        <v>309</v>
      </c>
      <c r="I2535">
        <v>3000</v>
      </c>
      <c r="J2535">
        <v>39825798</v>
      </c>
      <c r="K2535" t="s">
        <v>2703</v>
      </c>
      <c r="L2535" t="s">
        <v>1513</v>
      </c>
      <c r="M2535" t="s">
        <v>26660</v>
      </c>
      <c r="N2535">
        <v>295375</v>
      </c>
      <c r="O2535">
        <v>4210</v>
      </c>
      <c r="P2535" t="s">
        <v>9810</v>
      </c>
      <c r="Q2535">
        <v>3</v>
      </c>
      <c r="R2535" t="s">
        <v>9811</v>
      </c>
      <c r="S2535" t="s">
        <v>9812</v>
      </c>
      <c r="T2535">
        <v>645</v>
      </c>
      <c r="U2535" t="s">
        <v>36</v>
      </c>
      <c r="V2535" t="s">
        <v>37</v>
      </c>
      <c r="W2535" t="s">
        <v>38</v>
      </c>
      <c r="X2535" s="2">
        <v>16000000</v>
      </c>
      <c r="Y2535">
        <v>2006</v>
      </c>
      <c r="Z2535">
        <v>979</v>
      </c>
      <c r="AA2535">
        <v>7.6</v>
      </c>
      <c r="AB2535">
        <v>1.85</v>
      </c>
      <c r="AC2535">
        <v>15000</v>
      </c>
    </row>
    <row r="2536" spans="1:29" x14ac:dyDescent="0.25">
      <c r="A2536" t="str">
        <f t="shared" si="39"/>
        <v>tt0094291</v>
      </c>
      <c r="B2536" t="s">
        <v>28</v>
      </c>
      <c r="C2536" t="s">
        <v>646</v>
      </c>
      <c r="D2536">
        <v>114</v>
      </c>
      <c r="E2536">
        <v>126</v>
      </c>
      <c r="F2536">
        <v>0</v>
      </c>
      <c r="G2536">
        <v>168</v>
      </c>
      <c r="H2536" t="s">
        <v>9852</v>
      </c>
      <c r="I2536">
        <v>826</v>
      </c>
      <c r="J2536">
        <v>43848100</v>
      </c>
      <c r="K2536" t="s">
        <v>1612</v>
      </c>
      <c r="L2536" t="s">
        <v>2071</v>
      </c>
      <c r="M2536" t="s">
        <v>26670</v>
      </c>
      <c r="N2536">
        <v>119150</v>
      </c>
      <c r="O2536">
        <v>1607</v>
      </c>
      <c r="P2536" t="s">
        <v>3787</v>
      </c>
      <c r="Q2536">
        <v>2</v>
      </c>
      <c r="R2536" t="s">
        <v>9853</v>
      </c>
      <c r="S2536" t="s">
        <v>9854</v>
      </c>
      <c r="T2536">
        <v>219</v>
      </c>
      <c r="U2536" t="s">
        <v>36</v>
      </c>
      <c r="V2536" t="s">
        <v>37</v>
      </c>
      <c r="W2536" t="s">
        <v>499</v>
      </c>
      <c r="X2536" s="2">
        <v>15000000</v>
      </c>
      <c r="Y2536">
        <v>1987</v>
      </c>
      <c r="Z2536">
        <v>508</v>
      </c>
      <c r="AA2536">
        <v>7.4</v>
      </c>
      <c r="AB2536">
        <v>1.85</v>
      </c>
      <c r="AC2536">
        <v>0</v>
      </c>
    </row>
    <row r="2537" spans="1:29" x14ac:dyDescent="0.25">
      <c r="A2537" t="str">
        <f t="shared" si="39"/>
        <v>tt0114388</v>
      </c>
      <c r="B2537" t="s">
        <v>28</v>
      </c>
      <c r="C2537" t="s">
        <v>897</v>
      </c>
      <c r="D2537">
        <v>69</v>
      </c>
      <c r="E2537">
        <v>136</v>
      </c>
      <c r="F2537">
        <v>0</v>
      </c>
      <c r="G2537">
        <v>1000</v>
      </c>
      <c r="H2537" t="s">
        <v>186</v>
      </c>
      <c r="I2537">
        <v>25000</v>
      </c>
      <c r="J2537">
        <v>42700000</v>
      </c>
      <c r="K2537" t="s">
        <v>187</v>
      </c>
      <c r="L2537" t="s">
        <v>96</v>
      </c>
      <c r="M2537" t="s">
        <v>26671</v>
      </c>
      <c r="N2537">
        <v>78392</v>
      </c>
      <c r="O2537">
        <v>41059</v>
      </c>
      <c r="P2537" t="s">
        <v>122</v>
      </c>
      <c r="Q2537">
        <v>2</v>
      </c>
      <c r="R2537" t="s">
        <v>9855</v>
      </c>
      <c r="S2537" t="s">
        <v>9856</v>
      </c>
      <c r="T2537">
        <v>196</v>
      </c>
      <c r="U2537" t="s">
        <v>36</v>
      </c>
      <c r="V2537" t="s">
        <v>37</v>
      </c>
      <c r="W2537" t="s">
        <v>86</v>
      </c>
      <c r="X2537" s="2">
        <v>16500000</v>
      </c>
      <c r="Y2537">
        <v>1995</v>
      </c>
      <c r="Z2537">
        <v>14000</v>
      </c>
      <c r="AA2537">
        <v>7.7</v>
      </c>
      <c r="AB2537">
        <v>1.85</v>
      </c>
      <c r="AC2537">
        <v>0</v>
      </c>
    </row>
    <row r="2538" spans="1:29" x14ac:dyDescent="0.25">
      <c r="A2538" t="str">
        <f t="shared" si="39"/>
        <v>tt0416508</v>
      </c>
      <c r="B2538" t="s">
        <v>28</v>
      </c>
      <c r="C2538" t="s">
        <v>9857</v>
      </c>
      <c r="D2538">
        <v>150</v>
      </c>
      <c r="E2538">
        <v>120</v>
      </c>
      <c r="F2538">
        <v>11</v>
      </c>
      <c r="G2538">
        <v>281</v>
      </c>
      <c r="H2538" t="s">
        <v>347</v>
      </c>
      <c r="I2538">
        <v>11000</v>
      </c>
      <c r="J2538">
        <v>18663911</v>
      </c>
      <c r="K2538" t="s">
        <v>5131</v>
      </c>
      <c r="L2538" t="s">
        <v>222</v>
      </c>
      <c r="M2538" t="s">
        <v>26672</v>
      </c>
      <c r="N2538">
        <v>46204</v>
      </c>
      <c r="O2538">
        <v>12554</v>
      </c>
      <c r="P2538" t="s">
        <v>9858</v>
      </c>
      <c r="Q2538">
        <v>1</v>
      </c>
      <c r="R2538" t="s">
        <v>9859</v>
      </c>
      <c r="S2538" t="s">
        <v>9860</v>
      </c>
      <c r="T2538">
        <v>151</v>
      </c>
      <c r="U2538" t="s">
        <v>36</v>
      </c>
      <c r="V2538" t="s">
        <v>53</v>
      </c>
      <c r="W2538" t="s">
        <v>86</v>
      </c>
      <c r="X2538" s="2">
        <v>16500000</v>
      </c>
      <c r="Y2538">
        <v>2007</v>
      </c>
      <c r="Z2538">
        <v>838</v>
      </c>
      <c r="AA2538">
        <v>7.1</v>
      </c>
      <c r="AB2538">
        <v>2.35</v>
      </c>
      <c r="AC2538">
        <v>0</v>
      </c>
    </row>
    <row r="2539" spans="1:29" x14ac:dyDescent="0.25">
      <c r="A2539" t="str">
        <f t="shared" si="39"/>
        <v>tt0815244</v>
      </c>
      <c r="B2539" t="s">
        <v>28</v>
      </c>
      <c r="C2539" t="s">
        <v>9861</v>
      </c>
      <c r="D2539">
        <v>72</v>
      </c>
      <c r="E2539">
        <v>108</v>
      </c>
      <c r="F2539">
        <v>18</v>
      </c>
      <c r="G2539">
        <v>433</v>
      </c>
      <c r="H2539" t="s">
        <v>1141</v>
      </c>
      <c r="I2539">
        <v>714</v>
      </c>
      <c r="J2539">
        <v>11702090</v>
      </c>
      <c r="K2539" t="s">
        <v>1402</v>
      </c>
      <c r="L2539" t="s">
        <v>9862</v>
      </c>
      <c r="M2539" t="s">
        <v>26673</v>
      </c>
      <c r="N2539">
        <v>37700</v>
      </c>
      <c r="O2539">
        <v>2785</v>
      </c>
      <c r="P2539" t="s">
        <v>9863</v>
      </c>
      <c r="Q2539">
        <v>2</v>
      </c>
      <c r="R2539" t="s">
        <v>9864</v>
      </c>
      <c r="S2539" t="s">
        <v>9865</v>
      </c>
      <c r="T2539">
        <v>50</v>
      </c>
      <c r="U2539" t="s">
        <v>36</v>
      </c>
      <c r="V2539" t="s">
        <v>37</v>
      </c>
      <c r="W2539" t="s">
        <v>38</v>
      </c>
      <c r="X2539" s="2">
        <v>16500000</v>
      </c>
      <c r="Y2539">
        <v>2007</v>
      </c>
      <c r="Z2539">
        <v>701</v>
      </c>
      <c r="AA2539">
        <v>6.3</v>
      </c>
      <c r="AB2539">
        <v>2.35</v>
      </c>
      <c r="AC2539">
        <v>0</v>
      </c>
    </row>
    <row r="2540" spans="1:29" x14ac:dyDescent="0.25">
      <c r="A2540" t="str">
        <f t="shared" si="39"/>
        <v>tt0315983</v>
      </c>
      <c r="B2540" t="s">
        <v>28</v>
      </c>
      <c r="C2540" t="s">
        <v>9866</v>
      </c>
      <c r="D2540">
        <v>158</v>
      </c>
      <c r="E2540">
        <v>126</v>
      </c>
      <c r="F2540">
        <v>26</v>
      </c>
      <c r="G2540">
        <v>385</v>
      </c>
      <c r="H2540" t="s">
        <v>1834</v>
      </c>
      <c r="I2540">
        <v>638</v>
      </c>
      <c r="J2540">
        <v>13005485</v>
      </c>
      <c r="K2540" t="s">
        <v>2808</v>
      </c>
      <c r="L2540" t="s">
        <v>2658</v>
      </c>
      <c r="M2540" t="s">
        <v>26674</v>
      </c>
      <c r="N2540">
        <v>56665</v>
      </c>
      <c r="O2540">
        <v>2282</v>
      </c>
      <c r="P2540" t="s">
        <v>7224</v>
      </c>
      <c r="Q2540">
        <v>0</v>
      </c>
      <c r="R2540" t="s">
        <v>9867</v>
      </c>
      <c r="S2540" t="s">
        <v>9868</v>
      </c>
      <c r="T2540">
        <v>469</v>
      </c>
      <c r="U2540" t="s">
        <v>36</v>
      </c>
      <c r="V2540" t="s">
        <v>37</v>
      </c>
      <c r="W2540" t="s">
        <v>499</v>
      </c>
      <c r="X2540" s="2">
        <v>15000000</v>
      </c>
      <c r="Y2540">
        <v>2003</v>
      </c>
      <c r="Z2540">
        <v>624</v>
      </c>
      <c r="AA2540">
        <v>7.6</v>
      </c>
      <c r="AB2540">
        <v>1.85</v>
      </c>
      <c r="AC2540">
        <v>0</v>
      </c>
    </row>
    <row r="2541" spans="1:29" x14ac:dyDescent="0.25">
      <c r="A2541" t="str">
        <f t="shared" si="39"/>
        <v>tt0097165</v>
      </c>
      <c r="B2541" t="s">
        <v>28</v>
      </c>
      <c r="C2541" t="s">
        <v>923</v>
      </c>
      <c r="D2541">
        <v>96</v>
      </c>
      <c r="E2541">
        <v>128</v>
      </c>
      <c r="F2541">
        <v>608</v>
      </c>
      <c r="G2541">
        <v>1000</v>
      </c>
      <c r="H2541" t="s">
        <v>2749</v>
      </c>
      <c r="I2541">
        <v>49000</v>
      </c>
      <c r="J2541">
        <v>95860116</v>
      </c>
      <c r="K2541" t="s">
        <v>2096</v>
      </c>
      <c r="L2541" t="s">
        <v>688</v>
      </c>
      <c r="M2541" t="s">
        <v>26675</v>
      </c>
      <c r="N2541">
        <v>277451</v>
      </c>
      <c r="O2541">
        <v>51609</v>
      </c>
      <c r="P2541" t="s">
        <v>3661</v>
      </c>
      <c r="Q2541">
        <v>0</v>
      </c>
      <c r="R2541" t="s">
        <v>9869</v>
      </c>
      <c r="S2541" t="s">
        <v>9870</v>
      </c>
      <c r="T2541">
        <v>491</v>
      </c>
      <c r="U2541" t="s">
        <v>36</v>
      </c>
      <c r="V2541" t="s">
        <v>37</v>
      </c>
      <c r="W2541" t="s">
        <v>86</v>
      </c>
      <c r="X2541" s="2">
        <v>16400000</v>
      </c>
      <c r="Y2541">
        <v>1989</v>
      </c>
      <c r="Z2541">
        <v>1000</v>
      </c>
      <c r="AA2541">
        <v>8</v>
      </c>
      <c r="AB2541">
        <v>1.85</v>
      </c>
      <c r="AC2541">
        <v>23000</v>
      </c>
    </row>
    <row r="2542" spans="1:29" x14ac:dyDescent="0.25">
      <c r="A2542" t="str">
        <f t="shared" si="39"/>
        <v>tt0109686</v>
      </c>
      <c r="B2542" t="s">
        <v>28</v>
      </c>
      <c r="C2542" t="s">
        <v>9871</v>
      </c>
      <c r="D2542">
        <v>84</v>
      </c>
      <c r="E2542">
        <v>113</v>
      </c>
      <c r="F2542">
        <v>137</v>
      </c>
      <c r="G2542">
        <v>481</v>
      </c>
      <c r="H2542" t="s">
        <v>2636</v>
      </c>
      <c r="I2542">
        <v>879</v>
      </c>
      <c r="J2542">
        <v>127175354</v>
      </c>
      <c r="K2542" t="s">
        <v>1394</v>
      </c>
      <c r="L2542" t="s">
        <v>3914</v>
      </c>
      <c r="M2542" t="s">
        <v>26676</v>
      </c>
      <c r="N2542">
        <v>288451</v>
      </c>
      <c r="O2542">
        <v>2985</v>
      </c>
      <c r="P2542" t="s">
        <v>8510</v>
      </c>
      <c r="Q2542">
        <v>2</v>
      </c>
      <c r="R2542" t="s">
        <v>9872</v>
      </c>
      <c r="S2542" t="s">
        <v>9873</v>
      </c>
      <c r="T2542">
        <v>438</v>
      </c>
      <c r="U2542" t="s">
        <v>36</v>
      </c>
      <c r="V2542" t="s">
        <v>37</v>
      </c>
      <c r="W2542" t="s">
        <v>38</v>
      </c>
      <c r="X2542" s="2">
        <v>16000000</v>
      </c>
      <c r="Y2542">
        <v>1994</v>
      </c>
      <c r="Z2542">
        <v>854</v>
      </c>
      <c r="AA2542">
        <v>7.3</v>
      </c>
      <c r="AB2542">
        <v>1.85</v>
      </c>
      <c r="AC2542">
        <v>0</v>
      </c>
    </row>
    <row r="2543" spans="1:29" x14ac:dyDescent="0.25">
      <c r="A2543" t="str">
        <f t="shared" si="39"/>
        <v>tt0098635</v>
      </c>
      <c r="B2543" t="s">
        <v>28</v>
      </c>
      <c r="C2543" t="s">
        <v>3195</v>
      </c>
      <c r="D2543">
        <v>114</v>
      </c>
      <c r="E2543">
        <v>89</v>
      </c>
      <c r="F2543">
        <v>0</v>
      </c>
      <c r="G2543">
        <v>62</v>
      </c>
      <c r="H2543" t="s">
        <v>9874</v>
      </c>
      <c r="I2543">
        <v>227</v>
      </c>
      <c r="J2543">
        <v>92823600</v>
      </c>
      <c r="K2543" t="s">
        <v>1184</v>
      </c>
      <c r="L2543" t="s">
        <v>9875</v>
      </c>
      <c r="M2543" t="s">
        <v>26677</v>
      </c>
      <c r="N2543">
        <v>149108</v>
      </c>
      <c r="O2543">
        <v>485</v>
      </c>
      <c r="P2543" t="s">
        <v>9876</v>
      </c>
      <c r="Q2543">
        <v>0</v>
      </c>
      <c r="R2543" t="s">
        <v>9877</v>
      </c>
      <c r="S2543" t="s">
        <v>9878</v>
      </c>
      <c r="T2543">
        <v>273</v>
      </c>
      <c r="U2543" t="s">
        <v>36</v>
      </c>
      <c r="V2543" t="s">
        <v>37</v>
      </c>
      <c r="W2543" t="s">
        <v>499</v>
      </c>
      <c r="X2543" s="2">
        <v>16000000</v>
      </c>
      <c r="Y2543">
        <v>1989</v>
      </c>
      <c r="Z2543">
        <v>73</v>
      </c>
      <c r="AA2543">
        <v>7.6</v>
      </c>
      <c r="AB2543">
        <v>1.85</v>
      </c>
      <c r="AC2543">
        <v>0</v>
      </c>
    </row>
    <row r="2544" spans="1:29" x14ac:dyDescent="0.25">
      <c r="A2544" t="str">
        <f t="shared" si="39"/>
        <v>tt0084855</v>
      </c>
      <c r="B2544" t="s">
        <v>28</v>
      </c>
      <c r="C2544" t="s">
        <v>8126</v>
      </c>
      <c r="D2544">
        <v>79</v>
      </c>
      <c r="E2544">
        <v>129</v>
      </c>
      <c r="F2544">
        <v>0</v>
      </c>
      <c r="G2544">
        <v>359</v>
      </c>
      <c r="H2544" t="s">
        <v>3943</v>
      </c>
      <c r="I2544">
        <v>844</v>
      </c>
      <c r="J2544">
        <v>54000000</v>
      </c>
      <c r="K2544" t="s">
        <v>2808</v>
      </c>
      <c r="L2544" t="s">
        <v>2897</v>
      </c>
      <c r="M2544" t="s">
        <v>26678</v>
      </c>
      <c r="N2544">
        <v>26310</v>
      </c>
      <c r="O2544">
        <v>2330</v>
      </c>
      <c r="P2544" t="s">
        <v>9879</v>
      </c>
      <c r="Q2544">
        <v>0</v>
      </c>
      <c r="R2544" t="s">
        <v>9880</v>
      </c>
      <c r="S2544" t="s">
        <v>9881</v>
      </c>
      <c r="T2544">
        <v>154</v>
      </c>
      <c r="U2544" t="s">
        <v>36</v>
      </c>
      <c r="V2544" t="s">
        <v>37</v>
      </c>
      <c r="W2544" t="s">
        <v>499</v>
      </c>
      <c r="X2544" s="2">
        <v>16000000</v>
      </c>
      <c r="Y2544">
        <v>1982</v>
      </c>
      <c r="Z2544">
        <v>617</v>
      </c>
      <c r="AA2544">
        <v>7.8</v>
      </c>
      <c r="AB2544">
        <v>1.85</v>
      </c>
      <c r="AC2544">
        <v>0</v>
      </c>
    </row>
    <row r="2545" spans="1:29" x14ac:dyDescent="0.25">
      <c r="A2545" t="str">
        <f t="shared" si="39"/>
        <v>tt0215129</v>
      </c>
      <c r="B2545" t="s">
        <v>28</v>
      </c>
      <c r="C2545" t="s">
        <v>2107</v>
      </c>
      <c r="D2545">
        <v>103</v>
      </c>
      <c r="E2545">
        <v>94</v>
      </c>
      <c r="F2545">
        <v>480</v>
      </c>
      <c r="G2545">
        <v>486</v>
      </c>
      <c r="H2545" t="s">
        <v>6327</v>
      </c>
      <c r="I2545">
        <v>1000</v>
      </c>
      <c r="J2545">
        <v>68525609</v>
      </c>
      <c r="K2545" t="s">
        <v>1394</v>
      </c>
      <c r="L2545" t="s">
        <v>1732</v>
      </c>
      <c r="M2545" t="s">
        <v>26679</v>
      </c>
      <c r="N2545">
        <v>132963</v>
      </c>
      <c r="O2545">
        <v>3889</v>
      </c>
      <c r="P2545" t="s">
        <v>8360</v>
      </c>
      <c r="Q2545">
        <v>5</v>
      </c>
      <c r="R2545" t="s">
        <v>9882</v>
      </c>
      <c r="S2545" t="s">
        <v>9883</v>
      </c>
      <c r="T2545">
        <v>302</v>
      </c>
      <c r="U2545" t="s">
        <v>36</v>
      </c>
      <c r="V2545" t="s">
        <v>37</v>
      </c>
      <c r="W2545" t="s">
        <v>499</v>
      </c>
      <c r="X2545" s="2">
        <v>15600000</v>
      </c>
      <c r="Y2545">
        <v>2000</v>
      </c>
      <c r="Z2545">
        <v>490</v>
      </c>
      <c r="AA2545">
        <v>6.5</v>
      </c>
      <c r="AB2545">
        <v>1.85</v>
      </c>
      <c r="AC2545">
        <v>0</v>
      </c>
    </row>
    <row r="2546" spans="1:29" x14ac:dyDescent="0.25">
      <c r="A2546" t="str">
        <f t="shared" si="39"/>
        <v>tt0139699</v>
      </c>
      <c r="B2546" t="s">
        <v>28</v>
      </c>
      <c r="C2546" t="s">
        <v>3359</v>
      </c>
      <c r="D2546">
        <v>67</v>
      </c>
      <c r="E2546">
        <v>106</v>
      </c>
      <c r="F2546">
        <v>48</v>
      </c>
      <c r="G2546">
        <v>35</v>
      </c>
      <c r="H2546" t="s">
        <v>9884</v>
      </c>
      <c r="I2546">
        <v>23000</v>
      </c>
      <c r="J2546">
        <v>52885587</v>
      </c>
      <c r="K2546" t="s">
        <v>3667</v>
      </c>
      <c r="L2546" t="s">
        <v>287</v>
      </c>
      <c r="M2546" t="s">
        <v>26680</v>
      </c>
      <c r="N2546">
        <v>35312</v>
      </c>
      <c r="O2546">
        <v>23369</v>
      </c>
      <c r="P2546" t="s">
        <v>9885</v>
      </c>
      <c r="Q2546">
        <v>0</v>
      </c>
      <c r="R2546" t="s">
        <v>9886</v>
      </c>
      <c r="S2546" t="s">
        <v>9887</v>
      </c>
      <c r="T2546">
        <v>267</v>
      </c>
      <c r="U2546" t="s">
        <v>36</v>
      </c>
      <c r="V2546" t="s">
        <v>37</v>
      </c>
      <c r="W2546" t="s">
        <v>499</v>
      </c>
      <c r="X2546" s="2">
        <v>16000000</v>
      </c>
      <c r="Y2546">
        <v>1999</v>
      </c>
      <c r="Z2546">
        <v>255</v>
      </c>
      <c r="AA2546">
        <v>6.4</v>
      </c>
      <c r="AB2546">
        <v>1.85</v>
      </c>
      <c r="AC2546">
        <v>0</v>
      </c>
    </row>
    <row r="2547" spans="1:29" x14ac:dyDescent="0.25">
      <c r="A2547" t="str">
        <f t="shared" si="39"/>
        <v>tt1655442</v>
      </c>
      <c r="B2547" t="s">
        <v>635</v>
      </c>
      <c r="C2547" t="s">
        <v>9888</v>
      </c>
      <c r="D2547">
        <v>576</v>
      </c>
      <c r="E2547">
        <v>100</v>
      </c>
      <c r="F2547">
        <v>405</v>
      </c>
      <c r="G2547">
        <v>628</v>
      </c>
      <c r="H2547" t="s">
        <v>3495</v>
      </c>
      <c r="I2547">
        <v>996</v>
      </c>
      <c r="J2547">
        <v>44667095</v>
      </c>
      <c r="K2547" t="s">
        <v>1184</v>
      </c>
      <c r="L2547" t="s">
        <v>5040</v>
      </c>
      <c r="M2547" t="s">
        <v>26681</v>
      </c>
      <c r="N2547">
        <v>190030</v>
      </c>
      <c r="O2547">
        <v>4606</v>
      </c>
      <c r="P2547" t="s">
        <v>5688</v>
      </c>
      <c r="Q2547">
        <v>0</v>
      </c>
      <c r="R2547" t="s">
        <v>9889</v>
      </c>
      <c r="S2547" t="s">
        <v>9890</v>
      </c>
      <c r="T2547">
        <v>583</v>
      </c>
      <c r="U2547" t="s">
        <v>36</v>
      </c>
      <c r="V2547" t="s">
        <v>1224</v>
      </c>
      <c r="W2547" t="s">
        <v>38</v>
      </c>
      <c r="X2547" s="2">
        <v>15000000</v>
      </c>
      <c r="Y2547">
        <v>2011</v>
      </c>
      <c r="Z2547">
        <v>897</v>
      </c>
      <c r="AA2547">
        <v>8</v>
      </c>
      <c r="AB2547">
        <v>1.33</v>
      </c>
      <c r="AC2547">
        <v>30000</v>
      </c>
    </row>
    <row r="2548" spans="1:29" x14ac:dyDescent="0.25">
      <c r="A2548" t="str">
        <f t="shared" si="39"/>
        <v>tt1139668</v>
      </c>
      <c r="B2548" t="s">
        <v>28</v>
      </c>
      <c r="C2548" t="s">
        <v>3081</v>
      </c>
      <c r="D2548">
        <v>178</v>
      </c>
      <c r="E2548">
        <v>89</v>
      </c>
      <c r="F2548">
        <v>687</v>
      </c>
      <c r="G2548">
        <v>389</v>
      </c>
      <c r="H2548" t="s">
        <v>5609</v>
      </c>
      <c r="I2548">
        <v>10000</v>
      </c>
      <c r="J2548">
        <v>42638165</v>
      </c>
      <c r="K2548" t="s">
        <v>1741</v>
      </c>
      <c r="L2548" t="s">
        <v>377</v>
      </c>
      <c r="M2548" t="s">
        <v>26682</v>
      </c>
      <c r="N2548">
        <v>42182</v>
      </c>
      <c r="O2548">
        <v>12183</v>
      </c>
      <c r="P2548" t="s">
        <v>9891</v>
      </c>
      <c r="Q2548">
        <v>1</v>
      </c>
      <c r="R2548" t="s">
        <v>9892</v>
      </c>
      <c r="S2548" t="s">
        <v>9893</v>
      </c>
      <c r="T2548">
        <v>230</v>
      </c>
      <c r="U2548" t="s">
        <v>36</v>
      </c>
      <c r="V2548" t="s">
        <v>37</v>
      </c>
      <c r="W2548" t="s">
        <v>38</v>
      </c>
      <c r="X2548" s="2">
        <v>16000000</v>
      </c>
      <c r="Y2548">
        <v>2009</v>
      </c>
      <c r="Z2548">
        <v>787</v>
      </c>
      <c r="AA2548">
        <v>4.8</v>
      </c>
      <c r="AB2548">
        <v>2.35</v>
      </c>
      <c r="AC2548">
        <v>0</v>
      </c>
    </row>
    <row r="2549" spans="1:29" x14ac:dyDescent="0.25">
      <c r="A2549" t="str">
        <f t="shared" si="39"/>
        <v>tt1748122</v>
      </c>
      <c r="B2549" t="s">
        <v>28</v>
      </c>
      <c r="C2549" t="s">
        <v>4381</v>
      </c>
      <c r="D2549">
        <v>487</v>
      </c>
      <c r="E2549">
        <v>94</v>
      </c>
      <c r="F2549">
        <v>0</v>
      </c>
      <c r="G2549">
        <v>559</v>
      </c>
      <c r="H2549" t="s">
        <v>467</v>
      </c>
      <c r="I2549">
        <v>13000</v>
      </c>
      <c r="J2549">
        <v>45507053</v>
      </c>
      <c r="K2549" t="s">
        <v>9091</v>
      </c>
      <c r="L2549" t="s">
        <v>826</v>
      </c>
      <c r="M2549" t="s">
        <v>26683</v>
      </c>
      <c r="N2549">
        <v>237848</v>
      </c>
      <c r="O2549">
        <v>27911</v>
      </c>
      <c r="P2549" t="s">
        <v>2765</v>
      </c>
      <c r="Q2549">
        <v>2</v>
      </c>
      <c r="R2549" t="s">
        <v>9894</v>
      </c>
      <c r="S2549" t="s">
        <v>9895</v>
      </c>
      <c r="T2549">
        <v>377</v>
      </c>
      <c r="U2549" t="s">
        <v>36</v>
      </c>
      <c r="V2549" t="s">
        <v>37</v>
      </c>
      <c r="W2549" t="s">
        <v>38</v>
      </c>
      <c r="X2549" s="2">
        <v>16000000</v>
      </c>
      <c r="Y2549">
        <v>2012</v>
      </c>
      <c r="Z2549">
        <v>13000</v>
      </c>
      <c r="AA2549">
        <v>7.8</v>
      </c>
      <c r="AB2549">
        <v>1.85</v>
      </c>
      <c r="AC2549">
        <v>71000</v>
      </c>
    </row>
    <row r="2550" spans="1:29" x14ac:dyDescent="0.25">
      <c r="A2550" t="str">
        <f t="shared" si="39"/>
        <v>tt0420294</v>
      </c>
      <c r="B2550" t="s">
        <v>28</v>
      </c>
      <c r="C2550" t="s">
        <v>742</v>
      </c>
      <c r="D2550">
        <v>196</v>
      </c>
      <c r="E2550">
        <v>83</v>
      </c>
      <c r="F2550">
        <v>473</v>
      </c>
      <c r="G2550">
        <v>597</v>
      </c>
      <c r="H2550" t="s">
        <v>580</v>
      </c>
      <c r="I2550">
        <v>20000</v>
      </c>
      <c r="J2550">
        <v>39511038</v>
      </c>
      <c r="K2550" t="s">
        <v>5190</v>
      </c>
      <c r="L2550" t="s">
        <v>3573</v>
      </c>
      <c r="M2550" t="s">
        <v>26684</v>
      </c>
      <c r="N2550">
        <v>56269</v>
      </c>
      <c r="O2550">
        <v>26402</v>
      </c>
      <c r="P2550" t="s">
        <v>7359</v>
      </c>
      <c r="Q2550">
        <v>0</v>
      </c>
      <c r="R2550" t="s">
        <v>9896</v>
      </c>
      <c r="S2550" t="s">
        <v>9897</v>
      </c>
      <c r="T2550">
        <v>366</v>
      </c>
      <c r="U2550" t="s">
        <v>36</v>
      </c>
      <c r="V2550" t="s">
        <v>37</v>
      </c>
      <c r="W2550" t="s">
        <v>499</v>
      </c>
      <c r="X2550" s="2">
        <v>16000000</v>
      </c>
      <c r="Y2550">
        <v>2006</v>
      </c>
      <c r="Z2550">
        <v>4000</v>
      </c>
      <c r="AA2550">
        <v>5.9</v>
      </c>
      <c r="AB2550">
        <v>1.85</v>
      </c>
      <c r="AC2550">
        <v>0</v>
      </c>
    </row>
    <row r="2551" spans="1:29" x14ac:dyDescent="0.25">
      <c r="A2551" t="str">
        <f t="shared" si="39"/>
        <v>tt1002563</v>
      </c>
      <c r="B2551" t="s">
        <v>28</v>
      </c>
      <c r="C2551" t="s">
        <v>9898</v>
      </c>
      <c r="D2551">
        <v>24</v>
      </c>
      <c r="E2551">
        <v>111</v>
      </c>
      <c r="F2551">
        <v>19</v>
      </c>
      <c r="G2551">
        <v>107</v>
      </c>
      <c r="H2551" t="s">
        <v>9899</v>
      </c>
      <c r="I2551">
        <v>241</v>
      </c>
      <c r="J2551">
        <v>6462576</v>
      </c>
      <c r="K2551" t="s">
        <v>2808</v>
      </c>
      <c r="L2551" t="s">
        <v>1101</v>
      </c>
      <c r="M2551" t="s">
        <v>26685</v>
      </c>
      <c r="N2551">
        <v>1449</v>
      </c>
      <c r="O2551">
        <v>824</v>
      </c>
      <c r="P2551" t="s">
        <v>9900</v>
      </c>
      <c r="Q2551">
        <v>0</v>
      </c>
      <c r="R2551" t="s">
        <v>6250</v>
      </c>
      <c r="S2551" t="s">
        <v>9901</v>
      </c>
      <c r="T2551">
        <v>30</v>
      </c>
      <c r="U2551" t="s">
        <v>36</v>
      </c>
      <c r="V2551" t="s">
        <v>37</v>
      </c>
      <c r="W2551" t="s">
        <v>38</v>
      </c>
      <c r="X2551" s="2">
        <v>18500000</v>
      </c>
      <c r="Y2551">
        <v>2016</v>
      </c>
      <c r="Z2551">
        <v>118</v>
      </c>
      <c r="AA2551">
        <v>5.4</v>
      </c>
      <c r="AB2551">
        <v>2.35</v>
      </c>
      <c r="AC2551">
        <v>0</v>
      </c>
    </row>
    <row r="2552" spans="1:29" x14ac:dyDescent="0.25">
      <c r="A2552" t="str">
        <f t="shared" si="39"/>
        <v>tt0295427</v>
      </c>
      <c r="B2552" t="s">
        <v>28</v>
      </c>
      <c r="C2552" t="s">
        <v>9902</v>
      </c>
      <c r="D2552">
        <v>56</v>
      </c>
      <c r="E2552">
        <v>80</v>
      </c>
      <c r="F2552">
        <v>11</v>
      </c>
      <c r="G2552">
        <v>499</v>
      </c>
      <c r="H2552" t="s">
        <v>5839</v>
      </c>
      <c r="I2552">
        <v>911</v>
      </c>
      <c r="J2552">
        <v>40363530</v>
      </c>
      <c r="K2552" t="s">
        <v>2524</v>
      </c>
      <c r="L2552" t="s">
        <v>4208</v>
      </c>
      <c r="M2552" t="s">
        <v>26686</v>
      </c>
      <c r="N2552">
        <v>18254</v>
      </c>
      <c r="O2552">
        <v>3058</v>
      </c>
      <c r="P2552" t="s">
        <v>5561</v>
      </c>
      <c r="Q2552">
        <v>2</v>
      </c>
      <c r="R2552" t="s">
        <v>9903</v>
      </c>
      <c r="S2552" t="s">
        <v>9904</v>
      </c>
      <c r="T2552">
        <v>307</v>
      </c>
      <c r="U2552" t="s">
        <v>36</v>
      </c>
      <c r="V2552" t="s">
        <v>37</v>
      </c>
      <c r="W2552" t="s">
        <v>86</v>
      </c>
      <c r="X2552" s="2">
        <v>16000000</v>
      </c>
      <c r="Y2552">
        <v>2002</v>
      </c>
      <c r="Z2552">
        <v>521</v>
      </c>
      <c r="AA2552">
        <v>3.3</v>
      </c>
      <c r="AB2552">
        <v>1.85</v>
      </c>
      <c r="AC2552">
        <v>1000</v>
      </c>
    </row>
    <row r="2553" spans="1:29" x14ac:dyDescent="0.25">
      <c r="A2553" t="str">
        <f t="shared" si="39"/>
        <v>tt0457430</v>
      </c>
      <c r="B2553" t="s">
        <v>28</v>
      </c>
      <c r="C2553" t="s">
        <v>325</v>
      </c>
      <c r="D2553">
        <v>406</v>
      </c>
      <c r="E2553">
        <v>112</v>
      </c>
      <c r="F2553">
        <v>0</v>
      </c>
      <c r="G2553">
        <v>250</v>
      </c>
      <c r="H2553" t="s">
        <v>9905</v>
      </c>
      <c r="I2553">
        <v>634</v>
      </c>
      <c r="J2553">
        <v>37623143</v>
      </c>
      <c r="K2553" t="s">
        <v>9906</v>
      </c>
      <c r="L2553" t="s">
        <v>9907</v>
      </c>
      <c r="M2553" t="s">
        <v>26687</v>
      </c>
      <c r="N2553">
        <v>467234</v>
      </c>
      <c r="O2553">
        <v>1322</v>
      </c>
      <c r="P2553" t="s">
        <v>9908</v>
      </c>
      <c r="Q2553">
        <v>0</v>
      </c>
      <c r="R2553" t="s">
        <v>9909</v>
      </c>
      <c r="S2553" t="s">
        <v>9910</v>
      </c>
      <c r="T2553">
        <v>1083</v>
      </c>
      <c r="U2553" t="s">
        <v>2298</v>
      </c>
      <c r="V2553" t="s">
        <v>2940</v>
      </c>
      <c r="W2553" t="s">
        <v>499</v>
      </c>
      <c r="X2553" s="2">
        <v>13500000</v>
      </c>
      <c r="Y2553">
        <v>2006</v>
      </c>
      <c r="Z2553">
        <v>269</v>
      </c>
      <c r="AA2553">
        <v>8.1999999999999993</v>
      </c>
      <c r="AB2553">
        <v>1.85</v>
      </c>
      <c r="AC2553">
        <v>27000</v>
      </c>
    </row>
    <row r="2554" spans="1:29" x14ac:dyDescent="0.25">
      <c r="A2554" t="str">
        <f t="shared" si="39"/>
        <v>tt3513704</v>
      </c>
      <c r="B2554" t="s">
        <v>28</v>
      </c>
      <c r="D2554">
        <v>3</v>
      </c>
      <c r="E2554">
        <v>60</v>
      </c>
      <c r="G2554">
        <v>762</v>
      </c>
      <c r="H2554" t="s">
        <v>9911</v>
      </c>
      <c r="I2554">
        <v>1000</v>
      </c>
      <c r="K2554" t="s">
        <v>2764</v>
      </c>
      <c r="L2554" t="s">
        <v>4105</v>
      </c>
      <c r="M2554" t="s">
        <v>26688</v>
      </c>
      <c r="N2554">
        <v>7210</v>
      </c>
      <c r="O2554">
        <v>4561</v>
      </c>
      <c r="P2554" t="s">
        <v>5482</v>
      </c>
      <c r="Q2554">
        <v>0</v>
      </c>
      <c r="S2554" t="s">
        <v>9912</v>
      </c>
      <c r="T2554">
        <v>57</v>
      </c>
      <c r="U2554" t="s">
        <v>36</v>
      </c>
      <c r="V2554" t="s">
        <v>37</v>
      </c>
      <c r="Z2554">
        <v>921</v>
      </c>
      <c r="AA2554">
        <v>6.6</v>
      </c>
      <c r="AB2554">
        <v>16</v>
      </c>
      <c r="AC2554">
        <v>0</v>
      </c>
    </row>
    <row r="2555" spans="1:29" x14ac:dyDescent="0.25">
      <c r="A2555" t="str">
        <f t="shared" si="39"/>
        <v>tt0250720</v>
      </c>
      <c r="B2555" t="s">
        <v>28</v>
      </c>
      <c r="C2555" t="s">
        <v>4070</v>
      </c>
      <c r="D2555">
        <v>51</v>
      </c>
      <c r="E2555">
        <v>94</v>
      </c>
      <c r="F2555">
        <v>14</v>
      </c>
      <c r="G2555">
        <v>635</v>
      </c>
      <c r="H2555" t="s">
        <v>8285</v>
      </c>
      <c r="I2555">
        <v>1000</v>
      </c>
      <c r="J2555">
        <v>33357476</v>
      </c>
      <c r="K2555" t="s">
        <v>9913</v>
      </c>
      <c r="L2555" t="s">
        <v>2247</v>
      </c>
      <c r="M2555" t="s">
        <v>26689</v>
      </c>
      <c r="N2555">
        <v>7392</v>
      </c>
      <c r="O2555">
        <v>4194</v>
      </c>
      <c r="P2555" t="s">
        <v>6181</v>
      </c>
      <c r="Q2555">
        <v>0</v>
      </c>
      <c r="R2555" t="s">
        <v>9914</v>
      </c>
      <c r="S2555" t="s">
        <v>9915</v>
      </c>
      <c r="T2555">
        <v>53</v>
      </c>
      <c r="U2555" t="s">
        <v>36</v>
      </c>
      <c r="V2555" t="s">
        <v>37</v>
      </c>
      <c r="W2555" t="s">
        <v>86</v>
      </c>
      <c r="X2555" s="2">
        <v>35000000</v>
      </c>
      <c r="Y2555">
        <v>2001</v>
      </c>
      <c r="Z2555">
        <v>1000</v>
      </c>
      <c r="AA2555">
        <v>5.4</v>
      </c>
      <c r="AB2555">
        <v>1.85</v>
      </c>
      <c r="AC2555">
        <v>393</v>
      </c>
    </row>
    <row r="2556" spans="1:29" x14ac:dyDescent="0.25">
      <c r="A2556" t="str">
        <f t="shared" si="39"/>
        <v>tt0255819</v>
      </c>
      <c r="B2556" t="s">
        <v>635</v>
      </c>
      <c r="C2556" t="s">
        <v>2433</v>
      </c>
      <c r="D2556">
        <v>41</v>
      </c>
      <c r="E2556">
        <v>130</v>
      </c>
      <c r="F2556">
        <v>309</v>
      </c>
      <c r="G2556">
        <v>522</v>
      </c>
      <c r="H2556" t="s">
        <v>960</v>
      </c>
      <c r="I2556">
        <v>939</v>
      </c>
      <c r="J2556">
        <v>28734552</v>
      </c>
      <c r="K2556" t="s">
        <v>4295</v>
      </c>
      <c r="L2556" t="s">
        <v>4434</v>
      </c>
      <c r="M2556" t="s">
        <v>26690</v>
      </c>
      <c r="N2556">
        <v>9566</v>
      </c>
      <c r="O2556">
        <v>3107</v>
      </c>
      <c r="P2556" t="s">
        <v>9916</v>
      </c>
      <c r="Q2556">
        <v>2</v>
      </c>
      <c r="R2556" t="s">
        <v>9917</v>
      </c>
      <c r="S2556" t="s">
        <v>9918</v>
      </c>
      <c r="T2556">
        <v>81</v>
      </c>
      <c r="U2556" t="s">
        <v>36</v>
      </c>
      <c r="V2556" t="s">
        <v>37</v>
      </c>
      <c r="W2556" t="s">
        <v>499</v>
      </c>
      <c r="X2556" s="2">
        <v>16000000</v>
      </c>
      <c r="Y2556">
        <v>2001</v>
      </c>
      <c r="Z2556">
        <v>881</v>
      </c>
      <c r="AA2556">
        <v>6.4</v>
      </c>
      <c r="AB2556">
        <v>1.85</v>
      </c>
      <c r="AC2556">
        <v>1000</v>
      </c>
    </row>
    <row r="2557" spans="1:29" x14ac:dyDescent="0.25">
      <c r="A2557" t="str">
        <f t="shared" si="39"/>
        <v>tt1265990</v>
      </c>
      <c r="B2557" t="s">
        <v>28</v>
      </c>
      <c r="C2557" t="s">
        <v>9919</v>
      </c>
      <c r="D2557">
        <v>138</v>
      </c>
      <c r="E2557">
        <v>91</v>
      </c>
      <c r="F2557">
        <v>26</v>
      </c>
      <c r="G2557">
        <v>638</v>
      </c>
      <c r="H2557" t="s">
        <v>5993</v>
      </c>
      <c r="I2557">
        <v>3000</v>
      </c>
      <c r="J2557">
        <v>37300107</v>
      </c>
      <c r="K2557" t="s">
        <v>3589</v>
      </c>
      <c r="L2557" t="s">
        <v>3697</v>
      </c>
      <c r="M2557" t="s">
        <v>26691</v>
      </c>
      <c r="N2557">
        <v>29147</v>
      </c>
      <c r="O2557">
        <v>5349</v>
      </c>
      <c r="P2557" t="s">
        <v>2658</v>
      </c>
      <c r="Q2557">
        <v>1</v>
      </c>
      <c r="R2557" t="s">
        <v>9920</v>
      </c>
      <c r="S2557" t="s">
        <v>9921</v>
      </c>
      <c r="T2557">
        <v>115</v>
      </c>
      <c r="U2557" t="s">
        <v>36</v>
      </c>
      <c r="V2557" t="s">
        <v>37</v>
      </c>
      <c r="W2557" t="s">
        <v>38</v>
      </c>
      <c r="X2557" s="2">
        <v>16000000</v>
      </c>
      <c r="Y2557">
        <v>2011</v>
      </c>
      <c r="Z2557">
        <v>1000</v>
      </c>
      <c r="AA2557">
        <v>4.8</v>
      </c>
      <c r="AB2557">
        <v>2.35</v>
      </c>
      <c r="AC2557">
        <v>0</v>
      </c>
    </row>
    <row r="2558" spans="1:29" x14ac:dyDescent="0.25">
      <c r="A2558" t="str">
        <f t="shared" si="39"/>
        <v>tt0245686</v>
      </c>
      <c r="B2558" t="s">
        <v>28</v>
      </c>
      <c r="C2558" t="s">
        <v>5478</v>
      </c>
      <c r="D2558">
        <v>78</v>
      </c>
      <c r="E2558">
        <v>91</v>
      </c>
      <c r="F2558">
        <v>29</v>
      </c>
      <c r="G2558">
        <v>459</v>
      </c>
      <c r="H2558" t="s">
        <v>4217</v>
      </c>
      <c r="I2558">
        <v>861</v>
      </c>
      <c r="J2558">
        <v>27087695</v>
      </c>
      <c r="K2558" t="s">
        <v>4382</v>
      </c>
      <c r="L2558" t="s">
        <v>3187</v>
      </c>
      <c r="M2558" t="s">
        <v>26692</v>
      </c>
      <c r="N2558">
        <v>41664</v>
      </c>
      <c r="O2558">
        <v>2543</v>
      </c>
      <c r="P2558" t="s">
        <v>3270</v>
      </c>
      <c r="Q2558">
        <v>0</v>
      </c>
      <c r="R2558" t="s">
        <v>9922</v>
      </c>
      <c r="S2558" t="s">
        <v>9923</v>
      </c>
      <c r="T2558">
        <v>205</v>
      </c>
      <c r="U2558" t="s">
        <v>36</v>
      </c>
      <c r="V2558" t="s">
        <v>37</v>
      </c>
      <c r="W2558" t="s">
        <v>38</v>
      </c>
      <c r="X2558" s="2">
        <v>17700000</v>
      </c>
      <c r="Y2558">
        <v>2001</v>
      </c>
      <c r="Z2558">
        <v>593</v>
      </c>
      <c r="AA2558">
        <v>5.9</v>
      </c>
      <c r="AB2558">
        <v>1.85</v>
      </c>
      <c r="AC2558">
        <v>0</v>
      </c>
    </row>
    <row r="2559" spans="1:29" x14ac:dyDescent="0.25">
      <c r="A2559" t="str">
        <f t="shared" si="39"/>
        <v>tt0101764</v>
      </c>
      <c r="B2559" t="s">
        <v>28</v>
      </c>
      <c r="C2559" t="s">
        <v>9924</v>
      </c>
      <c r="D2559">
        <v>40</v>
      </c>
      <c r="E2559">
        <v>110</v>
      </c>
      <c r="F2559">
        <v>23</v>
      </c>
      <c r="G2559">
        <v>51</v>
      </c>
      <c r="H2559" t="s">
        <v>9925</v>
      </c>
      <c r="I2559">
        <v>633</v>
      </c>
      <c r="J2559">
        <v>30102717</v>
      </c>
      <c r="K2559" t="s">
        <v>3729</v>
      </c>
      <c r="L2559" t="s">
        <v>9926</v>
      </c>
      <c r="M2559" t="s">
        <v>26693</v>
      </c>
      <c r="N2559">
        <v>28736</v>
      </c>
      <c r="O2559">
        <v>874</v>
      </c>
      <c r="P2559" t="s">
        <v>9927</v>
      </c>
      <c r="Q2559">
        <v>2</v>
      </c>
      <c r="R2559" t="s">
        <v>9928</v>
      </c>
      <c r="S2559" t="s">
        <v>9929</v>
      </c>
      <c r="T2559">
        <v>72</v>
      </c>
      <c r="U2559" t="s">
        <v>36</v>
      </c>
      <c r="V2559" t="s">
        <v>37</v>
      </c>
      <c r="W2559" t="s">
        <v>499</v>
      </c>
      <c r="X2559" s="2">
        <v>15000000</v>
      </c>
      <c r="Y2559">
        <v>1991</v>
      </c>
      <c r="Z2559">
        <v>67</v>
      </c>
      <c r="AA2559">
        <v>5.5</v>
      </c>
      <c r="AB2559">
        <v>1.85</v>
      </c>
      <c r="AC2559">
        <v>0</v>
      </c>
    </row>
    <row r="2560" spans="1:29" x14ac:dyDescent="0.25">
      <c r="A2560" t="str">
        <f t="shared" si="39"/>
        <v>tt0425112</v>
      </c>
      <c r="B2560" t="s">
        <v>28</v>
      </c>
      <c r="C2560" t="s">
        <v>2034</v>
      </c>
      <c r="D2560">
        <v>285</v>
      </c>
      <c r="E2560">
        <v>121</v>
      </c>
      <c r="F2560">
        <v>1000</v>
      </c>
      <c r="G2560">
        <v>108</v>
      </c>
      <c r="H2560" t="s">
        <v>9930</v>
      </c>
      <c r="I2560">
        <v>175</v>
      </c>
      <c r="J2560">
        <v>23618786</v>
      </c>
      <c r="K2560" t="s">
        <v>9931</v>
      </c>
      <c r="L2560" t="s">
        <v>6075</v>
      </c>
      <c r="M2560" t="s">
        <v>26694</v>
      </c>
      <c r="N2560">
        <v>352695</v>
      </c>
      <c r="O2560">
        <v>485</v>
      </c>
      <c r="P2560" t="s">
        <v>7616</v>
      </c>
      <c r="Q2560">
        <v>1</v>
      </c>
      <c r="R2560" t="s">
        <v>9932</v>
      </c>
      <c r="S2560" t="s">
        <v>9933</v>
      </c>
      <c r="T2560">
        <v>687</v>
      </c>
      <c r="U2560" t="s">
        <v>36</v>
      </c>
      <c r="V2560" t="s">
        <v>53</v>
      </c>
      <c r="W2560" t="s">
        <v>499</v>
      </c>
      <c r="X2560" s="2">
        <v>8000000</v>
      </c>
      <c r="Y2560">
        <v>2007</v>
      </c>
      <c r="Z2560">
        <v>115</v>
      </c>
      <c r="AA2560">
        <v>7.9</v>
      </c>
      <c r="AB2560">
        <v>2.35</v>
      </c>
      <c r="AC2560">
        <v>17000</v>
      </c>
    </row>
    <row r="2561" spans="1:29" x14ac:dyDescent="0.25">
      <c r="A2561" t="str">
        <f t="shared" si="39"/>
        <v>tt0430770</v>
      </c>
      <c r="B2561" t="s">
        <v>28</v>
      </c>
      <c r="C2561" t="s">
        <v>9934</v>
      </c>
      <c r="D2561">
        <v>124</v>
      </c>
      <c r="E2561">
        <v>114</v>
      </c>
      <c r="F2561">
        <v>15</v>
      </c>
      <c r="G2561">
        <v>650</v>
      </c>
      <c r="H2561" t="s">
        <v>1530</v>
      </c>
      <c r="I2561">
        <v>851</v>
      </c>
      <c r="J2561">
        <v>26896744</v>
      </c>
      <c r="K2561" t="s">
        <v>2096</v>
      </c>
      <c r="L2561" t="s">
        <v>680</v>
      </c>
      <c r="M2561" t="s">
        <v>26695</v>
      </c>
      <c r="N2561">
        <v>16582</v>
      </c>
      <c r="O2561">
        <v>3485</v>
      </c>
      <c r="P2561" t="s">
        <v>1980</v>
      </c>
      <c r="Q2561">
        <v>4</v>
      </c>
      <c r="R2561" t="s">
        <v>9935</v>
      </c>
      <c r="S2561" t="s">
        <v>9936</v>
      </c>
      <c r="T2561">
        <v>125</v>
      </c>
      <c r="U2561" t="s">
        <v>36</v>
      </c>
      <c r="V2561" t="s">
        <v>37</v>
      </c>
      <c r="W2561" t="s">
        <v>38</v>
      </c>
      <c r="X2561" s="2">
        <v>16500000</v>
      </c>
      <c r="Y2561">
        <v>2008</v>
      </c>
      <c r="Z2561">
        <v>680</v>
      </c>
      <c r="AA2561">
        <v>4.9000000000000004</v>
      </c>
      <c r="AB2561">
        <v>1.85</v>
      </c>
      <c r="AC2561">
        <v>0</v>
      </c>
    </row>
    <row r="2562" spans="1:29" x14ac:dyDescent="0.25">
      <c r="A2562" t="str">
        <f t="shared" si="39"/>
        <v>tt0497465</v>
      </c>
      <c r="B2562" t="s">
        <v>28</v>
      </c>
      <c r="C2562" t="s">
        <v>3284</v>
      </c>
      <c r="D2562">
        <v>275</v>
      </c>
      <c r="E2562">
        <v>96</v>
      </c>
      <c r="F2562">
        <v>11000</v>
      </c>
      <c r="G2562">
        <v>252</v>
      </c>
      <c r="H2562" t="s">
        <v>242</v>
      </c>
      <c r="I2562">
        <v>19000</v>
      </c>
      <c r="J2562">
        <v>23213577</v>
      </c>
      <c r="K2562" t="s">
        <v>187</v>
      </c>
      <c r="L2562" t="s">
        <v>90</v>
      </c>
      <c r="M2562" t="s">
        <v>26696</v>
      </c>
      <c r="N2562">
        <v>198111</v>
      </c>
      <c r="O2562">
        <v>19894</v>
      </c>
      <c r="P2562" t="s">
        <v>7965</v>
      </c>
      <c r="Q2562">
        <v>0</v>
      </c>
      <c r="R2562" t="s">
        <v>9937</v>
      </c>
      <c r="S2562" t="s">
        <v>9938</v>
      </c>
      <c r="T2562">
        <v>365</v>
      </c>
      <c r="U2562" t="s">
        <v>36</v>
      </c>
      <c r="V2562" t="s">
        <v>2940</v>
      </c>
      <c r="W2562" t="s">
        <v>38</v>
      </c>
      <c r="X2562" s="2">
        <v>15500000</v>
      </c>
      <c r="Y2562">
        <v>2008</v>
      </c>
      <c r="Z2562">
        <v>581</v>
      </c>
      <c r="AA2562">
        <v>7.2</v>
      </c>
      <c r="AB2562">
        <v>1.85</v>
      </c>
      <c r="AC2562">
        <v>14000</v>
      </c>
    </row>
    <row r="2563" spans="1:29" x14ac:dyDescent="0.25">
      <c r="A2563" t="str">
        <f t="shared" ref="A2563:A2626" si="40">MID(S2563,27,9)</f>
        <v>tt0837106</v>
      </c>
      <c r="B2563" t="s">
        <v>28</v>
      </c>
      <c r="C2563" t="s">
        <v>9939</v>
      </c>
      <c r="D2563">
        <v>34</v>
      </c>
      <c r="E2563">
        <v>270</v>
      </c>
      <c r="F2563">
        <v>5</v>
      </c>
      <c r="G2563">
        <v>292</v>
      </c>
      <c r="H2563" t="s">
        <v>842</v>
      </c>
      <c r="I2563">
        <v>908</v>
      </c>
      <c r="K2563" t="s">
        <v>5149</v>
      </c>
      <c r="L2563" t="s">
        <v>9940</v>
      </c>
      <c r="M2563" t="s">
        <v>26697</v>
      </c>
      <c r="N2563">
        <v>18041</v>
      </c>
      <c r="O2563">
        <v>2762</v>
      </c>
      <c r="P2563" t="s">
        <v>6292</v>
      </c>
      <c r="Q2563">
        <v>1</v>
      </c>
      <c r="R2563" t="s">
        <v>9941</v>
      </c>
      <c r="S2563" t="s">
        <v>9942</v>
      </c>
      <c r="T2563">
        <v>54</v>
      </c>
      <c r="U2563" t="s">
        <v>9943</v>
      </c>
      <c r="V2563" t="s">
        <v>9944</v>
      </c>
      <c r="X2563" s="2">
        <v>25000000</v>
      </c>
      <c r="Y2563">
        <v>2007</v>
      </c>
      <c r="Z2563">
        <v>690</v>
      </c>
      <c r="AA2563">
        <v>6.6</v>
      </c>
      <c r="AB2563">
        <v>2.35</v>
      </c>
      <c r="AC2563">
        <v>0</v>
      </c>
    </row>
    <row r="2564" spans="1:29" x14ac:dyDescent="0.25">
      <c r="A2564" t="str">
        <f t="shared" si="40"/>
        <v>tt4651520</v>
      </c>
      <c r="B2564" t="s">
        <v>28</v>
      </c>
      <c r="C2564" t="s">
        <v>8596</v>
      </c>
      <c r="D2564">
        <v>81</v>
      </c>
      <c r="E2564">
        <v>100</v>
      </c>
      <c r="F2564">
        <v>24</v>
      </c>
      <c r="G2564">
        <v>851</v>
      </c>
      <c r="H2564" t="s">
        <v>3053</v>
      </c>
      <c r="I2564">
        <v>15000</v>
      </c>
      <c r="J2564">
        <v>55461307</v>
      </c>
      <c r="K2564" t="s">
        <v>1394</v>
      </c>
      <c r="L2564" t="s">
        <v>251</v>
      </c>
      <c r="M2564" t="s">
        <v>26325</v>
      </c>
      <c r="N2564">
        <v>4654</v>
      </c>
      <c r="O2564">
        <v>18786</v>
      </c>
      <c r="P2564" t="s">
        <v>680</v>
      </c>
      <c r="Q2564">
        <v>9</v>
      </c>
      <c r="R2564" t="s">
        <v>8597</v>
      </c>
      <c r="S2564" t="s">
        <v>8598</v>
      </c>
      <c r="T2564">
        <v>46</v>
      </c>
      <c r="U2564" t="s">
        <v>36</v>
      </c>
      <c r="V2564" t="s">
        <v>37</v>
      </c>
      <c r="W2564" t="s">
        <v>499</v>
      </c>
      <c r="X2564" s="2">
        <v>20000000</v>
      </c>
      <c r="Y2564">
        <v>2016</v>
      </c>
      <c r="Z2564">
        <v>1000</v>
      </c>
      <c r="AA2564">
        <v>6.7</v>
      </c>
      <c r="AC2564">
        <v>18000</v>
      </c>
    </row>
    <row r="2565" spans="1:29" x14ac:dyDescent="0.25">
      <c r="A2565" t="str">
        <f t="shared" si="40"/>
        <v>tt0204175</v>
      </c>
      <c r="B2565" t="s">
        <v>28</v>
      </c>
      <c r="C2565" t="s">
        <v>9945</v>
      </c>
      <c r="D2565">
        <v>67</v>
      </c>
      <c r="E2565">
        <v>94</v>
      </c>
      <c r="F2565">
        <v>7</v>
      </c>
      <c r="G2565">
        <v>95</v>
      </c>
      <c r="H2565" t="s">
        <v>3970</v>
      </c>
      <c r="I2565">
        <v>3000</v>
      </c>
      <c r="J2565">
        <v>20627372</v>
      </c>
      <c r="K2565" t="s">
        <v>1184</v>
      </c>
      <c r="L2565" t="s">
        <v>3763</v>
      </c>
      <c r="M2565" t="s">
        <v>26698</v>
      </c>
      <c r="N2565">
        <v>13661</v>
      </c>
      <c r="O2565">
        <v>3451</v>
      </c>
      <c r="P2565" t="s">
        <v>9946</v>
      </c>
      <c r="Q2565">
        <v>3</v>
      </c>
      <c r="R2565" t="s">
        <v>9947</v>
      </c>
      <c r="S2565" t="s">
        <v>9948</v>
      </c>
      <c r="T2565">
        <v>134</v>
      </c>
      <c r="U2565" t="s">
        <v>36</v>
      </c>
      <c r="V2565" t="s">
        <v>37</v>
      </c>
      <c r="W2565" t="s">
        <v>38</v>
      </c>
      <c r="X2565" s="2">
        <v>16000000</v>
      </c>
      <c r="Y2565">
        <v>2000</v>
      </c>
      <c r="Z2565">
        <v>240</v>
      </c>
      <c r="AA2565">
        <v>5.3</v>
      </c>
      <c r="AB2565">
        <v>1.85</v>
      </c>
      <c r="AC2565">
        <v>487</v>
      </c>
    </row>
    <row r="2566" spans="1:29" x14ac:dyDescent="0.25">
      <c r="A2566" t="str">
        <f t="shared" si="40"/>
        <v>tt0283139</v>
      </c>
      <c r="B2566" t="s">
        <v>28</v>
      </c>
      <c r="C2566" t="s">
        <v>9949</v>
      </c>
      <c r="D2566">
        <v>103</v>
      </c>
      <c r="E2566">
        <v>109</v>
      </c>
      <c r="F2566">
        <v>7</v>
      </c>
      <c r="G2566">
        <v>450</v>
      </c>
      <c r="H2566" t="s">
        <v>1705</v>
      </c>
      <c r="I2566">
        <v>835</v>
      </c>
      <c r="J2566">
        <v>16346122</v>
      </c>
      <c r="K2566" t="s">
        <v>2808</v>
      </c>
      <c r="L2566" t="s">
        <v>3243</v>
      </c>
      <c r="M2566" t="s">
        <v>26699</v>
      </c>
      <c r="N2566">
        <v>25549</v>
      </c>
      <c r="O2566">
        <v>2572</v>
      </c>
      <c r="P2566" t="s">
        <v>9950</v>
      </c>
      <c r="Q2566">
        <v>0</v>
      </c>
      <c r="R2566" t="s">
        <v>9951</v>
      </c>
      <c r="S2566" t="s">
        <v>9952</v>
      </c>
      <c r="T2566">
        <v>171</v>
      </c>
      <c r="U2566" t="s">
        <v>36</v>
      </c>
      <c r="V2566" t="s">
        <v>37</v>
      </c>
      <c r="W2566" t="s">
        <v>38</v>
      </c>
      <c r="X2566" s="2">
        <v>16000000</v>
      </c>
      <c r="Y2566">
        <v>2002</v>
      </c>
      <c r="Z2566">
        <v>787</v>
      </c>
      <c r="AA2566">
        <v>7.2</v>
      </c>
      <c r="AB2566">
        <v>1.85</v>
      </c>
      <c r="AC2566">
        <v>0</v>
      </c>
    </row>
    <row r="2567" spans="1:29" x14ac:dyDescent="0.25">
      <c r="A2567" t="str">
        <f t="shared" si="40"/>
        <v>tt1131734</v>
      </c>
      <c r="B2567" t="s">
        <v>28</v>
      </c>
      <c r="C2567" t="s">
        <v>3903</v>
      </c>
      <c r="D2567">
        <v>300</v>
      </c>
      <c r="E2567">
        <v>107</v>
      </c>
      <c r="F2567">
        <v>45</v>
      </c>
      <c r="G2567">
        <v>271</v>
      </c>
      <c r="H2567" t="s">
        <v>1004</v>
      </c>
      <c r="I2567">
        <v>24000</v>
      </c>
      <c r="J2567">
        <v>16204793</v>
      </c>
      <c r="K2567" t="s">
        <v>747</v>
      </c>
      <c r="L2567" t="s">
        <v>75</v>
      </c>
      <c r="M2567" t="s">
        <v>26700</v>
      </c>
      <c r="N2567">
        <v>92712</v>
      </c>
      <c r="O2567">
        <v>24805</v>
      </c>
      <c r="P2567" t="s">
        <v>9953</v>
      </c>
      <c r="Q2567">
        <v>1</v>
      </c>
      <c r="R2567" t="s">
        <v>9954</v>
      </c>
      <c r="S2567" t="s">
        <v>9955</v>
      </c>
      <c r="T2567">
        <v>294</v>
      </c>
      <c r="U2567" t="s">
        <v>36</v>
      </c>
      <c r="V2567" t="s">
        <v>37</v>
      </c>
      <c r="W2567" t="s">
        <v>499</v>
      </c>
      <c r="X2567" s="2">
        <v>16000000</v>
      </c>
      <c r="Y2567">
        <v>2009</v>
      </c>
      <c r="Z2567">
        <v>396</v>
      </c>
      <c r="AA2567">
        <v>5.0999999999999996</v>
      </c>
      <c r="AB2567">
        <v>1.85</v>
      </c>
      <c r="AC2567">
        <v>6000</v>
      </c>
    </row>
    <row r="2568" spans="1:29" x14ac:dyDescent="0.25">
      <c r="A2568" t="str">
        <f t="shared" si="40"/>
        <v>tt0186045</v>
      </c>
      <c r="B2568" t="s">
        <v>28</v>
      </c>
      <c r="C2568" t="s">
        <v>8953</v>
      </c>
      <c r="D2568">
        <v>84</v>
      </c>
      <c r="E2568">
        <v>96</v>
      </c>
      <c r="F2568">
        <v>22</v>
      </c>
      <c r="G2568">
        <v>324</v>
      </c>
      <c r="H2568" t="s">
        <v>1445</v>
      </c>
      <c r="I2568">
        <v>8000</v>
      </c>
      <c r="J2568">
        <v>15427192</v>
      </c>
      <c r="K2568" t="s">
        <v>9956</v>
      </c>
      <c r="L2568" t="s">
        <v>1048</v>
      </c>
      <c r="M2568" t="s">
        <v>26701</v>
      </c>
      <c r="N2568">
        <v>11768</v>
      </c>
      <c r="O2568">
        <v>11078</v>
      </c>
      <c r="P2568" t="s">
        <v>9957</v>
      </c>
      <c r="Q2568">
        <v>0</v>
      </c>
      <c r="R2568" t="s">
        <v>9958</v>
      </c>
      <c r="S2568" t="s">
        <v>9959</v>
      </c>
      <c r="T2568">
        <v>148</v>
      </c>
      <c r="U2568" t="s">
        <v>36</v>
      </c>
      <c r="V2568" t="s">
        <v>37</v>
      </c>
      <c r="W2568" t="s">
        <v>38</v>
      </c>
      <c r="X2568" s="2">
        <v>16000000</v>
      </c>
      <c r="Y2568">
        <v>2000</v>
      </c>
      <c r="Z2568">
        <v>2000</v>
      </c>
      <c r="AA2568">
        <v>5.6</v>
      </c>
      <c r="AB2568">
        <v>1.85</v>
      </c>
      <c r="AC2568">
        <v>492</v>
      </c>
    </row>
    <row r="2569" spans="1:29" x14ac:dyDescent="0.25">
      <c r="A2569" t="str">
        <f t="shared" si="40"/>
        <v>tt0093818</v>
      </c>
      <c r="B2569" t="s">
        <v>28</v>
      </c>
      <c r="C2569" t="s">
        <v>3284</v>
      </c>
      <c r="D2569">
        <v>64</v>
      </c>
      <c r="E2569">
        <v>88</v>
      </c>
      <c r="F2569">
        <v>11000</v>
      </c>
      <c r="G2569">
        <v>233</v>
      </c>
      <c r="H2569" t="s">
        <v>9960</v>
      </c>
      <c r="I2569">
        <v>854</v>
      </c>
      <c r="J2569">
        <v>14792779</v>
      </c>
      <c r="K2569" t="s">
        <v>1394</v>
      </c>
      <c r="L2569" t="s">
        <v>2636</v>
      </c>
      <c r="M2569" t="s">
        <v>26702</v>
      </c>
      <c r="N2569">
        <v>24256</v>
      </c>
      <c r="O2569">
        <v>1653</v>
      </c>
      <c r="P2569" t="s">
        <v>2067</v>
      </c>
      <c r="Q2569">
        <v>0</v>
      </c>
      <c r="R2569" t="s">
        <v>9961</v>
      </c>
      <c r="S2569" t="s">
        <v>9962</v>
      </c>
      <c r="T2569">
        <v>91</v>
      </c>
      <c r="U2569" t="s">
        <v>36</v>
      </c>
      <c r="V2569" t="s">
        <v>37</v>
      </c>
      <c r="W2569" t="s">
        <v>86</v>
      </c>
      <c r="X2569" s="2">
        <v>16000000</v>
      </c>
      <c r="Y2569">
        <v>1987</v>
      </c>
      <c r="Z2569">
        <v>410</v>
      </c>
      <c r="AA2569">
        <v>7.6</v>
      </c>
      <c r="AB2569">
        <v>1.85</v>
      </c>
      <c r="AC2569">
        <v>0</v>
      </c>
    </row>
    <row r="2570" spans="1:29" x14ac:dyDescent="0.25">
      <c r="A2570" t="str">
        <f t="shared" si="40"/>
        <v>tt2467046</v>
      </c>
      <c r="B2570" t="s">
        <v>28</v>
      </c>
      <c r="C2570" t="s">
        <v>9377</v>
      </c>
      <c r="D2570">
        <v>169</v>
      </c>
      <c r="E2570">
        <v>110</v>
      </c>
      <c r="F2570">
        <v>179</v>
      </c>
      <c r="G2570">
        <v>734</v>
      </c>
      <c r="H2570" t="s">
        <v>3087</v>
      </c>
      <c r="I2570">
        <v>12000</v>
      </c>
      <c r="J2570">
        <v>13998282</v>
      </c>
      <c r="K2570" t="s">
        <v>9378</v>
      </c>
      <c r="L2570" t="s">
        <v>600</v>
      </c>
      <c r="M2570" t="s">
        <v>26540</v>
      </c>
      <c r="N2570">
        <v>24854</v>
      </c>
      <c r="O2570">
        <v>15044</v>
      </c>
      <c r="P2570" t="s">
        <v>5866</v>
      </c>
      <c r="Q2570">
        <v>1</v>
      </c>
      <c r="R2570" t="s">
        <v>9379</v>
      </c>
      <c r="S2570" t="s">
        <v>9380</v>
      </c>
      <c r="T2570">
        <v>374</v>
      </c>
      <c r="U2570" t="s">
        <v>36</v>
      </c>
      <c r="V2570" t="s">
        <v>37</v>
      </c>
      <c r="W2570" t="s">
        <v>38</v>
      </c>
      <c r="X2570" s="2">
        <v>16000000</v>
      </c>
      <c r="Y2570">
        <v>2014</v>
      </c>
      <c r="Z2570">
        <v>1000</v>
      </c>
      <c r="AA2570">
        <v>3.1</v>
      </c>
      <c r="AB2570">
        <v>2.35</v>
      </c>
      <c r="AC2570">
        <v>31000</v>
      </c>
    </row>
    <row r="2571" spans="1:29" x14ac:dyDescent="0.25">
      <c r="A2571" t="str">
        <f t="shared" si="40"/>
        <v>tt1403981</v>
      </c>
      <c r="B2571" t="s">
        <v>28</v>
      </c>
      <c r="C2571" t="s">
        <v>9963</v>
      </c>
      <c r="D2571">
        <v>158</v>
      </c>
      <c r="E2571">
        <v>113</v>
      </c>
      <c r="F2571">
        <v>47</v>
      </c>
      <c r="G2571">
        <v>238</v>
      </c>
      <c r="H2571" t="s">
        <v>2608</v>
      </c>
      <c r="I2571">
        <v>21000</v>
      </c>
      <c r="J2571">
        <v>19057024</v>
      </c>
      <c r="K2571" t="s">
        <v>187</v>
      </c>
      <c r="L2571" t="s">
        <v>653</v>
      </c>
      <c r="M2571" t="s">
        <v>26703</v>
      </c>
      <c r="N2571">
        <v>113963</v>
      </c>
      <c r="O2571">
        <v>22088</v>
      </c>
      <c r="P2571" t="s">
        <v>9964</v>
      </c>
      <c r="Q2571">
        <v>0</v>
      </c>
      <c r="R2571" t="s">
        <v>9965</v>
      </c>
      <c r="S2571" t="s">
        <v>9966</v>
      </c>
      <c r="T2571">
        <v>361</v>
      </c>
      <c r="U2571" t="s">
        <v>36</v>
      </c>
      <c r="V2571" t="s">
        <v>37</v>
      </c>
      <c r="W2571" t="s">
        <v>38</v>
      </c>
      <c r="X2571" s="2">
        <v>16000000</v>
      </c>
      <c r="Y2571">
        <v>2010</v>
      </c>
      <c r="Z2571">
        <v>541</v>
      </c>
      <c r="AA2571">
        <v>7.2</v>
      </c>
      <c r="AB2571">
        <v>1.85</v>
      </c>
      <c r="AC2571">
        <v>24000</v>
      </c>
    </row>
    <row r="2572" spans="1:29" x14ac:dyDescent="0.25">
      <c r="A2572" t="str">
        <f t="shared" si="40"/>
        <v>tt0319524</v>
      </c>
      <c r="B2572" t="s">
        <v>28</v>
      </c>
      <c r="C2572" t="s">
        <v>9967</v>
      </c>
      <c r="D2572">
        <v>46</v>
      </c>
      <c r="E2572">
        <v>101</v>
      </c>
      <c r="F2572">
        <v>6</v>
      </c>
      <c r="G2572">
        <v>258</v>
      </c>
      <c r="H2572" t="s">
        <v>9968</v>
      </c>
      <c r="I2572">
        <v>812</v>
      </c>
      <c r="J2572">
        <v>14108518</v>
      </c>
      <c r="K2572" t="s">
        <v>1184</v>
      </c>
      <c r="L2572" t="s">
        <v>3794</v>
      </c>
      <c r="M2572" t="s">
        <v>26704</v>
      </c>
      <c r="N2572">
        <v>8215</v>
      </c>
      <c r="O2572">
        <v>1882</v>
      </c>
      <c r="P2572" t="s">
        <v>9969</v>
      </c>
      <c r="Q2572">
        <v>1</v>
      </c>
      <c r="R2572" t="s">
        <v>9970</v>
      </c>
      <c r="S2572" t="s">
        <v>9971</v>
      </c>
      <c r="T2572">
        <v>95</v>
      </c>
      <c r="U2572" t="s">
        <v>36</v>
      </c>
      <c r="V2572" t="s">
        <v>37</v>
      </c>
      <c r="W2572" t="s">
        <v>38</v>
      </c>
      <c r="X2572" s="2">
        <v>16000000</v>
      </c>
      <c r="Y2572">
        <v>2003</v>
      </c>
      <c r="Z2572">
        <v>326</v>
      </c>
      <c r="AA2572">
        <v>5.7</v>
      </c>
      <c r="AB2572">
        <v>1.85</v>
      </c>
      <c r="AC2572">
        <v>371</v>
      </c>
    </row>
    <row r="2573" spans="1:29" x14ac:dyDescent="0.25">
      <c r="A2573" t="str">
        <f t="shared" si="40"/>
        <v>tt0095687</v>
      </c>
      <c r="B2573" t="s">
        <v>28</v>
      </c>
      <c r="C2573" t="s">
        <v>7958</v>
      </c>
      <c r="D2573">
        <v>15</v>
      </c>
      <c r="E2573">
        <v>105</v>
      </c>
      <c r="F2573">
        <v>121</v>
      </c>
      <c r="G2573">
        <v>384</v>
      </c>
      <c r="H2573" t="s">
        <v>3763</v>
      </c>
      <c r="I2573">
        <v>11000</v>
      </c>
      <c r="J2573">
        <v>13854000</v>
      </c>
      <c r="K2573" t="s">
        <v>2048</v>
      </c>
      <c r="L2573" t="s">
        <v>1630</v>
      </c>
      <c r="M2573" t="s">
        <v>26705</v>
      </c>
      <c r="N2573">
        <v>21079</v>
      </c>
      <c r="O2573">
        <v>14677</v>
      </c>
      <c r="P2573" t="s">
        <v>8611</v>
      </c>
      <c r="Q2573">
        <v>0</v>
      </c>
      <c r="R2573" t="s">
        <v>9972</v>
      </c>
      <c r="S2573" t="s">
        <v>9973</v>
      </c>
      <c r="T2573">
        <v>55</v>
      </c>
      <c r="U2573" t="s">
        <v>36</v>
      </c>
      <c r="V2573" t="s">
        <v>37</v>
      </c>
      <c r="W2573" t="s">
        <v>38</v>
      </c>
      <c r="X2573" s="2">
        <v>20000000</v>
      </c>
      <c r="Y2573">
        <v>1988</v>
      </c>
      <c r="Z2573">
        <v>3000</v>
      </c>
      <c r="AA2573">
        <v>5.2</v>
      </c>
      <c r="AB2573">
        <v>1.85</v>
      </c>
      <c r="AC2573">
        <v>818</v>
      </c>
    </row>
    <row r="2574" spans="1:29" x14ac:dyDescent="0.25">
      <c r="A2574" t="str">
        <f t="shared" si="40"/>
        <v>tt0107818</v>
      </c>
      <c r="B2574" t="s">
        <v>28</v>
      </c>
      <c r="C2574" t="s">
        <v>2257</v>
      </c>
      <c r="D2574">
        <v>68</v>
      </c>
      <c r="E2574">
        <v>125</v>
      </c>
      <c r="F2574">
        <v>438</v>
      </c>
      <c r="G2574">
        <v>372</v>
      </c>
      <c r="H2574" t="s">
        <v>278</v>
      </c>
      <c r="I2574">
        <v>18000</v>
      </c>
      <c r="J2574">
        <v>77324422</v>
      </c>
      <c r="K2574" t="s">
        <v>2808</v>
      </c>
      <c r="L2574" t="s">
        <v>1439</v>
      </c>
      <c r="M2574" t="s">
        <v>26706</v>
      </c>
      <c r="N2574">
        <v>178731</v>
      </c>
      <c r="O2574">
        <v>33865</v>
      </c>
      <c r="P2574" t="s">
        <v>5508</v>
      </c>
      <c r="Q2574">
        <v>2</v>
      </c>
      <c r="R2574" t="s">
        <v>9974</v>
      </c>
      <c r="S2574" t="s">
        <v>9975</v>
      </c>
      <c r="T2574">
        <v>261</v>
      </c>
      <c r="U2574" t="s">
        <v>36</v>
      </c>
      <c r="V2574" t="s">
        <v>37</v>
      </c>
      <c r="W2574" t="s">
        <v>38</v>
      </c>
      <c r="X2574" s="2">
        <v>26000000</v>
      </c>
      <c r="Y2574">
        <v>1993</v>
      </c>
      <c r="Z2574">
        <v>15000</v>
      </c>
      <c r="AA2574">
        <v>7.7</v>
      </c>
      <c r="AB2574">
        <v>1.85</v>
      </c>
      <c r="AC2574">
        <v>0</v>
      </c>
    </row>
    <row r="2575" spans="1:29" x14ac:dyDescent="0.25">
      <c r="A2575" t="str">
        <f t="shared" si="40"/>
        <v>tt0139809</v>
      </c>
      <c r="B2575" t="s">
        <v>28</v>
      </c>
      <c r="C2575" t="s">
        <v>9976</v>
      </c>
      <c r="D2575">
        <v>111</v>
      </c>
      <c r="E2575">
        <v>100</v>
      </c>
      <c r="F2575">
        <v>9</v>
      </c>
      <c r="G2575">
        <v>363</v>
      </c>
      <c r="H2575" t="s">
        <v>3099</v>
      </c>
      <c r="I2575">
        <v>599</v>
      </c>
      <c r="J2575">
        <v>15500000</v>
      </c>
      <c r="K2575" t="s">
        <v>4104</v>
      </c>
      <c r="L2575" t="s">
        <v>4541</v>
      </c>
      <c r="M2575" t="s">
        <v>26707</v>
      </c>
      <c r="N2575">
        <v>51996</v>
      </c>
      <c r="O2575">
        <v>2389</v>
      </c>
      <c r="P2575" t="s">
        <v>9977</v>
      </c>
      <c r="Q2575">
        <v>0</v>
      </c>
      <c r="R2575" t="s">
        <v>9978</v>
      </c>
      <c r="S2575" t="s">
        <v>9979</v>
      </c>
      <c r="T2575">
        <v>302</v>
      </c>
      <c r="U2575" t="s">
        <v>36</v>
      </c>
      <c r="V2575" t="s">
        <v>652</v>
      </c>
      <c r="W2575" t="s">
        <v>499</v>
      </c>
      <c r="X2575" s="2">
        <v>16000000</v>
      </c>
      <c r="Y2575">
        <v>1999</v>
      </c>
      <c r="Z2575">
        <v>380</v>
      </c>
      <c r="AA2575">
        <v>7</v>
      </c>
      <c r="AB2575">
        <v>2.35</v>
      </c>
      <c r="AC2575">
        <v>0</v>
      </c>
    </row>
    <row r="2576" spans="1:29" x14ac:dyDescent="0.25">
      <c r="A2576" t="str">
        <f t="shared" si="40"/>
        <v>tt0380277</v>
      </c>
      <c r="B2576" t="s">
        <v>28</v>
      </c>
      <c r="C2576" t="s">
        <v>9980</v>
      </c>
      <c r="D2576">
        <v>21</v>
      </c>
      <c r="E2576">
        <v>97</v>
      </c>
      <c r="F2576">
        <v>3</v>
      </c>
      <c r="G2576">
        <v>578</v>
      </c>
      <c r="H2576" t="s">
        <v>2927</v>
      </c>
      <c r="I2576">
        <v>1000</v>
      </c>
      <c r="J2576">
        <v>11540112</v>
      </c>
      <c r="K2576" t="s">
        <v>1394</v>
      </c>
      <c r="L2576" t="s">
        <v>9981</v>
      </c>
      <c r="M2576" t="s">
        <v>26708</v>
      </c>
      <c r="N2576">
        <v>2385</v>
      </c>
      <c r="O2576">
        <v>3835</v>
      </c>
      <c r="P2576" t="s">
        <v>1384</v>
      </c>
      <c r="Q2576">
        <v>1</v>
      </c>
      <c r="R2576" t="s">
        <v>9982</v>
      </c>
      <c r="S2576" t="s">
        <v>9983</v>
      </c>
      <c r="T2576">
        <v>20</v>
      </c>
      <c r="U2576" t="s">
        <v>36</v>
      </c>
      <c r="V2576" t="s">
        <v>37</v>
      </c>
      <c r="W2576" t="s">
        <v>38</v>
      </c>
      <c r="Y2576">
        <v>2004</v>
      </c>
      <c r="Z2576">
        <v>584</v>
      </c>
      <c r="AA2576">
        <v>3.6</v>
      </c>
      <c r="AB2576">
        <v>1.85</v>
      </c>
      <c r="AC2576">
        <v>177</v>
      </c>
    </row>
    <row r="2577" spans="1:29" x14ac:dyDescent="0.25">
      <c r="A2577" t="str">
        <f t="shared" si="40"/>
        <v>tt0079550</v>
      </c>
      <c r="B2577" t="s">
        <v>28</v>
      </c>
      <c r="C2577" t="s">
        <v>9984</v>
      </c>
      <c r="D2577">
        <v>42</v>
      </c>
      <c r="E2577">
        <v>108</v>
      </c>
      <c r="F2577">
        <v>38</v>
      </c>
      <c r="G2577">
        <v>316</v>
      </c>
      <c r="H2577" t="s">
        <v>9985</v>
      </c>
      <c r="I2577">
        <v>940</v>
      </c>
      <c r="K2577" t="s">
        <v>1163</v>
      </c>
      <c r="L2577" t="s">
        <v>2689</v>
      </c>
      <c r="M2577" t="s">
        <v>26709</v>
      </c>
      <c r="N2577">
        <v>5237</v>
      </c>
      <c r="O2577">
        <v>1945</v>
      </c>
      <c r="P2577" t="s">
        <v>9986</v>
      </c>
      <c r="Q2577">
        <v>7</v>
      </c>
      <c r="R2577" t="s">
        <v>9987</v>
      </c>
      <c r="S2577" t="s">
        <v>9988</v>
      </c>
      <c r="T2577">
        <v>90</v>
      </c>
      <c r="U2577" t="s">
        <v>36</v>
      </c>
      <c r="V2577" t="s">
        <v>37</v>
      </c>
      <c r="W2577" t="s">
        <v>86</v>
      </c>
      <c r="X2577" s="2">
        <v>16000000</v>
      </c>
      <c r="Y2577">
        <v>1979</v>
      </c>
      <c r="Z2577">
        <v>416</v>
      </c>
      <c r="AA2577">
        <v>4.9000000000000004</v>
      </c>
      <c r="AB2577">
        <v>2.35</v>
      </c>
      <c r="AC2577">
        <v>392</v>
      </c>
    </row>
    <row r="2578" spans="1:29" x14ac:dyDescent="0.25">
      <c r="A2578" t="str">
        <f t="shared" si="40"/>
        <v>tt0134630</v>
      </c>
      <c r="B2578" t="s">
        <v>28</v>
      </c>
      <c r="C2578" t="s">
        <v>9989</v>
      </c>
      <c r="D2578">
        <v>65</v>
      </c>
      <c r="E2578">
        <v>112</v>
      </c>
      <c r="F2578">
        <v>28</v>
      </c>
      <c r="G2578">
        <v>215</v>
      </c>
      <c r="H2578" t="s">
        <v>3056</v>
      </c>
      <c r="I2578">
        <v>555</v>
      </c>
      <c r="J2578">
        <v>4734235</v>
      </c>
      <c r="K2578" t="s">
        <v>4481</v>
      </c>
      <c r="L2578" t="s">
        <v>4507</v>
      </c>
      <c r="M2578" t="s">
        <v>26710</v>
      </c>
      <c r="N2578">
        <v>8217</v>
      </c>
      <c r="O2578">
        <v>1227</v>
      </c>
      <c r="P2578" t="s">
        <v>2642</v>
      </c>
      <c r="Q2578">
        <v>0</v>
      </c>
      <c r="R2578" t="s">
        <v>9990</v>
      </c>
      <c r="S2578" t="s">
        <v>9991</v>
      </c>
      <c r="T2578">
        <v>123</v>
      </c>
      <c r="U2578" t="s">
        <v>36</v>
      </c>
      <c r="V2578" t="s">
        <v>37</v>
      </c>
      <c r="W2578" t="s">
        <v>499</v>
      </c>
      <c r="X2578" s="2">
        <v>15000000</v>
      </c>
      <c r="Y2578">
        <v>2000</v>
      </c>
      <c r="Z2578">
        <v>403</v>
      </c>
      <c r="AA2578">
        <v>6</v>
      </c>
      <c r="AB2578">
        <v>1.85</v>
      </c>
      <c r="AC2578">
        <v>573</v>
      </c>
    </row>
    <row r="2579" spans="1:29" x14ac:dyDescent="0.25">
      <c r="A2579" t="str">
        <f t="shared" si="40"/>
        <v>tt0278823</v>
      </c>
      <c r="B2579" t="s">
        <v>28</v>
      </c>
      <c r="C2579" t="s">
        <v>3284</v>
      </c>
      <c r="D2579">
        <v>109</v>
      </c>
      <c r="E2579">
        <v>112</v>
      </c>
      <c r="F2579">
        <v>11000</v>
      </c>
      <c r="G2579">
        <v>642</v>
      </c>
      <c r="H2579" t="s">
        <v>1980</v>
      </c>
      <c r="I2579">
        <v>11000</v>
      </c>
      <c r="J2579">
        <v>4839383</v>
      </c>
      <c r="K2579" t="s">
        <v>1402</v>
      </c>
      <c r="L2579" t="s">
        <v>3284</v>
      </c>
      <c r="M2579" t="s">
        <v>26711</v>
      </c>
      <c r="N2579">
        <v>21613</v>
      </c>
      <c r="O2579">
        <v>12766</v>
      </c>
      <c r="P2579" t="s">
        <v>3444</v>
      </c>
      <c r="Q2579">
        <v>0</v>
      </c>
      <c r="R2579" t="s">
        <v>9992</v>
      </c>
      <c r="S2579" t="s">
        <v>9993</v>
      </c>
      <c r="T2579">
        <v>148</v>
      </c>
      <c r="U2579" t="s">
        <v>36</v>
      </c>
      <c r="V2579" t="s">
        <v>37</v>
      </c>
      <c r="W2579" t="s">
        <v>38</v>
      </c>
      <c r="X2579" s="2">
        <v>16000000</v>
      </c>
      <c r="Y2579">
        <v>2002</v>
      </c>
      <c r="Z2579">
        <v>650</v>
      </c>
      <c r="AA2579">
        <v>6.6</v>
      </c>
      <c r="AB2579">
        <v>1.85</v>
      </c>
      <c r="AC2579">
        <v>762</v>
      </c>
    </row>
    <row r="2580" spans="1:29" x14ac:dyDescent="0.25">
      <c r="A2580" t="str">
        <f t="shared" si="40"/>
        <v>tt0165710</v>
      </c>
      <c r="B2580" t="s">
        <v>28</v>
      </c>
      <c r="C2580" t="s">
        <v>9994</v>
      </c>
      <c r="D2580">
        <v>42</v>
      </c>
      <c r="E2580">
        <v>95</v>
      </c>
      <c r="F2580">
        <v>89</v>
      </c>
      <c r="G2580">
        <v>322</v>
      </c>
      <c r="H2580" t="s">
        <v>5921</v>
      </c>
      <c r="I2580">
        <v>1000</v>
      </c>
      <c r="J2580">
        <v>4193025</v>
      </c>
      <c r="K2580" t="s">
        <v>5203</v>
      </c>
      <c r="L2580" t="s">
        <v>3082</v>
      </c>
      <c r="M2580" t="s">
        <v>26712</v>
      </c>
      <c r="N2580">
        <v>30682</v>
      </c>
      <c r="O2580">
        <v>2518</v>
      </c>
      <c r="P2580" t="s">
        <v>9995</v>
      </c>
      <c r="Q2580">
        <v>0</v>
      </c>
      <c r="R2580" t="s">
        <v>9996</v>
      </c>
      <c r="S2580" t="s">
        <v>9997</v>
      </c>
      <c r="T2580">
        <v>194</v>
      </c>
      <c r="U2580" t="s">
        <v>36</v>
      </c>
      <c r="V2580" t="s">
        <v>37</v>
      </c>
      <c r="W2580" t="s">
        <v>499</v>
      </c>
      <c r="X2580" s="2">
        <v>15000000</v>
      </c>
      <c r="Y2580">
        <v>1999</v>
      </c>
      <c r="Z2580">
        <v>852</v>
      </c>
      <c r="AA2580">
        <v>6.8</v>
      </c>
      <c r="AB2580">
        <v>2.35</v>
      </c>
      <c r="AC2580">
        <v>0</v>
      </c>
    </row>
    <row r="2581" spans="1:29" x14ac:dyDescent="0.25">
      <c r="A2581" t="str">
        <f t="shared" si="40"/>
        <v>tt0091203</v>
      </c>
      <c r="B2581" t="s">
        <v>28</v>
      </c>
      <c r="C2581" t="s">
        <v>4739</v>
      </c>
      <c r="D2581">
        <v>112</v>
      </c>
      <c r="E2581">
        <v>110</v>
      </c>
      <c r="F2581">
        <v>85</v>
      </c>
      <c r="G2581">
        <v>186</v>
      </c>
      <c r="H2581" t="s">
        <v>9998</v>
      </c>
      <c r="I2581">
        <v>1000</v>
      </c>
      <c r="J2581">
        <v>5900000</v>
      </c>
      <c r="K2581" t="s">
        <v>41</v>
      </c>
      <c r="L2581" t="s">
        <v>3710</v>
      </c>
      <c r="M2581" t="s">
        <v>26713</v>
      </c>
      <c r="N2581">
        <v>98629</v>
      </c>
      <c r="O2581">
        <v>1852</v>
      </c>
      <c r="P2581" t="s">
        <v>4291</v>
      </c>
      <c r="Q2581">
        <v>1</v>
      </c>
      <c r="R2581" t="s">
        <v>9999</v>
      </c>
      <c r="S2581" t="s">
        <v>10000</v>
      </c>
      <c r="T2581">
        <v>316</v>
      </c>
      <c r="U2581" t="s">
        <v>36</v>
      </c>
      <c r="V2581" t="s">
        <v>53</v>
      </c>
      <c r="W2581" t="s">
        <v>499</v>
      </c>
      <c r="X2581" s="2">
        <v>16000000</v>
      </c>
      <c r="Y2581">
        <v>1986</v>
      </c>
      <c r="Z2581">
        <v>309</v>
      </c>
      <c r="AA2581">
        <v>7.2</v>
      </c>
      <c r="AB2581">
        <v>1.85</v>
      </c>
      <c r="AC2581">
        <v>0</v>
      </c>
    </row>
    <row r="2582" spans="1:29" x14ac:dyDescent="0.25">
      <c r="A2582" t="str">
        <f t="shared" si="40"/>
        <v>tt0469623</v>
      </c>
      <c r="B2582" t="s">
        <v>28</v>
      </c>
      <c r="C2582" t="s">
        <v>10001</v>
      </c>
      <c r="D2582">
        <v>146</v>
      </c>
      <c r="E2582">
        <v>118</v>
      </c>
      <c r="F2582">
        <v>369</v>
      </c>
      <c r="G2582">
        <v>295</v>
      </c>
      <c r="H2582" t="s">
        <v>599</v>
      </c>
      <c r="I2582">
        <v>1000</v>
      </c>
      <c r="J2582">
        <v>2849142</v>
      </c>
      <c r="K2582" t="s">
        <v>2808</v>
      </c>
      <c r="L2582" t="s">
        <v>2789</v>
      </c>
      <c r="M2582" t="s">
        <v>26714</v>
      </c>
      <c r="N2582">
        <v>24104</v>
      </c>
      <c r="O2582">
        <v>1889</v>
      </c>
      <c r="P2582" t="s">
        <v>10002</v>
      </c>
      <c r="Q2582">
        <v>1</v>
      </c>
      <c r="R2582" t="s">
        <v>10003</v>
      </c>
      <c r="S2582" t="s">
        <v>10004</v>
      </c>
      <c r="T2582">
        <v>88</v>
      </c>
      <c r="U2582" t="s">
        <v>36</v>
      </c>
      <c r="V2582" t="s">
        <v>37</v>
      </c>
      <c r="W2582" t="s">
        <v>499</v>
      </c>
      <c r="X2582" s="2">
        <v>16000000</v>
      </c>
      <c r="Y2582">
        <v>2007</v>
      </c>
      <c r="Z2582">
        <v>418</v>
      </c>
      <c r="AA2582">
        <v>7.2</v>
      </c>
      <c r="AB2582">
        <v>2.35</v>
      </c>
      <c r="AC2582">
        <v>0</v>
      </c>
    </row>
    <row r="2583" spans="1:29" x14ac:dyDescent="0.25">
      <c r="A2583" t="str">
        <f t="shared" si="40"/>
        <v>tt0120207</v>
      </c>
      <c r="B2583" t="s">
        <v>28</v>
      </c>
      <c r="C2583" t="s">
        <v>10005</v>
      </c>
      <c r="D2583">
        <v>36</v>
      </c>
      <c r="E2583">
        <v>97</v>
      </c>
      <c r="F2583">
        <v>34</v>
      </c>
      <c r="G2583">
        <v>465</v>
      </c>
      <c r="H2583" t="s">
        <v>5071</v>
      </c>
      <c r="I2583">
        <v>503</v>
      </c>
      <c r="J2583">
        <v>1686429</v>
      </c>
      <c r="K2583" t="s">
        <v>10006</v>
      </c>
      <c r="L2583" t="s">
        <v>2242</v>
      </c>
      <c r="M2583" t="s">
        <v>26715</v>
      </c>
      <c r="N2583">
        <v>8687</v>
      </c>
      <c r="O2583">
        <v>3100</v>
      </c>
      <c r="P2583" t="s">
        <v>4009</v>
      </c>
      <c r="Q2583">
        <v>1</v>
      </c>
      <c r="R2583" t="s">
        <v>10007</v>
      </c>
      <c r="S2583" t="s">
        <v>10008</v>
      </c>
      <c r="T2583">
        <v>62</v>
      </c>
      <c r="U2583" t="s">
        <v>36</v>
      </c>
      <c r="V2583" t="s">
        <v>37</v>
      </c>
      <c r="W2583" t="s">
        <v>38</v>
      </c>
      <c r="X2583" s="2">
        <v>16000000</v>
      </c>
      <c r="Y2583">
        <v>1997</v>
      </c>
      <c r="Z2583">
        <v>489</v>
      </c>
      <c r="AA2583">
        <v>2.8</v>
      </c>
      <c r="AB2583">
        <v>1.85</v>
      </c>
      <c r="AC2583">
        <v>0</v>
      </c>
    </row>
    <row r="2584" spans="1:29" x14ac:dyDescent="0.25">
      <c r="A2584" t="str">
        <f t="shared" si="40"/>
        <v>tt1951181</v>
      </c>
      <c r="B2584" t="s">
        <v>28</v>
      </c>
      <c r="C2584" t="s">
        <v>7207</v>
      </c>
      <c r="D2584">
        <v>230</v>
      </c>
      <c r="E2584">
        <v>120</v>
      </c>
      <c r="F2584">
        <v>115</v>
      </c>
      <c r="G2584">
        <v>310</v>
      </c>
      <c r="H2584" t="s">
        <v>5687</v>
      </c>
      <c r="I2584">
        <v>10000</v>
      </c>
      <c r="J2584">
        <v>1984743</v>
      </c>
      <c r="K2584" t="s">
        <v>187</v>
      </c>
      <c r="L2584" t="s">
        <v>751</v>
      </c>
      <c r="M2584" t="s">
        <v>26716</v>
      </c>
      <c r="N2584">
        <v>20616</v>
      </c>
      <c r="O2584">
        <v>11019</v>
      </c>
      <c r="P2584" t="s">
        <v>10009</v>
      </c>
      <c r="Q2584">
        <v>3</v>
      </c>
      <c r="R2584" t="s">
        <v>10010</v>
      </c>
      <c r="S2584" t="s">
        <v>10011</v>
      </c>
      <c r="T2584">
        <v>70</v>
      </c>
      <c r="U2584" t="s">
        <v>36</v>
      </c>
      <c r="V2584" t="s">
        <v>37</v>
      </c>
      <c r="W2584" t="s">
        <v>499</v>
      </c>
      <c r="X2584" s="2">
        <v>16000000</v>
      </c>
      <c r="Y2584">
        <v>2013</v>
      </c>
      <c r="Z2584">
        <v>316</v>
      </c>
      <c r="AA2584">
        <v>6.6</v>
      </c>
      <c r="AB2584">
        <v>2.35</v>
      </c>
      <c r="AC2584">
        <v>0</v>
      </c>
    </row>
    <row r="2585" spans="1:29" x14ac:dyDescent="0.25">
      <c r="A2585" t="str">
        <f t="shared" si="40"/>
        <v>tt0384686</v>
      </c>
      <c r="B2585" t="s">
        <v>28</v>
      </c>
      <c r="C2585" t="s">
        <v>10012</v>
      </c>
      <c r="D2585">
        <v>64</v>
      </c>
      <c r="E2585">
        <v>135</v>
      </c>
      <c r="F2585">
        <v>133</v>
      </c>
      <c r="G2585">
        <v>258</v>
      </c>
      <c r="H2585" t="s">
        <v>3779</v>
      </c>
      <c r="I2585">
        <v>898</v>
      </c>
      <c r="J2585">
        <v>1666262</v>
      </c>
      <c r="K2585" t="s">
        <v>1617</v>
      </c>
      <c r="L2585" t="s">
        <v>2101</v>
      </c>
      <c r="M2585" t="s">
        <v>26717</v>
      </c>
      <c r="N2585">
        <v>5321</v>
      </c>
      <c r="O2585">
        <v>2096</v>
      </c>
      <c r="P2585" t="s">
        <v>10013</v>
      </c>
      <c r="Q2585">
        <v>0</v>
      </c>
      <c r="R2585" t="s">
        <v>10014</v>
      </c>
      <c r="S2585" t="s">
        <v>10015</v>
      </c>
      <c r="T2585">
        <v>78</v>
      </c>
      <c r="U2585" t="s">
        <v>36</v>
      </c>
      <c r="V2585" t="s">
        <v>53</v>
      </c>
      <c r="W2585" t="s">
        <v>38</v>
      </c>
      <c r="X2585" s="2">
        <v>16000000</v>
      </c>
      <c r="Y2585">
        <v>2005</v>
      </c>
      <c r="Z2585">
        <v>708</v>
      </c>
      <c r="AA2585">
        <v>6.7</v>
      </c>
      <c r="AB2585">
        <v>1.66</v>
      </c>
      <c r="AC2585">
        <v>356</v>
      </c>
    </row>
    <row r="2586" spans="1:29" x14ac:dyDescent="0.25">
      <c r="A2586" t="str">
        <f t="shared" si="40"/>
        <v>tt1924429</v>
      </c>
      <c r="B2586" t="s">
        <v>28</v>
      </c>
      <c r="C2586" t="s">
        <v>4307</v>
      </c>
      <c r="D2586">
        <v>393</v>
      </c>
      <c r="E2586">
        <v>101</v>
      </c>
      <c r="F2586">
        <v>0</v>
      </c>
      <c r="G2586">
        <v>888</v>
      </c>
      <c r="H2586" t="s">
        <v>3709</v>
      </c>
      <c r="I2586">
        <v>3000</v>
      </c>
      <c r="J2586">
        <v>2319187</v>
      </c>
      <c r="K2586" t="s">
        <v>1781</v>
      </c>
      <c r="L2586" t="s">
        <v>830</v>
      </c>
      <c r="M2586" t="s">
        <v>26718</v>
      </c>
      <c r="N2586">
        <v>92640</v>
      </c>
      <c r="O2586">
        <v>5056</v>
      </c>
      <c r="P2586" t="s">
        <v>10016</v>
      </c>
      <c r="Q2586">
        <v>0</v>
      </c>
      <c r="R2586" t="s">
        <v>10017</v>
      </c>
      <c r="S2586" t="s">
        <v>10018</v>
      </c>
      <c r="T2586">
        <v>212</v>
      </c>
      <c r="U2586" t="s">
        <v>36</v>
      </c>
      <c r="V2586" t="s">
        <v>53</v>
      </c>
      <c r="W2586" t="s">
        <v>499</v>
      </c>
      <c r="X2586" s="2">
        <v>20000000</v>
      </c>
      <c r="Y2586">
        <v>2013</v>
      </c>
      <c r="Z2586">
        <v>1000</v>
      </c>
      <c r="AA2586">
        <v>7</v>
      </c>
      <c r="AB2586">
        <v>2.35</v>
      </c>
      <c r="AC2586">
        <v>23000</v>
      </c>
    </row>
    <row r="2587" spans="1:29" x14ac:dyDescent="0.25">
      <c r="A2587" t="str">
        <f t="shared" si="40"/>
        <v>tt0367085</v>
      </c>
      <c r="B2587" t="s">
        <v>28</v>
      </c>
      <c r="C2587" t="s">
        <v>10019</v>
      </c>
      <c r="D2587">
        <v>75</v>
      </c>
      <c r="E2587">
        <v>92</v>
      </c>
      <c r="F2587">
        <v>29</v>
      </c>
      <c r="G2587">
        <v>618</v>
      </c>
      <c r="H2587" t="s">
        <v>960</v>
      </c>
      <c r="I2587">
        <v>939</v>
      </c>
      <c r="J2587">
        <v>13922211</v>
      </c>
      <c r="K2587" t="s">
        <v>1394</v>
      </c>
      <c r="L2587" t="s">
        <v>4434</v>
      </c>
      <c r="M2587" t="s">
        <v>26719</v>
      </c>
      <c r="N2587">
        <v>18271</v>
      </c>
      <c r="O2587">
        <v>3935</v>
      </c>
      <c r="P2587" t="s">
        <v>1446</v>
      </c>
      <c r="Q2587">
        <v>9</v>
      </c>
      <c r="R2587" t="s">
        <v>10020</v>
      </c>
      <c r="S2587" t="s">
        <v>10021</v>
      </c>
      <c r="T2587">
        <v>150</v>
      </c>
      <c r="U2587" t="s">
        <v>36</v>
      </c>
      <c r="V2587" t="s">
        <v>37</v>
      </c>
      <c r="W2587" t="s">
        <v>499</v>
      </c>
      <c r="X2587" s="2">
        <v>16000000</v>
      </c>
      <c r="Y2587">
        <v>2004</v>
      </c>
      <c r="Z2587">
        <v>881</v>
      </c>
      <c r="AA2587">
        <v>4.4000000000000004</v>
      </c>
      <c r="AB2587">
        <v>1.85</v>
      </c>
      <c r="AC2587">
        <v>0</v>
      </c>
    </row>
    <row r="2588" spans="1:29" x14ac:dyDescent="0.25">
      <c r="A2588" t="str">
        <f t="shared" si="40"/>
        <v>tt1064932</v>
      </c>
      <c r="B2588" t="s">
        <v>28</v>
      </c>
      <c r="C2588" t="s">
        <v>5028</v>
      </c>
      <c r="D2588">
        <v>78</v>
      </c>
      <c r="E2588">
        <v>106</v>
      </c>
      <c r="F2588">
        <v>172</v>
      </c>
      <c r="G2588">
        <v>27</v>
      </c>
      <c r="H2588" t="s">
        <v>7006</v>
      </c>
      <c r="I2588">
        <v>172</v>
      </c>
      <c r="K2588" t="s">
        <v>1402</v>
      </c>
      <c r="L2588" t="s">
        <v>5028</v>
      </c>
      <c r="M2588" t="s">
        <v>26720</v>
      </c>
      <c r="N2588">
        <v>30587</v>
      </c>
      <c r="O2588">
        <v>329</v>
      </c>
      <c r="P2588" t="s">
        <v>10022</v>
      </c>
      <c r="Q2588">
        <v>2</v>
      </c>
      <c r="R2588" t="s">
        <v>10023</v>
      </c>
      <c r="S2588" t="s">
        <v>10024</v>
      </c>
      <c r="T2588">
        <v>49</v>
      </c>
      <c r="U2588" t="s">
        <v>1223</v>
      </c>
      <c r="V2588" t="s">
        <v>1224</v>
      </c>
      <c r="X2588" s="2">
        <v>11000000</v>
      </c>
      <c r="Y2588">
        <v>2008</v>
      </c>
      <c r="Z2588">
        <v>55</v>
      </c>
      <c r="AA2588">
        <v>7.1</v>
      </c>
      <c r="AB2588">
        <v>2.35</v>
      </c>
      <c r="AC2588">
        <v>3000</v>
      </c>
    </row>
    <row r="2589" spans="1:29" x14ac:dyDescent="0.25">
      <c r="A2589" t="str">
        <f t="shared" si="40"/>
        <v>tt0436364</v>
      </c>
      <c r="B2589" t="s">
        <v>28</v>
      </c>
      <c r="C2589" t="s">
        <v>10025</v>
      </c>
      <c r="D2589">
        <v>67</v>
      </c>
      <c r="E2589">
        <v>92</v>
      </c>
      <c r="F2589">
        <v>6</v>
      </c>
      <c r="G2589">
        <v>227</v>
      </c>
      <c r="H2589" t="s">
        <v>10026</v>
      </c>
      <c r="I2589">
        <v>10000</v>
      </c>
      <c r="J2589">
        <v>23091</v>
      </c>
      <c r="K2589" t="s">
        <v>4557</v>
      </c>
      <c r="L2589" t="s">
        <v>2336</v>
      </c>
      <c r="M2589" t="s">
        <v>26721</v>
      </c>
      <c r="N2589">
        <v>5664</v>
      </c>
      <c r="O2589">
        <v>11091</v>
      </c>
      <c r="P2589" t="s">
        <v>5961</v>
      </c>
      <c r="Q2589">
        <v>1</v>
      </c>
      <c r="R2589" t="s">
        <v>10027</v>
      </c>
      <c r="S2589" t="s">
        <v>10028</v>
      </c>
      <c r="T2589">
        <v>42</v>
      </c>
      <c r="U2589" t="s">
        <v>36</v>
      </c>
      <c r="V2589" t="s">
        <v>53</v>
      </c>
      <c r="W2589" t="s">
        <v>499</v>
      </c>
      <c r="X2589" s="2">
        <v>15000000</v>
      </c>
      <c r="Y2589">
        <v>2008</v>
      </c>
      <c r="Z2589">
        <v>304</v>
      </c>
      <c r="AA2589">
        <v>6.2</v>
      </c>
      <c r="AB2589">
        <v>2.35</v>
      </c>
      <c r="AC2589">
        <v>921</v>
      </c>
    </row>
    <row r="2590" spans="1:29" x14ac:dyDescent="0.25">
      <c r="A2590" t="str">
        <f t="shared" si="40"/>
        <v>tt1191111</v>
      </c>
      <c r="B2590" t="s">
        <v>28</v>
      </c>
      <c r="C2590" t="s">
        <v>10029</v>
      </c>
      <c r="D2590">
        <v>216</v>
      </c>
      <c r="E2590">
        <v>161</v>
      </c>
      <c r="F2590">
        <v>929</v>
      </c>
      <c r="G2590">
        <v>116</v>
      </c>
      <c r="H2590" t="s">
        <v>10030</v>
      </c>
      <c r="I2590">
        <v>488</v>
      </c>
      <c r="J2590">
        <v>336467</v>
      </c>
      <c r="K2590" t="s">
        <v>4335</v>
      </c>
      <c r="L2590" t="s">
        <v>10031</v>
      </c>
      <c r="M2590" t="s">
        <v>26722</v>
      </c>
      <c r="N2590">
        <v>45449</v>
      </c>
      <c r="O2590">
        <v>943</v>
      </c>
      <c r="P2590" t="s">
        <v>1295</v>
      </c>
      <c r="Q2590">
        <v>0</v>
      </c>
      <c r="R2590" t="s">
        <v>10032</v>
      </c>
      <c r="S2590" t="s">
        <v>10033</v>
      </c>
      <c r="T2590">
        <v>192</v>
      </c>
      <c r="U2590" t="s">
        <v>36</v>
      </c>
      <c r="V2590" t="s">
        <v>1224</v>
      </c>
      <c r="W2590" t="s">
        <v>3947</v>
      </c>
      <c r="X2590" s="2">
        <v>13000000</v>
      </c>
      <c r="Y2590">
        <v>2009</v>
      </c>
      <c r="Z2590">
        <v>289</v>
      </c>
      <c r="AA2590">
        <v>7.3</v>
      </c>
      <c r="AB2590">
        <v>2.35</v>
      </c>
      <c r="AC2590">
        <v>23000</v>
      </c>
    </row>
    <row r="2591" spans="1:29" x14ac:dyDescent="0.25">
      <c r="A2591" t="str">
        <f t="shared" si="40"/>
        <v>tt1545106</v>
      </c>
      <c r="B2591" t="s">
        <v>28</v>
      </c>
      <c r="C2591" t="s">
        <v>8894</v>
      </c>
      <c r="D2591">
        <v>54</v>
      </c>
      <c r="E2591">
        <v>92</v>
      </c>
      <c r="F2591">
        <v>143</v>
      </c>
      <c r="G2591">
        <v>613</v>
      </c>
      <c r="H2591" t="s">
        <v>10034</v>
      </c>
      <c r="I2591">
        <v>1000</v>
      </c>
      <c r="J2591">
        <v>2964</v>
      </c>
      <c r="K2591" t="s">
        <v>6600</v>
      </c>
      <c r="L2591" t="s">
        <v>3657</v>
      </c>
      <c r="M2591" t="s">
        <v>26723</v>
      </c>
      <c r="N2591">
        <v>7444</v>
      </c>
      <c r="O2591">
        <v>3086</v>
      </c>
      <c r="P2591" t="s">
        <v>10035</v>
      </c>
      <c r="Q2591">
        <v>2</v>
      </c>
      <c r="R2591" t="s">
        <v>10036</v>
      </c>
      <c r="S2591" t="s">
        <v>10037</v>
      </c>
      <c r="T2591">
        <v>42</v>
      </c>
      <c r="U2591" t="s">
        <v>36</v>
      </c>
      <c r="V2591" t="s">
        <v>37</v>
      </c>
      <c r="W2591" t="s">
        <v>38</v>
      </c>
      <c r="X2591" s="2">
        <v>16000000</v>
      </c>
      <c r="Y2591">
        <v>2012</v>
      </c>
      <c r="Z2591">
        <v>945</v>
      </c>
      <c r="AA2591">
        <v>5.0999999999999996</v>
      </c>
      <c r="AB2591">
        <v>1.78</v>
      </c>
      <c r="AC2591">
        <v>0</v>
      </c>
    </row>
    <row r="2592" spans="1:29" x14ac:dyDescent="0.25">
      <c r="A2592" t="str">
        <f t="shared" si="40"/>
        <v>tt1028532</v>
      </c>
      <c r="B2592" t="s">
        <v>28</v>
      </c>
      <c r="C2592" t="s">
        <v>6162</v>
      </c>
      <c r="D2592">
        <v>84</v>
      </c>
      <c r="E2592">
        <v>93</v>
      </c>
      <c r="F2592">
        <v>529</v>
      </c>
      <c r="G2592">
        <v>805</v>
      </c>
      <c r="H2592" t="s">
        <v>5553</v>
      </c>
      <c r="I2592">
        <v>1000</v>
      </c>
      <c r="K2592" t="s">
        <v>5779</v>
      </c>
      <c r="L2592" t="s">
        <v>501</v>
      </c>
      <c r="M2592" t="s">
        <v>26724</v>
      </c>
      <c r="N2592">
        <v>155249</v>
      </c>
      <c r="O2592">
        <v>4453</v>
      </c>
      <c r="P2592" t="s">
        <v>1925</v>
      </c>
      <c r="Q2592">
        <v>0</v>
      </c>
      <c r="R2592" t="s">
        <v>10038</v>
      </c>
      <c r="S2592" t="s">
        <v>10039</v>
      </c>
      <c r="T2592">
        <v>304</v>
      </c>
      <c r="U2592" t="s">
        <v>36</v>
      </c>
      <c r="V2592" t="s">
        <v>37</v>
      </c>
      <c r="W2592" t="s">
        <v>240</v>
      </c>
      <c r="X2592" s="2">
        <v>16000000</v>
      </c>
      <c r="Y2592">
        <v>2009</v>
      </c>
      <c r="Z2592">
        <v>884</v>
      </c>
      <c r="AA2592">
        <v>8.1</v>
      </c>
      <c r="AB2592">
        <v>1.85</v>
      </c>
      <c r="AC2592">
        <v>115000</v>
      </c>
    </row>
    <row r="2593" spans="1:29" x14ac:dyDescent="0.25">
      <c r="A2593" t="str">
        <f t="shared" si="40"/>
        <v>tt2249221</v>
      </c>
      <c r="B2593" t="s">
        <v>28</v>
      </c>
      <c r="C2593" t="s">
        <v>10040</v>
      </c>
      <c r="D2593">
        <v>69</v>
      </c>
      <c r="E2593">
        <v>110</v>
      </c>
      <c r="F2593">
        <v>22</v>
      </c>
      <c r="G2593">
        <v>44</v>
      </c>
      <c r="H2593" t="s">
        <v>10041</v>
      </c>
      <c r="I2593">
        <v>5000</v>
      </c>
      <c r="K2593" t="s">
        <v>1767</v>
      </c>
      <c r="L2593" t="s">
        <v>40</v>
      </c>
      <c r="M2593" t="s">
        <v>15399</v>
      </c>
      <c r="N2593">
        <v>12817</v>
      </c>
      <c r="O2593">
        <v>5273</v>
      </c>
      <c r="P2593" t="s">
        <v>10042</v>
      </c>
      <c r="Q2593">
        <v>0</v>
      </c>
      <c r="R2593" t="s">
        <v>10043</v>
      </c>
      <c r="S2593" t="s">
        <v>10044</v>
      </c>
      <c r="T2593">
        <v>43</v>
      </c>
      <c r="U2593" t="s">
        <v>36</v>
      </c>
      <c r="V2593" t="s">
        <v>1224</v>
      </c>
      <c r="W2593" t="s">
        <v>499</v>
      </c>
      <c r="X2593" s="2">
        <v>16000000</v>
      </c>
      <c r="Y2593">
        <v>2013</v>
      </c>
      <c r="Z2593">
        <v>170</v>
      </c>
      <c r="AA2593">
        <v>6.7</v>
      </c>
      <c r="AB2593">
        <v>2.35</v>
      </c>
      <c r="AC2593">
        <v>0</v>
      </c>
    </row>
    <row r="2594" spans="1:29" x14ac:dyDescent="0.25">
      <c r="A2594" t="str">
        <f t="shared" si="40"/>
        <v>tt2398231</v>
      </c>
      <c r="B2594" t="s">
        <v>28</v>
      </c>
      <c r="C2594" t="s">
        <v>10045</v>
      </c>
      <c r="D2594">
        <v>208</v>
      </c>
      <c r="E2594">
        <v>122</v>
      </c>
      <c r="F2594">
        <v>0</v>
      </c>
      <c r="G2594">
        <v>567</v>
      </c>
      <c r="H2594" t="s">
        <v>1255</v>
      </c>
      <c r="I2594">
        <v>883</v>
      </c>
      <c r="J2594">
        <v>2428883</v>
      </c>
      <c r="K2594" t="s">
        <v>1471</v>
      </c>
      <c r="L2594" t="s">
        <v>3720</v>
      </c>
      <c r="M2594" t="s">
        <v>26725</v>
      </c>
      <c r="N2594">
        <v>21370</v>
      </c>
      <c r="O2594">
        <v>2896</v>
      </c>
      <c r="P2594" t="s">
        <v>1742</v>
      </c>
      <c r="Q2594">
        <v>1</v>
      </c>
      <c r="R2594" t="s">
        <v>10046</v>
      </c>
      <c r="S2594" t="s">
        <v>10047</v>
      </c>
      <c r="T2594">
        <v>132</v>
      </c>
      <c r="U2594" t="s">
        <v>36</v>
      </c>
      <c r="V2594" t="s">
        <v>37</v>
      </c>
      <c r="W2594" t="s">
        <v>499</v>
      </c>
      <c r="X2594" s="2">
        <v>16000000</v>
      </c>
      <c r="Y2594">
        <v>2014</v>
      </c>
      <c r="Z2594">
        <v>596</v>
      </c>
      <c r="AA2594">
        <v>6.6</v>
      </c>
      <c r="AB2594">
        <v>2.35</v>
      </c>
      <c r="AC2594">
        <v>0</v>
      </c>
    </row>
    <row r="2595" spans="1:29" x14ac:dyDescent="0.25">
      <c r="A2595" t="str">
        <f t="shared" si="40"/>
        <v>tt0247444</v>
      </c>
      <c r="B2595" t="s">
        <v>28</v>
      </c>
      <c r="C2595" t="s">
        <v>10048</v>
      </c>
      <c r="D2595">
        <v>32</v>
      </c>
      <c r="E2595">
        <v>91</v>
      </c>
      <c r="F2595">
        <v>10</v>
      </c>
      <c r="G2595">
        <v>574</v>
      </c>
      <c r="H2595" t="s">
        <v>1384</v>
      </c>
      <c r="I2595">
        <v>890</v>
      </c>
      <c r="J2595">
        <v>13571817</v>
      </c>
      <c r="K2595" t="s">
        <v>3667</v>
      </c>
      <c r="L2595" t="s">
        <v>541</v>
      </c>
      <c r="M2595" t="s">
        <v>26726</v>
      </c>
      <c r="N2595">
        <v>5312</v>
      </c>
      <c r="O2595">
        <v>3104</v>
      </c>
      <c r="P2595" t="s">
        <v>2668</v>
      </c>
      <c r="Q2595">
        <v>3</v>
      </c>
      <c r="R2595" t="s">
        <v>10049</v>
      </c>
      <c r="S2595" t="s">
        <v>10050</v>
      </c>
      <c r="T2595">
        <v>40</v>
      </c>
      <c r="U2595" t="s">
        <v>36</v>
      </c>
      <c r="V2595" t="s">
        <v>37</v>
      </c>
      <c r="W2595" t="s">
        <v>38</v>
      </c>
      <c r="X2595" s="2">
        <v>15600000</v>
      </c>
      <c r="Y2595">
        <v>2002</v>
      </c>
      <c r="Z2595">
        <v>578</v>
      </c>
      <c r="AA2595">
        <v>4.5</v>
      </c>
      <c r="AB2595">
        <v>1.85</v>
      </c>
      <c r="AC2595">
        <v>939</v>
      </c>
    </row>
    <row r="2596" spans="1:29" x14ac:dyDescent="0.25">
      <c r="A2596" t="str">
        <f t="shared" si="40"/>
        <v>tt1958961</v>
      </c>
      <c r="B2596" t="s">
        <v>28</v>
      </c>
      <c r="D2596">
        <v>20</v>
      </c>
      <c r="E2596">
        <v>45</v>
      </c>
      <c r="G2596">
        <v>15</v>
      </c>
      <c r="H2596" t="s">
        <v>10051</v>
      </c>
      <c r="I2596">
        <v>422</v>
      </c>
      <c r="K2596" t="s">
        <v>7382</v>
      </c>
      <c r="L2596" t="s">
        <v>10052</v>
      </c>
      <c r="M2596" t="s">
        <v>26727</v>
      </c>
      <c r="N2596">
        <v>19164</v>
      </c>
      <c r="O2596">
        <v>537</v>
      </c>
      <c r="P2596" t="s">
        <v>10053</v>
      </c>
      <c r="Q2596">
        <v>0</v>
      </c>
      <c r="R2596" t="s">
        <v>10054</v>
      </c>
      <c r="S2596" t="s">
        <v>10055</v>
      </c>
      <c r="T2596">
        <v>79</v>
      </c>
      <c r="U2596" t="s">
        <v>36</v>
      </c>
      <c r="V2596" t="s">
        <v>10056</v>
      </c>
      <c r="W2596" t="s">
        <v>2180</v>
      </c>
      <c r="X2596" s="2">
        <v>34000000</v>
      </c>
      <c r="Z2596">
        <v>57</v>
      </c>
      <c r="AA2596">
        <v>8.1</v>
      </c>
      <c r="AB2596">
        <v>16</v>
      </c>
      <c r="AC2596">
        <v>16000</v>
      </c>
    </row>
    <row r="2597" spans="1:29" x14ac:dyDescent="0.25">
      <c r="A2597" t="str">
        <f t="shared" si="40"/>
        <v>tt0273435</v>
      </c>
      <c r="B2597" t="s">
        <v>28</v>
      </c>
      <c r="C2597" t="s">
        <v>6944</v>
      </c>
      <c r="D2597">
        <v>78</v>
      </c>
      <c r="E2597">
        <v>115</v>
      </c>
      <c r="F2597">
        <v>460</v>
      </c>
      <c r="G2597">
        <v>125</v>
      </c>
      <c r="H2597" t="s">
        <v>10057</v>
      </c>
      <c r="I2597">
        <v>232</v>
      </c>
      <c r="J2597">
        <v>1554566</v>
      </c>
      <c r="K2597" t="s">
        <v>2798</v>
      </c>
      <c r="L2597" t="s">
        <v>10058</v>
      </c>
      <c r="M2597" t="s">
        <v>26728</v>
      </c>
      <c r="N2597">
        <v>8624</v>
      </c>
      <c r="O2597">
        <v>699</v>
      </c>
      <c r="P2597" t="s">
        <v>10059</v>
      </c>
      <c r="Q2597">
        <v>1</v>
      </c>
      <c r="R2597" t="s">
        <v>10060</v>
      </c>
      <c r="S2597" t="s">
        <v>10061</v>
      </c>
      <c r="T2597">
        <v>180</v>
      </c>
      <c r="U2597" t="s">
        <v>36</v>
      </c>
      <c r="V2597" t="s">
        <v>232</v>
      </c>
      <c r="W2597" t="s">
        <v>499</v>
      </c>
      <c r="Y2597">
        <v>2002</v>
      </c>
      <c r="Z2597">
        <v>150</v>
      </c>
      <c r="AA2597">
        <v>6.6</v>
      </c>
      <c r="AB2597">
        <v>1.66</v>
      </c>
      <c r="AC2597">
        <v>824</v>
      </c>
    </row>
    <row r="2598" spans="1:29" x14ac:dyDescent="0.25">
      <c r="A2598" t="str">
        <f t="shared" si="40"/>
        <v>tt0206113</v>
      </c>
      <c r="B2598" t="s">
        <v>28</v>
      </c>
      <c r="C2598" t="s">
        <v>10062</v>
      </c>
      <c r="D2598">
        <v>21</v>
      </c>
      <c r="E2598">
        <v>94</v>
      </c>
      <c r="F2598">
        <v>4</v>
      </c>
      <c r="G2598">
        <v>518</v>
      </c>
      <c r="H2598" t="s">
        <v>3367</v>
      </c>
      <c r="I2598">
        <v>844</v>
      </c>
      <c r="J2598">
        <v>508867</v>
      </c>
      <c r="K2598" t="s">
        <v>3117</v>
      </c>
      <c r="L2598" t="s">
        <v>8353</v>
      </c>
      <c r="M2598" t="s">
        <v>26729</v>
      </c>
      <c r="N2598">
        <v>1033</v>
      </c>
      <c r="O2598">
        <v>3583</v>
      </c>
      <c r="P2598" t="s">
        <v>10063</v>
      </c>
      <c r="Q2598">
        <v>0</v>
      </c>
      <c r="R2598" t="s">
        <v>10064</v>
      </c>
      <c r="S2598" t="s">
        <v>10065</v>
      </c>
      <c r="T2598">
        <v>26</v>
      </c>
      <c r="U2598" t="s">
        <v>36</v>
      </c>
      <c r="V2598" t="s">
        <v>37</v>
      </c>
      <c r="W2598" t="s">
        <v>86</v>
      </c>
      <c r="Y2598">
        <v>2001</v>
      </c>
      <c r="Z2598">
        <v>626</v>
      </c>
      <c r="AA2598">
        <v>6.5</v>
      </c>
      <c r="AB2598">
        <v>2.35</v>
      </c>
      <c r="AC2598">
        <v>282</v>
      </c>
    </row>
    <row r="2599" spans="1:29" x14ac:dyDescent="0.25">
      <c r="A2599" t="str">
        <f t="shared" si="40"/>
        <v>tt0376196</v>
      </c>
      <c r="B2599" t="s">
        <v>28</v>
      </c>
      <c r="C2599" t="s">
        <v>10066</v>
      </c>
      <c r="D2599">
        <v>40</v>
      </c>
      <c r="E2599">
        <v>93</v>
      </c>
      <c r="F2599">
        <v>7</v>
      </c>
      <c r="G2599">
        <v>922</v>
      </c>
      <c r="H2599" t="s">
        <v>1762</v>
      </c>
      <c r="I2599">
        <v>1000</v>
      </c>
      <c r="J2599">
        <v>1181197</v>
      </c>
      <c r="K2599" t="s">
        <v>1603</v>
      </c>
      <c r="L2599" t="s">
        <v>1285</v>
      </c>
      <c r="M2599" t="s">
        <v>26730</v>
      </c>
      <c r="N2599">
        <v>3299</v>
      </c>
      <c r="O2599">
        <v>4329</v>
      </c>
      <c r="P2599" t="s">
        <v>4997</v>
      </c>
      <c r="Q2599">
        <v>0</v>
      </c>
      <c r="R2599" t="s">
        <v>10067</v>
      </c>
      <c r="S2599" t="s">
        <v>10068</v>
      </c>
      <c r="T2599">
        <v>24</v>
      </c>
      <c r="U2599" t="s">
        <v>36</v>
      </c>
      <c r="V2599" t="s">
        <v>37</v>
      </c>
      <c r="W2599" t="s">
        <v>499</v>
      </c>
      <c r="X2599" s="2">
        <v>15500000</v>
      </c>
      <c r="Y2599">
        <v>2005</v>
      </c>
      <c r="Z2599">
        <v>1000</v>
      </c>
      <c r="AA2599">
        <v>5.9</v>
      </c>
      <c r="AB2599">
        <v>1.85</v>
      </c>
      <c r="AC2599">
        <v>191</v>
      </c>
    </row>
    <row r="2600" spans="1:29" x14ac:dyDescent="0.25">
      <c r="A2600" t="str">
        <f t="shared" si="40"/>
        <v>tt0281364</v>
      </c>
      <c r="B2600" t="s">
        <v>28</v>
      </c>
      <c r="C2600" t="s">
        <v>10069</v>
      </c>
      <c r="D2600">
        <v>40</v>
      </c>
      <c r="E2600">
        <v>94</v>
      </c>
      <c r="F2600">
        <v>7</v>
      </c>
      <c r="G2600">
        <v>17</v>
      </c>
      <c r="H2600" t="s">
        <v>10070</v>
      </c>
      <c r="I2600">
        <v>235</v>
      </c>
      <c r="J2600">
        <v>81525</v>
      </c>
      <c r="K2600" t="s">
        <v>2926</v>
      </c>
      <c r="L2600" t="s">
        <v>10071</v>
      </c>
      <c r="M2600" t="s">
        <v>26731</v>
      </c>
      <c r="N2600">
        <v>29392</v>
      </c>
      <c r="O2600">
        <v>303</v>
      </c>
      <c r="P2600" t="s">
        <v>10072</v>
      </c>
      <c r="Q2600">
        <v>1</v>
      </c>
      <c r="R2600" t="s">
        <v>10073</v>
      </c>
      <c r="S2600" t="s">
        <v>10074</v>
      </c>
      <c r="T2600">
        <v>91</v>
      </c>
      <c r="U2600" t="s">
        <v>1223</v>
      </c>
      <c r="V2600" t="s">
        <v>1224</v>
      </c>
      <c r="W2600" t="s">
        <v>499</v>
      </c>
      <c r="X2600" s="2">
        <v>15300000</v>
      </c>
      <c r="Y2600">
        <v>2001</v>
      </c>
      <c r="Z2600">
        <v>46</v>
      </c>
      <c r="AA2600">
        <v>6.6</v>
      </c>
      <c r="AB2600">
        <v>2.35</v>
      </c>
      <c r="AC2600">
        <v>0</v>
      </c>
    </row>
    <row r="2601" spans="1:29" x14ac:dyDescent="0.25">
      <c r="A2601" t="str">
        <f t="shared" si="40"/>
        <v>tt0439815</v>
      </c>
      <c r="B2601" t="s">
        <v>28</v>
      </c>
      <c r="C2601" t="s">
        <v>557</v>
      </c>
      <c r="D2601">
        <v>251</v>
      </c>
      <c r="E2601">
        <v>95</v>
      </c>
      <c r="F2601">
        <v>571</v>
      </c>
      <c r="G2601">
        <v>102</v>
      </c>
      <c r="H2601" t="s">
        <v>2870</v>
      </c>
      <c r="I2601">
        <v>499</v>
      </c>
      <c r="J2601">
        <v>7774730</v>
      </c>
      <c r="K2601" t="s">
        <v>10075</v>
      </c>
      <c r="L2601" t="s">
        <v>10076</v>
      </c>
      <c r="M2601" t="s">
        <v>26732</v>
      </c>
      <c r="N2601">
        <v>61912</v>
      </c>
      <c r="O2601">
        <v>1120</v>
      </c>
      <c r="P2601" t="s">
        <v>3610</v>
      </c>
      <c r="Q2601">
        <v>0</v>
      </c>
      <c r="R2601" t="s">
        <v>10077</v>
      </c>
      <c r="S2601" t="s">
        <v>10078</v>
      </c>
      <c r="T2601">
        <v>352</v>
      </c>
      <c r="U2601" t="s">
        <v>36</v>
      </c>
      <c r="V2601" t="s">
        <v>232</v>
      </c>
      <c r="W2601" t="s">
        <v>499</v>
      </c>
      <c r="X2601" s="2">
        <v>15500000</v>
      </c>
      <c r="Y2601">
        <v>2006</v>
      </c>
      <c r="Z2601">
        <v>298</v>
      </c>
      <c r="AA2601">
        <v>6.5</v>
      </c>
      <c r="AB2601">
        <v>1.85</v>
      </c>
      <c r="AC2601">
        <v>0</v>
      </c>
    </row>
    <row r="2602" spans="1:29" x14ac:dyDescent="0.25">
      <c r="A2602" t="str">
        <f t="shared" si="40"/>
        <v>tt0086960</v>
      </c>
      <c r="B2602" t="s">
        <v>28</v>
      </c>
      <c r="C2602" t="s">
        <v>2014</v>
      </c>
      <c r="D2602">
        <v>94</v>
      </c>
      <c r="E2602">
        <v>105</v>
      </c>
      <c r="F2602">
        <v>102</v>
      </c>
      <c r="G2602">
        <v>383</v>
      </c>
      <c r="H2602" t="s">
        <v>1094</v>
      </c>
      <c r="I2602">
        <v>901</v>
      </c>
      <c r="J2602">
        <v>234760500</v>
      </c>
      <c r="K2602" t="s">
        <v>1460</v>
      </c>
      <c r="L2602" t="s">
        <v>3009</v>
      </c>
      <c r="M2602" t="s">
        <v>26733</v>
      </c>
      <c r="N2602">
        <v>126464</v>
      </c>
      <c r="O2602">
        <v>3464</v>
      </c>
      <c r="P2602" t="s">
        <v>8983</v>
      </c>
      <c r="Q2602">
        <v>1</v>
      </c>
      <c r="R2602" t="s">
        <v>10079</v>
      </c>
      <c r="S2602" t="s">
        <v>10080</v>
      </c>
      <c r="T2602">
        <v>175</v>
      </c>
      <c r="U2602" t="s">
        <v>36</v>
      </c>
      <c r="V2602" t="s">
        <v>37</v>
      </c>
      <c r="W2602" t="s">
        <v>499</v>
      </c>
      <c r="X2602" s="2">
        <v>14000000</v>
      </c>
      <c r="Y2602">
        <v>1984</v>
      </c>
      <c r="Z2602">
        <v>605</v>
      </c>
      <c r="AA2602">
        <v>7.3</v>
      </c>
      <c r="AB2602">
        <v>1.85</v>
      </c>
      <c r="AC2602">
        <v>0</v>
      </c>
    </row>
    <row r="2603" spans="1:29" x14ac:dyDescent="0.25">
      <c r="A2603" t="str">
        <f t="shared" si="40"/>
        <v>tt0099785</v>
      </c>
      <c r="B2603" t="s">
        <v>28</v>
      </c>
      <c r="C2603" t="s">
        <v>1051</v>
      </c>
      <c r="D2603">
        <v>102</v>
      </c>
      <c r="E2603">
        <v>103</v>
      </c>
      <c r="F2603">
        <v>0</v>
      </c>
      <c r="G2603">
        <v>925</v>
      </c>
      <c r="H2603" t="s">
        <v>2326</v>
      </c>
      <c r="I2603">
        <v>3000</v>
      </c>
      <c r="J2603">
        <v>285761243</v>
      </c>
      <c r="K2603" t="s">
        <v>2524</v>
      </c>
      <c r="L2603" t="s">
        <v>5296</v>
      </c>
      <c r="M2603" t="s">
        <v>26734</v>
      </c>
      <c r="N2603">
        <v>311075</v>
      </c>
      <c r="O2603">
        <v>7521</v>
      </c>
      <c r="P2603" t="s">
        <v>1502</v>
      </c>
      <c r="Q2603">
        <v>5</v>
      </c>
      <c r="R2603" t="s">
        <v>10081</v>
      </c>
      <c r="S2603" t="s">
        <v>10082</v>
      </c>
      <c r="T2603">
        <v>305</v>
      </c>
      <c r="U2603" t="s">
        <v>36</v>
      </c>
      <c r="V2603" t="s">
        <v>37</v>
      </c>
      <c r="W2603" t="s">
        <v>86</v>
      </c>
      <c r="X2603" s="2">
        <v>18000000</v>
      </c>
      <c r="Y2603">
        <v>1990</v>
      </c>
      <c r="Z2603">
        <v>1000</v>
      </c>
      <c r="AA2603">
        <v>7.5</v>
      </c>
      <c r="AB2603">
        <v>1.85</v>
      </c>
      <c r="AC2603">
        <v>20000</v>
      </c>
    </row>
    <row r="2604" spans="1:29" x14ac:dyDescent="0.25">
      <c r="A2604" t="str">
        <f t="shared" si="40"/>
        <v>tt0094137</v>
      </c>
      <c r="B2604" t="s">
        <v>28</v>
      </c>
      <c r="C2604" t="s">
        <v>868</v>
      </c>
      <c r="D2604">
        <v>21</v>
      </c>
      <c r="E2604">
        <v>102</v>
      </c>
      <c r="F2604">
        <v>12000</v>
      </c>
      <c r="G2604">
        <v>801</v>
      </c>
      <c r="H2604" t="s">
        <v>2072</v>
      </c>
      <c r="I2604">
        <v>19000</v>
      </c>
      <c r="J2604">
        <v>167780960</v>
      </c>
      <c r="K2604" t="s">
        <v>3228</v>
      </c>
      <c r="L2604" t="s">
        <v>2562</v>
      </c>
      <c r="M2604" t="s">
        <v>26735</v>
      </c>
      <c r="N2604">
        <v>36918</v>
      </c>
      <c r="O2604">
        <v>21499</v>
      </c>
      <c r="P2604" t="s">
        <v>8861</v>
      </c>
      <c r="Q2604">
        <v>4</v>
      </c>
      <c r="R2604" t="s">
        <v>10083</v>
      </c>
      <c r="S2604" t="s">
        <v>10084</v>
      </c>
      <c r="T2604">
        <v>42</v>
      </c>
      <c r="U2604" t="s">
        <v>36</v>
      </c>
      <c r="V2604" t="s">
        <v>37</v>
      </c>
      <c r="W2604" t="s">
        <v>86</v>
      </c>
      <c r="X2604" s="2">
        <v>11000000</v>
      </c>
      <c r="Y2604">
        <v>1987</v>
      </c>
      <c r="Z2604">
        <v>875</v>
      </c>
      <c r="AA2604">
        <v>5.9</v>
      </c>
      <c r="AB2604">
        <v>1.85</v>
      </c>
      <c r="AC2604">
        <v>3000</v>
      </c>
    </row>
    <row r="2605" spans="1:29" x14ac:dyDescent="0.25">
      <c r="A2605" t="str">
        <f t="shared" si="40"/>
        <v>tt0084805</v>
      </c>
      <c r="B2605" t="s">
        <v>28</v>
      </c>
      <c r="C2605" t="s">
        <v>1839</v>
      </c>
      <c r="D2605">
        <v>94</v>
      </c>
      <c r="E2605">
        <v>116</v>
      </c>
      <c r="F2605">
        <v>521</v>
      </c>
      <c r="G2605">
        <v>481</v>
      </c>
      <c r="H2605" t="s">
        <v>1839</v>
      </c>
      <c r="I2605">
        <v>13000</v>
      </c>
      <c r="J2605">
        <v>177200000</v>
      </c>
      <c r="K2605" t="s">
        <v>1184</v>
      </c>
      <c r="L2605" t="s">
        <v>467</v>
      </c>
      <c r="M2605" t="s">
        <v>26736</v>
      </c>
      <c r="N2605">
        <v>77366</v>
      </c>
      <c r="O2605">
        <v>14701</v>
      </c>
      <c r="P2605" t="s">
        <v>8510</v>
      </c>
      <c r="Q2605">
        <v>1</v>
      </c>
      <c r="R2605" t="s">
        <v>10085</v>
      </c>
      <c r="S2605" t="s">
        <v>10086</v>
      </c>
      <c r="T2605">
        <v>194</v>
      </c>
      <c r="U2605" t="s">
        <v>36</v>
      </c>
      <c r="V2605" t="s">
        <v>37</v>
      </c>
      <c r="W2605" t="s">
        <v>86</v>
      </c>
      <c r="X2605" s="2">
        <v>22000000</v>
      </c>
      <c r="Y2605">
        <v>1982</v>
      </c>
      <c r="Z2605">
        <v>521</v>
      </c>
      <c r="AA2605">
        <v>7.4</v>
      </c>
      <c r="AB2605">
        <v>2.35</v>
      </c>
      <c r="AC2605">
        <v>0</v>
      </c>
    </row>
    <row r="2606" spans="1:29" x14ac:dyDescent="0.25">
      <c r="A2606" t="str">
        <f t="shared" si="40"/>
        <v>tt0092099</v>
      </c>
      <c r="B2606" t="s">
        <v>28</v>
      </c>
      <c r="C2606" t="s">
        <v>1449</v>
      </c>
      <c r="D2606">
        <v>173</v>
      </c>
      <c r="E2606">
        <v>110</v>
      </c>
      <c r="F2606">
        <v>12000</v>
      </c>
      <c r="G2606">
        <v>555</v>
      </c>
      <c r="H2606" t="s">
        <v>1829</v>
      </c>
      <c r="I2606">
        <v>10000</v>
      </c>
      <c r="J2606">
        <v>176781728</v>
      </c>
      <c r="K2606" t="s">
        <v>1412</v>
      </c>
      <c r="L2606" t="s">
        <v>447</v>
      </c>
      <c r="M2606" t="s">
        <v>26737</v>
      </c>
      <c r="N2606">
        <v>219171</v>
      </c>
      <c r="O2606">
        <v>13069</v>
      </c>
      <c r="P2606" t="s">
        <v>10087</v>
      </c>
      <c r="Q2606">
        <v>2</v>
      </c>
      <c r="R2606" t="s">
        <v>10088</v>
      </c>
      <c r="S2606" t="s">
        <v>10089</v>
      </c>
      <c r="T2606">
        <v>388</v>
      </c>
      <c r="U2606" t="s">
        <v>36</v>
      </c>
      <c r="V2606" t="s">
        <v>37</v>
      </c>
      <c r="W2606" t="s">
        <v>86</v>
      </c>
      <c r="X2606" s="2">
        <v>15000000</v>
      </c>
      <c r="Y2606">
        <v>1986</v>
      </c>
      <c r="Z2606">
        <v>1000</v>
      </c>
      <c r="AA2606">
        <v>6.9</v>
      </c>
      <c r="AB2606">
        <v>1.33</v>
      </c>
      <c r="AC2606">
        <v>19000</v>
      </c>
    </row>
    <row r="2607" spans="1:29" x14ac:dyDescent="0.25">
      <c r="A2607" t="str">
        <f t="shared" si="40"/>
        <v>tt0190332</v>
      </c>
      <c r="B2607" t="s">
        <v>28</v>
      </c>
      <c r="C2607" t="s">
        <v>897</v>
      </c>
      <c r="D2607">
        <v>287</v>
      </c>
      <c r="E2607">
        <v>120</v>
      </c>
      <c r="F2607">
        <v>0</v>
      </c>
      <c r="G2607">
        <v>5</v>
      </c>
      <c r="H2607" t="s">
        <v>10090</v>
      </c>
      <c r="I2607">
        <v>103</v>
      </c>
      <c r="J2607">
        <v>128067808</v>
      </c>
      <c r="K2607" t="s">
        <v>1412</v>
      </c>
      <c r="L2607" t="s">
        <v>10091</v>
      </c>
      <c r="M2607" t="s">
        <v>26738</v>
      </c>
      <c r="N2607">
        <v>217740</v>
      </c>
      <c r="O2607">
        <v>129</v>
      </c>
      <c r="P2607" t="s">
        <v>10092</v>
      </c>
      <c r="Q2607">
        <v>3</v>
      </c>
      <c r="R2607" t="s">
        <v>10093</v>
      </c>
      <c r="S2607" t="s">
        <v>10094</v>
      </c>
      <c r="T2607">
        <v>1641</v>
      </c>
      <c r="U2607" t="s">
        <v>1621</v>
      </c>
      <c r="V2607" t="s">
        <v>10095</v>
      </c>
      <c r="W2607" t="s">
        <v>38</v>
      </c>
      <c r="X2607" s="2">
        <v>15000000</v>
      </c>
      <c r="Y2607">
        <v>2000</v>
      </c>
      <c r="Z2607">
        <v>21</v>
      </c>
      <c r="AA2607">
        <v>7.9</v>
      </c>
      <c r="AB2607">
        <v>2.35</v>
      </c>
      <c r="AC2607">
        <v>0</v>
      </c>
    </row>
    <row r="2608" spans="1:29" x14ac:dyDescent="0.25">
      <c r="A2608" t="str">
        <f t="shared" si="40"/>
        <v>tt0169547</v>
      </c>
      <c r="B2608" t="s">
        <v>28</v>
      </c>
      <c r="C2608" t="s">
        <v>46</v>
      </c>
      <c r="D2608">
        <v>176</v>
      </c>
      <c r="E2608">
        <v>122</v>
      </c>
      <c r="F2608">
        <v>0</v>
      </c>
      <c r="G2608">
        <v>158</v>
      </c>
      <c r="H2608" t="s">
        <v>3930</v>
      </c>
      <c r="I2608">
        <v>18000</v>
      </c>
      <c r="J2608">
        <v>130058047</v>
      </c>
      <c r="K2608" t="s">
        <v>2808</v>
      </c>
      <c r="L2608" t="s">
        <v>108</v>
      </c>
      <c r="M2608" t="s">
        <v>26739</v>
      </c>
      <c r="N2608">
        <v>822500</v>
      </c>
      <c r="O2608">
        <v>19078</v>
      </c>
      <c r="P2608" t="s">
        <v>10096</v>
      </c>
      <c r="Q2608">
        <v>0</v>
      </c>
      <c r="R2608" t="s">
        <v>10097</v>
      </c>
      <c r="S2608" t="s">
        <v>10098</v>
      </c>
      <c r="T2608">
        <v>2715</v>
      </c>
      <c r="U2608" t="s">
        <v>36</v>
      </c>
      <c r="V2608" t="s">
        <v>37</v>
      </c>
      <c r="W2608" t="s">
        <v>499</v>
      </c>
      <c r="X2608" s="2">
        <v>15000000</v>
      </c>
      <c r="Y2608">
        <v>1999</v>
      </c>
      <c r="Z2608">
        <v>828</v>
      </c>
      <c r="AA2608">
        <v>8.4</v>
      </c>
      <c r="AB2608">
        <v>2.35</v>
      </c>
      <c r="AC2608">
        <v>22000</v>
      </c>
    </row>
    <row r="2609" spans="1:29" x14ac:dyDescent="0.25">
      <c r="A2609" t="str">
        <f t="shared" si="40"/>
        <v>tt1504320</v>
      </c>
      <c r="B2609" t="s">
        <v>28</v>
      </c>
      <c r="C2609" t="s">
        <v>3013</v>
      </c>
      <c r="D2609">
        <v>479</v>
      </c>
      <c r="E2609">
        <v>118</v>
      </c>
      <c r="F2609">
        <v>0</v>
      </c>
      <c r="G2609">
        <v>520</v>
      </c>
      <c r="H2609" t="s">
        <v>1173</v>
      </c>
      <c r="I2609">
        <v>14000</v>
      </c>
      <c r="J2609">
        <v>138795342</v>
      </c>
      <c r="K2609" t="s">
        <v>4962</v>
      </c>
      <c r="L2609" t="s">
        <v>374</v>
      </c>
      <c r="M2609" t="s">
        <v>26740</v>
      </c>
      <c r="N2609">
        <v>503631</v>
      </c>
      <c r="O2609">
        <v>15732</v>
      </c>
      <c r="P2609" t="s">
        <v>1662</v>
      </c>
      <c r="Q2609">
        <v>0</v>
      </c>
      <c r="R2609" t="s">
        <v>10099</v>
      </c>
      <c r="S2609" t="s">
        <v>10100</v>
      </c>
      <c r="T2609">
        <v>636</v>
      </c>
      <c r="U2609" t="s">
        <v>36</v>
      </c>
      <c r="V2609" t="s">
        <v>53</v>
      </c>
      <c r="W2609" t="s">
        <v>499</v>
      </c>
      <c r="X2609" s="2">
        <v>15000000</v>
      </c>
      <c r="Y2609">
        <v>2010</v>
      </c>
      <c r="Z2609">
        <v>1000</v>
      </c>
      <c r="AA2609">
        <v>8</v>
      </c>
      <c r="AB2609">
        <v>1.85</v>
      </c>
      <c r="AC2609">
        <v>64000</v>
      </c>
    </row>
    <row r="2610" spans="1:29" x14ac:dyDescent="0.25">
      <c r="A2610" t="str">
        <f t="shared" si="40"/>
        <v>tt0096320</v>
      </c>
      <c r="B2610" t="s">
        <v>28</v>
      </c>
      <c r="C2610" t="s">
        <v>2232</v>
      </c>
      <c r="D2610">
        <v>27</v>
      </c>
      <c r="E2610">
        <v>107</v>
      </c>
      <c r="F2610">
        <v>425</v>
      </c>
      <c r="G2610">
        <v>247</v>
      </c>
      <c r="H2610" t="s">
        <v>8611</v>
      </c>
      <c r="I2610">
        <v>742</v>
      </c>
      <c r="J2610">
        <v>111936400</v>
      </c>
      <c r="K2610" t="s">
        <v>852</v>
      </c>
      <c r="L2610" t="s">
        <v>1368</v>
      </c>
      <c r="M2610" t="s">
        <v>26741</v>
      </c>
      <c r="N2610">
        <v>87538</v>
      </c>
      <c r="O2610">
        <v>2151</v>
      </c>
      <c r="P2610" t="s">
        <v>10101</v>
      </c>
      <c r="Q2610">
        <v>1</v>
      </c>
      <c r="R2610" t="s">
        <v>10102</v>
      </c>
      <c r="S2610" t="s">
        <v>10103</v>
      </c>
      <c r="T2610">
        <v>79</v>
      </c>
      <c r="U2610" t="s">
        <v>36</v>
      </c>
      <c r="V2610" t="s">
        <v>37</v>
      </c>
      <c r="W2610" t="s">
        <v>86</v>
      </c>
      <c r="X2610" s="2">
        <v>15000000</v>
      </c>
      <c r="Y2610">
        <v>1988</v>
      </c>
      <c r="Z2610">
        <v>384</v>
      </c>
      <c r="AA2610">
        <v>6</v>
      </c>
      <c r="AB2610">
        <v>1.85</v>
      </c>
      <c r="AC2610">
        <v>0</v>
      </c>
    </row>
    <row r="2611" spans="1:29" x14ac:dyDescent="0.25">
      <c r="A2611" t="str">
        <f t="shared" si="40"/>
        <v>tt3921180</v>
      </c>
      <c r="B2611" t="s">
        <v>28</v>
      </c>
      <c r="D2611">
        <v>20</v>
      </c>
      <c r="E2611">
        <v>45</v>
      </c>
      <c r="G2611">
        <v>260</v>
      </c>
      <c r="H2611" t="s">
        <v>10104</v>
      </c>
      <c r="I2611">
        <v>460</v>
      </c>
      <c r="K2611" t="s">
        <v>1949</v>
      </c>
      <c r="L2611" t="s">
        <v>10105</v>
      </c>
      <c r="M2611" t="s">
        <v>26742</v>
      </c>
      <c r="N2611">
        <v>18058</v>
      </c>
      <c r="O2611">
        <v>2380</v>
      </c>
      <c r="P2611" t="s">
        <v>10106</v>
      </c>
      <c r="Q2611">
        <v>0</v>
      </c>
      <c r="R2611" t="s">
        <v>10107</v>
      </c>
      <c r="S2611" t="s">
        <v>10108</v>
      </c>
      <c r="T2611">
        <v>68</v>
      </c>
      <c r="U2611" t="s">
        <v>36</v>
      </c>
      <c r="V2611" t="s">
        <v>37</v>
      </c>
      <c r="W2611" t="s">
        <v>948</v>
      </c>
      <c r="Z2611">
        <v>292</v>
      </c>
      <c r="AA2611">
        <v>7.3</v>
      </c>
      <c r="AB2611">
        <v>16</v>
      </c>
      <c r="AC2611">
        <v>0</v>
      </c>
    </row>
    <row r="2612" spans="1:29" x14ac:dyDescent="0.25">
      <c r="A2612" t="str">
        <f t="shared" si="40"/>
        <v>tt0954990</v>
      </c>
      <c r="B2612" t="s">
        <v>28</v>
      </c>
      <c r="C2612" t="s">
        <v>10109</v>
      </c>
      <c r="D2612">
        <v>60</v>
      </c>
      <c r="E2612">
        <v>102</v>
      </c>
      <c r="F2612">
        <v>4</v>
      </c>
      <c r="G2612">
        <v>882</v>
      </c>
      <c r="H2612" t="s">
        <v>382</v>
      </c>
      <c r="I2612">
        <v>17000</v>
      </c>
      <c r="J2612">
        <v>317040</v>
      </c>
      <c r="K2612" t="s">
        <v>187</v>
      </c>
      <c r="L2612" t="s">
        <v>475</v>
      </c>
      <c r="M2612" t="s">
        <v>26743</v>
      </c>
      <c r="N2612">
        <v>6723</v>
      </c>
      <c r="O2612">
        <v>30978</v>
      </c>
      <c r="P2612" t="s">
        <v>165</v>
      </c>
      <c r="Q2612">
        <v>1</v>
      </c>
      <c r="R2612" t="s">
        <v>10110</v>
      </c>
      <c r="S2612" t="s">
        <v>10111</v>
      </c>
      <c r="T2612">
        <v>36</v>
      </c>
      <c r="U2612" t="s">
        <v>36</v>
      </c>
      <c r="V2612" t="s">
        <v>37</v>
      </c>
      <c r="W2612" t="s">
        <v>38</v>
      </c>
      <c r="X2612" s="2">
        <v>15500000</v>
      </c>
      <c r="Y2612">
        <v>2008</v>
      </c>
      <c r="Z2612">
        <v>13000</v>
      </c>
      <c r="AA2612">
        <v>6.8</v>
      </c>
      <c r="AB2612">
        <v>2.35</v>
      </c>
      <c r="AC2612">
        <v>1000</v>
      </c>
    </row>
    <row r="2613" spans="1:29" x14ac:dyDescent="0.25">
      <c r="A2613" t="str">
        <f t="shared" si="40"/>
        <v>tt0088939</v>
      </c>
      <c r="B2613" t="s">
        <v>28</v>
      </c>
      <c r="C2613" t="s">
        <v>334</v>
      </c>
      <c r="D2613">
        <v>70</v>
      </c>
      <c r="E2613">
        <v>154</v>
      </c>
      <c r="F2613">
        <v>14000</v>
      </c>
      <c r="G2613">
        <v>271</v>
      </c>
      <c r="H2613" t="s">
        <v>10112</v>
      </c>
      <c r="I2613">
        <v>852</v>
      </c>
      <c r="J2613">
        <v>94175854</v>
      </c>
      <c r="K2613" t="s">
        <v>2808</v>
      </c>
      <c r="L2613" t="s">
        <v>763</v>
      </c>
      <c r="M2613" t="s">
        <v>26744</v>
      </c>
      <c r="N2613">
        <v>60988</v>
      </c>
      <c r="O2613">
        <v>2592</v>
      </c>
      <c r="P2613" t="s">
        <v>361</v>
      </c>
      <c r="Q2613">
        <v>0</v>
      </c>
      <c r="R2613" t="s">
        <v>10113</v>
      </c>
      <c r="S2613" t="s">
        <v>10114</v>
      </c>
      <c r="T2613">
        <v>199</v>
      </c>
      <c r="U2613" t="s">
        <v>36</v>
      </c>
      <c r="V2613" t="s">
        <v>37</v>
      </c>
      <c r="W2613" t="s">
        <v>38</v>
      </c>
      <c r="X2613" s="2">
        <v>15000000</v>
      </c>
      <c r="Y2613">
        <v>1985</v>
      </c>
      <c r="Z2613">
        <v>581</v>
      </c>
      <c r="AA2613">
        <v>7.8</v>
      </c>
      <c r="AB2613">
        <v>1.85</v>
      </c>
      <c r="AC2613">
        <v>6000</v>
      </c>
    </row>
    <row r="2614" spans="1:29" x14ac:dyDescent="0.25">
      <c r="A2614" t="str">
        <f t="shared" si="40"/>
        <v>tt1153040</v>
      </c>
      <c r="B2614" t="s">
        <v>28</v>
      </c>
      <c r="C2614" t="s">
        <v>10115</v>
      </c>
      <c r="D2614">
        <v>43</v>
      </c>
      <c r="E2614">
        <v>103</v>
      </c>
      <c r="F2614">
        <v>2</v>
      </c>
      <c r="G2614">
        <v>13</v>
      </c>
      <c r="H2614" t="s">
        <v>10116</v>
      </c>
      <c r="I2614">
        <v>94</v>
      </c>
      <c r="K2614" t="s">
        <v>10117</v>
      </c>
      <c r="L2614" t="s">
        <v>10118</v>
      </c>
      <c r="M2614" t="s">
        <v>26745</v>
      </c>
      <c r="N2614">
        <v>2659</v>
      </c>
      <c r="O2614">
        <v>213</v>
      </c>
      <c r="P2614" t="s">
        <v>10119</v>
      </c>
      <c r="Q2614">
        <v>2</v>
      </c>
      <c r="R2614" t="s">
        <v>10120</v>
      </c>
      <c r="S2614" t="s">
        <v>10121</v>
      </c>
      <c r="T2614">
        <v>25</v>
      </c>
      <c r="U2614" t="s">
        <v>10122</v>
      </c>
      <c r="V2614" t="s">
        <v>4629</v>
      </c>
      <c r="W2614" t="s">
        <v>499</v>
      </c>
      <c r="Y2614">
        <v>2009</v>
      </c>
      <c r="Z2614">
        <v>80</v>
      </c>
      <c r="AA2614">
        <v>5.7</v>
      </c>
      <c r="AB2614">
        <v>2.35</v>
      </c>
      <c r="AC2614">
        <v>558</v>
      </c>
    </row>
    <row r="2615" spans="1:29" x14ac:dyDescent="0.25">
      <c r="A2615" t="str">
        <f t="shared" si="40"/>
        <v>tt2638144</v>
      </c>
      <c r="B2615" t="s">
        <v>28</v>
      </c>
      <c r="C2615" t="s">
        <v>1792</v>
      </c>
      <c r="D2615">
        <v>1</v>
      </c>
      <c r="E2615">
        <v>141</v>
      </c>
      <c r="F2615">
        <v>335</v>
      </c>
      <c r="G2615">
        <v>635</v>
      </c>
      <c r="H2615" t="s">
        <v>721</v>
      </c>
      <c r="I2615">
        <v>11000</v>
      </c>
      <c r="K2615" t="s">
        <v>1793</v>
      </c>
      <c r="L2615" t="s">
        <v>398</v>
      </c>
      <c r="M2615" t="s">
        <v>24543</v>
      </c>
      <c r="N2615">
        <v>62</v>
      </c>
      <c r="O2615">
        <v>13390</v>
      </c>
      <c r="P2615" t="s">
        <v>1346</v>
      </c>
      <c r="Q2615">
        <v>2</v>
      </c>
      <c r="R2615" t="s">
        <v>10123</v>
      </c>
      <c r="S2615" t="s">
        <v>1794</v>
      </c>
      <c r="T2615">
        <v>1</v>
      </c>
      <c r="U2615" t="s">
        <v>36</v>
      </c>
      <c r="V2615" t="s">
        <v>37</v>
      </c>
      <c r="W2615" t="s">
        <v>38</v>
      </c>
      <c r="X2615" s="2">
        <v>100000000</v>
      </c>
      <c r="Y2615">
        <v>2016</v>
      </c>
      <c r="Z2615">
        <v>744</v>
      </c>
      <c r="AA2615">
        <v>6.1</v>
      </c>
      <c r="AB2615">
        <v>2.35</v>
      </c>
      <c r="AC2615">
        <v>0</v>
      </c>
    </row>
    <row r="2616" spans="1:29" x14ac:dyDescent="0.25">
      <c r="A2616" t="str">
        <f t="shared" si="40"/>
        <v>tt2084970</v>
      </c>
      <c r="B2616" t="s">
        <v>28</v>
      </c>
      <c r="C2616" t="s">
        <v>10124</v>
      </c>
      <c r="D2616">
        <v>454</v>
      </c>
      <c r="E2616">
        <v>114</v>
      </c>
      <c r="F2616">
        <v>77</v>
      </c>
      <c r="G2616">
        <v>305</v>
      </c>
      <c r="H2616" t="s">
        <v>47</v>
      </c>
      <c r="I2616">
        <v>19000</v>
      </c>
      <c r="J2616">
        <v>91121452</v>
      </c>
      <c r="K2616" t="s">
        <v>7935</v>
      </c>
      <c r="L2616" t="s">
        <v>304</v>
      </c>
      <c r="M2616" t="s">
        <v>26746</v>
      </c>
      <c r="N2616">
        <v>467613</v>
      </c>
      <c r="O2616">
        <v>20295</v>
      </c>
      <c r="P2616" t="s">
        <v>10125</v>
      </c>
      <c r="Q2616">
        <v>1</v>
      </c>
      <c r="R2616" t="s">
        <v>10126</v>
      </c>
      <c r="S2616" t="s">
        <v>10127</v>
      </c>
      <c r="T2616">
        <v>608</v>
      </c>
      <c r="U2616" t="s">
        <v>36</v>
      </c>
      <c r="V2616" t="s">
        <v>53</v>
      </c>
      <c r="W2616" t="s">
        <v>38</v>
      </c>
      <c r="X2616" s="2">
        <v>14000000</v>
      </c>
      <c r="Y2616">
        <v>2014</v>
      </c>
      <c r="Z2616">
        <v>393</v>
      </c>
      <c r="AA2616">
        <v>8.1</v>
      </c>
      <c r="AB2616">
        <v>2.35</v>
      </c>
      <c r="AC2616">
        <v>165000</v>
      </c>
    </row>
    <row r="2617" spans="1:29" x14ac:dyDescent="0.25">
      <c r="A2617" t="str">
        <f t="shared" si="40"/>
        <v>tt0081375</v>
      </c>
      <c r="B2617" t="s">
        <v>28</v>
      </c>
      <c r="C2617" t="s">
        <v>9845</v>
      </c>
      <c r="D2617">
        <v>25</v>
      </c>
      <c r="E2617">
        <v>109</v>
      </c>
      <c r="F2617">
        <v>6</v>
      </c>
      <c r="G2617">
        <v>271</v>
      </c>
      <c r="H2617" t="s">
        <v>2453</v>
      </c>
      <c r="I2617">
        <v>1000</v>
      </c>
      <c r="J2617">
        <v>69800000</v>
      </c>
      <c r="K2617" t="s">
        <v>5024</v>
      </c>
      <c r="L2617" t="s">
        <v>3443</v>
      </c>
      <c r="M2617" t="s">
        <v>26747</v>
      </c>
      <c r="N2617">
        <v>18140</v>
      </c>
      <c r="O2617">
        <v>2419</v>
      </c>
      <c r="P2617" t="s">
        <v>6788</v>
      </c>
      <c r="Q2617">
        <v>1</v>
      </c>
      <c r="R2617" t="s">
        <v>10128</v>
      </c>
      <c r="S2617" t="s">
        <v>10129</v>
      </c>
      <c r="T2617">
        <v>60</v>
      </c>
      <c r="U2617" t="s">
        <v>36</v>
      </c>
      <c r="V2617" t="s">
        <v>37</v>
      </c>
      <c r="W2617" t="s">
        <v>499</v>
      </c>
      <c r="X2617" s="2">
        <v>10000000</v>
      </c>
      <c r="Y2617">
        <v>1980</v>
      </c>
      <c r="Z2617">
        <v>745</v>
      </c>
      <c r="AA2617">
        <v>6.1</v>
      </c>
      <c r="AB2617">
        <v>1.85</v>
      </c>
      <c r="AC2617">
        <v>855</v>
      </c>
    </row>
    <row r="2618" spans="1:29" x14ac:dyDescent="0.25">
      <c r="A2618" t="str">
        <f t="shared" si="40"/>
        <v>tt0080549</v>
      </c>
      <c r="B2618" t="s">
        <v>28</v>
      </c>
      <c r="C2618" t="s">
        <v>630</v>
      </c>
      <c r="D2618">
        <v>46</v>
      </c>
      <c r="E2618">
        <v>124</v>
      </c>
      <c r="F2618">
        <v>150</v>
      </c>
      <c r="G2618">
        <v>572</v>
      </c>
      <c r="H2618" t="s">
        <v>6249</v>
      </c>
      <c r="I2618">
        <v>874</v>
      </c>
      <c r="J2618">
        <v>79900000</v>
      </c>
      <c r="K2618" t="s">
        <v>5272</v>
      </c>
      <c r="L2618" t="s">
        <v>4160</v>
      </c>
      <c r="M2618" t="s">
        <v>26748</v>
      </c>
      <c r="N2618">
        <v>12974</v>
      </c>
      <c r="O2618">
        <v>2667</v>
      </c>
      <c r="P2618" t="s">
        <v>10130</v>
      </c>
      <c r="Q2618">
        <v>0</v>
      </c>
      <c r="R2618" t="s">
        <v>10131</v>
      </c>
      <c r="S2618" t="s">
        <v>10132</v>
      </c>
      <c r="T2618">
        <v>84</v>
      </c>
      <c r="U2618" t="s">
        <v>36</v>
      </c>
      <c r="V2618" t="s">
        <v>37</v>
      </c>
      <c r="W2618" t="s">
        <v>86</v>
      </c>
      <c r="Y2618">
        <v>1980</v>
      </c>
      <c r="Z2618">
        <v>816</v>
      </c>
      <c r="AA2618">
        <v>7.5</v>
      </c>
      <c r="AB2618">
        <v>1.85</v>
      </c>
      <c r="AC2618">
        <v>0</v>
      </c>
    </row>
    <row r="2619" spans="1:29" x14ac:dyDescent="0.25">
      <c r="A2619" t="str">
        <f t="shared" si="40"/>
        <v>tt1196141</v>
      </c>
      <c r="B2619" t="s">
        <v>28</v>
      </c>
      <c r="C2619" t="s">
        <v>1847</v>
      </c>
      <c r="D2619">
        <v>111</v>
      </c>
      <c r="E2619">
        <v>94</v>
      </c>
      <c r="F2619">
        <v>87</v>
      </c>
      <c r="G2619">
        <v>569</v>
      </c>
      <c r="H2619" t="s">
        <v>8344</v>
      </c>
      <c r="I2619">
        <v>17000</v>
      </c>
      <c r="J2619">
        <v>64001297</v>
      </c>
      <c r="K2619" t="s">
        <v>2524</v>
      </c>
      <c r="L2619" t="s">
        <v>418</v>
      </c>
      <c r="M2619" t="s">
        <v>26749</v>
      </c>
      <c r="N2619">
        <v>32002</v>
      </c>
      <c r="O2619">
        <v>20154</v>
      </c>
      <c r="P2619" t="s">
        <v>1823</v>
      </c>
      <c r="Q2619">
        <v>1</v>
      </c>
      <c r="R2619" t="s">
        <v>10133</v>
      </c>
      <c r="S2619" t="s">
        <v>10134</v>
      </c>
      <c r="T2619">
        <v>103</v>
      </c>
      <c r="U2619" t="s">
        <v>36</v>
      </c>
      <c r="V2619" t="s">
        <v>37</v>
      </c>
      <c r="W2619" t="s">
        <v>86</v>
      </c>
      <c r="X2619" s="2">
        <v>15000000</v>
      </c>
      <c r="Y2619">
        <v>2010</v>
      </c>
      <c r="Z2619">
        <v>975</v>
      </c>
      <c r="AA2619">
        <v>6.2</v>
      </c>
      <c r="AB2619">
        <v>1.85</v>
      </c>
      <c r="AC2619">
        <v>0</v>
      </c>
    </row>
    <row r="2620" spans="1:29" x14ac:dyDescent="0.25">
      <c r="A2620" t="str">
        <f t="shared" si="40"/>
        <v>tt2023587</v>
      </c>
      <c r="B2620" t="s">
        <v>28</v>
      </c>
      <c r="C2620" t="s">
        <v>10135</v>
      </c>
      <c r="D2620">
        <v>393</v>
      </c>
      <c r="E2620">
        <v>100</v>
      </c>
      <c r="F2620">
        <v>127</v>
      </c>
      <c r="G2620">
        <v>250</v>
      </c>
      <c r="H2620" t="s">
        <v>10136</v>
      </c>
      <c r="I2620">
        <v>1000</v>
      </c>
      <c r="J2620">
        <v>71588220</v>
      </c>
      <c r="K2620" t="s">
        <v>5980</v>
      </c>
      <c r="L2620" t="s">
        <v>5101</v>
      </c>
      <c r="M2620" t="s">
        <v>26750</v>
      </c>
      <c r="N2620">
        <v>134869</v>
      </c>
      <c r="O2620">
        <v>1949</v>
      </c>
      <c r="P2620" t="s">
        <v>10137</v>
      </c>
      <c r="Q2620">
        <v>1</v>
      </c>
      <c r="R2620" t="s">
        <v>10138</v>
      </c>
      <c r="S2620" t="s">
        <v>10139</v>
      </c>
      <c r="T2620">
        <v>304</v>
      </c>
      <c r="U2620" t="s">
        <v>36</v>
      </c>
      <c r="V2620" t="s">
        <v>232</v>
      </c>
      <c r="W2620" t="s">
        <v>38</v>
      </c>
      <c r="X2620" s="2">
        <v>20000000</v>
      </c>
      <c r="Y2620">
        <v>2013</v>
      </c>
      <c r="Z2620">
        <v>340</v>
      </c>
      <c r="AA2620">
        <v>6.2</v>
      </c>
      <c r="AB2620">
        <v>1.85</v>
      </c>
      <c r="AC2620">
        <v>57000</v>
      </c>
    </row>
    <row r="2621" spans="1:29" x14ac:dyDescent="0.25">
      <c r="A2621" t="str">
        <f t="shared" si="40"/>
        <v>tt0077651</v>
      </c>
      <c r="B2621" t="s">
        <v>28</v>
      </c>
      <c r="C2621" t="s">
        <v>4369</v>
      </c>
      <c r="D2621">
        <v>318</v>
      </c>
      <c r="E2621">
        <v>101</v>
      </c>
      <c r="F2621">
        <v>0</v>
      </c>
      <c r="G2621">
        <v>598</v>
      </c>
      <c r="H2621" t="s">
        <v>8153</v>
      </c>
      <c r="I2621">
        <v>2000</v>
      </c>
      <c r="J2621">
        <v>47000000</v>
      </c>
      <c r="K2621" t="s">
        <v>4508</v>
      </c>
      <c r="L2621" t="s">
        <v>1445</v>
      </c>
      <c r="M2621" t="s">
        <v>26631</v>
      </c>
      <c r="N2621">
        <v>157857</v>
      </c>
      <c r="O2621">
        <v>4400</v>
      </c>
      <c r="P2621" t="s">
        <v>4509</v>
      </c>
      <c r="Q2621">
        <v>0</v>
      </c>
      <c r="R2621" t="s">
        <v>9708</v>
      </c>
      <c r="S2621" t="s">
        <v>9709</v>
      </c>
      <c r="T2621">
        <v>1191</v>
      </c>
      <c r="U2621" t="s">
        <v>36</v>
      </c>
      <c r="V2621" t="s">
        <v>37</v>
      </c>
      <c r="W2621" t="s">
        <v>499</v>
      </c>
      <c r="X2621" s="2">
        <v>300000</v>
      </c>
      <c r="Y2621">
        <v>1978</v>
      </c>
      <c r="Z2621">
        <v>742</v>
      </c>
      <c r="AA2621">
        <v>7.9</v>
      </c>
      <c r="AB2621">
        <v>2.35</v>
      </c>
      <c r="AC2621">
        <v>12000</v>
      </c>
    </row>
    <row r="2622" spans="1:29" x14ac:dyDescent="0.25">
      <c r="A2622" t="str">
        <f t="shared" si="40"/>
        <v>tt0085995</v>
      </c>
      <c r="B2622" t="s">
        <v>28</v>
      </c>
      <c r="C2622" t="s">
        <v>3454</v>
      </c>
      <c r="D2622">
        <v>55</v>
      </c>
      <c r="E2622">
        <v>98</v>
      </c>
      <c r="F2622">
        <v>11000</v>
      </c>
      <c r="G2622">
        <v>624</v>
      </c>
      <c r="H2622" t="s">
        <v>1585</v>
      </c>
      <c r="I2622">
        <v>816</v>
      </c>
      <c r="J2622">
        <v>61400000</v>
      </c>
      <c r="K2622" t="s">
        <v>3455</v>
      </c>
      <c r="L2622" t="s">
        <v>6249</v>
      </c>
      <c r="M2622" t="s">
        <v>26751</v>
      </c>
      <c r="N2622">
        <v>71183</v>
      </c>
      <c r="O2622">
        <v>3617</v>
      </c>
      <c r="P2622" t="s">
        <v>1981</v>
      </c>
      <c r="Q2622">
        <v>1</v>
      </c>
      <c r="R2622" t="s">
        <v>10140</v>
      </c>
      <c r="S2622" t="s">
        <v>10141</v>
      </c>
      <c r="T2622">
        <v>183</v>
      </c>
      <c r="U2622" t="s">
        <v>36</v>
      </c>
      <c r="V2622" t="s">
        <v>37</v>
      </c>
      <c r="W2622" t="s">
        <v>499</v>
      </c>
      <c r="X2622" s="2">
        <v>15000000</v>
      </c>
      <c r="Y2622">
        <v>1983</v>
      </c>
      <c r="Z2622">
        <v>695</v>
      </c>
      <c r="AA2622">
        <v>7.4</v>
      </c>
      <c r="AB2622">
        <v>1.85</v>
      </c>
      <c r="AC2622">
        <v>0</v>
      </c>
    </row>
    <row r="2623" spans="1:29" x14ac:dyDescent="0.25">
      <c r="A2623" t="str">
        <f t="shared" si="40"/>
        <v>tt3063516</v>
      </c>
      <c r="B2623" t="s">
        <v>28</v>
      </c>
      <c r="C2623" t="s">
        <v>8528</v>
      </c>
      <c r="D2623">
        <v>157</v>
      </c>
      <c r="E2623">
        <v>102</v>
      </c>
      <c r="F2623">
        <v>79</v>
      </c>
      <c r="G2623">
        <v>27</v>
      </c>
      <c r="H2623" t="s">
        <v>10142</v>
      </c>
      <c r="I2623">
        <v>925</v>
      </c>
      <c r="J2623">
        <v>101978840</v>
      </c>
      <c r="K2623" t="s">
        <v>1394</v>
      </c>
      <c r="L2623" t="s">
        <v>10143</v>
      </c>
      <c r="M2623" t="s">
        <v>26752</v>
      </c>
      <c r="N2623">
        <v>77724</v>
      </c>
      <c r="O2623">
        <v>1018</v>
      </c>
      <c r="P2623" t="s">
        <v>10144</v>
      </c>
      <c r="Q2623">
        <v>0</v>
      </c>
      <c r="R2623" t="s">
        <v>10145</v>
      </c>
      <c r="S2623" t="s">
        <v>10146</v>
      </c>
      <c r="T2623">
        <v>162</v>
      </c>
      <c r="U2623" t="s">
        <v>36</v>
      </c>
      <c r="V2623" t="s">
        <v>37</v>
      </c>
      <c r="W2623" t="s">
        <v>499</v>
      </c>
      <c r="X2623" s="2">
        <v>15000000</v>
      </c>
      <c r="Y2623">
        <v>2013</v>
      </c>
      <c r="Z2623">
        <v>38</v>
      </c>
      <c r="AA2623">
        <v>6.6</v>
      </c>
      <c r="AB2623">
        <v>1.85</v>
      </c>
      <c r="AC2623">
        <v>26000</v>
      </c>
    </row>
    <row r="2624" spans="1:29" x14ac:dyDescent="0.25">
      <c r="A2624" t="str">
        <f t="shared" si="40"/>
        <v>tt0436697</v>
      </c>
      <c r="B2624" t="s">
        <v>28</v>
      </c>
      <c r="C2624" t="s">
        <v>4592</v>
      </c>
      <c r="D2624">
        <v>280</v>
      </c>
      <c r="E2624">
        <v>94</v>
      </c>
      <c r="F2624">
        <v>350</v>
      </c>
      <c r="G2624">
        <v>39</v>
      </c>
      <c r="H2624" t="s">
        <v>10147</v>
      </c>
      <c r="I2624">
        <v>326</v>
      </c>
      <c r="J2624">
        <v>56437947</v>
      </c>
      <c r="K2624" t="s">
        <v>1289</v>
      </c>
      <c r="L2624" t="s">
        <v>9296</v>
      </c>
      <c r="M2624" t="s">
        <v>26753</v>
      </c>
      <c r="N2624">
        <v>85333</v>
      </c>
      <c r="O2624">
        <v>486</v>
      </c>
      <c r="P2624" t="s">
        <v>6130</v>
      </c>
      <c r="Q2624">
        <v>0</v>
      </c>
      <c r="R2624" t="s">
        <v>10148</v>
      </c>
      <c r="S2624" t="s">
        <v>10149</v>
      </c>
      <c r="T2624">
        <v>421</v>
      </c>
      <c r="U2624" t="s">
        <v>36</v>
      </c>
      <c r="V2624" t="s">
        <v>53</v>
      </c>
      <c r="W2624" t="s">
        <v>38</v>
      </c>
      <c r="X2624" s="2">
        <v>9800000</v>
      </c>
      <c r="Y2624">
        <v>2006</v>
      </c>
      <c r="Z2624">
        <v>48</v>
      </c>
      <c r="AA2624">
        <v>7.3</v>
      </c>
      <c r="AB2624">
        <v>1.85</v>
      </c>
      <c r="AC2624">
        <v>0</v>
      </c>
    </row>
    <row r="2625" spans="1:29" x14ac:dyDescent="0.25">
      <c r="A2625" t="str">
        <f t="shared" si="40"/>
        <v>tt0094721</v>
      </c>
      <c r="B2625" t="s">
        <v>28</v>
      </c>
      <c r="C2625" t="s">
        <v>221</v>
      </c>
      <c r="D2625">
        <v>109</v>
      </c>
      <c r="E2625">
        <v>92</v>
      </c>
      <c r="F2625">
        <v>13000</v>
      </c>
      <c r="G2625">
        <v>217</v>
      </c>
      <c r="H2625" t="s">
        <v>1380</v>
      </c>
      <c r="I2625">
        <v>925</v>
      </c>
      <c r="J2625">
        <v>73326666</v>
      </c>
      <c r="K2625" t="s">
        <v>2305</v>
      </c>
      <c r="L2625" t="s">
        <v>1502</v>
      </c>
      <c r="M2625" t="s">
        <v>26754</v>
      </c>
      <c r="N2625">
        <v>189413</v>
      </c>
      <c r="O2625">
        <v>1953</v>
      </c>
      <c r="P2625" t="s">
        <v>10150</v>
      </c>
      <c r="Q2625">
        <v>3</v>
      </c>
      <c r="R2625" t="s">
        <v>10151</v>
      </c>
      <c r="S2625" t="s">
        <v>10152</v>
      </c>
      <c r="T2625">
        <v>306</v>
      </c>
      <c r="U2625" t="s">
        <v>36</v>
      </c>
      <c r="V2625" t="s">
        <v>37</v>
      </c>
      <c r="W2625" t="s">
        <v>86</v>
      </c>
      <c r="X2625" s="2">
        <v>15000000</v>
      </c>
      <c r="Y2625">
        <v>1988</v>
      </c>
      <c r="Z2625">
        <v>692</v>
      </c>
      <c r="AA2625">
        <v>7.5</v>
      </c>
      <c r="AB2625">
        <v>1.85</v>
      </c>
      <c r="AC2625">
        <v>15000</v>
      </c>
    </row>
    <row r="2626" spans="1:29" x14ac:dyDescent="0.25">
      <c r="A2626" t="str">
        <f t="shared" si="40"/>
        <v>tt0906108</v>
      </c>
      <c r="B2626" t="s">
        <v>28</v>
      </c>
      <c r="C2626" t="s">
        <v>7633</v>
      </c>
      <c r="D2626">
        <v>41</v>
      </c>
      <c r="E2626">
        <v>113</v>
      </c>
      <c r="F2626">
        <v>0</v>
      </c>
      <c r="G2626">
        <v>607</v>
      </c>
      <c r="H2626" t="s">
        <v>3289</v>
      </c>
      <c r="I2626">
        <v>2000</v>
      </c>
      <c r="J2626">
        <v>55184721</v>
      </c>
      <c r="K2626" t="s">
        <v>2096</v>
      </c>
      <c r="L2626" t="s">
        <v>5214</v>
      </c>
      <c r="M2626" t="s">
        <v>26755</v>
      </c>
      <c r="N2626">
        <v>9811</v>
      </c>
      <c r="O2626">
        <v>6510</v>
      </c>
      <c r="P2626" t="s">
        <v>8636</v>
      </c>
      <c r="Q2626">
        <v>8</v>
      </c>
      <c r="R2626" t="s">
        <v>10153</v>
      </c>
      <c r="S2626" t="s">
        <v>10154</v>
      </c>
      <c r="T2626">
        <v>100</v>
      </c>
      <c r="U2626" t="s">
        <v>36</v>
      </c>
      <c r="V2626" t="s">
        <v>37</v>
      </c>
      <c r="W2626" t="s">
        <v>38</v>
      </c>
      <c r="X2626" s="2">
        <v>15000000</v>
      </c>
      <c r="Y2626">
        <v>2007</v>
      </c>
      <c r="Z2626">
        <v>721</v>
      </c>
      <c r="AA2626">
        <v>5.6</v>
      </c>
      <c r="AB2626">
        <v>1.85</v>
      </c>
      <c r="AC2626">
        <v>1000</v>
      </c>
    </row>
    <row r="2627" spans="1:29" x14ac:dyDescent="0.25">
      <c r="A2627" t="str">
        <f t="shared" ref="A2627:A2690" si="41">MID(S2627,27,9)</f>
        <v>tt0110367</v>
      </c>
      <c r="B2627" t="s">
        <v>28</v>
      </c>
      <c r="C2627" t="s">
        <v>10155</v>
      </c>
      <c r="D2627">
        <v>27</v>
      </c>
      <c r="E2627">
        <v>115</v>
      </c>
      <c r="F2627">
        <v>44</v>
      </c>
      <c r="G2627">
        <v>902</v>
      </c>
      <c r="H2627" t="s">
        <v>76</v>
      </c>
      <c r="I2627">
        <v>23000</v>
      </c>
      <c r="J2627">
        <v>50003300</v>
      </c>
      <c r="K2627" t="s">
        <v>10156</v>
      </c>
      <c r="L2627" t="s">
        <v>55</v>
      </c>
      <c r="M2627" t="s">
        <v>26756</v>
      </c>
      <c r="N2627">
        <v>36624</v>
      </c>
      <c r="O2627">
        <v>29370</v>
      </c>
      <c r="P2627" t="s">
        <v>4697</v>
      </c>
      <c r="Q2627">
        <v>4</v>
      </c>
      <c r="R2627" t="s">
        <v>10157</v>
      </c>
      <c r="S2627" t="s">
        <v>10158</v>
      </c>
      <c r="T2627">
        <v>132</v>
      </c>
      <c r="U2627" t="s">
        <v>36</v>
      </c>
      <c r="V2627" t="s">
        <v>37</v>
      </c>
      <c r="W2627" t="s">
        <v>86</v>
      </c>
      <c r="X2627" s="2">
        <v>15000000</v>
      </c>
      <c r="Y2627">
        <v>1994</v>
      </c>
      <c r="Z2627">
        <v>4000</v>
      </c>
      <c r="AA2627">
        <v>7.3</v>
      </c>
      <c r="AB2627">
        <v>1.85</v>
      </c>
      <c r="AC2627">
        <v>0</v>
      </c>
    </row>
    <row r="2628" spans="1:29" x14ac:dyDescent="0.25">
      <c r="A2628" t="str">
        <f t="shared" si="41"/>
        <v>tt1596365</v>
      </c>
      <c r="B2628" t="s">
        <v>28</v>
      </c>
      <c r="C2628" t="s">
        <v>10159</v>
      </c>
      <c r="D2628">
        <v>462</v>
      </c>
      <c r="E2628">
        <v>95</v>
      </c>
      <c r="F2628">
        <v>43</v>
      </c>
      <c r="G2628">
        <v>259</v>
      </c>
      <c r="H2628" t="s">
        <v>9296</v>
      </c>
      <c r="I2628">
        <v>11000</v>
      </c>
      <c r="J2628">
        <v>54322273</v>
      </c>
      <c r="K2628" t="s">
        <v>758</v>
      </c>
      <c r="L2628" t="s">
        <v>94</v>
      </c>
      <c r="M2628" t="s">
        <v>26757</v>
      </c>
      <c r="N2628">
        <v>139749</v>
      </c>
      <c r="O2628">
        <v>11946</v>
      </c>
      <c r="P2628" t="s">
        <v>10160</v>
      </c>
      <c r="Q2628">
        <v>0</v>
      </c>
      <c r="R2628" t="s">
        <v>10161</v>
      </c>
      <c r="S2628" t="s">
        <v>10162</v>
      </c>
      <c r="T2628">
        <v>509</v>
      </c>
      <c r="U2628" t="s">
        <v>36</v>
      </c>
      <c r="V2628" t="s">
        <v>53</v>
      </c>
      <c r="W2628" t="s">
        <v>38</v>
      </c>
      <c r="X2628" s="2">
        <v>17000000</v>
      </c>
      <c r="Y2628">
        <v>2012</v>
      </c>
      <c r="Z2628">
        <v>326</v>
      </c>
      <c r="AA2628">
        <v>6.4</v>
      </c>
      <c r="AB2628">
        <v>2.35</v>
      </c>
      <c r="AC2628">
        <v>29000</v>
      </c>
    </row>
    <row r="2629" spans="1:29" x14ac:dyDescent="0.25">
      <c r="A2629" t="str">
        <f t="shared" si="41"/>
        <v>tt0455857</v>
      </c>
      <c r="B2629" t="s">
        <v>28</v>
      </c>
      <c r="C2629" t="s">
        <v>1486</v>
      </c>
      <c r="D2629">
        <v>152</v>
      </c>
      <c r="E2629">
        <v>87</v>
      </c>
      <c r="F2629">
        <v>165</v>
      </c>
      <c r="G2629">
        <v>383</v>
      </c>
      <c r="H2629" t="s">
        <v>10163</v>
      </c>
      <c r="I2629">
        <v>1000</v>
      </c>
      <c r="J2629">
        <v>47860214</v>
      </c>
      <c r="K2629" t="s">
        <v>4508</v>
      </c>
      <c r="L2629" t="s">
        <v>3830</v>
      </c>
      <c r="M2629" t="s">
        <v>26758</v>
      </c>
      <c r="N2629">
        <v>34711</v>
      </c>
      <c r="O2629">
        <v>2452</v>
      </c>
      <c r="P2629" t="s">
        <v>2678</v>
      </c>
      <c r="Q2629">
        <v>0</v>
      </c>
      <c r="R2629" t="s">
        <v>10164</v>
      </c>
      <c r="S2629" t="s">
        <v>10165</v>
      </c>
      <c r="T2629">
        <v>468</v>
      </c>
      <c r="U2629" t="s">
        <v>36</v>
      </c>
      <c r="V2629" t="s">
        <v>37</v>
      </c>
      <c r="W2629" t="s">
        <v>38</v>
      </c>
      <c r="X2629" s="2">
        <v>15000000</v>
      </c>
      <c r="Y2629">
        <v>2006</v>
      </c>
      <c r="Z2629">
        <v>431</v>
      </c>
      <c r="AA2629">
        <v>5</v>
      </c>
      <c r="AB2629">
        <v>2.35</v>
      </c>
      <c r="AC2629">
        <v>0</v>
      </c>
    </row>
    <row r="2630" spans="1:29" x14ac:dyDescent="0.25">
      <c r="A2630" t="str">
        <f t="shared" si="41"/>
        <v>tt0265298</v>
      </c>
      <c r="B2630" t="s">
        <v>28</v>
      </c>
      <c r="C2630" t="s">
        <v>686</v>
      </c>
      <c r="D2630">
        <v>69</v>
      </c>
      <c r="E2630">
        <v>88</v>
      </c>
      <c r="F2630">
        <v>189</v>
      </c>
      <c r="G2630">
        <v>799</v>
      </c>
      <c r="H2630" t="s">
        <v>7255</v>
      </c>
      <c r="I2630">
        <v>934</v>
      </c>
      <c r="J2630">
        <v>47811275</v>
      </c>
      <c r="K2630" t="s">
        <v>1957</v>
      </c>
      <c r="L2630" t="s">
        <v>6683</v>
      </c>
      <c r="M2630" t="s">
        <v>26759</v>
      </c>
      <c r="N2630">
        <v>29008</v>
      </c>
      <c r="O2630">
        <v>3707</v>
      </c>
      <c r="P2630" t="s">
        <v>10166</v>
      </c>
      <c r="Q2630">
        <v>1</v>
      </c>
      <c r="R2630" t="s">
        <v>10167</v>
      </c>
      <c r="S2630" t="s">
        <v>10168</v>
      </c>
      <c r="T2630">
        <v>99</v>
      </c>
      <c r="U2630" t="s">
        <v>36</v>
      </c>
      <c r="V2630" t="s">
        <v>37</v>
      </c>
      <c r="W2630" t="s">
        <v>86</v>
      </c>
      <c r="X2630" s="2">
        <v>15000000</v>
      </c>
      <c r="Y2630">
        <v>2002</v>
      </c>
      <c r="Z2630">
        <v>927</v>
      </c>
      <c r="AA2630">
        <v>5.4</v>
      </c>
      <c r="AB2630">
        <v>1.85</v>
      </c>
      <c r="AC2630">
        <v>896</v>
      </c>
    </row>
    <row r="2631" spans="1:29" x14ac:dyDescent="0.25">
      <c r="A2631" t="str">
        <f t="shared" si="41"/>
        <v>tt0077416</v>
      </c>
      <c r="B2631" t="s">
        <v>28</v>
      </c>
      <c r="C2631" t="s">
        <v>4902</v>
      </c>
      <c r="D2631">
        <v>140</v>
      </c>
      <c r="E2631">
        <v>183</v>
      </c>
      <c r="F2631">
        <v>517</v>
      </c>
      <c r="G2631">
        <v>652</v>
      </c>
      <c r="H2631" t="s">
        <v>1972</v>
      </c>
      <c r="I2631">
        <v>22000</v>
      </c>
      <c r="K2631" t="s">
        <v>2798</v>
      </c>
      <c r="L2631" t="s">
        <v>1455</v>
      </c>
      <c r="M2631" t="s">
        <v>26760</v>
      </c>
      <c r="N2631">
        <v>232577</v>
      </c>
      <c r="O2631">
        <v>34025</v>
      </c>
      <c r="P2631" t="s">
        <v>6654</v>
      </c>
      <c r="Q2631">
        <v>2</v>
      </c>
      <c r="R2631" t="s">
        <v>10169</v>
      </c>
      <c r="S2631" t="s">
        <v>10170</v>
      </c>
      <c r="T2631">
        <v>1026</v>
      </c>
      <c r="U2631" t="s">
        <v>36</v>
      </c>
      <c r="V2631" t="s">
        <v>53</v>
      </c>
      <c r="W2631" t="s">
        <v>499</v>
      </c>
      <c r="X2631" s="2">
        <v>15000000</v>
      </c>
      <c r="Y2631">
        <v>1978</v>
      </c>
      <c r="Z2631">
        <v>11000</v>
      </c>
      <c r="AA2631">
        <v>8.1999999999999993</v>
      </c>
      <c r="AB2631">
        <v>2.35</v>
      </c>
      <c r="AC2631">
        <v>11000</v>
      </c>
    </row>
    <row r="2632" spans="1:29" x14ac:dyDescent="0.25">
      <c r="A2632" t="str">
        <f t="shared" si="41"/>
        <v>tt0120885</v>
      </c>
      <c r="B2632" t="s">
        <v>28</v>
      </c>
      <c r="C2632" t="s">
        <v>2576</v>
      </c>
      <c r="D2632">
        <v>130</v>
      </c>
      <c r="E2632">
        <v>97</v>
      </c>
      <c r="F2632">
        <v>272</v>
      </c>
      <c r="G2632">
        <v>957</v>
      </c>
      <c r="H2632" t="s">
        <v>76</v>
      </c>
      <c r="I2632">
        <v>22000</v>
      </c>
      <c r="J2632">
        <v>43022524</v>
      </c>
      <c r="K2632" t="s">
        <v>2096</v>
      </c>
      <c r="L2632" t="s">
        <v>1455</v>
      </c>
      <c r="M2632" t="s">
        <v>26761</v>
      </c>
      <c r="N2632">
        <v>67604</v>
      </c>
      <c r="O2632">
        <v>29252</v>
      </c>
      <c r="P2632" t="s">
        <v>853</v>
      </c>
      <c r="Q2632">
        <v>0</v>
      </c>
      <c r="R2632" t="s">
        <v>10171</v>
      </c>
      <c r="S2632" t="s">
        <v>10172</v>
      </c>
      <c r="T2632">
        <v>218</v>
      </c>
      <c r="U2632" t="s">
        <v>36</v>
      </c>
      <c r="V2632" t="s">
        <v>37</v>
      </c>
      <c r="W2632" t="s">
        <v>499</v>
      </c>
      <c r="X2632" s="2">
        <v>15000000</v>
      </c>
      <c r="Y2632">
        <v>1997</v>
      </c>
      <c r="Z2632">
        <v>4000</v>
      </c>
      <c r="AA2632">
        <v>7.1</v>
      </c>
      <c r="AB2632">
        <v>1.85</v>
      </c>
      <c r="AC2632">
        <v>12000</v>
      </c>
    </row>
    <row r="2633" spans="1:29" x14ac:dyDescent="0.25">
      <c r="A2633" t="str">
        <f t="shared" si="41"/>
        <v>tt0306841</v>
      </c>
      <c r="B2633" t="s">
        <v>28</v>
      </c>
      <c r="C2633" t="s">
        <v>10173</v>
      </c>
      <c r="D2633">
        <v>66</v>
      </c>
      <c r="E2633">
        <v>94</v>
      </c>
      <c r="F2633">
        <v>13</v>
      </c>
      <c r="G2633">
        <v>566</v>
      </c>
      <c r="H2633" t="s">
        <v>10174</v>
      </c>
      <c r="I2633">
        <v>925</v>
      </c>
      <c r="J2633">
        <v>42672630</v>
      </c>
      <c r="K2633" t="s">
        <v>10175</v>
      </c>
      <c r="L2633" t="s">
        <v>10176</v>
      </c>
      <c r="M2633" t="s">
        <v>26762</v>
      </c>
      <c r="N2633">
        <v>27580</v>
      </c>
      <c r="O2633">
        <v>3423</v>
      </c>
      <c r="P2633" t="s">
        <v>1551</v>
      </c>
      <c r="Q2633">
        <v>1</v>
      </c>
      <c r="R2633" t="s">
        <v>10177</v>
      </c>
      <c r="S2633" t="s">
        <v>10178</v>
      </c>
      <c r="T2633">
        <v>172</v>
      </c>
      <c r="U2633" t="s">
        <v>36</v>
      </c>
      <c r="V2633" t="s">
        <v>37</v>
      </c>
      <c r="W2633" t="s">
        <v>86</v>
      </c>
      <c r="X2633" s="2">
        <v>17000000</v>
      </c>
      <c r="Y2633">
        <v>2003</v>
      </c>
      <c r="Z2633">
        <v>738</v>
      </c>
      <c r="AA2633">
        <v>5.3</v>
      </c>
      <c r="AB2633">
        <v>2.35</v>
      </c>
      <c r="AC2633">
        <v>0</v>
      </c>
    </row>
    <row r="2634" spans="1:29" x14ac:dyDescent="0.25">
      <c r="A2634" t="str">
        <f t="shared" si="41"/>
        <v>tt0882977</v>
      </c>
      <c r="B2634" t="s">
        <v>28</v>
      </c>
      <c r="C2634" t="s">
        <v>10179</v>
      </c>
      <c r="D2634">
        <v>238</v>
      </c>
      <c r="E2634">
        <v>112</v>
      </c>
      <c r="F2634">
        <v>29</v>
      </c>
      <c r="G2634">
        <v>874</v>
      </c>
      <c r="H2634" t="s">
        <v>2322</v>
      </c>
      <c r="I2634">
        <v>12000</v>
      </c>
      <c r="J2634">
        <v>42919096</v>
      </c>
      <c r="K2634" t="s">
        <v>781</v>
      </c>
      <c r="L2634" t="s">
        <v>904</v>
      </c>
      <c r="M2634" t="s">
        <v>26763</v>
      </c>
      <c r="N2634">
        <v>64747</v>
      </c>
      <c r="O2634">
        <v>15800</v>
      </c>
      <c r="P2634" t="s">
        <v>5145</v>
      </c>
      <c r="Q2634">
        <v>1</v>
      </c>
      <c r="R2634" t="s">
        <v>10180</v>
      </c>
      <c r="S2634" t="s">
        <v>10181</v>
      </c>
      <c r="T2634">
        <v>122</v>
      </c>
      <c r="U2634" t="s">
        <v>36</v>
      </c>
      <c r="V2634" t="s">
        <v>37</v>
      </c>
      <c r="W2634" t="s">
        <v>38</v>
      </c>
      <c r="X2634" s="2">
        <v>15000000</v>
      </c>
      <c r="Y2634">
        <v>2013</v>
      </c>
      <c r="Z2634">
        <v>1000</v>
      </c>
      <c r="AA2634">
        <v>6.5</v>
      </c>
      <c r="AB2634">
        <v>2.35</v>
      </c>
      <c r="AC2634">
        <v>12000</v>
      </c>
    </row>
    <row r="2635" spans="1:29" x14ac:dyDescent="0.25">
      <c r="A2635" t="str">
        <f t="shared" si="41"/>
        <v>tt3850590</v>
      </c>
      <c r="B2635" t="s">
        <v>28</v>
      </c>
      <c r="C2635" t="s">
        <v>10182</v>
      </c>
      <c r="D2635">
        <v>198</v>
      </c>
      <c r="E2635">
        <v>98</v>
      </c>
      <c r="F2635">
        <v>66</v>
      </c>
      <c r="G2635">
        <v>562</v>
      </c>
      <c r="H2635" t="s">
        <v>4109</v>
      </c>
      <c r="I2635">
        <v>3000</v>
      </c>
      <c r="J2635">
        <v>42592530</v>
      </c>
      <c r="K2635" t="s">
        <v>747</v>
      </c>
      <c r="L2635" t="s">
        <v>1288</v>
      </c>
      <c r="M2635" t="s">
        <v>26764</v>
      </c>
      <c r="N2635">
        <v>29867</v>
      </c>
      <c r="O2635">
        <v>4567</v>
      </c>
      <c r="P2635" t="s">
        <v>10183</v>
      </c>
      <c r="Q2635">
        <v>0</v>
      </c>
      <c r="R2635" t="s">
        <v>10184</v>
      </c>
      <c r="S2635" t="s">
        <v>10185</v>
      </c>
      <c r="T2635">
        <v>181</v>
      </c>
      <c r="U2635" t="s">
        <v>36</v>
      </c>
      <c r="V2635" t="s">
        <v>37</v>
      </c>
      <c r="W2635" t="s">
        <v>38</v>
      </c>
      <c r="X2635" s="2">
        <v>15000000</v>
      </c>
      <c r="Y2635">
        <v>2015</v>
      </c>
      <c r="Z2635">
        <v>658</v>
      </c>
      <c r="AA2635">
        <v>6.2</v>
      </c>
      <c r="AB2635">
        <v>2.35</v>
      </c>
      <c r="AC2635">
        <v>27000</v>
      </c>
    </row>
    <row r="2636" spans="1:29" x14ac:dyDescent="0.25">
      <c r="A2636" t="str">
        <f t="shared" si="41"/>
        <v>tt0133751</v>
      </c>
      <c r="B2636" t="s">
        <v>28</v>
      </c>
      <c r="C2636" t="s">
        <v>4003</v>
      </c>
      <c r="D2636">
        <v>154</v>
      </c>
      <c r="E2636">
        <v>104</v>
      </c>
      <c r="F2636">
        <v>0</v>
      </c>
      <c r="G2636">
        <v>1000</v>
      </c>
      <c r="H2636" t="s">
        <v>421</v>
      </c>
      <c r="I2636">
        <v>4000</v>
      </c>
      <c r="J2636">
        <v>40064955</v>
      </c>
      <c r="K2636" t="s">
        <v>5701</v>
      </c>
      <c r="L2636" t="s">
        <v>580</v>
      </c>
      <c r="M2636" t="s">
        <v>26765</v>
      </c>
      <c r="N2636">
        <v>92074</v>
      </c>
      <c r="O2636">
        <v>12170</v>
      </c>
      <c r="P2636" t="s">
        <v>4876</v>
      </c>
      <c r="Q2636">
        <v>1</v>
      </c>
      <c r="R2636" t="s">
        <v>10186</v>
      </c>
      <c r="S2636" t="s">
        <v>10187</v>
      </c>
      <c r="T2636">
        <v>502</v>
      </c>
      <c r="U2636" t="s">
        <v>36</v>
      </c>
      <c r="V2636" t="s">
        <v>37</v>
      </c>
      <c r="W2636" t="s">
        <v>499</v>
      </c>
      <c r="X2636" s="2">
        <v>15000000</v>
      </c>
      <c r="Y2636">
        <v>1998</v>
      </c>
      <c r="Z2636">
        <v>4000</v>
      </c>
      <c r="AA2636">
        <v>6.4</v>
      </c>
      <c r="AB2636">
        <v>1.85</v>
      </c>
      <c r="AC2636">
        <v>0</v>
      </c>
    </row>
    <row r="2637" spans="1:29" x14ac:dyDescent="0.25">
      <c r="A2637" t="str">
        <f t="shared" si="41"/>
        <v>tt0108551</v>
      </c>
      <c r="B2637" t="s">
        <v>28</v>
      </c>
      <c r="C2637" t="s">
        <v>4891</v>
      </c>
      <c r="D2637">
        <v>19</v>
      </c>
      <c r="E2637">
        <v>118</v>
      </c>
      <c r="F2637">
        <v>13</v>
      </c>
      <c r="G2637">
        <v>2</v>
      </c>
      <c r="H2637" t="s">
        <v>10188</v>
      </c>
      <c r="I2637">
        <v>90</v>
      </c>
      <c r="J2637">
        <v>39100956</v>
      </c>
      <c r="K2637" t="s">
        <v>3517</v>
      </c>
      <c r="L2637" t="s">
        <v>10189</v>
      </c>
      <c r="M2637" t="s">
        <v>26766</v>
      </c>
      <c r="N2637">
        <v>13442</v>
      </c>
      <c r="O2637">
        <v>114</v>
      </c>
      <c r="P2637" t="s">
        <v>10190</v>
      </c>
      <c r="Q2637">
        <v>0</v>
      </c>
      <c r="R2637" t="s">
        <v>10191</v>
      </c>
      <c r="S2637" t="s">
        <v>10192</v>
      </c>
      <c r="T2637">
        <v>59</v>
      </c>
      <c r="U2637" t="s">
        <v>36</v>
      </c>
      <c r="V2637" t="s">
        <v>37</v>
      </c>
      <c r="W2637" t="s">
        <v>499</v>
      </c>
      <c r="Y2637">
        <v>1993</v>
      </c>
      <c r="Z2637">
        <v>22</v>
      </c>
      <c r="AA2637">
        <v>7.2</v>
      </c>
      <c r="AB2637">
        <v>1.85</v>
      </c>
      <c r="AC2637">
        <v>0</v>
      </c>
    </row>
    <row r="2638" spans="1:29" x14ac:dyDescent="0.25">
      <c r="A2638" t="str">
        <f t="shared" si="41"/>
        <v>tt0118887</v>
      </c>
      <c r="B2638" t="s">
        <v>28</v>
      </c>
      <c r="C2638" t="s">
        <v>1189</v>
      </c>
      <c r="D2638">
        <v>131</v>
      </c>
      <c r="E2638">
        <v>120</v>
      </c>
      <c r="F2638">
        <v>446</v>
      </c>
      <c r="G2638">
        <v>1000</v>
      </c>
      <c r="H2638" t="s">
        <v>1487</v>
      </c>
      <c r="I2638">
        <v>22000</v>
      </c>
      <c r="J2638">
        <v>44886089</v>
      </c>
      <c r="K2638" t="s">
        <v>1767</v>
      </c>
      <c r="L2638" t="s">
        <v>1455</v>
      </c>
      <c r="M2638" t="s">
        <v>26767</v>
      </c>
      <c r="N2638">
        <v>69576</v>
      </c>
      <c r="O2638">
        <v>40117</v>
      </c>
      <c r="P2638" t="s">
        <v>673</v>
      </c>
      <c r="Q2638">
        <v>3</v>
      </c>
      <c r="R2638" t="s">
        <v>10193</v>
      </c>
      <c r="S2638" t="s">
        <v>10194</v>
      </c>
      <c r="T2638">
        <v>207</v>
      </c>
      <c r="U2638" t="s">
        <v>36</v>
      </c>
      <c r="V2638" t="s">
        <v>37</v>
      </c>
      <c r="W2638" t="s">
        <v>499</v>
      </c>
      <c r="X2638" s="2">
        <v>10000000</v>
      </c>
      <c r="Y2638">
        <v>1997</v>
      </c>
      <c r="Z2638">
        <v>13000</v>
      </c>
      <c r="AA2638">
        <v>6.9</v>
      </c>
      <c r="AB2638">
        <v>1.85</v>
      </c>
      <c r="AC2638">
        <v>2000</v>
      </c>
    </row>
    <row r="2639" spans="1:29" x14ac:dyDescent="0.25">
      <c r="A2639" t="str">
        <f t="shared" si="41"/>
        <v>tt0277371</v>
      </c>
      <c r="B2639" t="s">
        <v>28</v>
      </c>
      <c r="C2639" t="s">
        <v>10195</v>
      </c>
      <c r="D2639">
        <v>97</v>
      </c>
      <c r="E2639">
        <v>99</v>
      </c>
      <c r="F2639">
        <v>11</v>
      </c>
      <c r="G2639">
        <v>971</v>
      </c>
      <c r="H2639" t="s">
        <v>10196</v>
      </c>
      <c r="I2639">
        <v>11000</v>
      </c>
      <c r="J2639">
        <v>37882551</v>
      </c>
      <c r="K2639" t="s">
        <v>1394</v>
      </c>
      <c r="L2639" t="s">
        <v>193</v>
      </c>
      <c r="M2639" t="s">
        <v>26768</v>
      </c>
      <c r="N2639">
        <v>80305</v>
      </c>
      <c r="O2639">
        <v>15369</v>
      </c>
      <c r="P2639" t="s">
        <v>3553</v>
      </c>
      <c r="Q2639">
        <v>0</v>
      </c>
      <c r="R2639" t="s">
        <v>10197</v>
      </c>
      <c r="S2639" t="s">
        <v>10198</v>
      </c>
      <c r="T2639">
        <v>393</v>
      </c>
      <c r="U2639" t="s">
        <v>36</v>
      </c>
      <c r="V2639" t="s">
        <v>37</v>
      </c>
      <c r="W2639" t="s">
        <v>499</v>
      </c>
      <c r="X2639" s="2">
        <v>16000000</v>
      </c>
      <c r="Y2639">
        <v>2001</v>
      </c>
      <c r="Z2639">
        <v>983</v>
      </c>
      <c r="AA2639">
        <v>5.7</v>
      </c>
      <c r="AB2639">
        <v>1.85</v>
      </c>
      <c r="AC2639">
        <v>0</v>
      </c>
    </row>
    <row r="2640" spans="1:29" x14ac:dyDescent="0.25">
      <c r="A2640" t="str">
        <f t="shared" si="41"/>
        <v>tt1855199</v>
      </c>
      <c r="B2640" t="s">
        <v>28</v>
      </c>
      <c r="C2640" t="s">
        <v>433</v>
      </c>
      <c r="D2640">
        <v>355</v>
      </c>
      <c r="E2640">
        <v>109</v>
      </c>
      <c r="F2640">
        <v>453</v>
      </c>
      <c r="G2640">
        <v>953</v>
      </c>
      <c r="H2640" t="s">
        <v>2037</v>
      </c>
      <c r="I2640">
        <v>15000</v>
      </c>
      <c r="J2640">
        <v>40983001</v>
      </c>
      <c r="K2640" t="s">
        <v>1767</v>
      </c>
      <c r="L2640" t="s">
        <v>321</v>
      </c>
      <c r="M2640" t="s">
        <v>26769</v>
      </c>
      <c r="N2640">
        <v>181025</v>
      </c>
      <c r="O2640">
        <v>27788</v>
      </c>
      <c r="P2640" t="s">
        <v>546</v>
      </c>
      <c r="Q2640">
        <v>2</v>
      </c>
      <c r="R2640" t="s">
        <v>10199</v>
      </c>
      <c r="S2640" t="s">
        <v>10200</v>
      </c>
      <c r="T2640">
        <v>336</v>
      </c>
      <c r="U2640" t="s">
        <v>36</v>
      </c>
      <c r="V2640" t="s">
        <v>37</v>
      </c>
      <c r="W2640" t="s">
        <v>499</v>
      </c>
      <c r="X2640" s="2">
        <v>7000000</v>
      </c>
      <c r="Y2640">
        <v>2012</v>
      </c>
      <c r="Z2640">
        <v>10000</v>
      </c>
      <c r="AA2640">
        <v>7.7</v>
      </c>
      <c r="AB2640">
        <v>1.85</v>
      </c>
      <c r="AC2640">
        <v>38000</v>
      </c>
    </row>
    <row r="2641" spans="1:29" x14ac:dyDescent="0.25">
      <c r="A2641" t="str">
        <f t="shared" si="41"/>
        <v>tt1243974</v>
      </c>
      <c r="B2641" t="s">
        <v>28</v>
      </c>
      <c r="C2641" t="s">
        <v>2759</v>
      </c>
      <c r="D2641">
        <v>138</v>
      </c>
      <c r="E2641">
        <v>105</v>
      </c>
      <c r="F2641">
        <v>488</v>
      </c>
      <c r="G2641">
        <v>13000</v>
      </c>
      <c r="H2641" t="s">
        <v>558</v>
      </c>
      <c r="I2641">
        <v>15000</v>
      </c>
      <c r="J2641">
        <v>20991497</v>
      </c>
      <c r="K2641" t="s">
        <v>1184</v>
      </c>
      <c r="L2641" t="s">
        <v>160</v>
      </c>
      <c r="M2641" t="s">
        <v>25552</v>
      </c>
      <c r="N2641">
        <v>39782</v>
      </c>
      <c r="O2641">
        <v>44037</v>
      </c>
      <c r="P2641" t="s">
        <v>467</v>
      </c>
      <c r="Q2641">
        <v>1</v>
      </c>
      <c r="R2641" t="s">
        <v>5821</v>
      </c>
      <c r="S2641" t="s">
        <v>5822</v>
      </c>
      <c r="T2641">
        <v>172</v>
      </c>
      <c r="U2641" t="s">
        <v>36</v>
      </c>
      <c r="V2641" t="s">
        <v>37</v>
      </c>
      <c r="W2641" t="s">
        <v>38</v>
      </c>
      <c r="X2641" s="2">
        <v>37000000</v>
      </c>
      <c r="Y2641">
        <v>2015</v>
      </c>
      <c r="Z2641">
        <v>14000</v>
      </c>
      <c r="AA2641">
        <v>5.4</v>
      </c>
      <c r="AB2641">
        <v>1.85</v>
      </c>
      <c r="AC2641">
        <v>11000</v>
      </c>
    </row>
    <row r="2642" spans="1:29" x14ac:dyDescent="0.25">
      <c r="A2642" t="str">
        <f t="shared" si="41"/>
        <v>tt0192614</v>
      </c>
      <c r="B2642" t="s">
        <v>28</v>
      </c>
      <c r="C2642" t="s">
        <v>426</v>
      </c>
      <c r="D2642">
        <v>102</v>
      </c>
      <c r="E2642">
        <v>106</v>
      </c>
      <c r="F2642">
        <v>357</v>
      </c>
      <c r="G2642">
        <v>883</v>
      </c>
      <c r="H2642" t="s">
        <v>2247</v>
      </c>
      <c r="I2642">
        <v>23000</v>
      </c>
      <c r="J2642">
        <v>35007180</v>
      </c>
      <c r="K2642" t="s">
        <v>397</v>
      </c>
      <c r="L2642" t="s">
        <v>287</v>
      </c>
      <c r="M2642" t="s">
        <v>26770</v>
      </c>
      <c r="N2642">
        <v>26846</v>
      </c>
      <c r="O2642">
        <v>26652</v>
      </c>
      <c r="P2642" t="s">
        <v>10201</v>
      </c>
      <c r="Q2642">
        <v>0</v>
      </c>
      <c r="R2642" t="s">
        <v>10202</v>
      </c>
      <c r="S2642" t="s">
        <v>10203</v>
      </c>
      <c r="T2642">
        <v>193</v>
      </c>
      <c r="U2642" t="s">
        <v>36</v>
      </c>
      <c r="V2642" t="s">
        <v>37</v>
      </c>
      <c r="W2642" t="s">
        <v>38</v>
      </c>
      <c r="X2642" s="2">
        <v>15000000</v>
      </c>
      <c r="Y2642">
        <v>2000</v>
      </c>
      <c r="Z2642">
        <v>1000</v>
      </c>
      <c r="AA2642">
        <v>5.6</v>
      </c>
      <c r="AB2642">
        <v>1.85</v>
      </c>
      <c r="AC2642">
        <v>0</v>
      </c>
    </row>
    <row r="2643" spans="1:29" x14ac:dyDescent="0.25">
      <c r="A2643" t="str">
        <f t="shared" si="41"/>
        <v>tt2980516</v>
      </c>
      <c r="B2643" t="s">
        <v>28</v>
      </c>
      <c r="C2643" t="s">
        <v>10204</v>
      </c>
      <c r="D2643">
        <v>419</v>
      </c>
      <c r="E2643">
        <v>123</v>
      </c>
      <c r="F2643">
        <v>120</v>
      </c>
      <c r="G2643">
        <v>149</v>
      </c>
      <c r="H2643" t="s">
        <v>2425</v>
      </c>
      <c r="I2643">
        <v>13000</v>
      </c>
      <c r="J2643">
        <v>35887263</v>
      </c>
      <c r="K2643" t="s">
        <v>5131</v>
      </c>
      <c r="L2643" t="s">
        <v>382</v>
      </c>
      <c r="M2643" t="s">
        <v>26771</v>
      </c>
      <c r="N2643">
        <v>265507</v>
      </c>
      <c r="O2643">
        <v>14100</v>
      </c>
      <c r="P2643" t="s">
        <v>2957</v>
      </c>
      <c r="Q2643">
        <v>0</v>
      </c>
      <c r="R2643" t="s">
        <v>10205</v>
      </c>
      <c r="S2643" t="s">
        <v>10206</v>
      </c>
      <c r="T2643">
        <v>388</v>
      </c>
      <c r="U2643" t="s">
        <v>36</v>
      </c>
      <c r="V2643" t="s">
        <v>53</v>
      </c>
      <c r="W2643" t="s">
        <v>38</v>
      </c>
      <c r="X2643" s="2">
        <v>15000000</v>
      </c>
      <c r="Y2643">
        <v>2014</v>
      </c>
      <c r="Z2643">
        <v>876</v>
      </c>
      <c r="AA2643">
        <v>7.7</v>
      </c>
      <c r="AB2643">
        <v>2.35</v>
      </c>
      <c r="AC2643">
        <v>90000</v>
      </c>
    </row>
    <row r="2644" spans="1:29" x14ac:dyDescent="0.25">
      <c r="A2644" t="str">
        <f t="shared" si="41"/>
        <v>tt0328099</v>
      </c>
      <c r="B2644" t="s">
        <v>28</v>
      </c>
      <c r="C2644" t="s">
        <v>4070</v>
      </c>
      <c r="D2644">
        <v>37</v>
      </c>
      <c r="E2644">
        <v>86</v>
      </c>
      <c r="F2644">
        <v>14</v>
      </c>
      <c r="G2644">
        <v>685</v>
      </c>
      <c r="H2644" t="s">
        <v>4637</v>
      </c>
      <c r="I2644">
        <v>833</v>
      </c>
      <c r="J2644">
        <v>34308901</v>
      </c>
      <c r="K2644" t="s">
        <v>852</v>
      </c>
      <c r="L2644" t="s">
        <v>1836</v>
      </c>
      <c r="M2644" t="s">
        <v>26772</v>
      </c>
      <c r="N2644">
        <v>15939</v>
      </c>
      <c r="O2644">
        <v>4435</v>
      </c>
      <c r="P2644" t="s">
        <v>5832</v>
      </c>
      <c r="Q2644">
        <v>3</v>
      </c>
      <c r="R2644" t="s">
        <v>10207</v>
      </c>
      <c r="S2644" t="s">
        <v>10208</v>
      </c>
      <c r="T2644">
        <v>87</v>
      </c>
      <c r="U2644" t="s">
        <v>36</v>
      </c>
      <c r="V2644" t="s">
        <v>37</v>
      </c>
      <c r="W2644" t="s">
        <v>38</v>
      </c>
      <c r="X2644" s="2">
        <v>16000000</v>
      </c>
      <c r="Y2644">
        <v>2003</v>
      </c>
      <c r="Z2644">
        <v>807</v>
      </c>
      <c r="AA2644">
        <v>5.0999999999999996</v>
      </c>
      <c r="AB2644">
        <v>2.35</v>
      </c>
      <c r="AC2644">
        <v>0</v>
      </c>
    </row>
    <row r="2645" spans="1:29" x14ac:dyDescent="0.25">
      <c r="A2645" t="str">
        <f t="shared" si="41"/>
        <v>tt0198021</v>
      </c>
      <c r="B2645" t="s">
        <v>28</v>
      </c>
      <c r="C2645" t="s">
        <v>10209</v>
      </c>
      <c r="D2645">
        <v>78</v>
      </c>
      <c r="E2645">
        <v>120</v>
      </c>
      <c r="F2645">
        <v>18</v>
      </c>
      <c r="G2645">
        <v>944</v>
      </c>
      <c r="H2645" t="s">
        <v>261</v>
      </c>
      <c r="I2645">
        <v>20000</v>
      </c>
      <c r="J2645">
        <v>33771174</v>
      </c>
      <c r="K2645" t="s">
        <v>1184</v>
      </c>
      <c r="L2645" t="s">
        <v>713</v>
      </c>
      <c r="M2645" t="s">
        <v>26773</v>
      </c>
      <c r="N2645">
        <v>27044</v>
      </c>
      <c r="O2645">
        <v>22383</v>
      </c>
      <c r="P2645" t="s">
        <v>3387</v>
      </c>
      <c r="Q2645">
        <v>2</v>
      </c>
      <c r="R2645" t="s">
        <v>10210</v>
      </c>
      <c r="S2645" t="s">
        <v>10211</v>
      </c>
      <c r="T2645">
        <v>240</v>
      </c>
      <c r="U2645" t="s">
        <v>36</v>
      </c>
      <c r="V2645" t="s">
        <v>37</v>
      </c>
      <c r="W2645" t="s">
        <v>38</v>
      </c>
      <c r="X2645" s="2">
        <v>15000000</v>
      </c>
      <c r="Y2645">
        <v>2000</v>
      </c>
      <c r="Z2645">
        <v>1000</v>
      </c>
      <c r="AA2645">
        <v>6.8</v>
      </c>
      <c r="AB2645">
        <v>1.85</v>
      </c>
      <c r="AC2645">
        <v>0</v>
      </c>
    </row>
    <row r="2646" spans="1:29" x14ac:dyDescent="0.25">
      <c r="A2646" t="str">
        <f t="shared" si="41"/>
        <v>tt0056172</v>
      </c>
      <c r="B2646" t="s">
        <v>28</v>
      </c>
      <c r="C2646" t="s">
        <v>7281</v>
      </c>
      <c r="D2646">
        <v>181</v>
      </c>
      <c r="E2646">
        <v>227</v>
      </c>
      <c r="F2646">
        <v>767</v>
      </c>
      <c r="G2646">
        <v>87</v>
      </c>
      <c r="H2646" t="s">
        <v>4774</v>
      </c>
      <c r="I2646">
        <v>607</v>
      </c>
      <c r="J2646">
        <v>6000000</v>
      </c>
      <c r="K2646" t="s">
        <v>2825</v>
      </c>
      <c r="L2646" t="s">
        <v>10212</v>
      </c>
      <c r="M2646" t="s">
        <v>26774</v>
      </c>
      <c r="N2646">
        <v>192775</v>
      </c>
      <c r="O2646">
        <v>1076</v>
      </c>
      <c r="P2646" t="s">
        <v>8063</v>
      </c>
      <c r="Q2646">
        <v>8</v>
      </c>
      <c r="R2646" t="s">
        <v>10213</v>
      </c>
      <c r="S2646" t="s">
        <v>10214</v>
      </c>
      <c r="T2646">
        <v>559</v>
      </c>
      <c r="U2646" t="s">
        <v>36</v>
      </c>
      <c r="V2646" t="s">
        <v>53</v>
      </c>
      <c r="W2646" t="s">
        <v>86</v>
      </c>
      <c r="X2646" s="2">
        <v>15000000</v>
      </c>
      <c r="Y2646">
        <v>1962</v>
      </c>
      <c r="Z2646">
        <v>202</v>
      </c>
      <c r="AA2646">
        <v>8.4</v>
      </c>
      <c r="AB2646">
        <v>2.2000000000000002</v>
      </c>
      <c r="AC2646">
        <v>11000</v>
      </c>
    </row>
    <row r="2647" spans="1:29" x14ac:dyDescent="0.25">
      <c r="A2647" t="str">
        <f t="shared" si="41"/>
        <v>tt1311067</v>
      </c>
      <c r="B2647" t="s">
        <v>28</v>
      </c>
      <c r="C2647" t="s">
        <v>10215</v>
      </c>
      <c r="D2647">
        <v>220</v>
      </c>
      <c r="E2647">
        <v>119</v>
      </c>
      <c r="F2647">
        <v>0</v>
      </c>
      <c r="G2647">
        <v>593</v>
      </c>
      <c r="H2647" t="s">
        <v>2478</v>
      </c>
      <c r="I2647">
        <v>908</v>
      </c>
      <c r="J2647">
        <v>33386128</v>
      </c>
      <c r="K2647" t="s">
        <v>5190</v>
      </c>
      <c r="L2647" t="s">
        <v>8041</v>
      </c>
      <c r="M2647" t="s">
        <v>26775</v>
      </c>
      <c r="N2647">
        <v>36372</v>
      </c>
      <c r="O2647">
        <v>3226</v>
      </c>
      <c r="P2647" t="s">
        <v>3748</v>
      </c>
      <c r="Q2647">
        <v>0</v>
      </c>
      <c r="R2647" t="s">
        <v>10216</v>
      </c>
      <c r="S2647" t="s">
        <v>10217</v>
      </c>
      <c r="T2647">
        <v>491</v>
      </c>
      <c r="U2647" t="s">
        <v>36</v>
      </c>
      <c r="V2647" t="s">
        <v>37</v>
      </c>
      <c r="W2647" t="s">
        <v>499</v>
      </c>
      <c r="X2647" s="2">
        <v>15000000</v>
      </c>
      <c r="Y2647">
        <v>2009</v>
      </c>
      <c r="Z2647">
        <v>764</v>
      </c>
      <c r="AA2647">
        <v>4.9000000000000004</v>
      </c>
      <c r="AB2647">
        <v>1.85</v>
      </c>
      <c r="AC2647">
        <v>3000</v>
      </c>
    </row>
    <row r="2648" spans="1:29" x14ac:dyDescent="0.25">
      <c r="A2648" t="str">
        <f t="shared" si="41"/>
        <v>tt2305051</v>
      </c>
      <c r="B2648" t="s">
        <v>28</v>
      </c>
      <c r="C2648" t="s">
        <v>6169</v>
      </c>
      <c r="D2648">
        <v>349</v>
      </c>
      <c r="E2648">
        <v>115</v>
      </c>
      <c r="F2648">
        <v>212</v>
      </c>
      <c r="G2648">
        <v>612</v>
      </c>
      <c r="H2648" t="s">
        <v>899</v>
      </c>
      <c r="I2648">
        <v>2000</v>
      </c>
      <c r="J2648">
        <v>37877959</v>
      </c>
      <c r="K2648" t="s">
        <v>8845</v>
      </c>
      <c r="L2648" t="s">
        <v>6170</v>
      </c>
      <c r="M2648" t="s">
        <v>26776</v>
      </c>
      <c r="N2648">
        <v>86664</v>
      </c>
      <c r="O2648">
        <v>4896</v>
      </c>
      <c r="P2648" t="s">
        <v>1879</v>
      </c>
      <c r="Q2648">
        <v>1</v>
      </c>
      <c r="R2648" t="s">
        <v>10218</v>
      </c>
      <c r="S2648" t="s">
        <v>10219</v>
      </c>
      <c r="T2648">
        <v>252</v>
      </c>
      <c r="U2648" t="s">
        <v>36</v>
      </c>
      <c r="V2648" t="s">
        <v>37</v>
      </c>
      <c r="W2648" t="s">
        <v>499</v>
      </c>
      <c r="X2648" s="2">
        <v>15000000</v>
      </c>
      <c r="Y2648">
        <v>2014</v>
      </c>
      <c r="Z2648">
        <v>820</v>
      </c>
      <c r="AA2648">
        <v>7.1</v>
      </c>
      <c r="AB2648">
        <v>2.35</v>
      </c>
      <c r="AC2648">
        <v>38000</v>
      </c>
    </row>
    <row r="2649" spans="1:29" x14ac:dyDescent="0.25">
      <c r="A2649" t="str">
        <f t="shared" si="41"/>
        <v>tt0844708</v>
      </c>
      <c r="B2649" t="s">
        <v>28</v>
      </c>
      <c r="C2649" t="s">
        <v>10220</v>
      </c>
      <c r="D2649">
        <v>241</v>
      </c>
      <c r="E2649">
        <v>114</v>
      </c>
      <c r="F2649">
        <v>29</v>
      </c>
      <c r="G2649">
        <v>616</v>
      </c>
      <c r="H2649" t="s">
        <v>2181</v>
      </c>
      <c r="I2649">
        <v>956</v>
      </c>
      <c r="J2649">
        <v>32721635</v>
      </c>
      <c r="K2649" t="s">
        <v>5497</v>
      </c>
      <c r="L2649" t="s">
        <v>858</v>
      </c>
      <c r="M2649" t="s">
        <v>26777</v>
      </c>
      <c r="N2649">
        <v>67822</v>
      </c>
      <c r="O2649">
        <v>3861</v>
      </c>
      <c r="P2649" t="s">
        <v>10221</v>
      </c>
      <c r="Q2649">
        <v>0</v>
      </c>
      <c r="R2649" t="s">
        <v>10222</v>
      </c>
      <c r="S2649" t="s">
        <v>10223</v>
      </c>
      <c r="T2649">
        <v>279</v>
      </c>
      <c r="U2649" t="s">
        <v>36</v>
      </c>
      <c r="V2649" t="s">
        <v>37</v>
      </c>
      <c r="W2649" t="s">
        <v>499</v>
      </c>
      <c r="X2649" s="2">
        <v>15000000</v>
      </c>
      <c r="Y2649">
        <v>2009</v>
      </c>
      <c r="Z2649">
        <v>878</v>
      </c>
      <c r="AA2649">
        <v>6.6</v>
      </c>
      <c r="AB2649">
        <v>1.85</v>
      </c>
      <c r="AC2649">
        <v>0</v>
      </c>
    </row>
    <row r="2650" spans="1:29" x14ac:dyDescent="0.25">
      <c r="A2650" t="str">
        <f t="shared" si="41"/>
        <v>tt0372532</v>
      </c>
      <c r="B2650" t="s">
        <v>28</v>
      </c>
      <c r="C2650" t="s">
        <v>9967</v>
      </c>
      <c r="D2650">
        <v>103</v>
      </c>
      <c r="E2650">
        <v>90</v>
      </c>
      <c r="F2650">
        <v>6</v>
      </c>
      <c r="G2650">
        <v>458</v>
      </c>
      <c r="H2650" t="s">
        <v>1980</v>
      </c>
      <c r="I2650">
        <v>1000</v>
      </c>
      <c r="J2650">
        <v>31585300</v>
      </c>
      <c r="K2650" t="s">
        <v>1402</v>
      </c>
      <c r="L2650" t="s">
        <v>43</v>
      </c>
      <c r="M2650" t="s">
        <v>26778</v>
      </c>
      <c r="N2650">
        <v>38248</v>
      </c>
      <c r="O2650">
        <v>2666</v>
      </c>
      <c r="P2650" t="s">
        <v>3758</v>
      </c>
      <c r="Q2650">
        <v>0</v>
      </c>
      <c r="R2650" t="s">
        <v>10224</v>
      </c>
      <c r="S2650" t="s">
        <v>10225</v>
      </c>
      <c r="T2650">
        <v>250</v>
      </c>
      <c r="U2650" t="s">
        <v>36</v>
      </c>
      <c r="V2650" t="s">
        <v>37</v>
      </c>
      <c r="W2650" t="s">
        <v>38</v>
      </c>
      <c r="X2650" s="2">
        <v>15000000</v>
      </c>
      <c r="Y2650">
        <v>2005</v>
      </c>
      <c r="Z2650">
        <v>650</v>
      </c>
      <c r="AA2650">
        <v>6.1</v>
      </c>
      <c r="AB2650">
        <v>1.85</v>
      </c>
      <c r="AC2650">
        <v>0</v>
      </c>
    </row>
    <row r="2651" spans="1:29" x14ac:dyDescent="0.25">
      <c r="A2651" t="str">
        <f t="shared" si="41"/>
        <v>tt0220506</v>
      </c>
      <c r="B2651" t="s">
        <v>28</v>
      </c>
      <c r="C2651" t="s">
        <v>10226</v>
      </c>
      <c r="D2651">
        <v>151</v>
      </c>
      <c r="E2651">
        <v>94</v>
      </c>
      <c r="F2651">
        <v>28</v>
      </c>
      <c r="G2651">
        <v>731</v>
      </c>
      <c r="H2651" t="s">
        <v>3762</v>
      </c>
      <c r="I2651">
        <v>2000</v>
      </c>
      <c r="J2651">
        <v>30259652</v>
      </c>
      <c r="K2651" t="s">
        <v>10227</v>
      </c>
      <c r="L2651" t="s">
        <v>1445</v>
      </c>
      <c r="M2651" t="s">
        <v>26779</v>
      </c>
      <c r="N2651">
        <v>26905</v>
      </c>
      <c r="O2651">
        <v>5440</v>
      </c>
      <c r="P2651" t="s">
        <v>3394</v>
      </c>
      <c r="Q2651">
        <v>5</v>
      </c>
      <c r="R2651" t="s">
        <v>10228</v>
      </c>
      <c r="S2651" t="s">
        <v>10229</v>
      </c>
      <c r="T2651">
        <v>614</v>
      </c>
      <c r="U2651" t="s">
        <v>36</v>
      </c>
      <c r="V2651" t="s">
        <v>37</v>
      </c>
      <c r="W2651" t="s">
        <v>499</v>
      </c>
      <c r="X2651" s="2">
        <v>15000000</v>
      </c>
      <c r="Y2651">
        <v>2002</v>
      </c>
      <c r="Z2651">
        <v>864</v>
      </c>
      <c r="AA2651">
        <v>4.0999999999999996</v>
      </c>
      <c r="AB2651">
        <v>2.35</v>
      </c>
      <c r="AC2651">
        <v>0</v>
      </c>
    </row>
    <row r="2652" spans="1:29" x14ac:dyDescent="0.25">
      <c r="A2652" t="str">
        <f t="shared" si="41"/>
        <v>tt0800320</v>
      </c>
      <c r="B2652" t="s">
        <v>28</v>
      </c>
      <c r="C2652" t="s">
        <v>938</v>
      </c>
      <c r="D2652">
        <v>344</v>
      </c>
      <c r="E2652">
        <v>106</v>
      </c>
      <c r="F2652">
        <v>255</v>
      </c>
      <c r="G2652">
        <v>850</v>
      </c>
      <c r="H2652" t="s">
        <v>584</v>
      </c>
      <c r="I2652">
        <v>14000</v>
      </c>
      <c r="J2652">
        <v>163192114</v>
      </c>
      <c r="K2652" t="s">
        <v>41</v>
      </c>
      <c r="L2652" t="s">
        <v>199</v>
      </c>
      <c r="M2652" t="s">
        <v>24390</v>
      </c>
      <c r="N2652">
        <v>229687</v>
      </c>
      <c r="O2652">
        <v>18003</v>
      </c>
      <c r="P2652" t="s">
        <v>1089</v>
      </c>
      <c r="Q2652">
        <v>0</v>
      </c>
      <c r="R2652" t="s">
        <v>1090</v>
      </c>
      <c r="S2652" t="s">
        <v>1091</v>
      </c>
      <c r="T2652">
        <v>637</v>
      </c>
      <c r="U2652" t="s">
        <v>36</v>
      </c>
      <c r="V2652" t="s">
        <v>37</v>
      </c>
      <c r="W2652" t="s">
        <v>38</v>
      </c>
      <c r="X2652" s="2">
        <v>125000000</v>
      </c>
      <c r="Y2652">
        <v>2010</v>
      </c>
      <c r="Z2652">
        <v>1000</v>
      </c>
      <c r="AA2652">
        <v>5.8</v>
      </c>
      <c r="AB2652">
        <v>2.35</v>
      </c>
      <c r="AC2652">
        <v>15000</v>
      </c>
    </row>
    <row r="2653" spans="1:29" x14ac:dyDescent="0.25">
      <c r="A2653" t="str">
        <f t="shared" si="41"/>
        <v>tt0093779</v>
      </c>
      <c r="B2653" t="s">
        <v>28</v>
      </c>
      <c r="C2653" t="s">
        <v>3195</v>
      </c>
      <c r="D2653">
        <v>185</v>
      </c>
      <c r="E2653">
        <v>98</v>
      </c>
      <c r="F2653">
        <v>0</v>
      </c>
      <c r="G2653">
        <v>594</v>
      </c>
      <c r="H2653" t="s">
        <v>5460</v>
      </c>
      <c r="I2653">
        <v>18000</v>
      </c>
      <c r="J2653">
        <v>30857814</v>
      </c>
      <c r="K2653" t="s">
        <v>2821</v>
      </c>
      <c r="L2653" t="s">
        <v>376</v>
      </c>
      <c r="M2653" t="s">
        <v>26780</v>
      </c>
      <c r="N2653">
        <v>294163</v>
      </c>
      <c r="O2653">
        <v>20060</v>
      </c>
      <c r="P2653" t="s">
        <v>10230</v>
      </c>
      <c r="Q2653">
        <v>0</v>
      </c>
      <c r="R2653" t="s">
        <v>10231</v>
      </c>
      <c r="S2653" t="s">
        <v>10232</v>
      </c>
      <c r="T2653">
        <v>718</v>
      </c>
      <c r="U2653" t="s">
        <v>36</v>
      </c>
      <c r="V2653" t="s">
        <v>37</v>
      </c>
      <c r="W2653" t="s">
        <v>86</v>
      </c>
      <c r="X2653" s="2">
        <v>16000000</v>
      </c>
      <c r="Y2653">
        <v>1987</v>
      </c>
      <c r="Z2653">
        <v>636</v>
      </c>
      <c r="AA2653">
        <v>8.1</v>
      </c>
      <c r="AB2653">
        <v>1.85</v>
      </c>
      <c r="AC2653">
        <v>33000</v>
      </c>
    </row>
    <row r="2654" spans="1:29" x14ac:dyDescent="0.25">
      <c r="A2654" t="str">
        <f t="shared" si="41"/>
        <v>tt0427309</v>
      </c>
      <c r="B2654" t="s">
        <v>28</v>
      </c>
      <c r="C2654" t="s">
        <v>1439</v>
      </c>
      <c r="D2654">
        <v>112</v>
      </c>
      <c r="E2654">
        <v>126</v>
      </c>
      <c r="F2654">
        <v>18000</v>
      </c>
      <c r="G2654">
        <v>697</v>
      </c>
      <c r="H2654" t="s">
        <v>6781</v>
      </c>
      <c r="I2654">
        <v>18000</v>
      </c>
      <c r="J2654">
        <v>30226144</v>
      </c>
      <c r="K2654" t="s">
        <v>1289</v>
      </c>
      <c r="L2654" t="s">
        <v>1439</v>
      </c>
      <c r="M2654" t="s">
        <v>26781</v>
      </c>
      <c r="N2654">
        <v>47626</v>
      </c>
      <c r="O2654">
        <v>22745</v>
      </c>
      <c r="P2654" t="s">
        <v>2637</v>
      </c>
      <c r="Q2654">
        <v>1</v>
      </c>
      <c r="R2654" t="s">
        <v>10233</v>
      </c>
      <c r="S2654" t="s">
        <v>10234</v>
      </c>
      <c r="T2654">
        <v>118</v>
      </c>
      <c r="U2654" t="s">
        <v>36</v>
      </c>
      <c r="V2654" t="s">
        <v>37</v>
      </c>
      <c r="W2654" t="s">
        <v>38</v>
      </c>
      <c r="X2654" s="2">
        <v>15000000</v>
      </c>
      <c r="Y2654">
        <v>2007</v>
      </c>
      <c r="Z2654">
        <v>2000</v>
      </c>
      <c r="AA2654">
        <v>7.6</v>
      </c>
      <c r="AB2654">
        <v>2.35</v>
      </c>
      <c r="AC2654">
        <v>0</v>
      </c>
    </row>
    <row r="2655" spans="1:29" x14ac:dyDescent="0.25">
      <c r="A2655" t="str">
        <f t="shared" si="41"/>
        <v>tt0780504</v>
      </c>
      <c r="B2655" t="s">
        <v>28</v>
      </c>
      <c r="C2655" t="s">
        <v>10235</v>
      </c>
      <c r="D2655">
        <v>676</v>
      </c>
      <c r="E2655">
        <v>100</v>
      </c>
      <c r="F2655">
        <v>0</v>
      </c>
      <c r="G2655">
        <v>228</v>
      </c>
      <c r="H2655" t="s">
        <v>2453</v>
      </c>
      <c r="I2655">
        <v>33000</v>
      </c>
      <c r="J2655">
        <v>35054909</v>
      </c>
      <c r="K2655" t="s">
        <v>1612</v>
      </c>
      <c r="L2655" t="s">
        <v>3450</v>
      </c>
      <c r="M2655" t="s">
        <v>26782</v>
      </c>
      <c r="N2655">
        <v>431578</v>
      </c>
      <c r="O2655">
        <v>34337</v>
      </c>
      <c r="P2655" t="s">
        <v>10236</v>
      </c>
      <c r="Q2655">
        <v>0</v>
      </c>
      <c r="R2655" t="s">
        <v>10237</v>
      </c>
      <c r="S2655" t="s">
        <v>10238</v>
      </c>
      <c r="T2655">
        <v>1264</v>
      </c>
      <c r="U2655" t="s">
        <v>36</v>
      </c>
      <c r="V2655" t="s">
        <v>37</v>
      </c>
      <c r="W2655" t="s">
        <v>499</v>
      </c>
      <c r="X2655" s="2">
        <v>15000000</v>
      </c>
      <c r="Y2655">
        <v>2011</v>
      </c>
      <c r="Z2655">
        <v>745</v>
      </c>
      <c r="AA2655">
        <v>7.8</v>
      </c>
      <c r="AB2655">
        <v>2.35</v>
      </c>
      <c r="AC2655">
        <v>81000</v>
      </c>
    </row>
    <row r="2656" spans="1:29" x14ac:dyDescent="0.25">
      <c r="A2656" t="str">
        <f t="shared" si="41"/>
        <v>tt0361467</v>
      </c>
      <c r="B2656" t="s">
        <v>28</v>
      </c>
      <c r="C2656" t="s">
        <v>10239</v>
      </c>
      <c r="D2656">
        <v>74</v>
      </c>
      <c r="E2656">
        <v>89</v>
      </c>
      <c r="F2656">
        <v>10</v>
      </c>
      <c r="G2656">
        <v>231</v>
      </c>
      <c r="H2656" t="s">
        <v>5460</v>
      </c>
      <c r="I2656">
        <v>811</v>
      </c>
      <c r="J2656">
        <v>29302097</v>
      </c>
      <c r="K2656" t="s">
        <v>10240</v>
      </c>
      <c r="L2656" t="s">
        <v>4574</v>
      </c>
      <c r="M2656" t="s">
        <v>26783</v>
      </c>
      <c r="N2656">
        <v>23408</v>
      </c>
      <c r="O2656">
        <v>2167</v>
      </c>
      <c r="P2656" t="s">
        <v>2371</v>
      </c>
      <c r="Q2656">
        <v>8</v>
      </c>
      <c r="R2656" t="s">
        <v>10241</v>
      </c>
      <c r="S2656" t="s">
        <v>10242</v>
      </c>
      <c r="T2656">
        <v>105</v>
      </c>
      <c r="U2656" t="s">
        <v>36</v>
      </c>
      <c r="V2656" t="s">
        <v>652</v>
      </c>
      <c r="W2656" t="s">
        <v>86</v>
      </c>
      <c r="X2656" s="2">
        <v>15000000</v>
      </c>
      <c r="Y2656">
        <v>2004</v>
      </c>
      <c r="Z2656">
        <v>636</v>
      </c>
      <c r="AA2656">
        <v>4.5999999999999996</v>
      </c>
      <c r="AB2656">
        <v>1.85</v>
      </c>
      <c r="AC2656">
        <v>810</v>
      </c>
    </row>
    <row r="2657" spans="1:29" x14ac:dyDescent="0.25">
      <c r="A2657" t="str">
        <f t="shared" si="41"/>
        <v>tt0120772</v>
      </c>
      <c r="B2657" t="s">
        <v>28</v>
      </c>
      <c r="C2657" t="s">
        <v>9479</v>
      </c>
      <c r="D2657">
        <v>65</v>
      </c>
      <c r="E2657">
        <v>111</v>
      </c>
      <c r="F2657">
        <v>13</v>
      </c>
      <c r="G2657">
        <v>106</v>
      </c>
      <c r="H2657" t="s">
        <v>4361</v>
      </c>
      <c r="I2657">
        <v>818</v>
      </c>
      <c r="J2657">
        <v>29106737</v>
      </c>
      <c r="K2657" t="s">
        <v>1184</v>
      </c>
      <c r="L2657" t="s">
        <v>2168</v>
      </c>
      <c r="M2657" t="s">
        <v>26784</v>
      </c>
      <c r="N2657">
        <v>15582</v>
      </c>
      <c r="O2657">
        <v>1450</v>
      </c>
      <c r="P2657" t="s">
        <v>10243</v>
      </c>
      <c r="Q2657">
        <v>0</v>
      </c>
      <c r="R2657" t="s">
        <v>10244</v>
      </c>
      <c r="S2657" t="s">
        <v>10245</v>
      </c>
      <c r="T2657">
        <v>132</v>
      </c>
      <c r="U2657" t="s">
        <v>36</v>
      </c>
      <c r="V2657" t="s">
        <v>37</v>
      </c>
      <c r="W2657" t="s">
        <v>499</v>
      </c>
      <c r="X2657" s="2">
        <v>15000000</v>
      </c>
      <c r="Y2657">
        <v>1998</v>
      </c>
      <c r="Z2657">
        <v>511</v>
      </c>
      <c r="AA2657">
        <v>6</v>
      </c>
      <c r="AB2657">
        <v>1.85</v>
      </c>
      <c r="AC2657">
        <v>849</v>
      </c>
    </row>
    <row r="2658" spans="1:29" x14ac:dyDescent="0.25">
      <c r="A2658" t="str">
        <f t="shared" si="41"/>
        <v>tt0463854</v>
      </c>
      <c r="B2658" t="s">
        <v>28</v>
      </c>
      <c r="C2658" t="s">
        <v>10246</v>
      </c>
      <c r="D2658">
        <v>274</v>
      </c>
      <c r="E2658">
        <v>100</v>
      </c>
      <c r="F2658">
        <v>35</v>
      </c>
      <c r="G2658">
        <v>306</v>
      </c>
      <c r="H2658" t="s">
        <v>2322</v>
      </c>
      <c r="I2658">
        <v>10000</v>
      </c>
      <c r="J2658">
        <v>28637507</v>
      </c>
      <c r="K2658" t="s">
        <v>664</v>
      </c>
      <c r="L2658" t="s">
        <v>751</v>
      </c>
      <c r="M2658" t="s">
        <v>26785</v>
      </c>
      <c r="N2658">
        <v>212167</v>
      </c>
      <c r="O2658">
        <v>11471</v>
      </c>
      <c r="P2658" t="s">
        <v>1863</v>
      </c>
      <c r="Q2658">
        <v>1</v>
      </c>
      <c r="R2658" t="s">
        <v>10247</v>
      </c>
      <c r="S2658" t="s">
        <v>10248</v>
      </c>
      <c r="T2658">
        <v>713</v>
      </c>
      <c r="U2658" t="s">
        <v>36</v>
      </c>
      <c r="V2658" t="s">
        <v>53</v>
      </c>
      <c r="W2658" t="s">
        <v>499</v>
      </c>
      <c r="X2658" s="2">
        <v>15000000</v>
      </c>
      <c r="Y2658">
        <v>2007</v>
      </c>
      <c r="Z2658">
        <v>1000</v>
      </c>
      <c r="AA2658">
        <v>7</v>
      </c>
      <c r="AB2658">
        <v>1.85</v>
      </c>
      <c r="AC2658">
        <v>0</v>
      </c>
    </row>
    <row r="2659" spans="1:29" x14ac:dyDescent="0.25">
      <c r="A2659" t="str">
        <f t="shared" si="41"/>
        <v>tt2247476</v>
      </c>
      <c r="B2659" t="s">
        <v>28</v>
      </c>
      <c r="C2659" t="s">
        <v>4687</v>
      </c>
      <c r="D2659">
        <v>50</v>
      </c>
      <c r="E2659">
        <v>115</v>
      </c>
      <c r="F2659">
        <v>49</v>
      </c>
      <c r="G2659">
        <v>100</v>
      </c>
      <c r="H2659" t="s">
        <v>8331</v>
      </c>
      <c r="I2659">
        <v>116</v>
      </c>
      <c r="J2659">
        <v>30127963</v>
      </c>
      <c r="K2659" t="s">
        <v>6420</v>
      </c>
      <c r="L2659" t="s">
        <v>10249</v>
      </c>
      <c r="M2659" t="s">
        <v>26786</v>
      </c>
      <c r="N2659">
        <v>12596</v>
      </c>
      <c r="O2659">
        <v>525</v>
      </c>
      <c r="P2659" t="s">
        <v>10250</v>
      </c>
      <c r="Q2659">
        <v>0</v>
      </c>
      <c r="R2659" t="s">
        <v>10251</v>
      </c>
      <c r="S2659" t="s">
        <v>10252</v>
      </c>
      <c r="T2659">
        <v>64</v>
      </c>
      <c r="U2659" t="s">
        <v>36</v>
      </c>
      <c r="V2659" t="s">
        <v>37</v>
      </c>
      <c r="W2659" t="s">
        <v>86</v>
      </c>
      <c r="X2659" s="2">
        <v>15000000</v>
      </c>
      <c r="Y2659">
        <v>2014</v>
      </c>
      <c r="Z2659">
        <v>110</v>
      </c>
      <c r="AA2659">
        <v>6.7</v>
      </c>
      <c r="AB2659">
        <v>1.85</v>
      </c>
      <c r="AC2659">
        <v>0</v>
      </c>
    </row>
    <row r="2660" spans="1:29" x14ac:dyDescent="0.25">
      <c r="A2660" t="str">
        <f t="shared" si="41"/>
        <v>tt0317132</v>
      </c>
      <c r="B2660" t="s">
        <v>28</v>
      </c>
      <c r="C2660" t="s">
        <v>3778</v>
      </c>
      <c r="D2660">
        <v>96</v>
      </c>
      <c r="E2660">
        <v>106</v>
      </c>
      <c r="F2660">
        <v>61</v>
      </c>
      <c r="G2660">
        <v>649</v>
      </c>
      <c r="H2660" t="s">
        <v>10253</v>
      </c>
      <c r="I2660">
        <v>907</v>
      </c>
      <c r="J2660">
        <v>32645546</v>
      </c>
      <c r="K2660" t="s">
        <v>3228</v>
      </c>
      <c r="L2660" t="s">
        <v>6064</v>
      </c>
      <c r="M2660" t="s">
        <v>26787</v>
      </c>
      <c r="N2660">
        <v>8427</v>
      </c>
      <c r="O2660">
        <v>3462</v>
      </c>
      <c r="P2660" t="s">
        <v>6291</v>
      </c>
      <c r="Q2660">
        <v>5</v>
      </c>
      <c r="R2660" t="s">
        <v>10254</v>
      </c>
      <c r="S2660" t="s">
        <v>10255</v>
      </c>
      <c r="T2660">
        <v>88</v>
      </c>
      <c r="U2660" t="s">
        <v>36</v>
      </c>
      <c r="V2660" t="s">
        <v>37</v>
      </c>
      <c r="W2660" t="s">
        <v>86</v>
      </c>
      <c r="X2660" s="2">
        <v>14000000</v>
      </c>
      <c r="Y2660">
        <v>2005</v>
      </c>
      <c r="Z2660">
        <v>807</v>
      </c>
      <c r="AA2660">
        <v>6.4</v>
      </c>
      <c r="AB2660">
        <v>1.85</v>
      </c>
      <c r="AC2660">
        <v>1000</v>
      </c>
    </row>
    <row r="2661" spans="1:29" x14ac:dyDescent="0.25">
      <c r="A2661" t="str">
        <f t="shared" si="41"/>
        <v>tt0199725</v>
      </c>
      <c r="B2661" t="s">
        <v>28</v>
      </c>
      <c r="C2661" t="s">
        <v>10256</v>
      </c>
      <c r="D2661">
        <v>68</v>
      </c>
      <c r="E2661">
        <v>124</v>
      </c>
      <c r="F2661">
        <v>107</v>
      </c>
      <c r="G2661">
        <v>865</v>
      </c>
      <c r="H2661" t="s">
        <v>1854</v>
      </c>
      <c r="I2661">
        <v>1000</v>
      </c>
      <c r="J2661">
        <v>27441122</v>
      </c>
      <c r="K2661" t="s">
        <v>4013</v>
      </c>
      <c r="L2661" t="s">
        <v>1035</v>
      </c>
      <c r="M2661" t="s">
        <v>26788</v>
      </c>
      <c r="N2661">
        <v>14322</v>
      </c>
      <c r="O2661">
        <v>5135</v>
      </c>
      <c r="P2661" t="s">
        <v>4846</v>
      </c>
      <c r="Q2661">
        <v>0</v>
      </c>
      <c r="R2661" t="s">
        <v>10257</v>
      </c>
      <c r="S2661" t="s">
        <v>10258</v>
      </c>
      <c r="T2661">
        <v>116</v>
      </c>
      <c r="U2661" t="s">
        <v>36</v>
      </c>
      <c r="V2661" t="s">
        <v>37</v>
      </c>
      <c r="W2661" t="s">
        <v>38</v>
      </c>
      <c r="X2661" s="2">
        <v>15000000</v>
      </c>
      <c r="Y2661">
        <v>2000</v>
      </c>
      <c r="Z2661">
        <v>886</v>
      </c>
      <c r="AA2661">
        <v>7.2</v>
      </c>
      <c r="AB2661">
        <v>1.85</v>
      </c>
      <c r="AC2661">
        <v>0</v>
      </c>
    </row>
    <row r="2662" spans="1:29" x14ac:dyDescent="0.25">
      <c r="A2662" t="str">
        <f t="shared" si="41"/>
        <v>tt0119229</v>
      </c>
      <c r="B2662" t="s">
        <v>28</v>
      </c>
      <c r="C2662" t="s">
        <v>4454</v>
      </c>
      <c r="D2662">
        <v>111</v>
      </c>
      <c r="E2662">
        <v>107</v>
      </c>
      <c r="F2662">
        <v>5</v>
      </c>
      <c r="G2662">
        <v>141</v>
      </c>
      <c r="H2662" t="s">
        <v>4264</v>
      </c>
      <c r="I2662">
        <v>893</v>
      </c>
      <c r="J2662">
        <v>28014536</v>
      </c>
      <c r="K2662" t="s">
        <v>1280</v>
      </c>
      <c r="L2662" t="s">
        <v>2874</v>
      </c>
      <c r="M2662" t="s">
        <v>26789</v>
      </c>
      <c r="N2662">
        <v>73347</v>
      </c>
      <c r="O2662">
        <v>2044</v>
      </c>
      <c r="P2662" t="s">
        <v>10259</v>
      </c>
      <c r="Q2662">
        <v>1</v>
      </c>
      <c r="R2662" t="s">
        <v>10260</v>
      </c>
      <c r="S2662" t="s">
        <v>10261</v>
      </c>
      <c r="T2662">
        <v>296</v>
      </c>
      <c r="U2662" t="s">
        <v>36</v>
      </c>
      <c r="V2662" t="s">
        <v>37</v>
      </c>
      <c r="W2662" t="s">
        <v>499</v>
      </c>
      <c r="X2662" s="2">
        <v>15000000</v>
      </c>
      <c r="Y2662">
        <v>1997</v>
      </c>
      <c r="Z2662">
        <v>822</v>
      </c>
      <c r="AA2662">
        <v>7.4</v>
      </c>
      <c r="AB2662">
        <v>1.85</v>
      </c>
      <c r="AC2662">
        <v>0</v>
      </c>
    </row>
    <row r="2663" spans="1:29" x14ac:dyDescent="0.25">
      <c r="A2663" t="str">
        <f t="shared" si="41"/>
        <v>tt0881891</v>
      </c>
      <c r="B2663" t="s">
        <v>28</v>
      </c>
      <c r="C2663" t="s">
        <v>10262</v>
      </c>
      <c r="D2663">
        <v>128</v>
      </c>
      <c r="E2663">
        <v>99</v>
      </c>
      <c r="F2663">
        <v>3</v>
      </c>
      <c r="G2663">
        <v>628</v>
      </c>
      <c r="H2663" t="s">
        <v>2152</v>
      </c>
      <c r="I2663">
        <v>14000</v>
      </c>
      <c r="J2663">
        <v>33860010</v>
      </c>
      <c r="K2663" t="s">
        <v>1402</v>
      </c>
      <c r="L2663" t="s">
        <v>558</v>
      </c>
      <c r="M2663" t="s">
        <v>26790</v>
      </c>
      <c r="N2663">
        <v>33088</v>
      </c>
      <c r="O2663">
        <v>16461</v>
      </c>
      <c r="P2663" t="s">
        <v>5688</v>
      </c>
      <c r="Q2663">
        <v>3</v>
      </c>
      <c r="R2663" t="s">
        <v>10263</v>
      </c>
      <c r="S2663" t="s">
        <v>10264</v>
      </c>
      <c r="T2663">
        <v>143</v>
      </c>
      <c r="U2663" t="s">
        <v>36</v>
      </c>
      <c r="V2663" t="s">
        <v>37</v>
      </c>
      <c r="W2663" t="s">
        <v>38</v>
      </c>
      <c r="X2663" s="2">
        <v>15000000</v>
      </c>
      <c r="Y2663">
        <v>2009</v>
      </c>
      <c r="Z2663">
        <v>982</v>
      </c>
      <c r="AA2663">
        <v>4.8</v>
      </c>
      <c r="AB2663">
        <v>1.85</v>
      </c>
      <c r="AC2663">
        <v>0</v>
      </c>
    </row>
    <row r="2664" spans="1:29" x14ac:dyDescent="0.25">
      <c r="A2664" t="str">
        <f t="shared" si="41"/>
        <v>tt0229260</v>
      </c>
      <c r="B2664" t="s">
        <v>28</v>
      </c>
      <c r="C2664" t="s">
        <v>10265</v>
      </c>
      <c r="D2664">
        <v>160</v>
      </c>
      <c r="E2664">
        <v>90</v>
      </c>
      <c r="F2664">
        <v>31</v>
      </c>
      <c r="G2664">
        <v>162</v>
      </c>
      <c r="H2664" t="s">
        <v>10266</v>
      </c>
      <c r="I2664">
        <v>193</v>
      </c>
      <c r="J2664">
        <v>26421314</v>
      </c>
      <c r="K2664" t="s">
        <v>10267</v>
      </c>
      <c r="L2664" t="s">
        <v>10268</v>
      </c>
      <c r="M2664" t="s">
        <v>26791</v>
      </c>
      <c r="N2664">
        <v>28964</v>
      </c>
      <c r="O2664">
        <v>608</v>
      </c>
      <c r="P2664" t="s">
        <v>10269</v>
      </c>
      <c r="Q2664">
        <v>0</v>
      </c>
      <c r="R2664" t="s">
        <v>10270</v>
      </c>
      <c r="S2664" t="s">
        <v>10271</v>
      </c>
      <c r="T2664">
        <v>457</v>
      </c>
      <c r="U2664" t="s">
        <v>36</v>
      </c>
      <c r="V2664" t="s">
        <v>37</v>
      </c>
      <c r="W2664" t="s">
        <v>499</v>
      </c>
      <c r="X2664" s="2">
        <v>15000000</v>
      </c>
      <c r="Y2664">
        <v>2000</v>
      </c>
      <c r="Z2664">
        <v>184</v>
      </c>
      <c r="AA2664">
        <v>4</v>
      </c>
      <c r="AB2664">
        <v>1.85</v>
      </c>
      <c r="AC2664">
        <v>949</v>
      </c>
    </row>
    <row r="2665" spans="1:29" x14ac:dyDescent="0.25">
      <c r="A2665" t="str">
        <f t="shared" si="41"/>
        <v>tt0115963</v>
      </c>
      <c r="B2665" t="s">
        <v>28</v>
      </c>
      <c r="C2665" t="s">
        <v>8758</v>
      </c>
      <c r="D2665">
        <v>93</v>
      </c>
      <c r="E2665">
        <v>101</v>
      </c>
      <c r="F2665">
        <v>26</v>
      </c>
      <c r="G2665">
        <v>266</v>
      </c>
      <c r="H2665" t="s">
        <v>10272</v>
      </c>
      <c r="I2665">
        <v>838</v>
      </c>
      <c r="J2665">
        <v>24881000</v>
      </c>
      <c r="K2665" t="s">
        <v>758</v>
      </c>
      <c r="L2665" t="s">
        <v>5964</v>
      </c>
      <c r="M2665" t="s">
        <v>26792</v>
      </c>
      <c r="N2665">
        <v>57140</v>
      </c>
      <c r="O2665">
        <v>1812</v>
      </c>
      <c r="P2665" t="s">
        <v>10273</v>
      </c>
      <c r="Q2665">
        <v>0</v>
      </c>
      <c r="R2665" t="s">
        <v>10274</v>
      </c>
      <c r="S2665" t="s">
        <v>10275</v>
      </c>
      <c r="T2665">
        <v>195</v>
      </c>
      <c r="U2665" t="s">
        <v>36</v>
      </c>
      <c r="V2665" t="s">
        <v>37</v>
      </c>
      <c r="W2665" t="s">
        <v>499</v>
      </c>
      <c r="X2665" s="2">
        <v>15000000</v>
      </c>
      <c r="Y2665">
        <v>1996</v>
      </c>
      <c r="Z2665">
        <v>328</v>
      </c>
      <c r="AA2665">
        <v>6.2</v>
      </c>
      <c r="AB2665">
        <v>1.85</v>
      </c>
      <c r="AC2665">
        <v>6000</v>
      </c>
    </row>
    <row r="2666" spans="1:29" x14ac:dyDescent="0.25">
      <c r="A2666" t="str">
        <f t="shared" si="41"/>
        <v>tt0416320</v>
      </c>
      <c r="B2666" t="s">
        <v>28</v>
      </c>
      <c r="C2666" t="s">
        <v>3284</v>
      </c>
      <c r="D2666">
        <v>278</v>
      </c>
      <c r="E2666">
        <v>119</v>
      </c>
      <c r="F2666">
        <v>11000</v>
      </c>
      <c r="G2666">
        <v>400</v>
      </c>
      <c r="H2666" t="s">
        <v>6676</v>
      </c>
      <c r="I2666">
        <v>19000</v>
      </c>
      <c r="J2666">
        <v>23089926</v>
      </c>
      <c r="K2666" t="s">
        <v>7167</v>
      </c>
      <c r="L2666" t="s">
        <v>90</v>
      </c>
      <c r="M2666" t="s">
        <v>26793</v>
      </c>
      <c r="N2666">
        <v>166269</v>
      </c>
      <c r="O2666">
        <v>20391</v>
      </c>
      <c r="P2666" t="s">
        <v>949</v>
      </c>
      <c r="Q2666">
        <v>3</v>
      </c>
      <c r="R2666" t="s">
        <v>10276</v>
      </c>
      <c r="S2666" t="s">
        <v>10277</v>
      </c>
      <c r="T2666">
        <v>735</v>
      </c>
      <c r="U2666" t="s">
        <v>36</v>
      </c>
      <c r="V2666" t="s">
        <v>53</v>
      </c>
      <c r="W2666" t="s">
        <v>499</v>
      </c>
      <c r="X2666" s="2">
        <v>15000000</v>
      </c>
      <c r="Y2666">
        <v>2005</v>
      </c>
      <c r="Z2666">
        <v>567</v>
      </c>
      <c r="AA2666">
        <v>7.7</v>
      </c>
      <c r="AB2666">
        <v>1.85</v>
      </c>
      <c r="AC2666">
        <v>0</v>
      </c>
    </row>
    <row r="2667" spans="1:29" x14ac:dyDescent="0.25">
      <c r="A2667" t="str">
        <f t="shared" si="41"/>
        <v>tt0493949</v>
      </c>
      <c r="B2667" t="s">
        <v>28</v>
      </c>
      <c r="C2667" t="s">
        <v>10278</v>
      </c>
      <c r="D2667">
        <v>81</v>
      </c>
      <c r="E2667">
        <v>103</v>
      </c>
      <c r="F2667">
        <v>20</v>
      </c>
      <c r="G2667">
        <v>125</v>
      </c>
      <c r="H2667" t="s">
        <v>10279</v>
      </c>
      <c r="I2667">
        <v>512</v>
      </c>
      <c r="J2667">
        <v>26161406</v>
      </c>
      <c r="K2667" t="s">
        <v>668</v>
      </c>
      <c r="L2667" t="s">
        <v>10280</v>
      </c>
      <c r="M2667" t="s">
        <v>26794</v>
      </c>
      <c r="N2667">
        <v>13874</v>
      </c>
      <c r="O2667">
        <v>1002</v>
      </c>
      <c r="P2667" t="s">
        <v>10281</v>
      </c>
      <c r="Q2667">
        <v>2</v>
      </c>
      <c r="R2667" t="s">
        <v>10282</v>
      </c>
      <c r="S2667" t="s">
        <v>10283</v>
      </c>
      <c r="T2667">
        <v>52</v>
      </c>
      <c r="U2667" t="s">
        <v>36</v>
      </c>
      <c r="V2667" t="s">
        <v>37</v>
      </c>
      <c r="W2667" t="s">
        <v>240</v>
      </c>
      <c r="X2667" s="2">
        <v>15000000</v>
      </c>
      <c r="Y2667">
        <v>2010</v>
      </c>
      <c r="Z2667">
        <v>316</v>
      </c>
      <c r="AA2667">
        <v>6.7</v>
      </c>
      <c r="AB2667">
        <v>2.35</v>
      </c>
      <c r="AC2667">
        <v>0</v>
      </c>
    </row>
    <row r="2668" spans="1:29" x14ac:dyDescent="0.25">
      <c r="A2668" t="str">
        <f t="shared" si="41"/>
        <v>tt0107943</v>
      </c>
      <c r="B2668" t="s">
        <v>28</v>
      </c>
      <c r="C2668" t="s">
        <v>10012</v>
      </c>
      <c r="D2668">
        <v>58</v>
      </c>
      <c r="E2668">
        <v>134</v>
      </c>
      <c r="F2668">
        <v>133</v>
      </c>
      <c r="G2668">
        <v>258</v>
      </c>
      <c r="H2668" t="s">
        <v>9170</v>
      </c>
      <c r="I2668">
        <v>12000</v>
      </c>
      <c r="J2668">
        <v>22954968</v>
      </c>
      <c r="K2668" t="s">
        <v>187</v>
      </c>
      <c r="L2668" t="s">
        <v>648</v>
      </c>
      <c r="M2668" t="s">
        <v>26795</v>
      </c>
      <c r="N2668">
        <v>45703</v>
      </c>
      <c r="O2668">
        <v>12749</v>
      </c>
      <c r="P2668" t="s">
        <v>7214</v>
      </c>
      <c r="Q2668">
        <v>1</v>
      </c>
      <c r="R2668" t="s">
        <v>10284</v>
      </c>
      <c r="S2668" t="s">
        <v>10285</v>
      </c>
      <c r="T2668">
        <v>156</v>
      </c>
      <c r="U2668" t="s">
        <v>36</v>
      </c>
      <c r="V2668" t="s">
        <v>53</v>
      </c>
      <c r="W2668" t="s">
        <v>86</v>
      </c>
      <c r="X2668" s="2">
        <v>11500000</v>
      </c>
      <c r="Y2668">
        <v>1993</v>
      </c>
      <c r="Z2668">
        <v>310</v>
      </c>
      <c r="AA2668">
        <v>7.9</v>
      </c>
      <c r="AB2668">
        <v>2.35</v>
      </c>
      <c r="AC2668">
        <v>0</v>
      </c>
    </row>
    <row r="2669" spans="1:29" x14ac:dyDescent="0.25">
      <c r="A2669" t="str">
        <f t="shared" si="41"/>
        <v>tt0118749</v>
      </c>
      <c r="B2669" t="s">
        <v>28</v>
      </c>
      <c r="C2669" t="s">
        <v>5724</v>
      </c>
      <c r="D2669">
        <v>153</v>
      </c>
      <c r="E2669">
        <v>155</v>
      </c>
      <c r="F2669">
        <v>0</v>
      </c>
      <c r="G2669">
        <v>170</v>
      </c>
      <c r="H2669" t="s">
        <v>10286</v>
      </c>
      <c r="I2669">
        <v>3000</v>
      </c>
      <c r="J2669">
        <v>26384919</v>
      </c>
      <c r="K2669" t="s">
        <v>2808</v>
      </c>
      <c r="L2669" t="s">
        <v>218</v>
      </c>
      <c r="M2669" t="s">
        <v>26796</v>
      </c>
      <c r="N2669">
        <v>189032</v>
      </c>
      <c r="O2669">
        <v>3677</v>
      </c>
      <c r="P2669" t="s">
        <v>10287</v>
      </c>
      <c r="Q2669">
        <v>15</v>
      </c>
      <c r="R2669" t="s">
        <v>10288</v>
      </c>
      <c r="S2669" t="s">
        <v>10289</v>
      </c>
      <c r="T2669">
        <v>560</v>
      </c>
      <c r="U2669" t="s">
        <v>36</v>
      </c>
      <c r="V2669" t="s">
        <v>37</v>
      </c>
      <c r="W2669" t="s">
        <v>499</v>
      </c>
      <c r="X2669" s="2">
        <v>15000000</v>
      </c>
      <c r="Y2669">
        <v>1997</v>
      </c>
      <c r="Z2669">
        <v>360</v>
      </c>
      <c r="AA2669">
        <v>7.9</v>
      </c>
      <c r="AB2669">
        <v>2.35</v>
      </c>
      <c r="AC2669">
        <v>0</v>
      </c>
    </row>
    <row r="2670" spans="1:29" x14ac:dyDescent="0.25">
      <c r="A2670" t="str">
        <f t="shared" si="41"/>
        <v>tt0107711</v>
      </c>
      <c r="B2670" t="s">
        <v>28</v>
      </c>
      <c r="C2670" t="s">
        <v>9758</v>
      </c>
      <c r="D2670">
        <v>25</v>
      </c>
      <c r="E2670">
        <v>94</v>
      </c>
      <c r="F2670">
        <v>11</v>
      </c>
      <c r="G2670">
        <v>232</v>
      </c>
      <c r="H2670" t="s">
        <v>6156</v>
      </c>
      <c r="I2670">
        <v>1000</v>
      </c>
      <c r="J2670">
        <v>22189039</v>
      </c>
      <c r="K2670" t="s">
        <v>4717</v>
      </c>
      <c r="L2670" t="s">
        <v>2035</v>
      </c>
      <c r="M2670" t="s">
        <v>26797</v>
      </c>
      <c r="N2670">
        <v>17074</v>
      </c>
      <c r="O2670">
        <v>2210</v>
      </c>
      <c r="P2670" t="s">
        <v>10290</v>
      </c>
      <c r="Q2670">
        <v>0</v>
      </c>
      <c r="R2670" t="s">
        <v>10291</v>
      </c>
      <c r="S2670" t="s">
        <v>10292</v>
      </c>
      <c r="T2670">
        <v>55</v>
      </c>
      <c r="U2670" t="s">
        <v>36</v>
      </c>
      <c r="V2670" t="s">
        <v>37</v>
      </c>
      <c r="W2670" t="s">
        <v>499</v>
      </c>
      <c r="X2670" s="2">
        <v>15000000</v>
      </c>
      <c r="Y2670">
        <v>1993</v>
      </c>
      <c r="Z2670">
        <v>605</v>
      </c>
      <c r="AA2670">
        <v>5.5</v>
      </c>
      <c r="AB2670">
        <v>1.85</v>
      </c>
      <c r="AC2670">
        <v>466</v>
      </c>
    </row>
    <row r="2671" spans="1:29" x14ac:dyDescent="0.25">
      <c r="A2671" t="str">
        <f t="shared" si="41"/>
        <v>tt0434215</v>
      </c>
      <c r="B2671" t="s">
        <v>28</v>
      </c>
      <c r="C2671" t="s">
        <v>10293</v>
      </c>
      <c r="D2671">
        <v>46</v>
      </c>
      <c r="E2671">
        <v>95</v>
      </c>
      <c r="F2671">
        <v>15</v>
      </c>
      <c r="G2671">
        <v>461</v>
      </c>
      <c r="H2671" t="s">
        <v>10294</v>
      </c>
      <c r="I2671">
        <v>1000</v>
      </c>
      <c r="J2671">
        <v>20998709</v>
      </c>
      <c r="K2671" t="s">
        <v>2698</v>
      </c>
      <c r="L2671" t="s">
        <v>2789</v>
      </c>
      <c r="M2671" t="s">
        <v>26798</v>
      </c>
      <c r="N2671">
        <v>6095</v>
      </c>
      <c r="O2671">
        <v>3845</v>
      </c>
      <c r="P2671" t="s">
        <v>2659</v>
      </c>
      <c r="Q2671">
        <v>0</v>
      </c>
      <c r="R2671" t="s">
        <v>10295</v>
      </c>
      <c r="S2671" t="s">
        <v>10296</v>
      </c>
      <c r="T2671">
        <v>76</v>
      </c>
      <c r="U2671" t="s">
        <v>36</v>
      </c>
      <c r="V2671" t="s">
        <v>37</v>
      </c>
      <c r="W2671" t="s">
        <v>86</v>
      </c>
      <c r="X2671" s="2">
        <v>15000000</v>
      </c>
      <c r="Y2671">
        <v>2006</v>
      </c>
      <c r="Z2671">
        <v>786</v>
      </c>
      <c r="AA2671">
        <v>6.2</v>
      </c>
      <c r="AB2671">
        <v>2.35</v>
      </c>
      <c r="AC2671">
        <v>1000</v>
      </c>
    </row>
    <row r="2672" spans="1:29" x14ac:dyDescent="0.25">
      <c r="A2672" t="str">
        <f t="shared" si="41"/>
        <v>tt0800069</v>
      </c>
      <c r="B2672" t="s">
        <v>28</v>
      </c>
      <c r="C2672" t="s">
        <v>10297</v>
      </c>
      <c r="D2672">
        <v>161</v>
      </c>
      <c r="E2672">
        <v>89</v>
      </c>
      <c r="F2672">
        <v>7</v>
      </c>
      <c r="G2672">
        <v>399</v>
      </c>
      <c r="H2672" t="s">
        <v>5670</v>
      </c>
      <c r="I2672">
        <v>919</v>
      </c>
      <c r="J2672">
        <v>20801344</v>
      </c>
      <c r="K2672" t="s">
        <v>5190</v>
      </c>
      <c r="L2672" t="s">
        <v>5664</v>
      </c>
      <c r="M2672" t="s">
        <v>26799</v>
      </c>
      <c r="N2672">
        <v>49721</v>
      </c>
      <c r="O2672">
        <v>2559</v>
      </c>
      <c r="P2672" t="s">
        <v>4485</v>
      </c>
      <c r="Q2672">
        <v>0</v>
      </c>
      <c r="R2672" t="s">
        <v>10298</v>
      </c>
      <c r="S2672" t="s">
        <v>10299</v>
      </c>
      <c r="T2672">
        <v>211</v>
      </c>
      <c r="U2672" t="s">
        <v>36</v>
      </c>
      <c r="V2672" t="s">
        <v>37</v>
      </c>
      <c r="W2672" t="s">
        <v>499</v>
      </c>
      <c r="X2672" s="2">
        <v>15000000</v>
      </c>
      <c r="Y2672">
        <v>2007</v>
      </c>
      <c r="Z2672">
        <v>557</v>
      </c>
      <c r="AA2672">
        <v>5.0999999999999996</v>
      </c>
      <c r="AB2672">
        <v>2.35</v>
      </c>
      <c r="AC2672">
        <v>0</v>
      </c>
    </row>
    <row r="2673" spans="1:29" x14ac:dyDescent="0.25">
      <c r="A2673" t="str">
        <f t="shared" si="41"/>
        <v>tt0192731</v>
      </c>
      <c r="B2673" t="s">
        <v>28</v>
      </c>
      <c r="C2673" t="s">
        <v>10300</v>
      </c>
      <c r="D2673">
        <v>108</v>
      </c>
      <c r="E2673">
        <v>97</v>
      </c>
      <c r="F2673">
        <v>83</v>
      </c>
      <c r="G2673">
        <v>579</v>
      </c>
      <c r="H2673" t="s">
        <v>10301</v>
      </c>
      <c r="I2673">
        <v>912</v>
      </c>
      <c r="J2673">
        <v>21468807</v>
      </c>
      <c r="K2673" t="s">
        <v>2503</v>
      </c>
      <c r="L2673" t="s">
        <v>2540</v>
      </c>
      <c r="M2673" t="s">
        <v>26800</v>
      </c>
      <c r="N2673">
        <v>13048</v>
      </c>
      <c r="O2673">
        <v>2682</v>
      </c>
      <c r="P2673" t="s">
        <v>3324</v>
      </c>
      <c r="Q2673">
        <v>2</v>
      </c>
      <c r="R2673" t="s">
        <v>10302</v>
      </c>
      <c r="S2673" t="s">
        <v>10303</v>
      </c>
      <c r="T2673">
        <v>227</v>
      </c>
      <c r="U2673" t="s">
        <v>36</v>
      </c>
      <c r="V2673" t="s">
        <v>37</v>
      </c>
      <c r="W2673" t="s">
        <v>499</v>
      </c>
      <c r="X2673" s="2">
        <v>14000000</v>
      </c>
      <c r="Y2673">
        <v>2000</v>
      </c>
      <c r="Z2673">
        <v>786</v>
      </c>
      <c r="AA2673">
        <v>4.0999999999999996</v>
      </c>
      <c r="AB2673">
        <v>2.35</v>
      </c>
      <c r="AC2673">
        <v>243</v>
      </c>
    </row>
    <row r="2674" spans="1:29" x14ac:dyDescent="0.25">
      <c r="A2674" t="str">
        <f t="shared" si="41"/>
        <v>tt0283084</v>
      </c>
      <c r="B2674" t="s">
        <v>28</v>
      </c>
      <c r="C2674" t="s">
        <v>3322</v>
      </c>
      <c r="D2674">
        <v>69</v>
      </c>
      <c r="E2674">
        <v>90</v>
      </c>
      <c r="F2674">
        <v>13</v>
      </c>
      <c r="G2674">
        <v>613</v>
      </c>
      <c r="H2674" t="s">
        <v>4160</v>
      </c>
      <c r="I2674">
        <v>882</v>
      </c>
      <c r="J2674">
        <v>19158074</v>
      </c>
      <c r="K2674" t="s">
        <v>1663</v>
      </c>
      <c r="L2674" t="s">
        <v>165</v>
      </c>
      <c r="M2674" t="s">
        <v>26801</v>
      </c>
      <c r="N2674">
        <v>17983</v>
      </c>
      <c r="O2674">
        <v>2661</v>
      </c>
      <c r="P2674" t="s">
        <v>5492</v>
      </c>
      <c r="Q2674">
        <v>2</v>
      </c>
      <c r="R2674" t="s">
        <v>10304</v>
      </c>
      <c r="S2674" t="s">
        <v>10305</v>
      </c>
      <c r="T2674">
        <v>127</v>
      </c>
      <c r="U2674" t="s">
        <v>36</v>
      </c>
      <c r="V2674" t="s">
        <v>37</v>
      </c>
      <c r="W2674" t="s">
        <v>86</v>
      </c>
      <c r="X2674" s="2">
        <v>15000000</v>
      </c>
      <c r="Y2674">
        <v>2002</v>
      </c>
      <c r="Z2674">
        <v>874</v>
      </c>
      <c r="AA2674">
        <v>6.7</v>
      </c>
      <c r="AB2674">
        <v>2.35</v>
      </c>
      <c r="AC2674">
        <v>0</v>
      </c>
    </row>
    <row r="2675" spans="1:29" x14ac:dyDescent="0.25">
      <c r="A2675" t="str">
        <f t="shared" si="41"/>
        <v>tt0419946</v>
      </c>
      <c r="B2675" t="s">
        <v>28</v>
      </c>
      <c r="C2675" t="s">
        <v>10306</v>
      </c>
      <c r="D2675">
        <v>78</v>
      </c>
      <c r="E2675">
        <v>92</v>
      </c>
      <c r="F2675">
        <v>8</v>
      </c>
      <c r="G2675">
        <v>129</v>
      </c>
      <c r="H2675" t="s">
        <v>10307</v>
      </c>
      <c r="I2675">
        <v>472</v>
      </c>
      <c r="J2675">
        <v>18843314</v>
      </c>
      <c r="K2675" t="s">
        <v>781</v>
      </c>
      <c r="L2675" t="s">
        <v>8888</v>
      </c>
      <c r="M2675" t="s">
        <v>26802</v>
      </c>
      <c r="N2675">
        <v>27486</v>
      </c>
      <c r="O2675">
        <v>1045</v>
      </c>
      <c r="P2675" t="s">
        <v>8263</v>
      </c>
      <c r="Q2675">
        <v>1</v>
      </c>
      <c r="R2675" t="s">
        <v>10308</v>
      </c>
      <c r="S2675" t="s">
        <v>10309</v>
      </c>
      <c r="T2675">
        <v>284</v>
      </c>
      <c r="U2675" t="s">
        <v>36</v>
      </c>
      <c r="V2675" t="s">
        <v>37</v>
      </c>
      <c r="W2675" t="s">
        <v>38</v>
      </c>
      <c r="X2675" s="2">
        <v>20000000</v>
      </c>
      <c r="Y2675">
        <v>2006</v>
      </c>
      <c r="Z2675">
        <v>239</v>
      </c>
      <c r="AA2675">
        <v>4.7</v>
      </c>
      <c r="AB2675">
        <v>1.85</v>
      </c>
      <c r="AC2675">
        <v>0</v>
      </c>
    </row>
    <row r="2676" spans="1:29" x14ac:dyDescent="0.25">
      <c r="A2676" t="str">
        <f t="shared" si="41"/>
        <v>tt4139124</v>
      </c>
      <c r="B2676" t="s">
        <v>28</v>
      </c>
      <c r="C2676" t="s">
        <v>10310</v>
      </c>
      <c r="D2676">
        <v>129</v>
      </c>
      <c r="E2676">
        <v>100</v>
      </c>
      <c r="F2676">
        <v>10</v>
      </c>
      <c r="G2676">
        <v>415</v>
      </c>
      <c r="H2676" t="s">
        <v>1747</v>
      </c>
      <c r="I2676">
        <v>826</v>
      </c>
      <c r="J2676">
        <v>20566327</v>
      </c>
      <c r="K2676" t="s">
        <v>1776</v>
      </c>
      <c r="L2676" t="s">
        <v>5173</v>
      </c>
      <c r="M2676" t="s">
        <v>26803</v>
      </c>
      <c r="N2676">
        <v>15385</v>
      </c>
      <c r="O2676">
        <v>2958</v>
      </c>
      <c r="P2676" t="s">
        <v>2647</v>
      </c>
      <c r="Q2676">
        <v>2</v>
      </c>
      <c r="R2676" t="s">
        <v>10311</v>
      </c>
      <c r="S2676" t="s">
        <v>10312</v>
      </c>
      <c r="T2676">
        <v>84</v>
      </c>
      <c r="U2676" t="s">
        <v>36</v>
      </c>
      <c r="V2676" t="s">
        <v>37</v>
      </c>
      <c r="W2676" t="s">
        <v>499</v>
      </c>
      <c r="X2676" s="2">
        <v>15000000</v>
      </c>
      <c r="Y2676">
        <v>2016</v>
      </c>
      <c r="Z2676">
        <v>622</v>
      </c>
      <c r="AA2676">
        <v>6.4</v>
      </c>
      <c r="AB2676">
        <v>2.35</v>
      </c>
      <c r="AC2676">
        <v>0</v>
      </c>
    </row>
    <row r="2677" spans="1:29" x14ac:dyDescent="0.25">
      <c r="A2677" t="str">
        <f t="shared" si="41"/>
        <v>tt1555064</v>
      </c>
      <c r="B2677" t="s">
        <v>28</v>
      </c>
      <c r="C2677" t="s">
        <v>8825</v>
      </c>
      <c r="D2677">
        <v>135</v>
      </c>
      <c r="E2677">
        <v>117</v>
      </c>
      <c r="F2677">
        <v>19</v>
      </c>
      <c r="G2677">
        <v>461</v>
      </c>
      <c r="H2677" t="s">
        <v>10313</v>
      </c>
      <c r="I2677">
        <v>3000</v>
      </c>
      <c r="J2677">
        <v>20218921</v>
      </c>
      <c r="K2677" t="s">
        <v>5031</v>
      </c>
      <c r="L2677" t="s">
        <v>3697</v>
      </c>
      <c r="M2677" t="s">
        <v>26804</v>
      </c>
      <c r="N2677">
        <v>14814</v>
      </c>
      <c r="O2677">
        <v>4204</v>
      </c>
      <c r="P2677" t="s">
        <v>2659</v>
      </c>
      <c r="Q2677">
        <v>4</v>
      </c>
      <c r="R2677" t="s">
        <v>10314</v>
      </c>
      <c r="S2677" t="s">
        <v>10315</v>
      </c>
      <c r="T2677">
        <v>114</v>
      </c>
      <c r="U2677" t="s">
        <v>36</v>
      </c>
      <c r="V2677" t="s">
        <v>10316</v>
      </c>
      <c r="W2677" t="s">
        <v>38</v>
      </c>
      <c r="X2677" s="2">
        <v>15000000</v>
      </c>
      <c r="Y2677">
        <v>2010</v>
      </c>
      <c r="Z2677">
        <v>646</v>
      </c>
      <c r="AA2677">
        <v>6.3</v>
      </c>
      <c r="AB2677">
        <v>2.35</v>
      </c>
      <c r="AC2677">
        <v>0</v>
      </c>
    </row>
    <row r="2678" spans="1:29" x14ac:dyDescent="0.25">
      <c r="A2678" t="str">
        <f t="shared" si="41"/>
        <v>tt0134619</v>
      </c>
      <c r="B2678" t="s">
        <v>28</v>
      </c>
      <c r="C2678" t="s">
        <v>10317</v>
      </c>
      <c r="D2678">
        <v>96</v>
      </c>
      <c r="E2678">
        <v>84</v>
      </c>
      <c r="F2678">
        <v>119</v>
      </c>
      <c r="G2678">
        <v>918</v>
      </c>
      <c r="H2678" t="s">
        <v>2186</v>
      </c>
      <c r="I2678">
        <v>989</v>
      </c>
      <c r="J2678">
        <v>17411331</v>
      </c>
      <c r="K2678" t="s">
        <v>3502</v>
      </c>
      <c r="L2678" t="s">
        <v>303</v>
      </c>
      <c r="M2678" t="s">
        <v>26805</v>
      </c>
      <c r="N2678">
        <v>17328</v>
      </c>
      <c r="O2678">
        <v>4660</v>
      </c>
      <c r="P2678" t="s">
        <v>7563</v>
      </c>
      <c r="Q2678">
        <v>3</v>
      </c>
      <c r="R2678" t="s">
        <v>10318</v>
      </c>
      <c r="S2678" t="s">
        <v>10319</v>
      </c>
      <c r="T2678">
        <v>237</v>
      </c>
      <c r="U2678" t="s">
        <v>36</v>
      </c>
      <c r="V2678" t="s">
        <v>318</v>
      </c>
      <c r="W2678" t="s">
        <v>499</v>
      </c>
      <c r="X2678" s="2">
        <v>15000000</v>
      </c>
      <c r="Y2678">
        <v>1998</v>
      </c>
      <c r="Z2678">
        <v>982</v>
      </c>
      <c r="AA2678">
        <v>5.5</v>
      </c>
      <c r="AB2678">
        <v>1.85</v>
      </c>
      <c r="AC2678">
        <v>673</v>
      </c>
    </row>
    <row r="2679" spans="1:29" x14ac:dyDescent="0.25">
      <c r="A2679" t="str">
        <f t="shared" si="41"/>
        <v>tt1817273</v>
      </c>
      <c r="B2679" t="s">
        <v>28</v>
      </c>
      <c r="C2679" t="s">
        <v>10320</v>
      </c>
      <c r="D2679">
        <v>417</v>
      </c>
      <c r="E2679">
        <v>140</v>
      </c>
      <c r="F2679">
        <v>310</v>
      </c>
      <c r="G2679">
        <v>619</v>
      </c>
      <c r="H2679" t="s">
        <v>865</v>
      </c>
      <c r="I2679">
        <v>33000</v>
      </c>
      <c r="J2679">
        <v>21383298</v>
      </c>
      <c r="K2679" t="s">
        <v>1767</v>
      </c>
      <c r="L2679" t="s">
        <v>3450</v>
      </c>
      <c r="M2679" t="s">
        <v>26806</v>
      </c>
      <c r="N2679">
        <v>187170</v>
      </c>
      <c r="O2679">
        <v>34413</v>
      </c>
      <c r="P2679" t="s">
        <v>10321</v>
      </c>
      <c r="Q2679">
        <v>3</v>
      </c>
      <c r="R2679" t="s">
        <v>10322</v>
      </c>
      <c r="S2679" t="s">
        <v>10323</v>
      </c>
      <c r="T2679">
        <v>376</v>
      </c>
      <c r="U2679" t="s">
        <v>36</v>
      </c>
      <c r="V2679" t="s">
        <v>37</v>
      </c>
      <c r="W2679" t="s">
        <v>499</v>
      </c>
      <c r="X2679" s="2">
        <v>15000000</v>
      </c>
      <c r="Y2679">
        <v>2012</v>
      </c>
      <c r="Z2679">
        <v>748</v>
      </c>
      <c r="AA2679">
        <v>7.3</v>
      </c>
      <c r="AB2679">
        <v>2.35</v>
      </c>
      <c r="AC2679">
        <v>47000</v>
      </c>
    </row>
    <row r="2680" spans="1:29" x14ac:dyDescent="0.25">
      <c r="A2680" t="str">
        <f t="shared" si="41"/>
        <v>tt2402157</v>
      </c>
      <c r="B2680" t="s">
        <v>28</v>
      </c>
      <c r="C2680" t="s">
        <v>1244</v>
      </c>
      <c r="D2680">
        <v>172</v>
      </c>
      <c r="E2680">
        <v>108</v>
      </c>
      <c r="F2680">
        <v>79</v>
      </c>
      <c r="G2680">
        <v>537</v>
      </c>
      <c r="H2680" t="s">
        <v>10324</v>
      </c>
      <c r="I2680">
        <v>775</v>
      </c>
      <c r="J2680">
        <v>24984868</v>
      </c>
      <c r="K2680" t="s">
        <v>288</v>
      </c>
      <c r="L2680" t="s">
        <v>7537</v>
      </c>
      <c r="M2680" t="s">
        <v>26807</v>
      </c>
      <c r="N2680">
        <v>50056</v>
      </c>
      <c r="O2680">
        <v>3033</v>
      </c>
      <c r="P2680" t="s">
        <v>827</v>
      </c>
      <c r="Q2680">
        <v>2</v>
      </c>
      <c r="R2680" t="s">
        <v>10325</v>
      </c>
      <c r="S2680" t="s">
        <v>10326</v>
      </c>
      <c r="T2680">
        <v>152</v>
      </c>
      <c r="U2680" t="s">
        <v>36</v>
      </c>
      <c r="V2680" t="s">
        <v>37</v>
      </c>
      <c r="W2680" t="s">
        <v>499</v>
      </c>
      <c r="X2680" s="2">
        <v>15000000</v>
      </c>
      <c r="Y2680">
        <v>2014</v>
      </c>
      <c r="Z2680">
        <v>614</v>
      </c>
      <c r="AA2680">
        <v>6.3</v>
      </c>
      <c r="AB2680">
        <v>2.35</v>
      </c>
      <c r="AC2680">
        <v>0</v>
      </c>
    </row>
    <row r="2681" spans="1:29" x14ac:dyDescent="0.25">
      <c r="A2681" t="str">
        <f t="shared" si="41"/>
        <v>tt0120662</v>
      </c>
      <c r="B2681" t="s">
        <v>28</v>
      </c>
      <c r="C2681" t="s">
        <v>10327</v>
      </c>
      <c r="D2681">
        <v>88</v>
      </c>
      <c r="E2681">
        <v>109</v>
      </c>
      <c r="F2681">
        <v>11</v>
      </c>
      <c r="G2681">
        <v>159</v>
      </c>
      <c r="H2681" t="s">
        <v>4661</v>
      </c>
      <c r="I2681">
        <v>471</v>
      </c>
      <c r="J2681">
        <v>16459004</v>
      </c>
      <c r="K2681" t="s">
        <v>1603</v>
      </c>
      <c r="L2681" t="s">
        <v>10328</v>
      </c>
      <c r="M2681" t="s">
        <v>26808</v>
      </c>
      <c r="N2681">
        <v>13320</v>
      </c>
      <c r="O2681">
        <v>1069</v>
      </c>
      <c r="P2681" t="s">
        <v>10329</v>
      </c>
      <c r="Q2681">
        <v>1</v>
      </c>
      <c r="R2681" t="s">
        <v>10330</v>
      </c>
      <c r="S2681" t="s">
        <v>10331</v>
      </c>
      <c r="T2681">
        <v>415</v>
      </c>
      <c r="U2681" t="s">
        <v>36</v>
      </c>
      <c r="V2681" t="s">
        <v>232</v>
      </c>
      <c r="W2681" t="s">
        <v>499</v>
      </c>
      <c r="X2681" s="2">
        <v>15000000</v>
      </c>
      <c r="Y2681">
        <v>1999</v>
      </c>
      <c r="Z2681">
        <v>308</v>
      </c>
      <c r="AA2681">
        <v>4.9000000000000004</v>
      </c>
      <c r="AB2681">
        <v>2.35</v>
      </c>
      <c r="AC2681">
        <v>327</v>
      </c>
    </row>
    <row r="2682" spans="1:29" x14ac:dyDescent="0.25">
      <c r="A2682" t="str">
        <f t="shared" si="41"/>
        <v>tt0887912</v>
      </c>
      <c r="B2682" t="s">
        <v>28</v>
      </c>
      <c r="C2682" t="s">
        <v>1886</v>
      </c>
      <c r="D2682">
        <v>388</v>
      </c>
      <c r="E2682">
        <v>131</v>
      </c>
      <c r="F2682">
        <v>0</v>
      </c>
      <c r="G2682">
        <v>383</v>
      </c>
      <c r="H2682" t="s">
        <v>1887</v>
      </c>
      <c r="I2682">
        <v>10000</v>
      </c>
      <c r="J2682">
        <v>15700000</v>
      </c>
      <c r="K2682" t="s">
        <v>1807</v>
      </c>
      <c r="L2682" t="s">
        <v>751</v>
      </c>
      <c r="M2682" t="s">
        <v>26809</v>
      </c>
      <c r="N2682">
        <v>332065</v>
      </c>
      <c r="O2682">
        <v>11114</v>
      </c>
      <c r="P2682" t="s">
        <v>2678</v>
      </c>
      <c r="Q2682">
        <v>0</v>
      </c>
      <c r="R2682" t="s">
        <v>10332</v>
      </c>
      <c r="S2682" t="s">
        <v>10333</v>
      </c>
      <c r="T2682">
        <v>876</v>
      </c>
      <c r="U2682" t="s">
        <v>36</v>
      </c>
      <c r="V2682" t="s">
        <v>37</v>
      </c>
      <c r="W2682" t="s">
        <v>499</v>
      </c>
      <c r="X2682" s="2">
        <v>15000000</v>
      </c>
      <c r="Y2682">
        <v>2008</v>
      </c>
      <c r="Z2682">
        <v>602</v>
      </c>
      <c r="AA2682">
        <v>7.6</v>
      </c>
      <c r="AB2682">
        <v>1.85</v>
      </c>
      <c r="AC2682">
        <v>16000</v>
      </c>
    </row>
    <row r="2683" spans="1:29" x14ac:dyDescent="0.25">
      <c r="A2683" t="str">
        <f t="shared" si="41"/>
        <v>tt0087262</v>
      </c>
      <c r="B2683" t="s">
        <v>28</v>
      </c>
      <c r="C2683" t="s">
        <v>10334</v>
      </c>
      <c r="D2683">
        <v>45</v>
      </c>
      <c r="E2683">
        <v>114</v>
      </c>
      <c r="F2683">
        <v>73</v>
      </c>
      <c r="G2683">
        <v>563</v>
      </c>
      <c r="H2683" t="s">
        <v>10335</v>
      </c>
      <c r="I2683">
        <v>695</v>
      </c>
      <c r="J2683">
        <v>15100000</v>
      </c>
      <c r="K2683" t="s">
        <v>1835</v>
      </c>
      <c r="L2683" t="s">
        <v>2354</v>
      </c>
      <c r="M2683" t="s">
        <v>26810</v>
      </c>
      <c r="N2683">
        <v>22797</v>
      </c>
      <c r="O2683">
        <v>3444</v>
      </c>
      <c r="P2683" t="s">
        <v>3192</v>
      </c>
      <c r="Q2683">
        <v>1</v>
      </c>
      <c r="R2683" t="s">
        <v>10336</v>
      </c>
      <c r="S2683" t="s">
        <v>10337</v>
      </c>
      <c r="T2683">
        <v>96</v>
      </c>
      <c r="U2683" t="s">
        <v>36</v>
      </c>
      <c r="V2683" t="s">
        <v>37</v>
      </c>
      <c r="W2683" t="s">
        <v>499</v>
      </c>
      <c r="X2683" s="2">
        <v>15000000</v>
      </c>
      <c r="Y2683">
        <v>1984</v>
      </c>
      <c r="Z2683">
        <v>654</v>
      </c>
      <c r="AA2683">
        <v>6</v>
      </c>
      <c r="AB2683">
        <v>2.35</v>
      </c>
      <c r="AC2683">
        <v>0</v>
      </c>
    </row>
    <row r="2684" spans="1:29" x14ac:dyDescent="0.25">
      <c r="A2684" t="str">
        <f t="shared" si="41"/>
        <v>tt1764234</v>
      </c>
      <c r="B2684" t="s">
        <v>28</v>
      </c>
      <c r="C2684" t="s">
        <v>6995</v>
      </c>
      <c r="D2684">
        <v>414</v>
      </c>
      <c r="E2684">
        <v>97</v>
      </c>
      <c r="F2684">
        <v>181</v>
      </c>
      <c r="G2684">
        <v>748</v>
      </c>
      <c r="H2684" t="s">
        <v>882</v>
      </c>
      <c r="I2684">
        <v>11000</v>
      </c>
      <c r="J2684">
        <v>14938570</v>
      </c>
      <c r="K2684" t="s">
        <v>1276</v>
      </c>
      <c r="L2684" t="s">
        <v>293</v>
      </c>
      <c r="M2684" t="s">
        <v>26811</v>
      </c>
      <c r="N2684">
        <v>111625</v>
      </c>
      <c r="O2684">
        <v>14025</v>
      </c>
      <c r="P2684" t="s">
        <v>865</v>
      </c>
      <c r="Q2684">
        <v>1</v>
      </c>
      <c r="R2684" t="s">
        <v>10338</v>
      </c>
      <c r="S2684" t="s">
        <v>10339</v>
      </c>
      <c r="T2684">
        <v>369</v>
      </c>
      <c r="U2684" t="s">
        <v>36</v>
      </c>
      <c r="V2684" t="s">
        <v>37</v>
      </c>
      <c r="W2684" t="s">
        <v>499</v>
      </c>
      <c r="X2684" s="2">
        <v>15000000</v>
      </c>
      <c r="Y2684">
        <v>2012</v>
      </c>
      <c r="Z2684">
        <v>820</v>
      </c>
      <c r="AA2684">
        <v>6.2</v>
      </c>
      <c r="AB2684">
        <v>2.35</v>
      </c>
      <c r="AC2684">
        <v>20000</v>
      </c>
    </row>
    <row r="2685" spans="1:29" x14ac:dyDescent="0.25">
      <c r="A2685" t="str">
        <f t="shared" si="41"/>
        <v>tt1972571</v>
      </c>
      <c r="B2685" t="s">
        <v>28</v>
      </c>
      <c r="C2685" t="s">
        <v>8666</v>
      </c>
      <c r="D2685">
        <v>291</v>
      </c>
      <c r="E2685">
        <v>122</v>
      </c>
      <c r="F2685">
        <v>210</v>
      </c>
      <c r="G2685">
        <v>123</v>
      </c>
      <c r="H2685" t="s">
        <v>10340</v>
      </c>
      <c r="I2685">
        <v>22000</v>
      </c>
      <c r="J2685">
        <v>17237244</v>
      </c>
      <c r="K2685" t="s">
        <v>1767</v>
      </c>
      <c r="L2685" t="s">
        <v>593</v>
      </c>
      <c r="M2685" t="s">
        <v>26812</v>
      </c>
      <c r="N2685">
        <v>57210</v>
      </c>
      <c r="O2685">
        <v>22574</v>
      </c>
      <c r="P2685" t="s">
        <v>10341</v>
      </c>
      <c r="Q2685">
        <v>3</v>
      </c>
      <c r="R2685" t="s">
        <v>10342</v>
      </c>
      <c r="S2685" t="s">
        <v>10343</v>
      </c>
      <c r="T2685">
        <v>158</v>
      </c>
      <c r="U2685" t="s">
        <v>36</v>
      </c>
      <c r="V2685" t="s">
        <v>53</v>
      </c>
      <c r="W2685" t="s">
        <v>499</v>
      </c>
      <c r="X2685" s="2">
        <v>15000000</v>
      </c>
      <c r="Y2685">
        <v>2014</v>
      </c>
      <c r="Z2685">
        <v>164</v>
      </c>
      <c r="AA2685">
        <v>6.8</v>
      </c>
      <c r="AB2685">
        <v>2.35</v>
      </c>
      <c r="AC2685">
        <v>13000</v>
      </c>
    </row>
    <row r="2686" spans="1:29" x14ac:dyDescent="0.25">
      <c r="A2686" t="str">
        <f t="shared" si="41"/>
        <v>tt0240515</v>
      </c>
      <c r="B2686" t="s">
        <v>28</v>
      </c>
      <c r="C2686" t="s">
        <v>10344</v>
      </c>
      <c r="D2686">
        <v>97</v>
      </c>
      <c r="E2686">
        <v>87</v>
      </c>
      <c r="F2686">
        <v>374</v>
      </c>
      <c r="G2686">
        <v>484</v>
      </c>
      <c r="H2686" t="s">
        <v>9784</v>
      </c>
      <c r="I2686">
        <v>826</v>
      </c>
      <c r="J2686">
        <v>14249005</v>
      </c>
      <c r="K2686" t="s">
        <v>1394</v>
      </c>
      <c r="L2686" t="s">
        <v>765</v>
      </c>
      <c r="M2686" t="s">
        <v>26813</v>
      </c>
      <c r="N2686">
        <v>39788</v>
      </c>
      <c r="O2686">
        <v>2689</v>
      </c>
      <c r="P2686" t="s">
        <v>8476</v>
      </c>
      <c r="Q2686">
        <v>1</v>
      </c>
      <c r="R2686" t="s">
        <v>10345</v>
      </c>
      <c r="S2686" t="s">
        <v>10346</v>
      </c>
      <c r="T2686">
        <v>619</v>
      </c>
      <c r="U2686" t="s">
        <v>36</v>
      </c>
      <c r="V2686" t="s">
        <v>37</v>
      </c>
      <c r="W2686" t="s">
        <v>499</v>
      </c>
      <c r="X2686" s="2">
        <v>15000000</v>
      </c>
      <c r="Y2686">
        <v>2001</v>
      </c>
      <c r="Z2686">
        <v>503</v>
      </c>
      <c r="AA2686">
        <v>4.5</v>
      </c>
      <c r="AB2686">
        <v>1.85</v>
      </c>
      <c r="AC2686">
        <v>0</v>
      </c>
    </row>
    <row r="2687" spans="1:29" x14ac:dyDescent="0.25">
      <c r="A2687" t="str">
        <f t="shared" si="41"/>
        <v>tt0475998</v>
      </c>
      <c r="B2687" t="s">
        <v>28</v>
      </c>
      <c r="C2687" t="s">
        <v>10347</v>
      </c>
      <c r="D2687">
        <v>37</v>
      </c>
      <c r="E2687">
        <v>85</v>
      </c>
      <c r="F2687">
        <v>12</v>
      </c>
      <c r="G2687">
        <v>23</v>
      </c>
      <c r="H2687" t="s">
        <v>10348</v>
      </c>
      <c r="I2687">
        <v>354</v>
      </c>
      <c r="J2687">
        <v>12701880</v>
      </c>
      <c r="K2687" t="s">
        <v>403</v>
      </c>
      <c r="L2687" t="s">
        <v>10349</v>
      </c>
      <c r="M2687" t="s">
        <v>26814</v>
      </c>
      <c r="N2687">
        <v>2037</v>
      </c>
      <c r="O2687">
        <v>568</v>
      </c>
      <c r="P2687" t="s">
        <v>10350</v>
      </c>
      <c r="Q2687">
        <v>0</v>
      </c>
      <c r="R2687" t="s">
        <v>10351</v>
      </c>
      <c r="S2687" t="s">
        <v>10352</v>
      </c>
      <c r="T2687">
        <v>22</v>
      </c>
      <c r="U2687" t="s">
        <v>36</v>
      </c>
      <c r="V2687" t="s">
        <v>37</v>
      </c>
      <c r="W2687" t="s">
        <v>240</v>
      </c>
      <c r="X2687" s="2">
        <v>15000000</v>
      </c>
      <c r="Y2687">
        <v>2008</v>
      </c>
      <c r="Z2687">
        <v>173</v>
      </c>
      <c r="AA2687">
        <v>5.7</v>
      </c>
      <c r="AB2687">
        <v>1.85</v>
      </c>
      <c r="AC2687">
        <v>175</v>
      </c>
    </row>
    <row r="2688" spans="1:29" x14ac:dyDescent="0.25">
      <c r="A2688" t="str">
        <f t="shared" si="41"/>
        <v>tt0892375</v>
      </c>
      <c r="B2688" t="s">
        <v>28</v>
      </c>
      <c r="C2688" t="s">
        <v>10353</v>
      </c>
      <c r="D2688">
        <v>68</v>
      </c>
      <c r="E2688">
        <v>85</v>
      </c>
      <c r="F2688">
        <v>0</v>
      </c>
      <c r="G2688">
        <v>44</v>
      </c>
      <c r="H2688" t="s">
        <v>10354</v>
      </c>
      <c r="I2688">
        <v>468</v>
      </c>
      <c r="J2688">
        <v>10353690</v>
      </c>
      <c r="K2688" t="s">
        <v>3334</v>
      </c>
      <c r="L2688" t="s">
        <v>4981</v>
      </c>
      <c r="M2688" t="s">
        <v>26815</v>
      </c>
      <c r="N2688">
        <v>2673</v>
      </c>
      <c r="O2688">
        <v>646</v>
      </c>
      <c r="P2688" t="s">
        <v>10355</v>
      </c>
      <c r="Q2688">
        <v>0</v>
      </c>
      <c r="R2688" t="s">
        <v>10356</v>
      </c>
      <c r="S2688" t="s">
        <v>10357</v>
      </c>
      <c r="T2688">
        <v>31</v>
      </c>
      <c r="U2688" t="s">
        <v>36</v>
      </c>
      <c r="V2688" t="s">
        <v>37</v>
      </c>
      <c r="W2688" t="s">
        <v>240</v>
      </c>
      <c r="Y2688">
        <v>2007</v>
      </c>
      <c r="Z2688">
        <v>67</v>
      </c>
      <c r="AA2688">
        <v>8.4</v>
      </c>
      <c r="AB2688">
        <v>1.78</v>
      </c>
      <c r="AC2688">
        <v>116</v>
      </c>
    </row>
    <row r="2689" spans="1:29" x14ac:dyDescent="0.25">
      <c r="A2689" t="str">
        <f t="shared" si="41"/>
        <v>tt0144964</v>
      </c>
      <c r="B2689" t="s">
        <v>28</v>
      </c>
      <c r="C2689" t="s">
        <v>10358</v>
      </c>
      <c r="D2689">
        <v>90</v>
      </c>
      <c r="E2689">
        <v>101</v>
      </c>
      <c r="F2689">
        <v>36</v>
      </c>
      <c r="G2689">
        <v>377</v>
      </c>
      <c r="H2689" t="s">
        <v>10359</v>
      </c>
      <c r="I2689">
        <v>1000</v>
      </c>
      <c r="J2689">
        <v>12801190</v>
      </c>
      <c r="K2689" t="s">
        <v>31</v>
      </c>
      <c r="L2689" t="s">
        <v>3710</v>
      </c>
      <c r="M2689" t="s">
        <v>26816</v>
      </c>
      <c r="N2689">
        <v>16340</v>
      </c>
      <c r="O2689">
        <v>2764</v>
      </c>
      <c r="P2689" t="s">
        <v>10360</v>
      </c>
      <c r="Q2689">
        <v>1</v>
      </c>
      <c r="R2689" t="s">
        <v>10361</v>
      </c>
      <c r="S2689" t="s">
        <v>10362</v>
      </c>
      <c r="T2689">
        <v>355</v>
      </c>
      <c r="U2689" t="s">
        <v>36</v>
      </c>
      <c r="V2689" t="s">
        <v>37</v>
      </c>
      <c r="W2689" t="s">
        <v>499</v>
      </c>
      <c r="X2689" s="2">
        <v>15000000</v>
      </c>
      <c r="Y2689">
        <v>2000</v>
      </c>
      <c r="Z2689">
        <v>786</v>
      </c>
      <c r="AA2689">
        <v>4.5999999999999996</v>
      </c>
      <c r="AB2689">
        <v>2.35</v>
      </c>
      <c r="AC2689">
        <v>356</v>
      </c>
    </row>
    <row r="2690" spans="1:29" x14ac:dyDescent="0.25">
      <c r="A2690" t="str">
        <f t="shared" si="41"/>
        <v>tt0417225</v>
      </c>
      <c r="B2690" t="s">
        <v>28</v>
      </c>
      <c r="C2690" t="s">
        <v>10363</v>
      </c>
      <c r="D2690">
        <v>81</v>
      </c>
      <c r="E2690">
        <v>121</v>
      </c>
      <c r="F2690">
        <v>16</v>
      </c>
      <c r="G2690">
        <v>526</v>
      </c>
      <c r="H2690" t="s">
        <v>4257</v>
      </c>
      <c r="I2690">
        <v>907</v>
      </c>
      <c r="J2690">
        <v>12549485</v>
      </c>
      <c r="K2690" t="s">
        <v>10364</v>
      </c>
      <c r="L2690" t="s">
        <v>6064</v>
      </c>
      <c r="M2690" t="s">
        <v>26817</v>
      </c>
      <c r="N2690">
        <v>4603</v>
      </c>
      <c r="O2690">
        <v>3633</v>
      </c>
      <c r="P2690" t="s">
        <v>1563</v>
      </c>
      <c r="Q2690">
        <v>4</v>
      </c>
      <c r="R2690" t="s">
        <v>10365</v>
      </c>
      <c r="S2690" t="s">
        <v>10366</v>
      </c>
      <c r="T2690">
        <v>91</v>
      </c>
      <c r="U2690" t="s">
        <v>36</v>
      </c>
      <c r="V2690" t="s">
        <v>37</v>
      </c>
      <c r="W2690" t="s">
        <v>499</v>
      </c>
      <c r="X2690" s="2">
        <v>15000000</v>
      </c>
      <c r="Y2690">
        <v>2006</v>
      </c>
      <c r="Z2690">
        <v>585</v>
      </c>
      <c r="AA2690">
        <v>6.2</v>
      </c>
      <c r="AB2690">
        <v>2.35</v>
      </c>
      <c r="AC2690">
        <v>489</v>
      </c>
    </row>
    <row r="2691" spans="1:29" x14ac:dyDescent="0.25">
      <c r="A2691" t="str">
        <f t="shared" ref="A2691:A2754" si="42">MID(S2691,27,9)</f>
        <v>tt1563738</v>
      </c>
      <c r="B2691" t="s">
        <v>28</v>
      </c>
      <c r="C2691" t="s">
        <v>10367</v>
      </c>
      <c r="D2691">
        <v>221</v>
      </c>
      <c r="E2691">
        <v>107</v>
      </c>
      <c r="F2691">
        <v>92</v>
      </c>
      <c r="G2691">
        <v>358</v>
      </c>
      <c r="H2691" t="s">
        <v>1540</v>
      </c>
      <c r="I2691">
        <v>11000</v>
      </c>
      <c r="J2691">
        <v>13766014</v>
      </c>
      <c r="K2691" t="s">
        <v>187</v>
      </c>
      <c r="L2691" t="s">
        <v>222</v>
      </c>
      <c r="M2691" t="s">
        <v>26818</v>
      </c>
      <c r="N2691">
        <v>106111</v>
      </c>
      <c r="O2691">
        <v>17627</v>
      </c>
      <c r="P2691" t="s">
        <v>951</v>
      </c>
      <c r="Q2691">
        <v>0</v>
      </c>
      <c r="R2691" t="s">
        <v>10368</v>
      </c>
      <c r="S2691" t="s">
        <v>10369</v>
      </c>
      <c r="T2691">
        <v>181</v>
      </c>
      <c r="U2691" t="s">
        <v>36</v>
      </c>
      <c r="V2691" t="s">
        <v>37</v>
      </c>
      <c r="W2691" t="s">
        <v>38</v>
      </c>
      <c r="X2691" s="2">
        <v>15000000</v>
      </c>
      <c r="Y2691">
        <v>2011</v>
      </c>
      <c r="Z2691">
        <v>5000</v>
      </c>
      <c r="AA2691">
        <v>7</v>
      </c>
      <c r="AB2691">
        <v>2.35</v>
      </c>
      <c r="AC2691">
        <v>49000</v>
      </c>
    </row>
    <row r="2692" spans="1:29" x14ac:dyDescent="0.25">
      <c r="A2692" t="str">
        <f t="shared" si="42"/>
        <v>tt1172233</v>
      </c>
      <c r="B2692" t="s">
        <v>28</v>
      </c>
      <c r="C2692" t="s">
        <v>10370</v>
      </c>
      <c r="D2692">
        <v>230</v>
      </c>
      <c r="E2692">
        <v>111</v>
      </c>
      <c r="F2692">
        <v>0</v>
      </c>
      <c r="G2692">
        <v>727</v>
      </c>
      <c r="H2692" t="s">
        <v>5343</v>
      </c>
      <c r="I2692">
        <v>796</v>
      </c>
      <c r="J2692">
        <v>13034417</v>
      </c>
      <c r="K2692" t="s">
        <v>3117</v>
      </c>
      <c r="L2692" t="s">
        <v>6842</v>
      </c>
      <c r="M2692" t="s">
        <v>26819</v>
      </c>
      <c r="N2692">
        <v>55665</v>
      </c>
      <c r="O2692">
        <v>2633</v>
      </c>
      <c r="P2692" t="s">
        <v>4072</v>
      </c>
      <c r="Q2692">
        <v>1</v>
      </c>
      <c r="R2692" t="s">
        <v>10371</v>
      </c>
      <c r="S2692" t="s">
        <v>10372</v>
      </c>
      <c r="T2692">
        <v>118</v>
      </c>
      <c r="U2692" t="s">
        <v>36</v>
      </c>
      <c r="V2692" t="s">
        <v>37</v>
      </c>
      <c r="W2692" t="s">
        <v>38</v>
      </c>
      <c r="X2692" s="2">
        <v>15000000</v>
      </c>
      <c r="Y2692">
        <v>2009</v>
      </c>
      <c r="Z2692">
        <v>787</v>
      </c>
      <c r="AA2692">
        <v>6.9</v>
      </c>
      <c r="AB2692">
        <v>2.35</v>
      </c>
      <c r="AC2692">
        <v>10000</v>
      </c>
    </row>
    <row r="2693" spans="1:29" x14ac:dyDescent="0.25">
      <c r="A2693" t="str">
        <f t="shared" si="42"/>
        <v>tt0211465</v>
      </c>
      <c r="B2693" t="s">
        <v>28</v>
      </c>
      <c r="C2693" t="s">
        <v>10373</v>
      </c>
      <c r="D2693">
        <v>57</v>
      </c>
      <c r="E2693">
        <v>92</v>
      </c>
      <c r="F2693">
        <v>34</v>
      </c>
      <c r="G2693">
        <v>366</v>
      </c>
      <c r="H2693" t="s">
        <v>1995</v>
      </c>
      <c r="I2693">
        <v>14000</v>
      </c>
      <c r="J2693">
        <v>11632420</v>
      </c>
      <c r="K2693" t="s">
        <v>1767</v>
      </c>
      <c r="L2693" t="s">
        <v>290</v>
      </c>
      <c r="M2693" t="s">
        <v>26820</v>
      </c>
      <c r="N2693">
        <v>19768</v>
      </c>
      <c r="O2693">
        <v>15644</v>
      </c>
      <c r="P2693" t="s">
        <v>10374</v>
      </c>
      <c r="Q2693">
        <v>1</v>
      </c>
      <c r="R2693" t="s">
        <v>10375</v>
      </c>
      <c r="S2693" t="s">
        <v>10376</v>
      </c>
      <c r="T2693">
        <v>135</v>
      </c>
      <c r="U2693" t="s">
        <v>36</v>
      </c>
      <c r="V2693" t="s">
        <v>37</v>
      </c>
      <c r="W2693" t="s">
        <v>499</v>
      </c>
      <c r="Y2693">
        <v>2001</v>
      </c>
      <c r="Z2693">
        <v>442</v>
      </c>
      <c r="AA2693">
        <v>6.1</v>
      </c>
      <c r="AB2693">
        <v>2.35</v>
      </c>
      <c r="AC2693">
        <v>566</v>
      </c>
    </row>
    <row r="2694" spans="1:29" x14ac:dyDescent="0.25">
      <c r="A2694" t="str">
        <f t="shared" si="42"/>
        <v>tt0310910</v>
      </c>
      <c r="B2694" t="s">
        <v>28</v>
      </c>
      <c r="C2694" t="s">
        <v>10377</v>
      </c>
      <c r="D2694">
        <v>119</v>
      </c>
      <c r="E2694">
        <v>97</v>
      </c>
      <c r="F2694">
        <v>164</v>
      </c>
      <c r="G2694">
        <v>308</v>
      </c>
      <c r="H2694" t="s">
        <v>6031</v>
      </c>
      <c r="I2694">
        <v>436</v>
      </c>
      <c r="J2694">
        <v>12212417</v>
      </c>
      <c r="K2694" t="s">
        <v>1276</v>
      </c>
      <c r="L2694" t="s">
        <v>3599</v>
      </c>
      <c r="M2694" t="s">
        <v>26821</v>
      </c>
      <c r="N2694">
        <v>30643</v>
      </c>
      <c r="O2694">
        <v>1172</v>
      </c>
      <c r="P2694" t="s">
        <v>4499</v>
      </c>
      <c r="Q2694">
        <v>3</v>
      </c>
      <c r="R2694" t="s">
        <v>10378</v>
      </c>
      <c r="S2694" t="s">
        <v>10379</v>
      </c>
      <c r="T2694">
        <v>144</v>
      </c>
      <c r="U2694" t="s">
        <v>36</v>
      </c>
      <c r="V2694" t="s">
        <v>37</v>
      </c>
      <c r="W2694" t="s">
        <v>499</v>
      </c>
      <c r="X2694" s="2">
        <v>15000000</v>
      </c>
      <c r="Y2694">
        <v>2003</v>
      </c>
      <c r="Z2694">
        <v>324</v>
      </c>
      <c r="AA2694">
        <v>6.7</v>
      </c>
      <c r="AB2694">
        <v>2.35</v>
      </c>
      <c r="AC2694">
        <v>622</v>
      </c>
    </row>
    <row r="2695" spans="1:29" x14ac:dyDescent="0.25">
      <c r="A2695" t="str">
        <f t="shared" si="42"/>
        <v>tt0164108</v>
      </c>
      <c r="B2695" t="s">
        <v>28</v>
      </c>
      <c r="C2695" t="s">
        <v>2453</v>
      </c>
      <c r="D2695">
        <v>97</v>
      </c>
      <c r="E2695">
        <v>97</v>
      </c>
      <c r="F2695">
        <v>745</v>
      </c>
      <c r="G2695">
        <v>745</v>
      </c>
      <c r="H2695" t="s">
        <v>4530</v>
      </c>
      <c r="I2695">
        <v>12000</v>
      </c>
      <c r="J2695">
        <v>11614236</v>
      </c>
      <c r="K2695" t="s">
        <v>1394</v>
      </c>
      <c r="L2695" t="s">
        <v>260</v>
      </c>
      <c r="M2695" t="s">
        <v>26822</v>
      </c>
      <c r="N2695">
        <v>9294</v>
      </c>
      <c r="O2695">
        <v>15209</v>
      </c>
      <c r="P2695" t="s">
        <v>2453</v>
      </c>
      <c r="Q2695">
        <v>2</v>
      </c>
      <c r="R2695" t="s">
        <v>10380</v>
      </c>
      <c r="S2695" t="s">
        <v>10381</v>
      </c>
      <c r="T2695">
        <v>140</v>
      </c>
      <c r="U2695" t="s">
        <v>36</v>
      </c>
      <c r="V2695" t="s">
        <v>37</v>
      </c>
      <c r="W2695" t="s">
        <v>38</v>
      </c>
      <c r="X2695" s="2">
        <v>15000000</v>
      </c>
      <c r="Y2695">
        <v>1999</v>
      </c>
      <c r="Z2695">
        <v>821</v>
      </c>
      <c r="AA2695">
        <v>5.6</v>
      </c>
      <c r="AB2695">
        <v>1.37</v>
      </c>
      <c r="AC2695">
        <v>251</v>
      </c>
    </row>
    <row r="2696" spans="1:29" x14ac:dyDescent="0.25">
      <c r="A2696" t="str">
        <f t="shared" si="42"/>
        <v>tt0352277</v>
      </c>
      <c r="B2696" t="s">
        <v>635</v>
      </c>
      <c r="C2696" t="s">
        <v>5428</v>
      </c>
      <c r="D2696">
        <v>119</v>
      </c>
      <c r="E2696">
        <v>125</v>
      </c>
      <c r="F2696">
        <v>34</v>
      </c>
      <c r="G2696">
        <v>65</v>
      </c>
      <c r="H2696" t="s">
        <v>10382</v>
      </c>
      <c r="I2696">
        <v>427</v>
      </c>
      <c r="J2696">
        <v>13337299</v>
      </c>
      <c r="K2696" t="s">
        <v>5272</v>
      </c>
      <c r="L2696" t="s">
        <v>2965</v>
      </c>
      <c r="M2696" t="s">
        <v>26823</v>
      </c>
      <c r="N2696">
        <v>9649</v>
      </c>
      <c r="O2696">
        <v>729</v>
      </c>
      <c r="P2696" t="s">
        <v>10383</v>
      </c>
      <c r="Q2696">
        <v>7</v>
      </c>
      <c r="R2696" t="s">
        <v>10384</v>
      </c>
      <c r="S2696" t="s">
        <v>10385</v>
      </c>
      <c r="T2696">
        <v>226</v>
      </c>
      <c r="U2696" t="s">
        <v>36</v>
      </c>
      <c r="V2696" t="s">
        <v>37</v>
      </c>
      <c r="W2696" t="s">
        <v>38</v>
      </c>
      <c r="X2696" s="2">
        <v>20000000</v>
      </c>
      <c r="Y2696">
        <v>2004</v>
      </c>
      <c r="Z2696">
        <v>66</v>
      </c>
      <c r="AA2696">
        <v>6.6</v>
      </c>
      <c r="AB2696">
        <v>2.35</v>
      </c>
      <c r="AC2696">
        <v>1000</v>
      </c>
    </row>
    <row r="2697" spans="1:29" x14ac:dyDescent="0.25">
      <c r="A2697" t="str">
        <f t="shared" si="42"/>
        <v>tt0097965</v>
      </c>
      <c r="B2697" t="s">
        <v>28</v>
      </c>
      <c r="C2697" t="s">
        <v>3284</v>
      </c>
      <c r="D2697">
        <v>42</v>
      </c>
      <c r="E2697">
        <v>124</v>
      </c>
      <c r="F2697">
        <v>11000</v>
      </c>
      <c r="G2697">
        <v>563</v>
      </c>
      <c r="H2697" t="s">
        <v>6699</v>
      </c>
      <c r="I2697">
        <v>11000</v>
      </c>
      <c r="J2697">
        <v>10763469</v>
      </c>
      <c r="K2697" t="s">
        <v>1184</v>
      </c>
      <c r="L2697" t="s">
        <v>3284</v>
      </c>
      <c r="M2697" t="s">
        <v>26824</v>
      </c>
      <c r="N2697">
        <v>13692</v>
      </c>
      <c r="O2697">
        <v>12685</v>
      </c>
      <c r="P2697" t="s">
        <v>2385</v>
      </c>
      <c r="Q2697">
        <v>0</v>
      </c>
      <c r="R2697" t="s">
        <v>10386</v>
      </c>
      <c r="S2697" t="s">
        <v>10387</v>
      </c>
      <c r="T2697">
        <v>55</v>
      </c>
      <c r="U2697" t="s">
        <v>36</v>
      </c>
      <c r="V2697" t="s">
        <v>37</v>
      </c>
      <c r="W2697" t="s">
        <v>86</v>
      </c>
      <c r="X2697" s="2">
        <v>15000000</v>
      </c>
      <c r="Y2697">
        <v>1989</v>
      </c>
      <c r="Z2697">
        <v>860</v>
      </c>
      <c r="AA2697">
        <v>6.4</v>
      </c>
      <c r="AB2697">
        <v>1.85</v>
      </c>
      <c r="AC2697">
        <v>877</v>
      </c>
    </row>
    <row r="2698" spans="1:29" x14ac:dyDescent="0.25">
      <c r="A2698" t="str">
        <f t="shared" si="42"/>
        <v>tt0120598</v>
      </c>
      <c r="B2698" t="s">
        <v>28</v>
      </c>
      <c r="C2698" t="s">
        <v>10388</v>
      </c>
      <c r="D2698">
        <v>24</v>
      </c>
      <c r="E2698">
        <v>76</v>
      </c>
      <c r="F2698">
        <v>9</v>
      </c>
      <c r="G2698">
        <v>47</v>
      </c>
      <c r="H2698" t="s">
        <v>10389</v>
      </c>
      <c r="I2698">
        <v>595</v>
      </c>
      <c r="J2698">
        <v>11144518</v>
      </c>
      <c r="K2698" t="s">
        <v>7506</v>
      </c>
      <c r="L2698" t="s">
        <v>1690</v>
      </c>
      <c r="M2698" t="s">
        <v>26825</v>
      </c>
      <c r="N2698">
        <v>2724</v>
      </c>
      <c r="O2698">
        <v>1139</v>
      </c>
      <c r="P2698" t="s">
        <v>10390</v>
      </c>
      <c r="Q2698">
        <v>0</v>
      </c>
      <c r="R2698" t="s">
        <v>10391</v>
      </c>
      <c r="S2698" t="s">
        <v>10392</v>
      </c>
      <c r="T2698">
        <v>53</v>
      </c>
      <c r="U2698" t="s">
        <v>36</v>
      </c>
      <c r="V2698" t="s">
        <v>232</v>
      </c>
      <c r="W2698" t="s">
        <v>240</v>
      </c>
      <c r="X2698" s="2">
        <v>15000000</v>
      </c>
      <c r="Y2698">
        <v>1998</v>
      </c>
      <c r="Z2698">
        <v>417</v>
      </c>
      <c r="AA2698">
        <v>2.8</v>
      </c>
      <c r="AB2698">
        <v>1.85</v>
      </c>
      <c r="AC2698">
        <v>436</v>
      </c>
    </row>
    <row r="2699" spans="1:29" x14ac:dyDescent="0.25">
      <c r="A2699" t="str">
        <f t="shared" si="42"/>
        <v>tt1258972</v>
      </c>
      <c r="B2699" t="s">
        <v>28</v>
      </c>
      <c r="C2699" t="s">
        <v>1440</v>
      </c>
      <c r="D2699">
        <v>208</v>
      </c>
      <c r="E2699">
        <v>107</v>
      </c>
      <c r="F2699">
        <v>561</v>
      </c>
      <c r="G2699">
        <v>353</v>
      </c>
      <c r="H2699" t="s">
        <v>1440</v>
      </c>
      <c r="I2699">
        <v>746</v>
      </c>
      <c r="J2699">
        <v>15608545</v>
      </c>
      <c r="K2699" t="s">
        <v>1110</v>
      </c>
      <c r="L2699" t="s">
        <v>816</v>
      </c>
      <c r="M2699" t="s">
        <v>26826</v>
      </c>
      <c r="N2699">
        <v>53471</v>
      </c>
      <c r="O2699">
        <v>2377</v>
      </c>
      <c r="P2699" t="s">
        <v>10393</v>
      </c>
      <c r="Q2699">
        <v>3</v>
      </c>
      <c r="R2699" t="s">
        <v>10394</v>
      </c>
      <c r="S2699" t="s">
        <v>10395</v>
      </c>
      <c r="T2699">
        <v>224</v>
      </c>
      <c r="U2699" t="s">
        <v>36</v>
      </c>
      <c r="V2699" t="s">
        <v>37</v>
      </c>
      <c r="W2699" t="s">
        <v>499</v>
      </c>
      <c r="X2699" s="2">
        <v>15000000</v>
      </c>
      <c r="Y2699">
        <v>2012</v>
      </c>
      <c r="Z2699">
        <v>561</v>
      </c>
      <c r="AA2699">
        <v>5.4</v>
      </c>
      <c r="AB2699">
        <v>2.35</v>
      </c>
      <c r="AC2699">
        <v>29000</v>
      </c>
    </row>
    <row r="2700" spans="1:29" x14ac:dyDescent="0.25">
      <c r="A2700" t="str">
        <f t="shared" si="42"/>
        <v>tt0119304</v>
      </c>
      <c r="B2700" t="s">
        <v>28</v>
      </c>
      <c r="C2700" t="s">
        <v>850</v>
      </c>
      <c r="D2700">
        <v>42</v>
      </c>
      <c r="E2700">
        <v>91</v>
      </c>
      <c r="F2700">
        <v>23</v>
      </c>
      <c r="G2700">
        <v>629</v>
      </c>
      <c r="H2700" t="s">
        <v>1535</v>
      </c>
      <c r="I2700">
        <v>925</v>
      </c>
      <c r="J2700">
        <v>10443316</v>
      </c>
      <c r="K2700" t="s">
        <v>1184</v>
      </c>
      <c r="L2700" t="s">
        <v>1502</v>
      </c>
      <c r="M2700" t="s">
        <v>26827</v>
      </c>
      <c r="N2700">
        <v>7159</v>
      </c>
      <c r="O2700">
        <v>2913</v>
      </c>
      <c r="P2700" t="s">
        <v>9240</v>
      </c>
      <c r="Q2700">
        <v>2</v>
      </c>
      <c r="R2700" t="s">
        <v>10396</v>
      </c>
      <c r="S2700" t="s">
        <v>10397</v>
      </c>
      <c r="T2700">
        <v>88</v>
      </c>
      <c r="U2700" t="s">
        <v>36</v>
      </c>
      <c r="V2700" t="s">
        <v>37</v>
      </c>
      <c r="W2700" t="s">
        <v>38</v>
      </c>
      <c r="X2700" s="2">
        <v>15000000</v>
      </c>
      <c r="Y2700">
        <v>1998</v>
      </c>
      <c r="Z2700">
        <v>660</v>
      </c>
      <c r="AA2700">
        <v>5</v>
      </c>
      <c r="AB2700">
        <v>1.85</v>
      </c>
      <c r="AC2700">
        <v>247</v>
      </c>
    </row>
    <row r="2701" spans="1:29" x14ac:dyDescent="0.25">
      <c r="A2701" t="str">
        <f t="shared" si="42"/>
        <v>tt0195778</v>
      </c>
      <c r="B2701" t="s">
        <v>28</v>
      </c>
      <c r="C2701" t="s">
        <v>10398</v>
      </c>
      <c r="D2701">
        <v>44</v>
      </c>
      <c r="E2701">
        <v>96</v>
      </c>
      <c r="F2701">
        <v>4</v>
      </c>
      <c r="G2701">
        <v>670</v>
      </c>
      <c r="H2701" t="s">
        <v>2776</v>
      </c>
      <c r="I2701">
        <v>989</v>
      </c>
      <c r="J2701">
        <v>10494147</v>
      </c>
      <c r="K2701" t="s">
        <v>187</v>
      </c>
      <c r="L2701" t="s">
        <v>303</v>
      </c>
      <c r="M2701" t="s">
        <v>26828</v>
      </c>
      <c r="N2701">
        <v>7403</v>
      </c>
      <c r="O2701">
        <v>3142</v>
      </c>
      <c r="P2701" t="s">
        <v>8494</v>
      </c>
      <c r="Q2701">
        <v>1</v>
      </c>
      <c r="R2701" t="s">
        <v>10399</v>
      </c>
      <c r="S2701" t="s">
        <v>10400</v>
      </c>
      <c r="T2701">
        <v>162</v>
      </c>
      <c r="U2701" t="s">
        <v>36</v>
      </c>
      <c r="V2701" t="s">
        <v>37</v>
      </c>
      <c r="W2701" t="s">
        <v>38</v>
      </c>
      <c r="X2701" s="2">
        <v>15000000</v>
      </c>
      <c r="Y2701">
        <v>2000</v>
      </c>
      <c r="Z2701">
        <v>841</v>
      </c>
      <c r="AA2701">
        <v>5.0999999999999996</v>
      </c>
      <c r="AB2701">
        <v>1.85</v>
      </c>
      <c r="AC2701">
        <v>648</v>
      </c>
    </row>
    <row r="2702" spans="1:29" x14ac:dyDescent="0.25">
      <c r="A2702" t="str">
        <f t="shared" si="42"/>
        <v>tt0088846</v>
      </c>
      <c r="B2702" t="s">
        <v>28</v>
      </c>
      <c r="C2702" t="s">
        <v>2309</v>
      </c>
      <c r="D2702">
        <v>230</v>
      </c>
      <c r="E2702">
        <v>142</v>
      </c>
      <c r="F2702">
        <v>0</v>
      </c>
      <c r="G2702">
        <v>1000</v>
      </c>
      <c r="H2702" t="s">
        <v>1989</v>
      </c>
      <c r="I2702">
        <v>22000</v>
      </c>
      <c r="J2702">
        <v>9929000</v>
      </c>
      <c r="K2702" t="s">
        <v>1541</v>
      </c>
      <c r="L2702" t="s">
        <v>1455</v>
      </c>
      <c r="M2702" t="s">
        <v>13352</v>
      </c>
      <c r="N2702">
        <v>152306</v>
      </c>
      <c r="O2702">
        <v>29475</v>
      </c>
      <c r="P2702" t="s">
        <v>337</v>
      </c>
      <c r="Q2702">
        <v>0</v>
      </c>
      <c r="R2702" t="s">
        <v>10401</v>
      </c>
      <c r="S2702" t="s">
        <v>10402</v>
      </c>
      <c r="T2702">
        <v>513</v>
      </c>
      <c r="U2702" t="s">
        <v>36</v>
      </c>
      <c r="V2702" t="s">
        <v>53</v>
      </c>
      <c r="W2702" t="s">
        <v>499</v>
      </c>
      <c r="X2702" s="2">
        <v>15000000</v>
      </c>
      <c r="Y2702">
        <v>1985</v>
      </c>
      <c r="Z2702">
        <v>5000</v>
      </c>
      <c r="AA2702">
        <v>8</v>
      </c>
      <c r="AB2702">
        <v>1.85</v>
      </c>
      <c r="AC2702">
        <v>16000</v>
      </c>
    </row>
    <row r="2703" spans="1:29" x14ac:dyDescent="0.25">
      <c r="A2703" t="str">
        <f t="shared" si="42"/>
        <v>tt0361696</v>
      </c>
      <c r="B2703" t="s">
        <v>28</v>
      </c>
      <c r="C2703" t="s">
        <v>9443</v>
      </c>
      <c r="D2703">
        <v>46</v>
      </c>
      <c r="E2703">
        <v>103</v>
      </c>
      <c r="F2703">
        <v>80</v>
      </c>
      <c r="G2703">
        <v>782</v>
      </c>
      <c r="H2703" t="s">
        <v>7147</v>
      </c>
      <c r="I2703">
        <v>1000</v>
      </c>
      <c r="J2703">
        <v>10411980</v>
      </c>
      <c r="K2703" t="s">
        <v>10403</v>
      </c>
      <c r="L2703" t="s">
        <v>7701</v>
      </c>
      <c r="M2703" t="s">
        <v>26829</v>
      </c>
      <c r="N2703">
        <v>22649</v>
      </c>
      <c r="O2703">
        <v>4676</v>
      </c>
      <c r="P2703" t="s">
        <v>7562</v>
      </c>
      <c r="Q2703">
        <v>0</v>
      </c>
      <c r="R2703" t="s">
        <v>10404</v>
      </c>
      <c r="S2703" t="s">
        <v>10405</v>
      </c>
      <c r="T2703">
        <v>212</v>
      </c>
      <c r="U2703" t="s">
        <v>36</v>
      </c>
      <c r="V2703" t="s">
        <v>37</v>
      </c>
      <c r="W2703" t="s">
        <v>86</v>
      </c>
      <c r="X2703" s="2">
        <v>15000000</v>
      </c>
      <c r="Y2703">
        <v>2004</v>
      </c>
      <c r="Z2703">
        <v>872</v>
      </c>
      <c r="AA2703">
        <v>5.9</v>
      </c>
      <c r="AB2703">
        <v>2.35</v>
      </c>
      <c r="AC2703">
        <v>1000</v>
      </c>
    </row>
    <row r="2704" spans="1:29" x14ac:dyDescent="0.25">
      <c r="A2704" t="str">
        <f t="shared" si="42"/>
        <v>tt0281432</v>
      </c>
      <c r="B2704" t="s">
        <v>28</v>
      </c>
      <c r="D2704">
        <v>18</v>
      </c>
      <c r="E2704">
        <v>60</v>
      </c>
      <c r="G2704">
        <v>186</v>
      </c>
      <c r="H2704" t="s">
        <v>10406</v>
      </c>
      <c r="I2704">
        <v>443</v>
      </c>
      <c r="K2704" t="s">
        <v>10407</v>
      </c>
      <c r="L2704" t="s">
        <v>2119</v>
      </c>
      <c r="M2704" t="s">
        <v>26830</v>
      </c>
      <c r="N2704">
        <v>7122</v>
      </c>
      <c r="O2704">
        <v>981</v>
      </c>
      <c r="P2704" t="s">
        <v>10408</v>
      </c>
      <c r="Q2704">
        <v>1</v>
      </c>
      <c r="R2704" t="s">
        <v>10409</v>
      </c>
      <c r="S2704" t="s">
        <v>10410</v>
      </c>
      <c r="T2704">
        <v>77</v>
      </c>
      <c r="U2704" t="s">
        <v>36</v>
      </c>
      <c r="V2704" t="s">
        <v>232</v>
      </c>
      <c r="W2704" t="s">
        <v>948</v>
      </c>
      <c r="Z2704">
        <v>319</v>
      </c>
      <c r="AA2704">
        <v>7.5</v>
      </c>
      <c r="AC2704">
        <v>576</v>
      </c>
    </row>
    <row r="2705" spans="1:29" x14ac:dyDescent="0.25">
      <c r="A2705" t="str">
        <f t="shared" si="42"/>
        <v>tt0118715</v>
      </c>
      <c r="B2705" t="s">
        <v>28</v>
      </c>
      <c r="C2705" t="s">
        <v>3488</v>
      </c>
      <c r="D2705">
        <v>249</v>
      </c>
      <c r="E2705">
        <v>117</v>
      </c>
      <c r="F2705">
        <v>0</v>
      </c>
      <c r="G2705">
        <v>12000</v>
      </c>
      <c r="H2705" t="s">
        <v>260</v>
      </c>
      <c r="I2705">
        <v>22000</v>
      </c>
      <c r="J2705">
        <v>17439163</v>
      </c>
      <c r="K2705" t="s">
        <v>852</v>
      </c>
      <c r="L2705" t="s">
        <v>593</v>
      </c>
      <c r="M2705" t="s">
        <v>26831</v>
      </c>
      <c r="N2705">
        <v>537419</v>
      </c>
      <c r="O2705">
        <v>47728</v>
      </c>
      <c r="P2705" t="s">
        <v>236</v>
      </c>
      <c r="Q2705">
        <v>1</v>
      </c>
      <c r="R2705" t="s">
        <v>10411</v>
      </c>
      <c r="S2705" t="s">
        <v>10412</v>
      </c>
      <c r="T2705">
        <v>1028</v>
      </c>
      <c r="U2705" t="s">
        <v>36</v>
      </c>
      <c r="V2705" t="s">
        <v>37</v>
      </c>
      <c r="W2705" t="s">
        <v>499</v>
      </c>
      <c r="X2705" s="2">
        <v>15000000</v>
      </c>
      <c r="Y2705">
        <v>1998</v>
      </c>
      <c r="Z2705">
        <v>12000</v>
      </c>
      <c r="AA2705">
        <v>8.1999999999999993</v>
      </c>
      <c r="AB2705">
        <v>1.85</v>
      </c>
      <c r="AC2705">
        <v>35000</v>
      </c>
    </row>
    <row r="2706" spans="1:29" x14ac:dyDescent="0.25">
      <c r="A2706" t="str">
        <f t="shared" si="42"/>
        <v>tt0462200</v>
      </c>
      <c r="B2706" t="s">
        <v>635</v>
      </c>
      <c r="C2706" t="s">
        <v>10413</v>
      </c>
      <c r="D2706">
        <v>197</v>
      </c>
      <c r="E2706">
        <v>116</v>
      </c>
      <c r="F2706">
        <v>153</v>
      </c>
      <c r="G2706">
        <v>539</v>
      </c>
      <c r="H2706" t="s">
        <v>2953</v>
      </c>
      <c r="I2706">
        <v>3000</v>
      </c>
      <c r="J2706">
        <v>9396487</v>
      </c>
      <c r="K2706" t="s">
        <v>5031</v>
      </c>
      <c r="L2706" t="s">
        <v>615</v>
      </c>
      <c r="M2706" t="s">
        <v>26832</v>
      </c>
      <c r="N2706">
        <v>52421</v>
      </c>
      <c r="O2706">
        <v>5012</v>
      </c>
      <c r="P2706" t="s">
        <v>1431</v>
      </c>
      <c r="Q2706">
        <v>0</v>
      </c>
      <c r="R2706" t="s">
        <v>10414</v>
      </c>
      <c r="S2706" t="s">
        <v>10415</v>
      </c>
      <c r="T2706">
        <v>200</v>
      </c>
      <c r="U2706" t="s">
        <v>36</v>
      </c>
      <c r="V2706" t="s">
        <v>37</v>
      </c>
      <c r="W2706" t="s">
        <v>499</v>
      </c>
      <c r="X2706" s="2">
        <v>15000000</v>
      </c>
      <c r="Y2706">
        <v>2006</v>
      </c>
      <c r="Z2706">
        <v>788</v>
      </c>
      <c r="AA2706">
        <v>7</v>
      </c>
      <c r="AB2706">
        <v>2.35</v>
      </c>
      <c r="AC2706">
        <v>0</v>
      </c>
    </row>
    <row r="2707" spans="1:29" x14ac:dyDescent="0.25">
      <c r="A2707" t="str">
        <f t="shared" si="42"/>
        <v>tt0279331</v>
      </c>
      <c r="B2707" t="s">
        <v>28</v>
      </c>
      <c r="C2707" t="s">
        <v>2607</v>
      </c>
      <c r="D2707">
        <v>71</v>
      </c>
      <c r="E2707">
        <v>118</v>
      </c>
      <c r="F2707">
        <v>41</v>
      </c>
      <c r="G2707">
        <v>274</v>
      </c>
      <c r="H2707" t="s">
        <v>4037</v>
      </c>
      <c r="I2707">
        <v>556</v>
      </c>
      <c r="J2707">
        <v>9059588</v>
      </c>
      <c r="K2707" t="s">
        <v>4295</v>
      </c>
      <c r="L2707" t="s">
        <v>10416</v>
      </c>
      <c r="M2707" t="s">
        <v>26833</v>
      </c>
      <c r="N2707">
        <v>17261</v>
      </c>
      <c r="O2707">
        <v>1873</v>
      </c>
      <c r="P2707" t="s">
        <v>10417</v>
      </c>
      <c r="Q2707">
        <v>1</v>
      </c>
      <c r="R2707" t="s">
        <v>10418</v>
      </c>
      <c r="S2707" t="s">
        <v>10419</v>
      </c>
      <c r="T2707">
        <v>125</v>
      </c>
      <c r="U2707" t="s">
        <v>36</v>
      </c>
      <c r="V2707" t="s">
        <v>37</v>
      </c>
      <c r="W2707" t="s">
        <v>499</v>
      </c>
      <c r="X2707" s="2">
        <v>15000000</v>
      </c>
      <c r="Y2707">
        <v>2002</v>
      </c>
      <c r="Z2707">
        <v>463</v>
      </c>
      <c r="AA2707">
        <v>6.6</v>
      </c>
      <c r="AB2707">
        <v>2.35</v>
      </c>
      <c r="AC2707">
        <v>455</v>
      </c>
    </row>
    <row r="2708" spans="1:29" x14ac:dyDescent="0.25">
      <c r="A2708" t="str">
        <f t="shared" si="42"/>
        <v>tt0829459</v>
      </c>
      <c r="B2708" t="s">
        <v>28</v>
      </c>
      <c r="C2708" t="s">
        <v>7566</v>
      </c>
      <c r="D2708">
        <v>190</v>
      </c>
      <c r="E2708">
        <v>108</v>
      </c>
      <c r="F2708">
        <v>187</v>
      </c>
      <c r="G2708">
        <v>254</v>
      </c>
      <c r="H2708" t="s">
        <v>1263</v>
      </c>
      <c r="I2708">
        <v>11000</v>
      </c>
      <c r="J2708">
        <v>9172810</v>
      </c>
      <c r="K2708" t="s">
        <v>10420</v>
      </c>
      <c r="L2708" t="s">
        <v>482</v>
      </c>
      <c r="M2708" t="s">
        <v>26834</v>
      </c>
      <c r="N2708">
        <v>24150</v>
      </c>
      <c r="O2708">
        <v>12178</v>
      </c>
      <c r="P2708" t="s">
        <v>10421</v>
      </c>
      <c r="Q2708">
        <v>0</v>
      </c>
      <c r="R2708" t="s">
        <v>10422</v>
      </c>
      <c r="S2708" t="s">
        <v>10423</v>
      </c>
      <c r="T2708">
        <v>118</v>
      </c>
      <c r="U2708" t="s">
        <v>36</v>
      </c>
      <c r="V2708" t="s">
        <v>37</v>
      </c>
      <c r="W2708" t="s">
        <v>499</v>
      </c>
      <c r="X2708" s="2">
        <v>16000000</v>
      </c>
      <c r="Y2708">
        <v>2007</v>
      </c>
      <c r="Z2708">
        <v>883</v>
      </c>
      <c r="AA2708">
        <v>6.7</v>
      </c>
      <c r="AB2708">
        <v>2.35</v>
      </c>
      <c r="AC2708">
        <v>923</v>
      </c>
    </row>
    <row r="2709" spans="1:29" x14ac:dyDescent="0.25">
      <c r="A2709" t="str">
        <f t="shared" si="42"/>
        <v>tt0202402</v>
      </c>
      <c r="B2709" t="s">
        <v>28</v>
      </c>
      <c r="C2709" t="s">
        <v>10424</v>
      </c>
      <c r="D2709">
        <v>50</v>
      </c>
      <c r="E2709">
        <v>94</v>
      </c>
      <c r="F2709">
        <v>9</v>
      </c>
      <c r="G2709">
        <v>612</v>
      </c>
      <c r="H2709" t="s">
        <v>6002</v>
      </c>
      <c r="I2709">
        <v>11000</v>
      </c>
      <c r="J2709">
        <v>8735529</v>
      </c>
      <c r="K2709" t="s">
        <v>1184</v>
      </c>
      <c r="L2709" t="s">
        <v>73</v>
      </c>
      <c r="M2709" t="s">
        <v>26835</v>
      </c>
      <c r="N2709">
        <v>8055</v>
      </c>
      <c r="O2709">
        <v>13524</v>
      </c>
      <c r="P2709" t="s">
        <v>10425</v>
      </c>
      <c r="Q2709">
        <v>4</v>
      </c>
      <c r="R2709" t="s">
        <v>10426</v>
      </c>
      <c r="S2709" t="s">
        <v>10427</v>
      </c>
      <c r="T2709">
        <v>89</v>
      </c>
      <c r="U2709" t="s">
        <v>36</v>
      </c>
      <c r="V2709" t="s">
        <v>37</v>
      </c>
      <c r="W2709" t="s">
        <v>38</v>
      </c>
      <c r="X2709" s="2">
        <v>15000000</v>
      </c>
      <c r="Y2709">
        <v>2000</v>
      </c>
      <c r="Z2709">
        <v>897</v>
      </c>
      <c r="AA2709">
        <v>5.5</v>
      </c>
      <c r="AB2709">
        <v>1.85</v>
      </c>
      <c r="AC2709">
        <v>816</v>
      </c>
    </row>
    <row r="2710" spans="1:29" x14ac:dyDescent="0.25">
      <c r="A2710" t="str">
        <f t="shared" si="42"/>
        <v>tt0285462</v>
      </c>
      <c r="B2710" t="s">
        <v>28</v>
      </c>
      <c r="C2710" t="s">
        <v>10428</v>
      </c>
      <c r="D2710">
        <v>63</v>
      </c>
      <c r="E2710">
        <v>97</v>
      </c>
      <c r="F2710">
        <v>2</v>
      </c>
      <c r="G2710">
        <v>461</v>
      </c>
      <c r="H2710" t="s">
        <v>5921</v>
      </c>
      <c r="I2710">
        <v>890</v>
      </c>
      <c r="J2710">
        <v>8586376</v>
      </c>
      <c r="K2710" t="s">
        <v>1394</v>
      </c>
      <c r="L2710" t="s">
        <v>541</v>
      </c>
      <c r="M2710" t="s">
        <v>26836</v>
      </c>
      <c r="N2710">
        <v>26598</v>
      </c>
      <c r="O2710">
        <v>3161</v>
      </c>
      <c r="P2710" t="s">
        <v>1128</v>
      </c>
      <c r="Q2710">
        <v>4</v>
      </c>
      <c r="R2710" t="s">
        <v>10429</v>
      </c>
      <c r="S2710" t="s">
        <v>10430</v>
      </c>
      <c r="T2710">
        <v>132</v>
      </c>
      <c r="U2710" t="s">
        <v>36</v>
      </c>
      <c r="V2710" t="s">
        <v>37</v>
      </c>
      <c r="W2710" t="s">
        <v>499</v>
      </c>
      <c r="X2710" s="2">
        <v>20000000</v>
      </c>
      <c r="Y2710">
        <v>2002</v>
      </c>
      <c r="Z2710">
        <v>852</v>
      </c>
      <c r="AA2710">
        <v>4.9000000000000004</v>
      </c>
      <c r="AB2710">
        <v>1.85</v>
      </c>
      <c r="AC2710">
        <v>1000</v>
      </c>
    </row>
    <row r="2711" spans="1:29" x14ac:dyDescent="0.25">
      <c r="A2711" t="str">
        <f t="shared" si="42"/>
        <v>tt0278500</v>
      </c>
      <c r="B2711" t="s">
        <v>28</v>
      </c>
      <c r="C2711" t="s">
        <v>4864</v>
      </c>
      <c r="D2711">
        <v>104</v>
      </c>
      <c r="E2711">
        <v>97</v>
      </c>
      <c r="F2711">
        <v>32</v>
      </c>
      <c r="G2711">
        <v>692</v>
      </c>
      <c r="H2711" t="s">
        <v>122</v>
      </c>
      <c r="I2711">
        <v>14000</v>
      </c>
      <c r="J2711">
        <v>8378141</v>
      </c>
      <c r="K2711" t="s">
        <v>1184</v>
      </c>
      <c r="L2711" t="s">
        <v>374</v>
      </c>
      <c r="M2711" t="s">
        <v>26837</v>
      </c>
      <c r="N2711">
        <v>18966</v>
      </c>
      <c r="O2711">
        <v>16502</v>
      </c>
      <c r="P2711" t="s">
        <v>616</v>
      </c>
      <c r="Q2711">
        <v>5</v>
      </c>
      <c r="R2711" t="s">
        <v>10431</v>
      </c>
      <c r="S2711" t="s">
        <v>10432</v>
      </c>
      <c r="T2711">
        <v>141</v>
      </c>
      <c r="U2711" t="s">
        <v>36</v>
      </c>
      <c r="V2711" t="s">
        <v>53</v>
      </c>
      <c r="W2711" t="s">
        <v>86</v>
      </c>
      <c r="X2711" s="2">
        <v>15000000</v>
      </c>
      <c r="Y2711">
        <v>2002</v>
      </c>
      <c r="Z2711">
        <v>1000</v>
      </c>
      <c r="AA2711">
        <v>6.9</v>
      </c>
      <c r="AB2711">
        <v>2.35</v>
      </c>
      <c r="AC2711">
        <v>0</v>
      </c>
    </row>
    <row r="2712" spans="1:29" x14ac:dyDescent="0.25">
      <c r="A2712" t="str">
        <f t="shared" si="42"/>
        <v>tt0140340</v>
      </c>
      <c r="B2712" t="s">
        <v>28</v>
      </c>
      <c r="C2712" t="s">
        <v>10433</v>
      </c>
      <c r="E2712">
        <v>99</v>
      </c>
      <c r="F2712">
        <v>45</v>
      </c>
      <c r="G2712">
        <v>224</v>
      </c>
      <c r="H2712" t="s">
        <v>1605</v>
      </c>
      <c r="I2712">
        <v>1000</v>
      </c>
      <c r="K2712" t="s">
        <v>8582</v>
      </c>
      <c r="L2712" t="s">
        <v>2167</v>
      </c>
      <c r="M2712" t="s">
        <v>26838</v>
      </c>
      <c r="N2712">
        <v>1465</v>
      </c>
      <c r="O2712">
        <v>2166</v>
      </c>
      <c r="P2712" t="s">
        <v>10434</v>
      </c>
      <c r="Q2712">
        <v>1</v>
      </c>
      <c r="R2712" t="s">
        <v>10435</v>
      </c>
      <c r="S2712" t="s">
        <v>10436</v>
      </c>
      <c r="T2712">
        <v>56</v>
      </c>
      <c r="U2712" t="s">
        <v>36</v>
      </c>
      <c r="V2712" t="s">
        <v>37</v>
      </c>
      <c r="W2712" t="s">
        <v>4564</v>
      </c>
      <c r="Y2712">
        <v>1998</v>
      </c>
      <c r="Z2712">
        <v>393</v>
      </c>
      <c r="AA2712">
        <v>7.4</v>
      </c>
      <c r="AB2712">
        <v>1.33</v>
      </c>
      <c r="AC2712">
        <v>515</v>
      </c>
    </row>
    <row r="2713" spans="1:29" x14ac:dyDescent="0.25">
      <c r="A2713" t="str">
        <f t="shared" si="42"/>
        <v>tt0453494</v>
      </c>
      <c r="B2713" t="s">
        <v>28</v>
      </c>
      <c r="C2713" t="s">
        <v>10437</v>
      </c>
      <c r="D2713">
        <v>49</v>
      </c>
      <c r="E2713">
        <v>91</v>
      </c>
      <c r="F2713">
        <v>6</v>
      </c>
      <c r="G2713">
        <v>596</v>
      </c>
      <c r="H2713" t="s">
        <v>5766</v>
      </c>
      <c r="I2713">
        <v>8000</v>
      </c>
      <c r="J2713">
        <v>8080116</v>
      </c>
      <c r="K2713" t="s">
        <v>1957</v>
      </c>
      <c r="L2713" t="s">
        <v>1014</v>
      </c>
      <c r="M2713" t="s">
        <v>26839</v>
      </c>
      <c r="N2713">
        <v>6562</v>
      </c>
      <c r="O2713">
        <v>10732</v>
      </c>
      <c r="P2713" t="s">
        <v>1255</v>
      </c>
      <c r="Q2713">
        <v>0</v>
      </c>
      <c r="R2713" t="s">
        <v>10438</v>
      </c>
      <c r="S2713" t="s">
        <v>10439</v>
      </c>
      <c r="T2713">
        <v>66</v>
      </c>
      <c r="U2713" t="s">
        <v>36</v>
      </c>
      <c r="V2713" t="s">
        <v>37</v>
      </c>
      <c r="W2713" t="s">
        <v>86</v>
      </c>
      <c r="X2713" s="2">
        <v>15000000</v>
      </c>
      <c r="Y2713">
        <v>2006</v>
      </c>
      <c r="Z2713">
        <v>625</v>
      </c>
      <c r="AA2713">
        <v>5.6</v>
      </c>
      <c r="AB2713">
        <v>1.85</v>
      </c>
      <c r="AC2713">
        <v>647</v>
      </c>
    </row>
    <row r="2714" spans="1:29" x14ac:dyDescent="0.25">
      <c r="A2714" t="str">
        <f t="shared" si="42"/>
        <v>tt0780536</v>
      </c>
      <c r="B2714" t="s">
        <v>28</v>
      </c>
      <c r="C2714" t="s">
        <v>10440</v>
      </c>
      <c r="D2714">
        <v>300</v>
      </c>
      <c r="E2714">
        <v>107</v>
      </c>
      <c r="F2714">
        <v>454</v>
      </c>
      <c r="G2714">
        <v>39</v>
      </c>
      <c r="H2714" t="s">
        <v>10441</v>
      </c>
      <c r="I2714">
        <v>65</v>
      </c>
      <c r="J2714">
        <v>7757130</v>
      </c>
      <c r="K2714" t="s">
        <v>7382</v>
      </c>
      <c r="L2714" t="s">
        <v>10442</v>
      </c>
      <c r="M2714" t="s">
        <v>26840</v>
      </c>
      <c r="N2714">
        <v>307639</v>
      </c>
      <c r="O2714">
        <v>173</v>
      </c>
      <c r="P2714" t="s">
        <v>10443</v>
      </c>
      <c r="Q2714">
        <v>1</v>
      </c>
      <c r="R2714" t="s">
        <v>10444</v>
      </c>
      <c r="S2714" t="s">
        <v>10445</v>
      </c>
      <c r="T2714">
        <v>513</v>
      </c>
      <c r="U2714" t="s">
        <v>36</v>
      </c>
      <c r="V2714" t="s">
        <v>53</v>
      </c>
      <c r="W2714" t="s">
        <v>499</v>
      </c>
      <c r="X2714" s="2">
        <v>15000000</v>
      </c>
      <c r="Y2714">
        <v>2008</v>
      </c>
      <c r="Z2714">
        <v>49</v>
      </c>
      <c r="AA2714">
        <v>8</v>
      </c>
      <c r="AB2714">
        <v>2.35</v>
      </c>
      <c r="AC2714">
        <v>32000</v>
      </c>
    </row>
    <row r="2715" spans="1:29" x14ac:dyDescent="0.25">
      <c r="A2715" t="str">
        <f t="shared" si="42"/>
        <v>tt1699755</v>
      </c>
      <c r="B2715" t="s">
        <v>28</v>
      </c>
      <c r="C2715" t="s">
        <v>10446</v>
      </c>
      <c r="D2715">
        <v>43</v>
      </c>
      <c r="E2715">
        <v>95</v>
      </c>
      <c r="F2715">
        <v>24</v>
      </c>
      <c r="G2715">
        <v>426</v>
      </c>
      <c r="H2715" t="s">
        <v>1431</v>
      </c>
      <c r="I2715">
        <v>931</v>
      </c>
      <c r="J2715">
        <v>9123834</v>
      </c>
      <c r="K2715" t="s">
        <v>1402</v>
      </c>
      <c r="L2715" t="s">
        <v>7842</v>
      </c>
      <c r="M2715" t="s">
        <v>26841</v>
      </c>
      <c r="N2715">
        <v>4065</v>
      </c>
      <c r="O2715">
        <v>3322</v>
      </c>
      <c r="P2715" t="s">
        <v>10447</v>
      </c>
      <c r="Q2715">
        <v>6</v>
      </c>
      <c r="R2715" t="s">
        <v>10448</v>
      </c>
      <c r="S2715" t="s">
        <v>10449</v>
      </c>
      <c r="T2715">
        <v>33</v>
      </c>
      <c r="U2715" t="s">
        <v>36</v>
      </c>
      <c r="V2715" t="s">
        <v>37</v>
      </c>
      <c r="W2715" t="s">
        <v>38</v>
      </c>
      <c r="X2715" s="2">
        <v>15000000</v>
      </c>
      <c r="Y2715">
        <v>2013</v>
      </c>
      <c r="Z2715">
        <v>539</v>
      </c>
      <c r="AA2715">
        <v>5.3</v>
      </c>
      <c r="AB2715">
        <v>2.35</v>
      </c>
      <c r="AC2715">
        <v>0</v>
      </c>
    </row>
    <row r="2716" spans="1:29" x14ac:dyDescent="0.25">
      <c r="A2716" t="str">
        <f t="shared" si="42"/>
        <v>tt1031969</v>
      </c>
      <c r="B2716" t="s">
        <v>28</v>
      </c>
      <c r="C2716" t="s">
        <v>10450</v>
      </c>
      <c r="D2716">
        <v>132</v>
      </c>
      <c r="E2716">
        <v>102</v>
      </c>
      <c r="F2716">
        <v>11</v>
      </c>
      <c r="G2716">
        <v>1000</v>
      </c>
      <c r="H2716" t="s">
        <v>558</v>
      </c>
      <c r="I2716">
        <v>15000</v>
      </c>
      <c r="J2716">
        <v>6409206</v>
      </c>
      <c r="K2716" t="s">
        <v>5203</v>
      </c>
      <c r="L2716" t="s">
        <v>160</v>
      </c>
      <c r="M2716" t="s">
        <v>26842</v>
      </c>
      <c r="N2716">
        <v>32311</v>
      </c>
      <c r="O2716">
        <v>33153</v>
      </c>
      <c r="P2716" t="s">
        <v>704</v>
      </c>
      <c r="Q2716">
        <v>4</v>
      </c>
      <c r="R2716" t="s">
        <v>10451</v>
      </c>
      <c r="S2716" t="s">
        <v>10452</v>
      </c>
      <c r="T2716">
        <v>104</v>
      </c>
      <c r="U2716" t="s">
        <v>36</v>
      </c>
      <c r="V2716" t="s">
        <v>37</v>
      </c>
      <c r="W2716" t="s">
        <v>38</v>
      </c>
      <c r="X2716" s="2">
        <v>15000000</v>
      </c>
      <c r="Y2716">
        <v>2008</v>
      </c>
      <c r="Z2716">
        <v>14000</v>
      </c>
      <c r="AA2716">
        <v>6.2</v>
      </c>
      <c r="AB2716">
        <v>1.85</v>
      </c>
      <c r="AC2716">
        <v>0</v>
      </c>
    </row>
    <row r="2717" spans="1:29" x14ac:dyDescent="0.25">
      <c r="A2717" t="str">
        <f t="shared" si="42"/>
        <v>tt1142433</v>
      </c>
      <c r="B2717" t="s">
        <v>28</v>
      </c>
      <c r="C2717" t="s">
        <v>10453</v>
      </c>
      <c r="D2717">
        <v>97</v>
      </c>
      <c r="E2717">
        <v>88</v>
      </c>
      <c r="F2717">
        <v>96</v>
      </c>
      <c r="G2717">
        <v>360</v>
      </c>
      <c r="H2717" t="s">
        <v>6621</v>
      </c>
      <c r="I2717">
        <v>24000</v>
      </c>
      <c r="J2717">
        <v>6373693</v>
      </c>
      <c r="K2717" t="s">
        <v>1402</v>
      </c>
      <c r="L2717" t="s">
        <v>75</v>
      </c>
      <c r="M2717" t="s">
        <v>26843</v>
      </c>
      <c r="N2717">
        <v>11498</v>
      </c>
      <c r="O2717">
        <v>25637</v>
      </c>
      <c r="P2717" t="s">
        <v>8568</v>
      </c>
      <c r="Q2717">
        <v>1</v>
      </c>
      <c r="R2717" t="s">
        <v>10454</v>
      </c>
      <c r="S2717" t="s">
        <v>10455</v>
      </c>
      <c r="T2717">
        <v>53</v>
      </c>
      <c r="U2717" t="s">
        <v>36</v>
      </c>
      <c r="V2717" t="s">
        <v>37</v>
      </c>
      <c r="W2717" t="s">
        <v>38</v>
      </c>
      <c r="X2717" s="2">
        <v>15000000</v>
      </c>
      <c r="Y2717">
        <v>2009</v>
      </c>
      <c r="Z2717">
        <v>971</v>
      </c>
      <c r="AA2717">
        <v>5.3</v>
      </c>
      <c r="AB2717">
        <v>1.85</v>
      </c>
      <c r="AC2717">
        <v>0</v>
      </c>
    </row>
    <row r="2718" spans="1:29" x14ac:dyDescent="0.25">
      <c r="A2718" t="str">
        <f t="shared" si="42"/>
        <v>tt2091473</v>
      </c>
      <c r="B2718" t="s">
        <v>28</v>
      </c>
      <c r="C2718" t="s">
        <v>4913</v>
      </c>
      <c r="D2718">
        <v>242</v>
      </c>
      <c r="E2718">
        <v>106</v>
      </c>
      <c r="F2718">
        <v>835</v>
      </c>
      <c r="G2718">
        <v>363</v>
      </c>
      <c r="H2718" t="s">
        <v>2071</v>
      </c>
      <c r="I2718">
        <v>13000</v>
      </c>
      <c r="J2718">
        <v>7556708</v>
      </c>
      <c r="K2718" t="s">
        <v>2808</v>
      </c>
      <c r="L2718" t="s">
        <v>974</v>
      </c>
      <c r="M2718" t="s">
        <v>26844</v>
      </c>
      <c r="N2718">
        <v>30284</v>
      </c>
      <c r="O2718">
        <v>14544</v>
      </c>
      <c r="P2718" t="s">
        <v>5148</v>
      </c>
      <c r="Q2718">
        <v>1</v>
      </c>
      <c r="R2718" t="s">
        <v>10456</v>
      </c>
      <c r="S2718" t="s">
        <v>10457</v>
      </c>
      <c r="T2718">
        <v>102</v>
      </c>
      <c r="U2718" t="s">
        <v>36</v>
      </c>
      <c r="V2718" t="s">
        <v>37</v>
      </c>
      <c r="W2718" t="s">
        <v>499</v>
      </c>
      <c r="X2718" s="2">
        <v>15000000</v>
      </c>
      <c r="Y2718">
        <v>2012</v>
      </c>
      <c r="Z2718">
        <v>826</v>
      </c>
      <c r="AA2718">
        <v>6.6</v>
      </c>
      <c r="AB2718">
        <v>1.85</v>
      </c>
      <c r="AC2718">
        <v>10000</v>
      </c>
    </row>
    <row r="2719" spans="1:29" x14ac:dyDescent="0.25">
      <c r="A2719" t="str">
        <f t="shared" si="42"/>
        <v>tt1178663</v>
      </c>
      <c r="B2719" t="s">
        <v>28</v>
      </c>
      <c r="C2719" t="s">
        <v>3284</v>
      </c>
      <c r="D2719">
        <v>218</v>
      </c>
      <c r="E2719">
        <v>92</v>
      </c>
      <c r="F2719">
        <v>11000</v>
      </c>
      <c r="G2719">
        <v>386</v>
      </c>
      <c r="H2719" t="s">
        <v>2306</v>
      </c>
      <c r="I2719">
        <v>860</v>
      </c>
      <c r="J2719">
        <v>5306447</v>
      </c>
      <c r="K2719" t="s">
        <v>1402</v>
      </c>
      <c r="L2719" t="s">
        <v>6699</v>
      </c>
      <c r="M2719" t="s">
        <v>26845</v>
      </c>
      <c r="N2719">
        <v>58967</v>
      </c>
      <c r="O2719">
        <v>2717</v>
      </c>
      <c r="P2719" t="s">
        <v>10458</v>
      </c>
      <c r="Q2719">
        <v>1</v>
      </c>
      <c r="R2719" t="s">
        <v>10459</v>
      </c>
      <c r="S2719" t="s">
        <v>10460</v>
      </c>
      <c r="T2719">
        <v>169</v>
      </c>
      <c r="U2719" t="s">
        <v>36</v>
      </c>
      <c r="V2719" t="s">
        <v>37</v>
      </c>
      <c r="W2719" t="s">
        <v>38</v>
      </c>
      <c r="X2719" s="2">
        <v>15000000</v>
      </c>
      <c r="Y2719">
        <v>2009</v>
      </c>
      <c r="Z2719">
        <v>658</v>
      </c>
      <c r="AA2719">
        <v>7.2</v>
      </c>
      <c r="AB2719">
        <v>1.85</v>
      </c>
      <c r="AC2719">
        <v>10000</v>
      </c>
    </row>
    <row r="2720" spans="1:29" x14ac:dyDescent="0.25">
      <c r="A2720" t="str">
        <f t="shared" si="42"/>
        <v>tt0163676</v>
      </c>
      <c r="B2720" t="s">
        <v>635</v>
      </c>
      <c r="C2720" t="s">
        <v>10461</v>
      </c>
      <c r="D2720">
        <v>49</v>
      </c>
      <c r="E2720">
        <v>105</v>
      </c>
      <c r="F2720">
        <v>52</v>
      </c>
      <c r="G2720">
        <v>275</v>
      </c>
      <c r="H2720" t="s">
        <v>5165</v>
      </c>
      <c r="I2720">
        <v>477</v>
      </c>
      <c r="J2720">
        <v>5217498</v>
      </c>
      <c r="K2720" t="s">
        <v>1603</v>
      </c>
      <c r="L2720" t="s">
        <v>7301</v>
      </c>
      <c r="M2720" t="s">
        <v>26846</v>
      </c>
      <c r="N2720">
        <v>3668</v>
      </c>
      <c r="O2720">
        <v>2312</v>
      </c>
      <c r="P2720" t="s">
        <v>342</v>
      </c>
      <c r="Q2720">
        <v>4</v>
      </c>
      <c r="R2720" t="s">
        <v>10462</v>
      </c>
      <c r="S2720" t="s">
        <v>10463</v>
      </c>
      <c r="T2720">
        <v>85</v>
      </c>
      <c r="U2720" t="s">
        <v>36</v>
      </c>
      <c r="V2720" t="s">
        <v>37</v>
      </c>
      <c r="W2720" t="s">
        <v>38</v>
      </c>
      <c r="X2720" s="2">
        <v>15000000</v>
      </c>
      <c r="Y2720">
        <v>2000</v>
      </c>
      <c r="Z2720">
        <v>397</v>
      </c>
      <c r="AA2720">
        <v>4.5999999999999996</v>
      </c>
      <c r="AB2720">
        <v>1.85</v>
      </c>
      <c r="AC2720">
        <v>157</v>
      </c>
    </row>
    <row r="2721" spans="1:29" x14ac:dyDescent="0.25">
      <c r="A2721" t="str">
        <f t="shared" si="42"/>
        <v>tt0419294</v>
      </c>
      <c r="B2721" t="s">
        <v>28</v>
      </c>
      <c r="C2721" t="s">
        <v>10045</v>
      </c>
      <c r="D2721">
        <v>172</v>
      </c>
      <c r="E2721">
        <v>107</v>
      </c>
      <c r="F2721">
        <v>0</v>
      </c>
      <c r="G2721">
        <v>289</v>
      </c>
      <c r="H2721" t="s">
        <v>4502</v>
      </c>
      <c r="I2721">
        <v>572</v>
      </c>
      <c r="J2721">
        <v>5023275</v>
      </c>
      <c r="K2721" t="s">
        <v>10464</v>
      </c>
      <c r="L2721" t="s">
        <v>10130</v>
      </c>
      <c r="M2721" t="s">
        <v>26847</v>
      </c>
      <c r="N2721">
        <v>34194</v>
      </c>
      <c r="O2721">
        <v>1627</v>
      </c>
      <c r="P2721" t="s">
        <v>10465</v>
      </c>
      <c r="Q2721">
        <v>2</v>
      </c>
      <c r="R2721" t="s">
        <v>10466</v>
      </c>
      <c r="S2721" t="s">
        <v>10467</v>
      </c>
      <c r="T2721">
        <v>199</v>
      </c>
      <c r="U2721" t="s">
        <v>36</v>
      </c>
      <c r="V2721" t="s">
        <v>1224</v>
      </c>
      <c r="W2721" t="s">
        <v>499</v>
      </c>
      <c r="X2721" s="2">
        <v>15000000</v>
      </c>
      <c r="Y2721">
        <v>2005</v>
      </c>
      <c r="Z2721">
        <v>324</v>
      </c>
      <c r="AA2721">
        <v>7.5</v>
      </c>
      <c r="AB2721">
        <v>2.35</v>
      </c>
      <c r="AC2721">
        <v>0</v>
      </c>
    </row>
    <row r="2722" spans="1:29" x14ac:dyDescent="0.25">
      <c r="A2722" t="str">
        <f t="shared" si="42"/>
        <v>tt0120716</v>
      </c>
      <c r="B2722" t="s">
        <v>28</v>
      </c>
      <c r="C2722" t="s">
        <v>10468</v>
      </c>
      <c r="D2722">
        <v>68</v>
      </c>
      <c r="E2722">
        <v>120</v>
      </c>
      <c r="F2722">
        <v>0</v>
      </c>
      <c r="G2722">
        <v>693</v>
      </c>
      <c r="H2722" t="s">
        <v>1517</v>
      </c>
      <c r="I2722">
        <v>49000</v>
      </c>
      <c r="J2722">
        <v>4956401</v>
      </c>
      <c r="K2722" t="s">
        <v>2798</v>
      </c>
      <c r="L2722" t="s">
        <v>688</v>
      </c>
      <c r="M2722" t="s">
        <v>26848</v>
      </c>
      <c r="N2722">
        <v>12601</v>
      </c>
      <c r="O2722">
        <v>51657</v>
      </c>
      <c r="P2722" t="s">
        <v>1691</v>
      </c>
      <c r="Q2722">
        <v>2</v>
      </c>
      <c r="R2722" t="s">
        <v>10469</v>
      </c>
      <c r="S2722" t="s">
        <v>10470</v>
      </c>
      <c r="T2722">
        <v>89</v>
      </c>
      <c r="U2722" t="s">
        <v>36</v>
      </c>
      <c r="V2722" t="s">
        <v>1224</v>
      </c>
      <c r="W2722" t="s">
        <v>38</v>
      </c>
      <c r="X2722" s="2">
        <v>15000000</v>
      </c>
      <c r="Y2722">
        <v>1999</v>
      </c>
      <c r="Z2722">
        <v>1000</v>
      </c>
      <c r="AA2722">
        <v>6.5</v>
      </c>
      <c r="AB2722">
        <v>1.85</v>
      </c>
      <c r="AC2722">
        <v>0</v>
      </c>
    </row>
    <row r="2723" spans="1:29" x14ac:dyDescent="0.25">
      <c r="A2723" t="str">
        <f t="shared" si="42"/>
        <v>tt0373469</v>
      </c>
      <c r="B2723" t="s">
        <v>28</v>
      </c>
      <c r="C2723" t="s">
        <v>216</v>
      </c>
      <c r="D2723">
        <v>223</v>
      </c>
      <c r="E2723">
        <v>103</v>
      </c>
      <c r="F2723">
        <v>1000</v>
      </c>
      <c r="G2723">
        <v>611</v>
      </c>
      <c r="H2723" t="s">
        <v>10471</v>
      </c>
      <c r="I2723">
        <v>21000</v>
      </c>
      <c r="J2723">
        <v>4235837</v>
      </c>
      <c r="K2723" t="s">
        <v>9956</v>
      </c>
      <c r="L2723" t="s">
        <v>88</v>
      </c>
      <c r="M2723" t="s">
        <v>26849</v>
      </c>
      <c r="N2723">
        <v>175962</v>
      </c>
      <c r="O2723">
        <v>23932</v>
      </c>
      <c r="P2723" t="s">
        <v>2049</v>
      </c>
      <c r="Q2723">
        <v>2</v>
      </c>
      <c r="R2723" t="s">
        <v>10472</v>
      </c>
      <c r="S2723" t="s">
        <v>10473</v>
      </c>
      <c r="T2723">
        <v>336</v>
      </c>
      <c r="U2723" t="s">
        <v>36</v>
      </c>
      <c r="V2723" t="s">
        <v>37</v>
      </c>
      <c r="W2723" t="s">
        <v>499</v>
      </c>
      <c r="X2723" s="2">
        <v>15000000</v>
      </c>
      <c r="Y2723">
        <v>2005</v>
      </c>
      <c r="Z2723">
        <v>1000</v>
      </c>
      <c r="AA2723">
        <v>7.6</v>
      </c>
      <c r="AB2723">
        <v>2.35</v>
      </c>
      <c r="AC2723">
        <v>0</v>
      </c>
    </row>
    <row r="2724" spans="1:29" x14ac:dyDescent="0.25">
      <c r="A2724" t="str">
        <f t="shared" si="42"/>
        <v>tt0138510</v>
      </c>
      <c r="B2724" t="s">
        <v>28</v>
      </c>
      <c r="C2724" t="s">
        <v>10474</v>
      </c>
      <c r="D2724">
        <v>59</v>
      </c>
      <c r="E2724">
        <v>92</v>
      </c>
      <c r="F2724">
        <v>6</v>
      </c>
      <c r="G2724">
        <v>577</v>
      </c>
      <c r="H2724" t="s">
        <v>356</v>
      </c>
      <c r="I2724">
        <v>890</v>
      </c>
      <c r="J2724">
        <v>4002955</v>
      </c>
      <c r="K2724" t="s">
        <v>6500</v>
      </c>
      <c r="L2724" t="s">
        <v>541</v>
      </c>
      <c r="M2724" t="s">
        <v>26850</v>
      </c>
      <c r="N2724">
        <v>33745</v>
      </c>
      <c r="O2724">
        <v>3654</v>
      </c>
      <c r="P2724" t="s">
        <v>2176</v>
      </c>
      <c r="Q2724">
        <v>0</v>
      </c>
      <c r="R2724" t="s">
        <v>10475</v>
      </c>
      <c r="S2724" t="s">
        <v>10476</v>
      </c>
      <c r="T2724">
        <v>198</v>
      </c>
      <c r="U2724" t="s">
        <v>36</v>
      </c>
      <c r="V2724" t="s">
        <v>37</v>
      </c>
      <c r="W2724" t="s">
        <v>499</v>
      </c>
      <c r="X2724" s="2">
        <v>20000000</v>
      </c>
      <c r="Y2724">
        <v>1999</v>
      </c>
      <c r="Z2724">
        <v>729</v>
      </c>
      <c r="AA2724">
        <v>6.2</v>
      </c>
      <c r="AB2724">
        <v>1.85</v>
      </c>
      <c r="AC2724">
        <v>0</v>
      </c>
    </row>
    <row r="2725" spans="1:29" x14ac:dyDescent="0.25">
      <c r="A2725" t="str">
        <f t="shared" si="42"/>
        <v>tt0166924</v>
      </c>
      <c r="B2725" t="s">
        <v>28</v>
      </c>
      <c r="C2725" t="s">
        <v>4773</v>
      </c>
      <c r="D2725">
        <v>252</v>
      </c>
      <c r="E2725">
        <v>147</v>
      </c>
      <c r="F2725">
        <v>0</v>
      </c>
      <c r="G2725">
        <v>669</v>
      </c>
      <c r="H2725" t="s">
        <v>3567</v>
      </c>
      <c r="I2725">
        <v>6000</v>
      </c>
      <c r="J2725">
        <v>7219578</v>
      </c>
      <c r="K2725" t="s">
        <v>1603</v>
      </c>
      <c r="L2725" t="s">
        <v>182</v>
      </c>
      <c r="M2725" t="s">
        <v>26851</v>
      </c>
      <c r="N2725">
        <v>235992</v>
      </c>
      <c r="O2725">
        <v>8484</v>
      </c>
      <c r="P2725" t="s">
        <v>5784</v>
      </c>
      <c r="Q2725">
        <v>1</v>
      </c>
      <c r="R2725" t="s">
        <v>10477</v>
      </c>
      <c r="S2725" t="s">
        <v>10478</v>
      </c>
      <c r="T2725">
        <v>1768</v>
      </c>
      <c r="U2725" t="s">
        <v>36</v>
      </c>
      <c r="V2725" t="s">
        <v>1224</v>
      </c>
      <c r="W2725" t="s">
        <v>499</v>
      </c>
      <c r="X2725" s="2">
        <v>15000000</v>
      </c>
      <c r="Y2725">
        <v>2001</v>
      </c>
      <c r="Z2725">
        <v>889</v>
      </c>
      <c r="AA2725">
        <v>8</v>
      </c>
      <c r="AB2725">
        <v>1.85</v>
      </c>
      <c r="AC2725">
        <v>16000</v>
      </c>
    </row>
    <row r="2726" spans="1:29" x14ac:dyDescent="0.25">
      <c r="A2726" t="str">
        <f t="shared" si="42"/>
        <v>tt0397044</v>
      </c>
      <c r="B2726" t="s">
        <v>28</v>
      </c>
      <c r="C2726" t="s">
        <v>10479</v>
      </c>
      <c r="D2726">
        <v>106</v>
      </c>
      <c r="E2726">
        <v>98</v>
      </c>
      <c r="F2726">
        <v>18</v>
      </c>
      <c r="G2726">
        <v>220</v>
      </c>
      <c r="H2726" t="s">
        <v>4339</v>
      </c>
      <c r="I2726">
        <v>837</v>
      </c>
      <c r="J2726">
        <v>3525161</v>
      </c>
      <c r="K2726" t="s">
        <v>10480</v>
      </c>
      <c r="L2726" t="s">
        <v>4218</v>
      </c>
      <c r="M2726" t="s">
        <v>26852</v>
      </c>
      <c r="N2726">
        <v>15388</v>
      </c>
      <c r="O2726">
        <v>1675</v>
      </c>
      <c r="P2726" t="s">
        <v>10481</v>
      </c>
      <c r="Q2726">
        <v>0</v>
      </c>
      <c r="R2726" t="s">
        <v>10482</v>
      </c>
      <c r="S2726" t="s">
        <v>10483</v>
      </c>
      <c r="T2726">
        <v>190</v>
      </c>
      <c r="U2726" t="s">
        <v>36</v>
      </c>
      <c r="V2726" t="s">
        <v>37</v>
      </c>
      <c r="W2726" t="s">
        <v>38</v>
      </c>
      <c r="Y2726">
        <v>2007</v>
      </c>
      <c r="Z2726">
        <v>400</v>
      </c>
      <c r="AA2726">
        <v>5.5</v>
      </c>
      <c r="AB2726">
        <v>2.35</v>
      </c>
      <c r="AC2726">
        <v>0</v>
      </c>
    </row>
    <row r="2727" spans="1:29" x14ac:dyDescent="0.25">
      <c r="A2727" t="str">
        <f t="shared" si="42"/>
        <v>tt1182350</v>
      </c>
      <c r="B2727" t="s">
        <v>28</v>
      </c>
      <c r="C2727" t="s">
        <v>3284</v>
      </c>
      <c r="D2727">
        <v>223</v>
      </c>
      <c r="E2727">
        <v>98</v>
      </c>
      <c r="F2727">
        <v>11000</v>
      </c>
      <c r="G2727">
        <v>557</v>
      </c>
      <c r="H2727" t="s">
        <v>182</v>
      </c>
      <c r="I2727">
        <v>12000</v>
      </c>
      <c r="J2727">
        <v>3247816</v>
      </c>
      <c r="K2727" t="s">
        <v>1184</v>
      </c>
      <c r="L2727" t="s">
        <v>648</v>
      </c>
      <c r="M2727" t="s">
        <v>26853</v>
      </c>
      <c r="N2727">
        <v>36145</v>
      </c>
      <c r="O2727">
        <v>19310</v>
      </c>
      <c r="P2727" t="s">
        <v>308</v>
      </c>
      <c r="Q2727">
        <v>0</v>
      </c>
      <c r="R2727" t="s">
        <v>10484</v>
      </c>
      <c r="S2727" t="s">
        <v>10485</v>
      </c>
      <c r="T2727">
        <v>108</v>
      </c>
      <c r="U2727" t="s">
        <v>36</v>
      </c>
      <c r="V2727" t="s">
        <v>37</v>
      </c>
      <c r="W2727" t="s">
        <v>499</v>
      </c>
      <c r="X2727" s="2">
        <v>22000000</v>
      </c>
      <c r="Y2727">
        <v>2010</v>
      </c>
      <c r="Z2727">
        <v>6000</v>
      </c>
      <c r="AA2727">
        <v>6.3</v>
      </c>
      <c r="AB2727">
        <v>1.85</v>
      </c>
      <c r="AC2727">
        <v>0</v>
      </c>
    </row>
    <row r="2728" spans="1:29" x14ac:dyDescent="0.25">
      <c r="A2728" t="str">
        <f t="shared" si="42"/>
        <v>tt1334260</v>
      </c>
      <c r="B2728" t="s">
        <v>28</v>
      </c>
      <c r="C2728" t="s">
        <v>10486</v>
      </c>
      <c r="D2728">
        <v>328</v>
      </c>
      <c r="E2728">
        <v>103</v>
      </c>
      <c r="F2728">
        <v>132</v>
      </c>
      <c r="G2728">
        <v>844</v>
      </c>
      <c r="H2728" t="s">
        <v>2343</v>
      </c>
      <c r="I2728">
        <v>10000</v>
      </c>
      <c r="J2728">
        <v>2412045</v>
      </c>
      <c r="K2728" t="s">
        <v>4472</v>
      </c>
      <c r="L2728" t="s">
        <v>159</v>
      </c>
      <c r="M2728" t="s">
        <v>26854</v>
      </c>
      <c r="N2728">
        <v>109873</v>
      </c>
      <c r="O2728">
        <v>12867</v>
      </c>
      <c r="P2728" t="s">
        <v>2897</v>
      </c>
      <c r="Q2728">
        <v>0</v>
      </c>
      <c r="R2728" t="s">
        <v>10487</v>
      </c>
      <c r="S2728" t="s">
        <v>10488</v>
      </c>
      <c r="T2728">
        <v>320</v>
      </c>
      <c r="U2728" t="s">
        <v>36</v>
      </c>
      <c r="V2728" t="s">
        <v>53</v>
      </c>
      <c r="W2728" t="s">
        <v>499</v>
      </c>
      <c r="X2728" s="2">
        <v>15000000</v>
      </c>
      <c r="Y2728">
        <v>2010</v>
      </c>
      <c r="Z2728">
        <v>882</v>
      </c>
      <c r="AA2728">
        <v>7.2</v>
      </c>
      <c r="AB2728">
        <v>2.35</v>
      </c>
      <c r="AC2728">
        <v>33000</v>
      </c>
    </row>
    <row r="2729" spans="1:29" x14ac:dyDescent="0.25">
      <c r="A2729" t="str">
        <f t="shared" si="42"/>
        <v>tt0488352</v>
      </c>
      <c r="B2729" t="s">
        <v>28</v>
      </c>
      <c r="D2729">
        <v>9</v>
      </c>
      <c r="E2729">
        <v>286</v>
      </c>
      <c r="G2729">
        <v>527</v>
      </c>
      <c r="H2729" t="s">
        <v>8887</v>
      </c>
      <c r="I2729">
        <v>857</v>
      </c>
      <c r="K2729" t="s">
        <v>2332</v>
      </c>
      <c r="L2729" t="s">
        <v>10489</v>
      </c>
      <c r="M2729" t="s">
        <v>26855</v>
      </c>
      <c r="N2729">
        <v>3828</v>
      </c>
      <c r="O2729">
        <v>3809</v>
      </c>
      <c r="P2729" t="s">
        <v>1692</v>
      </c>
      <c r="Q2729">
        <v>3</v>
      </c>
      <c r="R2729" t="s">
        <v>10490</v>
      </c>
      <c r="S2729" t="s">
        <v>10491</v>
      </c>
      <c r="T2729">
        <v>39</v>
      </c>
      <c r="U2729" t="s">
        <v>36</v>
      </c>
      <c r="V2729" t="s">
        <v>37</v>
      </c>
      <c r="Z2729">
        <v>555</v>
      </c>
      <c r="AA2729">
        <v>7.9</v>
      </c>
      <c r="AB2729">
        <v>1.78</v>
      </c>
      <c r="AC2729">
        <v>733</v>
      </c>
    </row>
    <row r="2730" spans="1:29" x14ac:dyDescent="0.25">
      <c r="A2730" t="str">
        <f t="shared" si="42"/>
        <v>tt0800241</v>
      </c>
      <c r="B2730" t="s">
        <v>28</v>
      </c>
      <c r="C2730" t="s">
        <v>10492</v>
      </c>
      <c r="D2730">
        <v>150</v>
      </c>
      <c r="E2730">
        <v>111</v>
      </c>
      <c r="F2730">
        <v>122</v>
      </c>
      <c r="G2730">
        <v>25</v>
      </c>
      <c r="H2730" t="s">
        <v>7261</v>
      </c>
      <c r="I2730">
        <v>918</v>
      </c>
      <c r="J2730">
        <v>2203641</v>
      </c>
      <c r="K2730" t="s">
        <v>1781</v>
      </c>
      <c r="L2730" t="s">
        <v>180</v>
      </c>
      <c r="M2730" t="s">
        <v>26856</v>
      </c>
      <c r="N2730">
        <v>42792</v>
      </c>
      <c r="O2730">
        <v>1252</v>
      </c>
      <c r="P2730" t="s">
        <v>10493</v>
      </c>
      <c r="Q2730">
        <v>0</v>
      </c>
      <c r="R2730" t="s">
        <v>10494</v>
      </c>
      <c r="S2730" t="s">
        <v>10495</v>
      </c>
      <c r="T2730">
        <v>162</v>
      </c>
      <c r="U2730" t="s">
        <v>36</v>
      </c>
      <c r="V2730" t="s">
        <v>2940</v>
      </c>
      <c r="W2730" t="s">
        <v>499</v>
      </c>
      <c r="X2730" s="2">
        <v>15000000</v>
      </c>
      <c r="Y2730">
        <v>2008</v>
      </c>
      <c r="Z2730">
        <v>278</v>
      </c>
      <c r="AA2730">
        <v>6.7</v>
      </c>
      <c r="AB2730">
        <v>2.35</v>
      </c>
      <c r="AC2730">
        <v>0</v>
      </c>
    </row>
    <row r="2731" spans="1:29" x14ac:dyDescent="0.25">
      <c r="A2731" t="str">
        <f t="shared" si="42"/>
        <v>tt0090848</v>
      </c>
      <c r="B2731" t="s">
        <v>28</v>
      </c>
      <c r="C2731" t="s">
        <v>10496</v>
      </c>
      <c r="D2731">
        <v>21</v>
      </c>
      <c r="E2731">
        <v>98</v>
      </c>
      <c r="F2731">
        <v>70</v>
      </c>
      <c r="G2731">
        <v>90</v>
      </c>
      <c r="H2731" t="s">
        <v>3105</v>
      </c>
      <c r="I2731">
        <v>876</v>
      </c>
      <c r="J2731">
        <v>1953732</v>
      </c>
      <c r="K2731" t="s">
        <v>1135</v>
      </c>
      <c r="L2731" t="s">
        <v>5153</v>
      </c>
      <c r="M2731" t="s">
        <v>26857</v>
      </c>
      <c r="N2731">
        <v>4996</v>
      </c>
      <c r="O2731">
        <v>1351</v>
      </c>
      <c r="P2731" t="s">
        <v>10497</v>
      </c>
      <c r="Q2731">
        <v>0</v>
      </c>
      <c r="R2731" t="s">
        <v>10498</v>
      </c>
      <c r="S2731" t="s">
        <v>10499</v>
      </c>
      <c r="T2731">
        <v>62</v>
      </c>
      <c r="U2731" t="s">
        <v>36</v>
      </c>
      <c r="V2731" t="s">
        <v>37</v>
      </c>
      <c r="W2731" t="s">
        <v>499</v>
      </c>
      <c r="X2731" s="2">
        <v>15000000</v>
      </c>
      <c r="Y2731">
        <v>1986</v>
      </c>
      <c r="Z2731">
        <v>324</v>
      </c>
      <c r="AA2731">
        <v>5.3</v>
      </c>
      <c r="AB2731">
        <v>2.35</v>
      </c>
      <c r="AC2731">
        <v>843</v>
      </c>
    </row>
    <row r="2732" spans="1:29" x14ac:dyDescent="0.25">
      <c r="A2732" t="str">
        <f t="shared" si="42"/>
        <v>tt0142201</v>
      </c>
      <c r="B2732" t="s">
        <v>28</v>
      </c>
      <c r="C2732" t="s">
        <v>10500</v>
      </c>
      <c r="D2732">
        <v>28</v>
      </c>
      <c r="E2732">
        <v>111</v>
      </c>
      <c r="F2732">
        <v>0</v>
      </c>
      <c r="G2732">
        <v>617</v>
      </c>
      <c r="H2732" t="s">
        <v>3217</v>
      </c>
      <c r="I2732">
        <v>783</v>
      </c>
      <c r="J2732">
        <v>1954202</v>
      </c>
      <c r="K2732" t="s">
        <v>7382</v>
      </c>
      <c r="L2732" t="s">
        <v>3112</v>
      </c>
      <c r="M2732" t="s">
        <v>26858</v>
      </c>
      <c r="N2732">
        <v>5917</v>
      </c>
      <c r="O2732">
        <v>4834</v>
      </c>
      <c r="P2732" t="s">
        <v>1227</v>
      </c>
      <c r="Q2732">
        <v>0</v>
      </c>
      <c r="R2732" t="s">
        <v>10501</v>
      </c>
      <c r="S2732" t="s">
        <v>10502</v>
      </c>
      <c r="T2732">
        <v>71</v>
      </c>
      <c r="U2732" t="s">
        <v>36</v>
      </c>
      <c r="V2732" t="s">
        <v>37</v>
      </c>
      <c r="W2732" t="s">
        <v>38</v>
      </c>
      <c r="X2732" s="2">
        <v>15000000</v>
      </c>
      <c r="Y2732">
        <v>1999</v>
      </c>
      <c r="Z2732">
        <v>664</v>
      </c>
      <c r="AA2732">
        <v>6.3</v>
      </c>
      <c r="AB2732">
        <v>2.35</v>
      </c>
      <c r="AC2732">
        <v>391</v>
      </c>
    </row>
    <row r="2733" spans="1:29" x14ac:dyDescent="0.25">
      <c r="A2733" t="str">
        <f t="shared" si="42"/>
        <v>tt0808279</v>
      </c>
      <c r="B2733" t="s">
        <v>28</v>
      </c>
      <c r="C2733" t="s">
        <v>9587</v>
      </c>
      <c r="D2733">
        <v>250</v>
      </c>
      <c r="E2733">
        <v>111</v>
      </c>
      <c r="F2733">
        <v>0</v>
      </c>
      <c r="G2733">
        <v>287</v>
      </c>
      <c r="H2733" t="s">
        <v>3733</v>
      </c>
      <c r="I2733">
        <v>6000</v>
      </c>
      <c r="J2733">
        <v>1294640</v>
      </c>
      <c r="K2733" t="s">
        <v>5384</v>
      </c>
      <c r="L2733" t="s">
        <v>182</v>
      </c>
      <c r="M2733" t="s">
        <v>26859</v>
      </c>
      <c r="N2733">
        <v>69569</v>
      </c>
      <c r="O2733">
        <v>6748</v>
      </c>
      <c r="P2733" t="s">
        <v>3926</v>
      </c>
      <c r="Q2733">
        <v>0</v>
      </c>
      <c r="R2733" t="s">
        <v>10503</v>
      </c>
      <c r="S2733" t="s">
        <v>10504</v>
      </c>
      <c r="T2733">
        <v>436</v>
      </c>
      <c r="U2733" t="s">
        <v>36</v>
      </c>
      <c r="V2733" t="s">
        <v>37</v>
      </c>
      <c r="W2733" t="s">
        <v>499</v>
      </c>
      <c r="X2733" s="2">
        <v>15000000</v>
      </c>
      <c r="Y2733">
        <v>2007</v>
      </c>
      <c r="Z2733">
        <v>294</v>
      </c>
      <c r="AA2733">
        <v>6.5</v>
      </c>
      <c r="AB2733">
        <v>1.85</v>
      </c>
      <c r="AC2733">
        <v>0</v>
      </c>
    </row>
    <row r="2734" spans="1:29" x14ac:dyDescent="0.25">
      <c r="A2734" t="str">
        <f t="shared" si="42"/>
        <v>tt3153582</v>
      </c>
      <c r="B2734" t="s">
        <v>28</v>
      </c>
      <c r="C2734" t="s">
        <v>10505</v>
      </c>
      <c r="D2734">
        <v>17</v>
      </c>
      <c r="E2734">
        <v>100</v>
      </c>
      <c r="F2734">
        <v>5</v>
      </c>
      <c r="G2734">
        <v>46</v>
      </c>
      <c r="H2734" t="s">
        <v>10506</v>
      </c>
      <c r="I2734">
        <v>192</v>
      </c>
      <c r="K2734" t="s">
        <v>2220</v>
      </c>
      <c r="L2734" t="s">
        <v>10507</v>
      </c>
      <c r="M2734" t="s">
        <v>26860</v>
      </c>
      <c r="N2734">
        <v>1933</v>
      </c>
      <c r="O2734">
        <v>527</v>
      </c>
      <c r="P2734" t="s">
        <v>10508</v>
      </c>
      <c r="Q2734">
        <v>0</v>
      </c>
      <c r="R2734" t="s">
        <v>10509</v>
      </c>
      <c r="S2734" t="s">
        <v>10510</v>
      </c>
      <c r="T2734">
        <v>13</v>
      </c>
      <c r="U2734" t="s">
        <v>36</v>
      </c>
      <c r="V2734" t="s">
        <v>10511</v>
      </c>
      <c r="Y2734">
        <v>2014</v>
      </c>
      <c r="Z2734">
        <v>134</v>
      </c>
      <c r="AA2734">
        <v>5.6</v>
      </c>
      <c r="AB2734">
        <v>2.35</v>
      </c>
      <c r="AC2734">
        <v>708</v>
      </c>
    </row>
    <row r="2735" spans="1:29" x14ac:dyDescent="0.25">
      <c r="A2735" t="str">
        <f t="shared" si="42"/>
        <v>tt0165773</v>
      </c>
      <c r="B2735" t="s">
        <v>28</v>
      </c>
      <c r="C2735" t="s">
        <v>6944</v>
      </c>
      <c r="D2735">
        <v>95</v>
      </c>
      <c r="E2735">
        <v>116</v>
      </c>
      <c r="F2735">
        <v>460</v>
      </c>
      <c r="G2735">
        <v>71</v>
      </c>
      <c r="H2735" t="s">
        <v>9683</v>
      </c>
      <c r="I2735">
        <v>5000</v>
      </c>
      <c r="J2735">
        <v>819852</v>
      </c>
      <c r="K2735" t="s">
        <v>3340</v>
      </c>
      <c r="L2735" t="s">
        <v>1989</v>
      </c>
      <c r="M2735" t="s">
        <v>26861</v>
      </c>
      <c r="N2735">
        <v>6690</v>
      </c>
      <c r="O2735">
        <v>5426</v>
      </c>
      <c r="P2735" t="s">
        <v>9819</v>
      </c>
      <c r="Q2735">
        <v>0</v>
      </c>
      <c r="R2735" t="s">
        <v>10512</v>
      </c>
      <c r="S2735" t="s">
        <v>10513</v>
      </c>
      <c r="T2735">
        <v>83</v>
      </c>
      <c r="U2735" t="s">
        <v>36</v>
      </c>
      <c r="V2735" t="s">
        <v>232</v>
      </c>
      <c r="W2735" t="s">
        <v>38</v>
      </c>
      <c r="Y2735">
        <v>1999</v>
      </c>
      <c r="Z2735">
        <v>203</v>
      </c>
      <c r="AA2735">
        <v>7</v>
      </c>
      <c r="AB2735">
        <v>2.35</v>
      </c>
      <c r="AC2735">
        <v>284</v>
      </c>
    </row>
    <row r="2736" spans="1:29" x14ac:dyDescent="0.25">
      <c r="A2736" t="str">
        <f t="shared" si="42"/>
        <v>tt0017136</v>
      </c>
      <c r="B2736" t="s">
        <v>635</v>
      </c>
      <c r="C2736" t="s">
        <v>10514</v>
      </c>
      <c r="D2736">
        <v>260</v>
      </c>
      <c r="E2736">
        <v>145</v>
      </c>
      <c r="F2736">
        <v>756</v>
      </c>
      <c r="G2736">
        <v>18</v>
      </c>
      <c r="H2736" t="s">
        <v>10515</v>
      </c>
      <c r="I2736">
        <v>136</v>
      </c>
      <c r="J2736">
        <v>26435</v>
      </c>
      <c r="K2736" t="s">
        <v>1541</v>
      </c>
      <c r="L2736" t="s">
        <v>10516</v>
      </c>
      <c r="M2736" t="s">
        <v>26862</v>
      </c>
      <c r="N2736">
        <v>111841</v>
      </c>
      <c r="O2736">
        <v>203</v>
      </c>
      <c r="P2736" t="s">
        <v>10517</v>
      </c>
      <c r="Q2736">
        <v>1</v>
      </c>
      <c r="R2736" t="s">
        <v>10518</v>
      </c>
      <c r="S2736" t="s">
        <v>10519</v>
      </c>
      <c r="T2736">
        <v>413</v>
      </c>
      <c r="U2736" t="s">
        <v>7018</v>
      </c>
      <c r="V2736" t="s">
        <v>652</v>
      </c>
      <c r="W2736" t="s">
        <v>3947</v>
      </c>
      <c r="X2736" s="2">
        <v>6000000</v>
      </c>
      <c r="Y2736">
        <v>1927</v>
      </c>
      <c r="Z2736">
        <v>23</v>
      </c>
      <c r="AA2736">
        <v>8.3000000000000007</v>
      </c>
      <c r="AB2736">
        <v>1.33</v>
      </c>
      <c r="AC2736">
        <v>12000</v>
      </c>
    </row>
    <row r="2737" spans="1:29" x14ac:dyDescent="0.25">
      <c r="A2737" t="str">
        <f t="shared" si="42"/>
        <v>tt0414852</v>
      </c>
      <c r="B2737" t="s">
        <v>28</v>
      </c>
      <c r="C2737" t="s">
        <v>4052</v>
      </c>
      <c r="D2737">
        <v>141</v>
      </c>
      <c r="E2737">
        <v>84</v>
      </c>
      <c r="F2737">
        <v>180</v>
      </c>
      <c r="G2737">
        <v>58</v>
      </c>
      <c r="H2737" t="s">
        <v>1352</v>
      </c>
      <c r="I2737">
        <v>510</v>
      </c>
      <c r="J2737">
        <v>1197786</v>
      </c>
      <c r="K2737" t="s">
        <v>288</v>
      </c>
      <c r="L2737" t="s">
        <v>4789</v>
      </c>
      <c r="M2737" t="s">
        <v>26863</v>
      </c>
      <c r="N2737">
        <v>55928</v>
      </c>
      <c r="O2737">
        <v>962</v>
      </c>
      <c r="P2737" t="s">
        <v>10520</v>
      </c>
      <c r="Q2737">
        <v>2</v>
      </c>
      <c r="R2737" t="s">
        <v>10521</v>
      </c>
      <c r="S2737" t="s">
        <v>10522</v>
      </c>
      <c r="T2737">
        <v>157</v>
      </c>
      <c r="U2737" t="s">
        <v>1223</v>
      </c>
      <c r="V2737" t="s">
        <v>1224</v>
      </c>
      <c r="W2737" t="s">
        <v>499</v>
      </c>
      <c r="X2737" s="2">
        <v>12000000</v>
      </c>
      <c r="Y2737">
        <v>2004</v>
      </c>
      <c r="Z2737">
        <v>297</v>
      </c>
      <c r="AA2737">
        <v>7.2</v>
      </c>
      <c r="AB2737">
        <v>2.35</v>
      </c>
      <c r="AC2737">
        <v>0</v>
      </c>
    </row>
    <row r="2738" spans="1:29" x14ac:dyDescent="0.25">
      <c r="A2738" t="str">
        <f t="shared" si="42"/>
        <v>tt0114660</v>
      </c>
      <c r="B2738" t="s">
        <v>28</v>
      </c>
      <c r="C2738" t="s">
        <v>4207</v>
      </c>
      <c r="D2738">
        <v>52</v>
      </c>
      <c r="E2738">
        <v>115</v>
      </c>
      <c r="F2738">
        <v>39</v>
      </c>
      <c r="G2738">
        <v>642</v>
      </c>
      <c r="H2738" t="s">
        <v>3147</v>
      </c>
      <c r="I2738">
        <v>12000</v>
      </c>
      <c r="J2738">
        <v>529766</v>
      </c>
      <c r="K2738" t="s">
        <v>1612</v>
      </c>
      <c r="L2738" t="s">
        <v>236</v>
      </c>
      <c r="M2738" t="s">
        <v>26864</v>
      </c>
      <c r="N2738">
        <v>22345</v>
      </c>
      <c r="O2738">
        <v>14889</v>
      </c>
      <c r="P2738" t="s">
        <v>3444</v>
      </c>
      <c r="Q2738">
        <v>2</v>
      </c>
      <c r="R2738" t="s">
        <v>10523</v>
      </c>
      <c r="S2738" t="s">
        <v>10524</v>
      </c>
      <c r="T2738">
        <v>144</v>
      </c>
      <c r="U2738" t="s">
        <v>36</v>
      </c>
      <c r="V2738" t="s">
        <v>37</v>
      </c>
      <c r="W2738" t="s">
        <v>499</v>
      </c>
      <c r="X2738" s="2">
        <v>7000000</v>
      </c>
      <c r="Y2738">
        <v>1995</v>
      </c>
      <c r="Z2738">
        <v>970</v>
      </c>
      <c r="AA2738">
        <v>6.8</v>
      </c>
      <c r="AB2738">
        <v>1.85</v>
      </c>
      <c r="AC2738">
        <v>0</v>
      </c>
    </row>
    <row r="2739" spans="1:29" x14ac:dyDescent="0.25">
      <c r="A2739" t="str">
        <f t="shared" si="42"/>
        <v>tt3508840</v>
      </c>
      <c r="B2739" t="s">
        <v>28</v>
      </c>
      <c r="C2739" t="s">
        <v>10525</v>
      </c>
      <c r="D2739">
        <v>205</v>
      </c>
      <c r="E2739">
        <v>105</v>
      </c>
      <c r="F2739">
        <v>141</v>
      </c>
      <c r="G2739">
        <v>56</v>
      </c>
      <c r="H2739" t="s">
        <v>10091</v>
      </c>
      <c r="I2739">
        <v>1000</v>
      </c>
      <c r="J2739">
        <v>613556</v>
      </c>
      <c r="K2739" t="s">
        <v>660</v>
      </c>
      <c r="L2739" t="s">
        <v>8467</v>
      </c>
      <c r="M2739" t="s">
        <v>26865</v>
      </c>
      <c r="N2739">
        <v>9427</v>
      </c>
      <c r="O2739">
        <v>1172</v>
      </c>
      <c r="P2739" t="s">
        <v>10526</v>
      </c>
      <c r="Q2739">
        <v>1</v>
      </c>
      <c r="R2739" t="s">
        <v>10527</v>
      </c>
      <c r="S2739" t="s">
        <v>10528</v>
      </c>
      <c r="T2739">
        <v>87</v>
      </c>
      <c r="U2739" t="s">
        <v>1621</v>
      </c>
      <c r="V2739" t="s">
        <v>10095</v>
      </c>
      <c r="W2739" t="s">
        <v>3947</v>
      </c>
      <c r="X2739" s="2">
        <v>15000000</v>
      </c>
      <c r="Y2739">
        <v>2015</v>
      </c>
      <c r="Z2739">
        <v>103</v>
      </c>
      <c r="AA2739">
        <v>6.4</v>
      </c>
      <c r="AB2739">
        <v>1.37</v>
      </c>
      <c r="AC2739">
        <v>0</v>
      </c>
    </row>
    <row r="2740" spans="1:29" x14ac:dyDescent="0.25">
      <c r="A2740" t="str">
        <f t="shared" si="42"/>
        <v>tt0252299</v>
      </c>
      <c r="B2740" t="s">
        <v>28</v>
      </c>
      <c r="C2740" t="s">
        <v>9608</v>
      </c>
      <c r="D2740">
        <v>109</v>
      </c>
      <c r="E2740">
        <v>98</v>
      </c>
      <c r="F2740">
        <v>34</v>
      </c>
      <c r="G2740">
        <v>730</v>
      </c>
      <c r="H2740" t="s">
        <v>1105</v>
      </c>
      <c r="I2740">
        <v>936</v>
      </c>
      <c r="J2740">
        <v>353743</v>
      </c>
      <c r="K2740" t="s">
        <v>10529</v>
      </c>
      <c r="L2740" t="s">
        <v>1929</v>
      </c>
      <c r="M2740" t="s">
        <v>26866</v>
      </c>
      <c r="N2740">
        <v>20730</v>
      </c>
      <c r="O2740">
        <v>3578</v>
      </c>
      <c r="P2740" t="s">
        <v>3042</v>
      </c>
      <c r="Q2740">
        <v>1</v>
      </c>
      <c r="R2740" t="s">
        <v>10530</v>
      </c>
      <c r="S2740" t="s">
        <v>10531</v>
      </c>
      <c r="T2740">
        <v>111</v>
      </c>
      <c r="U2740" t="s">
        <v>36</v>
      </c>
      <c r="V2740" t="s">
        <v>53</v>
      </c>
      <c r="W2740" t="s">
        <v>499</v>
      </c>
      <c r="X2740" s="2">
        <v>15000000</v>
      </c>
      <c r="Y2740">
        <v>2001</v>
      </c>
      <c r="Z2740">
        <v>826</v>
      </c>
      <c r="AA2740">
        <v>6.9</v>
      </c>
      <c r="AB2740">
        <v>2.35</v>
      </c>
      <c r="AC2740">
        <v>664</v>
      </c>
    </row>
    <row r="2741" spans="1:29" x14ac:dyDescent="0.25">
      <c r="A2741" t="str">
        <f t="shared" si="42"/>
        <v>tt0376968</v>
      </c>
      <c r="B2741" t="s">
        <v>28</v>
      </c>
      <c r="C2741" t="s">
        <v>10532</v>
      </c>
      <c r="D2741">
        <v>103</v>
      </c>
      <c r="E2741">
        <v>99</v>
      </c>
      <c r="F2741">
        <v>445</v>
      </c>
      <c r="G2741">
        <v>9</v>
      </c>
      <c r="H2741" t="s">
        <v>10533</v>
      </c>
      <c r="I2741">
        <v>20</v>
      </c>
      <c r="J2741">
        <v>502028</v>
      </c>
      <c r="K2741" t="s">
        <v>1603</v>
      </c>
      <c r="L2741" t="s">
        <v>10534</v>
      </c>
      <c r="M2741" t="s">
        <v>26867</v>
      </c>
      <c r="N2741">
        <v>31589</v>
      </c>
      <c r="O2741">
        <v>48</v>
      </c>
      <c r="P2741" t="s">
        <v>10535</v>
      </c>
      <c r="Q2741">
        <v>0</v>
      </c>
      <c r="R2741" t="s">
        <v>10536</v>
      </c>
      <c r="S2741" t="s">
        <v>10537</v>
      </c>
      <c r="T2741">
        <v>172</v>
      </c>
      <c r="U2741" t="s">
        <v>4587</v>
      </c>
      <c r="V2741" t="s">
        <v>5799</v>
      </c>
      <c r="W2741" t="s">
        <v>4564</v>
      </c>
      <c r="Y2741">
        <v>2003</v>
      </c>
      <c r="Z2741">
        <v>13</v>
      </c>
      <c r="AA2741">
        <v>8</v>
      </c>
      <c r="AB2741">
        <v>1.85</v>
      </c>
      <c r="AC2741">
        <v>0</v>
      </c>
    </row>
    <row r="2742" spans="1:29" x14ac:dyDescent="0.25">
      <c r="A2742" t="str">
        <f t="shared" si="42"/>
        <v>tt0785035</v>
      </c>
      <c r="B2742" t="s">
        <v>28</v>
      </c>
      <c r="C2742" t="s">
        <v>10538</v>
      </c>
      <c r="D2742">
        <v>110</v>
      </c>
      <c r="E2742">
        <v>110</v>
      </c>
      <c r="F2742">
        <v>0</v>
      </c>
      <c r="G2742">
        <v>7</v>
      </c>
      <c r="H2742" t="s">
        <v>10539</v>
      </c>
      <c r="I2742">
        <v>64</v>
      </c>
      <c r="J2742">
        <v>102055</v>
      </c>
      <c r="K2742" t="s">
        <v>1110</v>
      </c>
      <c r="L2742" t="s">
        <v>10540</v>
      </c>
      <c r="M2742" t="s">
        <v>26868</v>
      </c>
      <c r="N2742">
        <v>24570</v>
      </c>
      <c r="O2742">
        <v>134</v>
      </c>
      <c r="P2742" t="s">
        <v>10541</v>
      </c>
      <c r="Q2742">
        <v>0</v>
      </c>
      <c r="R2742" t="s">
        <v>10542</v>
      </c>
      <c r="S2742" t="s">
        <v>10543</v>
      </c>
      <c r="T2742">
        <v>72</v>
      </c>
      <c r="U2742" t="s">
        <v>10544</v>
      </c>
      <c r="V2742" t="s">
        <v>10545</v>
      </c>
      <c r="W2742" t="s">
        <v>499</v>
      </c>
      <c r="X2742" s="2">
        <v>300000000</v>
      </c>
      <c r="Y2742">
        <v>2008</v>
      </c>
      <c r="Z2742">
        <v>45</v>
      </c>
      <c r="AA2742">
        <v>6.2</v>
      </c>
      <c r="AB2742">
        <v>2.35</v>
      </c>
      <c r="AC2742">
        <v>0</v>
      </c>
    </row>
    <row r="2743" spans="1:29" x14ac:dyDescent="0.25">
      <c r="A2743" t="str">
        <f t="shared" si="42"/>
        <v>tt1020558</v>
      </c>
      <c r="B2743" t="s">
        <v>28</v>
      </c>
      <c r="C2743" t="s">
        <v>6352</v>
      </c>
      <c r="D2743">
        <v>195</v>
      </c>
      <c r="E2743">
        <v>97</v>
      </c>
      <c r="F2743">
        <v>197</v>
      </c>
      <c r="G2743">
        <v>570</v>
      </c>
      <c r="H2743" t="s">
        <v>10546</v>
      </c>
      <c r="I2743">
        <v>13000</v>
      </c>
      <c r="J2743">
        <v>122288</v>
      </c>
      <c r="K2743" t="s">
        <v>10547</v>
      </c>
      <c r="L2743" t="s">
        <v>392</v>
      </c>
      <c r="M2743" t="s">
        <v>26869</v>
      </c>
      <c r="N2743">
        <v>64777</v>
      </c>
      <c r="O2743">
        <v>15293</v>
      </c>
      <c r="P2743" t="s">
        <v>1040</v>
      </c>
      <c r="Q2743">
        <v>0</v>
      </c>
      <c r="R2743" t="s">
        <v>10548</v>
      </c>
      <c r="S2743" t="s">
        <v>10549</v>
      </c>
      <c r="T2743">
        <v>201</v>
      </c>
      <c r="U2743" t="s">
        <v>36</v>
      </c>
      <c r="V2743" t="s">
        <v>53</v>
      </c>
      <c r="W2743" t="s">
        <v>499</v>
      </c>
      <c r="Y2743">
        <v>2010</v>
      </c>
      <c r="Z2743">
        <v>794</v>
      </c>
      <c r="AA2743">
        <v>6.4</v>
      </c>
      <c r="AB2743">
        <v>2.35</v>
      </c>
      <c r="AC2743">
        <v>0</v>
      </c>
    </row>
    <row r="2744" spans="1:29" x14ac:dyDescent="0.25">
      <c r="A2744" t="str">
        <f t="shared" si="42"/>
        <v>tt0117653</v>
      </c>
      <c r="B2744" t="s">
        <v>28</v>
      </c>
      <c r="C2744" t="s">
        <v>4739</v>
      </c>
      <c r="D2744">
        <v>14</v>
      </c>
      <c r="E2744">
        <v>88</v>
      </c>
      <c r="F2744">
        <v>85</v>
      </c>
      <c r="G2744">
        <v>40</v>
      </c>
      <c r="H2744" t="s">
        <v>10550</v>
      </c>
      <c r="I2744">
        <v>825</v>
      </c>
      <c r="K2744" t="s">
        <v>781</v>
      </c>
      <c r="L2744" t="s">
        <v>1549</v>
      </c>
      <c r="M2744" t="s">
        <v>26870</v>
      </c>
      <c r="N2744">
        <v>2699</v>
      </c>
      <c r="O2744">
        <v>1432</v>
      </c>
      <c r="P2744" t="s">
        <v>10551</v>
      </c>
      <c r="Q2744">
        <v>0</v>
      </c>
      <c r="R2744" t="s">
        <v>10552</v>
      </c>
      <c r="S2744" t="s">
        <v>10553</v>
      </c>
      <c r="T2744">
        <v>29</v>
      </c>
      <c r="U2744" t="s">
        <v>36</v>
      </c>
      <c r="V2744" t="s">
        <v>232</v>
      </c>
      <c r="W2744" t="s">
        <v>499</v>
      </c>
      <c r="X2744" s="2">
        <v>9000000</v>
      </c>
      <c r="Y2744">
        <v>1996</v>
      </c>
      <c r="Z2744">
        <v>476</v>
      </c>
      <c r="AA2744">
        <v>5.6</v>
      </c>
      <c r="AB2744">
        <v>2.35</v>
      </c>
      <c r="AC2744">
        <v>154</v>
      </c>
    </row>
    <row r="2745" spans="1:29" x14ac:dyDescent="0.25">
      <c r="A2745" t="str">
        <f t="shared" si="42"/>
        <v>tt0805570</v>
      </c>
      <c r="B2745" t="s">
        <v>28</v>
      </c>
      <c r="C2745" t="s">
        <v>10554</v>
      </c>
      <c r="D2745">
        <v>177</v>
      </c>
      <c r="E2745">
        <v>103</v>
      </c>
      <c r="F2745">
        <v>129</v>
      </c>
      <c r="G2745">
        <v>1000</v>
      </c>
      <c r="H2745" t="s">
        <v>6139</v>
      </c>
      <c r="I2745">
        <v>14000</v>
      </c>
      <c r="J2745">
        <v>73548</v>
      </c>
      <c r="K2745" t="s">
        <v>7614</v>
      </c>
      <c r="L2745" t="s">
        <v>558</v>
      </c>
      <c r="M2745" t="s">
        <v>26871</v>
      </c>
      <c r="N2745">
        <v>47574</v>
      </c>
      <c r="O2745">
        <v>18639</v>
      </c>
      <c r="P2745" t="s">
        <v>2247</v>
      </c>
      <c r="Q2745">
        <v>0</v>
      </c>
      <c r="R2745" t="s">
        <v>10555</v>
      </c>
      <c r="S2745" t="s">
        <v>10556</v>
      </c>
      <c r="T2745">
        <v>209</v>
      </c>
      <c r="U2745" t="s">
        <v>36</v>
      </c>
      <c r="V2745" t="s">
        <v>37</v>
      </c>
      <c r="W2745" t="s">
        <v>499</v>
      </c>
      <c r="X2745" s="2">
        <v>15000000</v>
      </c>
      <c r="Y2745">
        <v>2008</v>
      </c>
      <c r="Z2745">
        <v>1000</v>
      </c>
      <c r="AA2745">
        <v>6.1</v>
      </c>
      <c r="AB2745">
        <v>2.35</v>
      </c>
      <c r="AC2745">
        <v>0</v>
      </c>
    </row>
    <row r="2746" spans="1:29" x14ac:dyDescent="0.25">
      <c r="A2746" t="str">
        <f t="shared" si="42"/>
        <v>tt1551641</v>
      </c>
      <c r="B2746" t="s">
        <v>28</v>
      </c>
      <c r="C2746" t="s">
        <v>10557</v>
      </c>
      <c r="D2746">
        <v>17</v>
      </c>
      <c r="E2746">
        <v>104</v>
      </c>
      <c r="F2746">
        <v>36</v>
      </c>
      <c r="G2746">
        <v>2</v>
      </c>
      <c r="H2746" t="s">
        <v>5140</v>
      </c>
      <c r="I2746">
        <v>549</v>
      </c>
      <c r="K2746" t="s">
        <v>4824</v>
      </c>
      <c r="L2746" t="s">
        <v>2538</v>
      </c>
      <c r="M2746" t="s">
        <v>26872</v>
      </c>
      <c r="N2746">
        <v>609</v>
      </c>
      <c r="O2746">
        <v>801</v>
      </c>
      <c r="P2746" t="s">
        <v>10558</v>
      </c>
      <c r="Q2746">
        <v>2</v>
      </c>
      <c r="R2746" t="s">
        <v>10559</v>
      </c>
      <c r="S2746" t="s">
        <v>10560</v>
      </c>
      <c r="T2746">
        <v>15</v>
      </c>
      <c r="U2746" t="s">
        <v>36</v>
      </c>
      <c r="V2746" t="s">
        <v>6557</v>
      </c>
      <c r="W2746" t="s">
        <v>499</v>
      </c>
      <c r="X2746" s="2">
        <v>15000000</v>
      </c>
      <c r="Y2746">
        <v>2011</v>
      </c>
      <c r="Z2746">
        <v>248</v>
      </c>
      <c r="AA2746">
        <v>6</v>
      </c>
      <c r="AC2746">
        <v>705</v>
      </c>
    </row>
    <row r="2747" spans="1:29" x14ac:dyDescent="0.25">
      <c r="A2747" t="str">
        <f t="shared" si="42"/>
        <v>tt1535612</v>
      </c>
      <c r="B2747" t="s">
        <v>28</v>
      </c>
      <c r="C2747" t="s">
        <v>10561</v>
      </c>
      <c r="D2747">
        <v>62</v>
      </c>
      <c r="E2747">
        <v>90</v>
      </c>
      <c r="F2747">
        <v>68</v>
      </c>
      <c r="G2747">
        <v>642</v>
      </c>
      <c r="H2747" t="s">
        <v>1976</v>
      </c>
      <c r="I2747">
        <v>17000</v>
      </c>
      <c r="J2747">
        <v>28870</v>
      </c>
      <c r="K2747" t="s">
        <v>1767</v>
      </c>
      <c r="L2747" t="s">
        <v>381</v>
      </c>
      <c r="M2747" t="s">
        <v>26873</v>
      </c>
      <c r="N2747">
        <v>14280</v>
      </c>
      <c r="O2747">
        <v>32814</v>
      </c>
      <c r="P2747" t="s">
        <v>3432</v>
      </c>
      <c r="Q2747">
        <v>5</v>
      </c>
      <c r="R2747" t="s">
        <v>10562</v>
      </c>
      <c r="S2747" t="s">
        <v>10563</v>
      </c>
      <c r="T2747">
        <v>41</v>
      </c>
      <c r="U2747" t="s">
        <v>36</v>
      </c>
      <c r="V2747" t="s">
        <v>37</v>
      </c>
      <c r="W2747" t="s">
        <v>499</v>
      </c>
      <c r="X2747" s="2">
        <v>15000000</v>
      </c>
      <c r="Y2747">
        <v>2011</v>
      </c>
      <c r="Z2747">
        <v>14000</v>
      </c>
      <c r="AA2747">
        <v>5.0999999999999996</v>
      </c>
      <c r="AB2747">
        <v>2.35</v>
      </c>
      <c r="AC2747">
        <v>0</v>
      </c>
    </row>
    <row r="2748" spans="1:29" x14ac:dyDescent="0.25">
      <c r="A2748" t="str">
        <f t="shared" si="42"/>
        <v>tt0252223</v>
      </c>
      <c r="B2748" t="s">
        <v>28</v>
      </c>
      <c r="C2748" t="s">
        <v>10564</v>
      </c>
      <c r="D2748">
        <v>19</v>
      </c>
      <c r="E2748">
        <v>105</v>
      </c>
      <c r="F2748">
        <v>24</v>
      </c>
      <c r="G2748">
        <v>125</v>
      </c>
      <c r="H2748" t="s">
        <v>1519</v>
      </c>
      <c r="I2748">
        <v>776</v>
      </c>
      <c r="J2748">
        <v>22723</v>
      </c>
      <c r="K2748" t="s">
        <v>10565</v>
      </c>
      <c r="L2748" t="s">
        <v>267</v>
      </c>
      <c r="M2748" t="s">
        <v>26874</v>
      </c>
      <c r="N2748">
        <v>2236</v>
      </c>
      <c r="O2748">
        <v>1732</v>
      </c>
      <c r="P2748" t="s">
        <v>10566</v>
      </c>
      <c r="Q2748">
        <v>1</v>
      </c>
      <c r="R2748" t="s">
        <v>10567</v>
      </c>
      <c r="S2748" t="s">
        <v>10568</v>
      </c>
      <c r="T2748">
        <v>40</v>
      </c>
      <c r="U2748" t="s">
        <v>36</v>
      </c>
      <c r="V2748" t="s">
        <v>652</v>
      </c>
      <c r="W2748" t="s">
        <v>38</v>
      </c>
      <c r="X2748" s="2">
        <v>25000000</v>
      </c>
      <c r="Y2748">
        <v>2001</v>
      </c>
      <c r="Z2748">
        <v>595</v>
      </c>
      <c r="AA2748">
        <v>4.5</v>
      </c>
      <c r="AB2748">
        <v>2.35</v>
      </c>
      <c r="AC2748">
        <v>193</v>
      </c>
    </row>
    <row r="2749" spans="1:29" x14ac:dyDescent="0.25">
      <c r="A2749" t="str">
        <f t="shared" si="42"/>
        <v>tt0484111</v>
      </c>
      <c r="B2749" t="s">
        <v>28</v>
      </c>
      <c r="C2749" t="s">
        <v>10569</v>
      </c>
      <c r="D2749">
        <v>50</v>
      </c>
      <c r="E2749">
        <v>93</v>
      </c>
      <c r="F2749">
        <v>17</v>
      </c>
      <c r="G2749">
        <v>66</v>
      </c>
      <c r="H2749" t="s">
        <v>10570</v>
      </c>
      <c r="I2749">
        <v>1000</v>
      </c>
      <c r="J2749">
        <v>20380</v>
      </c>
      <c r="K2749" t="s">
        <v>10571</v>
      </c>
      <c r="L2749" t="s">
        <v>140</v>
      </c>
      <c r="M2749" t="s">
        <v>26875</v>
      </c>
      <c r="N2749">
        <v>7519</v>
      </c>
      <c r="O2749">
        <v>1245</v>
      </c>
      <c r="P2749" t="s">
        <v>10382</v>
      </c>
      <c r="Q2749">
        <v>1</v>
      </c>
      <c r="R2749" t="s">
        <v>10572</v>
      </c>
      <c r="S2749" t="s">
        <v>10573</v>
      </c>
      <c r="T2749">
        <v>39</v>
      </c>
      <c r="U2749" t="s">
        <v>36</v>
      </c>
      <c r="V2749" t="s">
        <v>37</v>
      </c>
      <c r="W2749" t="s">
        <v>499</v>
      </c>
      <c r="X2749" s="2">
        <v>15000000</v>
      </c>
      <c r="Y2749">
        <v>2007</v>
      </c>
      <c r="Z2749">
        <v>165</v>
      </c>
      <c r="AA2749">
        <v>5.9</v>
      </c>
      <c r="AB2749">
        <v>1.85</v>
      </c>
      <c r="AC2749">
        <v>445</v>
      </c>
    </row>
    <row r="2750" spans="1:29" x14ac:dyDescent="0.25">
      <c r="A2750" t="str">
        <f t="shared" si="42"/>
        <v>tt0469640</v>
      </c>
      <c r="B2750" t="s">
        <v>28</v>
      </c>
      <c r="C2750" t="s">
        <v>10574</v>
      </c>
      <c r="D2750">
        <v>25</v>
      </c>
      <c r="E2750">
        <v>141</v>
      </c>
      <c r="F2750">
        <v>15</v>
      </c>
      <c r="G2750">
        <v>576</v>
      </c>
      <c r="H2750" t="s">
        <v>10575</v>
      </c>
      <c r="I2750">
        <v>735</v>
      </c>
      <c r="K2750" t="s">
        <v>10576</v>
      </c>
      <c r="L2750" t="s">
        <v>1561</v>
      </c>
      <c r="M2750" t="s">
        <v>26876</v>
      </c>
      <c r="N2750">
        <v>3425</v>
      </c>
      <c r="O2750">
        <v>2528</v>
      </c>
      <c r="P2750" t="s">
        <v>2745</v>
      </c>
      <c r="Q2750">
        <v>1</v>
      </c>
      <c r="R2750" t="s">
        <v>10577</v>
      </c>
      <c r="S2750" t="s">
        <v>10578</v>
      </c>
      <c r="T2750">
        <v>32</v>
      </c>
      <c r="U2750" t="s">
        <v>36</v>
      </c>
      <c r="V2750" t="s">
        <v>10579</v>
      </c>
      <c r="W2750" t="s">
        <v>499</v>
      </c>
      <c r="Y2750">
        <v>2008</v>
      </c>
      <c r="Z2750">
        <v>627</v>
      </c>
      <c r="AA2750">
        <v>6</v>
      </c>
      <c r="AB2750">
        <v>2.35</v>
      </c>
      <c r="AC2750">
        <v>0</v>
      </c>
    </row>
    <row r="2751" spans="1:29" x14ac:dyDescent="0.25">
      <c r="A2751" t="str">
        <f t="shared" si="42"/>
        <v>tt1487931</v>
      </c>
      <c r="B2751" t="s">
        <v>28</v>
      </c>
      <c r="C2751" t="s">
        <v>10580</v>
      </c>
      <c r="D2751">
        <v>39</v>
      </c>
      <c r="E2751">
        <v>85</v>
      </c>
      <c r="F2751">
        <v>0</v>
      </c>
      <c r="G2751">
        <v>912</v>
      </c>
      <c r="H2751" t="s">
        <v>236</v>
      </c>
      <c r="I2751">
        <v>14000</v>
      </c>
      <c r="K2751" t="s">
        <v>2342</v>
      </c>
      <c r="L2751" t="s">
        <v>199</v>
      </c>
      <c r="M2751" t="s">
        <v>26877</v>
      </c>
      <c r="N2751">
        <v>4006</v>
      </c>
      <c r="O2751">
        <v>29488</v>
      </c>
      <c r="P2751" t="s">
        <v>2540</v>
      </c>
      <c r="Q2751">
        <v>0</v>
      </c>
      <c r="R2751" t="s">
        <v>10581</v>
      </c>
      <c r="S2751" t="s">
        <v>10582</v>
      </c>
      <c r="T2751">
        <v>12</v>
      </c>
      <c r="U2751" t="s">
        <v>36</v>
      </c>
      <c r="V2751" t="s">
        <v>6557</v>
      </c>
      <c r="W2751" t="s">
        <v>3947</v>
      </c>
      <c r="X2751" s="2">
        <v>20000000</v>
      </c>
      <c r="Y2751">
        <v>2013</v>
      </c>
      <c r="Z2751">
        <v>12000</v>
      </c>
      <c r="AA2751">
        <v>5.8</v>
      </c>
      <c r="AC2751">
        <v>0</v>
      </c>
    </row>
    <row r="2752" spans="1:29" x14ac:dyDescent="0.25">
      <c r="A2752" t="str">
        <f t="shared" si="42"/>
        <v>tt1971325</v>
      </c>
      <c r="B2752" t="s">
        <v>28</v>
      </c>
      <c r="C2752" t="s">
        <v>10583</v>
      </c>
      <c r="D2752">
        <v>136</v>
      </c>
      <c r="E2752">
        <v>109</v>
      </c>
      <c r="F2752">
        <v>19</v>
      </c>
      <c r="G2752">
        <v>537</v>
      </c>
      <c r="H2752" t="s">
        <v>3567</v>
      </c>
      <c r="I2752">
        <v>1000</v>
      </c>
      <c r="K2752" t="s">
        <v>2327</v>
      </c>
      <c r="L2752" t="s">
        <v>7046</v>
      </c>
      <c r="M2752" t="s">
        <v>26878</v>
      </c>
      <c r="N2752">
        <v>41638</v>
      </c>
      <c r="O2752">
        <v>2829</v>
      </c>
      <c r="P2752" t="s">
        <v>1159</v>
      </c>
      <c r="Q2752">
        <v>0</v>
      </c>
      <c r="R2752" t="s">
        <v>10584</v>
      </c>
      <c r="S2752" t="s">
        <v>10585</v>
      </c>
      <c r="T2752">
        <v>134</v>
      </c>
      <c r="U2752" t="s">
        <v>36</v>
      </c>
      <c r="V2752" t="s">
        <v>10586</v>
      </c>
      <c r="W2752" t="s">
        <v>499</v>
      </c>
      <c r="X2752" s="2">
        <v>7000000</v>
      </c>
      <c r="Y2752">
        <v>2014</v>
      </c>
      <c r="Z2752">
        <v>889</v>
      </c>
      <c r="AA2752">
        <v>6.1</v>
      </c>
      <c r="AB2752">
        <v>2.35</v>
      </c>
      <c r="AC2752">
        <v>13000</v>
      </c>
    </row>
    <row r="2753" spans="1:29" x14ac:dyDescent="0.25">
      <c r="A2753" t="str">
        <f t="shared" si="42"/>
        <v>tt0406728</v>
      </c>
      <c r="B2753" t="s">
        <v>28</v>
      </c>
      <c r="C2753" t="s">
        <v>10587</v>
      </c>
      <c r="D2753">
        <v>26</v>
      </c>
      <c r="E2753">
        <v>105</v>
      </c>
      <c r="F2753">
        <v>93</v>
      </c>
      <c r="G2753">
        <v>51</v>
      </c>
      <c r="H2753" t="s">
        <v>10588</v>
      </c>
      <c r="I2753">
        <v>179</v>
      </c>
      <c r="K2753" t="s">
        <v>41</v>
      </c>
      <c r="L2753" t="s">
        <v>9517</v>
      </c>
      <c r="M2753" t="s">
        <v>26879</v>
      </c>
      <c r="N2753">
        <v>5018</v>
      </c>
      <c r="O2753">
        <v>363</v>
      </c>
      <c r="P2753" t="s">
        <v>10589</v>
      </c>
      <c r="Q2753">
        <v>0</v>
      </c>
      <c r="R2753" t="s">
        <v>10590</v>
      </c>
      <c r="S2753" t="s">
        <v>10591</v>
      </c>
      <c r="T2753">
        <v>108</v>
      </c>
      <c r="U2753" t="s">
        <v>36</v>
      </c>
      <c r="V2753" t="s">
        <v>652</v>
      </c>
      <c r="W2753" t="s">
        <v>3947</v>
      </c>
      <c r="X2753" s="2">
        <v>15000000</v>
      </c>
      <c r="Y2753">
        <v>2005</v>
      </c>
      <c r="Z2753">
        <v>55</v>
      </c>
      <c r="AA2753">
        <v>4.9000000000000004</v>
      </c>
      <c r="AB2753">
        <v>1.78</v>
      </c>
      <c r="AC2753">
        <v>473</v>
      </c>
    </row>
    <row r="2754" spans="1:29" x14ac:dyDescent="0.25">
      <c r="A2754" t="str">
        <f t="shared" si="42"/>
        <v>tt3856124</v>
      </c>
      <c r="B2754" t="s">
        <v>28</v>
      </c>
      <c r="C2754" t="s">
        <v>10592</v>
      </c>
      <c r="D2754">
        <v>4</v>
      </c>
      <c r="E2754">
        <v>98</v>
      </c>
      <c r="F2754">
        <v>6</v>
      </c>
      <c r="G2754">
        <v>50</v>
      </c>
      <c r="H2754" t="s">
        <v>10593</v>
      </c>
      <c r="I2754">
        <v>61</v>
      </c>
      <c r="K2754" t="s">
        <v>10594</v>
      </c>
      <c r="L2754" t="s">
        <v>10595</v>
      </c>
      <c r="M2754" t="s">
        <v>26880</v>
      </c>
      <c r="N2754">
        <v>80</v>
      </c>
      <c r="O2754">
        <v>192</v>
      </c>
      <c r="P2754" t="s">
        <v>10596</v>
      </c>
      <c r="Q2754">
        <v>0</v>
      </c>
      <c r="S2754" t="s">
        <v>10597</v>
      </c>
      <c r="T2754">
        <v>4</v>
      </c>
      <c r="U2754" t="s">
        <v>2298</v>
      </c>
      <c r="V2754" t="s">
        <v>5736</v>
      </c>
      <c r="X2754" s="2">
        <v>15000000</v>
      </c>
      <c r="Y2754">
        <v>2015</v>
      </c>
      <c r="Z2754">
        <v>57</v>
      </c>
      <c r="AA2754">
        <v>5.7</v>
      </c>
      <c r="AC2754">
        <v>18</v>
      </c>
    </row>
    <row r="2755" spans="1:29" x14ac:dyDescent="0.25">
      <c r="A2755" t="str">
        <f t="shared" ref="A2755:A2818" si="43">MID(S2755,27,9)</f>
        <v>tt1075419</v>
      </c>
      <c r="C2755" t="s">
        <v>10598</v>
      </c>
      <c r="D2755">
        <v>53</v>
      </c>
      <c r="E2755">
        <v>119</v>
      </c>
      <c r="F2755">
        <v>3</v>
      </c>
      <c r="G2755">
        <v>19</v>
      </c>
      <c r="H2755" t="s">
        <v>10393</v>
      </c>
      <c r="I2755">
        <v>556</v>
      </c>
      <c r="K2755" t="s">
        <v>397</v>
      </c>
      <c r="L2755" t="s">
        <v>8259</v>
      </c>
      <c r="M2755" t="s">
        <v>26881</v>
      </c>
      <c r="N2755">
        <v>9177</v>
      </c>
      <c r="O2755">
        <v>996</v>
      </c>
      <c r="P2755" t="s">
        <v>10599</v>
      </c>
      <c r="Q2755">
        <v>4</v>
      </c>
      <c r="R2755" t="s">
        <v>10600</v>
      </c>
      <c r="S2755" t="s">
        <v>10601</v>
      </c>
      <c r="T2755">
        <v>53</v>
      </c>
      <c r="U2755" t="s">
        <v>1621</v>
      </c>
      <c r="V2755" t="s">
        <v>3169</v>
      </c>
      <c r="W2755" t="s">
        <v>499</v>
      </c>
      <c r="X2755" s="2">
        <v>15000000</v>
      </c>
      <c r="Y2755">
        <v>2009</v>
      </c>
      <c r="Z2755">
        <v>353</v>
      </c>
      <c r="AA2755">
        <v>7.1</v>
      </c>
      <c r="AB2755">
        <v>2.35</v>
      </c>
      <c r="AC2755">
        <v>821</v>
      </c>
    </row>
    <row r="2756" spans="1:29" x14ac:dyDescent="0.25">
      <c r="A2756" t="str">
        <f t="shared" si="43"/>
        <v>tt0210217</v>
      </c>
      <c r="B2756" t="s">
        <v>28</v>
      </c>
      <c r="C2756" t="s">
        <v>10602</v>
      </c>
      <c r="D2756">
        <v>22</v>
      </c>
      <c r="E2756">
        <v>124</v>
      </c>
      <c r="F2756">
        <v>67</v>
      </c>
      <c r="G2756">
        <v>303</v>
      </c>
      <c r="H2756" t="s">
        <v>2839</v>
      </c>
      <c r="I2756">
        <v>631</v>
      </c>
      <c r="K2756" t="s">
        <v>1289</v>
      </c>
      <c r="L2756" t="s">
        <v>66</v>
      </c>
      <c r="M2756" t="s">
        <v>26882</v>
      </c>
      <c r="N2756">
        <v>695</v>
      </c>
      <c r="O2756">
        <v>1585</v>
      </c>
      <c r="P2756" t="s">
        <v>10603</v>
      </c>
      <c r="Q2756">
        <v>1</v>
      </c>
      <c r="R2756" t="s">
        <v>10604</v>
      </c>
      <c r="S2756" t="s">
        <v>10605</v>
      </c>
      <c r="T2756">
        <v>32</v>
      </c>
      <c r="U2756" t="s">
        <v>36</v>
      </c>
      <c r="V2756" t="s">
        <v>53</v>
      </c>
      <c r="W2756" t="s">
        <v>38</v>
      </c>
      <c r="X2756" s="2">
        <v>15000000</v>
      </c>
      <c r="Y2756">
        <v>2000</v>
      </c>
      <c r="Z2756">
        <v>452</v>
      </c>
      <c r="AA2756">
        <v>6.6</v>
      </c>
      <c r="AC2756">
        <v>277</v>
      </c>
    </row>
    <row r="2757" spans="1:29" x14ac:dyDescent="0.25">
      <c r="A2757" t="str">
        <f t="shared" si="43"/>
        <v>tt0107048</v>
      </c>
      <c r="B2757" t="s">
        <v>28</v>
      </c>
      <c r="C2757" t="s">
        <v>3454</v>
      </c>
      <c r="D2757">
        <v>147</v>
      </c>
      <c r="E2757">
        <v>101</v>
      </c>
      <c r="F2757">
        <v>11000</v>
      </c>
      <c r="G2757">
        <v>512</v>
      </c>
      <c r="H2757" t="s">
        <v>2050</v>
      </c>
      <c r="I2757">
        <v>13000</v>
      </c>
      <c r="J2757">
        <v>70906973</v>
      </c>
      <c r="K2757" t="s">
        <v>2988</v>
      </c>
      <c r="L2757" t="s">
        <v>467</v>
      </c>
      <c r="M2757" t="s">
        <v>26883</v>
      </c>
      <c r="N2757">
        <v>437418</v>
      </c>
      <c r="O2757">
        <v>15500</v>
      </c>
      <c r="P2757" t="s">
        <v>3653</v>
      </c>
      <c r="Q2757">
        <v>1</v>
      </c>
      <c r="R2757" t="s">
        <v>10606</v>
      </c>
      <c r="S2757" t="s">
        <v>10607</v>
      </c>
      <c r="T2757">
        <v>609</v>
      </c>
      <c r="U2757" t="s">
        <v>36</v>
      </c>
      <c r="V2757" t="s">
        <v>37</v>
      </c>
      <c r="W2757" t="s">
        <v>86</v>
      </c>
      <c r="X2757" s="2">
        <v>14600000</v>
      </c>
      <c r="Y2757">
        <v>1993</v>
      </c>
      <c r="Z2757">
        <v>571</v>
      </c>
      <c r="AA2757">
        <v>8.1</v>
      </c>
      <c r="AB2757">
        <v>1.85</v>
      </c>
      <c r="AC2757">
        <v>38000</v>
      </c>
    </row>
    <row r="2758" spans="1:29" x14ac:dyDescent="0.25">
      <c r="A2758" t="str">
        <f t="shared" si="43"/>
        <v>tt2268016</v>
      </c>
      <c r="B2758" t="s">
        <v>28</v>
      </c>
      <c r="C2758" t="s">
        <v>10608</v>
      </c>
      <c r="D2758">
        <v>222</v>
      </c>
      <c r="E2758">
        <v>115</v>
      </c>
      <c r="F2758">
        <v>13</v>
      </c>
      <c r="G2758">
        <v>642</v>
      </c>
      <c r="H2758" t="s">
        <v>381</v>
      </c>
      <c r="I2758">
        <v>20000</v>
      </c>
      <c r="J2758">
        <v>66009973</v>
      </c>
      <c r="K2758" t="s">
        <v>4481</v>
      </c>
      <c r="L2758" t="s">
        <v>3573</v>
      </c>
      <c r="M2758" t="s">
        <v>26884</v>
      </c>
      <c r="N2758">
        <v>38202</v>
      </c>
      <c r="O2758">
        <v>38963</v>
      </c>
      <c r="P2758" t="s">
        <v>7578</v>
      </c>
      <c r="Q2758">
        <v>3</v>
      </c>
      <c r="R2758" t="s">
        <v>10609</v>
      </c>
      <c r="S2758" t="s">
        <v>10610</v>
      </c>
      <c r="T2758">
        <v>135</v>
      </c>
      <c r="U2758" t="s">
        <v>36</v>
      </c>
      <c r="V2758" t="s">
        <v>37</v>
      </c>
      <c r="W2758" t="s">
        <v>499</v>
      </c>
      <c r="X2758" s="2">
        <v>14800000</v>
      </c>
      <c r="Y2758">
        <v>2015</v>
      </c>
      <c r="Z2758">
        <v>17000</v>
      </c>
      <c r="AA2758">
        <v>5.7</v>
      </c>
      <c r="AB2758">
        <v>2.35</v>
      </c>
      <c r="AC2758">
        <v>41000</v>
      </c>
    </row>
    <row r="2759" spans="1:29" x14ac:dyDescent="0.25">
      <c r="A2759" t="str">
        <f t="shared" si="43"/>
        <v>tt0117509</v>
      </c>
      <c r="B2759" t="s">
        <v>28</v>
      </c>
      <c r="C2759" t="s">
        <v>313</v>
      </c>
      <c r="D2759">
        <v>106</v>
      </c>
      <c r="E2759">
        <v>120</v>
      </c>
      <c r="F2759">
        <v>1000</v>
      </c>
      <c r="G2759">
        <v>954</v>
      </c>
      <c r="H2759" t="s">
        <v>2322</v>
      </c>
      <c r="I2759">
        <v>29000</v>
      </c>
      <c r="J2759">
        <v>46338728</v>
      </c>
      <c r="K2759" t="s">
        <v>187</v>
      </c>
      <c r="L2759" t="s">
        <v>188</v>
      </c>
      <c r="M2759" t="s">
        <v>26885</v>
      </c>
      <c r="N2759">
        <v>167750</v>
      </c>
      <c r="O2759">
        <v>33791</v>
      </c>
      <c r="P2759" t="s">
        <v>674</v>
      </c>
      <c r="Q2759">
        <v>2</v>
      </c>
      <c r="R2759" t="s">
        <v>10611</v>
      </c>
      <c r="S2759" t="s">
        <v>10612</v>
      </c>
      <c r="T2759">
        <v>506</v>
      </c>
      <c r="U2759" t="s">
        <v>36</v>
      </c>
      <c r="V2759" t="s">
        <v>37</v>
      </c>
      <c r="W2759" t="s">
        <v>38</v>
      </c>
      <c r="X2759" s="2">
        <v>14500000</v>
      </c>
      <c r="Y2759">
        <v>1996</v>
      </c>
      <c r="Z2759">
        <v>1000</v>
      </c>
      <c r="AA2759">
        <v>6.8</v>
      </c>
      <c r="AB2759">
        <v>2.35</v>
      </c>
      <c r="AC2759">
        <v>10000</v>
      </c>
    </row>
    <row r="2760" spans="1:29" x14ac:dyDescent="0.25">
      <c r="A2760" t="str">
        <f t="shared" si="43"/>
        <v>tt1668200</v>
      </c>
      <c r="B2760" t="s">
        <v>28</v>
      </c>
      <c r="C2760" t="s">
        <v>10613</v>
      </c>
      <c r="D2760">
        <v>136</v>
      </c>
      <c r="E2760">
        <v>111</v>
      </c>
      <c r="F2760">
        <v>15</v>
      </c>
      <c r="G2760">
        <v>121</v>
      </c>
      <c r="H2760" t="s">
        <v>5223</v>
      </c>
      <c r="I2760">
        <v>1000</v>
      </c>
      <c r="J2760">
        <v>7691700</v>
      </c>
      <c r="K2760" t="s">
        <v>2798</v>
      </c>
      <c r="L2760" t="s">
        <v>177</v>
      </c>
      <c r="M2760" t="s">
        <v>26886</v>
      </c>
      <c r="N2760">
        <v>12937</v>
      </c>
      <c r="O2760">
        <v>2140</v>
      </c>
      <c r="P2760" t="s">
        <v>10614</v>
      </c>
      <c r="Q2760">
        <v>2</v>
      </c>
      <c r="R2760" t="s">
        <v>10615</v>
      </c>
      <c r="S2760" t="s">
        <v>10616</v>
      </c>
      <c r="T2760">
        <v>73</v>
      </c>
      <c r="U2760" t="s">
        <v>1223</v>
      </c>
      <c r="V2760" t="s">
        <v>1224</v>
      </c>
      <c r="W2760" t="s">
        <v>38</v>
      </c>
      <c r="X2760" s="2">
        <v>10000000</v>
      </c>
      <c r="Y2760">
        <v>2010</v>
      </c>
      <c r="Z2760">
        <v>767</v>
      </c>
      <c r="AA2760">
        <v>7.5</v>
      </c>
      <c r="AB2760">
        <v>2.35</v>
      </c>
      <c r="AC2760">
        <v>0</v>
      </c>
    </row>
    <row r="2761" spans="1:29" x14ac:dyDescent="0.25">
      <c r="A2761" t="str">
        <f t="shared" si="43"/>
        <v>tt2584018</v>
      </c>
      <c r="B2761" t="s">
        <v>28</v>
      </c>
      <c r="C2761" t="s">
        <v>10617</v>
      </c>
      <c r="D2761">
        <v>5</v>
      </c>
      <c r="E2761">
        <v>94</v>
      </c>
      <c r="F2761">
        <v>5</v>
      </c>
      <c r="G2761">
        <v>124</v>
      </c>
      <c r="H2761" t="s">
        <v>3477</v>
      </c>
      <c r="I2761">
        <v>467</v>
      </c>
      <c r="K2761" t="s">
        <v>10618</v>
      </c>
      <c r="L2761" t="s">
        <v>10619</v>
      </c>
      <c r="M2761" t="s">
        <v>26887</v>
      </c>
      <c r="N2761">
        <v>993</v>
      </c>
      <c r="O2761">
        <v>994</v>
      </c>
      <c r="P2761" t="s">
        <v>10620</v>
      </c>
      <c r="Q2761">
        <v>2</v>
      </c>
      <c r="R2761" t="s">
        <v>10621</v>
      </c>
      <c r="S2761" t="s">
        <v>10622</v>
      </c>
      <c r="T2761">
        <v>13</v>
      </c>
      <c r="U2761" t="s">
        <v>36</v>
      </c>
      <c r="V2761" t="s">
        <v>37</v>
      </c>
      <c r="W2761" t="s">
        <v>499</v>
      </c>
      <c r="X2761" s="2">
        <v>14500000</v>
      </c>
      <c r="Y2761">
        <v>2014</v>
      </c>
      <c r="Z2761">
        <v>220</v>
      </c>
      <c r="AA2761">
        <v>6.2</v>
      </c>
      <c r="AC2761">
        <v>998</v>
      </c>
    </row>
    <row r="2762" spans="1:29" x14ac:dyDescent="0.25">
      <c r="A2762" t="str">
        <f t="shared" si="43"/>
        <v>tt0105695</v>
      </c>
      <c r="B2762" t="s">
        <v>28</v>
      </c>
      <c r="C2762" t="s">
        <v>3037</v>
      </c>
      <c r="D2762">
        <v>131</v>
      </c>
      <c r="E2762">
        <v>131</v>
      </c>
      <c r="F2762">
        <v>16000</v>
      </c>
      <c r="G2762">
        <v>638</v>
      </c>
      <c r="H2762" t="s">
        <v>398</v>
      </c>
      <c r="I2762">
        <v>16000</v>
      </c>
      <c r="J2762">
        <v>101157447</v>
      </c>
      <c r="K2762" t="s">
        <v>1471</v>
      </c>
      <c r="L2762" t="s">
        <v>3037</v>
      </c>
      <c r="M2762" t="s">
        <v>26888</v>
      </c>
      <c r="N2762">
        <v>277505</v>
      </c>
      <c r="O2762">
        <v>28544</v>
      </c>
      <c r="P2762" t="s">
        <v>2658</v>
      </c>
      <c r="Q2762">
        <v>1</v>
      </c>
      <c r="R2762" t="s">
        <v>10623</v>
      </c>
      <c r="S2762" t="s">
        <v>10624</v>
      </c>
      <c r="T2762">
        <v>495</v>
      </c>
      <c r="U2762" t="s">
        <v>36</v>
      </c>
      <c r="V2762" t="s">
        <v>37</v>
      </c>
      <c r="W2762" t="s">
        <v>499</v>
      </c>
      <c r="X2762" s="2">
        <v>14400000</v>
      </c>
      <c r="Y2762">
        <v>1992</v>
      </c>
      <c r="Z2762">
        <v>11000</v>
      </c>
      <c r="AA2762">
        <v>8.3000000000000007</v>
      </c>
      <c r="AB2762">
        <v>2.35</v>
      </c>
      <c r="AC2762">
        <v>10000</v>
      </c>
    </row>
    <row r="2763" spans="1:29" x14ac:dyDescent="0.25">
      <c r="A2763" t="str">
        <f t="shared" si="43"/>
        <v>tt0342735</v>
      </c>
      <c r="B2763" t="s">
        <v>28</v>
      </c>
      <c r="C2763" t="s">
        <v>10625</v>
      </c>
      <c r="D2763">
        <v>140</v>
      </c>
      <c r="E2763">
        <v>139</v>
      </c>
      <c r="F2763">
        <v>3000</v>
      </c>
      <c r="G2763">
        <v>236</v>
      </c>
      <c r="H2763" t="s">
        <v>10626</v>
      </c>
      <c r="I2763">
        <v>3000</v>
      </c>
      <c r="J2763">
        <v>74205</v>
      </c>
      <c r="K2763" t="s">
        <v>2808</v>
      </c>
      <c r="L2763" t="s">
        <v>205</v>
      </c>
      <c r="M2763" t="s">
        <v>26889</v>
      </c>
      <c r="N2763">
        <v>18646</v>
      </c>
      <c r="O2763">
        <v>4211</v>
      </c>
      <c r="P2763" t="s">
        <v>10627</v>
      </c>
      <c r="Q2763">
        <v>1</v>
      </c>
      <c r="R2763" t="s">
        <v>10628</v>
      </c>
      <c r="S2763" t="s">
        <v>10629</v>
      </c>
      <c r="T2763">
        <v>81</v>
      </c>
      <c r="U2763" t="s">
        <v>36</v>
      </c>
      <c r="V2763" t="s">
        <v>6221</v>
      </c>
      <c r="W2763" t="s">
        <v>3947</v>
      </c>
      <c r="X2763" s="2">
        <v>14200000</v>
      </c>
      <c r="Y2763">
        <v>2005</v>
      </c>
      <c r="Z2763">
        <v>769</v>
      </c>
      <c r="AA2763">
        <v>7.4</v>
      </c>
      <c r="AB2763">
        <v>2.35</v>
      </c>
      <c r="AC2763">
        <v>1000</v>
      </c>
    </row>
    <row r="2764" spans="1:29" x14ac:dyDescent="0.25">
      <c r="A2764" t="str">
        <f t="shared" si="43"/>
        <v>tt1010048</v>
      </c>
      <c r="B2764" t="s">
        <v>28</v>
      </c>
      <c r="C2764" t="s">
        <v>4307</v>
      </c>
      <c r="D2764">
        <v>418</v>
      </c>
      <c r="E2764">
        <v>120</v>
      </c>
      <c r="F2764">
        <v>0</v>
      </c>
      <c r="G2764">
        <v>40</v>
      </c>
      <c r="H2764" t="s">
        <v>10630</v>
      </c>
      <c r="I2764">
        <v>668</v>
      </c>
      <c r="J2764">
        <v>141319195</v>
      </c>
      <c r="K2764" t="s">
        <v>187</v>
      </c>
      <c r="L2764" t="s">
        <v>10631</v>
      </c>
      <c r="M2764" t="s">
        <v>26890</v>
      </c>
      <c r="N2764">
        <v>641997</v>
      </c>
      <c r="O2764">
        <v>820</v>
      </c>
      <c r="P2764" t="s">
        <v>10632</v>
      </c>
      <c r="Q2764">
        <v>0</v>
      </c>
      <c r="R2764" t="s">
        <v>10633</v>
      </c>
      <c r="S2764" t="s">
        <v>10634</v>
      </c>
      <c r="T2764">
        <v>1017</v>
      </c>
      <c r="U2764" t="s">
        <v>36</v>
      </c>
      <c r="V2764" t="s">
        <v>53</v>
      </c>
      <c r="W2764" t="s">
        <v>499</v>
      </c>
      <c r="X2764" s="2">
        <v>15000000</v>
      </c>
      <c r="Y2764">
        <v>2008</v>
      </c>
      <c r="Z2764">
        <v>56</v>
      </c>
      <c r="AA2764">
        <v>8</v>
      </c>
      <c r="AB2764">
        <v>2.35</v>
      </c>
      <c r="AC2764">
        <v>13000</v>
      </c>
    </row>
    <row r="2765" spans="1:29" x14ac:dyDescent="0.25">
      <c r="A2765" t="str">
        <f t="shared" si="43"/>
        <v>tt0093010</v>
      </c>
      <c r="B2765" t="s">
        <v>28</v>
      </c>
      <c r="C2765" t="s">
        <v>4216</v>
      </c>
      <c r="D2765">
        <v>94</v>
      </c>
      <c r="E2765">
        <v>119</v>
      </c>
      <c r="F2765">
        <v>213</v>
      </c>
      <c r="G2765">
        <v>249</v>
      </c>
      <c r="H2765" t="s">
        <v>10635</v>
      </c>
      <c r="I2765">
        <v>886</v>
      </c>
      <c r="J2765">
        <v>156645693</v>
      </c>
      <c r="K2765" t="s">
        <v>7167</v>
      </c>
      <c r="L2765" t="s">
        <v>4537</v>
      </c>
      <c r="M2765" t="s">
        <v>26891</v>
      </c>
      <c r="N2765">
        <v>55101</v>
      </c>
      <c r="O2765">
        <v>1639</v>
      </c>
      <c r="P2765" t="s">
        <v>5376</v>
      </c>
      <c r="Q2765">
        <v>0</v>
      </c>
      <c r="R2765" t="s">
        <v>10636</v>
      </c>
      <c r="S2765" t="s">
        <v>10637</v>
      </c>
      <c r="T2765">
        <v>201</v>
      </c>
      <c r="U2765" t="s">
        <v>36</v>
      </c>
      <c r="V2765" t="s">
        <v>37</v>
      </c>
      <c r="W2765" t="s">
        <v>499</v>
      </c>
      <c r="X2765" s="2">
        <v>14000000</v>
      </c>
      <c r="Y2765">
        <v>1987</v>
      </c>
      <c r="Z2765">
        <v>276</v>
      </c>
      <c r="AA2765">
        <v>6.9</v>
      </c>
      <c r="AB2765">
        <v>1.85</v>
      </c>
      <c r="AC2765">
        <v>3000</v>
      </c>
    </row>
    <row r="2766" spans="1:29" x14ac:dyDescent="0.25">
      <c r="A2766" t="str">
        <f t="shared" si="43"/>
        <v>tt0100405</v>
      </c>
      <c r="B2766" t="s">
        <v>28</v>
      </c>
      <c r="C2766" t="s">
        <v>2724</v>
      </c>
      <c r="D2766">
        <v>82</v>
      </c>
      <c r="E2766">
        <v>125</v>
      </c>
      <c r="F2766">
        <v>0</v>
      </c>
      <c r="G2766">
        <v>700</v>
      </c>
      <c r="H2766" t="s">
        <v>2725</v>
      </c>
      <c r="I2766">
        <v>8000</v>
      </c>
      <c r="J2766">
        <v>178406268</v>
      </c>
      <c r="K2766" t="s">
        <v>1402</v>
      </c>
      <c r="L2766" t="s">
        <v>1275</v>
      </c>
      <c r="M2766" t="s">
        <v>26892</v>
      </c>
      <c r="N2766">
        <v>213476</v>
      </c>
      <c r="O2766">
        <v>11135</v>
      </c>
      <c r="P2766" t="s">
        <v>1475</v>
      </c>
      <c r="Q2766">
        <v>2</v>
      </c>
      <c r="R2766" t="s">
        <v>10638</v>
      </c>
      <c r="S2766" t="s">
        <v>10639</v>
      </c>
      <c r="T2766">
        <v>271</v>
      </c>
      <c r="U2766" t="s">
        <v>36</v>
      </c>
      <c r="V2766" t="s">
        <v>37</v>
      </c>
      <c r="W2766" t="s">
        <v>499</v>
      </c>
      <c r="X2766" s="2">
        <v>14000000</v>
      </c>
      <c r="Y2766">
        <v>1990</v>
      </c>
      <c r="Z2766">
        <v>995</v>
      </c>
      <c r="AA2766">
        <v>6.9</v>
      </c>
      <c r="AB2766">
        <v>1.85</v>
      </c>
      <c r="AC2766">
        <v>11000</v>
      </c>
    </row>
    <row r="2767" spans="1:29" x14ac:dyDescent="0.25">
      <c r="A2767" t="str">
        <f t="shared" si="43"/>
        <v>tt0691996</v>
      </c>
      <c r="B2767" t="s">
        <v>28</v>
      </c>
      <c r="C2767" t="s">
        <v>10640</v>
      </c>
      <c r="E2767">
        <v>65</v>
      </c>
      <c r="F2767">
        <v>0</v>
      </c>
      <c r="G2767">
        <v>176</v>
      </c>
      <c r="H2767" t="s">
        <v>6451</v>
      </c>
      <c r="I2767">
        <v>770</v>
      </c>
      <c r="K2767" t="s">
        <v>1394</v>
      </c>
      <c r="L2767" t="s">
        <v>810</v>
      </c>
      <c r="M2767" t="s">
        <v>26893</v>
      </c>
      <c r="N2767">
        <v>10</v>
      </c>
      <c r="O2767">
        <v>1125</v>
      </c>
      <c r="P2767" t="s">
        <v>10641</v>
      </c>
      <c r="Q2767">
        <v>2</v>
      </c>
      <c r="S2767" t="s">
        <v>10642</v>
      </c>
      <c r="U2767" t="s">
        <v>36</v>
      </c>
      <c r="V2767" t="s">
        <v>232</v>
      </c>
      <c r="Z2767">
        <v>179</v>
      </c>
      <c r="AA2767">
        <v>9.5</v>
      </c>
      <c r="AB2767">
        <v>1.33</v>
      </c>
      <c r="AC2767">
        <v>0</v>
      </c>
    </row>
    <row r="2768" spans="1:29" x14ac:dyDescent="0.25">
      <c r="A2768" t="str">
        <f t="shared" si="43"/>
        <v>tt0092493</v>
      </c>
      <c r="B2768" t="s">
        <v>28</v>
      </c>
      <c r="C2768" t="s">
        <v>10643</v>
      </c>
      <c r="D2768">
        <v>32</v>
      </c>
      <c r="E2768">
        <v>108</v>
      </c>
      <c r="F2768">
        <v>5</v>
      </c>
      <c r="G2768">
        <v>57</v>
      </c>
      <c r="H2768" t="s">
        <v>7776</v>
      </c>
      <c r="I2768">
        <v>442</v>
      </c>
      <c r="J2768">
        <v>109306210</v>
      </c>
      <c r="K2768" t="s">
        <v>1359</v>
      </c>
      <c r="L2768" t="s">
        <v>7507</v>
      </c>
      <c r="M2768" t="s">
        <v>26894</v>
      </c>
      <c r="N2768">
        <v>44096</v>
      </c>
      <c r="O2768">
        <v>717</v>
      </c>
      <c r="P2768" t="s">
        <v>10644</v>
      </c>
      <c r="Q2768">
        <v>1</v>
      </c>
      <c r="R2768" t="s">
        <v>10645</v>
      </c>
      <c r="S2768" t="s">
        <v>10646</v>
      </c>
      <c r="T2768">
        <v>62</v>
      </c>
      <c r="U2768" t="s">
        <v>36</v>
      </c>
      <c r="V2768" t="s">
        <v>318</v>
      </c>
      <c r="W2768" t="s">
        <v>86</v>
      </c>
      <c r="X2768" s="2">
        <v>15800000</v>
      </c>
      <c r="Y2768">
        <v>1988</v>
      </c>
      <c r="Z2768">
        <v>162</v>
      </c>
      <c r="AA2768">
        <v>5.5</v>
      </c>
      <c r="AB2768">
        <v>2.35</v>
      </c>
      <c r="AC2768">
        <v>489</v>
      </c>
    </row>
    <row r="2769" spans="1:29" x14ac:dyDescent="0.25">
      <c r="A2769" t="str">
        <f t="shared" si="43"/>
        <v>tt2503954</v>
      </c>
      <c r="B2769" t="s">
        <v>28</v>
      </c>
      <c r="C2769" t="s">
        <v>10647</v>
      </c>
      <c r="D2769">
        <v>22</v>
      </c>
      <c r="E2769">
        <v>101</v>
      </c>
      <c r="F2769">
        <v>34</v>
      </c>
      <c r="G2769">
        <v>277</v>
      </c>
      <c r="H2769" t="s">
        <v>7876</v>
      </c>
      <c r="I2769">
        <v>892</v>
      </c>
      <c r="K2769" t="s">
        <v>943</v>
      </c>
      <c r="L2769" t="s">
        <v>863</v>
      </c>
      <c r="M2769" t="s">
        <v>26895</v>
      </c>
      <c r="N2769">
        <v>1554</v>
      </c>
      <c r="O2769">
        <v>2055</v>
      </c>
      <c r="P2769" t="s">
        <v>10648</v>
      </c>
      <c r="Q2769">
        <v>0</v>
      </c>
      <c r="S2769" t="s">
        <v>10649</v>
      </c>
      <c r="T2769">
        <v>20</v>
      </c>
      <c r="U2769" t="s">
        <v>36</v>
      </c>
      <c r="V2769" t="s">
        <v>37</v>
      </c>
      <c r="W2769" t="s">
        <v>499</v>
      </c>
      <c r="X2769" s="2">
        <v>15000000</v>
      </c>
      <c r="Y2769">
        <v>2015</v>
      </c>
      <c r="Z2769">
        <v>355</v>
      </c>
      <c r="AA2769">
        <v>5.7</v>
      </c>
      <c r="AB2769">
        <v>2.35</v>
      </c>
      <c r="AC2769">
        <v>0</v>
      </c>
    </row>
    <row r="2770" spans="1:29" x14ac:dyDescent="0.25">
      <c r="A2770" t="str">
        <f t="shared" si="43"/>
        <v>tt0096969</v>
      </c>
      <c r="B2770" t="s">
        <v>28</v>
      </c>
      <c r="C2770" t="s">
        <v>646</v>
      </c>
      <c r="D2770">
        <v>72</v>
      </c>
      <c r="E2770">
        <v>145</v>
      </c>
      <c r="F2770">
        <v>0</v>
      </c>
      <c r="G2770">
        <v>560</v>
      </c>
      <c r="H2770" t="s">
        <v>3949</v>
      </c>
      <c r="I2770">
        <v>10000</v>
      </c>
      <c r="J2770">
        <v>70001698</v>
      </c>
      <c r="K2770" t="s">
        <v>5860</v>
      </c>
      <c r="L2770" t="s">
        <v>447</v>
      </c>
      <c r="M2770" t="s">
        <v>26896</v>
      </c>
      <c r="N2770">
        <v>76842</v>
      </c>
      <c r="O2770">
        <v>12098</v>
      </c>
      <c r="P2770" t="s">
        <v>6858</v>
      </c>
      <c r="Q2770">
        <v>0</v>
      </c>
      <c r="R2770" t="s">
        <v>10650</v>
      </c>
      <c r="S2770" t="s">
        <v>10651</v>
      </c>
      <c r="T2770">
        <v>173</v>
      </c>
      <c r="U2770" t="s">
        <v>36</v>
      </c>
      <c r="V2770" t="s">
        <v>37</v>
      </c>
      <c r="W2770" t="s">
        <v>499</v>
      </c>
      <c r="X2770" s="2">
        <v>14000000</v>
      </c>
      <c r="Y2770">
        <v>1989</v>
      </c>
      <c r="Z2770">
        <v>854</v>
      </c>
      <c r="AA2770">
        <v>7.2</v>
      </c>
      <c r="AB2770">
        <v>2.35</v>
      </c>
      <c r="AC2770">
        <v>4000</v>
      </c>
    </row>
    <row r="2771" spans="1:29" x14ac:dyDescent="0.25">
      <c r="A2771" t="str">
        <f t="shared" si="43"/>
        <v>tt0106611</v>
      </c>
      <c r="B2771" t="s">
        <v>635</v>
      </c>
      <c r="C2771" t="s">
        <v>598</v>
      </c>
      <c r="D2771">
        <v>39</v>
      </c>
      <c r="E2771">
        <v>98</v>
      </c>
      <c r="F2771">
        <v>226</v>
      </c>
      <c r="G2771">
        <v>496</v>
      </c>
      <c r="H2771" t="s">
        <v>3042</v>
      </c>
      <c r="I2771">
        <v>953</v>
      </c>
      <c r="J2771">
        <v>68856263</v>
      </c>
      <c r="K2771" t="s">
        <v>6369</v>
      </c>
      <c r="L2771" t="s">
        <v>6863</v>
      </c>
      <c r="M2771" t="s">
        <v>26897</v>
      </c>
      <c r="N2771">
        <v>69733</v>
      </c>
      <c r="O2771">
        <v>2496</v>
      </c>
      <c r="P2771" t="s">
        <v>10652</v>
      </c>
      <c r="Q2771">
        <v>1</v>
      </c>
      <c r="R2771" t="s">
        <v>10653</v>
      </c>
      <c r="S2771" t="s">
        <v>10654</v>
      </c>
      <c r="T2771">
        <v>97</v>
      </c>
      <c r="U2771" t="s">
        <v>36</v>
      </c>
      <c r="V2771" t="s">
        <v>37</v>
      </c>
      <c r="W2771" t="s">
        <v>86</v>
      </c>
      <c r="X2771" s="2">
        <v>15000000</v>
      </c>
      <c r="Y2771">
        <v>1993</v>
      </c>
      <c r="Z2771">
        <v>730</v>
      </c>
      <c r="AA2771">
        <v>6.9</v>
      </c>
      <c r="AB2771">
        <v>1.85</v>
      </c>
      <c r="AC2771">
        <v>0</v>
      </c>
    </row>
    <row r="2772" spans="1:29" x14ac:dyDescent="0.25">
      <c r="A2772" t="str">
        <f t="shared" si="43"/>
        <v>tt1179891</v>
      </c>
      <c r="B2772" t="s">
        <v>28</v>
      </c>
      <c r="C2772" t="s">
        <v>4462</v>
      </c>
      <c r="D2772">
        <v>264</v>
      </c>
      <c r="E2772">
        <v>101</v>
      </c>
      <c r="F2772">
        <v>71</v>
      </c>
      <c r="G2772">
        <v>725</v>
      </c>
      <c r="H2772" t="s">
        <v>636</v>
      </c>
      <c r="I2772">
        <v>10000</v>
      </c>
      <c r="J2772">
        <v>51527787</v>
      </c>
      <c r="K2772" t="s">
        <v>4508</v>
      </c>
      <c r="L2772" t="s">
        <v>10655</v>
      </c>
      <c r="M2772" t="s">
        <v>26898</v>
      </c>
      <c r="N2772">
        <v>45603</v>
      </c>
      <c r="O2772">
        <v>14159</v>
      </c>
      <c r="P2772" t="s">
        <v>8990</v>
      </c>
      <c r="Q2772">
        <v>0</v>
      </c>
      <c r="R2772" t="s">
        <v>10656</v>
      </c>
      <c r="S2772" t="s">
        <v>10657</v>
      </c>
      <c r="T2772">
        <v>268</v>
      </c>
      <c r="U2772" t="s">
        <v>36</v>
      </c>
      <c r="V2772" t="s">
        <v>37</v>
      </c>
      <c r="W2772" t="s">
        <v>499</v>
      </c>
      <c r="X2772" s="2">
        <v>15000000</v>
      </c>
      <c r="Y2772">
        <v>2009</v>
      </c>
      <c r="Z2772">
        <v>960</v>
      </c>
      <c r="AA2772">
        <v>5.5</v>
      </c>
      <c r="AB2772">
        <v>1.85</v>
      </c>
      <c r="AC2772">
        <v>0</v>
      </c>
    </row>
    <row r="2773" spans="1:29" x14ac:dyDescent="0.25">
      <c r="A2773" t="str">
        <f t="shared" si="43"/>
        <v>tt0431021</v>
      </c>
      <c r="B2773" t="s">
        <v>28</v>
      </c>
      <c r="C2773" t="s">
        <v>7953</v>
      </c>
      <c r="D2773">
        <v>264</v>
      </c>
      <c r="E2773">
        <v>92</v>
      </c>
      <c r="F2773">
        <v>30</v>
      </c>
      <c r="G2773">
        <v>309</v>
      </c>
      <c r="H2773" t="s">
        <v>7954</v>
      </c>
      <c r="I2773">
        <v>941</v>
      </c>
      <c r="J2773">
        <v>49122319</v>
      </c>
      <c r="K2773" t="s">
        <v>4508</v>
      </c>
      <c r="L2773" t="s">
        <v>6365</v>
      </c>
      <c r="M2773" t="s">
        <v>26138</v>
      </c>
      <c r="N2773">
        <v>47169</v>
      </c>
      <c r="O2773">
        <v>2348</v>
      </c>
      <c r="P2773" t="s">
        <v>7955</v>
      </c>
      <c r="Q2773">
        <v>0</v>
      </c>
      <c r="R2773" t="s">
        <v>7956</v>
      </c>
      <c r="S2773" t="s">
        <v>7957</v>
      </c>
      <c r="T2773">
        <v>162</v>
      </c>
      <c r="U2773" t="s">
        <v>36</v>
      </c>
      <c r="V2773" t="s">
        <v>37</v>
      </c>
      <c r="W2773" t="s">
        <v>38</v>
      </c>
      <c r="X2773" s="2">
        <v>14000000</v>
      </c>
      <c r="Y2773">
        <v>2012</v>
      </c>
      <c r="Z2773">
        <v>459</v>
      </c>
      <c r="AA2773">
        <v>5.9</v>
      </c>
      <c r="AB2773">
        <v>2.35</v>
      </c>
      <c r="AC2773">
        <v>17000</v>
      </c>
    </row>
    <row r="2774" spans="1:29" x14ac:dyDescent="0.25">
      <c r="A2774" t="str">
        <f t="shared" si="43"/>
        <v>tt0083944</v>
      </c>
      <c r="B2774" t="s">
        <v>28</v>
      </c>
      <c r="C2774" t="s">
        <v>4578</v>
      </c>
      <c r="D2774">
        <v>145</v>
      </c>
      <c r="E2774">
        <v>93</v>
      </c>
      <c r="F2774">
        <v>270</v>
      </c>
      <c r="G2774">
        <v>535</v>
      </c>
      <c r="H2774" t="s">
        <v>674</v>
      </c>
      <c r="I2774">
        <v>13000</v>
      </c>
      <c r="K2774" t="s">
        <v>864</v>
      </c>
      <c r="L2774" t="s">
        <v>1487</v>
      </c>
      <c r="M2774" t="s">
        <v>25229</v>
      </c>
      <c r="N2774">
        <v>172493</v>
      </c>
      <c r="O2774">
        <v>15192</v>
      </c>
      <c r="P2774" t="s">
        <v>3766</v>
      </c>
      <c r="Q2774">
        <v>1</v>
      </c>
      <c r="R2774" t="s">
        <v>4579</v>
      </c>
      <c r="S2774" t="s">
        <v>4580</v>
      </c>
      <c r="T2774">
        <v>376</v>
      </c>
      <c r="U2774" t="s">
        <v>36</v>
      </c>
      <c r="V2774" t="s">
        <v>37</v>
      </c>
      <c r="W2774" t="s">
        <v>499</v>
      </c>
      <c r="X2774" s="2">
        <v>14000000</v>
      </c>
      <c r="Y2774">
        <v>1982</v>
      </c>
      <c r="Z2774">
        <v>954</v>
      </c>
      <c r="AA2774">
        <v>7.7</v>
      </c>
      <c r="AB2774">
        <v>2.35</v>
      </c>
      <c r="AC2774">
        <v>0</v>
      </c>
    </row>
    <row r="2775" spans="1:29" x14ac:dyDescent="0.25">
      <c r="A2775" t="str">
        <f t="shared" si="43"/>
        <v>tt0775539</v>
      </c>
      <c r="B2775" t="s">
        <v>28</v>
      </c>
      <c r="C2775" t="s">
        <v>7815</v>
      </c>
      <c r="D2775">
        <v>86</v>
      </c>
      <c r="E2775">
        <v>109</v>
      </c>
      <c r="F2775">
        <v>41</v>
      </c>
      <c r="G2775">
        <v>748</v>
      </c>
      <c r="H2775" t="s">
        <v>4833</v>
      </c>
      <c r="I2775">
        <v>997</v>
      </c>
      <c r="J2775">
        <v>61356221</v>
      </c>
      <c r="K2775" t="s">
        <v>6322</v>
      </c>
      <c r="L2775" t="s">
        <v>9027</v>
      </c>
      <c r="M2775" t="s">
        <v>26899</v>
      </c>
      <c r="N2775">
        <v>19505</v>
      </c>
      <c r="O2775">
        <v>3544</v>
      </c>
      <c r="P2775" t="s">
        <v>126</v>
      </c>
      <c r="Q2775">
        <v>0</v>
      </c>
      <c r="R2775" t="s">
        <v>10658</v>
      </c>
      <c r="S2775" t="s">
        <v>10659</v>
      </c>
      <c r="T2775">
        <v>162</v>
      </c>
      <c r="U2775" t="s">
        <v>36</v>
      </c>
      <c r="V2775" t="s">
        <v>37</v>
      </c>
      <c r="W2775" t="s">
        <v>38</v>
      </c>
      <c r="X2775" s="2">
        <v>14000000</v>
      </c>
      <c r="Y2775">
        <v>2007</v>
      </c>
      <c r="Z2775">
        <v>826</v>
      </c>
      <c r="AA2775">
        <v>5.2</v>
      </c>
      <c r="AB2775">
        <v>2.35</v>
      </c>
      <c r="AC2775">
        <v>0</v>
      </c>
    </row>
    <row r="2776" spans="1:29" x14ac:dyDescent="0.25">
      <c r="A2776" t="str">
        <f t="shared" si="43"/>
        <v>tt0076752</v>
      </c>
      <c r="B2776" t="s">
        <v>28</v>
      </c>
      <c r="C2776" t="s">
        <v>6489</v>
      </c>
      <c r="D2776">
        <v>112</v>
      </c>
      <c r="E2776">
        <v>123</v>
      </c>
      <c r="F2776">
        <v>43</v>
      </c>
      <c r="G2776">
        <v>238</v>
      </c>
      <c r="H2776" t="s">
        <v>920</v>
      </c>
      <c r="I2776">
        <v>456</v>
      </c>
      <c r="J2776">
        <v>46800000</v>
      </c>
      <c r="K2776" t="s">
        <v>198</v>
      </c>
      <c r="L2776" t="s">
        <v>10660</v>
      </c>
      <c r="M2776" t="s">
        <v>26900</v>
      </c>
      <c r="N2776">
        <v>76477</v>
      </c>
      <c r="O2776">
        <v>1326</v>
      </c>
      <c r="P2776" t="s">
        <v>10661</v>
      </c>
      <c r="Q2776">
        <v>2</v>
      </c>
      <c r="R2776" t="s">
        <v>10662</v>
      </c>
      <c r="S2776" t="s">
        <v>10663</v>
      </c>
      <c r="T2776">
        <v>275</v>
      </c>
      <c r="U2776" t="s">
        <v>36</v>
      </c>
      <c r="V2776" t="s">
        <v>53</v>
      </c>
      <c r="W2776" t="s">
        <v>86</v>
      </c>
      <c r="X2776" s="2">
        <v>14000000</v>
      </c>
      <c r="Y2776">
        <v>1977</v>
      </c>
      <c r="Z2776">
        <v>244</v>
      </c>
      <c r="AA2776">
        <v>7.1</v>
      </c>
      <c r="AB2776">
        <v>2.35</v>
      </c>
      <c r="AC2776">
        <v>0</v>
      </c>
    </row>
    <row r="2777" spans="1:29" x14ac:dyDescent="0.25">
      <c r="A2777" t="str">
        <f t="shared" si="43"/>
        <v>tt0426697</v>
      </c>
      <c r="B2777" t="s">
        <v>28</v>
      </c>
      <c r="D2777">
        <v>17</v>
      </c>
      <c r="E2777">
        <v>60</v>
      </c>
      <c r="G2777">
        <v>84</v>
      </c>
      <c r="H2777" t="s">
        <v>10664</v>
      </c>
      <c r="I2777">
        <v>155</v>
      </c>
      <c r="K2777" t="s">
        <v>63</v>
      </c>
      <c r="L2777" t="s">
        <v>10665</v>
      </c>
      <c r="M2777" t="s">
        <v>26901</v>
      </c>
      <c r="N2777">
        <v>5563</v>
      </c>
      <c r="O2777">
        <v>552</v>
      </c>
      <c r="P2777" t="s">
        <v>10666</v>
      </c>
      <c r="Q2777">
        <v>0</v>
      </c>
      <c r="R2777" t="s">
        <v>10667</v>
      </c>
      <c r="S2777" t="s">
        <v>10668</v>
      </c>
      <c r="T2777">
        <v>57</v>
      </c>
      <c r="U2777" t="s">
        <v>36</v>
      </c>
      <c r="V2777" t="s">
        <v>37</v>
      </c>
      <c r="Z2777">
        <v>130</v>
      </c>
      <c r="AA2777">
        <v>6.6</v>
      </c>
      <c r="AC2777">
        <v>373</v>
      </c>
    </row>
    <row r="2778" spans="1:29" x14ac:dyDescent="0.25">
      <c r="A2778" t="str">
        <f t="shared" si="43"/>
        <v>tt0146336</v>
      </c>
      <c r="B2778" t="s">
        <v>28</v>
      </c>
      <c r="C2778" t="s">
        <v>10669</v>
      </c>
      <c r="D2778">
        <v>101</v>
      </c>
      <c r="E2778">
        <v>99</v>
      </c>
      <c r="F2778">
        <v>9</v>
      </c>
      <c r="G2778">
        <v>648</v>
      </c>
      <c r="H2778" t="s">
        <v>2540</v>
      </c>
      <c r="I2778">
        <v>975</v>
      </c>
      <c r="J2778">
        <v>38048637</v>
      </c>
      <c r="K2778" t="s">
        <v>2503</v>
      </c>
      <c r="L2778" t="s">
        <v>3281</v>
      </c>
      <c r="M2778" t="s">
        <v>26902</v>
      </c>
      <c r="N2778">
        <v>47814</v>
      </c>
      <c r="O2778">
        <v>3500</v>
      </c>
      <c r="P2778" t="s">
        <v>6411</v>
      </c>
      <c r="Q2778">
        <v>4</v>
      </c>
      <c r="R2778" t="s">
        <v>10670</v>
      </c>
      <c r="S2778" t="s">
        <v>10671</v>
      </c>
      <c r="T2778">
        <v>426</v>
      </c>
      <c r="U2778" t="s">
        <v>36</v>
      </c>
      <c r="V2778" t="s">
        <v>37</v>
      </c>
      <c r="W2778" t="s">
        <v>499</v>
      </c>
      <c r="X2778" s="2">
        <v>14000000</v>
      </c>
      <c r="Y2778">
        <v>1998</v>
      </c>
      <c r="Z2778">
        <v>912</v>
      </c>
      <c r="AA2778">
        <v>5.5</v>
      </c>
      <c r="AB2778">
        <v>2.35</v>
      </c>
      <c r="AC2778">
        <v>0</v>
      </c>
    </row>
    <row r="2779" spans="1:29" x14ac:dyDescent="0.25">
      <c r="A2779" t="str">
        <f t="shared" si="43"/>
        <v>tt0094947</v>
      </c>
      <c r="B2779" t="s">
        <v>28</v>
      </c>
      <c r="C2779" t="s">
        <v>4592</v>
      </c>
      <c r="D2779">
        <v>51</v>
      </c>
      <c r="E2779">
        <v>119</v>
      </c>
      <c r="F2779">
        <v>350</v>
      </c>
      <c r="G2779">
        <v>418</v>
      </c>
      <c r="H2779" t="s">
        <v>295</v>
      </c>
      <c r="I2779">
        <v>18000</v>
      </c>
      <c r="J2779">
        <v>34700000</v>
      </c>
      <c r="K2779" t="s">
        <v>187</v>
      </c>
      <c r="L2779" t="s">
        <v>502</v>
      </c>
      <c r="M2779" t="s">
        <v>26169</v>
      </c>
      <c r="N2779">
        <v>52846</v>
      </c>
      <c r="O2779">
        <v>35501</v>
      </c>
      <c r="P2779" t="s">
        <v>4616</v>
      </c>
      <c r="Q2779">
        <v>2</v>
      </c>
      <c r="R2779" t="s">
        <v>8073</v>
      </c>
      <c r="S2779" t="s">
        <v>8074</v>
      </c>
      <c r="T2779">
        <v>143</v>
      </c>
      <c r="U2779" t="s">
        <v>36</v>
      </c>
      <c r="V2779" t="s">
        <v>37</v>
      </c>
      <c r="W2779" t="s">
        <v>499</v>
      </c>
      <c r="X2779" s="2">
        <v>14000000</v>
      </c>
      <c r="Y2779">
        <v>1988</v>
      </c>
      <c r="Z2779">
        <v>17000</v>
      </c>
      <c r="AA2779">
        <v>7.7</v>
      </c>
      <c r="AB2779">
        <v>1.85</v>
      </c>
      <c r="AC2779">
        <v>0</v>
      </c>
    </row>
    <row r="2780" spans="1:29" x14ac:dyDescent="0.25">
      <c r="A2780" t="str">
        <f t="shared" si="43"/>
        <v>tt1885265</v>
      </c>
      <c r="B2780" t="s">
        <v>28</v>
      </c>
      <c r="C2780" t="s">
        <v>7633</v>
      </c>
      <c r="D2780">
        <v>42</v>
      </c>
      <c r="E2780">
        <v>110</v>
      </c>
      <c r="F2780">
        <v>0</v>
      </c>
      <c r="G2780">
        <v>490</v>
      </c>
      <c r="H2780" t="s">
        <v>5745</v>
      </c>
      <c r="I2780">
        <v>849</v>
      </c>
      <c r="J2780">
        <v>35010192</v>
      </c>
      <c r="K2780" t="s">
        <v>1184</v>
      </c>
      <c r="L2780" t="s">
        <v>6891</v>
      </c>
      <c r="M2780" t="s">
        <v>26903</v>
      </c>
      <c r="N2780">
        <v>6352</v>
      </c>
      <c r="O2780">
        <v>2226</v>
      </c>
      <c r="P2780" t="s">
        <v>1575</v>
      </c>
      <c r="Q2780">
        <v>1</v>
      </c>
      <c r="R2780" t="s">
        <v>10672</v>
      </c>
      <c r="S2780" t="s">
        <v>10673</v>
      </c>
      <c r="T2780">
        <v>43</v>
      </c>
      <c r="U2780" t="s">
        <v>36</v>
      </c>
      <c r="V2780" t="s">
        <v>37</v>
      </c>
      <c r="W2780" t="s">
        <v>38</v>
      </c>
      <c r="Y2780">
        <v>2012</v>
      </c>
      <c r="Z2780">
        <v>597</v>
      </c>
      <c r="AA2780">
        <v>5.4</v>
      </c>
      <c r="AB2780">
        <v>2.35</v>
      </c>
      <c r="AC2780">
        <v>0</v>
      </c>
    </row>
    <row r="2781" spans="1:29" x14ac:dyDescent="0.25">
      <c r="A2781" t="str">
        <f t="shared" si="43"/>
        <v>tt0103247</v>
      </c>
      <c r="B2781" t="s">
        <v>28</v>
      </c>
      <c r="C2781" t="s">
        <v>10674</v>
      </c>
      <c r="D2781">
        <v>10</v>
      </c>
      <c r="E2781">
        <v>107</v>
      </c>
      <c r="F2781">
        <v>116</v>
      </c>
      <c r="G2781">
        <v>25</v>
      </c>
      <c r="H2781" t="s">
        <v>5803</v>
      </c>
      <c r="I2781">
        <v>327</v>
      </c>
      <c r="J2781">
        <v>34793160</v>
      </c>
      <c r="K2781" t="s">
        <v>5697</v>
      </c>
      <c r="L2781" t="s">
        <v>3878</v>
      </c>
      <c r="M2781" t="s">
        <v>26904</v>
      </c>
      <c r="N2781">
        <v>15730</v>
      </c>
      <c r="O2781">
        <v>552</v>
      </c>
      <c r="P2781" t="s">
        <v>10675</v>
      </c>
      <c r="Q2781">
        <v>1</v>
      </c>
      <c r="R2781" t="s">
        <v>10676</v>
      </c>
      <c r="S2781" t="s">
        <v>10677</v>
      </c>
      <c r="T2781">
        <v>31</v>
      </c>
      <c r="U2781" t="s">
        <v>36</v>
      </c>
      <c r="V2781" t="s">
        <v>37</v>
      </c>
      <c r="W2781" t="s">
        <v>86</v>
      </c>
      <c r="X2781" s="2">
        <v>14000000</v>
      </c>
      <c r="Y2781">
        <v>1991</v>
      </c>
      <c r="Z2781">
        <v>172</v>
      </c>
      <c r="AA2781">
        <v>6.7</v>
      </c>
      <c r="AB2781">
        <v>1.85</v>
      </c>
      <c r="AC2781">
        <v>0</v>
      </c>
    </row>
    <row r="2782" spans="1:29" x14ac:dyDescent="0.25">
      <c r="A2782" t="str">
        <f t="shared" si="43"/>
        <v>tt0167427</v>
      </c>
      <c r="B2782" t="s">
        <v>28</v>
      </c>
      <c r="C2782" t="s">
        <v>7885</v>
      </c>
      <c r="D2782">
        <v>43</v>
      </c>
      <c r="E2782">
        <v>81</v>
      </c>
      <c r="F2782">
        <v>54</v>
      </c>
      <c r="G2782">
        <v>636</v>
      </c>
      <c r="H2782" t="s">
        <v>8494</v>
      </c>
      <c r="I2782">
        <v>8000</v>
      </c>
      <c r="J2782">
        <v>30628981</v>
      </c>
      <c r="K2782" t="s">
        <v>1402</v>
      </c>
      <c r="L2782" t="s">
        <v>1048</v>
      </c>
      <c r="M2782" t="s">
        <v>26905</v>
      </c>
      <c r="N2782">
        <v>15047</v>
      </c>
      <c r="O2782">
        <v>10792</v>
      </c>
      <c r="P2782" t="s">
        <v>1117</v>
      </c>
      <c r="Q2782">
        <v>1</v>
      </c>
      <c r="R2782" t="s">
        <v>10678</v>
      </c>
      <c r="S2782" t="s">
        <v>10679</v>
      </c>
      <c r="T2782">
        <v>160</v>
      </c>
      <c r="U2782" t="s">
        <v>36</v>
      </c>
      <c r="V2782" t="s">
        <v>37</v>
      </c>
      <c r="W2782" t="s">
        <v>38</v>
      </c>
      <c r="X2782" s="2">
        <v>14000000</v>
      </c>
      <c r="Y2782">
        <v>1999</v>
      </c>
      <c r="Z2782">
        <v>670</v>
      </c>
      <c r="AA2782">
        <v>5</v>
      </c>
      <c r="AB2782">
        <v>1.85</v>
      </c>
      <c r="AC2782">
        <v>2000</v>
      </c>
    </row>
    <row r="2783" spans="1:29" x14ac:dyDescent="0.25">
      <c r="A2783" t="str">
        <f t="shared" si="43"/>
        <v>tt1007029</v>
      </c>
      <c r="B2783" t="s">
        <v>28</v>
      </c>
      <c r="C2783" t="s">
        <v>4025</v>
      </c>
      <c r="D2783">
        <v>331</v>
      </c>
      <c r="E2783">
        <v>105</v>
      </c>
      <c r="F2783">
        <v>58</v>
      </c>
      <c r="G2783">
        <v>583</v>
      </c>
      <c r="H2783" t="s">
        <v>337</v>
      </c>
      <c r="I2783">
        <v>11000</v>
      </c>
      <c r="J2783">
        <v>29959436</v>
      </c>
      <c r="K2783" t="s">
        <v>4824</v>
      </c>
      <c r="L2783" t="s">
        <v>1972</v>
      </c>
      <c r="M2783" t="s">
        <v>26906</v>
      </c>
      <c r="N2783">
        <v>82327</v>
      </c>
      <c r="O2783">
        <v>12894</v>
      </c>
      <c r="P2783" t="s">
        <v>10680</v>
      </c>
      <c r="Q2783">
        <v>1</v>
      </c>
      <c r="R2783" t="s">
        <v>10681</v>
      </c>
      <c r="S2783" t="s">
        <v>10682</v>
      </c>
      <c r="T2783">
        <v>350</v>
      </c>
      <c r="U2783" t="s">
        <v>36</v>
      </c>
      <c r="V2783" t="s">
        <v>53</v>
      </c>
      <c r="W2783" t="s">
        <v>38</v>
      </c>
      <c r="X2783" s="2">
        <v>13000000</v>
      </c>
      <c r="Y2783">
        <v>2011</v>
      </c>
      <c r="Z2783">
        <v>1000</v>
      </c>
      <c r="AA2783">
        <v>6.4</v>
      </c>
      <c r="AB2783">
        <v>2.35</v>
      </c>
      <c r="AC2783">
        <v>18000</v>
      </c>
    </row>
    <row r="2784" spans="1:29" x14ac:dyDescent="0.25">
      <c r="A2784" t="str">
        <f t="shared" si="43"/>
        <v>tt0298388</v>
      </c>
      <c r="B2784" t="s">
        <v>28</v>
      </c>
      <c r="C2784" t="s">
        <v>10347</v>
      </c>
      <c r="D2784">
        <v>38</v>
      </c>
      <c r="E2784">
        <v>82</v>
      </c>
      <c r="F2784">
        <v>12</v>
      </c>
      <c r="G2784">
        <v>8</v>
      </c>
      <c r="H2784" t="s">
        <v>10347</v>
      </c>
      <c r="I2784">
        <v>23</v>
      </c>
      <c r="J2784">
        <v>25571351</v>
      </c>
      <c r="K2784" t="s">
        <v>7106</v>
      </c>
      <c r="L2784" t="s">
        <v>10350</v>
      </c>
      <c r="M2784" t="s">
        <v>26907</v>
      </c>
      <c r="N2784">
        <v>3135</v>
      </c>
      <c r="O2784">
        <v>49</v>
      </c>
      <c r="P2784" t="s">
        <v>10683</v>
      </c>
      <c r="Q2784">
        <v>0</v>
      </c>
      <c r="R2784" t="s">
        <v>10684</v>
      </c>
      <c r="S2784" t="s">
        <v>10685</v>
      </c>
      <c r="T2784">
        <v>78</v>
      </c>
      <c r="U2784" t="s">
        <v>36</v>
      </c>
      <c r="V2784" t="s">
        <v>37</v>
      </c>
      <c r="W2784" t="s">
        <v>240</v>
      </c>
      <c r="X2784" s="2">
        <v>14000000</v>
      </c>
      <c r="Y2784">
        <v>2002</v>
      </c>
      <c r="Z2784">
        <v>12</v>
      </c>
      <c r="AA2784">
        <v>6.6</v>
      </c>
      <c r="AB2784">
        <v>1.85</v>
      </c>
      <c r="AC2784">
        <v>184</v>
      </c>
    </row>
    <row r="2785" spans="1:29" x14ac:dyDescent="0.25">
      <c r="A2785" t="str">
        <f t="shared" si="43"/>
        <v>tt0107840</v>
      </c>
      <c r="B2785" t="s">
        <v>28</v>
      </c>
      <c r="C2785" t="s">
        <v>2433</v>
      </c>
      <c r="D2785">
        <v>12</v>
      </c>
      <c r="E2785">
        <v>109</v>
      </c>
      <c r="F2785">
        <v>309</v>
      </c>
      <c r="G2785">
        <v>279</v>
      </c>
      <c r="H2785" t="s">
        <v>10416</v>
      </c>
      <c r="I2785">
        <v>592</v>
      </c>
      <c r="J2785">
        <v>27515786</v>
      </c>
      <c r="K2785" t="s">
        <v>187</v>
      </c>
      <c r="L2785" t="s">
        <v>2047</v>
      </c>
      <c r="M2785" t="s">
        <v>26908</v>
      </c>
      <c r="N2785">
        <v>8904</v>
      </c>
      <c r="O2785">
        <v>1620</v>
      </c>
      <c r="P2785" t="s">
        <v>10686</v>
      </c>
      <c r="Q2785">
        <v>0</v>
      </c>
      <c r="R2785" t="s">
        <v>10687</v>
      </c>
      <c r="S2785" t="s">
        <v>10688</v>
      </c>
      <c r="T2785">
        <v>31</v>
      </c>
      <c r="U2785" t="s">
        <v>36</v>
      </c>
      <c r="V2785" t="s">
        <v>37</v>
      </c>
      <c r="W2785" t="s">
        <v>499</v>
      </c>
      <c r="X2785" s="2">
        <v>14000000</v>
      </c>
      <c r="Y2785">
        <v>1993</v>
      </c>
      <c r="Z2785">
        <v>556</v>
      </c>
      <c r="AA2785">
        <v>5.9</v>
      </c>
      <c r="AB2785">
        <v>1.85</v>
      </c>
      <c r="AC2785">
        <v>0</v>
      </c>
    </row>
    <row r="2786" spans="1:29" x14ac:dyDescent="0.25">
      <c r="A2786" t="str">
        <f t="shared" si="43"/>
        <v>tt0278295</v>
      </c>
      <c r="B2786" t="s">
        <v>28</v>
      </c>
      <c r="C2786" t="s">
        <v>3727</v>
      </c>
      <c r="D2786">
        <v>40</v>
      </c>
      <c r="E2786">
        <v>95</v>
      </c>
      <c r="F2786">
        <v>10</v>
      </c>
      <c r="G2786">
        <v>111</v>
      </c>
      <c r="H2786" t="s">
        <v>10689</v>
      </c>
      <c r="I2786">
        <v>706</v>
      </c>
      <c r="J2786">
        <v>25482931</v>
      </c>
      <c r="K2786" t="s">
        <v>362</v>
      </c>
      <c r="L2786" t="s">
        <v>4287</v>
      </c>
      <c r="M2786" t="s">
        <v>26909</v>
      </c>
      <c r="N2786">
        <v>9693</v>
      </c>
      <c r="O2786">
        <v>1421</v>
      </c>
      <c r="P2786" t="s">
        <v>10690</v>
      </c>
      <c r="Q2786">
        <v>2</v>
      </c>
      <c r="R2786" t="s">
        <v>10691</v>
      </c>
      <c r="S2786" t="s">
        <v>10692</v>
      </c>
      <c r="T2786">
        <v>33</v>
      </c>
      <c r="U2786" t="s">
        <v>36</v>
      </c>
      <c r="V2786" t="s">
        <v>37</v>
      </c>
      <c r="W2786" t="s">
        <v>499</v>
      </c>
      <c r="X2786" s="2">
        <v>14000000</v>
      </c>
      <c r="Y2786">
        <v>2002</v>
      </c>
      <c r="Z2786">
        <v>266</v>
      </c>
      <c r="AA2786">
        <v>5.7</v>
      </c>
      <c r="AB2786">
        <v>2.35</v>
      </c>
      <c r="AC2786">
        <v>530</v>
      </c>
    </row>
    <row r="2787" spans="1:29" x14ac:dyDescent="0.25">
      <c r="A2787" t="str">
        <f t="shared" si="43"/>
        <v>tt0114825</v>
      </c>
      <c r="B2787" t="s">
        <v>28</v>
      </c>
      <c r="C2787" t="s">
        <v>5117</v>
      </c>
      <c r="D2787">
        <v>34</v>
      </c>
      <c r="E2787">
        <v>100</v>
      </c>
      <c r="F2787">
        <v>0</v>
      </c>
      <c r="G2787">
        <v>364</v>
      </c>
      <c r="H2787" t="s">
        <v>9235</v>
      </c>
      <c r="I2787">
        <v>723</v>
      </c>
      <c r="J2787">
        <v>19900000</v>
      </c>
      <c r="K2787" t="s">
        <v>7745</v>
      </c>
      <c r="L2787" t="s">
        <v>3188</v>
      </c>
      <c r="M2787" t="s">
        <v>26910</v>
      </c>
      <c r="N2787">
        <v>17262</v>
      </c>
      <c r="O2787">
        <v>2348</v>
      </c>
      <c r="P2787" t="s">
        <v>10693</v>
      </c>
      <c r="Q2787">
        <v>1</v>
      </c>
      <c r="R2787" t="s">
        <v>10694</v>
      </c>
      <c r="S2787" t="s">
        <v>10695</v>
      </c>
      <c r="T2787">
        <v>53</v>
      </c>
      <c r="U2787" t="s">
        <v>36</v>
      </c>
      <c r="V2787" t="s">
        <v>37</v>
      </c>
      <c r="W2787" t="s">
        <v>499</v>
      </c>
      <c r="X2787" s="2">
        <v>20000000</v>
      </c>
      <c r="Y2787">
        <v>1995</v>
      </c>
      <c r="Z2787">
        <v>422</v>
      </c>
      <c r="AA2787">
        <v>4.5</v>
      </c>
      <c r="AB2787">
        <v>1.85</v>
      </c>
      <c r="AC2787">
        <v>1000</v>
      </c>
    </row>
    <row r="2788" spans="1:29" x14ac:dyDescent="0.25">
      <c r="A2788" t="str">
        <f t="shared" si="43"/>
        <v>tt0076009</v>
      </c>
      <c r="B2788" t="s">
        <v>28</v>
      </c>
      <c r="C2788" t="s">
        <v>9506</v>
      </c>
      <c r="D2788">
        <v>82</v>
      </c>
      <c r="E2788">
        <v>118</v>
      </c>
      <c r="F2788">
        <v>128</v>
      </c>
      <c r="G2788">
        <v>467</v>
      </c>
      <c r="H2788" t="s">
        <v>4961</v>
      </c>
      <c r="I2788">
        <v>931</v>
      </c>
      <c r="K2788" t="s">
        <v>5190</v>
      </c>
      <c r="L2788" t="s">
        <v>10696</v>
      </c>
      <c r="M2788" t="s">
        <v>26911</v>
      </c>
      <c r="N2788">
        <v>16294</v>
      </c>
      <c r="O2788">
        <v>2704</v>
      </c>
      <c r="P2788" t="s">
        <v>3425</v>
      </c>
      <c r="Q2788">
        <v>7</v>
      </c>
      <c r="R2788" t="s">
        <v>10697</v>
      </c>
      <c r="S2788" t="s">
        <v>10698</v>
      </c>
      <c r="T2788">
        <v>252</v>
      </c>
      <c r="U2788" t="s">
        <v>36</v>
      </c>
      <c r="V2788" t="s">
        <v>37</v>
      </c>
      <c r="W2788" t="s">
        <v>499</v>
      </c>
      <c r="X2788" s="2">
        <v>14000000</v>
      </c>
      <c r="Y2788">
        <v>1977</v>
      </c>
      <c r="Z2788">
        <v>726</v>
      </c>
      <c r="AA2788">
        <v>3.7</v>
      </c>
      <c r="AB2788">
        <v>1.85</v>
      </c>
      <c r="AC2788">
        <v>889</v>
      </c>
    </row>
    <row r="2789" spans="1:29" x14ac:dyDescent="0.25">
      <c r="A2789" t="str">
        <f t="shared" si="43"/>
        <v>tt0429573</v>
      </c>
      <c r="B2789" t="s">
        <v>28</v>
      </c>
      <c r="C2789" t="s">
        <v>9514</v>
      </c>
      <c r="D2789">
        <v>125</v>
      </c>
      <c r="E2789">
        <v>91</v>
      </c>
      <c r="F2789">
        <v>31</v>
      </c>
      <c r="G2789">
        <v>50</v>
      </c>
      <c r="H2789" t="s">
        <v>926</v>
      </c>
      <c r="I2789">
        <v>874</v>
      </c>
      <c r="J2789">
        <v>16298046</v>
      </c>
      <c r="K2789" t="s">
        <v>2503</v>
      </c>
      <c r="L2789" t="s">
        <v>4160</v>
      </c>
      <c r="M2789" t="s">
        <v>26912</v>
      </c>
      <c r="N2789">
        <v>22207</v>
      </c>
      <c r="O2789">
        <v>1608</v>
      </c>
      <c r="P2789" t="s">
        <v>8378</v>
      </c>
      <c r="Q2789">
        <v>0</v>
      </c>
      <c r="R2789" t="s">
        <v>10699</v>
      </c>
      <c r="S2789" t="s">
        <v>10700</v>
      </c>
      <c r="T2789">
        <v>747</v>
      </c>
      <c r="U2789" t="s">
        <v>36</v>
      </c>
      <c r="V2789" t="s">
        <v>53</v>
      </c>
      <c r="W2789" t="s">
        <v>38</v>
      </c>
      <c r="X2789" s="2">
        <v>14000000</v>
      </c>
      <c r="Y2789">
        <v>2005</v>
      </c>
      <c r="Z2789">
        <v>613</v>
      </c>
      <c r="AA2789">
        <v>5</v>
      </c>
      <c r="AB2789">
        <v>2.35</v>
      </c>
      <c r="AC2789">
        <v>0</v>
      </c>
    </row>
    <row r="2790" spans="1:29" x14ac:dyDescent="0.25">
      <c r="A2790" t="str">
        <f t="shared" si="43"/>
        <v>tt0270980</v>
      </c>
      <c r="B2790" t="s">
        <v>28</v>
      </c>
      <c r="C2790" t="s">
        <v>4635</v>
      </c>
      <c r="D2790">
        <v>56</v>
      </c>
      <c r="E2790">
        <v>90</v>
      </c>
      <c r="F2790">
        <v>119</v>
      </c>
      <c r="G2790">
        <v>636</v>
      </c>
      <c r="H2790" t="s">
        <v>234</v>
      </c>
      <c r="I2790">
        <v>869</v>
      </c>
      <c r="J2790">
        <v>15549702</v>
      </c>
      <c r="K2790" t="s">
        <v>1402</v>
      </c>
      <c r="L2790" t="s">
        <v>2162</v>
      </c>
      <c r="M2790" t="s">
        <v>26913</v>
      </c>
      <c r="N2790">
        <v>24038</v>
      </c>
      <c r="O2790">
        <v>3007</v>
      </c>
      <c r="P2790" t="s">
        <v>1117</v>
      </c>
      <c r="Q2790">
        <v>2</v>
      </c>
      <c r="R2790" t="s">
        <v>10701</v>
      </c>
      <c r="S2790" t="s">
        <v>10702</v>
      </c>
      <c r="T2790">
        <v>123</v>
      </c>
      <c r="U2790" t="s">
        <v>36</v>
      </c>
      <c r="V2790" t="s">
        <v>37</v>
      </c>
      <c r="W2790" t="s">
        <v>38</v>
      </c>
      <c r="X2790" s="2">
        <v>14000000</v>
      </c>
      <c r="Y2790">
        <v>2003</v>
      </c>
      <c r="Z2790">
        <v>779</v>
      </c>
      <c r="AA2790">
        <v>4.5999999999999996</v>
      </c>
      <c r="AB2790">
        <v>1.85</v>
      </c>
      <c r="AC2790">
        <v>411</v>
      </c>
    </row>
    <row r="2791" spans="1:29" x14ac:dyDescent="0.25">
      <c r="A2791" t="str">
        <f t="shared" si="43"/>
        <v>tt0971209</v>
      </c>
      <c r="B2791" t="s">
        <v>28</v>
      </c>
      <c r="C2791" t="s">
        <v>1166</v>
      </c>
      <c r="D2791">
        <v>160</v>
      </c>
      <c r="E2791">
        <v>108</v>
      </c>
      <c r="F2791">
        <v>123</v>
      </c>
      <c r="G2791">
        <v>690</v>
      </c>
      <c r="H2791" t="s">
        <v>1643</v>
      </c>
      <c r="I2791">
        <v>26000</v>
      </c>
      <c r="J2791">
        <v>15483540</v>
      </c>
      <c r="K2791" t="s">
        <v>10703</v>
      </c>
      <c r="L2791" t="s">
        <v>89</v>
      </c>
      <c r="M2791" t="s">
        <v>26914</v>
      </c>
      <c r="N2791">
        <v>56338</v>
      </c>
      <c r="O2791">
        <v>41359</v>
      </c>
      <c r="P2791" t="s">
        <v>6205</v>
      </c>
      <c r="Q2791">
        <v>4</v>
      </c>
      <c r="R2791" t="s">
        <v>10704</v>
      </c>
      <c r="S2791" t="s">
        <v>10705</v>
      </c>
      <c r="T2791">
        <v>215</v>
      </c>
      <c r="U2791" t="s">
        <v>36</v>
      </c>
      <c r="V2791" t="s">
        <v>37</v>
      </c>
      <c r="W2791" t="s">
        <v>499</v>
      </c>
      <c r="X2791" s="2">
        <v>14000000</v>
      </c>
      <c r="Y2791">
        <v>2009</v>
      </c>
      <c r="Z2791">
        <v>14000</v>
      </c>
      <c r="AA2791">
        <v>6.5</v>
      </c>
      <c r="AB2791">
        <v>2.35</v>
      </c>
      <c r="AC2791">
        <v>4000</v>
      </c>
    </row>
    <row r="2792" spans="1:29" x14ac:dyDescent="0.25">
      <c r="A2792" t="str">
        <f t="shared" si="43"/>
        <v>tt1305583</v>
      </c>
      <c r="B2792" t="s">
        <v>28</v>
      </c>
      <c r="C2792" t="s">
        <v>10706</v>
      </c>
      <c r="D2792">
        <v>71</v>
      </c>
      <c r="E2792">
        <v>103</v>
      </c>
      <c r="F2792">
        <v>44</v>
      </c>
      <c r="G2792">
        <v>625</v>
      </c>
      <c r="H2792" t="s">
        <v>10707</v>
      </c>
      <c r="I2792">
        <v>953</v>
      </c>
      <c r="J2792">
        <v>20246959</v>
      </c>
      <c r="K2792" t="s">
        <v>1402</v>
      </c>
      <c r="L2792" t="s">
        <v>546</v>
      </c>
      <c r="M2792" t="s">
        <v>26915</v>
      </c>
      <c r="N2792">
        <v>5721</v>
      </c>
      <c r="O2792">
        <v>3299</v>
      </c>
      <c r="P2792" t="s">
        <v>4093</v>
      </c>
      <c r="Q2792">
        <v>2</v>
      </c>
      <c r="R2792" t="s">
        <v>10708</v>
      </c>
      <c r="S2792" t="s">
        <v>10709</v>
      </c>
      <c r="T2792">
        <v>20</v>
      </c>
      <c r="U2792" t="s">
        <v>36</v>
      </c>
      <c r="V2792" t="s">
        <v>37</v>
      </c>
      <c r="W2792" t="s">
        <v>38</v>
      </c>
      <c r="X2792" s="2">
        <v>14000000</v>
      </c>
      <c r="Y2792">
        <v>2010</v>
      </c>
      <c r="Z2792">
        <v>849</v>
      </c>
      <c r="AA2792">
        <v>4.9000000000000004</v>
      </c>
      <c r="AB2792">
        <v>2.35</v>
      </c>
      <c r="AC2792">
        <v>1000</v>
      </c>
    </row>
    <row r="2793" spans="1:29" x14ac:dyDescent="0.25">
      <c r="A2793" t="str">
        <f t="shared" si="43"/>
        <v>tt0118301</v>
      </c>
      <c r="B2793" t="s">
        <v>28</v>
      </c>
      <c r="C2793" t="s">
        <v>10710</v>
      </c>
      <c r="D2793">
        <v>37</v>
      </c>
      <c r="E2793">
        <v>96</v>
      </c>
      <c r="F2793">
        <v>0</v>
      </c>
      <c r="G2793">
        <v>654</v>
      </c>
      <c r="H2793" t="s">
        <v>2053</v>
      </c>
      <c r="I2793">
        <v>3000</v>
      </c>
      <c r="J2793">
        <v>15062898</v>
      </c>
      <c r="K2793" t="s">
        <v>1394</v>
      </c>
      <c r="L2793" t="s">
        <v>3763</v>
      </c>
      <c r="M2793" t="s">
        <v>26916</v>
      </c>
      <c r="N2793">
        <v>11729</v>
      </c>
      <c r="O2793">
        <v>6861</v>
      </c>
      <c r="P2793" t="s">
        <v>9584</v>
      </c>
      <c r="Q2793">
        <v>0</v>
      </c>
      <c r="R2793" t="s">
        <v>10711</v>
      </c>
      <c r="S2793" t="s">
        <v>10712</v>
      </c>
      <c r="T2793">
        <v>106</v>
      </c>
      <c r="U2793" t="s">
        <v>36</v>
      </c>
      <c r="V2793" t="s">
        <v>37</v>
      </c>
      <c r="W2793" t="s">
        <v>499</v>
      </c>
      <c r="X2793" s="2">
        <v>14000000</v>
      </c>
      <c r="Y2793">
        <v>1998</v>
      </c>
      <c r="Z2793">
        <v>2000</v>
      </c>
      <c r="AA2793">
        <v>6</v>
      </c>
      <c r="AB2793">
        <v>1.85</v>
      </c>
      <c r="AC2793">
        <v>645</v>
      </c>
    </row>
    <row r="2794" spans="1:29" x14ac:dyDescent="0.25">
      <c r="A2794" t="str">
        <f t="shared" si="43"/>
        <v>tt0120857</v>
      </c>
      <c r="B2794" t="s">
        <v>28</v>
      </c>
      <c r="C2794" t="s">
        <v>10713</v>
      </c>
      <c r="D2794">
        <v>62</v>
      </c>
      <c r="E2794">
        <v>117</v>
      </c>
      <c r="F2794">
        <v>160</v>
      </c>
      <c r="G2794">
        <v>55</v>
      </c>
      <c r="H2794" t="s">
        <v>1701</v>
      </c>
      <c r="I2794">
        <v>718</v>
      </c>
      <c r="J2794">
        <v>14348123</v>
      </c>
      <c r="K2794" t="s">
        <v>9448</v>
      </c>
      <c r="L2794" t="s">
        <v>3049</v>
      </c>
      <c r="M2794" t="s">
        <v>26917</v>
      </c>
      <c r="N2794">
        <v>9323</v>
      </c>
      <c r="O2794">
        <v>1148</v>
      </c>
      <c r="P2794" t="s">
        <v>10714</v>
      </c>
      <c r="Q2794">
        <v>6</v>
      </c>
      <c r="R2794" t="s">
        <v>10715</v>
      </c>
      <c r="S2794" t="s">
        <v>10716</v>
      </c>
      <c r="T2794">
        <v>157</v>
      </c>
      <c r="U2794" t="s">
        <v>36</v>
      </c>
      <c r="V2794" t="s">
        <v>5736</v>
      </c>
      <c r="W2794" t="s">
        <v>86</v>
      </c>
      <c r="X2794" s="2">
        <v>12000000</v>
      </c>
      <c r="Y2794">
        <v>1999</v>
      </c>
      <c r="Z2794">
        <v>330</v>
      </c>
      <c r="AA2794">
        <v>6.9</v>
      </c>
      <c r="AB2794">
        <v>1.85</v>
      </c>
      <c r="AC2794">
        <v>970</v>
      </c>
    </row>
    <row r="2795" spans="1:29" x14ac:dyDescent="0.25">
      <c r="A2795" t="str">
        <f t="shared" si="43"/>
        <v>tt0117894</v>
      </c>
      <c r="B2795" t="s">
        <v>28</v>
      </c>
      <c r="C2795" t="s">
        <v>10717</v>
      </c>
      <c r="D2795">
        <v>73</v>
      </c>
      <c r="E2795">
        <v>93</v>
      </c>
      <c r="F2795">
        <v>85</v>
      </c>
      <c r="G2795">
        <v>514</v>
      </c>
      <c r="H2795" t="s">
        <v>10718</v>
      </c>
      <c r="I2795">
        <v>1000</v>
      </c>
      <c r="J2795">
        <v>15171475</v>
      </c>
      <c r="K2795" t="s">
        <v>5980</v>
      </c>
      <c r="L2795" t="s">
        <v>266</v>
      </c>
      <c r="M2795" t="s">
        <v>26918</v>
      </c>
      <c r="N2795">
        <v>19805</v>
      </c>
      <c r="O2795">
        <v>2777</v>
      </c>
      <c r="P2795" t="s">
        <v>4699</v>
      </c>
      <c r="Q2795">
        <v>0</v>
      </c>
      <c r="R2795" t="s">
        <v>10719</v>
      </c>
      <c r="S2795" t="s">
        <v>10720</v>
      </c>
      <c r="T2795">
        <v>122</v>
      </c>
      <c r="U2795" t="s">
        <v>36</v>
      </c>
      <c r="V2795" t="s">
        <v>37</v>
      </c>
      <c r="W2795" t="s">
        <v>499</v>
      </c>
      <c r="X2795" s="2">
        <v>8500000</v>
      </c>
      <c r="Y2795">
        <v>1996</v>
      </c>
      <c r="Z2795">
        <v>855</v>
      </c>
      <c r="AA2795">
        <v>5.7</v>
      </c>
      <c r="AB2795">
        <v>1.85</v>
      </c>
      <c r="AC2795">
        <v>0</v>
      </c>
    </row>
    <row r="2796" spans="1:29" x14ac:dyDescent="0.25">
      <c r="A2796" t="str">
        <f t="shared" si="43"/>
        <v>tt0076451</v>
      </c>
      <c r="B2796" t="s">
        <v>28</v>
      </c>
      <c r="C2796" t="s">
        <v>416</v>
      </c>
      <c r="D2796">
        <v>59</v>
      </c>
      <c r="E2796">
        <v>136</v>
      </c>
      <c r="F2796">
        <v>17000</v>
      </c>
      <c r="G2796">
        <v>213</v>
      </c>
      <c r="H2796" t="s">
        <v>1647</v>
      </c>
      <c r="I2796">
        <v>22000</v>
      </c>
      <c r="K2796" t="s">
        <v>3931</v>
      </c>
      <c r="L2796" t="s">
        <v>1455</v>
      </c>
      <c r="M2796" t="s">
        <v>26919</v>
      </c>
      <c r="N2796">
        <v>13548</v>
      </c>
      <c r="O2796">
        <v>23378</v>
      </c>
      <c r="P2796" t="s">
        <v>512</v>
      </c>
      <c r="Q2796">
        <v>0</v>
      </c>
      <c r="R2796" t="s">
        <v>10721</v>
      </c>
      <c r="S2796" t="s">
        <v>10722</v>
      </c>
      <c r="T2796">
        <v>75</v>
      </c>
      <c r="U2796" t="s">
        <v>36</v>
      </c>
      <c r="V2796" t="s">
        <v>37</v>
      </c>
      <c r="W2796" t="s">
        <v>86</v>
      </c>
      <c r="X2796" s="2">
        <v>14000000</v>
      </c>
      <c r="Y2796">
        <v>1977</v>
      </c>
      <c r="Z2796">
        <v>740</v>
      </c>
      <c r="AA2796">
        <v>6.7</v>
      </c>
      <c r="AB2796">
        <v>1.66</v>
      </c>
      <c r="AC2796">
        <v>932</v>
      </c>
    </row>
    <row r="2797" spans="1:29" x14ac:dyDescent="0.25">
      <c r="A2797" t="str">
        <f t="shared" si="43"/>
        <v>tt0109504</v>
      </c>
      <c r="B2797" t="s">
        <v>28</v>
      </c>
      <c r="C2797" t="s">
        <v>4138</v>
      </c>
      <c r="D2797">
        <v>25</v>
      </c>
      <c r="E2797">
        <v>115</v>
      </c>
      <c r="F2797">
        <v>0</v>
      </c>
      <c r="G2797">
        <v>534</v>
      </c>
      <c r="H2797" t="s">
        <v>402</v>
      </c>
      <c r="I2797">
        <v>1000</v>
      </c>
      <c r="J2797">
        <v>13640000</v>
      </c>
      <c r="K2797" t="s">
        <v>2096</v>
      </c>
      <c r="L2797" t="s">
        <v>1035</v>
      </c>
      <c r="M2797" t="s">
        <v>26920</v>
      </c>
      <c r="N2797">
        <v>6011</v>
      </c>
      <c r="O2797">
        <v>3267</v>
      </c>
      <c r="P2797" t="s">
        <v>8716</v>
      </c>
      <c r="Q2797">
        <v>0</v>
      </c>
      <c r="R2797" t="s">
        <v>10723</v>
      </c>
      <c r="S2797" t="s">
        <v>10724</v>
      </c>
      <c r="T2797">
        <v>39</v>
      </c>
      <c r="U2797" t="s">
        <v>36</v>
      </c>
      <c r="V2797" t="s">
        <v>37</v>
      </c>
      <c r="W2797" t="s">
        <v>38</v>
      </c>
      <c r="X2797" s="2">
        <v>14000000</v>
      </c>
      <c r="Y2797">
        <v>1994</v>
      </c>
      <c r="Z2797">
        <v>848</v>
      </c>
      <c r="AA2797">
        <v>6.9</v>
      </c>
      <c r="AB2797">
        <v>1.85</v>
      </c>
      <c r="AC2797">
        <v>905</v>
      </c>
    </row>
    <row r="2798" spans="1:29" x14ac:dyDescent="0.25">
      <c r="A2798" t="str">
        <f t="shared" si="43"/>
        <v>tt0770772</v>
      </c>
      <c r="B2798" t="s">
        <v>28</v>
      </c>
      <c r="C2798" t="s">
        <v>5843</v>
      </c>
      <c r="D2798">
        <v>97</v>
      </c>
      <c r="E2798">
        <v>94</v>
      </c>
      <c r="F2798">
        <v>0</v>
      </c>
      <c r="G2798">
        <v>458</v>
      </c>
      <c r="H2798" t="s">
        <v>10725</v>
      </c>
      <c r="I2798">
        <v>12000</v>
      </c>
      <c r="J2798">
        <v>12550242</v>
      </c>
      <c r="K2798" t="s">
        <v>1184</v>
      </c>
      <c r="L2798" t="s">
        <v>236</v>
      </c>
      <c r="M2798" t="s">
        <v>26921</v>
      </c>
      <c r="N2798">
        <v>13866</v>
      </c>
      <c r="O2798">
        <v>13446</v>
      </c>
      <c r="P2798" t="s">
        <v>6133</v>
      </c>
      <c r="Q2798">
        <v>3</v>
      </c>
      <c r="R2798" t="s">
        <v>10726</v>
      </c>
      <c r="S2798" t="s">
        <v>10727</v>
      </c>
      <c r="T2798">
        <v>55</v>
      </c>
      <c r="U2798" t="s">
        <v>36</v>
      </c>
      <c r="V2798" t="s">
        <v>37</v>
      </c>
      <c r="W2798" t="s">
        <v>499</v>
      </c>
      <c r="Y2798">
        <v>2007</v>
      </c>
      <c r="Z2798">
        <v>490</v>
      </c>
      <c r="AA2798">
        <v>5.5</v>
      </c>
      <c r="AB2798">
        <v>1.85</v>
      </c>
      <c r="AC2798">
        <v>488</v>
      </c>
    </row>
    <row r="2799" spans="1:29" x14ac:dyDescent="0.25">
      <c r="A2799" t="str">
        <f t="shared" si="43"/>
        <v>tt0211443</v>
      </c>
      <c r="B2799" t="s">
        <v>28</v>
      </c>
      <c r="C2799" t="s">
        <v>10728</v>
      </c>
      <c r="D2799">
        <v>205</v>
      </c>
      <c r="E2799">
        <v>85</v>
      </c>
      <c r="F2799">
        <v>52</v>
      </c>
      <c r="G2799">
        <v>489</v>
      </c>
      <c r="H2799" t="s">
        <v>10729</v>
      </c>
      <c r="I2799">
        <v>1000</v>
      </c>
      <c r="J2799">
        <v>12610731</v>
      </c>
      <c r="K2799" t="s">
        <v>1835</v>
      </c>
      <c r="L2799" t="s">
        <v>939</v>
      </c>
      <c r="M2799" t="s">
        <v>26922</v>
      </c>
      <c r="N2799">
        <v>38985</v>
      </c>
      <c r="O2799">
        <v>3050</v>
      </c>
      <c r="P2799" t="s">
        <v>10730</v>
      </c>
      <c r="Q2799">
        <v>1</v>
      </c>
      <c r="R2799" t="s">
        <v>10731</v>
      </c>
      <c r="S2799" t="s">
        <v>10732</v>
      </c>
      <c r="T2799">
        <v>673</v>
      </c>
      <c r="U2799" t="s">
        <v>36</v>
      </c>
      <c r="V2799" t="s">
        <v>37</v>
      </c>
      <c r="W2799" t="s">
        <v>499</v>
      </c>
      <c r="X2799" s="2">
        <v>11000000</v>
      </c>
      <c r="Y2799">
        <v>2001</v>
      </c>
      <c r="Z2799">
        <v>935</v>
      </c>
      <c r="AA2799">
        <v>4.4000000000000004</v>
      </c>
      <c r="AB2799">
        <v>1.85</v>
      </c>
      <c r="AC2799">
        <v>0</v>
      </c>
    </row>
    <row r="2800" spans="1:29" x14ac:dyDescent="0.25">
      <c r="A2800" t="str">
        <f t="shared" si="43"/>
        <v>tt0265298</v>
      </c>
      <c r="B2800" t="s">
        <v>28</v>
      </c>
      <c r="C2800" t="s">
        <v>686</v>
      </c>
      <c r="D2800">
        <v>69</v>
      </c>
      <c r="E2800">
        <v>88</v>
      </c>
      <c r="F2800">
        <v>189</v>
      </c>
      <c r="G2800">
        <v>799</v>
      </c>
      <c r="H2800" t="s">
        <v>7255</v>
      </c>
      <c r="I2800">
        <v>934</v>
      </c>
      <c r="J2800">
        <v>47811275</v>
      </c>
      <c r="K2800" t="s">
        <v>1957</v>
      </c>
      <c r="L2800" t="s">
        <v>6683</v>
      </c>
      <c r="M2800" t="s">
        <v>26759</v>
      </c>
      <c r="N2800">
        <v>29008</v>
      </c>
      <c r="O2800">
        <v>3707</v>
      </c>
      <c r="P2800" t="s">
        <v>10166</v>
      </c>
      <c r="Q2800">
        <v>1</v>
      </c>
      <c r="R2800" t="s">
        <v>10167</v>
      </c>
      <c r="S2800" t="s">
        <v>10168</v>
      </c>
      <c r="T2800">
        <v>99</v>
      </c>
      <c r="U2800" t="s">
        <v>36</v>
      </c>
      <c r="V2800" t="s">
        <v>37</v>
      </c>
      <c r="W2800" t="s">
        <v>86</v>
      </c>
      <c r="X2800" s="2">
        <v>15000000</v>
      </c>
      <c r="Y2800">
        <v>2002</v>
      </c>
      <c r="Z2800">
        <v>927</v>
      </c>
      <c r="AA2800">
        <v>5.4</v>
      </c>
      <c r="AB2800">
        <v>1.85</v>
      </c>
      <c r="AC2800">
        <v>896</v>
      </c>
    </row>
    <row r="2801" spans="1:29" x14ac:dyDescent="0.25">
      <c r="A2801" t="str">
        <f t="shared" si="43"/>
        <v>tt0308055</v>
      </c>
      <c r="B2801" t="s">
        <v>28</v>
      </c>
      <c r="C2801" t="s">
        <v>10733</v>
      </c>
      <c r="D2801">
        <v>195</v>
      </c>
      <c r="E2801">
        <v>112</v>
      </c>
      <c r="F2801">
        <v>0</v>
      </c>
      <c r="G2801">
        <v>383</v>
      </c>
      <c r="H2801" t="s">
        <v>5208</v>
      </c>
      <c r="I2801">
        <v>12000</v>
      </c>
      <c r="J2801">
        <v>11204499</v>
      </c>
      <c r="K2801" t="s">
        <v>5281</v>
      </c>
      <c r="L2801" t="s">
        <v>648</v>
      </c>
      <c r="M2801" t="s">
        <v>26923</v>
      </c>
      <c r="N2801">
        <v>38142</v>
      </c>
      <c r="O2801">
        <v>13528</v>
      </c>
      <c r="P2801" t="s">
        <v>2678</v>
      </c>
      <c r="Q2801">
        <v>0</v>
      </c>
      <c r="R2801" t="s">
        <v>10734</v>
      </c>
      <c r="S2801" t="s">
        <v>10735</v>
      </c>
      <c r="T2801">
        <v>270</v>
      </c>
      <c r="U2801" t="s">
        <v>36</v>
      </c>
      <c r="V2801" t="s">
        <v>37</v>
      </c>
      <c r="W2801" t="s">
        <v>499</v>
      </c>
      <c r="X2801" s="2">
        <v>14000000</v>
      </c>
      <c r="Y2801">
        <v>2006</v>
      </c>
      <c r="Z2801">
        <v>593</v>
      </c>
      <c r="AA2801">
        <v>7</v>
      </c>
      <c r="AB2801">
        <v>2.35</v>
      </c>
      <c r="AC2801">
        <v>0</v>
      </c>
    </row>
    <row r="2802" spans="1:29" x14ac:dyDescent="0.25">
      <c r="A2802" t="str">
        <f t="shared" si="43"/>
        <v>tt0192111</v>
      </c>
      <c r="B2802" t="s">
        <v>28</v>
      </c>
      <c r="C2802" t="s">
        <v>1699</v>
      </c>
      <c r="D2802">
        <v>61</v>
      </c>
      <c r="E2802">
        <v>86</v>
      </c>
      <c r="F2802">
        <v>70</v>
      </c>
      <c r="G2802">
        <v>169</v>
      </c>
      <c r="H2802" t="s">
        <v>1423</v>
      </c>
      <c r="I2802">
        <v>878</v>
      </c>
      <c r="J2802">
        <v>10397365</v>
      </c>
      <c r="K2802" t="s">
        <v>10736</v>
      </c>
      <c r="L2802" t="s">
        <v>2181</v>
      </c>
      <c r="M2802" t="s">
        <v>26924</v>
      </c>
      <c r="N2802">
        <v>11693</v>
      </c>
      <c r="O2802">
        <v>2165</v>
      </c>
      <c r="P2802" t="s">
        <v>10737</v>
      </c>
      <c r="Q2802">
        <v>5</v>
      </c>
      <c r="R2802" t="s">
        <v>10738</v>
      </c>
      <c r="S2802" t="s">
        <v>10739</v>
      </c>
      <c r="T2802">
        <v>104</v>
      </c>
      <c r="U2802" t="s">
        <v>36</v>
      </c>
      <c r="V2802" t="s">
        <v>37</v>
      </c>
      <c r="W2802" t="s">
        <v>38</v>
      </c>
      <c r="X2802" s="2">
        <v>14000000</v>
      </c>
      <c r="Y2802">
        <v>2001</v>
      </c>
      <c r="Z2802">
        <v>834</v>
      </c>
      <c r="AA2802">
        <v>5.4</v>
      </c>
      <c r="AB2802">
        <v>2.35</v>
      </c>
      <c r="AC2802">
        <v>613</v>
      </c>
    </row>
    <row r="2803" spans="1:29" x14ac:dyDescent="0.25">
      <c r="A2803" t="str">
        <f t="shared" si="43"/>
        <v>tt1663143</v>
      </c>
      <c r="B2803" t="s">
        <v>28</v>
      </c>
      <c r="C2803" t="s">
        <v>10740</v>
      </c>
      <c r="D2803">
        <v>77</v>
      </c>
      <c r="E2803">
        <v>86</v>
      </c>
      <c r="F2803">
        <v>90</v>
      </c>
      <c r="G2803">
        <v>635</v>
      </c>
      <c r="H2803" t="s">
        <v>10143</v>
      </c>
      <c r="I2803">
        <v>962</v>
      </c>
      <c r="J2803">
        <v>9402410</v>
      </c>
      <c r="K2803" t="s">
        <v>3455</v>
      </c>
      <c r="L2803" t="s">
        <v>3833</v>
      </c>
      <c r="M2803" t="s">
        <v>26925</v>
      </c>
      <c r="N2803">
        <v>11233</v>
      </c>
      <c r="O2803">
        <v>3715</v>
      </c>
      <c r="P2803" t="s">
        <v>10741</v>
      </c>
      <c r="Q2803">
        <v>1</v>
      </c>
      <c r="R2803" t="s">
        <v>10742</v>
      </c>
      <c r="S2803" t="s">
        <v>10743</v>
      </c>
      <c r="T2803">
        <v>32</v>
      </c>
      <c r="U2803" t="s">
        <v>36</v>
      </c>
      <c r="V2803" t="s">
        <v>37</v>
      </c>
      <c r="W2803" t="s">
        <v>38</v>
      </c>
      <c r="X2803" s="2">
        <v>14000000</v>
      </c>
      <c r="Y2803">
        <v>2012</v>
      </c>
      <c r="Z2803">
        <v>925</v>
      </c>
      <c r="AA2803">
        <v>5.4</v>
      </c>
      <c r="AB2803">
        <v>2.35</v>
      </c>
      <c r="AC2803">
        <v>0</v>
      </c>
    </row>
    <row r="2804" spans="1:29" x14ac:dyDescent="0.25">
      <c r="A2804" t="str">
        <f t="shared" si="43"/>
        <v>tt0401383</v>
      </c>
      <c r="B2804" t="s">
        <v>28</v>
      </c>
      <c r="C2804" t="s">
        <v>10744</v>
      </c>
      <c r="D2804">
        <v>259</v>
      </c>
      <c r="E2804">
        <v>112</v>
      </c>
      <c r="F2804">
        <v>232</v>
      </c>
      <c r="G2804">
        <v>177</v>
      </c>
      <c r="H2804" t="s">
        <v>113</v>
      </c>
      <c r="I2804">
        <v>413</v>
      </c>
      <c r="J2804">
        <v>5990075</v>
      </c>
      <c r="K2804" t="s">
        <v>1289</v>
      </c>
      <c r="L2804" t="s">
        <v>10745</v>
      </c>
      <c r="M2804" t="s">
        <v>26926</v>
      </c>
      <c r="N2804">
        <v>89906</v>
      </c>
      <c r="O2804">
        <v>1372</v>
      </c>
      <c r="P2804" t="s">
        <v>10746</v>
      </c>
      <c r="Q2804">
        <v>1</v>
      </c>
      <c r="R2804" t="s">
        <v>10747</v>
      </c>
      <c r="S2804" t="s">
        <v>10748</v>
      </c>
      <c r="T2804">
        <v>175</v>
      </c>
      <c r="U2804" t="s">
        <v>1223</v>
      </c>
      <c r="V2804" t="s">
        <v>1224</v>
      </c>
      <c r="W2804" t="s">
        <v>38</v>
      </c>
      <c r="Y2804">
        <v>2007</v>
      </c>
      <c r="Z2804">
        <v>412</v>
      </c>
      <c r="AA2804">
        <v>8</v>
      </c>
      <c r="AB2804">
        <v>1.85</v>
      </c>
      <c r="AC2804">
        <v>13000</v>
      </c>
    </row>
    <row r="2805" spans="1:29" x14ac:dyDescent="0.25">
      <c r="A2805" t="str">
        <f t="shared" si="43"/>
        <v>tt0404203</v>
      </c>
      <c r="B2805" t="s">
        <v>28</v>
      </c>
      <c r="C2805" t="s">
        <v>10749</v>
      </c>
      <c r="D2805">
        <v>251</v>
      </c>
      <c r="E2805">
        <v>137</v>
      </c>
      <c r="F2805">
        <v>143</v>
      </c>
      <c r="G2805">
        <v>280</v>
      </c>
      <c r="H2805" t="s">
        <v>1227</v>
      </c>
      <c r="I2805">
        <v>14000</v>
      </c>
      <c r="J2805">
        <v>5459824</v>
      </c>
      <c r="K2805" t="s">
        <v>187</v>
      </c>
      <c r="L2805" t="s">
        <v>186</v>
      </c>
      <c r="M2805" t="s">
        <v>26927</v>
      </c>
      <c r="N2805">
        <v>92781</v>
      </c>
      <c r="O2805">
        <v>15337</v>
      </c>
      <c r="P2805" t="s">
        <v>10750</v>
      </c>
      <c r="Q2805">
        <v>0</v>
      </c>
      <c r="R2805" t="s">
        <v>10751</v>
      </c>
      <c r="S2805" t="s">
        <v>10752</v>
      </c>
      <c r="T2805">
        <v>320</v>
      </c>
      <c r="U2805" t="s">
        <v>36</v>
      </c>
      <c r="V2805" t="s">
        <v>37</v>
      </c>
      <c r="W2805" t="s">
        <v>499</v>
      </c>
      <c r="X2805" s="2">
        <v>26000000</v>
      </c>
      <c r="Y2805">
        <v>2006</v>
      </c>
      <c r="Z2805">
        <v>617</v>
      </c>
      <c r="AA2805">
        <v>7.6</v>
      </c>
      <c r="AB2805">
        <v>2.35</v>
      </c>
      <c r="AC2805">
        <v>5000</v>
      </c>
    </row>
    <row r="2806" spans="1:29" x14ac:dyDescent="0.25">
      <c r="A2806" t="str">
        <f t="shared" si="43"/>
        <v>tt0176783</v>
      </c>
      <c r="B2806" t="s">
        <v>28</v>
      </c>
      <c r="C2806" t="s">
        <v>10753</v>
      </c>
      <c r="D2806">
        <v>63</v>
      </c>
      <c r="E2806">
        <v>90</v>
      </c>
      <c r="F2806">
        <v>49</v>
      </c>
      <c r="G2806">
        <v>191</v>
      </c>
      <c r="H2806" t="s">
        <v>8872</v>
      </c>
      <c r="I2806">
        <v>12000</v>
      </c>
      <c r="J2806">
        <v>5108820</v>
      </c>
      <c r="K2806" t="s">
        <v>1603</v>
      </c>
      <c r="L2806" t="s">
        <v>3953</v>
      </c>
      <c r="M2806" t="s">
        <v>26928</v>
      </c>
      <c r="N2806">
        <v>12519</v>
      </c>
      <c r="O2806">
        <v>12776</v>
      </c>
      <c r="P2806" t="s">
        <v>10754</v>
      </c>
      <c r="Q2806">
        <v>5</v>
      </c>
      <c r="R2806" t="s">
        <v>10755</v>
      </c>
      <c r="S2806" t="s">
        <v>10756</v>
      </c>
      <c r="T2806">
        <v>112</v>
      </c>
      <c r="U2806" t="s">
        <v>36</v>
      </c>
      <c r="V2806" t="s">
        <v>37</v>
      </c>
      <c r="W2806" t="s">
        <v>499</v>
      </c>
      <c r="X2806" s="2">
        <v>24000000</v>
      </c>
      <c r="Y2806">
        <v>2000</v>
      </c>
      <c r="Z2806">
        <v>215</v>
      </c>
      <c r="AA2806">
        <v>5.9</v>
      </c>
      <c r="AB2806">
        <v>2.35</v>
      </c>
      <c r="AC2806">
        <v>853</v>
      </c>
    </row>
    <row r="2807" spans="1:29" x14ac:dyDescent="0.25">
      <c r="A2807" t="str">
        <f t="shared" si="43"/>
        <v>tt0120613</v>
      </c>
      <c r="B2807" t="s">
        <v>28</v>
      </c>
      <c r="C2807" t="s">
        <v>858</v>
      </c>
      <c r="D2807">
        <v>47</v>
      </c>
      <c r="E2807">
        <v>107</v>
      </c>
      <c r="F2807">
        <v>956</v>
      </c>
      <c r="G2807">
        <v>113</v>
      </c>
      <c r="H2807" t="s">
        <v>2067</v>
      </c>
      <c r="I2807">
        <v>10000</v>
      </c>
      <c r="J2807">
        <v>4741987</v>
      </c>
      <c r="K2807" t="s">
        <v>2808</v>
      </c>
      <c r="L2807" t="s">
        <v>2336</v>
      </c>
      <c r="M2807" t="s">
        <v>26929</v>
      </c>
      <c r="N2807">
        <v>6782</v>
      </c>
      <c r="O2807">
        <v>10368</v>
      </c>
      <c r="P2807" t="s">
        <v>10757</v>
      </c>
      <c r="Q2807">
        <v>1</v>
      </c>
      <c r="R2807" t="s">
        <v>10758</v>
      </c>
      <c r="S2807" t="s">
        <v>10759</v>
      </c>
      <c r="T2807">
        <v>114</v>
      </c>
      <c r="U2807" t="s">
        <v>36</v>
      </c>
      <c r="V2807" t="s">
        <v>37</v>
      </c>
      <c r="W2807" t="s">
        <v>499</v>
      </c>
      <c r="X2807" s="2">
        <v>14000000</v>
      </c>
      <c r="Y2807">
        <v>1999</v>
      </c>
      <c r="Z2807">
        <v>233</v>
      </c>
      <c r="AA2807">
        <v>6.6</v>
      </c>
      <c r="AB2807">
        <v>1.85</v>
      </c>
      <c r="AC2807">
        <v>860</v>
      </c>
    </row>
    <row r="2808" spans="1:29" x14ac:dyDescent="0.25">
      <c r="A2808" t="str">
        <f t="shared" si="43"/>
        <v>tt0437232</v>
      </c>
      <c r="B2808" t="s">
        <v>28</v>
      </c>
      <c r="C2808" t="s">
        <v>1007</v>
      </c>
      <c r="D2808">
        <v>108</v>
      </c>
      <c r="E2808">
        <v>98</v>
      </c>
      <c r="F2808">
        <v>176</v>
      </c>
      <c r="G2808">
        <v>15</v>
      </c>
      <c r="H2808" t="s">
        <v>6298</v>
      </c>
      <c r="I2808">
        <v>543</v>
      </c>
      <c r="J2808">
        <v>4291965</v>
      </c>
      <c r="K2808" t="s">
        <v>4824</v>
      </c>
      <c r="L2808" t="s">
        <v>6707</v>
      </c>
      <c r="M2808" t="s">
        <v>26930</v>
      </c>
      <c r="N2808">
        <v>9334</v>
      </c>
      <c r="O2808">
        <v>678</v>
      </c>
      <c r="P2808" t="s">
        <v>10760</v>
      </c>
      <c r="Q2808">
        <v>3</v>
      </c>
      <c r="R2808" t="s">
        <v>10761</v>
      </c>
      <c r="S2808" t="s">
        <v>10762</v>
      </c>
      <c r="T2808">
        <v>59</v>
      </c>
      <c r="U2808" t="s">
        <v>36</v>
      </c>
      <c r="V2808" t="s">
        <v>1224</v>
      </c>
      <c r="W2808" t="s">
        <v>38</v>
      </c>
      <c r="X2808" s="2">
        <v>14000000</v>
      </c>
      <c r="Y2808">
        <v>2006</v>
      </c>
      <c r="Z2808">
        <v>113</v>
      </c>
      <c r="AA2808">
        <v>6.7</v>
      </c>
      <c r="AB2808">
        <v>2.35</v>
      </c>
      <c r="AC2808">
        <v>447</v>
      </c>
    </row>
    <row r="2809" spans="1:29" x14ac:dyDescent="0.25">
      <c r="A2809" t="str">
        <f t="shared" si="43"/>
        <v>tt0218619</v>
      </c>
      <c r="B2809" t="s">
        <v>28</v>
      </c>
      <c r="C2809" t="s">
        <v>10763</v>
      </c>
      <c r="D2809">
        <v>64</v>
      </c>
      <c r="E2809">
        <v>84</v>
      </c>
      <c r="F2809">
        <v>12</v>
      </c>
      <c r="G2809">
        <v>102</v>
      </c>
      <c r="H2809" t="s">
        <v>10764</v>
      </c>
      <c r="I2809">
        <v>159</v>
      </c>
      <c r="J2809">
        <v>3100650</v>
      </c>
      <c r="K2809" t="s">
        <v>4977</v>
      </c>
      <c r="L2809" t="s">
        <v>10765</v>
      </c>
      <c r="M2809" t="s">
        <v>26931</v>
      </c>
      <c r="N2809">
        <v>7277</v>
      </c>
      <c r="O2809">
        <v>417</v>
      </c>
      <c r="P2809" t="s">
        <v>10766</v>
      </c>
      <c r="Q2809">
        <v>4</v>
      </c>
      <c r="R2809" t="s">
        <v>10767</v>
      </c>
      <c r="S2809" t="s">
        <v>10768</v>
      </c>
      <c r="T2809">
        <v>181</v>
      </c>
      <c r="U2809" t="s">
        <v>36</v>
      </c>
      <c r="V2809" t="s">
        <v>37</v>
      </c>
      <c r="W2809" t="s">
        <v>38</v>
      </c>
      <c r="X2809" s="2">
        <v>14000000</v>
      </c>
      <c r="Y2809">
        <v>2001</v>
      </c>
      <c r="Z2809">
        <v>102</v>
      </c>
      <c r="AA2809">
        <v>3.9</v>
      </c>
      <c r="AB2809">
        <v>1.85</v>
      </c>
      <c r="AC2809">
        <v>231</v>
      </c>
    </row>
    <row r="2810" spans="1:29" x14ac:dyDescent="0.25">
      <c r="A2810" t="str">
        <f t="shared" si="43"/>
        <v>tt0113463</v>
      </c>
      <c r="B2810" t="s">
        <v>28</v>
      </c>
      <c r="C2810" t="s">
        <v>10012</v>
      </c>
      <c r="D2810">
        <v>20</v>
      </c>
      <c r="E2810">
        <v>139</v>
      </c>
      <c r="F2810">
        <v>133</v>
      </c>
      <c r="G2810">
        <v>5</v>
      </c>
      <c r="H2810" t="s">
        <v>10769</v>
      </c>
      <c r="I2810">
        <v>423</v>
      </c>
      <c r="J2810">
        <v>2474000</v>
      </c>
      <c r="K2810" t="s">
        <v>4962</v>
      </c>
      <c r="L2810" t="s">
        <v>1536</v>
      </c>
      <c r="M2810" t="s">
        <v>26932</v>
      </c>
      <c r="N2810">
        <v>2427</v>
      </c>
      <c r="O2810">
        <v>446</v>
      </c>
      <c r="P2810" t="s">
        <v>10770</v>
      </c>
      <c r="Q2810">
        <v>1</v>
      </c>
      <c r="R2810" t="s">
        <v>10771</v>
      </c>
      <c r="S2810" t="s">
        <v>10772</v>
      </c>
      <c r="T2810">
        <v>27</v>
      </c>
      <c r="U2810" t="s">
        <v>36</v>
      </c>
      <c r="V2810" t="s">
        <v>1224</v>
      </c>
      <c r="W2810" t="s">
        <v>38</v>
      </c>
      <c r="X2810" s="2">
        <v>14000000</v>
      </c>
      <c r="Y2810">
        <v>1995</v>
      </c>
      <c r="Z2810">
        <v>15</v>
      </c>
      <c r="AA2810">
        <v>5.7</v>
      </c>
      <c r="AB2810">
        <v>1.85</v>
      </c>
      <c r="AC2810">
        <v>127</v>
      </c>
    </row>
    <row r="2811" spans="1:29" x14ac:dyDescent="0.25">
      <c r="A2811" t="str">
        <f t="shared" si="43"/>
        <v>tt0808244</v>
      </c>
      <c r="B2811" t="s">
        <v>28</v>
      </c>
      <c r="C2811" t="s">
        <v>10327</v>
      </c>
      <c r="D2811">
        <v>135</v>
      </c>
      <c r="E2811">
        <v>97</v>
      </c>
      <c r="F2811">
        <v>11</v>
      </c>
      <c r="G2811">
        <v>548</v>
      </c>
      <c r="H2811" t="s">
        <v>177</v>
      </c>
      <c r="I2811">
        <v>14000</v>
      </c>
      <c r="J2811">
        <v>2656324</v>
      </c>
      <c r="K2811" t="s">
        <v>1402</v>
      </c>
      <c r="L2811" t="s">
        <v>374</v>
      </c>
      <c r="M2811" t="s">
        <v>26933</v>
      </c>
      <c r="N2811">
        <v>16444</v>
      </c>
      <c r="O2811">
        <v>16431</v>
      </c>
      <c r="P2811" t="s">
        <v>4707</v>
      </c>
      <c r="Q2811">
        <v>4</v>
      </c>
      <c r="R2811" t="s">
        <v>10773</v>
      </c>
      <c r="S2811" t="s">
        <v>10774</v>
      </c>
      <c r="T2811">
        <v>79</v>
      </c>
      <c r="U2811" t="s">
        <v>36</v>
      </c>
      <c r="V2811" t="s">
        <v>53</v>
      </c>
      <c r="W2811" t="s">
        <v>38</v>
      </c>
      <c r="Y2811">
        <v>2008</v>
      </c>
      <c r="Z2811">
        <v>1000</v>
      </c>
      <c r="AA2811">
        <v>6.7</v>
      </c>
      <c r="AB2811">
        <v>2.35</v>
      </c>
      <c r="AC2811">
        <v>2000</v>
      </c>
    </row>
    <row r="2812" spans="1:29" x14ac:dyDescent="0.25">
      <c r="A2812" t="str">
        <f t="shared" si="43"/>
        <v>tt0077296</v>
      </c>
      <c r="B2812" t="s">
        <v>28</v>
      </c>
      <c r="C2812" t="s">
        <v>10775</v>
      </c>
      <c r="D2812">
        <v>2</v>
      </c>
      <c r="E2812">
        <v>127</v>
      </c>
      <c r="F2812">
        <v>109</v>
      </c>
      <c r="G2812">
        <v>324</v>
      </c>
      <c r="H2812" t="s">
        <v>7752</v>
      </c>
      <c r="I2812">
        <v>16000</v>
      </c>
      <c r="J2812">
        <v>1000000</v>
      </c>
      <c r="K2812" t="s">
        <v>1100</v>
      </c>
      <c r="L2812" t="s">
        <v>176</v>
      </c>
      <c r="M2812" t="s">
        <v>26934</v>
      </c>
      <c r="N2812">
        <v>524</v>
      </c>
      <c r="O2812">
        <v>17250</v>
      </c>
      <c r="P2812" t="s">
        <v>10776</v>
      </c>
      <c r="Q2812">
        <v>0</v>
      </c>
      <c r="R2812" t="s">
        <v>10777</v>
      </c>
      <c r="S2812" t="s">
        <v>10778</v>
      </c>
      <c r="T2812">
        <v>8</v>
      </c>
      <c r="U2812" t="s">
        <v>36</v>
      </c>
      <c r="V2812" t="s">
        <v>10779</v>
      </c>
      <c r="W2812" t="s">
        <v>86</v>
      </c>
      <c r="X2812" s="2">
        <v>14000000</v>
      </c>
      <c r="Y2812">
        <v>1978</v>
      </c>
      <c r="Z2812">
        <v>469</v>
      </c>
      <c r="AA2812">
        <v>6.5</v>
      </c>
      <c r="AB2812">
        <v>2.35</v>
      </c>
      <c r="AC2812">
        <v>76</v>
      </c>
    </row>
    <row r="2813" spans="1:29" x14ac:dyDescent="0.25">
      <c r="A2813" t="str">
        <f t="shared" si="43"/>
        <v>tt2473794</v>
      </c>
      <c r="B2813" t="s">
        <v>28</v>
      </c>
      <c r="C2813" t="s">
        <v>9047</v>
      </c>
      <c r="D2813">
        <v>262</v>
      </c>
      <c r="E2813">
        <v>150</v>
      </c>
      <c r="F2813">
        <v>608</v>
      </c>
      <c r="G2813">
        <v>43</v>
      </c>
      <c r="H2813" t="s">
        <v>10780</v>
      </c>
      <c r="I2813">
        <v>149</v>
      </c>
      <c r="J2813">
        <v>3958500</v>
      </c>
      <c r="K2813" t="s">
        <v>4824</v>
      </c>
      <c r="L2813" t="s">
        <v>9049</v>
      </c>
      <c r="M2813" t="s">
        <v>26935</v>
      </c>
      <c r="N2813">
        <v>17933</v>
      </c>
      <c r="O2813">
        <v>390</v>
      </c>
      <c r="P2813" t="s">
        <v>10781</v>
      </c>
      <c r="Q2813">
        <v>0</v>
      </c>
      <c r="R2813" t="s">
        <v>10782</v>
      </c>
      <c r="S2813" t="s">
        <v>10783</v>
      </c>
      <c r="T2813">
        <v>165</v>
      </c>
      <c r="U2813" t="s">
        <v>36</v>
      </c>
      <c r="V2813" t="s">
        <v>53</v>
      </c>
      <c r="W2813" t="s">
        <v>499</v>
      </c>
      <c r="X2813" s="2">
        <v>8200000</v>
      </c>
      <c r="Y2813">
        <v>2014</v>
      </c>
      <c r="Z2813">
        <v>44</v>
      </c>
      <c r="AA2813">
        <v>6.8</v>
      </c>
      <c r="AB2813">
        <v>2.35</v>
      </c>
      <c r="AC2813">
        <v>0</v>
      </c>
    </row>
    <row r="2814" spans="1:29" x14ac:dyDescent="0.25">
      <c r="A2814" t="str">
        <f t="shared" si="43"/>
        <v>tt1156143</v>
      </c>
      <c r="B2814" t="s">
        <v>28</v>
      </c>
      <c r="C2814" t="s">
        <v>10784</v>
      </c>
      <c r="D2814">
        <v>129</v>
      </c>
      <c r="E2814">
        <v>104</v>
      </c>
      <c r="F2814">
        <v>752</v>
      </c>
      <c r="G2814">
        <v>59</v>
      </c>
      <c r="H2814" t="s">
        <v>10785</v>
      </c>
      <c r="I2814">
        <v>412</v>
      </c>
      <c r="J2814">
        <v>403649</v>
      </c>
      <c r="K2814" t="s">
        <v>187</v>
      </c>
      <c r="L2814" t="s">
        <v>113</v>
      </c>
      <c r="M2814" t="s">
        <v>26936</v>
      </c>
      <c r="N2814">
        <v>3174</v>
      </c>
      <c r="O2814">
        <v>799</v>
      </c>
      <c r="P2814" t="s">
        <v>10786</v>
      </c>
      <c r="Q2814">
        <v>0</v>
      </c>
      <c r="R2814" t="s">
        <v>10787</v>
      </c>
      <c r="S2814" t="s">
        <v>10788</v>
      </c>
      <c r="T2814">
        <v>31</v>
      </c>
      <c r="U2814" t="s">
        <v>1223</v>
      </c>
      <c r="V2814" t="s">
        <v>1224</v>
      </c>
      <c r="W2814" t="s">
        <v>86</v>
      </c>
      <c r="Y2814">
        <v>2009</v>
      </c>
      <c r="Z2814">
        <v>74</v>
      </c>
      <c r="AA2814">
        <v>6.3</v>
      </c>
      <c r="AB2814">
        <v>2.35</v>
      </c>
      <c r="AC2814">
        <v>512</v>
      </c>
    </row>
    <row r="2815" spans="1:29" x14ac:dyDescent="0.25">
      <c r="A2815" t="str">
        <f t="shared" si="43"/>
        <v>tt0280653</v>
      </c>
      <c r="B2815" t="s">
        <v>28</v>
      </c>
      <c r="C2815" t="s">
        <v>4417</v>
      </c>
      <c r="D2815">
        <v>69</v>
      </c>
      <c r="E2815">
        <v>132</v>
      </c>
      <c r="F2815">
        <v>333</v>
      </c>
      <c r="G2815">
        <v>284</v>
      </c>
      <c r="H2815" t="s">
        <v>4788</v>
      </c>
      <c r="I2815">
        <v>380</v>
      </c>
      <c r="J2815">
        <v>274299</v>
      </c>
      <c r="K2815" t="s">
        <v>10789</v>
      </c>
      <c r="L2815" t="s">
        <v>8391</v>
      </c>
      <c r="M2815" t="s">
        <v>26937</v>
      </c>
      <c r="N2815">
        <v>11077</v>
      </c>
      <c r="O2815">
        <v>1429</v>
      </c>
      <c r="P2815" t="s">
        <v>10790</v>
      </c>
      <c r="Q2815">
        <v>2</v>
      </c>
      <c r="R2815" t="s">
        <v>10791</v>
      </c>
      <c r="S2815" t="s">
        <v>10792</v>
      </c>
      <c r="T2815">
        <v>55</v>
      </c>
      <c r="U2815" t="s">
        <v>36</v>
      </c>
      <c r="V2815" t="s">
        <v>1224</v>
      </c>
      <c r="W2815" t="s">
        <v>4564</v>
      </c>
      <c r="X2815" s="2">
        <v>103000000</v>
      </c>
      <c r="Y2815">
        <v>2002</v>
      </c>
      <c r="Z2815">
        <v>326</v>
      </c>
      <c r="AA2815">
        <v>7.3</v>
      </c>
      <c r="AB2815">
        <v>1.85</v>
      </c>
      <c r="AC2815">
        <v>0</v>
      </c>
    </row>
    <row r="2816" spans="1:29" x14ac:dyDescent="0.25">
      <c r="A2816" t="str">
        <f t="shared" si="43"/>
        <v>tt1460743</v>
      </c>
      <c r="B2816" t="s">
        <v>28</v>
      </c>
      <c r="C2816" t="s">
        <v>10793</v>
      </c>
      <c r="D2816">
        <v>50</v>
      </c>
      <c r="E2816">
        <v>117</v>
      </c>
      <c r="F2816">
        <v>2</v>
      </c>
      <c r="G2816">
        <v>21</v>
      </c>
      <c r="H2816" t="s">
        <v>9618</v>
      </c>
      <c r="I2816">
        <v>149</v>
      </c>
      <c r="K2816" t="s">
        <v>1110</v>
      </c>
      <c r="L2816" t="s">
        <v>10794</v>
      </c>
      <c r="M2816" t="s">
        <v>26938</v>
      </c>
      <c r="N2816">
        <v>6069</v>
      </c>
      <c r="O2816">
        <v>243</v>
      </c>
      <c r="P2816" t="s">
        <v>10795</v>
      </c>
      <c r="Q2816">
        <v>2</v>
      </c>
      <c r="R2816" t="s">
        <v>10796</v>
      </c>
      <c r="S2816" t="s">
        <v>10797</v>
      </c>
      <c r="T2816">
        <v>34</v>
      </c>
      <c r="U2816" t="s">
        <v>1621</v>
      </c>
      <c r="V2816" t="s">
        <v>755</v>
      </c>
      <c r="W2816" t="s">
        <v>499</v>
      </c>
      <c r="X2816" s="2">
        <v>12000000</v>
      </c>
      <c r="Y2816">
        <v>2010</v>
      </c>
      <c r="Z2816">
        <v>32</v>
      </c>
      <c r="AA2816">
        <v>6.9</v>
      </c>
      <c r="AB2816">
        <v>2.35</v>
      </c>
      <c r="AC2816">
        <v>1000</v>
      </c>
    </row>
    <row r="2817" spans="1:29" x14ac:dyDescent="0.25">
      <c r="A2817" t="str">
        <f t="shared" si="43"/>
        <v>tt0981072</v>
      </c>
      <c r="B2817" t="s">
        <v>28</v>
      </c>
      <c r="C2817" t="s">
        <v>1984</v>
      </c>
      <c r="D2817">
        <v>57</v>
      </c>
      <c r="E2817">
        <v>115</v>
      </c>
      <c r="F2817">
        <v>168</v>
      </c>
      <c r="G2817">
        <v>322</v>
      </c>
      <c r="H2817" t="s">
        <v>1639</v>
      </c>
      <c r="I2817">
        <v>697</v>
      </c>
      <c r="J2817">
        <v>183088</v>
      </c>
      <c r="K2817" t="s">
        <v>9448</v>
      </c>
      <c r="L2817" t="s">
        <v>2637</v>
      </c>
      <c r="M2817" t="s">
        <v>26939</v>
      </c>
      <c r="N2817">
        <v>11704</v>
      </c>
      <c r="O2817">
        <v>2243</v>
      </c>
      <c r="P2817" t="s">
        <v>4132</v>
      </c>
      <c r="Q2817">
        <v>0</v>
      </c>
      <c r="R2817" t="s">
        <v>10798</v>
      </c>
      <c r="S2817" t="s">
        <v>10799</v>
      </c>
      <c r="T2817">
        <v>36</v>
      </c>
      <c r="U2817" t="s">
        <v>36</v>
      </c>
      <c r="V2817" t="s">
        <v>37</v>
      </c>
      <c r="W2817" t="s">
        <v>499</v>
      </c>
      <c r="X2817" s="2">
        <v>15000000</v>
      </c>
      <c r="Y2817">
        <v>2008</v>
      </c>
      <c r="Z2817">
        <v>329</v>
      </c>
      <c r="AA2817">
        <v>7</v>
      </c>
      <c r="AB2817">
        <v>1.85</v>
      </c>
      <c r="AC2817">
        <v>702</v>
      </c>
    </row>
    <row r="2818" spans="1:29" x14ac:dyDescent="0.25">
      <c r="A2818" t="str">
        <f t="shared" si="43"/>
        <v>tt0466893</v>
      </c>
      <c r="B2818" t="s">
        <v>28</v>
      </c>
      <c r="C2818" t="s">
        <v>10800</v>
      </c>
      <c r="D2818">
        <v>116</v>
      </c>
      <c r="E2818">
        <v>186</v>
      </c>
      <c r="F2818">
        <v>50</v>
      </c>
      <c r="G2818">
        <v>338</v>
      </c>
      <c r="H2818" t="s">
        <v>2035</v>
      </c>
      <c r="I2818">
        <v>13000</v>
      </c>
      <c r="J2818">
        <v>46495</v>
      </c>
      <c r="K2818" t="s">
        <v>2808</v>
      </c>
      <c r="L2818" t="s">
        <v>974</v>
      </c>
      <c r="M2818" t="s">
        <v>26940</v>
      </c>
      <c r="N2818">
        <v>12053</v>
      </c>
      <c r="O2818">
        <v>14638</v>
      </c>
      <c r="P2818" t="s">
        <v>10801</v>
      </c>
      <c r="Q2818">
        <v>1</v>
      </c>
      <c r="R2818" t="s">
        <v>10802</v>
      </c>
      <c r="S2818" t="s">
        <v>10803</v>
      </c>
      <c r="T2818">
        <v>119</v>
      </c>
      <c r="U2818" t="s">
        <v>36</v>
      </c>
      <c r="V2818" t="s">
        <v>37</v>
      </c>
      <c r="W2818" t="s">
        <v>499</v>
      </c>
      <c r="X2818" s="2">
        <v>14000000</v>
      </c>
      <c r="Y2818">
        <v>2011</v>
      </c>
      <c r="Z2818">
        <v>1000</v>
      </c>
      <c r="AA2818">
        <v>6.5</v>
      </c>
      <c r="AB2818">
        <v>1.85</v>
      </c>
      <c r="AC2818">
        <v>0</v>
      </c>
    </row>
    <row r="2819" spans="1:29" x14ac:dyDescent="0.25">
      <c r="A2819" t="str">
        <f t="shared" ref="A2819:A2882" si="44">MID(S2819,27,9)</f>
        <v>tt1185266</v>
      </c>
      <c r="B2819" t="s">
        <v>28</v>
      </c>
      <c r="C2819" t="s">
        <v>10804</v>
      </c>
      <c r="D2819">
        <v>45</v>
      </c>
      <c r="E2819">
        <v>90</v>
      </c>
      <c r="F2819">
        <v>10</v>
      </c>
      <c r="G2819">
        <v>378</v>
      </c>
      <c r="H2819" t="s">
        <v>5839</v>
      </c>
      <c r="I2819">
        <v>826</v>
      </c>
      <c r="K2819" t="s">
        <v>6118</v>
      </c>
      <c r="L2819" t="s">
        <v>5997</v>
      </c>
      <c r="M2819" t="s">
        <v>26941</v>
      </c>
      <c r="N2819">
        <v>9928</v>
      </c>
      <c r="O2819">
        <v>2207</v>
      </c>
      <c r="P2819" t="s">
        <v>10805</v>
      </c>
      <c r="Q2819">
        <v>7</v>
      </c>
      <c r="R2819" t="s">
        <v>10806</v>
      </c>
      <c r="S2819" t="s">
        <v>10807</v>
      </c>
      <c r="T2819">
        <v>66</v>
      </c>
      <c r="U2819" t="s">
        <v>36</v>
      </c>
      <c r="V2819" t="s">
        <v>232</v>
      </c>
      <c r="W2819" t="s">
        <v>499</v>
      </c>
      <c r="Y2819">
        <v>2009</v>
      </c>
      <c r="Z2819">
        <v>521</v>
      </c>
      <c r="AA2819">
        <v>3.6</v>
      </c>
      <c r="AB2819">
        <v>1.85</v>
      </c>
      <c r="AC2819">
        <v>934</v>
      </c>
    </row>
    <row r="2820" spans="1:29" x14ac:dyDescent="0.25">
      <c r="A2820" t="str">
        <f t="shared" si="44"/>
        <v>tt0817177</v>
      </c>
      <c r="B2820" t="s">
        <v>28</v>
      </c>
      <c r="C2820" t="s">
        <v>3195</v>
      </c>
      <c r="D2820">
        <v>87</v>
      </c>
      <c r="E2820">
        <v>90</v>
      </c>
      <c r="F2820">
        <v>0</v>
      </c>
      <c r="G2820">
        <v>767</v>
      </c>
      <c r="H2820" t="s">
        <v>7147</v>
      </c>
      <c r="I2820">
        <v>1000</v>
      </c>
      <c r="J2820">
        <v>1752214</v>
      </c>
      <c r="K2820" t="s">
        <v>1184</v>
      </c>
      <c r="L2820" t="s">
        <v>3830</v>
      </c>
      <c r="M2820" t="s">
        <v>26942</v>
      </c>
      <c r="N2820">
        <v>60460</v>
      </c>
      <c r="O2820">
        <v>4377</v>
      </c>
      <c r="P2820" t="s">
        <v>5223</v>
      </c>
      <c r="Q2820">
        <v>0</v>
      </c>
      <c r="R2820" t="s">
        <v>10808</v>
      </c>
      <c r="S2820" t="s">
        <v>10809</v>
      </c>
      <c r="T2820">
        <v>104</v>
      </c>
      <c r="U2820" t="s">
        <v>36</v>
      </c>
      <c r="V2820" t="s">
        <v>37</v>
      </c>
      <c r="W2820" t="s">
        <v>86</v>
      </c>
      <c r="X2820" s="2">
        <v>14000000</v>
      </c>
      <c r="Y2820">
        <v>2010</v>
      </c>
      <c r="Z2820">
        <v>872</v>
      </c>
      <c r="AA2820">
        <v>7.7</v>
      </c>
      <c r="AB2820">
        <v>1.85</v>
      </c>
      <c r="AC2820">
        <v>14000</v>
      </c>
    </row>
    <row r="2821" spans="1:29" x14ac:dyDescent="0.25">
      <c r="A2821" t="str">
        <f t="shared" si="44"/>
        <v>tt0388795</v>
      </c>
      <c r="B2821" t="s">
        <v>28</v>
      </c>
      <c r="C2821" t="s">
        <v>897</v>
      </c>
      <c r="D2821">
        <v>357</v>
      </c>
      <c r="E2821">
        <v>134</v>
      </c>
      <c r="F2821">
        <v>0</v>
      </c>
      <c r="G2821">
        <v>11000</v>
      </c>
      <c r="H2821" t="s">
        <v>396</v>
      </c>
      <c r="I2821">
        <v>15000</v>
      </c>
      <c r="J2821">
        <v>83025853</v>
      </c>
      <c r="K2821" t="s">
        <v>187</v>
      </c>
      <c r="L2821" t="s">
        <v>321</v>
      </c>
      <c r="M2821" t="s">
        <v>26943</v>
      </c>
      <c r="N2821">
        <v>259837</v>
      </c>
      <c r="O2821">
        <v>39789</v>
      </c>
      <c r="P2821" t="s">
        <v>222</v>
      </c>
      <c r="Q2821">
        <v>0</v>
      </c>
      <c r="R2821" t="s">
        <v>10810</v>
      </c>
      <c r="S2821" t="s">
        <v>10811</v>
      </c>
      <c r="T2821">
        <v>2254</v>
      </c>
      <c r="U2821" t="s">
        <v>36</v>
      </c>
      <c r="V2821" t="s">
        <v>37</v>
      </c>
      <c r="W2821" t="s">
        <v>499</v>
      </c>
      <c r="X2821" s="2">
        <v>14000000</v>
      </c>
      <c r="Y2821">
        <v>2005</v>
      </c>
      <c r="Z2821">
        <v>13000</v>
      </c>
      <c r="AA2821">
        <v>7.7</v>
      </c>
      <c r="AB2821">
        <v>1.85</v>
      </c>
      <c r="AC2821">
        <v>13000</v>
      </c>
    </row>
    <row r="2822" spans="1:29" x14ac:dyDescent="0.25">
      <c r="A2822" t="str">
        <f t="shared" si="44"/>
        <v>tt1291150</v>
      </c>
      <c r="B2822" t="s">
        <v>28</v>
      </c>
      <c r="C2822" t="s">
        <v>742</v>
      </c>
      <c r="D2822">
        <v>348</v>
      </c>
      <c r="E2822">
        <v>101</v>
      </c>
      <c r="F2822">
        <v>473</v>
      </c>
      <c r="G2822">
        <v>429</v>
      </c>
      <c r="H2822" t="s">
        <v>1233</v>
      </c>
      <c r="I2822">
        <v>833</v>
      </c>
      <c r="J2822">
        <v>190871240</v>
      </c>
      <c r="K2822" t="s">
        <v>435</v>
      </c>
      <c r="L2822" t="s">
        <v>1234</v>
      </c>
      <c r="M2822" t="s">
        <v>24422</v>
      </c>
      <c r="N2822">
        <v>167089</v>
      </c>
      <c r="O2822">
        <v>2690</v>
      </c>
      <c r="P2822" t="s">
        <v>1235</v>
      </c>
      <c r="Q2822">
        <v>0</v>
      </c>
      <c r="R2822" t="s">
        <v>1236</v>
      </c>
      <c r="S2822" t="s">
        <v>1237</v>
      </c>
      <c r="T2822">
        <v>491</v>
      </c>
      <c r="U2822" t="s">
        <v>36</v>
      </c>
      <c r="V2822" t="s">
        <v>37</v>
      </c>
      <c r="W2822" t="s">
        <v>38</v>
      </c>
      <c r="X2822" s="2">
        <v>125000000</v>
      </c>
      <c r="Y2822">
        <v>2014</v>
      </c>
      <c r="Z2822">
        <v>809</v>
      </c>
      <c r="AA2822">
        <v>5.9</v>
      </c>
      <c r="AB2822">
        <v>2.35</v>
      </c>
      <c r="AC2822">
        <v>62000</v>
      </c>
    </row>
    <row r="2823" spans="1:29" x14ac:dyDescent="0.25">
      <c r="A2823" t="str">
        <f t="shared" si="44"/>
        <v>tt0112697</v>
      </c>
      <c r="B2823" t="s">
        <v>28</v>
      </c>
      <c r="C2823" t="s">
        <v>8894</v>
      </c>
      <c r="D2823">
        <v>88</v>
      </c>
      <c r="E2823">
        <v>97</v>
      </c>
      <c r="F2823">
        <v>143</v>
      </c>
      <c r="G2823">
        <v>201</v>
      </c>
      <c r="H2823" t="s">
        <v>8208</v>
      </c>
      <c r="I2823">
        <v>927</v>
      </c>
      <c r="J2823">
        <v>56631572</v>
      </c>
      <c r="K2823" t="s">
        <v>1402</v>
      </c>
      <c r="L2823" t="s">
        <v>7255</v>
      </c>
      <c r="M2823" t="s">
        <v>26944</v>
      </c>
      <c r="N2823">
        <v>123390</v>
      </c>
      <c r="O2823">
        <v>1724</v>
      </c>
      <c r="P2823" t="s">
        <v>10812</v>
      </c>
      <c r="Q2823">
        <v>1</v>
      </c>
      <c r="R2823" t="s">
        <v>10813</v>
      </c>
      <c r="S2823" t="s">
        <v>10814</v>
      </c>
      <c r="T2823">
        <v>248</v>
      </c>
      <c r="U2823" t="s">
        <v>36</v>
      </c>
      <c r="V2823" t="s">
        <v>37</v>
      </c>
      <c r="W2823" t="s">
        <v>38</v>
      </c>
      <c r="X2823" s="2">
        <v>12000000</v>
      </c>
      <c r="Y2823">
        <v>1995</v>
      </c>
      <c r="Z2823">
        <v>281</v>
      </c>
      <c r="AA2823">
        <v>6.8</v>
      </c>
      <c r="AB2823">
        <v>1.85</v>
      </c>
      <c r="AC2823">
        <v>0</v>
      </c>
    </row>
    <row r="2824" spans="1:29" x14ac:dyDescent="0.25">
      <c r="A2824" t="str">
        <f t="shared" si="44"/>
        <v>tt0297884</v>
      </c>
      <c r="B2824" t="s">
        <v>28</v>
      </c>
      <c r="C2824" t="s">
        <v>9084</v>
      </c>
      <c r="D2824">
        <v>181</v>
      </c>
      <c r="E2824">
        <v>107</v>
      </c>
      <c r="F2824">
        <v>162</v>
      </c>
      <c r="G2824">
        <v>135</v>
      </c>
      <c r="H2824" t="s">
        <v>900</v>
      </c>
      <c r="I2824">
        <v>2000</v>
      </c>
      <c r="J2824">
        <v>15854988</v>
      </c>
      <c r="K2824" t="s">
        <v>187</v>
      </c>
      <c r="L2824" t="s">
        <v>458</v>
      </c>
      <c r="M2824" t="s">
        <v>26945</v>
      </c>
      <c r="N2824">
        <v>36542</v>
      </c>
      <c r="O2824">
        <v>2447</v>
      </c>
      <c r="P2824" t="s">
        <v>2958</v>
      </c>
      <c r="Q2824">
        <v>2</v>
      </c>
      <c r="R2824" t="s">
        <v>10815</v>
      </c>
      <c r="S2824" t="s">
        <v>10816</v>
      </c>
      <c r="T2824">
        <v>378</v>
      </c>
      <c r="U2824" t="s">
        <v>36</v>
      </c>
      <c r="V2824" t="s">
        <v>37</v>
      </c>
      <c r="W2824" t="s">
        <v>38</v>
      </c>
      <c r="X2824" s="2">
        <v>13500000</v>
      </c>
      <c r="Y2824">
        <v>2002</v>
      </c>
      <c r="Z2824">
        <v>258</v>
      </c>
      <c r="AA2824">
        <v>7.4</v>
      </c>
      <c r="AB2824">
        <v>1.85</v>
      </c>
      <c r="AC2824">
        <v>0</v>
      </c>
    </row>
    <row r="2825" spans="1:29" x14ac:dyDescent="0.25">
      <c r="A2825" t="str">
        <f t="shared" si="44"/>
        <v>tt2637294</v>
      </c>
      <c r="B2825" t="s">
        <v>28</v>
      </c>
      <c r="C2825" t="s">
        <v>5808</v>
      </c>
      <c r="D2825">
        <v>107</v>
      </c>
      <c r="E2825">
        <v>99</v>
      </c>
      <c r="F2825">
        <v>38</v>
      </c>
      <c r="G2825">
        <v>390</v>
      </c>
      <c r="H2825" t="s">
        <v>7860</v>
      </c>
      <c r="I2825">
        <v>3000</v>
      </c>
      <c r="J2825">
        <v>12282677</v>
      </c>
      <c r="K2825" t="s">
        <v>4459</v>
      </c>
      <c r="L2825" t="s">
        <v>1288</v>
      </c>
      <c r="M2825" t="s">
        <v>26946</v>
      </c>
      <c r="N2825">
        <v>28159</v>
      </c>
      <c r="O2825">
        <v>4702</v>
      </c>
      <c r="P2825" t="s">
        <v>5809</v>
      </c>
      <c r="Q2825">
        <v>4</v>
      </c>
      <c r="R2825" t="s">
        <v>10817</v>
      </c>
      <c r="S2825" t="s">
        <v>10818</v>
      </c>
      <c r="T2825">
        <v>96</v>
      </c>
      <c r="U2825" t="s">
        <v>36</v>
      </c>
      <c r="V2825" t="s">
        <v>37</v>
      </c>
      <c r="W2825" t="s">
        <v>499</v>
      </c>
      <c r="X2825" s="2">
        <v>14000000</v>
      </c>
      <c r="Y2825">
        <v>2015</v>
      </c>
      <c r="Z2825">
        <v>837</v>
      </c>
      <c r="AA2825">
        <v>5.0999999999999996</v>
      </c>
      <c r="AB2825">
        <v>1.85</v>
      </c>
      <c r="AC2825">
        <v>0</v>
      </c>
    </row>
    <row r="2826" spans="1:29" x14ac:dyDescent="0.25">
      <c r="A2826" t="str">
        <f t="shared" si="44"/>
        <v>tt0092337</v>
      </c>
      <c r="B2826" t="s">
        <v>28</v>
      </c>
      <c r="D2826">
        <v>53</v>
      </c>
      <c r="E2826">
        <v>55</v>
      </c>
      <c r="G2826">
        <v>2</v>
      </c>
      <c r="H2826" t="s">
        <v>10819</v>
      </c>
      <c r="I2826">
        <v>20</v>
      </c>
      <c r="J2826">
        <v>447093</v>
      </c>
      <c r="K2826" t="s">
        <v>2808</v>
      </c>
      <c r="L2826" t="s">
        <v>10820</v>
      </c>
      <c r="M2826" t="s">
        <v>26947</v>
      </c>
      <c r="N2826">
        <v>12590</v>
      </c>
      <c r="O2826">
        <v>25</v>
      </c>
      <c r="P2826" t="s">
        <v>10821</v>
      </c>
      <c r="Q2826">
        <v>0</v>
      </c>
      <c r="R2826" t="s">
        <v>10822</v>
      </c>
      <c r="S2826" t="s">
        <v>10823</v>
      </c>
      <c r="T2826">
        <v>37</v>
      </c>
      <c r="U2826" t="s">
        <v>10824</v>
      </c>
      <c r="V2826" t="s">
        <v>10825</v>
      </c>
      <c r="W2826" t="s">
        <v>2180</v>
      </c>
      <c r="Z2826">
        <v>3</v>
      </c>
      <c r="AA2826">
        <v>9.1</v>
      </c>
      <c r="AB2826">
        <v>1.33</v>
      </c>
      <c r="AC2826">
        <v>0</v>
      </c>
    </row>
    <row r="2827" spans="1:29" x14ac:dyDescent="0.25">
      <c r="A2827" t="str">
        <f t="shared" si="44"/>
        <v>tt0180073</v>
      </c>
      <c r="B2827" t="s">
        <v>28</v>
      </c>
      <c r="C2827" t="s">
        <v>7331</v>
      </c>
      <c r="D2827">
        <v>132</v>
      </c>
      <c r="E2827">
        <v>124</v>
      </c>
      <c r="F2827">
        <v>133</v>
      </c>
      <c r="G2827">
        <v>170</v>
      </c>
      <c r="H2827" t="s">
        <v>10826</v>
      </c>
      <c r="I2827">
        <v>14000</v>
      </c>
      <c r="J2827">
        <v>7060876</v>
      </c>
      <c r="K2827" t="s">
        <v>1289</v>
      </c>
      <c r="L2827" t="s">
        <v>186</v>
      </c>
      <c r="M2827" t="s">
        <v>26948</v>
      </c>
      <c r="N2827">
        <v>44795</v>
      </c>
      <c r="O2827">
        <v>14726</v>
      </c>
      <c r="P2827" t="s">
        <v>10827</v>
      </c>
      <c r="Q2827">
        <v>1</v>
      </c>
      <c r="R2827" t="s">
        <v>10828</v>
      </c>
      <c r="S2827" t="s">
        <v>10829</v>
      </c>
      <c r="T2827">
        <v>314</v>
      </c>
      <c r="U2827" t="s">
        <v>36</v>
      </c>
      <c r="V2827" t="s">
        <v>53</v>
      </c>
      <c r="W2827" t="s">
        <v>499</v>
      </c>
      <c r="X2827" s="2">
        <v>13500000</v>
      </c>
      <c r="Y2827">
        <v>2000</v>
      </c>
      <c r="Z2827">
        <v>230</v>
      </c>
      <c r="AA2827">
        <v>7.4</v>
      </c>
      <c r="AB2827">
        <v>1.85</v>
      </c>
      <c r="AC2827">
        <v>0</v>
      </c>
    </row>
    <row r="2828" spans="1:29" x14ac:dyDescent="0.25">
      <c r="A2828" t="str">
        <f t="shared" si="44"/>
        <v>tt1931533</v>
      </c>
      <c r="B2828" t="s">
        <v>28</v>
      </c>
      <c r="C2828" t="s">
        <v>10440</v>
      </c>
      <c r="D2828">
        <v>401</v>
      </c>
      <c r="E2828">
        <v>110</v>
      </c>
      <c r="F2828">
        <v>454</v>
      </c>
      <c r="G2828">
        <v>816</v>
      </c>
      <c r="H2828" t="s">
        <v>1961</v>
      </c>
      <c r="I2828">
        <v>2000</v>
      </c>
      <c r="J2828">
        <v>14989761</v>
      </c>
      <c r="K2828" t="s">
        <v>852</v>
      </c>
      <c r="L2828" t="s">
        <v>1171</v>
      </c>
      <c r="M2828" t="s">
        <v>26949</v>
      </c>
      <c r="N2828">
        <v>185845</v>
      </c>
      <c r="O2828">
        <v>4757</v>
      </c>
      <c r="P2828" t="s">
        <v>144</v>
      </c>
      <c r="Q2828">
        <v>7</v>
      </c>
      <c r="R2828" t="s">
        <v>10830</v>
      </c>
      <c r="S2828" t="s">
        <v>10831</v>
      </c>
      <c r="T2828">
        <v>284</v>
      </c>
      <c r="U2828" t="s">
        <v>36</v>
      </c>
      <c r="V2828" t="s">
        <v>53</v>
      </c>
      <c r="W2828" t="s">
        <v>499</v>
      </c>
      <c r="X2828" s="2">
        <v>15000000</v>
      </c>
      <c r="Y2828">
        <v>2012</v>
      </c>
      <c r="Z2828">
        <v>906</v>
      </c>
      <c r="AA2828">
        <v>7.2</v>
      </c>
      <c r="AB2828">
        <v>2.35</v>
      </c>
      <c r="AC2828">
        <v>52000</v>
      </c>
    </row>
    <row r="2829" spans="1:29" x14ac:dyDescent="0.25">
      <c r="A2829" t="str">
        <f t="shared" si="44"/>
        <v>tt0182000</v>
      </c>
      <c r="B2829" t="s">
        <v>28</v>
      </c>
      <c r="C2829" t="s">
        <v>9668</v>
      </c>
      <c r="D2829">
        <v>58</v>
      </c>
      <c r="E2829">
        <v>105</v>
      </c>
      <c r="F2829">
        <v>148</v>
      </c>
      <c r="G2829">
        <v>400</v>
      </c>
      <c r="H2829" t="s">
        <v>9852</v>
      </c>
      <c r="I2829">
        <v>539</v>
      </c>
      <c r="J2829">
        <v>687081</v>
      </c>
      <c r="K2829" t="s">
        <v>10832</v>
      </c>
      <c r="L2829" t="s">
        <v>3408</v>
      </c>
      <c r="M2829" t="s">
        <v>26950</v>
      </c>
      <c r="N2829">
        <v>5602</v>
      </c>
      <c r="O2829">
        <v>1767</v>
      </c>
      <c r="P2829" t="s">
        <v>6815</v>
      </c>
      <c r="Q2829">
        <v>0</v>
      </c>
      <c r="R2829" t="s">
        <v>10833</v>
      </c>
      <c r="S2829" t="s">
        <v>10834</v>
      </c>
      <c r="T2829">
        <v>59</v>
      </c>
      <c r="U2829" t="s">
        <v>36</v>
      </c>
      <c r="V2829" t="s">
        <v>37</v>
      </c>
      <c r="W2829" t="s">
        <v>499</v>
      </c>
      <c r="Y2829">
        <v>2001</v>
      </c>
      <c r="Z2829">
        <v>508</v>
      </c>
      <c r="AA2829">
        <v>6</v>
      </c>
      <c r="AB2829">
        <v>1.85</v>
      </c>
      <c r="AC2829">
        <v>329</v>
      </c>
    </row>
    <row r="2830" spans="1:29" x14ac:dyDescent="0.25">
      <c r="A2830" t="str">
        <f t="shared" si="44"/>
        <v>tt4048942</v>
      </c>
      <c r="B2830" t="s">
        <v>28</v>
      </c>
      <c r="D2830">
        <v>1</v>
      </c>
      <c r="E2830">
        <v>41</v>
      </c>
      <c r="G2830">
        <v>2</v>
      </c>
      <c r="H2830" t="s">
        <v>10835</v>
      </c>
      <c r="I2830">
        <v>70</v>
      </c>
      <c r="K2830" t="s">
        <v>397</v>
      </c>
      <c r="L2830" t="s">
        <v>10836</v>
      </c>
      <c r="M2830" t="s">
        <v>26951</v>
      </c>
      <c r="N2830">
        <v>271</v>
      </c>
      <c r="O2830">
        <v>74</v>
      </c>
      <c r="P2830" t="s">
        <v>10837</v>
      </c>
      <c r="Q2830">
        <v>4</v>
      </c>
      <c r="S2830" t="s">
        <v>10838</v>
      </c>
      <c r="T2830">
        <v>2</v>
      </c>
      <c r="U2830" t="s">
        <v>10824</v>
      </c>
      <c r="V2830" t="s">
        <v>10825</v>
      </c>
      <c r="Z2830">
        <v>2</v>
      </c>
      <c r="AA2830">
        <v>7.4</v>
      </c>
      <c r="AC2830">
        <v>64</v>
      </c>
    </row>
    <row r="2831" spans="1:29" x14ac:dyDescent="0.25">
      <c r="A2831" t="str">
        <f t="shared" si="44"/>
        <v>tt0363163</v>
      </c>
      <c r="B2831" t="s">
        <v>28</v>
      </c>
      <c r="C2831" t="s">
        <v>2440</v>
      </c>
      <c r="D2831">
        <v>192</v>
      </c>
      <c r="E2831">
        <v>178</v>
      </c>
      <c r="F2831">
        <v>101</v>
      </c>
      <c r="G2831">
        <v>471</v>
      </c>
      <c r="H2831" t="s">
        <v>10839</v>
      </c>
      <c r="I2831">
        <v>918</v>
      </c>
      <c r="J2831">
        <v>5501940</v>
      </c>
      <c r="K2831" t="s">
        <v>2673</v>
      </c>
      <c r="L2831" t="s">
        <v>180</v>
      </c>
      <c r="M2831" t="s">
        <v>26952</v>
      </c>
      <c r="N2831">
        <v>248354</v>
      </c>
      <c r="O2831">
        <v>2334</v>
      </c>
      <c r="P2831" t="s">
        <v>5763</v>
      </c>
      <c r="Q2831">
        <v>0</v>
      </c>
      <c r="R2831" t="s">
        <v>10840</v>
      </c>
      <c r="S2831" t="s">
        <v>10841</v>
      </c>
      <c r="T2831">
        <v>564</v>
      </c>
      <c r="U2831" t="s">
        <v>7018</v>
      </c>
      <c r="V2831" t="s">
        <v>652</v>
      </c>
      <c r="W2831" t="s">
        <v>499</v>
      </c>
      <c r="X2831" s="2">
        <v>13500000</v>
      </c>
      <c r="Y2831">
        <v>2004</v>
      </c>
      <c r="Z2831">
        <v>653</v>
      </c>
      <c r="AA2831">
        <v>8.3000000000000007</v>
      </c>
      <c r="AB2831">
        <v>1.85</v>
      </c>
      <c r="AC2831">
        <v>14000</v>
      </c>
    </row>
    <row r="2832" spans="1:29" x14ac:dyDescent="0.25">
      <c r="A2832" t="str">
        <f t="shared" si="44"/>
        <v>tt0369702</v>
      </c>
      <c r="B2832" t="s">
        <v>28</v>
      </c>
      <c r="C2832" t="s">
        <v>2933</v>
      </c>
      <c r="D2832">
        <v>157</v>
      </c>
      <c r="E2832">
        <v>125</v>
      </c>
      <c r="F2832">
        <v>448</v>
      </c>
      <c r="G2832">
        <v>93</v>
      </c>
      <c r="H2832" t="s">
        <v>10842</v>
      </c>
      <c r="I2832">
        <v>273</v>
      </c>
      <c r="J2832">
        <v>2086345</v>
      </c>
      <c r="K2832" t="s">
        <v>5131</v>
      </c>
      <c r="L2832" t="s">
        <v>10843</v>
      </c>
      <c r="M2832" t="s">
        <v>26953</v>
      </c>
      <c r="N2832">
        <v>64556</v>
      </c>
      <c r="O2832">
        <v>529</v>
      </c>
      <c r="P2832" t="s">
        <v>10844</v>
      </c>
      <c r="Q2832">
        <v>1</v>
      </c>
      <c r="R2832" t="s">
        <v>10845</v>
      </c>
      <c r="S2832" t="s">
        <v>10846</v>
      </c>
      <c r="T2832">
        <v>140</v>
      </c>
      <c r="U2832" t="s">
        <v>2298</v>
      </c>
      <c r="V2832" t="s">
        <v>2940</v>
      </c>
      <c r="W2832" t="s">
        <v>38</v>
      </c>
      <c r="X2832" s="2">
        <v>10000000</v>
      </c>
      <c r="Y2832">
        <v>2004</v>
      </c>
      <c r="Z2832">
        <v>114</v>
      </c>
      <c r="AA2832">
        <v>8.1</v>
      </c>
      <c r="AB2832">
        <v>2.35</v>
      </c>
      <c r="AC2832">
        <v>0</v>
      </c>
    </row>
    <row r="2833" spans="1:29" x14ac:dyDescent="0.25">
      <c r="A2833" t="str">
        <f t="shared" si="44"/>
        <v>tt1441395</v>
      </c>
      <c r="B2833" t="s">
        <v>28</v>
      </c>
      <c r="C2833" t="s">
        <v>9070</v>
      </c>
      <c r="D2833">
        <v>454</v>
      </c>
      <c r="E2833">
        <v>108</v>
      </c>
      <c r="F2833">
        <v>143</v>
      </c>
      <c r="G2833">
        <v>21</v>
      </c>
      <c r="H2833" t="s">
        <v>10847</v>
      </c>
      <c r="I2833">
        <v>19000</v>
      </c>
      <c r="J2833">
        <v>2605039</v>
      </c>
      <c r="K2833" t="s">
        <v>2617</v>
      </c>
      <c r="L2833" t="s">
        <v>90</v>
      </c>
      <c r="M2833" t="s">
        <v>26954</v>
      </c>
      <c r="N2833">
        <v>85022</v>
      </c>
      <c r="O2833">
        <v>19086</v>
      </c>
      <c r="P2833" t="s">
        <v>10848</v>
      </c>
      <c r="Q2833">
        <v>0</v>
      </c>
      <c r="R2833" t="s">
        <v>10849</v>
      </c>
      <c r="S2833" t="s">
        <v>10850</v>
      </c>
      <c r="T2833">
        <v>616</v>
      </c>
      <c r="U2833" t="s">
        <v>36</v>
      </c>
      <c r="V2833" t="s">
        <v>53</v>
      </c>
      <c r="W2833" t="s">
        <v>499</v>
      </c>
      <c r="Y2833">
        <v>2013</v>
      </c>
      <c r="Z2833">
        <v>50</v>
      </c>
      <c r="AA2833">
        <v>6.3</v>
      </c>
      <c r="AB2833">
        <v>1.85</v>
      </c>
      <c r="AC2833">
        <v>29000</v>
      </c>
    </row>
    <row r="2834" spans="1:29" x14ac:dyDescent="0.25">
      <c r="A2834" t="str">
        <f t="shared" si="44"/>
        <v>tt0093105</v>
      </c>
      <c r="B2834" t="s">
        <v>28</v>
      </c>
      <c r="C2834" t="s">
        <v>2576</v>
      </c>
      <c r="D2834">
        <v>62</v>
      </c>
      <c r="E2834">
        <v>121</v>
      </c>
      <c r="F2834">
        <v>272</v>
      </c>
      <c r="G2834">
        <v>227</v>
      </c>
      <c r="H2834" t="s">
        <v>3826</v>
      </c>
      <c r="I2834">
        <v>49000</v>
      </c>
      <c r="J2834">
        <v>123922370</v>
      </c>
      <c r="K2834" t="s">
        <v>10851</v>
      </c>
      <c r="L2834" t="s">
        <v>688</v>
      </c>
      <c r="M2834" t="s">
        <v>26955</v>
      </c>
      <c r="N2834">
        <v>98348</v>
      </c>
      <c r="O2834">
        <v>50141</v>
      </c>
      <c r="P2834" t="s">
        <v>9875</v>
      </c>
      <c r="Q2834">
        <v>1</v>
      </c>
      <c r="R2834" t="s">
        <v>10852</v>
      </c>
      <c r="S2834" t="s">
        <v>10853</v>
      </c>
      <c r="T2834">
        <v>131</v>
      </c>
      <c r="U2834" t="s">
        <v>36</v>
      </c>
      <c r="V2834" t="s">
        <v>37</v>
      </c>
      <c r="W2834" t="s">
        <v>499</v>
      </c>
      <c r="X2834" s="2">
        <v>13000000</v>
      </c>
      <c r="Y2834">
        <v>1987</v>
      </c>
      <c r="Z2834">
        <v>263</v>
      </c>
      <c r="AA2834">
        <v>7.3</v>
      </c>
      <c r="AB2834">
        <v>1.85</v>
      </c>
      <c r="AC2834">
        <v>0</v>
      </c>
    </row>
    <row r="2835" spans="1:29" x14ac:dyDescent="0.25">
      <c r="A2835" t="str">
        <f t="shared" si="44"/>
        <v>tt1584131</v>
      </c>
      <c r="B2835" t="s">
        <v>28</v>
      </c>
      <c r="C2835" t="s">
        <v>6447</v>
      </c>
      <c r="D2835">
        <v>4</v>
      </c>
      <c r="E2835">
        <v>100</v>
      </c>
      <c r="F2835">
        <v>26</v>
      </c>
      <c r="G2835">
        <v>385</v>
      </c>
      <c r="H2835" t="s">
        <v>10854</v>
      </c>
      <c r="I2835">
        <v>898</v>
      </c>
      <c r="J2835">
        <v>163591</v>
      </c>
      <c r="K2835" t="s">
        <v>1394</v>
      </c>
      <c r="L2835" t="s">
        <v>8349</v>
      </c>
      <c r="M2835" t="s">
        <v>26956</v>
      </c>
      <c r="N2835">
        <v>912</v>
      </c>
      <c r="O2835">
        <v>2895</v>
      </c>
      <c r="P2835" t="s">
        <v>1450</v>
      </c>
      <c r="Q2835">
        <v>5</v>
      </c>
      <c r="R2835" t="s">
        <v>10855</v>
      </c>
      <c r="S2835" t="s">
        <v>10856</v>
      </c>
      <c r="T2835">
        <v>17</v>
      </c>
      <c r="U2835" t="s">
        <v>36</v>
      </c>
      <c r="V2835" t="s">
        <v>4629</v>
      </c>
      <c r="W2835" t="s">
        <v>38</v>
      </c>
      <c r="X2835" s="2">
        <v>13400000</v>
      </c>
      <c r="Y2835">
        <v>2010</v>
      </c>
      <c r="Z2835">
        <v>391</v>
      </c>
      <c r="AA2835">
        <v>3.6</v>
      </c>
      <c r="AB2835">
        <v>1.78</v>
      </c>
      <c r="AC2835">
        <v>502</v>
      </c>
    </row>
    <row r="2836" spans="1:29" x14ac:dyDescent="0.25">
      <c r="A2836" t="str">
        <f t="shared" si="44"/>
        <v>tt1702443</v>
      </c>
      <c r="B2836" t="s">
        <v>28</v>
      </c>
      <c r="C2836" t="s">
        <v>903</v>
      </c>
      <c r="D2836">
        <v>84</v>
      </c>
      <c r="E2836">
        <v>115</v>
      </c>
      <c r="F2836">
        <v>209</v>
      </c>
      <c r="G2836">
        <v>41</v>
      </c>
      <c r="H2836" t="s">
        <v>10857</v>
      </c>
      <c r="I2836">
        <v>569</v>
      </c>
      <c r="J2836">
        <v>73000942</v>
      </c>
      <c r="K2836" t="s">
        <v>3334</v>
      </c>
      <c r="L2836" t="s">
        <v>5715</v>
      </c>
      <c r="M2836" t="s">
        <v>26957</v>
      </c>
      <c r="N2836">
        <v>74351</v>
      </c>
      <c r="O2836">
        <v>714</v>
      </c>
      <c r="P2836" t="s">
        <v>10858</v>
      </c>
      <c r="Q2836">
        <v>1</v>
      </c>
      <c r="R2836" t="s">
        <v>10859</v>
      </c>
      <c r="S2836" t="s">
        <v>10860</v>
      </c>
      <c r="T2836">
        <v>233</v>
      </c>
      <c r="U2836" t="s">
        <v>36</v>
      </c>
      <c r="V2836" t="s">
        <v>37</v>
      </c>
      <c r="W2836" t="s">
        <v>240</v>
      </c>
      <c r="X2836" s="2">
        <v>13000000</v>
      </c>
      <c r="Y2836">
        <v>2011</v>
      </c>
      <c r="Z2836">
        <v>69</v>
      </c>
      <c r="AA2836">
        <v>1.6</v>
      </c>
      <c r="AB2836">
        <v>1.85</v>
      </c>
      <c r="AC2836">
        <v>62000</v>
      </c>
    </row>
    <row r="2837" spans="1:29" x14ac:dyDescent="0.25">
      <c r="A2837" t="str">
        <f t="shared" si="44"/>
        <v>tt0947798</v>
      </c>
      <c r="B2837" t="s">
        <v>28</v>
      </c>
      <c r="C2837" t="s">
        <v>1012</v>
      </c>
      <c r="D2837">
        <v>669</v>
      </c>
      <c r="E2837">
        <v>108</v>
      </c>
      <c r="F2837">
        <v>0</v>
      </c>
      <c r="G2837">
        <v>1000</v>
      </c>
      <c r="H2837" t="s">
        <v>251</v>
      </c>
      <c r="I2837">
        <v>20000</v>
      </c>
      <c r="J2837">
        <v>106952327</v>
      </c>
      <c r="K2837" t="s">
        <v>3340</v>
      </c>
      <c r="L2837" t="s">
        <v>713</v>
      </c>
      <c r="M2837" t="s">
        <v>26958</v>
      </c>
      <c r="N2837">
        <v>551363</v>
      </c>
      <c r="O2837">
        <v>38072</v>
      </c>
      <c r="P2837" t="s">
        <v>1517</v>
      </c>
      <c r="Q2837">
        <v>1</v>
      </c>
      <c r="R2837" t="s">
        <v>10861</v>
      </c>
      <c r="S2837" t="s">
        <v>10862</v>
      </c>
      <c r="T2837">
        <v>1140</v>
      </c>
      <c r="U2837" t="s">
        <v>36</v>
      </c>
      <c r="V2837" t="s">
        <v>37</v>
      </c>
      <c r="W2837" t="s">
        <v>499</v>
      </c>
      <c r="X2837" s="2">
        <v>13000000</v>
      </c>
      <c r="Y2837">
        <v>2010</v>
      </c>
      <c r="Z2837">
        <v>15000</v>
      </c>
      <c r="AA2837">
        <v>8</v>
      </c>
      <c r="AB2837">
        <v>2.35</v>
      </c>
      <c r="AC2837">
        <v>106000</v>
      </c>
    </row>
    <row r="2838" spans="1:29" x14ac:dyDescent="0.25">
      <c r="A2838" t="str">
        <f t="shared" si="44"/>
        <v>tt1234721</v>
      </c>
      <c r="B2838" t="s">
        <v>28</v>
      </c>
      <c r="C2838" t="s">
        <v>1170</v>
      </c>
      <c r="D2838">
        <v>492</v>
      </c>
      <c r="E2838">
        <v>117</v>
      </c>
      <c r="F2838">
        <v>294</v>
      </c>
      <c r="G2838">
        <v>1000</v>
      </c>
      <c r="H2838" t="s">
        <v>1171</v>
      </c>
      <c r="I2838">
        <v>10000</v>
      </c>
      <c r="J2838">
        <v>58607007</v>
      </c>
      <c r="K2838" t="s">
        <v>1172</v>
      </c>
      <c r="L2838" t="s">
        <v>377</v>
      </c>
      <c r="M2838" t="s">
        <v>24408</v>
      </c>
      <c r="N2838">
        <v>182910</v>
      </c>
      <c r="O2838">
        <v>14160</v>
      </c>
      <c r="P2838" t="s">
        <v>1173</v>
      </c>
      <c r="Q2838">
        <v>0</v>
      </c>
      <c r="R2838" t="s">
        <v>1174</v>
      </c>
      <c r="S2838" t="s">
        <v>1175</v>
      </c>
      <c r="T2838">
        <v>630</v>
      </c>
      <c r="U2838" t="s">
        <v>36</v>
      </c>
      <c r="V2838" t="s">
        <v>37</v>
      </c>
      <c r="W2838" t="s">
        <v>38</v>
      </c>
      <c r="X2838" s="2">
        <v>100000000</v>
      </c>
      <c r="Y2838">
        <v>2014</v>
      </c>
      <c r="Z2838">
        <v>2000</v>
      </c>
      <c r="AA2838">
        <v>6.2</v>
      </c>
      <c r="AB2838">
        <v>2.35</v>
      </c>
      <c r="AC2838">
        <v>60000</v>
      </c>
    </row>
    <row r="2839" spans="1:29" x14ac:dyDescent="0.25">
      <c r="A2839" t="str">
        <f t="shared" si="44"/>
        <v>tt0071562</v>
      </c>
      <c r="B2839" t="s">
        <v>28</v>
      </c>
      <c r="C2839" t="s">
        <v>3963</v>
      </c>
      <c r="D2839">
        <v>149</v>
      </c>
      <c r="E2839">
        <v>220</v>
      </c>
      <c r="F2839">
        <v>0</v>
      </c>
      <c r="G2839">
        <v>3000</v>
      </c>
      <c r="H2839" t="s">
        <v>1976</v>
      </c>
      <c r="I2839">
        <v>22000</v>
      </c>
      <c r="J2839">
        <v>57300000</v>
      </c>
      <c r="K2839" t="s">
        <v>1612</v>
      </c>
      <c r="L2839" t="s">
        <v>1455</v>
      </c>
      <c r="M2839" t="s">
        <v>26959</v>
      </c>
      <c r="N2839">
        <v>790926</v>
      </c>
      <c r="O2839">
        <v>39960</v>
      </c>
      <c r="P2839" t="s">
        <v>1408</v>
      </c>
      <c r="Q2839">
        <v>1</v>
      </c>
      <c r="R2839" t="s">
        <v>10863</v>
      </c>
      <c r="S2839" t="s">
        <v>10864</v>
      </c>
      <c r="T2839">
        <v>650</v>
      </c>
      <c r="U2839" t="s">
        <v>36</v>
      </c>
      <c r="V2839" t="s">
        <v>37</v>
      </c>
      <c r="W2839" t="s">
        <v>499</v>
      </c>
      <c r="X2839" s="2">
        <v>13000000</v>
      </c>
      <c r="Y2839">
        <v>1974</v>
      </c>
      <c r="Z2839">
        <v>14000</v>
      </c>
      <c r="AA2839">
        <v>9</v>
      </c>
      <c r="AB2839">
        <v>1.85</v>
      </c>
      <c r="AC2839">
        <v>14000</v>
      </c>
    </row>
    <row r="2840" spans="1:29" x14ac:dyDescent="0.25">
      <c r="A2840" t="str">
        <f t="shared" si="44"/>
        <v>tt0206275</v>
      </c>
      <c r="B2840" t="s">
        <v>28</v>
      </c>
      <c r="C2840" t="s">
        <v>4687</v>
      </c>
      <c r="D2840">
        <v>101</v>
      </c>
      <c r="E2840">
        <v>112</v>
      </c>
      <c r="F2840">
        <v>49</v>
      </c>
      <c r="G2840">
        <v>237</v>
      </c>
      <c r="H2840" t="s">
        <v>5148</v>
      </c>
      <c r="I2840">
        <v>656</v>
      </c>
      <c r="J2840">
        <v>91038276</v>
      </c>
      <c r="K2840" t="s">
        <v>6322</v>
      </c>
      <c r="L2840" t="s">
        <v>9384</v>
      </c>
      <c r="M2840" t="s">
        <v>26960</v>
      </c>
      <c r="N2840">
        <v>47876</v>
      </c>
      <c r="O2840">
        <v>1307</v>
      </c>
      <c r="P2840" t="s">
        <v>10865</v>
      </c>
      <c r="Q2840">
        <v>0</v>
      </c>
      <c r="R2840" t="s">
        <v>10866</v>
      </c>
      <c r="S2840" t="s">
        <v>10867</v>
      </c>
      <c r="T2840">
        <v>320</v>
      </c>
      <c r="U2840" t="s">
        <v>36</v>
      </c>
      <c r="V2840" t="s">
        <v>37</v>
      </c>
      <c r="W2840" t="s">
        <v>38</v>
      </c>
      <c r="X2840" s="2">
        <v>13000000</v>
      </c>
      <c r="Y2840">
        <v>2001</v>
      </c>
      <c r="Z2840">
        <v>363</v>
      </c>
      <c r="AA2840">
        <v>6.1</v>
      </c>
      <c r="AB2840">
        <v>1.85</v>
      </c>
      <c r="AC2840">
        <v>0</v>
      </c>
    </row>
    <row r="2841" spans="1:29" x14ac:dyDescent="0.25">
      <c r="A2841" t="str">
        <f t="shared" si="44"/>
        <v>tt0095742</v>
      </c>
      <c r="B2841" t="s">
        <v>28</v>
      </c>
      <c r="C2841" t="s">
        <v>1719</v>
      </c>
      <c r="D2841">
        <v>102</v>
      </c>
      <c r="E2841">
        <v>99</v>
      </c>
      <c r="F2841">
        <v>212</v>
      </c>
      <c r="G2841">
        <v>54</v>
      </c>
      <c r="H2841" t="s">
        <v>10868</v>
      </c>
      <c r="I2841">
        <v>130</v>
      </c>
      <c r="J2841">
        <v>49369900</v>
      </c>
      <c r="K2841" t="s">
        <v>7820</v>
      </c>
      <c r="L2841" t="s">
        <v>10869</v>
      </c>
      <c r="M2841" t="s">
        <v>26961</v>
      </c>
      <c r="N2841">
        <v>36108</v>
      </c>
      <c r="O2841">
        <v>450</v>
      </c>
      <c r="P2841" t="s">
        <v>10870</v>
      </c>
      <c r="Q2841">
        <v>0</v>
      </c>
      <c r="R2841" t="s">
        <v>10871</v>
      </c>
      <c r="S2841" t="s">
        <v>10872</v>
      </c>
      <c r="T2841">
        <v>260</v>
      </c>
      <c r="U2841" t="s">
        <v>36</v>
      </c>
      <c r="V2841" t="s">
        <v>37</v>
      </c>
      <c r="W2841" t="s">
        <v>499</v>
      </c>
      <c r="X2841" s="2">
        <v>7000000</v>
      </c>
      <c r="Y2841">
        <v>1988</v>
      </c>
      <c r="Z2841">
        <v>125</v>
      </c>
      <c r="AA2841">
        <v>5.7</v>
      </c>
      <c r="AB2841">
        <v>1.85</v>
      </c>
      <c r="AC2841">
        <v>0</v>
      </c>
    </row>
    <row r="2842" spans="1:29" x14ac:dyDescent="0.25">
      <c r="A2842" t="str">
        <f t="shared" si="44"/>
        <v>tt4257926</v>
      </c>
      <c r="B2842" t="s">
        <v>28</v>
      </c>
      <c r="C2842" t="s">
        <v>7919</v>
      </c>
      <c r="D2842">
        <v>63</v>
      </c>
      <c r="E2842">
        <v>109</v>
      </c>
      <c r="F2842">
        <v>36</v>
      </c>
      <c r="G2842">
        <v>579</v>
      </c>
      <c r="H2842" t="s">
        <v>10873</v>
      </c>
      <c r="I2842">
        <v>3000</v>
      </c>
      <c r="J2842">
        <v>61693523</v>
      </c>
      <c r="K2842" t="s">
        <v>2808</v>
      </c>
      <c r="L2842" t="s">
        <v>638</v>
      </c>
      <c r="M2842" t="s">
        <v>26962</v>
      </c>
      <c r="N2842">
        <v>6276</v>
      </c>
      <c r="O2842">
        <v>7833</v>
      </c>
      <c r="P2842" t="s">
        <v>3151</v>
      </c>
      <c r="Q2842">
        <v>0</v>
      </c>
      <c r="R2842" t="s">
        <v>10874</v>
      </c>
      <c r="S2842" t="s">
        <v>10875</v>
      </c>
      <c r="T2842">
        <v>55</v>
      </c>
      <c r="U2842" t="s">
        <v>36</v>
      </c>
      <c r="V2842" t="s">
        <v>37</v>
      </c>
      <c r="W2842" t="s">
        <v>86</v>
      </c>
      <c r="X2842" s="2">
        <v>13000000</v>
      </c>
      <c r="Y2842">
        <v>2016</v>
      </c>
      <c r="Z2842">
        <v>3000</v>
      </c>
      <c r="AA2842">
        <v>6.8</v>
      </c>
      <c r="AB2842">
        <v>1.85</v>
      </c>
      <c r="AC2842">
        <v>16000</v>
      </c>
    </row>
    <row r="2843" spans="1:29" x14ac:dyDescent="0.25">
      <c r="A2843" t="str">
        <f t="shared" si="44"/>
        <v>tt0242423</v>
      </c>
      <c r="B2843" t="s">
        <v>28</v>
      </c>
      <c r="C2843" t="s">
        <v>10876</v>
      </c>
      <c r="D2843">
        <v>106</v>
      </c>
      <c r="E2843">
        <v>83</v>
      </c>
      <c r="F2843">
        <v>8</v>
      </c>
      <c r="G2843">
        <v>612</v>
      </c>
      <c r="H2843" t="s">
        <v>4241</v>
      </c>
      <c r="I2843">
        <v>3000</v>
      </c>
      <c r="J2843">
        <v>46729374</v>
      </c>
      <c r="K2843" t="s">
        <v>8356</v>
      </c>
      <c r="L2843" t="s">
        <v>638</v>
      </c>
      <c r="M2843" t="s">
        <v>26963</v>
      </c>
      <c r="N2843">
        <v>116625</v>
      </c>
      <c r="O2843">
        <v>6454</v>
      </c>
      <c r="P2843" t="s">
        <v>10425</v>
      </c>
      <c r="Q2843">
        <v>2</v>
      </c>
      <c r="R2843" t="s">
        <v>10877</v>
      </c>
      <c r="S2843" t="s">
        <v>10878</v>
      </c>
      <c r="T2843">
        <v>469</v>
      </c>
      <c r="U2843" t="s">
        <v>36</v>
      </c>
      <c r="V2843" t="s">
        <v>37</v>
      </c>
      <c r="W2843" t="s">
        <v>38</v>
      </c>
      <c r="X2843" s="2">
        <v>13000000</v>
      </c>
      <c r="Y2843">
        <v>2000</v>
      </c>
      <c r="Z2843">
        <v>934</v>
      </c>
      <c r="AA2843">
        <v>5.5</v>
      </c>
      <c r="AB2843">
        <v>1.37</v>
      </c>
      <c r="AC2843">
        <v>0</v>
      </c>
    </row>
    <row r="2844" spans="1:29" x14ac:dyDescent="0.25">
      <c r="A2844" t="str">
        <f t="shared" si="44"/>
        <v>tt0096487</v>
      </c>
      <c r="B2844" t="s">
        <v>28</v>
      </c>
      <c r="C2844" t="s">
        <v>10879</v>
      </c>
      <c r="D2844">
        <v>50</v>
      </c>
      <c r="E2844">
        <v>107</v>
      </c>
      <c r="F2844">
        <v>58</v>
      </c>
      <c r="G2844">
        <v>316</v>
      </c>
      <c r="H2844" t="s">
        <v>10880</v>
      </c>
      <c r="I2844">
        <v>549</v>
      </c>
      <c r="J2844">
        <v>44726644</v>
      </c>
      <c r="K2844" t="s">
        <v>8231</v>
      </c>
      <c r="L2844" t="s">
        <v>3814</v>
      </c>
      <c r="M2844" t="s">
        <v>26964</v>
      </c>
      <c r="N2844">
        <v>42614</v>
      </c>
      <c r="O2844">
        <v>1747</v>
      </c>
      <c r="P2844" t="s">
        <v>9986</v>
      </c>
      <c r="Q2844">
        <v>5</v>
      </c>
      <c r="R2844" t="s">
        <v>10881</v>
      </c>
      <c r="S2844" t="s">
        <v>10882</v>
      </c>
      <c r="T2844">
        <v>120</v>
      </c>
      <c r="U2844" t="s">
        <v>36</v>
      </c>
      <c r="V2844" t="s">
        <v>37</v>
      </c>
      <c r="W2844" t="s">
        <v>499</v>
      </c>
      <c r="X2844" s="2">
        <v>13000000</v>
      </c>
      <c r="Y2844">
        <v>1988</v>
      </c>
      <c r="Z2844">
        <v>439</v>
      </c>
      <c r="AA2844">
        <v>6.8</v>
      </c>
      <c r="AB2844">
        <v>1.85</v>
      </c>
      <c r="AC2844">
        <v>0</v>
      </c>
    </row>
    <row r="2845" spans="1:29" x14ac:dyDescent="0.25">
      <c r="A2845" t="str">
        <f t="shared" si="44"/>
        <v>tt2170593</v>
      </c>
      <c r="B2845" t="s">
        <v>28</v>
      </c>
      <c r="C2845" t="s">
        <v>10883</v>
      </c>
      <c r="D2845">
        <v>275</v>
      </c>
      <c r="E2845">
        <v>102</v>
      </c>
      <c r="F2845">
        <v>51</v>
      </c>
      <c r="G2845">
        <v>360</v>
      </c>
      <c r="H2845" t="s">
        <v>182</v>
      </c>
      <c r="I2845">
        <v>13000</v>
      </c>
      <c r="J2845">
        <v>44134898</v>
      </c>
      <c r="K2845" t="s">
        <v>2096</v>
      </c>
      <c r="L2845" t="s">
        <v>467</v>
      </c>
      <c r="M2845" t="s">
        <v>26965</v>
      </c>
      <c r="N2845">
        <v>72803</v>
      </c>
      <c r="O2845">
        <v>20330</v>
      </c>
      <c r="P2845" t="s">
        <v>1254</v>
      </c>
      <c r="Q2845">
        <v>3</v>
      </c>
      <c r="R2845" t="s">
        <v>10884</v>
      </c>
      <c r="S2845" t="s">
        <v>10885</v>
      </c>
      <c r="T2845">
        <v>171</v>
      </c>
      <c r="U2845" t="s">
        <v>36</v>
      </c>
      <c r="V2845" t="s">
        <v>37</v>
      </c>
      <c r="W2845" t="s">
        <v>38</v>
      </c>
      <c r="X2845" s="2">
        <v>13000000</v>
      </c>
      <c r="Y2845">
        <v>2014</v>
      </c>
      <c r="Z2845">
        <v>6000</v>
      </c>
      <c r="AA2845">
        <v>7.3</v>
      </c>
      <c r="AB2845">
        <v>1.85</v>
      </c>
      <c r="AC2845">
        <v>33000</v>
      </c>
    </row>
    <row r="2846" spans="1:29" x14ac:dyDescent="0.25">
      <c r="A2846" t="str">
        <f t="shared" si="44"/>
        <v>tt1826590</v>
      </c>
      <c r="B2846" t="s">
        <v>28</v>
      </c>
      <c r="C2846" t="s">
        <v>5808</v>
      </c>
      <c r="D2846">
        <v>90</v>
      </c>
      <c r="E2846">
        <v>100</v>
      </c>
      <c r="F2846">
        <v>38</v>
      </c>
      <c r="G2846">
        <v>460</v>
      </c>
      <c r="H2846" t="s">
        <v>4637</v>
      </c>
      <c r="I2846">
        <v>833</v>
      </c>
      <c r="J2846">
        <v>48637684</v>
      </c>
      <c r="K2846" t="s">
        <v>1402</v>
      </c>
      <c r="L2846" t="s">
        <v>532</v>
      </c>
      <c r="M2846" t="s">
        <v>26966</v>
      </c>
      <c r="N2846">
        <v>16979</v>
      </c>
      <c r="O2846">
        <v>2800</v>
      </c>
      <c r="P2846" t="s">
        <v>7587</v>
      </c>
      <c r="Q2846">
        <v>4</v>
      </c>
      <c r="R2846" t="s">
        <v>10886</v>
      </c>
      <c r="S2846" t="s">
        <v>10887</v>
      </c>
      <c r="T2846">
        <v>42</v>
      </c>
      <c r="U2846" t="s">
        <v>36</v>
      </c>
      <c r="V2846" t="s">
        <v>37</v>
      </c>
      <c r="W2846" t="s">
        <v>499</v>
      </c>
      <c r="X2846" s="2">
        <v>12500000</v>
      </c>
      <c r="Y2846">
        <v>2014</v>
      </c>
      <c r="Z2846">
        <v>807</v>
      </c>
      <c r="AA2846">
        <v>6.1</v>
      </c>
      <c r="AB2846">
        <v>2.35</v>
      </c>
      <c r="AC2846">
        <v>0</v>
      </c>
    </row>
    <row r="2847" spans="1:29" x14ac:dyDescent="0.25">
      <c r="A2847" t="str">
        <f t="shared" si="44"/>
        <v>tt0147800</v>
      </c>
      <c r="B2847" t="s">
        <v>28</v>
      </c>
      <c r="C2847" t="s">
        <v>6006</v>
      </c>
      <c r="D2847">
        <v>133</v>
      </c>
      <c r="E2847">
        <v>97</v>
      </c>
      <c r="F2847">
        <v>19</v>
      </c>
      <c r="G2847">
        <v>835</v>
      </c>
      <c r="H2847" t="s">
        <v>396</v>
      </c>
      <c r="I2847">
        <v>23000</v>
      </c>
      <c r="J2847">
        <v>38176108</v>
      </c>
      <c r="K2847" t="s">
        <v>1184</v>
      </c>
      <c r="L2847" t="s">
        <v>58</v>
      </c>
      <c r="M2847" t="s">
        <v>26967</v>
      </c>
      <c r="N2847">
        <v>222099</v>
      </c>
      <c r="O2847">
        <v>37907</v>
      </c>
      <c r="P2847" t="s">
        <v>10888</v>
      </c>
      <c r="Q2847">
        <v>6</v>
      </c>
      <c r="R2847" t="s">
        <v>10889</v>
      </c>
      <c r="S2847" t="s">
        <v>10890</v>
      </c>
      <c r="T2847">
        <v>549</v>
      </c>
      <c r="U2847" t="s">
        <v>36</v>
      </c>
      <c r="V2847" t="s">
        <v>37</v>
      </c>
      <c r="W2847" t="s">
        <v>38</v>
      </c>
      <c r="X2847" s="2">
        <v>16000000</v>
      </c>
      <c r="Y2847">
        <v>1999</v>
      </c>
      <c r="Z2847">
        <v>13000</v>
      </c>
      <c r="AA2847">
        <v>7.2</v>
      </c>
      <c r="AB2847">
        <v>1.85</v>
      </c>
      <c r="AC2847">
        <v>10000</v>
      </c>
    </row>
    <row r="2848" spans="1:29" x14ac:dyDescent="0.25">
      <c r="A2848" t="str">
        <f t="shared" si="44"/>
        <v>tt0241760</v>
      </c>
      <c r="B2848" t="s">
        <v>28</v>
      </c>
      <c r="C2848" t="s">
        <v>10891</v>
      </c>
      <c r="D2848">
        <v>49</v>
      </c>
      <c r="E2848">
        <v>92</v>
      </c>
      <c r="F2848">
        <v>13</v>
      </c>
      <c r="G2848">
        <v>301</v>
      </c>
      <c r="H2848" t="s">
        <v>7679</v>
      </c>
      <c r="I2848">
        <v>11000</v>
      </c>
      <c r="J2848">
        <v>28972187</v>
      </c>
      <c r="K2848" t="s">
        <v>1394</v>
      </c>
      <c r="L2848" t="s">
        <v>1623</v>
      </c>
      <c r="M2848" t="s">
        <v>26968</v>
      </c>
      <c r="N2848">
        <v>28805</v>
      </c>
      <c r="O2848">
        <v>12687</v>
      </c>
      <c r="P2848" t="s">
        <v>10892</v>
      </c>
      <c r="Q2848">
        <v>1</v>
      </c>
      <c r="R2848" t="s">
        <v>10893</v>
      </c>
      <c r="S2848" t="s">
        <v>10894</v>
      </c>
      <c r="T2848">
        <v>159</v>
      </c>
      <c r="U2848" t="s">
        <v>36</v>
      </c>
      <c r="V2848" t="s">
        <v>37</v>
      </c>
      <c r="W2848" t="s">
        <v>38</v>
      </c>
      <c r="X2848" s="2">
        <v>13000000</v>
      </c>
      <c r="Y2848">
        <v>2002</v>
      </c>
      <c r="Z2848">
        <v>489</v>
      </c>
      <c r="AA2848">
        <v>5.9</v>
      </c>
      <c r="AB2848">
        <v>1.85</v>
      </c>
      <c r="AC2848">
        <v>1000</v>
      </c>
    </row>
    <row r="2849" spans="1:29" x14ac:dyDescent="0.25">
      <c r="A2849" t="str">
        <f t="shared" si="44"/>
        <v>tt0107659</v>
      </c>
      <c r="B2849" t="s">
        <v>28</v>
      </c>
      <c r="C2849" t="s">
        <v>10895</v>
      </c>
      <c r="D2849">
        <v>19</v>
      </c>
      <c r="E2849">
        <v>84</v>
      </c>
      <c r="F2849">
        <v>0</v>
      </c>
      <c r="G2849">
        <v>182</v>
      </c>
      <c r="H2849" t="s">
        <v>5921</v>
      </c>
      <c r="I2849">
        <v>11000</v>
      </c>
      <c r="J2849">
        <v>27979400</v>
      </c>
      <c r="K2849" t="s">
        <v>1460</v>
      </c>
      <c r="L2849" t="s">
        <v>1630</v>
      </c>
      <c r="M2849" t="s">
        <v>26969</v>
      </c>
      <c r="N2849">
        <v>37611</v>
      </c>
      <c r="O2849">
        <v>12322</v>
      </c>
      <c r="P2849" t="s">
        <v>5684</v>
      </c>
      <c r="Q2849">
        <v>2</v>
      </c>
      <c r="R2849" t="s">
        <v>10896</v>
      </c>
      <c r="S2849" t="s">
        <v>10897</v>
      </c>
      <c r="T2849">
        <v>72</v>
      </c>
      <c r="U2849" t="s">
        <v>36</v>
      </c>
      <c r="V2849" t="s">
        <v>37</v>
      </c>
      <c r="W2849" t="s">
        <v>38</v>
      </c>
      <c r="X2849" s="2">
        <v>8200000</v>
      </c>
      <c r="Y2849">
        <v>1993</v>
      </c>
      <c r="Z2849">
        <v>852</v>
      </c>
      <c r="AA2849">
        <v>6.1</v>
      </c>
      <c r="AB2849">
        <v>1.85</v>
      </c>
      <c r="AC2849">
        <v>0</v>
      </c>
    </row>
    <row r="2850" spans="1:29" x14ac:dyDescent="0.25">
      <c r="A2850" t="str">
        <f t="shared" si="44"/>
        <v>tt4052882</v>
      </c>
      <c r="B2850" t="s">
        <v>28</v>
      </c>
      <c r="C2850" t="s">
        <v>4178</v>
      </c>
      <c r="D2850">
        <v>186</v>
      </c>
      <c r="E2850">
        <v>86</v>
      </c>
      <c r="F2850">
        <v>174</v>
      </c>
      <c r="G2850">
        <v>2</v>
      </c>
      <c r="H2850" t="s">
        <v>8774</v>
      </c>
      <c r="I2850">
        <v>619</v>
      </c>
      <c r="J2850">
        <v>54257433</v>
      </c>
      <c r="K2850" t="s">
        <v>3589</v>
      </c>
      <c r="L2850" t="s">
        <v>7816</v>
      </c>
      <c r="M2850" t="s">
        <v>26970</v>
      </c>
      <c r="N2850">
        <v>12983</v>
      </c>
      <c r="O2850">
        <v>971</v>
      </c>
      <c r="P2850" t="s">
        <v>10898</v>
      </c>
      <c r="Q2850">
        <v>0</v>
      </c>
      <c r="R2850" t="s">
        <v>10899</v>
      </c>
      <c r="S2850" t="s">
        <v>10900</v>
      </c>
      <c r="T2850">
        <v>139</v>
      </c>
      <c r="U2850" t="s">
        <v>36</v>
      </c>
      <c r="V2850" t="s">
        <v>37</v>
      </c>
      <c r="W2850" t="s">
        <v>38</v>
      </c>
      <c r="X2850" s="2">
        <v>17000000</v>
      </c>
      <c r="Y2850">
        <v>2016</v>
      </c>
      <c r="Z2850">
        <v>350</v>
      </c>
      <c r="AA2850">
        <v>6.8</v>
      </c>
      <c r="AB2850">
        <v>2.35</v>
      </c>
      <c r="AC2850">
        <v>0</v>
      </c>
    </row>
    <row r="2851" spans="1:29" x14ac:dyDescent="0.25">
      <c r="A2851" t="str">
        <f t="shared" si="44"/>
        <v>tt0289879</v>
      </c>
      <c r="B2851" t="s">
        <v>28</v>
      </c>
      <c r="C2851" t="s">
        <v>10901</v>
      </c>
      <c r="D2851">
        <v>185</v>
      </c>
      <c r="E2851">
        <v>120</v>
      </c>
      <c r="F2851">
        <v>19</v>
      </c>
      <c r="G2851">
        <v>829</v>
      </c>
      <c r="H2851" t="s">
        <v>4697</v>
      </c>
      <c r="I2851">
        <v>8000</v>
      </c>
      <c r="J2851">
        <v>23947</v>
      </c>
      <c r="K2851" t="s">
        <v>2442</v>
      </c>
      <c r="L2851" t="s">
        <v>1014</v>
      </c>
      <c r="M2851" t="s">
        <v>26971</v>
      </c>
      <c r="N2851">
        <v>357579</v>
      </c>
      <c r="O2851">
        <v>12755</v>
      </c>
      <c r="P2851" t="s">
        <v>6847</v>
      </c>
      <c r="Q2851">
        <v>0</v>
      </c>
      <c r="R2851" t="s">
        <v>10902</v>
      </c>
      <c r="S2851" t="s">
        <v>10903</v>
      </c>
      <c r="T2851">
        <v>1100</v>
      </c>
      <c r="U2851" t="s">
        <v>36</v>
      </c>
      <c r="V2851" t="s">
        <v>37</v>
      </c>
      <c r="W2851" t="s">
        <v>499</v>
      </c>
      <c r="X2851" s="2">
        <v>13000000</v>
      </c>
      <c r="Y2851">
        <v>2004</v>
      </c>
      <c r="Z2851">
        <v>902</v>
      </c>
      <c r="AA2851">
        <v>7.7</v>
      </c>
      <c r="AB2851">
        <v>1.85</v>
      </c>
      <c r="AC2851">
        <v>15000</v>
      </c>
    </row>
    <row r="2852" spans="1:29" x14ac:dyDescent="0.25">
      <c r="A2852" t="str">
        <f t="shared" si="44"/>
        <v>tt0184907</v>
      </c>
      <c r="B2852" t="s">
        <v>28</v>
      </c>
      <c r="C2852" t="s">
        <v>8891</v>
      </c>
      <c r="D2852">
        <v>42</v>
      </c>
      <c r="E2852">
        <v>89</v>
      </c>
      <c r="F2852">
        <v>13</v>
      </c>
      <c r="G2852">
        <v>329</v>
      </c>
      <c r="H2852" t="s">
        <v>9166</v>
      </c>
      <c r="I2852">
        <v>571</v>
      </c>
      <c r="J2852">
        <v>60008303</v>
      </c>
      <c r="K2852" t="s">
        <v>1957</v>
      </c>
      <c r="L2852" t="s">
        <v>2050</v>
      </c>
      <c r="M2852" t="s">
        <v>26972</v>
      </c>
      <c r="N2852">
        <v>9285</v>
      </c>
      <c r="O2852">
        <v>2241</v>
      </c>
      <c r="P2852" t="s">
        <v>6615</v>
      </c>
      <c r="Q2852">
        <v>1</v>
      </c>
      <c r="R2852" t="s">
        <v>10904</v>
      </c>
      <c r="S2852" t="s">
        <v>10905</v>
      </c>
      <c r="T2852">
        <v>91</v>
      </c>
      <c r="U2852" t="s">
        <v>36</v>
      </c>
      <c r="V2852" t="s">
        <v>37</v>
      </c>
      <c r="W2852" t="s">
        <v>86</v>
      </c>
      <c r="X2852" s="2">
        <v>13000000</v>
      </c>
      <c r="Y2852">
        <v>2000</v>
      </c>
      <c r="Z2852">
        <v>442</v>
      </c>
      <c r="AA2852">
        <v>4.9000000000000004</v>
      </c>
      <c r="AB2852">
        <v>1.85</v>
      </c>
      <c r="AC2852">
        <v>0</v>
      </c>
    </row>
    <row r="2853" spans="1:29" x14ac:dyDescent="0.25">
      <c r="A2853" t="str">
        <f t="shared" si="44"/>
        <v>tt0937375</v>
      </c>
      <c r="B2853" t="s">
        <v>28</v>
      </c>
      <c r="C2853" t="s">
        <v>10906</v>
      </c>
      <c r="D2853">
        <v>37</v>
      </c>
      <c r="E2853">
        <v>117</v>
      </c>
      <c r="F2853">
        <v>17</v>
      </c>
      <c r="G2853">
        <v>912</v>
      </c>
      <c r="H2853" t="s">
        <v>9027</v>
      </c>
      <c r="I2853">
        <v>1000</v>
      </c>
      <c r="J2853">
        <v>49121934</v>
      </c>
      <c r="K2853" t="s">
        <v>1184</v>
      </c>
      <c r="L2853" t="s">
        <v>1285</v>
      </c>
      <c r="M2853" t="s">
        <v>26973</v>
      </c>
      <c r="N2853">
        <v>6528</v>
      </c>
      <c r="O2853">
        <v>6554</v>
      </c>
      <c r="P2853" t="s">
        <v>2540</v>
      </c>
      <c r="Q2853">
        <v>9</v>
      </c>
      <c r="R2853" t="s">
        <v>10907</v>
      </c>
      <c r="S2853" t="s">
        <v>10908</v>
      </c>
      <c r="T2853">
        <v>32</v>
      </c>
      <c r="U2853" t="s">
        <v>36</v>
      </c>
      <c r="V2853" t="s">
        <v>37</v>
      </c>
      <c r="W2853" t="s">
        <v>38</v>
      </c>
      <c r="X2853" s="2">
        <v>13000000</v>
      </c>
      <c r="Y2853">
        <v>2007</v>
      </c>
      <c r="Z2853">
        <v>997</v>
      </c>
      <c r="AA2853">
        <v>6.1</v>
      </c>
      <c r="AB2853">
        <v>2.35</v>
      </c>
      <c r="AC2853">
        <v>0</v>
      </c>
    </row>
    <row r="2854" spans="1:29" x14ac:dyDescent="0.25">
      <c r="A2854" t="str">
        <f t="shared" si="44"/>
        <v>tt0118665</v>
      </c>
      <c r="B2854" t="s">
        <v>28</v>
      </c>
      <c r="C2854" t="s">
        <v>8996</v>
      </c>
      <c r="D2854">
        <v>45</v>
      </c>
      <c r="E2854">
        <v>97</v>
      </c>
      <c r="F2854">
        <v>84</v>
      </c>
      <c r="G2854">
        <v>782</v>
      </c>
      <c r="H2854" t="s">
        <v>8501</v>
      </c>
      <c r="I2854">
        <v>899</v>
      </c>
      <c r="J2854">
        <v>27141959</v>
      </c>
      <c r="K2854" t="s">
        <v>10909</v>
      </c>
      <c r="L2854" t="s">
        <v>3227</v>
      </c>
      <c r="M2854" t="s">
        <v>26974</v>
      </c>
      <c r="N2854">
        <v>19547</v>
      </c>
      <c r="O2854">
        <v>2936</v>
      </c>
      <c r="P2854" t="s">
        <v>1437</v>
      </c>
      <c r="Q2854">
        <v>2</v>
      </c>
      <c r="R2854" t="s">
        <v>10910</v>
      </c>
      <c r="S2854" t="s">
        <v>10911</v>
      </c>
      <c r="T2854">
        <v>168</v>
      </c>
      <c r="U2854" t="s">
        <v>36</v>
      </c>
      <c r="V2854" t="s">
        <v>37</v>
      </c>
      <c r="W2854" t="s">
        <v>86</v>
      </c>
      <c r="X2854" s="2">
        <v>18000000</v>
      </c>
      <c r="Y2854">
        <v>1999</v>
      </c>
      <c r="Z2854">
        <v>842</v>
      </c>
      <c r="AA2854">
        <v>2.5</v>
      </c>
      <c r="AB2854">
        <v>1.85</v>
      </c>
      <c r="AC2854">
        <v>0</v>
      </c>
    </row>
    <row r="2855" spans="1:29" x14ac:dyDescent="0.25">
      <c r="A2855" t="str">
        <f t="shared" si="44"/>
        <v>tt0120609</v>
      </c>
      <c r="B2855" t="s">
        <v>28</v>
      </c>
      <c r="C2855" t="s">
        <v>10912</v>
      </c>
      <c r="D2855">
        <v>57</v>
      </c>
      <c r="E2855">
        <v>91</v>
      </c>
      <c r="F2855">
        <v>6</v>
      </c>
      <c r="G2855">
        <v>459</v>
      </c>
      <c r="H2855" t="s">
        <v>1932</v>
      </c>
      <c r="I2855">
        <v>904</v>
      </c>
      <c r="J2855">
        <v>27052167</v>
      </c>
      <c r="K2855" t="s">
        <v>362</v>
      </c>
      <c r="L2855" t="s">
        <v>2485</v>
      </c>
      <c r="M2855" t="s">
        <v>26975</v>
      </c>
      <c r="N2855">
        <v>24834</v>
      </c>
      <c r="O2855">
        <v>3353</v>
      </c>
      <c r="P2855" t="s">
        <v>10913</v>
      </c>
      <c r="Q2855">
        <v>5</v>
      </c>
      <c r="R2855" t="s">
        <v>10914</v>
      </c>
      <c r="S2855" t="s">
        <v>10915</v>
      </c>
      <c r="T2855">
        <v>168</v>
      </c>
      <c r="U2855" t="s">
        <v>36</v>
      </c>
      <c r="V2855" t="s">
        <v>37</v>
      </c>
      <c r="W2855" t="s">
        <v>499</v>
      </c>
      <c r="X2855" s="2">
        <v>13000000</v>
      </c>
      <c r="Y2855">
        <v>1998</v>
      </c>
      <c r="Z2855">
        <v>471</v>
      </c>
      <c r="AA2855">
        <v>6.1</v>
      </c>
      <c r="AB2855">
        <v>1.85</v>
      </c>
      <c r="AC2855">
        <v>934</v>
      </c>
    </row>
    <row r="2856" spans="1:29" x14ac:dyDescent="0.25">
      <c r="A2856" t="str">
        <f t="shared" si="44"/>
        <v>tt0116493</v>
      </c>
      <c r="B2856" t="s">
        <v>28</v>
      </c>
      <c r="C2856" t="s">
        <v>10916</v>
      </c>
      <c r="D2856">
        <v>25</v>
      </c>
      <c r="E2856">
        <v>100</v>
      </c>
      <c r="F2856">
        <v>15</v>
      </c>
      <c r="G2856">
        <v>388</v>
      </c>
      <c r="H2856" t="s">
        <v>1482</v>
      </c>
      <c r="I2856">
        <v>694</v>
      </c>
      <c r="J2856">
        <v>26539321</v>
      </c>
      <c r="K2856" t="s">
        <v>3228</v>
      </c>
      <c r="L2856" t="s">
        <v>4414</v>
      </c>
      <c r="M2856" t="s">
        <v>26976</v>
      </c>
      <c r="N2856">
        <v>7984</v>
      </c>
      <c r="O2856">
        <v>2486</v>
      </c>
      <c r="P2856" t="s">
        <v>10917</v>
      </c>
      <c r="Q2856">
        <v>1</v>
      </c>
      <c r="R2856" t="s">
        <v>10918</v>
      </c>
      <c r="S2856" t="s">
        <v>10919</v>
      </c>
      <c r="T2856">
        <v>42</v>
      </c>
      <c r="U2856" t="s">
        <v>36</v>
      </c>
      <c r="V2856" t="s">
        <v>37</v>
      </c>
      <c r="W2856" t="s">
        <v>86</v>
      </c>
      <c r="X2856" s="2">
        <v>13000000</v>
      </c>
      <c r="Y2856">
        <v>1996</v>
      </c>
      <c r="Z2856">
        <v>558</v>
      </c>
      <c r="AA2856">
        <v>5.9</v>
      </c>
      <c r="AB2856">
        <v>1.85</v>
      </c>
      <c r="AC2856">
        <v>833</v>
      </c>
    </row>
    <row r="2857" spans="1:29" x14ac:dyDescent="0.25">
      <c r="A2857" t="str">
        <f t="shared" si="44"/>
        <v>tt0099253</v>
      </c>
      <c r="B2857" t="s">
        <v>28</v>
      </c>
      <c r="C2857" t="s">
        <v>10920</v>
      </c>
      <c r="D2857">
        <v>59</v>
      </c>
      <c r="E2857">
        <v>72</v>
      </c>
      <c r="F2857">
        <v>5</v>
      </c>
      <c r="G2857">
        <v>435</v>
      </c>
      <c r="H2857" t="s">
        <v>5688</v>
      </c>
      <c r="I2857">
        <v>659</v>
      </c>
      <c r="J2857">
        <v>28501605</v>
      </c>
      <c r="K2857" t="s">
        <v>5980</v>
      </c>
      <c r="L2857" t="s">
        <v>10921</v>
      </c>
      <c r="M2857" t="s">
        <v>26977</v>
      </c>
      <c r="N2857">
        <v>31371</v>
      </c>
      <c r="O2857">
        <v>2646</v>
      </c>
      <c r="P2857" t="s">
        <v>10922</v>
      </c>
      <c r="Q2857">
        <v>0</v>
      </c>
      <c r="R2857" t="s">
        <v>10923</v>
      </c>
      <c r="S2857" t="s">
        <v>10924</v>
      </c>
      <c r="T2857">
        <v>166</v>
      </c>
      <c r="U2857" t="s">
        <v>36</v>
      </c>
      <c r="V2857" t="s">
        <v>37</v>
      </c>
      <c r="W2857" t="s">
        <v>499</v>
      </c>
      <c r="X2857" s="2">
        <v>13000000</v>
      </c>
      <c r="Y2857">
        <v>1990</v>
      </c>
      <c r="Z2857">
        <v>628</v>
      </c>
      <c r="AA2857">
        <v>5.7</v>
      </c>
      <c r="AB2857">
        <v>1.85</v>
      </c>
      <c r="AC2857">
        <v>0</v>
      </c>
    </row>
    <row r="2858" spans="1:29" x14ac:dyDescent="0.25">
      <c r="A2858" t="str">
        <f t="shared" si="44"/>
        <v>tt2011159</v>
      </c>
      <c r="B2858" t="s">
        <v>28</v>
      </c>
      <c r="C2858" t="s">
        <v>10925</v>
      </c>
      <c r="D2858">
        <v>58</v>
      </c>
      <c r="E2858">
        <v>84</v>
      </c>
      <c r="F2858">
        <v>12</v>
      </c>
      <c r="G2858">
        <v>334</v>
      </c>
      <c r="H2858" t="s">
        <v>10926</v>
      </c>
      <c r="I2858">
        <v>1000</v>
      </c>
      <c r="J2858">
        <v>52543632</v>
      </c>
      <c r="K2858" t="s">
        <v>1276</v>
      </c>
      <c r="L2858" t="s">
        <v>2247</v>
      </c>
      <c r="M2858" t="s">
        <v>26978</v>
      </c>
      <c r="N2858">
        <v>12676</v>
      </c>
      <c r="O2858">
        <v>2297</v>
      </c>
      <c r="P2858" t="s">
        <v>10927</v>
      </c>
      <c r="Q2858">
        <v>2</v>
      </c>
      <c r="R2858" t="s">
        <v>10928</v>
      </c>
      <c r="S2858" t="s">
        <v>10929</v>
      </c>
      <c r="T2858">
        <v>84</v>
      </c>
      <c r="U2858" t="s">
        <v>36</v>
      </c>
      <c r="V2858" t="s">
        <v>37</v>
      </c>
      <c r="W2858" t="s">
        <v>38</v>
      </c>
      <c r="X2858" s="2">
        <v>13200000</v>
      </c>
      <c r="Y2858">
        <v>2014</v>
      </c>
      <c r="Z2858">
        <v>345</v>
      </c>
      <c r="AA2858">
        <v>5.6</v>
      </c>
      <c r="AB2858">
        <v>2.35</v>
      </c>
      <c r="AC2858">
        <v>0</v>
      </c>
    </row>
    <row r="2859" spans="1:29" x14ac:dyDescent="0.25">
      <c r="A2859" t="str">
        <f t="shared" si="44"/>
        <v>tt0884328</v>
      </c>
      <c r="B2859" t="s">
        <v>28</v>
      </c>
      <c r="C2859" t="s">
        <v>2688</v>
      </c>
      <c r="D2859">
        <v>330</v>
      </c>
      <c r="E2859">
        <v>126</v>
      </c>
      <c r="F2859">
        <v>0</v>
      </c>
      <c r="G2859">
        <v>745</v>
      </c>
      <c r="H2859" t="s">
        <v>1089</v>
      </c>
      <c r="I2859">
        <v>2000</v>
      </c>
      <c r="J2859">
        <v>25592632</v>
      </c>
      <c r="K2859" t="s">
        <v>5190</v>
      </c>
      <c r="L2859" t="s">
        <v>1019</v>
      </c>
      <c r="M2859" t="s">
        <v>26979</v>
      </c>
      <c r="N2859">
        <v>220475</v>
      </c>
      <c r="O2859">
        <v>5371</v>
      </c>
      <c r="P2859" t="s">
        <v>2690</v>
      </c>
      <c r="Q2859">
        <v>0</v>
      </c>
      <c r="R2859" t="s">
        <v>10930</v>
      </c>
      <c r="S2859" t="s">
        <v>10931</v>
      </c>
      <c r="T2859">
        <v>1066</v>
      </c>
      <c r="U2859" t="s">
        <v>36</v>
      </c>
      <c r="V2859" t="s">
        <v>37</v>
      </c>
      <c r="W2859" t="s">
        <v>499</v>
      </c>
      <c r="X2859" s="2">
        <v>18000000</v>
      </c>
      <c r="Y2859">
        <v>2007</v>
      </c>
      <c r="Z2859">
        <v>850</v>
      </c>
      <c r="AA2859">
        <v>7.2</v>
      </c>
      <c r="AB2859">
        <v>1.85</v>
      </c>
      <c r="AC2859">
        <v>20000</v>
      </c>
    </row>
    <row r="2860" spans="1:29" x14ac:dyDescent="0.25">
      <c r="A2860" t="str">
        <f t="shared" si="44"/>
        <v>tt0470752</v>
      </c>
      <c r="B2860" t="s">
        <v>635</v>
      </c>
      <c r="C2860" t="s">
        <v>10932</v>
      </c>
      <c r="D2860">
        <v>489</v>
      </c>
      <c r="E2860">
        <v>108</v>
      </c>
      <c r="F2860">
        <v>232</v>
      </c>
      <c r="G2860">
        <v>123</v>
      </c>
      <c r="H2860" t="s">
        <v>10933</v>
      </c>
      <c r="I2860">
        <v>149</v>
      </c>
      <c r="J2860">
        <v>25440971</v>
      </c>
      <c r="K2860" t="s">
        <v>1830</v>
      </c>
      <c r="L2860" t="s">
        <v>10934</v>
      </c>
      <c r="M2860" t="s">
        <v>26980</v>
      </c>
      <c r="N2860">
        <v>289508</v>
      </c>
      <c r="O2860">
        <v>430</v>
      </c>
      <c r="P2860" t="s">
        <v>10935</v>
      </c>
      <c r="Q2860">
        <v>0</v>
      </c>
      <c r="R2860" t="s">
        <v>10936</v>
      </c>
      <c r="S2860" t="s">
        <v>10937</v>
      </c>
      <c r="T2860">
        <v>611</v>
      </c>
      <c r="U2860" t="s">
        <v>36</v>
      </c>
      <c r="V2860" t="s">
        <v>53</v>
      </c>
      <c r="W2860" t="s">
        <v>499</v>
      </c>
      <c r="X2860" s="2">
        <v>15000000</v>
      </c>
      <c r="Y2860">
        <v>2015</v>
      </c>
      <c r="Z2860">
        <v>145</v>
      </c>
      <c r="AA2860">
        <v>7.7</v>
      </c>
      <c r="AB2860">
        <v>2.35</v>
      </c>
      <c r="AC2860">
        <v>109000</v>
      </c>
    </row>
    <row r="2861" spans="1:29" x14ac:dyDescent="0.25">
      <c r="A2861" t="str">
        <f t="shared" si="44"/>
        <v>tt0120601</v>
      </c>
      <c r="B2861" t="s">
        <v>28</v>
      </c>
      <c r="C2861" t="s">
        <v>1500</v>
      </c>
      <c r="D2861">
        <v>242</v>
      </c>
      <c r="E2861">
        <v>112</v>
      </c>
      <c r="F2861">
        <v>0</v>
      </c>
      <c r="G2861">
        <v>213</v>
      </c>
      <c r="H2861" t="s">
        <v>10938</v>
      </c>
      <c r="I2861">
        <v>512</v>
      </c>
      <c r="J2861">
        <v>22858926</v>
      </c>
      <c r="K2861" t="s">
        <v>6372</v>
      </c>
      <c r="L2861" t="s">
        <v>3653</v>
      </c>
      <c r="M2861" t="s">
        <v>26981</v>
      </c>
      <c r="N2861">
        <v>254404</v>
      </c>
      <c r="O2861">
        <v>1171</v>
      </c>
      <c r="P2861" t="s">
        <v>512</v>
      </c>
      <c r="Q2861">
        <v>2</v>
      </c>
      <c r="R2861" t="s">
        <v>10939</v>
      </c>
      <c r="S2861" t="s">
        <v>10940</v>
      </c>
      <c r="T2861">
        <v>840</v>
      </c>
      <c r="U2861" t="s">
        <v>36</v>
      </c>
      <c r="V2861" t="s">
        <v>37</v>
      </c>
      <c r="W2861" t="s">
        <v>499</v>
      </c>
      <c r="X2861" s="2">
        <v>13000000</v>
      </c>
      <c r="Y2861">
        <v>1999</v>
      </c>
      <c r="Z2861">
        <v>216</v>
      </c>
      <c r="AA2861">
        <v>7.8</v>
      </c>
      <c r="AB2861">
        <v>1.85</v>
      </c>
      <c r="AC2861">
        <v>0</v>
      </c>
    </row>
    <row r="2862" spans="1:29" x14ac:dyDescent="0.25">
      <c r="A2862" t="str">
        <f t="shared" si="44"/>
        <v>tt0269341</v>
      </c>
      <c r="B2862" t="s">
        <v>28</v>
      </c>
      <c r="C2862" t="s">
        <v>10941</v>
      </c>
      <c r="D2862">
        <v>40</v>
      </c>
      <c r="E2862">
        <v>90</v>
      </c>
      <c r="F2862">
        <v>7</v>
      </c>
      <c r="G2862">
        <v>405</v>
      </c>
      <c r="H2862" t="s">
        <v>541</v>
      </c>
      <c r="I2862">
        <v>939</v>
      </c>
      <c r="J2862">
        <v>22235901</v>
      </c>
      <c r="K2862" t="s">
        <v>1402</v>
      </c>
      <c r="L2862" t="s">
        <v>4434</v>
      </c>
      <c r="M2862" t="s">
        <v>26982</v>
      </c>
      <c r="N2862">
        <v>4339</v>
      </c>
      <c r="O2862">
        <v>2815</v>
      </c>
      <c r="P2862" t="s">
        <v>5787</v>
      </c>
      <c r="Q2862">
        <v>2</v>
      </c>
      <c r="R2862" t="s">
        <v>10942</v>
      </c>
      <c r="S2862" t="s">
        <v>10943</v>
      </c>
      <c r="T2862">
        <v>31</v>
      </c>
      <c r="U2862" t="s">
        <v>36</v>
      </c>
      <c r="V2862" t="s">
        <v>37</v>
      </c>
      <c r="W2862" t="s">
        <v>499</v>
      </c>
      <c r="X2862" s="2">
        <v>6000000</v>
      </c>
      <c r="Y2862">
        <v>2001</v>
      </c>
      <c r="Z2862">
        <v>890</v>
      </c>
      <c r="AA2862">
        <v>6.1</v>
      </c>
      <c r="AB2862">
        <v>1.85</v>
      </c>
      <c r="AC2862">
        <v>593</v>
      </c>
    </row>
    <row r="2863" spans="1:29" x14ac:dyDescent="0.25">
      <c r="A2863" t="str">
        <f t="shared" si="44"/>
        <v>tt2183034</v>
      </c>
      <c r="B2863" t="s">
        <v>28</v>
      </c>
      <c r="C2863" t="s">
        <v>1249</v>
      </c>
      <c r="D2863">
        <v>112</v>
      </c>
      <c r="E2863">
        <v>91</v>
      </c>
      <c r="F2863">
        <v>13</v>
      </c>
      <c r="G2863">
        <v>140</v>
      </c>
      <c r="H2863" t="s">
        <v>10944</v>
      </c>
      <c r="I2863">
        <v>803</v>
      </c>
      <c r="J2863">
        <v>38916903</v>
      </c>
      <c r="K2863" t="s">
        <v>10945</v>
      </c>
      <c r="L2863" t="s">
        <v>10946</v>
      </c>
      <c r="M2863" t="s">
        <v>26983</v>
      </c>
      <c r="N2863">
        <v>15664</v>
      </c>
      <c r="O2863">
        <v>1921</v>
      </c>
      <c r="P2863" t="s">
        <v>10947</v>
      </c>
      <c r="Q2863">
        <v>0</v>
      </c>
      <c r="R2863" t="s">
        <v>10948</v>
      </c>
      <c r="S2863" t="s">
        <v>10949</v>
      </c>
      <c r="T2863">
        <v>149</v>
      </c>
      <c r="U2863" t="s">
        <v>36</v>
      </c>
      <c r="V2863" t="s">
        <v>37</v>
      </c>
      <c r="W2863" t="s">
        <v>86</v>
      </c>
      <c r="X2863" s="2">
        <v>13000000</v>
      </c>
      <c r="Y2863">
        <v>2014</v>
      </c>
      <c r="Z2863">
        <v>587</v>
      </c>
      <c r="AA2863">
        <v>5.8</v>
      </c>
      <c r="AB2863">
        <v>1.85</v>
      </c>
      <c r="AC2863">
        <v>0</v>
      </c>
    </row>
    <row r="2864" spans="1:29" x14ac:dyDescent="0.25">
      <c r="A2864" t="str">
        <f t="shared" si="44"/>
        <v>tt0250224</v>
      </c>
      <c r="B2864" t="s">
        <v>28</v>
      </c>
      <c r="C2864" t="s">
        <v>4401</v>
      </c>
      <c r="D2864">
        <v>84</v>
      </c>
      <c r="E2864">
        <v>135</v>
      </c>
      <c r="F2864">
        <v>134</v>
      </c>
      <c r="G2864">
        <v>525</v>
      </c>
      <c r="H2864" t="s">
        <v>3053</v>
      </c>
      <c r="I2864">
        <v>4000</v>
      </c>
      <c r="J2864">
        <v>16929123</v>
      </c>
      <c r="K2864" t="s">
        <v>187</v>
      </c>
      <c r="L2864" t="s">
        <v>76</v>
      </c>
      <c r="M2864" t="s">
        <v>26984</v>
      </c>
      <c r="N2864">
        <v>21406</v>
      </c>
      <c r="O2864">
        <v>6214</v>
      </c>
      <c r="P2864" t="s">
        <v>10950</v>
      </c>
      <c r="Q2864">
        <v>2</v>
      </c>
      <c r="R2864" t="s">
        <v>10951</v>
      </c>
      <c r="S2864" t="s">
        <v>10952</v>
      </c>
      <c r="T2864">
        <v>169</v>
      </c>
      <c r="U2864" t="s">
        <v>36</v>
      </c>
      <c r="V2864" t="s">
        <v>37</v>
      </c>
      <c r="W2864" t="s">
        <v>38</v>
      </c>
      <c r="X2864" s="2">
        <v>14000000</v>
      </c>
      <c r="Y2864">
        <v>2001</v>
      </c>
      <c r="Z2864">
        <v>1000</v>
      </c>
      <c r="AA2864">
        <v>6.5</v>
      </c>
      <c r="AB2864">
        <v>1.85</v>
      </c>
      <c r="AC2864">
        <v>0</v>
      </c>
    </row>
    <row r="2865" spans="1:29" x14ac:dyDescent="0.25">
      <c r="A2865" t="str">
        <f t="shared" si="44"/>
        <v>tt0498380</v>
      </c>
      <c r="B2865" t="s">
        <v>28</v>
      </c>
      <c r="C2865" t="s">
        <v>3037</v>
      </c>
      <c r="D2865">
        <v>251</v>
      </c>
      <c r="E2865">
        <v>141</v>
      </c>
      <c r="F2865">
        <v>16000</v>
      </c>
      <c r="G2865">
        <v>78</v>
      </c>
      <c r="H2865" t="s">
        <v>10953</v>
      </c>
      <c r="I2865">
        <v>378</v>
      </c>
      <c r="J2865">
        <v>13753931</v>
      </c>
      <c r="K2865" t="s">
        <v>1634</v>
      </c>
      <c r="L2865" t="s">
        <v>10954</v>
      </c>
      <c r="M2865" t="s">
        <v>26985</v>
      </c>
      <c r="N2865">
        <v>132149</v>
      </c>
      <c r="O2865">
        <v>751</v>
      </c>
      <c r="P2865" t="s">
        <v>10955</v>
      </c>
      <c r="Q2865">
        <v>0</v>
      </c>
      <c r="R2865" t="s">
        <v>10956</v>
      </c>
      <c r="S2865" t="s">
        <v>10957</v>
      </c>
      <c r="T2865">
        <v>316</v>
      </c>
      <c r="U2865" t="s">
        <v>576</v>
      </c>
      <c r="V2865" t="s">
        <v>37</v>
      </c>
      <c r="W2865" t="s">
        <v>499</v>
      </c>
      <c r="X2865" s="2">
        <v>19000000</v>
      </c>
      <c r="Y2865">
        <v>2006</v>
      </c>
      <c r="Z2865">
        <v>85</v>
      </c>
      <c r="AA2865">
        <v>7.9</v>
      </c>
      <c r="AB2865">
        <v>2.35</v>
      </c>
      <c r="AC2865">
        <v>5000</v>
      </c>
    </row>
    <row r="2866" spans="1:29" x14ac:dyDescent="0.25">
      <c r="A2866" t="str">
        <f t="shared" si="44"/>
        <v>tt0469263</v>
      </c>
      <c r="B2866" t="s">
        <v>28</v>
      </c>
      <c r="C2866" t="s">
        <v>10958</v>
      </c>
      <c r="D2866">
        <v>113</v>
      </c>
      <c r="E2866">
        <v>104</v>
      </c>
      <c r="F2866">
        <v>35</v>
      </c>
      <c r="G2866">
        <v>844</v>
      </c>
      <c r="H2866" t="s">
        <v>2205</v>
      </c>
      <c r="I2866">
        <v>24000</v>
      </c>
      <c r="J2866">
        <v>10996440</v>
      </c>
      <c r="K2866" t="s">
        <v>562</v>
      </c>
      <c r="L2866" t="s">
        <v>75</v>
      </c>
      <c r="M2866" t="s">
        <v>26986</v>
      </c>
      <c r="N2866">
        <v>19707</v>
      </c>
      <c r="O2866">
        <v>27806</v>
      </c>
      <c r="P2866" t="s">
        <v>8353</v>
      </c>
      <c r="Q2866">
        <v>0</v>
      </c>
      <c r="R2866" t="s">
        <v>10959</v>
      </c>
      <c r="S2866" t="s">
        <v>10960</v>
      </c>
      <c r="T2866">
        <v>128</v>
      </c>
      <c r="U2866" t="s">
        <v>36</v>
      </c>
      <c r="V2866" t="s">
        <v>37</v>
      </c>
      <c r="W2866" t="s">
        <v>86</v>
      </c>
      <c r="X2866" s="2">
        <v>13000000</v>
      </c>
      <c r="Y2866">
        <v>2006</v>
      </c>
      <c r="Z2866">
        <v>912</v>
      </c>
      <c r="AA2866">
        <v>6.3</v>
      </c>
      <c r="AB2866">
        <v>2.35</v>
      </c>
      <c r="AC2866">
        <v>862</v>
      </c>
    </row>
    <row r="2867" spans="1:29" x14ac:dyDescent="0.25">
      <c r="A2867" t="str">
        <f t="shared" si="44"/>
        <v>tt0120531</v>
      </c>
      <c r="B2867" t="s">
        <v>28</v>
      </c>
      <c r="C2867" t="s">
        <v>10961</v>
      </c>
      <c r="D2867">
        <v>23</v>
      </c>
      <c r="E2867">
        <v>84</v>
      </c>
      <c r="F2867">
        <v>18</v>
      </c>
      <c r="G2867">
        <v>744</v>
      </c>
      <c r="H2867" t="s">
        <v>680</v>
      </c>
      <c r="I2867">
        <v>1000</v>
      </c>
      <c r="J2867">
        <v>8026971</v>
      </c>
      <c r="K2867" t="s">
        <v>1402</v>
      </c>
      <c r="L2867" t="s">
        <v>1762</v>
      </c>
      <c r="M2867" t="s">
        <v>26987</v>
      </c>
      <c r="N2867">
        <v>1520</v>
      </c>
      <c r="O2867">
        <v>3352</v>
      </c>
      <c r="P2867" t="s">
        <v>2182</v>
      </c>
      <c r="Q2867">
        <v>0</v>
      </c>
      <c r="R2867" t="s">
        <v>10962</v>
      </c>
      <c r="S2867" t="s">
        <v>10963</v>
      </c>
      <c r="T2867">
        <v>20</v>
      </c>
      <c r="U2867" t="s">
        <v>36</v>
      </c>
      <c r="V2867" t="s">
        <v>37</v>
      </c>
      <c r="W2867" t="s">
        <v>499</v>
      </c>
      <c r="X2867" s="2">
        <v>13000000</v>
      </c>
      <c r="Y2867">
        <v>1998</v>
      </c>
      <c r="Z2867">
        <v>851</v>
      </c>
      <c r="AA2867">
        <v>3.8</v>
      </c>
      <c r="AC2867">
        <v>204</v>
      </c>
    </row>
    <row r="2868" spans="1:29" x14ac:dyDescent="0.25">
      <c r="A2868" t="str">
        <f t="shared" si="44"/>
        <v>tt3170832</v>
      </c>
      <c r="B2868" t="s">
        <v>28</v>
      </c>
      <c r="C2868" t="s">
        <v>10964</v>
      </c>
      <c r="D2868">
        <v>421</v>
      </c>
      <c r="E2868">
        <v>118</v>
      </c>
      <c r="F2868">
        <v>412</v>
      </c>
      <c r="G2868">
        <v>491</v>
      </c>
      <c r="H2868" t="s">
        <v>1336</v>
      </c>
      <c r="I2868">
        <v>805</v>
      </c>
      <c r="J2868">
        <v>14677654</v>
      </c>
      <c r="K2868" t="s">
        <v>2808</v>
      </c>
      <c r="L2868" t="s">
        <v>1925</v>
      </c>
      <c r="M2868" t="s">
        <v>26988</v>
      </c>
      <c r="N2868">
        <v>161288</v>
      </c>
      <c r="O2868">
        <v>2499</v>
      </c>
      <c r="P2868" t="s">
        <v>6400</v>
      </c>
      <c r="Q2868">
        <v>0</v>
      </c>
      <c r="R2868" t="s">
        <v>10965</v>
      </c>
      <c r="S2868" t="s">
        <v>10966</v>
      </c>
      <c r="T2868">
        <v>351</v>
      </c>
      <c r="U2868" t="s">
        <v>36</v>
      </c>
      <c r="V2868" t="s">
        <v>6439</v>
      </c>
      <c r="W2868" t="s">
        <v>499</v>
      </c>
      <c r="X2868" s="2">
        <v>13000000</v>
      </c>
      <c r="Y2868">
        <v>2015</v>
      </c>
      <c r="Z2868">
        <v>681</v>
      </c>
      <c r="AA2868">
        <v>8.3000000000000007</v>
      </c>
      <c r="AB2868">
        <v>2.35</v>
      </c>
      <c r="AC2868">
        <v>72000</v>
      </c>
    </row>
    <row r="2869" spans="1:29" x14ac:dyDescent="0.25">
      <c r="A2869" t="str">
        <f t="shared" si="44"/>
        <v>tt0120654</v>
      </c>
      <c r="B2869" t="s">
        <v>28</v>
      </c>
      <c r="C2869" t="s">
        <v>5479</v>
      </c>
      <c r="D2869">
        <v>32</v>
      </c>
      <c r="E2869">
        <v>82</v>
      </c>
      <c r="F2869">
        <v>799</v>
      </c>
      <c r="G2869">
        <v>294</v>
      </c>
      <c r="H2869" t="s">
        <v>9879</v>
      </c>
      <c r="I2869">
        <v>721</v>
      </c>
      <c r="J2869">
        <v>9975684</v>
      </c>
      <c r="K2869" t="s">
        <v>1394</v>
      </c>
      <c r="L2869" t="s">
        <v>279</v>
      </c>
      <c r="M2869" t="s">
        <v>26989</v>
      </c>
      <c r="N2869">
        <v>20033</v>
      </c>
      <c r="O2869">
        <v>1805</v>
      </c>
      <c r="P2869" t="s">
        <v>1574</v>
      </c>
      <c r="Q2869">
        <v>0</v>
      </c>
      <c r="R2869" t="s">
        <v>10967</v>
      </c>
      <c r="S2869" t="s">
        <v>10968</v>
      </c>
      <c r="T2869">
        <v>117</v>
      </c>
      <c r="U2869" t="s">
        <v>36</v>
      </c>
      <c r="V2869" t="s">
        <v>232</v>
      </c>
      <c r="W2869" t="s">
        <v>38</v>
      </c>
      <c r="X2869" s="2">
        <v>13000000</v>
      </c>
      <c r="Y2869">
        <v>1998</v>
      </c>
      <c r="Z2869">
        <v>359</v>
      </c>
      <c r="AA2869">
        <v>6.4</v>
      </c>
      <c r="AB2869">
        <v>1.85</v>
      </c>
      <c r="AC2869">
        <v>679</v>
      </c>
    </row>
    <row r="2870" spans="1:29" x14ac:dyDescent="0.25">
      <c r="A2870" t="str">
        <f t="shared" si="44"/>
        <v>tt0111127</v>
      </c>
      <c r="B2870" t="s">
        <v>28</v>
      </c>
      <c r="C2870" t="s">
        <v>10969</v>
      </c>
      <c r="D2870">
        <v>52</v>
      </c>
      <c r="E2870">
        <v>95</v>
      </c>
      <c r="F2870">
        <v>0</v>
      </c>
      <c r="G2870">
        <v>650</v>
      </c>
      <c r="H2870" t="s">
        <v>4861</v>
      </c>
      <c r="I2870">
        <v>899</v>
      </c>
      <c r="J2870">
        <v>7881335</v>
      </c>
      <c r="K2870" t="s">
        <v>4845</v>
      </c>
      <c r="L2870" t="s">
        <v>3227</v>
      </c>
      <c r="M2870" t="s">
        <v>26990</v>
      </c>
      <c r="N2870">
        <v>21212</v>
      </c>
      <c r="O2870">
        <v>3092</v>
      </c>
      <c r="P2870" t="s">
        <v>4683</v>
      </c>
      <c r="Q2870">
        <v>4</v>
      </c>
      <c r="R2870" t="s">
        <v>10970</v>
      </c>
      <c r="S2870" t="s">
        <v>10971</v>
      </c>
      <c r="T2870">
        <v>107</v>
      </c>
      <c r="U2870" t="s">
        <v>36</v>
      </c>
      <c r="V2870" t="s">
        <v>37</v>
      </c>
      <c r="W2870" t="s">
        <v>499</v>
      </c>
      <c r="X2870" s="2">
        <v>13000000</v>
      </c>
      <c r="Y2870">
        <v>1994</v>
      </c>
      <c r="Z2870">
        <v>849</v>
      </c>
      <c r="AA2870">
        <v>6.7</v>
      </c>
      <c r="AB2870">
        <v>1.66</v>
      </c>
      <c r="AC2870">
        <v>3000</v>
      </c>
    </row>
    <row r="2871" spans="1:29" x14ac:dyDescent="0.25">
      <c r="A2871" t="str">
        <f t="shared" si="44"/>
        <v>tt0144168</v>
      </c>
      <c r="B2871" t="s">
        <v>28</v>
      </c>
      <c r="C2871" t="s">
        <v>8758</v>
      </c>
      <c r="D2871">
        <v>81</v>
      </c>
      <c r="E2871">
        <v>94</v>
      </c>
      <c r="F2871">
        <v>26</v>
      </c>
      <c r="G2871">
        <v>4000</v>
      </c>
      <c r="H2871" t="s">
        <v>1048</v>
      </c>
      <c r="I2871">
        <v>16000</v>
      </c>
      <c r="J2871">
        <v>6241697</v>
      </c>
      <c r="K2871" t="s">
        <v>1394</v>
      </c>
      <c r="L2871" t="s">
        <v>272</v>
      </c>
      <c r="M2871" t="s">
        <v>26991</v>
      </c>
      <c r="N2871">
        <v>16059</v>
      </c>
      <c r="O2871">
        <v>31005</v>
      </c>
      <c r="P2871" t="s">
        <v>76</v>
      </c>
      <c r="Q2871">
        <v>2</v>
      </c>
      <c r="R2871" t="s">
        <v>10972</v>
      </c>
      <c r="S2871" t="s">
        <v>10973</v>
      </c>
      <c r="T2871">
        <v>210</v>
      </c>
      <c r="U2871" t="s">
        <v>36</v>
      </c>
      <c r="V2871" t="s">
        <v>1224</v>
      </c>
      <c r="W2871" t="s">
        <v>38</v>
      </c>
      <c r="X2871" s="2">
        <v>13000000</v>
      </c>
      <c r="Y2871">
        <v>1999</v>
      </c>
      <c r="Z2871">
        <v>8000</v>
      </c>
      <c r="AA2871">
        <v>6.1</v>
      </c>
      <c r="AB2871">
        <v>1.85</v>
      </c>
      <c r="AC2871">
        <v>0</v>
      </c>
    </row>
    <row r="2872" spans="1:29" x14ac:dyDescent="0.25">
      <c r="A2872" t="str">
        <f t="shared" si="44"/>
        <v>tt1639008</v>
      </c>
      <c r="B2872" t="s">
        <v>28</v>
      </c>
      <c r="C2872" t="s">
        <v>6966</v>
      </c>
      <c r="E2872">
        <v>88</v>
      </c>
      <c r="F2872">
        <v>76</v>
      </c>
      <c r="G2872">
        <v>75</v>
      </c>
      <c r="H2872" t="s">
        <v>10974</v>
      </c>
      <c r="I2872">
        <v>690</v>
      </c>
      <c r="K2872" t="s">
        <v>1008</v>
      </c>
      <c r="L2872" t="s">
        <v>842</v>
      </c>
      <c r="M2872" t="s">
        <v>26992</v>
      </c>
      <c r="N2872">
        <v>335</v>
      </c>
      <c r="O2872">
        <v>998</v>
      </c>
      <c r="P2872" t="s">
        <v>10975</v>
      </c>
      <c r="Q2872">
        <v>0</v>
      </c>
      <c r="S2872" t="s">
        <v>10976</v>
      </c>
      <c r="U2872" t="s">
        <v>9943</v>
      </c>
      <c r="V2872" t="s">
        <v>9944</v>
      </c>
      <c r="Z2872">
        <v>94</v>
      </c>
      <c r="AA2872">
        <v>8.1</v>
      </c>
      <c r="AC2872">
        <v>22</v>
      </c>
    </row>
    <row r="2873" spans="1:29" x14ac:dyDescent="0.25">
      <c r="A2873" t="str">
        <f t="shared" si="44"/>
        <v>tt0172726</v>
      </c>
      <c r="B2873" t="s">
        <v>28</v>
      </c>
      <c r="C2873" t="s">
        <v>10977</v>
      </c>
      <c r="D2873">
        <v>39</v>
      </c>
      <c r="E2873">
        <v>99</v>
      </c>
      <c r="F2873">
        <v>7</v>
      </c>
      <c r="G2873">
        <v>730</v>
      </c>
      <c r="H2873" t="s">
        <v>1466</v>
      </c>
      <c r="I2873">
        <v>3000</v>
      </c>
      <c r="J2873">
        <v>5871603</v>
      </c>
      <c r="K2873" t="s">
        <v>3340</v>
      </c>
      <c r="L2873" t="s">
        <v>830</v>
      </c>
      <c r="M2873" t="s">
        <v>26993</v>
      </c>
      <c r="N2873">
        <v>3116</v>
      </c>
      <c r="O2873">
        <v>6485</v>
      </c>
      <c r="P2873" t="s">
        <v>4688</v>
      </c>
      <c r="Q2873">
        <v>3</v>
      </c>
      <c r="R2873" t="s">
        <v>10978</v>
      </c>
      <c r="S2873" t="s">
        <v>10979</v>
      </c>
      <c r="T2873">
        <v>39</v>
      </c>
      <c r="U2873" t="s">
        <v>36</v>
      </c>
      <c r="V2873" t="s">
        <v>37</v>
      </c>
      <c r="W2873" t="s">
        <v>499</v>
      </c>
      <c r="X2873" s="2">
        <v>13000000</v>
      </c>
      <c r="Y2873">
        <v>1999</v>
      </c>
      <c r="Z2873">
        <v>1000</v>
      </c>
      <c r="AA2873">
        <v>6</v>
      </c>
      <c r="AB2873">
        <v>1.85</v>
      </c>
      <c r="AC2873">
        <v>251</v>
      </c>
    </row>
    <row r="2874" spans="1:29" x14ac:dyDescent="0.25">
      <c r="A2874" t="str">
        <f t="shared" si="44"/>
        <v>tt0120577</v>
      </c>
      <c r="B2874" t="s">
        <v>28</v>
      </c>
      <c r="C2874" t="s">
        <v>10980</v>
      </c>
      <c r="D2874">
        <v>63</v>
      </c>
      <c r="E2874">
        <v>121</v>
      </c>
      <c r="F2874">
        <v>15</v>
      </c>
      <c r="G2874">
        <v>812</v>
      </c>
      <c r="H2874" t="s">
        <v>8133</v>
      </c>
      <c r="I2874">
        <v>4000</v>
      </c>
      <c r="J2874">
        <v>16574731</v>
      </c>
      <c r="K2874" t="s">
        <v>5031</v>
      </c>
      <c r="L2874" t="s">
        <v>421</v>
      </c>
      <c r="M2874">
        <v>54</v>
      </c>
      <c r="N2874">
        <v>27675</v>
      </c>
      <c r="O2874">
        <v>6910</v>
      </c>
      <c r="P2874" t="s">
        <v>540</v>
      </c>
      <c r="Q2874">
        <v>4</v>
      </c>
      <c r="R2874" t="s">
        <v>10981</v>
      </c>
      <c r="S2874" t="s">
        <v>10982</v>
      </c>
      <c r="T2874">
        <v>181</v>
      </c>
      <c r="U2874" t="s">
        <v>36</v>
      </c>
      <c r="V2874" t="s">
        <v>37</v>
      </c>
      <c r="W2874" t="s">
        <v>499</v>
      </c>
      <c r="X2874" s="2">
        <v>13000000</v>
      </c>
      <c r="Y2874">
        <v>1998</v>
      </c>
      <c r="Z2874">
        <v>957</v>
      </c>
      <c r="AA2874">
        <v>5.8</v>
      </c>
      <c r="AB2874">
        <v>1.85</v>
      </c>
      <c r="AC2874">
        <v>0</v>
      </c>
    </row>
    <row r="2875" spans="1:29" x14ac:dyDescent="0.25">
      <c r="A2875" t="str">
        <f t="shared" si="44"/>
        <v>tt0258470</v>
      </c>
      <c r="B2875" t="s">
        <v>28</v>
      </c>
      <c r="C2875" t="s">
        <v>10983</v>
      </c>
      <c r="D2875">
        <v>47</v>
      </c>
      <c r="E2875">
        <v>84</v>
      </c>
      <c r="F2875">
        <v>2</v>
      </c>
      <c r="G2875">
        <v>690</v>
      </c>
      <c r="H2875" t="s">
        <v>9032</v>
      </c>
      <c r="I2875">
        <v>15000</v>
      </c>
      <c r="J2875">
        <v>5002310</v>
      </c>
      <c r="K2875" t="s">
        <v>10984</v>
      </c>
      <c r="L2875" t="s">
        <v>321</v>
      </c>
      <c r="M2875" t="s">
        <v>26994</v>
      </c>
      <c r="N2875">
        <v>25541</v>
      </c>
      <c r="O2875">
        <v>18864</v>
      </c>
      <c r="P2875" t="s">
        <v>6205</v>
      </c>
      <c r="Q2875">
        <v>0</v>
      </c>
      <c r="R2875" t="s">
        <v>10985</v>
      </c>
      <c r="S2875" t="s">
        <v>10986</v>
      </c>
      <c r="T2875">
        <v>181</v>
      </c>
      <c r="U2875" t="s">
        <v>36</v>
      </c>
      <c r="V2875" t="s">
        <v>37</v>
      </c>
      <c r="W2875" t="s">
        <v>38</v>
      </c>
      <c r="X2875" s="2">
        <v>13000000</v>
      </c>
      <c r="Y2875">
        <v>2001</v>
      </c>
      <c r="Z2875">
        <v>816</v>
      </c>
      <c r="AA2875">
        <v>5.6</v>
      </c>
      <c r="AB2875">
        <v>2.35</v>
      </c>
      <c r="AC2875">
        <v>0</v>
      </c>
    </row>
    <row r="2876" spans="1:29" x14ac:dyDescent="0.25">
      <c r="A2876" t="str">
        <f t="shared" si="44"/>
        <v>tt0188453</v>
      </c>
      <c r="B2876" t="s">
        <v>28</v>
      </c>
      <c r="C2876" t="s">
        <v>10987</v>
      </c>
      <c r="D2876">
        <v>111</v>
      </c>
      <c r="E2876">
        <v>93</v>
      </c>
      <c r="F2876">
        <v>16</v>
      </c>
      <c r="G2876">
        <v>258</v>
      </c>
      <c r="H2876" t="s">
        <v>4788</v>
      </c>
      <c r="I2876">
        <v>567</v>
      </c>
      <c r="J2876">
        <v>4919896</v>
      </c>
      <c r="K2876" t="s">
        <v>4845</v>
      </c>
      <c r="L2876" t="s">
        <v>6676</v>
      </c>
      <c r="M2876" t="s">
        <v>26995</v>
      </c>
      <c r="N2876">
        <v>21530</v>
      </c>
      <c r="O2876">
        <v>1775</v>
      </c>
      <c r="P2876" t="s">
        <v>7214</v>
      </c>
      <c r="Q2876">
        <v>1</v>
      </c>
      <c r="R2876" t="s">
        <v>10988</v>
      </c>
      <c r="S2876" t="s">
        <v>10989</v>
      </c>
      <c r="T2876">
        <v>159</v>
      </c>
      <c r="U2876" t="s">
        <v>36</v>
      </c>
      <c r="V2876" t="s">
        <v>53</v>
      </c>
      <c r="W2876" t="s">
        <v>499</v>
      </c>
      <c r="X2876" s="2">
        <v>13000000</v>
      </c>
      <c r="Y2876">
        <v>2001</v>
      </c>
      <c r="Z2876">
        <v>326</v>
      </c>
      <c r="AA2876">
        <v>6.1</v>
      </c>
      <c r="AB2876">
        <v>2.35</v>
      </c>
      <c r="AC2876">
        <v>618</v>
      </c>
    </row>
    <row r="2877" spans="1:29" x14ac:dyDescent="0.25">
      <c r="A2877" t="str">
        <f t="shared" si="44"/>
        <v>tt1711425</v>
      </c>
      <c r="B2877" t="s">
        <v>28</v>
      </c>
      <c r="C2877" t="s">
        <v>8596</v>
      </c>
      <c r="D2877">
        <v>168</v>
      </c>
      <c r="E2877">
        <v>93</v>
      </c>
      <c r="F2877">
        <v>24</v>
      </c>
      <c r="G2877">
        <v>499</v>
      </c>
      <c r="H2877" t="s">
        <v>10990</v>
      </c>
      <c r="I2877">
        <v>552</v>
      </c>
      <c r="J2877">
        <v>25675765</v>
      </c>
      <c r="K2877" t="s">
        <v>1394</v>
      </c>
      <c r="L2877" t="s">
        <v>10991</v>
      </c>
      <c r="M2877" t="s">
        <v>26996</v>
      </c>
      <c r="N2877">
        <v>60407</v>
      </c>
      <c r="O2877">
        <v>2730</v>
      </c>
      <c r="P2877" t="s">
        <v>10992</v>
      </c>
      <c r="Q2877">
        <v>0</v>
      </c>
      <c r="R2877" t="s">
        <v>10993</v>
      </c>
      <c r="S2877" t="s">
        <v>10994</v>
      </c>
      <c r="T2877">
        <v>84</v>
      </c>
      <c r="U2877" t="s">
        <v>36</v>
      </c>
      <c r="V2877" t="s">
        <v>37</v>
      </c>
      <c r="W2877" t="s">
        <v>499</v>
      </c>
      <c r="X2877" s="2">
        <v>13000000</v>
      </c>
      <c r="Y2877">
        <v>2013</v>
      </c>
      <c r="Z2877">
        <v>528</v>
      </c>
      <c r="AA2877">
        <v>5.9</v>
      </c>
      <c r="AB2877">
        <v>2.35</v>
      </c>
      <c r="AC2877">
        <v>11000</v>
      </c>
    </row>
    <row r="2878" spans="1:29" x14ac:dyDescent="0.25">
      <c r="A2878" t="str">
        <f t="shared" si="44"/>
        <v>tt0401711</v>
      </c>
      <c r="B2878" t="s">
        <v>28</v>
      </c>
      <c r="C2878" t="s">
        <v>10995</v>
      </c>
      <c r="D2878">
        <v>165</v>
      </c>
      <c r="E2878">
        <v>120</v>
      </c>
      <c r="F2878">
        <v>107</v>
      </c>
      <c r="G2878">
        <v>280</v>
      </c>
      <c r="H2878" t="s">
        <v>3897</v>
      </c>
      <c r="I2878">
        <v>12000</v>
      </c>
      <c r="J2878">
        <v>4857376</v>
      </c>
      <c r="K2878" t="s">
        <v>1184</v>
      </c>
      <c r="L2878" t="s">
        <v>236</v>
      </c>
      <c r="M2878" t="s">
        <v>26997</v>
      </c>
      <c r="N2878">
        <v>63084</v>
      </c>
      <c r="O2878">
        <v>13208</v>
      </c>
      <c r="P2878" t="s">
        <v>10996</v>
      </c>
      <c r="Q2878">
        <v>0</v>
      </c>
      <c r="R2878" t="s">
        <v>10997</v>
      </c>
      <c r="S2878" t="s">
        <v>10998</v>
      </c>
      <c r="T2878">
        <v>123</v>
      </c>
      <c r="U2878" t="s">
        <v>1223</v>
      </c>
      <c r="V2878" t="s">
        <v>1224</v>
      </c>
      <c r="W2878" t="s">
        <v>499</v>
      </c>
      <c r="X2878" s="2">
        <v>13000000</v>
      </c>
      <c r="Y2878">
        <v>2006</v>
      </c>
      <c r="Z2878">
        <v>530</v>
      </c>
      <c r="AA2878">
        <v>7.3</v>
      </c>
      <c r="AB2878">
        <v>1.85</v>
      </c>
      <c r="AC2878">
        <v>0</v>
      </c>
    </row>
    <row r="2879" spans="1:29" x14ac:dyDescent="0.25">
      <c r="A2879" t="str">
        <f t="shared" si="44"/>
        <v>tt0416185</v>
      </c>
      <c r="B2879" t="s">
        <v>28</v>
      </c>
      <c r="C2879" t="s">
        <v>3561</v>
      </c>
      <c r="D2879">
        <v>104</v>
      </c>
      <c r="E2879">
        <v>112</v>
      </c>
      <c r="F2879">
        <v>37</v>
      </c>
      <c r="G2879">
        <v>548</v>
      </c>
      <c r="H2879" t="s">
        <v>10999</v>
      </c>
      <c r="I2879">
        <v>748</v>
      </c>
      <c r="J2879">
        <v>3169424</v>
      </c>
      <c r="K2879" t="s">
        <v>3117</v>
      </c>
      <c r="L2879" t="s">
        <v>126</v>
      </c>
      <c r="M2879" t="s">
        <v>26998</v>
      </c>
      <c r="N2879">
        <v>18442</v>
      </c>
      <c r="O2879">
        <v>2417</v>
      </c>
      <c r="P2879" t="s">
        <v>2641</v>
      </c>
      <c r="Q2879">
        <v>1</v>
      </c>
      <c r="R2879" t="s">
        <v>11000</v>
      </c>
      <c r="S2879" t="s">
        <v>11001</v>
      </c>
      <c r="T2879">
        <v>59</v>
      </c>
      <c r="U2879" t="s">
        <v>36</v>
      </c>
      <c r="V2879" t="s">
        <v>37</v>
      </c>
      <c r="W2879" t="s">
        <v>38</v>
      </c>
      <c r="X2879" s="2">
        <v>13000000</v>
      </c>
      <c r="Y2879">
        <v>2007</v>
      </c>
      <c r="Z2879">
        <v>573</v>
      </c>
      <c r="AA2879">
        <v>6.8</v>
      </c>
      <c r="AB2879">
        <v>2.35</v>
      </c>
      <c r="AC2879">
        <v>689</v>
      </c>
    </row>
    <row r="2880" spans="1:29" x14ac:dyDescent="0.25">
      <c r="A2880" t="str">
        <f t="shared" si="44"/>
        <v>tt1814621</v>
      </c>
      <c r="B2880" t="s">
        <v>28</v>
      </c>
      <c r="C2880" t="s">
        <v>1453</v>
      </c>
      <c r="D2880">
        <v>150</v>
      </c>
      <c r="E2880">
        <v>107</v>
      </c>
      <c r="F2880">
        <v>80</v>
      </c>
      <c r="G2880">
        <v>252</v>
      </c>
      <c r="H2880" t="s">
        <v>11002</v>
      </c>
      <c r="I2880">
        <v>2000</v>
      </c>
      <c r="J2880">
        <v>18004225</v>
      </c>
      <c r="K2880" t="s">
        <v>1184</v>
      </c>
      <c r="L2880" t="s">
        <v>3921</v>
      </c>
      <c r="M2880" t="s">
        <v>26999</v>
      </c>
      <c r="N2880">
        <v>28573</v>
      </c>
      <c r="O2880">
        <v>3004</v>
      </c>
      <c r="P2880" t="s">
        <v>7965</v>
      </c>
      <c r="Q2880">
        <v>2</v>
      </c>
      <c r="R2880" t="s">
        <v>11003</v>
      </c>
      <c r="S2880" t="s">
        <v>11004</v>
      </c>
      <c r="T2880">
        <v>87</v>
      </c>
      <c r="U2880" t="s">
        <v>36</v>
      </c>
      <c r="V2880" t="s">
        <v>37</v>
      </c>
      <c r="W2880" t="s">
        <v>38</v>
      </c>
      <c r="X2880" s="2">
        <v>13000000</v>
      </c>
      <c r="Y2880">
        <v>2013</v>
      </c>
      <c r="Z2880">
        <v>257</v>
      </c>
      <c r="AA2880">
        <v>5.7</v>
      </c>
      <c r="AB2880">
        <v>2.35</v>
      </c>
      <c r="AC2880">
        <v>5000</v>
      </c>
    </row>
    <row r="2881" spans="1:29" x14ac:dyDescent="0.25">
      <c r="A2881" t="str">
        <f t="shared" si="44"/>
        <v>tt0191636</v>
      </c>
      <c r="B2881" t="s">
        <v>28</v>
      </c>
      <c r="C2881" t="s">
        <v>11005</v>
      </c>
      <c r="D2881">
        <v>61</v>
      </c>
      <c r="E2881">
        <v>112</v>
      </c>
      <c r="F2881">
        <v>83</v>
      </c>
      <c r="G2881">
        <v>8</v>
      </c>
      <c r="H2881" t="s">
        <v>11006</v>
      </c>
      <c r="I2881">
        <v>2000</v>
      </c>
      <c r="J2881">
        <v>3058380</v>
      </c>
      <c r="K2881" t="s">
        <v>187</v>
      </c>
      <c r="L2881" t="s">
        <v>6974</v>
      </c>
      <c r="M2881" t="s">
        <v>27000</v>
      </c>
      <c r="N2881">
        <v>4767</v>
      </c>
      <c r="O2881">
        <v>2389</v>
      </c>
      <c r="P2881" t="s">
        <v>11007</v>
      </c>
      <c r="Q2881">
        <v>1</v>
      </c>
      <c r="R2881" t="s">
        <v>11008</v>
      </c>
      <c r="S2881" t="s">
        <v>11009</v>
      </c>
      <c r="T2881">
        <v>69</v>
      </c>
      <c r="U2881" t="s">
        <v>1223</v>
      </c>
      <c r="V2881" t="s">
        <v>1224</v>
      </c>
      <c r="W2881" t="s">
        <v>499</v>
      </c>
      <c r="X2881" s="2">
        <v>100000000</v>
      </c>
      <c r="Y2881">
        <v>2000</v>
      </c>
      <c r="Z2881">
        <v>370</v>
      </c>
      <c r="AA2881">
        <v>7.3</v>
      </c>
      <c r="AB2881">
        <v>2.35</v>
      </c>
      <c r="AC2881">
        <v>186</v>
      </c>
    </row>
    <row r="2882" spans="1:29" x14ac:dyDescent="0.25">
      <c r="A2882" t="str">
        <f t="shared" si="44"/>
        <v>tt1352824</v>
      </c>
      <c r="B2882" t="s">
        <v>28</v>
      </c>
      <c r="C2882" t="s">
        <v>6944</v>
      </c>
      <c r="D2882">
        <v>226</v>
      </c>
      <c r="E2882">
        <v>96</v>
      </c>
      <c r="F2882">
        <v>460</v>
      </c>
      <c r="G2882">
        <v>73</v>
      </c>
      <c r="H2882" t="s">
        <v>11010</v>
      </c>
      <c r="I2882">
        <v>14000</v>
      </c>
      <c r="J2882">
        <v>3074838</v>
      </c>
      <c r="K2882" t="s">
        <v>2703</v>
      </c>
      <c r="L2882" t="s">
        <v>199</v>
      </c>
      <c r="M2882" t="s">
        <v>27001</v>
      </c>
      <c r="N2882">
        <v>56264</v>
      </c>
      <c r="O2882">
        <v>14372</v>
      </c>
      <c r="P2882" t="s">
        <v>11011</v>
      </c>
      <c r="Q2882">
        <v>2</v>
      </c>
      <c r="R2882" t="s">
        <v>11012</v>
      </c>
      <c r="S2882" t="s">
        <v>11013</v>
      </c>
      <c r="T2882">
        <v>166</v>
      </c>
      <c r="U2882" t="s">
        <v>36</v>
      </c>
      <c r="V2882" t="s">
        <v>37</v>
      </c>
      <c r="W2882" t="s">
        <v>499</v>
      </c>
      <c r="X2882" s="2">
        <v>11000000</v>
      </c>
      <c r="Y2882">
        <v>2009</v>
      </c>
      <c r="Z2882">
        <v>153</v>
      </c>
      <c r="AA2882">
        <v>6.3</v>
      </c>
      <c r="AB2882">
        <v>1.85</v>
      </c>
      <c r="AC2882">
        <v>0</v>
      </c>
    </row>
    <row r="2883" spans="1:29" x14ac:dyDescent="0.25">
      <c r="A2883" t="str">
        <f t="shared" ref="A2883:A2946" si="45">MID(S2883,27,9)</f>
        <v>tt0116269</v>
      </c>
      <c r="B2883" t="s">
        <v>28</v>
      </c>
      <c r="C2883" t="s">
        <v>11014</v>
      </c>
      <c r="D2883">
        <v>21</v>
      </c>
      <c r="E2883">
        <v>91</v>
      </c>
      <c r="F2883">
        <v>150</v>
      </c>
      <c r="G2883">
        <v>150</v>
      </c>
      <c r="H2883" t="s">
        <v>7432</v>
      </c>
      <c r="I2883">
        <v>979</v>
      </c>
      <c r="J2883">
        <v>2104000</v>
      </c>
      <c r="K2883" t="s">
        <v>7382</v>
      </c>
      <c r="L2883" t="s">
        <v>1379</v>
      </c>
      <c r="M2883" t="s">
        <v>27002</v>
      </c>
      <c r="N2883">
        <v>1595</v>
      </c>
      <c r="O2883">
        <v>1679</v>
      </c>
      <c r="P2883" t="s">
        <v>11014</v>
      </c>
      <c r="Q2883">
        <v>3</v>
      </c>
      <c r="R2883" t="s">
        <v>11015</v>
      </c>
      <c r="S2883" t="s">
        <v>11016</v>
      </c>
      <c r="T2883">
        <v>19</v>
      </c>
      <c r="U2883" t="s">
        <v>36</v>
      </c>
      <c r="V2883" t="s">
        <v>37</v>
      </c>
      <c r="W2883" t="s">
        <v>499</v>
      </c>
      <c r="X2883" s="2">
        <v>13000000</v>
      </c>
      <c r="Y2883">
        <v>1996</v>
      </c>
      <c r="Z2883">
        <v>385</v>
      </c>
      <c r="AA2883">
        <v>5.9</v>
      </c>
      <c r="AB2883">
        <v>1.85</v>
      </c>
      <c r="AC2883">
        <v>69</v>
      </c>
    </row>
    <row r="2884" spans="1:29" x14ac:dyDescent="0.25">
      <c r="A2884" t="str">
        <f t="shared" si="45"/>
        <v>tt0765010</v>
      </c>
      <c r="B2884" t="s">
        <v>28</v>
      </c>
      <c r="C2884" t="s">
        <v>4413</v>
      </c>
      <c r="D2884">
        <v>217</v>
      </c>
      <c r="E2884">
        <v>105</v>
      </c>
      <c r="F2884">
        <v>260</v>
      </c>
      <c r="G2884">
        <v>1000</v>
      </c>
      <c r="H2884" t="s">
        <v>321</v>
      </c>
      <c r="I2884">
        <v>20000</v>
      </c>
      <c r="J2884">
        <v>28501651</v>
      </c>
      <c r="K2884" t="s">
        <v>3340</v>
      </c>
      <c r="L2884" t="s">
        <v>713</v>
      </c>
      <c r="M2884" t="s">
        <v>26007</v>
      </c>
      <c r="N2884">
        <v>88037</v>
      </c>
      <c r="O2884">
        <v>39473</v>
      </c>
      <c r="P2884" t="s">
        <v>1732</v>
      </c>
      <c r="Q2884">
        <v>0</v>
      </c>
      <c r="R2884" t="s">
        <v>7466</v>
      </c>
      <c r="S2884" t="s">
        <v>7467</v>
      </c>
      <c r="T2884">
        <v>201</v>
      </c>
      <c r="U2884" t="s">
        <v>36</v>
      </c>
      <c r="V2884" t="s">
        <v>37</v>
      </c>
      <c r="W2884" t="s">
        <v>499</v>
      </c>
      <c r="X2884" s="2">
        <v>26000000</v>
      </c>
      <c r="Y2884">
        <v>2009</v>
      </c>
      <c r="Z2884">
        <v>15000</v>
      </c>
      <c r="AA2884">
        <v>7.1</v>
      </c>
      <c r="AB2884">
        <v>2.35</v>
      </c>
      <c r="AC2884">
        <v>10000</v>
      </c>
    </row>
    <row r="2885" spans="1:29" x14ac:dyDescent="0.25">
      <c r="A2885" t="str">
        <f t="shared" si="45"/>
        <v>tt0419749</v>
      </c>
      <c r="B2885" t="s">
        <v>28</v>
      </c>
      <c r="C2885" t="s">
        <v>8126</v>
      </c>
      <c r="D2885">
        <v>94</v>
      </c>
      <c r="E2885">
        <v>125</v>
      </c>
      <c r="F2885">
        <v>0</v>
      </c>
      <c r="G2885">
        <v>968</v>
      </c>
      <c r="H2885" t="s">
        <v>290</v>
      </c>
      <c r="I2885">
        <v>22000</v>
      </c>
      <c r="J2885">
        <v>1172769</v>
      </c>
      <c r="K2885" t="s">
        <v>1526</v>
      </c>
      <c r="L2885" t="s">
        <v>132</v>
      </c>
      <c r="M2885" t="s">
        <v>27003</v>
      </c>
      <c r="N2885">
        <v>28068</v>
      </c>
      <c r="O2885">
        <v>37606</v>
      </c>
      <c r="P2885" t="s">
        <v>7135</v>
      </c>
      <c r="Q2885">
        <v>2</v>
      </c>
      <c r="R2885" t="s">
        <v>11017</v>
      </c>
      <c r="S2885" t="s">
        <v>11018</v>
      </c>
      <c r="T2885">
        <v>108</v>
      </c>
      <c r="U2885" t="s">
        <v>36</v>
      </c>
      <c r="V2885" t="s">
        <v>652</v>
      </c>
      <c r="W2885" t="s">
        <v>499</v>
      </c>
      <c r="X2885" s="2">
        <v>13000000</v>
      </c>
      <c r="Y2885">
        <v>2006</v>
      </c>
      <c r="Z2885">
        <v>14000</v>
      </c>
      <c r="AA2885">
        <v>7.1</v>
      </c>
      <c r="AB2885">
        <v>1.85</v>
      </c>
      <c r="AC2885">
        <v>0</v>
      </c>
    </row>
    <row r="2886" spans="1:29" x14ac:dyDescent="0.25">
      <c r="A2886" t="str">
        <f t="shared" si="45"/>
        <v>tt1659337</v>
      </c>
      <c r="B2886" t="s">
        <v>28</v>
      </c>
      <c r="C2886" t="s">
        <v>11019</v>
      </c>
      <c r="D2886">
        <v>364</v>
      </c>
      <c r="E2886">
        <v>102</v>
      </c>
      <c r="F2886">
        <v>139</v>
      </c>
      <c r="G2886">
        <v>850</v>
      </c>
      <c r="H2886" t="s">
        <v>11020</v>
      </c>
      <c r="I2886">
        <v>8000</v>
      </c>
      <c r="J2886">
        <v>17738570</v>
      </c>
      <c r="K2886" t="s">
        <v>187</v>
      </c>
      <c r="L2886" t="s">
        <v>1014</v>
      </c>
      <c r="M2886" t="s">
        <v>27004</v>
      </c>
      <c r="N2886">
        <v>351274</v>
      </c>
      <c r="O2886">
        <v>13631</v>
      </c>
      <c r="P2886" t="s">
        <v>7448</v>
      </c>
      <c r="Q2886">
        <v>2</v>
      </c>
      <c r="R2886" t="s">
        <v>11021</v>
      </c>
      <c r="S2886" t="s">
        <v>11022</v>
      </c>
      <c r="T2886">
        <v>457</v>
      </c>
      <c r="U2886" t="s">
        <v>36</v>
      </c>
      <c r="V2886" t="s">
        <v>37</v>
      </c>
      <c r="W2886" t="s">
        <v>38</v>
      </c>
      <c r="X2886" s="2">
        <v>13000000</v>
      </c>
      <c r="Y2886">
        <v>2012</v>
      </c>
      <c r="Z2886">
        <v>3000</v>
      </c>
      <c r="AA2886">
        <v>8</v>
      </c>
      <c r="AB2886">
        <v>1.85</v>
      </c>
      <c r="AC2886">
        <v>131000</v>
      </c>
    </row>
    <row r="2887" spans="1:29" x14ac:dyDescent="0.25">
      <c r="A2887" t="str">
        <f t="shared" si="45"/>
        <v>tt0104215</v>
      </c>
      <c r="B2887" t="s">
        <v>28</v>
      </c>
      <c r="C2887" t="s">
        <v>11023</v>
      </c>
      <c r="D2887">
        <v>19</v>
      </c>
      <c r="E2887">
        <v>87</v>
      </c>
      <c r="F2887">
        <v>29</v>
      </c>
      <c r="G2887">
        <v>147</v>
      </c>
      <c r="H2887" t="s">
        <v>11024</v>
      </c>
      <c r="I2887">
        <v>683</v>
      </c>
      <c r="J2887">
        <v>1200000</v>
      </c>
      <c r="K2887" t="s">
        <v>1110</v>
      </c>
      <c r="L2887" t="s">
        <v>1587</v>
      </c>
      <c r="M2887" t="s">
        <v>27005</v>
      </c>
      <c r="N2887">
        <v>922</v>
      </c>
      <c r="O2887">
        <v>1139</v>
      </c>
      <c r="P2887" t="s">
        <v>11025</v>
      </c>
      <c r="Q2887">
        <v>1</v>
      </c>
      <c r="R2887" t="s">
        <v>11026</v>
      </c>
      <c r="S2887" t="s">
        <v>11027</v>
      </c>
      <c r="T2887">
        <v>23</v>
      </c>
      <c r="U2887" t="s">
        <v>36</v>
      </c>
      <c r="V2887" t="s">
        <v>37</v>
      </c>
      <c r="W2887" t="s">
        <v>499</v>
      </c>
      <c r="X2887" s="2">
        <v>3000000</v>
      </c>
      <c r="Y2887">
        <v>1993</v>
      </c>
      <c r="Z2887">
        <v>155</v>
      </c>
      <c r="AA2887">
        <v>5.0999999999999996</v>
      </c>
      <c r="AB2887">
        <v>1.85</v>
      </c>
      <c r="AC2887">
        <v>107</v>
      </c>
    </row>
    <row r="2888" spans="1:29" x14ac:dyDescent="0.25">
      <c r="A2888" t="str">
        <f t="shared" si="45"/>
        <v>tt0420609</v>
      </c>
      <c r="B2888" t="s">
        <v>28</v>
      </c>
      <c r="C2888" t="s">
        <v>8139</v>
      </c>
      <c r="D2888">
        <v>129</v>
      </c>
      <c r="E2888">
        <v>118</v>
      </c>
      <c r="F2888">
        <v>41</v>
      </c>
      <c r="G2888">
        <v>442</v>
      </c>
      <c r="H2888" t="s">
        <v>3174</v>
      </c>
      <c r="I2888">
        <v>2000</v>
      </c>
      <c r="J2888">
        <v>1150403</v>
      </c>
      <c r="K2888" t="s">
        <v>1438</v>
      </c>
      <c r="L2888" t="s">
        <v>1019</v>
      </c>
      <c r="M2888" t="s">
        <v>27006</v>
      </c>
      <c r="N2888">
        <v>14143</v>
      </c>
      <c r="O2888">
        <v>3474</v>
      </c>
      <c r="P2888" t="s">
        <v>6496</v>
      </c>
      <c r="Q2888">
        <v>4</v>
      </c>
      <c r="R2888" t="s">
        <v>11028</v>
      </c>
      <c r="S2888" t="s">
        <v>11029</v>
      </c>
      <c r="T2888">
        <v>102</v>
      </c>
      <c r="U2888" t="s">
        <v>36</v>
      </c>
      <c r="V2888" t="s">
        <v>37</v>
      </c>
      <c r="W2888" t="s">
        <v>499</v>
      </c>
      <c r="X2888" s="2">
        <v>13000000</v>
      </c>
      <c r="Y2888">
        <v>2006</v>
      </c>
      <c r="Z2888">
        <v>812</v>
      </c>
      <c r="AA2888">
        <v>7.1</v>
      </c>
      <c r="AB2888">
        <v>1.85</v>
      </c>
      <c r="AC2888">
        <v>0</v>
      </c>
    </row>
    <row r="2889" spans="1:29" x14ac:dyDescent="0.25">
      <c r="A2889" t="str">
        <f t="shared" si="45"/>
        <v>tt0218378</v>
      </c>
      <c r="B2889" t="s">
        <v>28</v>
      </c>
      <c r="C2889" t="s">
        <v>7566</v>
      </c>
      <c r="D2889">
        <v>71</v>
      </c>
      <c r="E2889">
        <v>115</v>
      </c>
      <c r="F2889">
        <v>187</v>
      </c>
      <c r="G2889">
        <v>887</v>
      </c>
      <c r="H2889" t="s">
        <v>6878</v>
      </c>
      <c r="I2889">
        <v>14000</v>
      </c>
      <c r="J2889">
        <v>403932</v>
      </c>
      <c r="K2889" t="s">
        <v>3314</v>
      </c>
      <c r="L2889" t="s">
        <v>1643</v>
      </c>
      <c r="M2889" t="s">
        <v>27007</v>
      </c>
      <c r="N2889">
        <v>5254</v>
      </c>
      <c r="O2889">
        <v>17104</v>
      </c>
      <c r="P2889" t="s">
        <v>1903</v>
      </c>
      <c r="Q2889">
        <v>4</v>
      </c>
      <c r="R2889" t="s">
        <v>11030</v>
      </c>
      <c r="S2889" t="s">
        <v>11031</v>
      </c>
      <c r="T2889">
        <v>92</v>
      </c>
      <c r="U2889" t="s">
        <v>36</v>
      </c>
      <c r="V2889" t="s">
        <v>53</v>
      </c>
      <c r="W2889" t="s">
        <v>499</v>
      </c>
      <c r="X2889" s="2">
        <v>20000000</v>
      </c>
      <c r="Y2889">
        <v>2000</v>
      </c>
      <c r="Z2889">
        <v>900</v>
      </c>
      <c r="AA2889">
        <v>6.5</v>
      </c>
      <c r="AB2889">
        <v>2.35</v>
      </c>
      <c r="AC2889">
        <v>141</v>
      </c>
    </row>
    <row r="2890" spans="1:29" x14ac:dyDescent="0.25">
      <c r="A2890" t="str">
        <f t="shared" si="45"/>
        <v>tt1524575</v>
      </c>
      <c r="B2890" t="s">
        <v>28</v>
      </c>
      <c r="C2890" t="s">
        <v>3708</v>
      </c>
      <c r="D2890">
        <v>93</v>
      </c>
      <c r="E2890">
        <v>91</v>
      </c>
      <c r="F2890">
        <v>83</v>
      </c>
      <c r="G2890">
        <v>794</v>
      </c>
      <c r="H2890" t="s">
        <v>2789</v>
      </c>
      <c r="I2890">
        <v>3000</v>
      </c>
      <c r="J2890">
        <v>1712111</v>
      </c>
      <c r="K2890" t="s">
        <v>4508</v>
      </c>
      <c r="L2890" t="s">
        <v>559</v>
      </c>
      <c r="M2890" t="s">
        <v>27008</v>
      </c>
      <c r="N2890">
        <v>7199</v>
      </c>
      <c r="O2890">
        <v>7875</v>
      </c>
      <c r="P2890" t="s">
        <v>1123</v>
      </c>
      <c r="Q2890">
        <v>0</v>
      </c>
      <c r="R2890" t="s">
        <v>11032</v>
      </c>
      <c r="S2890" t="s">
        <v>11033</v>
      </c>
      <c r="T2890">
        <v>53</v>
      </c>
      <c r="U2890" t="s">
        <v>36</v>
      </c>
      <c r="V2890" t="s">
        <v>37</v>
      </c>
      <c r="W2890" t="s">
        <v>38</v>
      </c>
      <c r="X2890" s="2">
        <v>8495000</v>
      </c>
      <c r="Y2890">
        <v>2015</v>
      </c>
      <c r="Z2890">
        <v>1000</v>
      </c>
      <c r="AA2890">
        <v>4.5</v>
      </c>
      <c r="AB2890">
        <v>1.85</v>
      </c>
      <c r="AC2890">
        <v>0</v>
      </c>
    </row>
    <row r="2891" spans="1:29" x14ac:dyDescent="0.25">
      <c r="A2891" t="str">
        <f t="shared" si="45"/>
        <v>tt1478964</v>
      </c>
      <c r="B2891" t="s">
        <v>28</v>
      </c>
      <c r="C2891" t="s">
        <v>9930</v>
      </c>
      <c r="D2891">
        <v>399</v>
      </c>
      <c r="E2891">
        <v>88</v>
      </c>
      <c r="F2891">
        <v>115</v>
      </c>
      <c r="G2891">
        <v>304</v>
      </c>
      <c r="H2891" t="s">
        <v>11034</v>
      </c>
      <c r="I2891">
        <v>1000</v>
      </c>
      <c r="J2891">
        <v>1024175</v>
      </c>
      <c r="K2891" t="s">
        <v>6107</v>
      </c>
      <c r="L2891" t="s">
        <v>11035</v>
      </c>
      <c r="M2891" t="s">
        <v>27009</v>
      </c>
      <c r="N2891">
        <v>82331</v>
      </c>
      <c r="O2891">
        <v>2011</v>
      </c>
      <c r="P2891" t="s">
        <v>10026</v>
      </c>
      <c r="Q2891">
        <v>6</v>
      </c>
      <c r="R2891" t="s">
        <v>11036</v>
      </c>
      <c r="S2891" t="s">
        <v>11037</v>
      </c>
      <c r="T2891">
        <v>297</v>
      </c>
      <c r="U2891" t="s">
        <v>36</v>
      </c>
      <c r="V2891" t="s">
        <v>53</v>
      </c>
      <c r="W2891" t="s">
        <v>499</v>
      </c>
      <c r="X2891" s="2">
        <v>13000000</v>
      </c>
      <c r="Y2891">
        <v>2011</v>
      </c>
      <c r="Z2891">
        <v>305</v>
      </c>
      <c r="AA2891">
        <v>6.6</v>
      </c>
      <c r="AB2891">
        <v>2.35</v>
      </c>
      <c r="AC2891">
        <v>18000</v>
      </c>
    </row>
    <row r="2892" spans="1:29" x14ac:dyDescent="0.25">
      <c r="A2892" t="str">
        <f t="shared" si="45"/>
        <v>tt1714209</v>
      </c>
      <c r="B2892" t="s">
        <v>28</v>
      </c>
      <c r="C2892" t="s">
        <v>482</v>
      </c>
      <c r="D2892">
        <v>110</v>
      </c>
      <c r="E2892">
        <v>127</v>
      </c>
      <c r="F2892">
        <v>11000</v>
      </c>
      <c r="G2892">
        <v>116</v>
      </c>
      <c r="H2892" t="s">
        <v>11038</v>
      </c>
      <c r="I2892">
        <v>306</v>
      </c>
      <c r="J2892">
        <v>301305</v>
      </c>
      <c r="K2892" t="s">
        <v>4557</v>
      </c>
      <c r="L2892" t="s">
        <v>11039</v>
      </c>
      <c r="M2892" t="s">
        <v>27010</v>
      </c>
      <c r="N2892">
        <v>31414</v>
      </c>
      <c r="O2892">
        <v>796</v>
      </c>
      <c r="P2892" t="s">
        <v>11040</v>
      </c>
      <c r="Q2892">
        <v>0</v>
      </c>
      <c r="R2892" t="s">
        <v>11041</v>
      </c>
      <c r="S2892" t="s">
        <v>11042</v>
      </c>
      <c r="T2892">
        <v>180</v>
      </c>
      <c r="U2892" t="s">
        <v>11043</v>
      </c>
      <c r="V2892" t="s">
        <v>37</v>
      </c>
      <c r="W2892" t="s">
        <v>499</v>
      </c>
      <c r="X2892" s="2">
        <v>13000000</v>
      </c>
      <c r="Y2892">
        <v>2011</v>
      </c>
      <c r="Z2892">
        <v>164</v>
      </c>
      <c r="AA2892">
        <v>4.3</v>
      </c>
      <c r="AB2892">
        <v>2.35</v>
      </c>
      <c r="AC2892">
        <v>0</v>
      </c>
    </row>
    <row r="2893" spans="1:29" x14ac:dyDescent="0.25">
      <c r="A2893" t="str">
        <f t="shared" si="45"/>
        <v>tt1911644</v>
      </c>
      <c r="B2893" t="s">
        <v>28</v>
      </c>
      <c r="C2893" t="s">
        <v>10492</v>
      </c>
      <c r="D2893">
        <v>285</v>
      </c>
      <c r="E2893">
        <v>94</v>
      </c>
      <c r="F2893">
        <v>122</v>
      </c>
      <c r="G2893">
        <v>383</v>
      </c>
      <c r="H2893" t="s">
        <v>11044</v>
      </c>
      <c r="I2893">
        <v>873</v>
      </c>
      <c r="J2893">
        <v>51872378</v>
      </c>
      <c r="K2893" t="s">
        <v>1276</v>
      </c>
      <c r="L2893" t="s">
        <v>1668</v>
      </c>
      <c r="M2893" t="s">
        <v>27011</v>
      </c>
      <c r="N2893">
        <v>88241</v>
      </c>
      <c r="O2893">
        <v>2812</v>
      </c>
      <c r="P2893" t="s">
        <v>1467</v>
      </c>
      <c r="Q2893">
        <v>0</v>
      </c>
      <c r="R2893" t="s">
        <v>11045</v>
      </c>
      <c r="S2893" t="s">
        <v>11046</v>
      </c>
      <c r="T2893">
        <v>266</v>
      </c>
      <c r="U2893" t="s">
        <v>36</v>
      </c>
      <c r="V2893" t="s">
        <v>37</v>
      </c>
      <c r="W2893" t="s">
        <v>499</v>
      </c>
      <c r="X2893" s="2">
        <v>13000000</v>
      </c>
      <c r="Y2893">
        <v>2013</v>
      </c>
      <c r="Z2893">
        <v>461</v>
      </c>
      <c r="AA2893">
        <v>6.7</v>
      </c>
      <c r="AB2893">
        <v>1.85</v>
      </c>
      <c r="AC2893">
        <v>23000</v>
      </c>
    </row>
    <row r="2894" spans="1:29" x14ac:dyDescent="0.25">
      <c r="A2894" t="str">
        <f t="shared" si="45"/>
        <v>tt4939066</v>
      </c>
      <c r="B2894" t="s">
        <v>28</v>
      </c>
      <c r="C2894" t="s">
        <v>11047</v>
      </c>
      <c r="D2894">
        <v>2</v>
      </c>
      <c r="E2894">
        <v>115</v>
      </c>
      <c r="F2894">
        <v>32</v>
      </c>
      <c r="G2894">
        <v>29</v>
      </c>
      <c r="H2894" t="s">
        <v>11048</v>
      </c>
      <c r="I2894">
        <v>14000</v>
      </c>
      <c r="J2894">
        <v>31662</v>
      </c>
      <c r="K2894" t="s">
        <v>859</v>
      </c>
      <c r="L2894" t="s">
        <v>199</v>
      </c>
      <c r="M2894" t="s">
        <v>27012</v>
      </c>
      <c r="N2894">
        <v>90</v>
      </c>
      <c r="O2894">
        <v>14133</v>
      </c>
      <c r="P2894" t="s">
        <v>11049</v>
      </c>
      <c r="Q2894">
        <v>1</v>
      </c>
      <c r="S2894" t="s">
        <v>11050</v>
      </c>
      <c r="T2894">
        <v>1</v>
      </c>
      <c r="U2894" t="s">
        <v>36</v>
      </c>
      <c r="V2894" t="s">
        <v>4629</v>
      </c>
      <c r="X2894" s="2">
        <v>12620000</v>
      </c>
      <c r="Y2894">
        <v>2016</v>
      </c>
      <c r="Z2894">
        <v>81</v>
      </c>
      <c r="AA2894">
        <v>6.8</v>
      </c>
      <c r="AC2894">
        <v>139</v>
      </c>
    </row>
    <row r="2895" spans="1:29" x14ac:dyDescent="0.25">
      <c r="A2895" t="str">
        <f t="shared" si="45"/>
        <v>tt0305396</v>
      </c>
      <c r="B2895" t="s">
        <v>28</v>
      </c>
      <c r="C2895" t="s">
        <v>11051</v>
      </c>
      <c r="D2895">
        <v>61</v>
      </c>
      <c r="E2895">
        <v>90</v>
      </c>
      <c r="F2895">
        <v>0</v>
      </c>
      <c r="G2895">
        <v>234</v>
      </c>
      <c r="H2895" t="s">
        <v>9569</v>
      </c>
      <c r="I2895">
        <v>477</v>
      </c>
      <c r="J2895">
        <v>28399192</v>
      </c>
      <c r="K2895" t="s">
        <v>11052</v>
      </c>
      <c r="L2895" t="s">
        <v>11053</v>
      </c>
      <c r="M2895" t="s">
        <v>27013</v>
      </c>
      <c r="N2895">
        <v>5663</v>
      </c>
      <c r="O2895">
        <v>1483</v>
      </c>
      <c r="P2895" t="s">
        <v>709</v>
      </c>
      <c r="Q2895">
        <v>0</v>
      </c>
      <c r="R2895" t="s">
        <v>11054</v>
      </c>
      <c r="S2895" t="s">
        <v>11055</v>
      </c>
      <c r="T2895">
        <v>106</v>
      </c>
      <c r="U2895" t="s">
        <v>36</v>
      </c>
      <c r="V2895" t="s">
        <v>318</v>
      </c>
      <c r="W2895" t="s">
        <v>86</v>
      </c>
      <c r="X2895" s="2">
        <v>13000000</v>
      </c>
      <c r="Y2895">
        <v>2002</v>
      </c>
      <c r="Z2895">
        <v>238</v>
      </c>
      <c r="AA2895">
        <v>5.4</v>
      </c>
      <c r="AB2895">
        <v>2.35</v>
      </c>
      <c r="AC2895">
        <v>332</v>
      </c>
    </row>
    <row r="2896" spans="1:29" x14ac:dyDescent="0.25">
      <c r="A2896" t="str">
        <f t="shared" si="45"/>
        <v>tt1045772</v>
      </c>
      <c r="B2896" t="s">
        <v>28</v>
      </c>
      <c r="C2896" t="s">
        <v>3073</v>
      </c>
      <c r="D2896">
        <v>242</v>
      </c>
      <c r="E2896">
        <v>102</v>
      </c>
      <c r="F2896">
        <v>43</v>
      </c>
      <c r="G2896">
        <v>113</v>
      </c>
      <c r="H2896" t="s">
        <v>11056</v>
      </c>
      <c r="I2896">
        <v>170</v>
      </c>
      <c r="J2896">
        <v>2035566</v>
      </c>
      <c r="K2896" t="s">
        <v>11057</v>
      </c>
      <c r="L2896" t="s">
        <v>11058</v>
      </c>
      <c r="M2896" t="s">
        <v>27014</v>
      </c>
      <c r="N2896">
        <v>77305</v>
      </c>
      <c r="O2896">
        <v>931</v>
      </c>
      <c r="P2896" t="s">
        <v>11059</v>
      </c>
      <c r="Q2896">
        <v>0</v>
      </c>
      <c r="R2896" t="s">
        <v>11060</v>
      </c>
      <c r="S2896" t="s">
        <v>11061</v>
      </c>
      <c r="T2896">
        <v>162</v>
      </c>
      <c r="U2896" t="s">
        <v>36</v>
      </c>
      <c r="V2896" t="s">
        <v>1224</v>
      </c>
      <c r="W2896" t="s">
        <v>499</v>
      </c>
      <c r="X2896" s="2">
        <v>13000000</v>
      </c>
      <c r="Y2896">
        <v>2009</v>
      </c>
      <c r="Z2896">
        <v>157</v>
      </c>
      <c r="AA2896">
        <v>6.6</v>
      </c>
      <c r="AB2896">
        <v>1.85</v>
      </c>
      <c r="AC2896">
        <v>11000</v>
      </c>
    </row>
    <row r="2897" spans="1:29" x14ac:dyDescent="0.25">
      <c r="A2897" t="str">
        <f t="shared" si="45"/>
        <v>tt0082484</v>
      </c>
      <c r="B2897" t="s">
        <v>28</v>
      </c>
      <c r="C2897" t="s">
        <v>1987</v>
      </c>
      <c r="D2897">
        <v>62</v>
      </c>
      <c r="E2897">
        <v>100</v>
      </c>
      <c r="F2897">
        <v>218</v>
      </c>
      <c r="G2897">
        <v>91</v>
      </c>
      <c r="H2897" t="s">
        <v>11062</v>
      </c>
      <c r="I2897">
        <v>581</v>
      </c>
      <c r="K2897" t="s">
        <v>1793</v>
      </c>
      <c r="L2897" t="s">
        <v>10112</v>
      </c>
      <c r="M2897" t="s">
        <v>27015</v>
      </c>
      <c r="N2897">
        <v>16281</v>
      </c>
      <c r="O2897">
        <v>931</v>
      </c>
      <c r="P2897" t="s">
        <v>11063</v>
      </c>
      <c r="Q2897">
        <v>0</v>
      </c>
      <c r="R2897" t="s">
        <v>11064</v>
      </c>
      <c r="S2897" t="s">
        <v>11065</v>
      </c>
      <c r="T2897">
        <v>96</v>
      </c>
      <c r="U2897" t="s">
        <v>11066</v>
      </c>
      <c r="V2897" t="s">
        <v>232</v>
      </c>
      <c r="W2897" t="s">
        <v>499</v>
      </c>
      <c r="X2897" s="2">
        <v>12500000</v>
      </c>
      <c r="Y2897">
        <v>1981</v>
      </c>
      <c r="Z2897">
        <v>201</v>
      </c>
      <c r="AA2897">
        <v>7.4</v>
      </c>
      <c r="AB2897">
        <v>2.35</v>
      </c>
      <c r="AC2897">
        <v>0</v>
      </c>
    </row>
    <row r="2898" spans="1:29" x14ac:dyDescent="0.25">
      <c r="A2898" t="str">
        <f t="shared" si="45"/>
        <v>tt0168786</v>
      </c>
      <c r="B2898" t="s">
        <v>28</v>
      </c>
      <c r="C2898" t="s">
        <v>1439</v>
      </c>
      <c r="D2898">
        <v>121</v>
      </c>
      <c r="E2898">
        <v>117</v>
      </c>
      <c r="F2898">
        <v>18000</v>
      </c>
      <c r="G2898">
        <v>543</v>
      </c>
      <c r="H2898" t="s">
        <v>5932</v>
      </c>
      <c r="I2898">
        <v>18000</v>
      </c>
      <c r="J2898">
        <v>21078145</v>
      </c>
      <c r="K2898" t="s">
        <v>1289</v>
      </c>
      <c r="L2898" t="s">
        <v>1439</v>
      </c>
      <c r="M2898" t="s">
        <v>27016</v>
      </c>
      <c r="N2898">
        <v>26493</v>
      </c>
      <c r="O2898">
        <v>20456</v>
      </c>
      <c r="P2898" t="s">
        <v>6707</v>
      </c>
      <c r="Q2898">
        <v>0</v>
      </c>
      <c r="R2898" t="s">
        <v>11067</v>
      </c>
      <c r="S2898" t="s">
        <v>11068</v>
      </c>
      <c r="T2898">
        <v>159</v>
      </c>
      <c r="U2898" t="s">
        <v>36</v>
      </c>
      <c r="V2898" t="s">
        <v>37</v>
      </c>
      <c r="W2898" t="s">
        <v>38</v>
      </c>
      <c r="X2898" s="2">
        <v>12500000</v>
      </c>
      <c r="Y2898">
        <v>2002</v>
      </c>
      <c r="Z2898">
        <v>638</v>
      </c>
      <c r="AA2898">
        <v>7.3</v>
      </c>
      <c r="AB2898">
        <v>2.35</v>
      </c>
      <c r="AC2898">
        <v>0</v>
      </c>
    </row>
    <row r="2899" spans="1:29" x14ac:dyDescent="0.25">
      <c r="A2899" t="str">
        <f t="shared" si="45"/>
        <v>tt0283530</v>
      </c>
      <c r="B2899" t="s">
        <v>28</v>
      </c>
      <c r="C2899" t="s">
        <v>7536</v>
      </c>
      <c r="D2899">
        <v>83</v>
      </c>
      <c r="E2899">
        <v>109</v>
      </c>
      <c r="F2899">
        <v>97</v>
      </c>
      <c r="G2899">
        <v>355</v>
      </c>
      <c r="H2899" t="s">
        <v>7544</v>
      </c>
      <c r="I2899">
        <v>13000</v>
      </c>
      <c r="J2899">
        <v>14060950</v>
      </c>
      <c r="K2899" t="s">
        <v>2808</v>
      </c>
      <c r="L2899" t="s">
        <v>11069</v>
      </c>
      <c r="M2899" t="s">
        <v>27017</v>
      </c>
      <c r="N2899">
        <v>14354</v>
      </c>
      <c r="O2899">
        <v>14347</v>
      </c>
      <c r="P2899" t="s">
        <v>11070</v>
      </c>
      <c r="Q2899">
        <v>1</v>
      </c>
      <c r="R2899" t="s">
        <v>11071</v>
      </c>
      <c r="S2899" t="s">
        <v>11072</v>
      </c>
      <c r="T2899">
        <v>139</v>
      </c>
      <c r="U2899" t="s">
        <v>36</v>
      </c>
      <c r="V2899" t="s">
        <v>37</v>
      </c>
      <c r="W2899" t="s">
        <v>38</v>
      </c>
      <c r="X2899" s="2">
        <v>12500000</v>
      </c>
      <c r="Y2899">
        <v>2002</v>
      </c>
      <c r="Z2899">
        <v>795</v>
      </c>
      <c r="AA2899">
        <v>6.9</v>
      </c>
      <c r="AB2899">
        <v>1.85</v>
      </c>
      <c r="AC2899">
        <v>0</v>
      </c>
    </row>
    <row r="2900" spans="1:29" x14ac:dyDescent="0.25">
      <c r="A2900" t="str">
        <f t="shared" si="45"/>
        <v>tt0108399</v>
      </c>
      <c r="B2900" t="s">
        <v>28</v>
      </c>
      <c r="C2900" t="s">
        <v>1449</v>
      </c>
      <c r="D2900">
        <v>122</v>
      </c>
      <c r="E2900">
        <v>121</v>
      </c>
      <c r="F2900">
        <v>12000</v>
      </c>
      <c r="G2900">
        <v>975</v>
      </c>
      <c r="H2900" t="s">
        <v>377</v>
      </c>
      <c r="I2900">
        <v>11000</v>
      </c>
      <c r="J2900">
        <v>12281500</v>
      </c>
      <c r="K2900" t="s">
        <v>4717</v>
      </c>
      <c r="L2900" t="s">
        <v>293</v>
      </c>
      <c r="M2900" t="s">
        <v>27018</v>
      </c>
      <c r="N2900">
        <v>163492</v>
      </c>
      <c r="O2900">
        <v>23602</v>
      </c>
      <c r="P2900" t="s">
        <v>2093</v>
      </c>
      <c r="Q2900">
        <v>3</v>
      </c>
      <c r="R2900" t="s">
        <v>11073</v>
      </c>
      <c r="S2900" t="s">
        <v>11074</v>
      </c>
      <c r="T2900">
        <v>460</v>
      </c>
      <c r="U2900" t="s">
        <v>36</v>
      </c>
      <c r="V2900" t="s">
        <v>37</v>
      </c>
      <c r="W2900" t="s">
        <v>499</v>
      </c>
      <c r="X2900" s="2">
        <v>13000000</v>
      </c>
      <c r="Y2900">
        <v>1993</v>
      </c>
      <c r="Z2900">
        <v>10000</v>
      </c>
      <c r="AA2900">
        <v>8</v>
      </c>
      <c r="AB2900">
        <v>2.35</v>
      </c>
      <c r="AC2900">
        <v>15000</v>
      </c>
    </row>
    <row r="2901" spans="1:29" x14ac:dyDescent="0.25">
      <c r="A2901" t="str">
        <f t="shared" si="45"/>
        <v>tt1216520</v>
      </c>
      <c r="B2901" t="s">
        <v>28</v>
      </c>
      <c r="C2901" t="s">
        <v>11075</v>
      </c>
      <c r="D2901">
        <v>88</v>
      </c>
      <c r="E2901">
        <v>111</v>
      </c>
      <c r="F2901">
        <v>28</v>
      </c>
      <c r="G2901">
        <v>1000</v>
      </c>
      <c r="H2901" t="s">
        <v>627</v>
      </c>
      <c r="I2901">
        <v>6000</v>
      </c>
      <c r="K2901" t="s">
        <v>4472</v>
      </c>
      <c r="L2901" t="s">
        <v>174</v>
      </c>
      <c r="M2901" t="s">
        <v>27019</v>
      </c>
      <c r="N2901">
        <v>9957</v>
      </c>
      <c r="O2901">
        <v>9244</v>
      </c>
      <c r="P2901" t="s">
        <v>11076</v>
      </c>
      <c r="Q2901">
        <v>1</v>
      </c>
      <c r="R2901" t="s">
        <v>11077</v>
      </c>
      <c r="S2901" t="s">
        <v>11078</v>
      </c>
      <c r="T2901">
        <v>35</v>
      </c>
      <c r="U2901" t="s">
        <v>36</v>
      </c>
      <c r="V2901" t="s">
        <v>652</v>
      </c>
      <c r="W2901" t="s">
        <v>4564</v>
      </c>
      <c r="X2901" s="2">
        <v>3660000</v>
      </c>
      <c r="Y2901">
        <v>2010</v>
      </c>
      <c r="Z2901">
        <v>2000</v>
      </c>
      <c r="AA2901">
        <v>6.4</v>
      </c>
      <c r="AB2901">
        <v>2.35</v>
      </c>
      <c r="AC2901">
        <v>0</v>
      </c>
    </row>
    <row r="2902" spans="1:29" x14ac:dyDescent="0.25">
      <c r="A2902" t="str">
        <f t="shared" si="45"/>
        <v>tt0104348</v>
      </c>
      <c r="B2902" t="s">
        <v>28</v>
      </c>
      <c r="C2902" t="s">
        <v>10377</v>
      </c>
      <c r="D2902">
        <v>120</v>
      </c>
      <c r="E2902">
        <v>100</v>
      </c>
      <c r="F2902">
        <v>164</v>
      </c>
      <c r="G2902">
        <v>99</v>
      </c>
      <c r="H2902" t="s">
        <v>1976</v>
      </c>
      <c r="I2902">
        <v>18000</v>
      </c>
      <c r="J2902">
        <v>10725228</v>
      </c>
      <c r="K2902" t="s">
        <v>2544</v>
      </c>
      <c r="L2902" t="s">
        <v>108</v>
      </c>
      <c r="M2902" t="s">
        <v>27020</v>
      </c>
      <c r="N2902">
        <v>75675</v>
      </c>
      <c r="O2902">
        <v>32288</v>
      </c>
      <c r="P2902" t="s">
        <v>11079</v>
      </c>
      <c r="Q2902">
        <v>1</v>
      </c>
      <c r="R2902" t="s">
        <v>11080</v>
      </c>
      <c r="S2902" t="s">
        <v>11081</v>
      </c>
      <c r="T2902">
        <v>365</v>
      </c>
      <c r="U2902" t="s">
        <v>36</v>
      </c>
      <c r="V2902" t="s">
        <v>37</v>
      </c>
      <c r="W2902" t="s">
        <v>499</v>
      </c>
      <c r="X2902" s="2">
        <v>12500000</v>
      </c>
      <c r="Y2902">
        <v>1992</v>
      </c>
      <c r="Z2902">
        <v>14000</v>
      </c>
      <c r="AA2902">
        <v>7.8</v>
      </c>
      <c r="AB2902">
        <v>2.35</v>
      </c>
      <c r="AC2902">
        <v>0</v>
      </c>
    </row>
    <row r="2903" spans="1:29" x14ac:dyDescent="0.25">
      <c r="A2903" t="str">
        <f t="shared" si="45"/>
        <v>tt0954947</v>
      </c>
      <c r="B2903" t="s">
        <v>28</v>
      </c>
      <c r="C2903" t="s">
        <v>7566</v>
      </c>
      <c r="D2903">
        <v>225</v>
      </c>
      <c r="E2903">
        <v>109</v>
      </c>
      <c r="F2903">
        <v>187</v>
      </c>
      <c r="G2903">
        <v>204</v>
      </c>
      <c r="H2903" t="s">
        <v>3425</v>
      </c>
      <c r="I2903">
        <v>818</v>
      </c>
      <c r="J2903">
        <v>214966</v>
      </c>
      <c r="K2903" t="s">
        <v>1767</v>
      </c>
      <c r="L2903" t="s">
        <v>2168</v>
      </c>
      <c r="M2903" t="s">
        <v>27021</v>
      </c>
      <c r="N2903">
        <v>28483</v>
      </c>
      <c r="O2903">
        <v>1813</v>
      </c>
      <c r="P2903" t="s">
        <v>7624</v>
      </c>
      <c r="Q2903">
        <v>0</v>
      </c>
      <c r="R2903" t="s">
        <v>11082</v>
      </c>
      <c r="S2903" t="s">
        <v>11083</v>
      </c>
      <c r="T2903">
        <v>176</v>
      </c>
      <c r="U2903" t="s">
        <v>36</v>
      </c>
      <c r="V2903" t="s">
        <v>37</v>
      </c>
      <c r="W2903" t="s">
        <v>499</v>
      </c>
      <c r="X2903" s="2">
        <v>13000000</v>
      </c>
      <c r="Y2903">
        <v>2010</v>
      </c>
      <c r="Z2903">
        <v>467</v>
      </c>
      <c r="AA2903">
        <v>6.1</v>
      </c>
      <c r="AB2903">
        <v>2.35</v>
      </c>
      <c r="AC2903">
        <v>0</v>
      </c>
    </row>
    <row r="2904" spans="1:29" x14ac:dyDescent="0.25">
      <c r="A2904" t="str">
        <f t="shared" si="45"/>
        <v>tt0083722</v>
      </c>
      <c r="B2904" t="s">
        <v>28</v>
      </c>
      <c r="C2904" t="s">
        <v>11084</v>
      </c>
      <c r="D2904">
        <v>130</v>
      </c>
      <c r="E2904">
        <v>93</v>
      </c>
      <c r="F2904">
        <v>261</v>
      </c>
      <c r="G2904">
        <v>697</v>
      </c>
      <c r="H2904" t="s">
        <v>1437</v>
      </c>
      <c r="I2904">
        <v>783</v>
      </c>
      <c r="K2904" t="s">
        <v>7820</v>
      </c>
      <c r="L2904" t="s">
        <v>822</v>
      </c>
      <c r="M2904" t="s">
        <v>27022</v>
      </c>
      <c r="N2904">
        <v>14193</v>
      </c>
      <c r="O2904">
        <v>3700</v>
      </c>
      <c r="P2904" t="s">
        <v>2637</v>
      </c>
      <c r="Q2904">
        <v>1</v>
      </c>
      <c r="R2904" t="s">
        <v>11085</v>
      </c>
      <c r="S2904" t="s">
        <v>11086</v>
      </c>
      <c r="T2904">
        <v>106</v>
      </c>
      <c r="U2904" t="s">
        <v>36</v>
      </c>
      <c r="V2904" t="s">
        <v>37</v>
      </c>
      <c r="W2904" t="s">
        <v>499</v>
      </c>
      <c r="X2904" s="2">
        <v>18000000</v>
      </c>
      <c r="Y2904">
        <v>1982</v>
      </c>
      <c r="Z2904">
        <v>782</v>
      </c>
      <c r="AA2904">
        <v>6.1</v>
      </c>
      <c r="AB2904">
        <v>1.85</v>
      </c>
      <c r="AC2904">
        <v>0</v>
      </c>
    </row>
    <row r="2905" spans="1:29" x14ac:dyDescent="0.25">
      <c r="A2905" t="str">
        <f t="shared" si="45"/>
        <v>tt1232783</v>
      </c>
      <c r="B2905" t="s">
        <v>28</v>
      </c>
      <c r="C2905" t="s">
        <v>11087</v>
      </c>
      <c r="D2905">
        <v>167</v>
      </c>
      <c r="E2905">
        <v>101</v>
      </c>
      <c r="F2905">
        <v>10</v>
      </c>
      <c r="G2905">
        <v>472</v>
      </c>
      <c r="H2905" t="s">
        <v>11088</v>
      </c>
      <c r="I2905">
        <v>1000</v>
      </c>
      <c r="J2905">
        <v>11956207</v>
      </c>
      <c r="K2905" t="s">
        <v>4159</v>
      </c>
      <c r="L2905" t="s">
        <v>11089</v>
      </c>
      <c r="M2905" t="s">
        <v>27023</v>
      </c>
      <c r="N2905">
        <v>24012</v>
      </c>
      <c r="O2905">
        <v>3142</v>
      </c>
      <c r="P2905" t="s">
        <v>4328</v>
      </c>
      <c r="Q2905">
        <v>2</v>
      </c>
      <c r="R2905" t="s">
        <v>11090</v>
      </c>
      <c r="S2905" t="s">
        <v>11091</v>
      </c>
      <c r="T2905">
        <v>126</v>
      </c>
      <c r="U2905" t="s">
        <v>36</v>
      </c>
      <c r="V2905" t="s">
        <v>37</v>
      </c>
      <c r="W2905" t="s">
        <v>499</v>
      </c>
      <c r="X2905" s="2">
        <v>16000000</v>
      </c>
      <c r="Y2905">
        <v>2009</v>
      </c>
      <c r="Z2905">
        <v>668</v>
      </c>
      <c r="AA2905">
        <v>5.0999999999999996</v>
      </c>
      <c r="AB2905">
        <v>2.35</v>
      </c>
      <c r="AC2905">
        <v>0</v>
      </c>
    </row>
    <row r="2906" spans="1:29" x14ac:dyDescent="0.25">
      <c r="A2906" t="str">
        <f t="shared" si="45"/>
        <v>tt0029442</v>
      </c>
      <c r="B2906" t="s">
        <v>635</v>
      </c>
      <c r="C2906" t="s">
        <v>11092</v>
      </c>
      <c r="D2906">
        <v>7</v>
      </c>
      <c r="E2906">
        <v>101</v>
      </c>
      <c r="F2906">
        <v>19</v>
      </c>
      <c r="G2906">
        <v>135</v>
      </c>
      <c r="H2906" t="s">
        <v>11093</v>
      </c>
      <c r="I2906">
        <v>490</v>
      </c>
      <c r="K2906" t="s">
        <v>1917</v>
      </c>
      <c r="L2906" t="s">
        <v>9774</v>
      </c>
      <c r="M2906" t="s">
        <v>27024</v>
      </c>
      <c r="N2906">
        <v>3256</v>
      </c>
      <c r="O2906">
        <v>1166</v>
      </c>
      <c r="P2906" t="s">
        <v>11094</v>
      </c>
      <c r="Q2906">
        <v>2</v>
      </c>
      <c r="R2906" t="s">
        <v>11095</v>
      </c>
      <c r="S2906" t="s">
        <v>11096</v>
      </c>
      <c r="T2906">
        <v>44</v>
      </c>
      <c r="U2906" t="s">
        <v>36</v>
      </c>
      <c r="V2906" t="s">
        <v>37</v>
      </c>
      <c r="W2906" t="s">
        <v>4901</v>
      </c>
      <c r="Y2906">
        <v>1937</v>
      </c>
      <c r="Z2906">
        <v>185</v>
      </c>
      <c r="AA2906">
        <v>7.8</v>
      </c>
      <c r="AB2906">
        <v>1.37</v>
      </c>
      <c r="AC2906">
        <v>337</v>
      </c>
    </row>
    <row r="2907" spans="1:29" x14ac:dyDescent="0.25">
      <c r="A2907" t="str">
        <f t="shared" si="45"/>
        <v>tt0805564</v>
      </c>
      <c r="B2907" t="s">
        <v>28</v>
      </c>
      <c r="C2907" t="s">
        <v>2951</v>
      </c>
      <c r="D2907">
        <v>226</v>
      </c>
      <c r="E2907">
        <v>106</v>
      </c>
      <c r="F2907">
        <v>44</v>
      </c>
      <c r="G2907">
        <v>552</v>
      </c>
      <c r="H2907" t="s">
        <v>738</v>
      </c>
      <c r="I2907">
        <v>33000</v>
      </c>
      <c r="J2907">
        <v>5949693</v>
      </c>
      <c r="K2907" t="s">
        <v>1184</v>
      </c>
      <c r="L2907" t="s">
        <v>3450</v>
      </c>
      <c r="M2907" t="s">
        <v>27025</v>
      </c>
      <c r="N2907">
        <v>114762</v>
      </c>
      <c r="O2907">
        <v>34351</v>
      </c>
      <c r="P2907" t="s">
        <v>9381</v>
      </c>
      <c r="Q2907">
        <v>1</v>
      </c>
      <c r="R2907" t="s">
        <v>11097</v>
      </c>
      <c r="S2907" t="s">
        <v>11098</v>
      </c>
      <c r="T2907">
        <v>299</v>
      </c>
      <c r="U2907" t="s">
        <v>36</v>
      </c>
      <c r="V2907" t="s">
        <v>37</v>
      </c>
      <c r="W2907" t="s">
        <v>38</v>
      </c>
      <c r="X2907" s="2">
        <v>12000000</v>
      </c>
      <c r="Y2907">
        <v>2007</v>
      </c>
      <c r="Z2907">
        <v>730</v>
      </c>
      <c r="AA2907">
        <v>7.4</v>
      </c>
      <c r="AB2907">
        <v>1.85</v>
      </c>
      <c r="AC2907">
        <v>19000</v>
      </c>
    </row>
    <row r="2908" spans="1:29" x14ac:dyDescent="0.25">
      <c r="A2908" t="str">
        <f t="shared" si="45"/>
        <v>tt0914798</v>
      </c>
      <c r="B2908" t="s">
        <v>28</v>
      </c>
      <c r="C2908" t="s">
        <v>11099</v>
      </c>
      <c r="D2908">
        <v>185</v>
      </c>
      <c r="E2908">
        <v>94</v>
      </c>
      <c r="F2908">
        <v>39</v>
      </c>
      <c r="G2908">
        <v>18</v>
      </c>
      <c r="H2908" t="s">
        <v>11100</v>
      </c>
      <c r="I2908">
        <v>77</v>
      </c>
      <c r="J2908">
        <v>9030581</v>
      </c>
      <c r="K2908" t="s">
        <v>2798</v>
      </c>
      <c r="L2908" t="s">
        <v>11101</v>
      </c>
      <c r="M2908" t="s">
        <v>27026</v>
      </c>
      <c r="N2908">
        <v>132386</v>
      </c>
      <c r="O2908">
        <v>156</v>
      </c>
      <c r="P2908" t="s">
        <v>11102</v>
      </c>
      <c r="Q2908">
        <v>0</v>
      </c>
      <c r="R2908" t="s">
        <v>11103</v>
      </c>
      <c r="S2908" t="s">
        <v>11104</v>
      </c>
      <c r="T2908">
        <v>398</v>
      </c>
      <c r="U2908" t="s">
        <v>36</v>
      </c>
      <c r="V2908" t="s">
        <v>53</v>
      </c>
      <c r="W2908" t="s">
        <v>38</v>
      </c>
      <c r="X2908" s="2">
        <v>12500000</v>
      </c>
      <c r="Y2908">
        <v>2008</v>
      </c>
      <c r="Z2908">
        <v>32</v>
      </c>
      <c r="AA2908">
        <v>7.8</v>
      </c>
      <c r="AB2908">
        <v>1.85</v>
      </c>
      <c r="AC2908">
        <v>38000</v>
      </c>
    </row>
    <row r="2909" spans="1:29" x14ac:dyDescent="0.25">
      <c r="A2909" t="str">
        <f t="shared" si="45"/>
        <v>tt0168629</v>
      </c>
      <c r="B2909" t="s">
        <v>28</v>
      </c>
      <c r="C2909" t="s">
        <v>10625</v>
      </c>
      <c r="D2909">
        <v>177</v>
      </c>
      <c r="E2909">
        <v>140</v>
      </c>
      <c r="F2909">
        <v>3000</v>
      </c>
      <c r="G2909">
        <v>322</v>
      </c>
      <c r="H2909" t="s">
        <v>1519</v>
      </c>
      <c r="I2909">
        <v>963</v>
      </c>
      <c r="J2909">
        <v>4157491</v>
      </c>
      <c r="K2909" t="s">
        <v>11105</v>
      </c>
      <c r="L2909" t="s">
        <v>5396</v>
      </c>
      <c r="M2909" t="s">
        <v>27027</v>
      </c>
      <c r="N2909">
        <v>79330</v>
      </c>
      <c r="O2909">
        <v>2894</v>
      </c>
      <c r="P2909" t="s">
        <v>11106</v>
      </c>
      <c r="Q2909">
        <v>0</v>
      </c>
      <c r="R2909" t="s">
        <v>11107</v>
      </c>
      <c r="S2909" t="s">
        <v>11108</v>
      </c>
      <c r="T2909">
        <v>690</v>
      </c>
      <c r="U2909" t="s">
        <v>36</v>
      </c>
      <c r="V2909" t="s">
        <v>6221</v>
      </c>
      <c r="W2909" t="s">
        <v>499</v>
      </c>
      <c r="X2909" s="2">
        <v>12800000</v>
      </c>
      <c r="Y2909">
        <v>2000</v>
      </c>
      <c r="Z2909">
        <v>595</v>
      </c>
      <c r="AA2909">
        <v>8</v>
      </c>
      <c r="AB2909">
        <v>2.35</v>
      </c>
      <c r="AC2909">
        <v>0</v>
      </c>
    </row>
    <row r="2910" spans="1:29" x14ac:dyDescent="0.25">
      <c r="A2910" t="str">
        <f t="shared" si="45"/>
        <v>tt0119843</v>
      </c>
      <c r="B2910" t="s">
        <v>28</v>
      </c>
      <c r="C2910" t="s">
        <v>10155</v>
      </c>
      <c r="D2910">
        <v>28</v>
      </c>
      <c r="E2910">
        <v>132</v>
      </c>
      <c r="F2910">
        <v>44</v>
      </c>
      <c r="G2910">
        <v>241</v>
      </c>
      <c r="H2910" t="s">
        <v>883</v>
      </c>
      <c r="I2910">
        <v>1000</v>
      </c>
      <c r="J2910">
        <v>1508689</v>
      </c>
      <c r="K2910" t="s">
        <v>187</v>
      </c>
      <c r="L2910" t="s">
        <v>122</v>
      </c>
      <c r="M2910" t="s">
        <v>27028</v>
      </c>
      <c r="N2910">
        <v>5648</v>
      </c>
      <c r="O2910">
        <v>2004</v>
      </c>
      <c r="P2910" t="s">
        <v>1101</v>
      </c>
      <c r="Q2910">
        <v>2</v>
      </c>
      <c r="R2910" t="s">
        <v>11109</v>
      </c>
      <c r="S2910" t="s">
        <v>11110</v>
      </c>
      <c r="T2910">
        <v>50</v>
      </c>
      <c r="U2910" t="s">
        <v>36</v>
      </c>
      <c r="V2910" t="s">
        <v>37</v>
      </c>
      <c r="W2910" t="s">
        <v>499</v>
      </c>
      <c r="X2910" s="2">
        <v>16000000</v>
      </c>
      <c r="Y2910">
        <v>1997</v>
      </c>
      <c r="Z2910">
        <v>653</v>
      </c>
      <c r="AA2910">
        <v>6.7</v>
      </c>
      <c r="AB2910">
        <v>2.35</v>
      </c>
      <c r="AC2910">
        <v>329</v>
      </c>
    </row>
    <row r="2911" spans="1:29" x14ac:dyDescent="0.25">
      <c r="A2911" t="str">
        <f t="shared" si="45"/>
        <v>tt0116378</v>
      </c>
      <c r="B2911" t="s">
        <v>28</v>
      </c>
      <c r="C2911" t="s">
        <v>11111</v>
      </c>
      <c r="D2911">
        <v>48</v>
      </c>
      <c r="E2911">
        <v>99</v>
      </c>
      <c r="F2911">
        <v>220</v>
      </c>
      <c r="G2911">
        <v>599</v>
      </c>
      <c r="H2911" t="s">
        <v>11112</v>
      </c>
      <c r="I2911">
        <v>812</v>
      </c>
      <c r="J2911">
        <v>1227324</v>
      </c>
      <c r="K2911" t="s">
        <v>1612</v>
      </c>
      <c r="L2911" t="s">
        <v>3174</v>
      </c>
      <c r="M2911" t="s">
        <v>27029</v>
      </c>
      <c r="N2911">
        <v>6921</v>
      </c>
      <c r="O2911">
        <v>3337</v>
      </c>
      <c r="P2911" t="s">
        <v>4541</v>
      </c>
      <c r="Q2911">
        <v>3</v>
      </c>
      <c r="R2911" t="s">
        <v>11113</v>
      </c>
      <c r="S2911" t="s">
        <v>11114</v>
      </c>
      <c r="T2911">
        <v>48</v>
      </c>
      <c r="U2911" t="s">
        <v>36</v>
      </c>
      <c r="V2911" t="s">
        <v>37</v>
      </c>
      <c r="W2911" t="s">
        <v>499</v>
      </c>
      <c r="X2911" s="2">
        <v>12500000</v>
      </c>
      <c r="Y2911">
        <v>1996</v>
      </c>
      <c r="Z2911">
        <v>787</v>
      </c>
      <c r="AA2911">
        <v>6.6</v>
      </c>
      <c r="AB2911">
        <v>1.85</v>
      </c>
      <c r="AC2911">
        <v>344</v>
      </c>
    </row>
    <row r="2912" spans="1:29" x14ac:dyDescent="0.25">
      <c r="A2912" t="str">
        <f t="shared" si="45"/>
        <v>tt1294213</v>
      </c>
      <c r="B2912" t="s">
        <v>28</v>
      </c>
      <c r="C2912" t="s">
        <v>10373</v>
      </c>
      <c r="D2912">
        <v>116</v>
      </c>
      <c r="E2912">
        <v>90</v>
      </c>
      <c r="F2912">
        <v>34</v>
      </c>
      <c r="G2912">
        <v>506</v>
      </c>
      <c r="H2912" t="s">
        <v>4233</v>
      </c>
      <c r="I2912">
        <v>966</v>
      </c>
      <c r="J2912">
        <v>4360548</v>
      </c>
      <c r="K2912" t="s">
        <v>1184</v>
      </c>
      <c r="L2912" t="s">
        <v>2944</v>
      </c>
      <c r="M2912" t="s">
        <v>27030</v>
      </c>
      <c r="N2912">
        <v>13371</v>
      </c>
      <c r="O2912">
        <v>2661</v>
      </c>
      <c r="P2912" t="s">
        <v>2467</v>
      </c>
      <c r="Q2912">
        <v>7</v>
      </c>
      <c r="R2912" t="s">
        <v>11115</v>
      </c>
      <c r="S2912" t="s">
        <v>11116</v>
      </c>
      <c r="T2912">
        <v>60</v>
      </c>
      <c r="U2912" t="s">
        <v>36</v>
      </c>
      <c r="V2912" t="s">
        <v>37</v>
      </c>
      <c r="W2912" t="s">
        <v>499</v>
      </c>
      <c r="X2912" s="2">
        <v>15000000</v>
      </c>
      <c r="Y2912">
        <v>2009</v>
      </c>
      <c r="Z2912">
        <v>681</v>
      </c>
      <c r="AA2912">
        <v>6.4</v>
      </c>
      <c r="AB2912">
        <v>1.85</v>
      </c>
      <c r="AC2912">
        <v>0</v>
      </c>
    </row>
    <row r="2913" spans="1:29" x14ac:dyDescent="0.25">
      <c r="A2913" t="str">
        <f t="shared" si="45"/>
        <v>tt0985694</v>
      </c>
      <c r="B2913" t="s">
        <v>28</v>
      </c>
      <c r="C2913" t="s">
        <v>11117</v>
      </c>
      <c r="D2913">
        <v>391</v>
      </c>
      <c r="E2913">
        <v>105</v>
      </c>
      <c r="F2913">
        <v>20</v>
      </c>
      <c r="G2913">
        <v>844</v>
      </c>
      <c r="H2913" t="s">
        <v>944</v>
      </c>
      <c r="I2913">
        <v>22000</v>
      </c>
      <c r="J2913">
        <v>26589953</v>
      </c>
      <c r="K2913" t="s">
        <v>288</v>
      </c>
      <c r="L2913" t="s">
        <v>1455</v>
      </c>
      <c r="M2913" t="s">
        <v>27031</v>
      </c>
      <c r="N2913">
        <v>165792</v>
      </c>
      <c r="O2913">
        <v>26233</v>
      </c>
      <c r="P2913" t="s">
        <v>2720</v>
      </c>
      <c r="Q2913">
        <v>1</v>
      </c>
      <c r="R2913" t="s">
        <v>11118</v>
      </c>
      <c r="S2913" t="s">
        <v>11119</v>
      </c>
      <c r="T2913">
        <v>392</v>
      </c>
      <c r="U2913" t="s">
        <v>36</v>
      </c>
      <c r="V2913" t="s">
        <v>37</v>
      </c>
      <c r="W2913" t="s">
        <v>499</v>
      </c>
      <c r="X2913" s="2">
        <v>10500000</v>
      </c>
      <c r="Y2913">
        <v>2010</v>
      </c>
      <c r="Z2913">
        <v>982</v>
      </c>
      <c r="AA2913">
        <v>6.7</v>
      </c>
      <c r="AB2913">
        <v>1.85</v>
      </c>
      <c r="AC2913">
        <v>44000</v>
      </c>
    </row>
    <row r="2914" spans="1:29" x14ac:dyDescent="0.25">
      <c r="A2914" t="str">
        <f t="shared" si="45"/>
        <v>tt1194417</v>
      </c>
      <c r="B2914" t="s">
        <v>28</v>
      </c>
      <c r="C2914" t="s">
        <v>11120</v>
      </c>
      <c r="D2914">
        <v>117</v>
      </c>
      <c r="E2914">
        <v>108</v>
      </c>
      <c r="F2914">
        <v>60</v>
      </c>
      <c r="G2914">
        <v>168</v>
      </c>
      <c r="H2914" t="s">
        <v>5150</v>
      </c>
      <c r="I2914">
        <v>18000</v>
      </c>
      <c r="J2914">
        <v>1039869</v>
      </c>
      <c r="K2914" t="s">
        <v>1526</v>
      </c>
      <c r="L2914" t="s">
        <v>108</v>
      </c>
      <c r="M2914" t="s">
        <v>27032</v>
      </c>
      <c r="N2914">
        <v>14757</v>
      </c>
      <c r="O2914">
        <v>18739</v>
      </c>
      <c r="P2914" t="s">
        <v>11121</v>
      </c>
      <c r="Q2914">
        <v>5</v>
      </c>
      <c r="R2914" t="s">
        <v>11122</v>
      </c>
      <c r="S2914" t="s">
        <v>11123</v>
      </c>
      <c r="T2914">
        <v>51</v>
      </c>
      <c r="U2914" t="s">
        <v>36</v>
      </c>
      <c r="V2914" t="s">
        <v>232</v>
      </c>
      <c r="W2914" t="s">
        <v>499</v>
      </c>
      <c r="X2914" s="2">
        <v>15000000</v>
      </c>
      <c r="Y2914">
        <v>2010</v>
      </c>
      <c r="Z2914">
        <v>322</v>
      </c>
      <c r="AA2914">
        <v>6.2</v>
      </c>
      <c r="AB2914">
        <v>2.35</v>
      </c>
      <c r="AC2914">
        <v>0</v>
      </c>
    </row>
    <row r="2915" spans="1:29" x14ac:dyDescent="0.25">
      <c r="A2915" t="str">
        <f t="shared" si="45"/>
        <v>tt0095489</v>
      </c>
      <c r="B2915" t="s">
        <v>28</v>
      </c>
      <c r="C2915" t="s">
        <v>2603</v>
      </c>
      <c r="D2915">
        <v>24</v>
      </c>
      <c r="E2915">
        <v>69</v>
      </c>
      <c r="F2915">
        <v>383</v>
      </c>
      <c r="G2915">
        <v>191</v>
      </c>
      <c r="H2915" t="s">
        <v>11124</v>
      </c>
      <c r="I2915">
        <v>912</v>
      </c>
      <c r="J2915">
        <v>48092846</v>
      </c>
      <c r="K2915" t="s">
        <v>2342</v>
      </c>
      <c r="L2915" t="s">
        <v>8215</v>
      </c>
      <c r="M2915" t="s">
        <v>27033</v>
      </c>
      <c r="N2915">
        <v>61753</v>
      </c>
      <c r="O2915">
        <v>1833</v>
      </c>
      <c r="P2915" t="s">
        <v>11125</v>
      </c>
      <c r="Q2915">
        <v>0</v>
      </c>
      <c r="R2915" t="s">
        <v>11126</v>
      </c>
      <c r="S2915" t="s">
        <v>11127</v>
      </c>
      <c r="T2915">
        <v>133</v>
      </c>
      <c r="U2915" t="s">
        <v>36</v>
      </c>
      <c r="V2915" t="s">
        <v>37</v>
      </c>
      <c r="W2915" t="s">
        <v>240</v>
      </c>
      <c r="X2915" s="2">
        <v>12500000</v>
      </c>
      <c r="Y2915">
        <v>1988</v>
      </c>
      <c r="Z2915">
        <v>320</v>
      </c>
      <c r="AA2915">
        <v>7.3</v>
      </c>
      <c r="AB2915">
        <v>1.33</v>
      </c>
      <c r="AC2915">
        <v>5000</v>
      </c>
    </row>
    <row r="2916" spans="1:29" x14ac:dyDescent="0.25">
      <c r="A2916" t="str">
        <f t="shared" si="45"/>
        <v>tt0386064</v>
      </c>
      <c r="B2916" t="s">
        <v>28</v>
      </c>
      <c r="C2916" t="s">
        <v>11128</v>
      </c>
      <c r="D2916">
        <v>86</v>
      </c>
      <c r="E2916">
        <v>148</v>
      </c>
      <c r="F2916">
        <v>16</v>
      </c>
      <c r="G2916">
        <v>489</v>
      </c>
      <c r="H2916" t="s">
        <v>11129</v>
      </c>
      <c r="I2916">
        <v>717</v>
      </c>
      <c r="J2916">
        <v>1110186</v>
      </c>
      <c r="K2916" t="s">
        <v>1226</v>
      </c>
      <c r="L2916" t="s">
        <v>11130</v>
      </c>
      <c r="M2916" t="s">
        <v>27034</v>
      </c>
      <c r="N2916">
        <v>31943</v>
      </c>
      <c r="O2916">
        <v>1730</v>
      </c>
      <c r="P2916" t="s">
        <v>5018</v>
      </c>
      <c r="Q2916">
        <v>2</v>
      </c>
      <c r="R2916" t="s">
        <v>11131</v>
      </c>
      <c r="S2916" t="s">
        <v>11132</v>
      </c>
      <c r="T2916">
        <v>224</v>
      </c>
      <c r="U2916" t="s">
        <v>10122</v>
      </c>
      <c r="V2916" t="s">
        <v>4629</v>
      </c>
      <c r="W2916" t="s">
        <v>499</v>
      </c>
      <c r="X2916" s="2">
        <v>12800000</v>
      </c>
      <c r="Y2916">
        <v>2004</v>
      </c>
      <c r="Z2916">
        <v>517</v>
      </c>
      <c r="AA2916">
        <v>8.1</v>
      </c>
      <c r="AB2916">
        <v>2.35</v>
      </c>
      <c r="AC2916">
        <v>0</v>
      </c>
    </row>
    <row r="2917" spans="1:29" x14ac:dyDescent="0.25">
      <c r="A2917" t="str">
        <f t="shared" si="45"/>
        <v>tt0473102</v>
      </c>
      <c r="B2917" t="s">
        <v>635</v>
      </c>
      <c r="C2917" t="s">
        <v>11133</v>
      </c>
      <c r="D2917">
        <v>41</v>
      </c>
      <c r="E2917">
        <v>118</v>
      </c>
      <c r="F2917">
        <v>50</v>
      </c>
      <c r="G2917">
        <v>655</v>
      </c>
      <c r="H2917" t="s">
        <v>2720</v>
      </c>
      <c r="I2917">
        <v>968</v>
      </c>
      <c r="J2917">
        <v>1089445</v>
      </c>
      <c r="K2917" t="s">
        <v>6011</v>
      </c>
      <c r="L2917" t="s">
        <v>326</v>
      </c>
      <c r="M2917" t="s">
        <v>27035</v>
      </c>
      <c r="N2917">
        <v>2676</v>
      </c>
      <c r="O2917">
        <v>4270</v>
      </c>
      <c r="P2917" t="s">
        <v>1896</v>
      </c>
      <c r="Q2917">
        <v>0</v>
      </c>
      <c r="R2917" t="s">
        <v>11134</v>
      </c>
      <c r="S2917" t="s">
        <v>11135</v>
      </c>
      <c r="T2917">
        <v>33</v>
      </c>
      <c r="U2917" t="s">
        <v>36</v>
      </c>
      <c r="V2917" t="s">
        <v>232</v>
      </c>
      <c r="W2917" t="s">
        <v>86</v>
      </c>
      <c r="X2917" s="2">
        <v>12500000</v>
      </c>
      <c r="Y2917">
        <v>2009</v>
      </c>
      <c r="Z2917">
        <v>844</v>
      </c>
      <c r="AA2917">
        <v>7</v>
      </c>
      <c r="AB2917">
        <v>2.35</v>
      </c>
      <c r="AC2917">
        <v>0</v>
      </c>
    </row>
    <row r="2918" spans="1:29" x14ac:dyDescent="0.25">
      <c r="A2918" t="str">
        <f t="shared" si="45"/>
        <v>tt0070047</v>
      </c>
      <c r="B2918" t="s">
        <v>28</v>
      </c>
      <c r="C2918" t="s">
        <v>3869</v>
      </c>
      <c r="D2918">
        <v>304</v>
      </c>
      <c r="E2918">
        <v>132</v>
      </c>
      <c r="F2918">
        <v>607</v>
      </c>
      <c r="G2918">
        <v>259</v>
      </c>
      <c r="H2918" t="s">
        <v>10696</v>
      </c>
      <c r="I2918">
        <v>1000</v>
      </c>
      <c r="J2918">
        <v>204565000</v>
      </c>
      <c r="K2918" t="s">
        <v>5190</v>
      </c>
      <c r="L2918" t="s">
        <v>6263</v>
      </c>
      <c r="M2918" t="s">
        <v>27036</v>
      </c>
      <c r="N2918">
        <v>284252</v>
      </c>
      <c r="O2918">
        <v>2466</v>
      </c>
      <c r="P2918" t="s">
        <v>11136</v>
      </c>
      <c r="Q2918">
        <v>0</v>
      </c>
      <c r="R2918" t="s">
        <v>11137</v>
      </c>
      <c r="S2918" t="s">
        <v>11138</v>
      </c>
      <c r="T2918">
        <v>1058</v>
      </c>
      <c r="U2918" t="s">
        <v>36</v>
      </c>
      <c r="V2918" t="s">
        <v>37</v>
      </c>
      <c r="W2918" t="s">
        <v>499</v>
      </c>
      <c r="X2918" s="2">
        <v>8000000</v>
      </c>
      <c r="Y2918">
        <v>1973</v>
      </c>
      <c r="Z2918">
        <v>931</v>
      </c>
      <c r="AA2918">
        <v>8</v>
      </c>
      <c r="AB2918">
        <v>1.37</v>
      </c>
      <c r="AC2918">
        <v>18000</v>
      </c>
    </row>
    <row r="2919" spans="1:29" x14ac:dyDescent="0.25">
      <c r="A2919" t="str">
        <f t="shared" si="45"/>
        <v>tt0073195</v>
      </c>
      <c r="B2919" t="s">
        <v>28</v>
      </c>
      <c r="C2919" t="s">
        <v>334</v>
      </c>
      <c r="D2919">
        <v>385</v>
      </c>
      <c r="E2919">
        <v>130</v>
      </c>
      <c r="F2919">
        <v>14000</v>
      </c>
      <c r="G2919">
        <v>366</v>
      </c>
      <c r="H2919" t="s">
        <v>11139</v>
      </c>
      <c r="I2919">
        <v>813</v>
      </c>
      <c r="J2919">
        <v>260000000</v>
      </c>
      <c r="K2919" t="s">
        <v>1522</v>
      </c>
      <c r="L2919" t="s">
        <v>2026</v>
      </c>
      <c r="M2919" t="s">
        <v>27037</v>
      </c>
      <c r="N2919">
        <v>412454</v>
      </c>
      <c r="O2919">
        <v>2047</v>
      </c>
      <c r="P2919" t="s">
        <v>8536</v>
      </c>
      <c r="Q2919">
        <v>0</v>
      </c>
      <c r="R2919" t="s">
        <v>11140</v>
      </c>
      <c r="S2919" t="s">
        <v>11141</v>
      </c>
      <c r="T2919">
        <v>962</v>
      </c>
      <c r="U2919" t="s">
        <v>36</v>
      </c>
      <c r="V2919" t="s">
        <v>37</v>
      </c>
      <c r="W2919" t="s">
        <v>86</v>
      </c>
      <c r="X2919" s="2">
        <v>8000000</v>
      </c>
      <c r="Y2919">
        <v>1975</v>
      </c>
      <c r="Z2919">
        <v>559</v>
      </c>
      <c r="AA2919">
        <v>8</v>
      </c>
      <c r="AB2919">
        <v>2.35</v>
      </c>
      <c r="AC2919">
        <v>21000</v>
      </c>
    </row>
    <row r="2920" spans="1:29" x14ac:dyDescent="0.25">
      <c r="A2920" t="str">
        <f t="shared" si="45"/>
        <v>tt0163651</v>
      </c>
      <c r="B2920" t="s">
        <v>28</v>
      </c>
      <c r="C2920" t="s">
        <v>1453</v>
      </c>
      <c r="D2920">
        <v>145</v>
      </c>
      <c r="E2920">
        <v>95</v>
      </c>
      <c r="F2920">
        <v>80</v>
      </c>
      <c r="G2920">
        <v>1000</v>
      </c>
      <c r="H2920" t="s">
        <v>6119</v>
      </c>
      <c r="I2920">
        <v>3000</v>
      </c>
      <c r="J2920">
        <v>101736215</v>
      </c>
      <c r="K2920" t="s">
        <v>1394</v>
      </c>
      <c r="L2920" t="s">
        <v>3763</v>
      </c>
      <c r="M2920" t="s">
        <v>27038</v>
      </c>
      <c r="N2920">
        <v>315549</v>
      </c>
      <c r="O2920">
        <v>8134</v>
      </c>
      <c r="P2920" t="s">
        <v>3082</v>
      </c>
      <c r="Q2920">
        <v>6</v>
      </c>
      <c r="R2920" t="s">
        <v>11142</v>
      </c>
      <c r="S2920" t="s">
        <v>11143</v>
      </c>
      <c r="T2920">
        <v>789</v>
      </c>
      <c r="U2920" t="s">
        <v>36</v>
      </c>
      <c r="V2920" t="s">
        <v>37</v>
      </c>
      <c r="W2920" t="s">
        <v>499</v>
      </c>
      <c r="X2920" s="2">
        <v>11000000</v>
      </c>
      <c r="Y2920">
        <v>1999</v>
      </c>
      <c r="Z2920">
        <v>1000</v>
      </c>
      <c r="AA2920">
        <v>7</v>
      </c>
      <c r="AB2920">
        <v>1.85</v>
      </c>
      <c r="AC2920">
        <v>0</v>
      </c>
    </row>
    <row r="2921" spans="1:29" x14ac:dyDescent="0.25">
      <c r="A2921" t="str">
        <f t="shared" si="45"/>
        <v>tt1816518</v>
      </c>
      <c r="B2921" t="s">
        <v>28</v>
      </c>
      <c r="C2921" t="s">
        <v>11144</v>
      </c>
      <c r="D2921">
        <v>99</v>
      </c>
      <c r="E2921">
        <v>80</v>
      </c>
      <c r="F2921">
        <v>2</v>
      </c>
      <c r="G2921">
        <v>186</v>
      </c>
      <c r="H2921" t="s">
        <v>2624</v>
      </c>
      <c r="I2921">
        <v>6000</v>
      </c>
      <c r="J2921">
        <v>71442</v>
      </c>
      <c r="K2921" t="s">
        <v>11145</v>
      </c>
      <c r="L2921" t="s">
        <v>564</v>
      </c>
      <c r="M2921" t="s">
        <v>27039</v>
      </c>
      <c r="N2921">
        <v>12029</v>
      </c>
      <c r="O2921">
        <v>6829</v>
      </c>
      <c r="P2921" t="s">
        <v>11146</v>
      </c>
      <c r="Q2921">
        <v>0</v>
      </c>
      <c r="R2921" t="s">
        <v>11147</v>
      </c>
      <c r="S2921" t="s">
        <v>11148</v>
      </c>
      <c r="T2921">
        <v>32</v>
      </c>
      <c r="U2921" t="s">
        <v>1223</v>
      </c>
      <c r="V2921" t="s">
        <v>1224</v>
      </c>
      <c r="W2921" t="s">
        <v>86</v>
      </c>
      <c r="X2921" s="2">
        <v>9600000</v>
      </c>
      <c r="Y2921">
        <v>2012</v>
      </c>
      <c r="Z2921">
        <v>637</v>
      </c>
      <c r="AA2921">
        <v>7.9</v>
      </c>
      <c r="AB2921">
        <v>1.85</v>
      </c>
      <c r="AC2921">
        <v>0</v>
      </c>
    </row>
    <row r="2922" spans="1:29" x14ac:dyDescent="0.25">
      <c r="A2922" t="str">
        <f t="shared" si="45"/>
        <v>tt0091129</v>
      </c>
      <c r="B2922" t="s">
        <v>28</v>
      </c>
      <c r="C2922" t="s">
        <v>6009</v>
      </c>
      <c r="D2922">
        <v>29</v>
      </c>
      <c r="E2922">
        <v>94</v>
      </c>
      <c r="F2922">
        <v>23</v>
      </c>
      <c r="G2922">
        <v>148</v>
      </c>
      <c r="H2922" t="s">
        <v>4617</v>
      </c>
      <c r="I2922">
        <v>400</v>
      </c>
      <c r="J2922">
        <v>79817937</v>
      </c>
      <c r="K2922" t="s">
        <v>11149</v>
      </c>
      <c r="L2922" t="s">
        <v>2826</v>
      </c>
      <c r="M2922" t="s">
        <v>27040</v>
      </c>
      <c r="N2922">
        <v>39798</v>
      </c>
      <c r="O2922">
        <v>1044</v>
      </c>
      <c r="P2922" t="s">
        <v>11150</v>
      </c>
      <c r="Q2922">
        <v>1</v>
      </c>
      <c r="R2922" t="s">
        <v>11151</v>
      </c>
      <c r="S2922" t="s">
        <v>11152</v>
      </c>
      <c r="T2922">
        <v>69</v>
      </c>
      <c r="U2922" t="s">
        <v>36</v>
      </c>
      <c r="V2922" t="s">
        <v>37</v>
      </c>
      <c r="W2922" t="s">
        <v>38</v>
      </c>
      <c r="X2922" s="2">
        <v>25000000</v>
      </c>
      <c r="Y2922">
        <v>1986</v>
      </c>
      <c r="Z2922">
        <v>255</v>
      </c>
      <c r="AA2922">
        <v>5.9</v>
      </c>
      <c r="AB2922">
        <v>1.85</v>
      </c>
      <c r="AC2922">
        <v>0</v>
      </c>
    </row>
    <row r="2923" spans="1:29" x14ac:dyDescent="0.25">
      <c r="A2923" t="str">
        <f t="shared" si="45"/>
        <v>tt1621045</v>
      </c>
      <c r="B2923" t="s">
        <v>28</v>
      </c>
      <c r="C2923" t="s">
        <v>1131</v>
      </c>
      <c r="D2923">
        <v>77</v>
      </c>
      <c r="E2923">
        <v>122</v>
      </c>
      <c r="F2923">
        <v>167</v>
      </c>
      <c r="G2923">
        <v>807</v>
      </c>
      <c r="H2923" t="s">
        <v>3200</v>
      </c>
      <c r="I2923">
        <v>997</v>
      </c>
      <c r="J2923">
        <v>91547205</v>
      </c>
      <c r="K2923" t="s">
        <v>1402</v>
      </c>
      <c r="L2923" t="s">
        <v>9027</v>
      </c>
      <c r="M2923" t="s">
        <v>27041</v>
      </c>
      <c r="N2923">
        <v>34579</v>
      </c>
      <c r="O2923">
        <v>5165</v>
      </c>
      <c r="P2923" t="s">
        <v>4637</v>
      </c>
      <c r="Q2923">
        <v>8</v>
      </c>
      <c r="R2923" t="s">
        <v>11153</v>
      </c>
      <c r="S2923" t="s">
        <v>11154</v>
      </c>
      <c r="T2923">
        <v>62</v>
      </c>
      <c r="U2923" t="s">
        <v>36</v>
      </c>
      <c r="V2923" t="s">
        <v>37</v>
      </c>
      <c r="W2923" t="s">
        <v>38</v>
      </c>
      <c r="X2923" s="2">
        <v>12000000</v>
      </c>
      <c r="Y2923">
        <v>2012</v>
      </c>
      <c r="Z2923">
        <v>966</v>
      </c>
      <c r="AA2923">
        <v>6.6</v>
      </c>
      <c r="AB2923">
        <v>2.35</v>
      </c>
      <c r="AC2923">
        <v>0</v>
      </c>
    </row>
    <row r="2924" spans="1:29" x14ac:dyDescent="0.25">
      <c r="A2924" t="str">
        <f t="shared" si="45"/>
        <v>tt0303714</v>
      </c>
      <c r="B2924" t="s">
        <v>28</v>
      </c>
      <c r="C2924" t="s">
        <v>1131</v>
      </c>
      <c r="D2924">
        <v>91</v>
      </c>
      <c r="E2924">
        <v>102</v>
      </c>
      <c r="F2924">
        <v>167</v>
      </c>
      <c r="G2924">
        <v>436</v>
      </c>
      <c r="H2924" t="s">
        <v>7458</v>
      </c>
      <c r="I2924">
        <v>656</v>
      </c>
      <c r="J2924">
        <v>75074950</v>
      </c>
      <c r="K2924" t="s">
        <v>2096</v>
      </c>
      <c r="L2924" t="s">
        <v>9384</v>
      </c>
      <c r="M2924" t="s">
        <v>27042</v>
      </c>
      <c r="N2924">
        <v>22147</v>
      </c>
      <c r="O2924">
        <v>2754</v>
      </c>
      <c r="P2924" t="s">
        <v>683</v>
      </c>
      <c r="Q2924">
        <v>0</v>
      </c>
      <c r="R2924" t="s">
        <v>11155</v>
      </c>
      <c r="S2924" t="s">
        <v>11156</v>
      </c>
      <c r="T2924">
        <v>156</v>
      </c>
      <c r="U2924" t="s">
        <v>36</v>
      </c>
      <c r="V2924" t="s">
        <v>37</v>
      </c>
      <c r="W2924" t="s">
        <v>38</v>
      </c>
      <c r="X2924" s="2">
        <v>12000000</v>
      </c>
      <c r="Y2924">
        <v>2002</v>
      </c>
      <c r="Z2924">
        <v>528</v>
      </c>
      <c r="AA2924">
        <v>6.3</v>
      </c>
      <c r="AB2924">
        <v>1.85</v>
      </c>
      <c r="AC2924">
        <v>770</v>
      </c>
    </row>
    <row r="2925" spans="1:29" x14ac:dyDescent="0.25">
      <c r="A2925" t="str">
        <f t="shared" si="45"/>
        <v>tt0084726</v>
      </c>
      <c r="B2925" t="s">
        <v>28</v>
      </c>
      <c r="C2925" t="s">
        <v>7297</v>
      </c>
      <c r="D2925">
        <v>148</v>
      </c>
      <c r="E2925">
        <v>116</v>
      </c>
      <c r="F2925">
        <v>120</v>
      </c>
      <c r="G2925">
        <v>664</v>
      </c>
      <c r="H2925" t="s">
        <v>7501</v>
      </c>
      <c r="I2925">
        <v>12000</v>
      </c>
      <c r="J2925">
        <v>78900000</v>
      </c>
      <c r="K2925" t="s">
        <v>67</v>
      </c>
      <c r="L2925" t="s">
        <v>868</v>
      </c>
      <c r="M2925" t="s">
        <v>27043</v>
      </c>
      <c r="N2925">
        <v>91414</v>
      </c>
      <c r="O2925">
        <v>16539</v>
      </c>
      <c r="P2925" t="s">
        <v>5885</v>
      </c>
      <c r="Q2925">
        <v>2</v>
      </c>
      <c r="R2925" t="s">
        <v>11157</v>
      </c>
      <c r="S2925" t="s">
        <v>11158</v>
      </c>
      <c r="T2925">
        <v>359</v>
      </c>
      <c r="U2925" t="s">
        <v>36</v>
      </c>
      <c r="V2925" t="s">
        <v>37</v>
      </c>
      <c r="W2925" t="s">
        <v>86</v>
      </c>
      <c r="X2925" s="2">
        <v>11000000</v>
      </c>
      <c r="Y2925">
        <v>1982</v>
      </c>
      <c r="Z2925">
        <v>980</v>
      </c>
      <c r="AA2925">
        <v>7.7</v>
      </c>
      <c r="AB2925">
        <v>2.35</v>
      </c>
      <c r="AC2925">
        <v>0</v>
      </c>
    </row>
    <row r="2926" spans="1:29" x14ac:dyDescent="0.25">
      <c r="A2926" t="str">
        <f t="shared" si="45"/>
        <v>tt0109040</v>
      </c>
      <c r="B2926" t="s">
        <v>28</v>
      </c>
      <c r="C2926" t="s">
        <v>439</v>
      </c>
      <c r="D2926">
        <v>61</v>
      </c>
      <c r="E2926">
        <v>78</v>
      </c>
      <c r="F2926">
        <v>293</v>
      </c>
      <c r="G2926">
        <v>567</v>
      </c>
      <c r="H2926" t="s">
        <v>1519</v>
      </c>
      <c r="I2926">
        <v>759</v>
      </c>
      <c r="J2926">
        <v>72217000</v>
      </c>
      <c r="K2926" t="s">
        <v>1394</v>
      </c>
      <c r="L2926" t="s">
        <v>7197</v>
      </c>
      <c r="M2926" t="s">
        <v>27044</v>
      </c>
      <c r="N2926">
        <v>216486</v>
      </c>
      <c r="O2926">
        <v>2462</v>
      </c>
      <c r="P2926" t="s">
        <v>9536</v>
      </c>
      <c r="Q2926">
        <v>1</v>
      </c>
      <c r="R2926" t="s">
        <v>11159</v>
      </c>
      <c r="S2926" t="s">
        <v>11160</v>
      </c>
      <c r="T2926">
        <v>242</v>
      </c>
      <c r="U2926" t="s">
        <v>36</v>
      </c>
      <c r="V2926" t="s">
        <v>37</v>
      </c>
      <c r="W2926" t="s">
        <v>38</v>
      </c>
      <c r="X2926" s="2">
        <v>12000000</v>
      </c>
      <c r="Y2926">
        <v>1994</v>
      </c>
      <c r="Z2926">
        <v>595</v>
      </c>
      <c r="AA2926">
        <v>6.9</v>
      </c>
      <c r="AB2926">
        <v>1.85</v>
      </c>
      <c r="AC2926">
        <v>0</v>
      </c>
    </row>
    <row r="2927" spans="1:29" x14ac:dyDescent="0.25">
      <c r="A2927" t="str">
        <f t="shared" si="45"/>
        <v>tt0086567</v>
      </c>
      <c r="B2927" t="s">
        <v>28</v>
      </c>
      <c r="C2927" t="s">
        <v>11161</v>
      </c>
      <c r="D2927">
        <v>84</v>
      </c>
      <c r="E2927">
        <v>114</v>
      </c>
      <c r="F2927">
        <v>139</v>
      </c>
      <c r="G2927">
        <v>793</v>
      </c>
      <c r="H2927" t="s">
        <v>3720</v>
      </c>
      <c r="I2927">
        <v>2000</v>
      </c>
      <c r="J2927">
        <v>79568000</v>
      </c>
      <c r="K2927" t="s">
        <v>2442</v>
      </c>
      <c r="L2927" t="s">
        <v>764</v>
      </c>
      <c r="M2927" t="s">
        <v>27045</v>
      </c>
      <c r="N2927">
        <v>71842</v>
      </c>
      <c r="O2927">
        <v>4537</v>
      </c>
      <c r="P2927" t="s">
        <v>11162</v>
      </c>
      <c r="Q2927">
        <v>0</v>
      </c>
      <c r="R2927" t="s">
        <v>11163</v>
      </c>
      <c r="S2927" t="s">
        <v>11164</v>
      </c>
      <c r="T2927">
        <v>152</v>
      </c>
      <c r="U2927" t="s">
        <v>36</v>
      </c>
      <c r="V2927" t="s">
        <v>37</v>
      </c>
      <c r="W2927" t="s">
        <v>86</v>
      </c>
      <c r="X2927" s="2">
        <v>12000000</v>
      </c>
      <c r="Y2927">
        <v>1983</v>
      </c>
      <c r="Z2927">
        <v>883</v>
      </c>
      <c r="AA2927">
        <v>7.1</v>
      </c>
      <c r="AB2927">
        <v>1.85</v>
      </c>
      <c r="AC2927">
        <v>0</v>
      </c>
    </row>
    <row r="2928" spans="1:29" x14ac:dyDescent="0.25">
      <c r="A2928" t="str">
        <f t="shared" si="45"/>
        <v>tt0090329</v>
      </c>
      <c r="B2928" t="s">
        <v>28</v>
      </c>
      <c r="C2928" t="s">
        <v>923</v>
      </c>
      <c r="D2928">
        <v>83</v>
      </c>
      <c r="E2928">
        <v>112</v>
      </c>
      <c r="F2928">
        <v>608</v>
      </c>
      <c r="G2928">
        <v>733</v>
      </c>
      <c r="H2928" t="s">
        <v>2336</v>
      </c>
      <c r="I2928">
        <v>11000</v>
      </c>
      <c r="J2928">
        <v>65500000</v>
      </c>
      <c r="K2928" t="s">
        <v>4295</v>
      </c>
      <c r="L2928" t="s">
        <v>336</v>
      </c>
      <c r="M2928" t="s">
        <v>27046</v>
      </c>
      <c r="N2928">
        <v>66966</v>
      </c>
      <c r="O2928">
        <v>22479</v>
      </c>
      <c r="P2928" t="s">
        <v>956</v>
      </c>
      <c r="Q2928">
        <v>1</v>
      </c>
      <c r="R2928" t="s">
        <v>11165</v>
      </c>
      <c r="S2928" t="s">
        <v>11166</v>
      </c>
      <c r="T2928">
        <v>175</v>
      </c>
      <c r="U2928" t="s">
        <v>36</v>
      </c>
      <c r="V2928" t="s">
        <v>37</v>
      </c>
      <c r="W2928" t="s">
        <v>499</v>
      </c>
      <c r="X2928" s="2">
        <v>12000000</v>
      </c>
      <c r="Y2928">
        <v>1985</v>
      </c>
      <c r="Z2928">
        <v>10000</v>
      </c>
      <c r="AA2928">
        <v>7.4</v>
      </c>
      <c r="AB2928">
        <v>1.85</v>
      </c>
      <c r="AC2928">
        <v>0</v>
      </c>
    </row>
    <row r="2929" spans="1:29" x14ac:dyDescent="0.25">
      <c r="A2929" t="str">
        <f t="shared" si="45"/>
        <v>tt1591479</v>
      </c>
      <c r="B2929" t="s">
        <v>28</v>
      </c>
      <c r="C2929" t="s">
        <v>11167</v>
      </c>
      <c r="D2929">
        <v>216</v>
      </c>
      <c r="E2929">
        <v>110</v>
      </c>
      <c r="F2929">
        <v>16</v>
      </c>
      <c r="G2929">
        <v>11</v>
      </c>
      <c r="H2929" t="s">
        <v>11168</v>
      </c>
      <c r="I2929">
        <v>93</v>
      </c>
      <c r="J2929">
        <v>70011073</v>
      </c>
      <c r="K2929" t="s">
        <v>11169</v>
      </c>
      <c r="L2929" t="s">
        <v>11170</v>
      </c>
      <c r="M2929" t="s">
        <v>27047</v>
      </c>
      <c r="N2929">
        <v>57996</v>
      </c>
      <c r="O2929">
        <v>146</v>
      </c>
      <c r="P2929" t="s">
        <v>11171</v>
      </c>
      <c r="Q2929">
        <v>0</v>
      </c>
      <c r="R2929" t="s">
        <v>11172</v>
      </c>
      <c r="S2929" t="s">
        <v>11173</v>
      </c>
      <c r="T2929">
        <v>349</v>
      </c>
      <c r="U2929" t="s">
        <v>36</v>
      </c>
      <c r="V2929" t="s">
        <v>37</v>
      </c>
      <c r="W2929" t="s">
        <v>499</v>
      </c>
      <c r="X2929" s="2">
        <v>12000000</v>
      </c>
      <c r="Y2929">
        <v>2012</v>
      </c>
      <c r="Z2929">
        <v>17</v>
      </c>
      <c r="AA2929">
        <v>6.5</v>
      </c>
      <c r="AB2929">
        <v>2.35</v>
      </c>
      <c r="AC2929">
        <v>15000</v>
      </c>
    </row>
    <row r="2930" spans="1:29" x14ac:dyDescent="0.25">
      <c r="A2930" t="str">
        <f t="shared" si="45"/>
        <v>tt0462590</v>
      </c>
      <c r="B2930" t="s">
        <v>28</v>
      </c>
      <c r="C2930" t="s">
        <v>5067</v>
      </c>
      <c r="D2930">
        <v>107</v>
      </c>
      <c r="E2930">
        <v>104</v>
      </c>
      <c r="F2930">
        <v>98</v>
      </c>
      <c r="G2930">
        <v>920</v>
      </c>
      <c r="H2930" t="s">
        <v>3295</v>
      </c>
      <c r="I2930">
        <v>17000</v>
      </c>
      <c r="J2930">
        <v>65269010</v>
      </c>
      <c r="K2930" t="s">
        <v>11174</v>
      </c>
      <c r="L2930" t="s">
        <v>381</v>
      </c>
      <c r="M2930" t="s">
        <v>27048</v>
      </c>
      <c r="N2930">
        <v>90938</v>
      </c>
      <c r="O2930">
        <v>21380</v>
      </c>
      <c r="P2930" t="s">
        <v>11175</v>
      </c>
      <c r="Q2930">
        <v>0</v>
      </c>
      <c r="R2930" t="s">
        <v>11176</v>
      </c>
      <c r="S2930" t="s">
        <v>11177</v>
      </c>
      <c r="T2930">
        <v>271</v>
      </c>
      <c r="U2930" t="s">
        <v>36</v>
      </c>
      <c r="V2930" t="s">
        <v>37</v>
      </c>
      <c r="W2930" t="s">
        <v>38</v>
      </c>
      <c r="X2930" s="2">
        <v>12000000</v>
      </c>
      <c r="Y2930">
        <v>2006</v>
      </c>
      <c r="Z2930">
        <v>2000</v>
      </c>
      <c r="AA2930">
        <v>6.5</v>
      </c>
      <c r="AB2930">
        <v>2.35</v>
      </c>
      <c r="AC2930">
        <v>0</v>
      </c>
    </row>
    <row r="2931" spans="1:29" x14ac:dyDescent="0.25">
      <c r="A2931" t="str">
        <f t="shared" si="45"/>
        <v>tt0115641</v>
      </c>
      <c r="B2931" t="s">
        <v>28</v>
      </c>
      <c r="C2931" t="s">
        <v>11178</v>
      </c>
      <c r="D2931">
        <v>63</v>
      </c>
      <c r="E2931">
        <v>81</v>
      </c>
      <c r="F2931">
        <v>406</v>
      </c>
      <c r="G2931">
        <v>616</v>
      </c>
      <c r="H2931" t="s">
        <v>1151</v>
      </c>
      <c r="I2931">
        <v>13000</v>
      </c>
      <c r="J2931">
        <v>63071133</v>
      </c>
      <c r="K2931" t="s">
        <v>11179</v>
      </c>
      <c r="L2931" t="s">
        <v>826</v>
      </c>
      <c r="M2931" t="s">
        <v>27049</v>
      </c>
      <c r="N2931">
        <v>42892</v>
      </c>
      <c r="O2931">
        <v>17035</v>
      </c>
      <c r="P2931" t="s">
        <v>5425</v>
      </c>
      <c r="Q2931">
        <v>0</v>
      </c>
      <c r="R2931" t="s">
        <v>11180</v>
      </c>
      <c r="S2931" t="s">
        <v>11181</v>
      </c>
      <c r="T2931">
        <v>154</v>
      </c>
      <c r="U2931" t="s">
        <v>36</v>
      </c>
      <c r="V2931" t="s">
        <v>37</v>
      </c>
      <c r="W2931" t="s">
        <v>38</v>
      </c>
      <c r="X2931" s="2">
        <v>12000000</v>
      </c>
      <c r="Y2931">
        <v>1996</v>
      </c>
      <c r="Z2931">
        <v>2000</v>
      </c>
      <c r="AA2931">
        <v>6.8</v>
      </c>
      <c r="AB2931">
        <v>1.85</v>
      </c>
      <c r="AC2931">
        <v>0</v>
      </c>
    </row>
    <row r="2932" spans="1:29" x14ac:dyDescent="0.25">
      <c r="A2932" t="str">
        <f t="shared" si="45"/>
        <v>tt0119396</v>
      </c>
      <c r="B2932" t="s">
        <v>28</v>
      </c>
      <c r="C2932" t="s">
        <v>1470</v>
      </c>
      <c r="D2932">
        <v>140</v>
      </c>
      <c r="E2932">
        <v>154</v>
      </c>
      <c r="F2932">
        <v>16000</v>
      </c>
      <c r="G2932">
        <v>889</v>
      </c>
      <c r="H2932" t="s">
        <v>11182</v>
      </c>
      <c r="I2932">
        <v>22000</v>
      </c>
      <c r="J2932">
        <v>39647595</v>
      </c>
      <c r="K2932" t="s">
        <v>1276</v>
      </c>
      <c r="L2932" t="s">
        <v>1455</v>
      </c>
      <c r="M2932" t="s">
        <v>27050</v>
      </c>
      <c r="N2932">
        <v>239540</v>
      </c>
      <c r="O2932">
        <v>25522</v>
      </c>
      <c r="P2932" t="s">
        <v>3567</v>
      </c>
      <c r="Q2932">
        <v>5</v>
      </c>
      <c r="R2932" t="s">
        <v>11183</v>
      </c>
      <c r="S2932" t="s">
        <v>11184</v>
      </c>
      <c r="T2932">
        <v>462</v>
      </c>
      <c r="U2932" t="s">
        <v>36</v>
      </c>
      <c r="V2932" t="s">
        <v>37</v>
      </c>
      <c r="W2932" t="s">
        <v>499</v>
      </c>
      <c r="X2932" s="2">
        <v>12000000</v>
      </c>
      <c r="Y2932">
        <v>1997</v>
      </c>
      <c r="Z2932">
        <v>1000</v>
      </c>
      <c r="AA2932">
        <v>7.5</v>
      </c>
      <c r="AB2932">
        <v>1.85</v>
      </c>
      <c r="AC2932">
        <v>0</v>
      </c>
    </row>
    <row r="2933" spans="1:29" x14ac:dyDescent="0.25">
      <c r="A2933" t="str">
        <f t="shared" si="45"/>
        <v>tt0481536</v>
      </c>
      <c r="B2933" t="s">
        <v>28</v>
      </c>
      <c r="C2933" t="s">
        <v>4260</v>
      </c>
      <c r="D2933">
        <v>153</v>
      </c>
      <c r="E2933">
        <v>102</v>
      </c>
      <c r="F2933">
        <v>22</v>
      </c>
      <c r="G2933">
        <v>816</v>
      </c>
      <c r="H2933" t="s">
        <v>5631</v>
      </c>
      <c r="I2933">
        <v>1000</v>
      </c>
      <c r="J2933">
        <v>38087366</v>
      </c>
      <c r="K2933" t="s">
        <v>3455</v>
      </c>
      <c r="L2933" t="s">
        <v>5993</v>
      </c>
      <c r="M2933" t="s">
        <v>27051</v>
      </c>
      <c r="N2933">
        <v>113918</v>
      </c>
      <c r="O2933">
        <v>4065</v>
      </c>
      <c r="P2933" t="s">
        <v>6249</v>
      </c>
      <c r="Q2933">
        <v>2</v>
      </c>
      <c r="R2933" t="s">
        <v>11185</v>
      </c>
      <c r="S2933" t="s">
        <v>11186</v>
      </c>
      <c r="T2933">
        <v>165</v>
      </c>
      <c r="U2933" t="s">
        <v>36</v>
      </c>
      <c r="V2933" t="s">
        <v>37</v>
      </c>
      <c r="W2933" t="s">
        <v>499</v>
      </c>
      <c r="X2933" s="2">
        <v>12000000</v>
      </c>
      <c r="Y2933">
        <v>2008</v>
      </c>
      <c r="Z2933">
        <v>954</v>
      </c>
      <c r="AA2933">
        <v>6.6</v>
      </c>
      <c r="AB2933">
        <v>1.85</v>
      </c>
      <c r="AC2933">
        <v>0</v>
      </c>
    </row>
    <row r="2934" spans="1:29" x14ac:dyDescent="0.25">
      <c r="A2934" t="str">
        <f t="shared" si="45"/>
        <v>tt1706593</v>
      </c>
      <c r="B2934" t="s">
        <v>28</v>
      </c>
      <c r="C2934" t="s">
        <v>1253</v>
      </c>
      <c r="D2934">
        <v>414</v>
      </c>
      <c r="E2934">
        <v>89</v>
      </c>
      <c r="F2934">
        <v>128</v>
      </c>
      <c r="G2934">
        <v>371</v>
      </c>
      <c r="H2934" t="s">
        <v>3034</v>
      </c>
      <c r="I2934">
        <v>963</v>
      </c>
      <c r="J2934">
        <v>64572496</v>
      </c>
      <c r="K2934" t="s">
        <v>2220</v>
      </c>
      <c r="L2934" t="s">
        <v>2511</v>
      </c>
      <c r="M2934" t="s">
        <v>27052</v>
      </c>
      <c r="N2934">
        <v>204327</v>
      </c>
      <c r="O2934">
        <v>2054</v>
      </c>
      <c r="P2934" t="s">
        <v>11187</v>
      </c>
      <c r="Q2934">
        <v>0</v>
      </c>
      <c r="R2934" t="s">
        <v>11188</v>
      </c>
      <c r="S2934" t="s">
        <v>11189</v>
      </c>
      <c r="T2934">
        <v>471</v>
      </c>
      <c r="U2934" t="s">
        <v>36</v>
      </c>
      <c r="V2934" t="s">
        <v>37</v>
      </c>
      <c r="W2934" t="s">
        <v>38</v>
      </c>
      <c r="X2934" s="2">
        <v>12000000</v>
      </c>
      <c r="Y2934">
        <v>2012</v>
      </c>
      <c r="Z2934">
        <v>465</v>
      </c>
      <c r="AA2934">
        <v>7.1</v>
      </c>
      <c r="AB2934">
        <v>1.85</v>
      </c>
      <c r="AC2934">
        <v>32000</v>
      </c>
    </row>
    <row r="2935" spans="1:29" x14ac:dyDescent="0.25">
      <c r="A2935" t="str">
        <f t="shared" si="45"/>
        <v>tt0086619</v>
      </c>
      <c r="B2935" t="s">
        <v>28</v>
      </c>
      <c r="C2935" t="s">
        <v>4972</v>
      </c>
      <c r="D2935">
        <v>16</v>
      </c>
      <c r="E2935">
        <v>132</v>
      </c>
      <c r="F2935">
        <v>0</v>
      </c>
      <c r="G2935">
        <v>122</v>
      </c>
      <c r="H2935" t="s">
        <v>11190</v>
      </c>
      <c r="I2935">
        <v>405</v>
      </c>
      <c r="J2935">
        <v>30400000</v>
      </c>
      <c r="K2935" t="s">
        <v>2358</v>
      </c>
      <c r="L2935" t="s">
        <v>3274</v>
      </c>
      <c r="M2935" t="s">
        <v>27053</v>
      </c>
      <c r="N2935">
        <v>9503</v>
      </c>
      <c r="O2935">
        <v>914</v>
      </c>
      <c r="P2935" t="s">
        <v>11191</v>
      </c>
      <c r="Q2935">
        <v>1</v>
      </c>
      <c r="R2935" t="s">
        <v>11192</v>
      </c>
      <c r="S2935" t="s">
        <v>11193</v>
      </c>
      <c r="T2935">
        <v>68</v>
      </c>
      <c r="U2935" t="s">
        <v>36</v>
      </c>
      <c r="V2935" t="s">
        <v>53</v>
      </c>
      <c r="W2935" t="s">
        <v>86</v>
      </c>
      <c r="X2935" s="2">
        <v>12000000</v>
      </c>
      <c r="Y2935">
        <v>1983</v>
      </c>
      <c r="Z2935">
        <v>194</v>
      </c>
      <c r="AA2935">
        <v>6.6</v>
      </c>
      <c r="AB2935">
        <v>1.85</v>
      </c>
      <c r="AC2935">
        <v>0</v>
      </c>
    </row>
    <row r="2936" spans="1:29" x14ac:dyDescent="0.25">
      <c r="A2936" t="str">
        <f t="shared" si="45"/>
        <v>tt0081633</v>
      </c>
      <c r="B2936" t="s">
        <v>28</v>
      </c>
      <c r="C2936" t="s">
        <v>2309</v>
      </c>
      <c r="D2936">
        <v>139</v>
      </c>
      <c r="E2936">
        <v>103</v>
      </c>
      <c r="F2936">
        <v>0</v>
      </c>
      <c r="G2936">
        <v>504</v>
      </c>
      <c r="H2936" t="s">
        <v>2011</v>
      </c>
      <c r="I2936">
        <v>629</v>
      </c>
      <c r="J2936">
        <v>42365600</v>
      </c>
      <c r="K2936" t="s">
        <v>11194</v>
      </c>
      <c r="L2936" t="s">
        <v>9240</v>
      </c>
      <c r="M2936" t="s">
        <v>27054</v>
      </c>
      <c r="N2936">
        <v>45890</v>
      </c>
      <c r="O2936">
        <v>2730</v>
      </c>
      <c r="P2936" t="s">
        <v>6349</v>
      </c>
      <c r="Q2936">
        <v>0</v>
      </c>
      <c r="R2936" t="s">
        <v>11195</v>
      </c>
      <c r="S2936" t="s">
        <v>11196</v>
      </c>
      <c r="T2936">
        <v>177</v>
      </c>
      <c r="U2936" t="s">
        <v>36</v>
      </c>
      <c r="V2936" t="s">
        <v>53</v>
      </c>
      <c r="W2936" t="s">
        <v>86</v>
      </c>
      <c r="X2936" s="2">
        <v>5000000</v>
      </c>
      <c r="Y2936">
        <v>1981</v>
      </c>
      <c r="Z2936">
        <v>561</v>
      </c>
      <c r="AA2936">
        <v>7</v>
      </c>
      <c r="AB2936">
        <v>1.85</v>
      </c>
      <c r="AC2936">
        <v>0</v>
      </c>
    </row>
    <row r="2937" spans="1:29" x14ac:dyDescent="0.25">
      <c r="A2937" t="str">
        <f t="shared" si="45"/>
        <v>tt0275022</v>
      </c>
      <c r="B2937" t="s">
        <v>28</v>
      </c>
      <c r="C2937" t="s">
        <v>11197</v>
      </c>
      <c r="D2937">
        <v>111</v>
      </c>
      <c r="E2937">
        <v>93</v>
      </c>
      <c r="F2937">
        <v>33</v>
      </c>
      <c r="G2937">
        <v>135</v>
      </c>
      <c r="H2937" t="s">
        <v>11198</v>
      </c>
      <c r="I2937">
        <v>1000</v>
      </c>
      <c r="J2937">
        <v>37188667</v>
      </c>
      <c r="K2937" t="s">
        <v>2096</v>
      </c>
      <c r="L2937" t="s">
        <v>11199</v>
      </c>
      <c r="M2937" t="s">
        <v>27055</v>
      </c>
      <c r="N2937">
        <v>34219</v>
      </c>
      <c r="O2937">
        <v>1531</v>
      </c>
      <c r="P2937" t="s">
        <v>11200</v>
      </c>
      <c r="Q2937">
        <v>1</v>
      </c>
      <c r="R2937" t="s">
        <v>11201</v>
      </c>
      <c r="S2937" t="s">
        <v>11202</v>
      </c>
      <c r="T2937">
        <v>578</v>
      </c>
      <c r="U2937" t="s">
        <v>36</v>
      </c>
      <c r="V2937" t="s">
        <v>37</v>
      </c>
      <c r="W2937" t="s">
        <v>38</v>
      </c>
      <c r="X2937" s="2">
        <v>12000000</v>
      </c>
      <c r="Y2937">
        <v>2002</v>
      </c>
      <c r="Z2937">
        <v>188</v>
      </c>
      <c r="AA2937">
        <v>3.3</v>
      </c>
      <c r="AB2937">
        <v>1.85</v>
      </c>
      <c r="AC2937">
        <v>0</v>
      </c>
    </row>
    <row r="2938" spans="1:29" x14ac:dyDescent="0.25">
      <c r="A2938" t="str">
        <f t="shared" si="45"/>
        <v>tt1636826</v>
      </c>
      <c r="B2938" t="s">
        <v>28</v>
      </c>
      <c r="C2938" t="s">
        <v>11203</v>
      </c>
      <c r="D2938">
        <v>229</v>
      </c>
      <c r="E2938">
        <v>93</v>
      </c>
      <c r="F2938">
        <v>166</v>
      </c>
      <c r="G2938">
        <v>281</v>
      </c>
      <c r="H2938" t="s">
        <v>11204</v>
      </c>
      <c r="I2938">
        <v>971</v>
      </c>
      <c r="J2938">
        <v>54724272</v>
      </c>
      <c r="K2938" t="s">
        <v>852</v>
      </c>
      <c r="L2938" t="s">
        <v>4939</v>
      </c>
      <c r="M2938" t="s">
        <v>27056</v>
      </c>
      <c r="N2938">
        <v>157051</v>
      </c>
      <c r="O2938">
        <v>2043</v>
      </c>
      <c r="P2938" t="s">
        <v>11205</v>
      </c>
      <c r="Q2938">
        <v>0</v>
      </c>
      <c r="R2938" t="s">
        <v>11206</v>
      </c>
      <c r="S2938" t="s">
        <v>11207</v>
      </c>
      <c r="T2938">
        <v>261</v>
      </c>
      <c r="U2938" t="s">
        <v>36</v>
      </c>
      <c r="V2938" t="s">
        <v>37</v>
      </c>
      <c r="W2938" t="s">
        <v>499</v>
      </c>
      <c r="X2938" s="2">
        <v>12000000</v>
      </c>
      <c r="Y2938">
        <v>2012</v>
      </c>
      <c r="Z2938">
        <v>329</v>
      </c>
      <c r="AA2938">
        <v>6.7</v>
      </c>
      <c r="AB2938">
        <v>1.85</v>
      </c>
      <c r="AC2938">
        <v>29000</v>
      </c>
    </row>
    <row r="2939" spans="1:29" x14ac:dyDescent="0.25">
      <c r="A2939" t="str">
        <f t="shared" si="45"/>
        <v>tt0066206</v>
      </c>
      <c r="B2939" t="s">
        <v>28</v>
      </c>
      <c r="C2939" t="s">
        <v>11208</v>
      </c>
      <c r="D2939">
        <v>112</v>
      </c>
      <c r="E2939">
        <v>172</v>
      </c>
      <c r="F2939">
        <v>76</v>
      </c>
      <c r="G2939">
        <v>78</v>
      </c>
      <c r="H2939" t="s">
        <v>9985</v>
      </c>
      <c r="I2939">
        <v>654</v>
      </c>
      <c r="K2939" t="s">
        <v>5860</v>
      </c>
      <c r="L2939" t="s">
        <v>10335</v>
      </c>
      <c r="M2939" t="s">
        <v>27057</v>
      </c>
      <c r="N2939">
        <v>76398</v>
      </c>
      <c r="O2939">
        <v>1306</v>
      </c>
      <c r="P2939" t="s">
        <v>11209</v>
      </c>
      <c r="Q2939">
        <v>0</v>
      </c>
      <c r="R2939" t="s">
        <v>11210</v>
      </c>
      <c r="S2939" t="s">
        <v>11211</v>
      </c>
      <c r="T2939">
        <v>258</v>
      </c>
      <c r="U2939" t="s">
        <v>36</v>
      </c>
      <c r="V2939" t="s">
        <v>37</v>
      </c>
      <c r="W2939" t="s">
        <v>11212</v>
      </c>
      <c r="X2939" s="2">
        <v>12000000</v>
      </c>
      <c r="Y2939">
        <v>1970</v>
      </c>
      <c r="Z2939">
        <v>416</v>
      </c>
      <c r="AA2939">
        <v>8</v>
      </c>
      <c r="AB2939">
        <v>2.2000000000000002</v>
      </c>
      <c r="AC2939">
        <v>0</v>
      </c>
    </row>
    <row r="2940" spans="1:29" x14ac:dyDescent="0.25">
      <c r="A2940" t="str">
        <f t="shared" si="45"/>
        <v>tt0265459</v>
      </c>
      <c r="B2940" t="s">
        <v>28</v>
      </c>
      <c r="C2940" t="s">
        <v>10486</v>
      </c>
      <c r="D2940">
        <v>207</v>
      </c>
      <c r="E2940">
        <v>96</v>
      </c>
      <c r="F2940">
        <v>132</v>
      </c>
      <c r="G2940">
        <v>933</v>
      </c>
      <c r="H2940" t="s">
        <v>2663</v>
      </c>
      <c r="I2940">
        <v>49000</v>
      </c>
      <c r="J2940">
        <v>31597131</v>
      </c>
      <c r="K2940" t="s">
        <v>3340</v>
      </c>
      <c r="L2940" t="s">
        <v>688</v>
      </c>
      <c r="M2940" t="s">
        <v>27058</v>
      </c>
      <c r="N2940">
        <v>97938</v>
      </c>
      <c r="O2940">
        <v>52138</v>
      </c>
      <c r="P2940" t="s">
        <v>1411</v>
      </c>
      <c r="Q2940">
        <v>0</v>
      </c>
      <c r="R2940" t="s">
        <v>11213</v>
      </c>
      <c r="S2940" t="s">
        <v>11214</v>
      </c>
      <c r="T2940">
        <v>605</v>
      </c>
      <c r="U2940" t="s">
        <v>36</v>
      </c>
      <c r="V2940" t="s">
        <v>37</v>
      </c>
      <c r="W2940" t="s">
        <v>499</v>
      </c>
      <c r="X2940" s="2">
        <v>12000000</v>
      </c>
      <c r="Y2940">
        <v>2002</v>
      </c>
      <c r="Z2940">
        <v>989</v>
      </c>
      <c r="AA2940">
        <v>6.8</v>
      </c>
      <c r="AB2940">
        <v>1.85</v>
      </c>
      <c r="AC2940">
        <v>0</v>
      </c>
    </row>
    <row r="2941" spans="1:29" x14ac:dyDescent="0.25">
      <c r="A2941" t="str">
        <f t="shared" si="45"/>
        <v>tt1082868</v>
      </c>
      <c r="B2941" t="s">
        <v>28</v>
      </c>
      <c r="C2941" t="s">
        <v>11215</v>
      </c>
      <c r="D2941">
        <v>198</v>
      </c>
      <c r="E2941">
        <v>89</v>
      </c>
      <c r="F2941">
        <v>66</v>
      </c>
      <c r="G2941">
        <v>1000</v>
      </c>
      <c r="H2941" t="s">
        <v>3053</v>
      </c>
      <c r="I2941">
        <v>137000</v>
      </c>
      <c r="J2941">
        <v>31691811</v>
      </c>
      <c r="K2941" t="s">
        <v>3546</v>
      </c>
      <c r="L2941" t="s">
        <v>5189</v>
      </c>
      <c r="M2941" t="s">
        <v>27059</v>
      </c>
      <c r="N2941">
        <v>57446</v>
      </c>
      <c r="O2941">
        <v>140268</v>
      </c>
      <c r="P2941" t="s">
        <v>4261</v>
      </c>
      <c r="Q2941">
        <v>0</v>
      </c>
      <c r="R2941" t="s">
        <v>11216</v>
      </c>
      <c r="S2941" t="s">
        <v>11217</v>
      </c>
      <c r="T2941">
        <v>369</v>
      </c>
      <c r="U2941" t="s">
        <v>36</v>
      </c>
      <c r="V2941" t="s">
        <v>37</v>
      </c>
      <c r="W2941" t="s">
        <v>499</v>
      </c>
      <c r="X2941" s="2">
        <v>12000000</v>
      </c>
      <c r="Y2941">
        <v>2008</v>
      </c>
      <c r="Z2941">
        <v>1000</v>
      </c>
      <c r="AA2941">
        <v>6</v>
      </c>
      <c r="AB2941">
        <v>1.85</v>
      </c>
      <c r="AC2941">
        <v>0</v>
      </c>
    </row>
    <row r="2942" spans="1:29" x14ac:dyDescent="0.25">
      <c r="A2942" t="str">
        <f t="shared" si="45"/>
        <v>tt0406759</v>
      </c>
      <c r="B2942" t="s">
        <v>28</v>
      </c>
      <c r="C2942" t="s">
        <v>11218</v>
      </c>
      <c r="D2942">
        <v>172</v>
      </c>
      <c r="E2942">
        <v>92</v>
      </c>
      <c r="F2942">
        <v>0</v>
      </c>
      <c r="G2942">
        <v>451</v>
      </c>
      <c r="H2942" t="s">
        <v>1692</v>
      </c>
      <c r="I2942">
        <v>17000</v>
      </c>
      <c r="J2942">
        <v>31397498</v>
      </c>
      <c r="K2942" t="s">
        <v>4159</v>
      </c>
      <c r="L2942" t="s">
        <v>418</v>
      </c>
      <c r="M2942" t="s">
        <v>27060</v>
      </c>
      <c r="N2942">
        <v>44130</v>
      </c>
      <c r="O2942">
        <v>18765</v>
      </c>
      <c r="P2942" t="s">
        <v>4797</v>
      </c>
      <c r="Q2942">
        <v>1</v>
      </c>
      <c r="R2942" t="s">
        <v>11219</v>
      </c>
      <c r="S2942" t="s">
        <v>11220</v>
      </c>
      <c r="T2942">
        <v>156</v>
      </c>
      <c r="U2942" t="s">
        <v>36</v>
      </c>
      <c r="V2942" t="s">
        <v>37</v>
      </c>
      <c r="W2942" t="s">
        <v>38</v>
      </c>
      <c r="X2942" s="2">
        <v>12000000</v>
      </c>
      <c r="Y2942">
        <v>2008</v>
      </c>
      <c r="Z2942">
        <v>527</v>
      </c>
      <c r="AA2942">
        <v>5.4</v>
      </c>
      <c r="AB2942">
        <v>2.35</v>
      </c>
      <c r="AC2942">
        <v>0</v>
      </c>
    </row>
    <row r="2943" spans="1:29" x14ac:dyDescent="0.25">
      <c r="A2943" t="str">
        <f t="shared" si="45"/>
        <v>tt0359517</v>
      </c>
      <c r="B2943" t="s">
        <v>28</v>
      </c>
      <c r="C2943" t="s">
        <v>11221</v>
      </c>
      <c r="D2943">
        <v>45</v>
      </c>
      <c r="E2943">
        <v>97</v>
      </c>
      <c r="F2943">
        <v>4</v>
      </c>
      <c r="G2943">
        <v>826</v>
      </c>
      <c r="H2943" t="s">
        <v>6119</v>
      </c>
      <c r="I2943">
        <v>1000</v>
      </c>
      <c r="J2943">
        <v>31179516</v>
      </c>
      <c r="K2943" t="s">
        <v>1394</v>
      </c>
      <c r="L2943" t="s">
        <v>1466</v>
      </c>
      <c r="M2943" t="s">
        <v>27061</v>
      </c>
      <c r="N2943">
        <v>5928</v>
      </c>
      <c r="O2943">
        <v>5006</v>
      </c>
      <c r="P2943" t="s">
        <v>9741</v>
      </c>
      <c r="Q2943">
        <v>5</v>
      </c>
      <c r="R2943" t="s">
        <v>11222</v>
      </c>
      <c r="S2943" t="s">
        <v>11223</v>
      </c>
      <c r="T2943">
        <v>49</v>
      </c>
      <c r="U2943" t="s">
        <v>36</v>
      </c>
      <c r="V2943" t="s">
        <v>37</v>
      </c>
      <c r="W2943" t="s">
        <v>38</v>
      </c>
      <c r="X2943" s="2">
        <v>12000000</v>
      </c>
      <c r="Y2943">
        <v>2004</v>
      </c>
      <c r="Z2943">
        <v>1000</v>
      </c>
      <c r="AA2943">
        <v>4.3</v>
      </c>
      <c r="AB2943">
        <v>2.35</v>
      </c>
      <c r="AC2943">
        <v>243</v>
      </c>
    </row>
    <row r="2944" spans="1:29" x14ac:dyDescent="0.25">
      <c r="A2944" t="str">
        <f t="shared" si="45"/>
        <v>tt0278488</v>
      </c>
      <c r="B2944" t="s">
        <v>28</v>
      </c>
      <c r="C2944" t="s">
        <v>3761</v>
      </c>
      <c r="D2944">
        <v>34</v>
      </c>
      <c r="E2944">
        <v>93</v>
      </c>
      <c r="F2944">
        <v>58</v>
      </c>
      <c r="G2944">
        <v>722</v>
      </c>
      <c r="H2944" t="s">
        <v>356</v>
      </c>
      <c r="I2944">
        <v>995</v>
      </c>
      <c r="J2944">
        <v>31155435</v>
      </c>
      <c r="K2944" t="s">
        <v>2305</v>
      </c>
      <c r="L2944" t="s">
        <v>2725</v>
      </c>
      <c r="M2944" t="s">
        <v>27062</v>
      </c>
      <c r="N2944">
        <v>42644</v>
      </c>
      <c r="O2944">
        <v>6105</v>
      </c>
      <c r="P2944" t="s">
        <v>1115</v>
      </c>
      <c r="Q2944">
        <v>2</v>
      </c>
      <c r="R2944" t="s">
        <v>11224</v>
      </c>
      <c r="S2944" t="s">
        <v>11225</v>
      </c>
      <c r="T2944">
        <v>102</v>
      </c>
      <c r="U2944" t="s">
        <v>36</v>
      </c>
      <c r="V2944" t="s">
        <v>37</v>
      </c>
      <c r="W2944" t="s">
        <v>499</v>
      </c>
      <c r="X2944" s="2">
        <v>12000000</v>
      </c>
      <c r="Y2944">
        <v>2001</v>
      </c>
      <c r="Z2944">
        <v>729</v>
      </c>
      <c r="AA2944">
        <v>6.2</v>
      </c>
      <c r="AB2944">
        <v>1.85</v>
      </c>
      <c r="AC2944">
        <v>0</v>
      </c>
    </row>
    <row r="2945" spans="1:29" x14ac:dyDescent="0.25">
      <c r="A2945" t="str">
        <f t="shared" si="45"/>
        <v>tt0104940</v>
      </c>
      <c r="B2945" t="s">
        <v>28</v>
      </c>
      <c r="C2945" t="s">
        <v>11226</v>
      </c>
      <c r="D2945">
        <v>75</v>
      </c>
      <c r="E2945">
        <v>89</v>
      </c>
      <c r="F2945">
        <v>53</v>
      </c>
      <c r="G2945">
        <v>84</v>
      </c>
      <c r="H2945" t="s">
        <v>11227</v>
      </c>
      <c r="I2945">
        <v>227</v>
      </c>
      <c r="J2945">
        <v>27281507</v>
      </c>
      <c r="K2945" t="s">
        <v>11228</v>
      </c>
      <c r="L2945" t="s">
        <v>5961</v>
      </c>
      <c r="M2945" t="s">
        <v>27063</v>
      </c>
      <c r="N2945">
        <v>33850</v>
      </c>
      <c r="O2945">
        <v>534</v>
      </c>
      <c r="P2945" t="s">
        <v>4680</v>
      </c>
      <c r="Q2945">
        <v>0</v>
      </c>
      <c r="R2945" t="s">
        <v>11229</v>
      </c>
      <c r="S2945" t="s">
        <v>11230</v>
      </c>
      <c r="T2945">
        <v>147</v>
      </c>
      <c r="U2945" t="s">
        <v>36</v>
      </c>
      <c r="V2945" t="s">
        <v>37</v>
      </c>
      <c r="W2945" t="s">
        <v>240</v>
      </c>
      <c r="X2945" s="2">
        <v>12000000</v>
      </c>
      <c r="Y2945">
        <v>1992</v>
      </c>
      <c r="Z2945">
        <v>94</v>
      </c>
      <c r="AA2945">
        <v>7.7</v>
      </c>
      <c r="AB2945">
        <v>1.85</v>
      </c>
      <c r="AC2945">
        <v>0</v>
      </c>
    </row>
    <row r="2946" spans="1:29" x14ac:dyDescent="0.25">
      <c r="A2946" t="str">
        <f t="shared" si="45"/>
        <v>tt0381061</v>
      </c>
      <c r="B2946" t="s">
        <v>635</v>
      </c>
      <c r="C2946" t="s">
        <v>270</v>
      </c>
      <c r="D2946">
        <v>400</v>
      </c>
      <c r="E2946">
        <v>144</v>
      </c>
      <c r="F2946">
        <v>258</v>
      </c>
      <c r="G2946">
        <v>834</v>
      </c>
      <c r="H2946" t="s">
        <v>1422</v>
      </c>
      <c r="I2946">
        <v>6000</v>
      </c>
      <c r="J2946">
        <v>167007184</v>
      </c>
      <c r="K2946" t="s">
        <v>48</v>
      </c>
      <c r="L2946" t="s">
        <v>174</v>
      </c>
      <c r="M2946" t="s">
        <v>24463</v>
      </c>
      <c r="N2946">
        <v>470501</v>
      </c>
      <c r="O2946">
        <v>9125</v>
      </c>
      <c r="P2946" t="s">
        <v>1423</v>
      </c>
      <c r="Q2946">
        <v>1</v>
      </c>
      <c r="R2946" t="s">
        <v>1424</v>
      </c>
      <c r="S2946" t="s">
        <v>1425</v>
      </c>
      <c r="T2946">
        <v>2301</v>
      </c>
      <c r="U2946" t="s">
        <v>36</v>
      </c>
      <c r="V2946" t="s">
        <v>53</v>
      </c>
      <c r="W2946" t="s">
        <v>38</v>
      </c>
      <c r="X2946" s="2">
        <v>150000000</v>
      </c>
      <c r="Y2946">
        <v>2006</v>
      </c>
      <c r="Z2946">
        <v>1000</v>
      </c>
      <c r="AA2946">
        <v>8</v>
      </c>
      <c r="AB2946">
        <v>2.35</v>
      </c>
      <c r="AC2946">
        <v>0</v>
      </c>
    </row>
    <row r="2947" spans="1:29" x14ac:dyDescent="0.25">
      <c r="A2947" t="str">
        <f t="shared" ref="A2947:A3010" si="46">MID(S2947,27,9)</f>
        <v>tt0120679</v>
      </c>
      <c r="B2947" t="s">
        <v>635</v>
      </c>
      <c r="C2947" t="s">
        <v>4777</v>
      </c>
      <c r="D2947">
        <v>128</v>
      </c>
      <c r="E2947">
        <v>123</v>
      </c>
      <c r="F2947">
        <v>278</v>
      </c>
      <c r="G2947">
        <v>898</v>
      </c>
      <c r="H2947" t="s">
        <v>2215</v>
      </c>
      <c r="I2947">
        <v>4000</v>
      </c>
      <c r="J2947">
        <v>25776062</v>
      </c>
      <c r="K2947" t="s">
        <v>5131</v>
      </c>
      <c r="L2947" t="s">
        <v>421</v>
      </c>
      <c r="M2947" t="s">
        <v>27064</v>
      </c>
      <c r="N2947">
        <v>61651</v>
      </c>
      <c r="O2947">
        <v>7072</v>
      </c>
      <c r="P2947" t="s">
        <v>4370</v>
      </c>
      <c r="Q2947">
        <v>0</v>
      </c>
      <c r="R2947" t="s">
        <v>11231</v>
      </c>
      <c r="S2947" t="s">
        <v>11232</v>
      </c>
      <c r="T2947">
        <v>271</v>
      </c>
      <c r="U2947" t="s">
        <v>36</v>
      </c>
      <c r="V2947" t="s">
        <v>37</v>
      </c>
      <c r="W2947" t="s">
        <v>499</v>
      </c>
      <c r="X2947" s="2">
        <v>12000000</v>
      </c>
      <c r="Y2947">
        <v>2002</v>
      </c>
      <c r="Z2947">
        <v>1000</v>
      </c>
      <c r="AA2947">
        <v>7.4</v>
      </c>
      <c r="AB2947">
        <v>1.85</v>
      </c>
      <c r="AC2947">
        <v>0</v>
      </c>
    </row>
    <row r="2948" spans="1:29" x14ac:dyDescent="0.25">
      <c r="A2948" t="str">
        <f t="shared" si="46"/>
        <v>tt2215719</v>
      </c>
      <c r="B2948" t="s">
        <v>28</v>
      </c>
      <c r="C2948" t="s">
        <v>11233</v>
      </c>
      <c r="D2948">
        <v>68</v>
      </c>
      <c r="E2948">
        <v>93</v>
      </c>
      <c r="F2948">
        <v>4</v>
      </c>
      <c r="G2948">
        <v>8</v>
      </c>
      <c r="H2948" t="s">
        <v>11234</v>
      </c>
      <c r="I2948">
        <v>28</v>
      </c>
      <c r="J2948">
        <v>25240988</v>
      </c>
      <c r="K2948" t="s">
        <v>3334</v>
      </c>
      <c r="L2948" t="s">
        <v>11235</v>
      </c>
      <c r="M2948" t="s">
        <v>27065</v>
      </c>
      <c r="N2948">
        <v>12383</v>
      </c>
      <c r="O2948">
        <v>52</v>
      </c>
      <c r="P2948" t="s">
        <v>11236</v>
      </c>
      <c r="Q2948">
        <v>0</v>
      </c>
      <c r="R2948" t="s">
        <v>11237</v>
      </c>
      <c r="S2948" t="s">
        <v>11238</v>
      </c>
      <c r="T2948">
        <v>50</v>
      </c>
      <c r="U2948" t="s">
        <v>36</v>
      </c>
      <c r="V2948" t="s">
        <v>37</v>
      </c>
      <c r="W2948" t="s">
        <v>86</v>
      </c>
      <c r="X2948" s="2">
        <v>12000000</v>
      </c>
      <c r="Y2948">
        <v>2012</v>
      </c>
      <c r="Z2948">
        <v>9</v>
      </c>
      <c r="AA2948">
        <v>5.9</v>
      </c>
      <c r="AB2948">
        <v>1.85</v>
      </c>
      <c r="AC2948">
        <v>0</v>
      </c>
    </row>
    <row r="2949" spans="1:29" x14ac:dyDescent="0.25">
      <c r="A2949" t="str">
        <f t="shared" si="46"/>
        <v>tt2582846</v>
      </c>
      <c r="B2949" t="s">
        <v>28</v>
      </c>
      <c r="C2949" t="s">
        <v>11239</v>
      </c>
      <c r="D2949">
        <v>326</v>
      </c>
      <c r="E2949">
        <v>133</v>
      </c>
      <c r="F2949">
        <v>131</v>
      </c>
      <c r="G2949">
        <v>733</v>
      </c>
      <c r="H2949" t="s">
        <v>5291</v>
      </c>
      <c r="I2949">
        <v>8000</v>
      </c>
      <c r="J2949">
        <v>124868837</v>
      </c>
      <c r="K2949" t="s">
        <v>187</v>
      </c>
      <c r="L2949" t="s">
        <v>8560</v>
      </c>
      <c r="M2949" t="s">
        <v>27066</v>
      </c>
      <c r="N2949">
        <v>249688</v>
      </c>
      <c r="O2949">
        <v>10565</v>
      </c>
      <c r="P2949" t="s">
        <v>11240</v>
      </c>
      <c r="Q2949">
        <v>0</v>
      </c>
      <c r="R2949" t="s">
        <v>11241</v>
      </c>
      <c r="S2949" t="s">
        <v>11242</v>
      </c>
      <c r="T2949">
        <v>548</v>
      </c>
      <c r="U2949" t="s">
        <v>36</v>
      </c>
      <c r="V2949" t="s">
        <v>37</v>
      </c>
      <c r="W2949" t="s">
        <v>38</v>
      </c>
      <c r="X2949" s="2">
        <v>12000000</v>
      </c>
      <c r="Y2949">
        <v>2014</v>
      </c>
      <c r="Z2949">
        <v>1000</v>
      </c>
      <c r="AA2949">
        <v>7.8</v>
      </c>
      <c r="AB2949">
        <v>1.85</v>
      </c>
      <c r="AC2949">
        <v>93000</v>
      </c>
    </row>
    <row r="2950" spans="1:29" x14ac:dyDescent="0.25">
      <c r="A2950" t="str">
        <f t="shared" si="46"/>
        <v>tt0128442</v>
      </c>
      <c r="B2950" t="s">
        <v>28</v>
      </c>
      <c r="C2950" t="s">
        <v>3620</v>
      </c>
      <c r="D2950">
        <v>128</v>
      </c>
      <c r="E2950">
        <v>121</v>
      </c>
      <c r="F2950">
        <v>131</v>
      </c>
      <c r="G2950">
        <v>599</v>
      </c>
      <c r="H2950" t="s">
        <v>2689</v>
      </c>
      <c r="I2950">
        <v>13000</v>
      </c>
      <c r="J2950">
        <v>22905674</v>
      </c>
      <c r="K2950" t="s">
        <v>1612</v>
      </c>
      <c r="L2950" t="s">
        <v>974</v>
      </c>
      <c r="M2950" t="s">
        <v>27067</v>
      </c>
      <c r="N2950">
        <v>121676</v>
      </c>
      <c r="O2950">
        <v>14890</v>
      </c>
      <c r="P2950" t="s">
        <v>4541</v>
      </c>
      <c r="Q2950">
        <v>2</v>
      </c>
      <c r="R2950" t="s">
        <v>11243</v>
      </c>
      <c r="S2950" t="s">
        <v>11244</v>
      </c>
      <c r="T2950">
        <v>290</v>
      </c>
      <c r="U2950" t="s">
        <v>36</v>
      </c>
      <c r="V2950" t="s">
        <v>37</v>
      </c>
      <c r="W2950" t="s">
        <v>499</v>
      </c>
      <c r="X2950" s="2">
        <v>12000000</v>
      </c>
      <c r="Y2950">
        <v>1998</v>
      </c>
      <c r="Z2950">
        <v>940</v>
      </c>
      <c r="AA2950">
        <v>7.4</v>
      </c>
      <c r="AB2950">
        <v>2.35</v>
      </c>
      <c r="AC2950">
        <v>0</v>
      </c>
    </row>
    <row r="2951" spans="1:29" x14ac:dyDescent="0.25">
      <c r="A2951" t="str">
        <f t="shared" si="46"/>
        <v>tt2784678</v>
      </c>
      <c r="B2951" t="s">
        <v>28</v>
      </c>
      <c r="C2951" t="s">
        <v>5843</v>
      </c>
      <c r="D2951">
        <v>161</v>
      </c>
      <c r="E2951">
        <v>102</v>
      </c>
      <c r="F2951">
        <v>0</v>
      </c>
      <c r="G2951">
        <v>555</v>
      </c>
      <c r="H2951" t="s">
        <v>3200</v>
      </c>
      <c r="I2951">
        <v>3000</v>
      </c>
      <c r="J2951">
        <v>25277561</v>
      </c>
      <c r="K2951" t="s">
        <v>1402</v>
      </c>
      <c r="L2951" t="s">
        <v>830</v>
      </c>
      <c r="M2951" t="s">
        <v>27068</v>
      </c>
      <c r="N2951">
        <v>21672</v>
      </c>
      <c r="O2951">
        <v>5592</v>
      </c>
      <c r="P2951" t="s">
        <v>7762</v>
      </c>
      <c r="Q2951">
        <v>10</v>
      </c>
      <c r="R2951" t="s">
        <v>11245</v>
      </c>
      <c r="S2951" t="s">
        <v>11246</v>
      </c>
      <c r="T2951">
        <v>93</v>
      </c>
      <c r="U2951" t="s">
        <v>36</v>
      </c>
      <c r="V2951" t="s">
        <v>37</v>
      </c>
      <c r="W2951" t="s">
        <v>499</v>
      </c>
      <c r="X2951" s="2">
        <v>12000000</v>
      </c>
      <c r="Y2951">
        <v>2014</v>
      </c>
      <c r="Z2951">
        <v>966</v>
      </c>
      <c r="AA2951">
        <v>6.5</v>
      </c>
      <c r="AB2951">
        <v>2.35</v>
      </c>
      <c r="AC2951">
        <v>0</v>
      </c>
    </row>
    <row r="2952" spans="1:29" x14ac:dyDescent="0.25">
      <c r="A2952" t="str">
        <f t="shared" si="46"/>
        <v>tt0079758</v>
      </c>
      <c r="B2952" t="s">
        <v>28</v>
      </c>
      <c r="C2952" t="s">
        <v>3852</v>
      </c>
      <c r="D2952">
        <v>70</v>
      </c>
      <c r="E2952">
        <v>102</v>
      </c>
      <c r="F2952">
        <v>287</v>
      </c>
      <c r="G2952">
        <v>79</v>
      </c>
      <c r="H2952" t="s">
        <v>11247</v>
      </c>
      <c r="I2952">
        <v>452</v>
      </c>
      <c r="K2952" t="s">
        <v>8185</v>
      </c>
      <c r="L2952" t="s">
        <v>11248</v>
      </c>
      <c r="M2952" t="s">
        <v>27069</v>
      </c>
      <c r="N2952">
        <v>3000</v>
      </c>
      <c r="O2952">
        <v>729</v>
      </c>
      <c r="P2952" t="s">
        <v>11249</v>
      </c>
      <c r="Q2952">
        <v>1</v>
      </c>
      <c r="R2952" t="s">
        <v>11250</v>
      </c>
      <c r="S2952" t="s">
        <v>11251</v>
      </c>
      <c r="T2952">
        <v>75</v>
      </c>
      <c r="U2952" t="s">
        <v>36</v>
      </c>
      <c r="V2952" t="s">
        <v>37</v>
      </c>
      <c r="W2952" t="s">
        <v>86</v>
      </c>
      <c r="X2952" s="2">
        <v>12000000</v>
      </c>
      <c r="Y2952">
        <v>1979</v>
      </c>
      <c r="Z2952">
        <v>122</v>
      </c>
      <c r="AA2952">
        <v>5.4</v>
      </c>
      <c r="AB2952">
        <v>2.35</v>
      </c>
      <c r="AC2952">
        <v>902</v>
      </c>
    </row>
    <row r="2953" spans="1:29" x14ac:dyDescent="0.25">
      <c r="A2953" t="str">
        <f t="shared" si="46"/>
        <v>tt0164181</v>
      </c>
      <c r="B2953" t="s">
        <v>28</v>
      </c>
      <c r="C2953" t="s">
        <v>3602</v>
      </c>
      <c r="D2953">
        <v>164</v>
      </c>
      <c r="E2953">
        <v>99</v>
      </c>
      <c r="F2953">
        <v>192</v>
      </c>
      <c r="G2953">
        <v>282</v>
      </c>
      <c r="H2953" t="s">
        <v>11252</v>
      </c>
      <c r="I2953">
        <v>347</v>
      </c>
      <c r="J2953">
        <v>21133087</v>
      </c>
      <c r="K2953" t="s">
        <v>2503</v>
      </c>
      <c r="L2953" t="s">
        <v>6405</v>
      </c>
      <c r="M2953" t="s">
        <v>27070</v>
      </c>
      <c r="N2953">
        <v>62468</v>
      </c>
      <c r="O2953">
        <v>1254</v>
      </c>
      <c r="P2953" t="s">
        <v>11253</v>
      </c>
      <c r="Q2953">
        <v>0</v>
      </c>
      <c r="R2953" t="s">
        <v>11254</v>
      </c>
      <c r="S2953" t="s">
        <v>11255</v>
      </c>
      <c r="T2953">
        <v>374</v>
      </c>
      <c r="U2953" t="s">
        <v>36</v>
      </c>
      <c r="V2953" t="s">
        <v>37</v>
      </c>
      <c r="W2953" t="s">
        <v>499</v>
      </c>
      <c r="X2953" s="2">
        <v>12000000</v>
      </c>
      <c r="Y2953">
        <v>1999</v>
      </c>
      <c r="Z2953">
        <v>301</v>
      </c>
      <c r="AA2953">
        <v>7</v>
      </c>
      <c r="AB2953">
        <v>1.85</v>
      </c>
      <c r="AC2953">
        <v>0</v>
      </c>
    </row>
    <row r="2954" spans="1:29" x14ac:dyDescent="0.25">
      <c r="A2954" t="str">
        <f t="shared" si="46"/>
        <v>tt1442449</v>
      </c>
      <c r="B2954" t="s">
        <v>28</v>
      </c>
      <c r="D2954">
        <v>68</v>
      </c>
      <c r="E2954">
        <v>55</v>
      </c>
      <c r="G2954">
        <v>898</v>
      </c>
      <c r="H2954" t="s">
        <v>11256</v>
      </c>
      <c r="I2954">
        <v>1000</v>
      </c>
      <c r="K2954" t="s">
        <v>11257</v>
      </c>
      <c r="L2954" t="s">
        <v>939</v>
      </c>
      <c r="M2954" t="s">
        <v>27071</v>
      </c>
      <c r="N2954">
        <v>173172</v>
      </c>
      <c r="O2954">
        <v>6091</v>
      </c>
      <c r="P2954" t="s">
        <v>11258</v>
      </c>
      <c r="Q2954">
        <v>2</v>
      </c>
      <c r="R2954" t="s">
        <v>11259</v>
      </c>
      <c r="S2954" t="s">
        <v>11260</v>
      </c>
      <c r="T2954">
        <v>302</v>
      </c>
      <c r="U2954" t="s">
        <v>36</v>
      </c>
      <c r="V2954" t="s">
        <v>37</v>
      </c>
      <c r="W2954" t="s">
        <v>2180</v>
      </c>
      <c r="Z2954">
        <v>939</v>
      </c>
      <c r="AA2954">
        <v>8.6</v>
      </c>
      <c r="AB2954">
        <v>16</v>
      </c>
      <c r="AC2954">
        <v>31000</v>
      </c>
    </row>
    <row r="2955" spans="1:29" x14ac:dyDescent="0.25">
      <c r="A2955" t="str">
        <f t="shared" si="46"/>
        <v>tt2431286</v>
      </c>
      <c r="B2955" t="s">
        <v>28</v>
      </c>
      <c r="C2955" t="s">
        <v>4592</v>
      </c>
      <c r="D2955">
        <v>354</v>
      </c>
      <c r="E2955">
        <v>98</v>
      </c>
      <c r="F2955">
        <v>350</v>
      </c>
      <c r="G2955">
        <v>322</v>
      </c>
      <c r="H2955" t="s">
        <v>11261</v>
      </c>
      <c r="I2955">
        <v>1000</v>
      </c>
      <c r="J2955">
        <v>37707719</v>
      </c>
      <c r="K2955" t="s">
        <v>1289</v>
      </c>
      <c r="L2955" t="s">
        <v>689</v>
      </c>
      <c r="M2955" t="s">
        <v>27072</v>
      </c>
      <c r="N2955">
        <v>76094</v>
      </c>
      <c r="O2955">
        <v>2376</v>
      </c>
      <c r="P2955" t="s">
        <v>11262</v>
      </c>
      <c r="Q2955">
        <v>2</v>
      </c>
      <c r="R2955" t="s">
        <v>11263</v>
      </c>
      <c r="S2955" t="s">
        <v>11264</v>
      </c>
      <c r="T2955">
        <v>233</v>
      </c>
      <c r="U2955" t="s">
        <v>36</v>
      </c>
      <c r="V2955" t="s">
        <v>53</v>
      </c>
      <c r="W2955" t="s">
        <v>38</v>
      </c>
      <c r="X2955" s="2">
        <v>12000000</v>
      </c>
      <c r="Y2955">
        <v>2013</v>
      </c>
      <c r="Z2955">
        <v>482</v>
      </c>
      <c r="AA2955">
        <v>7.6</v>
      </c>
      <c r="AB2955">
        <v>1.85</v>
      </c>
      <c r="AC2955">
        <v>37000</v>
      </c>
    </row>
    <row r="2956" spans="1:29" x14ac:dyDescent="0.25">
      <c r="A2956" t="str">
        <f t="shared" si="46"/>
        <v>tt0365885</v>
      </c>
      <c r="B2956" t="s">
        <v>28</v>
      </c>
      <c r="C2956" t="s">
        <v>8842</v>
      </c>
      <c r="D2956">
        <v>125</v>
      </c>
      <c r="E2956">
        <v>118</v>
      </c>
      <c r="F2956">
        <v>57</v>
      </c>
      <c r="G2956">
        <v>805</v>
      </c>
      <c r="H2956" t="s">
        <v>3790</v>
      </c>
      <c r="I2956">
        <v>975</v>
      </c>
      <c r="J2956">
        <v>18761993</v>
      </c>
      <c r="K2956" t="s">
        <v>2096</v>
      </c>
      <c r="L2956" t="s">
        <v>3281</v>
      </c>
      <c r="M2956" t="s">
        <v>27073</v>
      </c>
      <c r="N2956">
        <v>19007</v>
      </c>
      <c r="O2956">
        <v>2944</v>
      </c>
      <c r="P2956" t="s">
        <v>1925</v>
      </c>
      <c r="Q2956">
        <v>1</v>
      </c>
      <c r="R2956" t="s">
        <v>11265</v>
      </c>
      <c r="S2956" t="s">
        <v>11266</v>
      </c>
      <c r="T2956">
        <v>219</v>
      </c>
      <c r="U2956" t="s">
        <v>36</v>
      </c>
      <c r="V2956" t="s">
        <v>37</v>
      </c>
      <c r="W2956" t="s">
        <v>499</v>
      </c>
      <c r="X2956" s="2">
        <v>9000000</v>
      </c>
      <c r="Y2956">
        <v>2005</v>
      </c>
      <c r="Z2956">
        <v>931</v>
      </c>
      <c r="AA2956">
        <v>6.9</v>
      </c>
      <c r="AB2956">
        <v>2.35</v>
      </c>
      <c r="AC2956">
        <v>549</v>
      </c>
    </row>
    <row r="2957" spans="1:29" x14ac:dyDescent="0.25">
      <c r="A2957" t="str">
        <f t="shared" si="46"/>
        <v>tt0077269</v>
      </c>
      <c r="B2957" t="s">
        <v>28</v>
      </c>
      <c r="C2957" t="s">
        <v>11208</v>
      </c>
      <c r="D2957">
        <v>55</v>
      </c>
      <c r="E2957">
        <v>125</v>
      </c>
      <c r="F2957">
        <v>76</v>
      </c>
      <c r="G2957">
        <v>801</v>
      </c>
      <c r="H2957" t="s">
        <v>6663</v>
      </c>
      <c r="I2957">
        <v>1000</v>
      </c>
      <c r="K2957" t="s">
        <v>3340</v>
      </c>
      <c r="L2957" t="s">
        <v>2892</v>
      </c>
      <c r="M2957" t="s">
        <v>27074</v>
      </c>
      <c r="N2957">
        <v>20660</v>
      </c>
      <c r="O2957">
        <v>4659</v>
      </c>
      <c r="P2957" t="s">
        <v>8861</v>
      </c>
      <c r="Q2957">
        <v>3</v>
      </c>
      <c r="R2957" t="s">
        <v>11267</v>
      </c>
      <c r="S2957" t="s">
        <v>11268</v>
      </c>
      <c r="T2957">
        <v>123</v>
      </c>
      <c r="U2957" t="s">
        <v>36</v>
      </c>
      <c r="V2957" t="s">
        <v>53</v>
      </c>
      <c r="W2957" t="s">
        <v>499</v>
      </c>
      <c r="X2957" s="2">
        <v>12000000</v>
      </c>
      <c r="Y2957">
        <v>1978</v>
      </c>
      <c r="Z2957">
        <v>837</v>
      </c>
      <c r="AA2957">
        <v>7</v>
      </c>
      <c r="AB2957">
        <v>1.85</v>
      </c>
      <c r="AC2957">
        <v>0</v>
      </c>
    </row>
    <row r="2958" spans="1:29" x14ac:dyDescent="0.25">
      <c r="A2958" t="str">
        <f t="shared" si="46"/>
        <v>tt0429591</v>
      </c>
      <c r="B2958" t="s">
        <v>28</v>
      </c>
      <c r="C2958" t="s">
        <v>10278</v>
      </c>
      <c r="D2958">
        <v>66</v>
      </c>
      <c r="E2958">
        <v>104</v>
      </c>
      <c r="F2958">
        <v>20</v>
      </c>
      <c r="G2958">
        <v>717</v>
      </c>
      <c r="H2958" t="s">
        <v>11269</v>
      </c>
      <c r="I2958">
        <v>836</v>
      </c>
      <c r="J2958">
        <v>18595716</v>
      </c>
      <c r="K2958" t="s">
        <v>2163</v>
      </c>
      <c r="L2958" t="s">
        <v>11270</v>
      </c>
      <c r="M2958" t="s">
        <v>27075</v>
      </c>
      <c r="N2958">
        <v>30462</v>
      </c>
      <c r="O2958">
        <v>3963</v>
      </c>
      <c r="P2958" t="s">
        <v>11271</v>
      </c>
      <c r="Q2958">
        <v>3</v>
      </c>
      <c r="R2958" t="s">
        <v>11272</v>
      </c>
      <c r="S2958" t="s">
        <v>11273</v>
      </c>
      <c r="T2958">
        <v>150</v>
      </c>
      <c r="U2958" t="s">
        <v>36</v>
      </c>
      <c r="V2958" t="s">
        <v>37</v>
      </c>
      <c r="W2958" t="s">
        <v>86</v>
      </c>
      <c r="X2958" s="2">
        <v>12000000</v>
      </c>
      <c r="Y2958">
        <v>2006</v>
      </c>
      <c r="Z2958">
        <v>826</v>
      </c>
      <c r="AA2958">
        <v>5.3</v>
      </c>
      <c r="AB2958">
        <v>1.85</v>
      </c>
      <c r="AC2958">
        <v>0</v>
      </c>
    </row>
    <row r="2959" spans="1:29" x14ac:dyDescent="0.25">
      <c r="A2959" t="str">
        <f t="shared" si="46"/>
        <v>tt3622592</v>
      </c>
      <c r="B2959" t="s">
        <v>28</v>
      </c>
      <c r="C2959" t="s">
        <v>11274</v>
      </c>
      <c r="D2959">
        <v>191</v>
      </c>
      <c r="E2959">
        <v>109</v>
      </c>
      <c r="F2959">
        <v>14</v>
      </c>
      <c r="G2959">
        <v>376</v>
      </c>
      <c r="H2959" t="s">
        <v>796</v>
      </c>
      <c r="I2959">
        <v>733</v>
      </c>
      <c r="J2959">
        <v>31990064</v>
      </c>
      <c r="K2959" t="s">
        <v>3146</v>
      </c>
      <c r="L2959" t="s">
        <v>11240</v>
      </c>
      <c r="M2959" t="s">
        <v>27076</v>
      </c>
      <c r="N2959">
        <v>63390</v>
      </c>
      <c r="O2959">
        <v>2753</v>
      </c>
      <c r="P2959" t="s">
        <v>11275</v>
      </c>
      <c r="Q2959">
        <v>2</v>
      </c>
      <c r="R2959" t="s">
        <v>11276</v>
      </c>
      <c r="S2959" t="s">
        <v>11277</v>
      </c>
      <c r="T2959">
        <v>160</v>
      </c>
      <c r="U2959" t="s">
        <v>36</v>
      </c>
      <c r="V2959" t="s">
        <v>37</v>
      </c>
      <c r="W2959" t="s">
        <v>38</v>
      </c>
      <c r="X2959" s="2">
        <v>12000000</v>
      </c>
      <c r="Y2959">
        <v>2015</v>
      </c>
      <c r="Z2959">
        <v>558</v>
      </c>
      <c r="AA2959">
        <v>6.4</v>
      </c>
      <c r="AB2959">
        <v>2.35</v>
      </c>
      <c r="AC2959">
        <v>0</v>
      </c>
    </row>
    <row r="2960" spans="1:29" x14ac:dyDescent="0.25">
      <c r="A2960" t="str">
        <f t="shared" si="46"/>
        <v>tt0332712</v>
      </c>
      <c r="B2960" t="s">
        <v>28</v>
      </c>
      <c r="C2960" t="s">
        <v>11278</v>
      </c>
      <c r="D2960">
        <v>33</v>
      </c>
      <c r="E2960">
        <v>86</v>
      </c>
      <c r="F2960">
        <v>17</v>
      </c>
      <c r="G2960">
        <v>581</v>
      </c>
      <c r="H2960" t="s">
        <v>1825</v>
      </c>
      <c r="I2960">
        <v>873</v>
      </c>
      <c r="J2960">
        <v>17321573</v>
      </c>
      <c r="K2960" t="s">
        <v>1394</v>
      </c>
      <c r="L2960" t="s">
        <v>1668</v>
      </c>
      <c r="M2960" t="s">
        <v>27077</v>
      </c>
      <c r="N2960">
        <v>3119</v>
      </c>
      <c r="O2960">
        <v>3646</v>
      </c>
      <c r="P2960" t="s">
        <v>423</v>
      </c>
      <c r="Q2960">
        <v>5</v>
      </c>
      <c r="R2960" t="s">
        <v>11279</v>
      </c>
      <c r="S2960" t="s">
        <v>11280</v>
      </c>
      <c r="T2960">
        <v>18</v>
      </c>
      <c r="U2960" t="s">
        <v>36</v>
      </c>
      <c r="V2960" t="s">
        <v>37</v>
      </c>
      <c r="W2960" t="s">
        <v>38</v>
      </c>
      <c r="Y2960">
        <v>2004</v>
      </c>
      <c r="Z2960">
        <v>691</v>
      </c>
      <c r="AA2960">
        <v>4.5</v>
      </c>
      <c r="AB2960">
        <v>1.85</v>
      </c>
      <c r="AC2960">
        <v>151</v>
      </c>
    </row>
    <row r="2961" spans="1:29" x14ac:dyDescent="0.25">
      <c r="A2961" t="str">
        <f t="shared" si="46"/>
        <v>tt1821549</v>
      </c>
      <c r="B2961" t="s">
        <v>635</v>
      </c>
      <c r="C2961" t="s">
        <v>6593</v>
      </c>
      <c r="D2961">
        <v>433</v>
      </c>
      <c r="E2961">
        <v>115</v>
      </c>
      <c r="F2961">
        <v>729</v>
      </c>
      <c r="G2961">
        <v>622</v>
      </c>
      <c r="H2961" t="s">
        <v>8353</v>
      </c>
      <c r="I2961">
        <v>1000</v>
      </c>
      <c r="J2961">
        <v>17613460</v>
      </c>
      <c r="K2961" t="s">
        <v>4382</v>
      </c>
      <c r="L2961" t="s">
        <v>2326</v>
      </c>
      <c r="M2961" t="s">
        <v>27078</v>
      </c>
      <c r="N2961">
        <v>91082</v>
      </c>
      <c r="O2961">
        <v>3798</v>
      </c>
      <c r="P2961" t="s">
        <v>1747</v>
      </c>
      <c r="Q2961">
        <v>0</v>
      </c>
      <c r="R2961" t="s">
        <v>11281</v>
      </c>
      <c r="S2961" t="s">
        <v>11282</v>
      </c>
      <c r="T2961">
        <v>274</v>
      </c>
      <c r="U2961" t="s">
        <v>36</v>
      </c>
      <c r="V2961" t="s">
        <v>37</v>
      </c>
      <c r="W2961" t="s">
        <v>499</v>
      </c>
      <c r="X2961" s="2">
        <v>12000000</v>
      </c>
      <c r="Y2961">
        <v>2013</v>
      </c>
      <c r="Z2961">
        <v>844</v>
      </c>
      <c r="AA2961">
        <v>7.8</v>
      </c>
      <c r="AB2961">
        <v>2.35</v>
      </c>
      <c r="AC2961">
        <v>28000</v>
      </c>
    </row>
    <row r="2962" spans="1:29" x14ac:dyDescent="0.25">
      <c r="A2962" t="str">
        <f t="shared" si="46"/>
        <v>tt0114608</v>
      </c>
      <c r="B2962" t="s">
        <v>28</v>
      </c>
      <c r="C2962" t="s">
        <v>11283</v>
      </c>
      <c r="D2962">
        <v>66</v>
      </c>
      <c r="E2962">
        <v>92</v>
      </c>
      <c r="F2962">
        <v>226</v>
      </c>
      <c r="G2962">
        <v>580</v>
      </c>
      <c r="H2962" t="s">
        <v>680</v>
      </c>
      <c r="I2962">
        <v>1000</v>
      </c>
      <c r="J2962">
        <v>21088568</v>
      </c>
      <c r="K2962" t="s">
        <v>7186</v>
      </c>
      <c r="L2962" t="s">
        <v>32</v>
      </c>
      <c r="M2962" t="s">
        <v>27079</v>
      </c>
      <c r="N2962">
        <v>16646</v>
      </c>
      <c r="O2962">
        <v>3931</v>
      </c>
      <c r="P2962" t="s">
        <v>2919</v>
      </c>
      <c r="Q2962">
        <v>1</v>
      </c>
      <c r="R2962" t="s">
        <v>11284</v>
      </c>
      <c r="S2962" t="s">
        <v>11285</v>
      </c>
      <c r="T2962">
        <v>104</v>
      </c>
      <c r="U2962" t="s">
        <v>36</v>
      </c>
      <c r="V2962" t="s">
        <v>37</v>
      </c>
      <c r="W2962" t="s">
        <v>499</v>
      </c>
      <c r="X2962" s="2">
        <v>13000000</v>
      </c>
      <c r="Y2962">
        <v>1995</v>
      </c>
      <c r="Z2962">
        <v>851</v>
      </c>
      <c r="AA2962">
        <v>6.7</v>
      </c>
      <c r="AB2962">
        <v>1.85</v>
      </c>
      <c r="AC2962">
        <v>0</v>
      </c>
    </row>
    <row r="2963" spans="1:29" x14ac:dyDescent="0.25">
      <c r="A2963" t="str">
        <f t="shared" si="46"/>
        <v>tt0273799</v>
      </c>
      <c r="B2963" t="s">
        <v>28</v>
      </c>
      <c r="C2963" t="s">
        <v>3216</v>
      </c>
      <c r="D2963">
        <v>37</v>
      </c>
      <c r="E2963">
        <v>91</v>
      </c>
      <c r="F2963">
        <v>25</v>
      </c>
      <c r="G2963">
        <v>611</v>
      </c>
      <c r="H2963" t="s">
        <v>1740</v>
      </c>
      <c r="I2963">
        <v>833</v>
      </c>
      <c r="J2963">
        <v>17292381</v>
      </c>
      <c r="K2963" t="s">
        <v>11286</v>
      </c>
      <c r="L2963" t="s">
        <v>1234</v>
      </c>
      <c r="M2963" t="s">
        <v>27080</v>
      </c>
      <c r="N2963">
        <v>5794</v>
      </c>
      <c r="O2963">
        <v>4551</v>
      </c>
      <c r="P2963" t="s">
        <v>2049</v>
      </c>
      <c r="Q2963">
        <v>0</v>
      </c>
      <c r="R2963" t="s">
        <v>11287</v>
      </c>
      <c r="S2963" t="s">
        <v>11288</v>
      </c>
      <c r="T2963">
        <v>69</v>
      </c>
      <c r="U2963" t="s">
        <v>36</v>
      </c>
      <c r="V2963" t="s">
        <v>37</v>
      </c>
      <c r="W2963" t="s">
        <v>86</v>
      </c>
      <c r="X2963" s="2">
        <v>12000000</v>
      </c>
      <c r="Y2963">
        <v>2001</v>
      </c>
      <c r="Z2963">
        <v>626</v>
      </c>
      <c r="AA2963">
        <v>5.3</v>
      </c>
      <c r="AB2963">
        <v>1.85</v>
      </c>
      <c r="AC2963">
        <v>371</v>
      </c>
    </row>
    <row r="2964" spans="1:29" x14ac:dyDescent="0.25">
      <c r="A2964" t="str">
        <f t="shared" si="46"/>
        <v>tt1625346</v>
      </c>
      <c r="B2964" t="s">
        <v>28</v>
      </c>
      <c r="C2964" t="s">
        <v>6589</v>
      </c>
      <c r="D2964">
        <v>325</v>
      </c>
      <c r="E2964">
        <v>94</v>
      </c>
      <c r="F2964">
        <v>655</v>
      </c>
      <c r="G2964">
        <v>390</v>
      </c>
      <c r="H2964" t="s">
        <v>5767</v>
      </c>
      <c r="I2964">
        <v>9000</v>
      </c>
      <c r="J2964">
        <v>16300302</v>
      </c>
      <c r="K2964" t="s">
        <v>2096</v>
      </c>
      <c r="L2964" t="s">
        <v>659</v>
      </c>
      <c r="M2964" t="s">
        <v>27081</v>
      </c>
      <c r="N2964">
        <v>64682</v>
      </c>
      <c r="O2964">
        <v>10575</v>
      </c>
      <c r="P2964" t="s">
        <v>5809</v>
      </c>
      <c r="Q2964">
        <v>1</v>
      </c>
      <c r="R2964" t="s">
        <v>11289</v>
      </c>
      <c r="S2964" t="s">
        <v>11290</v>
      </c>
      <c r="T2964">
        <v>203</v>
      </c>
      <c r="U2964" t="s">
        <v>36</v>
      </c>
      <c r="V2964" t="s">
        <v>37</v>
      </c>
      <c r="W2964" t="s">
        <v>499</v>
      </c>
      <c r="X2964" s="2">
        <v>12000000</v>
      </c>
      <c r="Y2964">
        <v>2011</v>
      </c>
      <c r="Z2964">
        <v>786</v>
      </c>
      <c r="AA2964">
        <v>6.3</v>
      </c>
      <c r="AB2964">
        <v>1.85</v>
      </c>
      <c r="AC2964">
        <v>0</v>
      </c>
    </row>
    <row r="2965" spans="1:29" x14ac:dyDescent="0.25">
      <c r="A2965" t="str">
        <f t="shared" si="46"/>
        <v>tt0479884</v>
      </c>
      <c r="B2965" t="s">
        <v>28</v>
      </c>
      <c r="C2965" t="s">
        <v>3708</v>
      </c>
      <c r="D2965">
        <v>170</v>
      </c>
      <c r="E2965">
        <v>93</v>
      </c>
      <c r="F2965">
        <v>83</v>
      </c>
      <c r="G2965">
        <v>501</v>
      </c>
      <c r="H2965" t="s">
        <v>8990</v>
      </c>
      <c r="I2965">
        <v>26000</v>
      </c>
      <c r="J2965">
        <v>27829874</v>
      </c>
      <c r="K2965" t="s">
        <v>288</v>
      </c>
      <c r="L2965" t="s">
        <v>289</v>
      </c>
      <c r="M2965" t="s">
        <v>27082</v>
      </c>
      <c r="N2965">
        <v>196422</v>
      </c>
      <c r="O2965">
        <v>28767</v>
      </c>
      <c r="P2965" t="s">
        <v>2259</v>
      </c>
      <c r="Q2965">
        <v>1</v>
      </c>
      <c r="R2965" t="s">
        <v>11291</v>
      </c>
      <c r="S2965" t="s">
        <v>11292</v>
      </c>
      <c r="T2965">
        <v>444</v>
      </c>
      <c r="U2965" t="s">
        <v>36</v>
      </c>
      <c r="V2965" t="s">
        <v>37</v>
      </c>
      <c r="W2965" t="s">
        <v>499</v>
      </c>
      <c r="X2965" s="2">
        <v>12000000</v>
      </c>
      <c r="Y2965">
        <v>2006</v>
      </c>
      <c r="Z2965">
        <v>725</v>
      </c>
      <c r="AA2965">
        <v>7</v>
      </c>
      <c r="AB2965">
        <v>1.78</v>
      </c>
      <c r="AC2965">
        <v>0</v>
      </c>
    </row>
    <row r="2966" spans="1:29" x14ac:dyDescent="0.25">
      <c r="A2966" t="str">
        <f t="shared" si="46"/>
        <v>tt0119326</v>
      </c>
      <c r="B2966" t="s">
        <v>28</v>
      </c>
      <c r="C2966" t="s">
        <v>11293</v>
      </c>
      <c r="D2966">
        <v>11</v>
      </c>
      <c r="E2966">
        <v>93</v>
      </c>
      <c r="F2966">
        <v>3</v>
      </c>
      <c r="G2966">
        <v>324</v>
      </c>
      <c r="H2966" t="s">
        <v>4475</v>
      </c>
      <c r="I2966">
        <v>1000</v>
      </c>
      <c r="J2966">
        <v>13960203</v>
      </c>
      <c r="K2966" t="s">
        <v>1394</v>
      </c>
      <c r="L2966" t="s">
        <v>682</v>
      </c>
      <c r="M2966" t="s">
        <v>27083</v>
      </c>
      <c r="N2966">
        <v>2301</v>
      </c>
      <c r="O2966">
        <v>2939</v>
      </c>
      <c r="P2966" t="s">
        <v>11294</v>
      </c>
      <c r="Q2966">
        <v>2</v>
      </c>
      <c r="R2966" t="s">
        <v>11295</v>
      </c>
      <c r="S2966" t="s">
        <v>11296</v>
      </c>
      <c r="T2966">
        <v>15</v>
      </c>
      <c r="U2966" t="s">
        <v>36</v>
      </c>
      <c r="V2966" t="s">
        <v>37</v>
      </c>
      <c r="W2966" t="s">
        <v>499</v>
      </c>
      <c r="Y2966">
        <v>1997</v>
      </c>
      <c r="Z2966">
        <v>560</v>
      </c>
      <c r="AA2966">
        <v>5.3</v>
      </c>
      <c r="AB2966">
        <v>1.85</v>
      </c>
      <c r="AC2966">
        <v>439</v>
      </c>
    </row>
    <row r="2967" spans="1:29" x14ac:dyDescent="0.25">
      <c r="A2967" t="str">
        <f t="shared" si="46"/>
        <v>tt0120722</v>
      </c>
      <c r="B2967" t="s">
        <v>28</v>
      </c>
      <c r="C2967" t="s">
        <v>4443</v>
      </c>
      <c r="D2967">
        <v>24</v>
      </c>
      <c r="E2967">
        <v>100</v>
      </c>
      <c r="F2967">
        <v>98</v>
      </c>
      <c r="G2967">
        <v>604</v>
      </c>
      <c r="H2967" t="s">
        <v>6891</v>
      </c>
      <c r="I2967">
        <v>1000</v>
      </c>
      <c r="J2967">
        <v>12902790</v>
      </c>
      <c r="K2967" t="s">
        <v>1184</v>
      </c>
      <c r="L2967" t="s">
        <v>1715</v>
      </c>
      <c r="M2967" t="s">
        <v>27084</v>
      </c>
      <c r="N2967">
        <v>4052</v>
      </c>
      <c r="O2967">
        <v>3250</v>
      </c>
      <c r="P2967" t="s">
        <v>1430</v>
      </c>
      <c r="Q2967">
        <v>1</v>
      </c>
      <c r="R2967" t="s">
        <v>11297</v>
      </c>
      <c r="S2967" t="s">
        <v>11298</v>
      </c>
      <c r="T2967">
        <v>88</v>
      </c>
      <c r="U2967" t="s">
        <v>36</v>
      </c>
      <c r="V2967" t="s">
        <v>37</v>
      </c>
      <c r="W2967" t="s">
        <v>499</v>
      </c>
      <c r="X2967" s="2">
        <v>12000000</v>
      </c>
      <c r="Y2967">
        <v>1998</v>
      </c>
      <c r="Z2967">
        <v>849</v>
      </c>
      <c r="AA2967">
        <v>6.6</v>
      </c>
      <c r="AB2967">
        <v>2.35</v>
      </c>
      <c r="AC2967">
        <v>242</v>
      </c>
    </row>
    <row r="2968" spans="1:29" x14ac:dyDescent="0.25">
      <c r="A2968" t="str">
        <f t="shared" si="46"/>
        <v>tt1407061</v>
      </c>
      <c r="B2968" t="s">
        <v>28</v>
      </c>
      <c r="C2968" t="s">
        <v>7312</v>
      </c>
      <c r="D2968">
        <v>70</v>
      </c>
      <c r="E2968">
        <v>100</v>
      </c>
      <c r="F2968">
        <v>43</v>
      </c>
      <c r="G2968">
        <v>696</v>
      </c>
      <c r="H2968" t="s">
        <v>4833</v>
      </c>
      <c r="I2968">
        <v>988</v>
      </c>
      <c r="J2968">
        <v>21520719</v>
      </c>
      <c r="K2968" t="s">
        <v>3201</v>
      </c>
      <c r="L2968" t="s">
        <v>283</v>
      </c>
      <c r="M2968" t="s">
        <v>27085</v>
      </c>
      <c r="N2968">
        <v>10103</v>
      </c>
      <c r="O2968">
        <v>3906</v>
      </c>
      <c r="P2968" t="s">
        <v>6706</v>
      </c>
      <c r="Q2968">
        <v>1</v>
      </c>
      <c r="R2968" t="s">
        <v>11299</v>
      </c>
      <c r="S2968" t="s">
        <v>11300</v>
      </c>
      <c r="T2968">
        <v>36</v>
      </c>
      <c r="U2968" t="s">
        <v>36</v>
      </c>
      <c r="V2968" t="s">
        <v>37</v>
      </c>
      <c r="W2968" t="s">
        <v>86</v>
      </c>
      <c r="Y2968">
        <v>2010</v>
      </c>
      <c r="Z2968">
        <v>826</v>
      </c>
      <c r="AA2968">
        <v>5.8</v>
      </c>
      <c r="AB2968">
        <v>2.35</v>
      </c>
      <c r="AC2968">
        <v>0</v>
      </c>
    </row>
    <row r="2969" spans="1:29" x14ac:dyDescent="0.25">
      <c r="A2969" t="str">
        <f t="shared" si="46"/>
        <v>tt1084950</v>
      </c>
      <c r="B2969" t="s">
        <v>28</v>
      </c>
      <c r="C2969" t="s">
        <v>2257</v>
      </c>
      <c r="D2969">
        <v>232</v>
      </c>
      <c r="E2969">
        <v>113</v>
      </c>
      <c r="F2969">
        <v>438</v>
      </c>
      <c r="G2969">
        <v>471</v>
      </c>
      <c r="H2969" t="s">
        <v>1898</v>
      </c>
      <c r="I2969">
        <v>11000</v>
      </c>
      <c r="J2969">
        <v>12796277</v>
      </c>
      <c r="K2969" t="s">
        <v>187</v>
      </c>
      <c r="L2969" t="s">
        <v>222</v>
      </c>
      <c r="M2969" t="s">
        <v>27086</v>
      </c>
      <c r="N2969">
        <v>41226</v>
      </c>
      <c r="O2969">
        <v>12274</v>
      </c>
      <c r="P2969" t="s">
        <v>11301</v>
      </c>
      <c r="Q2969">
        <v>1</v>
      </c>
      <c r="R2969" t="s">
        <v>11302</v>
      </c>
      <c r="S2969" t="s">
        <v>11303</v>
      </c>
      <c r="T2969">
        <v>281</v>
      </c>
      <c r="U2969" t="s">
        <v>36</v>
      </c>
      <c r="V2969" t="s">
        <v>37</v>
      </c>
      <c r="W2969" t="s">
        <v>499</v>
      </c>
      <c r="Y2969">
        <v>2008</v>
      </c>
      <c r="Z2969">
        <v>536</v>
      </c>
      <c r="AA2969">
        <v>6.7</v>
      </c>
      <c r="AB2969">
        <v>1.85</v>
      </c>
      <c r="AC2969">
        <v>0</v>
      </c>
    </row>
    <row r="2970" spans="1:29" x14ac:dyDescent="0.25">
      <c r="A2970" t="str">
        <f t="shared" si="46"/>
        <v>tt0082934</v>
      </c>
      <c r="B2970" t="s">
        <v>28</v>
      </c>
      <c r="C2970" t="s">
        <v>7490</v>
      </c>
      <c r="D2970">
        <v>34</v>
      </c>
      <c r="E2970">
        <v>122</v>
      </c>
      <c r="F2970">
        <v>30</v>
      </c>
      <c r="G2970">
        <v>85</v>
      </c>
      <c r="H2970" t="s">
        <v>3474</v>
      </c>
      <c r="I2970">
        <v>1000</v>
      </c>
      <c r="K2970" t="s">
        <v>4295</v>
      </c>
      <c r="L2970" t="s">
        <v>3266</v>
      </c>
      <c r="M2970" t="s">
        <v>27087</v>
      </c>
      <c r="N2970">
        <v>16764</v>
      </c>
      <c r="O2970">
        <v>1456</v>
      </c>
      <c r="P2970" t="s">
        <v>11304</v>
      </c>
      <c r="Q2970">
        <v>0</v>
      </c>
      <c r="R2970" t="s">
        <v>11305</v>
      </c>
      <c r="S2970" t="s">
        <v>11306</v>
      </c>
      <c r="T2970">
        <v>48</v>
      </c>
      <c r="U2970" t="s">
        <v>36</v>
      </c>
      <c r="V2970" t="s">
        <v>37</v>
      </c>
      <c r="W2970" t="s">
        <v>499</v>
      </c>
      <c r="X2970" s="2">
        <v>12000000</v>
      </c>
      <c r="Y2970">
        <v>1981</v>
      </c>
      <c r="Z2970">
        <v>230</v>
      </c>
      <c r="AA2970">
        <v>6.6</v>
      </c>
      <c r="AB2970">
        <v>1.85</v>
      </c>
      <c r="AC2970">
        <v>1000</v>
      </c>
    </row>
    <row r="2971" spans="1:29" x14ac:dyDescent="0.25">
      <c r="A2971" t="str">
        <f t="shared" si="46"/>
        <v>tt0335119</v>
      </c>
      <c r="B2971" t="s">
        <v>28</v>
      </c>
      <c r="C2971" t="s">
        <v>4346</v>
      </c>
      <c r="D2971">
        <v>160</v>
      </c>
      <c r="E2971">
        <v>100</v>
      </c>
      <c r="F2971">
        <v>73</v>
      </c>
      <c r="G2971">
        <v>1000</v>
      </c>
      <c r="H2971" t="s">
        <v>374</v>
      </c>
      <c r="I2971">
        <v>19000</v>
      </c>
      <c r="J2971">
        <v>11634362</v>
      </c>
      <c r="K2971" t="s">
        <v>5131</v>
      </c>
      <c r="L2971" t="s">
        <v>90</v>
      </c>
      <c r="M2971" t="s">
        <v>27088</v>
      </c>
      <c r="N2971">
        <v>60171</v>
      </c>
      <c r="O2971">
        <v>34700</v>
      </c>
      <c r="P2971" t="s">
        <v>122</v>
      </c>
      <c r="Q2971">
        <v>0</v>
      </c>
      <c r="R2971" t="s">
        <v>11307</v>
      </c>
      <c r="S2971" t="s">
        <v>11308</v>
      </c>
      <c r="T2971">
        <v>296</v>
      </c>
      <c r="U2971" t="s">
        <v>36</v>
      </c>
      <c r="V2971" t="s">
        <v>53</v>
      </c>
      <c r="W2971" t="s">
        <v>38</v>
      </c>
      <c r="Y2971">
        <v>2003</v>
      </c>
      <c r="Z2971">
        <v>14000</v>
      </c>
      <c r="AA2971">
        <v>7</v>
      </c>
      <c r="AB2971">
        <v>2.35</v>
      </c>
      <c r="AC2971">
        <v>0</v>
      </c>
    </row>
    <row r="2972" spans="1:29" x14ac:dyDescent="0.25">
      <c r="A2972" t="str">
        <f t="shared" si="46"/>
        <v>tt0082096</v>
      </c>
      <c r="B2972" t="s">
        <v>28</v>
      </c>
      <c r="C2972" t="s">
        <v>604</v>
      </c>
      <c r="D2972">
        <v>96</v>
      </c>
      <c r="E2972">
        <v>293</v>
      </c>
      <c r="F2972">
        <v>249</v>
      </c>
      <c r="G2972">
        <v>18</v>
      </c>
      <c r="H2972" t="s">
        <v>11309</v>
      </c>
      <c r="I2972">
        <v>362</v>
      </c>
      <c r="J2972">
        <v>11433134</v>
      </c>
      <c r="K2972" t="s">
        <v>11310</v>
      </c>
      <c r="L2972" t="s">
        <v>1068</v>
      </c>
      <c r="M2972" t="s">
        <v>27089</v>
      </c>
      <c r="N2972">
        <v>168203</v>
      </c>
      <c r="O2972">
        <v>469</v>
      </c>
      <c r="P2972" t="s">
        <v>11311</v>
      </c>
      <c r="Q2972">
        <v>0</v>
      </c>
      <c r="R2972" t="s">
        <v>11312</v>
      </c>
      <c r="S2972" t="s">
        <v>11313</v>
      </c>
      <c r="T2972">
        <v>426</v>
      </c>
      <c r="U2972" t="s">
        <v>7018</v>
      </c>
      <c r="V2972" t="s">
        <v>7339</v>
      </c>
      <c r="W2972" t="s">
        <v>499</v>
      </c>
      <c r="X2972" s="2">
        <v>14000000</v>
      </c>
      <c r="Y2972">
        <v>1981</v>
      </c>
      <c r="Z2972">
        <v>21</v>
      </c>
      <c r="AA2972">
        <v>8.4</v>
      </c>
      <c r="AB2972">
        <v>1.85</v>
      </c>
      <c r="AC2972">
        <v>11000</v>
      </c>
    </row>
    <row r="2973" spans="1:29" x14ac:dyDescent="0.25">
      <c r="A2973" t="str">
        <f t="shared" si="46"/>
        <v>tt0318974</v>
      </c>
      <c r="B2973" t="s">
        <v>28</v>
      </c>
      <c r="C2973" t="s">
        <v>1709</v>
      </c>
      <c r="D2973">
        <v>106</v>
      </c>
      <c r="E2973">
        <v>137</v>
      </c>
      <c r="F2973">
        <v>102</v>
      </c>
      <c r="G2973">
        <v>877</v>
      </c>
      <c r="H2973" t="s">
        <v>1190</v>
      </c>
      <c r="I2973">
        <v>2000</v>
      </c>
      <c r="J2973">
        <v>22406362</v>
      </c>
      <c r="K2973" t="s">
        <v>1710</v>
      </c>
      <c r="L2973" t="s">
        <v>458</v>
      </c>
      <c r="M2973" t="s">
        <v>24524</v>
      </c>
      <c r="N2973">
        <v>16832</v>
      </c>
      <c r="O2973">
        <v>5780</v>
      </c>
      <c r="P2973" t="s">
        <v>1000</v>
      </c>
      <c r="Q2973">
        <v>0</v>
      </c>
      <c r="R2973" t="s">
        <v>1711</v>
      </c>
      <c r="S2973" t="s">
        <v>1712</v>
      </c>
      <c r="T2973">
        <v>267</v>
      </c>
      <c r="U2973" t="s">
        <v>36</v>
      </c>
      <c r="V2973" t="s">
        <v>37</v>
      </c>
      <c r="W2973" t="s">
        <v>38</v>
      </c>
      <c r="X2973" s="2">
        <v>107000000</v>
      </c>
      <c r="Y2973">
        <v>2004</v>
      </c>
      <c r="Z2973">
        <v>973</v>
      </c>
      <c r="AA2973">
        <v>6</v>
      </c>
      <c r="AB2973">
        <v>2.35</v>
      </c>
      <c r="AC2973">
        <v>701</v>
      </c>
    </row>
    <row r="2974" spans="1:29" x14ac:dyDescent="0.25">
      <c r="A2974" t="str">
        <f t="shared" si="46"/>
        <v>tt0279781</v>
      </c>
      <c r="B2974" t="s">
        <v>28</v>
      </c>
      <c r="C2974" t="s">
        <v>11314</v>
      </c>
      <c r="D2974">
        <v>53</v>
      </c>
      <c r="E2974">
        <v>93</v>
      </c>
      <c r="F2974">
        <v>32</v>
      </c>
      <c r="G2974">
        <v>503</v>
      </c>
      <c r="H2974" t="s">
        <v>8615</v>
      </c>
      <c r="I2974">
        <v>529</v>
      </c>
      <c r="J2974">
        <v>10198766</v>
      </c>
      <c r="K2974" t="s">
        <v>1394</v>
      </c>
      <c r="L2974" t="s">
        <v>6548</v>
      </c>
      <c r="M2974" t="s">
        <v>27090</v>
      </c>
      <c r="N2974">
        <v>12007</v>
      </c>
      <c r="O2974">
        <v>2393</v>
      </c>
      <c r="P2974" t="s">
        <v>9784</v>
      </c>
      <c r="Q2974">
        <v>3</v>
      </c>
      <c r="R2974" t="s">
        <v>11315</v>
      </c>
      <c r="S2974" t="s">
        <v>11316</v>
      </c>
      <c r="T2974">
        <v>105</v>
      </c>
      <c r="U2974" t="s">
        <v>36</v>
      </c>
      <c r="V2974" t="s">
        <v>37</v>
      </c>
      <c r="W2974" t="s">
        <v>499</v>
      </c>
      <c r="X2974" s="2">
        <v>12000000</v>
      </c>
      <c r="Y2974">
        <v>2002</v>
      </c>
      <c r="Z2974">
        <v>526</v>
      </c>
      <c r="AA2974">
        <v>5.4</v>
      </c>
      <c r="AB2974">
        <v>1.85</v>
      </c>
      <c r="AC2974">
        <v>507</v>
      </c>
    </row>
    <row r="2975" spans="1:29" x14ac:dyDescent="0.25">
      <c r="A2975" t="str">
        <f t="shared" si="46"/>
        <v>tt2194499</v>
      </c>
      <c r="B2975" t="s">
        <v>28</v>
      </c>
      <c r="C2975" t="s">
        <v>4480</v>
      </c>
      <c r="D2975">
        <v>274</v>
      </c>
      <c r="E2975">
        <v>123</v>
      </c>
      <c r="F2975">
        <v>628</v>
      </c>
      <c r="G2975">
        <v>171</v>
      </c>
      <c r="H2975" t="s">
        <v>8887</v>
      </c>
      <c r="I2975">
        <v>565</v>
      </c>
      <c r="J2975">
        <v>15294553</v>
      </c>
      <c r="K2975" t="s">
        <v>585</v>
      </c>
      <c r="L2975" t="s">
        <v>11317</v>
      </c>
      <c r="M2975" t="s">
        <v>27091</v>
      </c>
      <c r="N2975">
        <v>202341</v>
      </c>
      <c r="O2975">
        <v>1595</v>
      </c>
      <c r="P2975" t="s">
        <v>9411</v>
      </c>
      <c r="Q2975">
        <v>1</v>
      </c>
      <c r="R2975" t="s">
        <v>11318</v>
      </c>
      <c r="S2975" t="s">
        <v>11319</v>
      </c>
      <c r="T2975">
        <v>391</v>
      </c>
      <c r="U2975" t="s">
        <v>36</v>
      </c>
      <c r="V2975" t="s">
        <v>53</v>
      </c>
      <c r="W2975" t="s">
        <v>499</v>
      </c>
      <c r="X2975" s="2">
        <v>12000000</v>
      </c>
      <c r="Y2975">
        <v>2013</v>
      </c>
      <c r="Z2975">
        <v>555</v>
      </c>
      <c r="AA2975">
        <v>7.8</v>
      </c>
      <c r="AB2975">
        <v>2.35</v>
      </c>
      <c r="AC2975">
        <v>105000</v>
      </c>
    </row>
    <row r="2976" spans="1:29" x14ac:dyDescent="0.25">
      <c r="A2976" t="str">
        <f t="shared" si="46"/>
        <v>tt0385004</v>
      </c>
      <c r="B2976" t="s">
        <v>28</v>
      </c>
      <c r="C2976" t="s">
        <v>1615</v>
      </c>
      <c r="D2976">
        <v>248</v>
      </c>
      <c r="E2976">
        <v>119</v>
      </c>
      <c r="F2976">
        <v>611</v>
      </c>
      <c r="G2976">
        <v>4</v>
      </c>
      <c r="H2976" t="s">
        <v>5570</v>
      </c>
      <c r="I2976">
        <v>755</v>
      </c>
      <c r="J2976">
        <v>11041228</v>
      </c>
      <c r="K2976" t="s">
        <v>181</v>
      </c>
      <c r="L2976" t="s">
        <v>5569</v>
      </c>
      <c r="M2976" t="s">
        <v>27092</v>
      </c>
      <c r="N2976">
        <v>92295</v>
      </c>
      <c r="O2976">
        <v>1244</v>
      </c>
      <c r="P2976" t="s">
        <v>11320</v>
      </c>
      <c r="Q2976">
        <v>3</v>
      </c>
      <c r="R2976" t="s">
        <v>11321</v>
      </c>
      <c r="S2976" t="s">
        <v>11322</v>
      </c>
      <c r="T2976">
        <v>420</v>
      </c>
      <c r="U2976" t="s">
        <v>1621</v>
      </c>
      <c r="V2976" t="s">
        <v>755</v>
      </c>
      <c r="W2976" t="s">
        <v>38</v>
      </c>
      <c r="X2976" s="2">
        <v>100000000</v>
      </c>
      <c r="Y2976">
        <v>2004</v>
      </c>
      <c r="Z2976">
        <v>483</v>
      </c>
      <c r="AA2976">
        <v>7.6</v>
      </c>
      <c r="AB2976">
        <v>2.35</v>
      </c>
      <c r="AC2976">
        <v>0</v>
      </c>
    </row>
    <row r="2977" spans="1:29" x14ac:dyDescent="0.25">
      <c r="A2977" t="str">
        <f t="shared" si="46"/>
        <v>tt1764183</v>
      </c>
      <c r="B2977" t="s">
        <v>28</v>
      </c>
      <c r="C2977" t="s">
        <v>11323</v>
      </c>
      <c r="D2977">
        <v>288</v>
      </c>
      <c r="E2977">
        <v>107</v>
      </c>
      <c r="F2977">
        <v>27</v>
      </c>
      <c r="G2977">
        <v>360</v>
      </c>
      <c r="H2977" t="s">
        <v>1842</v>
      </c>
      <c r="I2977">
        <v>664</v>
      </c>
      <c r="J2977">
        <v>7918283</v>
      </c>
      <c r="K2977" t="s">
        <v>3340</v>
      </c>
      <c r="L2977" t="s">
        <v>3687</v>
      </c>
      <c r="M2977" t="s">
        <v>27093</v>
      </c>
      <c r="N2977">
        <v>41574</v>
      </c>
      <c r="O2977">
        <v>2440</v>
      </c>
      <c r="P2977" t="s">
        <v>1254</v>
      </c>
      <c r="Q2977">
        <v>1</v>
      </c>
      <c r="R2977" t="s">
        <v>11324</v>
      </c>
      <c r="S2977" t="s">
        <v>11325</v>
      </c>
      <c r="T2977">
        <v>145</v>
      </c>
      <c r="U2977" t="s">
        <v>36</v>
      </c>
      <c r="V2977" t="s">
        <v>37</v>
      </c>
      <c r="W2977" t="s">
        <v>499</v>
      </c>
      <c r="X2977" s="2">
        <v>12000000</v>
      </c>
      <c r="Y2977">
        <v>2012</v>
      </c>
      <c r="Z2977">
        <v>591</v>
      </c>
      <c r="AA2977">
        <v>6.6</v>
      </c>
      <c r="AB2977">
        <v>1.85</v>
      </c>
      <c r="AC2977">
        <v>0</v>
      </c>
    </row>
    <row r="2978" spans="1:29" x14ac:dyDescent="0.25">
      <c r="A2978" t="str">
        <f t="shared" si="46"/>
        <v>tt2436386</v>
      </c>
      <c r="B2978" t="s">
        <v>28</v>
      </c>
      <c r="C2978" t="s">
        <v>11326</v>
      </c>
      <c r="D2978">
        <v>177</v>
      </c>
      <c r="E2978">
        <v>106</v>
      </c>
      <c r="F2978">
        <v>16</v>
      </c>
      <c r="G2978">
        <v>265</v>
      </c>
      <c r="H2978" t="s">
        <v>11327</v>
      </c>
      <c r="I2978">
        <v>452</v>
      </c>
      <c r="J2978">
        <v>22331028</v>
      </c>
      <c r="K2978" t="s">
        <v>2442</v>
      </c>
      <c r="L2978" t="s">
        <v>11328</v>
      </c>
      <c r="M2978" t="s">
        <v>27094</v>
      </c>
      <c r="N2978">
        <v>57349</v>
      </c>
      <c r="O2978">
        <v>1819</v>
      </c>
      <c r="P2978" t="s">
        <v>11329</v>
      </c>
      <c r="Q2978">
        <v>0</v>
      </c>
      <c r="R2978" t="s">
        <v>11330</v>
      </c>
      <c r="S2978" t="s">
        <v>11331</v>
      </c>
      <c r="T2978">
        <v>177</v>
      </c>
      <c r="U2978" t="s">
        <v>36</v>
      </c>
      <c r="V2978" t="s">
        <v>37</v>
      </c>
      <c r="W2978" t="s">
        <v>38</v>
      </c>
      <c r="X2978" s="2">
        <v>12000000</v>
      </c>
      <c r="Y2978">
        <v>2015</v>
      </c>
      <c r="Z2978">
        <v>328</v>
      </c>
      <c r="AA2978">
        <v>6.4</v>
      </c>
      <c r="AB2978">
        <v>2.35</v>
      </c>
      <c r="AC2978">
        <v>0</v>
      </c>
    </row>
    <row r="2979" spans="1:29" x14ac:dyDescent="0.25">
      <c r="A2979" t="str">
        <f t="shared" si="46"/>
        <v>tt1042877</v>
      </c>
      <c r="B2979" t="s">
        <v>28</v>
      </c>
      <c r="C2979" t="s">
        <v>11332</v>
      </c>
      <c r="D2979">
        <v>81</v>
      </c>
      <c r="E2979">
        <v>109</v>
      </c>
      <c r="F2979">
        <v>67</v>
      </c>
      <c r="G2979">
        <v>192</v>
      </c>
      <c r="H2979" t="s">
        <v>11333</v>
      </c>
      <c r="I2979">
        <v>436</v>
      </c>
      <c r="J2979">
        <v>8134217</v>
      </c>
      <c r="K2979" t="s">
        <v>3517</v>
      </c>
      <c r="L2979" t="s">
        <v>683</v>
      </c>
      <c r="M2979" t="s">
        <v>27095</v>
      </c>
      <c r="N2979">
        <v>15412</v>
      </c>
      <c r="O2979">
        <v>1141</v>
      </c>
      <c r="P2979" t="s">
        <v>11334</v>
      </c>
      <c r="Q2979">
        <v>3</v>
      </c>
      <c r="R2979" t="s">
        <v>11335</v>
      </c>
      <c r="S2979" t="s">
        <v>11336</v>
      </c>
      <c r="T2979">
        <v>90</v>
      </c>
      <c r="U2979" t="s">
        <v>36</v>
      </c>
      <c r="V2979" t="s">
        <v>37</v>
      </c>
      <c r="W2979" t="s">
        <v>499</v>
      </c>
      <c r="X2979" s="2">
        <v>12000000</v>
      </c>
      <c r="Y2979">
        <v>2008</v>
      </c>
      <c r="Z2979">
        <v>223</v>
      </c>
      <c r="AA2979">
        <v>7</v>
      </c>
      <c r="AB2979">
        <v>2.35</v>
      </c>
      <c r="AC2979">
        <v>0</v>
      </c>
    </row>
    <row r="2980" spans="1:29" x14ac:dyDescent="0.25">
      <c r="A2980" t="str">
        <f t="shared" si="46"/>
        <v>tt0156323</v>
      </c>
      <c r="B2980" t="s">
        <v>28</v>
      </c>
      <c r="C2980" t="s">
        <v>11337</v>
      </c>
      <c r="D2980">
        <v>29</v>
      </c>
      <c r="E2980">
        <v>81</v>
      </c>
      <c r="F2980">
        <v>25</v>
      </c>
      <c r="G2980">
        <v>654</v>
      </c>
      <c r="H2980" t="s">
        <v>2182</v>
      </c>
      <c r="I2980">
        <v>931</v>
      </c>
      <c r="J2980">
        <v>6982680</v>
      </c>
      <c r="K2980" t="s">
        <v>852</v>
      </c>
      <c r="L2980" t="s">
        <v>529</v>
      </c>
      <c r="M2980" t="s">
        <v>27096</v>
      </c>
      <c r="N2980">
        <v>6965</v>
      </c>
      <c r="O2980">
        <v>3848</v>
      </c>
      <c r="P2980" t="s">
        <v>11338</v>
      </c>
      <c r="Q2980">
        <v>0</v>
      </c>
      <c r="R2980" t="s">
        <v>11339</v>
      </c>
      <c r="S2980" t="s">
        <v>11340</v>
      </c>
      <c r="T2980">
        <v>69</v>
      </c>
      <c r="U2980" t="s">
        <v>36</v>
      </c>
      <c r="V2980" t="s">
        <v>37</v>
      </c>
      <c r="W2980" t="s">
        <v>38</v>
      </c>
      <c r="X2980" s="2">
        <v>10000000</v>
      </c>
      <c r="Y2980">
        <v>2000</v>
      </c>
      <c r="Z2980">
        <v>744</v>
      </c>
      <c r="AA2980">
        <v>5.7</v>
      </c>
      <c r="AB2980">
        <v>1.85</v>
      </c>
      <c r="AC2980">
        <v>262</v>
      </c>
    </row>
    <row r="2981" spans="1:29" x14ac:dyDescent="0.25">
      <c r="A2981" t="str">
        <f t="shared" si="46"/>
        <v>tt0106950</v>
      </c>
      <c r="B2981" t="s">
        <v>28</v>
      </c>
      <c r="C2981" t="s">
        <v>11341</v>
      </c>
      <c r="D2981">
        <v>58</v>
      </c>
      <c r="E2981">
        <v>95</v>
      </c>
      <c r="F2981">
        <v>216</v>
      </c>
      <c r="G2981">
        <v>968</v>
      </c>
      <c r="H2981" t="s">
        <v>3661</v>
      </c>
      <c r="I2981">
        <v>1000</v>
      </c>
      <c r="J2981">
        <v>6739141</v>
      </c>
      <c r="K2981" t="s">
        <v>1172</v>
      </c>
      <c r="L2981" t="s">
        <v>3710</v>
      </c>
      <c r="M2981" t="s">
        <v>27097</v>
      </c>
      <c r="N2981">
        <v>23383</v>
      </c>
      <c r="O2981">
        <v>4755</v>
      </c>
      <c r="P2981" t="s">
        <v>326</v>
      </c>
      <c r="Q2981">
        <v>0</v>
      </c>
      <c r="R2981" t="s">
        <v>11342</v>
      </c>
      <c r="S2981" t="s">
        <v>11343</v>
      </c>
      <c r="T2981">
        <v>68</v>
      </c>
      <c r="U2981" t="s">
        <v>36</v>
      </c>
      <c r="V2981" t="s">
        <v>318</v>
      </c>
      <c r="W2981" t="s">
        <v>499</v>
      </c>
      <c r="X2981" s="2">
        <v>8000000</v>
      </c>
      <c r="Y2981">
        <v>1992</v>
      </c>
      <c r="Z2981">
        <v>1000</v>
      </c>
      <c r="AA2981">
        <v>5.9</v>
      </c>
      <c r="AB2981">
        <v>1.85</v>
      </c>
      <c r="AC2981">
        <v>1000</v>
      </c>
    </row>
    <row r="2982" spans="1:29" x14ac:dyDescent="0.25">
      <c r="A2982" t="str">
        <f t="shared" si="46"/>
        <v>tt0470765</v>
      </c>
      <c r="B2982" t="s">
        <v>28</v>
      </c>
      <c r="C2982" t="s">
        <v>8966</v>
      </c>
      <c r="D2982">
        <v>144</v>
      </c>
      <c r="E2982">
        <v>86</v>
      </c>
      <c r="F2982">
        <v>378</v>
      </c>
      <c r="G2982">
        <v>783</v>
      </c>
      <c r="H2982" t="s">
        <v>1502</v>
      </c>
      <c r="I2982">
        <v>957</v>
      </c>
      <c r="J2982">
        <v>5542025</v>
      </c>
      <c r="K2982" t="s">
        <v>1394</v>
      </c>
      <c r="L2982" t="s">
        <v>853</v>
      </c>
      <c r="M2982" t="s">
        <v>27098</v>
      </c>
      <c r="N2982">
        <v>12197</v>
      </c>
      <c r="O2982">
        <v>3535</v>
      </c>
      <c r="P2982" t="s">
        <v>822</v>
      </c>
      <c r="Q2982">
        <v>0</v>
      </c>
      <c r="R2982" t="s">
        <v>11344</v>
      </c>
      <c r="S2982" t="s">
        <v>11345</v>
      </c>
      <c r="T2982">
        <v>150</v>
      </c>
      <c r="U2982" t="s">
        <v>36</v>
      </c>
      <c r="V2982" t="s">
        <v>37</v>
      </c>
      <c r="W2982" t="s">
        <v>38</v>
      </c>
      <c r="X2982" s="2">
        <v>12000000</v>
      </c>
      <c r="Y2982">
        <v>2006</v>
      </c>
      <c r="Z2982">
        <v>925</v>
      </c>
      <c r="AA2982">
        <v>6.3</v>
      </c>
      <c r="AB2982">
        <v>1.85</v>
      </c>
      <c r="AC2982">
        <v>650</v>
      </c>
    </row>
    <row r="2983" spans="1:29" x14ac:dyDescent="0.25">
      <c r="A2983" t="str">
        <f t="shared" si="46"/>
        <v>tt0120533</v>
      </c>
      <c r="B2983" t="s">
        <v>635</v>
      </c>
      <c r="C2983" t="s">
        <v>3284</v>
      </c>
      <c r="D2983">
        <v>114</v>
      </c>
      <c r="E2983">
        <v>113</v>
      </c>
      <c r="F2983">
        <v>11000</v>
      </c>
      <c r="G2983">
        <v>99</v>
      </c>
      <c r="H2983" t="s">
        <v>11346</v>
      </c>
      <c r="I2983">
        <v>537</v>
      </c>
      <c r="J2983">
        <v>5032496</v>
      </c>
      <c r="K2983" t="s">
        <v>2096</v>
      </c>
      <c r="L2983" t="s">
        <v>1159</v>
      </c>
      <c r="M2983" t="s">
        <v>27099</v>
      </c>
      <c r="N2983">
        <v>20576</v>
      </c>
      <c r="O2983">
        <v>943</v>
      </c>
      <c r="P2983" t="s">
        <v>5305</v>
      </c>
      <c r="Q2983">
        <v>0</v>
      </c>
      <c r="R2983" t="s">
        <v>11347</v>
      </c>
      <c r="S2983" t="s">
        <v>11348</v>
      </c>
      <c r="T2983">
        <v>161</v>
      </c>
      <c r="U2983" t="s">
        <v>36</v>
      </c>
      <c r="V2983" t="s">
        <v>37</v>
      </c>
      <c r="W2983" t="s">
        <v>499</v>
      </c>
      <c r="X2983" s="2">
        <v>12000000</v>
      </c>
      <c r="Y2983">
        <v>1998</v>
      </c>
      <c r="Z2983">
        <v>255</v>
      </c>
      <c r="AA2983">
        <v>6.3</v>
      </c>
      <c r="AB2983">
        <v>1.66</v>
      </c>
      <c r="AC2983">
        <v>652</v>
      </c>
    </row>
    <row r="2984" spans="1:29" x14ac:dyDescent="0.25">
      <c r="A2984" t="str">
        <f t="shared" si="46"/>
        <v>tt0439289</v>
      </c>
      <c r="B2984" t="s">
        <v>28</v>
      </c>
      <c r="C2984" t="s">
        <v>3303</v>
      </c>
      <c r="D2984">
        <v>132</v>
      </c>
      <c r="E2984">
        <v>122</v>
      </c>
      <c r="F2984">
        <v>708</v>
      </c>
      <c r="G2984">
        <v>316</v>
      </c>
      <c r="H2984" t="s">
        <v>6050</v>
      </c>
      <c r="I2984">
        <v>433</v>
      </c>
      <c r="J2984">
        <v>6754898</v>
      </c>
      <c r="K2984" t="s">
        <v>2096</v>
      </c>
      <c r="L2984" t="s">
        <v>11349</v>
      </c>
      <c r="M2984" t="s">
        <v>27100</v>
      </c>
      <c r="N2984">
        <v>20000</v>
      </c>
      <c r="O2984">
        <v>1291</v>
      </c>
      <c r="P2984" t="s">
        <v>5687</v>
      </c>
      <c r="Q2984">
        <v>0</v>
      </c>
      <c r="R2984" t="s">
        <v>11350</v>
      </c>
      <c r="S2984" t="s">
        <v>11351</v>
      </c>
      <c r="T2984">
        <v>188</v>
      </c>
      <c r="U2984" t="s">
        <v>36</v>
      </c>
      <c r="V2984" t="s">
        <v>37</v>
      </c>
      <c r="W2984" t="s">
        <v>499</v>
      </c>
      <c r="X2984" s="2">
        <v>12000000</v>
      </c>
      <c r="Y2984">
        <v>2006</v>
      </c>
      <c r="Z2984">
        <v>398</v>
      </c>
      <c r="AA2984">
        <v>6.2</v>
      </c>
      <c r="AB2984">
        <v>2.35</v>
      </c>
      <c r="AC2984">
        <v>0</v>
      </c>
    </row>
    <row r="2985" spans="1:29" x14ac:dyDescent="0.25">
      <c r="A2985" t="str">
        <f t="shared" si="46"/>
        <v>tt0339034</v>
      </c>
      <c r="B2985" t="s">
        <v>28</v>
      </c>
      <c r="C2985" t="s">
        <v>9945</v>
      </c>
      <c r="D2985">
        <v>60</v>
      </c>
      <c r="E2985">
        <v>90</v>
      </c>
      <c r="F2985">
        <v>7</v>
      </c>
      <c r="G2985">
        <v>251</v>
      </c>
      <c r="H2985" t="s">
        <v>11352</v>
      </c>
      <c r="I2985">
        <v>525</v>
      </c>
      <c r="J2985">
        <v>4922166</v>
      </c>
      <c r="K2985" t="s">
        <v>8986</v>
      </c>
      <c r="L2985" t="s">
        <v>1386</v>
      </c>
      <c r="M2985" t="s">
        <v>27101</v>
      </c>
      <c r="N2985">
        <v>23606</v>
      </c>
      <c r="O2985">
        <v>1445</v>
      </c>
      <c r="P2985" t="s">
        <v>11353</v>
      </c>
      <c r="Q2985">
        <v>2</v>
      </c>
      <c r="R2985" t="s">
        <v>11354</v>
      </c>
      <c r="S2985" t="s">
        <v>11355</v>
      </c>
      <c r="T2985">
        <v>304</v>
      </c>
      <c r="U2985" t="s">
        <v>36</v>
      </c>
      <c r="V2985" t="s">
        <v>37</v>
      </c>
      <c r="W2985" t="s">
        <v>86</v>
      </c>
      <c r="X2985" s="2">
        <v>12000000</v>
      </c>
      <c r="Y2985">
        <v>2003</v>
      </c>
      <c r="Z2985">
        <v>281</v>
      </c>
      <c r="AA2985">
        <v>2.1</v>
      </c>
      <c r="AB2985">
        <v>1.85</v>
      </c>
      <c r="AC2985">
        <v>0</v>
      </c>
    </row>
    <row r="2986" spans="1:29" x14ac:dyDescent="0.25">
      <c r="A2986" t="str">
        <f t="shared" si="46"/>
        <v>tt0116414</v>
      </c>
      <c r="B2986" t="s">
        <v>28</v>
      </c>
      <c r="C2986" t="s">
        <v>4138</v>
      </c>
      <c r="D2986">
        <v>30</v>
      </c>
      <c r="E2986">
        <v>108</v>
      </c>
      <c r="F2986">
        <v>0</v>
      </c>
      <c r="G2986">
        <v>599</v>
      </c>
      <c r="H2986" t="s">
        <v>1530</v>
      </c>
      <c r="I2986">
        <v>873</v>
      </c>
      <c r="J2986">
        <v>4903000</v>
      </c>
      <c r="K2986" t="s">
        <v>2096</v>
      </c>
      <c r="L2986" t="s">
        <v>1668</v>
      </c>
      <c r="M2986" t="s">
        <v>27102</v>
      </c>
      <c r="N2986">
        <v>4961</v>
      </c>
      <c r="O2986">
        <v>4497</v>
      </c>
      <c r="P2986" t="s">
        <v>4541</v>
      </c>
      <c r="Q2986">
        <v>3</v>
      </c>
      <c r="R2986" t="s">
        <v>11356</v>
      </c>
      <c r="S2986" t="s">
        <v>11357</v>
      </c>
      <c r="T2986">
        <v>33</v>
      </c>
      <c r="U2986" t="s">
        <v>36</v>
      </c>
      <c r="V2986" t="s">
        <v>37</v>
      </c>
      <c r="W2986" t="s">
        <v>499</v>
      </c>
      <c r="X2986" s="2">
        <v>12000000</v>
      </c>
      <c r="Y2986">
        <v>1996</v>
      </c>
      <c r="Z2986">
        <v>680</v>
      </c>
      <c r="AA2986">
        <v>5</v>
      </c>
      <c r="AB2986">
        <v>1.85</v>
      </c>
      <c r="AC2986">
        <v>251</v>
      </c>
    </row>
    <row r="2987" spans="1:29" x14ac:dyDescent="0.25">
      <c r="A2987" t="str">
        <f t="shared" si="46"/>
        <v>tt0199626</v>
      </c>
      <c r="B2987" t="s">
        <v>28</v>
      </c>
      <c r="C2987" t="s">
        <v>11358</v>
      </c>
      <c r="D2987">
        <v>138</v>
      </c>
      <c r="E2987">
        <v>113</v>
      </c>
      <c r="F2987">
        <v>319</v>
      </c>
      <c r="G2987">
        <v>48</v>
      </c>
      <c r="H2987" t="s">
        <v>11359</v>
      </c>
      <c r="I2987">
        <v>1000</v>
      </c>
      <c r="J2987">
        <v>4717455</v>
      </c>
      <c r="K2987" t="s">
        <v>722</v>
      </c>
      <c r="L2987" t="s">
        <v>2167</v>
      </c>
      <c r="M2987" t="s">
        <v>27103</v>
      </c>
      <c r="N2987">
        <v>18632</v>
      </c>
      <c r="O2987">
        <v>1171</v>
      </c>
      <c r="P2987" t="s">
        <v>11360</v>
      </c>
      <c r="Q2987">
        <v>0</v>
      </c>
      <c r="R2987" t="s">
        <v>11361</v>
      </c>
      <c r="S2987" t="s">
        <v>11362</v>
      </c>
      <c r="T2987">
        <v>354</v>
      </c>
      <c r="U2987" t="s">
        <v>36</v>
      </c>
      <c r="V2987" t="s">
        <v>318</v>
      </c>
      <c r="W2987" t="s">
        <v>499</v>
      </c>
      <c r="X2987" s="2">
        <v>12000000</v>
      </c>
      <c r="Y2987">
        <v>2003</v>
      </c>
      <c r="Z2987">
        <v>65</v>
      </c>
      <c r="AA2987">
        <v>5.3</v>
      </c>
      <c r="AB2987">
        <v>1.85</v>
      </c>
      <c r="AC2987">
        <v>656</v>
      </c>
    </row>
    <row r="2988" spans="1:29" x14ac:dyDescent="0.25">
      <c r="A2988" t="str">
        <f t="shared" si="46"/>
        <v>tt1103275</v>
      </c>
      <c r="B2988" t="s">
        <v>28</v>
      </c>
      <c r="C2988" t="s">
        <v>7207</v>
      </c>
      <c r="D2988">
        <v>190</v>
      </c>
      <c r="E2988">
        <v>110</v>
      </c>
      <c r="F2988">
        <v>115</v>
      </c>
      <c r="G2988">
        <v>103</v>
      </c>
      <c r="H2988" t="s">
        <v>3064</v>
      </c>
      <c r="I2988">
        <v>812</v>
      </c>
      <c r="J2988">
        <v>3148482</v>
      </c>
      <c r="K2988" t="s">
        <v>187</v>
      </c>
      <c r="L2988" t="s">
        <v>3174</v>
      </c>
      <c r="M2988" t="s">
        <v>27104</v>
      </c>
      <c r="N2988">
        <v>29613</v>
      </c>
      <c r="O2988">
        <v>1540</v>
      </c>
      <c r="P2988" t="s">
        <v>11363</v>
      </c>
      <c r="Q2988">
        <v>0</v>
      </c>
      <c r="R2988" t="s">
        <v>11364</v>
      </c>
      <c r="S2988" t="s">
        <v>11365</v>
      </c>
      <c r="T2988">
        <v>98</v>
      </c>
      <c r="U2988" t="s">
        <v>36</v>
      </c>
      <c r="V2988" t="s">
        <v>37</v>
      </c>
      <c r="W2988" t="s">
        <v>499</v>
      </c>
      <c r="X2988" s="2">
        <v>12000000</v>
      </c>
      <c r="Y2988">
        <v>2008</v>
      </c>
      <c r="Z2988">
        <v>580</v>
      </c>
      <c r="AA2988">
        <v>7.1</v>
      </c>
      <c r="AB2988">
        <v>2.35</v>
      </c>
      <c r="AC2988">
        <v>0</v>
      </c>
    </row>
    <row r="2989" spans="1:29" x14ac:dyDescent="0.25">
      <c r="A2989" t="str">
        <f t="shared" si="46"/>
        <v>tt0253200</v>
      </c>
      <c r="B2989" t="s">
        <v>28</v>
      </c>
      <c r="C2989" t="s">
        <v>11366</v>
      </c>
      <c r="D2989">
        <v>61</v>
      </c>
      <c r="E2989">
        <v>109</v>
      </c>
      <c r="F2989">
        <v>40</v>
      </c>
      <c r="G2989">
        <v>794</v>
      </c>
      <c r="H2989" t="s">
        <v>335</v>
      </c>
      <c r="I2989">
        <v>5000</v>
      </c>
      <c r="J2989">
        <v>2326407</v>
      </c>
      <c r="K2989" t="s">
        <v>2808</v>
      </c>
      <c r="L2989" t="s">
        <v>1989</v>
      </c>
      <c r="M2989" t="s">
        <v>27105</v>
      </c>
      <c r="N2989">
        <v>5016</v>
      </c>
      <c r="O2989">
        <v>7166</v>
      </c>
      <c r="P2989" t="s">
        <v>10546</v>
      </c>
      <c r="Q2989">
        <v>5</v>
      </c>
      <c r="R2989" t="s">
        <v>11367</v>
      </c>
      <c r="S2989" t="s">
        <v>11368</v>
      </c>
      <c r="T2989">
        <v>99</v>
      </c>
      <c r="U2989" t="s">
        <v>36</v>
      </c>
      <c r="V2989" t="s">
        <v>53</v>
      </c>
      <c r="W2989" t="s">
        <v>499</v>
      </c>
      <c r="X2989" s="2">
        <v>12000000</v>
      </c>
      <c r="Y2989">
        <v>2001</v>
      </c>
      <c r="Z2989">
        <v>1000</v>
      </c>
      <c r="AA2989">
        <v>7</v>
      </c>
      <c r="AB2989">
        <v>2.35</v>
      </c>
      <c r="AC2989">
        <v>305</v>
      </c>
    </row>
    <row r="2990" spans="1:29" x14ac:dyDescent="0.25">
      <c r="A2990" t="str">
        <f t="shared" si="46"/>
        <v>tt0468492</v>
      </c>
      <c r="B2990" t="s">
        <v>28</v>
      </c>
      <c r="C2990" t="s">
        <v>5577</v>
      </c>
      <c r="D2990">
        <v>363</v>
      </c>
      <c r="E2990">
        <v>110</v>
      </c>
      <c r="F2990">
        <v>584</v>
      </c>
      <c r="G2990">
        <v>74</v>
      </c>
      <c r="H2990" t="s">
        <v>5578</v>
      </c>
      <c r="I2990">
        <v>629</v>
      </c>
      <c r="J2990">
        <v>2201412</v>
      </c>
      <c r="K2990" t="s">
        <v>11369</v>
      </c>
      <c r="L2990" t="s">
        <v>11370</v>
      </c>
      <c r="M2990" t="s">
        <v>25171</v>
      </c>
      <c r="N2990">
        <v>68883</v>
      </c>
      <c r="O2990">
        <v>1173</v>
      </c>
      <c r="P2990" t="s">
        <v>11371</v>
      </c>
      <c r="Q2990">
        <v>0</v>
      </c>
      <c r="R2990" t="s">
        <v>11372</v>
      </c>
      <c r="S2990" t="s">
        <v>11373</v>
      </c>
      <c r="T2990">
        <v>279</v>
      </c>
      <c r="U2990" t="s">
        <v>10122</v>
      </c>
      <c r="V2990" t="s">
        <v>4629</v>
      </c>
      <c r="W2990" t="s">
        <v>499</v>
      </c>
      <c r="X2990" s="2">
        <v>12215500000</v>
      </c>
      <c r="Y2990">
        <v>2006</v>
      </c>
      <c r="Z2990">
        <v>398</v>
      </c>
      <c r="AA2990">
        <v>7</v>
      </c>
      <c r="AB2990">
        <v>1.85</v>
      </c>
      <c r="AC2990">
        <v>7000</v>
      </c>
    </row>
    <row r="2991" spans="1:29" x14ac:dyDescent="0.25">
      <c r="A2991" t="str">
        <f t="shared" si="46"/>
        <v>tt0082958</v>
      </c>
      <c r="B2991" t="s">
        <v>28</v>
      </c>
      <c r="C2991" t="s">
        <v>1266</v>
      </c>
      <c r="D2991">
        <v>2</v>
      </c>
      <c r="E2991">
        <v>100</v>
      </c>
      <c r="F2991">
        <v>55</v>
      </c>
      <c r="G2991">
        <v>212</v>
      </c>
      <c r="H2991" t="s">
        <v>3444</v>
      </c>
      <c r="I2991">
        <v>3000</v>
      </c>
      <c r="K2991" t="s">
        <v>11374</v>
      </c>
      <c r="L2991" t="s">
        <v>1408</v>
      </c>
      <c r="M2991" t="s">
        <v>27106</v>
      </c>
      <c r="N2991">
        <v>763</v>
      </c>
      <c r="O2991">
        <v>4277</v>
      </c>
      <c r="P2991" t="s">
        <v>11375</v>
      </c>
      <c r="Q2991">
        <v>0</v>
      </c>
      <c r="R2991" t="s">
        <v>11376</v>
      </c>
      <c r="S2991" t="s">
        <v>11377</v>
      </c>
      <c r="T2991">
        <v>10</v>
      </c>
      <c r="U2991" t="s">
        <v>36</v>
      </c>
      <c r="V2991" t="s">
        <v>37</v>
      </c>
      <c r="W2991" t="s">
        <v>86</v>
      </c>
      <c r="X2991" s="2">
        <v>12000000</v>
      </c>
      <c r="Y2991">
        <v>1981</v>
      </c>
      <c r="Z2991">
        <v>642</v>
      </c>
      <c r="AA2991">
        <v>5.7</v>
      </c>
      <c r="AB2991">
        <v>1.85</v>
      </c>
      <c r="AC2991">
        <v>135</v>
      </c>
    </row>
    <row r="2992" spans="1:29" x14ac:dyDescent="0.25">
      <c r="A2992" t="str">
        <f t="shared" si="46"/>
        <v>tt0129332</v>
      </c>
      <c r="B2992" t="s">
        <v>28</v>
      </c>
      <c r="C2992" t="s">
        <v>11378</v>
      </c>
      <c r="D2992">
        <v>131</v>
      </c>
      <c r="E2992">
        <v>101</v>
      </c>
      <c r="F2992">
        <v>61</v>
      </c>
      <c r="G2992">
        <v>611</v>
      </c>
      <c r="H2992" t="s">
        <v>1380</v>
      </c>
      <c r="I2992">
        <v>769</v>
      </c>
      <c r="J2992">
        <v>2060953</v>
      </c>
      <c r="K2992" t="s">
        <v>7820</v>
      </c>
      <c r="L2992" t="s">
        <v>10626</v>
      </c>
      <c r="M2992" t="s">
        <v>27107</v>
      </c>
      <c r="N2992">
        <v>29990</v>
      </c>
      <c r="O2992">
        <v>2543</v>
      </c>
      <c r="P2992" t="s">
        <v>8123</v>
      </c>
      <c r="Q2992">
        <v>0</v>
      </c>
      <c r="R2992" t="s">
        <v>11379</v>
      </c>
      <c r="S2992" t="s">
        <v>11380</v>
      </c>
      <c r="T2992">
        <v>316</v>
      </c>
      <c r="U2992" t="s">
        <v>36</v>
      </c>
      <c r="V2992" t="s">
        <v>4521</v>
      </c>
      <c r="W2992" t="s">
        <v>499</v>
      </c>
      <c r="X2992" s="2">
        <v>12000000</v>
      </c>
      <c r="Y2992">
        <v>1999</v>
      </c>
      <c r="Z2992">
        <v>692</v>
      </c>
      <c r="AA2992">
        <v>7.1</v>
      </c>
      <c r="AB2992">
        <v>2.35</v>
      </c>
      <c r="AC2992">
        <v>0</v>
      </c>
    </row>
    <row r="2993" spans="1:29" x14ac:dyDescent="0.25">
      <c r="A2993" t="str">
        <f t="shared" si="46"/>
        <v>tt0423977</v>
      </c>
      <c r="B2993" t="s">
        <v>28</v>
      </c>
      <c r="C2993" t="s">
        <v>11381</v>
      </c>
      <c r="D2993">
        <v>146</v>
      </c>
      <c r="E2993">
        <v>97</v>
      </c>
      <c r="F2993">
        <v>20</v>
      </c>
      <c r="G2993">
        <v>442</v>
      </c>
      <c r="H2993" t="s">
        <v>4126</v>
      </c>
      <c r="I2993">
        <v>21000</v>
      </c>
      <c r="J2993">
        <v>3950294</v>
      </c>
      <c r="K2993" t="s">
        <v>1184</v>
      </c>
      <c r="L2993" t="s">
        <v>88</v>
      </c>
      <c r="M2993" t="s">
        <v>27108</v>
      </c>
      <c r="N2993">
        <v>56654</v>
      </c>
      <c r="O2993">
        <v>22577</v>
      </c>
      <c r="P2993" t="s">
        <v>6496</v>
      </c>
      <c r="Q2993">
        <v>5</v>
      </c>
      <c r="R2993" t="s">
        <v>11382</v>
      </c>
      <c r="S2993" t="s">
        <v>11383</v>
      </c>
      <c r="T2993">
        <v>124</v>
      </c>
      <c r="U2993" t="s">
        <v>36</v>
      </c>
      <c r="V2993" t="s">
        <v>37</v>
      </c>
      <c r="W2993" t="s">
        <v>499</v>
      </c>
      <c r="X2993" s="2">
        <v>12000000</v>
      </c>
      <c r="Y2993">
        <v>2007</v>
      </c>
      <c r="Z2993">
        <v>569</v>
      </c>
      <c r="AA2993">
        <v>7</v>
      </c>
      <c r="AB2993">
        <v>1.85</v>
      </c>
      <c r="AC2993">
        <v>0</v>
      </c>
    </row>
    <row r="2994" spans="1:29" x14ac:dyDescent="0.25">
      <c r="A2994" t="str">
        <f t="shared" si="46"/>
        <v>tt2358891</v>
      </c>
      <c r="B2994" t="s">
        <v>28</v>
      </c>
      <c r="C2994" t="s">
        <v>11384</v>
      </c>
      <c r="D2994">
        <v>280</v>
      </c>
      <c r="E2994">
        <v>172</v>
      </c>
      <c r="F2994">
        <v>667</v>
      </c>
      <c r="G2994">
        <v>70</v>
      </c>
      <c r="H2994" t="s">
        <v>11385</v>
      </c>
      <c r="I2994">
        <v>211</v>
      </c>
      <c r="J2994">
        <v>2835886</v>
      </c>
      <c r="K2994" t="s">
        <v>2808</v>
      </c>
      <c r="L2994" t="s">
        <v>11386</v>
      </c>
      <c r="M2994" t="s">
        <v>27109</v>
      </c>
      <c r="N2994">
        <v>55516</v>
      </c>
      <c r="O2994">
        <v>456</v>
      </c>
      <c r="P2994" t="s">
        <v>11387</v>
      </c>
      <c r="Q2994">
        <v>2</v>
      </c>
      <c r="R2994" t="s">
        <v>11388</v>
      </c>
      <c r="S2994" t="s">
        <v>11389</v>
      </c>
      <c r="T2994">
        <v>124</v>
      </c>
      <c r="U2994" t="s">
        <v>7853</v>
      </c>
      <c r="V2994" t="s">
        <v>5736</v>
      </c>
      <c r="W2994" t="s">
        <v>3947</v>
      </c>
      <c r="X2994" s="2">
        <v>9200000</v>
      </c>
      <c r="Y2994">
        <v>2013</v>
      </c>
      <c r="Z2994">
        <v>98</v>
      </c>
      <c r="AA2994">
        <v>7.7</v>
      </c>
      <c r="AB2994">
        <v>2.35</v>
      </c>
      <c r="AC2994">
        <v>29000</v>
      </c>
    </row>
    <row r="2995" spans="1:29" x14ac:dyDescent="0.25">
      <c r="A2995" t="str">
        <f t="shared" si="46"/>
        <v>tt0238924</v>
      </c>
      <c r="B2995" t="s">
        <v>28</v>
      </c>
      <c r="C2995" t="s">
        <v>11390</v>
      </c>
      <c r="D2995">
        <v>78</v>
      </c>
      <c r="E2995">
        <v>104</v>
      </c>
      <c r="F2995">
        <v>0</v>
      </c>
      <c r="G2995">
        <v>77</v>
      </c>
      <c r="H2995" t="s">
        <v>11391</v>
      </c>
      <c r="I2995">
        <v>1000</v>
      </c>
      <c r="J2995">
        <v>1779284</v>
      </c>
      <c r="K2995" t="s">
        <v>2096</v>
      </c>
      <c r="L2995" t="s">
        <v>2035</v>
      </c>
      <c r="M2995" t="s">
        <v>27110</v>
      </c>
      <c r="N2995">
        <v>12047</v>
      </c>
      <c r="O2995">
        <v>1292</v>
      </c>
      <c r="P2995" t="s">
        <v>11392</v>
      </c>
      <c r="Q2995">
        <v>4</v>
      </c>
      <c r="R2995" t="s">
        <v>11393</v>
      </c>
      <c r="S2995" t="s">
        <v>11394</v>
      </c>
      <c r="T2995">
        <v>122</v>
      </c>
      <c r="U2995" t="s">
        <v>36</v>
      </c>
      <c r="V2995" t="s">
        <v>37</v>
      </c>
      <c r="W2995" t="s">
        <v>499</v>
      </c>
      <c r="X2995" s="2">
        <v>12000000</v>
      </c>
      <c r="Y2995">
        <v>2002</v>
      </c>
      <c r="Z2995">
        <v>165</v>
      </c>
      <c r="AA2995">
        <v>7.1</v>
      </c>
      <c r="AB2995">
        <v>1.85</v>
      </c>
      <c r="AC2995">
        <v>677</v>
      </c>
    </row>
    <row r="2996" spans="1:29" x14ac:dyDescent="0.25">
      <c r="A2996" t="str">
        <f t="shared" si="46"/>
        <v>tt1682180</v>
      </c>
      <c r="B2996" t="s">
        <v>28</v>
      </c>
      <c r="C2996" t="s">
        <v>11395</v>
      </c>
      <c r="D2996">
        <v>469</v>
      </c>
      <c r="E2996">
        <v>99</v>
      </c>
      <c r="F2996">
        <v>0</v>
      </c>
      <c r="G2996">
        <v>520</v>
      </c>
      <c r="H2996" t="s">
        <v>4445</v>
      </c>
      <c r="I2996">
        <v>3000</v>
      </c>
      <c r="J2996">
        <v>1702277</v>
      </c>
      <c r="K2996" t="s">
        <v>3340</v>
      </c>
      <c r="L2996" t="s">
        <v>11396</v>
      </c>
      <c r="M2996" t="s">
        <v>27111</v>
      </c>
      <c r="N2996">
        <v>84620</v>
      </c>
      <c r="O2996">
        <v>5074</v>
      </c>
      <c r="P2996" t="s">
        <v>11397</v>
      </c>
      <c r="Q2996">
        <v>4</v>
      </c>
      <c r="R2996" t="s">
        <v>11398</v>
      </c>
      <c r="S2996" t="s">
        <v>11399</v>
      </c>
      <c r="T2996">
        <v>235</v>
      </c>
      <c r="U2996" t="s">
        <v>36</v>
      </c>
      <c r="V2996" t="s">
        <v>53</v>
      </c>
      <c r="W2996" t="s">
        <v>499</v>
      </c>
      <c r="X2996" s="2">
        <v>12000000</v>
      </c>
      <c r="Y2996">
        <v>2013</v>
      </c>
      <c r="Z2996">
        <v>1000</v>
      </c>
      <c r="AA2996">
        <v>6.8</v>
      </c>
      <c r="AB2996">
        <v>2.35</v>
      </c>
      <c r="AC2996">
        <v>27000</v>
      </c>
    </row>
    <row r="2997" spans="1:29" x14ac:dyDescent="0.25">
      <c r="A2997" t="str">
        <f t="shared" si="46"/>
        <v>tt0212712</v>
      </c>
      <c r="B2997" t="s">
        <v>635</v>
      </c>
      <c r="C2997" t="s">
        <v>5645</v>
      </c>
      <c r="D2997">
        <v>194</v>
      </c>
      <c r="E2997">
        <v>129</v>
      </c>
      <c r="F2997">
        <v>0</v>
      </c>
      <c r="G2997">
        <v>576</v>
      </c>
      <c r="H2997" t="s">
        <v>5004</v>
      </c>
      <c r="I2997">
        <v>878</v>
      </c>
      <c r="J2997">
        <v>261481</v>
      </c>
      <c r="K2997" t="s">
        <v>4472</v>
      </c>
      <c r="L2997" t="s">
        <v>2000</v>
      </c>
      <c r="M2997">
        <v>2046</v>
      </c>
      <c r="N2997">
        <v>41496</v>
      </c>
      <c r="O2997">
        <v>2378</v>
      </c>
      <c r="P2997" t="s">
        <v>5005</v>
      </c>
      <c r="Q2997">
        <v>0</v>
      </c>
      <c r="R2997" t="s">
        <v>11400</v>
      </c>
      <c r="S2997" t="s">
        <v>11401</v>
      </c>
      <c r="T2997">
        <v>210</v>
      </c>
      <c r="U2997" t="s">
        <v>5854</v>
      </c>
      <c r="V2997" t="s">
        <v>3169</v>
      </c>
      <c r="W2997" t="s">
        <v>499</v>
      </c>
      <c r="X2997" s="2">
        <v>12000000</v>
      </c>
      <c r="Y2997">
        <v>2004</v>
      </c>
      <c r="Z2997">
        <v>643</v>
      </c>
      <c r="AA2997">
        <v>7.5</v>
      </c>
      <c r="AB2997">
        <v>2.35</v>
      </c>
      <c r="AC2997">
        <v>0</v>
      </c>
    </row>
    <row r="2998" spans="1:29" x14ac:dyDescent="0.25">
      <c r="A2998" t="str">
        <f t="shared" si="46"/>
        <v>tt0804505</v>
      </c>
      <c r="B2998" t="s">
        <v>28</v>
      </c>
      <c r="C2998" t="s">
        <v>11402</v>
      </c>
      <c r="D2998">
        <v>121</v>
      </c>
      <c r="E2998">
        <v>91</v>
      </c>
      <c r="F2998">
        <v>60</v>
      </c>
      <c r="G2998">
        <v>18</v>
      </c>
      <c r="H2998" t="s">
        <v>11403</v>
      </c>
      <c r="I2998">
        <v>60</v>
      </c>
      <c r="J2998">
        <v>1506998</v>
      </c>
      <c r="K2998" t="s">
        <v>3942</v>
      </c>
      <c r="L2998" t="s">
        <v>11404</v>
      </c>
      <c r="M2998" t="s">
        <v>27112</v>
      </c>
      <c r="N2998">
        <v>8014</v>
      </c>
      <c r="O2998">
        <v>141</v>
      </c>
      <c r="P2998" t="s">
        <v>11405</v>
      </c>
      <c r="Q2998">
        <v>4</v>
      </c>
      <c r="R2998" t="s">
        <v>11406</v>
      </c>
      <c r="S2998" t="s">
        <v>11407</v>
      </c>
      <c r="T2998">
        <v>50</v>
      </c>
      <c r="U2998" t="s">
        <v>36</v>
      </c>
      <c r="V2998" t="s">
        <v>37</v>
      </c>
      <c r="W2998" t="s">
        <v>38</v>
      </c>
      <c r="X2998" s="2">
        <v>12000000</v>
      </c>
      <c r="Y2998">
        <v>2007</v>
      </c>
      <c r="Z2998">
        <v>46</v>
      </c>
      <c r="AA2998">
        <v>6.3</v>
      </c>
      <c r="AB2998">
        <v>1.85</v>
      </c>
      <c r="AC2998">
        <v>314</v>
      </c>
    </row>
    <row r="2999" spans="1:29" x14ac:dyDescent="0.25">
      <c r="A2999" t="str">
        <f t="shared" si="46"/>
        <v>tt0361715</v>
      </c>
      <c r="B2999" t="s">
        <v>28</v>
      </c>
      <c r="C2999" t="s">
        <v>11408</v>
      </c>
      <c r="D2999">
        <v>38</v>
      </c>
      <c r="E2999">
        <v>100</v>
      </c>
      <c r="F2999">
        <v>19</v>
      </c>
      <c r="G2999">
        <v>393</v>
      </c>
      <c r="H2999" t="s">
        <v>6496</v>
      </c>
      <c r="I2999">
        <v>706</v>
      </c>
      <c r="J2999">
        <v>860002</v>
      </c>
      <c r="K2999" t="s">
        <v>2698</v>
      </c>
      <c r="L2999" t="s">
        <v>11409</v>
      </c>
      <c r="M2999" t="s">
        <v>27113</v>
      </c>
      <c r="N2999">
        <v>6454</v>
      </c>
      <c r="O2999">
        <v>1579</v>
      </c>
      <c r="P2999" t="s">
        <v>1605</v>
      </c>
      <c r="Q2999">
        <v>0</v>
      </c>
      <c r="R2999" t="s">
        <v>11410</v>
      </c>
      <c r="S2999" t="s">
        <v>11411</v>
      </c>
      <c r="T2999">
        <v>43</v>
      </c>
      <c r="U2999" t="s">
        <v>36</v>
      </c>
      <c r="V2999" t="s">
        <v>37</v>
      </c>
      <c r="W2999" t="s">
        <v>86</v>
      </c>
      <c r="X2999" s="2">
        <v>12000000</v>
      </c>
      <c r="Y2999">
        <v>2005</v>
      </c>
      <c r="Z2999">
        <v>442</v>
      </c>
      <c r="AA2999">
        <v>7.3</v>
      </c>
      <c r="AB2999">
        <v>1.85</v>
      </c>
      <c r="AC2999">
        <v>0</v>
      </c>
    </row>
    <row r="3000" spans="1:29" x14ac:dyDescent="0.25">
      <c r="A3000" t="str">
        <f t="shared" si="46"/>
        <v>tt1235796</v>
      </c>
      <c r="B3000" t="s">
        <v>28</v>
      </c>
      <c r="C3000" t="s">
        <v>4118</v>
      </c>
      <c r="D3000">
        <v>123</v>
      </c>
      <c r="E3000">
        <v>111</v>
      </c>
      <c r="F3000">
        <v>277</v>
      </c>
      <c r="G3000">
        <v>289</v>
      </c>
      <c r="H3000" t="s">
        <v>2847</v>
      </c>
      <c r="I3000">
        <v>845</v>
      </c>
      <c r="J3000">
        <v>548934</v>
      </c>
      <c r="K3000" t="s">
        <v>3146</v>
      </c>
      <c r="L3000" t="s">
        <v>1020</v>
      </c>
      <c r="M3000" t="s">
        <v>27114</v>
      </c>
      <c r="N3000">
        <v>16863</v>
      </c>
      <c r="O3000">
        <v>1554</v>
      </c>
      <c r="P3000" t="s">
        <v>11412</v>
      </c>
      <c r="Q3000">
        <v>2</v>
      </c>
      <c r="R3000" t="s">
        <v>11413</v>
      </c>
      <c r="S3000" t="s">
        <v>11414</v>
      </c>
      <c r="T3000">
        <v>57</v>
      </c>
      <c r="U3000" t="s">
        <v>36</v>
      </c>
      <c r="V3000" t="s">
        <v>6439</v>
      </c>
      <c r="W3000" t="s">
        <v>38</v>
      </c>
      <c r="X3000" s="2">
        <v>12000000</v>
      </c>
      <c r="Y3000">
        <v>2009</v>
      </c>
      <c r="Z3000">
        <v>327</v>
      </c>
      <c r="AA3000">
        <v>6.8</v>
      </c>
      <c r="AB3000">
        <v>1.85</v>
      </c>
      <c r="AC3000">
        <v>0</v>
      </c>
    </row>
    <row r="3001" spans="1:29" x14ac:dyDescent="0.25">
      <c r="A3001" t="str">
        <f t="shared" si="46"/>
        <v>tt0222851</v>
      </c>
      <c r="B3001" t="s">
        <v>28</v>
      </c>
      <c r="C3001" t="s">
        <v>11415</v>
      </c>
      <c r="D3001">
        <v>81</v>
      </c>
      <c r="E3001">
        <v>114</v>
      </c>
      <c r="F3001">
        <v>0</v>
      </c>
      <c r="G3001">
        <v>403</v>
      </c>
      <c r="H3001" t="s">
        <v>7304</v>
      </c>
      <c r="I3001">
        <v>865</v>
      </c>
      <c r="J3001">
        <v>447750</v>
      </c>
      <c r="K3001" t="s">
        <v>1767</v>
      </c>
      <c r="L3001" t="s">
        <v>4846</v>
      </c>
      <c r="M3001" t="s">
        <v>27115</v>
      </c>
      <c r="N3001">
        <v>18520</v>
      </c>
      <c r="O3001">
        <v>2126</v>
      </c>
      <c r="P3001" t="s">
        <v>11416</v>
      </c>
      <c r="Q3001">
        <v>0</v>
      </c>
      <c r="R3001" t="s">
        <v>11417</v>
      </c>
      <c r="S3001" t="s">
        <v>11418</v>
      </c>
      <c r="T3001">
        <v>133</v>
      </c>
      <c r="U3001" t="s">
        <v>36</v>
      </c>
      <c r="V3001" t="s">
        <v>37</v>
      </c>
      <c r="W3001" t="s">
        <v>499</v>
      </c>
      <c r="X3001" s="2">
        <v>10000000</v>
      </c>
      <c r="Y3001">
        <v>2000</v>
      </c>
      <c r="Z3001">
        <v>685</v>
      </c>
      <c r="AA3001">
        <v>7.2</v>
      </c>
      <c r="AB3001">
        <v>1.85</v>
      </c>
      <c r="AC3001">
        <v>0</v>
      </c>
    </row>
    <row r="3002" spans="1:29" x14ac:dyDescent="0.25">
      <c r="A3002" t="str">
        <f t="shared" si="46"/>
        <v>tt0271259</v>
      </c>
      <c r="B3002" t="s">
        <v>28</v>
      </c>
      <c r="C3002" t="s">
        <v>192</v>
      </c>
      <c r="D3002">
        <v>72</v>
      </c>
      <c r="E3002">
        <v>86</v>
      </c>
      <c r="F3002">
        <v>94</v>
      </c>
      <c r="G3002">
        <v>146</v>
      </c>
      <c r="H3002" t="s">
        <v>8716</v>
      </c>
      <c r="I3002">
        <v>693</v>
      </c>
      <c r="J3002">
        <v>333976</v>
      </c>
      <c r="K3002" t="s">
        <v>852</v>
      </c>
      <c r="L3002" t="s">
        <v>1691</v>
      </c>
      <c r="M3002" t="s">
        <v>27116</v>
      </c>
      <c r="N3002">
        <v>12559</v>
      </c>
      <c r="O3002">
        <v>1373</v>
      </c>
      <c r="P3002" t="s">
        <v>11419</v>
      </c>
      <c r="Q3002">
        <v>0</v>
      </c>
      <c r="R3002" t="s">
        <v>11420</v>
      </c>
      <c r="S3002" t="s">
        <v>11421</v>
      </c>
      <c r="T3002">
        <v>90</v>
      </c>
      <c r="U3002" t="s">
        <v>36</v>
      </c>
      <c r="V3002" t="s">
        <v>37</v>
      </c>
      <c r="W3002" t="s">
        <v>499</v>
      </c>
      <c r="X3002" s="2">
        <v>12000000</v>
      </c>
      <c r="Y3002">
        <v>2002</v>
      </c>
      <c r="Z3002">
        <v>534</v>
      </c>
      <c r="AA3002">
        <v>6.4</v>
      </c>
      <c r="AB3002">
        <v>2.35</v>
      </c>
      <c r="AC3002">
        <v>423</v>
      </c>
    </row>
    <row r="3003" spans="1:29" x14ac:dyDescent="0.25">
      <c r="A3003" t="str">
        <f t="shared" si="46"/>
        <v>tt0118901</v>
      </c>
      <c r="B3003" t="s">
        <v>28</v>
      </c>
      <c r="C3003" t="s">
        <v>8126</v>
      </c>
      <c r="D3003">
        <v>25</v>
      </c>
      <c r="E3003">
        <v>107</v>
      </c>
      <c r="F3003">
        <v>0</v>
      </c>
      <c r="G3003">
        <v>745</v>
      </c>
      <c r="H3003" t="s">
        <v>3285</v>
      </c>
      <c r="I3003">
        <v>941</v>
      </c>
      <c r="J3003">
        <v>141853</v>
      </c>
      <c r="K3003" t="s">
        <v>2096</v>
      </c>
      <c r="L3003" t="s">
        <v>6365</v>
      </c>
      <c r="M3003" t="s">
        <v>27117</v>
      </c>
      <c r="N3003">
        <v>1427</v>
      </c>
      <c r="O3003">
        <v>3099</v>
      </c>
      <c r="P3003" t="s">
        <v>2453</v>
      </c>
      <c r="Q3003">
        <v>2</v>
      </c>
      <c r="R3003" t="s">
        <v>11422</v>
      </c>
      <c r="S3003" t="s">
        <v>11423</v>
      </c>
      <c r="T3003">
        <v>12</v>
      </c>
      <c r="U3003" t="s">
        <v>36</v>
      </c>
      <c r="V3003" t="s">
        <v>318</v>
      </c>
      <c r="W3003" t="s">
        <v>499</v>
      </c>
      <c r="X3003" s="2">
        <v>12000000</v>
      </c>
      <c r="Y3003">
        <v>1997</v>
      </c>
      <c r="Z3003">
        <v>754</v>
      </c>
      <c r="AA3003">
        <v>6</v>
      </c>
      <c r="AB3003">
        <v>1.85</v>
      </c>
      <c r="AC3003">
        <v>88</v>
      </c>
    </row>
    <row r="3004" spans="1:29" x14ac:dyDescent="0.25">
      <c r="A3004" t="str">
        <f t="shared" si="46"/>
        <v>tt0815178</v>
      </c>
      <c r="B3004" t="s">
        <v>28</v>
      </c>
      <c r="C3004" t="s">
        <v>9866</v>
      </c>
      <c r="D3004">
        <v>78</v>
      </c>
      <c r="E3004">
        <v>90</v>
      </c>
      <c r="F3004">
        <v>26</v>
      </c>
      <c r="G3004">
        <v>350</v>
      </c>
      <c r="H3004" t="s">
        <v>8973</v>
      </c>
      <c r="I3004">
        <v>797</v>
      </c>
      <c r="J3004">
        <v>303439</v>
      </c>
      <c r="K3004" t="s">
        <v>1603</v>
      </c>
      <c r="L3004" t="s">
        <v>8204</v>
      </c>
      <c r="M3004" t="s">
        <v>27118</v>
      </c>
      <c r="N3004">
        <v>12125</v>
      </c>
      <c r="O3004">
        <v>2073</v>
      </c>
      <c r="P3004" t="s">
        <v>8774</v>
      </c>
      <c r="Q3004">
        <v>2</v>
      </c>
      <c r="R3004" t="s">
        <v>11424</v>
      </c>
      <c r="S3004" t="s">
        <v>11425</v>
      </c>
      <c r="T3004">
        <v>78</v>
      </c>
      <c r="U3004" t="s">
        <v>36</v>
      </c>
      <c r="V3004" t="s">
        <v>37</v>
      </c>
      <c r="W3004" t="s">
        <v>499</v>
      </c>
      <c r="X3004" s="2">
        <v>8000000</v>
      </c>
      <c r="Y3004">
        <v>2007</v>
      </c>
      <c r="Z3004">
        <v>474</v>
      </c>
      <c r="AA3004">
        <v>6.4</v>
      </c>
      <c r="AB3004">
        <v>2.35</v>
      </c>
      <c r="AC3004">
        <v>1000</v>
      </c>
    </row>
    <row r="3005" spans="1:29" x14ac:dyDescent="0.25">
      <c r="A3005" t="str">
        <f t="shared" si="46"/>
        <v>tt1730687</v>
      </c>
      <c r="B3005" t="s">
        <v>28</v>
      </c>
      <c r="C3005" t="s">
        <v>2993</v>
      </c>
      <c r="D3005">
        <v>57</v>
      </c>
      <c r="E3005">
        <v>103</v>
      </c>
      <c r="F3005">
        <v>759</v>
      </c>
      <c r="G3005">
        <v>820</v>
      </c>
      <c r="H3005" t="s">
        <v>8549</v>
      </c>
      <c r="I3005">
        <v>967</v>
      </c>
      <c r="J3005">
        <v>793352</v>
      </c>
      <c r="K3005" t="s">
        <v>1184</v>
      </c>
      <c r="L3005" t="s">
        <v>3436</v>
      </c>
      <c r="M3005" t="s">
        <v>27119</v>
      </c>
      <c r="N3005">
        <v>2551</v>
      </c>
      <c r="O3005">
        <v>3878</v>
      </c>
      <c r="P3005" t="s">
        <v>882</v>
      </c>
      <c r="Q3005">
        <v>1</v>
      </c>
      <c r="R3005" t="s">
        <v>11426</v>
      </c>
      <c r="S3005" t="s">
        <v>11427</v>
      </c>
      <c r="T3005">
        <v>25</v>
      </c>
      <c r="U3005" t="s">
        <v>36</v>
      </c>
      <c r="V3005" t="s">
        <v>37</v>
      </c>
      <c r="W3005" t="s">
        <v>38</v>
      </c>
      <c r="Y3005">
        <v>2012</v>
      </c>
      <c r="Z3005">
        <v>830</v>
      </c>
      <c r="AA3005">
        <v>5.0999999999999996</v>
      </c>
      <c r="AB3005">
        <v>2.35</v>
      </c>
      <c r="AC3005">
        <v>0</v>
      </c>
    </row>
    <row r="3006" spans="1:29" x14ac:dyDescent="0.25">
      <c r="A3006" t="str">
        <f t="shared" si="46"/>
        <v>tt0399095</v>
      </c>
      <c r="B3006" t="s">
        <v>28</v>
      </c>
      <c r="C3006" t="s">
        <v>11428</v>
      </c>
      <c r="D3006">
        <v>69</v>
      </c>
      <c r="E3006">
        <v>120</v>
      </c>
      <c r="F3006">
        <v>7</v>
      </c>
      <c r="G3006">
        <v>289</v>
      </c>
      <c r="H3006" t="s">
        <v>10926</v>
      </c>
      <c r="I3006">
        <v>662</v>
      </c>
      <c r="J3006">
        <v>214202</v>
      </c>
      <c r="K3006" t="s">
        <v>1767</v>
      </c>
      <c r="L3006" t="s">
        <v>643</v>
      </c>
      <c r="M3006" t="s">
        <v>27120</v>
      </c>
      <c r="N3006">
        <v>14831</v>
      </c>
      <c r="O3006">
        <v>1952</v>
      </c>
      <c r="P3006" t="s">
        <v>11412</v>
      </c>
      <c r="Q3006">
        <v>0</v>
      </c>
      <c r="R3006" t="s">
        <v>11429</v>
      </c>
      <c r="S3006" t="s">
        <v>11430</v>
      </c>
      <c r="T3006">
        <v>75</v>
      </c>
      <c r="U3006" t="s">
        <v>36</v>
      </c>
      <c r="V3006" t="s">
        <v>652</v>
      </c>
      <c r="W3006" t="s">
        <v>499</v>
      </c>
      <c r="X3006" s="2">
        <v>12000000</v>
      </c>
      <c r="Y3006">
        <v>2007</v>
      </c>
      <c r="Z3006">
        <v>345</v>
      </c>
      <c r="AA3006">
        <v>7.5</v>
      </c>
      <c r="AB3006">
        <v>2.35</v>
      </c>
      <c r="AC3006">
        <v>0</v>
      </c>
    </row>
    <row r="3007" spans="1:29" x14ac:dyDescent="0.25">
      <c r="A3007" t="str">
        <f t="shared" si="46"/>
        <v>tt0367082</v>
      </c>
      <c r="B3007" t="s">
        <v>28</v>
      </c>
      <c r="C3007" t="s">
        <v>11431</v>
      </c>
      <c r="D3007">
        <v>73</v>
      </c>
      <c r="E3007">
        <v>134</v>
      </c>
      <c r="F3007">
        <v>45</v>
      </c>
      <c r="G3007">
        <v>0</v>
      </c>
      <c r="H3007" t="s">
        <v>11432</v>
      </c>
      <c r="I3007">
        <v>9</v>
      </c>
      <c r="J3007">
        <v>195888</v>
      </c>
      <c r="K3007" t="s">
        <v>4557</v>
      </c>
      <c r="L3007" t="s">
        <v>11433</v>
      </c>
      <c r="M3007" t="s">
        <v>27121</v>
      </c>
      <c r="N3007">
        <v>5603</v>
      </c>
      <c r="O3007">
        <v>11</v>
      </c>
      <c r="P3007" t="s">
        <v>11434</v>
      </c>
      <c r="Q3007">
        <v>0</v>
      </c>
      <c r="R3007" t="s">
        <v>11435</v>
      </c>
      <c r="S3007" t="s">
        <v>11436</v>
      </c>
      <c r="T3007">
        <v>45</v>
      </c>
      <c r="U3007" t="s">
        <v>11437</v>
      </c>
      <c r="V3007" t="s">
        <v>8777</v>
      </c>
      <c r="W3007" t="s">
        <v>499</v>
      </c>
      <c r="X3007" s="2">
        <v>2500000000</v>
      </c>
      <c r="Y3007">
        <v>2005</v>
      </c>
      <c r="Z3007">
        <v>2</v>
      </c>
      <c r="AA3007">
        <v>7.1</v>
      </c>
      <c r="AB3007">
        <v>2.35</v>
      </c>
      <c r="AC3007">
        <v>607</v>
      </c>
    </row>
    <row r="3008" spans="1:29" x14ac:dyDescent="0.25">
      <c r="A3008" t="str">
        <f t="shared" si="46"/>
        <v>tt0120618</v>
      </c>
      <c r="B3008" t="s">
        <v>28</v>
      </c>
      <c r="C3008" t="s">
        <v>11438</v>
      </c>
      <c r="D3008">
        <v>42</v>
      </c>
      <c r="E3008">
        <v>110</v>
      </c>
      <c r="F3008">
        <v>18</v>
      </c>
      <c r="G3008">
        <v>865</v>
      </c>
      <c r="H3008" t="s">
        <v>210</v>
      </c>
      <c r="I3008">
        <v>13000</v>
      </c>
      <c r="J3008">
        <v>175370</v>
      </c>
      <c r="K3008" t="s">
        <v>1394</v>
      </c>
      <c r="L3008" t="s">
        <v>826</v>
      </c>
      <c r="M3008" t="s">
        <v>27122</v>
      </c>
      <c r="N3008">
        <v>6884</v>
      </c>
      <c r="O3008">
        <v>17417</v>
      </c>
      <c r="P3008" t="s">
        <v>4846</v>
      </c>
      <c r="Q3008">
        <v>1</v>
      </c>
      <c r="R3008" t="s">
        <v>11439</v>
      </c>
      <c r="S3008" t="s">
        <v>11440</v>
      </c>
      <c r="T3008">
        <v>133</v>
      </c>
      <c r="U3008" t="s">
        <v>36</v>
      </c>
      <c r="V3008" t="s">
        <v>37</v>
      </c>
      <c r="W3008" t="s">
        <v>499</v>
      </c>
      <c r="X3008" s="2">
        <v>12000000</v>
      </c>
      <c r="Y3008">
        <v>1999</v>
      </c>
      <c r="Z3008">
        <v>883</v>
      </c>
      <c r="AA3008">
        <v>4.5999999999999996</v>
      </c>
      <c r="AB3008">
        <v>1.85</v>
      </c>
      <c r="AC3008">
        <v>458</v>
      </c>
    </row>
    <row r="3009" spans="1:29" x14ac:dyDescent="0.25">
      <c r="A3009" t="str">
        <f t="shared" si="46"/>
        <v>tt1428556</v>
      </c>
      <c r="B3009" t="s">
        <v>28</v>
      </c>
      <c r="C3009" t="s">
        <v>1615</v>
      </c>
      <c r="D3009">
        <v>101</v>
      </c>
      <c r="E3009">
        <v>95</v>
      </c>
      <c r="F3009">
        <v>611</v>
      </c>
      <c r="G3009">
        <v>3</v>
      </c>
      <c r="H3009" t="s">
        <v>11441</v>
      </c>
      <c r="I3009">
        <v>9</v>
      </c>
      <c r="J3009">
        <v>190666</v>
      </c>
      <c r="K3009" t="s">
        <v>2096</v>
      </c>
      <c r="L3009" t="s">
        <v>9554</v>
      </c>
      <c r="M3009" t="s">
        <v>27123</v>
      </c>
      <c r="N3009">
        <v>2410</v>
      </c>
      <c r="O3009">
        <v>18</v>
      </c>
      <c r="P3009" t="s">
        <v>11442</v>
      </c>
      <c r="Q3009">
        <v>1</v>
      </c>
      <c r="R3009" t="s">
        <v>11443</v>
      </c>
      <c r="S3009" t="s">
        <v>11444</v>
      </c>
      <c r="T3009">
        <v>20</v>
      </c>
      <c r="U3009" t="s">
        <v>1621</v>
      </c>
      <c r="V3009" t="s">
        <v>755</v>
      </c>
      <c r="W3009" t="s">
        <v>499</v>
      </c>
      <c r="Y3009">
        <v>2009</v>
      </c>
      <c r="Z3009">
        <v>4</v>
      </c>
      <c r="AA3009">
        <v>5.7</v>
      </c>
      <c r="AB3009">
        <v>2.35</v>
      </c>
      <c r="AC3009">
        <v>784</v>
      </c>
    </row>
    <row r="3010" spans="1:29" x14ac:dyDescent="0.25">
      <c r="A3010" t="str">
        <f t="shared" si="46"/>
        <v>tt0284978</v>
      </c>
      <c r="B3010" t="s">
        <v>28</v>
      </c>
      <c r="C3010" t="s">
        <v>6876</v>
      </c>
      <c r="D3010">
        <v>82</v>
      </c>
      <c r="E3010">
        <v>95</v>
      </c>
      <c r="F3010">
        <v>165</v>
      </c>
      <c r="G3010">
        <v>280</v>
      </c>
      <c r="H3010" t="s">
        <v>2443</v>
      </c>
      <c r="I3010">
        <v>686</v>
      </c>
      <c r="K3010" t="s">
        <v>11445</v>
      </c>
      <c r="L3010" t="s">
        <v>6877</v>
      </c>
      <c r="M3010" t="s">
        <v>27124</v>
      </c>
      <c r="N3010">
        <v>27052</v>
      </c>
      <c r="O3010">
        <v>1501</v>
      </c>
      <c r="P3010" t="s">
        <v>5677</v>
      </c>
      <c r="Q3010">
        <v>2</v>
      </c>
      <c r="R3010" t="s">
        <v>11446</v>
      </c>
      <c r="S3010" t="s">
        <v>11447</v>
      </c>
      <c r="T3010">
        <v>124</v>
      </c>
      <c r="U3010" t="s">
        <v>36</v>
      </c>
      <c r="V3010" t="s">
        <v>37</v>
      </c>
      <c r="W3010" t="s">
        <v>499</v>
      </c>
      <c r="X3010" s="2">
        <v>7500000</v>
      </c>
      <c r="Y3010">
        <v>2002</v>
      </c>
      <c r="Z3010">
        <v>327</v>
      </c>
      <c r="AA3010">
        <v>6.8</v>
      </c>
      <c r="AB3010">
        <v>1.85</v>
      </c>
      <c r="AC3010">
        <v>0</v>
      </c>
    </row>
    <row r="3011" spans="1:29" x14ac:dyDescent="0.25">
      <c r="A3011" t="str">
        <f t="shared" ref="A3011:A3074" si="47">MID(S3011,27,9)</f>
        <v>tt1124052</v>
      </c>
      <c r="B3011" t="s">
        <v>635</v>
      </c>
      <c r="C3011" t="s">
        <v>11448</v>
      </c>
      <c r="D3011">
        <v>149</v>
      </c>
      <c r="E3011">
        <v>132</v>
      </c>
      <c r="F3011">
        <v>14</v>
      </c>
      <c r="G3011">
        <v>3</v>
      </c>
      <c r="H3011" t="s">
        <v>11449</v>
      </c>
      <c r="I3011">
        <v>52</v>
      </c>
      <c r="J3011">
        <v>119922</v>
      </c>
      <c r="K3011" t="s">
        <v>1634</v>
      </c>
      <c r="L3011" t="s">
        <v>4836</v>
      </c>
      <c r="M3011" t="s">
        <v>27125</v>
      </c>
      <c r="N3011">
        <v>8429</v>
      </c>
      <c r="O3011">
        <v>91</v>
      </c>
      <c r="P3011" t="s">
        <v>11450</v>
      </c>
      <c r="Q3011">
        <v>0</v>
      </c>
      <c r="R3011" t="s">
        <v>11451</v>
      </c>
      <c r="S3011" t="s">
        <v>11452</v>
      </c>
      <c r="T3011">
        <v>62</v>
      </c>
      <c r="U3011" t="s">
        <v>1621</v>
      </c>
      <c r="V3011" t="s">
        <v>755</v>
      </c>
      <c r="W3011" t="s">
        <v>499</v>
      </c>
      <c r="X3011" s="2">
        <v>12000000</v>
      </c>
      <c r="Y3011">
        <v>2009</v>
      </c>
      <c r="Z3011">
        <v>32</v>
      </c>
      <c r="AA3011">
        <v>7.7</v>
      </c>
      <c r="AB3011">
        <v>2.35</v>
      </c>
      <c r="AC3011">
        <v>0</v>
      </c>
    </row>
    <row r="3012" spans="1:29" x14ac:dyDescent="0.25">
      <c r="A3012" t="str">
        <f t="shared" si="47"/>
        <v>tt2224026</v>
      </c>
      <c r="B3012" t="s">
        <v>28</v>
      </c>
      <c r="C3012" t="s">
        <v>988</v>
      </c>
      <c r="D3012">
        <v>165</v>
      </c>
      <c r="E3012">
        <v>94</v>
      </c>
      <c r="F3012">
        <v>12</v>
      </c>
      <c r="G3012">
        <v>183</v>
      </c>
      <c r="H3012" t="s">
        <v>989</v>
      </c>
      <c r="I3012">
        <v>17000</v>
      </c>
      <c r="J3012">
        <v>177343675</v>
      </c>
      <c r="K3012" t="s">
        <v>990</v>
      </c>
      <c r="L3012" t="s">
        <v>991</v>
      </c>
      <c r="M3012" t="s">
        <v>24367</v>
      </c>
      <c r="N3012">
        <v>70133</v>
      </c>
      <c r="O3012">
        <v>17883</v>
      </c>
      <c r="P3012" t="s">
        <v>992</v>
      </c>
      <c r="Q3012">
        <v>0</v>
      </c>
      <c r="R3012" t="s">
        <v>993</v>
      </c>
      <c r="S3012" t="s">
        <v>994</v>
      </c>
      <c r="T3012">
        <v>214</v>
      </c>
      <c r="U3012" t="s">
        <v>36</v>
      </c>
      <c r="V3012" t="s">
        <v>37</v>
      </c>
      <c r="W3012" t="s">
        <v>86</v>
      </c>
      <c r="X3012" s="2">
        <v>135000000</v>
      </c>
      <c r="Y3012">
        <v>2015</v>
      </c>
      <c r="Z3012">
        <v>523</v>
      </c>
      <c r="AA3012">
        <v>6.7</v>
      </c>
      <c r="AB3012">
        <v>1.85</v>
      </c>
      <c r="AC3012">
        <v>26000</v>
      </c>
    </row>
    <row r="3013" spans="1:29" x14ac:dyDescent="0.25">
      <c r="A3013" t="str">
        <f t="shared" si="47"/>
        <v>tt1876517</v>
      </c>
      <c r="B3013" t="s">
        <v>28</v>
      </c>
      <c r="C3013" t="s">
        <v>11453</v>
      </c>
      <c r="D3013">
        <v>5</v>
      </c>
      <c r="E3013">
        <v>89</v>
      </c>
      <c r="F3013">
        <v>0</v>
      </c>
      <c r="G3013">
        <v>188</v>
      </c>
      <c r="H3013" t="s">
        <v>1446</v>
      </c>
      <c r="I3013">
        <v>970</v>
      </c>
      <c r="K3013" t="s">
        <v>681</v>
      </c>
      <c r="L3013" t="s">
        <v>1625</v>
      </c>
      <c r="M3013" t="s">
        <v>27126</v>
      </c>
      <c r="N3013">
        <v>408</v>
      </c>
      <c r="O3013">
        <v>1854</v>
      </c>
      <c r="P3013" t="s">
        <v>11454</v>
      </c>
      <c r="Q3013">
        <v>0</v>
      </c>
      <c r="R3013" t="s">
        <v>11455</v>
      </c>
      <c r="S3013" t="s">
        <v>11456</v>
      </c>
      <c r="T3013">
        <v>12</v>
      </c>
      <c r="U3013" t="s">
        <v>1621</v>
      </c>
      <c r="V3013" t="s">
        <v>755</v>
      </c>
      <c r="W3013" t="s">
        <v>86</v>
      </c>
      <c r="Y3013">
        <v>2011</v>
      </c>
      <c r="Z3013">
        <v>618</v>
      </c>
      <c r="AA3013">
        <v>3.2</v>
      </c>
      <c r="AC3013">
        <v>211</v>
      </c>
    </row>
    <row r="3014" spans="1:29" x14ac:dyDescent="0.25">
      <c r="A3014" t="str">
        <f t="shared" si="47"/>
        <v>tt1477109</v>
      </c>
      <c r="B3014" t="s">
        <v>28</v>
      </c>
      <c r="C3014" t="s">
        <v>11457</v>
      </c>
      <c r="D3014">
        <v>44</v>
      </c>
      <c r="E3014">
        <v>138</v>
      </c>
      <c r="F3014">
        <v>7</v>
      </c>
      <c r="G3014">
        <v>16</v>
      </c>
      <c r="H3014" t="s">
        <v>11458</v>
      </c>
      <c r="I3014">
        <v>84</v>
      </c>
      <c r="K3014" t="s">
        <v>487</v>
      </c>
      <c r="L3014" t="s">
        <v>9617</v>
      </c>
      <c r="M3014" t="s">
        <v>27127</v>
      </c>
      <c r="N3014">
        <v>4899</v>
      </c>
      <c r="O3014">
        <v>164</v>
      </c>
      <c r="P3014" t="s">
        <v>11459</v>
      </c>
      <c r="Q3014">
        <v>0</v>
      </c>
      <c r="R3014" t="s">
        <v>11460</v>
      </c>
      <c r="S3014" t="s">
        <v>11461</v>
      </c>
      <c r="T3014">
        <v>49</v>
      </c>
      <c r="U3014" t="s">
        <v>576</v>
      </c>
      <c r="V3014" t="s">
        <v>577</v>
      </c>
      <c r="W3014" t="s">
        <v>948</v>
      </c>
      <c r="X3014" s="2">
        <v>12000000</v>
      </c>
      <c r="Y3014">
        <v>2010</v>
      </c>
      <c r="Z3014">
        <v>33</v>
      </c>
      <c r="AA3014">
        <v>6.1</v>
      </c>
      <c r="AB3014">
        <v>2.35</v>
      </c>
      <c r="AC3014">
        <v>0</v>
      </c>
    </row>
    <row r="3015" spans="1:29" x14ac:dyDescent="0.25">
      <c r="A3015" t="str">
        <f t="shared" si="47"/>
        <v>tt1486193</v>
      </c>
      <c r="B3015" t="s">
        <v>28</v>
      </c>
      <c r="C3015" t="s">
        <v>1719</v>
      </c>
      <c r="D3015">
        <v>74</v>
      </c>
      <c r="E3015">
        <v>113</v>
      </c>
      <c r="F3015">
        <v>212</v>
      </c>
      <c r="G3015">
        <v>18</v>
      </c>
      <c r="H3015" t="s">
        <v>11462</v>
      </c>
      <c r="I3015">
        <v>567</v>
      </c>
      <c r="J3015">
        <v>17149</v>
      </c>
      <c r="K3015" t="s">
        <v>1226</v>
      </c>
      <c r="L3015" t="s">
        <v>320</v>
      </c>
      <c r="M3015" t="s">
        <v>27128</v>
      </c>
      <c r="N3015">
        <v>12128</v>
      </c>
      <c r="O3015">
        <v>708</v>
      </c>
      <c r="P3015" t="s">
        <v>11463</v>
      </c>
      <c r="Q3015">
        <v>9</v>
      </c>
      <c r="R3015" t="s">
        <v>11464</v>
      </c>
      <c r="S3015" t="s">
        <v>11465</v>
      </c>
      <c r="T3015">
        <v>61</v>
      </c>
      <c r="U3015" t="s">
        <v>36</v>
      </c>
      <c r="V3015" t="s">
        <v>11466</v>
      </c>
      <c r="W3015" t="s">
        <v>499</v>
      </c>
      <c r="X3015" s="2">
        <v>20000000</v>
      </c>
      <c r="Y3015">
        <v>2011</v>
      </c>
      <c r="Z3015">
        <v>111</v>
      </c>
      <c r="AA3015">
        <v>5.6</v>
      </c>
      <c r="AB3015">
        <v>2.35</v>
      </c>
      <c r="AC3015">
        <v>0</v>
      </c>
    </row>
    <row r="3016" spans="1:29" x14ac:dyDescent="0.25">
      <c r="A3016" t="str">
        <f t="shared" si="47"/>
        <v>tt1187064</v>
      </c>
      <c r="B3016" t="s">
        <v>28</v>
      </c>
      <c r="C3016" t="s">
        <v>11467</v>
      </c>
      <c r="D3016">
        <v>156</v>
      </c>
      <c r="E3016">
        <v>99</v>
      </c>
      <c r="F3016">
        <v>76</v>
      </c>
      <c r="G3016">
        <v>42</v>
      </c>
      <c r="H3016" t="s">
        <v>11468</v>
      </c>
      <c r="I3016">
        <v>181</v>
      </c>
      <c r="K3016" t="s">
        <v>11469</v>
      </c>
      <c r="L3016" t="s">
        <v>11470</v>
      </c>
      <c r="M3016" t="s">
        <v>27129</v>
      </c>
      <c r="N3016">
        <v>64423</v>
      </c>
      <c r="O3016">
        <v>433</v>
      </c>
      <c r="P3016" t="s">
        <v>11471</v>
      </c>
      <c r="Q3016">
        <v>1</v>
      </c>
      <c r="R3016" t="s">
        <v>11472</v>
      </c>
      <c r="S3016" t="s">
        <v>11473</v>
      </c>
      <c r="T3016">
        <v>293</v>
      </c>
      <c r="U3016" t="s">
        <v>36</v>
      </c>
      <c r="V3016" t="s">
        <v>53</v>
      </c>
      <c r="W3016" t="s">
        <v>499</v>
      </c>
      <c r="X3016" s="2">
        <v>12000000</v>
      </c>
      <c r="Y3016">
        <v>2009</v>
      </c>
      <c r="Z3016">
        <v>168</v>
      </c>
      <c r="AA3016">
        <v>6.9</v>
      </c>
      <c r="AB3016">
        <v>2.35</v>
      </c>
      <c r="AC3016">
        <v>13000</v>
      </c>
    </row>
    <row r="3017" spans="1:29" x14ac:dyDescent="0.25">
      <c r="A3017" t="str">
        <f t="shared" si="47"/>
        <v>tt3453052</v>
      </c>
      <c r="B3017" t="s">
        <v>28</v>
      </c>
      <c r="C3017" t="s">
        <v>11474</v>
      </c>
      <c r="D3017">
        <v>1</v>
      </c>
      <c r="E3017">
        <v>111</v>
      </c>
      <c r="F3017">
        <v>0</v>
      </c>
      <c r="G3017">
        <v>247</v>
      </c>
      <c r="H3017" t="s">
        <v>11475</v>
      </c>
      <c r="I3017">
        <v>1000</v>
      </c>
      <c r="J3017">
        <v>14616</v>
      </c>
      <c r="K3017" t="s">
        <v>2808</v>
      </c>
      <c r="L3017" t="s">
        <v>3710</v>
      </c>
      <c r="M3017" t="s">
        <v>27130</v>
      </c>
      <c r="N3017">
        <v>314</v>
      </c>
      <c r="O3017">
        <v>2059</v>
      </c>
      <c r="P3017" t="s">
        <v>11476</v>
      </c>
      <c r="Q3017">
        <v>1</v>
      </c>
      <c r="S3017" t="s">
        <v>11477</v>
      </c>
      <c r="T3017">
        <v>10</v>
      </c>
      <c r="U3017" t="s">
        <v>36</v>
      </c>
      <c r="V3017" t="s">
        <v>37</v>
      </c>
      <c r="W3017" t="s">
        <v>499</v>
      </c>
      <c r="X3017" s="2">
        <v>12000000</v>
      </c>
      <c r="Y3017">
        <v>2015</v>
      </c>
      <c r="Z3017">
        <v>445</v>
      </c>
      <c r="AA3017">
        <v>7.5</v>
      </c>
      <c r="AB3017">
        <v>1.85</v>
      </c>
      <c r="AC3017">
        <v>26000</v>
      </c>
    </row>
    <row r="3018" spans="1:29" x14ac:dyDescent="0.25">
      <c r="A3018" t="str">
        <f t="shared" si="47"/>
        <v>tt1929263</v>
      </c>
      <c r="B3018" t="s">
        <v>28</v>
      </c>
      <c r="C3018" t="s">
        <v>2775</v>
      </c>
      <c r="D3018">
        <v>82</v>
      </c>
      <c r="E3018">
        <v>99</v>
      </c>
      <c r="F3018">
        <v>130</v>
      </c>
      <c r="G3018">
        <v>79</v>
      </c>
      <c r="H3018" t="s">
        <v>11478</v>
      </c>
      <c r="I3018">
        <v>399</v>
      </c>
      <c r="J3018">
        <v>91443253</v>
      </c>
      <c r="K3018" t="s">
        <v>1289</v>
      </c>
      <c r="L3018" t="s">
        <v>4485</v>
      </c>
      <c r="M3018" t="s">
        <v>27131</v>
      </c>
      <c r="N3018">
        <v>21034</v>
      </c>
      <c r="O3018">
        <v>663</v>
      </c>
      <c r="P3018" t="s">
        <v>4063</v>
      </c>
      <c r="R3018" t="s">
        <v>11479</v>
      </c>
      <c r="S3018" t="s">
        <v>11480</v>
      </c>
      <c r="T3018">
        <v>153</v>
      </c>
      <c r="U3018" t="s">
        <v>36</v>
      </c>
      <c r="V3018" t="s">
        <v>37</v>
      </c>
      <c r="W3018" t="s">
        <v>86</v>
      </c>
      <c r="X3018" s="2">
        <v>12000000</v>
      </c>
      <c r="Y3018">
        <v>2014</v>
      </c>
      <c r="Z3018">
        <v>116</v>
      </c>
      <c r="AA3018">
        <v>5.8</v>
      </c>
      <c r="AB3018">
        <v>2.35</v>
      </c>
      <c r="AC3018">
        <v>23000</v>
      </c>
    </row>
    <row r="3019" spans="1:29" x14ac:dyDescent="0.25">
      <c r="A3019" t="str">
        <f t="shared" si="47"/>
        <v>tt0208092</v>
      </c>
      <c r="B3019" t="s">
        <v>28</v>
      </c>
      <c r="C3019" t="s">
        <v>1084</v>
      </c>
      <c r="D3019">
        <v>151</v>
      </c>
      <c r="E3019">
        <v>104</v>
      </c>
      <c r="F3019">
        <v>0</v>
      </c>
      <c r="G3019">
        <v>1000</v>
      </c>
      <c r="H3019" t="s">
        <v>293</v>
      </c>
      <c r="I3019">
        <v>26000</v>
      </c>
      <c r="J3019">
        <v>30093107</v>
      </c>
      <c r="K3019" t="s">
        <v>852</v>
      </c>
      <c r="L3019" t="s">
        <v>289</v>
      </c>
      <c r="M3019" t="s">
        <v>27132</v>
      </c>
      <c r="N3019">
        <v>600996</v>
      </c>
      <c r="O3019">
        <v>39175</v>
      </c>
      <c r="P3019" t="s">
        <v>584</v>
      </c>
      <c r="Q3019">
        <v>6</v>
      </c>
      <c r="R3019" t="s">
        <v>11481</v>
      </c>
      <c r="S3019" t="s">
        <v>11482</v>
      </c>
      <c r="T3019">
        <v>726</v>
      </c>
      <c r="U3019" t="s">
        <v>36</v>
      </c>
      <c r="V3019" t="s">
        <v>53</v>
      </c>
      <c r="W3019" t="s">
        <v>499</v>
      </c>
      <c r="X3019" s="2">
        <v>6000000</v>
      </c>
      <c r="Y3019">
        <v>2000</v>
      </c>
      <c r="Z3019">
        <v>11000</v>
      </c>
      <c r="AA3019">
        <v>8.3000000000000007</v>
      </c>
      <c r="AB3019">
        <v>1.85</v>
      </c>
      <c r="AC3019">
        <v>27000</v>
      </c>
    </row>
    <row r="3020" spans="1:29" x14ac:dyDescent="0.25">
      <c r="A3020" t="str">
        <f t="shared" si="47"/>
        <v>tt2598580</v>
      </c>
      <c r="B3020" t="s">
        <v>28</v>
      </c>
      <c r="C3020" t="s">
        <v>11483</v>
      </c>
      <c r="D3020">
        <v>3</v>
      </c>
      <c r="E3020">
        <v>89</v>
      </c>
      <c r="F3020">
        <v>49</v>
      </c>
      <c r="G3020">
        <v>84</v>
      </c>
      <c r="H3020" t="s">
        <v>11484</v>
      </c>
      <c r="I3020">
        <v>551</v>
      </c>
      <c r="K3020" t="s">
        <v>11485</v>
      </c>
      <c r="L3020" t="s">
        <v>11486</v>
      </c>
      <c r="M3020" t="s">
        <v>27133</v>
      </c>
      <c r="N3020">
        <v>105</v>
      </c>
      <c r="O3020">
        <v>895</v>
      </c>
      <c r="P3020" t="s">
        <v>11487</v>
      </c>
      <c r="Q3020">
        <v>6</v>
      </c>
      <c r="S3020" t="s">
        <v>11488</v>
      </c>
      <c r="T3020">
        <v>7</v>
      </c>
      <c r="U3020" t="s">
        <v>36</v>
      </c>
      <c r="V3020" t="s">
        <v>37</v>
      </c>
      <c r="W3020" t="s">
        <v>86</v>
      </c>
      <c r="X3020" s="2">
        <v>12000000</v>
      </c>
      <c r="Y3020">
        <v>2015</v>
      </c>
      <c r="Z3020">
        <v>85</v>
      </c>
      <c r="AA3020">
        <v>2.8</v>
      </c>
      <c r="AC3020">
        <v>634</v>
      </c>
    </row>
    <row r="3021" spans="1:29" x14ac:dyDescent="0.25">
      <c r="A3021" t="str">
        <f t="shared" si="47"/>
        <v>tt0098084</v>
      </c>
      <c r="B3021" t="s">
        <v>28</v>
      </c>
      <c r="C3021" t="s">
        <v>10461</v>
      </c>
      <c r="D3021">
        <v>98</v>
      </c>
      <c r="E3021">
        <v>103</v>
      </c>
      <c r="F3021">
        <v>52</v>
      </c>
      <c r="G3021">
        <v>426</v>
      </c>
      <c r="H3021" t="s">
        <v>4537</v>
      </c>
      <c r="I3021">
        <v>969</v>
      </c>
      <c r="J3021">
        <v>57469179</v>
      </c>
      <c r="K3021" t="s">
        <v>5980</v>
      </c>
      <c r="L3021" t="s">
        <v>3003</v>
      </c>
      <c r="M3021" t="s">
        <v>27134</v>
      </c>
      <c r="N3021">
        <v>63855</v>
      </c>
      <c r="O3021">
        <v>2987</v>
      </c>
      <c r="P3021" t="s">
        <v>11489</v>
      </c>
      <c r="Q3021">
        <v>0</v>
      </c>
      <c r="R3021" t="s">
        <v>11490</v>
      </c>
      <c r="S3021" t="s">
        <v>11491</v>
      </c>
      <c r="T3021">
        <v>248</v>
      </c>
      <c r="U3021" t="s">
        <v>36</v>
      </c>
      <c r="V3021" t="s">
        <v>37</v>
      </c>
      <c r="W3021" t="s">
        <v>499</v>
      </c>
      <c r="X3021" s="2">
        <v>11500000</v>
      </c>
      <c r="Y3021">
        <v>1989</v>
      </c>
      <c r="Z3021">
        <v>886</v>
      </c>
      <c r="AA3021">
        <v>6.6</v>
      </c>
      <c r="AB3021">
        <v>1.85</v>
      </c>
      <c r="AC3021">
        <v>0</v>
      </c>
    </row>
    <row r="3022" spans="1:29" x14ac:dyDescent="0.25">
      <c r="A3022" t="str">
        <f t="shared" si="47"/>
        <v>tt0107474</v>
      </c>
      <c r="B3022" t="s">
        <v>28</v>
      </c>
      <c r="C3022" t="s">
        <v>11492</v>
      </c>
      <c r="D3022">
        <v>25</v>
      </c>
      <c r="E3022">
        <v>134</v>
      </c>
      <c r="F3022">
        <v>0</v>
      </c>
      <c r="G3022">
        <v>4</v>
      </c>
      <c r="H3022" t="s">
        <v>11493</v>
      </c>
      <c r="I3022">
        <v>15</v>
      </c>
      <c r="J3022">
        <v>48856</v>
      </c>
      <c r="K3022" t="s">
        <v>2808</v>
      </c>
      <c r="L3022" t="s">
        <v>11494</v>
      </c>
      <c r="M3022" t="s">
        <v>27135</v>
      </c>
      <c r="N3022">
        <v>3466</v>
      </c>
      <c r="O3022">
        <v>30</v>
      </c>
      <c r="P3022" t="s">
        <v>11495</v>
      </c>
      <c r="Q3022">
        <v>0</v>
      </c>
      <c r="R3022" t="s">
        <v>11496</v>
      </c>
      <c r="S3022" t="s">
        <v>11497</v>
      </c>
      <c r="T3022">
        <v>40</v>
      </c>
      <c r="U3022" t="s">
        <v>576</v>
      </c>
      <c r="V3022" t="s">
        <v>577</v>
      </c>
      <c r="X3022" s="2">
        <v>11900000</v>
      </c>
      <c r="Y3022">
        <v>1993</v>
      </c>
      <c r="Z3022">
        <v>6</v>
      </c>
      <c r="AA3022">
        <v>7.5</v>
      </c>
      <c r="AB3022">
        <v>1.85</v>
      </c>
      <c r="AC3022">
        <v>355</v>
      </c>
    </row>
    <row r="3023" spans="1:29" x14ac:dyDescent="0.25">
      <c r="A3023" t="str">
        <f t="shared" si="47"/>
        <v>tt1034302</v>
      </c>
      <c r="B3023" t="s">
        <v>28</v>
      </c>
      <c r="C3023" t="s">
        <v>11498</v>
      </c>
      <c r="D3023">
        <v>35</v>
      </c>
      <c r="E3023">
        <v>100</v>
      </c>
      <c r="F3023">
        <v>2</v>
      </c>
      <c r="G3023">
        <v>388</v>
      </c>
      <c r="H3023" t="s">
        <v>1950</v>
      </c>
      <c r="I3023">
        <v>680</v>
      </c>
      <c r="K3023" t="s">
        <v>3340</v>
      </c>
      <c r="L3023" t="s">
        <v>1897</v>
      </c>
      <c r="M3023" t="s">
        <v>27136</v>
      </c>
      <c r="N3023">
        <v>3737</v>
      </c>
      <c r="O3023">
        <v>1780</v>
      </c>
      <c r="P3023" t="s">
        <v>10917</v>
      </c>
      <c r="Q3023">
        <v>2</v>
      </c>
      <c r="R3023" t="s">
        <v>11499</v>
      </c>
      <c r="S3023" t="s">
        <v>11500</v>
      </c>
      <c r="T3023">
        <v>27</v>
      </c>
      <c r="U3023" t="s">
        <v>36</v>
      </c>
      <c r="V3023" t="s">
        <v>53</v>
      </c>
      <c r="W3023" t="s">
        <v>499</v>
      </c>
      <c r="X3023" s="2">
        <v>11500000</v>
      </c>
      <c r="Y3023">
        <v>2009</v>
      </c>
      <c r="Z3023">
        <v>544</v>
      </c>
      <c r="AA3023">
        <v>6</v>
      </c>
      <c r="AB3023">
        <v>2.35</v>
      </c>
      <c r="AC3023">
        <v>443</v>
      </c>
    </row>
    <row r="3024" spans="1:29" x14ac:dyDescent="0.25">
      <c r="A3024" t="str">
        <f t="shared" si="47"/>
        <v>tt3682770</v>
      </c>
      <c r="B3024" t="s">
        <v>28</v>
      </c>
      <c r="C3024" t="s">
        <v>11501</v>
      </c>
      <c r="D3024">
        <v>6</v>
      </c>
      <c r="E3024">
        <v>130</v>
      </c>
      <c r="F3024">
        <v>3</v>
      </c>
      <c r="G3024">
        <v>2</v>
      </c>
      <c r="H3024" t="s">
        <v>9344</v>
      </c>
      <c r="I3024">
        <v>215</v>
      </c>
      <c r="K3024" t="s">
        <v>2808</v>
      </c>
      <c r="L3024" t="s">
        <v>11502</v>
      </c>
      <c r="M3024" t="s">
        <v>27137</v>
      </c>
      <c r="N3024">
        <v>117</v>
      </c>
      <c r="O3024">
        <v>244</v>
      </c>
      <c r="P3024" t="s">
        <v>11503</v>
      </c>
      <c r="Q3024">
        <v>1</v>
      </c>
      <c r="S3024" t="s">
        <v>11504</v>
      </c>
      <c r="T3024">
        <v>6</v>
      </c>
      <c r="U3024" t="s">
        <v>9346</v>
      </c>
      <c r="V3024" t="s">
        <v>755</v>
      </c>
      <c r="X3024" s="2">
        <v>12000000</v>
      </c>
      <c r="Y3024">
        <v>2015</v>
      </c>
      <c r="Z3024">
        <v>27</v>
      </c>
      <c r="AA3024">
        <v>6.2</v>
      </c>
      <c r="AB3024">
        <v>2.35</v>
      </c>
      <c r="AC3024">
        <v>4</v>
      </c>
    </row>
    <row r="3025" spans="1:29" x14ac:dyDescent="0.25">
      <c r="A3025" t="str">
        <f t="shared" si="47"/>
        <v>tt0087363</v>
      </c>
      <c r="B3025" t="s">
        <v>28</v>
      </c>
      <c r="C3025" t="s">
        <v>2352</v>
      </c>
      <c r="D3025">
        <v>183</v>
      </c>
      <c r="E3025">
        <v>106</v>
      </c>
      <c r="F3025">
        <v>287</v>
      </c>
      <c r="G3025">
        <v>233</v>
      </c>
      <c r="H3025" t="s">
        <v>11505</v>
      </c>
      <c r="I3025">
        <v>767</v>
      </c>
      <c r="J3025">
        <v>148170000</v>
      </c>
      <c r="K3025" t="s">
        <v>747</v>
      </c>
      <c r="L3025" t="s">
        <v>4278</v>
      </c>
      <c r="M3025" t="s">
        <v>27138</v>
      </c>
      <c r="N3025">
        <v>142293</v>
      </c>
      <c r="O3025">
        <v>2053</v>
      </c>
      <c r="P3025" t="s">
        <v>11506</v>
      </c>
      <c r="Q3025">
        <v>0</v>
      </c>
      <c r="R3025" t="s">
        <v>11507</v>
      </c>
      <c r="S3025" t="s">
        <v>11508</v>
      </c>
      <c r="T3025">
        <v>245</v>
      </c>
      <c r="U3025" t="s">
        <v>36</v>
      </c>
      <c r="V3025" t="s">
        <v>37</v>
      </c>
      <c r="W3025" t="s">
        <v>86</v>
      </c>
      <c r="X3025" s="2">
        <v>11000000</v>
      </c>
      <c r="Y3025">
        <v>1984</v>
      </c>
      <c r="Z3025">
        <v>281</v>
      </c>
      <c r="AA3025">
        <v>7.2</v>
      </c>
      <c r="AB3025">
        <v>2.2000000000000002</v>
      </c>
      <c r="AC3025">
        <v>14000</v>
      </c>
    </row>
    <row r="3026" spans="1:29" x14ac:dyDescent="0.25">
      <c r="A3026" t="str">
        <f t="shared" si="47"/>
        <v>tt0076759</v>
      </c>
      <c r="B3026" t="s">
        <v>28</v>
      </c>
      <c r="C3026" t="s">
        <v>1198</v>
      </c>
      <c r="D3026">
        <v>282</v>
      </c>
      <c r="E3026">
        <v>125</v>
      </c>
      <c r="F3026">
        <v>0</v>
      </c>
      <c r="G3026">
        <v>504</v>
      </c>
      <c r="H3026" t="s">
        <v>11509</v>
      </c>
      <c r="I3026">
        <v>11000</v>
      </c>
      <c r="J3026">
        <v>460935665</v>
      </c>
      <c r="K3026" t="s">
        <v>31</v>
      </c>
      <c r="L3026" t="s">
        <v>336</v>
      </c>
      <c r="M3026" t="s">
        <v>27139</v>
      </c>
      <c r="N3026">
        <v>911097</v>
      </c>
      <c r="O3026">
        <v>13485</v>
      </c>
      <c r="P3026" t="s">
        <v>6349</v>
      </c>
      <c r="Q3026">
        <v>1</v>
      </c>
      <c r="R3026" t="s">
        <v>11510</v>
      </c>
      <c r="S3026" t="s">
        <v>11511</v>
      </c>
      <c r="T3026">
        <v>1470</v>
      </c>
      <c r="U3026" t="s">
        <v>36</v>
      </c>
      <c r="V3026" t="s">
        <v>37</v>
      </c>
      <c r="W3026" t="s">
        <v>86</v>
      </c>
      <c r="X3026" s="2">
        <v>11000000</v>
      </c>
      <c r="Y3026">
        <v>1977</v>
      </c>
      <c r="Z3026">
        <v>1000</v>
      </c>
      <c r="AA3026">
        <v>8.6999999999999993</v>
      </c>
      <c r="AB3026">
        <v>2.35</v>
      </c>
      <c r="AC3026">
        <v>33000</v>
      </c>
    </row>
    <row r="3027" spans="1:29" x14ac:dyDescent="0.25">
      <c r="A3027" t="str">
        <f t="shared" si="47"/>
        <v>tt1860213</v>
      </c>
      <c r="B3027" t="s">
        <v>28</v>
      </c>
      <c r="C3027" t="s">
        <v>11512</v>
      </c>
      <c r="D3027">
        <v>158</v>
      </c>
      <c r="E3027">
        <v>109</v>
      </c>
      <c r="F3027">
        <v>11</v>
      </c>
      <c r="G3027">
        <v>411</v>
      </c>
      <c r="H3027" t="s">
        <v>4444</v>
      </c>
      <c r="I3027">
        <v>22000</v>
      </c>
      <c r="J3027">
        <v>35537564</v>
      </c>
      <c r="K3027" t="s">
        <v>1394</v>
      </c>
      <c r="L3027" t="s">
        <v>1455</v>
      </c>
      <c r="M3027" t="s">
        <v>27140</v>
      </c>
      <c r="N3027">
        <v>49671</v>
      </c>
      <c r="O3027">
        <v>24063</v>
      </c>
      <c r="P3027" t="s">
        <v>11513</v>
      </c>
      <c r="Q3027">
        <v>1</v>
      </c>
      <c r="R3027" t="s">
        <v>11514</v>
      </c>
      <c r="S3027" t="s">
        <v>11515</v>
      </c>
      <c r="T3027">
        <v>166</v>
      </c>
      <c r="U3027" t="s">
        <v>36</v>
      </c>
      <c r="V3027" t="s">
        <v>37</v>
      </c>
      <c r="W3027" t="s">
        <v>499</v>
      </c>
      <c r="X3027" s="2">
        <v>11500000</v>
      </c>
      <c r="Y3027">
        <v>2016</v>
      </c>
      <c r="Z3027">
        <v>851</v>
      </c>
      <c r="AA3027">
        <v>6</v>
      </c>
      <c r="AB3027">
        <v>2.35</v>
      </c>
      <c r="AC3027">
        <v>11000</v>
      </c>
    </row>
    <row r="3028" spans="1:29" x14ac:dyDescent="0.25">
      <c r="A3028" t="str">
        <f t="shared" si="47"/>
        <v>tt0059113</v>
      </c>
      <c r="B3028" t="s">
        <v>28</v>
      </c>
      <c r="C3028" t="s">
        <v>7281</v>
      </c>
      <c r="D3028">
        <v>89</v>
      </c>
      <c r="E3028">
        <v>200</v>
      </c>
      <c r="F3028">
        <v>767</v>
      </c>
      <c r="G3028">
        <v>382</v>
      </c>
      <c r="H3028" t="s">
        <v>11516</v>
      </c>
      <c r="I3028">
        <v>597</v>
      </c>
      <c r="J3028">
        <v>111722000</v>
      </c>
      <c r="K3028" t="s">
        <v>4557</v>
      </c>
      <c r="L3028" t="s">
        <v>9565</v>
      </c>
      <c r="M3028" t="s">
        <v>27141</v>
      </c>
      <c r="N3028">
        <v>55816</v>
      </c>
      <c r="O3028">
        <v>1966</v>
      </c>
      <c r="P3028" t="s">
        <v>5454</v>
      </c>
      <c r="Q3028">
        <v>2</v>
      </c>
      <c r="R3028" t="s">
        <v>11517</v>
      </c>
      <c r="S3028" t="s">
        <v>11518</v>
      </c>
      <c r="T3028">
        <v>255</v>
      </c>
      <c r="U3028" t="s">
        <v>36</v>
      </c>
      <c r="V3028" t="s">
        <v>37</v>
      </c>
      <c r="W3028" t="s">
        <v>38</v>
      </c>
      <c r="X3028" s="2">
        <v>11000000</v>
      </c>
      <c r="Y3028">
        <v>1965</v>
      </c>
      <c r="Z3028">
        <v>396</v>
      </c>
      <c r="AA3028">
        <v>8</v>
      </c>
      <c r="AB3028">
        <v>2.35</v>
      </c>
      <c r="AC3028">
        <v>7000</v>
      </c>
    </row>
    <row r="3029" spans="1:29" x14ac:dyDescent="0.25">
      <c r="A3029" t="str">
        <f t="shared" si="47"/>
        <v>tt1921149</v>
      </c>
      <c r="B3029" t="s">
        <v>28</v>
      </c>
      <c r="C3029" t="s">
        <v>5361</v>
      </c>
      <c r="D3029">
        <v>101</v>
      </c>
      <c r="E3029">
        <v>114</v>
      </c>
      <c r="F3029">
        <v>335</v>
      </c>
      <c r="G3029">
        <v>14</v>
      </c>
      <c r="H3029" t="s">
        <v>11519</v>
      </c>
      <c r="I3029">
        <v>585</v>
      </c>
      <c r="J3029">
        <v>10230</v>
      </c>
      <c r="K3029" t="s">
        <v>11520</v>
      </c>
      <c r="L3029" t="s">
        <v>11521</v>
      </c>
      <c r="M3029" t="s">
        <v>27142</v>
      </c>
      <c r="N3029">
        <v>14437</v>
      </c>
      <c r="O3029">
        <v>679</v>
      </c>
      <c r="P3029" t="s">
        <v>11522</v>
      </c>
      <c r="Q3029">
        <v>0</v>
      </c>
      <c r="R3029" t="s">
        <v>11523</v>
      </c>
      <c r="S3029" t="s">
        <v>11524</v>
      </c>
      <c r="T3029">
        <v>26</v>
      </c>
      <c r="U3029" t="s">
        <v>11525</v>
      </c>
      <c r="V3029" t="s">
        <v>53</v>
      </c>
      <c r="W3029" t="s">
        <v>499</v>
      </c>
      <c r="Y3029">
        <v>2014</v>
      </c>
      <c r="Z3029">
        <v>68</v>
      </c>
      <c r="AA3029">
        <v>7.2</v>
      </c>
      <c r="AB3029">
        <v>2.35</v>
      </c>
      <c r="AC3029">
        <v>0</v>
      </c>
    </row>
    <row r="3030" spans="1:29" x14ac:dyDescent="0.25">
      <c r="A3030" t="str">
        <f t="shared" si="47"/>
        <v>tt0962726</v>
      </c>
      <c r="B3030" t="s">
        <v>28</v>
      </c>
      <c r="C3030" t="s">
        <v>3332</v>
      </c>
      <c r="D3030">
        <v>128</v>
      </c>
      <c r="E3030">
        <v>112</v>
      </c>
      <c r="F3030">
        <v>197</v>
      </c>
      <c r="G3030">
        <v>632</v>
      </c>
      <c r="H3030" t="s">
        <v>6140</v>
      </c>
      <c r="I3030">
        <v>755</v>
      </c>
      <c r="J3030">
        <v>90556401</v>
      </c>
      <c r="K3030" t="s">
        <v>2497</v>
      </c>
      <c r="L3030" t="s">
        <v>8707</v>
      </c>
      <c r="M3030" t="s">
        <v>27143</v>
      </c>
      <c r="N3030">
        <v>43795</v>
      </c>
      <c r="O3030">
        <v>3507</v>
      </c>
      <c r="P3030" t="s">
        <v>9488</v>
      </c>
      <c r="Q3030">
        <v>1</v>
      </c>
      <c r="R3030" t="s">
        <v>11526</v>
      </c>
      <c r="S3030" t="s">
        <v>11527</v>
      </c>
      <c r="T3030">
        <v>171</v>
      </c>
      <c r="U3030" t="s">
        <v>36</v>
      </c>
      <c r="V3030" t="s">
        <v>37</v>
      </c>
      <c r="W3030" t="s">
        <v>240</v>
      </c>
      <c r="X3030" s="2">
        <v>11000000</v>
      </c>
      <c r="Y3030">
        <v>2008</v>
      </c>
      <c r="Z3030">
        <v>734</v>
      </c>
      <c r="AA3030">
        <v>4.5</v>
      </c>
      <c r="AB3030">
        <v>1.85</v>
      </c>
      <c r="AC3030">
        <v>0</v>
      </c>
    </row>
    <row r="3031" spans="1:29" x14ac:dyDescent="0.25">
      <c r="A3031" t="str">
        <f t="shared" si="47"/>
        <v>tt0964517</v>
      </c>
      <c r="B3031" t="s">
        <v>28</v>
      </c>
      <c r="C3031" t="s">
        <v>3412</v>
      </c>
      <c r="D3031">
        <v>410</v>
      </c>
      <c r="E3031">
        <v>116</v>
      </c>
      <c r="F3031">
        <v>737</v>
      </c>
      <c r="G3031">
        <v>141</v>
      </c>
      <c r="H3031" t="s">
        <v>11528</v>
      </c>
      <c r="I3031">
        <v>23000</v>
      </c>
      <c r="J3031">
        <v>93571803</v>
      </c>
      <c r="K3031" t="s">
        <v>1364</v>
      </c>
      <c r="L3031" t="s">
        <v>55</v>
      </c>
      <c r="M3031" t="s">
        <v>27144</v>
      </c>
      <c r="N3031">
        <v>275869</v>
      </c>
      <c r="O3031">
        <v>23811</v>
      </c>
      <c r="P3031" t="s">
        <v>6258</v>
      </c>
      <c r="Q3031">
        <v>2</v>
      </c>
      <c r="R3031" t="s">
        <v>11529</v>
      </c>
      <c r="S3031" t="s">
        <v>11530</v>
      </c>
      <c r="T3031">
        <v>389</v>
      </c>
      <c r="U3031" t="s">
        <v>36</v>
      </c>
      <c r="V3031" t="s">
        <v>37</v>
      </c>
      <c r="W3031" t="s">
        <v>499</v>
      </c>
      <c r="X3031" s="2">
        <v>25000000</v>
      </c>
      <c r="Y3031">
        <v>2010</v>
      </c>
      <c r="Z3031">
        <v>238</v>
      </c>
      <c r="AA3031">
        <v>7.9</v>
      </c>
      <c r="AB3031">
        <v>2.35</v>
      </c>
      <c r="AC3031">
        <v>36000</v>
      </c>
    </row>
    <row r="3032" spans="1:29" x14ac:dyDescent="0.25">
      <c r="A3032" t="str">
        <f t="shared" si="47"/>
        <v>tt0493430</v>
      </c>
      <c r="B3032" t="s">
        <v>28</v>
      </c>
      <c r="C3032" t="s">
        <v>8528</v>
      </c>
      <c r="D3032">
        <v>104</v>
      </c>
      <c r="E3032">
        <v>92</v>
      </c>
      <c r="F3032">
        <v>79</v>
      </c>
      <c r="G3032">
        <v>218</v>
      </c>
      <c r="H3032" t="s">
        <v>8529</v>
      </c>
      <c r="I3032">
        <v>608</v>
      </c>
      <c r="J3032">
        <v>72755517</v>
      </c>
      <c r="K3032" t="s">
        <v>8530</v>
      </c>
      <c r="L3032" t="s">
        <v>8531</v>
      </c>
      <c r="M3032" t="s">
        <v>27145</v>
      </c>
      <c r="N3032">
        <v>56595</v>
      </c>
      <c r="O3032">
        <v>1853</v>
      </c>
      <c r="P3032" t="s">
        <v>8532</v>
      </c>
      <c r="Q3032">
        <v>0</v>
      </c>
      <c r="R3032" t="s">
        <v>11531</v>
      </c>
      <c r="S3032" t="s">
        <v>11532</v>
      </c>
      <c r="T3032">
        <v>196</v>
      </c>
      <c r="U3032" t="s">
        <v>36</v>
      </c>
      <c r="V3032" t="s">
        <v>37</v>
      </c>
      <c r="W3032" t="s">
        <v>499</v>
      </c>
      <c r="Y3032">
        <v>2006</v>
      </c>
      <c r="Z3032">
        <v>362</v>
      </c>
      <c r="AA3032">
        <v>7.1</v>
      </c>
      <c r="AB3032">
        <v>1.85</v>
      </c>
      <c r="AC3032">
        <v>641</v>
      </c>
    </row>
    <row r="3033" spans="1:29" x14ac:dyDescent="0.25">
      <c r="A3033" t="str">
        <f t="shared" si="47"/>
        <v>tt0104952</v>
      </c>
      <c r="B3033" t="s">
        <v>28</v>
      </c>
      <c r="C3033" t="s">
        <v>5634</v>
      </c>
      <c r="D3033">
        <v>54</v>
      </c>
      <c r="E3033">
        <v>120</v>
      </c>
      <c r="F3033">
        <v>36</v>
      </c>
      <c r="G3033">
        <v>633</v>
      </c>
      <c r="H3033" t="s">
        <v>1896</v>
      </c>
      <c r="I3033">
        <v>886</v>
      </c>
      <c r="J3033">
        <v>52929168</v>
      </c>
      <c r="K3033" t="s">
        <v>852</v>
      </c>
      <c r="L3033" t="s">
        <v>4537</v>
      </c>
      <c r="M3033" t="s">
        <v>27146</v>
      </c>
      <c r="N3033">
        <v>82743</v>
      </c>
      <c r="O3033">
        <v>3280</v>
      </c>
      <c r="P3033" t="s">
        <v>11533</v>
      </c>
      <c r="Q3033">
        <v>1</v>
      </c>
      <c r="R3033" t="s">
        <v>11534</v>
      </c>
      <c r="S3033" t="s">
        <v>11535</v>
      </c>
      <c r="T3033">
        <v>201</v>
      </c>
      <c r="U3033" t="s">
        <v>36</v>
      </c>
      <c r="V3033" t="s">
        <v>37</v>
      </c>
      <c r="W3033" t="s">
        <v>499</v>
      </c>
      <c r="X3033" s="2">
        <v>11000000</v>
      </c>
      <c r="Y3033">
        <v>1992</v>
      </c>
      <c r="Z3033">
        <v>655</v>
      </c>
      <c r="AA3033">
        <v>7.5</v>
      </c>
      <c r="AB3033">
        <v>1.85</v>
      </c>
      <c r="AC3033">
        <v>7000</v>
      </c>
    </row>
    <row r="3034" spans="1:29" x14ac:dyDescent="0.25">
      <c r="A3034" t="str">
        <f t="shared" si="47"/>
        <v>tt1355630</v>
      </c>
      <c r="B3034" t="s">
        <v>28</v>
      </c>
      <c r="C3034" t="s">
        <v>11536</v>
      </c>
      <c r="D3034">
        <v>141</v>
      </c>
      <c r="E3034">
        <v>107</v>
      </c>
      <c r="F3034">
        <v>15</v>
      </c>
      <c r="G3034">
        <v>602</v>
      </c>
      <c r="H3034" t="s">
        <v>296</v>
      </c>
      <c r="I3034">
        <v>17000</v>
      </c>
      <c r="J3034">
        <v>50461335</v>
      </c>
      <c r="K3034" t="s">
        <v>11537</v>
      </c>
      <c r="L3034" t="s">
        <v>418</v>
      </c>
      <c r="M3034" t="s">
        <v>27147</v>
      </c>
      <c r="N3034">
        <v>83893</v>
      </c>
      <c r="O3034">
        <v>20466</v>
      </c>
      <c r="P3034" t="s">
        <v>1106</v>
      </c>
      <c r="Q3034">
        <v>3</v>
      </c>
      <c r="R3034" t="s">
        <v>11538</v>
      </c>
      <c r="S3034" t="s">
        <v>11539</v>
      </c>
      <c r="T3034">
        <v>132</v>
      </c>
      <c r="U3034" t="s">
        <v>36</v>
      </c>
      <c r="V3034" t="s">
        <v>37</v>
      </c>
      <c r="W3034" t="s">
        <v>38</v>
      </c>
      <c r="X3034" s="2">
        <v>11000000</v>
      </c>
      <c r="Y3034">
        <v>2014</v>
      </c>
      <c r="Z3034">
        <v>1000</v>
      </c>
      <c r="AA3034">
        <v>6.8</v>
      </c>
      <c r="AB3034">
        <v>2.35</v>
      </c>
      <c r="AC3034">
        <v>15000</v>
      </c>
    </row>
    <row r="3035" spans="1:29" x14ac:dyDescent="0.25">
      <c r="A3035" t="str">
        <f t="shared" si="47"/>
        <v>tt2968804</v>
      </c>
      <c r="B3035" t="s">
        <v>28</v>
      </c>
      <c r="C3035" t="s">
        <v>8374</v>
      </c>
      <c r="D3035">
        <v>30</v>
      </c>
      <c r="E3035">
        <v>92</v>
      </c>
      <c r="F3035">
        <v>53</v>
      </c>
      <c r="G3035">
        <v>32</v>
      </c>
      <c r="H3035" t="s">
        <v>8764</v>
      </c>
      <c r="I3035">
        <v>84</v>
      </c>
      <c r="K3035" t="s">
        <v>1460</v>
      </c>
      <c r="L3035" t="s">
        <v>11540</v>
      </c>
      <c r="M3035" t="s">
        <v>27148</v>
      </c>
      <c r="N3035">
        <v>3104</v>
      </c>
      <c r="O3035">
        <v>179</v>
      </c>
      <c r="P3035" t="s">
        <v>11541</v>
      </c>
      <c r="Q3035">
        <v>2</v>
      </c>
      <c r="S3035" t="s">
        <v>11542</v>
      </c>
      <c r="T3035">
        <v>33</v>
      </c>
      <c r="U3035" t="s">
        <v>36</v>
      </c>
      <c r="V3035" t="s">
        <v>232</v>
      </c>
      <c r="W3035" t="s">
        <v>3947</v>
      </c>
      <c r="X3035" s="2">
        <v>12000000</v>
      </c>
      <c r="Y3035">
        <v>2014</v>
      </c>
      <c r="Z3035">
        <v>37</v>
      </c>
      <c r="AA3035">
        <v>4.3</v>
      </c>
      <c r="AC3035">
        <v>774</v>
      </c>
    </row>
    <row r="3036" spans="1:29" x14ac:dyDescent="0.25">
      <c r="A3036" t="str">
        <f t="shared" si="47"/>
        <v>tt0097815</v>
      </c>
      <c r="B3036" t="s">
        <v>28</v>
      </c>
      <c r="C3036" t="s">
        <v>11543</v>
      </c>
      <c r="D3036">
        <v>57</v>
      </c>
      <c r="E3036">
        <v>107</v>
      </c>
      <c r="F3036">
        <v>42</v>
      </c>
      <c r="G3036">
        <v>808</v>
      </c>
      <c r="H3036" t="s">
        <v>3949</v>
      </c>
      <c r="I3036">
        <v>1000</v>
      </c>
      <c r="J3036">
        <v>49797148</v>
      </c>
      <c r="K3036" t="s">
        <v>3213</v>
      </c>
      <c r="L3036" t="s">
        <v>10471</v>
      </c>
      <c r="M3036" t="s">
        <v>27149</v>
      </c>
      <c r="N3036">
        <v>49007</v>
      </c>
      <c r="O3036">
        <v>3435</v>
      </c>
      <c r="P3036" t="s">
        <v>893</v>
      </c>
      <c r="Q3036">
        <v>3</v>
      </c>
      <c r="R3036" t="s">
        <v>11544</v>
      </c>
      <c r="S3036" t="s">
        <v>11545</v>
      </c>
      <c r="T3036">
        <v>97</v>
      </c>
      <c r="U3036" t="s">
        <v>36</v>
      </c>
      <c r="V3036" t="s">
        <v>37</v>
      </c>
      <c r="W3036" t="s">
        <v>499</v>
      </c>
      <c r="X3036" s="2">
        <v>11000000</v>
      </c>
      <c r="Y3036">
        <v>1989</v>
      </c>
      <c r="Z3036">
        <v>854</v>
      </c>
      <c r="AA3036">
        <v>7.2</v>
      </c>
      <c r="AB3036">
        <v>1.85</v>
      </c>
      <c r="AC3036">
        <v>0</v>
      </c>
    </row>
    <row r="3037" spans="1:29" x14ac:dyDescent="0.25">
      <c r="A3037" t="str">
        <f t="shared" si="47"/>
        <v>tt0964587</v>
      </c>
      <c r="B3037" t="s">
        <v>28</v>
      </c>
      <c r="C3037" t="s">
        <v>4864</v>
      </c>
      <c r="D3037">
        <v>56</v>
      </c>
      <c r="E3037">
        <v>100</v>
      </c>
      <c r="F3037">
        <v>32</v>
      </c>
      <c r="G3037">
        <v>621</v>
      </c>
      <c r="H3037" t="s">
        <v>616</v>
      </c>
      <c r="I3037">
        <v>785</v>
      </c>
      <c r="K3037" t="s">
        <v>1394</v>
      </c>
      <c r="L3037" t="s">
        <v>5861</v>
      </c>
      <c r="M3037" t="s">
        <v>27150</v>
      </c>
      <c r="N3037">
        <v>18220</v>
      </c>
      <c r="O3037">
        <v>3135</v>
      </c>
      <c r="P3037" t="s">
        <v>494</v>
      </c>
      <c r="Q3037">
        <v>5</v>
      </c>
      <c r="R3037" t="s">
        <v>11546</v>
      </c>
      <c r="S3037" t="s">
        <v>11547</v>
      </c>
      <c r="T3037">
        <v>102</v>
      </c>
      <c r="U3037" t="s">
        <v>36</v>
      </c>
      <c r="V3037" t="s">
        <v>53</v>
      </c>
      <c r="W3037" t="s">
        <v>38</v>
      </c>
      <c r="X3037" s="2">
        <v>13500000</v>
      </c>
      <c r="Y3037">
        <v>2007</v>
      </c>
      <c r="Z3037">
        <v>692</v>
      </c>
      <c r="AA3037">
        <v>5.8</v>
      </c>
      <c r="AB3037">
        <v>1.85</v>
      </c>
      <c r="AC3037">
        <v>0</v>
      </c>
    </row>
    <row r="3038" spans="1:29" x14ac:dyDescent="0.25">
      <c r="A3038" t="str">
        <f t="shared" si="47"/>
        <v>tt0183649</v>
      </c>
      <c r="B3038" t="s">
        <v>28</v>
      </c>
      <c r="C3038" t="s">
        <v>1109</v>
      </c>
      <c r="D3038">
        <v>216</v>
      </c>
      <c r="E3038">
        <v>81</v>
      </c>
      <c r="F3038">
        <v>541</v>
      </c>
      <c r="G3038">
        <v>328</v>
      </c>
      <c r="H3038" t="s">
        <v>11548</v>
      </c>
      <c r="I3038">
        <v>991</v>
      </c>
      <c r="J3038">
        <v>46563158</v>
      </c>
      <c r="K3038" t="s">
        <v>1276</v>
      </c>
      <c r="L3038" t="s">
        <v>2779</v>
      </c>
      <c r="M3038" t="s">
        <v>27151</v>
      </c>
      <c r="N3038">
        <v>207934</v>
      </c>
      <c r="O3038">
        <v>2562</v>
      </c>
      <c r="P3038" t="s">
        <v>6124</v>
      </c>
      <c r="Q3038">
        <v>0</v>
      </c>
      <c r="R3038" t="s">
        <v>11549</v>
      </c>
      <c r="S3038" t="s">
        <v>11550</v>
      </c>
      <c r="T3038">
        <v>629</v>
      </c>
      <c r="U3038" t="s">
        <v>36</v>
      </c>
      <c r="V3038" t="s">
        <v>37</v>
      </c>
      <c r="W3038" t="s">
        <v>499</v>
      </c>
      <c r="X3038" s="2">
        <v>13000000</v>
      </c>
      <c r="Y3038">
        <v>2002</v>
      </c>
      <c r="Z3038">
        <v>465</v>
      </c>
      <c r="AA3038">
        <v>7.1</v>
      </c>
      <c r="AB3038">
        <v>2.35</v>
      </c>
      <c r="AC3038">
        <v>0</v>
      </c>
    </row>
    <row r="3039" spans="1:29" x14ac:dyDescent="0.25">
      <c r="A3039" t="str">
        <f t="shared" si="47"/>
        <v>tt0281358</v>
      </c>
      <c r="B3039" t="s">
        <v>28</v>
      </c>
      <c r="C3039" t="s">
        <v>2161</v>
      </c>
      <c r="D3039">
        <v>80</v>
      </c>
      <c r="E3039">
        <v>101</v>
      </c>
      <c r="F3039">
        <v>163</v>
      </c>
      <c r="G3039">
        <v>488</v>
      </c>
      <c r="H3039" t="s">
        <v>2641</v>
      </c>
      <c r="I3039">
        <v>683</v>
      </c>
      <c r="J3039">
        <v>41227069</v>
      </c>
      <c r="K3039" t="s">
        <v>187</v>
      </c>
      <c r="L3039" t="s">
        <v>11551</v>
      </c>
      <c r="M3039" t="s">
        <v>27152</v>
      </c>
      <c r="N3039">
        <v>162701</v>
      </c>
      <c r="O3039">
        <v>2436</v>
      </c>
      <c r="P3039" t="s">
        <v>10031</v>
      </c>
      <c r="Q3039">
        <v>1</v>
      </c>
      <c r="R3039" t="s">
        <v>11552</v>
      </c>
      <c r="S3039" t="s">
        <v>11553</v>
      </c>
      <c r="T3039">
        <v>962</v>
      </c>
      <c r="U3039" t="s">
        <v>36</v>
      </c>
      <c r="V3039" t="s">
        <v>37</v>
      </c>
      <c r="W3039" t="s">
        <v>86</v>
      </c>
      <c r="X3039" s="2">
        <v>11000000</v>
      </c>
      <c r="Y3039">
        <v>2002</v>
      </c>
      <c r="Z3039">
        <v>548</v>
      </c>
      <c r="AA3039">
        <v>7.4</v>
      </c>
      <c r="AB3039">
        <v>2.35</v>
      </c>
      <c r="AC3039">
        <v>19000</v>
      </c>
    </row>
    <row r="3040" spans="1:29" x14ac:dyDescent="0.25">
      <c r="A3040" t="str">
        <f t="shared" si="47"/>
        <v>tt0112818</v>
      </c>
      <c r="B3040" t="s">
        <v>28</v>
      </c>
      <c r="C3040" t="s">
        <v>6461</v>
      </c>
      <c r="D3040">
        <v>77</v>
      </c>
      <c r="E3040">
        <v>122</v>
      </c>
      <c r="F3040">
        <v>0</v>
      </c>
      <c r="G3040">
        <v>191</v>
      </c>
      <c r="H3040" t="s">
        <v>900</v>
      </c>
      <c r="I3040">
        <v>276</v>
      </c>
      <c r="J3040">
        <v>39025000</v>
      </c>
      <c r="K3040" t="s">
        <v>1612</v>
      </c>
      <c r="L3040" t="s">
        <v>10635</v>
      </c>
      <c r="M3040" t="s">
        <v>27153</v>
      </c>
      <c r="N3040">
        <v>73193</v>
      </c>
      <c r="O3040">
        <v>903</v>
      </c>
      <c r="P3040" t="s">
        <v>11554</v>
      </c>
      <c r="Q3040">
        <v>0</v>
      </c>
      <c r="R3040" t="s">
        <v>11555</v>
      </c>
      <c r="S3040" t="s">
        <v>11556</v>
      </c>
      <c r="T3040">
        <v>190</v>
      </c>
      <c r="U3040" t="s">
        <v>36</v>
      </c>
      <c r="V3040" t="s">
        <v>53</v>
      </c>
      <c r="W3040" t="s">
        <v>499</v>
      </c>
      <c r="X3040" s="2">
        <v>11000000</v>
      </c>
      <c r="Y3040">
        <v>1995</v>
      </c>
      <c r="Z3040">
        <v>258</v>
      </c>
      <c r="AA3040">
        <v>7.6</v>
      </c>
      <c r="AB3040">
        <v>1.85</v>
      </c>
      <c r="AC3040">
        <v>0</v>
      </c>
    </row>
    <row r="3041" spans="1:29" x14ac:dyDescent="0.25">
      <c r="A3041" t="str">
        <f t="shared" si="47"/>
        <v>tt0139134</v>
      </c>
      <c r="B3041" t="s">
        <v>28</v>
      </c>
      <c r="C3041" t="s">
        <v>4922</v>
      </c>
      <c r="D3041">
        <v>101</v>
      </c>
      <c r="E3041">
        <v>97</v>
      </c>
      <c r="F3041">
        <v>16</v>
      </c>
      <c r="G3041">
        <v>637</v>
      </c>
      <c r="H3041" t="s">
        <v>9384</v>
      </c>
      <c r="I3041">
        <v>4000</v>
      </c>
      <c r="J3041">
        <v>38201895</v>
      </c>
      <c r="K3041" t="s">
        <v>187</v>
      </c>
      <c r="L3041" t="s">
        <v>2055</v>
      </c>
      <c r="M3041" t="s">
        <v>27154</v>
      </c>
      <c r="N3041">
        <v>149222</v>
      </c>
      <c r="O3041">
        <v>6223</v>
      </c>
      <c r="P3041" t="s">
        <v>11557</v>
      </c>
      <c r="Q3041">
        <v>3</v>
      </c>
      <c r="R3041" t="s">
        <v>11558</v>
      </c>
      <c r="S3041" t="s">
        <v>11559</v>
      </c>
      <c r="T3041">
        <v>749</v>
      </c>
      <c r="U3041" t="s">
        <v>36</v>
      </c>
      <c r="V3041" t="s">
        <v>37</v>
      </c>
      <c r="W3041" t="s">
        <v>499</v>
      </c>
      <c r="X3041" s="2">
        <v>10500000</v>
      </c>
      <c r="Y3041">
        <v>1999</v>
      </c>
      <c r="Z3041">
        <v>656</v>
      </c>
      <c r="AA3041">
        <v>6.9</v>
      </c>
      <c r="AB3041">
        <v>1.85</v>
      </c>
      <c r="AC3041">
        <v>0</v>
      </c>
    </row>
    <row r="3042" spans="1:29" x14ac:dyDescent="0.25">
      <c r="A3042" t="str">
        <f t="shared" si="47"/>
        <v>tt1233227</v>
      </c>
      <c r="B3042" t="s">
        <v>28</v>
      </c>
      <c r="C3042" t="s">
        <v>9718</v>
      </c>
      <c r="D3042">
        <v>156</v>
      </c>
      <c r="E3042">
        <v>92</v>
      </c>
      <c r="F3042">
        <v>52</v>
      </c>
      <c r="G3042">
        <v>647</v>
      </c>
      <c r="H3042" t="s">
        <v>11560</v>
      </c>
      <c r="I3042">
        <v>723</v>
      </c>
      <c r="J3042">
        <v>27669413</v>
      </c>
      <c r="K3042" t="s">
        <v>4159</v>
      </c>
      <c r="L3042" t="s">
        <v>4808</v>
      </c>
      <c r="M3042" t="s">
        <v>27155</v>
      </c>
      <c r="N3042">
        <v>76207</v>
      </c>
      <c r="O3042">
        <v>3101</v>
      </c>
      <c r="P3042" t="s">
        <v>11561</v>
      </c>
      <c r="Q3042">
        <v>0</v>
      </c>
      <c r="R3042" t="s">
        <v>11562</v>
      </c>
      <c r="S3042" t="s">
        <v>11563</v>
      </c>
      <c r="T3042">
        <v>194</v>
      </c>
      <c r="U3042" t="s">
        <v>36</v>
      </c>
      <c r="V3042" t="s">
        <v>232</v>
      </c>
      <c r="W3042" t="s">
        <v>499</v>
      </c>
      <c r="X3042" s="2">
        <v>11000000</v>
      </c>
      <c r="Y3042">
        <v>2009</v>
      </c>
      <c r="Z3042">
        <v>651</v>
      </c>
      <c r="AA3042">
        <v>6</v>
      </c>
      <c r="AB3042">
        <v>1.85</v>
      </c>
      <c r="AC3042">
        <v>0</v>
      </c>
    </row>
    <row r="3043" spans="1:29" x14ac:dyDescent="0.25">
      <c r="A3043" t="str">
        <f t="shared" si="47"/>
        <v>tt0082517</v>
      </c>
      <c r="B3043" t="s">
        <v>28</v>
      </c>
      <c r="C3043" t="s">
        <v>8267</v>
      </c>
      <c r="D3043">
        <v>48</v>
      </c>
      <c r="E3043">
        <v>92</v>
      </c>
      <c r="F3043">
        <v>0</v>
      </c>
      <c r="G3043">
        <v>842</v>
      </c>
      <c r="H3043" t="s">
        <v>11564</v>
      </c>
      <c r="I3043">
        <v>1000</v>
      </c>
      <c r="K3043" t="s">
        <v>1394</v>
      </c>
      <c r="L3043" t="s">
        <v>4710</v>
      </c>
      <c r="M3043" t="s">
        <v>27156</v>
      </c>
      <c r="N3043">
        <v>36559</v>
      </c>
      <c r="O3043">
        <v>3931</v>
      </c>
      <c r="P3043" t="s">
        <v>8501</v>
      </c>
      <c r="Q3043">
        <v>0</v>
      </c>
      <c r="R3043" t="s">
        <v>11565</v>
      </c>
      <c r="S3043" t="s">
        <v>11566</v>
      </c>
      <c r="T3043">
        <v>131</v>
      </c>
      <c r="U3043" t="s">
        <v>36</v>
      </c>
      <c r="V3043" t="s">
        <v>37</v>
      </c>
      <c r="W3043" t="s">
        <v>499</v>
      </c>
      <c r="X3043" s="2">
        <v>11000000</v>
      </c>
      <c r="Y3043">
        <v>1981</v>
      </c>
      <c r="Z3043">
        <v>898</v>
      </c>
      <c r="AA3043">
        <v>6.9</v>
      </c>
      <c r="AB3043">
        <v>2.35</v>
      </c>
      <c r="AC3043">
        <v>0</v>
      </c>
    </row>
    <row r="3044" spans="1:29" x14ac:dyDescent="0.25">
      <c r="A3044" t="str">
        <f t="shared" si="47"/>
        <v>tt0416212</v>
      </c>
      <c r="B3044" t="s">
        <v>28</v>
      </c>
      <c r="C3044" t="s">
        <v>10256</v>
      </c>
      <c r="D3044">
        <v>109</v>
      </c>
      <c r="E3044">
        <v>110</v>
      </c>
      <c r="F3044">
        <v>107</v>
      </c>
      <c r="G3044">
        <v>549</v>
      </c>
      <c r="H3044" t="s">
        <v>11567</v>
      </c>
      <c r="I3044">
        <v>664</v>
      </c>
      <c r="J3044">
        <v>37766350</v>
      </c>
      <c r="K3044" t="s">
        <v>2808</v>
      </c>
      <c r="L3044" t="s">
        <v>3687</v>
      </c>
      <c r="M3044" t="s">
        <v>27157</v>
      </c>
      <c r="N3044">
        <v>19440</v>
      </c>
      <c r="O3044">
        <v>3376</v>
      </c>
      <c r="P3044" t="s">
        <v>2538</v>
      </c>
      <c r="Q3044">
        <v>5</v>
      </c>
      <c r="R3044" t="s">
        <v>11568</v>
      </c>
      <c r="S3044" t="s">
        <v>11569</v>
      </c>
      <c r="T3044">
        <v>56</v>
      </c>
      <c r="U3044" t="s">
        <v>36</v>
      </c>
      <c r="V3044" t="s">
        <v>37</v>
      </c>
      <c r="W3044" t="s">
        <v>38</v>
      </c>
      <c r="X3044" s="2">
        <v>11000000</v>
      </c>
      <c r="Y3044">
        <v>2008</v>
      </c>
      <c r="Z3044">
        <v>551</v>
      </c>
      <c r="AA3044">
        <v>7.3</v>
      </c>
      <c r="AB3044">
        <v>2.35</v>
      </c>
      <c r="AC3044">
        <v>0</v>
      </c>
    </row>
    <row r="3045" spans="1:29" x14ac:dyDescent="0.25">
      <c r="A3045" t="str">
        <f t="shared" si="47"/>
        <v>tt0250310</v>
      </c>
      <c r="B3045" t="s">
        <v>28</v>
      </c>
      <c r="C3045" t="s">
        <v>11570</v>
      </c>
      <c r="D3045">
        <v>62</v>
      </c>
      <c r="E3045">
        <v>86</v>
      </c>
      <c r="F3045">
        <v>5</v>
      </c>
      <c r="G3045">
        <v>532</v>
      </c>
      <c r="H3045" t="s">
        <v>3064</v>
      </c>
      <c r="I3045">
        <v>584</v>
      </c>
      <c r="J3045">
        <v>23978402</v>
      </c>
      <c r="K3045" t="s">
        <v>852</v>
      </c>
      <c r="L3045" t="s">
        <v>2927</v>
      </c>
      <c r="M3045" t="s">
        <v>27158</v>
      </c>
      <c r="N3045">
        <v>10966</v>
      </c>
      <c r="O3045">
        <v>3850</v>
      </c>
      <c r="P3045" t="s">
        <v>196</v>
      </c>
      <c r="Q3045">
        <v>1</v>
      </c>
      <c r="R3045" t="s">
        <v>11571</v>
      </c>
      <c r="S3045" t="s">
        <v>11572</v>
      </c>
      <c r="T3045">
        <v>100</v>
      </c>
      <c r="U3045" t="s">
        <v>36</v>
      </c>
      <c r="V3045" t="s">
        <v>37</v>
      </c>
      <c r="W3045" t="s">
        <v>38</v>
      </c>
      <c r="X3045" s="2">
        <v>11000000</v>
      </c>
      <c r="Y3045">
        <v>2001</v>
      </c>
      <c r="Z3045">
        <v>580</v>
      </c>
      <c r="AA3045">
        <v>4.5999999999999996</v>
      </c>
      <c r="AB3045">
        <v>1.85</v>
      </c>
      <c r="AC3045">
        <v>365</v>
      </c>
    </row>
    <row r="3046" spans="1:29" x14ac:dyDescent="0.25">
      <c r="A3046" t="str">
        <f t="shared" si="47"/>
        <v>tt0105217</v>
      </c>
      <c r="B3046" t="s">
        <v>28</v>
      </c>
      <c r="C3046" t="s">
        <v>1866</v>
      </c>
      <c r="D3046">
        <v>33</v>
      </c>
      <c r="E3046">
        <v>91</v>
      </c>
      <c r="F3046">
        <v>0</v>
      </c>
      <c r="G3046">
        <v>298</v>
      </c>
      <c r="H3046" t="s">
        <v>11573</v>
      </c>
      <c r="I3046">
        <v>636</v>
      </c>
      <c r="J3046">
        <v>21370057</v>
      </c>
      <c r="K3046" t="s">
        <v>1767</v>
      </c>
      <c r="L3046" t="s">
        <v>11574</v>
      </c>
      <c r="M3046" t="s">
        <v>27159</v>
      </c>
      <c r="N3046">
        <v>9903</v>
      </c>
      <c r="O3046">
        <v>1852</v>
      </c>
      <c r="P3046" t="s">
        <v>2870</v>
      </c>
      <c r="Q3046">
        <v>0</v>
      </c>
      <c r="R3046" t="s">
        <v>11575</v>
      </c>
      <c r="S3046" t="s">
        <v>11576</v>
      </c>
      <c r="T3046">
        <v>80</v>
      </c>
      <c r="U3046" t="s">
        <v>36</v>
      </c>
      <c r="V3046" t="s">
        <v>37</v>
      </c>
      <c r="W3046" t="s">
        <v>499</v>
      </c>
      <c r="X3046" s="2">
        <v>12000000</v>
      </c>
      <c r="Y3046">
        <v>1992</v>
      </c>
      <c r="Z3046">
        <v>330</v>
      </c>
      <c r="AA3046">
        <v>6</v>
      </c>
      <c r="AB3046">
        <v>1.85</v>
      </c>
      <c r="AC3046">
        <v>541</v>
      </c>
    </row>
    <row r="3047" spans="1:29" x14ac:dyDescent="0.25">
      <c r="A3047" t="str">
        <f t="shared" si="47"/>
        <v>tt0077531</v>
      </c>
      <c r="B3047" t="s">
        <v>28</v>
      </c>
      <c r="C3047" t="s">
        <v>5661</v>
      </c>
      <c r="D3047">
        <v>20</v>
      </c>
      <c r="E3047">
        <v>145</v>
      </c>
      <c r="F3047">
        <v>278</v>
      </c>
      <c r="G3047">
        <v>279</v>
      </c>
      <c r="H3047" t="s">
        <v>2707</v>
      </c>
      <c r="I3047">
        <v>13000</v>
      </c>
      <c r="K3047" t="s">
        <v>2808</v>
      </c>
      <c r="L3047" t="s">
        <v>1487</v>
      </c>
      <c r="M3047" t="s">
        <v>27160</v>
      </c>
      <c r="N3047">
        <v>5561</v>
      </c>
      <c r="O3047">
        <v>14735</v>
      </c>
      <c r="P3047" t="s">
        <v>4716</v>
      </c>
      <c r="Q3047">
        <v>2</v>
      </c>
      <c r="R3047" t="s">
        <v>11577</v>
      </c>
      <c r="S3047" t="s">
        <v>11578</v>
      </c>
      <c r="T3047">
        <v>35</v>
      </c>
      <c r="U3047" t="s">
        <v>36</v>
      </c>
      <c r="V3047" t="s">
        <v>37</v>
      </c>
      <c r="W3047" t="s">
        <v>86</v>
      </c>
      <c r="X3047" s="2">
        <v>11000000</v>
      </c>
      <c r="Y3047">
        <v>1978</v>
      </c>
      <c r="Z3047">
        <v>595</v>
      </c>
      <c r="AA3047">
        <v>6.4</v>
      </c>
      <c r="AB3047">
        <v>1.85</v>
      </c>
      <c r="AC3047">
        <v>745</v>
      </c>
    </row>
    <row r="3048" spans="1:29" x14ac:dyDescent="0.25">
      <c r="A3048" t="str">
        <f t="shared" si="47"/>
        <v>tt0091276</v>
      </c>
      <c r="B3048" t="s">
        <v>28</v>
      </c>
      <c r="C3048" t="s">
        <v>5978</v>
      </c>
      <c r="D3048">
        <v>52</v>
      </c>
      <c r="E3048">
        <v>100</v>
      </c>
      <c r="F3048">
        <v>365</v>
      </c>
      <c r="G3048">
        <v>225</v>
      </c>
      <c r="H3048" t="s">
        <v>11579</v>
      </c>
      <c r="I3048">
        <v>425</v>
      </c>
      <c r="J3048">
        <v>4884663</v>
      </c>
      <c r="K3048" t="s">
        <v>8185</v>
      </c>
      <c r="L3048" t="s">
        <v>11580</v>
      </c>
      <c r="M3048" t="s">
        <v>27161</v>
      </c>
      <c r="N3048">
        <v>5187</v>
      </c>
      <c r="O3048">
        <v>1661</v>
      </c>
      <c r="P3048" t="s">
        <v>5062</v>
      </c>
      <c r="Q3048">
        <v>0</v>
      </c>
      <c r="R3048" t="s">
        <v>11581</v>
      </c>
      <c r="S3048" t="s">
        <v>11582</v>
      </c>
      <c r="T3048">
        <v>64</v>
      </c>
      <c r="U3048" t="s">
        <v>36</v>
      </c>
      <c r="V3048" t="s">
        <v>37</v>
      </c>
      <c r="W3048" t="s">
        <v>86</v>
      </c>
      <c r="X3048" s="2">
        <v>12000000</v>
      </c>
      <c r="Y3048">
        <v>1986</v>
      </c>
      <c r="Z3048">
        <v>394</v>
      </c>
      <c r="AA3048">
        <v>5.5</v>
      </c>
      <c r="AB3048">
        <v>2.35</v>
      </c>
      <c r="AC3048">
        <v>902</v>
      </c>
    </row>
    <row r="3049" spans="1:29" x14ac:dyDescent="0.25">
      <c r="A3049" t="str">
        <f t="shared" si="47"/>
        <v>tt2381111</v>
      </c>
      <c r="B3049" t="s">
        <v>28</v>
      </c>
      <c r="C3049" t="s">
        <v>11583</v>
      </c>
      <c r="D3049">
        <v>351</v>
      </c>
      <c r="E3049">
        <v>111</v>
      </c>
      <c r="F3049">
        <v>34</v>
      </c>
      <c r="G3049">
        <v>54</v>
      </c>
      <c r="H3049" t="s">
        <v>11584</v>
      </c>
      <c r="I3049">
        <v>838</v>
      </c>
      <c r="J3049">
        <v>38317535</v>
      </c>
      <c r="K3049" t="s">
        <v>187</v>
      </c>
      <c r="L3049" t="s">
        <v>347</v>
      </c>
      <c r="M3049" t="s">
        <v>27162</v>
      </c>
      <c r="N3049">
        <v>73249</v>
      </c>
      <c r="O3049">
        <v>995</v>
      </c>
      <c r="P3049" t="s">
        <v>11585</v>
      </c>
      <c r="Q3049">
        <v>1</v>
      </c>
      <c r="R3049" t="s">
        <v>11586</v>
      </c>
      <c r="S3049" t="s">
        <v>11587</v>
      </c>
      <c r="T3049">
        <v>212</v>
      </c>
      <c r="U3049" t="s">
        <v>36</v>
      </c>
      <c r="V3049" t="s">
        <v>53</v>
      </c>
      <c r="W3049" t="s">
        <v>38</v>
      </c>
      <c r="X3049" s="2">
        <v>11000000</v>
      </c>
      <c r="Y3049">
        <v>2015</v>
      </c>
      <c r="Z3049">
        <v>55</v>
      </c>
      <c r="AA3049">
        <v>7.5</v>
      </c>
      <c r="AB3049">
        <v>1.85</v>
      </c>
      <c r="AC3049">
        <v>36000</v>
      </c>
    </row>
    <row r="3050" spans="1:29" x14ac:dyDescent="0.25">
      <c r="A3050" t="str">
        <f t="shared" si="47"/>
        <v>tt0072684</v>
      </c>
      <c r="B3050" t="s">
        <v>28</v>
      </c>
      <c r="C3050" t="s">
        <v>3063</v>
      </c>
      <c r="D3050">
        <v>124</v>
      </c>
      <c r="E3050">
        <v>184</v>
      </c>
      <c r="F3050">
        <v>0</v>
      </c>
      <c r="G3050">
        <v>111</v>
      </c>
      <c r="H3050" t="s">
        <v>7269</v>
      </c>
      <c r="I3050">
        <v>385</v>
      </c>
      <c r="K3050" t="s">
        <v>11588</v>
      </c>
      <c r="L3050" t="s">
        <v>7432</v>
      </c>
      <c r="M3050" t="s">
        <v>27163</v>
      </c>
      <c r="N3050">
        <v>101627</v>
      </c>
      <c r="O3050">
        <v>1104</v>
      </c>
      <c r="P3050" t="s">
        <v>11589</v>
      </c>
      <c r="Q3050">
        <v>0</v>
      </c>
      <c r="R3050" t="s">
        <v>11590</v>
      </c>
      <c r="S3050" t="s">
        <v>11591</v>
      </c>
      <c r="T3050">
        <v>369</v>
      </c>
      <c r="U3050" t="s">
        <v>36</v>
      </c>
      <c r="V3050" t="s">
        <v>53</v>
      </c>
      <c r="W3050" t="s">
        <v>86</v>
      </c>
      <c r="X3050" s="2">
        <v>11000000</v>
      </c>
      <c r="Y3050">
        <v>1975</v>
      </c>
      <c r="Z3050">
        <v>293</v>
      </c>
      <c r="AA3050">
        <v>8.1</v>
      </c>
      <c r="AB3050">
        <v>1.66</v>
      </c>
      <c r="AC3050">
        <v>0</v>
      </c>
    </row>
    <row r="3051" spans="1:29" x14ac:dyDescent="0.25">
      <c r="A3051" t="str">
        <f t="shared" si="47"/>
        <v>tt0253798</v>
      </c>
      <c r="B3051" t="s">
        <v>28</v>
      </c>
      <c r="C3051" t="s">
        <v>11592</v>
      </c>
      <c r="D3051">
        <v>37</v>
      </c>
      <c r="E3051">
        <v>89</v>
      </c>
      <c r="F3051">
        <v>2</v>
      </c>
      <c r="G3051">
        <v>651</v>
      </c>
      <c r="H3051" t="s">
        <v>8475</v>
      </c>
      <c r="I3051">
        <v>799</v>
      </c>
      <c r="J3051">
        <v>13903262</v>
      </c>
      <c r="K3051" t="s">
        <v>3213</v>
      </c>
      <c r="L3051" t="s">
        <v>10166</v>
      </c>
      <c r="M3051" t="s">
        <v>27164</v>
      </c>
      <c r="N3051">
        <v>14656</v>
      </c>
      <c r="O3051">
        <v>4291</v>
      </c>
      <c r="P3051" t="s">
        <v>4112</v>
      </c>
      <c r="Q3051">
        <v>0</v>
      </c>
      <c r="R3051" t="s">
        <v>11593</v>
      </c>
      <c r="S3051" t="s">
        <v>11594</v>
      </c>
      <c r="T3051">
        <v>90</v>
      </c>
      <c r="U3051" t="s">
        <v>36</v>
      </c>
      <c r="V3051" t="s">
        <v>37</v>
      </c>
      <c r="W3051" t="s">
        <v>38</v>
      </c>
      <c r="X3051" s="2">
        <v>11000000</v>
      </c>
      <c r="Y3051">
        <v>2001</v>
      </c>
      <c r="Z3051">
        <v>711</v>
      </c>
      <c r="AA3051">
        <v>6.3</v>
      </c>
      <c r="AB3051">
        <v>1.85</v>
      </c>
      <c r="AC3051">
        <v>0</v>
      </c>
    </row>
    <row r="3052" spans="1:29" x14ac:dyDescent="0.25">
      <c r="A3052" t="str">
        <f t="shared" si="47"/>
        <v>tt0213790</v>
      </c>
      <c r="B3052" t="s">
        <v>28</v>
      </c>
      <c r="C3052" t="s">
        <v>4953</v>
      </c>
      <c r="D3052">
        <v>58</v>
      </c>
      <c r="E3052">
        <v>84</v>
      </c>
      <c r="F3052">
        <v>71</v>
      </c>
      <c r="G3052">
        <v>553</v>
      </c>
      <c r="H3052" t="s">
        <v>3188</v>
      </c>
      <c r="I3052">
        <v>8000</v>
      </c>
      <c r="J3052">
        <v>13592872</v>
      </c>
      <c r="K3052" t="s">
        <v>1394</v>
      </c>
      <c r="L3052" t="s">
        <v>1048</v>
      </c>
      <c r="M3052" t="s">
        <v>27165</v>
      </c>
      <c r="N3052">
        <v>10777</v>
      </c>
      <c r="O3052">
        <v>10982</v>
      </c>
      <c r="P3052" t="s">
        <v>2430</v>
      </c>
      <c r="Q3052">
        <v>1</v>
      </c>
      <c r="R3052" t="s">
        <v>11595</v>
      </c>
      <c r="S3052" t="s">
        <v>11596</v>
      </c>
      <c r="T3052">
        <v>79</v>
      </c>
      <c r="U3052" t="s">
        <v>36</v>
      </c>
      <c r="V3052" t="s">
        <v>37</v>
      </c>
      <c r="W3052" t="s">
        <v>499</v>
      </c>
      <c r="X3052" s="2">
        <v>11000000</v>
      </c>
      <c r="Y3052">
        <v>2000</v>
      </c>
      <c r="Z3052">
        <v>723</v>
      </c>
      <c r="AA3052">
        <v>5.0999999999999996</v>
      </c>
      <c r="AB3052">
        <v>1.85</v>
      </c>
      <c r="AC3052">
        <v>671</v>
      </c>
    </row>
    <row r="3053" spans="1:29" x14ac:dyDescent="0.25">
      <c r="A3053" t="str">
        <f t="shared" si="47"/>
        <v>tt1441951</v>
      </c>
      <c r="B3053" t="s">
        <v>28</v>
      </c>
      <c r="C3053" t="s">
        <v>11597</v>
      </c>
      <c r="D3053">
        <v>175</v>
      </c>
      <c r="E3053">
        <v>98</v>
      </c>
      <c r="F3053">
        <v>0</v>
      </c>
      <c r="G3053">
        <v>123</v>
      </c>
      <c r="H3053" t="s">
        <v>11598</v>
      </c>
      <c r="I3053">
        <v>358</v>
      </c>
      <c r="J3053">
        <v>18381787</v>
      </c>
      <c r="K3053" t="s">
        <v>2096</v>
      </c>
      <c r="L3053" t="s">
        <v>2907</v>
      </c>
      <c r="M3053" t="s">
        <v>27166</v>
      </c>
      <c r="N3053">
        <v>15684</v>
      </c>
      <c r="O3053">
        <v>1114</v>
      </c>
      <c r="P3053" t="s">
        <v>11599</v>
      </c>
      <c r="Q3053">
        <v>4</v>
      </c>
      <c r="R3053" t="s">
        <v>11600</v>
      </c>
      <c r="S3053" t="s">
        <v>11601</v>
      </c>
      <c r="T3053">
        <v>126</v>
      </c>
      <c r="U3053" t="s">
        <v>36</v>
      </c>
      <c r="V3053" t="s">
        <v>53</v>
      </c>
      <c r="W3053" t="s">
        <v>38</v>
      </c>
      <c r="X3053" s="2">
        <v>11000000</v>
      </c>
      <c r="Y3053">
        <v>2012</v>
      </c>
      <c r="Z3053">
        <v>156</v>
      </c>
      <c r="AA3053">
        <v>6.8</v>
      </c>
      <c r="AB3053">
        <v>2.35</v>
      </c>
      <c r="AC3053">
        <v>13000</v>
      </c>
    </row>
    <row r="3054" spans="1:29" x14ac:dyDescent="0.25">
      <c r="A3054" t="str">
        <f t="shared" si="47"/>
        <v>tt0246989</v>
      </c>
      <c r="B3054" t="s">
        <v>28</v>
      </c>
      <c r="C3054" t="s">
        <v>11602</v>
      </c>
      <c r="D3054">
        <v>75</v>
      </c>
      <c r="E3054">
        <v>95</v>
      </c>
      <c r="F3054">
        <v>5</v>
      </c>
      <c r="G3054">
        <v>443</v>
      </c>
      <c r="H3054" t="s">
        <v>1535</v>
      </c>
      <c r="I3054">
        <v>1000</v>
      </c>
      <c r="J3054">
        <v>13558739</v>
      </c>
      <c r="K3054" t="s">
        <v>1394</v>
      </c>
      <c r="L3054" t="s">
        <v>6119</v>
      </c>
      <c r="M3054" t="s">
        <v>27167</v>
      </c>
      <c r="N3054">
        <v>15427</v>
      </c>
      <c r="O3054">
        <v>2729</v>
      </c>
      <c r="P3054" t="s">
        <v>2119</v>
      </c>
      <c r="Q3054">
        <v>0</v>
      </c>
      <c r="R3054" t="s">
        <v>11603</v>
      </c>
      <c r="S3054" t="s">
        <v>11604</v>
      </c>
      <c r="T3054">
        <v>121</v>
      </c>
      <c r="U3054" t="s">
        <v>36</v>
      </c>
      <c r="V3054" t="s">
        <v>37</v>
      </c>
      <c r="W3054" t="s">
        <v>499</v>
      </c>
      <c r="X3054" s="2">
        <v>11000000</v>
      </c>
      <c r="Y3054">
        <v>2001</v>
      </c>
      <c r="Z3054">
        <v>660</v>
      </c>
      <c r="AA3054">
        <v>5.3</v>
      </c>
      <c r="AB3054">
        <v>1.85</v>
      </c>
      <c r="AC3054">
        <v>449</v>
      </c>
    </row>
    <row r="3055" spans="1:29" x14ac:dyDescent="0.25">
      <c r="A3055" t="str">
        <f t="shared" si="47"/>
        <v>tt0264616</v>
      </c>
      <c r="B3055" t="s">
        <v>28</v>
      </c>
      <c r="C3055" t="s">
        <v>7854</v>
      </c>
      <c r="D3055">
        <v>161</v>
      </c>
      <c r="E3055">
        <v>100</v>
      </c>
      <c r="F3055">
        <v>0</v>
      </c>
      <c r="G3055">
        <v>303</v>
      </c>
      <c r="H3055" t="s">
        <v>5156</v>
      </c>
      <c r="I3055">
        <v>11000</v>
      </c>
      <c r="J3055">
        <v>13103828</v>
      </c>
      <c r="K3055" t="s">
        <v>1767</v>
      </c>
      <c r="L3055" t="s">
        <v>563</v>
      </c>
      <c r="M3055" t="s">
        <v>27168</v>
      </c>
      <c r="N3055">
        <v>59982</v>
      </c>
      <c r="O3055">
        <v>12237</v>
      </c>
      <c r="P3055" t="s">
        <v>3993</v>
      </c>
      <c r="Q3055">
        <v>0</v>
      </c>
      <c r="R3055" t="s">
        <v>11605</v>
      </c>
      <c r="S3055" t="s">
        <v>11606</v>
      </c>
      <c r="T3055">
        <v>463</v>
      </c>
      <c r="U3055" t="s">
        <v>36</v>
      </c>
      <c r="V3055" t="s">
        <v>37</v>
      </c>
      <c r="W3055" t="s">
        <v>499</v>
      </c>
      <c r="X3055" s="2">
        <v>11000000</v>
      </c>
      <c r="Y3055">
        <v>2001</v>
      </c>
      <c r="Z3055">
        <v>472</v>
      </c>
      <c r="AA3055">
        <v>7.3</v>
      </c>
      <c r="AB3055">
        <v>1.85</v>
      </c>
      <c r="AC3055">
        <v>5000</v>
      </c>
    </row>
    <row r="3056" spans="1:29" x14ac:dyDescent="0.25">
      <c r="A3056" t="str">
        <f t="shared" si="47"/>
        <v>tt2404425</v>
      </c>
      <c r="B3056" t="s">
        <v>28</v>
      </c>
      <c r="C3056" t="s">
        <v>11607</v>
      </c>
      <c r="D3056">
        <v>203</v>
      </c>
      <c r="E3056">
        <v>109</v>
      </c>
      <c r="F3056">
        <v>64</v>
      </c>
      <c r="G3056">
        <v>553</v>
      </c>
      <c r="H3056" t="s">
        <v>2658</v>
      </c>
      <c r="I3056">
        <v>16000</v>
      </c>
      <c r="J3056">
        <v>33305037</v>
      </c>
      <c r="K3056" t="s">
        <v>4824</v>
      </c>
      <c r="L3056" t="s">
        <v>272</v>
      </c>
      <c r="M3056" t="s">
        <v>27169</v>
      </c>
      <c r="N3056">
        <v>33856</v>
      </c>
      <c r="O3056">
        <v>17866</v>
      </c>
      <c r="P3056" t="s">
        <v>7180</v>
      </c>
      <c r="Q3056">
        <v>2</v>
      </c>
      <c r="R3056" t="s">
        <v>11608</v>
      </c>
      <c r="S3056" t="s">
        <v>11609</v>
      </c>
      <c r="T3056">
        <v>147</v>
      </c>
      <c r="U3056" t="s">
        <v>36</v>
      </c>
      <c r="V3056" t="s">
        <v>53</v>
      </c>
      <c r="W3056" t="s">
        <v>38</v>
      </c>
      <c r="X3056" s="2">
        <v>11000000</v>
      </c>
      <c r="Y3056">
        <v>2015</v>
      </c>
      <c r="Z3056">
        <v>638</v>
      </c>
      <c r="AA3056">
        <v>7.3</v>
      </c>
      <c r="AB3056">
        <v>2.35</v>
      </c>
      <c r="AC3056">
        <v>34000</v>
      </c>
    </row>
    <row r="3057" spans="1:29" x14ac:dyDescent="0.25">
      <c r="A3057" t="str">
        <f t="shared" si="47"/>
        <v>tt0362269</v>
      </c>
      <c r="B3057" t="s">
        <v>635</v>
      </c>
      <c r="C3057" t="s">
        <v>930</v>
      </c>
      <c r="D3057">
        <v>188</v>
      </c>
      <c r="E3057">
        <v>118</v>
      </c>
      <c r="F3057">
        <v>386</v>
      </c>
      <c r="G3057">
        <v>812</v>
      </c>
      <c r="H3057" t="s">
        <v>369</v>
      </c>
      <c r="I3057">
        <v>14000</v>
      </c>
      <c r="J3057">
        <v>10214647</v>
      </c>
      <c r="K3057" t="s">
        <v>1289</v>
      </c>
      <c r="L3057" t="s">
        <v>199</v>
      </c>
      <c r="M3057" t="s">
        <v>27170</v>
      </c>
      <c r="N3057">
        <v>42689</v>
      </c>
      <c r="O3057">
        <v>17490</v>
      </c>
      <c r="P3057" t="s">
        <v>3794</v>
      </c>
      <c r="Q3057">
        <v>0</v>
      </c>
      <c r="R3057" t="s">
        <v>11610</v>
      </c>
      <c r="S3057" t="s">
        <v>11611</v>
      </c>
      <c r="T3057">
        <v>204</v>
      </c>
      <c r="U3057" t="s">
        <v>36</v>
      </c>
      <c r="V3057" t="s">
        <v>37</v>
      </c>
      <c r="W3057" t="s">
        <v>499</v>
      </c>
      <c r="X3057" s="2">
        <v>11000000</v>
      </c>
      <c r="Y3057">
        <v>2004</v>
      </c>
      <c r="Z3057">
        <v>1000</v>
      </c>
      <c r="AA3057">
        <v>7.1</v>
      </c>
      <c r="AB3057">
        <v>2.35</v>
      </c>
      <c r="AC3057">
        <v>0</v>
      </c>
    </row>
    <row r="3058" spans="1:29" x14ac:dyDescent="0.25">
      <c r="A3058" t="str">
        <f t="shared" si="47"/>
        <v>tt0106308</v>
      </c>
      <c r="B3058" t="s">
        <v>28</v>
      </c>
      <c r="C3058" t="s">
        <v>72</v>
      </c>
      <c r="D3058">
        <v>221</v>
      </c>
      <c r="E3058">
        <v>88</v>
      </c>
      <c r="F3058">
        <v>0</v>
      </c>
      <c r="G3058">
        <v>795</v>
      </c>
      <c r="H3058" t="s">
        <v>2622</v>
      </c>
      <c r="I3058">
        <v>901</v>
      </c>
      <c r="J3058">
        <v>11501093</v>
      </c>
      <c r="K3058" t="s">
        <v>747</v>
      </c>
      <c r="L3058" t="s">
        <v>11612</v>
      </c>
      <c r="M3058" t="s">
        <v>27171</v>
      </c>
      <c r="N3058">
        <v>128850</v>
      </c>
      <c r="O3058">
        <v>3913</v>
      </c>
      <c r="P3058" t="s">
        <v>7544</v>
      </c>
      <c r="Q3058">
        <v>0</v>
      </c>
      <c r="R3058" t="s">
        <v>11613</v>
      </c>
      <c r="S3058" t="s">
        <v>11614</v>
      </c>
      <c r="T3058">
        <v>604</v>
      </c>
      <c r="U3058" t="s">
        <v>36</v>
      </c>
      <c r="V3058" t="s">
        <v>37</v>
      </c>
      <c r="W3058" t="s">
        <v>499</v>
      </c>
      <c r="X3058" s="2">
        <v>13000000</v>
      </c>
      <c r="Y3058">
        <v>1992</v>
      </c>
      <c r="Z3058">
        <v>888</v>
      </c>
      <c r="AA3058">
        <v>7.6</v>
      </c>
      <c r="AB3058">
        <v>1.85</v>
      </c>
      <c r="AC3058">
        <v>10000</v>
      </c>
    </row>
    <row r="3059" spans="1:29" x14ac:dyDescent="0.25">
      <c r="A3059" t="str">
        <f t="shared" si="47"/>
        <v>tt0240900</v>
      </c>
      <c r="B3059" t="s">
        <v>28</v>
      </c>
      <c r="C3059" t="s">
        <v>11615</v>
      </c>
      <c r="D3059">
        <v>66</v>
      </c>
      <c r="E3059">
        <v>86</v>
      </c>
      <c r="F3059">
        <v>4</v>
      </c>
      <c r="G3059">
        <v>424</v>
      </c>
      <c r="H3059" t="s">
        <v>7601</v>
      </c>
      <c r="I3059">
        <v>960</v>
      </c>
      <c r="J3059">
        <v>4814244</v>
      </c>
      <c r="K3059" t="s">
        <v>1402</v>
      </c>
      <c r="L3059" t="s">
        <v>636</v>
      </c>
      <c r="M3059" t="s">
        <v>27172</v>
      </c>
      <c r="N3059">
        <v>12437</v>
      </c>
      <c r="O3059">
        <v>2415</v>
      </c>
      <c r="P3059" t="s">
        <v>11616</v>
      </c>
      <c r="Q3059">
        <v>4</v>
      </c>
      <c r="R3059" t="s">
        <v>11617</v>
      </c>
      <c r="S3059" t="s">
        <v>11618</v>
      </c>
      <c r="T3059">
        <v>107</v>
      </c>
      <c r="U3059" t="s">
        <v>36</v>
      </c>
      <c r="V3059" t="s">
        <v>232</v>
      </c>
      <c r="W3059" t="s">
        <v>499</v>
      </c>
      <c r="X3059" s="2">
        <v>11000000</v>
      </c>
      <c r="Y3059">
        <v>2002</v>
      </c>
      <c r="Z3059">
        <v>448</v>
      </c>
      <c r="AA3059">
        <v>5.3</v>
      </c>
      <c r="AB3059">
        <v>1.85</v>
      </c>
      <c r="AC3059">
        <v>405</v>
      </c>
    </row>
    <row r="3060" spans="1:29" x14ac:dyDescent="0.25">
      <c r="A3060" t="str">
        <f t="shared" si="47"/>
        <v>tt0108550</v>
      </c>
      <c r="B3060" t="s">
        <v>28</v>
      </c>
      <c r="C3060" t="s">
        <v>6162</v>
      </c>
      <c r="D3060">
        <v>80</v>
      </c>
      <c r="E3060">
        <v>118</v>
      </c>
      <c r="F3060">
        <v>529</v>
      </c>
      <c r="G3060">
        <v>472</v>
      </c>
      <c r="H3060" t="s">
        <v>188</v>
      </c>
      <c r="I3060">
        <v>40000</v>
      </c>
      <c r="J3060">
        <v>9170214</v>
      </c>
      <c r="K3060" t="s">
        <v>187</v>
      </c>
      <c r="L3060" t="s">
        <v>42</v>
      </c>
      <c r="M3060" t="s">
        <v>27173</v>
      </c>
      <c r="N3060">
        <v>171882</v>
      </c>
      <c r="O3060">
        <v>69746</v>
      </c>
      <c r="P3060" t="s">
        <v>11619</v>
      </c>
      <c r="Q3060">
        <v>1</v>
      </c>
      <c r="R3060" t="s">
        <v>11620</v>
      </c>
      <c r="S3060" t="s">
        <v>11621</v>
      </c>
      <c r="T3060">
        <v>292</v>
      </c>
      <c r="U3060" t="s">
        <v>36</v>
      </c>
      <c r="V3060" t="s">
        <v>37</v>
      </c>
      <c r="W3060" t="s">
        <v>38</v>
      </c>
      <c r="X3060" s="2">
        <v>11000000</v>
      </c>
      <c r="Y3060">
        <v>1993</v>
      </c>
      <c r="Z3060">
        <v>29000</v>
      </c>
      <c r="AA3060">
        <v>7.8</v>
      </c>
      <c r="AB3060">
        <v>1.85</v>
      </c>
      <c r="AC3060">
        <v>14000</v>
      </c>
    </row>
    <row r="3061" spans="1:29" x14ac:dyDescent="0.25">
      <c r="A3061" t="str">
        <f t="shared" si="47"/>
        <v>tt0377992</v>
      </c>
      <c r="B3061" t="s">
        <v>28</v>
      </c>
      <c r="C3061" t="s">
        <v>11622</v>
      </c>
      <c r="D3061">
        <v>25</v>
      </c>
      <c r="E3061">
        <v>125</v>
      </c>
      <c r="F3061">
        <v>10</v>
      </c>
      <c r="G3061">
        <v>109</v>
      </c>
      <c r="H3061" t="s">
        <v>11623</v>
      </c>
      <c r="I3061">
        <v>866</v>
      </c>
      <c r="J3061">
        <v>4068087</v>
      </c>
      <c r="K3061" t="s">
        <v>4824</v>
      </c>
      <c r="L3061" t="s">
        <v>9665</v>
      </c>
      <c r="M3061" t="s">
        <v>27174</v>
      </c>
      <c r="N3061">
        <v>2164</v>
      </c>
      <c r="O3061">
        <v>1281</v>
      </c>
      <c r="P3061" t="s">
        <v>11624</v>
      </c>
      <c r="Q3061">
        <v>1</v>
      </c>
      <c r="R3061" t="s">
        <v>11625</v>
      </c>
      <c r="S3061" t="s">
        <v>11626</v>
      </c>
      <c r="T3061">
        <v>74</v>
      </c>
      <c r="U3061" t="s">
        <v>36</v>
      </c>
      <c r="V3061" t="s">
        <v>232</v>
      </c>
      <c r="W3061" t="s">
        <v>38</v>
      </c>
      <c r="X3061" s="2">
        <v>17000000</v>
      </c>
      <c r="Y3061">
        <v>2003</v>
      </c>
      <c r="Z3061">
        <v>147</v>
      </c>
      <c r="AA3061">
        <v>7.7</v>
      </c>
      <c r="AB3061">
        <v>1.85</v>
      </c>
      <c r="AC3061">
        <v>0</v>
      </c>
    </row>
    <row r="3062" spans="1:29" x14ac:dyDescent="0.25">
      <c r="A3062" t="str">
        <f t="shared" si="47"/>
        <v>tt0383694</v>
      </c>
      <c r="B3062" t="s">
        <v>28</v>
      </c>
      <c r="C3062" t="s">
        <v>9047</v>
      </c>
      <c r="D3062">
        <v>169</v>
      </c>
      <c r="E3062">
        <v>125</v>
      </c>
      <c r="F3062">
        <v>608</v>
      </c>
      <c r="G3062">
        <v>579</v>
      </c>
      <c r="H3062" t="s">
        <v>3862</v>
      </c>
      <c r="I3062">
        <v>979</v>
      </c>
      <c r="J3062">
        <v>3753806</v>
      </c>
      <c r="K3062" t="s">
        <v>1612</v>
      </c>
      <c r="L3062" t="s">
        <v>309</v>
      </c>
      <c r="M3062" t="s">
        <v>27175</v>
      </c>
      <c r="N3062">
        <v>20307</v>
      </c>
      <c r="O3062">
        <v>3133</v>
      </c>
      <c r="P3062" t="s">
        <v>2010</v>
      </c>
      <c r="Q3062">
        <v>1</v>
      </c>
      <c r="R3062" t="s">
        <v>11627</v>
      </c>
      <c r="S3062" t="s">
        <v>11628</v>
      </c>
      <c r="T3062">
        <v>165</v>
      </c>
      <c r="U3062" t="s">
        <v>36</v>
      </c>
      <c r="V3062" t="s">
        <v>53</v>
      </c>
      <c r="W3062" t="s">
        <v>499</v>
      </c>
      <c r="X3062" s="2">
        <v>11000000</v>
      </c>
      <c r="Y3062">
        <v>2004</v>
      </c>
      <c r="Z3062">
        <v>594</v>
      </c>
      <c r="AA3062">
        <v>7.7</v>
      </c>
      <c r="AB3062">
        <v>1.85</v>
      </c>
      <c r="AC3062">
        <v>0</v>
      </c>
    </row>
    <row r="3063" spans="1:29" x14ac:dyDescent="0.25">
      <c r="A3063" t="str">
        <f t="shared" si="47"/>
        <v>tt0280720</v>
      </c>
      <c r="B3063" t="s">
        <v>28</v>
      </c>
      <c r="C3063" t="s">
        <v>10961</v>
      </c>
      <c r="D3063">
        <v>70</v>
      </c>
      <c r="E3063">
        <v>94</v>
      </c>
      <c r="F3063">
        <v>18</v>
      </c>
      <c r="G3063">
        <v>183</v>
      </c>
      <c r="H3063" t="s">
        <v>4037</v>
      </c>
      <c r="I3063">
        <v>658</v>
      </c>
      <c r="J3063">
        <v>3034181</v>
      </c>
      <c r="K3063" t="s">
        <v>5302</v>
      </c>
      <c r="L3063" t="s">
        <v>2306</v>
      </c>
      <c r="M3063" t="s">
        <v>27176</v>
      </c>
      <c r="N3063">
        <v>13622</v>
      </c>
      <c r="O3063">
        <v>1559</v>
      </c>
      <c r="P3063" t="s">
        <v>11629</v>
      </c>
      <c r="Q3063">
        <v>3</v>
      </c>
      <c r="R3063" t="s">
        <v>11630</v>
      </c>
      <c r="S3063" t="s">
        <v>11631</v>
      </c>
      <c r="T3063">
        <v>128</v>
      </c>
      <c r="U3063" t="s">
        <v>36</v>
      </c>
      <c r="V3063" t="s">
        <v>53</v>
      </c>
      <c r="W3063" t="s">
        <v>499</v>
      </c>
      <c r="X3063" s="2">
        <v>11000000</v>
      </c>
      <c r="Y3063">
        <v>2002</v>
      </c>
      <c r="Z3063">
        <v>463</v>
      </c>
      <c r="AA3063">
        <v>5.4</v>
      </c>
      <c r="AB3063">
        <v>1.85</v>
      </c>
      <c r="AC3063">
        <v>550</v>
      </c>
    </row>
    <row r="3064" spans="1:29" x14ac:dyDescent="0.25">
      <c r="A3064" t="str">
        <f t="shared" si="47"/>
        <v>tt0114113</v>
      </c>
      <c r="B3064" t="s">
        <v>28</v>
      </c>
      <c r="C3064" t="s">
        <v>8251</v>
      </c>
      <c r="D3064">
        <v>15</v>
      </c>
      <c r="E3064">
        <v>113</v>
      </c>
      <c r="F3064">
        <v>300</v>
      </c>
      <c r="G3064">
        <v>787</v>
      </c>
      <c r="H3064" t="s">
        <v>1379</v>
      </c>
      <c r="I3064">
        <v>1000</v>
      </c>
      <c r="J3064">
        <v>2832826</v>
      </c>
      <c r="K3064" t="s">
        <v>1184</v>
      </c>
      <c r="L3064" t="s">
        <v>3266</v>
      </c>
      <c r="M3064" t="s">
        <v>27177</v>
      </c>
      <c r="N3064">
        <v>1761</v>
      </c>
      <c r="O3064">
        <v>3072</v>
      </c>
      <c r="P3064" t="s">
        <v>11112</v>
      </c>
      <c r="Q3064">
        <v>2</v>
      </c>
      <c r="R3064" t="s">
        <v>11632</v>
      </c>
      <c r="S3064" t="s">
        <v>11633</v>
      </c>
      <c r="T3064">
        <v>19</v>
      </c>
      <c r="U3064" t="s">
        <v>36</v>
      </c>
      <c r="V3064" t="s">
        <v>37</v>
      </c>
      <c r="W3064" t="s">
        <v>499</v>
      </c>
      <c r="X3064" s="2">
        <v>11000000</v>
      </c>
      <c r="Y3064">
        <v>1995</v>
      </c>
      <c r="Z3064">
        <v>979</v>
      </c>
      <c r="AA3064">
        <v>6.2</v>
      </c>
      <c r="AB3064">
        <v>1.85</v>
      </c>
      <c r="AC3064">
        <v>174</v>
      </c>
    </row>
    <row r="3065" spans="1:29" x14ac:dyDescent="0.25">
      <c r="A3065" t="str">
        <f t="shared" si="47"/>
        <v>tt2042568</v>
      </c>
      <c r="B3065" t="s">
        <v>28</v>
      </c>
      <c r="C3065" t="s">
        <v>5754</v>
      </c>
      <c r="D3065">
        <v>535</v>
      </c>
      <c r="E3065">
        <v>104</v>
      </c>
      <c r="F3065">
        <v>1000</v>
      </c>
      <c r="G3065">
        <v>272</v>
      </c>
      <c r="H3065" t="s">
        <v>5636</v>
      </c>
      <c r="I3065">
        <v>3000</v>
      </c>
      <c r="J3065">
        <v>13214255</v>
      </c>
      <c r="K3065" t="s">
        <v>5031</v>
      </c>
      <c r="L3065" t="s">
        <v>615</v>
      </c>
      <c r="M3065" t="s">
        <v>27178</v>
      </c>
      <c r="N3065">
        <v>96233</v>
      </c>
      <c r="O3065">
        <v>4082</v>
      </c>
      <c r="P3065" t="s">
        <v>11634</v>
      </c>
      <c r="Q3065">
        <v>1</v>
      </c>
      <c r="R3065" t="s">
        <v>11635</v>
      </c>
      <c r="S3065" t="s">
        <v>11636</v>
      </c>
      <c r="T3065">
        <v>313</v>
      </c>
      <c r="U3065" t="s">
        <v>36</v>
      </c>
      <c r="V3065" t="s">
        <v>37</v>
      </c>
      <c r="W3065" t="s">
        <v>499</v>
      </c>
      <c r="X3065" s="2">
        <v>11000000</v>
      </c>
      <c r="Y3065">
        <v>2013</v>
      </c>
      <c r="Z3065">
        <v>275</v>
      </c>
      <c r="AA3065">
        <v>7.4</v>
      </c>
      <c r="AB3065">
        <v>1.85</v>
      </c>
      <c r="AC3065">
        <v>26000</v>
      </c>
    </row>
    <row r="3066" spans="1:29" x14ac:dyDescent="0.25">
      <c r="A3066" t="str">
        <f t="shared" si="47"/>
        <v>tt0184791</v>
      </c>
      <c r="B3066" t="s">
        <v>28</v>
      </c>
      <c r="C3066" t="s">
        <v>1255</v>
      </c>
      <c r="D3066">
        <v>92</v>
      </c>
      <c r="E3066">
        <v>95</v>
      </c>
      <c r="F3066">
        <v>596</v>
      </c>
      <c r="G3066">
        <v>697</v>
      </c>
      <c r="H3066" t="s">
        <v>10888</v>
      </c>
      <c r="I3066">
        <v>1000</v>
      </c>
      <c r="J3066">
        <v>16017403</v>
      </c>
      <c r="K3066" t="s">
        <v>7167</v>
      </c>
      <c r="L3066" t="s">
        <v>1285</v>
      </c>
      <c r="M3066" t="s">
        <v>27179</v>
      </c>
      <c r="N3066">
        <v>17333</v>
      </c>
      <c r="O3066">
        <v>3300</v>
      </c>
      <c r="P3066" t="s">
        <v>2637</v>
      </c>
      <c r="Q3066">
        <v>2</v>
      </c>
      <c r="R3066" t="s">
        <v>11637</v>
      </c>
      <c r="S3066" t="s">
        <v>11638</v>
      </c>
      <c r="T3066">
        <v>153</v>
      </c>
      <c r="U3066" t="s">
        <v>36</v>
      </c>
      <c r="V3066" t="s">
        <v>37</v>
      </c>
      <c r="W3066" t="s">
        <v>499</v>
      </c>
      <c r="X3066" s="2">
        <v>5000000</v>
      </c>
      <c r="Y3066">
        <v>2001</v>
      </c>
      <c r="Z3066">
        <v>835</v>
      </c>
      <c r="AA3066">
        <v>6.2</v>
      </c>
      <c r="AB3066">
        <v>1.85</v>
      </c>
      <c r="AC3066">
        <v>0</v>
      </c>
    </row>
    <row r="3067" spans="1:29" x14ac:dyDescent="0.25">
      <c r="A3067" t="str">
        <f t="shared" si="47"/>
        <v>tt0102782</v>
      </c>
      <c r="B3067" t="s">
        <v>28</v>
      </c>
      <c r="C3067" t="s">
        <v>11639</v>
      </c>
      <c r="D3067">
        <v>14</v>
      </c>
      <c r="E3067">
        <v>102</v>
      </c>
      <c r="F3067">
        <v>8</v>
      </c>
      <c r="G3067">
        <v>40</v>
      </c>
      <c r="H3067" t="s">
        <v>11640</v>
      </c>
      <c r="I3067">
        <v>14000</v>
      </c>
      <c r="J3067">
        <v>2807854</v>
      </c>
      <c r="K3067" t="s">
        <v>1917</v>
      </c>
      <c r="L3067" t="s">
        <v>1643</v>
      </c>
      <c r="M3067" t="s">
        <v>27180</v>
      </c>
      <c r="N3067">
        <v>14129</v>
      </c>
      <c r="O3067">
        <v>14281</v>
      </c>
      <c r="P3067" t="s">
        <v>11641</v>
      </c>
      <c r="Q3067">
        <v>1</v>
      </c>
      <c r="R3067" t="s">
        <v>11642</v>
      </c>
      <c r="S3067" t="s">
        <v>11643</v>
      </c>
      <c r="T3067">
        <v>39</v>
      </c>
      <c r="U3067" t="s">
        <v>36</v>
      </c>
      <c r="V3067" t="s">
        <v>37</v>
      </c>
      <c r="W3067" t="s">
        <v>38</v>
      </c>
      <c r="X3067" s="2">
        <v>11000000</v>
      </c>
      <c r="Y3067">
        <v>1991</v>
      </c>
      <c r="Z3067">
        <v>163</v>
      </c>
      <c r="AA3067">
        <v>5.0999999999999996</v>
      </c>
      <c r="AB3067">
        <v>1.85</v>
      </c>
      <c r="AC3067">
        <v>967</v>
      </c>
    </row>
    <row r="3068" spans="1:29" x14ac:dyDescent="0.25">
      <c r="A3068" t="str">
        <f t="shared" si="47"/>
        <v>tt0066090</v>
      </c>
      <c r="B3068" t="s">
        <v>28</v>
      </c>
      <c r="C3068" t="s">
        <v>11644</v>
      </c>
      <c r="D3068">
        <v>13</v>
      </c>
      <c r="E3068">
        <v>124</v>
      </c>
      <c r="F3068">
        <v>58</v>
      </c>
      <c r="G3068">
        <v>104</v>
      </c>
      <c r="H3068" t="s">
        <v>4987</v>
      </c>
      <c r="I3068">
        <v>338</v>
      </c>
      <c r="K3068" t="s">
        <v>5281</v>
      </c>
      <c r="L3068" t="s">
        <v>6020</v>
      </c>
      <c r="M3068" t="s">
        <v>27181</v>
      </c>
      <c r="N3068">
        <v>2603</v>
      </c>
      <c r="O3068">
        <v>800</v>
      </c>
      <c r="P3068" t="s">
        <v>11645</v>
      </c>
      <c r="Q3068">
        <v>0</v>
      </c>
      <c r="R3068" t="s">
        <v>11646</v>
      </c>
      <c r="S3068" t="s">
        <v>11647</v>
      </c>
      <c r="T3068">
        <v>36</v>
      </c>
      <c r="U3068" t="s">
        <v>36</v>
      </c>
      <c r="V3068" t="s">
        <v>37</v>
      </c>
      <c r="W3068" t="s">
        <v>86</v>
      </c>
      <c r="X3068" s="2">
        <v>11000000</v>
      </c>
      <c r="Y3068">
        <v>1970</v>
      </c>
      <c r="Z3068">
        <v>275</v>
      </c>
      <c r="AA3068">
        <v>6.9</v>
      </c>
      <c r="AB3068">
        <v>2.35</v>
      </c>
      <c r="AC3068">
        <v>608</v>
      </c>
    </row>
    <row r="3069" spans="1:29" x14ac:dyDescent="0.25">
      <c r="A3069" t="str">
        <f t="shared" si="47"/>
        <v>tt0368222</v>
      </c>
      <c r="B3069" t="s">
        <v>28</v>
      </c>
      <c r="C3069" t="s">
        <v>11648</v>
      </c>
      <c r="D3069">
        <v>87</v>
      </c>
      <c r="E3069">
        <v>105</v>
      </c>
      <c r="F3069">
        <v>0</v>
      </c>
      <c r="G3069">
        <v>776</v>
      </c>
      <c r="H3069" t="s">
        <v>236</v>
      </c>
      <c r="I3069">
        <v>14000</v>
      </c>
      <c r="J3069">
        <v>540085</v>
      </c>
      <c r="K3069" t="s">
        <v>8986</v>
      </c>
      <c r="L3069" t="s">
        <v>186</v>
      </c>
      <c r="M3069" t="s">
        <v>27182</v>
      </c>
      <c r="N3069">
        <v>10052</v>
      </c>
      <c r="O3069">
        <v>28004</v>
      </c>
      <c r="P3069" t="s">
        <v>267</v>
      </c>
      <c r="Q3069">
        <v>0</v>
      </c>
      <c r="R3069" t="s">
        <v>11649</v>
      </c>
      <c r="S3069" t="s">
        <v>11650</v>
      </c>
      <c r="T3069">
        <v>69</v>
      </c>
      <c r="U3069" t="s">
        <v>36</v>
      </c>
      <c r="V3069" t="s">
        <v>37</v>
      </c>
      <c r="W3069" t="s">
        <v>499</v>
      </c>
      <c r="Y3069">
        <v>2005</v>
      </c>
      <c r="Z3069">
        <v>12000</v>
      </c>
      <c r="AA3069">
        <v>6.3</v>
      </c>
      <c r="AB3069">
        <v>2.35</v>
      </c>
      <c r="AC3069">
        <v>0</v>
      </c>
    </row>
    <row r="3070" spans="1:29" x14ac:dyDescent="0.25">
      <c r="A3070" t="str">
        <f t="shared" si="47"/>
        <v>tt0424908</v>
      </c>
      <c r="B3070" t="s">
        <v>28</v>
      </c>
      <c r="C3070" t="s">
        <v>11651</v>
      </c>
      <c r="D3070">
        <v>78</v>
      </c>
      <c r="E3070">
        <v>104</v>
      </c>
      <c r="F3070">
        <v>238</v>
      </c>
      <c r="G3070">
        <v>22</v>
      </c>
      <c r="H3070" t="s">
        <v>11652</v>
      </c>
      <c r="I3070">
        <v>60</v>
      </c>
      <c r="J3070">
        <v>352786</v>
      </c>
      <c r="K3070" t="s">
        <v>3517</v>
      </c>
      <c r="L3070" t="s">
        <v>11653</v>
      </c>
      <c r="M3070" t="s">
        <v>27183</v>
      </c>
      <c r="N3070">
        <v>11132</v>
      </c>
      <c r="O3070">
        <v>150</v>
      </c>
      <c r="P3070" t="s">
        <v>11654</v>
      </c>
      <c r="Q3070">
        <v>0</v>
      </c>
      <c r="R3070" t="s">
        <v>11655</v>
      </c>
      <c r="S3070" t="s">
        <v>11656</v>
      </c>
      <c r="T3070">
        <v>86</v>
      </c>
      <c r="U3070" t="s">
        <v>36</v>
      </c>
      <c r="V3070" t="s">
        <v>37</v>
      </c>
      <c r="W3070" t="s">
        <v>38</v>
      </c>
      <c r="X3070" s="2">
        <v>11000000</v>
      </c>
      <c r="Y3070">
        <v>2006</v>
      </c>
      <c r="Z3070">
        <v>35</v>
      </c>
      <c r="AA3070">
        <v>6.8</v>
      </c>
      <c r="AB3070">
        <v>2.35</v>
      </c>
      <c r="AC3070">
        <v>0</v>
      </c>
    </row>
    <row r="3071" spans="1:29" x14ac:dyDescent="0.25">
      <c r="A3071" t="str">
        <f t="shared" si="47"/>
        <v>tt0084516</v>
      </c>
      <c r="B3071" t="s">
        <v>28</v>
      </c>
      <c r="C3071" t="s">
        <v>5978</v>
      </c>
      <c r="D3071">
        <v>223</v>
      </c>
      <c r="E3071">
        <v>120</v>
      </c>
      <c r="F3071">
        <v>365</v>
      </c>
      <c r="G3071">
        <v>723</v>
      </c>
      <c r="H3071" t="s">
        <v>5979</v>
      </c>
      <c r="I3071">
        <v>887</v>
      </c>
      <c r="J3071">
        <v>76600000</v>
      </c>
      <c r="K3071" t="s">
        <v>5980</v>
      </c>
      <c r="L3071" t="s">
        <v>5981</v>
      </c>
      <c r="M3071" t="s">
        <v>25600</v>
      </c>
      <c r="N3071">
        <v>105448</v>
      </c>
      <c r="O3071">
        <v>3876</v>
      </c>
      <c r="P3071" t="s">
        <v>1713</v>
      </c>
      <c r="Q3071">
        <v>0</v>
      </c>
      <c r="R3071" t="s">
        <v>5982</v>
      </c>
      <c r="S3071" t="s">
        <v>5983</v>
      </c>
      <c r="T3071">
        <v>321</v>
      </c>
      <c r="U3071" t="s">
        <v>36</v>
      </c>
      <c r="V3071" t="s">
        <v>37</v>
      </c>
      <c r="W3071" t="s">
        <v>86</v>
      </c>
      <c r="X3071" s="2">
        <v>10700000</v>
      </c>
      <c r="Y3071">
        <v>1982</v>
      </c>
      <c r="Z3071">
        <v>770</v>
      </c>
      <c r="AA3071">
        <v>7.4</v>
      </c>
      <c r="AB3071">
        <v>2.35</v>
      </c>
      <c r="AC3071">
        <v>11000</v>
      </c>
    </row>
    <row r="3072" spans="1:29" x14ac:dyDescent="0.25">
      <c r="A3072" t="str">
        <f t="shared" si="47"/>
        <v>tt1233192</v>
      </c>
      <c r="B3072" t="s">
        <v>28</v>
      </c>
      <c r="C3072" t="s">
        <v>8406</v>
      </c>
      <c r="D3072">
        <v>136</v>
      </c>
      <c r="E3072">
        <v>111</v>
      </c>
      <c r="F3072">
        <v>17</v>
      </c>
      <c r="G3072">
        <v>405</v>
      </c>
      <c r="H3072" t="s">
        <v>752</v>
      </c>
      <c r="I3072">
        <v>845</v>
      </c>
      <c r="K3072" t="s">
        <v>1767</v>
      </c>
      <c r="L3072" t="s">
        <v>483</v>
      </c>
      <c r="M3072" t="s">
        <v>27184</v>
      </c>
      <c r="N3072">
        <v>5013</v>
      </c>
      <c r="O3072">
        <v>3117</v>
      </c>
      <c r="P3072" t="s">
        <v>11657</v>
      </c>
      <c r="Q3072">
        <v>2</v>
      </c>
      <c r="R3072" t="s">
        <v>11658</v>
      </c>
      <c r="S3072" t="s">
        <v>11659</v>
      </c>
      <c r="T3072">
        <v>59</v>
      </c>
      <c r="U3072" t="s">
        <v>36</v>
      </c>
      <c r="V3072" t="s">
        <v>53</v>
      </c>
      <c r="W3072" t="s">
        <v>499</v>
      </c>
      <c r="X3072" s="2">
        <v>12000000</v>
      </c>
      <c r="Y3072">
        <v>2010</v>
      </c>
      <c r="Z3072">
        <v>641</v>
      </c>
      <c r="AA3072">
        <v>5.7</v>
      </c>
      <c r="AB3072">
        <v>2.35</v>
      </c>
      <c r="AC3072">
        <v>0</v>
      </c>
    </row>
    <row r="3073" spans="1:29" x14ac:dyDescent="0.25">
      <c r="A3073" t="str">
        <f t="shared" si="47"/>
        <v>tt1132626</v>
      </c>
      <c r="B3073" t="s">
        <v>28</v>
      </c>
      <c r="C3073" t="s">
        <v>11660</v>
      </c>
      <c r="D3073">
        <v>160</v>
      </c>
      <c r="E3073">
        <v>95</v>
      </c>
      <c r="F3073">
        <v>43</v>
      </c>
      <c r="G3073">
        <v>357</v>
      </c>
      <c r="H3073" t="s">
        <v>4808</v>
      </c>
      <c r="I3073">
        <v>3000</v>
      </c>
      <c r="J3073">
        <v>56729973</v>
      </c>
      <c r="K3073" t="s">
        <v>4159</v>
      </c>
      <c r="L3073" t="s">
        <v>4430</v>
      </c>
      <c r="M3073" t="s">
        <v>27185</v>
      </c>
      <c r="N3073">
        <v>88529</v>
      </c>
      <c r="O3073">
        <v>5286</v>
      </c>
      <c r="P3073" t="s">
        <v>11661</v>
      </c>
      <c r="Q3073">
        <v>0</v>
      </c>
      <c r="R3073" t="s">
        <v>11662</v>
      </c>
      <c r="S3073" t="s">
        <v>11663</v>
      </c>
      <c r="T3073">
        <v>262</v>
      </c>
      <c r="U3073" t="s">
        <v>36</v>
      </c>
      <c r="V3073" t="s">
        <v>37</v>
      </c>
      <c r="W3073" t="s">
        <v>499</v>
      </c>
      <c r="X3073" s="2">
        <v>10800000</v>
      </c>
      <c r="Y3073">
        <v>2008</v>
      </c>
      <c r="Z3073">
        <v>723</v>
      </c>
      <c r="AA3073">
        <v>5.8</v>
      </c>
      <c r="AB3073">
        <v>1.85</v>
      </c>
      <c r="AC3073">
        <v>0</v>
      </c>
    </row>
    <row r="3074" spans="1:29" x14ac:dyDescent="0.25">
      <c r="A3074" t="str">
        <f t="shared" si="47"/>
        <v>tt0065895</v>
      </c>
      <c r="B3074" t="s">
        <v>28</v>
      </c>
      <c r="C3074" t="s">
        <v>11664</v>
      </c>
      <c r="D3074">
        <v>28</v>
      </c>
      <c r="E3074">
        <v>96</v>
      </c>
      <c r="F3074">
        <v>4</v>
      </c>
      <c r="G3074">
        <v>199</v>
      </c>
      <c r="H3074" t="s">
        <v>5259</v>
      </c>
      <c r="I3074">
        <v>917</v>
      </c>
      <c r="K3074" t="s">
        <v>1767</v>
      </c>
      <c r="L3074" t="s">
        <v>11665</v>
      </c>
      <c r="M3074" t="s">
        <v>27186</v>
      </c>
      <c r="N3074">
        <v>618</v>
      </c>
      <c r="O3074">
        <v>1827</v>
      </c>
      <c r="P3074" t="s">
        <v>11666</v>
      </c>
      <c r="Q3074">
        <v>0</v>
      </c>
      <c r="R3074" t="s">
        <v>11667</v>
      </c>
      <c r="S3074" t="s">
        <v>11668</v>
      </c>
      <c r="T3074">
        <v>12</v>
      </c>
      <c r="U3074" t="s">
        <v>36</v>
      </c>
      <c r="V3074" t="s">
        <v>5736</v>
      </c>
      <c r="W3074" t="s">
        <v>11212</v>
      </c>
      <c r="Y3074">
        <v>1969</v>
      </c>
      <c r="Z3074">
        <v>545</v>
      </c>
      <c r="AA3074">
        <v>6.2</v>
      </c>
      <c r="AB3074">
        <v>2.35</v>
      </c>
      <c r="AC3074">
        <v>85</v>
      </c>
    </row>
    <row r="3075" spans="1:29" x14ac:dyDescent="0.25">
      <c r="A3075" t="str">
        <f t="shared" ref="A3075:A3138" si="48">MID(S3075,27,9)</f>
        <v>tt1592873</v>
      </c>
      <c r="B3075" t="s">
        <v>28</v>
      </c>
      <c r="C3075" t="s">
        <v>11669</v>
      </c>
      <c r="D3075">
        <v>54</v>
      </c>
      <c r="E3075">
        <v>97</v>
      </c>
      <c r="F3075">
        <v>15</v>
      </c>
      <c r="G3075">
        <v>19</v>
      </c>
      <c r="H3075" t="s">
        <v>11670</v>
      </c>
      <c r="I3075">
        <v>142</v>
      </c>
      <c r="K3075" t="s">
        <v>1184</v>
      </c>
      <c r="L3075" t="s">
        <v>6436</v>
      </c>
      <c r="M3075" t="s">
        <v>27187</v>
      </c>
      <c r="N3075">
        <v>45144</v>
      </c>
      <c r="O3075">
        <v>248</v>
      </c>
      <c r="P3075" t="s">
        <v>11671</v>
      </c>
      <c r="Q3075">
        <v>1</v>
      </c>
      <c r="R3075" t="s">
        <v>11672</v>
      </c>
      <c r="S3075" t="s">
        <v>11673</v>
      </c>
      <c r="T3075">
        <v>111</v>
      </c>
      <c r="U3075" t="s">
        <v>36</v>
      </c>
      <c r="V3075" t="s">
        <v>37</v>
      </c>
      <c r="W3075" t="s">
        <v>38</v>
      </c>
      <c r="X3075" s="2">
        <v>11000000</v>
      </c>
      <c r="Y3075">
        <v>2012</v>
      </c>
      <c r="Z3075">
        <v>79</v>
      </c>
      <c r="AA3075">
        <v>4.3</v>
      </c>
      <c r="AB3075">
        <v>2.35</v>
      </c>
      <c r="AC3075">
        <v>18000</v>
      </c>
    </row>
    <row r="3076" spans="1:29" x14ac:dyDescent="0.25">
      <c r="A3076" t="str">
        <f t="shared" si="48"/>
        <v>tt0382765</v>
      </c>
      <c r="B3076" t="s">
        <v>28</v>
      </c>
      <c r="C3076" t="s">
        <v>11674</v>
      </c>
      <c r="D3076">
        <v>75</v>
      </c>
      <c r="E3076">
        <v>118</v>
      </c>
      <c r="F3076">
        <v>10</v>
      </c>
      <c r="G3076">
        <v>48</v>
      </c>
      <c r="H3076" t="s">
        <v>11675</v>
      </c>
      <c r="I3076">
        <v>172</v>
      </c>
      <c r="J3076">
        <v>399879</v>
      </c>
      <c r="K3076" t="s">
        <v>1781</v>
      </c>
      <c r="L3076" t="s">
        <v>11676</v>
      </c>
      <c r="M3076" t="s">
        <v>27188</v>
      </c>
      <c r="N3076">
        <v>5772</v>
      </c>
      <c r="O3076">
        <v>378</v>
      </c>
      <c r="P3076" t="s">
        <v>11677</v>
      </c>
      <c r="Q3076">
        <v>2</v>
      </c>
      <c r="R3076" t="s">
        <v>11678</v>
      </c>
      <c r="S3076" t="s">
        <v>11679</v>
      </c>
      <c r="T3076">
        <v>115</v>
      </c>
      <c r="U3076" t="s">
        <v>36</v>
      </c>
      <c r="V3076" t="s">
        <v>318</v>
      </c>
      <c r="W3076" t="s">
        <v>499</v>
      </c>
      <c r="X3076" s="2">
        <v>15000000</v>
      </c>
      <c r="Y3076">
        <v>2006</v>
      </c>
      <c r="Z3076">
        <v>71</v>
      </c>
      <c r="AA3076">
        <v>6.4</v>
      </c>
      <c r="AB3076">
        <v>2.35</v>
      </c>
      <c r="AC3076">
        <v>302</v>
      </c>
    </row>
    <row r="3077" spans="1:29" x14ac:dyDescent="0.25">
      <c r="A3077" t="str">
        <f t="shared" si="48"/>
        <v>tt0449999</v>
      </c>
      <c r="B3077" t="s">
        <v>28</v>
      </c>
      <c r="C3077" t="s">
        <v>11680</v>
      </c>
      <c r="D3077">
        <v>20</v>
      </c>
      <c r="E3077">
        <v>193</v>
      </c>
      <c r="F3077">
        <v>160</v>
      </c>
      <c r="G3077">
        <v>860</v>
      </c>
      <c r="H3077" t="s">
        <v>11681</v>
      </c>
      <c r="I3077">
        <v>8000</v>
      </c>
      <c r="J3077">
        <v>3275443</v>
      </c>
      <c r="K3077" t="s">
        <v>2808</v>
      </c>
      <c r="L3077" t="s">
        <v>11682</v>
      </c>
      <c r="M3077" t="s">
        <v>27189</v>
      </c>
      <c r="N3077">
        <v>13998</v>
      </c>
      <c r="O3077">
        <v>10822</v>
      </c>
      <c r="P3077" t="s">
        <v>11683</v>
      </c>
      <c r="Q3077">
        <v>2</v>
      </c>
      <c r="R3077" t="s">
        <v>11684</v>
      </c>
      <c r="S3077" t="s">
        <v>11685</v>
      </c>
      <c r="T3077">
        <v>264</v>
      </c>
      <c r="U3077" t="s">
        <v>4562</v>
      </c>
      <c r="V3077" t="s">
        <v>4563</v>
      </c>
      <c r="W3077" t="s">
        <v>499</v>
      </c>
      <c r="X3077" s="2">
        <v>700000000</v>
      </c>
      <c r="Y3077">
        <v>2006</v>
      </c>
      <c r="Z3077">
        <v>1000</v>
      </c>
      <c r="AA3077">
        <v>6</v>
      </c>
      <c r="AB3077">
        <v>2.35</v>
      </c>
      <c r="AC3077">
        <v>659</v>
      </c>
    </row>
    <row r="3078" spans="1:29" x14ac:dyDescent="0.25">
      <c r="A3078" t="str">
        <f t="shared" si="48"/>
        <v>tt0122541</v>
      </c>
      <c r="B3078" t="s">
        <v>28</v>
      </c>
      <c r="C3078" t="s">
        <v>4864</v>
      </c>
      <c r="D3078">
        <v>105</v>
      </c>
      <c r="E3078">
        <v>97</v>
      </c>
      <c r="F3078">
        <v>32</v>
      </c>
      <c r="G3078">
        <v>327</v>
      </c>
      <c r="H3078" t="s">
        <v>616</v>
      </c>
      <c r="I3078">
        <v>893</v>
      </c>
      <c r="J3078">
        <v>18535191</v>
      </c>
      <c r="K3078" t="s">
        <v>1402</v>
      </c>
      <c r="L3078" t="s">
        <v>2874</v>
      </c>
      <c r="M3078" t="s">
        <v>27190</v>
      </c>
      <c r="N3078">
        <v>12980</v>
      </c>
      <c r="O3078">
        <v>2640</v>
      </c>
      <c r="P3078" t="s">
        <v>2443</v>
      </c>
      <c r="Q3078">
        <v>3</v>
      </c>
      <c r="R3078" t="s">
        <v>11686</v>
      </c>
      <c r="S3078" t="s">
        <v>11687</v>
      </c>
      <c r="T3078">
        <v>132</v>
      </c>
      <c r="U3078" t="s">
        <v>36</v>
      </c>
      <c r="V3078" t="s">
        <v>53</v>
      </c>
      <c r="W3078" t="s">
        <v>38</v>
      </c>
      <c r="X3078" s="2">
        <v>14000000</v>
      </c>
      <c r="Y3078">
        <v>1999</v>
      </c>
      <c r="Z3078">
        <v>692</v>
      </c>
      <c r="AA3078">
        <v>6.9</v>
      </c>
      <c r="AB3078">
        <v>1.85</v>
      </c>
      <c r="AC3078">
        <v>646</v>
      </c>
    </row>
    <row r="3079" spans="1:29" x14ac:dyDescent="0.25">
      <c r="A3079" t="str">
        <f t="shared" si="48"/>
        <v>tt1709143</v>
      </c>
      <c r="B3079" t="s">
        <v>28</v>
      </c>
      <c r="C3079" t="s">
        <v>11688</v>
      </c>
      <c r="D3079">
        <v>120</v>
      </c>
      <c r="E3079">
        <v>98</v>
      </c>
      <c r="F3079">
        <v>7</v>
      </c>
      <c r="G3079">
        <v>507</v>
      </c>
      <c r="H3079" t="s">
        <v>1680</v>
      </c>
      <c r="I3079">
        <v>805</v>
      </c>
      <c r="J3079">
        <v>23838</v>
      </c>
      <c r="K3079" t="s">
        <v>3546</v>
      </c>
      <c r="L3079" t="s">
        <v>8253</v>
      </c>
      <c r="M3079" t="s">
        <v>27191</v>
      </c>
      <c r="N3079">
        <v>28570</v>
      </c>
      <c r="O3079">
        <v>2271</v>
      </c>
      <c r="P3079" t="s">
        <v>11689</v>
      </c>
      <c r="Q3079">
        <v>0</v>
      </c>
      <c r="R3079" t="s">
        <v>11690</v>
      </c>
      <c r="S3079" t="s">
        <v>11691</v>
      </c>
      <c r="T3079">
        <v>160</v>
      </c>
      <c r="U3079" t="s">
        <v>36</v>
      </c>
      <c r="V3079" t="s">
        <v>53</v>
      </c>
      <c r="W3079" t="s">
        <v>499</v>
      </c>
      <c r="X3079" s="2">
        <v>7000000</v>
      </c>
      <c r="Y3079">
        <v>2013</v>
      </c>
      <c r="Z3079">
        <v>766</v>
      </c>
      <c r="AA3079">
        <v>5.5</v>
      </c>
      <c r="AB3079">
        <v>2.35</v>
      </c>
      <c r="AC3079">
        <v>0</v>
      </c>
    </row>
    <row r="3080" spans="1:29" x14ac:dyDescent="0.25">
      <c r="A3080" t="str">
        <f t="shared" si="48"/>
        <v>tt0273517</v>
      </c>
      <c r="B3080" t="s">
        <v>28</v>
      </c>
      <c r="C3080" t="s">
        <v>11692</v>
      </c>
      <c r="D3080">
        <v>108</v>
      </c>
      <c r="E3080">
        <v>103</v>
      </c>
      <c r="F3080">
        <v>57</v>
      </c>
      <c r="G3080">
        <v>132</v>
      </c>
      <c r="H3080" t="s">
        <v>115</v>
      </c>
      <c r="I3080">
        <v>541</v>
      </c>
      <c r="J3080">
        <v>22160085</v>
      </c>
      <c r="K3080" t="s">
        <v>5190</v>
      </c>
      <c r="L3080" t="s">
        <v>2608</v>
      </c>
      <c r="M3080" t="s">
        <v>27192</v>
      </c>
      <c r="N3080">
        <v>16747</v>
      </c>
      <c r="O3080">
        <v>1228</v>
      </c>
      <c r="P3080" t="s">
        <v>11693</v>
      </c>
      <c r="Q3080">
        <v>0</v>
      </c>
      <c r="R3080" t="s">
        <v>11694</v>
      </c>
      <c r="S3080" t="s">
        <v>11695</v>
      </c>
      <c r="T3080">
        <v>349</v>
      </c>
      <c r="U3080" t="s">
        <v>36</v>
      </c>
      <c r="V3080" t="s">
        <v>37</v>
      </c>
      <c r="W3080" t="s">
        <v>38</v>
      </c>
      <c r="X3080" s="2">
        <v>10600000</v>
      </c>
      <c r="Y3080">
        <v>2002</v>
      </c>
      <c r="Z3080">
        <v>451</v>
      </c>
      <c r="AA3080">
        <v>5.4</v>
      </c>
      <c r="AB3080">
        <v>2.35</v>
      </c>
      <c r="AC3080">
        <v>1000</v>
      </c>
    </row>
    <row r="3081" spans="1:29" x14ac:dyDescent="0.25">
      <c r="A3081" t="str">
        <f t="shared" si="48"/>
        <v>tt0062622</v>
      </c>
      <c r="B3081" t="s">
        <v>28</v>
      </c>
      <c r="C3081" t="s">
        <v>3063</v>
      </c>
      <c r="D3081">
        <v>285</v>
      </c>
      <c r="E3081">
        <v>161</v>
      </c>
      <c r="F3081">
        <v>0</v>
      </c>
      <c r="G3081">
        <v>73</v>
      </c>
      <c r="H3081" t="s">
        <v>11696</v>
      </c>
      <c r="I3081">
        <v>273</v>
      </c>
      <c r="J3081">
        <v>56715371</v>
      </c>
      <c r="K3081" t="s">
        <v>1155</v>
      </c>
      <c r="L3081" t="s">
        <v>11697</v>
      </c>
      <c r="M3081" t="s">
        <v>27193</v>
      </c>
      <c r="N3081">
        <v>427357</v>
      </c>
      <c r="O3081">
        <v>727</v>
      </c>
      <c r="P3081" t="s">
        <v>11698</v>
      </c>
      <c r="Q3081">
        <v>0</v>
      </c>
      <c r="R3081" t="s">
        <v>11699</v>
      </c>
      <c r="S3081" t="s">
        <v>11700</v>
      </c>
      <c r="T3081">
        <v>1736</v>
      </c>
      <c r="U3081" t="s">
        <v>36</v>
      </c>
      <c r="V3081" t="s">
        <v>53</v>
      </c>
      <c r="W3081" t="s">
        <v>240</v>
      </c>
      <c r="X3081" s="2">
        <v>12000000</v>
      </c>
      <c r="Y3081">
        <v>1968</v>
      </c>
      <c r="Z3081">
        <v>117</v>
      </c>
      <c r="AA3081">
        <v>8.3000000000000007</v>
      </c>
      <c r="AB3081">
        <v>2.2000000000000002</v>
      </c>
      <c r="AC3081">
        <v>24000</v>
      </c>
    </row>
    <row r="3082" spans="1:29" x14ac:dyDescent="0.25">
      <c r="A3082" t="str">
        <f t="shared" si="48"/>
        <v>tt0083866</v>
      </c>
      <c r="B3082" t="s">
        <v>28</v>
      </c>
      <c r="C3082" t="s">
        <v>334</v>
      </c>
      <c r="D3082">
        <v>215</v>
      </c>
      <c r="E3082">
        <v>120</v>
      </c>
      <c r="F3082">
        <v>14000</v>
      </c>
      <c r="G3082">
        <v>548</v>
      </c>
      <c r="H3082" t="s">
        <v>11701</v>
      </c>
      <c r="I3082">
        <v>861</v>
      </c>
      <c r="J3082">
        <v>434949459</v>
      </c>
      <c r="K3082" t="s">
        <v>11702</v>
      </c>
      <c r="L3082" t="s">
        <v>4821</v>
      </c>
      <c r="M3082" t="s">
        <v>27194</v>
      </c>
      <c r="N3082">
        <v>281842</v>
      </c>
      <c r="O3082">
        <v>2811</v>
      </c>
      <c r="P3082" t="s">
        <v>2641</v>
      </c>
      <c r="Q3082">
        <v>0</v>
      </c>
      <c r="R3082" t="s">
        <v>11703</v>
      </c>
      <c r="S3082" t="s">
        <v>11704</v>
      </c>
      <c r="T3082">
        <v>515</v>
      </c>
      <c r="U3082" t="s">
        <v>36</v>
      </c>
      <c r="V3082" t="s">
        <v>37</v>
      </c>
      <c r="W3082" t="s">
        <v>86</v>
      </c>
      <c r="X3082" s="2">
        <v>10500000</v>
      </c>
      <c r="Y3082">
        <v>1982</v>
      </c>
      <c r="Z3082">
        <v>725</v>
      </c>
      <c r="AA3082">
        <v>7.9</v>
      </c>
      <c r="AB3082">
        <v>1.85</v>
      </c>
      <c r="AC3082">
        <v>34000</v>
      </c>
    </row>
    <row r="3083" spans="1:29" x14ac:dyDescent="0.25">
      <c r="A3083" t="str">
        <f t="shared" si="48"/>
        <v>tt0419843</v>
      </c>
      <c r="B3083" t="s">
        <v>28</v>
      </c>
      <c r="C3083" t="s">
        <v>11705</v>
      </c>
      <c r="D3083">
        <v>81</v>
      </c>
      <c r="E3083">
        <v>97</v>
      </c>
      <c r="F3083">
        <v>21</v>
      </c>
      <c r="G3083">
        <v>499</v>
      </c>
      <c r="H3083" t="s">
        <v>7259</v>
      </c>
      <c r="I3083">
        <v>17000</v>
      </c>
      <c r="J3083">
        <v>11043445</v>
      </c>
      <c r="K3083" t="s">
        <v>1184</v>
      </c>
      <c r="L3083" t="s">
        <v>475</v>
      </c>
      <c r="M3083" t="s">
        <v>27195</v>
      </c>
      <c r="N3083">
        <v>27689</v>
      </c>
      <c r="O3083">
        <v>20312</v>
      </c>
      <c r="P3083" t="s">
        <v>10076</v>
      </c>
      <c r="Q3083">
        <v>0</v>
      </c>
      <c r="R3083" t="s">
        <v>11706</v>
      </c>
      <c r="S3083" t="s">
        <v>11707</v>
      </c>
      <c r="T3083">
        <v>74</v>
      </c>
      <c r="U3083" t="s">
        <v>36</v>
      </c>
      <c r="V3083" t="s">
        <v>37</v>
      </c>
      <c r="W3083" t="s">
        <v>38</v>
      </c>
      <c r="X3083" s="2">
        <v>10000000</v>
      </c>
      <c r="Y3083">
        <v>2007</v>
      </c>
      <c r="Z3083">
        <v>1000</v>
      </c>
      <c r="AA3083">
        <v>6.5</v>
      </c>
      <c r="AB3083">
        <v>2.35</v>
      </c>
      <c r="AC3083">
        <v>1000</v>
      </c>
    </row>
    <row r="3084" spans="1:29" x14ac:dyDescent="0.25">
      <c r="A3084" t="str">
        <f t="shared" si="48"/>
        <v>tt0313300</v>
      </c>
      <c r="B3084" t="s">
        <v>28</v>
      </c>
      <c r="C3084" t="s">
        <v>11708</v>
      </c>
      <c r="D3084">
        <v>17</v>
      </c>
      <c r="E3084">
        <v>97</v>
      </c>
      <c r="F3084">
        <v>4</v>
      </c>
      <c r="G3084">
        <v>194</v>
      </c>
      <c r="H3084" t="s">
        <v>9950</v>
      </c>
      <c r="I3084">
        <v>882</v>
      </c>
      <c r="K3084" t="s">
        <v>5697</v>
      </c>
      <c r="L3084" t="s">
        <v>165</v>
      </c>
      <c r="M3084" t="s">
        <v>27196</v>
      </c>
      <c r="N3084">
        <v>1337</v>
      </c>
      <c r="O3084">
        <v>1554</v>
      </c>
      <c r="P3084" t="s">
        <v>11709</v>
      </c>
      <c r="Q3084">
        <v>1</v>
      </c>
      <c r="R3084" t="s">
        <v>11710</v>
      </c>
      <c r="S3084" t="s">
        <v>11711</v>
      </c>
      <c r="T3084">
        <v>28</v>
      </c>
      <c r="U3084" t="s">
        <v>36</v>
      </c>
      <c r="V3084" t="s">
        <v>232</v>
      </c>
      <c r="W3084" t="s">
        <v>86</v>
      </c>
      <c r="X3084" s="2">
        <v>12500000</v>
      </c>
      <c r="Y3084">
        <v>2004</v>
      </c>
      <c r="Z3084">
        <v>450</v>
      </c>
      <c r="AA3084">
        <v>6.3</v>
      </c>
      <c r="AB3084">
        <v>1.85</v>
      </c>
      <c r="AC3084">
        <v>392</v>
      </c>
    </row>
    <row r="3085" spans="1:29" x14ac:dyDescent="0.25">
      <c r="A3085" t="str">
        <f t="shared" si="48"/>
        <v>tt0108320</v>
      </c>
      <c r="B3085" t="s">
        <v>28</v>
      </c>
      <c r="C3085" t="s">
        <v>11712</v>
      </c>
      <c r="D3085">
        <v>5</v>
      </c>
      <c r="E3085">
        <v>99</v>
      </c>
      <c r="F3085">
        <v>11</v>
      </c>
      <c r="G3085">
        <v>327</v>
      </c>
      <c r="H3085" t="s">
        <v>11713</v>
      </c>
      <c r="I3085">
        <v>665</v>
      </c>
      <c r="J3085">
        <v>125169</v>
      </c>
      <c r="K3085" t="s">
        <v>2096</v>
      </c>
      <c r="L3085" t="s">
        <v>3782</v>
      </c>
      <c r="M3085" t="s">
        <v>27197</v>
      </c>
      <c r="N3085">
        <v>859</v>
      </c>
      <c r="O3085">
        <v>2272</v>
      </c>
      <c r="P3085" t="s">
        <v>3878</v>
      </c>
      <c r="Q3085">
        <v>2</v>
      </c>
      <c r="R3085" t="s">
        <v>11714</v>
      </c>
      <c r="S3085" t="s">
        <v>11715</v>
      </c>
      <c r="T3085">
        <v>31</v>
      </c>
      <c r="U3085" t="s">
        <v>36</v>
      </c>
      <c r="V3085" t="s">
        <v>37</v>
      </c>
      <c r="W3085" t="s">
        <v>499</v>
      </c>
      <c r="X3085" s="2">
        <v>10500000</v>
      </c>
      <c r="Y3085">
        <v>1994</v>
      </c>
      <c r="Z3085">
        <v>446</v>
      </c>
      <c r="AA3085">
        <v>6.4</v>
      </c>
      <c r="AC3085">
        <v>119</v>
      </c>
    </row>
    <row r="3086" spans="1:29" x14ac:dyDescent="0.25">
      <c r="A3086" t="str">
        <f t="shared" si="48"/>
        <v>tt4051832</v>
      </c>
      <c r="B3086" t="s">
        <v>28</v>
      </c>
      <c r="D3086">
        <v>3</v>
      </c>
      <c r="E3086">
        <v>24</v>
      </c>
      <c r="G3086">
        <v>44</v>
      </c>
      <c r="H3086" t="s">
        <v>11716</v>
      </c>
      <c r="I3086">
        <v>381</v>
      </c>
      <c r="K3086" t="s">
        <v>1394</v>
      </c>
      <c r="L3086" t="s">
        <v>11717</v>
      </c>
      <c r="M3086" t="s">
        <v>27198</v>
      </c>
      <c r="N3086">
        <v>2651</v>
      </c>
      <c r="O3086">
        <v>592</v>
      </c>
      <c r="P3086" t="s">
        <v>11718</v>
      </c>
      <c r="Q3086">
        <v>3</v>
      </c>
      <c r="R3086" t="s">
        <v>11719</v>
      </c>
      <c r="S3086" t="s">
        <v>11720</v>
      </c>
      <c r="T3086">
        <v>18</v>
      </c>
      <c r="U3086" t="s">
        <v>36</v>
      </c>
      <c r="V3086" t="s">
        <v>53</v>
      </c>
      <c r="Z3086">
        <v>102</v>
      </c>
      <c r="AA3086">
        <v>7.9</v>
      </c>
      <c r="AC3086">
        <v>0</v>
      </c>
    </row>
    <row r="3087" spans="1:29" x14ac:dyDescent="0.25">
      <c r="A3087" t="str">
        <f t="shared" si="48"/>
        <v>tt1573072</v>
      </c>
      <c r="B3087" t="s">
        <v>28</v>
      </c>
      <c r="C3087" t="s">
        <v>11721</v>
      </c>
      <c r="D3087">
        <v>10</v>
      </c>
      <c r="E3087">
        <v>144</v>
      </c>
      <c r="F3087">
        <v>0</v>
      </c>
      <c r="G3087">
        <v>119</v>
      </c>
      <c r="H3087" t="s">
        <v>11722</v>
      </c>
      <c r="I3087">
        <v>564</v>
      </c>
      <c r="J3087">
        <v>1165104</v>
      </c>
      <c r="K3087" t="s">
        <v>1394</v>
      </c>
      <c r="L3087" t="s">
        <v>11723</v>
      </c>
      <c r="M3087" t="s">
        <v>27199</v>
      </c>
      <c r="N3087">
        <v>8598</v>
      </c>
      <c r="O3087">
        <v>1121</v>
      </c>
      <c r="P3087" t="s">
        <v>11724</v>
      </c>
      <c r="Q3087">
        <v>5</v>
      </c>
      <c r="R3087" t="s">
        <v>11725</v>
      </c>
      <c r="S3087" t="s">
        <v>11726</v>
      </c>
      <c r="T3087">
        <v>43</v>
      </c>
      <c r="U3087" t="s">
        <v>4562</v>
      </c>
      <c r="V3087" t="s">
        <v>4563</v>
      </c>
      <c r="Y3087">
        <v>2010</v>
      </c>
      <c r="Z3087">
        <v>154</v>
      </c>
      <c r="AA3087">
        <v>5.3</v>
      </c>
      <c r="AC3087">
        <v>250</v>
      </c>
    </row>
    <row r="3088" spans="1:29" x14ac:dyDescent="0.25">
      <c r="A3088" t="str">
        <f t="shared" si="48"/>
        <v>tt0473700</v>
      </c>
      <c r="B3088" t="s">
        <v>28</v>
      </c>
      <c r="C3088" t="s">
        <v>10879</v>
      </c>
      <c r="D3088">
        <v>43</v>
      </c>
      <c r="E3088">
        <v>111</v>
      </c>
      <c r="F3088">
        <v>58</v>
      </c>
      <c r="G3088">
        <v>258</v>
      </c>
      <c r="H3088" t="s">
        <v>11727</v>
      </c>
      <c r="I3088">
        <v>482</v>
      </c>
      <c r="J3088">
        <v>1066555</v>
      </c>
      <c r="K3088" t="s">
        <v>11728</v>
      </c>
      <c r="L3088" t="s">
        <v>4545</v>
      </c>
      <c r="M3088" t="s">
        <v>27200</v>
      </c>
      <c r="N3088">
        <v>2618</v>
      </c>
      <c r="O3088">
        <v>1526</v>
      </c>
      <c r="P3088" t="s">
        <v>9969</v>
      </c>
      <c r="Q3088">
        <v>0</v>
      </c>
      <c r="R3088" t="s">
        <v>11729</v>
      </c>
      <c r="S3088" t="s">
        <v>11730</v>
      </c>
      <c r="T3088">
        <v>111</v>
      </c>
      <c r="V3088" t="s">
        <v>37</v>
      </c>
      <c r="W3088" t="s">
        <v>499</v>
      </c>
      <c r="X3088" s="2">
        <v>11000000</v>
      </c>
      <c r="Y3088">
        <v>2007</v>
      </c>
      <c r="Z3088">
        <v>362</v>
      </c>
      <c r="AA3088">
        <v>5.8</v>
      </c>
      <c r="AB3088">
        <v>1.85</v>
      </c>
      <c r="AC3088">
        <v>411</v>
      </c>
    </row>
    <row r="3089" spans="1:29" x14ac:dyDescent="0.25">
      <c r="A3089" t="str">
        <f t="shared" si="48"/>
        <v>tt1566501</v>
      </c>
      <c r="B3089" t="s">
        <v>28</v>
      </c>
      <c r="C3089" t="s">
        <v>11731</v>
      </c>
      <c r="D3089">
        <v>43</v>
      </c>
      <c r="E3089">
        <v>145</v>
      </c>
      <c r="F3089">
        <v>0</v>
      </c>
      <c r="G3089">
        <v>280</v>
      </c>
      <c r="H3089" t="s">
        <v>5672</v>
      </c>
      <c r="I3089">
        <v>639</v>
      </c>
      <c r="J3089">
        <v>5669081</v>
      </c>
      <c r="K3089" t="s">
        <v>1634</v>
      </c>
      <c r="L3089" t="s">
        <v>11732</v>
      </c>
      <c r="M3089" t="s">
        <v>27201</v>
      </c>
      <c r="N3089">
        <v>3665</v>
      </c>
      <c r="O3089">
        <v>1807</v>
      </c>
      <c r="P3089" t="s">
        <v>10996</v>
      </c>
      <c r="Q3089">
        <v>1</v>
      </c>
      <c r="R3089" t="s">
        <v>11733</v>
      </c>
      <c r="S3089" t="s">
        <v>11734</v>
      </c>
      <c r="T3089">
        <v>57</v>
      </c>
      <c r="U3089" t="s">
        <v>2298</v>
      </c>
      <c r="V3089" t="s">
        <v>2410</v>
      </c>
      <c r="W3089" t="s">
        <v>499</v>
      </c>
      <c r="X3089" s="2">
        <v>10818775</v>
      </c>
      <c r="Y3089">
        <v>2012</v>
      </c>
      <c r="Z3089">
        <v>377</v>
      </c>
      <c r="AA3089">
        <v>6.6</v>
      </c>
      <c r="AB3089">
        <v>2.35</v>
      </c>
      <c r="AC3089">
        <v>0</v>
      </c>
    </row>
    <row r="3090" spans="1:29" x14ac:dyDescent="0.25">
      <c r="A3090" t="str">
        <f t="shared" si="48"/>
        <v>tt3547740</v>
      </c>
      <c r="B3090" t="s">
        <v>28</v>
      </c>
      <c r="C3090" t="s">
        <v>11735</v>
      </c>
      <c r="D3090">
        <v>94</v>
      </c>
      <c r="E3090">
        <v>106</v>
      </c>
      <c r="F3090">
        <v>7</v>
      </c>
      <c r="G3090">
        <v>24</v>
      </c>
      <c r="H3090" t="s">
        <v>11736</v>
      </c>
      <c r="I3090">
        <v>68</v>
      </c>
      <c r="K3090" t="s">
        <v>4481</v>
      </c>
      <c r="L3090" t="s">
        <v>11737</v>
      </c>
      <c r="M3090" t="s">
        <v>27202</v>
      </c>
      <c r="N3090">
        <v>15060</v>
      </c>
      <c r="O3090">
        <v>175</v>
      </c>
      <c r="P3090" t="s">
        <v>11738</v>
      </c>
      <c r="Q3090">
        <v>4</v>
      </c>
      <c r="R3090" t="s">
        <v>11739</v>
      </c>
      <c r="S3090" t="s">
        <v>11740</v>
      </c>
      <c r="T3090">
        <v>27</v>
      </c>
      <c r="U3090" t="s">
        <v>1223</v>
      </c>
      <c r="V3090" t="s">
        <v>1224</v>
      </c>
      <c r="X3090" s="2">
        <v>11000000</v>
      </c>
      <c r="Y3090">
        <v>2014</v>
      </c>
      <c r="Z3090">
        <v>29</v>
      </c>
      <c r="AA3090">
        <v>7.4</v>
      </c>
      <c r="AB3090">
        <v>1.85</v>
      </c>
      <c r="AC3090">
        <v>0</v>
      </c>
    </row>
    <row r="3091" spans="1:29" x14ac:dyDescent="0.25">
      <c r="A3091" t="str">
        <f t="shared" si="48"/>
        <v>tt0119217</v>
      </c>
      <c r="B3091" t="s">
        <v>28</v>
      </c>
      <c r="C3091" t="s">
        <v>4913</v>
      </c>
      <c r="D3091">
        <v>161</v>
      </c>
      <c r="E3091">
        <v>126</v>
      </c>
      <c r="F3091">
        <v>835</v>
      </c>
      <c r="G3091">
        <v>893</v>
      </c>
      <c r="H3091" t="s">
        <v>974</v>
      </c>
      <c r="I3091">
        <v>49000</v>
      </c>
      <c r="J3091">
        <v>138339411</v>
      </c>
      <c r="K3091" t="s">
        <v>2808</v>
      </c>
      <c r="L3091" t="s">
        <v>688</v>
      </c>
      <c r="M3091" t="s">
        <v>27203</v>
      </c>
      <c r="N3091">
        <v>604904</v>
      </c>
      <c r="O3091">
        <v>63710</v>
      </c>
      <c r="P3091" t="s">
        <v>2874</v>
      </c>
      <c r="Q3091">
        <v>2</v>
      </c>
      <c r="R3091" t="s">
        <v>11741</v>
      </c>
      <c r="S3091" t="s">
        <v>11742</v>
      </c>
      <c r="T3091">
        <v>682</v>
      </c>
      <c r="U3091" t="s">
        <v>36</v>
      </c>
      <c r="V3091" t="s">
        <v>37</v>
      </c>
      <c r="W3091" t="s">
        <v>499</v>
      </c>
      <c r="X3091" s="2">
        <v>10000000</v>
      </c>
      <c r="Y3091">
        <v>1997</v>
      </c>
      <c r="Z3091">
        <v>13000</v>
      </c>
      <c r="AA3091">
        <v>8.3000000000000007</v>
      </c>
      <c r="AB3091">
        <v>1.85</v>
      </c>
      <c r="AC3091">
        <v>31000</v>
      </c>
    </row>
    <row r="3092" spans="1:29" x14ac:dyDescent="0.25">
      <c r="A3092" t="str">
        <f t="shared" si="48"/>
        <v>tt3658772</v>
      </c>
      <c r="B3092" t="s">
        <v>28</v>
      </c>
      <c r="C3092" t="s">
        <v>11743</v>
      </c>
      <c r="D3092">
        <v>38</v>
      </c>
      <c r="E3092">
        <v>106</v>
      </c>
      <c r="F3092">
        <v>29</v>
      </c>
      <c r="G3092">
        <v>571</v>
      </c>
      <c r="H3092" t="s">
        <v>648</v>
      </c>
      <c r="I3092">
        <v>14000</v>
      </c>
      <c r="K3092" t="s">
        <v>3340</v>
      </c>
      <c r="L3092" t="s">
        <v>1976</v>
      </c>
      <c r="M3092" t="s">
        <v>27204</v>
      </c>
      <c r="N3092">
        <v>6935</v>
      </c>
      <c r="O3092">
        <v>27660</v>
      </c>
      <c r="P3092" t="s">
        <v>11744</v>
      </c>
      <c r="Q3092">
        <v>3</v>
      </c>
      <c r="R3092" t="s">
        <v>11745</v>
      </c>
      <c r="S3092" t="s">
        <v>11746</v>
      </c>
      <c r="T3092">
        <v>50</v>
      </c>
      <c r="U3092" t="s">
        <v>36</v>
      </c>
      <c r="V3092" t="s">
        <v>37</v>
      </c>
      <c r="W3092" t="s">
        <v>499</v>
      </c>
      <c r="X3092" s="2">
        <v>11000000</v>
      </c>
      <c r="Y3092">
        <v>2016</v>
      </c>
      <c r="Z3092">
        <v>12000</v>
      </c>
      <c r="AA3092">
        <v>5.3</v>
      </c>
      <c r="AB3092">
        <v>2.35</v>
      </c>
      <c r="AC3092">
        <v>0</v>
      </c>
    </row>
    <row r="3093" spans="1:29" x14ac:dyDescent="0.25">
      <c r="A3093" t="str">
        <f t="shared" si="48"/>
        <v>tt0489270</v>
      </c>
      <c r="B3093" t="s">
        <v>28</v>
      </c>
      <c r="C3093" t="s">
        <v>11747</v>
      </c>
      <c r="D3093">
        <v>210</v>
      </c>
      <c r="E3093">
        <v>121</v>
      </c>
      <c r="F3093">
        <v>163</v>
      </c>
      <c r="G3093">
        <v>482</v>
      </c>
      <c r="H3093" t="s">
        <v>11560</v>
      </c>
      <c r="I3093">
        <v>723</v>
      </c>
      <c r="J3093">
        <v>80150343</v>
      </c>
      <c r="K3093" t="s">
        <v>4159</v>
      </c>
      <c r="L3093" t="s">
        <v>4808</v>
      </c>
      <c r="M3093" t="s">
        <v>27205</v>
      </c>
      <c r="N3093">
        <v>142115</v>
      </c>
      <c r="O3093">
        <v>3189</v>
      </c>
      <c r="P3093" t="s">
        <v>11748</v>
      </c>
      <c r="Q3093">
        <v>0</v>
      </c>
      <c r="R3093" t="s">
        <v>11749</v>
      </c>
      <c r="S3093" t="s">
        <v>11750</v>
      </c>
      <c r="T3093">
        <v>614</v>
      </c>
      <c r="U3093" t="s">
        <v>36</v>
      </c>
      <c r="V3093" t="s">
        <v>37</v>
      </c>
      <c r="W3093" t="s">
        <v>499</v>
      </c>
      <c r="X3093" s="2">
        <v>10000000</v>
      </c>
      <c r="Y3093">
        <v>2006</v>
      </c>
      <c r="Z3093">
        <v>651</v>
      </c>
      <c r="AA3093">
        <v>6.2</v>
      </c>
      <c r="AB3093">
        <v>1.85</v>
      </c>
      <c r="AC3093">
        <v>0</v>
      </c>
    </row>
    <row r="3094" spans="1:29" x14ac:dyDescent="0.25">
      <c r="A3094" t="str">
        <f t="shared" si="48"/>
        <v>tt0083131</v>
      </c>
      <c r="B3094" t="s">
        <v>28</v>
      </c>
      <c r="C3094" t="s">
        <v>2232</v>
      </c>
      <c r="D3094">
        <v>52</v>
      </c>
      <c r="E3094">
        <v>117</v>
      </c>
      <c r="F3094">
        <v>425</v>
      </c>
      <c r="G3094">
        <v>901</v>
      </c>
      <c r="H3094" t="s">
        <v>3454</v>
      </c>
      <c r="I3094">
        <v>13000</v>
      </c>
      <c r="J3094">
        <v>85300000</v>
      </c>
      <c r="K3094" t="s">
        <v>6417</v>
      </c>
      <c r="L3094" t="s">
        <v>467</v>
      </c>
      <c r="M3094" t="s">
        <v>27206</v>
      </c>
      <c r="N3094">
        <v>48629</v>
      </c>
      <c r="O3094">
        <v>27378</v>
      </c>
      <c r="P3094" t="s">
        <v>3009</v>
      </c>
      <c r="Q3094">
        <v>1</v>
      </c>
      <c r="R3094" t="s">
        <v>11751</v>
      </c>
      <c r="S3094" t="s">
        <v>11752</v>
      </c>
      <c r="T3094">
        <v>134</v>
      </c>
      <c r="U3094" t="s">
        <v>36</v>
      </c>
      <c r="V3094" t="s">
        <v>37</v>
      </c>
      <c r="W3094" t="s">
        <v>499</v>
      </c>
      <c r="X3094" s="2">
        <v>10000000</v>
      </c>
      <c r="Y3094">
        <v>1981</v>
      </c>
      <c r="Z3094">
        <v>11000</v>
      </c>
      <c r="AA3094">
        <v>6.9</v>
      </c>
      <c r="AB3094">
        <v>1.85</v>
      </c>
      <c r="AC3094">
        <v>0</v>
      </c>
    </row>
    <row r="3095" spans="1:29" x14ac:dyDescent="0.25">
      <c r="A3095" t="str">
        <f t="shared" si="48"/>
        <v>tt0204946</v>
      </c>
      <c r="B3095" t="s">
        <v>28</v>
      </c>
      <c r="C3095" t="s">
        <v>980</v>
      </c>
      <c r="D3095">
        <v>139</v>
      </c>
      <c r="E3095">
        <v>98</v>
      </c>
      <c r="F3095">
        <v>235</v>
      </c>
      <c r="G3095">
        <v>229</v>
      </c>
      <c r="H3095" t="s">
        <v>5228</v>
      </c>
      <c r="I3095">
        <v>4000</v>
      </c>
      <c r="J3095">
        <v>68353550</v>
      </c>
      <c r="K3095" t="s">
        <v>3213</v>
      </c>
      <c r="L3095" t="s">
        <v>76</v>
      </c>
      <c r="M3095" t="s">
        <v>27207</v>
      </c>
      <c r="N3095">
        <v>70141</v>
      </c>
      <c r="O3095">
        <v>5270</v>
      </c>
      <c r="P3095" t="s">
        <v>11753</v>
      </c>
      <c r="Q3095">
        <v>1</v>
      </c>
      <c r="R3095" t="s">
        <v>11754</v>
      </c>
      <c r="S3095" t="s">
        <v>11755</v>
      </c>
      <c r="T3095">
        <v>385</v>
      </c>
      <c r="U3095" t="s">
        <v>36</v>
      </c>
      <c r="V3095" t="s">
        <v>37</v>
      </c>
      <c r="W3095" t="s">
        <v>38</v>
      </c>
      <c r="X3095" s="2">
        <v>10000000</v>
      </c>
      <c r="Y3095">
        <v>2000</v>
      </c>
      <c r="Z3095">
        <v>464</v>
      </c>
      <c r="AA3095">
        <v>5.9</v>
      </c>
      <c r="AB3095">
        <v>1.85</v>
      </c>
      <c r="AC3095">
        <v>0</v>
      </c>
    </row>
    <row r="3096" spans="1:29" x14ac:dyDescent="0.25">
      <c r="A3096" t="str">
        <f t="shared" si="48"/>
        <v>tt4094724</v>
      </c>
      <c r="B3096" t="s">
        <v>28</v>
      </c>
      <c r="C3096" t="s">
        <v>11756</v>
      </c>
      <c r="D3096">
        <v>165</v>
      </c>
      <c r="E3096">
        <v>109</v>
      </c>
      <c r="F3096">
        <v>65</v>
      </c>
      <c r="G3096">
        <v>393</v>
      </c>
      <c r="H3096" t="s">
        <v>8632</v>
      </c>
      <c r="I3096">
        <v>798</v>
      </c>
      <c r="J3096">
        <v>78845130</v>
      </c>
      <c r="K3096" t="s">
        <v>1835</v>
      </c>
      <c r="L3096" t="s">
        <v>1416</v>
      </c>
      <c r="M3096" t="s">
        <v>27208</v>
      </c>
      <c r="N3096">
        <v>17596</v>
      </c>
      <c r="O3096">
        <v>2480</v>
      </c>
      <c r="P3096" t="s">
        <v>4514</v>
      </c>
      <c r="Q3096">
        <v>1</v>
      </c>
      <c r="R3096" t="s">
        <v>11757</v>
      </c>
      <c r="S3096" t="s">
        <v>11758</v>
      </c>
      <c r="T3096">
        <v>94</v>
      </c>
      <c r="U3096" t="s">
        <v>36</v>
      </c>
      <c r="V3096" t="s">
        <v>1224</v>
      </c>
      <c r="W3096" t="s">
        <v>499</v>
      </c>
      <c r="X3096" s="2">
        <v>10000000</v>
      </c>
      <c r="Y3096">
        <v>2016</v>
      </c>
      <c r="Z3096">
        <v>465</v>
      </c>
      <c r="AA3096">
        <v>6.1</v>
      </c>
      <c r="AB3096">
        <v>2.35</v>
      </c>
      <c r="AC3096">
        <v>0</v>
      </c>
    </row>
    <row r="3097" spans="1:29" x14ac:dyDescent="0.25">
      <c r="A3097" t="str">
        <f t="shared" si="48"/>
        <v>tt0160862</v>
      </c>
      <c r="B3097" t="s">
        <v>28</v>
      </c>
      <c r="C3097" t="s">
        <v>9945</v>
      </c>
      <c r="D3097">
        <v>96</v>
      </c>
      <c r="E3097">
        <v>95</v>
      </c>
      <c r="F3097">
        <v>7</v>
      </c>
      <c r="G3097">
        <v>1000</v>
      </c>
      <c r="H3097" t="s">
        <v>4876</v>
      </c>
      <c r="I3097">
        <v>23000</v>
      </c>
      <c r="J3097">
        <v>63319509</v>
      </c>
      <c r="K3097" t="s">
        <v>1402</v>
      </c>
      <c r="L3097" t="s">
        <v>287</v>
      </c>
      <c r="M3097" t="s">
        <v>27209</v>
      </c>
      <c r="N3097">
        <v>67115</v>
      </c>
      <c r="O3097">
        <v>28734</v>
      </c>
      <c r="P3097" t="s">
        <v>2035</v>
      </c>
      <c r="Q3097">
        <v>2</v>
      </c>
      <c r="R3097" t="s">
        <v>11759</v>
      </c>
      <c r="S3097" t="s">
        <v>11760</v>
      </c>
      <c r="T3097">
        <v>389</v>
      </c>
      <c r="U3097" t="s">
        <v>36</v>
      </c>
      <c r="V3097" t="s">
        <v>37</v>
      </c>
      <c r="W3097" t="s">
        <v>38</v>
      </c>
      <c r="X3097" s="2">
        <v>10000000</v>
      </c>
      <c r="Y3097">
        <v>1999</v>
      </c>
      <c r="Z3097">
        <v>1000</v>
      </c>
      <c r="AA3097">
        <v>5.8</v>
      </c>
      <c r="AB3097">
        <v>1.85</v>
      </c>
      <c r="AC3097">
        <v>0</v>
      </c>
    </row>
    <row r="3098" spans="1:29" x14ac:dyDescent="0.25">
      <c r="A3098" t="str">
        <f t="shared" si="48"/>
        <v>tt0929632</v>
      </c>
      <c r="B3098" t="s">
        <v>28</v>
      </c>
      <c r="C3098" t="s">
        <v>5692</v>
      </c>
      <c r="D3098">
        <v>323</v>
      </c>
      <c r="E3098">
        <v>109</v>
      </c>
      <c r="F3098">
        <v>304</v>
      </c>
      <c r="G3098">
        <v>736</v>
      </c>
      <c r="H3098" t="s">
        <v>1961</v>
      </c>
      <c r="I3098">
        <v>939</v>
      </c>
      <c r="J3098">
        <v>47536959</v>
      </c>
      <c r="K3098" t="s">
        <v>2808</v>
      </c>
      <c r="L3098" t="s">
        <v>4434</v>
      </c>
      <c r="M3098" t="s">
        <v>25520</v>
      </c>
      <c r="N3098">
        <v>86956</v>
      </c>
      <c r="O3098">
        <v>3276</v>
      </c>
      <c r="P3098" t="s">
        <v>5693</v>
      </c>
      <c r="Q3098">
        <v>0</v>
      </c>
      <c r="R3098" t="s">
        <v>5694</v>
      </c>
      <c r="S3098" t="s">
        <v>5695</v>
      </c>
      <c r="T3098">
        <v>275</v>
      </c>
      <c r="U3098" t="s">
        <v>36</v>
      </c>
      <c r="V3098" t="s">
        <v>37</v>
      </c>
      <c r="W3098" t="s">
        <v>499</v>
      </c>
      <c r="X3098" s="2">
        <v>10000000</v>
      </c>
      <c r="Y3098">
        <v>2009</v>
      </c>
      <c r="Z3098">
        <v>906</v>
      </c>
      <c r="AA3098">
        <v>7.3</v>
      </c>
      <c r="AB3098">
        <v>1.85</v>
      </c>
      <c r="AC3098">
        <v>12000</v>
      </c>
    </row>
    <row r="3099" spans="1:29" x14ac:dyDescent="0.25">
      <c r="A3099" t="str">
        <f t="shared" si="48"/>
        <v>tt0890870</v>
      </c>
      <c r="B3099" t="s">
        <v>28</v>
      </c>
      <c r="C3099" t="s">
        <v>11747</v>
      </c>
      <c r="D3099">
        <v>190</v>
      </c>
      <c r="E3099">
        <v>96</v>
      </c>
      <c r="F3099">
        <v>163</v>
      </c>
      <c r="G3099">
        <v>448</v>
      </c>
      <c r="H3099" t="s">
        <v>11560</v>
      </c>
      <c r="I3099">
        <v>723</v>
      </c>
      <c r="J3099">
        <v>63270259</v>
      </c>
      <c r="K3099" t="s">
        <v>4159</v>
      </c>
      <c r="L3099" t="s">
        <v>4808</v>
      </c>
      <c r="M3099" t="s">
        <v>27210</v>
      </c>
      <c r="N3099">
        <v>111087</v>
      </c>
      <c r="O3099">
        <v>3492</v>
      </c>
      <c r="P3099" t="s">
        <v>6206</v>
      </c>
      <c r="Q3099">
        <v>0</v>
      </c>
      <c r="R3099" t="s">
        <v>11761</v>
      </c>
      <c r="S3099" t="s">
        <v>11762</v>
      </c>
      <c r="T3099">
        <v>319</v>
      </c>
      <c r="U3099" t="s">
        <v>36</v>
      </c>
      <c r="V3099" t="s">
        <v>37</v>
      </c>
      <c r="W3099" t="s">
        <v>499</v>
      </c>
      <c r="X3099" s="2">
        <v>10000000</v>
      </c>
      <c r="Y3099">
        <v>2007</v>
      </c>
      <c r="Z3099">
        <v>651</v>
      </c>
      <c r="AA3099">
        <v>5.9</v>
      </c>
      <c r="AB3099">
        <v>1.85</v>
      </c>
      <c r="AC3099">
        <v>0</v>
      </c>
    </row>
    <row r="3100" spans="1:29" x14ac:dyDescent="0.25">
      <c r="A3100" t="str">
        <f t="shared" si="48"/>
        <v>tt0375210</v>
      </c>
      <c r="B3100" t="s">
        <v>28</v>
      </c>
      <c r="C3100" t="s">
        <v>5547</v>
      </c>
      <c r="D3100">
        <v>173</v>
      </c>
      <c r="E3100">
        <v>101</v>
      </c>
      <c r="F3100">
        <v>13</v>
      </c>
      <c r="G3100">
        <v>368</v>
      </c>
      <c r="H3100" t="s">
        <v>7442</v>
      </c>
      <c r="I3100">
        <v>494</v>
      </c>
      <c r="J3100">
        <v>55865715</v>
      </c>
      <c r="K3100" t="s">
        <v>4977</v>
      </c>
      <c r="L3100" t="s">
        <v>4143</v>
      </c>
      <c r="M3100" t="s">
        <v>27211</v>
      </c>
      <c r="N3100">
        <v>41763</v>
      </c>
      <c r="O3100">
        <v>2013</v>
      </c>
      <c r="P3100" t="s">
        <v>3609</v>
      </c>
      <c r="Q3100">
        <v>0</v>
      </c>
      <c r="R3100" t="s">
        <v>11763</v>
      </c>
      <c r="S3100" t="s">
        <v>11764</v>
      </c>
      <c r="T3100">
        <v>403</v>
      </c>
      <c r="U3100" t="s">
        <v>36</v>
      </c>
      <c r="V3100" t="s">
        <v>53</v>
      </c>
      <c r="W3100" t="s">
        <v>38</v>
      </c>
      <c r="X3100" s="2">
        <v>10000000</v>
      </c>
      <c r="Y3100">
        <v>2005</v>
      </c>
      <c r="Z3100">
        <v>392</v>
      </c>
      <c r="AA3100">
        <v>5.5</v>
      </c>
      <c r="AB3100">
        <v>2.35</v>
      </c>
      <c r="AC3100">
        <v>0</v>
      </c>
    </row>
    <row r="3101" spans="1:29" x14ac:dyDescent="0.25">
      <c r="A3101" t="str">
        <f t="shared" si="48"/>
        <v>tt0455612</v>
      </c>
      <c r="B3101" t="s">
        <v>28</v>
      </c>
      <c r="C3101" t="s">
        <v>7633</v>
      </c>
      <c r="D3101">
        <v>46</v>
      </c>
      <c r="E3101">
        <v>107</v>
      </c>
      <c r="F3101">
        <v>0</v>
      </c>
      <c r="G3101">
        <v>685</v>
      </c>
      <c r="H3101" t="s">
        <v>6064</v>
      </c>
      <c r="I3101">
        <v>1000</v>
      </c>
      <c r="J3101">
        <v>63231524</v>
      </c>
      <c r="K3101" t="s">
        <v>1184</v>
      </c>
      <c r="L3101" t="s">
        <v>2328</v>
      </c>
      <c r="M3101" t="s">
        <v>27212</v>
      </c>
      <c r="N3101">
        <v>8962</v>
      </c>
      <c r="O3101">
        <v>5264</v>
      </c>
      <c r="P3101" t="s">
        <v>5832</v>
      </c>
      <c r="Q3101">
        <v>4</v>
      </c>
      <c r="R3101" t="s">
        <v>11765</v>
      </c>
      <c r="S3101" t="s">
        <v>11766</v>
      </c>
      <c r="T3101">
        <v>137</v>
      </c>
      <c r="U3101" t="s">
        <v>36</v>
      </c>
      <c r="V3101" t="s">
        <v>37</v>
      </c>
      <c r="W3101" t="s">
        <v>38</v>
      </c>
      <c r="X3101" s="2">
        <v>6000000</v>
      </c>
      <c r="Y3101">
        <v>2006</v>
      </c>
      <c r="Z3101">
        <v>907</v>
      </c>
      <c r="AA3101">
        <v>5</v>
      </c>
      <c r="AB3101">
        <v>1.85</v>
      </c>
      <c r="AC3101">
        <v>676</v>
      </c>
    </row>
    <row r="3102" spans="1:29" x14ac:dyDescent="0.25">
      <c r="A3102" t="str">
        <f t="shared" si="48"/>
        <v>tt0090863</v>
      </c>
      <c r="B3102" t="s">
        <v>28</v>
      </c>
      <c r="C3102" t="s">
        <v>416</v>
      </c>
      <c r="D3102">
        <v>59</v>
      </c>
      <c r="E3102">
        <v>119</v>
      </c>
      <c r="F3102">
        <v>17000</v>
      </c>
      <c r="G3102">
        <v>638</v>
      </c>
      <c r="H3102" t="s">
        <v>3147</v>
      </c>
      <c r="I3102">
        <v>10000</v>
      </c>
      <c r="J3102">
        <v>52293982</v>
      </c>
      <c r="K3102" t="s">
        <v>3117</v>
      </c>
      <c r="L3102" t="s">
        <v>447</v>
      </c>
      <c r="M3102" t="s">
        <v>27213</v>
      </c>
      <c r="N3102">
        <v>57831</v>
      </c>
      <c r="O3102">
        <v>11895</v>
      </c>
      <c r="P3102" t="s">
        <v>1126</v>
      </c>
      <c r="Q3102">
        <v>1</v>
      </c>
      <c r="R3102" t="s">
        <v>11767</v>
      </c>
      <c r="S3102" t="s">
        <v>11768</v>
      </c>
      <c r="T3102">
        <v>115</v>
      </c>
      <c r="U3102" t="s">
        <v>36</v>
      </c>
      <c r="V3102" t="s">
        <v>37</v>
      </c>
      <c r="W3102" t="s">
        <v>499</v>
      </c>
      <c r="X3102" s="2">
        <v>13800000</v>
      </c>
      <c r="Y3102">
        <v>1986</v>
      </c>
      <c r="Z3102">
        <v>970</v>
      </c>
      <c r="AA3102">
        <v>7</v>
      </c>
      <c r="AB3102">
        <v>1.85</v>
      </c>
      <c r="AC3102">
        <v>0</v>
      </c>
    </row>
    <row r="3103" spans="1:29" x14ac:dyDescent="0.25">
      <c r="A3103" t="str">
        <f t="shared" si="48"/>
        <v>tt0056197</v>
      </c>
      <c r="B3103" t="s">
        <v>635</v>
      </c>
      <c r="C3103" t="s">
        <v>11769</v>
      </c>
      <c r="D3103">
        <v>53</v>
      </c>
      <c r="E3103">
        <v>178</v>
      </c>
      <c r="F3103">
        <v>19</v>
      </c>
      <c r="G3103">
        <v>196</v>
      </c>
      <c r="H3103" t="s">
        <v>11770</v>
      </c>
      <c r="I3103">
        <v>726</v>
      </c>
      <c r="K3103" t="s">
        <v>859</v>
      </c>
      <c r="L3103" t="s">
        <v>4961</v>
      </c>
      <c r="M3103" t="s">
        <v>27214</v>
      </c>
      <c r="N3103">
        <v>43270</v>
      </c>
      <c r="O3103">
        <v>1554</v>
      </c>
      <c r="P3103" t="s">
        <v>11771</v>
      </c>
      <c r="Q3103">
        <v>3</v>
      </c>
      <c r="R3103" t="s">
        <v>11772</v>
      </c>
      <c r="S3103" t="s">
        <v>11773</v>
      </c>
      <c r="T3103">
        <v>192</v>
      </c>
      <c r="U3103" t="s">
        <v>36</v>
      </c>
      <c r="V3103" t="s">
        <v>37</v>
      </c>
      <c r="W3103" t="s">
        <v>240</v>
      </c>
      <c r="X3103" s="2">
        <v>10000000</v>
      </c>
      <c r="Y3103">
        <v>1962</v>
      </c>
      <c r="Z3103">
        <v>249</v>
      </c>
      <c r="AA3103">
        <v>7.8</v>
      </c>
      <c r="AB3103">
        <v>2.35</v>
      </c>
      <c r="AC3103">
        <v>0</v>
      </c>
    </row>
    <row r="3104" spans="1:29" x14ac:dyDescent="0.25">
      <c r="A3104" t="str">
        <f t="shared" si="48"/>
        <v>tt0104868</v>
      </c>
      <c r="B3104" t="s">
        <v>28</v>
      </c>
      <c r="C3104" t="s">
        <v>3632</v>
      </c>
      <c r="D3104">
        <v>22</v>
      </c>
      <c r="E3104">
        <v>100</v>
      </c>
      <c r="F3104">
        <v>65</v>
      </c>
      <c r="G3104">
        <v>577</v>
      </c>
      <c r="H3104" t="s">
        <v>5353</v>
      </c>
      <c r="I3104">
        <v>633</v>
      </c>
      <c r="J3104">
        <v>50752337</v>
      </c>
      <c r="K3104" t="s">
        <v>6011</v>
      </c>
      <c r="L3104" t="s">
        <v>11533</v>
      </c>
      <c r="M3104" t="s">
        <v>27215</v>
      </c>
      <c r="N3104">
        <v>44502</v>
      </c>
      <c r="O3104">
        <v>3362</v>
      </c>
      <c r="P3104" t="s">
        <v>2176</v>
      </c>
      <c r="Q3104">
        <v>8</v>
      </c>
      <c r="R3104" t="s">
        <v>11774</v>
      </c>
      <c r="S3104" t="s">
        <v>11775</v>
      </c>
      <c r="T3104">
        <v>46</v>
      </c>
      <c r="U3104" t="s">
        <v>36</v>
      </c>
      <c r="V3104" t="s">
        <v>37</v>
      </c>
      <c r="W3104" t="s">
        <v>86</v>
      </c>
      <c r="X3104" s="2">
        <v>10000000</v>
      </c>
      <c r="Y3104">
        <v>1992</v>
      </c>
      <c r="Z3104">
        <v>613</v>
      </c>
      <c r="AA3104">
        <v>6.4</v>
      </c>
      <c r="AB3104">
        <v>1.85</v>
      </c>
      <c r="AC3104">
        <v>0</v>
      </c>
    </row>
    <row r="3105" spans="1:29" x14ac:dyDescent="0.25">
      <c r="A3105" t="str">
        <f t="shared" si="48"/>
        <v>tt0391198</v>
      </c>
      <c r="B3105" t="s">
        <v>28</v>
      </c>
      <c r="C3105" t="s">
        <v>8649</v>
      </c>
      <c r="D3105">
        <v>203</v>
      </c>
      <c r="E3105">
        <v>98</v>
      </c>
      <c r="F3105">
        <v>70</v>
      </c>
      <c r="G3105">
        <v>634</v>
      </c>
      <c r="H3105" t="s">
        <v>4876</v>
      </c>
      <c r="I3105">
        <v>4000</v>
      </c>
      <c r="J3105">
        <v>110175871</v>
      </c>
      <c r="K3105" t="s">
        <v>2503</v>
      </c>
      <c r="L3105" t="s">
        <v>2055</v>
      </c>
      <c r="M3105" t="s">
        <v>27216</v>
      </c>
      <c r="N3105">
        <v>115050</v>
      </c>
      <c r="O3105">
        <v>7461</v>
      </c>
      <c r="P3105" t="s">
        <v>11776</v>
      </c>
      <c r="Q3105">
        <v>0</v>
      </c>
      <c r="R3105" t="s">
        <v>11777</v>
      </c>
      <c r="S3105" t="s">
        <v>11778</v>
      </c>
      <c r="T3105">
        <v>911</v>
      </c>
      <c r="U3105" t="s">
        <v>36</v>
      </c>
      <c r="V3105" t="s">
        <v>37</v>
      </c>
      <c r="W3105" t="s">
        <v>38</v>
      </c>
      <c r="X3105" s="2">
        <v>10000000</v>
      </c>
      <c r="Y3105">
        <v>2004</v>
      </c>
      <c r="Z3105">
        <v>1000</v>
      </c>
      <c r="AA3105">
        <v>5.9</v>
      </c>
      <c r="AB3105">
        <v>1.85</v>
      </c>
      <c r="AC3105">
        <v>4000</v>
      </c>
    </row>
    <row r="3106" spans="1:29" x14ac:dyDescent="0.25">
      <c r="A3106" t="str">
        <f t="shared" si="48"/>
        <v>tt0116483</v>
      </c>
      <c r="B3106" t="s">
        <v>28</v>
      </c>
      <c r="C3106" t="s">
        <v>1810</v>
      </c>
      <c r="D3106">
        <v>77</v>
      </c>
      <c r="E3106">
        <v>92</v>
      </c>
      <c r="F3106">
        <v>221</v>
      </c>
      <c r="G3106">
        <v>491</v>
      </c>
      <c r="H3106" t="s">
        <v>1813</v>
      </c>
      <c r="I3106">
        <v>11000</v>
      </c>
      <c r="J3106">
        <v>38624000</v>
      </c>
      <c r="K3106" t="s">
        <v>3213</v>
      </c>
      <c r="L3106" t="s">
        <v>1812</v>
      </c>
      <c r="M3106" t="s">
        <v>27217</v>
      </c>
      <c r="N3106">
        <v>156143</v>
      </c>
      <c r="O3106">
        <v>13162</v>
      </c>
      <c r="P3106" t="s">
        <v>11779</v>
      </c>
      <c r="Q3106">
        <v>1</v>
      </c>
      <c r="R3106" t="s">
        <v>11780</v>
      </c>
      <c r="S3106" t="s">
        <v>11781</v>
      </c>
      <c r="T3106">
        <v>289</v>
      </c>
      <c r="U3106" t="s">
        <v>36</v>
      </c>
      <c r="V3106" t="s">
        <v>37</v>
      </c>
      <c r="W3106" t="s">
        <v>38</v>
      </c>
      <c r="X3106" s="2">
        <v>12000000</v>
      </c>
      <c r="Y3106">
        <v>1996</v>
      </c>
      <c r="Z3106">
        <v>503</v>
      </c>
      <c r="AA3106">
        <v>7</v>
      </c>
      <c r="AB3106">
        <v>1.85</v>
      </c>
      <c r="AC3106">
        <v>0</v>
      </c>
    </row>
    <row r="3107" spans="1:29" x14ac:dyDescent="0.25">
      <c r="A3107" t="str">
        <f t="shared" si="48"/>
        <v>tt0263488</v>
      </c>
      <c r="B3107" t="s">
        <v>28</v>
      </c>
      <c r="C3107" t="s">
        <v>7704</v>
      </c>
      <c r="D3107">
        <v>190</v>
      </c>
      <c r="E3107">
        <v>90</v>
      </c>
      <c r="F3107">
        <v>108</v>
      </c>
      <c r="G3107">
        <v>270</v>
      </c>
      <c r="H3107" t="s">
        <v>11782</v>
      </c>
      <c r="I3107">
        <v>1000</v>
      </c>
      <c r="J3107">
        <v>37470017</v>
      </c>
      <c r="K3107" t="s">
        <v>4159</v>
      </c>
      <c r="L3107" t="s">
        <v>3443</v>
      </c>
      <c r="M3107" t="s">
        <v>27218</v>
      </c>
      <c r="N3107">
        <v>86890</v>
      </c>
      <c r="O3107">
        <v>1982</v>
      </c>
      <c r="P3107" t="s">
        <v>7705</v>
      </c>
      <c r="Q3107">
        <v>0</v>
      </c>
      <c r="R3107" t="s">
        <v>11783</v>
      </c>
      <c r="S3107" t="s">
        <v>11784</v>
      </c>
      <c r="T3107">
        <v>985</v>
      </c>
      <c r="U3107" t="s">
        <v>36</v>
      </c>
      <c r="V3107" t="s">
        <v>652</v>
      </c>
      <c r="W3107" t="s">
        <v>499</v>
      </c>
      <c r="X3107" s="2">
        <v>10000000</v>
      </c>
      <c r="Y3107">
        <v>2001</v>
      </c>
      <c r="Z3107">
        <v>322</v>
      </c>
      <c r="AA3107">
        <v>6.1</v>
      </c>
      <c r="AB3107">
        <v>1.85</v>
      </c>
      <c r="AC3107">
        <v>0</v>
      </c>
    </row>
    <row r="3108" spans="1:29" x14ac:dyDescent="0.25">
      <c r="A3108" t="str">
        <f t="shared" si="48"/>
        <v>tt0096928</v>
      </c>
      <c r="B3108" t="s">
        <v>28</v>
      </c>
      <c r="C3108" t="s">
        <v>3632</v>
      </c>
      <c r="D3108">
        <v>81</v>
      </c>
      <c r="E3108">
        <v>90</v>
      </c>
      <c r="F3108">
        <v>65</v>
      </c>
      <c r="G3108">
        <v>730</v>
      </c>
      <c r="H3108" t="s">
        <v>2721</v>
      </c>
      <c r="I3108">
        <v>18000</v>
      </c>
      <c r="J3108">
        <v>40485039</v>
      </c>
      <c r="K3108" t="s">
        <v>11785</v>
      </c>
      <c r="L3108" t="s">
        <v>502</v>
      </c>
      <c r="M3108" t="s">
        <v>27219</v>
      </c>
      <c r="N3108">
        <v>85362</v>
      </c>
      <c r="O3108">
        <v>20795</v>
      </c>
      <c r="P3108" t="s">
        <v>11786</v>
      </c>
      <c r="Q3108">
        <v>6</v>
      </c>
      <c r="R3108" t="s">
        <v>11787</v>
      </c>
      <c r="S3108" t="s">
        <v>11788</v>
      </c>
      <c r="T3108">
        <v>181</v>
      </c>
      <c r="U3108" t="s">
        <v>36</v>
      </c>
      <c r="V3108" t="s">
        <v>37</v>
      </c>
      <c r="W3108" t="s">
        <v>86</v>
      </c>
      <c r="X3108" s="2">
        <v>10000000</v>
      </c>
      <c r="Y3108">
        <v>1989</v>
      </c>
      <c r="Z3108">
        <v>769</v>
      </c>
      <c r="AA3108">
        <v>6.9</v>
      </c>
      <c r="AB3108">
        <v>2.35</v>
      </c>
      <c r="AC3108">
        <v>0</v>
      </c>
    </row>
    <row r="3109" spans="1:29" x14ac:dyDescent="0.25">
      <c r="A3109" t="str">
        <f t="shared" si="48"/>
        <v>tt0063385</v>
      </c>
      <c r="B3109" t="s">
        <v>28</v>
      </c>
      <c r="C3109" t="s">
        <v>11789</v>
      </c>
      <c r="D3109">
        <v>56</v>
      </c>
      <c r="E3109">
        <v>153</v>
      </c>
      <c r="F3109">
        <v>82</v>
      </c>
      <c r="G3109">
        <v>139</v>
      </c>
      <c r="H3109" t="s">
        <v>11790</v>
      </c>
      <c r="I3109">
        <v>695</v>
      </c>
      <c r="J3109">
        <v>16800000</v>
      </c>
      <c r="K3109" t="s">
        <v>11791</v>
      </c>
      <c r="L3109" t="s">
        <v>1413</v>
      </c>
      <c r="M3109" t="s">
        <v>27220</v>
      </c>
      <c r="N3109">
        <v>25303</v>
      </c>
      <c r="O3109">
        <v>1593</v>
      </c>
      <c r="P3109" t="s">
        <v>11792</v>
      </c>
      <c r="Q3109">
        <v>1</v>
      </c>
      <c r="R3109" t="s">
        <v>11793</v>
      </c>
      <c r="S3109" t="s">
        <v>11794</v>
      </c>
      <c r="T3109">
        <v>138</v>
      </c>
      <c r="U3109" t="s">
        <v>36</v>
      </c>
      <c r="V3109" t="s">
        <v>53</v>
      </c>
      <c r="W3109" t="s">
        <v>240</v>
      </c>
      <c r="X3109" s="2">
        <v>10000000</v>
      </c>
      <c r="Y3109">
        <v>1968</v>
      </c>
      <c r="Z3109">
        <v>275</v>
      </c>
      <c r="AA3109">
        <v>7.5</v>
      </c>
      <c r="AB3109">
        <v>2.35</v>
      </c>
      <c r="AC3109">
        <v>0</v>
      </c>
    </row>
    <row r="3110" spans="1:29" x14ac:dyDescent="0.25">
      <c r="A3110" t="str">
        <f t="shared" si="48"/>
        <v>tt1412386</v>
      </c>
      <c r="B3110" t="s">
        <v>28</v>
      </c>
      <c r="C3110" t="s">
        <v>3713</v>
      </c>
      <c r="D3110">
        <v>264</v>
      </c>
      <c r="E3110">
        <v>124</v>
      </c>
      <c r="F3110">
        <v>108</v>
      </c>
      <c r="G3110">
        <v>186</v>
      </c>
      <c r="H3110" t="s">
        <v>949</v>
      </c>
      <c r="I3110">
        <v>1000</v>
      </c>
      <c r="J3110">
        <v>46377022</v>
      </c>
      <c r="K3110" t="s">
        <v>2096</v>
      </c>
      <c r="L3110" t="s">
        <v>122</v>
      </c>
      <c r="M3110" t="s">
        <v>27221</v>
      </c>
      <c r="N3110">
        <v>75306</v>
      </c>
      <c r="O3110">
        <v>1898</v>
      </c>
      <c r="P3110" t="s">
        <v>4291</v>
      </c>
      <c r="Q3110">
        <v>3</v>
      </c>
      <c r="R3110" t="s">
        <v>11795</v>
      </c>
      <c r="S3110" t="s">
        <v>11796</v>
      </c>
      <c r="T3110">
        <v>266</v>
      </c>
      <c r="U3110" t="s">
        <v>36</v>
      </c>
      <c r="V3110" t="s">
        <v>53</v>
      </c>
      <c r="W3110" t="s">
        <v>38</v>
      </c>
      <c r="X3110" s="2">
        <v>10000000</v>
      </c>
      <c r="Y3110">
        <v>2011</v>
      </c>
      <c r="Z3110">
        <v>400</v>
      </c>
      <c r="AA3110">
        <v>7.3</v>
      </c>
      <c r="AB3110">
        <v>2.35</v>
      </c>
      <c r="AC3110">
        <v>48000</v>
      </c>
    </row>
    <row r="3111" spans="1:29" x14ac:dyDescent="0.25">
      <c r="A3111" t="str">
        <f t="shared" si="48"/>
        <v>tt0265632</v>
      </c>
      <c r="B3111" t="s">
        <v>28</v>
      </c>
      <c r="C3111" t="s">
        <v>11797</v>
      </c>
      <c r="D3111">
        <v>44</v>
      </c>
      <c r="E3111">
        <v>82</v>
      </c>
      <c r="F3111">
        <v>6</v>
      </c>
      <c r="G3111">
        <v>345</v>
      </c>
      <c r="H3111" t="s">
        <v>11798</v>
      </c>
      <c r="I3111">
        <v>759</v>
      </c>
      <c r="J3111">
        <v>36696761</v>
      </c>
      <c r="K3111" t="s">
        <v>6675</v>
      </c>
      <c r="L3111" t="s">
        <v>730</v>
      </c>
      <c r="M3111" t="s">
        <v>27222</v>
      </c>
      <c r="N3111">
        <v>6808</v>
      </c>
      <c r="O3111">
        <v>2197</v>
      </c>
      <c r="P3111" t="s">
        <v>11799</v>
      </c>
      <c r="Q3111">
        <v>0</v>
      </c>
      <c r="R3111" t="s">
        <v>11800</v>
      </c>
      <c r="S3111" t="s">
        <v>11801</v>
      </c>
      <c r="T3111">
        <v>38</v>
      </c>
      <c r="U3111" t="s">
        <v>36</v>
      </c>
      <c r="V3111" t="s">
        <v>37</v>
      </c>
      <c r="W3111" t="s">
        <v>240</v>
      </c>
      <c r="X3111" s="2">
        <v>23000000</v>
      </c>
      <c r="Y3111">
        <v>2001</v>
      </c>
      <c r="Z3111">
        <v>563</v>
      </c>
      <c r="AA3111">
        <v>6.5</v>
      </c>
      <c r="AB3111">
        <v>1.85</v>
      </c>
      <c r="AC3111">
        <v>227</v>
      </c>
    </row>
    <row r="3112" spans="1:29" x14ac:dyDescent="0.25">
      <c r="A3112" t="str">
        <f t="shared" si="48"/>
        <v>tt0089530</v>
      </c>
      <c r="B3112" t="s">
        <v>28</v>
      </c>
      <c r="C3112" t="s">
        <v>716</v>
      </c>
      <c r="D3112">
        <v>117</v>
      </c>
      <c r="E3112">
        <v>107</v>
      </c>
      <c r="F3112">
        <v>750</v>
      </c>
      <c r="G3112">
        <v>60</v>
      </c>
      <c r="H3112" t="s">
        <v>631</v>
      </c>
      <c r="I3112">
        <v>794</v>
      </c>
      <c r="J3112">
        <v>36200000</v>
      </c>
      <c r="K3112" t="s">
        <v>198</v>
      </c>
      <c r="L3112" t="s">
        <v>11802</v>
      </c>
      <c r="M3112" t="s">
        <v>27223</v>
      </c>
      <c r="N3112">
        <v>101840</v>
      </c>
      <c r="O3112">
        <v>1529</v>
      </c>
      <c r="P3112" t="s">
        <v>11803</v>
      </c>
      <c r="Q3112">
        <v>2</v>
      </c>
      <c r="R3112" t="s">
        <v>11804</v>
      </c>
      <c r="S3112" t="s">
        <v>11805</v>
      </c>
      <c r="T3112">
        <v>193</v>
      </c>
      <c r="U3112" t="s">
        <v>36</v>
      </c>
      <c r="V3112" t="s">
        <v>318</v>
      </c>
      <c r="W3112" t="s">
        <v>38</v>
      </c>
      <c r="X3112" s="2">
        <v>12305523</v>
      </c>
      <c r="Y3112">
        <v>1985</v>
      </c>
      <c r="Z3112">
        <v>531</v>
      </c>
      <c r="AA3112">
        <v>6.2</v>
      </c>
      <c r="AB3112">
        <v>2.35</v>
      </c>
      <c r="AC3112">
        <v>0</v>
      </c>
    </row>
    <row r="3113" spans="1:29" x14ac:dyDescent="0.25">
      <c r="A3113" t="str">
        <f t="shared" si="48"/>
        <v>tt0088944</v>
      </c>
      <c r="B3113" t="s">
        <v>28</v>
      </c>
      <c r="C3113" t="s">
        <v>10334</v>
      </c>
      <c r="D3113">
        <v>124</v>
      </c>
      <c r="E3113">
        <v>75</v>
      </c>
      <c r="F3113">
        <v>73</v>
      </c>
      <c r="G3113">
        <v>581</v>
      </c>
      <c r="H3113" t="s">
        <v>11806</v>
      </c>
      <c r="I3113">
        <v>1000</v>
      </c>
      <c r="K3113" t="s">
        <v>48</v>
      </c>
      <c r="L3113" t="s">
        <v>4144</v>
      </c>
      <c r="M3113" t="s">
        <v>27224</v>
      </c>
      <c r="N3113">
        <v>111649</v>
      </c>
      <c r="O3113">
        <v>3192</v>
      </c>
      <c r="P3113" t="s">
        <v>10112</v>
      </c>
      <c r="Q3113">
        <v>0</v>
      </c>
      <c r="R3113" t="s">
        <v>11807</v>
      </c>
      <c r="S3113" t="s">
        <v>11808</v>
      </c>
      <c r="T3113">
        <v>437</v>
      </c>
      <c r="U3113" t="s">
        <v>36</v>
      </c>
      <c r="V3113" t="s">
        <v>37</v>
      </c>
      <c r="W3113" t="s">
        <v>499</v>
      </c>
      <c r="X3113" s="2">
        <v>10000000</v>
      </c>
      <c r="Y3113">
        <v>1985</v>
      </c>
      <c r="Z3113">
        <v>745</v>
      </c>
      <c r="AA3113">
        <v>6.7</v>
      </c>
      <c r="AB3113">
        <v>1.85</v>
      </c>
      <c r="AC3113">
        <v>0</v>
      </c>
    </row>
    <row r="3114" spans="1:29" x14ac:dyDescent="0.25">
      <c r="A3114" t="str">
        <f t="shared" si="48"/>
        <v>tt3882082</v>
      </c>
      <c r="B3114" t="s">
        <v>28</v>
      </c>
      <c r="C3114" t="s">
        <v>8778</v>
      </c>
      <c r="D3114">
        <v>159</v>
      </c>
      <c r="E3114">
        <v>97</v>
      </c>
      <c r="F3114">
        <v>19</v>
      </c>
      <c r="G3114">
        <v>130</v>
      </c>
      <c r="H3114" t="s">
        <v>2937</v>
      </c>
      <c r="I3114">
        <v>4000</v>
      </c>
      <c r="J3114">
        <v>35794166</v>
      </c>
      <c r="K3114" t="s">
        <v>2503</v>
      </c>
      <c r="L3114" t="s">
        <v>101</v>
      </c>
      <c r="M3114" t="s">
        <v>27225</v>
      </c>
      <c r="N3114">
        <v>35654</v>
      </c>
      <c r="O3114">
        <v>4687</v>
      </c>
      <c r="P3114" t="s">
        <v>11809</v>
      </c>
      <c r="Q3114">
        <v>0</v>
      </c>
      <c r="R3114" t="s">
        <v>11810</v>
      </c>
      <c r="S3114" t="s">
        <v>11811</v>
      </c>
      <c r="T3114">
        <v>155</v>
      </c>
      <c r="U3114" t="s">
        <v>36</v>
      </c>
      <c r="V3114" t="s">
        <v>37</v>
      </c>
      <c r="W3114" t="s">
        <v>38</v>
      </c>
      <c r="X3114" s="2">
        <v>10000000</v>
      </c>
      <c r="Y3114">
        <v>2016</v>
      </c>
      <c r="Z3114">
        <v>334</v>
      </c>
      <c r="AA3114">
        <v>6</v>
      </c>
      <c r="AB3114">
        <v>2.35</v>
      </c>
      <c r="AC3114">
        <v>20000</v>
      </c>
    </row>
    <row r="3115" spans="1:29" x14ac:dyDescent="0.25">
      <c r="A3115" t="str">
        <f t="shared" si="48"/>
        <v>tt1314655</v>
      </c>
      <c r="B3115" t="s">
        <v>28</v>
      </c>
      <c r="C3115" t="s">
        <v>11215</v>
      </c>
      <c r="D3115">
        <v>273</v>
      </c>
      <c r="E3115">
        <v>80</v>
      </c>
      <c r="F3115">
        <v>66</v>
      </c>
      <c r="G3115">
        <v>816</v>
      </c>
      <c r="H3115" t="s">
        <v>2485</v>
      </c>
      <c r="I3115">
        <v>2000</v>
      </c>
      <c r="J3115">
        <v>33583175</v>
      </c>
      <c r="K3115" t="s">
        <v>2503</v>
      </c>
      <c r="L3115" t="s">
        <v>3498</v>
      </c>
      <c r="M3115" t="s">
        <v>27226</v>
      </c>
      <c r="N3115">
        <v>104089</v>
      </c>
      <c r="O3115">
        <v>5628</v>
      </c>
      <c r="P3115" t="s">
        <v>9032</v>
      </c>
      <c r="Q3115">
        <v>0</v>
      </c>
      <c r="R3115" t="s">
        <v>11812</v>
      </c>
      <c r="S3115" t="s">
        <v>11813</v>
      </c>
      <c r="T3115">
        <v>319</v>
      </c>
      <c r="U3115" t="s">
        <v>36</v>
      </c>
      <c r="V3115" t="s">
        <v>37</v>
      </c>
      <c r="W3115" t="s">
        <v>38</v>
      </c>
      <c r="X3115" s="2">
        <v>10000000</v>
      </c>
      <c r="Y3115">
        <v>2010</v>
      </c>
      <c r="Z3115">
        <v>904</v>
      </c>
      <c r="AA3115">
        <v>6.3</v>
      </c>
      <c r="AB3115">
        <v>2.35</v>
      </c>
      <c r="AC3115">
        <v>16000</v>
      </c>
    </row>
    <row r="3116" spans="1:29" x14ac:dyDescent="0.25">
      <c r="A3116" t="str">
        <f t="shared" si="48"/>
        <v>tt0293815</v>
      </c>
      <c r="B3116" t="s">
        <v>28</v>
      </c>
      <c r="C3116" t="s">
        <v>11814</v>
      </c>
      <c r="D3116">
        <v>26</v>
      </c>
      <c r="E3116">
        <v>85</v>
      </c>
      <c r="F3116">
        <v>7</v>
      </c>
      <c r="G3116">
        <v>615</v>
      </c>
      <c r="H3116" t="s">
        <v>4287</v>
      </c>
      <c r="I3116">
        <v>723</v>
      </c>
      <c r="J3116">
        <v>32983713</v>
      </c>
      <c r="K3116" t="s">
        <v>2096</v>
      </c>
      <c r="L3116" t="s">
        <v>3188</v>
      </c>
      <c r="M3116" t="s">
        <v>27227</v>
      </c>
      <c r="N3116">
        <v>19284</v>
      </c>
      <c r="O3116">
        <v>3712</v>
      </c>
      <c r="P3116" t="s">
        <v>2077</v>
      </c>
      <c r="Q3116">
        <v>0</v>
      </c>
      <c r="R3116" t="s">
        <v>11815</v>
      </c>
      <c r="S3116" t="s">
        <v>11816</v>
      </c>
      <c r="T3116">
        <v>66</v>
      </c>
      <c r="U3116" t="s">
        <v>36</v>
      </c>
      <c r="V3116" t="s">
        <v>37</v>
      </c>
      <c r="W3116" t="s">
        <v>499</v>
      </c>
      <c r="X3116" s="2">
        <v>20000000</v>
      </c>
      <c r="Y3116">
        <v>2002</v>
      </c>
      <c r="Z3116">
        <v>706</v>
      </c>
      <c r="AA3116">
        <v>5.8</v>
      </c>
      <c r="AB3116">
        <v>1.85</v>
      </c>
      <c r="AC3116">
        <v>981</v>
      </c>
    </row>
    <row r="3117" spans="1:29" x14ac:dyDescent="0.25">
      <c r="A3117" t="str">
        <f t="shared" si="48"/>
        <v>tt3195644</v>
      </c>
      <c r="B3117" t="s">
        <v>28</v>
      </c>
      <c r="C3117" t="s">
        <v>11748</v>
      </c>
      <c r="D3117">
        <v>242</v>
      </c>
      <c r="E3117">
        <v>97</v>
      </c>
      <c r="F3117">
        <v>482</v>
      </c>
      <c r="G3117">
        <v>482</v>
      </c>
      <c r="H3117" t="s">
        <v>11817</v>
      </c>
      <c r="I3117">
        <v>852</v>
      </c>
      <c r="J3117">
        <v>52200504</v>
      </c>
      <c r="K3117" t="s">
        <v>7820</v>
      </c>
      <c r="L3117" t="s">
        <v>5921</v>
      </c>
      <c r="M3117" t="s">
        <v>27228</v>
      </c>
      <c r="N3117">
        <v>54190</v>
      </c>
      <c r="O3117">
        <v>2426</v>
      </c>
      <c r="P3117" t="s">
        <v>11748</v>
      </c>
      <c r="Q3117">
        <v>0</v>
      </c>
      <c r="R3117" t="s">
        <v>11818</v>
      </c>
      <c r="S3117" t="s">
        <v>11819</v>
      </c>
      <c r="T3117">
        <v>183</v>
      </c>
      <c r="U3117" t="s">
        <v>36</v>
      </c>
      <c r="V3117" t="s">
        <v>232</v>
      </c>
      <c r="W3117" t="s">
        <v>38</v>
      </c>
      <c r="X3117" s="2">
        <v>10000000</v>
      </c>
      <c r="Y3117">
        <v>2015</v>
      </c>
      <c r="Z3117">
        <v>542</v>
      </c>
      <c r="AA3117">
        <v>6.1</v>
      </c>
      <c r="AB3117">
        <v>2.35</v>
      </c>
      <c r="AC3117">
        <v>29000</v>
      </c>
    </row>
    <row r="3118" spans="1:29" x14ac:dyDescent="0.25">
      <c r="A3118" t="str">
        <f t="shared" si="48"/>
        <v>tt0089461</v>
      </c>
      <c r="B3118" t="s">
        <v>28</v>
      </c>
      <c r="C3118" t="s">
        <v>11820</v>
      </c>
      <c r="D3118">
        <v>55</v>
      </c>
      <c r="E3118">
        <v>109</v>
      </c>
      <c r="F3118">
        <v>78</v>
      </c>
      <c r="G3118">
        <v>619</v>
      </c>
      <c r="H3118" t="s">
        <v>11821</v>
      </c>
      <c r="I3118">
        <v>854</v>
      </c>
      <c r="J3118">
        <v>33000000</v>
      </c>
      <c r="K3118" t="s">
        <v>11822</v>
      </c>
      <c r="L3118" t="s">
        <v>2636</v>
      </c>
      <c r="M3118" t="s">
        <v>27229</v>
      </c>
      <c r="N3118">
        <v>9424</v>
      </c>
      <c r="O3118">
        <v>3394</v>
      </c>
      <c r="P3118" t="s">
        <v>7692</v>
      </c>
      <c r="Q3118">
        <v>1</v>
      </c>
      <c r="R3118" t="s">
        <v>11823</v>
      </c>
      <c r="S3118" t="s">
        <v>11824</v>
      </c>
      <c r="T3118">
        <v>109</v>
      </c>
      <c r="U3118" t="s">
        <v>36</v>
      </c>
      <c r="V3118" t="s">
        <v>37</v>
      </c>
      <c r="W3118" t="s">
        <v>38</v>
      </c>
      <c r="X3118" s="2">
        <v>10000000</v>
      </c>
      <c r="Y3118">
        <v>1985</v>
      </c>
      <c r="Z3118">
        <v>841</v>
      </c>
      <c r="AA3118">
        <v>6.9</v>
      </c>
      <c r="AB3118">
        <v>1.85</v>
      </c>
      <c r="AC3118">
        <v>0</v>
      </c>
    </row>
    <row r="3119" spans="1:29" x14ac:dyDescent="0.25">
      <c r="A3119" t="str">
        <f t="shared" si="48"/>
        <v>tt0208092</v>
      </c>
      <c r="B3119" t="s">
        <v>28</v>
      </c>
      <c r="C3119" t="s">
        <v>1084</v>
      </c>
      <c r="D3119">
        <v>151</v>
      </c>
      <c r="E3119">
        <v>104</v>
      </c>
      <c r="F3119">
        <v>0</v>
      </c>
      <c r="G3119">
        <v>1000</v>
      </c>
      <c r="H3119" t="s">
        <v>293</v>
      </c>
      <c r="I3119">
        <v>26000</v>
      </c>
      <c r="J3119">
        <v>30093107</v>
      </c>
      <c r="K3119" t="s">
        <v>852</v>
      </c>
      <c r="L3119" t="s">
        <v>289</v>
      </c>
      <c r="M3119" t="s">
        <v>27132</v>
      </c>
      <c r="N3119">
        <v>600996</v>
      </c>
      <c r="O3119">
        <v>39175</v>
      </c>
      <c r="P3119" t="s">
        <v>584</v>
      </c>
      <c r="Q3119">
        <v>6</v>
      </c>
      <c r="R3119" t="s">
        <v>11481</v>
      </c>
      <c r="S3119" t="s">
        <v>11482</v>
      </c>
      <c r="T3119">
        <v>726</v>
      </c>
      <c r="U3119" t="s">
        <v>36</v>
      </c>
      <c r="V3119" t="s">
        <v>53</v>
      </c>
      <c r="W3119" t="s">
        <v>499</v>
      </c>
      <c r="X3119" s="2">
        <v>6000000</v>
      </c>
      <c r="Y3119">
        <v>2000</v>
      </c>
      <c r="Z3119">
        <v>11000</v>
      </c>
      <c r="AA3119">
        <v>8.3000000000000007</v>
      </c>
      <c r="AB3119">
        <v>1.85</v>
      </c>
      <c r="AC3119">
        <v>27000</v>
      </c>
    </row>
    <row r="3120" spans="1:29" x14ac:dyDescent="0.25">
      <c r="A3120" t="str">
        <f t="shared" si="48"/>
        <v>tt0104692</v>
      </c>
      <c r="B3120" t="s">
        <v>28</v>
      </c>
      <c r="C3120" t="s">
        <v>6820</v>
      </c>
      <c r="D3120">
        <v>48</v>
      </c>
      <c r="E3120">
        <v>140</v>
      </c>
      <c r="F3120">
        <v>32</v>
      </c>
      <c r="G3120">
        <v>120</v>
      </c>
      <c r="H3120" t="s">
        <v>11825</v>
      </c>
      <c r="I3120">
        <v>535</v>
      </c>
      <c r="J3120">
        <v>32101000</v>
      </c>
      <c r="K3120" t="s">
        <v>8185</v>
      </c>
      <c r="L3120" t="s">
        <v>11826</v>
      </c>
      <c r="M3120" t="s">
        <v>27230</v>
      </c>
      <c r="N3120">
        <v>27800</v>
      </c>
      <c r="O3120">
        <v>1109</v>
      </c>
      <c r="P3120" t="s">
        <v>1508</v>
      </c>
      <c r="Q3120">
        <v>0</v>
      </c>
      <c r="R3120" t="s">
        <v>11827</v>
      </c>
      <c r="S3120" t="s">
        <v>11828</v>
      </c>
      <c r="T3120">
        <v>96</v>
      </c>
      <c r="U3120" t="s">
        <v>36</v>
      </c>
      <c r="V3120" t="s">
        <v>53</v>
      </c>
      <c r="W3120" t="s">
        <v>499</v>
      </c>
      <c r="X3120" s="2">
        <v>10000000</v>
      </c>
      <c r="Y3120">
        <v>1992</v>
      </c>
      <c r="Z3120">
        <v>211</v>
      </c>
      <c r="AA3120">
        <v>5.4</v>
      </c>
      <c r="AB3120">
        <v>1.85</v>
      </c>
      <c r="AC3120">
        <v>0</v>
      </c>
    </row>
    <row r="3121" spans="1:29" x14ac:dyDescent="0.25">
      <c r="A3121" t="str">
        <f t="shared" si="48"/>
        <v>tt0981227</v>
      </c>
      <c r="B3121" t="s">
        <v>28</v>
      </c>
      <c r="C3121" t="s">
        <v>11829</v>
      </c>
      <c r="D3121">
        <v>166</v>
      </c>
      <c r="E3121">
        <v>90</v>
      </c>
      <c r="F3121">
        <v>6</v>
      </c>
      <c r="G3121">
        <v>617</v>
      </c>
      <c r="H3121" t="s">
        <v>2651</v>
      </c>
      <c r="I3121">
        <v>904</v>
      </c>
      <c r="J3121">
        <v>31487293</v>
      </c>
      <c r="K3121" t="s">
        <v>4703</v>
      </c>
      <c r="L3121" t="s">
        <v>7763</v>
      </c>
      <c r="M3121" t="s">
        <v>27231</v>
      </c>
      <c r="N3121">
        <v>74887</v>
      </c>
      <c r="O3121">
        <v>2807</v>
      </c>
      <c r="P3121" t="s">
        <v>5552</v>
      </c>
      <c r="Q3121">
        <v>2</v>
      </c>
      <c r="R3121" t="s">
        <v>11830</v>
      </c>
      <c r="S3121" t="s">
        <v>11831</v>
      </c>
      <c r="T3121">
        <v>129</v>
      </c>
      <c r="U3121" t="s">
        <v>36</v>
      </c>
      <c r="V3121" t="s">
        <v>37</v>
      </c>
      <c r="W3121" t="s">
        <v>38</v>
      </c>
      <c r="X3121" s="2">
        <v>9000000</v>
      </c>
      <c r="Y3121">
        <v>2008</v>
      </c>
      <c r="Z3121">
        <v>715</v>
      </c>
      <c r="AA3121">
        <v>6.7</v>
      </c>
      <c r="AB3121">
        <v>1.85</v>
      </c>
      <c r="AC3121">
        <v>0</v>
      </c>
    </row>
    <row r="3122" spans="1:29" x14ac:dyDescent="0.25">
      <c r="A3122" t="str">
        <f t="shared" si="48"/>
        <v>tt0120655</v>
      </c>
      <c r="B3122" t="s">
        <v>28</v>
      </c>
      <c r="C3122" t="s">
        <v>5771</v>
      </c>
      <c r="D3122">
        <v>206</v>
      </c>
      <c r="E3122">
        <v>130</v>
      </c>
      <c r="F3122">
        <v>0</v>
      </c>
      <c r="G3122">
        <v>769</v>
      </c>
      <c r="H3122" t="s">
        <v>673</v>
      </c>
      <c r="I3122">
        <v>13000</v>
      </c>
      <c r="J3122">
        <v>30651422</v>
      </c>
      <c r="K3122" t="s">
        <v>8835</v>
      </c>
      <c r="L3122" t="s">
        <v>974</v>
      </c>
      <c r="M3122" t="s">
        <v>27232</v>
      </c>
      <c r="N3122">
        <v>181737</v>
      </c>
      <c r="O3122">
        <v>16693</v>
      </c>
      <c r="P3122" t="s">
        <v>2721</v>
      </c>
      <c r="Q3122">
        <v>8</v>
      </c>
      <c r="R3122" t="s">
        <v>11832</v>
      </c>
      <c r="S3122" t="s">
        <v>11833</v>
      </c>
      <c r="T3122">
        <v>1015</v>
      </c>
      <c r="U3122" t="s">
        <v>36</v>
      </c>
      <c r="V3122" t="s">
        <v>37</v>
      </c>
      <c r="W3122" t="s">
        <v>499</v>
      </c>
      <c r="X3122" s="2">
        <v>10000000</v>
      </c>
      <c r="Y3122">
        <v>1999</v>
      </c>
      <c r="Z3122">
        <v>1000</v>
      </c>
      <c r="AA3122">
        <v>7.4</v>
      </c>
      <c r="AB3122">
        <v>2.35</v>
      </c>
      <c r="AC3122">
        <v>10000</v>
      </c>
    </row>
    <row r="3123" spans="1:29" x14ac:dyDescent="0.25">
      <c r="A3123" t="str">
        <f t="shared" si="48"/>
        <v>tt0280460</v>
      </c>
      <c r="B3123" t="s">
        <v>28</v>
      </c>
      <c r="C3123" t="s">
        <v>11834</v>
      </c>
      <c r="D3123">
        <v>92</v>
      </c>
      <c r="E3123">
        <v>98</v>
      </c>
      <c r="F3123">
        <v>7</v>
      </c>
      <c r="G3123">
        <v>73</v>
      </c>
      <c r="H3123" t="s">
        <v>8204</v>
      </c>
      <c r="I3123">
        <v>931</v>
      </c>
      <c r="J3123">
        <v>30306281</v>
      </c>
      <c r="K3123" t="s">
        <v>2096</v>
      </c>
      <c r="L3123" t="s">
        <v>3790</v>
      </c>
      <c r="M3123" t="s">
        <v>27233</v>
      </c>
      <c r="N3123">
        <v>12388</v>
      </c>
      <c r="O3123">
        <v>1917</v>
      </c>
      <c r="P3123" t="s">
        <v>11835</v>
      </c>
      <c r="Q3123">
        <v>2</v>
      </c>
      <c r="R3123" t="s">
        <v>11836</v>
      </c>
      <c r="S3123" t="s">
        <v>11837</v>
      </c>
      <c r="T3123">
        <v>147</v>
      </c>
      <c r="U3123" t="s">
        <v>36</v>
      </c>
      <c r="V3123" t="s">
        <v>37</v>
      </c>
      <c r="W3123" t="s">
        <v>499</v>
      </c>
      <c r="X3123" s="2">
        <v>10000000</v>
      </c>
      <c r="Y3123">
        <v>2002</v>
      </c>
      <c r="Z3123">
        <v>797</v>
      </c>
      <c r="AA3123">
        <v>5.6</v>
      </c>
      <c r="AB3123">
        <v>2.35</v>
      </c>
      <c r="AC3123">
        <v>744</v>
      </c>
    </row>
    <row r="3124" spans="1:29" x14ac:dyDescent="0.25">
      <c r="A3124" t="str">
        <f t="shared" si="48"/>
        <v>tt0086491</v>
      </c>
      <c r="B3124" t="s">
        <v>28</v>
      </c>
      <c r="C3124" t="s">
        <v>2352</v>
      </c>
      <c r="D3124">
        <v>78</v>
      </c>
      <c r="E3124">
        <v>101</v>
      </c>
      <c r="F3124">
        <v>287</v>
      </c>
      <c r="G3124">
        <v>257</v>
      </c>
      <c r="H3124" t="s">
        <v>11786</v>
      </c>
      <c r="I3124">
        <v>745</v>
      </c>
      <c r="J3124">
        <v>29500000</v>
      </c>
      <c r="K3124" t="s">
        <v>11838</v>
      </c>
      <c r="L3124" t="s">
        <v>2453</v>
      </c>
      <c r="M3124" t="s">
        <v>27234</v>
      </c>
      <c r="N3124">
        <v>25613</v>
      </c>
      <c r="O3124">
        <v>1954</v>
      </c>
      <c r="P3124" t="s">
        <v>6010</v>
      </c>
      <c r="Q3124">
        <v>0</v>
      </c>
      <c r="R3124" t="s">
        <v>11839</v>
      </c>
      <c r="S3124" t="s">
        <v>11840</v>
      </c>
      <c r="T3124">
        <v>121</v>
      </c>
      <c r="U3124" t="s">
        <v>36</v>
      </c>
      <c r="V3124" t="s">
        <v>37</v>
      </c>
      <c r="W3124" t="s">
        <v>86</v>
      </c>
      <c r="X3124" s="2">
        <v>10000000</v>
      </c>
      <c r="Y3124">
        <v>1983</v>
      </c>
      <c r="Z3124">
        <v>730</v>
      </c>
      <c r="AA3124">
        <v>6.5</v>
      </c>
      <c r="AB3124">
        <v>1.85</v>
      </c>
      <c r="AC3124">
        <v>0</v>
      </c>
    </row>
    <row r="3125" spans="1:29" x14ac:dyDescent="0.25">
      <c r="A3125" t="str">
        <f t="shared" si="48"/>
        <v>tt0098206</v>
      </c>
      <c r="B3125" t="s">
        <v>28</v>
      </c>
      <c r="C3125" t="s">
        <v>9802</v>
      </c>
      <c r="D3125">
        <v>83</v>
      </c>
      <c r="E3125">
        <v>114</v>
      </c>
      <c r="F3125">
        <v>9</v>
      </c>
      <c r="G3125">
        <v>466</v>
      </c>
      <c r="H3125" t="s">
        <v>11619</v>
      </c>
      <c r="I3125">
        <v>623</v>
      </c>
      <c r="J3125">
        <v>30050028</v>
      </c>
      <c r="K3125" t="s">
        <v>56</v>
      </c>
      <c r="L3125" t="s">
        <v>1604</v>
      </c>
      <c r="M3125" t="s">
        <v>27235</v>
      </c>
      <c r="N3125">
        <v>42987</v>
      </c>
      <c r="O3125">
        <v>2484</v>
      </c>
      <c r="P3125" t="s">
        <v>1764</v>
      </c>
      <c r="Q3125">
        <v>1</v>
      </c>
      <c r="R3125" t="s">
        <v>11841</v>
      </c>
      <c r="S3125" t="s">
        <v>11842</v>
      </c>
      <c r="T3125">
        <v>201</v>
      </c>
      <c r="U3125" t="s">
        <v>36</v>
      </c>
      <c r="V3125" t="s">
        <v>37</v>
      </c>
      <c r="W3125" t="s">
        <v>499</v>
      </c>
      <c r="X3125" s="2">
        <v>17000000</v>
      </c>
      <c r="Y3125">
        <v>1989</v>
      </c>
      <c r="Z3125">
        <v>472</v>
      </c>
      <c r="AA3125">
        <v>6.5</v>
      </c>
      <c r="AB3125">
        <v>2.35</v>
      </c>
      <c r="AC3125">
        <v>0</v>
      </c>
    </row>
    <row r="3126" spans="1:29" x14ac:dyDescent="0.25">
      <c r="A3126" t="str">
        <f t="shared" si="48"/>
        <v>tt0110399</v>
      </c>
      <c r="B3126" t="s">
        <v>28</v>
      </c>
      <c r="C3126" t="s">
        <v>3186</v>
      </c>
      <c r="D3126">
        <v>8</v>
      </c>
      <c r="E3126">
        <v>100</v>
      </c>
      <c r="F3126">
        <v>322</v>
      </c>
      <c r="G3126">
        <v>534</v>
      </c>
      <c r="H3126" t="s">
        <v>7728</v>
      </c>
      <c r="I3126">
        <v>851</v>
      </c>
      <c r="J3126">
        <v>29392418</v>
      </c>
      <c r="K3126" t="s">
        <v>1460</v>
      </c>
      <c r="L3126" t="s">
        <v>680</v>
      </c>
      <c r="M3126" t="s">
        <v>27236</v>
      </c>
      <c r="N3126">
        <v>3924</v>
      </c>
      <c r="O3126">
        <v>3190</v>
      </c>
      <c r="P3126" t="s">
        <v>3841</v>
      </c>
      <c r="Q3126">
        <v>2</v>
      </c>
      <c r="R3126" t="s">
        <v>11843</v>
      </c>
      <c r="S3126" t="s">
        <v>11844</v>
      </c>
      <c r="T3126">
        <v>26</v>
      </c>
      <c r="U3126" t="s">
        <v>36</v>
      </c>
      <c r="V3126" t="s">
        <v>37</v>
      </c>
      <c r="W3126" t="s">
        <v>499</v>
      </c>
      <c r="X3126" s="2">
        <v>10000000</v>
      </c>
      <c r="Y3126">
        <v>1994</v>
      </c>
      <c r="Z3126">
        <v>543</v>
      </c>
      <c r="AA3126">
        <v>5.8</v>
      </c>
      <c r="AB3126">
        <v>1.85</v>
      </c>
      <c r="AC3126">
        <v>368</v>
      </c>
    </row>
    <row r="3127" spans="1:29" x14ac:dyDescent="0.25">
      <c r="A3127" t="str">
        <f t="shared" si="48"/>
        <v>tt0283026</v>
      </c>
      <c r="B3127" t="s">
        <v>28</v>
      </c>
      <c r="C3127" t="s">
        <v>7640</v>
      </c>
      <c r="D3127">
        <v>86</v>
      </c>
      <c r="E3127">
        <v>85</v>
      </c>
      <c r="F3127">
        <v>21</v>
      </c>
      <c r="G3127">
        <v>782</v>
      </c>
      <c r="H3127" t="s">
        <v>11845</v>
      </c>
      <c r="I3127">
        <v>931</v>
      </c>
      <c r="J3127">
        <v>28563926</v>
      </c>
      <c r="K3127" t="s">
        <v>3340</v>
      </c>
      <c r="L3127" t="s">
        <v>3790</v>
      </c>
      <c r="M3127" t="s">
        <v>27237</v>
      </c>
      <c r="N3127">
        <v>16300</v>
      </c>
      <c r="O3127">
        <v>3819</v>
      </c>
      <c r="P3127" t="s">
        <v>7562</v>
      </c>
      <c r="Q3127">
        <v>0</v>
      </c>
      <c r="R3127" t="s">
        <v>11846</v>
      </c>
      <c r="S3127" t="s">
        <v>11847</v>
      </c>
      <c r="T3127">
        <v>217</v>
      </c>
      <c r="U3127" t="s">
        <v>36</v>
      </c>
      <c r="V3127" t="s">
        <v>37</v>
      </c>
      <c r="W3127" t="s">
        <v>38</v>
      </c>
      <c r="X3127" s="2">
        <v>8500000</v>
      </c>
      <c r="Y3127">
        <v>2002</v>
      </c>
      <c r="Z3127">
        <v>855</v>
      </c>
      <c r="AA3127">
        <v>5</v>
      </c>
      <c r="AB3127">
        <v>2.35</v>
      </c>
      <c r="AC3127">
        <v>720</v>
      </c>
    </row>
    <row r="3128" spans="1:29" x14ac:dyDescent="0.25">
      <c r="A3128" t="str">
        <f t="shared" si="48"/>
        <v>tt0424993</v>
      </c>
      <c r="B3128" t="s">
        <v>28</v>
      </c>
      <c r="C3128" t="s">
        <v>11848</v>
      </c>
      <c r="D3128">
        <v>85</v>
      </c>
      <c r="E3128">
        <v>103</v>
      </c>
      <c r="F3128">
        <v>27</v>
      </c>
      <c r="G3128">
        <v>534</v>
      </c>
      <c r="H3128" t="s">
        <v>1233</v>
      </c>
      <c r="I3128">
        <v>1000</v>
      </c>
      <c r="J3128">
        <v>28435406</v>
      </c>
      <c r="K3128" t="s">
        <v>1402</v>
      </c>
      <c r="L3128" t="s">
        <v>5434</v>
      </c>
      <c r="M3128" t="s">
        <v>27238</v>
      </c>
      <c r="N3128">
        <v>37681</v>
      </c>
      <c r="O3128">
        <v>4441</v>
      </c>
      <c r="P3128" t="s">
        <v>4032</v>
      </c>
      <c r="Q3128">
        <v>2</v>
      </c>
      <c r="R3128" t="s">
        <v>11849</v>
      </c>
      <c r="S3128" t="s">
        <v>11850</v>
      </c>
      <c r="T3128">
        <v>151</v>
      </c>
      <c r="U3128" t="s">
        <v>36</v>
      </c>
      <c r="V3128" t="s">
        <v>37</v>
      </c>
      <c r="W3128" t="s">
        <v>38</v>
      </c>
      <c r="X3128" s="2">
        <v>12000000</v>
      </c>
      <c r="Y3128">
        <v>2006</v>
      </c>
      <c r="Z3128">
        <v>809</v>
      </c>
      <c r="AA3128">
        <v>5.5</v>
      </c>
      <c r="AB3128">
        <v>1.85</v>
      </c>
      <c r="AC3128">
        <v>0</v>
      </c>
    </row>
    <row r="3129" spans="1:29" x14ac:dyDescent="0.25">
      <c r="A3129" t="str">
        <f t="shared" si="48"/>
        <v>tt0127723</v>
      </c>
      <c r="B3129" t="s">
        <v>28</v>
      </c>
      <c r="C3129" t="s">
        <v>8359</v>
      </c>
      <c r="D3129">
        <v>76</v>
      </c>
      <c r="E3129">
        <v>100</v>
      </c>
      <c r="F3129">
        <v>4</v>
      </c>
      <c r="G3129">
        <v>678</v>
      </c>
      <c r="H3129" t="s">
        <v>5913</v>
      </c>
      <c r="I3129">
        <v>982</v>
      </c>
      <c r="J3129">
        <v>25339117</v>
      </c>
      <c r="K3129" t="s">
        <v>1402</v>
      </c>
      <c r="L3129" t="s">
        <v>2186</v>
      </c>
      <c r="M3129" t="s">
        <v>27239</v>
      </c>
      <c r="N3129">
        <v>37885</v>
      </c>
      <c r="O3129">
        <v>4259</v>
      </c>
      <c r="P3129" t="s">
        <v>4566</v>
      </c>
      <c r="Q3129">
        <v>4</v>
      </c>
      <c r="R3129" t="s">
        <v>11851</v>
      </c>
      <c r="S3129" t="s">
        <v>11852</v>
      </c>
      <c r="T3129">
        <v>247</v>
      </c>
      <c r="U3129" t="s">
        <v>36</v>
      </c>
      <c r="V3129" t="s">
        <v>37</v>
      </c>
      <c r="W3129" t="s">
        <v>38</v>
      </c>
      <c r="X3129" s="2">
        <v>10000000</v>
      </c>
      <c r="Y3129">
        <v>1998</v>
      </c>
      <c r="Z3129">
        <v>945</v>
      </c>
      <c r="AA3129">
        <v>6.5</v>
      </c>
      <c r="AB3129">
        <v>1.85</v>
      </c>
      <c r="AC3129">
        <v>0</v>
      </c>
    </row>
    <row r="3130" spans="1:29" x14ac:dyDescent="0.25">
      <c r="A3130" t="str">
        <f t="shared" si="48"/>
        <v>tt0086066</v>
      </c>
      <c r="B3130" t="s">
        <v>28</v>
      </c>
      <c r="C3130" t="s">
        <v>3963</v>
      </c>
      <c r="D3130">
        <v>60</v>
      </c>
      <c r="E3130">
        <v>114</v>
      </c>
      <c r="F3130">
        <v>0</v>
      </c>
      <c r="G3130">
        <v>699</v>
      </c>
      <c r="H3130" t="s">
        <v>1892</v>
      </c>
      <c r="I3130">
        <v>10000</v>
      </c>
      <c r="J3130">
        <v>25600000</v>
      </c>
      <c r="K3130" t="s">
        <v>1612</v>
      </c>
      <c r="L3130" t="s">
        <v>447</v>
      </c>
      <c r="M3130" t="s">
        <v>27240</v>
      </c>
      <c r="N3130">
        <v>57363</v>
      </c>
      <c r="O3130">
        <v>12097</v>
      </c>
      <c r="P3130" t="s">
        <v>11853</v>
      </c>
      <c r="Q3130">
        <v>0</v>
      </c>
      <c r="R3130" t="s">
        <v>11854</v>
      </c>
      <c r="S3130" t="s">
        <v>11855</v>
      </c>
      <c r="T3130">
        <v>308</v>
      </c>
      <c r="U3130" t="s">
        <v>36</v>
      </c>
      <c r="V3130" t="s">
        <v>37</v>
      </c>
      <c r="W3130" t="s">
        <v>38</v>
      </c>
      <c r="X3130" s="2">
        <v>10000000</v>
      </c>
      <c r="Y3130">
        <v>1983</v>
      </c>
      <c r="Z3130">
        <v>919</v>
      </c>
      <c r="AA3130">
        <v>7.2</v>
      </c>
      <c r="AB3130">
        <v>2.35</v>
      </c>
      <c r="AC3130">
        <v>10000</v>
      </c>
    </row>
    <row r="3131" spans="1:29" x14ac:dyDescent="0.25">
      <c r="A3131" t="str">
        <f t="shared" si="48"/>
        <v>tt2788732</v>
      </c>
      <c r="B3131" t="s">
        <v>28</v>
      </c>
      <c r="C3131" t="s">
        <v>11856</v>
      </c>
      <c r="D3131">
        <v>78</v>
      </c>
      <c r="E3131">
        <v>102</v>
      </c>
      <c r="F3131">
        <v>38</v>
      </c>
      <c r="G3131">
        <v>190</v>
      </c>
      <c r="H3131" t="s">
        <v>6714</v>
      </c>
      <c r="I3131">
        <v>3000</v>
      </c>
      <c r="K3131" t="s">
        <v>175</v>
      </c>
      <c r="L3131" t="s">
        <v>205</v>
      </c>
      <c r="M3131" t="s">
        <v>27241</v>
      </c>
      <c r="N3131">
        <v>408</v>
      </c>
      <c r="O3131">
        <v>3691</v>
      </c>
      <c r="P3131" t="s">
        <v>11857</v>
      </c>
      <c r="Q3131">
        <v>0</v>
      </c>
      <c r="S3131" t="s">
        <v>11858</v>
      </c>
      <c r="T3131">
        <v>6</v>
      </c>
      <c r="U3131" t="s">
        <v>36</v>
      </c>
      <c r="V3131" t="s">
        <v>37</v>
      </c>
      <c r="W3131" t="s">
        <v>86</v>
      </c>
      <c r="X3131" s="2">
        <v>65000000</v>
      </c>
      <c r="Y3131">
        <v>2016</v>
      </c>
      <c r="Z3131">
        <v>424</v>
      </c>
      <c r="AA3131">
        <v>7.3</v>
      </c>
      <c r="AB3131">
        <v>2.35</v>
      </c>
      <c r="AC3131">
        <v>21000</v>
      </c>
    </row>
    <row r="3132" spans="1:29" x14ac:dyDescent="0.25">
      <c r="A3132" t="str">
        <f t="shared" si="48"/>
        <v>tt0085407</v>
      </c>
      <c r="B3132" t="s">
        <v>28</v>
      </c>
      <c r="C3132" t="s">
        <v>4397</v>
      </c>
      <c r="D3132">
        <v>112</v>
      </c>
      <c r="E3132">
        <v>103</v>
      </c>
      <c r="F3132">
        <v>0</v>
      </c>
      <c r="G3132">
        <v>275</v>
      </c>
      <c r="H3132" t="s">
        <v>11859</v>
      </c>
      <c r="I3132">
        <v>1000</v>
      </c>
      <c r="K3132" t="s">
        <v>3546</v>
      </c>
      <c r="L3132" t="s">
        <v>1829</v>
      </c>
      <c r="M3132" t="s">
        <v>27242</v>
      </c>
      <c r="N3132">
        <v>44804</v>
      </c>
      <c r="O3132">
        <v>2013</v>
      </c>
      <c r="P3132" t="s">
        <v>4987</v>
      </c>
      <c r="Q3132">
        <v>0</v>
      </c>
      <c r="R3132" t="s">
        <v>11860</v>
      </c>
      <c r="S3132" t="s">
        <v>11861</v>
      </c>
      <c r="T3132">
        <v>182</v>
      </c>
      <c r="U3132" t="s">
        <v>36</v>
      </c>
      <c r="V3132" t="s">
        <v>37</v>
      </c>
      <c r="W3132" t="s">
        <v>499</v>
      </c>
      <c r="X3132" s="2">
        <v>10000000</v>
      </c>
      <c r="Y3132">
        <v>1983</v>
      </c>
      <c r="Z3132">
        <v>278</v>
      </c>
      <c r="AA3132">
        <v>7.2</v>
      </c>
      <c r="AB3132">
        <v>1.85</v>
      </c>
      <c r="AC3132">
        <v>0</v>
      </c>
    </row>
    <row r="3133" spans="1:29" x14ac:dyDescent="0.25">
      <c r="A3133" t="str">
        <f t="shared" si="48"/>
        <v>tt2752772</v>
      </c>
      <c r="B3133" t="s">
        <v>28</v>
      </c>
      <c r="C3133" t="s">
        <v>11862</v>
      </c>
      <c r="D3133">
        <v>189</v>
      </c>
      <c r="E3133">
        <v>97</v>
      </c>
      <c r="F3133">
        <v>11</v>
      </c>
      <c r="G3133">
        <v>220</v>
      </c>
      <c r="H3133" t="s">
        <v>4139</v>
      </c>
      <c r="I3133">
        <v>1000</v>
      </c>
      <c r="J3133">
        <v>27736779</v>
      </c>
      <c r="K3133" t="s">
        <v>2503</v>
      </c>
      <c r="L3133" t="s">
        <v>11863</v>
      </c>
      <c r="M3133" t="s">
        <v>27243</v>
      </c>
      <c r="N3133">
        <v>25210</v>
      </c>
      <c r="O3133">
        <v>2403</v>
      </c>
      <c r="P3133" t="s">
        <v>11864</v>
      </c>
      <c r="Q3133">
        <v>0</v>
      </c>
      <c r="R3133" t="s">
        <v>11865</v>
      </c>
      <c r="S3133" t="s">
        <v>11866</v>
      </c>
      <c r="T3133">
        <v>126</v>
      </c>
      <c r="U3133" t="s">
        <v>36</v>
      </c>
      <c r="V3133" t="s">
        <v>37</v>
      </c>
      <c r="W3133" t="s">
        <v>499</v>
      </c>
      <c r="X3133" s="2">
        <v>10000000</v>
      </c>
      <c r="Y3133">
        <v>2015</v>
      </c>
      <c r="Z3133">
        <v>412</v>
      </c>
      <c r="AA3133">
        <v>5.2</v>
      </c>
      <c r="AB3133">
        <v>2.35</v>
      </c>
      <c r="AC3133">
        <v>13000</v>
      </c>
    </row>
    <row r="3134" spans="1:29" x14ac:dyDescent="0.25">
      <c r="A3134" t="str">
        <f t="shared" si="48"/>
        <v>tt1876451</v>
      </c>
      <c r="B3134" t="s">
        <v>28</v>
      </c>
      <c r="C3134" t="s">
        <v>11867</v>
      </c>
      <c r="D3134">
        <v>82</v>
      </c>
      <c r="E3134">
        <v>116</v>
      </c>
      <c r="F3134">
        <v>70</v>
      </c>
      <c r="G3134">
        <v>706</v>
      </c>
      <c r="H3134" t="s">
        <v>5153</v>
      </c>
      <c r="I3134">
        <v>1000</v>
      </c>
      <c r="J3134">
        <v>24397469</v>
      </c>
      <c r="K3134" t="s">
        <v>5031</v>
      </c>
      <c r="L3134" t="s">
        <v>4831</v>
      </c>
      <c r="M3134" t="s">
        <v>27244</v>
      </c>
      <c r="N3134">
        <v>5161</v>
      </c>
      <c r="O3134">
        <v>5804</v>
      </c>
      <c r="P3134" t="s">
        <v>4287</v>
      </c>
      <c r="Q3134">
        <v>7</v>
      </c>
      <c r="R3134" t="s">
        <v>11868</v>
      </c>
      <c r="S3134" t="s">
        <v>11869</v>
      </c>
      <c r="T3134">
        <v>48</v>
      </c>
      <c r="U3134" t="s">
        <v>36</v>
      </c>
      <c r="V3134" t="s">
        <v>37</v>
      </c>
      <c r="W3134" t="s">
        <v>38</v>
      </c>
      <c r="X3134" s="2">
        <v>17000000</v>
      </c>
      <c r="Y3134">
        <v>2012</v>
      </c>
      <c r="Z3134">
        <v>876</v>
      </c>
      <c r="AA3134">
        <v>5.7</v>
      </c>
      <c r="AB3134">
        <v>2.35</v>
      </c>
      <c r="AC3134">
        <v>0</v>
      </c>
    </row>
    <row r="3135" spans="1:29" x14ac:dyDescent="0.25">
      <c r="A3135" t="str">
        <f t="shared" si="48"/>
        <v>tt0242998</v>
      </c>
      <c r="B3135" t="s">
        <v>28</v>
      </c>
      <c r="C3135" t="s">
        <v>10669</v>
      </c>
      <c r="D3135">
        <v>120</v>
      </c>
      <c r="E3135">
        <v>96</v>
      </c>
      <c r="F3135">
        <v>9</v>
      </c>
      <c r="G3135">
        <v>448</v>
      </c>
      <c r="H3135" t="s">
        <v>1417</v>
      </c>
      <c r="I3135">
        <v>690</v>
      </c>
      <c r="J3135">
        <v>20384136</v>
      </c>
      <c r="K3135" t="s">
        <v>2503</v>
      </c>
      <c r="L3135" t="s">
        <v>6205</v>
      </c>
      <c r="M3135" t="s">
        <v>18833</v>
      </c>
      <c r="N3135">
        <v>20467</v>
      </c>
      <c r="O3135">
        <v>2402</v>
      </c>
      <c r="P3135" t="s">
        <v>11870</v>
      </c>
      <c r="Q3135">
        <v>1</v>
      </c>
      <c r="R3135" t="s">
        <v>11871</v>
      </c>
      <c r="S3135" t="s">
        <v>11872</v>
      </c>
      <c r="T3135">
        <v>371</v>
      </c>
      <c r="U3135" t="s">
        <v>36</v>
      </c>
      <c r="V3135" t="s">
        <v>37</v>
      </c>
      <c r="W3135" t="s">
        <v>499</v>
      </c>
      <c r="X3135" s="2">
        <v>10000000</v>
      </c>
      <c r="Y3135">
        <v>2001</v>
      </c>
      <c r="Z3135">
        <v>533</v>
      </c>
      <c r="AA3135">
        <v>4.7</v>
      </c>
      <c r="AB3135">
        <v>2.35</v>
      </c>
      <c r="AC3135">
        <v>0</v>
      </c>
    </row>
    <row r="3136" spans="1:29" x14ac:dyDescent="0.25">
      <c r="A3136" t="str">
        <f t="shared" si="48"/>
        <v>tt1220198</v>
      </c>
      <c r="B3136" t="s">
        <v>28</v>
      </c>
      <c r="C3136" t="s">
        <v>11873</v>
      </c>
      <c r="D3136">
        <v>183</v>
      </c>
      <c r="E3136">
        <v>98</v>
      </c>
      <c r="F3136">
        <v>58</v>
      </c>
      <c r="G3136">
        <v>242</v>
      </c>
      <c r="H3136" t="s">
        <v>827</v>
      </c>
      <c r="I3136">
        <v>14000</v>
      </c>
      <c r="J3136">
        <v>25464480</v>
      </c>
      <c r="K3136" t="s">
        <v>4104</v>
      </c>
      <c r="L3136" t="s">
        <v>1643</v>
      </c>
      <c r="M3136" t="s">
        <v>27245</v>
      </c>
      <c r="N3136">
        <v>63108</v>
      </c>
      <c r="O3136">
        <v>15251</v>
      </c>
      <c r="P3136" t="s">
        <v>9661</v>
      </c>
      <c r="Q3136">
        <v>0</v>
      </c>
      <c r="R3136" t="s">
        <v>11874</v>
      </c>
      <c r="S3136" t="s">
        <v>11875</v>
      </c>
      <c r="T3136">
        <v>330</v>
      </c>
      <c r="U3136" t="s">
        <v>36</v>
      </c>
      <c r="V3136" t="s">
        <v>37</v>
      </c>
      <c r="W3136" t="s">
        <v>38</v>
      </c>
      <c r="X3136" s="2">
        <v>10000000</v>
      </c>
      <c r="Y3136">
        <v>2009</v>
      </c>
      <c r="Z3136">
        <v>537</v>
      </c>
      <c r="AA3136">
        <v>5.9</v>
      </c>
      <c r="AB3136">
        <v>2.35</v>
      </c>
      <c r="AC3136">
        <v>15000</v>
      </c>
    </row>
    <row r="3137" spans="1:29" x14ac:dyDescent="0.25">
      <c r="A3137" t="str">
        <f t="shared" si="48"/>
        <v>tt0420087</v>
      </c>
      <c r="B3137" t="s">
        <v>28</v>
      </c>
      <c r="C3137" t="s">
        <v>9326</v>
      </c>
      <c r="D3137">
        <v>211</v>
      </c>
      <c r="E3137">
        <v>105</v>
      </c>
      <c r="F3137">
        <v>500</v>
      </c>
      <c r="G3137">
        <v>718</v>
      </c>
      <c r="H3137" t="s">
        <v>2205</v>
      </c>
      <c r="I3137">
        <v>11000</v>
      </c>
      <c r="J3137">
        <v>20338609</v>
      </c>
      <c r="K3137" t="s">
        <v>4481</v>
      </c>
      <c r="L3137" t="s">
        <v>1972</v>
      </c>
      <c r="M3137" t="s">
        <v>27246</v>
      </c>
      <c r="N3137">
        <v>19655</v>
      </c>
      <c r="O3137">
        <v>12946</v>
      </c>
      <c r="P3137" t="s">
        <v>3049</v>
      </c>
      <c r="Q3137">
        <v>8</v>
      </c>
      <c r="R3137" t="s">
        <v>11876</v>
      </c>
      <c r="S3137" t="s">
        <v>11877</v>
      </c>
      <c r="T3137">
        <v>280</v>
      </c>
      <c r="U3137" t="s">
        <v>36</v>
      </c>
      <c r="V3137" t="s">
        <v>37</v>
      </c>
      <c r="W3137" t="s">
        <v>38</v>
      </c>
      <c r="X3137" s="2">
        <v>10000000</v>
      </c>
      <c r="Y3137">
        <v>2006</v>
      </c>
      <c r="Z3137">
        <v>912</v>
      </c>
      <c r="AA3137">
        <v>6.8</v>
      </c>
      <c r="AB3137">
        <v>2.35</v>
      </c>
      <c r="AC3137">
        <v>683</v>
      </c>
    </row>
    <row r="3138" spans="1:29" x14ac:dyDescent="0.25">
      <c r="A3138" t="str">
        <f t="shared" si="48"/>
        <v>tt0107079</v>
      </c>
      <c r="B3138" t="s">
        <v>635</v>
      </c>
      <c r="C3138" t="s">
        <v>11878</v>
      </c>
      <c r="D3138">
        <v>14</v>
      </c>
      <c r="E3138">
        <v>123</v>
      </c>
      <c r="F3138">
        <v>5</v>
      </c>
      <c r="G3138">
        <v>338</v>
      </c>
      <c r="H3138" t="s">
        <v>3254</v>
      </c>
      <c r="I3138">
        <v>556</v>
      </c>
      <c r="J3138">
        <v>18272447</v>
      </c>
      <c r="K3138" t="s">
        <v>3340</v>
      </c>
      <c r="L3138" t="s">
        <v>10416</v>
      </c>
      <c r="M3138" t="s">
        <v>27247</v>
      </c>
      <c r="N3138">
        <v>3119</v>
      </c>
      <c r="O3138">
        <v>2149</v>
      </c>
      <c r="P3138" t="s">
        <v>8520</v>
      </c>
      <c r="Q3138">
        <v>1</v>
      </c>
      <c r="R3138" t="s">
        <v>11879</v>
      </c>
      <c r="S3138" t="s">
        <v>11880</v>
      </c>
      <c r="T3138">
        <v>35</v>
      </c>
      <c r="U3138" t="s">
        <v>36</v>
      </c>
      <c r="V3138" t="s">
        <v>37</v>
      </c>
      <c r="W3138" t="s">
        <v>499</v>
      </c>
      <c r="X3138" s="2">
        <v>10000000</v>
      </c>
      <c r="Y3138">
        <v>1993</v>
      </c>
      <c r="Z3138">
        <v>475</v>
      </c>
      <c r="AA3138">
        <v>5.9</v>
      </c>
      <c r="AB3138">
        <v>1.85</v>
      </c>
      <c r="AC3138">
        <v>331</v>
      </c>
    </row>
    <row r="3139" spans="1:29" x14ac:dyDescent="0.25">
      <c r="A3139" t="str">
        <f t="shared" ref="A3139:A3202" si="49">MID(S3139,27,9)</f>
        <v>tt0089348</v>
      </c>
      <c r="B3139" t="s">
        <v>28</v>
      </c>
      <c r="C3139" t="s">
        <v>11881</v>
      </c>
      <c r="D3139">
        <v>54</v>
      </c>
      <c r="E3139">
        <v>107</v>
      </c>
      <c r="F3139">
        <v>17</v>
      </c>
      <c r="G3139">
        <v>53</v>
      </c>
      <c r="H3139" t="s">
        <v>11882</v>
      </c>
      <c r="I3139">
        <v>371</v>
      </c>
      <c r="K3139" t="s">
        <v>56</v>
      </c>
      <c r="L3139" t="s">
        <v>7582</v>
      </c>
      <c r="M3139" t="s">
        <v>27248</v>
      </c>
      <c r="N3139">
        <v>6143</v>
      </c>
      <c r="O3139">
        <v>857</v>
      </c>
      <c r="P3139" t="s">
        <v>11883</v>
      </c>
      <c r="Q3139">
        <v>1</v>
      </c>
      <c r="R3139" t="s">
        <v>11884</v>
      </c>
      <c r="S3139" t="s">
        <v>11885</v>
      </c>
      <c r="T3139">
        <v>90</v>
      </c>
      <c r="U3139" t="s">
        <v>36</v>
      </c>
      <c r="V3139" t="s">
        <v>37</v>
      </c>
      <c r="W3139" t="s">
        <v>499</v>
      </c>
      <c r="X3139" s="2">
        <v>10000000</v>
      </c>
      <c r="Y3139">
        <v>1985</v>
      </c>
      <c r="Z3139">
        <v>324</v>
      </c>
      <c r="AA3139">
        <v>5.3</v>
      </c>
      <c r="AB3139">
        <v>1.85</v>
      </c>
      <c r="AC3139">
        <v>0</v>
      </c>
    </row>
    <row r="3140" spans="1:29" x14ac:dyDescent="0.25">
      <c r="A3140" t="str">
        <f t="shared" si="49"/>
        <v>tt0403455</v>
      </c>
      <c r="B3140" t="s">
        <v>28</v>
      </c>
      <c r="C3140" t="s">
        <v>5504</v>
      </c>
      <c r="D3140">
        <v>55</v>
      </c>
      <c r="E3140">
        <v>112</v>
      </c>
      <c r="F3140">
        <v>92</v>
      </c>
      <c r="G3140">
        <v>826</v>
      </c>
      <c r="H3140" t="s">
        <v>1777</v>
      </c>
      <c r="I3140">
        <v>2000</v>
      </c>
      <c r="J3140">
        <v>17378977</v>
      </c>
      <c r="K3140" t="s">
        <v>4703</v>
      </c>
      <c r="L3140" t="s">
        <v>6781</v>
      </c>
      <c r="M3140" t="s">
        <v>27249</v>
      </c>
      <c r="N3140">
        <v>5585</v>
      </c>
      <c r="O3140">
        <v>7552</v>
      </c>
      <c r="P3140" t="s">
        <v>9741</v>
      </c>
      <c r="Q3140">
        <v>0</v>
      </c>
      <c r="R3140" t="s">
        <v>11886</v>
      </c>
      <c r="S3140" t="s">
        <v>11887</v>
      </c>
      <c r="T3140">
        <v>75</v>
      </c>
      <c r="U3140" t="s">
        <v>36</v>
      </c>
      <c r="V3140" t="s">
        <v>37</v>
      </c>
      <c r="W3140" t="s">
        <v>38</v>
      </c>
      <c r="Y3140">
        <v>2005</v>
      </c>
      <c r="Z3140">
        <v>918</v>
      </c>
      <c r="AA3140">
        <v>6</v>
      </c>
      <c r="AB3140">
        <v>2.35</v>
      </c>
      <c r="AC3140">
        <v>997</v>
      </c>
    </row>
    <row r="3141" spans="1:29" x14ac:dyDescent="0.25">
      <c r="A3141" t="str">
        <f t="shared" si="49"/>
        <v>tt0128445</v>
      </c>
      <c r="B3141" t="s">
        <v>28</v>
      </c>
      <c r="C3141" t="s">
        <v>4381</v>
      </c>
      <c r="D3141">
        <v>179</v>
      </c>
      <c r="E3141">
        <v>93</v>
      </c>
      <c r="F3141">
        <v>0</v>
      </c>
      <c r="G3141">
        <v>766</v>
      </c>
      <c r="H3141" t="s">
        <v>1411</v>
      </c>
      <c r="I3141">
        <v>13000</v>
      </c>
      <c r="J3141">
        <v>17096053</v>
      </c>
      <c r="K3141" t="s">
        <v>2096</v>
      </c>
      <c r="L3141" t="s">
        <v>467</v>
      </c>
      <c r="M3141" t="s">
        <v>27250</v>
      </c>
      <c r="N3141">
        <v>134458</v>
      </c>
      <c r="O3141">
        <v>15716</v>
      </c>
      <c r="P3141" t="s">
        <v>1680</v>
      </c>
      <c r="Q3141">
        <v>2</v>
      </c>
      <c r="R3141" t="s">
        <v>11888</v>
      </c>
      <c r="S3141" t="s">
        <v>11889</v>
      </c>
      <c r="T3141">
        <v>640</v>
      </c>
      <c r="U3141" t="s">
        <v>36</v>
      </c>
      <c r="V3141" t="s">
        <v>37</v>
      </c>
      <c r="W3141" t="s">
        <v>499</v>
      </c>
      <c r="X3141" s="2">
        <v>9000000</v>
      </c>
      <c r="Y3141">
        <v>1998</v>
      </c>
      <c r="Z3141">
        <v>933</v>
      </c>
      <c r="AA3141">
        <v>7.7</v>
      </c>
      <c r="AB3141">
        <v>2.35</v>
      </c>
      <c r="AC3141">
        <v>5000</v>
      </c>
    </row>
    <row r="3142" spans="1:29" x14ac:dyDescent="0.25">
      <c r="A3142" t="str">
        <f t="shared" si="49"/>
        <v>tt1564585</v>
      </c>
      <c r="B3142" t="s">
        <v>28</v>
      </c>
      <c r="C3142" t="s">
        <v>5289</v>
      </c>
      <c r="D3142">
        <v>221</v>
      </c>
      <c r="E3142">
        <v>97</v>
      </c>
      <c r="F3142">
        <v>25</v>
      </c>
      <c r="G3142">
        <v>861</v>
      </c>
      <c r="H3142" t="s">
        <v>7255</v>
      </c>
      <c r="I3142">
        <v>929</v>
      </c>
      <c r="J3142">
        <v>21371425</v>
      </c>
      <c r="K3142" t="s">
        <v>2327</v>
      </c>
      <c r="L3142" t="s">
        <v>3070</v>
      </c>
      <c r="M3142" t="s">
        <v>27251</v>
      </c>
      <c r="N3142">
        <v>76199</v>
      </c>
      <c r="O3142">
        <v>3679</v>
      </c>
      <c r="P3142" t="s">
        <v>3187</v>
      </c>
      <c r="Q3142">
        <v>0</v>
      </c>
      <c r="R3142" t="s">
        <v>11890</v>
      </c>
      <c r="S3142" t="s">
        <v>11891</v>
      </c>
      <c r="T3142">
        <v>944</v>
      </c>
      <c r="U3142" t="s">
        <v>36</v>
      </c>
      <c r="V3142" t="s">
        <v>37</v>
      </c>
      <c r="W3142" t="s">
        <v>38</v>
      </c>
      <c r="X3142" s="2">
        <v>10000000</v>
      </c>
      <c r="Y3142">
        <v>2010</v>
      </c>
      <c r="Z3142">
        <v>927</v>
      </c>
      <c r="AA3142">
        <v>4.4000000000000004</v>
      </c>
      <c r="AB3142">
        <v>2.35</v>
      </c>
      <c r="AC3142">
        <v>13000</v>
      </c>
    </row>
    <row r="3143" spans="1:29" x14ac:dyDescent="0.25">
      <c r="A3143" t="str">
        <f t="shared" si="49"/>
        <v>tt2555736</v>
      </c>
      <c r="B3143" t="s">
        <v>28</v>
      </c>
      <c r="C3143" t="s">
        <v>3713</v>
      </c>
      <c r="D3143">
        <v>158</v>
      </c>
      <c r="E3143">
        <v>122</v>
      </c>
      <c r="F3143">
        <v>108</v>
      </c>
      <c r="G3143">
        <v>111</v>
      </c>
      <c r="H3143" t="s">
        <v>4291</v>
      </c>
      <c r="I3143">
        <v>220</v>
      </c>
      <c r="J3143">
        <v>33071558</v>
      </c>
      <c r="K3143" t="s">
        <v>2096</v>
      </c>
      <c r="L3143" t="s">
        <v>11892</v>
      </c>
      <c r="M3143" t="s">
        <v>27252</v>
      </c>
      <c r="N3143">
        <v>22369</v>
      </c>
      <c r="O3143">
        <v>583</v>
      </c>
      <c r="P3143" t="s">
        <v>11893</v>
      </c>
      <c r="Q3143">
        <v>6</v>
      </c>
      <c r="R3143" t="s">
        <v>11894</v>
      </c>
      <c r="S3143" t="s">
        <v>11895</v>
      </c>
      <c r="T3143">
        <v>100</v>
      </c>
      <c r="U3143" t="s">
        <v>36</v>
      </c>
      <c r="V3143" t="s">
        <v>53</v>
      </c>
      <c r="W3143" t="s">
        <v>86</v>
      </c>
      <c r="X3143" s="2">
        <v>10000000</v>
      </c>
      <c r="Y3143">
        <v>2015</v>
      </c>
      <c r="Z3143">
        <v>186</v>
      </c>
      <c r="AA3143">
        <v>6.6</v>
      </c>
      <c r="AB3143">
        <v>2.35</v>
      </c>
      <c r="AC3143">
        <v>21000</v>
      </c>
    </row>
    <row r="3144" spans="1:29" x14ac:dyDescent="0.25">
      <c r="A3144" t="str">
        <f t="shared" si="49"/>
        <v>tt0846308</v>
      </c>
      <c r="B3144" t="s">
        <v>28</v>
      </c>
      <c r="C3144" t="s">
        <v>11896</v>
      </c>
      <c r="D3144">
        <v>73</v>
      </c>
      <c r="E3144">
        <v>101</v>
      </c>
      <c r="F3144">
        <v>22</v>
      </c>
      <c r="G3144">
        <v>558</v>
      </c>
      <c r="H3144" t="s">
        <v>1981</v>
      </c>
      <c r="I3144">
        <v>918</v>
      </c>
      <c r="J3144">
        <v>17655201</v>
      </c>
      <c r="K3144" t="s">
        <v>5779</v>
      </c>
      <c r="L3144" t="s">
        <v>586</v>
      </c>
      <c r="M3144" t="s">
        <v>27253</v>
      </c>
      <c r="N3144">
        <v>4719</v>
      </c>
      <c r="O3144">
        <v>3317</v>
      </c>
      <c r="P3144" t="s">
        <v>665</v>
      </c>
      <c r="Q3144">
        <v>1</v>
      </c>
      <c r="R3144" t="s">
        <v>11897</v>
      </c>
      <c r="S3144" t="s">
        <v>11898</v>
      </c>
      <c r="T3144">
        <v>24</v>
      </c>
      <c r="U3144" t="s">
        <v>36</v>
      </c>
      <c r="V3144" t="s">
        <v>37</v>
      </c>
      <c r="W3144" t="s">
        <v>240</v>
      </c>
      <c r="X3144" s="2">
        <v>10000000</v>
      </c>
      <c r="Y3144">
        <v>2008</v>
      </c>
      <c r="Z3144">
        <v>624</v>
      </c>
      <c r="AA3144">
        <v>6.7</v>
      </c>
      <c r="AB3144">
        <v>1.85</v>
      </c>
      <c r="AC3144">
        <v>851</v>
      </c>
    </row>
    <row r="3145" spans="1:29" x14ac:dyDescent="0.25">
      <c r="A3145" t="str">
        <f t="shared" si="49"/>
        <v>tt0380623</v>
      </c>
      <c r="B3145" t="s">
        <v>28</v>
      </c>
      <c r="C3145" t="s">
        <v>9231</v>
      </c>
      <c r="D3145">
        <v>65</v>
      </c>
      <c r="E3145">
        <v>100</v>
      </c>
      <c r="F3145">
        <v>15</v>
      </c>
      <c r="G3145">
        <v>804</v>
      </c>
      <c r="H3145" t="s">
        <v>1648</v>
      </c>
      <c r="I3145">
        <v>1000</v>
      </c>
      <c r="J3145">
        <v>16247775</v>
      </c>
      <c r="K3145" t="s">
        <v>2248</v>
      </c>
      <c r="L3145" t="s">
        <v>7572</v>
      </c>
      <c r="M3145" t="s">
        <v>27254</v>
      </c>
      <c r="N3145">
        <v>23527</v>
      </c>
      <c r="O3145">
        <v>4789</v>
      </c>
      <c r="P3145" t="s">
        <v>8791</v>
      </c>
      <c r="Q3145">
        <v>3</v>
      </c>
      <c r="R3145" t="s">
        <v>11899</v>
      </c>
      <c r="S3145" t="s">
        <v>11900</v>
      </c>
      <c r="T3145">
        <v>104</v>
      </c>
      <c r="U3145" t="s">
        <v>36</v>
      </c>
      <c r="V3145" t="s">
        <v>37</v>
      </c>
      <c r="W3145" t="s">
        <v>86</v>
      </c>
      <c r="X3145" s="2">
        <v>25000000</v>
      </c>
      <c r="Y3145">
        <v>2005</v>
      </c>
      <c r="Z3145">
        <v>962</v>
      </c>
      <c r="AA3145">
        <v>5.5</v>
      </c>
      <c r="AB3145">
        <v>1.85</v>
      </c>
      <c r="AC3145">
        <v>767</v>
      </c>
    </row>
    <row r="3146" spans="1:29" x14ac:dyDescent="0.25">
      <c r="A3146" t="str">
        <f t="shared" si="49"/>
        <v>tt0100168</v>
      </c>
      <c r="B3146" t="s">
        <v>28</v>
      </c>
      <c r="C3146" t="s">
        <v>4138</v>
      </c>
      <c r="D3146">
        <v>23</v>
      </c>
      <c r="E3146">
        <v>129</v>
      </c>
      <c r="F3146">
        <v>0</v>
      </c>
      <c r="G3146">
        <v>203</v>
      </c>
      <c r="H3146" t="s">
        <v>2249</v>
      </c>
      <c r="I3146">
        <v>18000</v>
      </c>
      <c r="J3146">
        <v>16153600</v>
      </c>
      <c r="K3146" t="s">
        <v>6322</v>
      </c>
      <c r="L3146" t="s">
        <v>1439</v>
      </c>
      <c r="M3146" t="s">
        <v>27255</v>
      </c>
      <c r="N3146">
        <v>8295</v>
      </c>
      <c r="O3146">
        <v>19065</v>
      </c>
      <c r="P3146" t="s">
        <v>11901</v>
      </c>
      <c r="Q3146">
        <v>1</v>
      </c>
      <c r="R3146" t="s">
        <v>11902</v>
      </c>
      <c r="S3146" t="s">
        <v>11903</v>
      </c>
      <c r="T3146">
        <v>30</v>
      </c>
      <c r="U3146" t="s">
        <v>36</v>
      </c>
      <c r="V3146" t="s">
        <v>37</v>
      </c>
      <c r="W3146" t="s">
        <v>499</v>
      </c>
      <c r="X3146" s="2">
        <v>10000000</v>
      </c>
      <c r="Y3146">
        <v>1990</v>
      </c>
      <c r="Z3146">
        <v>269</v>
      </c>
      <c r="AA3146">
        <v>6.5</v>
      </c>
      <c r="AB3146">
        <v>1.85</v>
      </c>
      <c r="AC3146">
        <v>720</v>
      </c>
    </row>
    <row r="3147" spans="1:29" x14ac:dyDescent="0.25">
      <c r="A3147" t="str">
        <f t="shared" si="49"/>
        <v>tt0240468</v>
      </c>
      <c r="B3147" t="s">
        <v>28</v>
      </c>
      <c r="C3147" t="s">
        <v>4066</v>
      </c>
      <c r="D3147">
        <v>63</v>
      </c>
      <c r="E3147">
        <v>81</v>
      </c>
      <c r="F3147">
        <v>176</v>
      </c>
      <c r="G3147">
        <v>39</v>
      </c>
      <c r="H3147" t="s">
        <v>11904</v>
      </c>
      <c r="I3147">
        <v>176</v>
      </c>
      <c r="J3147">
        <v>16033556</v>
      </c>
      <c r="K3147" t="s">
        <v>1776</v>
      </c>
      <c r="L3147" t="s">
        <v>4066</v>
      </c>
      <c r="M3147" t="s">
        <v>27256</v>
      </c>
      <c r="N3147">
        <v>37901</v>
      </c>
      <c r="O3147">
        <v>361</v>
      </c>
      <c r="P3147" t="s">
        <v>11905</v>
      </c>
      <c r="Q3147">
        <v>1</v>
      </c>
      <c r="R3147" t="s">
        <v>11906</v>
      </c>
      <c r="S3147" t="s">
        <v>11907</v>
      </c>
      <c r="T3147">
        <v>518</v>
      </c>
      <c r="U3147" t="s">
        <v>36</v>
      </c>
      <c r="V3147" t="s">
        <v>37</v>
      </c>
      <c r="W3147" t="s">
        <v>38</v>
      </c>
      <c r="X3147" s="2">
        <v>10000000</v>
      </c>
      <c r="Y3147">
        <v>2002</v>
      </c>
      <c r="Z3147">
        <v>67</v>
      </c>
      <c r="AA3147">
        <v>6.2</v>
      </c>
      <c r="AB3147">
        <v>2.35</v>
      </c>
      <c r="AC3147">
        <v>0</v>
      </c>
    </row>
    <row r="3148" spans="1:29" x14ac:dyDescent="0.25">
      <c r="A3148" t="str">
        <f t="shared" si="49"/>
        <v>tt0100814</v>
      </c>
      <c r="B3148" t="s">
        <v>28</v>
      </c>
      <c r="C3148" t="s">
        <v>1584</v>
      </c>
      <c r="D3148">
        <v>132</v>
      </c>
      <c r="E3148">
        <v>96</v>
      </c>
      <c r="F3148">
        <v>31</v>
      </c>
      <c r="G3148">
        <v>536</v>
      </c>
      <c r="H3148" t="s">
        <v>2468</v>
      </c>
      <c r="I3148">
        <v>651</v>
      </c>
      <c r="J3148">
        <v>16667084</v>
      </c>
      <c r="K3148" t="s">
        <v>10075</v>
      </c>
      <c r="L3148" t="s">
        <v>11908</v>
      </c>
      <c r="M3148" t="s">
        <v>27257</v>
      </c>
      <c r="N3148">
        <v>90070</v>
      </c>
      <c r="O3148">
        <v>3119</v>
      </c>
      <c r="P3148" t="s">
        <v>11909</v>
      </c>
      <c r="Q3148">
        <v>0</v>
      </c>
      <c r="R3148" t="s">
        <v>11910</v>
      </c>
      <c r="S3148" t="s">
        <v>11911</v>
      </c>
      <c r="T3148">
        <v>248</v>
      </c>
      <c r="U3148" t="s">
        <v>36</v>
      </c>
      <c r="V3148" t="s">
        <v>37</v>
      </c>
      <c r="W3148" t="s">
        <v>38</v>
      </c>
      <c r="X3148" s="2">
        <v>11000000</v>
      </c>
      <c r="Y3148">
        <v>1990</v>
      </c>
      <c r="Z3148">
        <v>610</v>
      </c>
      <c r="AA3148">
        <v>7.1</v>
      </c>
      <c r="AB3148">
        <v>1.85</v>
      </c>
      <c r="AC3148">
        <v>11000</v>
      </c>
    </row>
    <row r="3149" spans="1:29" x14ac:dyDescent="0.25">
      <c r="A3149" t="str">
        <f t="shared" si="49"/>
        <v>tt0295700</v>
      </c>
      <c r="B3149" t="s">
        <v>28</v>
      </c>
      <c r="C3149" t="s">
        <v>11912</v>
      </c>
      <c r="D3149">
        <v>191</v>
      </c>
      <c r="E3149">
        <v>84</v>
      </c>
      <c r="F3149">
        <v>36</v>
      </c>
      <c r="G3149">
        <v>648</v>
      </c>
      <c r="H3149" t="s">
        <v>11913</v>
      </c>
      <c r="I3149">
        <v>2000</v>
      </c>
      <c r="J3149">
        <v>15417771</v>
      </c>
      <c r="K3149" t="s">
        <v>4508</v>
      </c>
      <c r="L3149" t="s">
        <v>3578</v>
      </c>
      <c r="M3149" t="s">
        <v>27258</v>
      </c>
      <c r="N3149">
        <v>87494</v>
      </c>
      <c r="O3149">
        <v>3416</v>
      </c>
      <c r="P3149" t="s">
        <v>6411</v>
      </c>
      <c r="Q3149">
        <v>1</v>
      </c>
      <c r="R3149" t="s">
        <v>11914</v>
      </c>
      <c r="S3149" t="s">
        <v>11915</v>
      </c>
      <c r="T3149">
        <v>540</v>
      </c>
      <c r="U3149" t="s">
        <v>36</v>
      </c>
      <c r="V3149" t="s">
        <v>37</v>
      </c>
      <c r="W3149" t="s">
        <v>499</v>
      </c>
      <c r="X3149" s="2">
        <v>12600000</v>
      </c>
      <c r="Y3149">
        <v>2003</v>
      </c>
      <c r="Z3149">
        <v>683</v>
      </c>
      <c r="AA3149">
        <v>6.1</v>
      </c>
      <c r="AB3149">
        <v>1.85</v>
      </c>
      <c r="AC3149">
        <v>0</v>
      </c>
    </row>
    <row r="3150" spans="1:29" x14ac:dyDescent="0.25">
      <c r="A3150" t="str">
        <f t="shared" si="49"/>
        <v>tt0081071</v>
      </c>
      <c r="B3150" t="s">
        <v>28</v>
      </c>
      <c r="C3150" t="s">
        <v>3565</v>
      </c>
      <c r="D3150">
        <v>52</v>
      </c>
      <c r="E3150">
        <v>100</v>
      </c>
      <c r="F3150">
        <v>394</v>
      </c>
      <c r="G3150">
        <v>695</v>
      </c>
      <c r="H3150" t="s">
        <v>3799</v>
      </c>
      <c r="I3150">
        <v>2000</v>
      </c>
      <c r="K3150" t="s">
        <v>11916</v>
      </c>
      <c r="L3150" t="s">
        <v>458</v>
      </c>
      <c r="M3150" t="s">
        <v>27259</v>
      </c>
      <c r="N3150">
        <v>7322</v>
      </c>
      <c r="O3150">
        <v>6296</v>
      </c>
      <c r="P3150" t="s">
        <v>1585</v>
      </c>
      <c r="Q3150">
        <v>0</v>
      </c>
      <c r="R3150" t="s">
        <v>11917</v>
      </c>
      <c r="S3150" t="s">
        <v>11918</v>
      </c>
      <c r="T3150">
        <v>78</v>
      </c>
      <c r="U3150" t="s">
        <v>36</v>
      </c>
      <c r="V3150" t="s">
        <v>37</v>
      </c>
      <c r="W3150" t="s">
        <v>499</v>
      </c>
      <c r="X3150" s="2">
        <v>10000000</v>
      </c>
      <c r="Y3150">
        <v>1980</v>
      </c>
      <c r="Z3150">
        <v>926</v>
      </c>
      <c r="AA3150">
        <v>7.1</v>
      </c>
      <c r="AB3150">
        <v>1.85</v>
      </c>
      <c r="AC3150">
        <v>680</v>
      </c>
    </row>
    <row r="3151" spans="1:29" x14ac:dyDescent="0.25">
      <c r="A3151" t="str">
        <f t="shared" si="49"/>
        <v>tt0142192</v>
      </c>
      <c r="B3151" t="s">
        <v>28</v>
      </c>
      <c r="C3151" t="s">
        <v>10377</v>
      </c>
      <c r="D3151">
        <v>91</v>
      </c>
      <c r="E3151">
        <v>110</v>
      </c>
      <c r="F3151">
        <v>164</v>
      </c>
      <c r="G3151">
        <v>45</v>
      </c>
      <c r="H3151" t="s">
        <v>7882</v>
      </c>
      <c r="I3151">
        <v>258</v>
      </c>
      <c r="J3151">
        <v>15156200</v>
      </c>
      <c r="K3151" t="s">
        <v>943</v>
      </c>
      <c r="L3151" t="s">
        <v>11919</v>
      </c>
      <c r="M3151" t="s">
        <v>27260</v>
      </c>
      <c r="N3151">
        <v>15358</v>
      </c>
      <c r="O3151">
        <v>571</v>
      </c>
      <c r="P3151" t="s">
        <v>9537</v>
      </c>
      <c r="Q3151">
        <v>2</v>
      </c>
      <c r="R3151" t="s">
        <v>11920</v>
      </c>
      <c r="S3151" t="s">
        <v>11921</v>
      </c>
      <c r="T3151">
        <v>131</v>
      </c>
      <c r="U3151" t="s">
        <v>36</v>
      </c>
      <c r="V3151" t="s">
        <v>37</v>
      </c>
      <c r="W3151" t="s">
        <v>499</v>
      </c>
      <c r="X3151" s="2">
        <v>30000000</v>
      </c>
      <c r="Y3151">
        <v>1999</v>
      </c>
      <c r="Z3151">
        <v>218</v>
      </c>
      <c r="AA3151">
        <v>6</v>
      </c>
      <c r="AB3151">
        <v>2.35</v>
      </c>
      <c r="AC3151">
        <v>328</v>
      </c>
    </row>
    <row r="3152" spans="1:29" x14ac:dyDescent="0.25">
      <c r="A3152" t="str">
        <f t="shared" si="49"/>
        <v>tt1935179</v>
      </c>
      <c r="B3152" t="s">
        <v>28</v>
      </c>
      <c r="C3152" t="s">
        <v>9572</v>
      </c>
      <c r="D3152">
        <v>368</v>
      </c>
      <c r="E3152">
        <v>130</v>
      </c>
      <c r="F3152">
        <v>337</v>
      </c>
      <c r="G3152">
        <v>820</v>
      </c>
      <c r="H3152" t="s">
        <v>393</v>
      </c>
      <c r="I3152">
        <v>11000</v>
      </c>
      <c r="J3152">
        <v>21589307</v>
      </c>
      <c r="K3152" t="s">
        <v>2808</v>
      </c>
      <c r="L3152" t="s">
        <v>563</v>
      </c>
      <c r="M3152" t="s">
        <v>27261</v>
      </c>
      <c r="N3152">
        <v>135286</v>
      </c>
      <c r="O3152">
        <v>13960</v>
      </c>
      <c r="P3152" t="s">
        <v>882</v>
      </c>
      <c r="Q3152">
        <v>1</v>
      </c>
      <c r="R3152" t="s">
        <v>11922</v>
      </c>
      <c r="S3152" t="s">
        <v>11923</v>
      </c>
      <c r="T3152">
        <v>261</v>
      </c>
      <c r="U3152" t="s">
        <v>36</v>
      </c>
      <c r="V3152" t="s">
        <v>37</v>
      </c>
      <c r="W3152" t="s">
        <v>38</v>
      </c>
      <c r="X3152" s="2">
        <v>10000000</v>
      </c>
      <c r="Y3152">
        <v>2012</v>
      </c>
      <c r="Z3152">
        <v>1000</v>
      </c>
      <c r="AA3152">
        <v>7.4</v>
      </c>
      <c r="AB3152">
        <v>2.35</v>
      </c>
      <c r="AC3152">
        <v>27000</v>
      </c>
    </row>
    <row r="3153" spans="1:29" x14ac:dyDescent="0.25">
      <c r="A3153" t="str">
        <f t="shared" si="49"/>
        <v>tt0499554</v>
      </c>
      <c r="B3153" t="s">
        <v>28</v>
      </c>
      <c r="C3153" t="s">
        <v>11924</v>
      </c>
      <c r="D3153">
        <v>89</v>
      </c>
      <c r="E3153">
        <v>84</v>
      </c>
      <c r="F3153">
        <v>134</v>
      </c>
      <c r="G3153">
        <v>307</v>
      </c>
      <c r="H3153" t="s">
        <v>4112</v>
      </c>
      <c r="I3153">
        <v>655</v>
      </c>
      <c r="J3153">
        <v>20339754</v>
      </c>
      <c r="K3153" t="s">
        <v>852</v>
      </c>
      <c r="L3153" t="s">
        <v>6380</v>
      </c>
      <c r="M3153" t="s">
        <v>27262</v>
      </c>
      <c r="N3153">
        <v>23928</v>
      </c>
      <c r="O3153">
        <v>2737</v>
      </c>
      <c r="P3153" t="s">
        <v>11925</v>
      </c>
      <c r="Q3153">
        <v>2</v>
      </c>
      <c r="R3153" t="s">
        <v>11926</v>
      </c>
      <c r="S3153" t="s">
        <v>11927</v>
      </c>
      <c r="T3153">
        <v>73</v>
      </c>
      <c r="U3153" t="s">
        <v>36</v>
      </c>
      <c r="V3153" t="s">
        <v>37</v>
      </c>
      <c r="W3153" t="s">
        <v>499</v>
      </c>
      <c r="X3153" s="2">
        <v>10000000</v>
      </c>
      <c r="Y3153">
        <v>2007</v>
      </c>
      <c r="Z3153">
        <v>651</v>
      </c>
      <c r="AA3153">
        <v>5.9</v>
      </c>
      <c r="AB3153">
        <v>1.85</v>
      </c>
      <c r="AC3153">
        <v>441</v>
      </c>
    </row>
    <row r="3154" spans="1:29" x14ac:dyDescent="0.25">
      <c r="A3154" t="str">
        <f t="shared" si="49"/>
        <v>tt2515086</v>
      </c>
      <c r="B3154" t="s">
        <v>28</v>
      </c>
      <c r="C3154" t="s">
        <v>11928</v>
      </c>
      <c r="D3154">
        <v>83</v>
      </c>
      <c r="E3154">
        <v>106</v>
      </c>
      <c r="F3154">
        <v>293</v>
      </c>
      <c r="G3154">
        <v>547</v>
      </c>
      <c r="H3154" t="s">
        <v>11929</v>
      </c>
      <c r="I3154">
        <v>773</v>
      </c>
      <c r="J3154">
        <v>28873374</v>
      </c>
      <c r="K3154" t="s">
        <v>3334</v>
      </c>
      <c r="L3154" t="s">
        <v>11930</v>
      </c>
      <c r="M3154" t="s">
        <v>27263</v>
      </c>
      <c r="N3154">
        <v>22161</v>
      </c>
      <c r="O3154">
        <v>2787</v>
      </c>
      <c r="P3154" t="s">
        <v>11931</v>
      </c>
      <c r="Q3154">
        <v>11</v>
      </c>
      <c r="R3154" t="s">
        <v>11932</v>
      </c>
      <c r="S3154" t="s">
        <v>11933</v>
      </c>
      <c r="T3154">
        <v>68</v>
      </c>
      <c r="U3154" t="s">
        <v>36</v>
      </c>
      <c r="V3154" t="s">
        <v>37</v>
      </c>
      <c r="W3154" t="s">
        <v>86</v>
      </c>
      <c r="X3154" s="2">
        <v>10000000</v>
      </c>
      <c r="Y3154">
        <v>2013</v>
      </c>
      <c r="Z3154">
        <v>734</v>
      </c>
      <c r="AA3154">
        <v>4.0999999999999996</v>
      </c>
      <c r="AB3154">
        <v>1.85</v>
      </c>
      <c r="AC3154">
        <v>0</v>
      </c>
    </row>
    <row r="3155" spans="1:29" x14ac:dyDescent="0.25">
      <c r="A3155" t="str">
        <f t="shared" si="49"/>
        <v>tt1092633</v>
      </c>
      <c r="B3155" t="s">
        <v>28</v>
      </c>
      <c r="C3155" t="s">
        <v>11934</v>
      </c>
      <c r="D3155">
        <v>83</v>
      </c>
      <c r="E3155">
        <v>89</v>
      </c>
      <c r="F3155">
        <v>23</v>
      </c>
      <c r="G3155">
        <v>503</v>
      </c>
      <c r="H3155" t="s">
        <v>3719</v>
      </c>
      <c r="I3155">
        <v>839</v>
      </c>
      <c r="J3155">
        <v>15102127</v>
      </c>
      <c r="K3155" t="s">
        <v>1394</v>
      </c>
      <c r="L3155" t="s">
        <v>3680</v>
      </c>
      <c r="M3155" t="s">
        <v>27264</v>
      </c>
      <c r="N3155">
        <v>17790</v>
      </c>
      <c r="O3155">
        <v>3973</v>
      </c>
      <c r="P3155" t="s">
        <v>2242</v>
      </c>
      <c r="Q3155">
        <v>5</v>
      </c>
      <c r="R3155" t="s">
        <v>11935</v>
      </c>
      <c r="S3155" t="s">
        <v>11936</v>
      </c>
      <c r="T3155">
        <v>59</v>
      </c>
      <c r="U3155" t="s">
        <v>36</v>
      </c>
      <c r="V3155" t="s">
        <v>37</v>
      </c>
      <c r="W3155" t="s">
        <v>499</v>
      </c>
      <c r="Y3155">
        <v>2009</v>
      </c>
      <c r="Z3155">
        <v>700</v>
      </c>
      <c r="AA3155">
        <v>5.8</v>
      </c>
      <c r="AB3155">
        <v>1.85</v>
      </c>
      <c r="AC3155">
        <v>0</v>
      </c>
    </row>
    <row r="3156" spans="1:29" x14ac:dyDescent="0.25">
      <c r="A3156" t="str">
        <f t="shared" si="49"/>
        <v>tt0314166</v>
      </c>
      <c r="B3156" t="s">
        <v>28</v>
      </c>
      <c r="C3156" t="s">
        <v>11937</v>
      </c>
      <c r="D3156">
        <v>33</v>
      </c>
      <c r="E3156">
        <v>76</v>
      </c>
      <c r="F3156">
        <v>14</v>
      </c>
      <c r="G3156">
        <v>636</v>
      </c>
      <c r="H3156" t="s">
        <v>1267</v>
      </c>
      <c r="I3156">
        <v>1000</v>
      </c>
      <c r="J3156">
        <v>13684949</v>
      </c>
      <c r="K3156" t="s">
        <v>403</v>
      </c>
      <c r="L3156" t="s">
        <v>2167</v>
      </c>
      <c r="M3156" t="s">
        <v>27265</v>
      </c>
      <c r="N3156">
        <v>4564</v>
      </c>
      <c r="O3156">
        <v>3752</v>
      </c>
      <c r="P3156" t="s">
        <v>6181</v>
      </c>
      <c r="Q3156">
        <v>0</v>
      </c>
      <c r="R3156" t="s">
        <v>11938</v>
      </c>
      <c r="S3156" t="s">
        <v>11939</v>
      </c>
      <c r="T3156">
        <v>43</v>
      </c>
      <c r="U3156" t="s">
        <v>36</v>
      </c>
      <c r="V3156" t="s">
        <v>37</v>
      </c>
      <c r="W3156" t="s">
        <v>86</v>
      </c>
      <c r="X3156" s="2">
        <v>3000000</v>
      </c>
      <c r="Y3156">
        <v>2002</v>
      </c>
      <c r="Z3156">
        <v>811</v>
      </c>
      <c r="AA3156">
        <v>5.9</v>
      </c>
      <c r="AB3156">
        <v>1.85</v>
      </c>
      <c r="AC3156">
        <v>227</v>
      </c>
    </row>
    <row r="3157" spans="1:29" x14ac:dyDescent="0.25">
      <c r="A3157" t="str">
        <f t="shared" si="49"/>
        <v>tt1655420</v>
      </c>
      <c r="B3157" t="s">
        <v>28</v>
      </c>
      <c r="C3157" t="s">
        <v>11607</v>
      </c>
      <c r="D3157">
        <v>386</v>
      </c>
      <c r="E3157">
        <v>99</v>
      </c>
      <c r="F3157">
        <v>64</v>
      </c>
      <c r="G3157">
        <v>918</v>
      </c>
      <c r="H3157" t="s">
        <v>1019</v>
      </c>
      <c r="I3157">
        <v>13000</v>
      </c>
      <c r="J3157">
        <v>14597405</v>
      </c>
      <c r="K3157" t="s">
        <v>1289</v>
      </c>
      <c r="L3157" t="s">
        <v>382</v>
      </c>
      <c r="M3157" t="s">
        <v>27266</v>
      </c>
      <c r="N3157">
        <v>71679</v>
      </c>
      <c r="O3157">
        <v>17204</v>
      </c>
      <c r="P3157" t="s">
        <v>586</v>
      </c>
      <c r="Q3157">
        <v>1</v>
      </c>
      <c r="R3157" t="s">
        <v>11940</v>
      </c>
      <c r="S3157" t="s">
        <v>11941</v>
      </c>
      <c r="T3157">
        <v>216</v>
      </c>
      <c r="U3157" t="s">
        <v>36</v>
      </c>
      <c r="V3157" t="s">
        <v>53</v>
      </c>
      <c r="W3157" t="s">
        <v>499</v>
      </c>
      <c r="X3157" s="2">
        <v>6400000</v>
      </c>
      <c r="Y3157">
        <v>2011</v>
      </c>
      <c r="Z3157">
        <v>2000</v>
      </c>
      <c r="AA3157">
        <v>7</v>
      </c>
      <c r="AB3157">
        <v>2.35</v>
      </c>
      <c r="AC3157">
        <v>17000</v>
      </c>
    </row>
    <row r="3158" spans="1:29" x14ac:dyDescent="0.25">
      <c r="A3158" t="str">
        <f t="shared" si="49"/>
        <v>tt0365485</v>
      </c>
      <c r="B3158" t="s">
        <v>28</v>
      </c>
      <c r="C3158" t="s">
        <v>5558</v>
      </c>
      <c r="D3158">
        <v>191</v>
      </c>
      <c r="E3158">
        <v>96</v>
      </c>
      <c r="F3158">
        <v>47</v>
      </c>
      <c r="G3158">
        <v>442</v>
      </c>
      <c r="H3158" t="s">
        <v>2913</v>
      </c>
      <c r="I3158">
        <v>3000</v>
      </c>
      <c r="J3158">
        <v>12570442</v>
      </c>
      <c r="K3158" t="s">
        <v>4329</v>
      </c>
      <c r="L3158" t="s">
        <v>1288</v>
      </c>
      <c r="M3158" t="s">
        <v>27267</v>
      </c>
      <c r="N3158">
        <v>40514</v>
      </c>
      <c r="O3158">
        <v>4053</v>
      </c>
      <c r="P3158" t="s">
        <v>6496</v>
      </c>
      <c r="Q3158">
        <v>0</v>
      </c>
      <c r="R3158" t="s">
        <v>11942</v>
      </c>
      <c r="S3158" t="s">
        <v>11943</v>
      </c>
      <c r="T3158">
        <v>234</v>
      </c>
      <c r="U3158" t="s">
        <v>36</v>
      </c>
      <c r="V3158" t="s">
        <v>37</v>
      </c>
      <c r="W3158" t="s">
        <v>499</v>
      </c>
      <c r="X3158" s="2">
        <v>10000000</v>
      </c>
      <c r="Y3158">
        <v>2005</v>
      </c>
      <c r="Z3158">
        <v>497</v>
      </c>
      <c r="AA3158">
        <v>6.8</v>
      </c>
      <c r="AB3158">
        <v>2.35</v>
      </c>
      <c r="AC3158">
        <v>808</v>
      </c>
    </row>
    <row r="3159" spans="1:29" x14ac:dyDescent="0.25">
      <c r="A3159" t="str">
        <f t="shared" si="49"/>
        <v>tt0119572</v>
      </c>
      <c r="B3159" t="s">
        <v>28</v>
      </c>
      <c r="C3159" t="s">
        <v>11944</v>
      </c>
      <c r="D3159">
        <v>16</v>
      </c>
      <c r="E3159">
        <v>104</v>
      </c>
      <c r="F3159">
        <v>28</v>
      </c>
      <c r="G3159">
        <v>582</v>
      </c>
      <c r="H3159" t="s">
        <v>5173</v>
      </c>
      <c r="I3159">
        <v>962</v>
      </c>
      <c r="J3159">
        <v>12514138</v>
      </c>
      <c r="K3159" t="s">
        <v>187</v>
      </c>
      <c r="L3159" t="s">
        <v>3637</v>
      </c>
      <c r="M3159" t="s">
        <v>27268</v>
      </c>
      <c r="N3159">
        <v>2801</v>
      </c>
      <c r="O3159">
        <v>3871</v>
      </c>
      <c r="P3159" t="s">
        <v>2367</v>
      </c>
      <c r="Q3159">
        <v>0</v>
      </c>
      <c r="R3159" t="s">
        <v>11945</v>
      </c>
      <c r="S3159" t="s">
        <v>11946</v>
      </c>
      <c r="T3159">
        <v>28</v>
      </c>
      <c r="U3159" t="s">
        <v>36</v>
      </c>
      <c r="V3159" t="s">
        <v>37</v>
      </c>
      <c r="W3159" t="s">
        <v>499</v>
      </c>
      <c r="X3159" s="2">
        <v>10000000</v>
      </c>
      <c r="Y3159">
        <v>1997</v>
      </c>
      <c r="Z3159">
        <v>826</v>
      </c>
      <c r="AA3159">
        <v>7.4</v>
      </c>
      <c r="AB3159">
        <v>1.85</v>
      </c>
      <c r="AC3159">
        <v>1000</v>
      </c>
    </row>
    <row r="3160" spans="1:29" x14ac:dyDescent="0.25">
      <c r="A3160" t="str">
        <f t="shared" si="49"/>
        <v>tt4178092</v>
      </c>
      <c r="B3160" t="s">
        <v>28</v>
      </c>
      <c r="C3160" t="s">
        <v>11947</v>
      </c>
      <c r="D3160">
        <v>297</v>
      </c>
      <c r="E3160">
        <v>108</v>
      </c>
      <c r="F3160">
        <v>0</v>
      </c>
      <c r="G3160">
        <v>458</v>
      </c>
      <c r="H3160" t="s">
        <v>10183</v>
      </c>
      <c r="I3160">
        <v>1000</v>
      </c>
      <c r="J3160">
        <v>43771291</v>
      </c>
      <c r="K3160" t="s">
        <v>722</v>
      </c>
      <c r="L3160" t="s">
        <v>5268</v>
      </c>
      <c r="M3160" t="s">
        <v>27269</v>
      </c>
      <c r="N3160">
        <v>79909</v>
      </c>
      <c r="O3160">
        <v>3215</v>
      </c>
      <c r="P3160" t="s">
        <v>6133</v>
      </c>
      <c r="Q3160">
        <v>1</v>
      </c>
      <c r="R3160" t="s">
        <v>11948</v>
      </c>
      <c r="S3160" t="s">
        <v>11949</v>
      </c>
      <c r="T3160">
        <v>279</v>
      </c>
      <c r="U3160" t="s">
        <v>36</v>
      </c>
      <c r="V3160" t="s">
        <v>37</v>
      </c>
      <c r="W3160" t="s">
        <v>499</v>
      </c>
      <c r="X3160" s="2">
        <v>5000000</v>
      </c>
      <c r="Y3160">
        <v>2015</v>
      </c>
      <c r="Z3160">
        <v>562</v>
      </c>
      <c r="AA3160">
        <v>7.1</v>
      </c>
      <c r="AB3160">
        <v>2.35</v>
      </c>
      <c r="AC3160">
        <v>15000</v>
      </c>
    </row>
    <row r="3161" spans="1:29" x14ac:dyDescent="0.25">
      <c r="A3161" t="str">
        <f t="shared" si="49"/>
        <v>tt0399862</v>
      </c>
      <c r="B3161" t="s">
        <v>28</v>
      </c>
      <c r="C3161" t="s">
        <v>11950</v>
      </c>
      <c r="D3161">
        <v>47</v>
      </c>
      <c r="E3161">
        <v>108</v>
      </c>
      <c r="F3161">
        <v>2</v>
      </c>
      <c r="G3161">
        <v>30</v>
      </c>
      <c r="H3161" t="s">
        <v>11951</v>
      </c>
      <c r="I3161">
        <v>772</v>
      </c>
      <c r="J3161">
        <v>11703287</v>
      </c>
      <c r="K3161" t="s">
        <v>5697</v>
      </c>
      <c r="L3161" t="s">
        <v>11952</v>
      </c>
      <c r="M3161" t="s">
        <v>27270</v>
      </c>
      <c r="N3161">
        <v>4360</v>
      </c>
      <c r="O3161">
        <v>1058</v>
      </c>
      <c r="P3161" t="s">
        <v>11953</v>
      </c>
      <c r="Q3161">
        <v>3</v>
      </c>
      <c r="R3161" t="s">
        <v>11954</v>
      </c>
      <c r="S3161" t="s">
        <v>11955</v>
      </c>
      <c r="T3161">
        <v>148</v>
      </c>
      <c r="U3161" t="s">
        <v>36</v>
      </c>
      <c r="V3161" t="s">
        <v>37</v>
      </c>
      <c r="W3161" t="s">
        <v>38</v>
      </c>
      <c r="X3161" s="2">
        <v>10000000</v>
      </c>
      <c r="Y3161">
        <v>2005</v>
      </c>
      <c r="Z3161">
        <v>232</v>
      </c>
      <c r="AA3161">
        <v>7</v>
      </c>
      <c r="AB3161">
        <v>2.35</v>
      </c>
      <c r="AC3161">
        <v>1000</v>
      </c>
    </row>
    <row r="3162" spans="1:29" x14ac:dyDescent="0.25">
      <c r="A3162" t="str">
        <f t="shared" si="49"/>
        <v>tt0192071</v>
      </c>
      <c r="B3162" t="s">
        <v>28</v>
      </c>
      <c r="C3162" t="s">
        <v>6086</v>
      </c>
      <c r="D3162">
        <v>63</v>
      </c>
      <c r="E3162">
        <v>87</v>
      </c>
      <c r="F3162">
        <v>13</v>
      </c>
      <c r="G3162">
        <v>869</v>
      </c>
      <c r="H3162" t="s">
        <v>76</v>
      </c>
      <c r="I3162">
        <v>15000</v>
      </c>
      <c r="J3162">
        <v>11560259</v>
      </c>
      <c r="K3162" t="s">
        <v>1402</v>
      </c>
      <c r="L3162" t="s">
        <v>251</v>
      </c>
      <c r="M3162" t="s">
        <v>27271</v>
      </c>
      <c r="N3162">
        <v>15617</v>
      </c>
      <c r="O3162">
        <v>22485</v>
      </c>
      <c r="P3162" t="s">
        <v>2162</v>
      </c>
      <c r="Q3162">
        <v>1</v>
      </c>
      <c r="R3162" t="s">
        <v>11956</v>
      </c>
      <c r="S3162" t="s">
        <v>11957</v>
      </c>
      <c r="T3162">
        <v>180</v>
      </c>
      <c r="U3162" t="s">
        <v>36</v>
      </c>
      <c r="V3162" t="s">
        <v>37</v>
      </c>
      <c r="W3162" t="s">
        <v>38</v>
      </c>
      <c r="X3162" s="2">
        <v>22000000</v>
      </c>
      <c r="Y3162">
        <v>2001</v>
      </c>
      <c r="Z3162">
        <v>4000</v>
      </c>
      <c r="AA3162">
        <v>5.8</v>
      </c>
      <c r="AB3162">
        <v>2.35</v>
      </c>
      <c r="AC3162">
        <v>0</v>
      </c>
    </row>
    <row r="3163" spans="1:29" x14ac:dyDescent="0.25">
      <c r="A3163" t="str">
        <f t="shared" si="49"/>
        <v>tt0151804</v>
      </c>
      <c r="B3163" t="s">
        <v>28</v>
      </c>
      <c r="C3163" t="s">
        <v>11178</v>
      </c>
      <c r="D3163">
        <v>144</v>
      </c>
      <c r="E3163">
        <v>89</v>
      </c>
      <c r="F3163">
        <v>406</v>
      </c>
      <c r="G3163">
        <v>759</v>
      </c>
      <c r="H3163" t="s">
        <v>965</v>
      </c>
      <c r="I3163">
        <v>989</v>
      </c>
      <c r="J3163">
        <v>10824921</v>
      </c>
      <c r="K3163" t="s">
        <v>1394</v>
      </c>
      <c r="L3163" t="s">
        <v>2663</v>
      </c>
      <c r="M3163" t="s">
        <v>27272</v>
      </c>
      <c r="N3163">
        <v>200293</v>
      </c>
      <c r="O3163">
        <v>3462</v>
      </c>
      <c r="P3163" t="s">
        <v>730</v>
      </c>
      <c r="Q3163">
        <v>0</v>
      </c>
      <c r="R3163" t="s">
        <v>11958</v>
      </c>
      <c r="S3163" t="s">
        <v>11959</v>
      </c>
      <c r="T3163">
        <v>621</v>
      </c>
      <c r="U3163" t="s">
        <v>36</v>
      </c>
      <c r="V3163" t="s">
        <v>37</v>
      </c>
      <c r="W3163" t="s">
        <v>499</v>
      </c>
      <c r="X3163" s="2">
        <v>10000000</v>
      </c>
      <c r="Y3163">
        <v>1999</v>
      </c>
      <c r="Z3163">
        <v>939</v>
      </c>
      <c r="AA3163">
        <v>7.8</v>
      </c>
      <c r="AB3163">
        <v>1.85</v>
      </c>
      <c r="AC3163">
        <v>16000</v>
      </c>
    </row>
    <row r="3164" spans="1:29" x14ac:dyDescent="0.25">
      <c r="A3164" t="str">
        <f t="shared" si="49"/>
        <v>tt0157503</v>
      </c>
      <c r="B3164" t="s">
        <v>28</v>
      </c>
      <c r="C3164" t="s">
        <v>11960</v>
      </c>
      <c r="D3164">
        <v>77</v>
      </c>
      <c r="E3164">
        <v>97</v>
      </c>
      <c r="F3164">
        <v>31</v>
      </c>
      <c r="G3164">
        <v>551</v>
      </c>
      <c r="H3164" t="s">
        <v>7501</v>
      </c>
      <c r="I3164">
        <v>4000</v>
      </c>
      <c r="J3164">
        <v>10561238</v>
      </c>
      <c r="K3164" t="s">
        <v>11961</v>
      </c>
      <c r="L3164" t="s">
        <v>76</v>
      </c>
      <c r="M3164" t="s">
        <v>27273</v>
      </c>
      <c r="N3164">
        <v>27265</v>
      </c>
      <c r="O3164">
        <v>6388</v>
      </c>
      <c r="P3164" t="s">
        <v>3893</v>
      </c>
      <c r="Q3164">
        <v>0</v>
      </c>
      <c r="R3164" t="s">
        <v>11962</v>
      </c>
      <c r="S3164" t="s">
        <v>11963</v>
      </c>
      <c r="T3164">
        <v>321</v>
      </c>
      <c r="U3164" t="s">
        <v>36</v>
      </c>
      <c r="V3164" t="s">
        <v>652</v>
      </c>
      <c r="W3164" t="s">
        <v>38</v>
      </c>
      <c r="X3164" s="2">
        <v>10000000</v>
      </c>
      <c r="Y3164">
        <v>1999</v>
      </c>
      <c r="Z3164">
        <v>980</v>
      </c>
      <c r="AA3164">
        <v>6.5</v>
      </c>
      <c r="AB3164">
        <v>1.85</v>
      </c>
      <c r="AC3164">
        <v>0</v>
      </c>
    </row>
    <row r="3165" spans="1:29" x14ac:dyDescent="0.25">
      <c r="A3165" t="str">
        <f t="shared" si="49"/>
        <v>tt1126590</v>
      </c>
      <c r="B3165" t="s">
        <v>28</v>
      </c>
      <c r="C3165" t="s">
        <v>221</v>
      </c>
      <c r="D3165">
        <v>325</v>
      </c>
      <c r="E3165">
        <v>106</v>
      </c>
      <c r="F3165">
        <v>13000</v>
      </c>
      <c r="G3165">
        <v>309</v>
      </c>
      <c r="H3165" t="s">
        <v>2474</v>
      </c>
      <c r="I3165">
        <v>11000</v>
      </c>
      <c r="J3165">
        <v>14479776</v>
      </c>
      <c r="K3165" t="s">
        <v>11964</v>
      </c>
      <c r="L3165" t="s">
        <v>49</v>
      </c>
      <c r="M3165" t="s">
        <v>27274</v>
      </c>
      <c r="N3165">
        <v>55539</v>
      </c>
      <c r="O3165">
        <v>12418</v>
      </c>
      <c r="P3165" t="s">
        <v>9998</v>
      </c>
      <c r="Q3165">
        <v>3</v>
      </c>
      <c r="R3165" t="s">
        <v>11965</v>
      </c>
      <c r="S3165" t="s">
        <v>11966</v>
      </c>
      <c r="T3165">
        <v>147</v>
      </c>
      <c r="U3165" t="s">
        <v>36</v>
      </c>
      <c r="V3165" t="s">
        <v>37</v>
      </c>
      <c r="W3165" t="s">
        <v>38</v>
      </c>
      <c r="X3165" s="2">
        <v>10000000</v>
      </c>
      <c r="Y3165">
        <v>2014</v>
      </c>
      <c r="Z3165">
        <v>430</v>
      </c>
      <c r="AA3165">
        <v>7</v>
      </c>
      <c r="AB3165">
        <v>1.85</v>
      </c>
      <c r="AC3165">
        <v>20000</v>
      </c>
    </row>
    <row r="3166" spans="1:29" x14ac:dyDescent="0.25">
      <c r="A3166" t="str">
        <f t="shared" si="49"/>
        <v>tt0124198</v>
      </c>
      <c r="B3166" t="s">
        <v>28</v>
      </c>
      <c r="C3166" t="s">
        <v>196</v>
      </c>
      <c r="D3166">
        <v>100</v>
      </c>
      <c r="E3166">
        <v>100</v>
      </c>
      <c r="F3166">
        <v>532</v>
      </c>
      <c r="G3166">
        <v>711</v>
      </c>
      <c r="H3166" t="s">
        <v>6842</v>
      </c>
      <c r="I3166">
        <v>4000</v>
      </c>
      <c r="J3166">
        <v>9801782</v>
      </c>
      <c r="K3166" t="s">
        <v>4845</v>
      </c>
      <c r="L3166" t="s">
        <v>217</v>
      </c>
      <c r="M3166" t="s">
        <v>27275</v>
      </c>
      <c r="N3166">
        <v>39331</v>
      </c>
      <c r="O3166">
        <v>6046</v>
      </c>
      <c r="P3166" t="s">
        <v>453</v>
      </c>
      <c r="Q3166">
        <v>0</v>
      </c>
      <c r="R3166" t="s">
        <v>11967</v>
      </c>
      <c r="S3166" t="s">
        <v>11968</v>
      </c>
      <c r="T3166">
        <v>481</v>
      </c>
      <c r="U3166" t="s">
        <v>36</v>
      </c>
      <c r="V3166" t="s">
        <v>37</v>
      </c>
      <c r="W3166" t="s">
        <v>499</v>
      </c>
      <c r="X3166" s="2">
        <v>10000000</v>
      </c>
      <c r="Y3166">
        <v>1998</v>
      </c>
      <c r="Z3166">
        <v>796</v>
      </c>
      <c r="AA3166">
        <v>6.3</v>
      </c>
      <c r="AB3166">
        <v>1.85</v>
      </c>
      <c r="AC3166">
        <v>0</v>
      </c>
    </row>
    <row r="3167" spans="1:29" x14ac:dyDescent="0.25">
      <c r="A3167" t="str">
        <f t="shared" si="49"/>
        <v>tt0368975</v>
      </c>
      <c r="B3167" t="s">
        <v>28</v>
      </c>
      <c r="C3167" t="s">
        <v>9861</v>
      </c>
      <c r="D3167">
        <v>52</v>
      </c>
      <c r="E3167">
        <v>89</v>
      </c>
      <c r="F3167">
        <v>18</v>
      </c>
      <c r="G3167">
        <v>2000</v>
      </c>
      <c r="H3167" t="s">
        <v>4793</v>
      </c>
      <c r="I3167">
        <v>7000</v>
      </c>
      <c r="J3167">
        <v>8070311</v>
      </c>
      <c r="K3167" t="s">
        <v>1402</v>
      </c>
      <c r="L3167" t="s">
        <v>442</v>
      </c>
      <c r="M3167" t="s">
        <v>27276</v>
      </c>
      <c r="N3167">
        <v>12706</v>
      </c>
      <c r="O3167">
        <v>13626</v>
      </c>
      <c r="P3167" t="s">
        <v>1971</v>
      </c>
      <c r="Q3167">
        <v>9</v>
      </c>
      <c r="R3167" t="s">
        <v>11969</v>
      </c>
      <c r="S3167" t="s">
        <v>11970</v>
      </c>
      <c r="T3167">
        <v>75</v>
      </c>
      <c r="U3167" t="s">
        <v>36</v>
      </c>
      <c r="V3167" t="s">
        <v>37</v>
      </c>
      <c r="W3167" t="s">
        <v>86</v>
      </c>
      <c r="X3167" s="2">
        <v>10000000</v>
      </c>
      <c r="Y3167">
        <v>2004</v>
      </c>
      <c r="Z3167">
        <v>2000</v>
      </c>
      <c r="AA3167">
        <v>5.3</v>
      </c>
      <c r="AB3167">
        <v>1.85</v>
      </c>
      <c r="AC3167">
        <v>0</v>
      </c>
    </row>
    <row r="3168" spans="1:29" x14ac:dyDescent="0.25">
      <c r="A3168" t="str">
        <f t="shared" si="49"/>
        <v>tt0086984</v>
      </c>
      <c r="B3168" t="s">
        <v>28</v>
      </c>
      <c r="C3168" t="s">
        <v>1866</v>
      </c>
      <c r="D3168">
        <v>98</v>
      </c>
      <c r="E3168">
        <v>114</v>
      </c>
      <c r="F3168">
        <v>0</v>
      </c>
      <c r="G3168">
        <v>298</v>
      </c>
      <c r="H3168" t="s">
        <v>9509</v>
      </c>
      <c r="I3168">
        <v>537</v>
      </c>
      <c r="K3168" t="s">
        <v>722</v>
      </c>
      <c r="L3168" t="s">
        <v>1159</v>
      </c>
      <c r="M3168" t="s">
        <v>27277</v>
      </c>
      <c r="N3168">
        <v>20113</v>
      </c>
      <c r="O3168">
        <v>1856</v>
      </c>
      <c r="P3168" t="s">
        <v>2870</v>
      </c>
      <c r="Q3168">
        <v>0</v>
      </c>
      <c r="R3168" t="s">
        <v>11971</v>
      </c>
      <c r="S3168" t="s">
        <v>11972</v>
      </c>
      <c r="T3168">
        <v>178</v>
      </c>
      <c r="U3168" t="s">
        <v>36</v>
      </c>
      <c r="V3168" t="s">
        <v>37</v>
      </c>
      <c r="W3168" t="s">
        <v>499</v>
      </c>
      <c r="X3168" s="2">
        <v>10000000</v>
      </c>
      <c r="Y3168">
        <v>1984</v>
      </c>
      <c r="Z3168">
        <v>376</v>
      </c>
      <c r="AA3168">
        <v>6.8</v>
      </c>
      <c r="AB3168">
        <v>1.85</v>
      </c>
      <c r="AC3168">
        <v>0</v>
      </c>
    </row>
    <row r="3169" spans="1:29" x14ac:dyDescent="0.25">
      <c r="A3169" t="str">
        <f t="shared" si="49"/>
        <v>tt1470023</v>
      </c>
      <c r="B3169" t="s">
        <v>28</v>
      </c>
      <c r="C3169" t="s">
        <v>7892</v>
      </c>
      <c r="D3169">
        <v>163</v>
      </c>
      <c r="E3169">
        <v>95</v>
      </c>
      <c r="F3169">
        <v>434</v>
      </c>
      <c r="G3169">
        <v>472</v>
      </c>
      <c r="H3169" t="s">
        <v>1747</v>
      </c>
      <c r="I3169">
        <v>1000</v>
      </c>
      <c r="J3169">
        <v>8460995</v>
      </c>
      <c r="K3169" t="s">
        <v>1191</v>
      </c>
      <c r="L3169" t="s">
        <v>11973</v>
      </c>
      <c r="M3169" t="s">
        <v>27278</v>
      </c>
      <c r="N3169">
        <v>35888</v>
      </c>
      <c r="O3169">
        <v>2618</v>
      </c>
      <c r="P3169" t="s">
        <v>5156</v>
      </c>
      <c r="Q3169">
        <v>3</v>
      </c>
      <c r="R3169" t="s">
        <v>11974</v>
      </c>
      <c r="S3169" t="s">
        <v>11975</v>
      </c>
      <c r="T3169">
        <v>125</v>
      </c>
      <c r="U3169" t="s">
        <v>36</v>
      </c>
      <c r="V3169" t="s">
        <v>37</v>
      </c>
      <c r="W3169" t="s">
        <v>499</v>
      </c>
      <c r="X3169" s="2">
        <v>10000000</v>
      </c>
      <c r="Y3169">
        <v>2010</v>
      </c>
      <c r="Z3169">
        <v>622</v>
      </c>
      <c r="AA3169">
        <v>5.5</v>
      </c>
      <c r="AB3169">
        <v>2.35</v>
      </c>
      <c r="AC3169">
        <v>0</v>
      </c>
    </row>
    <row r="3170" spans="1:29" x14ac:dyDescent="0.25">
      <c r="A3170" t="str">
        <f t="shared" si="49"/>
        <v>tt0301199</v>
      </c>
      <c r="B3170" t="s">
        <v>28</v>
      </c>
      <c r="C3170" t="s">
        <v>4592</v>
      </c>
      <c r="D3170">
        <v>137</v>
      </c>
      <c r="E3170">
        <v>97</v>
      </c>
      <c r="F3170">
        <v>350</v>
      </c>
      <c r="G3170">
        <v>250</v>
      </c>
      <c r="H3170" t="s">
        <v>1390</v>
      </c>
      <c r="I3170">
        <v>460</v>
      </c>
      <c r="J3170">
        <v>8111360</v>
      </c>
      <c r="K3170" t="s">
        <v>1767</v>
      </c>
      <c r="L3170" t="s">
        <v>3381</v>
      </c>
      <c r="M3170" t="s">
        <v>27279</v>
      </c>
      <c r="N3170">
        <v>34848</v>
      </c>
      <c r="O3170">
        <v>1334</v>
      </c>
      <c r="P3170" t="s">
        <v>9908</v>
      </c>
      <c r="Q3170">
        <v>1</v>
      </c>
      <c r="R3170" t="s">
        <v>11976</v>
      </c>
      <c r="S3170" t="s">
        <v>11977</v>
      </c>
      <c r="T3170">
        <v>203</v>
      </c>
      <c r="U3170" t="s">
        <v>36</v>
      </c>
      <c r="V3170" t="s">
        <v>53</v>
      </c>
      <c r="W3170" t="s">
        <v>499</v>
      </c>
      <c r="X3170" s="2">
        <v>10000000</v>
      </c>
      <c r="Y3170">
        <v>2002</v>
      </c>
      <c r="Z3170">
        <v>372</v>
      </c>
      <c r="AA3170">
        <v>7.4</v>
      </c>
      <c r="AB3170">
        <v>1.85</v>
      </c>
      <c r="AC3170">
        <v>0</v>
      </c>
    </row>
    <row r="3171" spans="1:29" x14ac:dyDescent="0.25">
      <c r="A3171" t="str">
        <f t="shared" si="49"/>
        <v>tt1333125</v>
      </c>
      <c r="B3171" t="s">
        <v>28</v>
      </c>
      <c r="C3171" t="s">
        <v>7045</v>
      </c>
      <c r="D3171">
        <v>180</v>
      </c>
      <c r="E3171">
        <v>94</v>
      </c>
      <c r="F3171">
        <v>0</v>
      </c>
      <c r="G3171">
        <v>3000</v>
      </c>
      <c r="H3171" t="s">
        <v>186</v>
      </c>
      <c r="I3171">
        <v>20000</v>
      </c>
      <c r="J3171">
        <v>8828771</v>
      </c>
      <c r="K3171" t="s">
        <v>1394</v>
      </c>
      <c r="L3171" t="s">
        <v>228</v>
      </c>
      <c r="M3171" t="s">
        <v>27280</v>
      </c>
      <c r="N3171">
        <v>79146</v>
      </c>
      <c r="O3171">
        <v>41059</v>
      </c>
      <c r="P3171" t="s">
        <v>2085</v>
      </c>
      <c r="Q3171">
        <v>10</v>
      </c>
      <c r="R3171" t="s">
        <v>11978</v>
      </c>
      <c r="S3171" t="s">
        <v>11979</v>
      </c>
      <c r="T3171">
        <v>352</v>
      </c>
      <c r="U3171" t="s">
        <v>36</v>
      </c>
      <c r="V3171" t="s">
        <v>37</v>
      </c>
      <c r="W3171" t="s">
        <v>499</v>
      </c>
      <c r="X3171" s="2">
        <v>6000000</v>
      </c>
      <c r="Y3171">
        <v>2013</v>
      </c>
      <c r="Z3171">
        <v>14000</v>
      </c>
      <c r="AA3171">
        <v>4.3</v>
      </c>
      <c r="AB3171">
        <v>1.85</v>
      </c>
      <c r="AC3171">
        <v>25000</v>
      </c>
    </row>
    <row r="3172" spans="1:29" x14ac:dyDescent="0.25">
      <c r="A3172" t="str">
        <f t="shared" si="49"/>
        <v>tt1243957</v>
      </c>
      <c r="B3172" t="s">
        <v>28</v>
      </c>
      <c r="C3172" t="s">
        <v>1511</v>
      </c>
      <c r="D3172">
        <v>321</v>
      </c>
      <c r="E3172">
        <v>103</v>
      </c>
      <c r="F3172">
        <v>207</v>
      </c>
      <c r="G3172">
        <v>3000</v>
      </c>
      <c r="H3172" t="s">
        <v>482</v>
      </c>
      <c r="I3172">
        <v>40000</v>
      </c>
      <c r="J3172">
        <v>67631157</v>
      </c>
      <c r="K3172" t="s">
        <v>1512</v>
      </c>
      <c r="L3172" t="s">
        <v>42</v>
      </c>
      <c r="M3172" t="s">
        <v>24481</v>
      </c>
      <c r="N3172">
        <v>176606</v>
      </c>
      <c r="O3172">
        <v>55175</v>
      </c>
      <c r="P3172" t="s">
        <v>1513</v>
      </c>
      <c r="Q3172">
        <v>0</v>
      </c>
      <c r="R3172" t="s">
        <v>1514</v>
      </c>
      <c r="S3172" t="s">
        <v>1515</v>
      </c>
      <c r="T3172">
        <v>374</v>
      </c>
      <c r="U3172" t="s">
        <v>36</v>
      </c>
      <c r="V3172" t="s">
        <v>37</v>
      </c>
      <c r="W3172" t="s">
        <v>38</v>
      </c>
      <c r="X3172" s="2">
        <v>100000000</v>
      </c>
      <c r="Y3172">
        <v>2010</v>
      </c>
      <c r="Z3172">
        <v>11000</v>
      </c>
      <c r="AA3172">
        <v>6</v>
      </c>
      <c r="AB3172">
        <v>2.35</v>
      </c>
      <c r="AC3172">
        <v>25000</v>
      </c>
    </row>
    <row r="3173" spans="1:29" x14ac:dyDescent="0.25">
      <c r="A3173" t="str">
        <f t="shared" si="49"/>
        <v>tt0785007</v>
      </c>
      <c r="B3173" t="s">
        <v>28</v>
      </c>
      <c r="C3173" t="s">
        <v>11980</v>
      </c>
      <c r="D3173">
        <v>100</v>
      </c>
      <c r="E3173">
        <v>95</v>
      </c>
      <c r="F3173">
        <v>4</v>
      </c>
      <c r="G3173">
        <v>655</v>
      </c>
      <c r="H3173" t="s">
        <v>7938</v>
      </c>
      <c r="I3173">
        <v>939</v>
      </c>
      <c r="J3173">
        <v>7563670</v>
      </c>
      <c r="K3173" t="s">
        <v>2988</v>
      </c>
      <c r="L3173" t="s">
        <v>965</v>
      </c>
      <c r="M3173" t="s">
        <v>27281</v>
      </c>
      <c r="N3173">
        <v>21268</v>
      </c>
      <c r="O3173">
        <v>3651</v>
      </c>
      <c r="P3173" t="s">
        <v>6380</v>
      </c>
      <c r="Q3173">
        <v>0</v>
      </c>
      <c r="R3173" t="s">
        <v>11981</v>
      </c>
      <c r="S3173" t="s">
        <v>11982</v>
      </c>
      <c r="T3173">
        <v>53</v>
      </c>
      <c r="U3173" t="s">
        <v>36</v>
      </c>
      <c r="V3173" t="s">
        <v>37</v>
      </c>
      <c r="W3173" t="s">
        <v>38</v>
      </c>
      <c r="X3173" s="2">
        <v>10000000</v>
      </c>
      <c r="Y3173">
        <v>2008</v>
      </c>
      <c r="Z3173">
        <v>702</v>
      </c>
      <c r="AA3173">
        <v>5.2</v>
      </c>
      <c r="AB3173">
        <v>2.35</v>
      </c>
      <c r="AC3173">
        <v>518</v>
      </c>
    </row>
    <row r="3174" spans="1:29" x14ac:dyDescent="0.25">
      <c r="A3174" t="str">
        <f t="shared" si="49"/>
        <v>tt1307068</v>
      </c>
      <c r="B3174" t="s">
        <v>635</v>
      </c>
      <c r="C3174" t="s">
        <v>11983</v>
      </c>
      <c r="D3174">
        <v>265</v>
      </c>
      <c r="E3174">
        <v>101</v>
      </c>
      <c r="F3174">
        <v>63</v>
      </c>
      <c r="G3174">
        <v>172</v>
      </c>
      <c r="H3174" t="s">
        <v>9623</v>
      </c>
      <c r="I3174">
        <v>7000</v>
      </c>
      <c r="J3174">
        <v>6619173</v>
      </c>
      <c r="K3174" t="s">
        <v>11984</v>
      </c>
      <c r="L3174" t="s">
        <v>442</v>
      </c>
      <c r="M3174" t="s">
        <v>27282</v>
      </c>
      <c r="N3174">
        <v>87203</v>
      </c>
      <c r="O3174">
        <v>7747</v>
      </c>
      <c r="P3174" t="s">
        <v>11985</v>
      </c>
      <c r="Q3174">
        <v>2</v>
      </c>
      <c r="R3174" t="s">
        <v>11986</v>
      </c>
      <c r="S3174" t="s">
        <v>11987</v>
      </c>
      <c r="T3174">
        <v>221</v>
      </c>
      <c r="U3174" t="s">
        <v>36</v>
      </c>
      <c r="V3174" t="s">
        <v>37</v>
      </c>
      <c r="W3174" t="s">
        <v>499</v>
      </c>
      <c r="X3174" s="2">
        <v>10000000</v>
      </c>
      <c r="Y3174">
        <v>2012</v>
      </c>
      <c r="Z3174">
        <v>353</v>
      </c>
      <c r="AA3174">
        <v>6.7</v>
      </c>
      <c r="AB3174">
        <v>2.35</v>
      </c>
      <c r="AC3174">
        <v>25000</v>
      </c>
    </row>
    <row r="3175" spans="1:29" x14ac:dyDescent="0.25">
      <c r="A3175" t="str">
        <f t="shared" si="49"/>
        <v>tt1477837</v>
      </c>
      <c r="B3175" t="s">
        <v>28</v>
      </c>
      <c r="C3175" t="s">
        <v>7190</v>
      </c>
      <c r="D3175">
        <v>212</v>
      </c>
      <c r="E3175">
        <v>87</v>
      </c>
      <c r="F3175">
        <v>44</v>
      </c>
      <c r="G3175">
        <v>727</v>
      </c>
      <c r="H3175" t="s">
        <v>965</v>
      </c>
      <c r="I3175">
        <v>1000</v>
      </c>
      <c r="J3175">
        <v>6857503</v>
      </c>
      <c r="K3175" t="s">
        <v>1394</v>
      </c>
      <c r="L3175" t="s">
        <v>3661</v>
      </c>
      <c r="M3175" t="s">
        <v>27283</v>
      </c>
      <c r="N3175">
        <v>32697</v>
      </c>
      <c r="O3175">
        <v>4769</v>
      </c>
      <c r="P3175" t="s">
        <v>4072</v>
      </c>
      <c r="Q3175">
        <v>1</v>
      </c>
      <c r="R3175" t="s">
        <v>11988</v>
      </c>
      <c r="S3175" t="s">
        <v>11989</v>
      </c>
      <c r="T3175">
        <v>85</v>
      </c>
      <c r="U3175" t="s">
        <v>36</v>
      </c>
      <c r="V3175" t="s">
        <v>37</v>
      </c>
      <c r="W3175" t="s">
        <v>499</v>
      </c>
      <c r="Y3175">
        <v>2011</v>
      </c>
      <c r="Z3175">
        <v>939</v>
      </c>
      <c r="AA3175">
        <v>6.3</v>
      </c>
      <c r="AB3175">
        <v>1.85</v>
      </c>
      <c r="AC3175">
        <v>0</v>
      </c>
    </row>
    <row r="3176" spans="1:29" x14ac:dyDescent="0.25">
      <c r="A3176" t="str">
        <f t="shared" si="49"/>
        <v>tt0460627</v>
      </c>
      <c r="B3176" t="s">
        <v>28</v>
      </c>
      <c r="D3176">
        <v>68</v>
      </c>
      <c r="E3176">
        <v>40</v>
      </c>
      <c r="G3176">
        <v>476</v>
      </c>
      <c r="H3176" t="s">
        <v>1115</v>
      </c>
      <c r="I3176">
        <v>1000</v>
      </c>
      <c r="K3176" t="s">
        <v>9017</v>
      </c>
      <c r="L3176" t="s">
        <v>11990</v>
      </c>
      <c r="M3176" t="s">
        <v>27284</v>
      </c>
      <c r="N3176">
        <v>111506</v>
      </c>
      <c r="O3176">
        <v>2198</v>
      </c>
      <c r="P3176" t="s">
        <v>11991</v>
      </c>
      <c r="Q3176">
        <v>2</v>
      </c>
      <c r="R3176" t="s">
        <v>11992</v>
      </c>
      <c r="S3176" t="s">
        <v>11993</v>
      </c>
      <c r="T3176">
        <v>173</v>
      </c>
      <c r="U3176" t="s">
        <v>36</v>
      </c>
      <c r="V3176" t="s">
        <v>37</v>
      </c>
      <c r="W3176" t="s">
        <v>948</v>
      </c>
      <c r="Z3176">
        <v>722</v>
      </c>
      <c r="AA3176">
        <v>7.9</v>
      </c>
      <c r="AB3176">
        <v>1.78</v>
      </c>
      <c r="AC3176">
        <v>0</v>
      </c>
    </row>
    <row r="3177" spans="1:29" x14ac:dyDescent="0.25">
      <c r="A3177" t="str">
        <f t="shared" si="49"/>
        <v>tt0120586</v>
      </c>
      <c r="B3177" t="s">
        <v>635</v>
      </c>
      <c r="C3177" t="s">
        <v>6248</v>
      </c>
      <c r="D3177">
        <v>162</v>
      </c>
      <c r="E3177">
        <v>101</v>
      </c>
      <c r="F3177">
        <v>194</v>
      </c>
      <c r="G3177">
        <v>602</v>
      </c>
      <c r="H3177" t="s">
        <v>6249</v>
      </c>
      <c r="I3177">
        <v>1000</v>
      </c>
      <c r="J3177">
        <v>6712241</v>
      </c>
      <c r="K3177" t="s">
        <v>1612</v>
      </c>
      <c r="L3177" t="s">
        <v>1732</v>
      </c>
      <c r="M3177" t="s">
        <v>27285</v>
      </c>
      <c r="N3177">
        <v>782437</v>
      </c>
      <c r="O3177">
        <v>3858</v>
      </c>
      <c r="P3177" t="s">
        <v>1106</v>
      </c>
      <c r="Q3177">
        <v>2</v>
      </c>
      <c r="R3177" t="s">
        <v>11994</v>
      </c>
      <c r="S3177" t="s">
        <v>11995</v>
      </c>
      <c r="T3177">
        <v>1420</v>
      </c>
      <c r="U3177" t="s">
        <v>36</v>
      </c>
      <c r="V3177" t="s">
        <v>37</v>
      </c>
      <c r="W3177" t="s">
        <v>499</v>
      </c>
      <c r="X3177" s="2">
        <v>7500000</v>
      </c>
      <c r="Y3177">
        <v>1998</v>
      </c>
      <c r="Z3177">
        <v>816</v>
      </c>
      <c r="AA3177">
        <v>8.6</v>
      </c>
      <c r="AB3177">
        <v>1.85</v>
      </c>
      <c r="AC3177">
        <v>35000</v>
      </c>
    </row>
    <row r="3178" spans="1:29" x14ac:dyDescent="0.25">
      <c r="A3178" t="str">
        <f t="shared" si="49"/>
        <v>tt1748227</v>
      </c>
      <c r="B3178" t="s">
        <v>28</v>
      </c>
      <c r="C3178" t="s">
        <v>11996</v>
      </c>
      <c r="D3178">
        <v>147</v>
      </c>
      <c r="E3178">
        <v>82</v>
      </c>
      <c r="F3178">
        <v>87</v>
      </c>
      <c r="G3178">
        <v>444</v>
      </c>
      <c r="H3178" t="s">
        <v>11997</v>
      </c>
      <c r="I3178">
        <v>1000</v>
      </c>
      <c r="J3178">
        <v>6842058</v>
      </c>
      <c r="K3178" t="s">
        <v>4004</v>
      </c>
      <c r="L3178" t="s">
        <v>2594</v>
      </c>
      <c r="M3178" t="s">
        <v>27286</v>
      </c>
      <c r="N3178">
        <v>36029</v>
      </c>
      <c r="O3178">
        <v>3818</v>
      </c>
      <c r="P3178" t="s">
        <v>11998</v>
      </c>
      <c r="Q3178">
        <v>0</v>
      </c>
      <c r="R3178" t="s">
        <v>11999</v>
      </c>
      <c r="S3178" t="s">
        <v>12000</v>
      </c>
      <c r="T3178">
        <v>99</v>
      </c>
      <c r="U3178" t="s">
        <v>36</v>
      </c>
      <c r="V3178" t="s">
        <v>37</v>
      </c>
      <c r="W3178" t="s">
        <v>499</v>
      </c>
      <c r="X3178" s="2">
        <v>10000000</v>
      </c>
      <c r="Y3178">
        <v>2012</v>
      </c>
      <c r="Z3178">
        <v>581</v>
      </c>
      <c r="AA3178">
        <v>6.1</v>
      </c>
      <c r="AB3178">
        <v>2.35</v>
      </c>
      <c r="AC3178">
        <v>14000</v>
      </c>
    </row>
    <row r="3179" spans="1:29" x14ac:dyDescent="0.25">
      <c r="A3179" t="str">
        <f t="shared" si="49"/>
        <v>tt0350194</v>
      </c>
      <c r="B3179" t="s">
        <v>28</v>
      </c>
      <c r="C3179" t="s">
        <v>12001</v>
      </c>
      <c r="D3179">
        <v>33</v>
      </c>
      <c r="E3179">
        <v>74</v>
      </c>
      <c r="F3179">
        <v>0</v>
      </c>
      <c r="G3179">
        <v>719</v>
      </c>
      <c r="H3179" t="s">
        <v>226</v>
      </c>
      <c r="I3179">
        <v>886</v>
      </c>
      <c r="J3179">
        <v>6491350</v>
      </c>
      <c r="K3179" t="s">
        <v>6457</v>
      </c>
      <c r="L3179" t="s">
        <v>1158</v>
      </c>
      <c r="M3179" t="s">
        <v>27287</v>
      </c>
      <c r="N3179">
        <v>1231</v>
      </c>
      <c r="O3179">
        <v>5139</v>
      </c>
      <c r="P3179" t="s">
        <v>2498</v>
      </c>
      <c r="Q3179">
        <v>0</v>
      </c>
      <c r="R3179" t="s">
        <v>12002</v>
      </c>
      <c r="S3179" t="s">
        <v>12003</v>
      </c>
      <c r="T3179">
        <v>26</v>
      </c>
      <c r="U3179" t="s">
        <v>36</v>
      </c>
      <c r="V3179" t="s">
        <v>37</v>
      </c>
      <c r="W3179" t="s">
        <v>86</v>
      </c>
      <c r="X3179" s="2">
        <v>10000000</v>
      </c>
      <c r="Y3179">
        <v>2004</v>
      </c>
      <c r="Z3179">
        <v>808</v>
      </c>
      <c r="AA3179">
        <v>5.8</v>
      </c>
      <c r="AB3179">
        <v>1.85</v>
      </c>
      <c r="AC3179">
        <v>49</v>
      </c>
    </row>
    <row r="3180" spans="1:29" x14ac:dyDescent="0.25">
      <c r="A3180" t="str">
        <f t="shared" si="49"/>
        <v>tt0120802</v>
      </c>
      <c r="B3180" t="s">
        <v>28</v>
      </c>
      <c r="C3180" t="s">
        <v>12004</v>
      </c>
      <c r="D3180">
        <v>94</v>
      </c>
      <c r="E3180">
        <v>130</v>
      </c>
      <c r="F3180">
        <v>63</v>
      </c>
      <c r="G3180">
        <v>2</v>
      </c>
      <c r="H3180" t="s">
        <v>12005</v>
      </c>
      <c r="I3180">
        <v>24</v>
      </c>
      <c r="J3180">
        <v>9473382</v>
      </c>
      <c r="K3180" t="s">
        <v>12006</v>
      </c>
      <c r="L3180" t="s">
        <v>12007</v>
      </c>
      <c r="M3180" t="s">
        <v>27288</v>
      </c>
      <c r="N3180">
        <v>26832</v>
      </c>
      <c r="O3180">
        <v>29</v>
      </c>
      <c r="P3180" t="s">
        <v>12008</v>
      </c>
      <c r="Q3180">
        <v>3</v>
      </c>
      <c r="R3180" t="s">
        <v>12009</v>
      </c>
      <c r="S3180" t="s">
        <v>12010</v>
      </c>
      <c r="T3180">
        <v>247</v>
      </c>
      <c r="U3180" t="s">
        <v>1223</v>
      </c>
      <c r="V3180" t="s">
        <v>232</v>
      </c>
      <c r="W3180" t="s">
        <v>499</v>
      </c>
      <c r="X3180" s="2">
        <v>10000000</v>
      </c>
      <c r="Y3180">
        <v>1998</v>
      </c>
      <c r="Z3180">
        <v>3</v>
      </c>
      <c r="AA3180">
        <v>7.7</v>
      </c>
      <c r="AB3180">
        <v>1.85</v>
      </c>
      <c r="AC3180">
        <v>0</v>
      </c>
    </row>
    <row r="3181" spans="1:29" x14ac:dyDescent="0.25">
      <c r="A3181" t="str">
        <f t="shared" si="49"/>
        <v>tt0166896</v>
      </c>
      <c r="B3181" t="s">
        <v>28</v>
      </c>
      <c r="C3181" t="s">
        <v>4773</v>
      </c>
      <c r="D3181">
        <v>143</v>
      </c>
      <c r="E3181">
        <v>112</v>
      </c>
      <c r="F3181">
        <v>0</v>
      </c>
      <c r="G3181">
        <v>201</v>
      </c>
      <c r="H3181" t="s">
        <v>9502</v>
      </c>
      <c r="I3181">
        <v>874</v>
      </c>
      <c r="J3181">
        <v>6197866</v>
      </c>
      <c r="K3181" t="s">
        <v>1289</v>
      </c>
      <c r="L3181" t="s">
        <v>4160</v>
      </c>
      <c r="M3181" t="s">
        <v>27289</v>
      </c>
      <c r="N3181">
        <v>63733</v>
      </c>
      <c r="O3181">
        <v>1351</v>
      </c>
      <c r="P3181" t="s">
        <v>11062</v>
      </c>
      <c r="Q3181">
        <v>0</v>
      </c>
      <c r="R3181" t="s">
        <v>12011</v>
      </c>
      <c r="S3181" t="s">
        <v>12012</v>
      </c>
      <c r="T3181">
        <v>414</v>
      </c>
      <c r="U3181" t="s">
        <v>36</v>
      </c>
      <c r="V3181" t="s">
        <v>1224</v>
      </c>
      <c r="W3181" t="s">
        <v>240</v>
      </c>
      <c r="X3181" s="2">
        <v>10000000</v>
      </c>
      <c r="Y3181">
        <v>1999</v>
      </c>
      <c r="Z3181">
        <v>262</v>
      </c>
      <c r="AA3181">
        <v>8</v>
      </c>
      <c r="AB3181">
        <v>2.35</v>
      </c>
      <c r="AC3181">
        <v>0</v>
      </c>
    </row>
    <row r="3182" spans="1:29" x14ac:dyDescent="0.25">
      <c r="A3182" t="str">
        <f t="shared" si="49"/>
        <v>tt0231448</v>
      </c>
      <c r="B3182" t="s">
        <v>28</v>
      </c>
      <c r="C3182" t="s">
        <v>12013</v>
      </c>
      <c r="D3182">
        <v>38</v>
      </c>
      <c r="E3182">
        <v>96</v>
      </c>
      <c r="F3182">
        <v>9</v>
      </c>
      <c r="G3182">
        <v>934</v>
      </c>
      <c r="H3182" t="s">
        <v>73</v>
      </c>
      <c r="I3182">
        <v>12000</v>
      </c>
      <c r="J3182">
        <v>6044618</v>
      </c>
      <c r="K3182" t="s">
        <v>12014</v>
      </c>
      <c r="L3182" t="s">
        <v>3953</v>
      </c>
      <c r="M3182" t="s">
        <v>27290</v>
      </c>
      <c r="N3182">
        <v>6200</v>
      </c>
      <c r="O3182">
        <v>26961</v>
      </c>
      <c r="P3182" t="s">
        <v>6683</v>
      </c>
      <c r="Q3182">
        <v>1</v>
      </c>
      <c r="R3182" t="s">
        <v>12015</v>
      </c>
      <c r="S3182" t="s">
        <v>12016</v>
      </c>
      <c r="T3182">
        <v>92</v>
      </c>
      <c r="U3182" t="s">
        <v>36</v>
      </c>
      <c r="V3182" t="s">
        <v>37</v>
      </c>
      <c r="W3182" t="s">
        <v>499</v>
      </c>
      <c r="X3182" s="2">
        <v>10000000</v>
      </c>
      <c r="Y3182">
        <v>2002</v>
      </c>
      <c r="Z3182">
        <v>11000</v>
      </c>
      <c r="AA3182">
        <v>5.6</v>
      </c>
      <c r="AB3182">
        <v>2.35</v>
      </c>
      <c r="AC3182">
        <v>398</v>
      </c>
    </row>
    <row r="3183" spans="1:29" x14ac:dyDescent="0.25">
      <c r="A3183" t="str">
        <f t="shared" si="49"/>
        <v>tt2170299</v>
      </c>
      <c r="B3183" t="s">
        <v>28</v>
      </c>
      <c r="C3183" t="s">
        <v>12017</v>
      </c>
      <c r="D3183">
        <v>126</v>
      </c>
      <c r="E3183">
        <v>89</v>
      </c>
      <c r="F3183">
        <v>0</v>
      </c>
      <c r="G3183">
        <v>322</v>
      </c>
      <c r="H3183" t="s">
        <v>2913</v>
      </c>
      <c r="I3183">
        <v>628</v>
      </c>
      <c r="J3183">
        <v>7764027</v>
      </c>
      <c r="K3183" t="s">
        <v>2096</v>
      </c>
      <c r="L3183" t="s">
        <v>5688</v>
      </c>
      <c r="M3183" t="s">
        <v>27291</v>
      </c>
      <c r="N3183">
        <v>38459</v>
      </c>
      <c r="O3183">
        <v>2061</v>
      </c>
      <c r="P3183" t="s">
        <v>11782</v>
      </c>
      <c r="Q3183">
        <v>0</v>
      </c>
      <c r="R3183" t="s">
        <v>12018</v>
      </c>
      <c r="S3183" t="s">
        <v>12019</v>
      </c>
      <c r="T3183">
        <v>119</v>
      </c>
      <c r="U3183" t="s">
        <v>36</v>
      </c>
      <c r="V3183" t="s">
        <v>37</v>
      </c>
      <c r="W3183" t="s">
        <v>499</v>
      </c>
      <c r="X3183" s="2">
        <v>10000000</v>
      </c>
      <c r="Y3183">
        <v>2013</v>
      </c>
      <c r="Z3183">
        <v>497</v>
      </c>
      <c r="AA3183">
        <v>6.7</v>
      </c>
      <c r="AB3183">
        <v>2.35</v>
      </c>
      <c r="AC3183">
        <v>0</v>
      </c>
    </row>
    <row r="3184" spans="1:29" x14ac:dyDescent="0.25">
      <c r="A3184" t="str">
        <f t="shared" si="49"/>
        <v>tt0425413</v>
      </c>
      <c r="B3184" t="s">
        <v>28</v>
      </c>
      <c r="C3184" t="s">
        <v>12020</v>
      </c>
      <c r="D3184">
        <v>168</v>
      </c>
      <c r="E3184">
        <v>100</v>
      </c>
      <c r="F3184">
        <v>0</v>
      </c>
      <c r="G3184">
        <v>231</v>
      </c>
      <c r="H3184" t="s">
        <v>12021</v>
      </c>
      <c r="I3184">
        <v>427</v>
      </c>
      <c r="J3184">
        <v>5998971</v>
      </c>
      <c r="K3184" t="s">
        <v>3201</v>
      </c>
      <c r="L3184" t="s">
        <v>4943</v>
      </c>
      <c r="M3184" t="s">
        <v>27292</v>
      </c>
      <c r="N3184">
        <v>58509</v>
      </c>
      <c r="O3184">
        <v>1022</v>
      </c>
      <c r="P3184" t="s">
        <v>12022</v>
      </c>
      <c r="Q3184">
        <v>0</v>
      </c>
      <c r="R3184" t="s">
        <v>12023</v>
      </c>
      <c r="S3184" t="s">
        <v>12024</v>
      </c>
      <c r="T3184">
        <v>143</v>
      </c>
      <c r="U3184" t="s">
        <v>36</v>
      </c>
      <c r="V3184" t="s">
        <v>53</v>
      </c>
      <c r="W3184" t="s">
        <v>38</v>
      </c>
      <c r="Y3184">
        <v>2007</v>
      </c>
      <c r="Z3184">
        <v>269</v>
      </c>
      <c r="AA3184">
        <v>6.6</v>
      </c>
      <c r="AB3184">
        <v>2.35</v>
      </c>
      <c r="AC3184">
        <v>0</v>
      </c>
    </row>
    <row r="3185" spans="1:29" x14ac:dyDescent="0.25">
      <c r="A3185" t="str">
        <f t="shared" si="49"/>
        <v>tt0082507</v>
      </c>
      <c r="B3185" t="s">
        <v>28</v>
      </c>
      <c r="C3185" t="s">
        <v>12025</v>
      </c>
      <c r="D3185">
        <v>19</v>
      </c>
      <c r="E3185">
        <v>78</v>
      </c>
      <c r="F3185">
        <v>13</v>
      </c>
      <c r="G3185">
        <v>378</v>
      </c>
      <c r="H3185" t="s">
        <v>1585</v>
      </c>
      <c r="I3185">
        <v>753</v>
      </c>
      <c r="K3185" t="s">
        <v>4459</v>
      </c>
      <c r="L3185" t="s">
        <v>3987</v>
      </c>
      <c r="M3185" t="s">
        <v>27293</v>
      </c>
      <c r="N3185">
        <v>1040</v>
      </c>
      <c r="O3185">
        <v>2791</v>
      </c>
      <c r="P3185" t="s">
        <v>8966</v>
      </c>
      <c r="Q3185">
        <v>0</v>
      </c>
      <c r="R3185" t="s">
        <v>12026</v>
      </c>
      <c r="S3185" t="s">
        <v>12027</v>
      </c>
      <c r="T3185">
        <v>31</v>
      </c>
      <c r="U3185" t="s">
        <v>36</v>
      </c>
      <c r="V3185" t="s">
        <v>37</v>
      </c>
      <c r="W3185" t="s">
        <v>86</v>
      </c>
      <c r="X3185" s="2">
        <v>10000000</v>
      </c>
      <c r="Y3185">
        <v>1981</v>
      </c>
      <c r="Z3185">
        <v>695</v>
      </c>
      <c r="AA3185">
        <v>4.2</v>
      </c>
      <c r="AB3185">
        <v>2.35</v>
      </c>
      <c r="AC3185">
        <v>425</v>
      </c>
    </row>
    <row r="3186" spans="1:29" x14ac:dyDescent="0.25">
      <c r="A3186" t="str">
        <f t="shared" si="49"/>
        <v>tt2883434</v>
      </c>
      <c r="B3186" t="s">
        <v>28</v>
      </c>
      <c r="C3186" t="s">
        <v>8842</v>
      </c>
      <c r="D3186">
        <v>91</v>
      </c>
      <c r="E3186">
        <v>121</v>
      </c>
      <c r="F3186">
        <v>57</v>
      </c>
      <c r="G3186">
        <v>664</v>
      </c>
      <c r="H3186" t="s">
        <v>7860</v>
      </c>
      <c r="I3186">
        <v>1000</v>
      </c>
      <c r="J3186">
        <v>21569041</v>
      </c>
      <c r="K3186" t="s">
        <v>2808</v>
      </c>
      <c r="L3186" t="s">
        <v>1173</v>
      </c>
      <c r="M3186" t="s">
        <v>27294</v>
      </c>
      <c r="N3186">
        <v>8058</v>
      </c>
      <c r="O3186">
        <v>3745</v>
      </c>
      <c r="P3186" t="s">
        <v>12028</v>
      </c>
      <c r="Q3186">
        <v>2</v>
      </c>
      <c r="R3186" t="s">
        <v>12029</v>
      </c>
      <c r="S3186" t="s">
        <v>12030</v>
      </c>
      <c r="T3186">
        <v>57</v>
      </c>
      <c r="U3186" t="s">
        <v>36</v>
      </c>
      <c r="V3186" t="s">
        <v>37</v>
      </c>
      <c r="W3186" t="s">
        <v>38</v>
      </c>
      <c r="X3186" s="2">
        <v>9000000</v>
      </c>
      <c r="Y3186">
        <v>2014</v>
      </c>
      <c r="Z3186">
        <v>837</v>
      </c>
      <c r="AA3186">
        <v>6.6</v>
      </c>
      <c r="AB3186">
        <v>2.35</v>
      </c>
      <c r="AC3186">
        <v>0</v>
      </c>
    </row>
    <row r="3187" spans="1:29" x14ac:dyDescent="0.25">
      <c r="A3187" t="str">
        <f t="shared" si="49"/>
        <v>tt0279286</v>
      </c>
      <c r="B3187" t="s">
        <v>28</v>
      </c>
      <c r="C3187" t="s">
        <v>12031</v>
      </c>
      <c r="D3187">
        <v>46</v>
      </c>
      <c r="E3187">
        <v>85</v>
      </c>
      <c r="F3187">
        <v>49</v>
      </c>
      <c r="G3187">
        <v>401</v>
      </c>
      <c r="H3187" t="s">
        <v>5787</v>
      </c>
      <c r="I3187">
        <v>719</v>
      </c>
      <c r="J3187">
        <v>4356743</v>
      </c>
      <c r="K3187" t="s">
        <v>2248</v>
      </c>
      <c r="L3187" t="s">
        <v>2498</v>
      </c>
      <c r="M3187" t="s">
        <v>27295</v>
      </c>
      <c r="N3187">
        <v>3662</v>
      </c>
      <c r="O3187">
        <v>2446</v>
      </c>
      <c r="P3187" t="s">
        <v>8675</v>
      </c>
      <c r="Q3187">
        <v>2</v>
      </c>
      <c r="R3187" t="s">
        <v>12032</v>
      </c>
      <c r="S3187" t="s">
        <v>12033</v>
      </c>
      <c r="T3187">
        <v>79</v>
      </c>
      <c r="U3187" t="s">
        <v>36</v>
      </c>
      <c r="V3187" t="s">
        <v>37</v>
      </c>
      <c r="W3187" t="s">
        <v>86</v>
      </c>
      <c r="X3187" s="2">
        <v>16000000</v>
      </c>
      <c r="Y3187">
        <v>2001</v>
      </c>
      <c r="Z3187">
        <v>405</v>
      </c>
      <c r="AA3187">
        <v>4.0999999999999996</v>
      </c>
      <c r="AB3187">
        <v>1.85</v>
      </c>
      <c r="AC3187">
        <v>0</v>
      </c>
    </row>
    <row r="3188" spans="1:29" x14ac:dyDescent="0.25">
      <c r="A3188" t="str">
        <f t="shared" si="49"/>
        <v>tt0462504</v>
      </c>
      <c r="B3188" t="s">
        <v>28</v>
      </c>
      <c r="C3188" t="s">
        <v>8030</v>
      </c>
      <c r="D3188">
        <v>198</v>
      </c>
      <c r="E3188">
        <v>120</v>
      </c>
      <c r="F3188">
        <v>0</v>
      </c>
      <c r="G3188">
        <v>294</v>
      </c>
      <c r="H3188" t="s">
        <v>12034</v>
      </c>
      <c r="I3188">
        <v>23000</v>
      </c>
      <c r="J3188">
        <v>5484375</v>
      </c>
      <c r="K3188" t="s">
        <v>12035</v>
      </c>
      <c r="L3188" t="s">
        <v>55</v>
      </c>
      <c r="M3188" t="s">
        <v>27296</v>
      </c>
      <c r="N3188">
        <v>84641</v>
      </c>
      <c r="O3188">
        <v>24270</v>
      </c>
      <c r="P3188" t="s">
        <v>12036</v>
      </c>
      <c r="Q3188">
        <v>0</v>
      </c>
      <c r="R3188" t="s">
        <v>12037</v>
      </c>
      <c r="S3188" t="s">
        <v>12038</v>
      </c>
      <c r="T3188">
        <v>205</v>
      </c>
      <c r="U3188" t="s">
        <v>36</v>
      </c>
      <c r="V3188" t="s">
        <v>37</v>
      </c>
      <c r="W3188" t="s">
        <v>38</v>
      </c>
      <c r="X3188" s="2">
        <v>10000000</v>
      </c>
      <c r="Y3188">
        <v>2006</v>
      </c>
      <c r="Z3188">
        <v>342</v>
      </c>
      <c r="AA3188">
        <v>7.3</v>
      </c>
      <c r="AB3188">
        <v>1.85</v>
      </c>
      <c r="AC3188">
        <v>0</v>
      </c>
    </row>
    <row r="3189" spans="1:29" x14ac:dyDescent="0.25">
      <c r="A3189" t="str">
        <f t="shared" si="49"/>
        <v>tt1772288</v>
      </c>
      <c r="B3189" t="s">
        <v>28</v>
      </c>
      <c r="C3189" t="s">
        <v>12039</v>
      </c>
      <c r="D3189">
        <v>139</v>
      </c>
      <c r="E3189">
        <v>106</v>
      </c>
      <c r="F3189">
        <v>102</v>
      </c>
      <c r="G3189">
        <v>970</v>
      </c>
      <c r="H3189" t="s">
        <v>638</v>
      </c>
      <c r="I3189">
        <v>14000</v>
      </c>
      <c r="J3189">
        <v>5348317</v>
      </c>
      <c r="K3189" t="s">
        <v>4481</v>
      </c>
      <c r="L3189" t="s">
        <v>1976</v>
      </c>
      <c r="M3189" t="s">
        <v>27297</v>
      </c>
      <c r="N3189">
        <v>20810</v>
      </c>
      <c r="O3189">
        <v>18712</v>
      </c>
      <c r="P3189" t="s">
        <v>6282</v>
      </c>
      <c r="Q3189">
        <v>0</v>
      </c>
      <c r="R3189" t="s">
        <v>12040</v>
      </c>
      <c r="S3189" t="s">
        <v>12041</v>
      </c>
      <c r="T3189">
        <v>100</v>
      </c>
      <c r="U3189" t="s">
        <v>36</v>
      </c>
      <c r="V3189" t="s">
        <v>37</v>
      </c>
      <c r="W3189" t="s">
        <v>499</v>
      </c>
      <c r="X3189" s="2">
        <v>10000000</v>
      </c>
      <c r="Y3189">
        <v>2015</v>
      </c>
      <c r="Z3189">
        <v>3000</v>
      </c>
      <c r="AA3189">
        <v>7.1</v>
      </c>
      <c r="AC3189">
        <v>0</v>
      </c>
    </row>
    <row r="3190" spans="1:29" x14ac:dyDescent="0.25">
      <c r="A3190" t="str">
        <f t="shared" si="49"/>
        <v>tt1588334</v>
      </c>
      <c r="B3190" t="s">
        <v>28</v>
      </c>
      <c r="C3190" t="s">
        <v>12042</v>
      </c>
      <c r="D3190">
        <v>182</v>
      </c>
      <c r="E3190">
        <v>83</v>
      </c>
      <c r="F3190">
        <v>157</v>
      </c>
      <c r="G3190">
        <v>581</v>
      </c>
      <c r="H3190" t="s">
        <v>12043</v>
      </c>
      <c r="I3190">
        <v>2000</v>
      </c>
      <c r="J3190">
        <v>4244155</v>
      </c>
      <c r="K3190" t="s">
        <v>2096</v>
      </c>
      <c r="L3190" t="s">
        <v>204</v>
      </c>
      <c r="M3190" t="s">
        <v>27298</v>
      </c>
      <c r="N3190">
        <v>56005</v>
      </c>
      <c r="O3190">
        <v>3374</v>
      </c>
      <c r="P3190" t="s">
        <v>10112</v>
      </c>
      <c r="Q3190">
        <v>5</v>
      </c>
      <c r="R3190" t="s">
        <v>12044</v>
      </c>
      <c r="S3190" t="s">
        <v>12045</v>
      </c>
      <c r="T3190">
        <v>112</v>
      </c>
      <c r="U3190" t="s">
        <v>36</v>
      </c>
      <c r="V3190" t="s">
        <v>37</v>
      </c>
      <c r="W3190" t="s">
        <v>499</v>
      </c>
      <c r="X3190" s="2">
        <v>10000000</v>
      </c>
      <c r="Y3190">
        <v>2011</v>
      </c>
      <c r="Z3190">
        <v>616</v>
      </c>
      <c r="AA3190">
        <v>6.5</v>
      </c>
      <c r="AB3190">
        <v>1.85</v>
      </c>
      <c r="AC3190">
        <v>0</v>
      </c>
    </row>
    <row r="3191" spans="1:29" x14ac:dyDescent="0.25">
      <c r="A3191" t="str">
        <f t="shared" si="49"/>
        <v>tt1226236</v>
      </c>
      <c r="B3191" t="s">
        <v>28</v>
      </c>
      <c r="C3191" t="s">
        <v>12046</v>
      </c>
      <c r="D3191">
        <v>181</v>
      </c>
      <c r="E3191">
        <v>120</v>
      </c>
      <c r="F3191">
        <v>64</v>
      </c>
      <c r="G3191">
        <v>72</v>
      </c>
      <c r="H3191" t="s">
        <v>12047</v>
      </c>
      <c r="I3191">
        <v>144</v>
      </c>
      <c r="J3191">
        <v>5004648</v>
      </c>
      <c r="K3191" t="s">
        <v>187</v>
      </c>
      <c r="L3191" t="s">
        <v>12048</v>
      </c>
      <c r="M3191" t="s">
        <v>27299</v>
      </c>
      <c r="N3191">
        <v>14031</v>
      </c>
      <c r="O3191">
        <v>474</v>
      </c>
      <c r="P3191" t="s">
        <v>12049</v>
      </c>
      <c r="Q3191">
        <v>1</v>
      </c>
      <c r="R3191" t="s">
        <v>12050</v>
      </c>
      <c r="S3191" t="s">
        <v>12051</v>
      </c>
      <c r="T3191">
        <v>114</v>
      </c>
      <c r="U3191" t="s">
        <v>7853</v>
      </c>
      <c r="V3191" t="s">
        <v>5736</v>
      </c>
      <c r="W3191" t="s">
        <v>499</v>
      </c>
      <c r="X3191" s="2">
        <v>10000000</v>
      </c>
      <c r="Y3191">
        <v>2009</v>
      </c>
      <c r="Z3191">
        <v>110</v>
      </c>
      <c r="AA3191">
        <v>7</v>
      </c>
      <c r="AB3191">
        <v>1.85</v>
      </c>
      <c r="AC3191">
        <v>0</v>
      </c>
    </row>
    <row r="3192" spans="1:29" x14ac:dyDescent="0.25">
      <c r="A3192" t="str">
        <f t="shared" si="49"/>
        <v>tt1985017</v>
      </c>
      <c r="B3192" t="s">
        <v>28</v>
      </c>
      <c r="C3192" t="s">
        <v>12052</v>
      </c>
      <c r="D3192">
        <v>23</v>
      </c>
      <c r="E3192">
        <v>111</v>
      </c>
      <c r="F3192">
        <v>60</v>
      </c>
      <c r="G3192">
        <v>699</v>
      </c>
      <c r="H3192" t="s">
        <v>730</v>
      </c>
      <c r="I3192">
        <v>823</v>
      </c>
      <c r="J3192">
        <v>3333823</v>
      </c>
      <c r="K3192" t="s">
        <v>4527</v>
      </c>
      <c r="L3192" t="s">
        <v>4277</v>
      </c>
      <c r="M3192" t="s">
        <v>27300</v>
      </c>
      <c r="N3192">
        <v>5612</v>
      </c>
      <c r="O3192">
        <v>5262</v>
      </c>
      <c r="P3192" t="s">
        <v>9148</v>
      </c>
      <c r="Q3192">
        <v>0</v>
      </c>
      <c r="R3192" t="s">
        <v>12053</v>
      </c>
      <c r="S3192" t="s">
        <v>12054</v>
      </c>
      <c r="T3192">
        <v>122</v>
      </c>
      <c r="U3192" t="s">
        <v>36</v>
      </c>
      <c r="V3192" t="s">
        <v>37</v>
      </c>
      <c r="W3192" t="s">
        <v>38</v>
      </c>
      <c r="X3192" s="2">
        <v>10000000</v>
      </c>
      <c r="Y3192">
        <v>2012</v>
      </c>
      <c r="Z3192">
        <v>759</v>
      </c>
      <c r="AA3192">
        <v>5.5</v>
      </c>
      <c r="AB3192">
        <v>2.35</v>
      </c>
      <c r="AC3192">
        <v>0</v>
      </c>
    </row>
    <row r="3193" spans="1:29" x14ac:dyDescent="0.25">
      <c r="A3193" t="str">
        <f t="shared" si="49"/>
        <v>tt0107983</v>
      </c>
      <c r="B3193" t="s">
        <v>28</v>
      </c>
      <c r="C3193" t="s">
        <v>12055</v>
      </c>
      <c r="D3193">
        <v>30</v>
      </c>
      <c r="E3193">
        <v>100</v>
      </c>
      <c r="F3193">
        <v>34</v>
      </c>
      <c r="G3193">
        <v>541</v>
      </c>
      <c r="H3193" t="s">
        <v>1557</v>
      </c>
      <c r="I3193">
        <v>10000</v>
      </c>
      <c r="J3193">
        <v>3275585</v>
      </c>
      <c r="K3193" t="s">
        <v>397</v>
      </c>
      <c r="L3193" t="s">
        <v>377</v>
      </c>
      <c r="M3193" t="s">
        <v>27301</v>
      </c>
      <c r="N3193">
        <v>10735</v>
      </c>
      <c r="O3193">
        <v>13160</v>
      </c>
      <c r="P3193" t="s">
        <v>2608</v>
      </c>
      <c r="Q3193">
        <v>1</v>
      </c>
      <c r="R3193" t="s">
        <v>12056</v>
      </c>
      <c r="S3193" t="s">
        <v>12057</v>
      </c>
      <c r="T3193">
        <v>88</v>
      </c>
      <c r="U3193" t="s">
        <v>36</v>
      </c>
      <c r="V3193" t="s">
        <v>53</v>
      </c>
      <c r="W3193" t="s">
        <v>499</v>
      </c>
      <c r="X3193" s="2">
        <v>11500000</v>
      </c>
      <c r="Y3193">
        <v>1993</v>
      </c>
      <c r="Z3193">
        <v>721</v>
      </c>
      <c r="AA3193">
        <v>6.6</v>
      </c>
      <c r="AB3193">
        <v>1.85</v>
      </c>
      <c r="AC3193">
        <v>561</v>
      </c>
    </row>
    <row r="3194" spans="1:29" x14ac:dyDescent="0.25">
      <c r="A3194" t="str">
        <f t="shared" si="49"/>
        <v>tt0165854</v>
      </c>
      <c r="B3194" t="s">
        <v>28</v>
      </c>
      <c r="C3194" t="s">
        <v>1274</v>
      </c>
      <c r="D3194">
        <v>111</v>
      </c>
      <c r="E3194">
        <v>89</v>
      </c>
      <c r="F3194">
        <v>0</v>
      </c>
      <c r="G3194">
        <v>132</v>
      </c>
      <c r="H3194" t="s">
        <v>12058</v>
      </c>
      <c r="I3194">
        <v>402</v>
      </c>
      <c r="J3194">
        <v>3193102</v>
      </c>
      <c r="K3194" t="s">
        <v>1781</v>
      </c>
      <c r="L3194" t="s">
        <v>1143</v>
      </c>
      <c r="M3194" t="s">
        <v>27302</v>
      </c>
      <c r="N3194">
        <v>24412</v>
      </c>
      <c r="O3194">
        <v>1335</v>
      </c>
      <c r="P3194" t="s">
        <v>4748</v>
      </c>
      <c r="Q3194">
        <v>0</v>
      </c>
      <c r="R3194" t="s">
        <v>12059</v>
      </c>
      <c r="S3194" t="s">
        <v>12060</v>
      </c>
      <c r="T3194">
        <v>240</v>
      </c>
      <c r="U3194" t="s">
        <v>36</v>
      </c>
      <c r="V3194" t="s">
        <v>37</v>
      </c>
      <c r="W3194" t="s">
        <v>499</v>
      </c>
      <c r="X3194" s="2">
        <v>9000000</v>
      </c>
      <c r="Y3194">
        <v>1999</v>
      </c>
      <c r="Z3194">
        <v>296</v>
      </c>
      <c r="AA3194">
        <v>7.1</v>
      </c>
      <c r="AB3194">
        <v>1.85</v>
      </c>
      <c r="AC3194">
        <v>944</v>
      </c>
    </row>
    <row r="3195" spans="1:29" x14ac:dyDescent="0.25">
      <c r="A3195" t="str">
        <f t="shared" si="49"/>
        <v>tt0375679</v>
      </c>
      <c r="B3195" t="s">
        <v>28</v>
      </c>
      <c r="C3195" t="s">
        <v>6841</v>
      </c>
      <c r="D3195">
        <v>287</v>
      </c>
      <c r="E3195">
        <v>115</v>
      </c>
      <c r="F3195">
        <v>549</v>
      </c>
      <c r="G3195">
        <v>911</v>
      </c>
      <c r="H3195" t="s">
        <v>2540</v>
      </c>
      <c r="I3195">
        <v>3000</v>
      </c>
      <c r="J3195">
        <v>54557348</v>
      </c>
      <c r="K3195" t="s">
        <v>1767</v>
      </c>
      <c r="L3195" t="s">
        <v>218</v>
      </c>
      <c r="M3195" t="s">
        <v>27303</v>
      </c>
      <c r="N3195">
        <v>361169</v>
      </c>
      <c r="O3195">
        <v>5732</v>
      </c>
      <c r="P3195" t="s">
        <v>4208</v>
      </c>
      <c r="Q3195">
        <v>0</v>
      </c>
      <c r="R3195" t="s">
        <v>12061</v>
      </c>
      <c r="S3195" t="s">
        <v>12062</v>
      </c>
      <c r="T3195">
        <v>1624</v>
      </c>
      <c r="U3195" t="s">
        <v>36</v>
      </c>
      <c r="V3195" t="s">
        <v>652</v>
      </c>
      <c r="W3195" t="s">
        <v>499</v>
      </c>
      <c r="X3195" s="2">
        <v>6500000</v>
      </c>
      <c r="Y3195">
        <v>2004</v>
      </c>
      <c r="Z3195">
        <v>912</v>
      </c>
      <c r="AA3195">
        <v>7.9</v>
      </c>
      <c r="AB3195">
        <v>2.35</v>
      </c>
      <c r="AC3195">
        <v>18000</v>
      </c>
    </row>
    <row r="3196" spans="1:29" x14ac:dyDescent="0.25">
      <c r="A3196" t="str">
        <f t="shared" si="49"/>
        <v>tt0200720</v>
      </c>
      <c r="B3196" t="s">
        <v>28</v>
      </c>
      <c r="C3196" t="s">
        <v>12063</v>
      </c>
      <c r="D3196">
        <v>96</v>
      </c>
      <c r="E3196">
        <v>135</v>
      </c>
      <c r="F3196">
        <v>25</v>
      </c>
      <c r="G3196">
        <v>553</v>
      </c>
      <c r="H3196" t="s">
        <v>1545</v>
      </c>
      <c r="I3196">
        <v>902</v>
      </c>
      <c r="J3196">
        <v>3041803</v>
      </c>
      <c r="K3196" t="s">
        <v>187</v>
      </c>
      <c r="L3196" t="s">
        <v>4697</v>
      </c>
      <c r="M3196" t="s">
        <v>27304</v>
      </c>
      <c r="N3196">
        <v>6377</v>
      </c>
      <c r="O3196">
        <v>2735</v>
      </c>
      <c r="P3196" t="s">
        <v>7180</v>
      </c>
      <c r="Q3196">
        <v>0</v>
      </c>
      <c r="R3196" t="s">
        <v>12064</v>
      </c>
      <c r="S3196" t="s">
        <v>12065</v>
      </c>
      <c r="T3196">
        <v>181</v>
      </c>
      <c r="U3196" t="s">
        <v>36</v>
      </c>
      <c r="V3196" t="s">
        <v>53</v>
      </c>
      <c r="W3196" t="s">
        <v>86</v>
      </c>
      <c r="X3196" s="2">
        <v>10000000</v>
      </c>
      <c r="Y3196">
        <v>2000</v>
      </c>
      <c r="Z3196">
        <v>576</v>
      </c>
      <c r="AA3196">
        <v>7.1</v>
      </c>
      <c r="AB3196">
        <v>2.35</v>
      </c>
      <c r="AC3196">
        <v>345</v>
      </c>
    </row>
    <row r="3197" spans="1:29" x14ac:dyDescent="0.25">
      <c r="A3197" t="str">
        <f t="shared" si="49"/>
        <v>tt0093483</v>
      </c>
      <c r="B3197" t="s">
        <v>28</v>
      </c>
      <c r="C3197" t="s">
        <v>12066</v>
      </c>
      <c r="D3197">
        <v>27</v>
      </c>
      <c r="E3197">
        <v>92</v>
      </c>
      <c r="F3197">
        <v>4</v>
      </c>
      <c r="G3197">
        <v>311</v>
      </c>
      <c r="H3197" t="s">
        <v>9957</v>
      </c>
      <c r="I3197">
        <v>754</v>
      </c>
      <c r="J3197">
        <v>3060858</v>
      </c>
      <c r="K3197" t="s">
        <v>781</v>
      </c>
      <c r="L3197" t="s">
        <v>5412</v>
      </c>
      <c r="M3197" t="s">
        <v>27305</v>
      </c>
      <c r="N3197">
        <v>1768</v>
      </c>
      <c r="O3197">
        <v>1891</v>
      </c>
      <c r="P3197" t="s">
        <v>12067</v>
      </c>
      <c r="Q3197">
        <v>4</v>
      </c>
      <c r="R3197" t="s">
        <v>12068</v>
      </c>
      <c r="S3197" t="s">
        <v>12069</v>
      </c>
      <c r="T3197">
        <v>37</v>
      </c>
      <c r="U3197" t="s">
        <v>36</v>
      </c>
      <c r="V3197" t="s">
        <v>37</v>
      </c>
      <c r="W3197" t="s">
        <v>499</v>
      </c>
      <c r="X3197" s="2">
        <v>10000000</v>
      </c>
      <c r="Y3197">
        <v>1987</v>
      </c>
      <c r="Z3197">
        <v>324</v>
      </c>
      <c r="AA3197">
        <v>5.6</v>
      </c>
      <c r="AB3197">
        <v>1.85</v>
      </c>
      <c r="AC3197">
        <v>208</v>
      </c>
    </row>
    <row r="3198" spans="1:29" x14ac:dyDescent="0.25">
      <c r="A3198" t="str">
        <f t="shared" si="49"/>
        <v>tt0438315</v>
      </c>
      <c r="B3198" t="s">
        <v>28</v>
      </c>
      <c r="C3198" t="s">
        <v>7704</v>
      </c>
      <c r="D3198">
        <v>44</v>
      </c>
      <c r="E3198">
        <v>120</v>
      </c>
      <c r="F3198">
        <v>108</v>
      </c>
      <c r="G3198">
        <v>400</v>
      </c>
      <c r="H3198" t="s">
        <v>12070</v>
      </c>
      <c r="I3198">
        <v>634</v>
      </c>
      <c r="J3198">
        <v>1055654</v>
      </c>
      <c r="K3198" t="s">
        <v>4013</v>
      </c>
      <c r="L3198" t="s">
        <v>7831</v>
      </c>
      <c r="M3198" t="s">
        <v>27306</v>
      </c>
      <c r="N3198">
        <v>20426</v>
      </c>
      <c r="O3198">
        <v>2673</v>
      </c>
      <c r="P3198" t="s">
        <v>4339</v>
      </c>
      <c r="Q3198">
        <v>1</v>
      </c>
      <c r="R3198" t="s">
        <v>12071</v>
      </c>
      <c r="S3198" t="s">
        <v>12072</v>
      </c>
      <c r="T3198">
        <v>175</v>
      </c>
      <c r="U3198" t="s">
        <v>36</v>
      </c>
      <c r="V3198" t="s">
        <v>652</v>
      </c>
      <c r="W3198" t="s">
        <v>38</v>
      </c>
      <c r="X3198" s="2">
        <v>10000000</v>
      </c>
      <c r="Y3198">
        <v>2006</v>
      </c>
      <c r="Z3198">
        <v>436</v>
      </c>
      <c r="AA3198">
        <v>7.3</v>
      </c>
      <c r="AB3198">
        <v>2.35</v>
      </c>
      <c r="AC3198">
        <v>0</v>
      </c>
    </row>
    <row r="3199" spans="1:29" x14ac:dyDescent="0.25">
      <c r="A3199" t="str">
        <f t="shared" si="49"/>
        <v>tt1411664</v>
      </c>
      <c r="B3199" t="s">
        <v>28</v>
      </c>
      <c r="C3199" t="s">
        <v>12073</v>
      </c>
      <c r="D3199">
        <v>49</v>
      </c>
      <c r="E3199">
        <v>97</v>
      </c>
      <c r="F3199">
        <v>105</v>
      </c>
      <c r="G3199">
        <v>269</v>
      </c>
      <c r="H3199" t="s">
        <v>1813</v>
      </c>
      <c r="I3199">
        <v>982</v>
      </c>
      <c r="J3199">
        <v>2331318</v>
      </c>
      <c r="K3199" t="s">
        <v>1394</v>
      </c>
      <c r="L3199" t="s">
        <v>944</v>
      </c>
      <c r="M3199" t="s">
        <v>27307</v>
      </c>
      <c r="N3199">
        <v>9541</v>
      </c>
      <c r="O3199">
        <v>2603</v>
      </c>
      <c r="P3199" t="s">
        <v>2249</v>
      </c>
      <c r="Q3199">
        <v>1</v>
      </c>
      <c r="R3199" t="s">
        <v>12074</v>
      </c>
      <c r="S3199" t="s">
        <v>12075</v>
      </c>
      <c r="T3199">
        <v>64</v>
      </c>
      <c r="U3199" t="s">
        <v>36</v>
      </c>
      <c r="V3199" t="s">
        <v>37</v>
      </c>
      <c r="W3199" t="s">
        <v>499</v>
      </c>
      <c r="X3199" s="2">
        <v>10000000</v>
      </c>
      <c r="Y3199">
        <v>2011</v>
      </c>
      <c r="Z3199">
        <v>503</v>
      </c>
      <c r="AA3199">
        <v>3.3</v>
      </c>
      <c r="AB3199">
        <v>1.85</v>
      </c>
      <c r="AC3199">
        <v>0</v>
      </c>
    </row>
    <row r="3200" spans="1:29" x14ac:dyDescent="0.25">
      <c r="A3200" t="str">
        <f t="shared" si="49"/>
        <v>tt0215545</v>
      </c>
      <c r="B3200" t="s">
        <v>28</v>
      </c>
      <c r="C3200" t="s">
        <v>4138</v>
      </c>
      <c r="D3200">
        <v>57</v>
      </c>
      <c r="E3200">
        <v>135</v>
      </c>
      <c r="F3200">
        <v>0</v>
      </c>
      <c r="G3200">
        <v>851</v>
      </c>
      <c r="H3200" t="s">
        <v>2093</v>
      </c>
      <c r="I3200">
        <v>1000</v>
      </c>
      <c r="J3200">
        <v>2185266</v>
      </c>
      <c r="K3200" t="s">
        <v>4481</v>
      </c>
      <c r="L3200" t="s">
        <v>12076</v>
      </c>
      <c r="M3200" t="s">
        <v>27308</v>
      </c>
      <c r="N3200">
        <v>8720</v>
      </c>
      <c r="O3200">
        <v>4266</v>
      </c>
      <c r="P3200" t="s">
        <v>680</v>
      </c>
      <c r="Q3200">
        <v>0</v>
      </c>
      <c r="R3200" t="s">
        <v>12077</v>
      </c>
      <c r="S3200" t="s">
        <v>12078</v>
      </c>
      <c r="T3200">
        <v>186</v>
      </c>
      <c r="U3200" t="s">
        <v>36</v>
      </c>
      <c r="V3200" t="s">
        <v>37</v>
      </c>
      <c r="W3200" t="s">
        <v>499</v>
      </c>
      <c r="X3200" s="2">
        <v>10000000</v>
      </c>
      <c r="Y3200">
        <v>2000</v>
      </c>
      <c r="Z3200">
        <v>975</v>
      </c>
      <c r="AA3200">
        <v>6.5</v>
      </c>
      <c r="AB3200">
        <v>1.85</v>
      </c>
      <c r="AC3200">
        <v>1000</v>
      </c>
    </row>
    <row r="3201" spans="1:29" x14ac:dyDescent="0.25">
      <c r="A3201" t="str">
        <f t="shared" si="49"/>
        <v>tt3387542</v>
      </c>
      <c r="B3201" t="s">
        <v>28</v>
      </c>
      <c r="C3201" t="s">
        <v>12079</v>
      </c>
      <c r="D3201">
        <v>185</v>
      </c>
      <c r="E3201">
        <v>93</v>
      </c>
      <c r="F3201">
        <v>4</v>
      </c>
      <c r="G3201">
        <v>4</v>
      </c>
      <c r="H3201" t="s">
        <v>12080</v>
      </c>
      <c r="I3201">
        <v>533</v>
      </c>
      <c r="J3201">
        <v>26583369</v>
      </c>
      <c r="K3201" t="s">
        <v>2503</v>
      </c>
      <c r="L3201" t="s">
        <v>12081</v>
      </c>
      <c r="M3201" t="s">
        <v>27309</v>
      </c>
      <c r="N3201">
        <v>20837</v>
      </c>
      <c r="O3201">
        <v>578</v>
      </c>
      <c r="P3201" t="s">
        <v>12082</v>
      </c>
      <c r="Q3201">
        <v>1</v>
      </c>
      <c r="R3201" t="s">
        <v>12083</v>
      </c>
      <c r="S3201" t="s">
        <v>12084</v>
      </c>
      <c r="T3201">
        <v>127</v>
      </c>
      <c r="U3201" t="s">
        <v>36</v>
      </c>
      <c r="V3201" t="s">
        <v>37</v>
      </c>
      <c r="W3201" t="s">
        <v>38</v>
      </c>
      <c r="X3201" s="2">
        <v>10000000</v>
      </c>
      <c r="Y3201">
        <v>2016</v>
      </c>
      <c r="Z3201">
        <v>35</v>
      </c>
      <c r="AA3201">
        <v>4.8</v>
      </c>
      <c r="AB3201">
        <v>1.85</v>
      </c>
      <c r="AC3201">
        <v>10000</v>
      </c>
    </row>
    <row r="3202" spans="1:29" x14ac:dyDescent="0.25">
      <c r="A3202" t="str">
        <f t="shared" si="49"/>
        <v>tt0083113</v>
      </c>
      <c r="B3202" t="s">
        <v>28</v>
      </c>
      <c r="C3202" t="s">
        <v>11208</v>
      </c>
      <c r="D3202">
        <v>2</v>
      </c>
      <c r="E3202">
        <v>118</v>
      </c>
      <c r="F3202">
        <v>76</v>
      </c>
      <c r="G3202">
        <v>249</v>
      </c>
      <c r="H3202" t="s">
        <v>5857</v>
      </c>
      <c r="I3202">
        <v>902</v>
      </c>
      <c r="J3202">
        <v>800000</v>
      </c>
      <c r="K3202" t="s">
        <v>10703</v>
      </c>
      <c r="L3202" t="s">
        <v>109</v>
      </c>
      <c r="M3202" t="s">
        <v>27310</v>
      </c>
      <c r="N3202">
        <v>892</v>
      </c>
      <c r="O3202">
        <v>2079</v>
      </c>
      <c r="P3202" t="s">
        <v>2585</v>
      </c>
      <c r="Q3202">
        <v>0</v>
      </c>
      <c r="R3202" t="s">
        <v>12085</v>
      </c>
      <c r="S3202" t="s">
        <v>12086</v>
      </c>
      <c r="T3202">
        <v>21</v>
      </c>
      <c r="U3202" t="s">
        <v>36</v>
      </c>
      <c r="V3202" t="s">
        <v>37</v>
      </c>
      <c r="W3202" t="s">
        <v>86</v>
      </c>
      <c r="X3202" s="2">
        <v>14000000</v>
      </c>
      <c r="Y3202">
        <v>1981</v>
      </c>
      <c r="Z3202">
        <v>488</v>
      </c>
      <c r="AA3202">
        <v>5.2</v>
      </c>
      <c r="AB3202">
        <v>2.35</v>
      </c>
      <c r="AC3202">
        <v>106</v>
      </c>
    </row>
    <row r="3203" spans="1:29" x14ac:dyDescent="0.25">
      <c r="A3203" t="str">
        <f t="shared" ref="A3203:A3266" si="50">MID(S3203,27,9)</f>
        <v>tt1791682</v>
      </c>
      <c r="B3203" t="s">
        <v>28</v>
      </c>
      <c r="C3203" t="s">
        <v>12087</v>
      </c>
      <c r="D3203">
        <v>270</v>
      </c>
      <c r="E3203">
        <v>97</v>
      </c>
      <c r="F3203">
        <v>387</v>
      </c>
      <c r="G3203">
        <v>64</v>
      </c>
      <c r="H3203" t="s">
        <v>12088</v>
      </c>
      <c r="I3203">
        <v>6000</v>
      </c>
      <c r="J3203">
        <v>7574066</v>
      </c>
      <c r="K3203" t="s">
        <v>2096</v>
      </c>
      <c r="L3203" t="s">
        <v>182</v>
      </c>
      <c r="M3203" t="s">
        <v>27311</v>
      </c>
      <c r="N3203">
        <v>30325</v>
      </c>
      <c r="O3203">
        <v>6322</v>
      </c>
      <c r="P3203" t="s">
        <v>12089</v>
      </c>
      <c r="Q3203">
        <v>2</v>
      </c>
      <c r="R3203" t="s">
        <v>12090</v>
      </c>
      <c r="S3203" t="s">
        <v>12091</v>
      </c>
      <c r="T3203">
        <v>96</v>
      </c>
      <c r="U3203" t="s">
        <v>36</v>
      </c>
      <c r="V3203" t="s">
        <v>37</v>
      </c>
      <c r="W3203" t="s">
        <v>499</v>
      </c>
      <c r="X3203" s="2">
        <v>10000000</v>
      </c>
      <c r="Y3203">
        <v>2014</v>
      </c>
      <c r="Z3203">
        <v>139</v>
      </c>
      <c r="AA3203">
        <v>6.3</v>
      </c>
      <c r="AB3203">
        <v>1.85</v>
      </c>
      <c r="AC3203">
        <v>0</v>
      </c>
    </row>
    <row r="3204" spans="1:29" x14ac:dyDescent="0.25">
      <c r="A3204" t="str">
        <f t="shared" si="50"/>
        <v>tt1554091</v>
      </c>
      <c r="B3204" t="s">
        <v>28</v>
      </c>
      <c r="C3204" t="s">
        <v>173</v>
      </c>
      <c r="D3204">
        <v>94</v>
      </c>
      <c r="E3204">
        <v>98</v>
      </c>
      <c r="F3204">
        <v>129</v>
      </c>
      <c r="G3204">
        <v>221</v>
      </c>
      <c r="H3204" t="s">
        <v>12092</v>
      </c>
      <c r="I3204">
        <v>749</v>
      </c>
      <c r="J3204">
        <v>1754319</v>
      </c>
      <c r="K3204" t="s">
        <v>187</v>
      </c>
      <c r="L3204" t="s">
        <v>4756</v>
      </c>
      <c r="M3204" t="s">
        <v>27312</v>
      </c>
      <c r="N3204">
        <v>13174</v>
      </c>
      <c r="O3204">
        <v>2214</v>
      </c>
      <c r="P3204" t="s">
        <v>12093</v>
      </c>
      <c r="Q3204">
        <v>0</v>
      </c>
      <c r="R3204" t="s">
        <v>12094</v>
      </c>
      <c r="S3204" t="s">
        <v>12095</v>
      </c>
      <c r="T3204">
        <v>81</v>
      </c>
      <c r="U3204" t="s">
        <v>36</v>
      </c>
      <c r="V3204" t="s">
        <v>37</v>
      </c>
      <c r="W3204" t="s">
        <v>38</v>
      </c>
      <c r="X3204" s="2">
        <v>10000000</v>
      </c>
      <c r="Y3204">
        <v>2011</v>
      </c>
      <c r="Z3204">
        <v>252</v>
      </c>
      <c r="AA3204">
        <v>7.2</v>
      </c>
      <c r="AB3204">
        <v>1.85</v>
      </c>
      <c r="AC3204">
        <v>0</v>
      </c>
    </row>
    <row r="3205" spans="1:29" x14ac:dyDescent="0.25">
      <c r="A3205" t="str">
        <f t="shared" si="50"/>
        <v>tt0278731</v>
      </c>
      <c r="B3205" t="s">
        <v>28</v>
      </c>
      <c r="C3205" t="s">
        <v>4397</v>
      </c>
      <c r="D3205">
        <v>157</v>
      </c>
      <c r="E3205">
        <v>98</v>
      </c>
      <c r="F3205">
        <v>0</v>
      </c>
      <c r="G3205">
        <v>258</v>
      </c>
      <c r="H3205" t="s">
        <v>7390</v>
      </c>
      <c r="I3205">
        <v>530</v>
      </c>
      <c r="J3205">
        <v>1641788</v>
      </c>
      <c r="K3205" t="s">
        <v>1603</v>
      </c>
      <c r="L3205" t="s">
        <v>3897</v>
      </c>
      <c r="M3205" t="s">
        <v>27313</v>
      </c>
      <c r="N3205">
        <v>30096</v>
      </c>
      <c r="O3205">
        <v>1381</v>
      </c>
      <c r="P3205" t="s">
        <v>10013</v>
      </c>
      <c r="Q3205">
        <v>0</v>
      </c>
      <c r="R3205" t="s">
        <v>12096</v>
      </c>
      <c r="S3205" t="s">
        <v>12097</v>
      </c>
      <c r="T3205">
        <v>213</v>
      </c>
      <c r="U3205" t="s">
        <v>36</v>
      </c>
      <c r="V3205" t="s">
        <v>232</v>
      </c>
      <c r="W3205" t="s">
        <v>499</v>
      </c>
      <c r="X3205" s="2">
        <v>8000000</v>
      </c>
      <c r="Y3205">
        <v>2002</v>
      </c>
      <c r="Z3205">
        <v>387</v>
      </c>
      <c r="AA3205">
        <v>6.8</v>
      </c>
      <c r="AB3205">
        <v>1.78</v>
      </c>
      <c r="AC3205">
        <v>0</v>
      </c>
    </row>
    <row r="3206" spans="1:29" x14ac:dyDescent="0.25">
      <c r="A3206" t="str">
        <f t="shared" si="50"/>
        <v>tt0171356</v>
      </c>
      <c r="B3206" t="s">
        <v>28</v>
      </c>
      <c r="C3206" t="s">
        <v>12098</v>
      </c>
      <c r="D3206">
        <v>49</v>
      </c>
      <c r="E3206">
        <v>101</v>
      </c>
      <c r="F3206">
        <v>3</v>
      </c>
      <c r="G3206">
        <v>826</v>
      </c>
      <c r="H3206" t="s">
        <v>369</v>
      </c>
      <c r="I3206">
        <v>14000</v>
      </c>
      <c r="J3206">
        <v>1631839</v>
      </c>
      <c r="K3206" t="s">
        <v>3490</v>
      </c>
      <c r="L3206" t="s">
        <v>199</v>
      </c>
      <c r="M3206" t="s">
        <v>27314</v>
      </c>
      <c r="N3206">
        <v>5936</v>
      </c>
      <c r="O3206">
        <v>17665</v>
      </c>
      <c r="P3206" t="s">
        <v>2974</v>
      </c>
      <c r="Q3206">
        <v>0</v>
      </c>
      <c r="R3206" t="s">
        <v>12099</v>
      </c>
      <c r="S3206" t="s">
        <v>12100</v>
      </c>
      <c r="T3206">
        <v>91</v>
      </c>
      <c r="U3206" t="s">
        <v>36</v>
      </c>
      <c r="V3206" t="s">
        <v>37</v>
      </c>
      <c r="W3206" t="s">
        <v>499</v>
      </c>
      <c r="X3206" s="2">
        <v>10000000</v>
      </c>
      <c r="Y3206">
        <v>2000</v>
      </c>
      <c r="Z3206">
        <v>1000</v>
      </c>
      <c r="AA3206">
        <v>5.7</v>
      </c>
      <c r="AB3206">
        <v>1.85</v>
      </c>
      <c r="AC3206">
        <v>242</v>
      </c>
    </row>
    <row r="3207" spans="1:29" x14ac:dyDescent="0.25">
      <c r="A3207" t="str">
        <f t="shared" si="50"/>
        <v>tt0309912</v>
      </c>
      <c r="B3207" t="s">
        <v>28</v>
      </c>
      <c r="C3207" t="s">
        <v>8139</v>
      </c>
      <c r="D3207">
        <v>80</v>
      </c>
      <c r="E3207">
        <v>132</v>
      </c>
      <c r="F3207">
        <v>41</v>
      </c>
      <c r="G3207">
        <v>1000</v>
      </c>
      <c r="H3207" t="s">
        <v>222</v>
      </c>
      <c r="I3207">
        <v>16000</v>
      </c>
      <c r="J3207">
        <v>1309849</v>
      </c>
      <c r="K3207" t="s">
        <v>187</v>
      </c>
      <c r="L3207" t="s">
        <v>327</v>
      </c>
      <c r="M3207" t="s">
        <v>27315</v>
      </c>
      <c r="N3207">
        <v>9395</v>
      </c>
      <c r="O3207">
        <v>29177</v>
      </c>
      <c r="P3207" t="s">
        <v>337</v>
      </c>
      <c r="Q3207">
        <v>1</v>
      </c>
      <c r="R3207" t="s">
        <v>12101</v>
      </c>
      <c r="S3207" t="s">
        <v>12102</v>
      </c>
      <c r="T3207">
        <v>103</v>
      </c>
      <c r="U3207" t="s">
        <v>36</v>
      </c>
      <c r="V3207" t="s">
        <v>53</v>
      </c>
      <c r="W3207" t="s">
        <v>86</v>
      </c>
      <c r="X3207" s="2">
        <v>10000000</v>
      </c>
      <c r="Y3207">
        <v>2002</v>
      </c>
      <c r="Z3207">
        <v>11000</v>
      </c>
      <c r="AA3207">
        <v>7.2</v>
      </c>
      <c r="AB3207">
        <v>2.35</v>
      </c>
      <c r="AC3207">
        <v>0</v>
      </c>
    </row>
    <row r="3208" spans="1:29" x14ac:dyDescent="0.25">
      <c r="A3208" t="str">
        <f t="shared" si="50"/>
        <v>tt1491044</v>
      </c>
      <c r="B3208" t="s">
        <v>28</v>
      </c>
      <c r="C3208" t="s">
        <v>6480</v>
      </c>
      <c r="D3208">
        <v>221</v>
      </c>
      <c r="E3208">
        <v>106</v>
      </c>
      <c r="F3208">
        <v>34</v>
      </c>
      <c r="G3208">
        <v>683</v>
      </c>
      <c r="H3208" t="s">
        <v>73</v>
      </c>
      <c r="I3208">
        <v>11000</v>
      </c>
      <c r="J3208">
        <v>1939441</v>
      </c>
      <c r="K3208" t="s">
        <v>1438</v>
      </c>
      <c r="L3208" t="s">
        <v>193</v>
      </c>
      <c r="M3208" t="s">
        <v>27316</v>
      </c>
      <c r="N3208">
        <v>55567</v>
      </c>
      <c r="O3208">
        <v>23187</v>
      </c>
      <c r="P3208" t="s">
        <v>4986</v>
      </c>
      <c r="Q3208">
        <v>1</v>
      </c>
      <c r="R3208" t="s">
        <v>12103</v>
      </c>
      <c r="S3208" t="s">
        <v>12104</v>
      </c>
      <c r="T3208">
        <v>144</v>
      </c>
      <c r="U3208" t="s">
        <v>36</v>
      </c>
      <c r="V3208" t="s">
        <v>37</v>
      </c>
      <c r="W3208" t="s">
        <v>499</v>
      </c>
      <c r="X3208" s="2">
        <v>10000000</v>
      </c>
      <c r="Y3208">
        <v>2012</v>
      </c>
      <c r="Z3208">
        <v>11000</v>
      </c>
      <c r="AA3208">
        <v>6.9</v>
      </c>
      <c r="AB3208">
        <v>1.85</v>
      </c>
      <c r="AC3208">
        <v>20000</v>
      </c>
    </row>
    <row r="3209" spans="1:29" x14ac:dyDescent="0.25">
      <c r="A3209" t="str">
        <f t="shared" si="50"/>
        <v>tt0092337</v>
      </c>
      <c r="B3209" t="s">
        <v>28</v>
      </c>
      <c r="D3209">
        <v>53</v>
      </c>
      <c r="E3209">
        <v>55</v>
      </c>
      <c r="G3209">
        <v>2</v>
      </c>
      <c r="H3209" t="s">
        <v>10819</v>
      </c>
      <c r="I3209">
        <v>20</v>
      </c>
      <c r="J3209">
        <v>447093</v>
      </c>
      <c r="K3209" t="s">
        <v>2808</v>
      </c>
      <c r="L3209" t="s">
        <v>10820</v>
      </c>
      <c r="M3209" t="s">
        <v>26947</v>
      </c>
      <c r="N3209">
        <v>12591</v>
      </c>
      <c r="O3209">
        <v>25</v>
      </c>
      <c r="P3209" t="s">
        <v>10821</v>
      </c>
      <c r="Q3209">
        <v>0</v>
      </c>
      <c r="R3209" t="s">
        <v>10822</v>
      </c>
      <c r="S3209" t="s">
        <v>10823</v>
      </c>
      <c r="T3209">
        <v>37</v>
      </c>
      <c r="U3209" t="s">
        <v>10824</v>
      </c>
      <c r="V3209" t="s">
        <v>10825</v>
      </c>
      <c r="W3209" t="s">
        <v>2180</v>
      </c>
      <c r="Z3209">
        <v>3</v>
      </c>
      <c r="AA3209">
        <v>9.1</v>
      </c>
      <c r="AB3209">
        <v>1.33</v>
      </c>
      <c r="AC3209">
        <v>0</v>
      </c>
    </row>
    <row r="3210" spans="1:29" x14ac:dyDescent="0.25">
      <c r="A3210" t="str">
        <f t="shared" si="50"/>
        <v>tt0432637</v>
      </c>
      <c r="B3210" t="s">
        <v>28</v>
      </c>
      <c r="C3210" t="s">
        <v>12105</v>
      </c>
      <c r="D3210">
        <v>20</v>
      </c>
      <c r="E3210">
        <v>168</v>
      </c>
      <c r="F3210">
        <v>53</v>
      </c>
      <c r="G3210">
        <v>45</v>
      </c>
      <c r="H3210" t="s">
        <v>12106</v>
      </c>
      <c r="I3210">
        <v>307</v>
      </c>
      <c r="K3210" t="s">
        <v>493</v>
      </c>
      <c r="L3210" t="s">
        <v>12107</v>
      </c>
      <c r="M3210" t="s">
        <v>27317</v>
      </c>
      <c r="N3210">
        <v>12411</v>
      </c>
      <c r="O3210">
        <v>616</v>
      </c>
      <c r="P3210" t="s">
        <v>12108</v>
      </c>
      <c r="Q3210">
        <v>0</v>
      </c>
      <c r="R3210" t="s">
        <v>12109</v>
      </c>
      <c r="S3210" t="s">
        <v>12110</v>
      </c>
      <c r="T3210">
        <v>110</v>
      </c>
      <c r="U3210" t="s">
        <v>4562</v>
      </c>
      <c r="V3210" t="s">
        <v>4563</v>
      </c>
      <c r="W3210" t="s">
        <v>3947</v>
      </c>
      <c r="X3210" s="2">
        <v>10000000</v>
      </c>
      <c r="Y3210">
        <v>2006</v>
      </c>
      <c r="Z3210">
        <v>200</v>
      </c>
      <c r="AA3210">
        <v>6.3</v>
      </c>
      <c r="AB3210">
        <v>2.35</v>
      </c>
      <c r="AC3210">
        <v>533</v>
      </c>
    </row>
    <row r="3211" spans="1:29" x14ac:dyDescent="0.25">
      <c r="A3211" t="str">
        <f t="shared" si="50"/>
        <v>tt0173716</v>
      </c>
      <c r="B3211" t="s">
        <v>28</v>
      </c>
      <c r="C3211" t="s">
        <v>10969</v>
      </c>
      <c r="D3211">
        <v>90</v>
      </c>
      <c r="E3211">
        <v>87</v>
      </c>
      <c r="F3211">
        <v>0</v>
      </c>
      <c r="G3211">
        <v>503</v>
      </c>
      <c r="H3211" t="s">
        <v>1159</v>
      </c>
      <c r="I3211">
        <v>975</v>
      </c>
      <c r="J3211">
        <v>1276984</v>
      </c>
      <c r="K3211" t="s">
        <v>4845</v>
      </c>
      <c r="L3211" t="s">
        <v>3281</v>
      </c>
      <c r="M3211" t="s">
        <v>27318</v>
      </c>
      <c r="N3211">
        <v>11403</v>
      </c>
      <c r="O3211">
        <v>3059</v>
      </c>
      <c r="P3211" t="s">
        <v>1813</v>
      </c>
      <c r="Q3211">
        <v>2</v>
      </c>
      <c r="R3211" t="s">
        <v>12111</v>
      </c>
      <c r="S3211" t="s">
        <v>12112</v>
      </c>
      <c r="T3211">
        <v>150</v>
      </c>
      <c r="U3211" t="s">
        <v>36</v>
      </c>
      <c r="V3211" t="s">
        <v>1224</v>
      </c>
      <c r="W3211" t="s">
        <v>499</v>
      </c>
      <c r="X3211" s="2">
        <v>10000000</v>
      </c>
      <c r="Y3211">
        <v>2000</v>
      </c>
      <c r="Z3211">
        <v>537</v>
      </c>
      <c r="AA3211">
        <v>6.2</v>
      </c>
      <c r="AB3211">
        <v>1.85</v>
      </c>
      <c r="AC3211">
        <v>795</v>
      </c>
    </row>
    <row r="3212" spans="1:29" x14ac:dyDescent="0.25">
      <c r="A3212" t="str">
        <f t="shared" si="50"/>
        <v>tt1726669</v>
      </c>
      <c r="B3212" t="s">
        <v>28</v>
      </c>
      <c r="C3212" t="s">
        <v>3869</v>
      </c>
      <c r="D3212">
        <v>376</v>
      </c>
      <c r="E3212">
        <v>98</v>
      </c>
      <c r="F3212">
        <v>607</v>
      </c>
      <c r="G3212">
        <v>251</v>
      </c>
      <c r="H3212" t="s">
        <v>12113</v>
      </c>
      <c r="I3212">
        <v>11000</v>
      </c>
      <c r="J3212">
        <v>1987762</v>
      </c>
      <c r="K3212" t="s">
        <v>4295</v>
      </c>
      <c r="L3212" t="s">
        <v>563</v>
      </c>
      <c r="M3212" t="s">
        <v>27319</v>
      </c>
      <c r="N3212">
        <v>59297</v>
      </c>
      <c r="O3212">
        <v>11853</v>
      </c>
      <c r="P3212" t="s">
        <v>12114</v>
      </c>
      <c r="Q3212">
        <v>0</v>
      </c>
      <c r="R3212" t="s">
        <v>12115</v>
      </c>
      <c r="S3212" t="s">
        <v>12116</v>
      </c>
      <c r="T3212">
        <v>216</v>
      </c>
      <c r="U3212" t="s">
        <v>36</v>
      </c>
      <c r="V3212" t="s">
        <v>37</v>
      </c>
      <c r="W3212" t="s">
        <v>499</v>
      </c>
      <c r="X3212" s="2">
        <v>11000000</v>
      </c>
      <c r="Y3212">
        <v>2011</v>
      </c>
      <c r="Z3212">
        <v>414</v>
      </c>
      <c r="AA3212">
        <v>6.7</v>
      </c>
      <c r="AB3212">
        <v>1.85</v>
      </c>
      <c r="AC3212">
        <v>12000</v>
      </c>
    </row>
    <row r="3213" spans="1:29" x14ac:dyDescent="0.25">
      <c r="A3213" t="str">
        <f t="shared" si="50"/>
        <v>tt1285309</v>
      </c>
      <c r="B3213" t="s">
        <v>28</v>
      </c>
      <c r="C3213" t="s">
        <v>12117</v>
      </c>
      <c r="D3213">
        <v>144</v>
      </c>
      <c r="E3213">
        <v>96</v>
      </c>
      <c r="F3213">
        <v>17</v>
      </c>
      <c r="G3213">
        <v>688</v>
      </c>
      <c r="H3213" t="s">
        <v>2663</v>
      </c>
      <c r="I3213">
        <v>2000</v>
      </c>
      <c r="J3213">
        <v>1474508</v>
      </c>
      <c r="K3213" t="s">
        <v>2096</v>
      </c>
      <c r="L3213" t="s">
        <v>1151</v>
      </c>
      <c r="M3213" t="s">
        <v>27320</v>
      </c>
      <c r="N3213">
        <v>33473</v>
      </c>
      <c r="O3213">
        <v>4607</v>
      </c>
      <c r="P3213" t="s">
        <v>12118</v>
      </c>
      <c r="Q3213">
        <v>4</v>
      </c>
      <c r="R3213" t="s">
        <v>12119</v>
      </c>
      <c r="S3213" t="s">
        <v>12120</v>
      </c>
      <c r="T3213">
        <v>88</v>
      </c>
      <c r="U3213" t="s">
        <v>36</v>
      </c>
      <c r="V3213" t="s">
        <v>37</v>
      </c>
      <c r="W3213" t="s">
        <v>499</v>
      </c>
      <c r="X3213" s="2">
        <v>5000000</v>
      </c>
      <c r="Y3213">
        <v>2009</v>
      </c>
      <c r="Z3213">
        <v>989</v>
      </c>
      <c r="AA3213">
        <v>6.5</v>
      </c>
      <c r="AB3213">
        <v>2.35</v>
      </c>
      <c r="AC3213">
        <v>0</v>
      </c>
    </row>
    <row r="3214" spans="1:29" x14ac:dyDescent="0.25">
      <c r="A3214" t="str">
        <f t="shared" si="50"/>
        <v>tt0285861</v>
      </c>
      <c r="B3214" t="s">
        <v>28</v>
      </c>
      <c r="C3214" t="s">
        <v>12121</v>
      </c>
      <c r="D3214">
        <v>82</v>
      </c>
      <c r="E3214">
        <v>104</v>
      </c>
      <c r="F3214">
        <v>23</v>
      </c>
      <c r="G3214">
        <v>232</v>
      </c>
      <c r="H3214" t="s">
        <v>2874</v>
      </c>
      <c r="I3214">
        <v>22000</v>
      </c>
      <c r="J3214">
        <v>1011054</v>
      </c>
      <c r="K3214" t="s">
        <v>1767</v>
      </c>
      <c r="L3214" t="s">
        <v>593</v>
      </c>
      <c r="M3214" t="s">
        <v>27321</v>
      </c>
      <c r="N3214">
        <v>10585</v>
      </c>
      <c r="O3214">
        <v>23513</v>
      </c>
      <c r="P3214" t="s">
        <v>2966</v>
      </c>
      <c r="Q3214">
        <v>1</v>
      </c>
      <c r="R3214" t="s">
        <v>12122</v>
      </c>
      <c r="S3214" t="s">
        <v>12123</v>
      </c>
      <c r="T3214">
        <v>83</v>
      </c>
      <c r="U3214" t="s">
        <v>36</v>
      </c>
      <c r="V3214" t="s">
        <v>232</v>
      </c>
      <c r="W3214" t="s">
        <v>499</v>
      </c>
      <c r="X3214" s="2">
        <v>10000000</v>
      </c>
      <c r="Y3214">
        <v>2003</v>
      </c>
      <c r="Z3214">
        <v>893</v>
      </c>
      <c r="AA3214">
        <v>7.2</v>
      </c>
      <c r="AB3214">
        <v>2.35</v>
      </c>
      <c r="AC3214">
        <v>0</v>
      </c>
    </row>
    <row r="3215" spans="1:29" x14ac:dyDescent="0.25">
      <c r="A3215" t="str">
        <f t="shared" si="50"/>
        <v>tt0784972</v>
      </c>
      <c r="B3215" t="s">
        <v>28</v>
      </c>
      <c r="C3215" t="s">
        <v>12124</v>
      </c>
      <c r="D3215">
        <v>51</v>
      </c>
      <c r="E3215">
        <v>93</v>
      </c>
      <c r="F3215">
        <v>0</v>
      </c>
      <c r="G3215">
        <v>622</v>
      </c>
      <c r="H3215" t="s">
        <v>10166</v>
      </c>
      <c r="I3215">
        <v>966</v>
      </c>
      <c r="J3215">
        <v>900926</v>
      </c>
      <c r="K3215" t="s">
        <v>1394</v>
      </c>
      <c r="L3215" t="s">
        <v>2944</v>
      </c>
      <c r="M3215" t="s">
        <v>27322</v>
      </c>
      <c r="N3215">
        <v>9517</v>
      </c>
      <c r="O3215">
        <v>3307</v>
      </c>
      <c r="P3215" t="s">
        <v>1747</v>
      </c>
      <c r="Q3215">
        <v>2</v>
      </c>
      <c r="R3215" t="s">
        <v>12125</v>
      </c>
      <c r="S3215" t="s">
        <v>12126</v>
      </c>
      <c r="T3215">
        <v>46</v>
      </c>
      <c r="U3215" t="s">
        <v>36</v>
      </c>
      <c r="V3215" t="s">
        <v>37</v>
      </c>
      <c r="W3215" t="s">
        <v>499</v>
      </c>
      <c r="X3215" s="2">
        <v>10000000</v>
      </c>
      <c r="Y3215">
        <v>2007</v>
      </c>
      <c r="Z3215">
        <v>799</v>
      </c>
      <c r="AA3215">
        <v>5.3</v>
      </c>
      <c r="AB3215">
        <v>1.85</v>
      </c>
      <c r="AC3215">
        <v>319</v>
      </c>
    </row>
    <row r="3216" spans="1:29" x14ac:dyDescent="0.25">
      <c r="A3216" t="str">
        <f t="shared" si="50"/>
        <v>tt0765120</v>
      </c>
      <c r="B3216" t="s">
        <v>28</v>
      </c>
      <c r="C3216" t="s">
        <v>5645</v>
      </c>
      <c r="D3216">
        <v>192</v>
      </c>
      <c r="E3216">
        <v>95</v>
      </c>
      <c r="F3216">
        <v>0</v>
      </c>
      <c r="G3216">
        <v>20</v>
      </c>
      <c r="H3216" t="s">
        <v>12127</v>
      </c>
      <c r="I3216">
        <v>20000</v>
      </c>
      <c r="J3216">
        <v>866778</v>
      </c>
      <c r="K3216" t="s">
        <v>187</v>
      </c>
      <c r="L3216" t="s">
        <v>713</v>
      </c>
      <c r="M3216" t="s">
        <v>27323</v>
      </c>
      <c r="N3216">
        <v>44208</v>
      </c>
      <c r="O3216">
        <v>20364</v>
      </c>
      <c r="P3216" t="s">
        <v>12128</v>
      </c>
      <c r="Q3216">
        <v>3</v>
      </c>
      <c r="R3216" t="s">
        <v>12129</v>
      </c>
      <c r="S3216" t="s">
        <v>12130</v>
      </c>
      <c r="T3216">
        <v>117</v>
      </c>
      <c r="U3216" t="s">
        <v>36</v>
      </c>
      <c r="V3216" t="s">
        <v>3169</v>
      </c>
      <c r="W3216" t="s">
        <v>38</v>
      </c>
      <c r="X3216" s="2">
        <v>10000000</v>
      </c>
      <c r="Y3216">
        <v>2007</v>
      </c>
      <c r="Z3216">
        <v>329</v>
      </c>
      <c r="AA3216">
        <v>6.7</v>
      </c>
      <c r="AB3216">
        <v>2.35</v>
      </c>
      <c r="AC3216">
        <v>0</v>
      </c>
    </row>
    <row r="3217" spans="1:29" x14ac:dyDescent="0.25">
      <c r="A3217" t="str">
        <f t="shared" si="50"/>
        <v>tt0120709</v>
      </c>
      <c r="B3217" t="s">
        <v>28</v>
      </c>
      <c r="C3217" t="s">
        <v>11648</v>
      </c>
      <c r="D3217">
        <v>36</v>
      </c>
      <c r="E3217">
        <v>119</v>
      </c>
      <c r="F3217">
        <v>0</v>
      </c>
      <c r="G3217">
        <v>54</v>
      </c>
      <c r="H3217" t="s">
        <v>1604</v>
      </c>
      <c r="I3217">
        <v>816</v>
      </c>
      <c r="J3217">
        <v>836641</v>
      </c>
      <c r="K3217" t="s">
        <v>2808</v>
      </c>
      <c r="L3217" t="s">
        <v>6249</v>
      </c>
      <c r="M3217" t="s">
        <v>27324</v>
      </c>
      <c r="N3217">
        <v>1402</v>
      </c>
      <c r="O3217">
        <v>1585</v>
      </c>
      <c r="P3217" t="s">
        <v>12131</v>
      </c>
      <c r="Q3217">
        <v>0</v>
      </c>
      <c r="R3217" t="s">
        <v>12132</v>
      </c>
      <c r="S3217" t="s">
        <v>12133</v>
      </c>
      <c r="T3217">
        <v>40</v>
      </c>
      <c r="U3217" t="s">
        <v>36</v>
      </c>
      <c r="V3217" t="s">
        <v>2940</v>
      </c>
      <c r="W3217" t="s">
        <v>499</v>
      </c>
      <c r="Y3217">
        <v>1998</v>
      </c>
      <c r="Z3217">
        <v>623</v>
      </c>
      <c r="AA3217">
        <v>6.2</v>
      </c>
      <c r="AB3217">
        <v>1.85</v>
      </c>
      <c r="AC3217">
        <v>74</v>
      </c>
    </row>
    <row r="3218" spans="1:29" x14ac:dyDescent="0.25">
      <c r="A3218" t="str">
        <f t="shared" si="50"/>
        <v>tt0291502</v>
      </c>
      <c r="B3218" t="s">
        <v>28</v>
      </c>
      <c r="C3218" t="s">
        <v>1084</v>
      </c>
      <c r="D3218">
        <v>71</v>
      </c>
      <c r="E3218">
        <v>89</v>
      </c>
      <c r="F3218">
        <v>0</v>
      </c>
      <c r="G3218">
        <v>119</v>
      </c>
      <c r="H3218" t="s">
        <v>453</v>
      </c>
      <c r="I3218">
        <v>990</v>
      </c>
      <c r="J3218">
        <v>598645</v>
      </c>
      <c r="K3218" t="s">
        <v>1402</v>
      </c>
      <c r="L3218" t="s">
        <v>303</v>
      </c>
      <c r="M3218" t="s">
        <v>27325</v>
      </c>
      <c r="N3218">
        <v>13145</v>
      </c>
      <c r="O3218">
        <v>2006</v>
      </c>
      <c r="P3218" t="s">
        <v>5186</v>
      </c>
      <c r="Q3218">
        <v>0</v>
      </c>
      <c r="R3218" t="s">
        <v>12134</v>
      </c>
      <c r="S3218" t="s">
        <v>12135</v>
      </c>
      <c r="T3218">
        <v>215</v>
      </c>
      <c r="U3218" t="s">
        <v>36</v>
      </c>
      <c r="V3218" t="s">
        <v>53</v>
      </c>
      <c r="W3218" t="s">
        <v>499</v>
      </c>
      <c r="X3218" s="2">
        <v>10000000</v>
      </c>
      <c r="Y3218">
        <v>2002</v>
      </c>
      <c r="Z3218">
        <v>711</v>
      </c>
      <c r="AA3218">
        <v>3.6</v>
      </c>
      <c r="AB3218">
        <v>1.85</v>
      </c>
      <c r="AC3218">
        <v>725</v>
      </c>
    </row>
    <row r="3219" spans="1:29" x14ac:dyDescent="0.25">
      <c r="A3219" t="str">
        <f t="shared" si="50"/>
        <v>tt0884224</v>
      </c>
      <c r="B3219" t="s">
        <v>28</v>
      </c>
      <c r="C3219" t="s">
        <v>12136</v>
      </c>
      <c r="D3219">
        <v>79</v>
      </c>
      <c r="E3219">
        <v>107</v>
      </c>
      <c r="F3219">
        <v>0</v>
      </c>
      <c r="G3219">
        <v>91</v>
      </c>
      <c r="H3219" t="s">
        <v>12137</v>
      </c>
      <c r="I3219">
        <v>603</v>
      </c>
      <c r="J3219">
        <v>578527</v>
      </c>
      <c r="K3219" t="s">
        <v>1444</v>
      </c>
      <c r="L3219" t="s">
        <v>6173</v>
      </c>
      <c r="M3219" t="s">
        <v>27326</v>
      </c>
      <c r="N3219">
        <v>20008</v>
      </c>
      <c r="O3219">
        <v>988</v>
      </c>
      <c r="P3219" t="s">
        <v>6958</v>
      </c>
      <c r="Q3219">
        <v>3</v>
      </c>
      <c r="R3219" t="s">
        <v>12138</v>
      </c>
      <c r="S3219" t="s">
        <v>12139</v>
      </c>
      <c r="T3219">
        <v>112</v>
      </c>
      <c r="U3219" t="s">
        <v>36</v>
      </c>
      <c r="V3219" t="s">
        <v>37</v>
      </c>
      <c r="W3219" t="s">
        <v>499</v>
      </c>
      <c r="X3219" s="2">
        <v>10000000</v>
      </c>
      <c r="Y3219">
        <v>2008</v>
      </c>
      <c r="Z3219">
        <v>175</v>
      </c>
      <c r="AA3219">
        <v>5.7</v>
      </c>
      <c r="AB3219">
        <v>1.78</v>
      </c>
      <c r="AC3219">
        <v>883</v>
      </c>
    </row>
    <row r="3220" spans="1:29" x14ac:dyDescent="0.25">
      <c r="A3220" t="str">
        <f t="shared" si="50"/>
        <v>tt0286112</v>
      </c>
      <c r="B3220" t="s">
        <v>635</v>
      </c>
      <c r="C3220" t="s">
        <v>8864</v>
      </c>
      <c r="D3220">
        <v>246</v>
      </c>
      <c r="E3220">
        <v>85</v>
      </c>
      <c r="F3220">
        <v>0</v>
      </c>
      <c r="G3220">
        <v>51</v>
      </c>
      <c r="H3220" t="s">
        <v>12140</v>
      </c>
      <c r="I3220">
        <v>478</v>
      </c>
      <c r="J3220">
        <v>488872</v>
      </c>
      <c r="K3220" t="s">
        <v>2662</v>
      </c>
      <c r="L3220" t="s">
        <v>5625</v>
      </c>
      <c r="M3220" t="s">
        <v>27327</v>
      </c>
      <c r="N3220">
        <v>56923</v>
      </c>
      <c r="O3220">
        <v>700</v>
      </c>
      <c r="P3220" t="s">
        <v>5851</v>
      </c>
      <c r="Q3220">
        <v>2</v>
      </c>
      <c r="R3220" t="s">
        <v>12141</v>
      </c>
      <c r="S3220" t="s">
        <v>12142</v>
      </c>
      <c r="T3220">
        <v>243</v>
      </c>
      <c r="U3220" t="s">
        <v>5854</v>
      </c>
      <c r="V3220" t="s">
        <v>3169</v>
      </c>
      <c r="W3220" t="s">
        <v>86</v>
      </c>
      <c r="X3220" s="2">
        <v>10000000</v>
      </c>
      <c r="Y3220">
        <v>2001</v>
      </c>
      <c r="Z3220">
        <v>83</v>
      </c>
      <c r="AA3220">
        <v>7.3</v>
      </c>
      <c r="AB3220">
        <v>1.85</v>
      </c>
      <c r="AC3220">
        <v>0</v>
      </c>
    </row>
    <row r="3221" spans="1:29" x14ac:dyDescent="0.25">
      <c r="A3221" t="str">
        <f t="shared" si="50"/>
        <v>tt0330099</v>
      </c>
      <c r="B3221" t="s">
        <v>28</v>
      </c>
      <c r="C3221" t="s">
        <v>11112</v>
      </c>
      <c r="D3221">
        <v>115</v>
      </c>
      <c r="E3221">
        <v>93</v>
      </c>
      <c r="F3221">
        <v>787</v>
      </c>
      <c r="G3221">
        <v>0</v>
      </c>
      <c r="H3221" t="s">
        <v>12143</v>
      </c>
      <c r="I3221">
        <v>787</v>
      </c>
      <c r="J3221">
        <v>365734</v>
      </c>
      <c r="K3221" t="s">
        <v>2808</v>
      </c>
      <c r="L3221" t="s">
        <v>11112</v>
      </c>
      <c r="M3221" t="s">
        <v>27328</v>
      </c>
      <c r="N3221">
        <v>11487</v>
      </c>
      <c r="O3221">
        <v>883</v>
      </c>
      <c r="P3221" t="s">
        <v>12144</v>
      </c>
      <c r="Q3221">
        <v>0</v>
      </c>
      <c r="R3221" t="s">
        <v>12145</v>
      </c>
      <c r="S3221" t="s">
        <v>12146</v>
      </c>
      <c r="T3221">
        <v>226</v>
      </c>
      <c r="U3221" t="s">
        <v>36</v>
      </c>
      <c r="V3221" t="s">
        <v>37</v>
      </c>
      <c r="W3221" t="s">
        <v>3947</v>
      </c>
      <c r="X3221" s="2">
        <v>10000000</v>
      </c>
      <c r="Y3221">
        <v>2003</v>
      </c>
      <c r="Z3221">
        <v>96</v>
      </c>
      <c r="AA3221">
        <v>5</v>
      </c>
      <c r="AB3221">
        <v>1.66</v>
      </c>
      <c r="AC3221">
        <v>952</v>
      </c>
    </row>
    <row r="3222" spans="1:29" x14ac:dyDescent="0.25">
      <c r="A3222" t="str">
        <f t="shared" si="50"/>
        <v>tt0120018</v>
      </c>
      <c r="B3222" t="s">
        <v>28</v>
      </c>
      <c r="C3222" t="s">
        <v>12147</v>
      </c>
      <c r="D3222">
        <v>34</v>
      </c>
      <c r="E3222">
        <v>101</v>
      </c>
      <c r="F3222">
        <v>324</v>
      </c>
      <c r="G3222">
        <v>28</v>
      </c>
      <c r="H3222" t="s">
        <v>5582</v>
      </c>
      <c r="I3222">
        <v>678</v>
      </c>
      <c r="J3222">
        <v>231417</v>
      </c>
      <c r="K3222" t="s">
        <v>4845</v>
      </c>
      <c r="L3222" t="s">
        <v>4904</v>
      </c>
      <c r="M3222" t="s">
        <v>27329</v>
      </c>
      <c r="N3222">
        <v>1649</v>
      </c>
      <c r="O3222">
        <v>1256</v>
      </c>
      <c r="P3222" t="s">
        <v>12148</v>
      </c>
      <c r="Q3222">
        <v>0</v>
      </c>
      <c r="R3222" t="s">
        <v>12149</v>
      </c>
      <c r="S3222" t="s">
        <v>12150</v>
      </c>
      <c r="T3222">
        <v>21</v>
      </c>
      <c r="U3222" t="s">
        <v>1223</v>
      </c>
      <c r="V3222" t="s">
        <v>1224</v>
      </c>
      <c r="X3222" s="2">
        <v>60000000</v>
      </c>
      <c r="Y3222">
        <v>1997</v>
      </c>
      <c r="Z3222">
        <v>541</v>
      </c>
      <c r="AA3222">
        <v>6.6</v>
      </c>
      <c r="AB3222">
        <v>1.66</v>
      </c>
      <c r="AC3222">
        <v>33</v>
      </c>
    </row>
    <row r="3223" spans="1:29" x14ac:dyDescent="0.25">
      <c r="A3223" t="str">
        <f t="shared" si="50"/>
        <v>tt2752688</v>
      </c>
      <c r="B3223" t="s">
        <v>28</v>
      </c>
      <c r="C3223" t="s">
        <v>4083</v>
      </c>
      <c r="D3223">
        <v>129</v>
      </c>
      <c r="E3223">
        <v>103</v>
      </c>
      <c r="F3223">
        <v>593</v>
      </c>
      <c r="G3223">
        <v>241</v>
      </c>
      <c r="H3223" t="s">
        <v>12151</v>
      </c>
      <c r="I3223">
        <v>374</v>
      </c>
      <c r="J3223">
        <v>3093491</v>
      </c>
      <c r="K3223" t="s">
        <v>1289</v>
      </c>
      <c r="L3223" t="s">
        <v>12152</v>
      </c>
      <c r="M3223" t="s">
        <v>27330</v>
      </c>
      <c r="N3223">
        <v>8307</v>
      </c>
      <c r="O3223">
        <v>1283</v>
      </c>
      <c r="P3223" t="s">
        <v>12153</v>
      </c>
      <c r="Q3223">
        <v>0</v>
      </c>
      <c r="R3223" t="s">
        <v>12154</v>
      </c>
      <c r="S3223" t="s">
        <v>12155</v>
      </c>
      <c r="T3223">
        <v>37</v>
      </c>
      <c r="U3223" t="s">
        <v>36</v>
      </c>
      <c r="V3223" t="s">
        <v>37</v>
      </c>
      <c r="W3223" t="s">
        <v>499</v>
      </c>
      <c r="X3223" s="2">
        <v>5000000</v>
      </c>
      <c r="Y3223">
        <v>2014</v>
      </c>
      <c r="Z3223">
        <v>362</v>
      </c>
      <c r="AA3223">
        <v>6.6</v>
      </c>
      <c r="AB3223">
        <v>1.85</v>
      </c>
      <c r="AC3223">
        <v>5000</v>
      </c>
    </row>
    <row r="3224" spans="1:29" x14ac:dyDescent="0.25">
      <c r="A3224" t="str">
        <f t="shared" si="50"/>
        <v>tt0129923</v>
      </c>
      <c r="B3224" t="s">
        <v>28</v>
      </c>
      <c r="C3224" t="s">
        <v>12156</v>
      </c>
      <c r="D3224">
        <v>22</v>
      </c>
      <c r="E3224">
        <v>101</v>
      </c>
      <c r="F3224">
        <v>163</v>
      </c>
      <c r="G3224">
        <v>34</v>
      </c>
      <c r="H3224" t="s">
        <v>12157</v>
      </c>
      <c r="I3224">
        <v>837</v>
      </c>
      <c r="J3224">
        <v>244465</v>
      </c>
      <c r="K3224" t="s">
        <v>187</v>
      </c>
      <c r="L3224" t="s">
        <v>4218</v>
      </c>
      <c r="M3224" t="s">
        <v>27331</v>
      </c>
      <c r="N3224">
        <v>1135</v>
      </c>
      <c r="O3224">
        <v>1019</v>
      </c>
      <c r="P3224" t="s">
        <v>12158</v>
      </c>
      <c r="Q3224">
        <v>1</v>
      </c>
      <c r="R3224" t="s">
        <v>12159</v>
      </c>
      <c r="S3224" t="s">
        <v>12160</v>
      </c>
      <c r="T3224">
        <v>14</v>
      </c>
      <c r="U3224" t="s">
        <v>1223</v>
      </c>
      <c r="V3224" t="s">
        <v>1224</v>
      </c>
      <c r="Y3224">
        <v>1997</v>
      </c>
      <c r="Z3224">
        <v>130</v>
      </c>
      <c r="AA3224">
        <v>6.8</v>
      </c>
      <c r="AB3224">
        <v>2.35</v>
      </c>
      <c r="AC3224">
        <v>85</v>
      </c>
    </row>
    <row r="3225" spans="1:29" x14ac:dyDescent="0.25">
      <c r="A3225" t="str">
        <f t="shared" si="50"/>
        <v>tt1372686</v>
      </c>
      <c r="B3225" t="s">
        <v>28</v>
      </c>
      <c r="C3225" t="s">
        <v>12161</v>
      </c>
      <c r="D3225">
        <v>196</v>
      </c>
      <c r="E3225">
        <v>123</v>
      </c>
      <c r="F3225">
        <v>0</v>
      </c>
      <c r="G3225">
        <v>131</v>
      </c>
      <c r="H3225" t="s">
        <v>2934</v>
      </c>
      <c r="I3225">
        <v>18000</v>
      </c>
      <c r="J3225">
        <v>756452</v>
      </c>
      <c r="K3225" t="s">
        <v>6152</v>
      </c>
      <c r="L3225" t="s">
        <v>547</v>
      </c>
      <c r="M3225" t="s">
        <v>27332</v>
      </c>
      <c r="N3225">
        <v>27009</v>
      </c>
      <c r="O3225">
        <v>18652</v>
      </c>
      <c r="P3225" t="s">
        <v>12162</v>
      </c>
      <c r="Q3225">
        <v>0</v>
      </c>
      <c r="R3225" t="s">
        <v>12163</v>
      </c>
      <c r="S3225" t="s">
        <v>12164</v>
      </c>
      <c r="T3225">
        <v>118</v>
      </c>
      <c r="U3225" t="s">
        <v>36</v>
      </c>
      <c r="V3225" t="s">
        <v>53</v>
      </c>
      <c r="W3225" t="s">
        <v>499</v>
      </c>
      <c r="Y3225">
        <v>2011</v>
      </c>
      <c r="Z3225">
        <v>451</v>
      </c>
      <c r="AA3225">
        <v>6.2</v>
      </c>
      <c r="AB3225">
        <v>2.35</v>
      </c>
      <c r="AC3225">
        <v>12000</v>
      </c>
    </row>
    <row r="3226" spans="1:29" x14ac:dyDescent="0.25">
      <c r="A3226" t="str">
        <f t="shared" si="50"/>
        <v>tt0373024</v>
      </c>
      <c r="B3226" t="s">
        <v>28</v>
      </c>
      <c r="C3226" t="s">
        <v>12165</v>
      </c>
      <c r="D3226">
        <v>73</v>
      </c>
      <c r="E3226">
        <v>111</v>
      </c>
      <c r="F3226">
        <v>24</v>
      </c>
      <c r="G3226">
        <v>83</v>
      </c>
      <c r="H3226" t="s">
        <v>9067</v>
      </c>
      <c r="I3226">
        <v>374</v>
      </c>
      <c r="J3226">
        <v>228524</v>
      </c>
      <c r="K3226" t="s">
        <v>2096</v>
      </c>
      <c r="L3226" t="s">
        <v>12166</v>
      </c>
      <c r="M3226" t="s">
        <v>27333</v>
      </c>
      <c r="N3226">
        <v>8708</v>
      </c>
      <c r="O3226">
        <v>768</v>
      </c>
      <c r="P3226" t="s">
        <v>12167</v>
      </c>
      <c r="Q3226">
        <v>2</v>
      </c>
      <c r="R3226" t="s">
        <v>12168</v>
      </c>
      <c r="S3226" t="s">
        <v>12169</v>
      </c>
      <c r="T3226">
        <v>56</v>
      </c>
      <c r="U3226" t="s">
        <v>36</v>
      </c>
      <c r="V3226" t="s">
        <v>37</v>
      </c>
      <c r="W3226" t="s">
        <v>499</v>
      </c>
      <c r="X3226" s="2">
        <v>4000000</v>
      </c>
      <c r="Y3226">
        <v>2004</v>
      </c>
      <c r="Z3226">
        <v>181</v>
      </c>
      <c r="AA3226">
        <v>7.3</v>
      </c>
      <c r="AB3226">
        <v>2.35</v>
      </c>
      <c r="AC3226">
        <v>345</v>
      </c>
    </row>
    <row r="3227" spans="1:29" x14ac:dyDescent="0.25">
      <c r="A3227" t="str">
        <f t="shared" si="50"/>
        <v>tt0253126</v>
      </c>
      <c r="B3227" t="s">
        <v>28</v>
      </c>
      <c r="C3227" t="s">
        <v>12170</v>
      </c>
      <c r="D3227">
        <v>43</v>
      </c>
      <c r="E3227">
        <v>86</v>
      </c>
      <c r="F3227">
        <v>302</v>
      </c>
      <c r="G3227">
        <v>428</v>
      </c>
      <c r="H3227" t="s">
        <v>12171</v>
      </c>
      <c r="I3227">
        <v>893</v>
      </c>
      <c r="J3227">
        <v>226792</v>
      </c>
      <c r="K3227" t="s">
        <v>12172</v>
      </c>
      <c r="L3227" t="s">
        <v>2874</v>
      </c>
      <c r="M3227" t="s">
        <v>27334</v>
      </c>
      <c r="N3227">
        <v>3080</v>
      </c>
      <c r="O3227">
        <v>3049</v>
      </c>
      <c r="P3227" t="s">
        <v>7223</v>
      </c>
      <c r="Q3227">
        <v>2</v>
      </c>
      <c r="R3227" t="s">
        <v>12173</v>
      </c>
      <c r="S3227" t="s">
        <v>12174</v>
      </c>
      <c r="T3227">
        <v>44</v>
      </c>
      <c r="U3227" t="s">
        <v>36</v>
      </c>
      <c r="V3227" t="s">
        <v>53</v>
      </c>
      <c r="W3227" t="s">
        <v>499</v>
      </c>
      <c r="X3227" s="2">
        <v>10000000</v>
      </c>
      <c r="Y3227">
        <v>2001</v>
      </c>
      <c r="Z3227">
        <v>798</v>
      </c>
      <c r="AA3227">
        <v>6.2</v>
      </c>
      <c r="AB3227">
        <v>1.85</v>
      </c>
      <c r="AC3227">
        <v>117</v>
      </c>
    </row>
    <row r="3228" spans="1:29" x14ac:dyDescent="0.25">
      <c r="A3228" t="str">
        <f t="shared" si="50"/>
        <v>tt1262981</v>
      </c>
      <c r="B3228" t="s">
        <v>28</v>
      </c>
      <c r="C3228" t="s">
        <v>12175</v>
      </c>
      <c r="D3228">
        <v>129</v>
      </c>
      <c r="E3228">
        <v>99</v>
      </c>
      <c r="F3228">
        <v>800</v>
      </c>
      <c r="G3228">
        <v>334</v>
      </c>
      <c r="H3228" t="s">
        <v>68</v>
      </c>
      <c r="I3228">
        <v>49000</v>
      </c>
      <c r="J3228">
        <v>221210</v>
      </c>
      <c r="K3228" t="s">
        <v>2096</v>
      </c>
      <c r="L3228" t="s">
        <v>688</v>
      </c>
      <c r="M3228" t="s">
        <v>27335</v>
      </c>
      <c r="N3228">
        <v>31964</v>
      </c>
      <c r="O3228">
        <v>50542</v>
      </c>
      <c r="P3228" t="s">
        <v>10927</v>
      </c>
      <c r="Q3228">
        <v>1</v>
      </c>
      <c r="R3228" t="s">
        <v>12176</v>
      </c>
      <c r="S3228" t="s">
        <v>12177</v>
      </c>
      <c r="T3228">
        <v>129</v>
      </c>
      <c r="U3228" t="s">
        <v>36</v>
      </c>
      <c r="V3228" t="s">
        <v>37</v>
      </c>
      <c r="W3228" t="s">
        <v>499</v>
      </c>
      <c r="Y3228">
        <v>2009</v>
      </c>
      <c r="Z3228">
        <v>640</v>
      </c>
      <c r="AA3228">
        <v>6.9</v>
      </c>
      <c r="AB3228">
        <v>1.85</v>
      </c>
      <c r="AC3228">
        <v>0</v>
      </c>
    </row>
    <row r="3229" spans="1:29" x14ac:dyDescent="0.25">
      <c r="A3229" t="str">
        <f t="shared" si="50"/>
        <v>tt0464196</v>
      </c>
      <c r="B3229" t="s">
        <v>28</v>
      </c>
      <c r="C3229" t="s">
        <v>11467</v>
      </c>
      <c r="D3229">
        <v>200</v>
      </c>
      <c r="E3229">
        <v>90</v>
      </c>
      <c r="F3229">
        <v>76</v>
      </c>
      <c r="G3229">
        <v>345</v>
      </c>
      <c r="H3229" t="s">
        <v>815</v>
      </c>
      <c r="I3229">
        <v>798</v>
      </c>
      <c r="J3229">
        <v>136432</v>
      </c>
      <c r="K3229" t="s">
        <v>10227</v>
      </c>
      <c r="L3229" t="s">
        <v>12171</v>
      </c>
      <c r="M3229" t="s">
        <v>27336</v>
      </c>
      <c r="N3229">
        <v>31890</v>
      </c>
      <c r="O3229">
        <v>2217</v>
      </c>
      <c r="P3229" t="s">
        <v>12178</v>
      </c>
      <c r="Q3229">
        <v>0</v>
      </c>
      <c r="R3229" t="s">
        <v>12179</v>
      </c>
      <c r="S3229" t="s">
        <v>12180</v>
      </c>
      <c r="T3229">
        <v>194</v>
      </c>
      <c r="U3229" t="s">
        <v>36</v>
      </c>
      <c r="V3229" t="s">
        <v>53</v>
      </c>
      <c r="W3229" t="s">
        <v>499</v>
      </c>
      <c r="X3229" s="2">
        <v>5000000</v>
      </c>
      <c r="Y3229">
        <v>2006</v>
      </c>
      <c r="Z3229">
        <v>769</v>
      </c>
      <c r="AA3229">
        <v>6.6</v>
      </c>
      <c r="AB3229">
        <v>1.85</v>
      </c>
      <c r="AC3229">
        <v>0</v>
      </c>
    </row>
    <row r="3230" spans="1:29" x14ac:dyDescent="0.25">
      <c r="A3230" t="str">
        <f t="shared" si="50"/>
        <v>tt0443496</v>
      </c>
      <c r="B3230" t="s">
        <v>28</v>
      </c>
      <c r="C3230" t="s">
        <v>11341</v>
      </c>
      <c r="D3230">
        <v>79</v>
      </c>
      <c r="E3230">
        <v>82</v>
      </c>
      <c r="F3230">
        <v>216</v>
      </c>
      <c r="G3230">
        <v>885</v>
      </c>
      <c r="H3230" t="s">
        <v>12181</v>
      </c>
      <c r="I3230">
        <v>1000</v>
      </c>
      <c r="J3230">
        <v>131617</v>
      </c>
      <c r="K3230" t="s">
        <v>3340</v>
      </c>
      <c r="L3230" t="s">
        <v>266</v>
      </c>
      <c r="M3230" t="s">
        <v>27337</v>
      </c>
      <c r="N3230">
        <v>9971</v>
      </c>
      <c r="O3230">
        <v>5761</v>
      </c>
      <c r="P3230" t="s">
        <v>5496</v>
      </c>
      <c r="Q3230">
        <v>1</v>
      </c>
      <c r="R3230" t="s">
        <v>12182</v>
      </c>
      <c r="S3230" t="s">
        <v>12183</v>
      </c>
      <c r="T3230">
        <v>119</v>
      </c>
      <c r="U3230" t="s">
        <v>36</v>
      </c>
      <c r="V3230" t="s">
        <v>37</v>
      </c>
      <c r="W3230" t="s">
        <v>499</v>
      </c>
      <c r="X3230" s="2">
        <v>10000000</v>
      </c>
      <c r="Y3230">
        <v>2005</v>
      </c>
      <c r="Z3230">
        <v>922</v>
      </c>
      <c r="AA3230">
        <v>6.3</v>
      </c>
      <c r="AB3230">
        <v>1.85</v>
      </c>
      <c r="AC3230">
        <v>661</v>
      </c>
    </row>
    <row r="3231" spans="1:29" x14ac:dyDescent="0.25">
      <c r="A3231" t="str">
        <f t="shared" si="50"/>
        <v>tt1183923</v>
      </c>
      <c r="B3231" t="s">
        <v>28</v>
      </c>
      <c r="C3231" t="s">
        <v>12184</v>
      </c>
      <c r="D3231">
        <v>112</v>
      </c>
      <c r="E3231">
        <v>110</v>
      </c>
      <c r="F3231">
        <v>26</v>
      </c>
      <c r="G3231">
        <v>146</v>
      </c>
      <c r="H3231" t="s">
        <v>11162</v>
      </c>
      <c r="I3231">
        <v>17000</v>
      </c>
      <c r="J3231">
        <v>152857</v>
      </c>
      <c r="K3231" t="s">
        <v>2808</v>
      </c>
      <c r="L3231" t="s">
        <v>475</v>
      </c>
      <c r="M3231" t="s">
        <v>27338</v>
      </c>
      <c r="N3231">
        <v>19979</v>
      </c>
      <c r="O3231">
        <v>18236</v>
      </c>
      <c r="P3231" t="s">
        <v>12185</v>
      </c>
      <c r="Q3231">
        <v>3</v>
      </c>
      <c r="R3231" t="s">
        <v>12186</v>
      </c>
      <c r="S3231" t="s">
        <v>12187</v>
      </c>
      <c r="T3231">
        <v>56</v>
      </c>
      <c r="U3231" t="s">
        <v>36</v>
      </c>
      <c r="V3231" t="s">
        <v>53</v>
      </c>
      <c r="W3231" t="s">
        <v>499</v>
      </c>
      <c r="Y3231">
        <v>2010</v>
      </c>
      <c r="Z3231">
        <v>793</v>
      </c>
      <c r="AA3231">
        <v>7</v>
      </c>
      <c r="AB3231">
        <v>1.85</v>
      </c>
      <c r="AC3231">
        <v>0</v>
      </c>
    </row>
    <row r="3232" spans="1:29" x14ac:dyDescent="0.25">
      <c r="A3232" t="str">
        <f t="shared" si="50"/>
        <v>tt0110857</v>
      </c>
      <c r="B3232" t="s">
        <v>28</v>
      </c>
      <c r="C3232" t="s">
        <v>12188</v>
      </c>
      <c r="D3232">
        <v>17</v>
      </c>
      <c r="E3232">
        <v>83</v>
      </c>
      <c r="F3232">
        <v>3</v>
      </c>
      <c r="G3232">
        <v>421</v>
      </c>
      <c r="H3232" t="s">
        <v>8270</v>
      </c>
      <c r="I3232">
        <v>16000</v>
      </c>
      <c r="J3232">
        <v>126247</v>
      </c>
      <c r="K3232" t="s">
        <v>852</v>
      </c>
      <c r="L3232" t="s">
        <v>176</v>
      </c>
      <c r="M3232" t="s">
        <v>27339</v>
      </c>
      <c r="N3232">
        <v>24958</v>
      </c>
      <c r="O3232">
        <v>17469</v>
      </c>
      <c r="P3232" t="s">
        <v>1324</v>
      </c>
      <c r="Q3232">
        <v>0</v>
      </c>
      <c r="R3232" t="s">
        <v>12189</v>
      </c>
      <c r="S3232" t="s">
        <v>12190</v>
      </c>
      <c r="T3232">
        <v>103</v>
      </c>
      <c r="U3232" t="s">
        <v>36</v>
      </c>
      <c r="V3232" t="s">
        <v>37</v>
      </c>
      <c r="W3232" t="s">
        <v>86</v>
      </c>
      <c r="X3232" s="2">
        <v>6200000</v>
      </c>
      <c r="Y3232">
        <v>1994</v>
      </c>
      <c r="Z3232">
        <v>542</v>
      </c>
      <c r="AA3232">
        <v>3.3</v>
      </c>
      <c r="AB3232">
        <v>1.85</v>
      </c>
      <c r="AC3232">
        <v>321</v>
      </c>
    </row>
    <row r="3233" spans="1:29" x14ac:dyDescent="0.25">
      <c r="A3233" t="str">
        <f t="shared" si="50"/>
        <v>tt1210039</v>
      </c>
      <c r="B3233" t="s">
        <v>28</v>
      </c>
      <c r="C3233" t="s">
        <v>5708</v>
      </c>
      <c r="D3233">
        <v>20</v>
      </c>
      <c r="E3233">
        <v>128</v>
      </c>
      <c r="F3233">
        <v>11</v>
      </c>
      <c r="G3233">
        <v>553</v>
      </c>
      <c r="H3233" t="s">
        <v>3687</v>
      </c>
      <c r="I3233">
        <v>665</v>
      </c>
      <c r="J3233">
        <v>82739</v>
      </c>
      <c r="K3233" t="s">
        <v>2808</v>
      </c>
      <c r="L3233" t="s">
        <v>3782</v>
      </c>
      <c r="M3233" t="s">
        <v>27340</v>
      </c>
      <c r="N3233">
        <v>465</v>
      </c>
      <c r="O3233">
        <v>4579</v>
      </c>
      <c r="P3233" t="s">
        <v>12191</v>
      </c>
      <c r="Q3233">
        <v>0</v>
      </c>
      <c r="R3233" t="s">
        <v>12192</v>
      </c>
      <c r="S3233" t="s">
        <v>12193</v>
      </c>
      <c r="T3233">
        <v>3</v>
      </c>
      <c r="U3233" t="s">
        <v>36</v>
      </c>
      <c r="V3233" t="s">
        <v>37</v>
      </c>
      <c r="W3233" t="s">
        <v>38</v>
      </c>
      <c r="Y3233">
        <v>2010</v>
      </c>
      <c r="Z3233">
        <v>664</v>
      </c>
      <c r="AA3233">
        <v>6.7</v>
      </c>
      <c r="AB3233">
        <v>2.35</v>
      </c>
      <c r="AC3233">
        <v>503</v>
      </c>
    </row>
    <row r="3234" spans="1:29" x14ac:dyDescent="0.25">
      <c r="A3234" t="str">
        <f t="shared" si="50"/>
        <v>tt2553908</v>
      </c>
      <c r="B3234" t="s">
        <v>28</v>
      </c>
      <c r="C3234" t="s">
        <v>12194</v>
      </c>
      <c r="D3234">
        <v>12</v>
      </c>
      <c r="E3234">
        <v>125</v>
      </c>
      <c r="F3234">
        <v>21</v>
      </c>
      <c r="G3234">
        <v>36</v>
      </c>
      <c r="H3234" t="s">
        <v>12195</v>
      </c>
      <c r="I3234">
        <v>78</v>
      </c>
      <c r="J3234">
        <v>169379</v>
      </c>
      <c r="K3234" t="s">
        <v>1634</v>
      </c>
      <c r="L3234" t="s">
        <v>12196</v>
      </c>
      <c r="M3234" t="s">
        <v>27341</v>
      </c>
      <c r="N3234">
        <v>683</v>
      </c>
      <c r="O3234">
        <v>221</v>
      </c>
      <c r="P3234" t="s">
        <v>12197</v>
      </c>
      <c r="Q3234">
        <v>1</v>
      </c>
      <c r="S3234" t="s">
        <v>12198</v>
      </c>
      <c r="T3234">
        <v>3</v>
      </c>
      <c r="U3234" t="s">
        <v>2298</v>
      </c>
      <c r="V3234" t="s">
        <v>2410</v>
      </c>
      <c r="W3234" t="s">
        <v>499</v>
      </c>
      <c r="X3234" s="2">
        <v>10000000</v>
      </c>
      <c r="Y3234">
        <v>2013</v>
      </c>
      <c r="Z3234">
        <v>61</v>
      </c>
      <c r="AA3234">
        <v>6.2</v>
      </c>
      <c r="AC3234">
        <v>874</v>
      </c>
    </row>
    <row r="3235" spans="1:29" x14ac:dyDescent="0.25">
      <c r="A3235" t="str">
        <f t="shared" si="50"/>
        <v>tt2113659</v>
      </c>
      <c r="B3235" t="s">
        <v>28</v>
      </c>
      <c r="C3235" t="s">
        <v>6970</v>
      </c>
      <c r="D3235">
        <v>59</v>
      </c>
      <c r="E3235">
        <v>97</v>
      </c>
      <c r="F3235">
        <v>53</v>
      </c>
      <c r="G3235">
        <v>499</v>
      </c>
      <c r="H3235" t="s">
        <v>12199</v>
      </c>
      <c r="I3235">
        <v>962</v>
      </c>
      <c r="K3235" t="s">
        <v>1184</v>
      </c>
      <c r="L3235" t="s">
        <v>1648</v>
      </c>
      <c r="M3235" t="s">
        <v>27342</v>
      </c>
      <c r="N3235">
        <v>2041</v>
      </c>
      <c r="O3235">
        <v>3465</v>
      </c>
      <c r="P3235" t="s">
        <v>5561</v>
      </c>
      <c r="Q3235">
        <v>0</v>
      </c>
      <c r="R3235" t="s">
        <v>12200</v>
      </c>
      <c r="S3235" t="s">
        <v>12201</v>
      </c>
      <c r="T3235">
        <v>18</v>
      </c>
      <c r="U3235" t="s">
        <v>36</v>
      </c>
      <c r="V3235" t="s">
        <v>37</v>
      </c>
      <c r="W3235" t="s">
        <v>38</v>
      </c>
      <c r="X3235" s="2">
        <v>10000000</v>
      </c>
      <c r="Y3235">
        <v>2014</v>
      </c>
      <c r="Z3235">
        <v>545</v>
      </c>
      <c r="AA3235">
        <v>6.5</v>
      </c>
      <c r="AB3235">
        <v>2.35</v>
      </c>
      <c r="AC3235">
        <v>0</v>
      </c>
    </row>
    <row r="3236" spans="1:29" x14ac:dyDescent="0.25">
      <c r="A3236" t="str">
        <f t="shared" si="50"/>
        <v>tt0118577</v>
      </c>
      <c r="B3236" t="s">
        <v>28</v>
      </c>
      <c r="C3236" t="s">
        <v>12202</v>
      </c>
      <c r="D3236">
        <v>29</v>
      </c>
      <c r="E3236">
        <v>86</v>
      </c>
      <c r="F3236">
        <v>71</v>
      </c>
      <c r="G3236">
        <v>385</v>
      </c>
      <c r="H3236" t="s">
        <v>12203</v>
      </c>
      <c r="I3236">
        <v>795</v>
      </c>
      <c r="J3236">
        <v>15447</v>
      </c>
      <c r="K3236" t="s">
        <v>1394</v>
      </c>
      <c r="L3236" t="s">
        <v>614</v>
      </c>
      <c r="M3236" t="s">
        <v>27343</v>
      </c>
      <c r="N3236">
        <v>2971</v>
      </c>
      <c r="O3236">
        <v>2655</v>
      </c>
      <c r="P3236" t="s">
        <v>7432</v>
      </c>
      <c r="Q3236">
        <v>0</v>
      </c>
      <c r="R3236" t="s">
        <v>12204</v>
      </c>
      <c r="S3236" t="s">
        <v>12205</v>
      </c>
      <c r="T3236">
        <v>85</v>
      </c>
      <c r="U3236" t="s">
        <v>36</v>
      </c>
      <c r="V3236" t="s">
        <v>37</v>
      </c>
      <c r="W3236" t="s">
        <v>499</v>
      </c>
      <c r="X3236" s="2">
        <v>10000000</v>
      </c>
      <c r="Y3236">
        <v>1997</v>
      </c>
      <c r="Z3236">
        <v>474</v>
      </c>
      <c r="AA3236">
        <v>3.5</v>
      </c>
      <c r="AB3236">
        <v>1.85</v>
      </c>
      <c r="AC3236">
        <v>89</v>
      </c>
    </row>
    <row r="3237" spans="1:29" x14ac:dyDescent="0.25">
      <c r="A3237" t="str">
        <f t="shared" si="50"/>
        <v>tt1007018</v>
      </c>
      <c r="B3237" t="s">
        <v>28</v>
      </c>
      <c r="C3237" t="s">
        <v>12206</v>
      </c>
      <c r="D3237">
        <v>23</v>
      </c>
      <c r="E3237">
        <v>91</v>
      </c>
      <c r="F3237">
        <v>7</v>
      </c>
      <c r="G3237">
        <v>875</v>
      </c>
      <c r="H3237" t="s">
        <v>615</v>
      </c>
      <c r="I3237">
        <v>12000</v>
      </c>
      <c r="J3237">
        <v>19348</v>
      </c>
      <c r="K3237" t="s">
        <v>2096</v>
      </c>
      <c r="L3237" t="s">
        <v>260</v>
      </c>
      <c r="M3237" t="s">
        <v>27344</v>
      </c>
      <c r="N3237">
        <v>2941</v>
      </c>
      <c r="O3237">
        <v>16118</v>
      </c>
      <c r="P3237" t="s">
        <v>2072</v>
      </c>
      <c r="Q3237">
        <v>2</v>
      </c>
      <c r="R3237" t="s">
        <v>12207</v>
      </c>
      <c r="S3237" t="s">
        <v>12208</v>
      </c>
      <c r="T3237">
        <v>11</v>
      </c>
      <c r="U3237" t="s">
        <v>36</v>
      </c>
      <c r="V3237" t="s">
        <v>37</v>
      </c>
      <c r="W3237" t="s">
        <v>38</v>
      </c>
      <c r="X3237" s="2">
        <v>10000000</v>
      </c>
      <c r="Y3237">
        <v>2009</v>
      </c>
      <c r="Z3237">
        <v>3000</v>
      </c>
      <c r="AA3237">
        <v>5.5</v>
      </c>
      <c r="AB3237">
        <v>2.35</v>
      </c>
      <c r="AC3237">
        <v>370</v>
      </c>
    </row>
    <row r="3238" spans="1:29" x14ac:dyDescent="0.25">
      <c r="A3238" t="str">
        <f t="shared" si="50"/>
        <v>tt1247662</v>
      </c>
      <c r="B3238" t="s">
        <v>28</v>
      </c>
      <c r="C3238" t="s">
        <v>12209</v>
      </c>
      <c r="D3238">
        <v>22</v>
      </c>
      <c r="E3238">
        <v>90</v>
      </c>
      <c r="F3238">
        <v>0</v>
      </c>
      <c r="G3238">
        <v>617</v>
      </c>
      <c r="H3238" t="s">
        <v>1178</v>
      </c>
      <c r="I3238">
        <v>806</v>
      </c>
      <c r="J3238">
        <v>100503</v>
      </c>
      <c r="K3238" t="s">
        <v>1402</v>
      </c>
      <c r="L3238" t="s">
        <v>1757</v>
      </c>
      <c r="M3238" t="s">
        <v>27345</v>
      </c>
      <c r="N3238">
        <v>7759</v>
      </c>
      <c r="O3238">
        <v>3124</v>
      </c>
      <c r="P3238" t="s">
        <v>5552</v>
      </c>
      <c r="Q3238">
        <v>2</v>
      </c>
      <c r="R3238" t="s">
        <v>12210</v>
      </c>
      <c r="S3238" t="s">
        <v>12211</v>
      </c>
      <c r="T3238">
        <v>20</v>
      </c>
      <c r="U3238" t="s">
        <v>36</v>
      </c>
      <c r="V3238" t="s">
        <v>37</v>
      </c>
      <c r="W3238" t="s">
        <v>499</v>
      </c>
      <c r="X3238" s="2">
        <v>8000000</v>
      </c>
      <c r="Y3238">
        <v>2009</v>
      </c>
      <c r="Z3238">
        <v>690</v>
      </c>
      <c r="AA3238">
        <v>5.9</v>
      </c>
      <c r="AB3238">
        <v>1.85</v>
      </c>
      <c r="AC3238">
        <v>1000</v>
      </c>
    </row>
    <row r="3239" spans="1:29" x14ac:dyDescent="0.25">
      <c r="A3239" t="str">
        <f t="shared" si="50"/>
        <v>tt1220220</v>
      </c>
      <c r="B3239" t="s">
        <v>28</v>
      </c>
      <c r="C3239" t="s">
        <v>12212</v>
      </c>
      <c r="D3239">
        <v>43</v>
      </c>
      <c r="E3239">
        <v>90</v>
      </c>
      <c r="F3239">
        <v>8</v>
      </c>
      <c r="G3239">
        <v>495</v>
      </c>
      <c r="H3239" t="s">
        <v>2874</v>
      </c>
      <c r="I3239">
        <v>1000</v>
      </c>
      <c r="J3239">
        <v>92900</v>
      </c>
      <c r="K3239" t="s">
        <v>2096</v>
      </c>
      <c r="L3239" t="s">
        <v>1057</v>
      </c>
      <c r="M3239" t="s">
        <v>27346</v>
      </c>
      <c r="N3239">
        <v>3662</v>
      </c>
      <c r="O3239">
        <v>3146</v>
      </c>
      <c r="P3239" t="s">
        <v>2090</v>
      </c>
      <c r="Q3239">
        <v>1</v>
      </c>
      <c r="R3239" t="s">
        <v>12213</v>
      </c>
      <c r="S3239" t="s">
        <v>12214</v>
      </c>
      <c r="T3239">
        <v>23</v>
      </c>
      <c r="U3239" t="s">
        <v>36</v>
      </c>
      <c r="V3239" t="s">
        <v>37</v>
      </c>
      <c r="W3239" t="s">
        <v>38</v>
      </c>
      <c r="X3239" s="2">
        <v>5000000</v>
      </c>
      <c r="Y3239">
        <v>2009</v>
      </c>
      <c r="Z3239">
        <v>893</v>
      </c>
      <c r="AA3239">
        <v>4.7</v>
      </c>
      <c r="AB3239">
        <v>1.85</v>
      </c>
      <c r="AC3239">
        <v>546</v>
      </c>
    </row>
    <row r="3240" spans="1:29" x14ac:dyDescent="0.25">
      <c r="A3240" t="str">
        <f t="shared" si="50"/>
        <v>tt1128071</v>
      </c>
      <c r="B3240" t="s">
        <v>28</v>
      </c>
      <c r="C3240" t="s">
        <v>11133</v>
      </c>
      <c r="D3240">
        <v>16</v>
      </c>
      <c r="E3240">
        <v>94</v>
      </c>
      <c r="F3240">
        <v>50</v>
      </c>
      <c r="G3240">
        <v>422</v>
      </c>
      <c r="H3240" t="s">
        <v>9488</v>
      </c>
      <c r="I3240">
        <v>835</v>
      </c>
      <c r="J3240">
        <v>140987</v>
      </c>
      <c r="K3240" t="s">
        <v>2808</v>
      </c>
      <c r="L3240" t="s">
        <v>3956</v>
      </c>
      <c r="M3240" t="s">
        <v>27347</v>
      </c>
      <c r="N3240">
        <v>361</v>
      </c>
      <c r="O3240">
        <v>2519</v>
      </c>
      <c r="P3240" t="s">
        <v>12215</v>
      </c>
      <c r="Q3240">
        <v>3</v>
      </c>
      <c r="S3240" t="s">
        <v>12216</v>
      </c>
      <c r="T3240">
        <v>4</v>
      </c>
      <c r="U3240" t="s">
        <v>36</v>
      </c>
      <c r="V3240" t="s">
        <v>232</v>
      </c>
      <c r="W3240" t="s">
        <v>86</v>
      </c>
      <c r="Y3240">
        <v>2008</v>
      </c>
      <c r="Z3240">
        <v>632</v>
      </c>
      <c r="AA3240">
        <v>4.2</v>
      </c>
      <c r="AB3240">
        <v>1.85</v>
      </c>
      <c r="AC3240">
        <v>58</v>
      </c>
    </row>
    <row r="3241" spans="1:29" x14ac:dyDescent="0.25">
      <c r="A3241" t="str">
        <f t="shared" si="50"/>
        <v>tt2325977</v>
      </c>
      <c r="B3241" t="s">
        <v>28</v>
      </c>
      <c r="C3241" t="s">
        <v>12217</v>
      </c>
      <c r="D3241">
        <v>84</v>
      </c>
      <c r="E3241">
        <v>112</v>
      </c>
      <c r="F3241">
        <v>93</v>
      </c>
      <c r="G3241">
        <v>51</v>
      </c>
      <c r="H3241" t="s">
        <v>12218</v>
      </c>
      <c r="I3241">
        <v>147</v>
      </c>
      <c r="K3241" t="s">
        <v>1603</v>
      </c>
      <c r="L3241" t="s">
        <v>12219</v>
      </c>
      <c r="M3241" t="s">
        <v>27348</v>
      </c>
      <c r="N3241">
        <v>5637</v>
      </c>
      <c r="O3241">
        <v>285</v>
      </c>
      <c r="P3241" t="s">
        <v>12220</v>
      </c>
      <c r="Q3241">
        <v>0</v>
      </c>
      <c r="R3241" t="s">
        <v>12221</v>
      </c>
      <c r="S3241" t="s">
        <v>12222</v>
      </c>
      <c r="T3241">
        <v>57</v>
      </c>
      <c r="U3241" t="s">
        <v>36</v>
      </c>
      <c r="V3241" t="s">
        <v>318</v>
      </c>
      <c r="W3241" t="s">
        <v>499</v>
      </c>
      <c r="X3241" s="2">
        <v>10000000</v>
      </c>
      <c r="Y3241">
        <v>2015</v>
      </c>
      <c r="Z3241">
        <v>52</v>
      </c>
      <c r="AA3241">
        <v>5.2</v>
      </c>
      <c r="AB3241">
        <v>2.39</v>
      </c>
      <c r="AC3241">
        <v>0</v>
      </c>
    </row>
    <row r="3242" spans="1:29" x14ac:dyDescent="0.25">
      <c r="A3242" t="str">
        <f t="shared" si="50"/>
        <v>tt1210071</v>
      </c>
      <c r="B3242" t="s">
        <v>28</v>
      </c>
      <c r="C3242" t="s">
        <v>11814</v>
      </c>
      <c r="D3242">
        <v>4</v>
      </c>
      <c r="E3242">
        <v>85</v>
      </c>
      <c r="F3242">
        <v>7</v>
      </c>
      <c r="G3242">
        <v>240</v>
      </c>
      <c r="H3242" t="s">
        <v>5787</v>
      </c>
      <c r="I3242">
        <v>706</v>
      </c>
      <c r="K3242" t="s">
        <v>2551</v>
      </c>
      <c r="L3242" t="s">
        <v>4287</v>
      </c>
      <c r="M3242" t="s">
        <v>27349</v>
      </c>
      <c r="N3242">
        <v>1097</v>
      </c>
      <c r="O3242">
        <v>1936</v>
      </c>
      <c r="P3242" t="s">
        <v>12223</v>
      </c>
      <c r="Q3242">
        <v>2</v>
      </c>
      <c r="R3242" t="s">
        <v>12224</v>
      </c>
      <c r="S3242" t="s">
        <v>12225</v>
      </c>
      <c r="T3242">
        <v>10</v>
      </c>
      <c r="U3242" t="s">
        <v>36</v>
      </c>
      <c r="V3242" t="s">
        <v>37</v>
      </c>
      <c r="W3242" t="s">
        <v>499</v>
      </c>
      <c r="Y3242">
        <v>2009</v>
      </c>
      <c r="Z3242">
        <v>405</v>
      </c>
      <c r="AA3242">
        <v>5.2</v>
      </c>
      <c r="AB3242">
        <v>1.85</v>
      </c>
      <c r="AC3242">
        <v>402</v>
      </c>
    </row>
    <row r="3243" spans="1:29" x14ac:dyDescent="0.25">
      <c r="A3243" t="str">
        <f t="shared" si="50"/>
        <v>tt0887719</v>
      </c>
      <c r="B3243" t="s">
        <v>28</v>
      </c>
      <c r="C3243" t="s">
        <v>12226</v>
      </c>
      <c r="D3243">
        <v>20</v>
      </c>
      <c r="E3243">
        <v>93</v>
      </c>
      <c r="F3243">
        <v>7</v>
      </c>
      <c r="G3243">
        <v>611</v>
      </c>
      <c r="H3243" t="s">
        <v>12227</v>
      </c>
      <c r="I3243">
        <v>906</v>
      </c>
      <c r="J3243">
        <v>5561</v>
      </c>
      <c r="K3243" t="s">
        <v>1402</v>
      </c>
      <c r="L3243" t="s">
        <v>12228</v>
      </c>
      <c r="M3243" t="s">
        <v>27350</v>
      </c>
      <c r="N3243">
        <v>4995</v>
      </c>
      <c r="O3243">
        <v>4725</v>
      </c>
      <c r="P3243" t="s">
        <v>2049</v>
      </c>
      <c r="Q3243">
        <v>1</v>
      </c>
      <c r="R3243" t="s">
        <v>12229</v>
      </c>
      <c r="S3243" t="s">
        <v>12230</v>
      </c>
      <c r="T3243">
        <v>34</v>
      </c>
      <c r="U3243" t="s">
        <v>36</v>
      </c>
      <c r="V3243" t="s">
        <v>37</v>
      </c>
      <c r="W3243" t="s">
        <v>38</v>
      </c>
      <c r="X3243" s="2">
        <v>10000000</v>
      </c>
      <c r="Y3243">
        <v>2007</v>
      </c>
      <c r="Z3243">
        <v>848</v>
      </c>
      <c r="AA3243">
        <v>3.9</v>
      </c>
      <c r="AB3243">
        <v>1.85</v>
      </c>
      <c r="AC3243">
        <v>160</v>
      </c>
    </row>
    <row r="3244" spans="1:29" x14ac:dyDescent="0.25">
      <c r="A3244" t="str">
        <f t="shared" si="50"/>
        <v>tt0488604</v>
      </c>
      <c r="B3244" t="s">
        <v>28</v>
      </c>
      <c r="C3244" t="s">
        <v>12231</v>
      </c>
      <c r="D3244">
        <v>71</v>
      </c>
      <c r="E3244">
        <v>104</v>
      </c>
      <c r="F3244">
        <v>275</v>
      </c>
      <c r="G3244">
        <v>102</v>
      </c>
      <c r="H3244" t="s">
        <v>12232</v>
      </c>
      <c r="I3244">
        <v>439</v>
      </c>
      <c r="J3244">
        <v>3607</v>
      </c>
      <c r="K3244" t="s">
        <v>1841</v>
      </c>
      <c r="L3244" t="s">
        <v>1958</v>
      </c>
      <c r="M3244" t="s">
        <v>27351</v>
      </c>
      <c r="N3244">
        <v>22753</v>
      </c>
      <c r="O3244">
        <v>940</v>
      </c>
      <c r="P3244" t="s">
        <v>12233</v>
      </c>
      <c r="Q3244">
        <v>4</v>
      </c>
      <c r="R3244" t="s">
        <v>12234</v>
      </c>
      <c r="S3244" t="s">
        <v>12235</v>
      </c>
      <c r="T3244">
        <v>94</v>
      </c>
      <c r="U3244" t="s">
        <v>36</v>
      </c>
      <c r="V3244" t="s">
        <v>2940</v>
      </c>
      <c r="W3244" t="s">
        <v>499</v>
      </c>
      <c r="X3244" s="2">
        <v>10000000</v>
      </c>
      <c r="Y3244">
        <v>2008</v>
      </c>
      <c r="Z3244">
        <v>161</v>
      </c>
      <c r="AA3244">
        <v>6.1</v>
      </c>
      <c r="AB3244">
        <v>2.35</v>
      </c>
      <c r="AC3244">
        <v>0</v>
      </c>
    </row>
    <row r="3245" spans="1:29" x14ac:dyDescent="0.25">
      <c r="A3245" t="str">
        <f t="shared" si="50"/>
        <v>tt1320291</v>
      </c>
      <c r="B3245" t="s">
        <v>28</v>
      </c>
      <c r="C3245" t="s">
        <v>12236</v>
      </c>
      <c r="D3245">
        <v>102</v>
      </c>
      <c r="E3245">
        <v>94</v>
      </c>
      <c r="F3245">
        <v>10</v>
      </c>
      <c r="G3245">
        <v>72</v>
      </c>
      <c r="H3245" t="s">
        <v>12237</v>
      </c>
      <c r="I3245">
        <v>122</v>
      </c>
      <c r="K3245" t="s">
        <v>4508</v>
      </c>
      <c r="L3245" t="s">
        <v>12238</v>
      </c>
      <c r="M3245" t="s">
        <v>27352</v>
      </c>
      <c r="N3245">
        <v>11950</v>
      </c>
      <c r="O3245">
        <v>375</v>
      </c>
      <c r="P3245" t="s">
        <v>12239</v>
      </c>
      <c r="Q3245">
        <v>0</v>
      </c>
      <c r="R3245" t="s">
        <v>12240</v>
      </c>
      <c r="S3245" t="s">
        <v>12241</v>
      </c>
      <c r="T3245">
        <v>89</v>
      </c>
      <c r="U3245" t="s">
        <v>36</v>
      </c>
      <c r="V3245" t="s">
        <v>318</v>
      </c>
      <c r="W3245" t="s">
        <v>499</v>
      </c>
      <c r="Y3245">
        <v>2010</v>
      </c>
      <c r="Z3245">
        <v>109</v>
      </c>
      <c r="AA3245">
        <v>5.8</v>
      </c>
      <c r="AB3245">
        <v>2.35</v>
      </c>
      <c r="AC3245">
        <v>0</v>
      </c>
    </row>
    <row r="3246" spans="1:29" x14ac:dyDescent="0.25">
      <c r="A3246" t="str">
        <f t="shared" si="50"/>
        <v>tt0349416</v>
      </c>
      <c r="B3246" t="s">
        <v>28</v>
      </c>
      <c r="C3246" t="s">
        <v>12242</v>
      </c>
      <c r="D3246">
        <v>27</v>
      </c>
      <c r="E3246">
        <v>85</v>
      </c>
      <c r="F3246">
        <v>0</v>
      </c>
      <c r="G3246">
        <v>742</v>
      </c>
      <c r="H3246" t="s">
        <v>765</v>
      </c>
      <c r="I3246">
        <v>11000</v>
      </c>
      <c r="J3246">
        <v>70527</v>
      </c>
      <c r="K3246" t="s">
        <v>2096</v>
      </c>
      <c r="L3246" t="s">
        <v>1623</v>
      </c>
      <c r="M3246" t="s">
        <v>27353</v>
      </c>
      <c r="N3246">
        <v>7690</v>
      </c>
      <c r="O3246">
        <v>14656</v>
      </c>
      <c r="P3246" t="s">
        <v>1368</v>
      </c>
      <c r="Q3246">
        <v>6</v>
      </c>
      <c r="R3246" t="s">
        <v>12243</v>
      </c>
      <c r="S3246" t="s">
        <v>12244</v>
      </c>
      <c r="T3246">
        <v>68</v>
      </c>
      <c r="U3246" t="s">
        <v>36</v>
      </c>
      <c r="V3246" t="s">
        <v>37</v>
      </c>
      <c r="W3246" t="s">
        <v>499</v>
      </c>
      <c r="X3246" s="2">
        <v>6500000</v>
      </c>
      <c r="Y3246">
        <v>2004</v>
      </c>
      <c r="Z3246">
        <v>826</v>
      </c>
      <c r="AA3246">
        <v>6.7</v>
      </c>
      <c r="AB3246">
        <v>1.85</v>
      </c>
      <c r="AC3246">
        <v>376</v>
      </c>
    </row>
    <row r="3247" spans="1:29" x14ac:dyDescent="0.25">
      <c r="A3247" t="str">
        <f t="shared" si="50"/>
        <v>tt0496436</v>
      </c>
      <c r="B3247" t="s">
        <v>28</v>
      </c>
      <c r="C3247" t="s">
        <v>4462</v>
      </c>
      <c r="D3247">
        <v>62</v>
      </c>
      <c r="E3247">
        <v>99</v>
      </c>
      <c r="F3247">
        <v>71</v>
      </c>
      <c r="G3247">
        <v>126</v>
      </c>
      <c r="H3247" t="s">
        <v>12245</v>
      </c>
      <c r="I3247">
        <v>298</v>
      </c>
      <c r="K3247" t="s">
        <v>758</v>
      </c>
      <c r="L3247" t="s">
        <v>12246</v>
      </c>
      <c r="M3247" t="s">
        <v>27354</v>
      </c>
      <c r="N3247">
        <v>11285</v>
      </c>
      <c r="O3247">
        <v>934</v>
      </c>
      <c r="P3247" t="s">
        <v>12247</v>
      </c>
      <c r="Q3247">
        <v>0</v>
      </c>
      <c r="R3247" t="s">
        <v>12248</v>
      </c>
      <c r="S3247" t="s">
        <v>12249</v>
      </c>
      <c r="T3247">
        <v>82</v>
      </c>
      <c r="U3247" t="s">
        <v>36</v>
      </c>
      <c r="V3247" t="s">
        <v>37</v>
      </c>
      <c r="W3247" t="s">
        <v>38</v>
      </c>
      <c r="X3247" s="2">
        <v>10000000</v>
      </c>
      <c r="Y3247">
        <v>2007</v>
      </c>
      <c r="Z3247">
        <v>258</v>
      </c>
      <c r="AA3247">
        <v>5.7</v>
      </c>
      <c r="AB3247">
        <v>2.35</v>
      </c>
      <c r="AC3247">
        <v>509</v>
      </c>
    </row>
    <row r="3248" spans="1:29" x14ac:dyDescent="0.25">
      <c r="A3248" t="str">
        <f t="shared" si="50"/>
        <v>tt1568139</v>
      </c>
      <c r="B3248" t="s">
        <v>28</v>
      </c>
      <c r="C3248" t="s">
        <v>12250</v>
      </c>
      <c r="D3248">
        <v>5</v>
      </c>
      <c r="E3248">
        <v>91</v>
      </c>
      <c r="F3248">
        <v>8</v>
      </c>
      <c r="G3248">
        <v>111</v>
      </c>
      <c r="H3248" t="s">
        <v>12251</v>
      </c>
      <c r="I3248">
        <v>485</v>
      </c>
      <c r="K3248" t="s">
        <v>5031</v>
      </c>
      <c r="L3248" t="s">
        <v>12252</v>
      </c>
      <c r="M3248" t="s">
        <v>27355</v>
      </c>
      <c r="N3248">
        <v>1642</v>
      </c>
      <c r="O3248">
        <v>964</v>
      </c>
      <c r="P3248" t="s">
        <v>12253</v>
      </c>
      <c r="Q3248">
        <v>0</v>
      </c>
      <c r="S3248" t="s">
        <v>12254</v>
      </c>
      <c r="T3248">
        <v>11</v>
      </c>
      <c r="U3248" t="s">
        <v>36</v>
      </c>
      <c r="V3248" t="s">
        <v>232</v>
      </c>
      <c r="W3248" t="s">
        <v>38</v>
      </c>
      <c r="X3248" s="2">
        <v>10000000</v>
      </c>
      <c r="Y3248">
        <v>2011</v>
      </c>
      <c r="Z3248">
        <v>152</v>
      </c>
      <c r="AA3248">
        <v>4.5</v>
      </c>
      <c r="AB3248">
        <v>2.35</v>
      </c>
      <c r="AC3248">
        <v>0</v>
      </c>
    </row>
    <row r="3249" spans="1:29" x14ac:dyDescent="0.25">
      <c r="A3249" t="str">
        <f t="shared" si="50"/>
        <v>tt1097643</v>
      </c>
      <c r="B3249" t="s">
        <v>28</v>
      </c>
      <c r="C3249" t="s">
        <v>12255</v>
      </c>
      <c r="D3249">
        <v>76</v>
      </c>
      <c r="E3249">
        <v>117</v>
      </c>
      <c r="F3249">
        <v>13</v>
      </c>
      <c r="G3249">
        <v>415</v>
      </c>
      <c r="H3249" t="s">
        <v>3578</v>
      </c>
      <c r="I3249">
        <v>5000</v>
      </c>
      <c r="K3249" t="s">
        <v>3340</v>
      </c>
      <c r="L3249" t="s">
        <v>1540</v>
      </c>
      <c r="M3249" t="s">
        <v>27356</v>
      </c>
      <c r="N3249">
        <v>9585</v>
      </c>
      <c r="O3249">
        <v>7637</v>
      </c>
      <c r="P3249" t="s">
        <v>12256</v>
      </c>
      <c r="Q3249">
        <v>1</v>
      </c>
      <c r="R3249" t="s">
        <v>12257</v>
      </c>
      <c r="S3249" t="s">
        <v>12258</v>
      </c>
      <c r="T3249">
        <v>38</v>
      </c>
      <c r="U3249" t="s">
        <v>36</v>
      </c>
      <c r="V3249" t="s">
        <v>53</v>
      </c>
      <c r="W3249" t="s">
        <v>499</v>
      </c>
      <c r="X3249" s="2">
        <v>6000000</v>
      </c>
      <c r="Y3249">
        <v>2008</v>
      </c>
      <c r="Z3249">
        <v>2000</v>
      </c>
      <c r="AA3249">
        <v>6.9</v>
      </c>
      <c r="AB3249">
        <v>2.35</v>
      </c>
      <c r="AC3249">
        <v>0</v>
      </c>
    </row>
    <row r="3250" spans="1:29" x14ac:dyDescent="0.25">
      <c r="A3250" t="str">
        <f t="shared" si="50"/>
        <v>tt2722786</v>
      </c>
      <c r="B3250" t="s">
        <v>28</v>
      </c>
      <c r="C3250" t="s">
        <v>12259</v>
      </c>
      <c r="D3250">
        <v>8</v>
      </c>
      <c r="E3250">
        <v>85</v>
      </c>
      <c r="F3250">
        <v>0</v>
      </c>
      <c r="G3250">
        <v>196</v>
      </c>
      <c r="H3250" t="s">
        <v>1446</v>
      </c>
      <c r="I3250">
        <v>1000</v>
      </c>
      <c r="K3250" t="s">
        <v>12260</v>
      </c>
      <c r="L3250" t="s">
        <v>6108</v>
      </c>
      <c r="M3250" t="s">
        <v>27357</v>
      </c>
      <c r="N3250">
        <v>162</v>
      </c>
      <c r="O3250">
        <v>2259</v>
      </c>
      <c r="P3250" t="s">
        <v>12261</v>
      </c>
      <c r="Q3250">
        <v>0</v>
      </c>
      <c r="S3250" t="s">
        <v>12262</v>
      </c>
      <c r="T3250">
        <v>2</v>
      </c>
      <c r="U3250" t="s">
        <v>36</v>
      </c>
      <c r="V3250" t="s">
        <v>4629</v>
      </c>
      <c r="X3250" s="2">
        <v>10000000</v>
      </c>
      <c r="Y3250">
        <v>2014</v>
      </c>
      <c r="Z3250">
        <v>618</v>
      </c>
      <c r="AA3250">
        <v>4.8</v>
      </c>
      <c r="AC3250">
        <v>186</v>
      </c>
    </row>
    <row r="3251" spans="1:29" x14ac:dyDescent="0.25">
      <c r="A3251" t="str">
        <f t="shared" si="50"/>
        <v>tt0479341</v>
      </c>
      <c r="B3251" t="s">
        <v>28</v>
      </c>
      <c r="C3251" t="s">
        <v>11084</v>
      </c>
      <c r="D3251">
        <v>75</v>
      </c>
      <c r="E3251">
        <v>106</v>
      </c>
      <c r="F3251">
        <v>261</v>
      </c>
      <c r="G3251">
        <v>520</v>
      </c>
      <c r="H3251" t="s">
        <v>721</v>
      </c>
      <c r="I3251">
        <v>30000</v>
      </c>
      <c r="K3251" t="s">
        <v>2798</v>
      </c>
      <c r="L3251" t="s">
        <v>12263</v>
      </c>
      <c r="M3251" t="s">
        <v>27358</v>
      </c>
      <c r="N3251">
        <v>3075</v>
      </c>
      <c r="O3251">
        <v>31325</v>
      </c>
      <c r="P3251" t="s">
        <v>1662</v>
      </c>
      <c r="Q3251">
        <v>2</v>
      </c>
      <c r="R3251" t="s">
        <v>12264</v>
      </c>
      <c r="S3251" t="s">
        <v>12265</v>
      </c>
      <c r="T3251">
        <v>31</v>
      </c>
      <c r="U3251" t="s">
        <v>36</v>
      </c>
      <c r="V3251" t="s">
        <v>652</v>
      </c>
      <c r="W3251" t="s">
        <v>499</v>
      </c>
      <c r="X3251" s="2">
        <v>10000000</v>
      </c>
      <c r="Y3251">
        <v>2008</v>
      </c>
      <c r="Z3251">
        <v>744</v>
      </c>
      <c r="AA3251">
        <v>6.3</v>
      </c>
      <c r="AB3251">
        <v>2.35</v>
      </c>
      <c r="AC3251">
        <v>589</v>
      </c>
    </row>
    <row r="3252" spans="1:29" x14ac:dyDescent="0.25">
      <c r="A3252" t="str">
        <f t="shared" si="50"/>
        <v>tt3074732</v>
      </c>
      <c r="B3252" t="s">
        <v>28</v>
      </c>
      <c r="C3252" t="s">
        <v>12266</v>
      </c>
      <c r="D3252">
        <v>66</v>
      </c>
      <c r="E3252">
        <v>81</v>
      </c>
      <c r="F3252">
        <v>4</v>
      </c>
      <c r="G3252">
        <v>5</v>
      </c>
      <c r="H3252" t="s">
        <v>12267</v>
      </c>
      <c r="I3252">
        <v>63</v>
      </c>
      <c r="J3252">
        <v>11835</v>
      </c>
      <c r="K3252" t="s">
        <v>1184</v>
      </c>
      <c r="L3252" t="s">
        <v>6948</v>
      </c>
      <c r="M3252" t="s">
        <v>27359</v>
      </c>
      <c r="N3252">
        <v>1920</v>
      </c>
      <c r="O3252">
        <v>81</v>
      </c>
      <c r="P3252" t="s">
        <v>12268</v>
      </c>
      <c r="Q3252">
        <v>0</v>
      </c>
      <c r="R3252" t="s">
        <v>12269</v>
      </c>
      <c r="S3252" t="s">
        <v>12270</v>
      </c>
      <c r="T3252">
        <v>7</v>
      </c>
      <c r="U3252" t="s">
        <v>6953</v>
      </c>
      <c r="V3252" t="s">
        <v>6954</v>
      </c>
      <c r="X3252" s="2">
        <v>10000000</v>
      </c>
      <c r="Y3252">
        <v>2013</v>
      </c>
      <c r="Z3252">
        <v>10</v>
      </c>
      <c r="AA3252">
        <v>6.9</v>
      </c>
      <c r="AB3252">
        <v>2.35</v>
      </c>
      <c r="AC3252">
        <v>1000</v>
      </c>
    </row>
    <row r="3253" spans="1:29" x14ac:dyDescent="0.25">
      <c r="A3253" t="str">
        <f t="shared" si="50"/>
        <v>tt1319716</v>
      </c>
      <c r="B3253" t="s">
        <v>28</v>
      </c>
      <c r="C3253" t="s">
        <v>12271</v>
      </c>
      <c r="D3253">
        <v>31</v>
      </c>
      <c r="E3253">
        <v>100</v>
      </c>
      <c r="F3253">
        <v>98</v>
      </c>
      <c r="G3253">
        <v>95</v>
      </c>
      <c r="H3253" t="s">
        <v>167</v>
      </c>
      <c r="I3253">
        <v>1000</v>
      </c>
      <c r="K3253" t="s">
        <v>12272</v>
      </c>
      <c r="L3253" t="s">
        <v>12273</v>
      </c>
      <c r="M3253" t="s">
        <v>27360</v>
      </c>
      <c r="N3253">
        <v>1250</v>
      </c>
      <c r="O3253">
        <v>2227</v>
      </c>
      <c r="P3253" t="s">
        <v>12274</v>
      </c>
      <c r="Q3253">
        <v>1</v>
      </c>
      <c r="R3253" t="s">
        <v>12275</v>
      </c>
      <c r="S3253" t="s">
        <v>12276</v>
      </c>
      <c r="T3253">
        <v>16</v>
      </c>
      <c r="U3253" t="s">
        <v>36</v>
      </c>
      <c r="V3253" t="s">
        <v>53</v>
      </c>
      <c r="W3253" t="s">
        <v>38</v>
      </c>
      <c r="X3253" s="2">
        <v>10000000</v>
      </c>
      <c r="Y3253">
        <v>2010</v>
      </c>
      <c r="Z3253">
        <v>891</v>
      </c>
      <c r="AA3253">
        <v>5.4</v>
      </c>
      <c r="AB3253">
        <v>2.35</v>
      </c>
      <c r="AC3253">
        <v>695</v>
      </c>
    </row>
    <row r="3254" spans="1:29" x14ac:dyDescent="0.25">
      <c r="A3254" t="str">
        <f t="shared" si="50"/>
        <v>tt1147687</v>
      </c>
      <c r="B3254" t="s">
        <v>28</v>
      </c>
      <c r="C3254" t="s">
        <v>3821</v>
      </c>
      <c r="D3254">
        <v>32</v>
      </c>
      <c r="E3254">
        <v>90</v>
      </c>
      <c r="F3254">
        <v>110</v>
      </c>
      <c r="G3254">
        <v>711</v>
      </c>
      <c r="H3254" t="s">
        <v>999</v>
      </c>
      <c r="I3254">
        <v>1000</v>
      </c>
      <c r="K3254" t="s">
        <v>3421</v>
      </c>
      <c r="L3254" t="s">
        <v>335</v>
      </c>
      <c r="M3254" t="s">
        <v>27361</v>
      </c>
      <c r="N3254">
        <v>5715</v>
      </c>
      <c r="O3254">
        <v>3937</v>
      </c>
      <c r="P3254" t="s">
        <v>8475</v>
      </c>
      <c r="Q3254">
        <v>4</v>
      </c>
      <c r="R3254" t="s">
        <v>12277</v>
      </c>
      <c r="S3254" t="s">
        <v>12278</v>
      </c>
      <c r="T3254">
        <v>60</v>
      </c>
      <c r="U3254" t="s">
        <v>36</v>
      </c>
      <c r="V3254" t="s">
        <v>37</v>
      </c>
      <c r="W3254" t="s">
        <v>499</v>
      </c>
      <c r="X3254" s="2">
        <v>10000000</v>
      </c>
      <c r="Y3254">
        <v>2009</v>
      </c>
      <c r="Z3254">
        <v>898</v>
      </c>
      <c r="AA3254">
        <v>3.8</v>
      </c>
      <c r="AB3254">
        <v>1.85</v>
      </c>
      <c r="AC3254">
        <v>486</v>
      </c>
    </row>
    <row r="3255" spans="1:29" x14ac:dyDescent="0.25">
      <c r="A3255" t="str">
        <f t="shared" si="50"/>
        <v>tt0213985</v>
      </c>
      <c r="B3255" t="s">
        <v>28</v>
      </c>
      <c r="C3255" t="s">
        <v>12279</v>
      </c>
      <c r="D3255">
        <v>17</v>
      </c>
      <c r="E3255">
        <v>116</v>
      </c>
      <c r="F3255">
        <v>24</v>
      </c>
      <c r="G3255">
        <v>46</v>
      </c>
      <c r="H3255" t="s">
        <v>12280</v>
      </c>
      <c r="I3255">
        <v>183</v>
      </c>
      <c r="K3255" t="s">
        <v>187</v>
      </c>
      <c r="L3255" t="s">
        <v>11629</v>
      </c>
      <c r="M3255" t="s">
        <v>27362</v>
      </c>
      <c r="N3255">
        <v>2223</v>
      </c>
      <c r="O3255">
        <v>428</v>
      </c>
      <c r="P3255" t="s">
        <v>12281</v>
      </c>
      <c r="Q3255">
        <v>2</v>
      </c>
      <c r="R3255" t="s">
        <v>12282</v>
      </c>
      <c r="S3255" t="s">
        <v>12283</v>
      </c>
      <c r="T3255">
        <v>27</v>
      </c>
      <c r="U3255" t="s">
        <v>36</v>
      </c>
      <c r="V3255" t="s">
        <v>232</v>
      </c>
      <c r="W3255" t="s">
        <v>499</v>
      </c>
      <c r="X3255" s="2">
        <v>10000000</v>
      </c>
      <c r="Y3255">
        <v>2007</v>
      </c>
      <c r="Z3255">
        <v>136</v>
      </c>
      <c r="AA3255">
        <v>7</v>
      </c>
      <c r="AB3255">
        <v>2.35</v>
      </c>
      <c r="AC3255">
        <v>746</v>
      </c>
    </row>
    <row r="3256" spans="1:29" x14ac:dyDescent="0.25">
      <c r="A3256" t="str">
        <f t="shared" si="50"/>
        <v>tt1070781</v>
      </c>
      <c r="B3256" t="s">
        <v>28</v>
      </c>
      <c r="C3256" t="s">
        <v>12284</v>
      </c>
      <c r="D3256">
        <v>4</v>
      </c>
      <c r="E3256">
        <v>84</v>
      </c>
      <c r="F3256">
        <v>5</v>
      </c>
      <c r="G3256">
        <v>482</v>
      </c>
      <c r="H3256" t="s">
        <v>12285</v>
      </c>
      <c r="I3256">
        <v>670</v>
      </c>
      <c r="K3256" t="s">
        <v>1394</v>
      </c>
      <c r="L3256" t="s">
        <v>8494</v>
      </c>
      <c r="M3256" t="s">
        <v>27363</v>
      </c>
      <c r="N3256">
        <v>553</v>
      </c>
      <c r="O3256">
        <v>2739</v>
      </c>
      <c r="P3256" t="s">
        <v>4545</v>
      </c>
      <c r="Q3256">
        <v>5</v>
      </c>
      <c r="S3256" t="s">
        <v>12286</v>
      </c>
      <c r="T3256">
        <v>3</v>
      </c>
      <c r="U3256" t="s">
        <v>36</v>
      </c>
      <c r="V3256" t="s">
        <v>37</v>
      </c>
      <c r="W3256" t="s">
        <v>38</v>
      </c>
      <c r="X3256" s="2">
        <v>10000000</v>
      </c>
      <c r="Y3256">
        <v>2010</v>
      </c>
      <c r="Z3256">
        <v>608</v>
      </c>
      <c r="AA3256">
        <v>5.2</v>
      </c>
      <c r="AC3256">
        <v>119</v>
      </c>
    </row>
    <row r="3257" spans="1:29" x14ac:dyDescent="0.25">
      <c r="A3257" t="str">
        <f t="shared" si="50"/>
        <v>tt0901487</v>
      </c>
      <c r="B3257" t="s">
        <v>28</v>
      </c>
      <c r="C3257" t="s">
        <v>6919</v>
      </c>
      <c r="D3257">
        <v>152</v>
      </c>
      <c r="E3257">
        <v>135</v>
      </c>
      <c r="F3257">
        <v>419</v>
      </c>
      <c r="G3257">
        <v>7</v>
      </c>
      <c r="H3257" t="s">
        <v>10794</v>
      </c>
      <c r="I3257">
        <v>398</v>
      </c>
      <c r="J3257">
        <v>128486</v>
      </c>
      <c r="K3257" t="s">
        <v>3822</v>
      </c>
      <c r="L3257" t="s">
        <v>5578</v>
      </c>
      <c r="M3257" t="s">
        <v>27364</v>
      </c>
      <c r="N3257">
        <v>26156</v>
      </c>
      <c r="O3257">
        <v>569</v>
      </c>
      <c r="P3257" t="s">
        <v>12287</v>
      </c>
      <c r="Q3257">
        <v>0</v>
      </c>
      <c r="R3257" t="s">
        <v>12288</v>
      </c>
      <c r="S3257" t="s">
        <v>12289</v>
      </c>
      <c r="T3257">
        <v>74</v>
      </c>
      <c r="U3257" t="s">
        <v>10122</v>
      </c>
      <c r="V3257" t="s">
        <v>4629</v>
      </c>
      <c r="W3257" t="s">
        <v>499</v>
      </c>
      <c r="X3257" s="2">
        <v>10000000</v>
      </c>
      <c r="Y3257">
        <v>2008</v>
      </c>
      <c r="Z3257">
        <v>149</v>
      </c>
      <c r="AA3257">
        <v>7.3</v>
      </c>
      <c r="AB3257">
        <v>2.35</v>
      </c>
      <c r="AC3257">
        <v>0</v>
      </c>
    </row>
    <row r="3258" spans="1:29" x14ac:dyDescent="0.25">
      <c r="A3258" t="str">
        <f t="shared" si="50"/>
        <v>tt1913166</v>
      </c>
      <c r="B3258" t="s">
        <v>28</v>
      </c>
      <c r="C3258" t="s">
        <v>10358</v>
      </c>
      <c r="D3258">
        <v>129</v>
      </c>
      <c r="E3258">
        <v>84</v>
      </c>
      <c r="F3258">
        <v>36</v>
      </c>
      <c r="G3258">
        <v>899</v>
      </c>
      <c r="H3258" t="s">
        <v>9300</v>
      </c>
      <c r="I3258">
        <v>1000</v>
      </c>
      <c r="K3258" t="s">
        <v>4508</v>
      </c>
      <c r="L3258" t="s">
        <v>2328</v>
      </c>
      <c r="M3258" t="s">
        <v>27365</v>
      </c>
      <c r="N3258">
        <v>7286</v>
      </c>
      <c r="O3258">
        <v>4686</v>
      </c>
      <c r="P3258" t="s">
        <v>3227</v>
      </c>
      <c r="Q3258">
        <v>0</v>
      </c>
      <c r="R3258" t="s">
        <v>12290</v>
      </c>
      <c r="S3258" t="s">
        <v>12291</v>
      </c>
      <c r="T3258">
        <v>75</v>
      </c>
      <c r="U3258" t="s">
        <v>36</v>
      </c>
      <c r="V3258" t="s">
        <v>37</v>
      </c>
      <c r="W3258" t="s">
        <v>499</v>
      </c>
      <c r="X3258" s="2">
        <v>10000000</v>
      </c>
      <c r="Y3258">
        <v>2013</v>
      </c>
      <c r="Z3258">
        <v>948</v>
      </c>
      <c r="AA3258">
        <v>4.5999999999999996</v>
      </c>
      <c r="AB3258">
        <v>2.35</v>
      </c>
      <c r="AC3258">
        <v>0</v>
      </c>
    </row>
    <row r="3259" spans="1:29" x14ac:dyDescent="0.25">
      <c r="A3259" t="str">
        <f t="shared" si="50"/>
        <v>tt1376195</v>
      </c>
      <c r="B3259" t="s">
        <v>28</v>
      </c>
      <c r="C3259" t="s">
        <v>12292</v>
      </c>
      <c r="D3259">
        <v>15</v>
      </c>
      <c r="E3259">
        <v>89</v>
      </c>
      <c r="F3259">
        <v>3</v>
      </c>
      <c r="G3259">
        <v>499</v>
      </c>
      <c r="H3259" t="s">
        <v>620</v>
      </c>
      <c r="I3259">
        <v>764</v>
      </c>
      <c r="K3259" t="s">
        <v>12293</v>
      </c>
      <c r="L3259" t="s">
        <v>2478</v>
      </c>
      <c r="M3259" t="s">
        <v>27366</v>
      </c>
      <c r="N3259">
        <v>3015</v>
      </c>
      <c r="O3259">
        <v>2876</v>
      </c>
      <c r="P3259" t="s">
        <v>10076</v>
      </c>
      <c r="Q3259">
        <v>1</v>
      </c>
      <c r="R3259" t="s">
        <v>12294</v>
      </c>
      <c r="S3259" t="s">
        <v>12295</v>
      </c>
      <c r="T3259">
        <v>27</v>
      </c>
      <c r="U3259" t="s">
        <v>36</v>
      </c>
      <c r="V3259" t="s">
        <v>232</v>
      </c>
      <c r="X3259" s="2">
        <v>10000000</v>
      </c>
      <c r="Y3259">
        <v>2010</v>
      </c>
      <c r="Z3259">
        <v>716</v>
      </c>
      <c r="AA3259">
        <v>6.5</v>
      </c>
      <c r="AB3259">
        <v>2.35</v>
      </c>
      <c r="AC3259">
        <v>850</v>
      </c>
    </row>
    <row r="3260" spans="1:29" x14ac:dyDescent="0.25">
      <c r="A3260" t="str">
        <f t="shared" si="50"/>
        <v>tt1091722</v>
      </c>
      <c r="B3260" t="s">
        <v>28</v>
      </c>
      <c r="C3260" t="s">
        <v>5305</v>
      </c>
      <c r="D3260">
        <v>248</v>
      </c>
      <c r="E3260">
        <v>107</v>
      </c>
      <c r="F3260">
        <v>99</v>
      </c>
      <c r="G3260">
        <v>452</v>
      </c>
      <c r="H3260" t="s">
        <v>7272</v>
      </c>
      <c r="I3260">
        <v>17000</v>
      </c>
      <c r="J3260">
        <v>16025394</v>
      </c>
      <c r="K3260" t="s">
        <v>1184</v>
      </c>
      <c r="L3260" t="s">
        <v>475</v>
      </c>
      <c r="M3260" t="s">
        <v>27367</v>
      </c>
      <c r="N3260">
        <v>131180</v>
      </c>
      <c r="O3260">
        <v>18983</v>
      </c>
      <c r="P3260" t="s">
        <v>1481</v>
      </c>
      <c r="Q3260">
        <v>6</v>
      </c>
      <c r="R3260" t="s">
        <v>12296</v>
      </c>
      <c r="S3260" t="s">
        <v>12297</v>
      </c>
      <c r="T3260">
        <v>220</v>
      </c>
      <c r="U3260" t="s">
        <v>36</v>
      </c>
      <c r="V3260" t="s">
        <v>37</v>
      </c>
      <c r="W3260" t="s">
        <v>499</v>
      </c>
      <c r="Y3260">
        <v>2009</v>
      </c>
      <c r="Z3260">
        <v>985</v>
      </c>
      <c r="AA3260">
        <v>6.8</v>
      </c>
      <c r="AB3260">
        <v>1.85</v>
      </c>
      <c r="AC3260">
        <v>0</v>
      </c>
    </row>
    <row r="3261" spans="1:29" x14ac:dyDescent="0.25">
      <c r="A3261" t="str">
        <f t="shared" si="50"/>
        <v>tt0343996</v>
      </c>
      <c r="B3261" t="s">
        <v>28</v>
      </c>
      <c r="C3261" t="s">
        <v>12298</v>
      </c>
      <c r="D3261">
        <v>52</v>
      </c>
      <c r="E3261">
        <v>144</v>
      </c>
      <c r="F3261">
        <v>0</v>
      </c>
      <c r="G3261">
        <v>195</v>
      </c>
      <c r="H3261" t="s">
        <v>12299</v>
      </c>
      <c r="I3261">
        <v>786</v>
      </c>
      <c r="J3261">
        <v>2483955</v>
      </c>
      <c r="K3261" t="s">
        <v>187</v>
      </c>
      <c r="L3261" t="s">
        <v>10294</v>
      </c>
      <c r="M3261" t="s">
        <v>27368</v>
      </c>
      <c r="N3261">
        <v>8369</v>
      </c>
      <c r="O3261">
        <v>1674</v>
      </c>
      <c r="P3261" t="s">
        <v>12300</v>
      </c>
      <c r="Q3261">
        <v>0</v>
      </c>
      <c r="R3261" t="s">
        <v>12301</v>
      </c>
      <c r="S3261" t="s">
        <v>12302</v>
      </c>
      <c r="T3261">
        <v>165</v>
      </c>
      <c r="U3261" t="s">
        <v>36</v>
      </c>
      <c r="V3261" t="s">
        <v>37</v>
      </c>
      <c r="W3261" t="s">
        <v>499</v>
      </c>
      <c r="X3261" s="2">
        <v>9600000</v>
      </c>
      <c r="Y3261">
        <v>2005</v>
      </c>
      <c r="Z3261">
        <v>228</v>
      </c>
      <c r="AA3261">
        <v>6.7</v>
      </c>
      <c r="AB3261">
        <v>1.85</v>
      </c>
      <c r="AC3261">
        <v>957</v>
      </c>
    </row>
    <row r="3262" spans="1:29" x14ac:dyDescent="0.25">
      <c r="A3262" t="str">
        <f t="shared" si="50"/>
        <v>tt0195945</v>
      </c>
      <c r="B3262" t="s">
        <v>28</v>
      </c>
      <c r="C3262" t="s">
        <v>2666</v>
      </c>
      <c r="D3262">
        <v>55</v>
      </c>
      <c r="E3262">
        <v>98</v>
      </c>
      <c r="F3262">
        <v>41</v>
      </c>
      <c r="G3262">
        <v>525</v>
      </c>
      <c r="H3262" t="s">
        <v>4287</v>
      </c>
      <c r="I3262">
        <v>723</v>
      </c>
      <c r="J3262">
        <v>57176582</v>
      </c>
      <c r="K3262" t="s">
        <v>1394</v>
      </c>
      <c r="L3262" t="s">
        <v>3188</v>
      </c>
      <c r="M3262" t="s">
        <v>27369</v>
      </c>
      <c r="N3262">
        <v>27492</v>
      </c>
      <c r="O3262">
        <v>3939</v>
      </c>
      <c r="P3262" t="s">
        <v>10950</v>
      </c>
      <c r="Q3262">
        <v>1</v>
      </c>
      <c r="R3262" t="s">
        <v>12303</v>
      </c>
      <c r="S3262" t="s">
        <v>12304</v>
      </c>
      <c r="T3262">
        <v>84</v>
      </c>
      <c r="U3262" t="s">
        <v>36</v>
      </c>
      <c r="V3262" t="s">
        <v>37</v>
      </c>
      <c r="W3262" t="s">
        <v>499</v>
      </c>
      <c r="X3262" s="2">
        <v>9500000</v>
      </c>
      <c r="Y3262">
        <v>2000</v>
      </c>
      <c r="Z3262">
        <v>706</v>
      </c>
      <c r="AA3262">
        <v>6.1</v>
      </c>
      <c r="AB3262">
        <v>1.85</v>
      </c>
      <c r="AC3262">
        <v>0</v>
      </c>
    </row>
    <row r="3263" spans="1:29" x14ac:dyDescent="0.25">
      <c r="A3263" t="str">
        <f t="shared" si="50"/>
        <v>tt2923316</v>
      </c>
      <c r="B3263" t="s">
        <v>28</v>
      </c>
      <c r="C3263" t="s">
        <v>12305</v>
      </c>
      <c r="D3263">
        <v>30</v>
      </c>
      <c r="E3263">
        <v>94</v>
      </c>
      <c r="F3263">
        <v>9</v>
      </c>
      <c r="G3263">
        <v>262</v>
      </c>
      <c r="H3263" t="s">
        <v>580</v>
      </c>
      <c r="I3263">
        <v>4000</v>
      </c>
      <c r="K3263" t="s">
        <v>397</v>
      </c>
      <c r="L3263" t="s">
        <v>1199</v>
      </c>
      <c r="M3263" t="s">
        <v>27370</v>
      </c>
      <c r="N3263">
        <v>12372</v>
      </c>
      <c r="O3263">
        <v>9432</v>
      </c>
      <c r="P3263" t="s">
        <v>12306</v>
      </c>
      <c r="Q3263">
        <v>1</v>
      </c>
      <c r="R3263" t="s">
        <v>12307</v>
      </c>
      <c r="S3263" t="s">
        <v>12308</v>
      </c>
      <c r="T3263">
        <v>42</v>
      </c>
      <c r="U3263" t="s">
        <v>36</v>
      </c>
      <c r="V3263" t="s">
        <v>232</v>
      </c>
      <c r="W3263" t="s">
        <v>499</v>
      </c>
      <c r="X3263" s="2">
        <v>10000000</v>
      </c>
      <c r="Y3263">
        <v>2014</v>
      </c>
      <c r="Z3263">
        <v>4000</v>
      </c>
      <c r="AA3263">
        <v>5.2</v>
      </c>
      <c r="AC3263">
        <v>0</v>
      </c>
    </row>
    <row r="3264" spans="1:29" x14ac:dyDescent="0.25">
      <c r="A3264" t="str">
        <f t="shared" si="50"/>
        <v>tt0062512</v>
      </c>
      <c r="B3264" t="s">
        <v>28</v>
      </c>
      <c r="C3264" t="s">
        <v>6489</v>
      </c>
      <c r="D3264">
        <v>130</v>
      </c>
      <c r="E3264">
        <v>117</v>
      </c>
      <c r="F3264">
        <v>43</v>
      </c>
      <c r="G3264">
        <v>244</v>
      </c>
      <c r="H3264" t="s">
        <v>12309</v>
      </c>
      <c r="I3264">
        <v>742</v>
      </c>
      <c r="J3264">
        <v>43100000</v>
      </c>
      <c r="K3264" t="s">
        <v>48</v>
      </c>
      <c r="L3264" t="s">
        <v>8153</v>
      </c>
      <c r="M3264" t="s">
        <v>27371</v>
      </c>
      <c r="N3264">
        <v>75280</v>
      </c>
      <c r="O3264">
        <v>2127</v>
      </c>
      <c r="P3264" t="s">
        <v>920</v>
      </c>
      <c r="Q3264">
        <v>0</v>
      </c>
      <c r="R3264" t="s">
        <v>12310</v>
      </c>
      <c r="S3264" t="s">
        <v>12311</v>
      </c>
      <c r="T3264">
        <v>267</v>
      </c>
      <c r="U3264" t="s">
        <v>36</v>
      </c>
      <c r="V3264" t="s">
        <v>53</v>
      </c>
      <c r="W3264" t="s">
        <v>4901</v>
      </c>
      <c r="X3264" s="2">
        <v>9500000</v>
      </c>
      <c r="Y3264">
        <v>1967</v>
      </c>
      <c r="Z3264">
        <v>462</v>
      </c>
      <c r="AA3264">
        <v>6.9</v>
      </c>
      <c r="AB3264">
        <v>2.35</v>
      </c>
      <c r="AC3264">
        <v>0</v>
      </c>
    </row>
    <row r="3265" spans="1:29" x14ac:dyDescent="0.25">
      <c r="A3265" t="str">
        <f t="shared" si="50"/>
        <v>tt2556874</v>
      </c>
      <c r="B3265" t="s">
        <v>28</v>
      </c>
      <c r="C3265" t="s">
        <v>12312</v>
      </c>
      <c r="D3265">
        <v>29</v>
      </c>
      <c r="E3265">
        <v>102</v>
      </c>
      <c r="F3265">
        <v>7</v>
      </c>
      <c r="G3265">
        <v>1000</v>
      </c>
      <c r="H3265" t="s">
        <v>6687</v>
      </c>
      <c r="I3265">
        <v>31000</v>
      </c>
      <c r="K3265" t="s">
        <v>3704</v>
      </c>
      <c r="L3265" t="s">
        <v>9268</v>
      </c>
      <c r="M3265" t="s">
        <v>27372</v>
      </c>
      <c r="N3265">
        <v>5865</v>
      </c>
      <c r="O3265">
        <v>35634</v>
      </c>
      <c r="P3265" t="s">
        <v>4803</v>
      </c>
      <c r="Q3265">
        <v>7</v>
      </c>
      <c r="R3265" t="s">
        <v>12313</v>
      </c>
      <c r="S3265" t="s">
        <v>12314</v>
      </c>
      <c r="T3265">
        <v>12</v>
      </c>
      <c r="U3265" t="s">
        <v>36</v>
      </c>
      <c r="V3265" t="s">
        <v>53</v>
      </c>
      <c r="W3265" t="s">
        <v>499</v>
      </c>
      <c r="X3265" s="2">
        <v>10000000</v>
      </c>
      <c r="Y3265">
        <v>2014</v>
      </c>
      <c r="Z3265">
        <v>1000</v>
      </c>
      <c r="AA3265">
        <v>6</v>
      </c>
      <c r="AC3265">
        <v>1000</v>
      </c>
    </row>
    <row r="3266" spans="1:29" x14ac:dyDescent="0.25">
      <c r="A3266" t="str">
        <f t="shared" si="50"/>
        <v>tt1602620</v>
      </c>
      <c r="B3266" t="s">
        <v>28</v>
      </c>
      <c r="C3266" t="s">
        <v>9587</v>
      </c>
      <c r="D3266">
        <v>447</v>
      </c>
      <c r="E3266">
        <v>127</v>
      </c>
      <c r="F3266">
        <v>0</v>
      </c>
      <c r="G3266">
        <v>319</v>
      </c>
      <c r="H3266" t="s">
        <v>12315</v>
      </c>
      <c r="I3266">
        <v>678</v>
      </c>
      <c r="J3266">
        <v>225377</v>
      </c>
      <c r="K3266" t="s">
        <v>187</v>
      </c>
      <c r="L3266" t="s">
        <v>4904</v>
      </c>
      <c r="M3266" t="s">
        <v>27373</v>
      </c>
      <c r="N3266">
        <v>70382</v>
      </c>
      <c r="O3266">
        <v>1557</v>
      </c>
      <c r="P3266" t="s">
        <v>12316</v>
      </c>
      <c r="Q3266">
        <v>1</v>
      </c>
      <c r="R3266" t="s">
        <v>12317</v>
      </c>
      <c r="S3266" t="s">
        <v>12318</v>
      </c>
      <c r="T3266">
        <v>190</v>
      </c>
      <c r="U3266" t="s">
        <v>1223</v>
      </c>
      <c r="V3266" t="s">
        <v>1224</v>
      </c>
      <c r="W3266" t="s">
        <v>38</v>
      </c>
      <c r="X3266" s="2">
        <v>8900000</v>
      </c>
      <c r="Y3266">
        <v>2012</v>
      </c>
      <c r="Z3266">
        <v>432</v>
      </c>
      <c r="AA3266">
        <v>7.9</v>
      </c>
      <c r="AB3266">
        <v>1.85</v>
      </c>
      <c r="AC3266">
        <v>33000</v>
      </c>
    </row>
    <row r="3267" spans="1:29" x14ac:dyDescent="0.25">
      <c r="A3267" t="str">
        <f t="shared" ref="A3267:A3330" si="51">MID(S3267,27,9)</f>
        <v>tt0095889</v>
      </c>
      <c r="B3267" t="s">
        <v>28</v>
      </c>
      <c r="C3267" t="s">
        <v>12319</v>
      </c>
      <c r="D3267">
        <v>66</v>
      </c>
      <c r="E3267">
        <v>98</v>
      </c>
      <c r="F3267">
        <v>17</v>
      </c>
      <c r="G3267">
        <v>770</v>
      </c>
      <c r="H3267" t="s">
        <v>5981</v>
      </c>
      <c r="I3267">
        <v>1000</v>
      </c>
      <c r="J3267">
        <v>14114488</v>
      </c>
      <c r="K3267" t="s">
        <v>4508</v>
      </c>
      <c r="L3267" t="s">
        <v>1829</v>
      </c>
      <c r="M3267" t="s">
        <v>27374</v>
      </c>
      <c r="N3267">
        <v>13190</v>
      </c>
      <c r="O3267">
        <v>3827</v>
      </c>
      <c r="P3267" t="s">
        <v>5979</v>
      </c>
      <c r="Q3267">
        <v>0</v>
      </c>
      <c r="R3267" t="s">
        <v>12320</v>
      </c>
      <c r="S3267" t="s">
        <v>12321</v>
      </c>
      <c r="T3267">
        <v>114</v>
      </c>
      <c r="U3267" t="s">
        <v>36</v>
      </c>
      <c r="V3267" t="s">
        <v>37</v>
      </c>
      <c r="W3267" t="s">
        <v>38</v>
      </c>
      <c r="X3267" s="2">
        <v>10500000</v>
      </c>
      <c r="Y3267">
        <v>1988</v>
      </c>
      <c r="Z3267">
        <v>887</v>
      </c>
      <c r="AA3267">
        <v>4.5</v>
      </c>
      <c r="AB3267">
        <v>1.85</v>
      </c>
      <c r="AC3267">
        <v>616</v>
      </c>
    </row>
    <row r="3268" spans="1:29" x14ac:dyDescent="0.25">
      <c r="A3268" t="str">
        <f t="shared" si="51"/>
        <v>tt1612319</v>
      </c>
      <c r="B3268" t="s">
        <v>28</v>
      </c>
      <c r="C3268" t="s">
        <v>12322</v>
      </c>
      <c r="D3268">
        <v>18</v>
      </c>
      <c r="E3268">
        <v>88</v>
      </c>
      <c r="F3268">
        <v>6</v>
      </c>
      <c r="G3268">
        <v>200</v>
      </c>
      <c r="H3268" t="s">
        <v>8403</v>
      </c>
      <c r="I3268">
        <v>557</v>
      </c>
      <c r="K3268" t="s">
        <v>4684</v>
      </c>
      <c r="L3268" t="s">
        <v>5670</v>
      </c>
      <c r="M3268" t="s">
        <v>27375</v>
      </c>
      <c r="N3268">
        <v>1763</v>
      </c>
      <c r="O3268">
        <v>1702</v>
      </c>
      <c r="P3268" t="s">
        <v>12323</v>
      </c>
      <c r="Q3268">
        <v>0</v>
      </c>
      <c r="R3268" t="s">
        <v>12324</v>
      </c>
      <c r="S3268" t="s">
        <v>12325</v>
      </c>
      <c r="T3268">
        <v>26</v>
      </c>
      <c r="U3268" t="s">
        <v>36</v>
      </c>
      <c r="V3268" t="s">
        <v>37</v>
      </c>
      <c r="W3268" t="s">
        <v>499</v>
      </c>
      <c r="X3268" s="2">
        <v>9500000</v>
      </c>
      <c r="Y3268">
        <v>2015</v>
      </c>
      <c r="Z3268">
        <v>290</v>
      </c>
      <c r="AA3268">
        <v>5.0999999999999996</v>
      </c>
      <c r="AB3268">
        <v>1.78</v>
      </c>
      <c r="AC3268">
        <v>898</v>
      </c>
    </row>
    <row r="3269" spans="1:29" x14ac:dyDescent="0.25">
      <c r="A3269" t="str">
        <f t="shared" si="51"/>
        <v>tt0057193</v>
      </c>
      <c r="B3269" t="s">
        <v>28</v>
      </c>
      <c r="C3269" t="s">
        <v>12326</v>
      </c>
      <c r="D3269">
        <v>61</v>
      </c>
      <c r="E3269">
        <v>197</v>
      </c>
      <c r="F3269">
        <v>176</v>
      </c>
      <c r="G3269">
        <v>760</v>
      </c>
      <c r="H3269" t="s">
        <v>11564</v>
      </c>
      <c r="I3269">
        <v>924</v>
      </c>
      <c r="J3269">
        <v>46300000</v>
      </c>
      <c r="K3269" t="s">
        <v>1150</v>
      </c>
      <c r="L3269" t="s">
        <v>2447</v>
      </c>
      <c r="M3269" t="s">
        <v>27376</v>
      </c>
      <c r="N3269">
        <v>29323</v>
      </c>
      <c r="O3269">
        <v>4109</v>
      </c>
      <c r="P3269" t="s">
        <v>12327</v>
      </c>
      <c r="Q3269">
        <v>0</v>
      </c>
      <c r="R3269" t="s">
        <v>12328</v>
      </c>
      <c r="S3269" t="s">
        <v>12329</v>
      </c>
      <c r="T3269">
        <v>344</v>
      </c>
      <c r="U3269" t="s">
        <v>36</v>
      </c>
      <c r="V3269" t="s">
        <v>37</v>
      </c>
      <c r="W3269" t="s">
        <v>4901</v>
      </c>
      <c r="X3269" s="2">
        <v>9400000</v>
      </c>
      <c r="Y3269">
        <v>1963</v>
      </c>
      <c r="Z3269">
        <v>898</v>
      </c>
      <c r="AA3269">
        <v>7.6</v>
      </c>
      <c r="AB3269">
        <v>2.76</v>
      </c>
      <c r="AC3269">
        <v>0</v>
      </c>
    </row>
    <row r="3270" spans="1:29" x14ac:dyDescent="0.25">
      <c r="A3270" t="str">
        <f t="shared" si="51"/>
        <v>tt0441909</v>
      </c>
      <c r="B3270" t="s">
        <v>28</v>
      </c>
      <c r="C3270" t="s">
        <v>12330</v>
      </c>
      <c r="D3270">
        <v>232</v>
      </c>
      <c r="E3270">
        <v>121</v>
      </c>
      <c r="F3270">
        <v>0</v>
      </c>
      <c r="G3270">
        <v>82</v>
      </c>
      <c r="H3270" t="s">
        <v>10842</v>
      </c>
      <c r="I3270">
        <v>148</v>
      </c>
      <c r="J3270">
        <v>12899702</v>
      </c>
      <c r="K3270" t="s">
        <v>12331</v>
      </c>
      <c r="L3270" t="s">
        <v>12332</v>
      </c>
      <c r="M3270" t="s">
        <v>27377</v>
      </c>
      <c r="N3270">
        <v>76681</v>
      </c>
      <c r="O3270">
        <v>448</v>
      </c>
      <c r="P3270" t="s">
        <v>12333</v>
      </c>
      <c r="Q3270">
        <v>1</v>
      </c>
      <c r="R3270" t="s">
        <v>12334</v>
      </c>
      <c r="S3270" t="s">
        <v>12335</v>
      </c>
      <c r="T3270">
        <v>228</v>
      </c>
      <c r="U3270" t="s">
        <v>2298</v>
      </c>
      <c r="V3270" t="s">
        <v>2940</v>
      </c>
      <c r="W3270" t="s">
        <v>499</v>
      </c>
      <c r="Y3270">
        <v>2006</v>
      </c>
      <c r="Z3270">
        <v>114</v>
      </c>
      <c r="AA3270">
        <v>7.6</v>
      </c>
      <c r="AB3270">
        <v>2.35</v>
      </c>
      <c r="AC3270">
        <v>0</v>
      </c>
    </row>
    <row r="3271" spans="1:29" x14ac:dyDescent="0.25">
      <c r="A3271" t="str">
        <f t="shared" si="51"/>
        <v>tt0082509</v>
      </c>
      <c r="B3271" t="s">
        <v>28</v>
      </c>
      <c r="C3271" t="s">
        <v>12336</v>
      </c>
      <c r="D3271">
        <v>62</v>
      </c>
      <c r="E3271">
        <v>90</v>
      </c>
      <c r="F3271">
        <v>0</v>
      </c>
      <c r="G3271">
        <v>123</v>
      </c>
      <c r="H3271" t="s">
        <v>10641</v>
      </c>
      <c r="I3271">
        <v>187</v>
      </c>
      <c r="K3271" t="s">
        <v>12337</v>
      </c>
      <c r="L3271" t="s">
        <v>12338</v>
      </c>
      <c r="M3271" t="s">
        <v>27378</v>
      </c>
      <c r="N3271">
        <v>23516</v>
      </c>
      <c r="O3271">
        <v>646</v>
      </c>
      <c r="P3271" t="s">
        <v>12339</v>
      </c>
      <c r="Q3271">
        <v>0</v>
      </c>
      <c r="R3271" t="s">
        <v>12340</v>
      </c>
      <c r="S3271" t="s">
        <v>12341</v>
      </c>
      <c r="T3271">
        <v>147</v>
      </c>
      <c r="U3271" t="s">
        <v>36</v>
      </c>
      <c r="V3271" t="s">
        <v>232</v>
      </c>
      <c r="W3271" t="s">
        <v>499</v>
      </c>
      <c r="X3271" s="2">
        <v>9300000</v>
      </c>
      <c r="Y3271">
        <v>1981</v>
      </c>
      <c r="Z3271">
        <v>176</v>
      </c>
      <c r="AA3271">
        <v>6.7</v>
      </c>
      <c r="AB3271">
        <v>1.37</v>
      </c>
      <c r="AC3271">
        <v>0</v>
      </c>
    </row>
    <row r="3272" spans="1:29" x14ac:dyDescent="0.25">
      <c r="A3272" t="str">
        <f t="shared" si="51"/>
        <v>tt1161418</v>
      </c>
      <c r="B3272" t="s">
        <v>28</v>
      </c>
      <c r="C3272" t="s">
        <v>6375</v>
      </c>
      <c r="D3272">
        <v>106</v>
      </c>
      <c r="E3272">
        <v>89</v>
      </c>
      <c r="F3272">
        <v>100</v>
      </c>
      <c r="G3272">
        <v>327</v>
      </c>
      <c r="H3272" t="s">
        <v>1908</v>
      </c>
      <c r="I3272">
        <v>33000</v>
      </c>
      <c r="J3272">
        <v>113155</v>
      </c>
      <c r="K3272" t="s">
        <v>1562</v>
      </c>
      <c r="L3272" t="s">
        <v>12342</v>
      </c>
      <c r="M3272" t="s">
        <v>27379</v>
      </c>
      <c r="N3272">
        <v>9006</v>
      </c>
      <c r="O3272">
        <v>34398</v>
      </c>
      <c r="P3272" t="s">
        <v>6377</v>
      </c>
      <c r="Q3272">
        <v>7</v>
      </c>
      <c r="R3272" t="s">
        <v>12343</v>
      </c>
      <c r="S3272" t="s">
        <v>12344</v>
      </c>
      <c r="T3272">
        <v>54</v>
      </c>
      <c r="U3272" t="s">
        <v>36</v>
      </c>
      <c r="V3272" t="s">
        <v>37</v>
      </c>
      <c r="W3272" t="s">
        <v>38</v>
      </c>
      <c r="Y3272">
        <v>2009</v>
      </c>
      <c r="Z3272">
        <v>947</v>
      </c>
      <c r="AA3272">
        <v>6.1</v>
      </c>
      <c r="AC3272">
        <v>0</v>
      </c>
    </row>
    <row r="3273" spans="1:29" x14ac:dyDescent="0.25">
      <c r="A3273" t="str">
        <f t="shared" si="51"/>
        <v>tt0114279</v>
      </c>
      <c r="B3273" t="s">
        <v>28</v>
      </c>
      <c r="C3273" t="s">
        <v>4240</v>
      </c>
      <c r="D3273">
        <v>56</v>
      </c>
      <c r="E3273">
        <v>104</v>
      </c>
      <c r="F3273">
        <v>12</v>
      </c>
      <c r="G3273">
        <v>1000</v>
      </c>
      <c r="H3273" t="s">
        <v>337</v>
      </c>
      <c r="I3273">
        <v>21000</v>
      </c>
      <c r="J3273">
        <v>2600000</v>
      </c>
      <c r="K3273" t="s">
        <v>2798</v>
      </c>
      <c r="L3273" t="s">
        <v>88</v>
      </c>
      <c r="M3273" t="s">
        <v>27380</v>
      </c>
      <c r="N3273">
        <v>11612</v>
      </c>
      <c r="O3273">
        <v>23962</v>
      </c>
      <c r="P3273" t="s">
        <v>177</v>
      </c>
      <c r="Q3273">
        <v>3</v>
      </c>
      <c r="R3273" t="s">
        <v>12345</v>
      </c>
      <c r="S3273" t="s">
        <v>12346</v>
      </c>
      <c r="T3273">
        <v>88</v>
      </c>
      <c r="U3273" t="s">
        <v>36</v>
      </c>
      <c r="V3273" t="s">
        <v>53</v>
      </c>
      <c r="W3273" t="s">
        <v>499</v>
      </c>
      <c r="X3273" s="2">
        <v>6000000</v>
      </c>
      <c r="Y3273">
        <v>1995</v>
      </c>
      <c r="Z3273">
        <v>1000</v>
      </c>
      <c r="AA3273">
        <v>7.5</v>
      </c>
      <c r="AB3273">
        <v>2.35</v>
      </c>
      <c r="AC3273">
        <v>0</v>
      </c>
    </row>
    <row r="3274" spans="1:29" x14ac:dyDescent="0.25">
      <c r="A3274" t="str">
        <f t="shared" si="51"/>
        <v>tt1694021</v>
      </c>
      <c r="C3274" t="s">
        <v>11660</v>
      </c>
      <c r="D3274">
        <v>48</v>
      </c>
      <c r="E3274">
        <v>94</v>
      </c>
      <c r="F3274">
        <v>43</v>
      </c>
      <c r="G3274">
        <v>129</v>
      </c>
      <c r="H3274" t="s">
        <v>12347</v>
      </c>
      <c r="I3274">
        <v>826</v>
      </c>
      <c r="K3274" t="s">
        <v>4004</v>
      </c>
      <c r="L3274" t="s">
        <v>1105</v>
      </c>
      <c r="M3274" t="s">
        <v>27381</v>
      </c>
      <c r="N3274">
        <v>4486</v>
      </c>
      <c r="O3274">
        <v>1586</v>
      </c>
      <c r="P3274" t="s">
        <v>12348</v>
      </c>
      <c r="Q3274">
        <v>4</v>
      </c>
      <c r="R3274" t="s">
        <v>12349</v>
      </c>
      <c r="S3274" t="s">
        <v>12350</v>
      </c>
      <c r="T3274">
        <v>38</v>
      </c>
      <c r="U3274" t="s">
        <v>36</v>
      </c>
      <c r="V3274" t="s">
        <v>37</v>
      </c>
      <c r="W3274" t="s">
        <v>499</v>
      </c>
      <c r="X3274" s="2">
        <v>10000000</v>
      </c>
      <c r="Y3274">
        <v>2015</v>
      </c>
      <c r="Z3274">
        <v>476</v>
      </c>
      <c r="AA3274">
        <v>5.3</v>
      </c>
      <c r="AB3274">
        <v>1.85</v>
      </c>
      <c r="AC3274">
        <v>0</v>
      </c>
    </row>
    <row r="3275" spans="1:29" x14ac:dyDescent="0.25">
      <c r="A3275" t="str">
        <f t="shared" si="51"/>
        <v>tt1198101</v>
      </c>
      <c r="B3275" t="s">
        <v>28</v>
      </c>
      <c r="C3275" t="s">
        <v>12351</v>
      </c>
      <c r="D3275">
        <v>41</v>
      </c>
      <c r="E3275">
        <v>90</v>
      </c>
      <c r="F3275">
        <v>116</v>
      </c>
      <c r="G3275">
        <v>303</v>
      </c>
      <c r="H3275" t="s">
        <v>12352</v>
      </c>
      <c r="I3275">
        <v>594</v>
      </c>
      <c r="J3275">
        <v>1602466</v>
      </c>
      <c r="K3275" t="s">
        <v>12353</v>
      </c>
      <c r="L3275" t="s">
        <v>12354</v>
      </c>
      <c r="M3275" t="s">
        <v>27382</v>
      </c>
      <c r="N3275">
        <v>9673</v>
      </c>
      <c r="O3275">
        <v>1836</v>
      </c>
      <c r="P3275" t="s">
        <v>7267</v>
      </c>
      <c r="Q3275">
        <v>0</v>
      </c>
      <c r="R3275" t="s">
        <v>12355</v>
      </c>
      <c r="S3275" t="s">
        <v>12356</v>
      </c>
      <c r="T3275">
        <v>106</v>
      </c>
      <c r="U3275" t="s">
        <v>36</v>
      </c>
      <c r="V3275" t="s">
        <v>4563</v>
      </c>
      <c r="X3275" s="2">
        <v>600000000</v>
      </c>
      <c r="Y3275">
        <v>2010</v>
      </c>
      <c r="Z3275">
        <v>412</v>
      </c>
      <c r="AA3275">
        <v>6</v>
      </c>
      <c r="AC3275">
        <v>0</v>
      </c>
    </row>
    <row r="3276" spans="1:29" x14ac:dyDescent="0.25">
      <c r="A3276" t="str">
        <f t="shared" si="51"/>
        <v>tt1527186</v>
      </c>
      <c r="B3276" t="s">
        <v>28</v>
      </c>
      <c r="C3276" t="s">
        <v>10625</v>
      </c>
      <c r="D3276">
        <v>439</v>
      </c>
      <c r="E3276">
        <v>130</v>
      </c>
      <c r="F3276">
        <v>3000</v>
      </c>
      <c r="G3276">
        <v>844</v>
      </c>
      <c r="H3276" t="s">
        <v>76</v>
      </c>
      <c r="I3276">
        <v>10000</v>
      </c>
      <c r="J3276">
        <v>3029870</v>
      </c>
      <c r="K3276" t="s">
        <v>1541</v>
      </c>
      <c r="L3276" t="s">
        <v>197</v>
      </c>
      <c r="M3276" t="s">
        <v>27383</v>
      </c>
      <c r="N3276">
        <v>128729</v>
      </c>
      <c r="O3276">
        <v>15835</v>
      </c>
      <c r="P3276" t="s">
        <v>2897</v>
      </c>
      <c r="Q3276">
        <v>1</v>
      </c>
      <c r="R3276" t="s">
        <v>12357</v>
      </c>
      <c r="S3276" t="s">
        <v>12358</v>
      </c>
      <c r="T3276">
        <v>551</v>
      </c>
      <c r="U3276" t="s">
        <v>36</v>
      </c>
      <c r="V3276" t="s">
        <v>6221</v>
      </c>
      <c r="W3276" t="s">
        <v>499</v>
      </c>
      <c r="X3276" s="2">
        <v>7400000</v>
      </c>
      <c r="Y3276">
        <v>2011</v>
      </c>
      <c r="Z3276">
        <v>4000</v>
      </c>
      <c r="AA3276">
        <v>7.1</v>
      </c>
      <c r="AB3276">
        <v>2.35</v>
      </c>
      <c r="AC3276">
        <v>50000</v>
      </c>
    </row>
    <row r="3277" spans="1:29" x14ac:dyDescent="0.25">
      <c r="A3277" t="str">
        <f t="shared" si="51"/>
        <v>tt0803061</v>
      </c>
      <c r="B3277" t="s">
        <v>28</v>
      </c>
      <c r="C3277" t="s">
        <v>12359</v>
      </c>
      <c r="D3277">
        <v>54</v>
      </c>
      <c r="E3277">
        <v>92</v>
      </c>
      <c r="F3277">
        <v>25</v>
      </c>
      <c r="G3277">
        <v>110</v>
      </c>
      <c r="H3277" t="s">
        <v>6026</v>
      </c>
      <c r="I3277">
        <v>509</v>
      </c>
      <c r="K3277" t="s">
        <v>12360</v>
      </c>
      <c r="L3277" t="s">
        <v>448</v>
      </c>
      <c r="M3277" t="s">
        <v>27384</v>
      </c>
      <c r="N3277">
        <v>13003</v>
      </c>
      <c r="O3277">
        <v>1248</v>
      </c>
      <c r="P3277" t="s">
        <v>12361</v>
      </c>
      <c r="Q3277">
        <v>0</v>
      </c>
      <c r="R3277" t="s">
        <v>12362</v>
      </c>
      <c r="S3277" t="s">
        <v>12363</v>
      </c>
      <c r="T3277">
        <v>80</v>
      </c>
      <c r="U3277" t="s">
        <v>36</v>
      </c>
      <c r="V3277" t="s">
        <v>318</v>
      </c>
      <c r="W3277" t="s">
        <v>86</v>
      </c>
      <c r="X3277" s="2">
        <v>8500000</v>
      </c>
      <c r="Y3277">
        <v>2011</v>
      </c>
      <c r="Z3277">
        <v>446</v>
      </c>
      <c r="AA3277">
        <v>7.5</v>
      </c>
      <c r="AB3277">
        <v>2.35</v>
      </c>
      <c r="AC3277">
        <v>10000</v>
      </c>
    </row>
    <row r="3278" spans="1:29" x14ac:dyDescent="0.25">
      <c r="A3278" t="str">
        <f t="shared" si="51"/>
        <v>tt2176013</v>
      </c>
      <c r="B3278" t="s">
        <v>28</v>
      </c>
      <c r="C3278" t="s">
        <v>12364</v>
      </c>
      <c r="D3278">
        <v>50</v>
      </c>
      <c r="E3278">
        <v>176</v>
      </c>
      <c r="F3278">
        <v>147</v>
      </c>
      <c r="G3278">
        <v>1000</v>
      </c>
      <c r="H3278" t="s">
        <v>12365</v>
      </c>
      <c r="I3278">
        <v>8000</v>
      </c>
      <c r="J3278">
        <v>3047539</v>
      </c>
      <c r="K3278" t="s">
        <v>187</v>
      </c>
      <c r="L3278" t="s">
        <v>11682</v>
      </c>
      <c r="M3278" t="s">
        <v>27385</v>
      </c>
      <c r="N3278">
        <v>42296</v>
      </c>
      <c r="O3278">
        <v>13762</v>
      </c>
      <c r="P3278" t="s">
        <v>12366</v>
      </c>
      <c r="Q3278">
        <v>4</v>
      </c>
      <c r="R3278" t="s">
        <v>12367</v>
      </c>
      <c r="S3278" t="s">
        <v>12368</v>
      </c>
      <c r="T3278">
        <v>286</v>
      </c>
      <c r="U3278" t="s">
        <v>4562</v>
      </c>
      <c r="V3278" t="s">
        <v>4563</v>
      </c>
      <c r="W3278" t="s">
        <v>3947</v>
      </c>
      <c r="X3278" s="2">
        <v>7217600</v>
      </c>
      <c r="Y3278">
        <v>2012</v>
      </c>
      <c r="Z3278">
        <v>3000</v>
      </c>
      <c r="AA3278">
        <v>6.9</v>
      </c>
      <c r="AB3278">
        <v>2.35</v>
      </c>
      <c r="AC3278">
        <v>12000</v>
      </c>
    </row>
    <row r="3279" spans="1:29" x14ac:dyDescent="0.25">
      <c r="A3279" t="str">
        <f t="shared" si="51"/>
        <v>tt0078748</v>
      </c>
      <c r="B3279" t="s">
        <v>28</v>
      </c>
      <c r="C3279" t="s">
        <v>164</v>
      </c>
      <c r="D3279">
        <v>392</v>
      </c>
      <c r="E3279">
        <v>116</v>
      </c>
      <c r="F3279">
        <v>0</v>
      </c>
      <c r="G3279">
        <v>513</v>
      </c>
      <c r="H3279" t="s">
        <v>6747</v>
      </c>
      <c r="I3279">
        <v>1000</v>
      </c>
      <c r="J3279">
        <v>78900000</v>
      </c>
      <c r="K3279" t="s">
        <v>8185</v>
      </c>
      <c r="L3279" t="s">
        <v>1829</v>
      </c>
      <c r="M3279" t="s">
        <v>27386</v>
      </c>
      <c r="N3279">
        <v>563827</v>
      </c>
      <c r="O3279">
        <v>2524</v>
      </c>
      <c r="P3279" t="s">
        <v>12369</v>
      </c>
      <c r="Q3279">
        <v>0</v>
      </c>
      <c r="R3279" t="s">
        <v>12370</v>
      </c>
      <c r="S3279" t="s">
        <v>12371</v>
      </c>
      <c r="T3279">
        <v>1110</v>
      </c>
      <c r="U3279" t="s">
        <v>36</v>
      </c>
      <c r="V3279" t="s">
        <v>53</v>
      </c>
      <c r="W3279" t="s">
        <v>499</v>
      </c>
      <c r="X3279" s="2">
        <v>11000000</v>
      </c>
      <c r="Y3279">
        <v>1979</v>
      </c>
      <c r="Z3279">
        <v>581</v>
      </c>
      <c r="AA3279">
        <v>8.5</v>
      </c>
      <c r="AB3279">
        <v>2.35</v>
      </c>
      <c r="AC3279">
        <v>23000</v>
      </c>
    </row>
    <row r="3280" spans="1:29" x14ac:dyDescent="0.25">
      <c r="A3280" t="str">
        <f t="shared" si="51"/>
        <v>tt0072271</v>
      </c>
      <c r="B3280" t="s">
        <v>28</v>
      </c>
      <c r="C3280" t="s">
        <v>5978</v>
      </c>
      <c r="D3280">
        <v>277</v>
      </c>
      <c r="E3280">
        <v>88</v>
      </c>
      <c r="F3280">
        <v>365</v>
      </c>
      <c r="G3280">
        <v>177</v>
      </c>
      <c r="H3280" t="s">
        <v>12372</v>
      </c>
      <c r="I3280">
        <v>383</v>
      </c>
      <c r="J3280">
        <v>30859000</v>
      </c>
      <c r="K3280" t="s">
        <v>4508</v>
      </c>
      <c r="L3280" t="s">
        <v>8692</v>
      </c>
      <c r="M3280" t="s">
        <v>27387</v>
      </c>
      <c r="N3280">
        <v>96410</v>
      </c>
      <c r="O3280">
        <v>1094</v>
      </c>
      <c r="P3280" t="s">
        <v>12373</v>
      </c>
      <c r="Q3280">
        <v>0</v>
      </c>
      <c r="R3280" t="s">
        <v>12374</v>
      </c>
      <c r="S3280" t="s">
        <v>12375</v>
      </c>
      <c r="T3280">
        <v>826</v>
      </c>
      <c r="U3280" t="s">
        <v>36</v>
      </c>
      <c r="V3280" t="s">
        <v>37</v>
      </c>
      <c r="W3280" t="s">
        <v>499</v>
      </c>
      <c r="X3280" s="2">
        <v>83532</v>
      </c>
      <c r="Y3280">
        <v>1974</v>
      </c>
      <c r="Z3280">
        <v>371</v>
      </c>
      <c r="AA3280">
        <v>7.5</v>
      </c>
      <c r="AB3280">
        <v>1.85</v>
      </c>
      <c r="AC3280">
        <v>0</v>
      </c>
    </row>
    <row r="3281" spans="1:29" x14ac:dyDescent="0.25">
      <c r="A3281" t="str">
        <f t="shared" si="51"/>
        <v>tt1017451</v>
      </c>
      <c r="B3281" t="s">
        <v>28</v>
      </c>
      <c r="C3281" t="s">
        <v>12376</v>
      </c>
      <c r="D3281">
        <v>259</v>
      </c>
      <c r="E3281">
        <v>106</v>
      </c>
      <c r="F3281">
        <v>50</v>
      </c>
      <c r="G3281">
        <v>741</v>
      </c>
      <c r="H3281" t="s">
        <v>8041</v>
      </c>
      <c r="I3281">
        <v>17000</v>
      </c>
      <c r="J3281">
        <v>3571735</v>
      </c>
      <c r="K3281" t="s">
        <v>3517</v>
      </c>
      <c r="L3281" t="s">
        <v>475</v>
      </c>
      <c r="M3281" t="s">
        <v>27388</v>
      </c>
      <c r="N3281">
        <v>39260</v>
      </c>
      <c r="O3281">
        <v>21711</v>
      </c>
      <c r="P3281" t="s">
        <v>5290</v>
      </c>
      <c r="Q3281">
        <v>2</v>
      </c>
      <c r="R3281" t="s">
        <v>12377</v>
      </c>
      <c r="S3281" t="s">
        <v>12378</v>
      </c>
      <c r="T3281">
        <v>129</v>
      </c>
      <c r="U3281" t="s">
        <v>36</v>
      </c>
      <c r="V3281" t="s">
        <v>37</v>
      </c>
      <c r="W3281" t="s">
        <v>499</v>
      </c>
      <c r="X3281" s="2">
        <v>10000000</v>
      </c>
      <c r="Y3281">
        <v>2010</v>
      </c>
      <c r="Z3281">
        <v>908</v>
      </c>
      <c r="AA3281">
        <v>6.6</v>
      </c>
      <c r="AB3281">
        <v>2.35</v>
      </c>
      <c r="AC3281">
        <v>0</v>
      </c>
    </row>
    <row r="3282" spans="1:29" x14ac:dyDescent="0.25">
      <c r="A3282" t="str">
        <f t="shared" si="51"/>
        <v>tt0067093</v>
      </c>
      <c r="B3282" t="s">
        <v>28</v>
      </c>
      <c r="C3282" t="s">
        <v>5661</v>
      </c>
      <c r="D3282">
        <v>66</v>
      </c>
      <c r="E3282">
        <v>181</v>
      </c>
      <c r="F3282">
        <v>278</v>
      </c>
      <c r="G3282">
        <v>51</v>
      </c>
      <c r="H3282" t="s">
        <v>2144</v>
      </c>
      <c r="I3282">
        <v>402</v>
      </c>
      <c r="J3282">
        <v>50000000</v>
      </c>
      <c r="K3282" t="s">
        <v>9692</v>
      </c>
      <c r="L3282" t="s">
        <v>7152</v>
      </c>
      <c r="M3282" t="s">
        <v>27389</v>
      </c>
      <c r="N3282">
        <v>29839</v>
      </c>
      <c r="O3282">
        <v>934</v>
      </c>
      <c r="P3282" t="s">
        <v>12379</v>
      </c>
      <c r="Q3282">
        <v>0</v>
      </c>
      <c r="R3282" t="s">
        <v>12380</v>
      </c>
      <c r="S3282" t="s">
        <v>12381</v>
      </c>
      <c r="T3282">
        <v>150</v>
      </c>
      <c r="U3282" t="s">
        <v>36</v>
      </c>
      <c r="V3282" t="s">
        <v>37</v>
      </c>
      <c r="W3282" t="s">
        <v>240</v>
      </c>
      <c r="X3282" s="2">
        <v>9000000</v>
      </c>
      <c r="Y3282">
        <v>1971</v>
      </c>
      <c r="Z3282">
        <v>343</v>
      </c>
      <c r="AA3282">
        <v>8</v>
      </c>
      <c r="AB3282">
        <v>2.35</v>
      </c>
      <c r="AC3282">
        <v>0</v>
      </c>
    </row>
    <row r="3283" spans="1:29" x14ac:dyDescent="0.25">
      <c r="A3283" t="str">
        <f t="shared" si="51"/>
        <v>tt0059800</v>
      </c>
      <c r="B3283" t="s">
        <v>28</v>
      </c>
      <c r="C3283" t="s">
        <v>4625</v>
      </c>
      <c r="D3283">
        <v>129</v>
      </c>
      <c r="E3283">
        <v>130</v>
      </c>
      <c r="F3283">
        <v>92</v>
      </c>
      <c r="G3283">
        <v>177</v>
      </c>
      <c r="H3283" t="s">
        <v>12382</v>
      </c>
      <c r="I3283">
        <v>244</v>
      </c>
      <c r="J3283">
        <v>63600000</v>
      </c>
      <c r="K3283" t="s">
        <v>48</v>
      </c>
      <c r="L3283" t="s">
        <v>920</v>
      </c>
      <c r="M3283" t="s">
        <v>27390</v>
      </c>
      <c r="N3283">
        <v>82073</v>
      </c>
      <c r="O3283">
        <v>1164</v>
      </c>
      <c r="P3283" t="s">
        <v>3944</v>
      </c>
      <c r="Q3283">
        <v>1</v>
      </c>
      <c r="R3283" t="s">
        <v>12383</v>
      </c>
      <c r="S3283" t="s">
        <v>12384</v>
      </c>
      <c r="T3283">
        <v>275</v>
      </c>
      <c r="U3283" t="s">
        <v>36</v>
      </c>
      <c r="V3283" t="s">
        <v>53</v>
      </c>
      <c r="W3283" t="s">
        <v>4901</v>
      </c>
      <c r="X3283" s="2">
        <v>9000000</v>
      </c>
      <c r="Y3283">
        <v>1965</v>
      </c>
      <c r="Z3283">
        <v>189</v>
      </c>
      <c r="AA3283">
        <v>7</v>
      </c>
      <c r="AB3283">
        <v>2.35</v>
      </c>
      <c r="AC3283">
        <v>0</v>
      </c>
    </row>
    <row r="3284" spans="1:29" x14ac:dyDescent="0.25">
      <c r="A3284" t="str">
        <f t="shared" si="51"/>
        <v>tt1701990</v>
      </c>
      <c r="B3284" t="s">
        <v>28</v>
      </c>
      <c r="C3284" t="s">
        <v>5433</v>
      </c>
      <c r="D3284">
        <v>115</v>
      </c>
      <c r="E3284">
        <v>93</v>
      </c>
      <c r="F3284">
        <v>33</v>
      </c>
      <c r="G3284">
        <v>123</v>
      </c>
      <c r="H3284" t="s">
        <v>12385</v>
      </c>
      <c r="I3284">
        <v>14000</v>
      </c>
      <c r="K3284" t="s">
        <v>10075</v>
      </c>
      <c r="L3284" t="s">
        <v>595</v>
      </c>
      <c r="M3284" t="s">
        <v>27391</v>
      </c>
      <c r="N3284">
        <v>12520</v>
      </c>
      <c r="O3284">
        <v>15014</v>
      </c>
      <c r="P3284" t="s">
        <v>12386</v>
      </c>
      <c r="Q3284">
        <v>2</v>
      </c>
      <c r="R3284" t="s">
        <v>12387</v>
      </c>
      <c r="S3284" t="s">
        <v>12388</v>
      </c>
      <c r="T3284">
        <v>76</v>
      </c>
      <c r="U3284" t="s">
        <v>36</v>
      </c>
      <c r="V3284" t="s">
        <v>37</v>
      </c>
      <c r="W3284" t="s">
        <v>499</v>
      </c>
      <c r="X3284" s="2">
        <v>10000000</v>
      </c>
      <c r="Y3284">
        <v>2011</v>
      </c>
      <c r="Z3284">
        <v>383</v>
      </c>
      <c r="AA3284">
        <v>5.8</v>
      </c>
      <c r="AB3284">
        <v>2.35</v>
      </c>
      <c r="AC3284">
        <v>0</v>
      </c>
    </row>
    <row r="3285" spans="1:29" x14ac:dyDescent="0.25">
      <c r="A3285" t="str">
        <f t="shared" si="51"/>
        <v>tt1405810</v>
      </c>
      <c r="B3285" t="s">
        <v>28</v>
      </c>
      <c r="C3285" t="s">
        <v>12389</v>
      </c>
      <c r="D3285">
        <v>81</v>
      </c>
      <c r="E3285">
        <v>110</v>
      </c>
      <c r="F3285">
        <v>798</v>
      </c>
      <c r="G3285">
        <v>16</v>
      </c>
      <c r="H3285" t="s">
        <v>12390</v>
      </c>
      <c r="I3285">
        <v>580</v>
      </c>
      <c r="K3285" t="s">
        <v>1184</v>
      </c>
      <c r="L3285" t="s">
        <v>8980</v>
      </c>
      <c r="M3285" t="s">
        <v>27392</v>
      </c>
      <c r="N3285">
        <v>8667</v>
      </c>
      <c r="O3285">
        <v>662</v>
      </c>
      <c r="P3285" t="s">
        <v>12391</v>
      </c>
      <c r="Q3285">
        <v>9</v>
      </c>
      <c r="R3285" t="s">
        <v>12392</v>
      </c>
      <c r="S3285" t="s">
        <v>12393</v>
      </c>
      <c r="T3285">
        <v>29</v>
      </c>
      <c r="U3285" t="s">
        <v>7853</v>
      </c>
      <c r="V3285" t="s">
        <v>5736</v>
      </c>
      <c r="Y3285">
        <v>2010</v>
      </c>
      <c r="Z3285">
        <v>26</v>
      </c>
      <c r="AA3285">
        <v>7.3</v>
      </c>
      <c r="AB3285">
        <v>2.35</v>
      </c>
      <c r="AC3285">
        <v>0</v>
      </c>
    </row>
    <row r="3286" spans="1:29" x14ac:dyDescent="0.25">
      <c r="A3286" t="str">
        <f t="shared" si="51"/>
        <v>tt0117603</v>
      </c>
      <c r="B3286" t="s">
        <v>28</v>
      </c>
      <c r="C3286" t="s">
        <v>2549</v>
      </c>
      <c r="D3286">
        <v>29</v>
      </c>
      <c r="E3286">
        <v>123</v>
      </c>
      <c r="F3286">
        <v>473</v>
      </c>
      <c r="G3286">
        <v>685</v>
      </c>
      <c r="H3286" t="s">
        <v>680</v>
      </c>
      <c r="I3286">
        <v>890</v>
      </c>
      <c r="J3286">
        <v>36049108</v>
      </c>
      <c r="K3286" t="s">
        <v>4717</v>
      </c>
      <c r="L3286" t="s">
        <v>541</v>
      </c>
      <c r="M3286" t="s">
        <v>27393</v>
      </c>
      <c r="N3286">
        <v>10139</v>
      </c>
      <c r="O3286">
        <v>3661</v>
      </c>
      <c r="P3286" t="s">
        <v>5832</v>
      </c>
      <c r="Q3286">
        <v>4</v>
      </c>
      <c r="R3286" t="s">
        <v>12394</v>
      </c>
      <c r="S3286" t="s">
        <v>12395</v>
      </c>
      <c r="T3286">
        <v>70</v>
      </c>
      <c r="U3286" t="s">
        <v>36</v>
      </c>
      <c r="V3286" t="s">
        <v>37</v>
      </c>
      <c r="W3286" t="s">
        <v>499</v>
      </c>
      <c r="X3286" s="2">
        <v>9000000</v>
      </c>
      <c r="Y3286">
        <v>1996</v>
      </c>
      <c r="Z3286">
        <v>851</v>
      </c>
      <c r="AA3286">
        <v>6.8</v>
      </c>
      <c r="AB3286">
        <v>2.35</v>
      </c>
      <c r="AC3286">
        <v>0</v>
      </c>
    </row>
    <row r="3287" spans="1:29" x14ac:dyDescent="0.25">
      <c r="A3287" t="str">
        <f t="shared" si="51"/>
        <v>tt0168501</v>
      </c>
      <c r="B3287" t="s">
        <v>28</v>
      </c>
      <c r="C3287" t="s">
        <v>5504</v>
      </c>
      <c r="D3287">
        <v>32</v>
      </c>
      <c r="E3287">
        <v>120</v>
      </c>
      <c r="F3287">
        <v>92</v>
      </c>
      <c r="G3287">
        <v>862</v>
      </c>
      <c r="H3287" t="s">
        <v>1854</v>
      </c>
      <c r="I3287">
        <v>1000</v>
      </c>
      <c r="J3287">
        <v>34074895</v>
      </c>
      <c r="K3287" t="s">
        <v>2096</v>
      </c>
      <c r="L3287" t="s">
        <v>2322</v>
      </c>
      <c r="M3287" t="s">
        <v>27394</v>
      </c>
      <c r="N3287">
        <v>6525</v>
      </c>
      <c r="O3287">
        <v>5420</v>
      </c>
      <c r="P3287" t="s">
        <v>12396</v>
      </c>
      <c r="Q3287">
        <v>6</v>
      </c>
      <c r="R3287" t="s">
        <v>12397</v>
      </c>
      <c r="S3287" t="s">
        <v>12398</v>
      </c>
      <c r="T3287">
        <v>79</v>
      </c>
      <c r="U3287" t="s">
        <v>36</v>
      </c>
      <c r="V3287" t="s">
        <v>37</v>
      </c>
      <c r="W3287" t="s">
        <v>499</v>
      </c>
      <c r="X3287" s="2">
        <v>9000000</v>
      </c>
      <c r="Y3287">
        <v>1999</v>
      </c>
      <c r="Z3287">
        <v>886</v>
      </c>
      <c r="AA3287">
        <v>6.7</v>
      </c>
      <c r="AB3287">
        <v>1.85</v>
      </c>
      <c r="AC3287">
        <v>0</v>
      </c>
    </row>
    <row r="3288" spans="1:29" x14ac:dyDescent="0.25">
      <c r="A3288" t="str">
        <f t="shared" si="51"/>
        <v>tt0094862</v>
      </c>
      <c r="B3288" t="s">
        <v>28</v>
      </c>
      <c r="C3288" t="s">
        <v>10717</v>
      </c>
      <c r="D3288">
        <v>142</v>
      </c>
      <c r="E3288">
        <v>87</v>
      </c>
      <c r="F3288">
        <v>85</v>
      </c>
      <c r="G3288">
        <v>118</v>
      </c>
      <c r="H3288" t="s">
        <v>12399</v>
      </c>
      <c r="I3288">
        <v>311</v>
      </c>
      <c r="J3288">
        <v>33244684</v>
      </c>
      <c r="K3288" t="s">
        <v>5980</v>
      </c>
      <c r="L3288" t="s">
        <v>12400</v>
      </c>
      <c r="M3288" t="s">
        <v>27395</v>
      </c>
      <c r="N3288">
        <v>62038</v>
      </c>
      <c r="O3288">
        <v>760</v>
      </c>
      <c r="P3288" t="s">
        <v>12401</v>
      </c>
      <c r="Q3288">
        <v>0</v>
      </c>
      <c r="R3288" t="s">
        <v>12402</v>
      </c>
      <c r="S3288" t="s">
        <v>12403</v>
      </c>
      <c r="T3288">
        <v>281</v>
      </c>
      <c r="U3288" t="s">
        <v>36</v>
      </c>
      <c r="V3288" t="s">
        <v>37</v>
      </c>
      <c r="W3288" t="s">
        <v>499</v>
      </c>
      <c r="X3288" s="2">
        <v>9000000</v>
      </c>
      <c r="Y3288">
        <v>1988</v>
      </c>
      <c r="Z3288">
        <v>189</v>
      </c>
      <c r="AA3288">
        <v>6.5</v>
      </c>
      <c r="AB3288">
        <v>1.85</v>
      </c>
      <c r="AC3288">
        <v>0</v>
      </c>
    </row>
    <row r="3289" spans="1:29" x14ac:dyDescent="0.25">
      <c r="A3289" t="str">
        <f t="shared" si="51"/>
        <v>tt0386032</v>
      </c>
      <c r="B3289" t="s">
        <v>28</v>
      </c>
      <c r="C3289" t="s">
        <v>3126</v>
      </c>
      <c r="D3289">
        <v>263</v>
      </c>
      <c r="E3289">
        <v>123</v>
      </c>
      <c r="F3289">
        <v>909</v>
      </c>
      <c r="G3289">
        <v>184</v>
      </c>
      <c r="H3289" t="s">
        <v>12404</v>
      </c>
      <c r="I3289">
        <v>909</v>
      </c>
      <c r="J3289">
        <v>24530513</v>
      </c>
      <c r="K3289" t="s">
        <v>2390</v>
      </c>
      <c r="L3289" t="s">
        <v>3126</v>
      </c>
      <c r="M3289" t="s">
        <v>27396</v>
      </c>
      <c r="N3289">
        <v>66610</v>
      </c>
      <c r="O3289">
        <v>1633</v>
      </c>
      <c r="P3289" t="s">
        <v>12405</v>
      </c>
      <c r="Q3289">
        <v>1</v>
      </c>
      <c r="R3289" t="s">
        <v>12406</v>
      </c>
      <c r="S3289" t="s">
        <v>12407</v>
      </c>
      <c r="T3289">
        <v>429</v>
      </c>
      <c r="U3289" t="s">
        <v>36</v>
      </c>
      <c r="V3289" t="s">
        <v>37</v>
      </c>
      <c r="W3289" t="s">
        <v>38</v>
      </c>
      <c r="X3289" s="2">
        <v>9000000</v>
      </c>
      <c r="Y3289">
        <v>2007</v>
      </c>
      <c r="Z3289">
        <v>203</v>
      </c>
      <c r="AA3289">
        <v>8</v>
      </c>
      <c r="AB3289">
        <v>1.85</v>
      </c>
      <c r="AC3289">
        <v>0</v>
      </c>
    </row>
    <row r="3290" spans="1:29" x14ac:dyDescent="0.25">
      <c r="A3290" t="str">
        <f t="shared" si="51"/>
        <v>tt2975578</v>
      </c>
      <c r="B3290" t="s">
        <v>28</v>
      </c>
      <c r="C3290" t="s">
        <v>11756</v>
      </c>
      <c r="D3290">
        <v>285</v>
      </c>
      <c r="E3290">
        <v>103</v>
      </c>
      <c r="F3290">
        <v>65</v>
      </c>
      <c r="G3290">
        <v>908</v>
      </c>
      <c r="H3290" t="s">
        <v>6621</v>
      </c>
      <c r="I3290">
        <v>2000</v>
      </c>
      <c r="J3290">
        <v>71519230</v>
      </c>
      <c r="K3290" t="s">
        <v>1835</v>
      </c>
      <c r="L3290" t="s">
        <v>4658</v>
      </c>
      <c r="M3290" t="s">
        <v>27397</v>
      </c>
      <c r="N3290">
        <v>92364</v>
      </c>
      <c r="O3290">
        <v>6807</v>
      </c>
      <c r="P3290" t="s">
        <v>12408</v>
      </c>
      <c r="Q3290">
        <v>0</v>
      </c>
      <c r="R3290" t="s">
        <v>12409</v>
      </c>
      <c r="S3290" t="s">
        <v>12410</v>
      </c>
      <c r="T3290">
        <v>244</v>
      </c>
      <c r="U3290" t="s">
        <v>36</v>
      </c>
      <c r="V3290" t="s">
        <v>37</v>
      </c>
      <c r="W3290" t="s">
        <v>499</v>
      </c>
      <c r="X3290" s="2">
        <v>9000000</v>
      </c>
      <c r="Y3290">
        <v>2014</v>
      </c>
      <c r="Z3290">
        <v>971</v>
      </c>
      <c r="AA3290">
        <v>6.5</v>
      </c>
      <c r="AB3290">
        <v>2.35</v>
      </c>
      <c r="AC3290">
        <v>15000</v>
      </c>
    </row>
    <row r="3291" spans="1:29" x14ac:dyDescent="0.25">
      <c r="A3291" t="str">
        <f t="shared" si="51"/>
        <v>tt0186975</v>
      </c>
      <c r="B3291" t="s">
        <v>28</v>
      </c>
      <c r="C3291" t="s">
        <v>12411</v>
      </c>
      <c r="D3291">
        <v>64</v>
      </c>
      <c r="E3291">
        <v>91</v>
      </c>
      <c r="F3291">
        <v>0</v>
      </c>
      <c r="G3291">
        <v>407</v>
      </c>
      <c r="H3291" t="s">
        <v>11551</v>
      </c>
      <c r="I3291">
        <v>3000</v>
      </c>
      <c r="J3291">
        <v>20035310</v>
      </c>
      <c r="K3291" t="s">
        <v>1184</v>
      </c>
      <c r="L3291" t="s">
        <v>830</v>
      </c>
      <c r="M3291" t="s">
        <v>27398</v>
      </c>
      <c r="N3291">
        <v>12324</v>
      </c>
      <c r="O3291">
        <v>4409</v>
      </c>
      <c r="P3291" t="s">
        <v>8031</v>
      </c>
      <c r="Q3291">
        <v>1</v>
      </c>
      <c r="R3291" t="s">
        <v>12412</v>
      </c>
      <c r="S3291" t="s">
        <v>12413</v>
      </c>
      <c r="T3291">
        <v>173</v>
      </c>
      <c r="U3291" t="s">
        <v>36</v>
      </c>
      <c r="V3291" t="s">
        <v>37</v>
      </c>
      <c r="W3291" t="s">
        <v>38</v>
      </c>
      <c r="X3291" s="2">
        <v>9000000</v>
      </c>
      <c r="Y3291">
        <v>2000</v>
      </c>
      <c r="Z3291">
        <v>683</v>
      </c>
      <c r="AA3291">
        <v>4.9000000000000004</v>
      </c>
      <c r="AB3291">
        <v>1.85</v>
      </c>
      <c r="AC3291">
        <v>580</v>
      </c>
    </row>
    <row r="3292" spans="1:29" x14ac:dyDescent="0.25">
      <c r="A3292" t="str">
        <f t="shared" si="51"/>
        <v>tt0366551</v>
      </c>
      <c r="B3292" t="s">
        <v>28</v>
      </c>
      <c r="C3292" t="s">
        <v>10876</v>
      </c>
      <c r="D3292">
        <v>150</v>
      </c>
      <c r="E3292">
        <v>88</v>
      </c>
      <c r="F3292">
        <v>8</v>
      </c>
      <c r="G3292">
        <v>587</v>
      </c>
      <c r="H3292" t="s">
        <v>356</v>
      </c>
      <c r="I3292">
        <v>982</v>
      </c>
      <c r="J3292">
        <v>18225165</v>
      </c>
      <c r="K3292" t="s">
        <v>3455</v>
      </c>
      <c r="L3292" t="s">
        <v>2186</v>
      </c>
      <c r="M3292" t="s">
        <v>27399</v>
      </c>
      <c r="N3292">
        <v>155262</v>
      </c>
      <c r="O3292">
        <v>3114</v>
      </c>
      <c r="P3292" t="s">
        <v>7456</v>
      </c>
      <c r="Q3292">
        <v>2</v>
      </c>
      <c r="R3292" t="s">
        <v>12414</v>
      </c>
      <c r="S3292" t="s">
        <v>12415</v>
      </c>
      <c r="T3292">
        <v>316</v>
      </c>
      <c r="U3292" t="s">
        <v>36</v>
      </c>
      <c r="V3292" t="s">
        <v>37</v>
      </c>
      <c r="W3292" t="s">
        <v>499</v>
      </c>
      <c r="X3292" s="2">
        <v>9000000</v>
      </c>
      <c r="Y3292">
        <v>2004</v>
      </c>
      <c r="Z3292">
        <v>729</v>
      </c>
      <c r="AA3292">
        <v>7.1</v>
      </c>
      <c r="AB3292">
        <v>1.85</v>
      </c>
      <c r="AC3292">
        <v>0</v>
      </c>
    </row>
    <row r="3293" spans="1:29" x14ac:dyDescent="0.25">
      <c r="A3293" t="str">
        <f t="shared" si="51"/>
        <v>tt0208874</v>
      </c>
      <c r="B3293" t="s">
        <v>28</v>
      </c>
      <c r="C3293" t="s">
        <v>3561</v>
      </c>
      <c r="D3293">
        <v>136</v>
      </c>
      <c r="E3293">
        <v>126</v>
      </c>
      <c r="F3293">
        <v>37</v>
      </c>
      <c r="G3293">
        <v>883</v>
      </c>
      <c r="H3293" t="s">
        <v>377</v>
      </c>
      <c r="I3293">
        <v>12000</v>
      </c>
      <c r="J3293">
        <v>17804273</v>
      </c>
      <c r="K3293" t="s">
        <v>3340</v>
      </c>
      <c r="L3293" t="s">
        <v>260</v>
      </c>
      <c r="M3293" t="s">
        <v>27400</v>
      </c>
      <c r="N3293">
        <v>20449</v>
      </c>
      <c r="O3293">
        <v>25660</v>
      </c>
      <c r="P3293" t="s">
        <v>10201</v>
      </c>
      <c r="Q3293">
        <v>0</v>
      </c>
      <c r="R3293" t="s">
        <v>12416</v>
      </c>
      <c r="S3293" t="s">
        <v>12417</v>
      </c>
      <c r="T3293">
        <v>370</v>
      </c>
      <c r="U3293" t="s">
        <v>36</v>
      </c>
      <c r="V3293" t="s">
        <v>37</v>
      </c>
      <c r="W3293" t="s">
        <v>499</v>
      </c>
      <c r="X3293" s="2">
        <v>20000000</v>
      </c>
      <c r="Y3293">
        <v>2000</v>
      </c>
      <c r="Z3293">
        <v>10000</v>
      </c>
      <c r="AA3293">
        <v>7</v>
      </c>
      <c r="AB3293">
        <v>1.85</v>
      </c>
      <c r="AC3293">
        <v>1000</v>
      </c>
    </row>
    <row r="3294" spans="1:29" x14ac:dyDescent="0.25">
      <c r="A3294" t="str">
        <f t="shared" si="51"/>
        <v>tt0181984</v>
      </c>
      <c r="B3294" t="s">
        <v>28</v>
      </c>
      <c r="C3294" t="s">
        <v>12418</v>
      </c>
      <c r="D3294">
        <v>132</v>
      </c>
      <c r="E3294">
        <v>120</v>
      </c>
      <c r="F3294">
        <v>46</v>
      </c>
      <c r="G3294">
        <v>701</v>
      </c>
      <c r="H3294" t="s">
        <v>5173</v>
      </c>
      <c r="I3294">
        <v>14000</v>
      </c>
      <c r="J3294">
        <v>16938179</v>
      </c>
      <c r="K3294" t="s">
        <v>1767</v>
      </c>
      <c r="L3294" t="s">
        <v>290</v>
      </c>
      <c r="M3294" t="s">
        <v>27401</v>
      </c>
      <c r="N3294">
        <v>41313</v>
      </c>
      <c r="O3294">
        <v>17336</v>
      </c>
      <c r="P3294" t="s">
        <v>4129</v>
      </c>
      <c r="Q3294">
        <v>3</v>
      </c>
      <c r="R3294" t="s">
        <v>12419</v>
      </c>
      <c r="S3294" t="s">
        <v>12420</v>
      </c>
      <c r="T3294">
        <v>246</v>
      </c>
      <c r="U3294" t="s">
        <v>36</v>
      </c>
      <c r="V3294" t="s">
        <v>37</v>
      </c>
      <c r="W3294" t="s">
        <v>499</v>
      </c>
      <c r="X3294" s="2">
        <v>8000000</v>
      </c>
      <c r="Y3294">
        <v>2000</v>
      </c>
      <c r="Z3294">
        <v>826</v>
      </c>
      <c r="AA3294">
        <v>7</v>
      </c>
      <c r="AB3294">
        <v>1.85</v>
      </c>
      <c r="AC3294">
        <v>0</v>
      </c>
    </row>
    <row r="3295" spans="1:29" x14ac:dyDescent="0.25">
      <c r="A3295" t="str">
        <f t="shared" si="51"/>
        <v>tt0086465</v>
      </c>
      <c r="B3295" t="s">
        <v>28</v>
      </c>
      <c r="C3295" t="s">
        <v>4272</v>
      </c>
      <c r="D3295">
        <v>71</v>
      </c>
      <c r="E3295">
        <v>116</v>
      </c>
      <c r="F3295">
        <v>644</v>
      </c>
      <c r="G3295">
        <v>199</v>
      </c>
      <c r="H3295" t="s">
        <v>12421</v>
      </c>
      <c r="I3295">
        <v>392</v>
      </c>
      <c r="J3295">
        <v>90400000</v>
      </c>
      <c r="K3295" t="s">
        <v>1394</v>
      </c>
      <c r="L3295" t="s">
        <v>12422</v>
      </c>
      <c r="M3295" t="s">
        <v>27402</v>
      </c>
      <c r="N3295">
        <v>102895</v>
      </c>
      <c r="O3295">
        <v>845</v>
      </c>
      <c r="P3295" t="s">
        <v>12423</v>
      </c>
      <c r="Q3295">
        <v>2</v>
      </c>
      <c r="R3295" t="s">
        <v>12424</v>
      </c>
      <c r="S3295" t="s">
        <v>12425</v>
      </c>
      <c r="T3295">
        <v>159</v>
      </c>
      <c r="U3295" t="s">
        <v>36</v>
      </c>
      <c r="V3295" t="s">
        <v>37</v>
      </c>
      <c r="W3295" t="s">
        <v>499</v>
      </c>
      <c r="Y3295">
        <v>1983</v>
      </c>
      <c r="Z3295">
        <v>249</v>
      </c>
      <c r="AA3295">
        <v>7.5</v>
      </c>
      <c r="AB3295">
        <v>1.85</v>
      </c>
      <c r="AC3295">
        <v>0</v>
      </c>
    </row>
    <row r="3296" spans="1:29" x14ac:dyDescent="0.25">
      <c r="A3296" t="str">
        <f t="shared" si="51"/>
        <v>tt0454082</v>
      </c>
      <c r="B3296" t="s">
        <v>28</v>
      </c>
      <c r="C3296" t="s">
        <v>9040</v>
      </c>
      <c r="D3296">
        <v>186</v>
      </c>
      <c r="E3296">
        <v>94</v>
      </c>
      <c r="F3296">
        <v>17</v>
      </c>
      <c r="G3296">
        <v>179</v>
      </c>
      <c r="H3296" t="s">
        <v>4602</v>
      </c>
      <c r="I3296">
        <v>607</v>
      </c>
      <c r="J3296">
        <v>16235293</v>
      </c>
      <c r="K3296" t="s">
        <v>5190</v>
      </c>
      <c r="L3296" t="s">
        <v>3393</v>
      </c>
      <c r="M3296" t="s">
        <v>27403</v>
      </c>
      <c r="N3296">
        <v>19918</v>
      </c>
      <c r="O3296">
        <v>1611</v>
      </c>
      <c r="P3296" t="s">
        <v>6451</v>
      </c>
      <c r="Q3296">
        <v>0</v>
      </c>
      <c r="R3296" t="s">
        <v>12426</v>
      </c>
      <c r="S3296" t="s">
        <v>12427</v>
      </c>
      <c r="T3296">
        <v>278</v>
      </c>
      <c r="U3296" t="s">
        <v>36</v>
      </c>
      <c r="V3296" t="s">
        <v>37</v>
      </c>
      <c r="W3296" t="s">
        <v>499</v>
      </c>
      <c r="X3296" s="2">
        <v>9000000</v>
      </c>
      <c r="Y3296">
        <v>2006</v>
      </c>
      <c r="Z3296">
        <v>318</v>
      </c>
      <c r="AA3296">
        <v>4.5</v>
      </c>
      <c r="AB3296">
        <v>2.35</v>
      </c>
      <c r="AC3296">
        <v>0</v>
      </c>
    </row>
    <row r="3297" spans="1:29" x14ac:dyDescent="0.25">
      <c r="A3297" t="str">
        <f t="shared" si="51"/>
        <v>tt0349169</v>
      </c>
      <c r="B3297" t="s">
        <v>28</v>
      </c>
      <c r="C3297" t="s">
        <v>12428</v>
      </c>
      <c r="D3297">
        <v>39</v>
      </c>
      <c r="E3297">
        <v>85</v>
      </c>
      <c r="F3297">
        <v>2</v>
      </c>
      <c r="G3297">
        <v>127</v>
      </c>
      <c r="H3297" t="s">
        <v>2843</v>
      </c>
      <c r="I3297">
        <v>911</v>
      </c>
      <c r="J3297">
        <v>11827301</v>
      </c>
      <c r="K3297" t="s">
        <v>1402</v>
      </c>
      <c r="L3297" t="s">
        <v>4208</v>
      </c>
      <c r="M3297" t="s">
        <v>27404</v>
      </c>
      <c r="N3297">
        <v>4247</v>
      </c>
      <c r="O3297">
        <v>1345</v>
      </c>
      <c r="P3297" t="s">
        <v>12429</v>
      </c>
      <c r="Q3297">
        <v>1</v>
      </c>
      <c r="R3297" t="s">
        <v>12430</v>
      </c>
      <c r="S3297" t="s">
        <v>12431</v>
      </c>
      <c r="T3297">
        <v>26</v>
      </c>
      <c r="U3297" t="s">
        <v>36</v>
      </c>
      <c r="V3297" t="s">
        <v>37</v>
      </c>
      <c r="W3297" t="s">
        <v>38</v>
      </c>
      <c r="Y3297">
        <v>2004</v>
      </c>
      <c r="Z3297">
        <v>150</v>
      </c>
      <c r="AA3297">
        <v>5.5</v>
      </c>
      <c r="AB3297">
        <v>2.35</v>
      </c>
      <c r="AC3297">
        <v>266</v>
      </c>
    </row>
    <row r="3298" spans="1:29" x14ac:dyDescent="0.25">
      <c r="A3298" t="str">
        <f t="shared" si="51"/>
        <v>tt0097499</v>
      </c>
      <c r="B3298" t="s">
        <v>28</v>
      </c>
      <c r="C3298" t="s">
        <v>726</v>
      </c>
      <c r="D3298">
        <v>46</v>
      </c>
      <c r="E3298">
        <v>137</v>
      </c>
      <c r="F3298">
        <v>0</v>
      </c>
      <c r="G3298">
        <v>130</v>
      </c>
      <c r="H3298" t="s">
        <v>1662</v>
      </c>
      <c r="I3298">
        <v>591</v>
      </c>
      <c r="J3298">
        <v>10161099</v>
      </c>
      <c r="K3298" t="s">
        <v>12432</v>
      </c>
      <c r="L3298" t="s">
        <v>649</v>
      </c>
      <c r="M3298" t="s">
        <v>27405</v>
      </c>
      <c r="N3298">
        <v>23441</v>
      </c>
      <c r="O3298">
        <v>1341</v>
      </c>
      <c r="P3298" t="s">
        <v>12433</v>
      </c>
      <c r="Q3298">
        <v>1</v>
      </c>
      <c r="R3298" t="s">
        <v>12434</v>
      </c>
      <c r="S3298" t="s">
        <v>12435</v>
      </c>
      <c r="T3298">
        <v>108</v>
      </c>
      <c r="U3298" t="s">
        <v>36</v>
      </c>
      <c r="V3298" t="s">
        <v>53</v>
      </c>
      <c r="W3298" t="s">
        <v>38</v>
      </c>
      <c r="X3298" s="2">
        <v>9000000</v>
      </c>
      <c r="Y3298">
        <v>1989</v>
      </c>
      <c r="Z3298">
        <v>520</v>
      </c>
      <c r="AA3298">
        <v>7.7</v>
      </c>
      <c r="AB3298">
        <v>1.85</v>
      </c>
      <c r="AC3298">
        <v>0</v>
      </c>
    </row>
    <row r="3299" spans="1:29" x14ac:dyDescent="0.25">
      <c r="A3299" t="str">
        <f t="shared" si="51"/>
        <v>tt0775529</v>
      </c>
      <c r="B3299" t="s">
        <v>28</v>
      </c>
      <c r="C3299" t="s">
        <v>12436</v>
      </c>
      <c r="D3299">
        <v>201</v>
      </c>
      <c r="E3299">
        <v>114</v>
      </c>
      <c r="F3299">
        <v>84</v>
      </c>
      <c r="G3299">
        <v>338</v>
      </c>
      <c r="H3299" t="s">
        <v>3070</v>
      </c>
      <c r="I3299">
        <v>22000</v>
      </c>
      <c r="J3299">
        <v>6610326</v>
      </c>
      <c r="K3299" t="s">
        <v>2096</v>
      </c>
      <c r="L3299" t="s">
        <v>593</v>
      </c>
      <c r="M3299" t="s">
        <v>27406</v>
      </c>
      <c r="N3299">
        <v>32188</v>
      </c>
      <c r="O3299">
        <v>23770</v>
      </c>
      <c r="P3299" t="s">
        <v>12437</v>
      </c>
      <c r="Q3299">
        <v>0</v>
      </c>
      <c r="R3299" t="s">
        <v>12438</v>
      </c>
      <c r="S3299" t="s">
        <v>12439</v>
      </c>
      <c r="T3299">
        <v>127</v>
      </c>
      <c r="U3299" t="s">
        <v>36</v>
      </c>
      <c r="V3299" t="s">
        <v>37</v>
      </c>
      <c r="W3299" t="s">
        <v>499</v>
      </c>
      <c r="Y3299">
        <v>2007</v>
      </c>
      <c r="Z3299">
        <v>929</v>
      </c>
      <c r="AA3299">
        <v>7.2</v>
      </c>
      <c r="AB3299">
        <v>1.85</v>
      </c>
      <c r="AC3299">
        <v>0</v>
      </c>
    </row>
    <row r="3300" spans="1:29" x14ac:dyDescent="0.25">
      <c r="A3300" t="str">
        <f t="shared" si="51"/>
        <v>tt0323572</v>
      </c>
      <c r="B3300" t="s">
        <v>28</v>
      </c>
      <c r="C3300" t="s">
        <v>12440</v>
      </c>
      <c r="D3300">
        <v>32</v>
      </c>
      <c r="E3300">
        <v>76</v>
      </c>
      <c r="F3300">
        <v>17</v>
      </c>
      <c r="G3300">
        <v>571</v>
      </c>
      <c r="H3300" t="s">
        <v>2763</v>
      </c>
      <c r="I3300">
        <v>591</v>
      </c>
      <c r="J3300">
        <v>6126237</v>
      </c>
      <c r="K3300" t="s">
        <v>1402</v>
      </c>
      <c r="L3300" t="s">
        <v>3837</v>
      </c>
      <c r="M3300" t="s">
        <v>27407</v>
      </c>
      <c r="N3300">
        <v>3419</v>
      </c>
      <c r="O3300">
        <v>2851</v>
      </c>
      <c r="P3300" t="s">
        <v>6750</v>
      </c>
      <c r="Q3300">
        <v>3</v>
      </c>
      <c r="R3300" t="s">
        <v>12441</v>
      </c>
      <c r="S3300" t="s">
        <v>12442</v>
      </c>
      <c r="T3300">
        <v>41</v>
      </c>
      <c r="U3300" t="s">
        <v>36</v>
      </c>
      <c r="V3300" t="s">
        <v>37</v>
      </c>
      <c r="W3300" t="s">
        <v>86</v>
      </c>
      <c r="Y3300">
        <v>2003</v>
      </c>
      <c r="Z3300">
        <v>579</v>
      </c>
      <c r="AA3300">
        <v>4.8</v>
      </c>
      <c r="AB3300">
        <v>1.85</v>
      </c>
      <c r="AC3300">
        <v>419</v>
      </c>
    </row>
    <row r="3301" spans="1:29" x14ac:dyDescent="0.25">
      <c r="A3301" t="str">
        <f t="shared" si="51"/>
        <v>tt0202677</v>
      </c>
      <c r="B3301" t="s">
        <v>28</v>
      </c>
      <c r="C3301" t="s">
        <v>750</v>
      </c>
      <c r="D3301">
        <v>117</v>
      </c>
      <c r="E3301">
        <v>119</v>
      </c>
      <c r="F3301">
        <v>188</v>
      </c>
      <c r="G3301">
        <v>35</v>
      </c>
      <c r="H3301" t="s">
        <v>12443</v>
      </c>
      <c r="I3301">
        <v>187</v>
      </c>
      <c r="J3301">
        <v>6047856</v>
      </c>
      <c r="K3301" t="s">
        <v>397</v>
      </c>
      <c r="L3301" t="s">
        <v>12444</v>
      </c>
      <c r="M3301" t="s">
        <v>27408</v>
      </c>
      <c r="N3301">
        <v>27536</v>
      </c>
      <c r="O3301">
        <v>358</v>
      </c>
      <c r="P3301" t="s">
        <v>12445</v>
      </c>
      <c r="Q3301">
        <v>4</v>
      </c>
      <c r="R3301" t="s">
        <v>12446</v>
      </c>
      <c r="S3301" t="s">
        <v>12447</v>
      </c>
      <c r="T3301">
        <v>327</v>
      </c>
      <c r="U3301" t="s">
        <v>36</v>
      </c>
      <c r="V3301" t="s">
        <v>37</v>
      </c>
      <c r="W3301" t="s">
        <v>499</v>
      </c>
      <c r="X3301" s="2">
        <v>8500000</v>
      </c>
      <c r="Y3301">
        <v>2000</v>
      </c>
      <c r="Z3301">
        <v>127</v>
      </c>
      <c r="AA3301">
        <v>6.7</v>
      </c>
      <c r="AB3301">
        <v>1.85</v>
      </c>
      <c r="AC3301">
        <v>1000</v>
      </c>
    </row>
    <row r="3302" spans="1:29" x14ac:dyDescent="0.25">
      <c r="A3302" t="str">
        <f t="shared" si="51"/>
        <v>tt0280760</v>
      </c>
      <c r="B3302" t="s">
        <v>28</v>
      </c>
      <c r="C3302" t="s">
        <v>4931</v>
      </c>
      <c r="D3302">
        <v>136</v>
      </c>
      <c r="E3302">
        <v>99</v>
      </c>
      <c r="F3302">
        <v>23</v>
      </c>
      <c r="G3302">
        <v>471</v>
      </c>
      <c r="H3302" t="s">
        <v>2711</v>
      </c>
      <c r="I3302">
        <v>1000</v>
      </c>
      <c r="J3302">
        <v>4681503</v>
      </c>
      <c r="K3302" t="s">
        <v>2096</v>
      </c>
      <c r="L3302" t="s">
        <v>2035</v>
      </c>
      <c r="M3302" t="s">
        <v>27409</v>
      </c>
      <c r="N3302">
        <v>29058</v>
      </c>
      <c r="O3302">
        <v>2478</v>
      </c>
      <c r="P3302" t="s">
        <v>11301</v>
      </c>
      <c r="Q3302">
        <v>1</v>
      </c>
      <c r="R3302" t="s">
        <v>12448</v>
      </c>
      <c r="S3302" t="s">
        <v>12449</v>
      </c>
      <c r="T3302">
        <v>238</v>
      </c>
      <c r="U3302" t="s">
        <v>36</v>
      </c>
      <c r="V3302" t="s">
        <v>37</v>
      </c>
      <c r="W3302" t="s">
        <v>499</v>
      </c>
      <c r="X3302" s="2">
        <v>9000000</v>
      </c>
      <c r="Y3302">
        <v>2002</v>
      </c>
      <c r="Z3302">
        <v>710</v>
      </c>
      <c r="AA3302">
        <v>7</v>
      </c>
      <c r="AB3302">
        <v>2.35</v>
      </c>
      <c r="AC3302">
        <v>838</v>
      </c>
    </row>
    <row r="3303" spans="1:29" x14ac:dyDescent="0.25">
      <c r="A3303" t="str">
        <f t="shared" si="51"/>
        <v>tt0110759</v>
      </c>
      <c r="B3303" t="s">
        <v>28</v>
      </c>
      <c r="C3303" t="s">
        <v>12450</v>
      </c>
      <c r="D3303">
        <v>15</v>
      </c>
      <c r="E3303">
        <v>79</v>
      </c>
      <c r="F3303">
        <v>157</v>
      </c>
      <c r="G3303">
        <v>219</v>
      </c>
      <c r="H3303" t="s">
        <v>5526</v>
      </c>
      <c r="I3303">
        <v>4000</v>
      </c>
      <c r="J3303">
        <v>4350774</v>
      </c>
      <c r="K3303" t="s">
        <v>1394</v>
      </c>
      <c r="L3303" t="s">
        <v>217</v>
      </c>
      <c r="M3303" t="s">
        <v>27410</v>
      </c>
      <c r="N3303">
        <v>10476</v>
      </c>
      <c r="O3303">
        <v>4908</v>
      </c>
      <c r="P3303" t="s">
        <v>12451</v>
      </c>
      <c r="Q3303">
        <v>3</v>
      </c>
      <c r="R3303" t="s">
        <v>12452</v>
      </c>
      <c r="S3303" t="s">
        <v>12453</v>
      </c>
      <c r="T3303">
        <v>52</v>
      </c>
      <c r="U3303" t="s">
        <v>36</v>
      </c>
      <c r="V3303" t="s">
        <v>37</v>
      </c>
      <c r="W3303" t="s">
        <v>38</v>
      </c>
      <c r="X3303" s="2">
        <v>8000000</v>
      </c>
      <c r="Y3303">
        <v>1994</v>
      </c>
      <c r="Z3303">
        <v>248</v>
      </c>
      <c r="AA3303">
        <v>6.5</v>
      </c>
      <c r="AB3303">
        <v>1.85</v>
      </c>
      <c r="AC3303">
        <v>0</v>
      </c>
    </row>
    <row r="3304" spans="1:29" x14ac:dyDescent="0.25">
      <c r="A3304" t="str">
        <f t="shared" si="51"/>
        <v>tt0482629</v>
      </c>
      <c r="B3304" t="s">
        <v>28</v>
      </c>
      <c r="C3304" t="s">
        <v>8934</v>
      </c>
      <c r="D3304">
        <v>46</v>
      </c>
      <c r="E3304">
        <v>114</v>
      </c>
      <c r="F3304">
        <v>6</v>
      </c>
      <c r="G3304">
        <v>633</v>
      </c>
      <c r="H3304" t="s">
        <v>12228</v>
      </c>
      <c r="I3304">
        <v>970</v>
      </c>
      <c r="J3304">
        <v>3420871</v>
      </c>
      <c r="K3304" t="s">
        <v>10156</v>
      </c>
      <c r="L3304" t="s">
        <v>3147</v>
      </c>
      <c r="M3304" t="s">
        <v>27411</v>
      </c>
      <c r="N3304">
        <v>14100</v>
      </c>
      <c r="O3304">
        <v>3824</v>
      </c>
      <c r="P3304" t="s">
        <v>4041</v>
      </c>
      <c r="Q3304">
        <v>2</v>
      </c>
      <c r="R3304" t="s">
        <v>12454</v>
      </c>
      <c r="S3304" t="s">
        <v>12455</v>
      </c>
      <c r="T3304">
        <v>81</v>
      </c>
      <c r="U3304" t="s">
        <v>36</v>
      </c>
      <c r="V3304" t="s">
        <v>37</v>
      </c>
      <c r="W3304" t="s">
        <v>86</v>
      </c>
      <c r="Y3304">
        <v>2006</v>
      </c>
      <c r="Z3304">
        <v>906</v>
      </c>
      <c r="AA3304">
        <v>7.4</v>
      </c>
      <c r="AB3304">
        <v>1.85</v>
      </c>
      <c r="AC3304">
        <v>0</v>
      </c>
    </row>
    <row r="3305" spans="1:29" x14ac:dyDescent="0.25">
      <c r="A3305" t="str">
        <f t="shared" si="51"/>
        <v>tt0092325</v>
      </c>
      <c r="B3305" t="s">
        <v>28</v>
      </c>
      <c r="D3305">
        <v>1</v>
      </c>
      <c r="E3305">
        <v>30</v>
      </c>
      <c r="G3305">
        <v>140</v>
      </c>
      <c r="H3305" t="s">
        <v>12456</v>
      </c>
      <c r="I3305">
        <v>177</v>
      </c>
      <c r="K3305" t="s">
        <v>187</v>
      </c>
      <c r="L3305" t="s">
        <v>12457</v>
      </c>
      <c r="M3305" t="s">
        <v>27412</v>
      </c>
      <c r="N3305">
        <v>5478</v>
      </c>
      <c r="O3305">
        <v>639</v>
      </c>
      <c r="P3305" t="s">
        <v>12458</v>
      </c>
      <c r="Q3305">
        <v>0</v>
      </c>
      <c r="R3305" t="s">
        <v>12459</v>
      </c>
      <c r="S3305" t="s">
        <v>12460</v>
      </c>
      <c r="T3305">
        <v>54</v>
      </c>
      <c r="U3305" t="s">
        <v>36</v>
      </c>
      <c r="V3305" t="s">
        <v>37</v>
      </c>
      <c r="W3305" t="s">
        <v>948</v>
      </c>
      <c r="Z3305">
        <v>170</v>
      </c>
      <c r="AA3305">
        <v>3.5</v>
      </c>
      <c r="AB3305">
        <v>1.78</v>
      </c>
      <c r="AC3305">
        <v>748</v>
      </c>
    </row>
    <row r="3306" spans="1:29" x14ac:dyDescent="0.25">
      <c r="A3306" t="str">
        <f t="shared" si="51"/>
        <v>tt0087451</v>
      </c>
      <c r="B3306" t="s">
        <v>28</v>
      </c>
      <c r="C3306" t="s">
        <v>12461</v>
      </c>
      <c r="D3306">
        <v>41</v>
      </c>
      <c r="E3306">
        <v>91</v>
      </c>
      <c r="F3306">
        <v>12</v>
      </c>
      <c r="G3306">
        <v>297</v>
      </c>
      <c r="H3306" t="s">
        <v>12462</v>
      </c>
      <c r="I3306">
        <v>1000</v>
      </c>
      <c r="K3306" t="s">
        <v>3628</v>
      </c>
      <c r="L3306" t="s">
        <v>3266</v>
      </c>
      <c r="M3306" t="s">
        <v>27413</v>
      </c>
      <c r="N3306">
        <v>7767</v>
      </c>
      <c r="O3306">
        <v>1991</v>
      </c>
      <c r="P3306" t="s">
        <v>12463</v>
      </c>
      <c r="Q3306">
        <v>4</v>
      </c>
      <c r="R3306" t="s">
        <v>12464</v>
      </c>
      <c r="S3306" t="s">
        <v>12465</v>
      </c>
      <c r="T3306">
        <v>56</v>
      </c>
      <c r="U3306" t="s">
        <v>36</v>
      </c>
      <c r="V3306" t="s">
        <v>37</v>
      </c>
      <c r="W3306" t="s">
        <v>86</v>
      </c>
      <c r="X3306" s="2">
        <v>9000000</v>
      </c>
      <c r="Y3306">
        <v>1984</v>
      </c>
      <c r="Z3306">
        <v>300</v>
      </c>
      <c r="AA3306">
        <v>5.7</v>
      </c>
      <c r="AB3306">
        <v>1.85</v>
      </c>
      <c r="AC3306">
        <v>0</v>
      </c>
    </row>
    <row r="3307" spans="1:29" x14ac:dyDescent="0.25">
      <c r="A3307" t="str">
        <f t="shared" si="51"/>
        <v>tt0441007</v>
      </c>
      <c r="B3307" t="s">
        <v>28</v>
      </c>
      <c r="C3307" t="s">
        <v>10753</v>
      </c>
      <c r="D3307">
        <v>65</v>
      </c>
      <c r="E3307">
        <v>95</v>
      </c>
      <c r="F3307">
        <v>49</v>
      </c>
      <c r="G3307">
        <v>261</v>
      </c>
      <c r="H3307" t="s">
        <v>5425</v>
      </c>
      <c r="I3307">
        <v>702</v>
      </c>
      <c r="J3307">
        <v>2955039</v>
      </c>
      <c r="K3307" t="s">
        <v>1364</v>
      </c>
      <c r="L3307" t="s">
        <v>5333</v>
      </c>
      <c r="M3307" t="s">
        <v>27414</v>
      </c>
      <c r="N3307">
        <v>3624</v>
      </c>
      <c r="O3307">
        <v>2007</v>
      </c>
      <c r="P3307" t="s">
        <v>12466</v>
      </c>
      <c r="Q3307">
        <v>1</v>
      </c>
      <c r="R3307" t="s">
        <v>12467</v>
      </c>
      <c r="S3307" t="s">
        <v>12468</v>
      </c>
      <c r="T3307">
        <v>27</v>
      </c>
      <c r="U3307" t="s">
        <v>36</v>
      </c>
      <c r="V3307" t="s">
        <v>37</v>
      </c>
      <c r="W3307" t="s">
        <v>38</v>
      </c>
      <c r="X3307" s="2">
        <v>9000000</v>
      </c>
      <c r="Y3307">
        <v>2007</v>
      </c>
      <c r="Z3307">
        <v>616</v>
      </c>
      <c r="AA3307">
        <v>6.2</v>
      </c>
      <c r="AB3307">
        <v>2.35</v>
      </c>
      <c r="AC3307">
        <v>313</v>
      </c>
    </row>
    <row r="3308" spans="1:29" x14ac:dyDescent="0.25">
      <c r="A3308" t="str">
        <f t="shared" si="51"/>
        <v>tt0427968</v>
      </c>
      <c r="B3308" t="s">
        <v>28</v>
      </c>
      <c r="C3308" t="s">
        <v>9487</v>
      </c>
      <c r="D3308">
        <v>100</v>
      </c>
      <c r="E3308">
        <v>103</v>
      </c>
      <c r="F3308">
        <v>38</v>
      </c>
      <c r="G3308">
        <v>316</v>
      </c>
      <c r="H3308" t="s">
        <v>469</v>
      </c>
      <c r="I3308">
        <v>745</v>
      </c>
      <c r="J3308">
        <v>1530535</v>
      </c>
      <c r="K3308" t="s">
        <v>1184</v>
      </c>
      <c r="L3308" t="s">
        <v>886</v>
      </c>
      <c r="M3308" t="s">
        <v>27415</v>
      </c>
      <c r="N3308">
        <v>7833</v>
      </c>
      <c r="O3308">
        <v>1721</v>
      </c>
      <c r="P3308" t="s">
        <v>5687</v>
      </c>
      <c r="Q3308">
        <v>3</v>
      </c>
      <c r="R3308" t="s">
        <v>12469</v>
      </c>
      <c r="S3308" t="s">
        <v>12470</v>
      </c>
      <c r="T3308">
        <v>63</v>
      </c>
      <c r="U3308" t="s">
        <v>36</v>
      </c>
      <c r="V3308" t="s">
        <v>37</v>
      </c>
      <c r="W3308" t="s">
        <v>499</v>
      </c>
      <c r="X3308" s="2">
        <v>9000000</v>
      </c>
      <c r="Y3308">
        <v>2005</v>
      </c>
      <c r="Z3308">
        <v>591</v>
      </c>
      <c r="AA3308">
        <v>5.7</v>
      </c>
      <c r="AB3308">
        <v>2.35</v>
      </c>
      <c r="AC3308">
        <v>215</v>
      </c>
    </row>
    <row r="3309" spans="1:29" x14ac:dyDescent="0.25">
      <c r="A3309" t="str">
        <f t="shared" si="51"/>
        <v>tt1104733</v>
      </c>
      <c r="B3309" t="s">
        <v>28</v>
      </c>
      <c r="C3309" t="s">
        <v>8758</v>
      </c>
      <c r="D3309">
        <v>129</v>
      </c>
      <c r="E3309">
        <v>92</v>
      </c>
      <c r="F3309">
        <v>26</v>
      </c>
      <c r="G3309">
        <v>611</v>
      </c>
      <c r="H3309" t="s">
        <v>410</v>
      </c>
      <c r="I3309">
        <v>1000</v>
      </c>
      <c r="J3309">
        <v>4881867</v>
      </c>
      <c r="K3309" t="s">
        <v>5203</v>
      </c>
      <c r="L3309" t="s">
        <v>689</v>
      </c>
      <c r="M3309" t="s">
        <v>27416</v>
      </c>
      <c r="N3309">
        <v>15200</v>
      </c>
      <c r="O3309">
        <v>3767</v>
      </c>
      <c r="P3309" t="s">
        <v>8123</v>
      </c>
      <c r="Q3309">
        <v>1</v>
      </c>
      <c r="R3309" t="s">
        <v>12471</v>
      </c>
      <c r="S3309" t="s">
        <v>12472</v>
      </c>
      <c r="T3309">
        <v>76</v>
      </c>
      <c r="U3309" t="s">
        <v>36</v>
      </c>
      <c r="V3309" t="s">
        <v>37</v>
      </c>
      <c r="W3309" t="s">
        <v>499</v>
      </c>
      <c r="X3309" s="2">
        <v>9000000</v>
      </c>
      <c r="Y3309">
        <v>2008</v>
      </c>
      <c r="Z3309">
        <v>1000</v>
      </c>
      <c r="AA3309">
        <v>6.4</v>
      </c>
      <c r="AB3309">
        <v>1.85</v>
      </c>
      <c r="AC3309">
        <v>1000</v>
      </c>
    </row>
    <row r="3310" spans="1:29" x14ac:dyDescent="0.25">
      <c r="A3310" t="str">
        <f t="shared" si="51"/>
        <v>tt0120879</v>
      </c>
      <c r="B3310" t="s">
        <v>28</v>
      </c>
      <c r="C3310" t="s">
        <v>9084</v>
      </c>
      <c r="D3310">
        <v>103</v>
      </c>
      <c r="E3310">
        <v>124</v>
      </c>
      <c r="F3310">
        <v>162</v>
      </c>
      <c r="G3310">
        <v>277</v>
      </c>
      <c r="H3310" t="s">
        <v>267</v>
      </c>
      <c r="I3310">
        <v>23000</v>
      </c>
      <c r="J3310">
        <v>1043487</v>
      </c>
      <c r="K3310" t="s">
        <v>5031</v>
      </c>
      <c r="L3310" t="s">
        <v>55</v>
      </c>
      <c r="M3310" t="s">
        <v>27417</v>
      </c>
      <c r="N3310">
        <v>27766</v>
      </c>
      <c r="O3310">
        <v>24102</v>
      </c>
      <c r="P3310" t="s">
        <v>12473</v>
      </c>
      <c r="Q3310">
        <v>3</v>
      </c>
      <c r="R3310" t="s">
        <v>12474</v>
      </c>
      <c r="S3310" t="s">
        <v>12475</v>
      </c>
      <c r="T3310">
        <v>314</v>
      </c>
      <c r="U3310" t="s">
        <v>36</v>
      </c>
      <c r="V3310" t="s">
        <v>53</v>
      </c>
      <c r="W3310" t="s">
        <v>499</v>
      </c>
      <c r="Y3310">
        <v>1998</v>
      </c>
      <c r="Z3310">
        <v>776</v>
      </c>
      <c r="AA3310">
        <v>7</v>
      </c>
      <c r="AB3310">
        <v>1.85</v>
      </c>
      <c r="AC3310">
        <v>0</v>
      </c>
    </row>
    <row r="3311" spans="1:29" x14ac:dyDescent="0.25">
      <c r="A3311" t="str">
        <f t="shared" si="51"/>
        <v>tt5215952</v>
      </c>
      <c r="B3311" t="s">
        <v>28</v>
      </c>
      <c r="C3311" t="s">
        <v>12476</v>
      </c>
      <c r="D3311">
        <v>77</v>
      </c>
      <c r="E3311">
        <v>156</v>
      </c>
      <c r="F3311">
        <v>43</v>
      </c>
      <c r="G3311">
        <v>0</v>
      </c>
      <c r="H3311" t="s">
        <v>12477</v>
      </c>
      <c r="I3311">
        <v>45</v>
      </c>
      <c r="J3311">
        <v>770629</v>
      </c>
      <c r="K3311" t="s">
        <v>2204</v>
      </c>
      <c r="L3311" t="s">
        <v>12478</v>
      </c>
      <c r="M3311" t="s">
        <v>27418</v>
      </c>
      <c r="N3311">
        <v>2379</v>
      </c>
      <c r="O3311">
        <v>50</v>
      </c>
      <c r="P3311" t="s">
        <v>12479</v>
      </c>
      <c r="Q3311">
        <v>0</v>
      </c>
      <c r="R3311" t="s">
        <v>12480</v>
      </c>
      <c r="S3311" t="s">
        <v>12481</v>
      </c>
      <c r="T3311">
        <v>24</v>
      </c>
      <c r="U3311" t="s">
        <v>10122</v>
      </c>
      <c r="V3311" t="s">
        <v>4629</v>
      </c>
      <c r="W3311" t="s">
        <v>3947</v>
      </c>
      <c r="Y3311">
        <v>2016</v>
      </c>
      <c r="Z3311">
        <v>5</v>
      </c>
      <c r="AA3311">
        <v>7.7</v>
      </c>
      <c r="AB3311">
        <v>2.35</v>
      </c>
      <c r="AC3311">
        <v>0</v>
      </c>
    </row>
    <row r="3312" spans="1:29" x14ac:dyDescent="0.25">
      <c r="A3312" t="str">
        <f t="shared" si="51"/>
        <v>tt1922612</v>
      </c>
      <c r="B3312" t="s">
        <v>28</v>
      </c>
      <c r="C3312" t="s">
        <v>9472</v>
      </c>
      <c r="D3312">
        <v>67</v>
      </c>
      <c r="E3312">
        <v>84</v>
      </c>
      <c r="F3312">
        <v>64</v>
      </c>
      <c r="G3312">
        <v>748</v>
      </c>
      <c r="H3312" t="s">
        <v>12482</v>
      </c>
      <c r="I3312">
        <v>2000</v>
      </c>
      <c r="J3312">
        <v>11860839</v>
      </c>
      <c r="K3312" t="s">
        <v>3334</v>
      </c>
      <c r="L3312" t="s">
        <v>2883</v>
      </c>
      <c r="M3312" t="s">
        <v>27419</v>
      </c>
      <c r="N3312">
        <v>5156</v>
      </c>
      <c r="O3312">
        <v>4617</v>
      </c>
      <c r="P3312" t="s">
        <v>12483</v>
      </c>
      <c r="Q3312">
        <v>0</v>
      </c>
      <c r="R3312" t="s">
        <v>12484</v>
      </c>
      <c r="S3312" t="s">
        <v>12485</v>
      </c>
      <c r="T3312">
        <v>21</v>
      </c>
      <c r="U3312" t="s">
        <v>36</v>
      </c>
      <c r="V3312" t="s">
        <v>37</v>
      </c>
      <c r="W3312" t="s">
        <v>86</v>
      </c>
      <c r="X3312" s="2">
        <v>9000000</v>
      </c>
      <c r="Y3312">
        <v>2011</v>
      </c>
      <c r="Z3312">
        <v>892</v>
      </c>
      <c r="AA3312">
        <v>5.4</v>
      </c>
      <c r="AB3312">
        <v>1.85</v>
      </c>
      <c r="AC3312">
        <v>0</v>
      </c>
    </row>
    <row r="3313" spans="1:29" x14ac:dyDescent="0.25">
      <c r="A3313" t="str">
        <f t="shared" si="51"/>
        <v>tt0290879</v>
      </c>
      <c r="B3313" t="s">
        <v>28</v>
      </c>
      <c r="C3313" t="s">
        <v>12486</v>
      </c>
      <c r="D3313">
        <v>31</v>
      </c>
      <c r="E3313">
        <v>300</v>
      </c>
      <c r="F3313">
        <v>6</v>
      </c>
      <c r="G3313">
        <v>6</v>
      </c>
      <c r="H3313" t="s">
        <v>12487</v>
      </c>
      <c r="I3313">
        <v>7</v>
      </c>
      <c r="J3313">
        <v>454255</v>
      </c>
      <c r="K3313" t="s">
        <v>925</v>
      </c>
      <c r="L3313" t="s">
        <v>10541</v>
      </c>
      <c r="M3313" t="s">
        <v>27420</v>
      </c>
      <c r="N3313">
        <v>1666</v>
      </c>
      <c r="O3313">
        <v>32</v>
      </c>
      <c r="P3313" t="s">
        <v>12488</v>
      </c>
      <c r="Q3313">
        <v>3</v>
      </c>
      <c r="R3313" t="s">
        <v>12489</v>
      </c>
      <c r="S3313" t="s">
        <v>12490</v>
      </c>
      <c r="T3313">
        <v>47</v>
      </c>
      <c r="U3313" t="s">
        <v>10544</v>
      </c>
      <c r="V3313" t="s">
        <v>10545</v>
      </c>
      <c r="W3313" t="s">
        <v>499</v>
      </c>
      <c r="X3313" s="2">
        <v>400000000</v>
      </c>
      <c r="Y3313">
        <v>2001</v>
      </c>
      <c r="Z3313">
        <v>6</v>
      </c>
      <c r="AA3313">
        <v>6.6</v>
      </c>
      <c r="AB3313">
        <v>1.85</v>
      </c>
      <c r="AC3313">
        <v>124</v>
      </c>
    </row>
    <row r="3314" spans="1:29" x14ac:dyDescent="0.25">
      <c r="A3314" t="str">
        <f t="shared" si="51"/>
        <v>tt0100827</v>
      </c>
      <c r="B3314" t="s">
        <v>28</v>
      </c>
      <c r="C3314" t="s">
        <v>12491</v>
      </c>
      <c r="D3314">
        <v>76</v>
      </c>
      <c r="E3314">
        <v>120</v>
      </c>
      <c r="F3314">
        <v>930</v>
      </c>
      <c r="G3314">
        <v>433</v>
      </c>
      <c r="H3314" t="s">
        <v>2073</v>
      </c>
      <c r="I3314">
        <v>982</v>
      </c>
      <c r="J3314">
        <v>349618</v>
      </c>
      <c r="K3314" t="s">
        <v>5190</v>
      </c>
      <c r="L3314" t="s">
        <v>2744</v>
      </c>
      <c r="M3314" t="s">
        <v>27421</v>
      </c>
      <c r="N3314">
        <v>4302</v>
      </c>
      <c r="O3314">
        <v>2942</v>
      </c>
      <c r="P3314" t="s">
        <v>5169</v>
      </c>
      <c r="Q3314">
        <v>1</v>
      </c>
      <c r="R3314" t="s">
        <v>12492</v>
      </c>
      <c r="S3314" t="s">
        <v>12493</v>
      </c>
      <c r="T3314">
        <v>45</v>
      </c>
      <c r="U3314" t="s">
        <v>36</v>
      </c>
      <c r="V3314" t="s">
        <v>5736</v>
      </c>
      <c r="W3314" t="s">
        <v>499</v>
      </c>
      <c r="X3314" s="2">
        <v>9000000</v>
      </c>
      <c r="Y3314">
        <v>1990</v>
      </c>
      <c r="Z3314">
        <v>602</v>
      </c>
      <c r="AA3314">
        <v>6.1</v>
      </c>
      <c r="AB3314">
        <v>1.85</v>
      </c>
      <c r="AC3314">
        <v>375</v>
      </c>
    </row>
    <row r="3315" spans="1:29" x14ac:dyDescent="0.25">
      <c r="A3315" t="str">
        <f t="shared" si="51"/>
        <v>tt3202120</v>
      </c>
      <c r="B3315" t="s">
        <v>28</v>
      </c>
      <c r="C3315" t="s">
        <v>12494</v>
      </c>
      <c r="D3315">
        <v>17</v>
      </c>
      <c r="E3315">
        <v>98</v>
      </c>
      <c r="F3315">
        <v>0</v>
      </c>
      <c r="G3315">
        <v>5</v>
      </c>
      <c r="H3315" t="s">
        <v>12495</v>
      </c>
      <c r="I3315">
        <v>186</v>
      </c>
      <c r="K3315" t="s">
        <v>1394</v>
      </c>
      <c r="L3315" t="s">
        <v>11146</v>
      </c>
      <c r="M3315" t="s">
        <v>27422</v>
      </c>
      <c r="N3315">
        <v>1673</v>
      </c>
      <c r="O3315">
        <v>253</v>
      </c>
      <c r="P3315" t="s">
        <v>12496</v>
      </c>
      <c r="Q3315">
        <v>1</v>
      </c>
      <c r="S3315" t="s">
        <v>12497</v>
      </c>
      <c r="T3315">
        <v>1</v>
      </c>
      <c r="U3315" t="s">
        <v>1223</v>
      </c>
      <c r="V3315" t="s">
        <v>1224</v>
      </c>
      <c r="Y3315">
        <v>2014</v>
      </c>
      <c r="Z3315">
        <v>41</v>
      </c>
      <c r="AA3315">
        <v>6.1</v>
      </c>
      <c r="AB3315">
        <v>2.35</v>
      </c>
      <c r="AC3315">
        <v>348</v>
      </c>
    </row>
    <row r="3316" spans="1:29" x14ac:dyDescent="0.25">
      <c r="A3316" t="str">
        <f t="shared" si="51"/>
        <v>tt0286261</v>
      </c>
      <c r="B3316" t="s">
        <v>28</v>
      </c>
      <c r="C3316" t="s">
        <v>9047</v>
      </c>
      <c r="D3316">
        <v>81</v>
      </c>
      <c r="E3316">
        <v>121</v>
      </c>
      <c r="F3316">
        <v>608</v>
      </c>
      <c r="G3316">
        <v>25</v>
      </c>
      <c r="H3316" t="s">
        <v>10780</v>
      </c>
      <c r="I3316">
        <v>149</v>
      </c>
      <c r="J3316">
        <v>112935</v>
      </c>
      <c r="K3316" t="s">
        <v>2808</v>
      </c>
      <c r="L3316" t="s">
        <v>9049</v>
      </c>
      <c r="M3316" t="s">
        <v>27423</v>
      </c>
      <c r="N3316">
        <v>8161</v>
      </c>
      <c r="O3316">
        <v>251</v>
      </c>
      <c r="P3316" t="s">
        <v>12498</v>
      </c>
      <c r="Q3316">
        <v>0</v>
      </c>
      <c r="R3316" t="s">
        <v>12499</v>
      </c>
      <c r="S3316" t="s">
        <v>12500</v>
      </c>
      <c r="T3316">
        <v>94</v>
      </c>
      <c r="U3316" t="s">
        <v>36</v>
      </c>
      <c r="V3316" t="s">
        <v>53</v>
      </c>
      <c r="W3316" t="s">
        <v>499</v>
      </c>
      <c r="X3316" s="2">
        <v>9000000</v>
      </c>
      <c r="Y3316">
        <v>2002</v>
      </c>
      <c r="Z3316">
        <v>44</v>
      </c>
      <c r="AA3316">
        <v>7.6</v>
      </c>
      <c r="AB3316">
        <v>1.85</v>
      </c>
      <c r="AC3316">
        <v>484</v>
      </c>
    </row>
    <row r="3317" spans="1:29" x14ac:dyDescent="0.25">
      <c r="A3317" t="str">
        <f t="shared" si="51"/>
        <v>tt1185344</v>
      </c>
      <c r="B3317" t="s">
        <v>28</v>
      </c>
      <c r="C3317" t="s">
        <v>12501</v>
      </c>
      <c r="D3317">
        <v>26</v>
      </c>
      <c r="E3317">
        <v>97</v>
      </c>
      <c r="F3317">
        <v>3</v>
      </c>
      <c r="G3317">
        <v>204</v>
      </c>
      <c r="H3317" t="s">
        <v>827</v>
      </c>
      <c r="I3317">
        <v>679</v>
      </c>
      <c r="J3317">
        <v>883887</v>
      </c>
      <c r="K3317" t="s">
        <v>2808</v>
      </c>
      <c r="L3317" t="s">
        <v>12502</v>
      </c>
      <c r="M3317" t="s">
        <v>27424</v>
      </c>
      <c r="N3317">
        <v>1201</v>
      </c>
      <c r="O3317">
        <v>1426</v>
      </c>
      <c r="P3317" t="s">
        <v>9531</v>
      </c>
      <c r="Q3317">
        <v>3</v>
      </c>
      <c r="R3317" t="s">
        <v>12503</v>
      </c>
      <c r="S3317" t="s">
        <v>12504</v>
      </c>
      <c r="T3317">
        <v>14</v>
      </c>
      <c r="U3317" t="s">
        <v>36</v>
      </c>
      <c r="V3317" t="s">
        <v>37</v>
      </c>
      <c r="W3317" t="s">
        <v>86</v>
      </c>
      <c r="X3317" s="2">
        <v>9000000</v>
      </c>
      <c r="Y3317">
        <v>2009</v>
      </c>
      <c r="Z3317">
        <v>537</v>
      </c>
      <c r="AA3317">
        <v>6.2</v>
      </c>
      <c r="AB3317">
        <v>2.35</v>
      </c>
      <c r="AC3317">
        <v>0</v>
      </c>
    </row>
    <row r="3318" spans="1:29" x14ac:dyDescent="0.25">
      <c r="A3318" t="str">
        <f t="shared" si="51"/>
        <v>tt0420835</v>
      </c>
      <c r="B3318" t="s">
        <v>28</v>
      </c>
      <c r="C3318" t="s">
        <v>10450</v>
      </c>
      <c r="D3318">
        <v>24</v>
      </c>
      <c r="E3318">
        <v>86</v>
      </c>
      <c r="F3318">
        <v>11</v>
      </c>
      <c r="G3318">
        <v>18</v>
      </c>
      <c r="H3318" t="s">
        <v>12505</v>
      </c>
      <c r="I3318">
        <v>185</v>
      </c>
      <c r="J3318">
        <v>13751</v>
      </c>
      <c r="K3318" t="s">
        <v>5779</v>
      </c>
      <c r="L3318" t="s">
        <v>12506</v>
      </c>
      <c r="M3318" t="s">
        <v>27425</v>
      </c>
      <c r="N3318">
        <v>813</v>
      </c>
      <c r="O3318">
        <v>299</v>
      </c>
      <c r="P3318" t="s">
        <v>12507</v>
      </c>
      <c r="Q3318">
        <v>0</v>
      </c>
      <c r="R3318" t="s">
        <v>12508</v>
      </c>
      <c r="S3318" t="s">
        <v>12509</v>
      </c>
      <c r="T3318">
        <v>6</v>
      </c>
      <c r="U3318" t="s">
        <v>36</v>
      </c>
      <c r="V3318" t="s">
        <v>318</v>
      </c>
      <c r="W3318" t="s">
        <v>86</v>
      </c>
      <c r="X3318" s="2">
        <v>11400000</v>
      </c>
      <c r="Y3318">
        <v>2006</v>
      </c>
      <c r="Z3318">
        <v>62</v>
      </c>
      <c r="AA3318">
        <v>6.6</v>
      </c>
      <c r="AB3318">
        <v>1.85</v>
      </c>
      <c r="AC3318">
        <v>135</v>
      </c>
    </row>
    <row r="3319" spans="1:29" x14ac:dyDescent="0.25">
      <c r="A3319" t="str">
        <f t="shared" si="51"/>
        <v>tt3276924</v>
      </c>
      <c r="B3319" t="s">
        <v>28</v>
      </c>
      <c r="C3319" t="s">
        <v>6071</v>
      </c>
      <c r="D3319">
        <v>44</v>
      </c>
      <c r="E3319">
        <v>93</v>
      </c>
      <c r="F3319">
        <v>8</v>
      </c>
      <c r="G3319">
        <v>558</v>
      </c>
      <c r="H3319" t="s">
        <v>1801</v>
      </c>
      <c r="I3319">
        <v>22000</v>
      </c>
      <c r="K3319" t="s">
        <v>288</v>
      </c>
      <c r="L3319" t="s">
        <v>1455</v>
      </c>
      <c r="M3319" t="s">
        <v>25624</v>
      </c>
      <c r="N3319">
        <v>16198</v>
      </c>
      <c r="O3319">
        <v>24154</v>
      </c>
      <c r="P3319" t="s">
        <v>1033</v>
      </c>
      <c r="Q3319">
        <v>1</v>
      </c>
      <c r="R3319" t="s">
        <v>6072</v>
      </c>
      <c r="S3319" t="s">
        <v>6073</v>
      </c>
      <c r="T3319">
        <v>57</v>
      </c>
      <c r="U3319" t="s">
        <v>36</v>
      </c>
      <c r="V3319" t="s">
        <v>37</v>
      </c>
      <c r="W3319" t="s">
        <v>499</v>
      </c>
      <c r="X3319" s="2">
        <v>19000000</v>
      </c>
      <c r="Y3319">
        <v>2015</v>
      </c>
      <c r="Z3319">
        <v>1000</v>
      </c>
      <c r="AA3319">
        <v>6.1</v>
      </c>
      <c r="AB3319">
        <v>2.35</v>
      </c>
      <c r="AC3319">
        <v>0</v>
      </c>
    </row>
    <row r="3320" spans="1:29" x14ac:dyDescent="0.25">
      <c r="A3320" t="str">
        <f t="shared" si="51"/>
        <v>tt0920458</v>
      </c>
      <c r="B3320" t="s">
        <v>28</v>
      </c>
      <c r="C3320" t="s">
        <v>12510</v>
      </c>
      <c r="D3320">
        <v>80</v>
      </c>
      <c r="E3320">
        <v>45</v>
      </c>
      <c r="F3320">
        <v>28</v>
      </c>
      <c r="G3320">
        <v>104</v>
      </c>
      <c r="H3320" t="s">
        <v>12511</v>
      </c>
      <c r="I3320">
        <v>573</v>
      </c>
      <c r="J3320">
        <v>145109</v>
      </c>
      <c r="K3320" t="s">
        <v>1807</v>
      </c>
      <c r="L3320" t="s">
        <v>12512</v>
      </c>
      <c r="M3320" t="s">
        <v>27426</v>
      </c>
      <c r="N3320">
        <v>14247</v>
      </c>
      <c r="O3320">
        <v>1098</v>
      </c>
      <c r="P3320" t="s">
        <v>2565</v>
      </c>
      <c r="Q3320">
        <v>1</v>
      </c>
      <c r="R3320" t="s">
        <v>12513</v>
      </c>
      <c r="S3320" t="s">
        <v>12514</v>
      </c>
      <c r="T3320">
        <v>44</v>
      </c>
      <c r="U3320" t="s">
        <v>12515</v>
      </c>
      <c r="V3320" t="s">
        <v>6221</v>
      </c>
      <c r="W3320" t="s">
        <v>3947</v>
      </c>
      <c r="X3320" s="2">
        <v>45000000</v>
      </c>
      <c r="Y3320">
        <v>2008</v>
      </c>
      <c r="Z3320">
        <v>197</v>
      </c>
      <c r="AA3320">
        <v>7.3</v>
      </c>
      <c r="AB3320">
        <v>2.35</v>
      </c>
      <c r="AC3320">
        <v>0</v>
      </c>
    </row>
    <row r="3321" spans="1:29" x14ac:dyDescent="0.25">
      <c r="A3321" t="str">
        <f t="shared" si="51"/>
        <v>tt0434424</v>
      </c>
      <c r="B3321" t="s">
        <v>28</v>
      </c>
      <c r="C3321" t="s">
        <v>12516</v>
      </c>
      <c r="D3321">
        <v>41</v>
      </c>
      <c r="E3321">
        <v>97</v>
      </c>
      <c r="F3321">
        <v>0</v>
      </c>
      <c r="G3321">
        <v>230</v>
      </c>
      <c r="H3321" t="s">
        <v>12166</v>
      </c>
      <c r="I3321">
        <v>922</v>
      </c>
      <c r="J3321">
        <v>1046166</v>
      </c>
      <c r="K3321" t="s">
        <v>5302</v>
      </c>
      <c r="L3321" t="s">
        <v>4997</v>
      </c>
      <c r="M3321" t="s">
        <v>27427</v>
      </c>
      <c r="N3321">
        <v>2599</v>
      </c>
      <c r="O3321">
        <v>1835</v>
      </c>
      <c r="P3321" t="s">
        <v>12517</v>
      </c>
      <c r="Q3321">
        <v>4</v>
      </c>
      <c r="R3321" t="s">
        <v>12518</v>
      </c>
      <c r="S3321" t="s">
        <v>12519</v>
      </c>
      <c r="T3321">
        <v>45</v>
      </c>
      <c r="U3321" t="s">
        <v>36</v>
      </c>
      <c r="V3321" t="s">
        <v>652</v>
      </c>
      <c r="W3321" t="s">
        <v>38</v>
      </c>
      <c r="X3321" s="2">
        <v>9000000</v>
      </c>
      <c r="Y3321">
        <v>2005</v>
      </c>
      <c r="Z3321">
        <v>374</v>
      </c>
      <c r="AA3321">
        <v>4.2</v>
      </c>
      <c r="AB3321">
        <v>2.35</v>
      </c>
      <c r="AC3321">
        <v>128</v>
      </c>
    </row>
    <row r="3322" spans="1:29" x14ac:dyDescent="0.25">
      <c r="A3322" t="str">
        <f t="shared" si="51"/>
        <v>tt1259574</v>
      </c>
      <c r="B3322" t="s">
        <v>28</v>
      </c>
      <c r="C3322" t="s">
        <v>9857</v>
      </c>
      <c r="D3322">
        <v>91</v>
      </c>
      <c r="E3322">
        <v>102</v>
      </c>
      <c r="F3322">
        <v>11</v>
      </c>
      <c r="G3322">
        <v>35</v>
      </c>
      <c r="H3322" t="s">
        <v>8444</v>
      </c>
      <c r="I3322">
        <v>10000</v>
      </c>
      <c r="K3322" t="s">
        <v>1781</v>
      </c>
      <c r="L3322" t="s">
        <v>159</v>
      </c>
      <c r="M3322" t="s">
        <v>27428</v>
      </c>
      <c r="N3322">
        <v>9305</v>
      </c>
      <c r="O3322">
        <v>10369</v>
      </c>
      <c r="P3322" t="s">
        <v>12520</v>
      </c>
      <c r="Q3322">
        <v>0</v>
      </c>
      <c r="R3322" t="s">
        <v>12521</v>
      </c>
      <c r="S3322" t="s">
        <v>12522</v>
      </c>
      <c r="T3322">
        <v>44</v>
      </c>
      <c r="U3322" t="s">
        <v>36</v>
      </c>
      <c r="V3322" t="s">
        <v>53</v>
      </c>
      <c r="W3322" t="s">
        <v>3947</v>
      </c>
      <c r="Y3322">
        <v>2009</v>
      </c>
      <c r="Z3322">
        <v>281</v>
      </c>
      <c r="AA3322">
        <v>7.1</v>
      </c>
      <c r="AB3322">
        <v>1.85</v>
      </c>
      <c r="AC3322">
        <v>0</v>
      </c>
    </row>
    <row r="3323" spans="1:29" x14ac:dyDescent="0.25">
      <c r="A3323" t="str">
        <f t="shared" si="51"/>
        <v>tt1183672</v>
      </c>
      <c r="B3323" t="s">
        <v>28</v>
      </c>
      <c r="C3323" t="s">
        <v>12523</v>
      </c>
      <c r="D3323">
        <v>66</v>
      </c>
      <c r="E3323">
        <v>105</v>
      </c>
      <c r="F3323">
        <v>25</v>
      </c>
      <c r="G3323">
        <v>98</v>
      </c>
      <c r="H3323" t="s">
        <v>12524</v>
      </c>
      <c r="I3323">
        <v>963</v>
      </c>
      <c r="J3323">
        <v>2874</v>
      </c>
      <c r="K3323" t="s">
        <v>2808</v>
      </c>
      <c r="L3323" t="s">
        <v>5396</v>
      </c>
      <c r="M3323" t="s">
        <v>27429</v>
      </c>
      <c r="N3323">
        <v>1219</v>
      </c>
      <c r="O3323">
        <v>1375</v>
      </c>
      <c r="P3323" t="s">
        <v>12525</v>
      </c>
      <c r="Q3323">
        <v>1</v>
      </c>
      <c r="R3323" t="s">
        <v>12526</v>
      </c>
      <c r="S3323" t="s">
        <v>12527</v>
      </c>
      <c r="T3323">
        <v>14</v>
      </c>
      <c r="U3323" t="s">
        <v>1223</v>
      </c>
      <c r="V3323" t="s">
        <v>1224</v>
      </c>
      <c r="W3323" t="s">
        <v>4564</v>
      </c>
      <c r="Y3323">
        <v>2009</v>
      </c>
      <c r="Z3323">
        <v>168</v>
      </c>
      <c r="AA3323">
        <v>6</v>
      </c>
      <c r="AB3323">
        <v>2.35</v>
      </c>
      <c r="AC3323">
        <v>120</v>
      </c>
    </row>
    <row r="3324" spans="1:29" x14ac:dyDescent="0.25">
      <c r="A3324" t="str">
        <f t="shared" si="51"/>
        <v>tt1068678</v>
      </c>
      <c r="B3324" t="s">
        <v>28</v>
      </c>
      <c r="C3324" t="s">
        <v>12528</v>
      </c>
      <c r="D3324">
        <v>19</v>
      </c>
      <c r="E3324">
        <v>103</v>
      </c>
      <c r="F3324">
        <v>6</v>
      </c>
      <c r="G3324">
        <v>664</v>
      </c>
      <c r="H3324" t="s">
        <v>3790</v>
      </c>
      <c r="I3324">
        <v>4000</v>
      </c>
      <c r="K3324" t="s">
        <v>187</v>
      </c>
      <c r="L3324" t="s">
        <v>2055</v>
      </c>
      <c r="M3324" t="s">
        <v>27430</v>
      </c>
      <c r="N3324">
        <v>10100</v>
      </c>
      <c r="O3324">
        <v>6426</v>
      </c>
      <c r="P3324" t="s">
        <v>7864</v>
      </c>
      <c r="Q3324">
        <v>1</v>
      </c>
      <c r="R3324" t="s">
        <v>12529</v>
      </c>
      <c r="S3324" t="s">
        <v>12530</v>
      </c>
      <c r="T3324">
        <v>42</v>
      </c>
      <c r="U3324" t="s">
        <v>36</v>
      </c>
      <c r="V3324" t="s">
        <v>37</v>
      </c>
      <c r="W3324" t="s">
        <v>499</v>
      </c>
      <c r="X3324" s="2">
        <v>9000000</v>
      </c>
      <c r="Y3324">
        <v>2009</v>
      </c>
      <c r="Z3324">
        <v>931</v>
      </c>
      <c r="AA3324">
        <v>6.5</v>
      </c>
      <c r="AB3324">
        <v>2.35</v>
      </c>
      <c r="AC3324">
        <v>3000</v>
      </c>
    </row>
    <row r="3325" spans="1:29" x14ac:dyDescent="0.25">
      <c r="A3325" t="str">
        <f t="shared" si="51"/>
        <v>tt0090555</v>
      </c>
      <c r="B3325" t="s">
        <v>28</v>
      </c>
      <c r="C3325" t="s">
        <v>12531</v>
      </c>
      <c r="D3325">
        <v>35</v>
      </c>
      <c r="E3325">
        <v>93</v>
      </c>
      <c r="F3325">
        <v>4</v>
      </c>
      <c r="G3325">
        <v>93</v>
      </c>
      <c r="H3325" t="s">
        <v>7776</v>
      </c>
      <c r="I3325">
        <v>442</v>
      </c>
      <c r="J3325">
        <v>174635000</v>
      </c>
      <c r="K3325" t="s">
        <v>3455</v>
      </c>
      <c r="L3325" t="s">
        <v>7507</v>
      </c>
      <c r="M3325" t="s">
        <v>27431</v>
      </c>
      <c r="N3325">
        <v>74743</v>
      </c>
      <c r="O3325">
        <v>822</v>
      </c>
      <c r="P3325" t="s">
        <v>12532</v>
      </c>
      <c r="Q3325">
        <v>1</v>
      </c>
      <c r="R3325" t="s">
        <v>12533</v>
      </c>
      <c r="S3325" t="s">
        <v>12534</v>
      </c>
      <c r="T3325">
        <v>93</v>
      </c>
      <c r="U3325" t="s">
        <v>36</v>
      </c>
      <c r="V3325" t="s">
        <v>318</v>
      </c>
      <c r="W3325" t="s">
        <v>38</v>
      </c>
      <c r="X3325" s="2">
        <v>8800000</v>
      </c>
      <c r="Y3325">
        <v>1986</v>
      </c>
      <c r="Z3325">
        <v>162</v>
      </c>
      <c r="AA3325">
        <v>6.5</v>
      </c>
      <c r="AB3325">
        <v>2.35</v>
      </c>
      <c r="AC3325">
        <v>0</v>
      </c>
    </row>
    <row r="3326" spans="1:29" x14ac:dyDescent="0.25">
      <c r="A3326" t="str">
        <f t="shared" si="51"/>
        <v>tt1679332</v>
      </c>
      <c r="B3326" t="s">
        <v>28</v>
      </c>
      <c r="C3326" t="s">
        <v>12535</v>
      </c>
      <c r="D3326">
        <v>19</v>
      </c>
      <c r="E3326">
        <v>76</v>
      </c>
      <c r="F3326">
        <v>4</v>
      </c>
      <c r="G3326">
        <v>151</v>
      </c>
      <c r="H3326" t="s">
        <v>12536</v>
      </c>
      <c r="I3326">
        <v>722</v>
      </c>
      <c r="K3326" t="s">
        <v>12537</v>
      </c>
      <c r="L3326" t="s">
        <v>2611</v>
      </c>
      <c r="M3326" t="s">
        <v>27432</v>
      </c>
      <c r="N3326">
        <v>4990</v>
      </c>
      <c r="O3326">
        <v>1254</v>
      </c>
      <c r="P3326" t="s">
        <v>7514</v>
      </c>
      <c r="Q3326">
        <v>0</v>
      </c>
      <c r="R3326" t="s">
        <v>12538</v>
      </c>
      <c r="S3326" t="s">
        <v>12539</v>
      </c>
      <c r="T3326">
        <v>64</v>
      </c>
      <c r="U3326" t="s">
        <v>36</v>
      </c>
      <c r="V3326" t="s">
        <v>53</v>
      </c>
      <c r="W3326" t="s">
        <v>499</v>
      </c>
      <c r="Y3326">
        <v>2010</v>
      </c>
      <c r="Z3326">
        <v>212</v>
      </c>
      <c r="AA3326">
        <v>5.7</v>
      </c>
      <c r="AB3326">
        <v>1.85</v>
      </c>
      <c r="AC3326">
        <v>0</v>
      </c>
    </row>
    <row r="3327" spans="1:29" x14ac:dyDescent="0.25">
      <c r="A3327" t="str">
        <f t="shared" si="51"/>
        <v>tt0325596</v>
      </c>
      <c r="B3327" t="s">
        <v>28</v>
      </c>
      <c r="C3327" t="s">
        <v>12540</v>
      </c>
      <c r="D3327">
        <v>33</v>
      </c>
      <c r="E3327">
        <v>90</v>
      </c>
      <c r="F3327">
        <v>3</v>
      </c>
      <c r="G3327">
        <v>327</v>
      </c>
      <c r="H3327" t="s">
        <v>6878</v>
      </c>
      <c r="I3327">
        <v>1000</v>
      </c>
      <c r="K3327" t="s">
        <v>4104</v>
      </c>
      <c r="L3327" t="s">
        <v>140</v>
      </c>
      <c r="M3327" t="s">
        <v>27433</v>
      </c>
      <c r="N3327">
        <v>9296</v>
      </c>
      <c r="O3327">
        <v>2310</v>
      </c>
      <c r="P3327" t="s">
        <v>2847</v>
      </c>
      <c r="Q3327">
        <v>2</v>
      </c>
      <c r="R3327" t="s">
        <v>12541</v>
      </c>
      <c r="S3327" t="s">
        <v>12542</v>
      </c>
      <c r="T3327">
        <v>57</v>
      </c>
      <c r="U3327" t="s">
        <v>36</v>
      </c>
      <c r="V3327" t="s">
        <v>53</v>
      </c>
      <c r="W3327" t="s">
        <v>499</v>
      </c>
      <c r="X3327" s="2">
        <v>8800000</v>
      </c>
      <c r="Y3327">
        <v>2004</v>
      </c>
      <c r="Z3327">
        <v>900</v>
      </c>
      <c r="AA3327">
        <v>6.1</v>
      </c>
      <c r="AB3327">
        <v>2.35</v>
      </c>
      <c r="AC3327">
        <v>458</v>
      </c>
    </row>
    <row r="3328" spans="1:29" x14ac:dyDescent="0.25">
      <c r="A3328" t="str">
        <f t="shared" si="51"/>
        <v>tt1418646</v>
      </c>
      <c r="B3328" t="s">
        <v>28</v>
      </c>
      <c r="C3328" t="s">
        <v>12543</v>
      </c>
      <c r="D3328">
        <v>17</v>
      </c>
      <c r="E3328">
        <v>122</v>
      </c>
      <c r="F3328">
        <v>8</v>
      </c>
      <c r="G3328">
        <v>59</v>
      </c>
      <c r="H3328" t="s">
        <v>12237</v>
      </c>
      <c r="I3328">
        <v>174</v>
      </c>
      <c r="K3328" t="s">
        <v>1634</v>
      </c>
      <c r="L3328" t="s">
        <v>12544</v>
      </c>
      <c r="M3328" t="s">
        <v>27434</v>
      </c>
      <c r="N3328">
        <v>5741</v>
      </c>
      <c r="O3328">
        <v>498</v>
      </c>
      <c r="P3328" t="s">
        <v>12545</v>
      </c>
      <c r="Q3328">
        <v>12</v>
      </c>
      <c r="R3328" t="s">
        <v>12546</v>
      </c>
      <c r="S3328" t="s">
        <v>12547</v>
      </c>
      <c r="T3328">
        <v>39</v>
      </c>
      <c r="U3328" t="s">
        <v>36</v>
      </c>
      <c r="V3328" t="s">
        <v>318</v>
      </c>
      <c r="W3328" t="s">
        <v>499</v>
      </c>
      <c r="X3328" s="2">
        <v>9000000</v>
      </c>
      <c r="Y3328">
        <v>2010</v>
      </c>
      <c r="Z3328">
        <v>109</v>
      </c>
      <c r="AA3328">
        <v>7.1</v>
      </c>
      <c r="AB3328">
        <v>2.35</v>
      </c>
      <c r="AC3328">
        <v>0</v>
      </c>
    </row>
    <row r="3329" spans="1:29" x14ac:dyDescent="0.25">
      <c r="A3329" t="str">
        <f t="shared" si="51"/>
        <v>tt1661420</v>
      </c>
      <c r="B3329" t="s">
        <v>28</v>
      </c>
      <c r="C3329" t="s">
        <v>12548</v>
      </c>
      <c r="D3329">
        <v>163</v>
      </c>
      <c r="E3329">
        <v>127</v>
      </c>
      <c r="F3329">
        <v>236</v>
      </c>
      <c r="G3329">
        <v>68</v>
      </c>
      <c r="H3329" t="s">
        <v>12548</v>
      </c>
      <c r="I3329">
        <v>580</v>
      </c>
      <c r="J3329">
        <v>171320</v>
      </c>
      <c r="K3329" t="s">
        <v>1612</v>
      </c>
      <c r="L3329" t="s">
        <v>8980</v>
      </c>
      <c r="M3329" t="s">
        <v>27435</v>
      </c>
      <c r="N3329">
        <v>10796</v>
      </c>
      <c r="O3329">
        <v>1129</v>
      </c>
      <c r="P3329" t="s">
        <v>11737</v>
      </c>
      <c r="Q3329">
        <v>1</v>
      </c>
      <c r="R3329" t="s">
        <v>12549</v>
      </c>
      <c r="S3329" t="s">
        <v>12550</v>
      </c>
      <c r="T3329">
        <v>33</v>
      </c>
      <c r="U3329" t="s">
        <v>1223</v>
      </c>
      <c r="V3329" t="s">
        <v>1224</v>
      </c>
      <c r="W3329" t="s">
        <v>3947</v>
      </c>
      <c r="Y3329">
        <v>2011</v>
      </c>
      <c r="Z3329">
        <v>236</v>
      </c>
      <c r="AA3329">
        <v>7.3</v>
      </c>
      <c r="AB3329">
        <v>1.85</v>
      </c>
      <c r="AC3329">
        <v>0</v>
      </c>
    </row>
    <row r="3330" spans="1:29" x14ac:dyDescent="0.25">
      <c r="A3330" t="str">
        <f t="shared" si="51"/>
        <v>tt0211933</v>
      </c>
      <c r="B3330" t="s">
        <v>28</v>
      </c>
      <c r="C3330" t="s">
        <v>12551</v>
      </c>
      <c r="D3330">
        <v>133</v>
      </c>
      <c r="E3330">
        <v>84</v>
      </c>
      <c r="F3330">
        <v>8</v>
      </c>
      <c r="G3330">
        <v>896</v>
      </c>
      <c r="H3330" t="s">
        <v>4997</v>
      </c>
      <c r="I3330">
        <v>4000</v>
      </c>
      <c r="J3330">
        <v>14373825</v>
      </c>
      <c r="K3330" t="s">
        <v>1841</v>
      </c>
      <c r="L3330" t="s">
        <v>1199</v>
      </c>
      <c r="M3330" t="s">
        <v>27436</v>
      </c>
      <c r="N3330">
        <v>63216</v>
      </c>
      <c r="O3330">
        <v>6954</v>
      </c>
      <c r="P3330" t="s">
        <v>3468</v>
      </c>
      <c r="Q3330">
        <v>0</v>
      </c>
      <c r="R3330" t="s">
        <v>12552</v>
      </c>
      <c r="S3330" t="s">
        <v>12553</v>
      </c>
      <c r="T3330">
        <v>196</v>
      </c>
      <c r="U3330" t="s">
        <v>36</v>
      </c>
      <c r="V3330" t="s">
        <v>37</v>
      </c>
      <c r="W3330" t="s">
        <v>499</v>
      </c>
      <c r="X3330" s="2">
        <v>8600000</v>
      </c>
      <c r="Y3330">
        <v>2007</v>
      </c>
      <c r="Z3330">
        <v>922</v>
      </c>
      <c r="AA3330">
        <v>6.5</v>
      </c>
      <c r="AB3330">
        <v>2.35</v>
      </c>
      <c r="AC3330">
        <v>0</v>
      </c>
    </row>
    <row r="3331" spans="1:29" x14ac:dyDescent="0.25">
      <c r="A3331" t="str">
        <f t="shared" ref="A3331:A3394" si="52">MID(S3331,27,9)</f>
        <v>tt0458290</v>
      </c>
      <c r="B3331" t="s">
        <v>28</v>
      </c>
      <c r="D3331">
        <v>47</v>
      </c>
      <c r="E3331">
        <v>23</v>
      </c>
      <c r="G3331">
        <v>265</v>
      </c>
      <c r="H3331" t="s">
        <v>12554</v>
      </c>
      <c r="I3331">
        <v>668</v>
      </c>
      <c r="K3331" t="s">
        <v>12555</v>
      </c>
      <c r="L3331" t="s">
        <v>3166</v>
      </c>
      <c r="M3331" t="s">
        <v>27437</v>
      </c>
      <c r="N3331">
        <v>28190</v>
      </c>
      <c r="O3331">
        <v>1484</v>
      </c>
      <c r="P3331" t="s">
        <v>6790</v>
      </c>
      <c r="Q3331">
        <v>0</v>
      </c>
      <c r="R3331" t="s">
        <v>12556</v>
      </c>
      <c r="S3331" t="s">
        <v>12557</v>
      </c>
      <c r="T3331">
        <v>73</v>
      </c>
      <c r="U3331" t="s">
        <v>36</v>
      </c>
      <c r="V3331" t="s">
        <v>37</v>
      </c>
      <c r="W3331" t="s">
        <v>1309</v>
      </c>
      <c r="Z3331">
        <v>296</v>
      </c>
      <c r="AA3331">
        <v>7.9</v>
      </c>
      <c r="AB3331">
        <v>2.35</v>
      </c>
      <c r="AC3331">
        <v>2000</v>
      </c>
    </row>
    <row r="3332" spans="1:29" x14ac:dyDescent="0.25">
      <c r="A3332" t="str">
        <f t="shared" si="52"/>
        <v>tt1641841</v>
      </c>
      <c r="B3332" t="s">
        <v>28</v>
      </c>
      <c r="C3332" t="s">
        <v>12558</v>
      </c>
      <c r="D3332">
        <v>66</v>
      </c>
      <c r="E3332">
        <v>96</v>
      </c>
      <c r="F3332">
        <v>3</v>
      </c>
      <c r="G3332">
        <v>305</v>
      </c>
      <c r="H3332" t="s">
        <v>3609</v>
      </c>
      <c r="I3332">
        <v>2000</v>
      </c>
      <c r="J3332">
        <v>162</v>
      </c>
      <c r="K3332" t="s">
        <v>288</v>
      </c>
      <c r="L3332" t="s">
        <v>5214</v>
      </c>
      <c r="M3332" t="s">
        <v>27438</v>
      </c>
      <c r="N3332">
        <v>5228</v>
      </c>
      <c r="O3332">
        <v>2802</v>
      </c>
      <c r="P3332" t="s">
        <v>12559</v>
      </c>
      <c r="Q3332">
        <v>5</v>
      </c>
      <c r="R3332" t="s">
        <v>12560</v>
      </c>
      <c r="S3332" t="s">
        <v>12561</v>
      </c>
      <c r="T3332">
        <v>38</v>
      </c>
      <c r="U3332" t="s">
        <v>36</v>
      </c>
      <c r="V3332" t="s">
        <v>10545</v>
      </c>
      <c r="W3332" t="s">
        <v>499</v>
      </c>
      <c r="X3332" s="2">
        <v>9000000</v>
      </c>
      <c r="Y3332">
        <v>2014</v>
      </c>
      <c r="Z3332">
        <v>368</v>
      </c>
      <c r="AA3332">
        <v>5.7</v>
      </c>
      <c r="AB3332">
        <v>2.35</v>
      </c>
      <c r="AC3332">
        <v>0</v>
      </c>
    </row>
    <row r="3333" spans="1:29" x14ac:dyDescent="0.25">
      <c r="A3333" t="str">
        <f t="shared" si="52"/>
        <v>tt0093437</v>
      </c>
      <c r="B3333" t="s">
        <v>28</v>
      </c>
      <c r="C3333" t="s">
        <v>1109</v>
      </c>
      <c r="D3333">
        <v>147</v>
      </c>
      <c r="E3333">
        <v>97</v>
      </c>
      <c r="F3333">
        <v>541</v>
      </c>
      <c r="G3333">
        <v>673</v>
      </c>
      <c r="H3333" t="s">
        <v>1913</v>
      </c>
      <c r="I3333">
        <v>967</v>
      </c>
      <c r="J3333">
        <v>32222567</v>
      </c>
      <c r="K3333" t="s">
        <v>747</v>
      </c>
      <c r="L3333" t="s">
        <v>3436</v>
      </c>
      <c r="M3333" t="s">
        <v>27439</v>
      </c>
      <c r="N3333">
        <v>92924</v>
      </c>
      <c r="O3333">
        <v>4458</v>
      </c>
      <c r="P3333" t="s">
        <v>1342</v>
      </c>
      <c r="Q3333">
        <v>3</v>
      </c>
      <c r="R3333" t="s">
        <v>12562</v>
      </c>
      <c r="S3333" t="s">
        <v>12563</v>
      </c>
      <c r="T3333">
        <v>339</v>
      </c>
      <c r="U3333" t="s">
        <v>36</v>
      </c>
      <c r="V3333" t="s">
        <v>37</v>
      </c>
      <c r="W3333" t="s">
        <v>499</v>
      </c>
      <c r="Y3333">
        <v>1987</v>
      </c>
      <c r="Z3333">
        <v>847</v>
      </c>
      <c r="AA3333">
        <v>7.2</v>
      </c>
      <c r="AB3333">
        <v>2.35</v>
      </c>
      <c r="AC3333">
        <v>19000</v>
      </c>
    </row>
    <row r="3334" spans="1:29" x14ac:dyDescent="0.25">
      <c r="A3334" t="str">
        <f t="shared" si="52"/>
        <v>tt1263670</v>
      </c>
      <c r="B3334" t="s">
        <v>28</v>
      </c>
      <c r="C3334" t="s">
        <v>3996</v>
      </c>
      <c r="D3334">
        <v>273</v>
      </c>
      <c r="E3334">
        <v>112</v>
      </c>
      <c r="F3334">
        <v>108</v>
      </c>
      <c r="G3334">
        <v>175</v>
      </c>
      <c r="H3334" t="s">
        <v>5688</v>
      </c>
      <c r="I3334">
        <v>12000</v>
      </c>
      <c r="J3334">
        <v>39462438</v>
      </c>
      <c r="K3334" t="s">
        <v>6322</v>
      </c>
      <c r="L3334" t="s">
        <v>260</v>
      </c>
      <c r="M3334" t="s">
        <v>27440</v>
      </c>
      <c r="N3334">
        <v>67760</v>
      </c>
      <c r="O3334">
        <v>13172</v>
      </c>
      <c r="P3334" t="s">
        <v>12564</v>
      </c>
      <c r="Q3334">
        <v>0</v>
      </c>
      <c r="R3334" t="s">
        <v>12565</v>
      </c>
      <c r="S3334" t="s">
        <v>12566</v>
      </c>
      <c r="T3334">
        <v>226</v>
      </c>
      <c r="U3334" t="s">
        <v>36</v>
      </c>
      <c r="V3334" t="s">
        <v>37</v>
      </c>
      <c r="W3334" t="s">
        <v>499</v>
      </c>
      <c r="X3334" s="2">
        <v>7000000</v>
      </c>
      <c r="Y3334">
        <v>2009</v>
      </c>
      <c r="Z3334">
        <v>628</v>
      </c>
      <c r="AA3334">
        <v>7.3</v>
      </c>
      <c r="AB3334">
        <v>2.35</v>
      </c>
      <c r="AC3334">
        <v>0</v>
      </c>
    </row>
    <row r="3335" spans="1:29" x14ac:dyDescent="0.25">
      <c r="A3335" t="str">
        <f t="shared" si="52"/>
        <v>tt0079826</v>
      </c>
      <c r="B3335" t="s">
        <v>28</v>
      </c>
      <c r="C3335" t="s">
        <v>12567</v>
      </c>
      <c r="D3335">
        <v>32</v>
      </c>
      <c r="E3335">
        <v>125</v>
      </c>
      <c r="F3335">
        <v>43</v>
      </c>
      <c r="G3335">
        <v>122</v>
      </c>
      <c r="H3335" t="s">
        <v>12568</v>
      </c>
      <c r="I3335">
        <v>563</v>
      </c>
      <c r="J3335">
        <v>29200000</v>
      </c>
      <c r="K3335" t="s">
        <v>6322</v>
      </c>
      <c r="L3335" t="s">
        <v>3192</v>
      </c>
      <c r="M3335" t="s">
        <v>27441</v>
      </c>
      <c r="N3335">
        <v>6142</v>
      </c>
      <c r="O3335">
        <v>1097</v>
      </c>
      <c r="P3335" t="s">
        <v>12569</v>
      </c>
      <c r="Q3335">
        <v>0</v>
      </c>
      <c r="R3335" t="s">
        <v>12570</v>
      </c>
      <c r="S3335" t="s">
        <v>12571</v>
      </c>
      <c r="T3335">
        <v>52</v>
      </c>
      <c r="U3335" t="s">
        <v>36</v>
      </c>
      <c r="V3335" t="s">
        <v>37</v>
      </c>
      <c r="W3335" t="s">
        <v>499</v>
      </c>
      <c r="X3335" s="2">
        <v>8500000</v>
      </c>
      <c r="Y3335">
        <v>1979</v>
      </c>
      <c r="Z3335">
        <v>236</v>
      </c>
      <c r="AA3335">
        <v>6.9</v>
      </c>
      <c r="AB3335">
        <v>1.85</v>
      </c>
      <c r="AC3335">
        <v>1000</v>
      </c>
    </row>
    <row r="3336" spans="1:29" x14ac:dyDescent="0.25">
      <c r="A3336" t="str">
        <f t="shared" si="52"/>
        <v>tt1171222</v>
      </c>
      <c r="B3336" t="s">
        <v>28</v>
      </c>
      <c r="C3336" t="s">
        <v>12572</v>
      </c>
      <c r="D3336">
        <v>52</v>
      </c>
      <c r="E3336">
        <v>96</v>
      </c>
      <c r="F3336">
        <v>68</v>
      </c>
      <c r="G3336">
        <v>1000</v>
      </c>
      <c r="H3336" t="s">
        <v>2550</v>
      </c>
      <c r="I3336">
        <v>3000</v>
      </c>
      <c r="J3336">
        <v>21564616</v>
      </c>
      <c r="K3336" t="s">
        <v>1394</v>
      </c>
      <c r="L3336" t="s">
        <v>559</v>
      </c>
      <c r="M3336" t="s">
        <v>27442</v>
      </c>
      <c r="N3336">
        <v>7098</v>
      </c>
      <c r="O3336">
        <v>8097</v>
      </c>
      <c r="P3336" t="s">
        <v>2328</v>
      </c>
      <c r="Q3336">
        <v>9</v>
      </c>
      <c r="R3336" t="s">
        <v>12573</v>
      </c>
      <c r="S3336" t="s">
        <v>12574</v>
      </c>
      <c r="T3336">
        <v>41</v>
      </c>
      <c r="U3336" t="s">
        <v>36</v>
      </c>
      <c r="V3336" t="s">
        <v>37</v>
      </c>
      <c r="W3336" t="s">
        <v>38</v>
      </c>
      <c r="X3336" s="2">
        <v>8500000</v>
      </c>
      <c r="Y3336">
        <v>2013</v>
      </c>
      <c r="Z3336">
        <v>1000</v>
      </c>
      <c r="AA3336">
        <v>5</v>
      </c>
      <c r="AB3336">
        <v>1.85</v>
      </c>
      <c r="AC3336">
        <v>0</v>
      </c>
    </row>
    <row r="3337" spans="1:29" x14ac:dyDescent="0.25">
      <c r="A3337" t="str">
        <f t="shared" si="52"/>
        <v>tt0062711</v>
      </c>
      <c r="B3337" t="s">
        <v>28</v>
      </c>
      <c r="C3337" t="s">
        <v>12575</v>
      </c>
      <c r="D3337">
        <v>107</v>
      </c>
      <c r="E3337">
        <v>98</v>
      </c>
      <c r="F3337">
        <v>35</v>
      </c>
      <c r="G3337">
        <v>170</v>
      </c>
      <c r="H3337" t="s">
        <v>12576</v>
      </c>
      <c r="I3337">
        <v>949</v>
      </c>
      <c r="K3337" t="s">
        <v>11194</v>
      </c>
      <c r="L3337" t="s">
        <v>4664</v>
      </c>
      <c r="M3337" t="s">
        <v>27443</v>
      </c>
      <c r="N3337">
        <v>24436</v>
      </c>
      <c r="O3337">
        <v>1510</v>
      </c>
      <c r="P3337" t="s">
        <v>12577</v>
      </c>
      <c r="Q3337">
        <v>2</v>
      </c>
      <c r="R3337" t="s">
        <v>12578</v>
      </c>
      <c r="S3337" t="s">
        <v>12579</v>
      </c>
      <c r="T3337">
        <v>186</v>
      </c>
      <c r="U3337" t="s">
        <v>36</v>
      </c>
      <c r="V3337" t="s">
        <v>1224</v>
      </c>
      <c r="W3337" t="s">
        <v>86</v>
      </c>
      <c r="X3337" s="2">
        <v>9000000</v>
      </c>
      <c r="Y3337">
        <v>1968</v>
      </c>
      <c r="Z3337">
        <v>178</v>
      </c>
      <c r="AA3337">
        <v>5.9</v>
      </c>
      <c r="AB3337">
        <v>2.35</v>
      </c>
      <c r="AC3337">
        <v>0</v>
      </c>
    </row>
    <row r="3338" spans="1:29" x14ac:dyDescent="0.25">
      <c r="A3338" t="str">
        <f t="shared" si="52"/>
        <v>tt0099816</v>
      </c>
      <c r="B3338" t="s">
        <v>28</v>
      </c>
      <c r="C3338" t="s">
        <v>12580</v>
      </c>
      <c r="D3338">
        <v>6</v>
      </c>
      <c r="E3338">
        <v>92</v>
      </c>
      <c r="F3338">
        <v>8</v>
      </c>
      <c r="G3338">
        <v>3</v>
      </c>
      <c r="H3338" t="s">
        <v>12581</v>
      </c>
      <c r="I3338">
        <v>35</v>
      </c>
      <c r="K3338" t="s">
        <v>7506</v>
      </c>
      <c r="L3338" t="s">
        <v>12582</v>
      </c>
      <c r="M3338" t="s">
        <v>27444</v>
      </c>
      <c r="N3338">
        <v>1984</v>
      </c>
      <c r="O3338">
        <v>47</v>
      </c>
      <c r="P3338" t="s">
        <v>12583</v>
      </c>
      <c r="Q3338">
        <v>2</v>
      </c>
      <c r="R3338" t="s">
        <v>12584</v>
      </c>
      <c r="S3338" t="s">
        <v>12585</v>
      </c>
      <c r="T3338">
        <v>14</v>
      </c>
      <c r="U3338" t="s">
        <v>36</v>
      </c>
      <c r="V3338" t="s">
        <v>10056</v>
      </c>
      <c r="W3338" t="s">
        <v>86</v>
      </c>
      <c r="X3338" s="2">
        <v>60000000</v>
      </c>
      <c r="Y3338">
        <v>1990</v>
      </c>
      <c r="Z3338">
        <v>6</v>
      </c>
      <c r="AA3338">
        <v>6.7</v>
      </c>
      <c r="AB3338">
        <v>2.35</v>
      </c>
      <c r="AC3338">
        <v>278</v>
      </c>
    </row>
    <row r="3339" spans="1:29" x14ac:dyDescent="0.25">
      <c r="A3339" t="str">
        <f t="shared" si="52"/>
        <v>tt0126886</v>
      </c>
      <c r="B3339" t="s">
        <v>28</v>
      </c>
      <c r="C3339" t="s">
        <v>6593</v>
      </c>
      <c r="D3339">
        <v>175</v>
      </c>
      <c r="E3339">
        <v>103</v>
      </c>
      <c r="F3339">
        <v>729</v>
      </c>
      <c r="G3339">
        <v>133</v>
      </c>
      <c r="H3339" t="s">
        <v>2776</v>
      </c>
      <c r="I3339">
        <v>2000</v>
      </c>
      <c r="J3339">
        <v>14879556</v>
      </c>
      <c r="K3339" t="s">
        <v>2096</v>
      </c>
      <c r="L3339" t="s">
        <v>764</v>
      </c>
      <c r="M3339" t="s">
        <v>27445</v>
      </c>
      <c r="N3339">
        <v>73640</v>
      </c>
      <c r="O3339">
        <v>3516</v>
      </c>
      <c r="P3339" t="s">
        <v>12586</v>
      </c>
      <c r="Q3339">
        <v>0</v>
      </c>
      <c r="R3339" t="s">
        <v>12587</v>
      </c>
      <c r="S3339" t="s">
        <v>12588</v>
      </c>
      <c r="T3339">
        <v>441</v>
      </c>
      <c r="U3339" t="s">
        <v>36</v>
      </c>
      <c r="V3339" t="s">
        <v>37</v>
      </c>
      <c r="W3339" t="s">
        <v>499</v>
      </c>
      <c r="X3339" s="2">
        <v>8000000</v>
      </c>
      <c r="Y3339">
        <v>1999</v>
      </c>
      <c r="Z3339">
        <v>841</v>
      </c>
      <c r="AA3339">
        <v>7.3</v>
      </c>
      <c r="AB3339">
        <v>2.35</v>
      </c>
      <c r="AC3339">
        <v>0</v>
      </c>
    </row>
    <row r="3340" spans="1:29" x14ac:dyDescent="0.25">
      <c r="A3340" t="str">
        <f t="shared" si="52"/>
        <v>tt0433416</v>
      </c>
      <c r="B3340" t="s">
        <v>28</v>
      </c>
      <c r="C3340" t="s">
        <v>8251</v>
      </c>
      <c r="D3340">
        <v>167</v>
      </c>
      <c r="E3340">
        <v>122</v>
      </c>
      <c r="F3340">
        <v>300</v>
      </c>
      <c r="G3340">
        <v>341</v>
      </c>
      <c r="H3340" t="s">
        <v>2832</v>
      </c>
      <c r="I3340">
        <v>579</v>
      </c>
      <c r="J3340">
        <v>13569248</v>
      </c>
      <c r="K3340" t="s">
        <v>2808</v>
      </c>
      <c r="L3340" t="s">
        <v>3324</v>
      </c>
      <c r="M3340" t="s">
        <v>27446</v>
      </c>
      <c r="N3340">
        <v>16530</v>
      </c>
      <c r="O3340">
        <v>1637</v>
      </c>
      <c r="P3340" t="s">
        <v>1137</v>
      </c>
      <c r="Q3340">
        <v>1</v>
      </c>
      <c r="R3340" t="s">
        <v>12589</v>
      </c>
      <c r="S3340" t="s">
        <v>12590</v>
      </c>
      <c r="T3340">
        <v>117</v>
      </c>
      <c r="U3340" t="s">
        <v>36</v>
      </c>
      <c r="V3340" t="s">
        <v>37</v>
      </c>
      <c r="W3340" t="s">
        <v>38</v>
      </c>
      <c r="Y3340">
        <v>2006</v>
      </c>
      <c r="Z3340">
        <v>405</v>
      </c>
      <c r="AA3340">
        <v>7.6</v>
      </c>
      <c r="AB3340">
        <v>1.85</v>
      </c>
      <c r="AC3340">
        <v>0</v>
      </c>
    </row>
    <row r="3341" spans="1:29" x14ac:dyDescent="0.25">
      <c r="A3341" t="str">
        <f t="shared" si="52"/>
        <v>tt1666801</v>
      </c>
      <c r="B3341" t="s">
        <v>28</v>
      </c>
      <c r="C3341" t="s">
        <v>12591</v>
      </c>
      <c r="D3341">
        <v>132</v>
      </c>
      <c r="E3341">
        <v>101</v>
      </c>
      <c r="F3341">
        <v>17</v>
      </c>
      <c r="G3341">
        <v>429</v>
      </c>
      <c r="H3341" t="s">
        <v>3200</v>
      </c>
      <c r="I3341">
        <v>35000</v>
      </c>
      <c r="J3341">
        <v>34017854</v>
      </c>
      <c r="K3341" t="s">
        <v>1394</v>
      </c>
      <c r="L3341" t="s">
        <v>1803</v>
      </c>
      <c r="M3341" t="s">
        <v>27447</v>
      </c>
      <c r="N3341">
        <v>51326</v>
      </c>
      <c r="O3341">
        <v>36892</v>
      </c>
      <c r="P3341" t="s">
        <v>8728</v>
      </c>
      <c r="Q3341">
        <v>4</v>
      </c>
      <c r="R3341" t="s">
        <v>12592</v>
      </c>
      <c r="S3341" t="s">
        <v>12593</v>
      </c>
      <c r="T3341">
        <v>116</v>
      </c>
      <c r="U3341" t="s">
        <v>36</v>
      </c>
      <c r="V3341" t="s">
        <v>37</v>
      </c>
      <c r="W3341" t="s">
        <v>38</v>
      </c>
      <c r="X3341" s="2">
        <v>8500000</v>
      </c>
      <c r="Y3341">
        <v>2015</v>
      </c>
      <c r="Z3341">
        <v>966</v>
      </c>
      <c r="AA3341">
        <v>6.5</v>
      </c>
      <c r="AB3341">
        <v>2.35</v>
      </c>
      <c r="AC3341">
        <v>8000</v>
      </c>
    </row>
    <row r="3342" spans="1:29" x14ac:dyDescent="0.25">
      <c r="A3342" t="str">
        <f t="shared" si="52"/>
        <v>tt0118589</v>
      </c>
      <c r="B3342" t="s">
        <v>28</v>
      </c>
      <c r="C3342" t="s">
        <v>9670</v>
      </c>
      <c r="D3342">
        <v>66</v>
      </c>
      <c r="E3342">
        <v>104</v>
      </c>
      <c r="F3342">
        <v>170</v>
      </c>
      <c r="G3342">
        <v>202</v>
      </c>
      <c r="H3342" t="s">
        <v>12594</v>
      </c>
      <c r="I3342">
        <v>736</v>
      </c>
      <c r="J3342">
        <v>4273372</v>
      </c>
      <c r="K3342" t="s">
        <v>6322</v>
      </c>
      <c r="L3342" t="s">
        <v>5693</v>
      </c>
      <c r="M3342" t="s">
        <v>27448</v>
      </c>
      <c r="N3342">
        <v>19412</v>
      </c>
      <c r="O3342">
        <v>1854</v>
      </c>
      <c r="P3342" t="s">
        <v>12595</v>
      </c>
      <c r="Q3342">
        <v>1</v>
      </c>
      <c r="R3342" t="s">
        <v>12596</v>
      </c>
      <c r="S3342" t="s">
        <v>12597</v>
      </c>
      <c r="T3342">
        <v>308</v>
      </c>
      <c r="U3342" t="s">
        <v>36</v>
      </c>
      <c r="V3342" t="s">
        <v>37</v>
      </c>
      <c r="W3342" t="s">
        <v>38</v>
      </c>
      <c r="X3342" s="2">
        <v>22000000</v>
      </c>
      <c r="Y3342">
        <v>2001</v>
      </c>
      <c r="Z3342">
        <v>218</v>
      </c>
      <c r="AA3342">
        <v>2.1</v>
      </c>
      <c r="AB3342">
        <v>2.35</v>
      </c>
      <c r="AC3342">
        <v>0</v>
      </c>
    </row>
    <row r="3343" spans="1:29" x14ac:dyDescent="0.25">
      <c r="A3343" t="str">
        <f t="shared" si="52"/>
        <v>tt1457765</v>
      </c>
      <c r="B3343" t="s">
        <v>28</v>
      </c>
      <c r="C3343" t="s">
        <v>12598</v>
      </c>
      <c r="D3343">
        <v>79</v>
      </c>
      <c r="E3343">
        <v>101</v>
      </c>
      <c r="F3343">
        <v>14</v>
      </c>
      <c r="G3343">
        <v>559</v>
      </c>
      <c r="H3343" t="s">
        <v>6064</v>
      </c>
      <c r="I3343">
        <v>1000</v>
      </c>
      <c r="K3343" t="s">
        <v>4977</v>
      </c>
      <c r="L3343" t="s">
        <v>3077</v>
      </c>
      <c r="M3343" t="s">
        <v>27449</v>
      </c>
      <c r="N3343">
        <v>13167</v>
      </c>
      <c r="O3343">
        <v>3164</v>
      </c>
      <c r="P3343" t="s">
        <v>12599</v>
      </c>
      <c r="Q3343">
        <v>0</v>
      </c>
      <c r="R3343" t="s">
        <v>12600</v>
      </c>
      <c r="S3343" t="s">
        <v>12601</v>
      </c>
      <c r="T3343">
        <v>57</v>
      </c>
      <c r="U3343" t="s">
        <v>36</v>
      </c>
      <c r="V3343" t="s">
        <v>37</v>
      </c>
      <c r="W3343" t="s">
        <v>499</v>
      </c>
      <c r="X3343" s="2">
        <v>9000000</v>
      </c>
      <c r="Y3343">
        <v>2013</v>
      </c>
      <c r="Z3343">
        <v>907</v>
      </c>
      <c r="AA3343">
        <v>5.3</v>
      </c>
      <c r="AB3343">
        <v>2.35</v>
      </c>
      <c r="AC3343">
        <v>0</v>
      </c>
    </row>
    <row r="3344" spans="1:29" x14ac:dyDescent="0.25">
      <c r="A3344" t="str">
        <f t="shared" si="52"/>
        <v>tt0387596</v>
      </c>
      <c r="B3344" t="s">
        <v>28</v>
      </c>
      <c r="C3344" t="s">
        <v>12602</v>
      </c>
      <c r="D3344">
        <v>15</v>
      </c>
      <c r="E3344">
        <v>135</v>
      </c>
      <c r="F3344">
        <v>0</v>
      </c>
      <c r="G3344">
        <v>13</v>
      </c>
      <c r="H3344" t="s">
        <v>12603</v>
      </c>
      <c r="I3344">
        <v>28</v>
      </c>
      <c r="K3344" t="s">
        <v>660</v>
      </c>
      <c r="L3344" t="s">
        <v>12604</v>
      </c>
      <c r="M3344" t="s">
        <v>27450</v>
      </c>
      <c r="N3344">
        <v>3290</v>
      </c>
      <c r="O3344">
        <v>97</v>
      </c>
      <c r="P3344" t="s">
        <v>10119</v>
      </c>
      <c r="Q3344">
        <v>0</v>
      </c>
      <c r="R3344" t="s">
        <v>12605</v>
      </c>
      <c r="S3344" t="s">
        <v>12606</v>
      </c>
      <c r="T3344">
        <v>17</v>
      </c>
      <c r="U3344" t="s">
        <v>10122</v>
      </c>
      <c r="V3344" t="s">
        <v>4629</v>
      </c>
      <c r="X3344" s="2">
        <v>8000000</v>
      </c>
      <c r="Y3344">
        <v>2003</v>
      </c>
      <c r="Z3344">
        <v>15</v>
      </c>
      <c r="AA3344">
        <v>7.2</v>
      </c>
      <c r="AB3344">
        <v>2.35</v>
      </c>
      <c r="AC3344">
        <v>387</v>
      </c>
    </row>
    <row r="3345" spans="1:29" x14ac:dyDescent="0.25">
      <c r="A3345" t="str">
        <f t="shared" si="52"/>
        <v>tt0810784</v>
      </c>
      <c r="B3345" t="s">
        <v>28</v>
      </c>
      <c r="C3345" t="s">
        <v>11358</v>
      </c>
      <c r="D3345">
        <v>222</v>
      </c>
      <c r="E3345">
        <v>119</v>
      </c>
      <c r="F3345">
        <v>319</v>
      </c>
      <c r="G3345">
        <v>179</v>
      </c>
      <c r="H3345" t="s">
        <v>9381</v>
      </c>
      <c r="I3345">
        <v>2000</v>
      </c>
      <c r="J3345">
        <v>4440055</v>
      </c>
      <c r="K3345" t="s">
        <v>5131</v>
      </c>
      <c r="L3345" t="s">
        <v>1171</v>
      </c>
      <c r="M3345" t="s">
        <v>27451</v>
      </c>
      <c r="N3345">
        <v>21360</v>
      </c>
      <c r="O3345">
        <v>3279</v>
      </c>
      <c r="P3345" t="s">
        <v>12607</v>
      </c>
      <c r="Q3345">
        <v>0</v>
      </c>
      <c r="R3345" t="s">
        <v>12608</v>
      </c>
      <c r="S3345" t="s">
        <v>12609</v>
      </c>
      <c r="T3345">
        <v>110</v>
      </c>
      <c r="U3345" t="s">
        <v>36</v>
      </c>
      <c r="V3345" t="s">
        <v>53</v>
      </c>
      <c r="W3345" t="s">
        <v>86</v>
      </c>
      <c r="X3345" s="2">
        <v>8500000</v>
      </c>
      <c r="Y3345">
        <v>2009</v>
      </c>
      <c r="Z3345">
        <v>552</v>
      </c>
      <c r="AA3345">
        <v>7</v>
      </c>
      <c r="AB3345">
        <v>1.85</v>
      </c>
      <c r="AC3345">
        <v>0</v>
      </c>
    </row>
    <row r="3346" spans="1:29" x14ac:dyDescent="0.25">
      <c r="A3346" t="str">
        <f t="shared" si="52"/>
        <v>tt1188996</v>
      </c>
      <c r="B3346" t="s">
        <v>28</v>
      </c>
      <c r="C3346" t="s">
        <v>11680</v>
      </c>
      <c r="D3346">
        <v>210</v>
      </c>
      <c r="E3346">
        <v>128</v>
      </c>
      <c r="F3346">
        <v>160</v>
      </c>
      <c r="G3346">
        <v>81</v>
      </c>
      <c r="H3346" t="s">
        <v>12610</v>
      </c>
      <c r="I3346">
        <v>8000</v>
      </c>
      <c r="J3346">
        <v>4018695</v>
      </c>
      <c r="K3346" t="s">
        <v>1522</v>
      </c>
      <c r="L3346" t="s">
        <v>11682</v>
      </c>
      <c r="M3346" t="s">
        <v>27452</v>
      </c>
      <c r="N3346">
        <v>69759</v>
      </c>
      <c r="O3346">
        <v>8532</v>
      </c>
      <c r="P3346" t="s">
        <v>12611</v>
      </c>
      <c r="Q3346">
        <v>2</v>
      </c>
      <c r="R3346" t="s">
        <v>12612</v>
      </c>
      <c r="S3346" t="s">
        <v>12613</v>
      </c>
      <c r="T3346">
        <v>235</v>
      </c>
      <c r="U3346" t="s">
        <v>4562</v>
      </c>
      <c r="V3346" t="s">
        <v>4563</v>
      </c>
      <c r="W3346" t="s">
        <v>38</v>
      </c>
      <c r="X3346" s="2">
        <v>12000000</v>
      </c>
      <c r="Y3346">
        <v>2010</v>
      </c>
      <c r="Z3346">
        <v>327</v>
      </c>
      <c r="AA3346">
        <v>8</v>
      </c>
      <c r="AB3346">
        <v>2.35</v>
      </c>
      <c r="AC3346">
        <v>27000</v>
      </c>
    </row>
    <row r="3347" spans="1:29" x14ac:dyDescent="0.25">
      <c r="A3347" t="str">
        <f t="shared" si="52"/>
        <v>tt0087277</v>
      </c>
      <c r="B3347" t="s">
        <v>28</v>
      </c>
      <c r="C3347" t="s">
        <v>8091</v>
      </c>
      <c r="D3347">
        <v>60</v>
      </c>
      <c r="E3347">
        <v>107</v>
      </c>
      <c r="F3347">
        <v>71</v>
      </c>
      <c r="G3347">
        <v>304</v>
      </c>
      <c r="H3347" t="s">
        <v>3705</v>
      </c>
      <c r="I3347">
        <v>967</v>
      </c>
      <c r="J3347">
        <v>80000000</v>
      </c>
      <c r="K3347" t="s">
        <v>6322</v>
      </c>
      <c r="L3347" t="s">
        <v>3436</v>
      </c>
      <c r="M3347" t="s">
        <v>26177</v>
      </c>
      <c r="N3347">
        <v>51459</v>
      </c>
      <c r="O3347">
        <v>1962</v>
      </c>
      <c r="P3347" t="s">
        <v>8092</v>
      </c>
      <c r="Q3347">
        <v>0</v>
      </c>
      <c r="R3347" t="s">
        <v>8093</v>
      </c>
      <c r="S3347" t="s">
        <v>8094</v>
      </c>
      <c r="T3347">
        <v>113</v>
      </c>
      <c r="U3347" t="s">
        <v>36</v>
      </c>
      <c r="V3347" t="s">
        <v>37</v>
      </c>
      <c r="W3347" t="s">
        <v>86</v>
      </c>
      <c r="X3347" s="2">
        <v>8200000</v>
      </c>
      <c r="Y3347">
        <v>1984</v>
      </c>
      <c r="Z3347">
        <v>455</v>
      </c>
      <c r="AA3347">
        <v>6.5</v>
      </c>
      <c r="AB3347">
        <v>1.85</v>
      </c>
      <c r="AC3347">
        <v>0</v>
      </c>
    </row>
    <row r="3348" spans="1:29" x14ac:dyDescent="0.25">
      <c r="A3348" t="str">
        <f t="shared" si="52"/>
        <v>tt2017038</v>
      </c>
      <c r="B3348" t="s">
        <v>28</v>
      </c>
      <c r="C3348" t="s">
        <v>9073</v>
      </c>
      <c r="D3348">
        <v>346</v>
      </c>
      <c r="E3348">
        <v>106</v>
      </c>
      <c r="F3348">
        <v>78</v>
      </c>
      <c r="I3348">
        <v>0</v>
      </c>
      <c r="J3348">
        <v>6262942</v>
      </c>
      <c r="K3348" t="s">
        <v>864</v>
      </c>
      <c r="L3348" t="s">
        <v>3313</v>
      </c>
      <c r="M3348" t="s">
        <v>27453</v>
      </c>
      <c r="N3348">
        <v>59545</v>
      </c>
      <c r="O3348">
        <v>0</v>
      </c>
      <c r="Q3348">
        <v>0</v>
      </c>
      <c r="R3348" t="s">
        <v>12614</v>
      </c>
      <c r="S3348" t="s">
        <v>12615</v>
      </c>
      <c r="T3348">
        <v>312</v>
      </c>
      <c r="U3348" t="s">
        <v>36</v>
      </c>
      <c r="V3348" t="s">
        <v>37</v>
      </c>
      <c r="W3348" t="s">
        <v>38</v>
      </c>
      <c r="X3348" s="2">
        <v>9000000</v>
      </c>
      <c r="Y3348">
        <v>2013</v>
      </c>
      <c r="AA3348">
        <v>6.9</v>
      </c>
      <c r="AB3348">
        <v>2.35</v>
      </c>
      <c r="AC3348">
        <v>18000</v>
      </c>
    </row>
    <row r="3349" spans="1:29" x14ac:dyDescent="0.25">
      <c r="A3349" t="str">
        <f t="shared" si="52"/>
        <v>tt0164085</v>
      </c>
      <c r="B3349" t="s">
        <v>28</v>
      </c>
      <c r="C3349" t="s">
        <v>12616</v>
      </c>
      <c r="D3349">
        <v>46</v>
      </c>
      <c r="E3349">
        <v>126</v>
      </c>
      <c r="F3349">
        <v>407</v>
      </c>
      <c r="G3349">
        <v>39</v>
      </c>
      <c r="H3349" t="s">
        <v>12617</v>
      </c>
      <c r="I3349">
        <v>638</v>
      </c>
      <c r="J3349">
        <v>1997807</v>
      </c>
      <c r="K3349" t="s">
        <v>1522</v>
      </c>
      <c r="L3349" t="s">
        <v>1126</v>
      </c>
      <c r="M3349" t="s">
        <v>27454</v>
      </c>
      <c r="N3349">
        <v>5158</v>
      </c>
      <c r="O3349">
        <v>823</v>
      </c>
      <c r="P3349" t="s">
        <v>12618</v>
      </c>
      <c r="Q3349">
        <v>0</v>
      </c>
      <c r="R3349" t="s">
        <v>12619</v>
      </c>
      <c r="S3349" t="s">
        <v>12620</v>
      </c>
      <c r="T3349">
        <v>140</v>
      </c>
      <c r="U3349" t="s">
        <v>36</v>
      </c>
      <c r="V3349" t="s">
        <v>37</v>
      </c>
      <c r="W3349" t="s">
        <v>499</v>
      </c>
      <c r="X3349" s="2">
        <v>8000000</v>
      </c>
      <c r="Y3349">
        <v>1999</v>
      </c>
      <c r="Z3349">
        <v>107</v>
      </c>
      <c r="AA3349">
        <v>7.1</v>
      </c>
      <c r="AB3349">
        <v>1.85</v>
      </c>
      <c r="AC3349">
        <v>196</v>
      </c>
    </row>
    <row r="3350" spans="1:29" x14ac:dyDescent="0.25">
      <c r="A3350" t="str">
        <f t="shared" si="52"/>
        <v>tt0795434</v>
      </c>
      <c r="B3350" t="s">
        <v>28</v>
      </c>
      <c r="C3350" t="s">
        <v>12621</v>
      </c>
      <c r="D3350">
        <v>15</v>
      </c>
      <c r="E3350">
        <v>128</v>
      </c>
      <c r="F3350">
        <v>11</v>
      </c>
      <c r="G3350">
        <v>119</v>
      </c>
      <c r="H3350" t="s">
        <v>12622</v>
      </c>
      <c r="I3350">
        <v>3000</v>
      </c>
      <c r="J3350">
        <v>1207007</v>
      </c>
      <c r="K3350" t="s">
        <v>1184</v>
      </c>
      <c r="L3350" t="s">
        <v>12365</v>
      </c>
      <c r="M3350" t="s">
        <v>27455</v>
      </c>
      <c r="N3350">
        <v>13577</v>
      </c>
      <c r="O3350">
        <v>4004</v>
      </c>
      <c r="P3350" t="s">
        <v>11724</v>
      </c>
      <c r="Q3350">
        <v>2</v>
      </c>
      <c r="R3350" t="s">
        <v>12623</v>
      </c>
      <c r="S3350" t="s">
        <v>12624</v>
      </c>
      <c r="T3350">
        <v>47</v>
      </c>
      <c r="U3350" t="s">
        <v>4562</v>
      </c>
      <c r="V3350" t="s">
        <v>4563</v>
      </c>
      <c r="Y3350">
        <v>2007</v>
      </c>
      <c r="Z3350">
        <v>687</v>
      </c>
      <c r="AA3350">
        <v>7.3</v>
      </c>
      <c r="AC3350">
        <v>341</v>
      </c>
    </row>
    <row r="3351" spans="1:29" x14ac:dyDescent="0.25">
      <c r="A3351" t="str">
        <f t="shared" si="52"/>
        <v>tt0460989</v>
      </c>
      <c r="B3351" t="s">
        <v>28</v>
      </c>
      <c r="C3351" t="s">
        <v>12625</v>
      </c>
      <c r="D3351">
        <v>169</v>
      </c>
      <c r="E3351">
        <v>127</v>
      </c>
      <c r="F3351">
        <v>644</v>
      </c>
      <c r="G3351">
        <v>6</v>
      </c>
      <c r="H3351" t="s">
        <v>12626</v>
      </c>
      <c r="I3351">
        <v>97</v>
      </c>
      <c r="J3351">
        <v>1829142</v>
      </c>
      <c r="K3351" t="s">
        <v>2798</v>
      </c>
      <c r="L3351" t="s">
        <v>12627</v>
      </c>
      <c r="M3351" t="s">
        <v>27456</v>
      </c>
      <c r="N3351">
        <v>36846</v>
      </c>
      <c r="O3351">
        <v>128</v>
      </c>
      <c r="P3351" t="s">
        <v>12628</v>
      </c>
      <c r="Q3351">
        <v>1</v>
      </c>
      <c r="R3351" t="s">
        <v>12629</v>
      </c>
      <c r="S3351" t="s">
        <v>12630</v>
      </c>
      <c r="T3351">
        <v>222</v>
      </c>
      <c r="U3351" t="s">
        <v>36</v>
      </c>
      <c r="V3351" t="s">
        <v>6439</v>
      </c>
      <c r="W3351" t="s">
        <v>3947</v>
      </c>
      <c r="Y3351">
        <v>2006</v>
      </c>
      <c r="Z3351">
        <v>8</v>
      </c>
      <c r="AA3351">
        <v>7.5</v>
      </c>
      <c r="AB3351">
        <v>1.85</v>
      </c>
      <c r="AC3351">
        <v>0</v>
      </c>
    </row>
    <row r="3352" spans="1:29" x14ac:dyDescent="0.25">
      <c r="A3352" t="str">
        <f t="shared" si="52"/>
        <v>tt2178470</v>
      </c>
      <c r="B3352" t="s">
        <v>28</v>
      </c>
      <c r="C3352" t="s">
        <v>12631</v>
      </c>
      <c r="D3352">
        <v>25</v>
      </c>
      <c r="E3352">
        <v>160</v>
      </c>
      <c r="F3352">
        <v>0</v>
      </c>
      <c r="G3352">
        <v>417</v>
      </c>
      <c r="H3352" t="s">
        <v>12632</v>
      </c>
      <c r="I3352">
        <v>964</v>
      </c>
      <c r="J3352">
        <v>3827466</v>
      </c>
      <c r="K3352" t="s">
        <v>2853</v>
      </c>
      <c r="L3352" t="s">
        <v>12633</v>
      </c>
      <c r="M3352" t="s">
        <v>27457</v>
      </c>
      <c r="N3352">
        <v>25122</v>
      </c>
      <c r="O3352">
        <v>2350</v>
      </c>
      <c r="P3352" t="s">
        <v>12634</v>
      </c>
      <c r="Q3352">
        <v>2</v>
      </c>
      <c r="R3352" t="s">
        <v>12635</v>
      </c>
      <c r="S3352" t="s">
        <v>12636</v>
      </c>
      <c r="T3352">
        <v>102</v>
      </c>
      <c r="U3352" t="s">
        <v>4562</v>
      </c>
      <c r="V3352" t="s">
        <v>4563</v>
      </c>
      <c r="W3352" t="s">
        <v>3947</v>
      </c>
      <c r="Y3352">
        <v>2013</v>
      </c>
      <c r="Z3352">
        <v>551</v>
      </c>
      <c r="AA3352">
        <v>6.9</v>
      </c>
      <c r="AC3352">
        <v>0</v>
      </c>
    </row>
    <row r="3353" spans="1:29" x14ac:dyDescent="0.25">
      <c r="A3353" t="str">
        <f t="shared" si="52"/>
        <v>tt0087538</v>
      </c>
      <c r="B3353" t="s">
        <v>28</v>
      </c>
      <c r="C3353" t="s">
        <v>5059</v>
      </c>
      <c r="D3353">
        <v>81</v>
      </c>
      <c r="E3353">
        <v>126</v>
      </c>
      <c r="F3353">
        <v>80</v>
      </c>
      <c r="G3353">
        <v>225</v>
      </c>
      <c r="H3353" t="s">
        <v>5060</v>
      </c>
      <c r="I3353">
        <v>668</v>
      </c>
      <c r="J3353">
        <v>90800000</v>
      </c>
      <c r="K3353" t="s">
        <v>5061</v>
      </c>
      <c r="L3353" t="s">
        <v>4888</v>
      </c>
      <c r="M3353" t="s">
        <v>25352</v>
      </c>
      <c r="N3353">
        <v>126916</v>
      </c>
      <c r="O3353">
        <v>2004</v>
      </c>
      <c r="P3353" t="s">
        <v>5062</v>
      </c>
      <c r="Q3353">
        <v>0</v>
      </c>
      <c r="R3353" t="s">
        <v>5063</v>
      </c>
      <c r="S3353" t="s">
        <v>5064</v>
      </c>
      <c r="T3353">
        <v>235</v>
      </c>
      <c r="U3353" t="s">
        <v>36</v>
      </c>
      <c r="V3353" t="s">
        <v>37</v>
      </c>
      <c r="W3353" t="s">
        <v>86</v>
      </c>
      <c r="X3353" s="2">
        <v>8000000</v>
      </c>
      <c r="Y3353">
        <v>1984</v>
      </c>
      <c r="Z3353">
        <v>641</v>
      </c>
      <c r="AA3353">
        <v>7.2</v>
      </c>
      <c r="AB3353">
        <v>1.85</v>
      </c>
      <c r="AC3353">
        <v>0</v>
      </c>
    </row>
    <row r="3354" spans="1:29" x14ac:dyDescent="0.25">
      <c r="A3354" t="str">
        <f t="shared" si="52"/>
        <v>tt0043949</v>
      </c>
      <c r="B3354" t="s">
        <v>28</v>
      </c>
      <c r="C3354" t="s">
        <v>12637</v>
      </c>
      <c r="D3354">
        <v>54</v>
      </c>
      <c r="E3354">
        <v>171</v>
      </c>
      <c r="F3354">
        <v>54</v>
      </c>
      <c r="G3354">
        <v>346</v>
      </c>
      <c r="H3354" t="s">
        <v>12638</v>
      </c>
      <c r="I3354">
        <v>440</v>
      </c>
      <c r="K3354" t="s">
        <v>4962</v>
      </c>
      <c r="L3354" t="s">
        <v>12639</v>
      </c>
      <c r="M3354" t="s">
        <v>27458</v>
      </c>
      <c r="N3354">
        <v>9808</v>
      </c>
      <c r="O3354">
        <v>1373</v>
      </c>
      <c r="P3354" t="s">
        <v>12640</v>
      </c>
      <c r="Q3354">
        <v>0</v>
      </c>
      <c r="R3354" t="s">
        <v>12641</v>
      </c>
      <c r="S3354" t="s">
        <v>12642</v>
      </c>
      <c r="T3354">
        <v>90</v>
      </c>
      <c r="U3354" t="s">
        <v>36</v>
      </c>
      <c r="V3354" t="s">
        <v>37</v>
      </c>
      <c r="W3354" t="s">
        <v>12643</v>
      </c>
      <c r="X3354" s="2">
        <v>7623000</v>
      </c>
      <c r="Y3354">
        <v>1951</v>
      </c>
      <c r="Z3354">
        <v>426</v>
      </c>
      <c r="AA3354">
        <v>7.2</v>
      </c>
      <c r="AB3354">
        <v>1.37</v>
      </c>
      <c r="AC3354">
        <v>1000</v>
      </c>
    </row>
    <row r="3355" spans="1:29" x14ac:dyDescent="0.25">
      <c r="A3355" t="str">
        <f t="shared" si="52"/>
        <v>tt0963194</v>
      </c>
      <c r="B3355" t="s">
        <v>28</v>
      </c>
      <c r="C3355" t="s">
        <v>11747</v>
      </c>
      <c r="D3355">
        <v>147</v>
      </c>
      <c r="E3355">
        <v>150</v>
      </c>
      <c r="F3355">
        <v>163</v>
      </c>
      <c r="G3355">
        <v>636</v>
      </c>
      <c r="H3355" t="s">
        <v>6030</v>
      </c>
      <c r="I3355">
        <v>2000</v>
      </c>
      <c r="J3355">
        <v>140244</v>
      </c>
      <c r="K3355" t="s">
        <v>12644</v>
      </c>
      <c r="L3355" t="s">
        <v>4793</v>
      </c>
      <c r="M3355" t="s">
        <v>27459</v>
      </c>
      <c r="N3355">
        <v>20419</v>
      </c>
      <c r="O3355">
        <v>4168</v>
      </c>
      <c r="P3355" t="s">
        <v>6181</v>
      </c>
      <c r="Q3355">
        <v>1</v>
      </c>
      <c r="R3355" t="s">
        <v>12645</v>
      </c>
      <c r="S3355" t="s">
        <v>12646</v>
      </c>
      <c r="T3355">
        <v>259</v>
      </c>
      <c r="U3355" t="s">
        <v>36</v>
      </c>
      <c r="V3355" t="s">
        <v>37</v>
      </c>
      <c r="W3355" t="s">
        <v>499</v>
      </c>
      <c r="X3355" s="2">
        <v>8500000</v>
      </c>
      <c r="Y3355">
        <v>2008</v>
      </c>
      <c r="Z3355">
        <v>716</v>
      </c>
      <c r="AA3355">
        <v>6.7</v>
      </c>
      <c r="AB3355">
        <v>1.85</v>
      </c>
      <c r="AC3355">
        <v>8000</v>
      </c>
    </row>
    <row r="3356" spans="1:29" x14ac:dyDescent="0.25">
      <c r="A3356" t="str">
        <f t="shared" si="52"/>
        <v>tt0493264</v>
      </c>
      <c r="B3356" t="s">
        <v>28</v>
      </c>
      <c r="C3356" t="s">
        <v>12647</v>
      </c>
      <c r="D3356">
        <v>16</v>
      </c>
      <c r="E3356">
        <v>122</v>
      </c>
      <c r="F3356">
        <v>11</v>
      </c>
      <c r="G3356">
        <v>173</v>
      </c>
      <c r="H3356" t="s">
        <v>12648</v>
      </c>
      <c r="I3356">
        <v>205</v>
      </c>
      <c r="K3356" t="s">
        <v>114</v>
      </c>
      <c r="L3356" t="s">
        <v>12649</v>
      </c>
      <c r="M3356" t="s">
        <v>27460</v>
      </c>
      <c r="N3356">
        <v>14486</v>
      </c>
      <c r="O3356">
        <v>808</v>
      </c>
      <c r="P3356" t="s">
        <v>12650</v>
      </c>
      <c r="Q3356">
        <v>3</v>
      </c>
      <c r="R3356" t="s">
        <v>12651</v>
      </c>
      <c r="S3356" t="s">
        <v>12652</v>
      </c>
      <c r="T3356">
        <v>159</v>
      </c>
      <c r="U3356" t="s">
        <v>12653</v>
      </c>
      <c r="V3356" t="s">
        <v>12654</v>
      </c>
      <c r="X3356" s="2">
        <v>8300000</v>
      </c>
      <c r="Y3356">
        <v>2006</v>
      </c>
      <c r="Z3356">
        <v>197</v>
      </c>
      <c r="AA3356">
        <v>6</v>
      </c>
      <c r="AB3356">
        <v>1.85</v>
      </c>
      <c r="AC3356">
        <v>467</v>
      </c>
    </row>
    <row r="3357" spans="1:29" x14ac:dyDescent="0.25">
      <c r="A3357" t="str">
        <f t="shared" si="52"/>
        <v>tt0110912</v>
      </c>
      <c r="B3357" t="s">
        <v>28</v>
      </c>
      <c r="C3357" t="s">
        <v>1470</v>
      </c>
      <c r="D3357">
        <v>215</v>
      </c>
      <c r="E3357">
        <v>178</v>
      </c>
      <c r="F3357">
        <v>16000</v>
      </c>
      <c r="G3357">
        <v>857</v>
      </c>
      <c r="H3357" t="s">
        <v>4697</v>
      </c>
      <c r="I3357">
        <v>13000</v>
      </c>
      <c r="J3357">
        <v>107930000</v>
      </c>
      <c r="K3357" t="s">
        <v>1612</v>
      </c>
      <c r="L3357" t="s">
        <v>826</v>
      </c>
      <c r="M3357" t="s">
        <v>27461</v>
      </c>
      <c r="N3357">
        <v>1324680</v>
      </c>
      <c r="O3357">
        <v>16557</v>
      </c>
      <c r="P3357" t="s">
        <v>6934</v>
      </c>
      <c r="Q3357">
        <v>1</v>
      </c>
      <c r="R3357" t="s">
        <v>12655</v>
      </c>
      <c r="S3357" t="s">
        <v>12656</v>
      </c>
      <c r="T3357">
        <v>2195</v>
      </c>
      <c r="U3357" t="s">
        <v>36</v>
      </c>
      <c r="V3357" t="s">
        <v>37</v>
      </c>
      <c r="W3357" t="s">
        <v>499</v>
      </c>
      <c r="X3357" s="2">
        <v>8000000</v>
      </c>
      <c r="Y3357">
        <v>1994</v>
      </c>
      <c r="Z3357">
        <v>902</v>
      </c>
      <c r="AA3357">
        <v>8.9</v>
      </c>
      <c r="AB3357">
        <v>2.35</v>
      </c>
      <c r="AC3357">
        <v>45000</v>
      </c>
    </row>
    <row r="3358" spans="1:29" x14ac:dyDescent="0.25">
      <c r="A3358" t="str">
        <f t="shared" si="52"/>
        <v>tt0079588</v>
      </c>
      <c r="B3358" t="s">
        <v>28</v>
      </c>
      <c r="C3358" t="s">
        <v>12657</v>
      </c>
      <c r="D3358">
        <v>63</v>
      </c>
      <c r="E3358">
        <v>95</v>
      </c>
      <c r="F3358">
        <v>21</v>
      </c>
      <c r="G3358">
        <v>842</v>
      </c>
      <c r="H3358" t="s">
        <v>12658</v>
      </c>
      <c r="I3358">
        <v>1000</v>
      </c>
      <c r="J3358">
        <v>76657000</v>
      </c>
      <c r="K3358" t="s">
        <v>4679</v>
      </c>
      <c r="L3358" t="s">
        <v>4710</v>
      </c>
      <c r="M3358" t="s">
        <v>27462</v>
      </c>
      <c r="N3358">
        <v>25498</v>
      </c>
      <c r="O3358">
        <v>5673</v>
      </c>
      <c r="P3358" t="s">
        <v>8501</v>
      </c>
      <c r="Q3358">
        <v>0</v>
      </c>
      <c r="R3358" t="s">
        <v>12659</v>
      </c>
      <c r="S3358" t="s">
        <v>12660</v>
      </c>
      <c r="T3358">
        <v>92</v>
      </c>
      <c r="U3358" t="s">
        <v>36</v>
      </c>
      <c r="V3358" t="s">
        <v>53</v>
      </c>
      <c r="W3358" t="s">
        <v>240</v>
      </c>
      <c r="Y3358">
        <v>1979</v>
      </c>
      <c r="Z3358">
        <v>985</v>
      </c>
      <c r="AA3358">
        <v>7.7</v>
      </c>
      <c r="AB3358">
        <v>1.85</v>
      </c>
      <c r="AC3358">
        <v>0</v>
      </c>
    </row>
    <row r="3359" spans="1:29" x14ac:dyDescent="0.25">
      <c r="A3359" t="str">
        <f t="shared" si="52"/>
        <v>tt2872718</v>
      </c>
      <c r="B3359" t="s">
        <v>28</v>
      </c>
      <c r="C3359" t="s">
        <v>12661</v>
      </c>
      <c r="D3359">
        <v>534</v>
      </c>
      <c r="E3359">
        <v>117</v>
      </c>
      <c r="F3359">
        <v>66</v>
      </c>
      <c r="G3359">
        <v>85</v>
      </c>
      <c r="H3359" t="s">
        <v>8293</v>
      </c>
      <c r="I3359">
        <v>15000</v>
      </c>
      <c r="J3359">
        <v>32279955</v>
      </c>
      <c r="K3359" t="s">
        <v>1767</v>
      </c>
      <c r="L3359" t="s">
        <v>321</v>
      </c>
      <c r="M3359" t="s">
        <v>27463</v>
      </c>
      <c r="N3359">
        <v>293304</v>
      </c>
      <c r="O3359">
        <v>15554</v>
      </c>
      <c r="P3359" t="s">
        <v>12662</v>
      </c>
      <c r="Q3359">
        <v>1</v>
      </c>
      <c r="R3359" t="s">
        <v>12663</v>
      </c>
      <c r="S3359" t="s">
        <v>12664</v>
      </c>
      <c r="T3359">
        <v>552</v>
      </c>
      <c r="U3359" t="s">
        <v>36</v>
      </c>
      <c r="V3359" t="s">
        <v>37</v>
      </c>
      <c r="W3359" t="s">
        <v>499</v>
      </c>
      <c r="X3359" s="2">
        <v>8500000</v>
      </c>
      <c r="Y3359">
        <v>2014</v>
      </c>
      <c r="Z3359">
        <v>241</v>
      </c>
      <c r="AA3359">
        <v>7.9</v>
      </c>
      <c r="AB3359">
        <v>2.35</v>
      </c>
      <c r="AC3359">
        <v>65000</v>
      </c>
    </row>
    <row r="3360" spans="1:29" x14ac:dyDescent="0.25">
      <c r="A3360" t="str">
        <f t="shared" si="52"/>
        <v>tt0331953</v>
      </c>
      <c r="B3360" t="s">
        <v>28</v>
      </c>
      <c r="C3360" t="s">
        <v>4031</v>
      </c>
      <c r="D3360">
        <v>66</v>
      </c>
      <c r="E3360">
        <v>119</v>
      </c>
      <c r="F3360">
        <v>422</v>
      </c>
      <c r="G3360">
        <v>422</v>
      </c>
      <c r="H3360" t="s">
        <v>12665</v>
      </c>
      <c r="I3360">
        <v>861</v>
      </c>
      <c r="J3360">
        <v>4992159</v>
      </c>
      <c r="K3360" t="s">
        <v>10227</v>
      </c>
      <c r="L3360" t="s">
        <v>3187</v>
      </c>
      <c r="M3360" t="s">
        <v>27464</v>
      </c>
      <c r="N3360">
        <v>23823</v>
      </c>
      <c r="O3360">
        <v>3306</v>
      </c>
      <c r="P3360" t="s">
        <v>4031</v>
      </c>
      <c r="Q3360">
        <v>2</v>
      </c>
      <c r="R3360" t="s">
        <v>12666</v>
      </c>
      <c r="S3360" t="s">
        <v>12667</v>
      </c>
      <c r="T3360">
        <v>201</v>
      </c>
      <c r="U3360" t="s">
        <v>36</v>
      </c>
      <c r="V3360" t="s">
        <v>37</v>
      </c>
      <c r="W3360" t="s">
        <v>499</v>
      </c>
      <c r="X3360" s="2">
        <v>8550000</v>
      </c>
      <c r="Y3360">
        <v>2004</v>
      </c>
      <c r="Z3360">
        <v>499</v>
      </c>
      <c r="AA3360">
        <v>5.6</v>
      </c>
      <c r="AB3360">
        <v>2.35</v>
      </c>
      <c r="AC3360">
        <v>713</v>
      </c>
    </row>
    <row r="3361" spans="1:29" x14ac:dyDescent="0.25">
      <c r="A3361" t="str">
        <f t="shared" si="52"/>
        <v>tt0059742</v>
      </c>
      <c r="B3361" t="s">
        <v>28</v>
      </c>
      <c r="C3361" t="s">
        <v>5884</v>
      </c>
      <c r="D3361">
        <v>119</v>
      </c>
      <c r="E3361">
        <v>174</v>
      </c>
      <c r="F3361">
        <v>338</v>
      </c>
      <c r="G3361">
        <v>195</v>
      </c>
      <c r="H3361" t="s">
        <v>12668</v>
      </c>
      <c r="I3361">
        <v>354</v>
      </c>
      <c r="J3361">
        <v>163214286</v>
      </c>
      <c r="K3361" t="s">
        <v>12669</v>
      </c>
      <c r="L3361" t="s">
        <v>12670</v>
      </c>
      <c r="M3361" t="s">
        <v>27465</v>
      </c>
      <c r="N3361">
        <v>148172</v>
      </c>
      <c r="O3361">
        <v>1495</v>
      </c>
      <c r="P3361" t="s">
        <v>12671</v>
      </c>
      <c r="Q3361">
        <v>3</v>
      </c>
      <c r="R3361" t="s">
        <v>12672</v>
      </c>
      <c r="S3361" t="s">
        <v>12673</v>
      </c>
      <c r="T3361">
        <v>406</v>
      </c>
      <c r="U3361" t="s">
        <v>36</v>
      </c>
      <c r="V3361" t="s">
        <v>37</v>
      </c>
      <c r="W3361" t="s">
        <v>240</v>
      </c>
      <c r="X3361" s="2">
        <v>8200000</v>
      </c>
      <c r="Y3361">
        <v>1965</v>
      </c>
      <c r="Z3361">
        <v>209</v>
      </c>
      <c r="AA3361">
        <v>8</v>
      </c>
      <c r="AB3361">
        <v>2.35</v>
      </c>
      <c r="AC3361">
        <v>15000</v>
      </c>
    </row>
    <row r="3362" spans="1:29" x14ac:dyDescent="0.25">
      <c r="A3362" t="str">
        <f t="shared" si="52"/>
        <v>tt0088161</v>
      </c>
      <c r="B3362" t="s">
        <v>28</v>
      </c>
      <c r="C3362" t="s">
        <v>720</v>
      </c>
      <c r="D3362">
        <v>43</v>
      </c>
      <c r="E3362">
        <v>111</v>
      </c>
      <c r="F3362">
        <v>2000</v>
      </c>
      <c r="G3362">
        <v>51</v>
      </c>
      <c r="H3362" t="s">
        <v>12674</v>
      </c>
      <c r="I3362">
        <v>15000</v>
      </c>
      <c r="J3362">
        <v>69800000</v>
      </c>
      <c r="K3362" t="s">
        <v>2988</v>
      </c>
      <c r="L3362" t="s">
        <v>278</v>
      </c>
      <c r="M3362" t="s">
        <v>27466</v>
      </c>
      <c r="N3362">
        <v>54723</v>
      </c>
      <c r="O3362">
        <v>15361</v>
      </c>
      <c r="P3362" t="s">
        <v>12675</v>
      </c>
      <c r="Q3362">
        <v>2</v>
      </c>
      <c r="R3362" t="s">
        <v>12676</v>
      </c>
      <c r="S3362" t="s">
        <v>12677</v>
      </c>
      <c r="T3362">
        <v>99</v>
      </c>
      <c r="U3362" t="s">
        <v>36</v>
      </c>
      <c r="V3362" t="s">
        <v>37</v>
      </c>
      <c r="W3362" t="s">
        <v>86</v>
      </c>
      <c r="X3362" s="2">
        <v>8000000</v>
      </c>
      <c r="Y3362">
        <v>1984</v>
      </c>
      <c r="Z3362">
        <v>161</v>
      </c>
      <c r="AA3362">
        <v>6.2</v>
      </c>
      <c r="AB3362">
        <v>1.85</v>
      </c>
      <c r="AC3362">
        <v>0</v>
      </c>
    </row>
    <row r="3363" spans="1:29" x14ac:dyDescent="0.25">
      <c r="A3363" t="str">
        <f t="shared" si="52"/>
        <v>tt0449059</v>
      </c>
      <c r="B3363" t="s">
        <v>28</v>
      </c>
      <c r="C3363" t="s">
        <v>12678</v>
      </c>
      <c r="D3363">
        <v>270</v>
      </c>
      <c r="E3363">
        <v>101</v>
      </c>
      <c r="F3363">
        <v>36</v>
      </c>
      <c r="G3363">
        <v>27</v>
      </c>
      <c r="H3363" t="s">
        <v>12679</v>
      </c>
      <c r="I3363">
        <v>7000</v>
      </c>
      <c r="J3363">
        <v>59889948</v>
      </c>
      <c r="K3363" t="s">
        <v>2096</v>
      </c>
      <c r="L3363" t="s">
        <v>442</v>
      </c>
      <c r="M3363" t="s">
        <v>27467</v>
      </c>
      <c r="N3363">
        <v>355810</v>
      </c>
      <c r="O3363">
        <v>7227</v>
      </c>
      <c r="P3363" t="s">
        <v>12680</v>
      </c>
      <c r="Q3363">
        <v>1</v>
      </c>
      <c r="R3363" t="s">
        <v>12681</v>
      </c>
      <c r="S3363" t="s">
        <v>12682</v>
      </c>
      <c r="T3363">
        <v>889</v>
      </c>
      <c r="U3363" t="s">
        <v>36</v>
      </c>
      <c r="V3363" t="s">
        <v>37</v>
      </c>
      <c r="W3363" t="s">
        <v>499</v>
      </c>
      <c r="X3363" s="2">
        <v>8000000</v>
      </c>
      <c r="Y3363">
        <v>2006</v>
      </c>
      <c r="Z3363">
        <v>150</v>
      </c>
      <c r="AA3363">
        <v>7.9</v>
      </c>
      <c r="AB3363">
        <v>2.35</v>
      </c>
      <c r="AC3363">
        <v>15000</v>
      </c>
    </row>
    <row r="3364" spans="1:29" x14ac:dyDescent="0.25">
      <c r="A3364" t="str">
        <f t="shared" si="52"/>
        <v>tt0092005</v>
      </c>
      <c r="B3364" t="s">
        <v>28</v>
      </c>
      <c r="C3364" t="s">
        <v>3195</v>
      </c>
      <c r="D3364">
        <v>99</v>
      </c>
      <c r="E3364">
        <v>89</v>
      </c>
      <c r="F3364">
        <v>0</v>
      </c>
      <c r="G3364">
        <v>107</v>
      </c>
      <c r="H3364" t="s">
        <v>12683</v>
      </c>
      <c r="I3364">
        <v>217</v>
      </c>
      <c r="J3364">
        <v>52287414</v>
      </c>
      <c r="K3364" t="s">
        <v>5697</v>
      </c>
      <c r="L3364" t="s">
        <v>1095</v>
      </c>
      <c r="M3364" t="s">
        <v>27468</v>
      </c>
      <c r="N3364">
        <v>271794</v>
      </c>
      <c r="O3364">
        <v>644</v>
      </c>
      <c r="P3364" t="s">
        <v>12617</v>
      </c>
      <c r="Q3364">
        <v>2</v>
      </c>
      <c r="R3364" t="s">
        <v>12684</v>
      </c>
      <c r="S3364" t="s">
        <v>12685</v>
      </c>
      <c r="T3364">
        <v>584</v>
      </c>
      <c r="U3364" t="s">
        <v>36</v>
      </c>
      <c r="V3364" t="s">
        <v>37</v>
      </c>
      <c r="W3364" t="s">
        <v>499</v>
      </c>
      <c r="X3364" s="2">
        <v>8000000</v>
      </c>
      <c r="Y3364">
        <v>1986</v>
      </c>
      <c r="Z3364">
        <v>107</v>
      </c>
      <c r="AA3364">
        <v>8.1</v>
      </c>
      <c r="AB3364">
        <v>1.85</v>
      </c>
      <c r="AC3364">
        <v>24000</v>
      </c>
    </row>
    <row r="3365" spans="1:29" x14ac:dyDescent="0.25">
      <c r="A3365" t="str">
        <f t="shared" si="52"/>
        <v>tt0289043</v>
      </c>
      <c r="B3365" t="s">
        <v>28</v>
      </c>
      <c r="C3365" t="s">
        <v>4307</v>
      </c>
      <c r="D3365">
        <v>224</v>
      </c>
      <c r="E3365">
        <v>113</v>
      </c>
      <c r="F3365">
        <v>0</v>
      </c>
      <c r="G3365">
        <v>27</v>
      </c>
      <c r="H3365" t="s">
        <v>12686</v>
      </c>
      <c r="I3365">
        <v>133</v>
      </c>
      <c r="J3365">
        <v>45063889</v>
      </c>
      <c r="K3365" t="s">
        <v>2617</v>
      </c>
      <c r="L3365" t="s">
        <v>12687</v>
      </c>
      <c r="M3365" t="s">
        <v>27469</v>
      </c>
      <c r="N3365">
        <v>297250</v>
      </c>
      <c r="O3365">
        <v>241</v>
      </c>
      <c r="P3365" t="s">
        <v>12688</v>
      </c>
      <c r="Q3365">
        <v>0</v>
      </c>
      <c r="R3365" t="s">
        <v>12689</v>
      </c>
      <c r="S3365" t="s">
        <v>12690</v>
      </c>
      <c r="T3365">
        <v>1441</v>
      </c>
      <c r="U3365" t="s">
        <v>36</v>
      </c>
      <c r="V3365" t="s">
        <v>53</v>
      </c>
      <c r="W3365" t="s">
        <v>499</v>
      </c>
      <c r="X3365" s="2">
        <v>8000000</v>
      </c>
      <c r="Y3365">
        <v>2002</v>
      </c>
      <c r="Z3365">
        <v>32</v>
      </c>
      <c r="AA3365">
        <v>7.6</v>
      </c>
      <c r="AB3365">
        <v>1.85</v>
      </c>
      <c r="AC3365">
        <v>11000</v>
      </c>
    </row>
    <row r="3366" spans="1:29" x14ac:dyDescent="0.25">
      <c r="A3366" t="str">
        <f t="shared" si="52"/>
        <v>tt0365957</v>
      </c>
      <c r="B3366" t="s">
        <v>28</v>
      </c>
      <c r="C3366" t="s">
        <v>12691</v>
      </c>
      <c r="D3366">
        <v>58</v>
      </c>
      <c r="E3366">
        <v>95</v>
      </c>
      <c r="F3366">
        <v>548</v>
      </c>
      <c r="G3366">
        <v>360</v>
      </c>
      <c r="H3366" t="s">
        <v>12692</v>
      </c>
      <c r="I3366">
        <v>389</v>
      </c>
      <c r="J3366">
        <v>40066497</v>
      </c>
      <c r="K3366" t="s">
        <v>5031</v>
      </c>
      <c r="L3366" t="s">
        <v>12693</v>
      </c>
      <c r="M3366" t="s">
        <v>27470</v>
      </c>
      <c r="N3366">
        <v>23671</v>
      </c>
      <c r="O3366">
        <v>1792</v>
      </c>
      <c r="P3366" t="s">
        <v>12694</v>
      </c>
      <c r="Q3366">
        <v>0</v>
      </c>
      <c r="R3366" t="s">
        <v>12695</v>
      </c>
      <c r="S3366" t="s">
        <v>12696</v>
      </c>
      <c r="T3366">
        <v>247</v>
      </c>
      <c r="U3366" t="s">
        <v>36</v>
      </c>
      <c r="V3366" t="s">
        <v>37</v>
      </c>
      <c r="W3366" t="s">
        <v>38</v>
      </c>
      <c r="X3366" s="2">
        <v>8000000</v>
      </c>
      <c r="Y3366">
        <v>2004</v>
      </c>
      <c r="Z3366">
        <v>363</v>
      </c>
      <c r="AA3366">
        <v>3.5</v>
      </c>
      <c r="AB3366">
        <v>1.85</v>
      </c>
      <c r="AC3366">
        <v>0</v>
      </c>
    </row>
    <row r="3367" spans="1:29" x14ac:dyDescent="0.25">
      <c r="A3367" t="str">
        <f t="shared" si="52"/>
        <v>tt0079116</v>
      </c>
      <c r="B3367" t="s">
        <v>28</v>
      </c>
      <c r="C3367" t="s">
        <v>12697</v>
      </c>
      <c r="D3367">
        <v>53</v>
      </c>
      <c r="E3367">
        <v>112</v>
      </c>
      <c r="F3367">
        <v>152</v>
      </c>
      <c r="G3367">
        <v>459</v>
      </c>
      <c r="H3367" t="s">
        <v>2672</v>
      </c>
      <c r="I3367">
        <v>16000</v>
      </c>
      <c r="J3367">
        <v>36500000</v>
      </c>
      <c r="K3367" t="s">
        <v>1438</v>
      </c>
      <c r="L3367" t="s">
        <v>3037</v>
      </c>
      <c r="M3367" t="s">
        <v>27471</v>
      </c>
      <c r="N3367">
        <v>87090</v>
      </c>
      <c r="O3367">
        <v>17568</v>
      </c>
      <c r="P3367" t="s">
        <v>3270</v>
      </c>
      <c r="Q3367">
        <v>0</v>
      </c>
      <c r="R3367" t="s">
        <v>12698</v>
      </c>
      <c r="S3367" t="s">
        <v>12699</v>
      </c>
      <c r="T3367">
        <v>142</v>
      </c>
      <c r="U3367" t="s">
        <v>36</v>
      </c>
      <c r="V3367" t="s">
        <v>37</v>
      </c>
      <c r="W3367" t="s">
        <v>86</v>
      </c>
      <c r="X3367" s="2">
        <v>8000000</v>
      </c>
      <c r="Y3367">
        <v>1979</v>
      </c>
      <c r="Z3367">
        <v>466</v>
      </c>
      <c r="AA3367">
        <v>7.6</v>
      </c>
      <c r="AB3367">
        <v>1.85</v>
      </c>
      <c r="AC3367">
        <v>0</v>
      </c>
    </row>
    <row r="3368" spans="1:29" x14ac:dyDescent="0.25">
      <c r="A3368" t="str">
        <f t="shared" si="52"/>
        <v>tt0297037</v>
      </c>
      <c r="B3368" t="s">
        <v>28</v>
      </c>
      <c r="C3368" t="s">
        <v>10706</v>
      </c>
      <c r="D3368">
        <v>37</v>
      </c>
      <c r="E3368">
        <v>109</v>
      </c>
      <c r="F3368">
        <v>44</v>
      </c>
      <c r="G3368">
        <v>458</v>
      </c>
      <c r="H3368" t="s">
        <v>1854</v>
      </c>
      <c r="I3368">
        <v>1000</v>
      </c>
      <c r="J3368">
        <v>27362712</v>
      </c>
      <c r="K3368" t="s">
        <v>4703</v>
      </c>
      <c r="L3368" t="s">
        <v>2328</v>
      </c>
      <c r="M3368" t="s">
        <v>27472</v>
      </c>
      <c r="N3368">
        <v>5971</v>
      </c>
      <c r="O3368">
        <v>3199</v>
      </c>
      <c r="P3368" t="s">
        <v>6133</v>
      </c>
      <c r="Q3368">
        <v>1</v>
      </c>
      <c r="R3368" t="s">
        <v>12700</v>
      </c>
      <c r="S3368" t="s">
        <v>12701</v>
      </c>
      <c r="T3368">
        <v>60</v>
      </c>
      <c r="U3368" t="s">
        <v>36</v>
      </c>
      <c r="V3368" t="s">
        <v>37</v>
      </c>
      <c r="W3368" t="s">
        <v>38</v>
      </c>
      <c r="X3368" s="2">
        <v>8000000</v>
      </c>
      <c r="Y3368">
        <v>2002</v>
      </c>
      <c r="Z3368">
        <v>886</v>
      </c>
      <c r="AA3368">
        <v>6.5</v>
      </c>
      <c r="AB3368">
        <v>1.85</v>
      </c>
      <c r="AC3368">
        <v>0</v>
      </c>
    </row>
    <row r="3369" spans="1:29" x14ac:dyDescent="0.25">
      <c r="A3369" t="str">
        <f t="shared" si="52"/>
        <v>tt0117891</v>
      </c>
      <c r="B3369" t="s">
        <v>28</v>
      </c>
      <c r="C3369" t="s">
        <v>12702</v>
      </c>
      <c r="D3369">
        <v>11</v>
      </c>
      <c r="E3369">
        <v>108</v>
      </c>
      <c r="F3369">
        <v>0</v>
      </c>
      <c r="G3369">
        <v>388</v>
      </c>
      <c r="H3369" t="s">
        <v>8216</v>
      </c>
      <c r="I3369">
        <v>585</v>
      </c>
      <c r="J3369">
        <v>34746109</v>
      </c>
      <c r="K3369" t="s">
        <v>12703</v>
      </c>
      <c r="L3369" t="s">
        <v>4257</v>
      </c>
      <c r="M3369" t="s">
        <v>27473</v>
      </c>
      <c r="N3369">
        <v>3122</v>
      </c>
      <c r="O3369">
        <v>3023</v>
      </c>
      <c r="P3369" t="s">
        <v>1036</v>
      </c>
      <c r="Q3369">
        <v>2</v>
      </c>
      <c r="R3369" t="s">
        <v>12704</v>
      </c>
      <c r="S3369" t="s">
        <v>12705</v>
      </c>
      <c r="T3369">
        <v>14</v>
      </c>
      <c r="U3369" t="s">
        <v>36</v>
      </c>
      <c r="V3369" t="s">
        <v>37</v>
      </c>
      <c r="W3369" t="s">
        <v>499</v>
      </c>
      <c r="X3369" s="2">
        <v>8000000</v>
      </c>
      <c r="Y3369">
        <v>1996</v>
      </c>
      <c r="Z3369">
        <v>434</v>
      </c>
      <c r="AA3369">
        <v>5.6</v>
      </c>
      <c r="AB3369">
        <v>2.35</v>
      </c>
      <c r="AC3369">
        <v>559</v>
      </c>
    </row>
    <row r="3370" spans="1:29" x14ac:dyDescent="0.25">
      <c r="A3370" t="str">
        <f t="shared" si="52"/>
        <v>tt1306980</v>
      </c>
      <c r="B3370" t="s">
        <v>28</v>
      </c>
      <c r="C3370" t="s">
        <v>6598</v>
      </c>
      <c r="D3370">
        <v>327</v>
      </c>
      <c r="E3370">
        <v>100</v>
      </c>
      <c r="F3370">
        <v>129</v>
      </c>
      <c r="G3370">
        <v>3000</v>
      </c>
      <c r="H3370" t="s">
        <v>2037</v>
      </c>
      <c r="I3370">
        <v>23000</v>
      </c>
      <c r="J3370">
        <v>34963967</v>
      </c>
      <c r="K3370" t="s">
        <v>1184</v>
      </c>
      <c r="L3370" t="s">
        <v>58</v>
      </c>
      <c r="M3370" t="s">
        <v>27474</v>
      </c>
      <c r="N3370">
        <v>270441</v>
      </c>
      <c r="O3370">
        <v>39807</v>
      </c>
      <c r="P3370" t="s">
        <v>205</v>
      </c>
      <c r="Q3370">
        <v>2</v>
      </c>
      <c r="R3370" t="s">
        <v>12706</v>
      </c>
      <c r="S3370" t="s">
        <v>12707</v>
      </c>
      <c r="T3370">
        <v>378</v>
      </c>
      <c r="U3370" t="s">
        <v>36</v>
      </c>
      <c r="V3370" t="s">
        <v>37</v>
      </c>
      <c r="W3370" t="s">
        <v>499</v>
      </c>
      <c r="X3370" s="2">
        <v>8000000</v>
      </c>
      <c r="Y3370">
        <v>2011</v>
      </c>
      <c r="Z3370">
        <v>10000</v>
      </c>
      <c r="AA3370">
        <v>7.7</v>
      </c>
      <c r="AB3370">
        <v>1.85</v>
      </c>
      <c r="AC3370">
        <v>40000</v>
      </c>
    </row>
    <row r="3371" spans="1:29" x14ac:dyDescent="0.25">
      <c r="A3371" t="str">
        <f t="shared" si="52"/>
        <v>tt0482599</v>
      </c>
      <c r="B3371" t="s">
        <v>28</v>
      </c>
      <c r="C3371" t="s">
        <v>12708</v>
      </c>
      <c r="D3371">
        <v>135</v>
      </c>
      <c r="E3371">
        <v>90</v>
      </c>
      <c r="F3371">
        <v>5</v>
      </c>
      <c r="G3371">
        <v>297</v>
      </c>
      <c r="H3371" t="s">
        <v>12709</v>
      </c>
      <c r="I3371">
        <v>449</v>
      </c>
      <c r="J3371">
        <v>25926543</v>
      </c>
      <c r="K3371" t="s">
        <v>2503</v>
      </c>
      <c r="L3371" t="s">
        <v>12710</v>
      </c>
      <c r="M3371" t="s">
        <v>27475</v>
      </c>
      <c r="N3371">
        <v>26609</v>
      </c>
      <c r="O3371">
        <v>1534</v>
      </c>
      <c r="P3371" t="s">
        <v>12711</v>
      </c>
      <c r="Q3371">
        <v>1</v>
      </c>
      <c r="R3371" t="s">
        <v>12712</v>
      </c>
      <c r="S3371" t="s">
        <v>12713</v>
      </c>
      <c r="T3371">
        <v>148</v>
      </c>
      <c r="U3371" t="s">
        <v>36</v>
      </c>
      <c r="V3371" t="s">
        <v>37</v>
      </c>
      <c r="W3371" t="s">
        <v>38</v>
      </c>
      <c r="X3371" s="2">
        <v>8000000</v>
      </c>
      <c r="Y3371">
        <v>2008</v>
      </c>
      <c r="Z3371">
        <v>332</v>
      </c>
      <c r="AA3371">
        <v>5.2</v>
      </c>
      <c r="AB3371">
        <v>1.85</v>
      </c>
      <c r="AC3371">
        <v>0</v>
      </c>
    </row>
    <row r="3372" spans="1:29" x14ac:dyDescent="0.25">
      <c r="A3372" t="str">
        <f t="shared" si="52"/>
        <v>tt0083767</v>
      </c>
      <c r="B3372" t="s">
        <v>28</v>
      </c>
      <c r="C3372" t="s">
        <v>2070</v>
      </c>
      <c r="D3372">
        <v>127</v>
      </c>
      <c r="E3372">
        <v>130</v>
      </c>
      <c r="F3372">
        <v>0</v>
      </c>
      <c r="G3372">
        <v>602</v>
      </c>
      <c r="H3372" t="s">
        <v>2071</v>
      </c>
      <c r="I3372">
        <v>875</v>
      </c>
      <c r="K3372" t="s">
        <v>747</v>
      </c>
      <c r="L3372" t="s">
        <v>2072</v>
      </c>
      <c r="M3372" t="s">
        <v>24604</v>
      </c>
      <c r="N3372">
        <v>29935</v>
      </c>
      <c r="O3372">
        <v>2662</v>
      </c>
      <c r="P3372" t="s">
        <v>2073</v>
      </c>
      <c r="Q3372">
        <v>0</v>
      </c>
      <c r="R3372" t="s">
        <v>2074</v>
      </c>
      <c r="S3372" t="s">
        <v>2075</v>
      </c>
      <c r="T3372">
        <v>211</v>
      </c>
      <c r="U3372" t="s">
        <v>36</v>
      </c>
      <c r="V3372" t="s">
        <v>37</v>
      </c>
      <c r="W3372" t="s">
        <v>499</v>
      </c>
      <c r="X3372" s="2">
        <v>8000000</v>
      </c>
      <c r="Y3372">
        <v>1982</v>
      </c>
      <c r="Z3372">
        <v>826</v>
      </c>
      <c r="AA3372">
        <v>6.9</v>
      </c>
      <c r="AB3372">
        <v>1.85</v>
      </c>
      <c r="AC3372">
        <v>0</v>
      </c>
    </row>
    <row r="3373" spans="1:29" x14ac:dyDescent="0.25">
      <c r="A3373" t="str">
        <f t="shared" si="52"/>
        <v>tt1800246</v>
      </c>
      <c r="B3373" t="s">
        <v>28</v>
      </c>
      <c r="C3373" t="s">
        <v>12714</v>
      </c>
      <c r="D3373">
        <v>164</v>
      </c>
      <c r="E3373">
        <v>94</v>
      </c>
      <c r="F3373">
        <v>19</v>
      </c>
      <c r="G3373">
        <v>117</v>
      </c>
      <c r="H3373" t="s">
        <v>12715</v>
      </c>
      <c r="I3373">
        <v>363</v>
      </c>
      <c r="J3373">
        <v>26049082</v>
      </c>
      <c r="K3373" t="s">
        <v>1402</v>
      </c>
      <c r="L3373" t="s">
        <v>12716</v>
      </c>
      <c r="M3373" t="s">
        <v>27476</v>
      </c>
      <c r="N3373">
        <v>76791</v>
      </c>
      <c r="O3373">
        <v>1024</v>
      </c>
      <c r="P3373" t="s">
        <v>12717</v>
      </c>
      <c r="Q3373">
        <v>3</v>
      </c>
      <c r="R3373" t="s">
        <v>12718</v>
      </c>
      <c r="S3373" t="s">
        <v>12719</v>
      </c>
      <c r="T3373">
        <v>100</v>
      </c>
      <c r="U3373" t="s">
        <v>36</v>
      </c>
      <c r="V3373" t="s">
        <v>37</v>
      </c>
      <c r="W3373" t="s">
        <v>499</v>
      </c>
      <c r="X3373" s="2">
        <v>8000000</v>
      </c>
      <c r="Y3373">
        <v>2014</v>
      </c>
      <c r="Z3373">
        <v>342</v>
      </c>
      <c r="AA3373">
        <v>6.1</v>
      </c>
      <c r="AB3373">
        <v>2.35</v>
      </c>
      <c r="AC3373">
        <v>0</v>
      </c>
    </row>
    <row r="3374" spans="1:29" x14ac:dyDescent="0.25">
      <c r="A3374" t="str">
        <f t="shared" si="52"/>
        <v>tt0082763</v>
      </c>
      <c r="B3374" t="s">
        <v>28</v>
      </c>
      <c r="C3374" t="s">
        <v>12720</v>
      </c>
      <c r="D3374">
        <v>14</v>
      </c>
      <c r="E3374">
        <v>93</v>
      </c>
      <c r="F3374">
        <v>2</v>
      </c>
      <c r="G3374">
        <v>213</v>
      </c>
      <c r="H3374" t="s">
        <v>11799</v>
      </c>
      <c r="I3374">
        <v>484</v>
      </c>
      <c r="K3374" t="s">
        <v>5527</v>
      </c>
      <c r="L3374" t="s">
        <v>4533</v>
      </c>
      <c r="M3374" t="s">
        <v>27477</v>
      </c>
      <c r="N3374">
        <v>3904</v>
      </c>
      <c r="O3374">
        <v>1455</v>
      </c>
      <c r="P3374" t="s">
        <v>512</v>
      </c>
      <c r="Q3374">
        <v>1</v>
      </c>
      <c r="R3374" t="s">
        <v>12721</v>
      </c>
      <c r="S3374" t="s">
        <v>12722</v>
      </c>
      <c r="T3374">
        <v>48</v>
      </c>
      <c r="U3374" t="s">
        <v>36</v>
      </c>
      <c r="V3374" t="s">
        <v>37</v>
      </c>
      <c r="W3374" t="s">
        <v>86</v>
      </c>
      <c r="X3374" s="2">
        <v>8000000</v>
      </c>
      <c r="Y3374">
        <v>1981</v>
      </c>
      <c r="Z3374">
        <v>345</v>
      </c>
      <c r="AA3374">
        <v>5</v>
      </c>
      <c r="AB3374">
        <v>1.85</v>
      </c>
      <c r="AC3374">
        <v>495</v>
      </c>
    </row>
    <row r="3375" spans="1:29" x14ac:dyDescent="0.25">
      <c r="A3375" t="str">
        <f t="shared" si="52"/>
        <v>tt4254584</v>
      </c>
      <c r="B3375" t="s">
        <v>28</v>
      </c>
      <c r="C3375" t="s">
        <v>12723</v>
      </c>
      <c r="D3375">
        <v>6</v>
      </c>
      <c r="E3375">
        <v>80</v>
      </c>
      <c r="F3375">
        <v>2</v>
      </c>
      <c r="G3375">
        <v>102</v>
      </c>
      <c r="H3375" t="s">
        <v>12724</v>
      </c>
      <c r="I3375">
        <v>861</v>
      </c>
      <c r="K3375" t="s">
        <v>806</v>
      </c>
      <c r="L3375" t="s">
        <v>12725</v>
      </c>
      <c r="M3375" t="s">
        <v>27478</v>
      </c>
      <c r="N3375">
        <v>59</v>
      </c>
      <c r="O3375">
        <v>1279</v>
      </c>
      <c r="P3375" t="s">
        <v>12726</v>
      </c>
      <c r="S3375" t="s">
        <v>12727</v>
      </c>
      <c r="T3375">
        <v>6</v>
      </c>
      <c r="U3375" t="s">
        <v>36</v>
      </c>
      <c r="V3375" t="s">
        <v>37</v>
      </c>
      <c r="W3375" t="s">
        <v>499</v>
      </c>
      <c r="Y3375">
        <v>2016</v>
      </c>
      <c r="Z3375">
        <v>163</v>
      </c>
      <c r="AA3375">
        <v>7.8</v>
      </c>
      <c r="AC3375">
        <v>240</v>
      </c>
    </row>
    <row r="3376" spans="1:29" x14ac:dyDescent="0.25">
      <c r="A3376" t="str">
        <f t="shared" si="52"/>
        <v>tt0107616</v>
      </c>
      <c r="B3376" t="s">
        <v>28</v>
      </c>
      <c r="C3376" t="s">
        <v>726</v>
      </c>
      <c r="D3376">
        <v>41</v>
      </c>
      <c r="E3376">
        <v>111</v>
      </c>
      <c r="F3376">
        <v>0</v>
      </c>
      <c r="G3376">
        <v>591</v>
      </c>
      <c r="H3376" t="s">
        <v>1439</v>
      </c>
      <c r="I3376">
        <v>18000</v>
      </c>
      <c r="J3376">
        <v>22551000</v>
      </c>
      <c r="K3376" t="s">
        <v>1184</v>
      </c>
      <c r="L3376" t="s">
        <v>502</v>
      </c>
      <c r="M3376" t="s">
        <v>27479</v>
      </c>
      <c r="N3376">
        <v>37269</v>
      </c>
      <c r="O3376">
        <v>37645</v>
      </c>
      <c r="P3376" t="s">
        <v>649</v>
      </c>
      <c r="Q3376">
        <v>0</v>
      </c>
      <c r="R3376" t="s">
        <v>12728</v>
      </c>
      <c r="S3376" t="s">
        <v>12729</v>
      </c>
      <c r="T3376">
        <v>165</v>
      </c>
      <c r="U3376" t="s">
        <v>36</v>
      </c>
      <c r="V3376" t="s">
        <v>53</v>
      </c>
      <c r="W3376" t="s">
        <v>38</v>
      </c>
      <c r="X3376" s="2">
        <v>8000000</v>
      </c>
      <c r="Y3376">
        <v>1993</v>
      </c>
      <c r="Z3376">
        <v>18000</v>
      </c>
      <c r="AA3376">
        <v>7.4</v>
      </c>
      <c r="AB3376">
        <v>1.85</v>
      </c>
      <c r="AC3376">
        <v>0</v>
      </c>
    </row>
    <row r="3377" spans="1:29" x14ac:dyDescent="0.25">
      <c r="A3377" t="str">
        <f t="shared" si="52"/>
        <v>tt0064757</v>
      </c>
      <c r="B3377" t="s">
        <v>28</v>
      </c>
      <c r="C3377" t="s">
        <v>12730</v>
      </c>
      <c r="D3377">
        <v>143</v>
      </c>
      <c r="E3377">
        <v>142</v>
      </c>
      <c r="F3377">
        <v>13</v>
      </c>
      <c r="G3377">
        <v>244</v>
      </c>
      <c r="H3377" t="s">
        <v>12731</v>
      </c>
      <c r="I3377">
        <v>803</v>
      </c>
      <c r="J3377">
        <v>22800000</v>
      </c>
      <c r="K3377" t="s">
        <v>48</v>
      </c>
      <c r="L3377" t="s">
        <v>12732</v>
      </c>
      <c r="M3377" t="s">
        <v>27480</v>
      </c>
      <c r="N3377">
        <v>59941</v>
      </c>
      <c r="O3377">
        <v>1769</v>
      </c>
      <c r="P3377" t="s">
        <v>920</v>
      </c>
      <c r="Q3377">
        <v>2</v>
      </c>
      <c r="R3377" t="s">
        <v>12733</v>
      </c>
      <c r="S3377" t="s">
        <v>12734</v>
      </c>
      <c r="T3377">
        <v>452</v>
      </c>
      <c r="U3377" t="s">
        <v>36</v>
      </c>
      <c r="V3377" t="s">
        <v>53</v>
      </c>
      <c r="W3377" t="s">
        <v>12735</v>
      </c>
      <c r="X3377" s="2">
        <v>7000000</v>
      </c>
      <c r="Y3377">
        <v>1969</v>
      </c>
      <c r="Z3377">
        <v>314</v>
      </c>
      <c r="AA3377">
        <v>6.8</v>
      </c>
      <c r="AB3377">
        <v>2.35</v>
      </c>
      <c r="AC3377">
        <v>0</v>
      </c>
    </row>
    <row r="3378" spans="1:29" x14ac:dyDescent="0.25">
      <c r="A3378" t="str">
        <f t="shared" si="52"/>
        <v>tt4474310</v>
      </c>
      <c r="B3378" t="s">
        <v>28</v>
      </c>
      <c r="D3378">
        <v>9</v>
      </c>
      <c r="E3378">
        <v>60</v>
      </c>
      <c r="G3378">
        <v>460</v>
      </c>
      <c r="H3378" t="s">
        <v>3558</v>
      </c>
      <c r="I3378">
        <v>666</v>
      </c>
      <c r="K3378" t="s">
        <v>397</v>
      </c>
      <c r="L3378" t="s">
        <v>12736</v>
      </c>
      <c r="M3378" t="s">
        <v>27481</v>
      </c>
      <c r="N3378">
        <v>5817</v>
      </c>
      <c r="O3378">
        <v>4043</v>
      </c>
      <c r="P3378" t="s">
        <v>12737</v>
      </c>
      <c r="Q3378">
        <v>2</v>
      </c>
      <c r="R3378" t="s">
        <v>12738</v>
      </c>
      <c r="S3378" t="s">
        <v>12739</v>
      </c>
      <c r="T3378">
        <v>25</v>
      </c>
      <c r="U3378" t="s">
        <v>36</v>
      </c>
      <c r="V3378" t="s">
        <v>37</v>
      </c>
      <c r="W3378" t="s">
        <v>948</v>
      </c>
      <c r="Z3378">
        <v>579</v>
      </c>
      <c r="AA3378">
        <v>7.1</v>
      </c>
      <c r="AB3378">
        <v>16</v>
      </c>
      <c r="AC3378">
        <v>0</v>
      </c>
    </row>
    <row r="3379" spans="1:29" x14ac:dyDescent="0.25">
      <c r="A3379" t="str">
        <f t="shared" si="52"/>
        <v>tt0111686</v>
      </c>
      <c r="B3379" t="s">
        <v>28</v>
      </c>
      <c r="C3379" t="s">
        <v>5117</v>
      </c>
      <c r="D3379">
        <v>109</v>
      </c>
      <c r="E3379">
        <v>107</v>
      </c>
      <c r="F3379">
        <v>0</v>
      </c>
      <c r="G3379">
        <v>112</v>
      </c>
      <c r="H3379" t="s">
        <v>12740</v>
      </c>
      <c r="I3379">
        <v>969</v>
      </c>
      <c r="J3379">
        <v>18090181</v>
      </c>
      <c r="K3379" t="s">
        <v>2204</v>
      </c>
      <c r="L3379" t="s">
        <v>3003</v>
      </c>
      <c r="M3379" t="s">
        <v>27482</v>
      </c>
      <c r="N3379">
        <v>38191</v>
      </c>
      <c r="O3379">
        <v>1775</v>
      </c>
      <c r="P3379" t="s">
        <v>12741</v>
      </c>
      <c r="Q3379">
        <v>0</v>
      </c>
      <c r="R3379" t="s">
        <v>12742</v>
      </c>
      <c r="S3379" t="s">
        <v>12743</v>
      </c>
      <c r="T3379">
        <v>271</v>
      </c>
      <c r="U3379" t="s">
        <v>36</v>
      </c>
      <c r="V3379" t="s">
        <v>37</v>
      </c>
      <c r="W3379" t="s">
        <v>499</v>
      </c>
      <c r="X3379" s="2">
        <v>8000000</v>
      </c>
      <c r="Y3379">
        <v>1994</v>
      </c>
      <c r="Z3379">
        <v>449</v>
      </c>
      <c r="AA3379">
        <v>6.4</v>
      </c>
      <c r="AB3379">
        <v>1.85</v>
      </c>
      <c r="AC3379">
        <v>0</v>
      </c>
    </row>
    <row r="3380" spans="1:29" x14ac:dyDescent="0.25">
      <c r="A3380" t="str">
        <f t="shared" si="52"/>
        <v>tt0164114</v>
      </c>
      <c r="B3380" t="s">
        <v>28</v>
      </c>
      <c r="C3380" t="s">
        <v>4800</v>
      </c>
      <c r="D3380">
        <v>59</v>
      </c>
      <c r="E3380">
        <v>91</v>
      </c>
      <c r="F3380">
        <v>13</v>
      </c>
      <c r="G3380">
        <v>292</v>
      </c>
      <c r="H3380" t="s">
        <v>9166</v>
      </c>
      <c r="I3380">
        <v>452</v>
      </c>
      <c r="J3380">
        <v>17843379</v>
      </c>
      <c r="K3380" t="s">
        <v>1184</v>
      </c>
      <c r="L3380" t="s">
        <v>1523</v>
      </c>
      <c r="M3380" t="s">
        <v>27483</v>
      </c>
      <c r="N3380">
        <v>14904</v>
      </c>
      <c r="O3380">
        <v>1760</v>
      </c>
      <c r="P3380" t="s">
        <v>12744</v>
      </c>
      <c r="Q3380">
        <v>2</v>
      </c>
      <c r="R3380" t="s">
        <v>12745</v>
      </c>
      <c r="S3380" t="s">
        <v>12746</v>
      </c>
      <c r="T3380">
        <v>147</v>
      </c>
      <c r="U3380" t="s">
        <v>36</v>
      </c>
      <c r="V3380" t="s">
        <v>37</v>
      </c>
      <c r="W3380" t="s">
        <v>38</v>
      </c>
      <c r="X3380" s="2">
        <v>8000000</v>
      </c>
      <c r="Y3380">
        <v>1999</v>
      </c>
      <c r="Z3380">
        <v>442</v>
      </c>
      <c r="AA3380">
        <v>5.7</v>
      </c>
      <c r="AB3380">
        <v>1.85</v>
      </c>
      <c r="AC3380">
        <v>0</v>
      </c>
    </row>
    <row r="3381" spans="1:29" x14ac:dyDescent="0.25">
      <c r="A3381" t="str">
        <f t="shared" si="52"/>
        <v>tt0437800</v>
      </c>
      <c r="B3381" t="s">
        <v>28</v>
      </c>
      <c r="C3381" t="s">
        <v>12747</v>
      </c>
      <c r="D3381">
        <v>95</v>
      </c>
      <c r="E3381">
        <v>112</v>
      </c>
      <c r="F3381">
        <v>3</v>
      </c>
      <c r="G3381">
        <v>268</v>
      </c>
      <c r="H3381" t="s">
        <v>12748</v>
      </c>
      <c r="I3381">
        <v>876</v>
      </c>
      <c r="J3381">
        <v>18811135</v>
      </c>
      <c r="K3381" t="s">
        <v>2808</v>
      </c>
      <c r="L3381" t="s">
        <v>5153</v>
      </c>
      <c r="M3381" t="s">
        <v>27484</v>
      </c>
      <c r="N3381">
        <v>15337</v>
      </c>
      <c r="O3381">
        <v>2832</v>
      </c>
      <c r="P3381" t="s">
        <v>363</v>
      </c>
      <c r="Q3381">
        <v>0</v>
      </c>
      <c r="R3381" t="s">
        <v>12749</v>
      </c>
      <c r="S3381" t="s">
        <v>12750</v>
      </c>
      <c r="T3381">
        <v>172</v>
      </c>
      <c r="U3381" t="s">
        <v>36</v>
      </c>
      <c r="V3381" t="s">
        <v>37</v>
      </c>
      <c r="W3381" t="s">
        <v>86</v>
      </c>
      <c r="Y3381">
        <v>2006</v>
      </c>
      <c r="Z3381">
        <v>801</v>
      </c>
      <c r="AA3381">
        <v>7.5</v>
      </c>
      <c r="AB3381">
        <v>2.35</v>
      </c>
      <c r="AC3381">
        <v>0</v>
      </c>
    </row>
    <row r="3382" spans="1:29" x14ac:dyDescent="0.25">
      <c r="A3382" t="str">
        <f t="shared" si="52"/>
        <v>tt0120693</v>
      </c>
      <c r="B3382" t="s">
        <v>28</v>
      </c>
      <c r="C3382" t="s">
        <v>11197</v>
      </c>
      <c r="D3382">
        <v>40</v>
      </c>
      <c r="E3382">
        <v>82</v>
      </c>
      <c r="F3382">
        <v>33</v>
      </c>
      <c r="G3382">
        <v>475</v>
      </c>
      <c r="H3382" t="s">
        <v>9784</v>
      </c>
      <c r="I3382">
        <v>744</v>
      </c>
      <c r="J3382">
        <v>17278980</v>
      </c>
      <c r="K3382" t="s">
        <v>852</v>
      </c>
      <c r="L3382" t="s">
        <v>2182</v>
      </c>
      <c r="M3382" t="s">
        <v>27485</v>
      </c>
      <c r="N3382">
        <v>48225</v>
      </c>
      <c r="O3382">
        <v>2400</v>
      </c>
      <c r="P3382" t="s">
        <v>3254</v>
      </c>
      <c r="Q3382">
        <v>0</v>
      </c>
      <c r="R3382" t="s">
        <v>12751</v>
      </c>
      <c r="S3382" t="s">
        <v>12752</v>
      </c>
      <c r="T3382">
        <v>164</v>
      </c>
      <c r="U3382" t="s">
        <v>36</v>
      </c>
      <c r="V3382" t="s">
        <v>37</v>
      </c>
      <c r="W3382" t="s">
        <v>499</v>
      </c>
      <c r="X3382" s="2">
        <v>8000000</v>
      </c>
      <c r="Y3382">
        <v>1998</v>
      </c>
      <c r="Z3382">
        <v>503</v>
      </c>
      <c r="AA3382">
        <v>6.7</v>
      </c>
      <c r="AB3382">
        <v>1.85</v>
      </c>
      <c r="AC3382">
        <v>0</v>
      </c>
    </row>
    <row r="3383" spans="1:29" x14ac:dyDescent="0.25">
      <c r="A3383" t="str">
        <f t="shared" si="52"/>
        <v>tt1095174</v>
      </c>
      <c r="B3383" t="s">
        <v>28</v>
      </c>
      <c r="C3383" t="s">
        <v>12753</v>
      </c>
      <c r="D3383">
        <v>121</v>
      </c>
      <c r="E3383">
        <v>97</v>
      </c>
      <c r="F3383">
        <v>3</v>
      </c>
      <c r="G3383">
        <v>631</v>
      </c>
      <c r="H3383" t="s">
        <v>1290</v>
      </c>
      <c r="I3383">
        <v>24000</v>
      </c>
      <c r="J3383">
        <v>16699684</v>
      </c>
      <c r="K3383" t="s">
        <v>1402</v>
      </c>
      <c r="L3383" t="s">
        <v>75</v>
      </c>
      <c r="M3383" t="s">
        <v>27486</v>
      </c>
      <c r="N3383">
        <v>17461</v>
      </c>
      <c r="O3383">
        <v>25792</v>
      </c>
      <c r="P3383" t="s">
        <v>4360</v>
      </c>
      <c r="Q3383">
        <v>1</v>
      </c>
      <c r="R3383" t="s">
        <v>12754</v>
      </c>
      <c r="S3383" t="s">
        <v>12755</v>
      </c>
      <c r="T3383">
        <v>78</v>
      </c>
      <c r="U3383" t="s">
        <v>36</v>
      </c>
      <c r="V3383" t="s">
        <v>37</v>
      </c>
      <c r="W3383" t="s">
        <v>86</v>
      </c>
      <c r="X3383" s="2">
        <v>8000000</v>
      </c>
      <c r="Y3383">
        <v>2009</v>
      </c>
      <c r="Z3383">
        <v>827</v>
      </c>
      <c r="AA3383">
        <v>5.6</v>
      </c>
      <c r="AB3383">
        <v>1.85</v>
      </c>
      <c r="AC3383">
        <v>0</v>
      </c>
    </row>
    <row r="3384" spans="1:29" x14ac:dyDescent="0.25">
      <c r="A3384" t="str">
        <f t="shared" si="52"/>
        <v>tt0365737</v>
      </c>
      <c r="B3384" t="s">
        <v>28</v>
      </c>
      <c r="C3384" t="s">
        <v>4227</v>
      </c>
      <c r="D3384">
        <v>358</v>
      </c>
      <c r="E3384">
        <v>128</v>
      </c>
      <c r="F3384">
        <v>79</v>
      </c>
      <c r="G3384">
        <v>414</v>
      </c>
      <c r="H3384" t="s">
        <v>4228</v>
      </c>
      <c r="I3384">
        <v>13000</v>
      </c>
      <c r="J3384">
        <v>50815288</v>
      </c>
      <c r="K3384" t="s">
        <v>3340</v>
      </c>
      <c r="L3384" t="s">
        <v>974</v>
      </c>
      <c r="M3384" t="s">
        <v>25138</v>
      </c>
      <c r="N3384">
        <v>109191</v>
      </c>
      <c r="O3384">
        <v>14747</v>
      </c>
      <c r="P3384" t="s">
        <v>4229</v>
      </c>
      <c r="Q3384">
        <v>0</v>
      </c>
      <c r="R3384" t="s">
        <v>4230</v>
      </c>
      <c r="S3384" t="s">
        <v>4231</v>
      </c>
      <c r="T3384">
        <v>625</v>
      </c>
      <c r="U3384" t="s">
        <v>36</v>
      </c>
      <c r="V3384" t="s">
        <v>37</v>
      </c>
      <c r="W3384" t="s">
        <v>499</v>
      </c>
      <c r="X3384" s="2">
        <v>50000000</v>
      </c>
      <c r="Y3384">
        <v>2005</v>
      </c>
      <c r="Z3384">
        <v>903</v>
      </c>
      <c r="AA3384">
        <v>7</v>
      </c>
      <c r="AB3384">
        <v>2.35</v>
      </c>
      <c r="AC3384">
        <v>0</v>
      </c>
    </row>
    <row r="3385" spans="1:29" x14ac:dyDescent="0.25">
      <c r="A3385" t="str">
        <f t="shared" si="52"/>
        <v>tt0144084</v>
      </c>
      <c r="B3385" t="s">
        <v>28</v>
      </c>
      <c r="C3385" t="s">
        <v>12756</v>
      </c>
      <c r="D3385">
        <v>288</v>
      </c>
      <c r="E3385">
        <v>102</v>
      </c>
      <c r="F3385">
        <v>126</v>
      </c>
      <c r="G3385">
        <v>517</v>
      </c>
      <c r="H3385" t="s">
        <v>1152</v>
      </c>
      <c r="I3385">
        <v>23000</v>
      </c>
      <c r="J3385">
        <v>15047419</v>
      </c>
      <c r="K3385" t="s">
        <v>1612</v>
      </c>
      <c r="L3385" t="s">
        <v>55</v>
      </c>
      <c r="M3385" t="s">
        <v>27487</v>
      </c>
      <c r="N3385">
        <v>357275</v>
      </c>
      <c r="O3385">
        <v>25462</v>
      </c>
      <c r="P3385" t="s">
        <v>3046</v>
      </c>
      <c r="Q3385">
        <v>1</v>
      </c>
      <c r="R3385" t="s">
        <v>12757</v>
      </c>
      <c r="S3385" t="s">
        <v>12758</v>
      </c>
      <c r="T3385">
        <v>1061</v>
      </c>
      <c r="U3385" t="s">
        <v>36</v>
      </c>
      <c r="V3385" t="s">
        <v>37</v>
      </c>
      <c r="W3385" t="s">
        <v>499</v>
      </c>
      <c r="X3385" s="2">
        <v>7000000</v>
      </c>
      <c r="Y3385">
        <v>2000</v>
      </c>
      <c r="Z3385">
        <v>1000</v>
      </c>
      <c r="AA3385">
        <v>7.6</v>
      </c>
      <c r="AB3385">
        <v>2.35</v>
      </c>
      <c r="AC3385">
        <v>18000</v>
      </c>
    </row>
    <row r="3386" spans="1:29" x14ac:dyDescent="0.25">
      <c r="A3386" t="str">
        <f t="shared" si="52"/>
        <v>tt0279113</v>
      </c>
      <c r="B3386" t="s">
        <v>28</v>
      </c>
      <c r="C3386" t="s">
        <v>7190</v>
      </c>
      <c r="D3386">
        <v>107</v>
      </c>
      <c r="E3386">
        <v>93</v>
      </c>
      <c r="F3386">
        <v>44</v>
      </c>
      <c r="G3386">
        <v>596</v>
      </c>
      <c r="H3386" t="s">
        <v>1623</v>
      </c>
      <c r="I3386">
        <v>15000</v>
      </c>
      <c r="J3386">
        <v>14015786</v>
      </c>
      <c r="K3386" t="s">
        <v>187</v>
      </c>
      <c r="L3386" t="s">
        <v>321</v>
      </c>
      <c r="M3386" t="s">
        <v>27488</v>
      </c>
      <c r="N3386">
        <v>37952</v>
      </c>
      <c r="O3386">
        <v>27646</v>
      </c>
      <c r="P3386" t="s">
        <v>1255</v>
      </c>
      <c r="Q3386">
        <v>3</v>
      </c>
      <c r="R3386" t="s">
        <v>12759</v>
      </c>
      <c r="S3386" t="s">
        <v>12760</v>
      </c>
      <c r="T3386">
        <v>298</v>
      </c>
      <c r="U3386" t="s">
        <v>36</v>
      </c>
      <c r="V3386" t="s">
        <v>37</v>
      </c>
      <c r="W3386" t="s">
        <v>499</v>
      </c>
      <c r="X3386" s="2">
        <v>5000000</v>
      </c>
      <c r="Y3386">
        <v>2002</v>
      </c>
      <c r="Z3386">
        <v>11000</v>
      </c>
      <c r="AA3386">
        <v>6.5</v>
      </c>
      <c r="AB3386">
        <v>1.85</v>
      </c>
      <c r="AC3386">
        <v>938</v>
      </c>
    </row>
    <row r="3387" spans="1:29" x14ac:dyDescent="0.25">
      <c r="A3387" t="str">
        <f t="shared" si="52"/>
        <v>tt0479647</v>
      </c>
      <c r="B3387" t="s">
        <v>28</v>
      </c>
      <c r="C3387" t="s">
        <v>12761</v>
      </c>
      <c r="D3387">
        <v>28</v>
      </c>
      <c r="E3387">
        <v>116</v>
      </c>
      <c r="F3387">
        <v>31</v>
      </c>
      <c r="G3387">
        <v>50</v>
      </c>
      <c r="H3387" t="s">
        <v>12762</v>
      </c>
      <c r="I3387">
        <v>539</v>
      </c>
      <c r="K3387" t="s">
        <v>362</v>
      </c>
      <c r="L3387" t="s">
        <v>3408</v>
      </c>
      <c r="M3387" t="s">
        <v>27489</v>
      </c>
      <c r="N3387">
        <v>8616</v>
      </c>
      <c r="O3387">
        <v>895</v>
      </c>
      <c r="P3387" t="s">
        <v>12763</v>
      </c>
      <c r="Q3387">
        <v>2</v>
      </c>
      <c r="R3387" t="s">
        <v>12764</v>
      </c>
      <c r="S3387" t="s">
        <v>12765</v>
      </c>
      <c r="T3387">
        <v>90</v>
      </c>
      <c r="U3387" t="s">
        <v>36</v>
      </c>
      <c r="V3387" t="s">
        <v>232</v>
      </c>
      <c r="W3387" t="s">
        <v>499</v>
      </c>
      <c r="X3387" s="2">
        <v>8000000</v>
      </c>
      <c r="Y3387">
        <v>2006</v>
      </c>
      <c r="Z3387">
        <v>290</v>
      </c>
      <c r="AA3387">
        <v>7</v>
      </c>
      <c r="AB3387">
        <v>2.35</v>
      </c>
      <c r="AC3387">
        <v>758</v>
      </c>
    </row>
    <row r="3388" spans="1:29" x14ac:dyDescent="0.25">
      <c r="A3388" t="str">
        <f t="shared" si="52"/>
        <v>tt1300851</v>
      </c>
      <c r="B3388" t="s">
        <v>28</v>
      </c>
      <c r="C3388" t="s">
        <v>12766</v>
      </c>
      <c r="D3388">
        <v>91</v>
      </c>
      <c r="E3388">
        <v>138</v>
      </c>
      <c r="F3388">
        <v>78</v>
      </c>
      <c r="G3388">
        <v>968</v>
      </c>
      <c r="H3388" t="s">
        <v>4430</v>
      </c>
      <c r="I3388">
        <v>12000</v>
      </c>
      <c r="J3388">
        <v>10269307</v>
      </c>
      <c r="K3388" t="s">
        <v>288</v>
      </c>
      <c r="L3388" t="s">
        <v>3953</v>
      </c>
      <c r="M3388" t="s">
        <v>27490</v>
      </c>
      <c r="N3388">
        <v>53251</v>
      </c>
      <c r="O3388">
        <v>17524</v>
      </c>
      <c r="P3388" t="s">
        <v>326</v>
      </c>
      <c r="Q3388">
        <v>0</v>
      </c>
      <c r="R3388" t="s">
        <v>12767</v>
      </c>
      <c r="S3388" t="s">
        <v>12768</v>
      </c>
      <c r="T3388">
        <v>188</v>
      </c>
      <c r="U3388" t="s">
        <v>36</v>
      </c>
      <c r="V3388" t="s">
        <v>37</v>
      </c>
      <c r="W3388" t="s">
        <v>499</v>
      </c>
      <c r="X3388" s="2">
        <v>8000000</v>
      </c>
      <c r="Y3388">
        <v>2009</v>
      </c>
      <c r="Z3388">
        <v>3000</v>
      </c>
      <c r="AA3388">
        <v>6.3</v>
      </c>
      <c r="AB3388">
        <v>2.35</v>
      </c>
      <c r="AC3388">
        <v>0</v>
      </c>
    </row>
    <row r="3389" spans="1:29" x14ac:dyDescent="0.25">
      <c r="A3389" t="str">
        <f t="shared" si="52"/>
        <v>tt0896923</v>
      </c>
      <c r="B3389" t="s">
        <v>28</v>
      </c>
      <c r="C3389" t="s">
        <v>10012</v>
      </c>
      <c r="D3389">
        <v>55</v>
      </c>
      <c r="E3389">
        <v>117</v>
      </c>
      <c r="F3389">
        <v>133</v>
      </c>
      <c r="G3389">
        <v>86</v>
      </c>
      <c r="H3389" t="s">
        <v>12769</v>
      </c>
      <c r="I3389">
        <v>471</v>
      </c>
      <c r="K3389" t="s">
        <v>187</v>
      </c>
      <c r="L3389" t="s">
        <v>5763</v>
      </c>
      <c r="M3389" t="s">
        <v>27491</v>
      </c>
      <c r="N3389">
        <v>2311</v>
      </c>
      <c r="O3389">
        <v>858</v>
      </c>
      <c r="P3389" t="s">
        <v>12770</v>
      </c>
      <c r="Q3389">
        <v>1</v>
      </c>
      <c r="R3389" t="s">
        <v>12771</v>
      </c>
      <c r="S3389" t="s">
        <v>12772</v>
      </c>
      <c r="T3389">
        <v>25</v>
      </c>
      <c r="U3389" t="s">
        <v>36</v>
      </c>
      <c r="V3389" t="s">
        <v>37</v>
      </c>
      <c r="W3389" t="s">
        <v>38</v>
      </c>
      <c r="X3389" s="2">
        <v>8300000</v>
      </c>
      <c r="Y3389">
        <v>2009</v>
      </c>
      <c r="Z3389">
        <v>277</v>
      </c>
      <c r="AA3389">
        <v>6.4</v>
      </c>
      <c r="AB3389">
        <v>1.85</v>
      </c>
      <c r="AC3389">
        <v>638</v>
      </c>
    </row>
    <row r="3390" spans="1:29" x14ac:dyDescent="0.25">
      <c r="A3390" t="str">
        <f t="shared" si="52"/>
        <v>tt2390361</v>
      </c>
      <c r="B3390" t="s">
        <v>28</v>
      </c>
      <c r="C3390" t="s">
        <v>12773</v>
      </c>
      <c r="D3390">
        <v>231</v>
      </c>
      <c r="E3390">
        <v>93</v>
      </c>
      <c r="F3390">
        <v>132</v>
      </c>
      <c r="G3390">
        <v>216</v>
      </c>
      <c r="H3390" t="s">
        <v>3526</v>
      </c>
      <c r="I3390">
        <v>434</v>
      </c>
      <c r="J3390">
        <v>17536788</v>
      </c>
      <c r="K3390" t="s">
        <v>1184</v>
      </c>
      <c r="L3390" t="s">
        <v>12774</v>
      </c>
      <c r="M3390" t="s">
        <v>27492</v>
      </c>
      <c r="N3390">
        <v>49240</v>
      </c>
      <c r="O3390">
        <v>1183</v>
      </c>
      <c r="P3390" t="s">
        <v>12775</v>
      </c>
      <c r="Q3390">
        <v>2</v>
      </c>
      <c r="R3390" t="s">
        <v>12776</v>
      </c>
      <c r="S3390" t="s">
        <v>12777</v>
      </c>
      <c r="T3390">
        <v>142</v>
      </c>
      <c r="U3390" t="s">
        <v>36</v>
      </c>
      <c r="V3390" t="s">
        <v>37</v>
      </c>
      <c r="W3390" t="s">
        <v>38</v>
      </c>
      <c r="X3390" s="2">
        <v>8000000</v>
      </c>
      <c r="Y3390">
        <v>2013</v>
      </c>
      <c r="Z3390">
        <v>265</v>
      </c>
      <c r="AA3390">
        <v>7.1</v>
      </c>
      <c r="AB3390">
        <v>1.85</v>
      </c>
      <c r="AC3390">
        <v>12000</v>
      </c>
    </row>
    <row r="3391" spans="1:29" x14ac:dyDescent="0.25">
      <c r="A3391" t="str">
        <f t="shared" si="52"/>
        <v>tt1282140</v>
      </c>
      <c r="B3391" t="s">
        <v>28</v>
      </c>
      <c r="C3391" t="s">
        <v>3067</v>
      </c>
      <c r="D3391">
        <v>262</v>
      </c>
      <c r="E3391">
        <v>92</v>
      </c>
      <c r="F3391">
        <v>87</v>
      </c>
      <c r="G3391">
        <v>424</v>
      </c>
      <c r="H3391" t="s">
        <v>9232</v>
      </c>
      <c r="I3391">
        <v>15000</v>
      </c>
      <c r="J3391">
        <v>58401464</v>
      </c>
      <c r="K3391" t="s">
        <v>1402</v>
      </c>
      <c r="L3391" t="s">
        <v>160</v>
      </c>
      <c r="M3391" t="s">
        <v>27493</v>
      </c>
      <c r="N3391">
        <v>276746</v>
      </c>
      <c r="O3391">
        <v>16982</v>
      </c>
      <c r="P3391" t="s">
        <v>12778</v>
      </c>
      <c r="Q3391">
        <v>1</v>
      </c>
      <c r="R3391" t="s">
        <v>12779</v>
      </c>
      <c r="S3391" t="s">
        <v>12780</v>
      </c>
      <c r="T3391">
        <v>264</v>
      </c>
      <c r="U3391" t="s">
        <v>36</v>
      </c>
      <c r="V3391" t="s">
        <v>37</v>
      </c>
      <c r="W3391" t="s">
        <v>38</v>
      </c>
      <c r="X3391" s="2">
        <v>8000000</v>
      </c>
      <c r="Y3391">
        <v>2010</v>
      </c>
      <c r="Z3391">
        <v>1000</v>
      </c>
      <c r="AA3391">
        <v>7.1</v>
      </c>
      <c r="AB3391">
        <v>1.85</v>
      </c>
      <c r="AC3391">
        <v>19000</v>
      </c>
    </row>
    <row r="3392" spans="1:29" x14ac:dyDescent="0.25">
      <c r="A3392" t="str">
        <f t="shared" si="52"/>
        <v>tt0110137</v>
      </c>
      <c r="B3392" t="s">
        <v>28</v>
      </c>
      <c r="C3392" t="s">
        <v>12781</v>
      </c>
      <c r="D3392">
        <v>7</v>
      </c>
      <c r="E3392">
        <v>110</v>
      </c>
      <c r="F3392">
        <v>10</v>
      </c>
      <c r="G3392">
        <v>582</v>
      </c>
      <c r="H3392" t="s">
        <v>881</v>
      </c>
      <c r="I3392">
        <v>851</v>
      </c>
      <c r="J3392">
        <v>8880705</v>
      </c>
      <c r="K3392" t="s">
        <v>1184</v>
      </c>
      <c r="L3392" t="s">
        <v>680</v>
      </c>
      <c r="M3392" t="s">
        <v>27494</v>
      </c>
      <c r="N3392">
        <v>1103</v>
      </c>
      <c r="O3392">
        <v>3293</v>
      </c>
      <c r="P3392" t="s">
        <v>2367</v>
      </c>
      <c r="Q3392">
        <v>0</v>
      </c>
      <c r="R3392" t="s">
        <v>12782</v>
      </c>
      <c r="S3392" t="s">
        <v>12783</v>
      </c>
      <c r="T3392">
        <v>11</v>
      </c>
      <c r="U3392" t="s">
        <v>36</v>
      </c>
      <c r="V3392" t="s">
        <v>37</v>
      </c>
      <c r="W3392" t="s">
        <v>499</v>
      </c>
      <c r="Y3392">
        <v>1994</v>
      </c>
      <c r="Z3392">
        <v>780</v>
      </c>
      <c r="AA3392">
        <v>6.5</v>
      </c>
      <c r="AB3392">
        <v>1.85</v>
      </c>
      <c r="AC3392">
        <v>160</v>
      </c>
    </row>
    <row r="3393" spans="1:29" x14ac:dyDescent="0.25">
      <c r="A3393" t="str">
        <f t="shared" si="52"/>
        <v>tt0189998</v>
      </c>
      <c r="B3393" t="s">
        <v>635</v>
      </c>
      <c r="C3393" t="s">
        <v>7366</v>
      </c>
      <c r="D3393">
        <v>196</v>
      </c>
      <c r="E3393">
        <v>92</v>
      </c>
      <c r="F3393">
        <v>54</v>
      </c>
      <c r="G3393">
        <v>306</v>
      </c>
      <c r="H3393" t="s">
        <v>1519</v>
      </c>
      <c r="I3393">
        <v>776</v>
      </c>
      <c r="J3393">
        <v>8279017</v>
      </c>
      <c r="K3393" t="s">
        <v>9241</v>
      </c>
      <c r="L3393" t="s">
        <v>267</v>
      </c>
      <c r="M3393" t="s">
        <v>27495</v>
      </c>
      <c r="N3393">
        <v>34191</v>
      </c>
      <c r="O3393">
        <v>1761</v>
      </c>
      <c r="P3393" t="s">
        <v>1863</v>
      </c>
      <c r="Q3393">
        <v>1</v>
      </c>
      <c r="R3393" t="s">
        <v>12784</v>
      </c>
      <c r="S3393" t="s">
        <v>12785</v>
      </c>
      <c r="T3393">
        <v>339</v>
      </c>
      <c r="U3393" t="s">
        <v>36</v>
      </c>
      <c r="V3393" t="s">
        <v>53</v>
      </c>
      <c r="W3393" t="s">
        <v>499</v>
      </c>
      <c r="X3393" s="2">
        <v>8000000</v>
      </c>
      <c r="Y3393">
        <v>2000</v>
      </c>
      <c r="Z3393">
        <v>595</v>
      </c>
      <c r="AA3393">
        <v>6.9</v>
      </c>
      <c r="AB3393">
        <v>2.35</v>
      </c>
      <c r="AC3393">
        <v>0</v>
      </c>
    </row>
    <row r="3394" spans="1:29" x14ac:dyDescent="0.25">
      <c r="A3394" t="str">
        <f t="shared" si="52"/>
        <v>tt1604171</v>
      </c>
      <c r="B3394" t="s">
        <v>28</v>
      </c>
      <c r="C3394" t="s">
        <v>9861</v>
      </c>
      <c r="D3394">
        <v>83</v>
      </c>
      <c r="E3394">
        <v>104</v>
      </c>
      <c r="F3394">
        <v>18</v>
      </c>
      <c r="G3394">
        <v>741</v>
      </c>
      <c r="H3394" t="s">
        <v>3833</v>
      </c>
      <c r="I3394">
        <v>1000</v>
      </c>
      <c r="J3394">
        <v>10106233</v>
      </c>
      <c r="K3394" t="s">
        <v>2096</v>
      </c>
      <c r="L3394" t="s">
        <v>2065</v>
      </c>
      <c r="M3394" t="s">
        <v>27496</v>
      </c>
      <c r="N3394">
        <v>12702</v>
      </c>
      <c r="O3394">
        <v>5190</v>
      </c>
      <c r="P3394" t="s">
        <v>5315</v>
      </c>
      <c r="Q3394">
        <v>0</v>
      </c>
      <c r="R3394" t="s">
        <v>12786</v>
      </c>
      <c r="S3394" t="s">
        <v>12787</v>
      </c>
      <c r="T3394">
        <v>32</v>
      </c>
      <c r="U3394" t="s">
        <v>36</v>
      </c>
      <c r="V3394" t="s">
        <v>37</v>
      </c>
      <c r="W3394" t="s">
        <v>86</v>
      </c>
      <c r="X3394" s="2">
        <v>8000000</v>
      </c>
      <c r="Y3394">
        <v>2011</v>
      </c>
      <c r="Z3394">
        <v>962</v>
      </c>
      <c r="AA3394">
        <v>5.4</v>
      </c>
      <c r="AB3394">
        <v>1.85</v>
      </c>
      <c r="AC3394">
        <v>0</v>
      </c>
    </row>
    <row r="3395" spans="1:29" x14ac:dyDescent="0.25">
      <c r="A3395" t="str">
        <f t="shared" ref="A3395:A3458" si="53">MID(S3395,27,9)</f>
        <v>tt0117283</v>
      </c>
      <c r="B3395" t="s">
        <v>28</v>
      </c>
      <c r="C3395" t="s">
        <v>486</v>
      </c>
      <c r="D3395">
        <v>18</v>
      </c>
      <c r="E3395">
        <v>98</v>
      </c>
      <c r="F3395">
        <v>198</v>
      </c>
      <c r="G3395">
        <v>636</v>
      </c>
      <c r="H3395" t="s">
        <v>2093</v>
      </c>
      <c r="I3395">
        <v>1000</v>
      </c>
      <c r="K3395" t="s">
        <v>1402</v>
      </c>
      <c r="L3395" t="s">
        <v>1517</v>
      </c>
      <c r="M3395" t="s">
        <v>27497</v>
      </c>
      <c r="N3395">
        <v>6124</v>
      </c>
      <c r="O3395">
        <v>3502</v>
      </c>
      <c r="P3395" t="s">
        <v>5460</v>
      </c>
      <c r="Q3395">
        <v>2</v>
      </c>
      <c r="R3395" t="s">
        <v>12788</v>
      </c>
      <c r="S3395" t="s">
        <v>12789</v>
      </c>
      <c r="T3395">
        <v>55</v>
      </c>
      <c r="U3395" t="s">
        <v>36</v>
      </c>
      <c r="V3395" t="s">
        <v>37</v>
      </c>
      <c r="W3395" t="s">
        <v>38</v>
      </c>
      <c r="X3395" s="2">
        <v>8000000</v>
      </c>
      <c r="Y3395">
        <v>1996</v>
      </c>
      <c r="Z3395">
        <v>975</v>
      </c>
      <c r="AA3395">
        <v>4.9000000000000004</v>
      </c>
      <c r="AB3395">
        <v>1.85</v>
      </c>
      <c r="AC3395">
        <v>125</v>
      </c>
    </row>
    <row r="3396" spans="1:29" x14ac:dyDescent="0.25">
      <c r="A3396" t="str">
        <f t="shared" si="53"/>
        <v>tt0165831</v>
      </c>
      <c r="B3396" t="s">
        <v>28</v>
      </c>
      <c r="C3396" t="s">
        <v>8830</v>
      </c>
      <c r="D3396">
        <v>11</v>
      </c>
      <c r="E3396">
        <v>89</v>
      </c>
      <c r="F3396">
        <v>15</v>
      </c>
      <c r="G3396">
        <v>660</v>
      </c>
      <c r="H3396" t="s">
        <v>5173</v>
      </c>
      <c r="I3396">
        <v>883</v>
      </c>
      <c r="J3396">
        <v>4692814</v>
      </c>
      <c r="K3396" t="s">
        <v>1394</v>
      </c>
      <c r="L3396" t="s">
        <v>3720</v>
      </c>
      <c r="M3396" t="s">
        <v>27498</v>
      </c>
      <c r="N3396">
        <v>2870</v>
      </c>
      <c r="O3396">
        <v>3291</v>
      </c>
      <c r="P3396" t="s">
        <v>1535</v>
      </c>
      <c r="Q3396">
        <v>2</v>
      </c>
      <c r="R3396" t="s">
        <v>12790</v>
      </c>
      <c r="S3396" t="s">
        <v>12791</v>
      </c>
      <c r="T3396">
        <v>34</v>
      </c>
      <c r="U3396" t="s">
        <v>36</v>
      </c>
      <c r="V3396" t="s">
        <v>37</v>
      </c>
      <c r="W3396" t="s">
        <v>38</v>
      </c>
      <c r="X3396" s="2">
        <v>8000000</v>
      </c>
      <c r="Y3396">
        <v>1999</v>
      </c>
      <c r="Z3396">
        <v>826</v>
      </c>
      <c r="AA3396">
        <v>5.0999999999999996</v>
      </c>
      <c r="AB3396">
        <v>1.85</v>
      </c>
      <c r="AC3396">
        <v>77</v>
      </c>
    </row>
    <row r="3397" spans="1:29" x14ac:dyDescent="0.25">
      <c r="A3397" t="str">
        <f t="shared" si="53"/>
        <v>tt0206420</v>
      </c>
      <c r="B3397" t="s">
        <v>28</v>
      </c>
      <c r="C3397" t="s">
        <v>12792</v>
      </c>
      <c r="D3397">
        <v>72</v>
      </c>
      <c r="E3397">
        <v>92</v>
      </c>
      <c r="F3397">
        <v>26</v>
      </c>
      <c r="G3397">
        <v>417</v>
      </c>
      <c r="H3397" t="s">
        <v>4796</v>
      </c>
      <c r="I3397">
        <v>1000</v>
      </c>
      <c r="J3397">
        <v>5018450</v>
      </c>
      <c r="K3397" t="s">
        <v>2988</v>
      </c>
      <c r="L3397" t="s">
        <v>2322</v>
      </c>
      <c r="M3397" t="s">
        <v>27499</v>
      </c>
      <c r="N3397">
        <v>8546</v>
      </c>
      <c r="O3397">
        <v>2687</v>
      </c>
      <c r="P3397" t="s">
        <v>8871</v>
      </c>
      <c r="Q3397">
        <v>0</v>
      </c>
      <c r="R3397" t="s">
        <v>12793</v>
      </c>
      <c r="S3397" t="s">
        <v>12794</v>
      </c>
      <c r="T3397">
        <v>86</v>
      </c>
      <c r="U3397" t="s">
        <v>36</v>
      </c>
      <c r="V3397" t="s">
        <v>37</v>
      </c>
      <c r="W3397" t="s">
        <v>499</v>
      </c>
      <c r="X3397" s="2">
        <v>8000000</v>
      </c>
      <c r="Y3397">
        <v>2000</v>
      </c>
      <c r="Z3397">
        <v>905</v>
      </c>
      <c r="AA3397">
        <v>5.3</v>
      </c>
      <c r="AB3397">
        <v>2.35</v>
      </c>
      <c r="AC3397">
        <v>859</v>
      </c>
    </row>
    <row r="3398" spans="1:29" x14ac:dyDescent="0.25">
      <c r="A3398" t="str">
        <f t="shared" si="53"/>
        <v>tt0104454</v>
      </c>
      <c r="B3398" t="s">
        <v>28</v>
      </c>
      <c r="C3398" t="s">
        <v>10012</v>
      </c>
      <c r="D3398">
        <v>51</v>
      </c>
      <c r="E3398">
        <v>140</v>
      </c>
      <c r="F3398">
        <v>133</v>
      </c>
      <c r="G3398">
        <v>136</v>
      </c>
      <c r="H3398" t="s">
        <v>2101</v>
      </c>
      <c r="I3398">
        <v>12000</v>
      </c>
      <c r="J3398">
        <v>25967000</v>
      </c>
      <c r="K3398" t="s">
        <v>187</v>
      </c>
      <c r="L3398" t="s">
        <v>648</v>
      </c>
      <c r="M3398" t="s">
        <v>27500</v>
      </c>
      <c r="N3398">
        <v>21254</v>
      </c>
      <c r="O3398">
        <v>13180</v>
      </c>
      <c r="P3398" t="s">
        <v>12795</v>
      </c>
      <c r="Q3398">
        <v>3</v>
      </c>
      <c r="R3398" t="s">
        <v>12796</v>
      </c>
      <c r="S3398" t="s">
        <v>12797</v>
      </c>
      <c r="T3398">
        <v>86</v>
      </c>
      <c r="U3398" t="s">
        <v>36</v>
      </c>
      <c r="V3398" t="s">
        <v>53</v>
      </c>
      <c r="W3398" t="s">
        <v>86</v>
      </c>
      <c r="Y3398">
        <v>1992</v>
      </c>
      <c r="Z3398">
        <v>898</v>
      </c>
      <c r="AA3398">
        <v>7.5</v>
      </c>
      <c r="AB3398">
        <v>2.35</v>
      </c>
      <c r="AC3398">
        <v>788</v>
      </c>
    </row>
    <row r="3399" spans="1:29" x14ac:dyDescent="0.25">
      <c r="A3399" t="str">
        <f t="shared" si="53"/>
        <v>tt5016504</v>
      </c>
      <c r="B3399" t="s">
        <v>28</v>
      </c>
      <c r="D3399">
        <v>18</v>
      </c>
      <c r="E3399">
        <v>60</v>
      </c>
      <c r="G3399">
        <v>648</v>
      </c>
      <c r="H3399" t="s">
        <v>2374</v>
      </c>
      <c r="I3399">
        <v>3000</v>
      </c>
      <c r="K3399" t="s">
        <v>12798</v>
      </c>
      <c r="L3399" t="s">
        <v>621</v>
      </c>
      <c r="M3399" t="s">
        <v>27501</v>
      </c>
      <c r="N3399">
        <v>22848</v>
      </c>
      <c r="O3399">
        <v>6034</v>
      </c>
      <c r="P3399" t="s">
        <v>622</v>
      </c>
      <c r="Q3399">
        <v>0</v>
      </c>
      <c r="R3399" t="s">
        <v>12799</v>
      </c>
      <c r="S3399" t="s">
        <v>12800</v>
      </c>
      <c r="T3399">
        <v>85</v>
      </c>
      <c r="U3399" t="s">
        <v>36</v>
      </c>
      <c r="W3399" t="s">
        <v>2180</v>
      </c>
      <c r="Z3399">
        <v>788</v>
      </c>
      <c r="AA3399">
        <v>8.3000000000000007</v>
      </c>
      <c r="AB3399">
        <v>16</v>
      </c>
      <c r="AC3399">
        <v>18000</v>
      </c>
    </row>
    <row r="3400" spans="1:29" x14ac:dyDescent="0.25">
      <c r="A3400" t="str">
        <f t="shared" si="53"/>
        <v>tt2401878</v>
      </c>
      <c r="B3400" t="s">
        <v>28</v>
      </c>
      <c r="C3400" t="s">
        <v>12801</v>
      </c>
      <c r="D3400">
        <v>328</v>
      </c>
      <c r="E3400">
        <v>90</v>
      </c>
      <c r="F3400">
        <v>26</v>
      </c>
      <c r="G3400">
        <v>0</v>
      </c>
      <c r="H3400" t="s">
        <v>1995</v>
      </c>
      <c r="I3400">
        <v>1000</v>
      </c>
      <c r="J3400">
        <v>3442820</v>
      </c>
      <c r="K3400" t="s">
        <v>12802</v>
      </c>
      <c r="L3400" t="s">
        <v>2167</v>
      </c>
      <c r="M3400" t="s">
        <v>27502</v>
      </c>
      <c r="N3400">
        <v>31489</v>
      </c>
      <c r="O3400">
        <v>1442</v>
      </c>
      <c r="P3400" t="s">
        <v>12803</v>
      </c>
      <c r="Q3400">
        <v>0</v>
      </c>
      <c r="R3400" t="s">
        <v>12804</v>
      </c>
      <c r="S3400" t="s">
        <v>12805</v>
      </c>
      <c r="T3400">
        <v>140</v>
      </c>
      <c r="U3400" t="s">
        <v>36</v>
      </c>
      <c r="V3400" t="s">
        <v>37</v>
      </c>
      <c r="W3400" t="s">
        <v>499</v>
      </c>
      <c r="X3400" s="2">
        <v>8000000</v>
      </c>
      <c r="Y3400">
        <v>2015</v>
      </c>
      <c r="Z3400">
        <v>442</v>
      </c>
      <c r="AA3400">
        <v>7.3</v>
      </c>
      <c r="AB3400">
        <v>2.35</v>
      </c>
      <c r="AC3400">
        <v>0</v>
      </c>
    </row>
    <row r="3401" spans="1:29" x14ac:dyDescent="0.25">
      <c r="A3401" t="str">
        <f t="shared" si="53"/>
        <v>tt1431181</v>
      </c>
      <c r="B3401" t="s">
        <v>28</v>
      </c>
      <c r="C3401" t="s">
        <v>9047</v>
      </c>
      <c r="D3401">
        <v>248</v>
      </c>
      <c r="E3401">
        <v>129</v>
      </c>
      <c r="F3401">
        <v>608</v>
      </c>
      <c r="G3401">
        <v>386</v>
      </c>
      <c r="H3401" t="s">
        <v>2010</v>
      </c>
      <c r="I3401">
        <v>1000</v>
      </c>
      <c r="J3401">
        <v>3205244</v>
      </c>
      <c r="K3401" t="s">
        <v>2096</v>
      </c>
      <c r="L3401" t="s">
        <v>337</v>
      </c>
      <c r="M3401" t="s">
        <v>27503</v>
      </c>
      <c r="N3401">
        <v>23629</v>
      </c>
      <c r="O3401">
        <v>2265</v>
      </c>
      <c r="P3401" t="s">
        <v>7287</v>
      </c>
      <c r="Q3401">
        <v>0</v>
      </c>
      <c r="R3401" t="s">
        <v>12806</v>
      </c>
      <c r="S3401" t="s">
        <v>12807</v>
      </c>
      <c r="T3401">
        <v>141</v>
      </c>
      <c r="U3401" t="s">
        <v>36</v>
      </c>
      <c r="V3401" t="s">
        <v>53</v>
      </c>
      <c r="W3401" t="s">
        <v>38</v>
      </c>
      <c r="X3401" s="2">
        <v>10000000</v>
      </c>
      <c r="Y3401">
        <v>2010</v>
      </c>
      <c r="Z3401">
        <v>579</v>
      </c>
      <c r="AA3401">
        <v>7.3</v>
      </c>
      <c r="AB3401">
        <v>2.35</v>
      </c>
      <c r="AC3401">
        <v>0</v>
      </c>
    </row>
    <row r="3402" spans="1:29" x14ac:dyDescent="0.25">
      <c r="A3402" t="str">
        <f t="shared" si="53"/>
        <v>tt0283832</v>
      </c>
      <c r="B3402" t="s">
        <v>28</v>
      </c>
      <c r="C3402" t="s">
        <v>12808</v>
      </c>
      <c r="D3402">
        <v>128</v>
      </c>
      <c r="E3402">
        <v>111</v>
      </c>
      <c r="F3402">
        <v>341</v>
      </c>
      <c r="G3402">
        <v>569</v>
      </c>
      <c r="H3402" t="s">
        <v>4904</v>
      </c>
      <c r="I3402">
        <v>963</v>
      </c>
      <c r="J3402">
        <v>3076425</v>
      </c>
      <c r="K3402" t="s">
        <v>12809</v>
      </c>
      <c r="L3402" t="s">
        <v>5396</v>
      </c>
      <c r="M3402" t="s">
        <v>27504</v>
      </c>
      <c r="N3402">
        <v>23660</v>
      </c>
      <c r="O3402">
        <v>3543</v>
      </c>
      <c r="P3402" t="s">
        <v>12810</v>
      </c>
      <c r="Q3402">
        <v>1</v>
      </c>
      <c r="R3402" t="s">
        <v>12811</v>
      </c>
      <c r="S3402" t="s">
        <v>12812</v>
      </c>
      <c r="T3402">
        <v>162</v>
      </c>
      <c r="U3402" t="s">
        <v>1223</v>
      </c>
      <c r="V3402" t="s">
        <v>1224</v>
      </c>
      <c r="W3402" t="s">
        <v>499</v>
      </c>
      <c r="X3402" s="2">
        <v>8000000</v>
      </c>
      <c r="Y3402">
        <v>2002</v>
      </c>
      <c r="Z3402">
        <v>678</v>
      </c>
      <c r="AA3402">
        <v>7.1</v>
      </c>
      <c r="AB3402">
        <v>1.85</v>
      </c>
      <c r="AC3402">
        <v>0</v>
      </c>
    </row>
    <row r="3403" spans="1:29" x14ac:dyDescent="0.25">
      <c r="A3403" t="str">
        <f t="shared" si="53"/>
        <v>tt0102915</v>
      </c>
      <c r="B3403" t="s">
        <v>28</v>
      </c>
      <c r="C3403" t="s">
        <v>10334</v>
      </c>
      <c r="D3403">
        <v>45</v>
      </c>
      <c r="E3403">
        <v>79</v>
      </c>
      <c r="F3403">
        <v>73</v>
      </c>
      <c r="G3403">
        <v>112</v>
      </c>
      <c r="H3403" t="s">
        <v>1443</v>
      </c>
      <c r="I3403">
        <v>1000</v>
      </c>
      <c r="J3403">
        <v>2275557</v>
      </c>
      <c r="K3403" t="s">
        <v>362</v>
      </c>
      <c r="L3403" t="s">
        <v>501</v>
      </c>
      <c r="M3403" t="s">
        <v>27505</v>
      </c>
      <c r="N3403">
        <v>12561</v>
      </c>
      <c r="O3403">
        <v>2404</v>
      </c>
      <c r="P3403" t="s">
        <v>12813</v>
      </c>
      <c r="Q3403">
        <v>2</v>
      </c>
      <c r="R3403" t="s">
        <v>12814</v>
      </c>
      <c r="S3403" t="s">
        <v>12815</v>
      </c>
      <c r="T3403">
        <v>102</v>
      </c>
      <c r="U3403" t="s">
        <v>36</v>
      </c>
      <c r="V3403" t="s">
        <v>37</v>
      </c>
      <c r="W3403" t="s">
        <v>499</v>
      </c>
      <c r="X3403" s="2">
        <v>8000000</v>
      </c>
      <c r="Y3403">
        <v>1991</v>
      </c>
      <c r="Z3403">
        <v>1000</v>
      </c>
      <c r="AA3403">
        <v>6</v>
      </c>
      <c r="AB3403">
        <v>1.85</v>
      </c>
      <c r="AC3403">
        <v>0</v>
      </c>
    </row>
    <row r="3404" spans="1:29" x14ac:dyDescent="0.25">
      <c r="A3404" t="str">
        <f t="shared" si="53"/>
        <v>tt0118863</v>
      </c>
      <c r="B3404" t="s">
        <v>28</v>
      </c>
      <c r="C3404" t="s">
        <v>4040</v>
      </c>
      <c r="D3404">
        <v>49</v>
      </c>
      <c r="E3404">
        <v>104</v>
      </c>
      <c r="F3404">
        <v>71</v>
      </c>
      <c r="G3404">
        <v>168</v>
      </c>
      <c r="H3404" t="s">
        <v>4524</v>
      </c>
      <c r="I3404">
        <v>1000</v>
      </c>
      <c r="J3404">
        <v>1789892</v>
      </c>
      <c r="K3404" t="s">
        <v>852</v>
      </c>
      <c r="L3404" t="s">
        <v>673</v>
      </c>
      <c r="M3404" t="s">
        <v>27506</v>
      </c>
      <c r="N3404">
        <v>9494</v>
      </c>
      <c r="O3404">
        <v>1795</v>
      </c>
      <c r="P3404" t="s">
        <v>12816</v>
      </c>
      <c r="Q3404">
        <v>1</v>
      </c>
      <c r="R3404" t="s">
        <v>12817</v>
      </c>
      <c r="S3404" t="s">
        <v>12818</v>
      </c>
      <c r="T3404">
        <v>109</v>
      </c>
      <c r="U3404" t="s">
        <v>36</v>
      </c>
      <c r="V3404" t="s">
        <v>652</v>
      </c>
      <c r="W3404" t="s">
        <v>499</v>
      </c>
      <c r="X3404" s="2">
        <v>8000000</v>
      </c>
      <c r="Y3404">
        <v>1998</v>
      </c>
      <c r="Z3404">
        <v>261</v>
      </c>
      <c r="AA3404">
        <v>6.6</v>
      </c>
      <c r="AB3404">
        <v>1.85</v>
      </c>
      <c r="AC3404">
        <v>515</v>
      </c>
    </row>
    <row r="3405" spans="1:29" x14ac:dyDescent="0.25">
      <c r="A3405" t="str">
        <f t="shared" si="53"/>
        <v>tt0804497</v>
      </c>
      <c r="B3405" t="s">
        <v>28</v>
      </c>
      <c r="C3405" t="s">
        <v>12819</v>
      </c>
      <c r="D3405">
        <v>163</v>
      </c>
      <c r="E3405">
        <v>101</v>
      </c>
      <c r="F3405">
        <v>16</v>
      </c>
      <c r="G3405">
        <v>472</v>
      </c>
      <c r="H3405" t="s">
        <v>10626</v>
      </c>
      <c r="I3405">
        <v>943</v>
      </c>
      <c r="J3405">
        <v>6350058</v>
      </c>
      <c r="K3405" t="s">
        <v>1184</v>
      </c>
      <c r="L3405" t="s">
        <v>717</v>
      </c>
      <c r="M3405" t="s">
        <v>27507</v>
      </c>
      <c r="N3405">
        <v>106098</v>
      </c>
      <c r="O3405">
        <v>2786</v>
      </c>
      <c r="P3405" t="s">
        <v>6125</v>
      </c>
      <c r="Q3405">
        <v>3</v>
      </c>
      <c r="R3405" t="s">
        <v>12820</v>
      </c>
      <c r="S3405" t="s">
        <v>12821</v>
      </c>
      <c r="T3405">
        <v>150</v>
      </c>
      <c r="U3405" t="s">
        <v>36</v>
      </c>
      <c r="V3405" t="s">
        <v>37</v>
      </c>
      <c r="W3405" t="s">
        <v>38</v>
      </c>
      <c r="X3405" s="2">
        <v>8000000</v>
      </c>
      <c r="Y3405">
        <v>2010</v>
      </c>
      <c r="Z3405">
        <v>769</v>
      </c>
      <c r="AA3405">
        <v>7.2</v>
      </c>
      <c r="AB3405">
        <v>1.85</v>
      </c>
      <c r="AC3405">
        <v>20000</v>
      </c>
    </row>
    <row r="3406" spans="1:29" x14ac:dyDescent="0.25">
      <c r="A3406" t="str">
        <f t="shared" si="53"/>
        <v>tt1371155</v>
      </c>
      <c r="B3406" t="s">
        <v>28</v>
      </c>
      <c r="C3406" t="s">
        <v>7794</v>
      </c>
      <c r="D3406">
        <v>163</v>
      </c>
      <c r="E3406">
        <v>113</v>
      </c>
      <c r="F3406">
        <v>13</v>
      </c>
      <c r="G3406">
        <v>594</v>
      </c>
      <c r="H3406" t="s">
        <v>12822</v>
      </c>
      <c r="I3406">
        <v>5000</v>
      </c>
      <c r="J3406">
        <v>1094798</v>
      </c>
      <c r="K3406" t="s">
        <v>2532</v>
      </c>
      <c r="L3406" t="s">
        <v>1989</v>
      </c>
      <c r="M3406" t="s">
        <v>27508</v>
      </c>
      <c r="N3406">
        <v>11158</v>
      </c>
      <c r="O3406">
        <v>7692</v>
      </c>
      <c r="P3406" t="s">
        <v>3862</v>
      </c>
      <c r="Q3406">
        <v>6</v>
      </c>
      <c r="R3406" t="s">
        <v>12823</v>
      </c>
      <c r="S3406" t="s">
        <v>12824</v>
      </c>
      <c r="T3406">
        <v>73</v>
      </c>
      <c r="U3406" t="s">
        <v>36</v>
      </c>
      <c r="V3406" t="s">
        <v>53</v>
      </c>
      <c r="W3406" t="s">
        <v>499</v>
      </c>
      <c r="X3406" s="2">
        <v>7200000</v>
      </c>
      <c r="Y3406">
        <v>2010</v>
      </c>
      <c r="Z3406">
        <v>629</v>
      </c>
      <c r="AA3406">
        <v>7.2</v>
      </c>
      <c r="AB3406">
        <v>2.35</v>
      </c>
      <c r="AC3406">
        <v>0</v>
      </c>
    </row>
    <row r="3407" spans="1:29" x14ac:dyDescent="0.25">
      <c r="A3407" t="str">
        <f t="shared" si="53"/>
        <v>tt0829098</v>
      </c>
      <c r="B3407" t="s">
        <v>28</v>
      </c>
      <c r="C3407" t="s">
        <v>9303</v>
      </c>
      <c r="D3407">
        <v>90</v>
      </c>
      <c r="E3407">
        <v>92</v>
      </c>
      <c r="F3407">
        <v>14</v>
      </c>
      <c r="G3407">
        <v>291</v>
      </c>
      <c r="H3407" t="s">
        <v>337</v>
      </c>
      <c r="I3407">
        <v>14000</v>
      </c>
      <c r="J3407">
        <v>1071240</v>
      </c>
      <c r="K3407" t="s">
        <v>1289</v>
      </c>
      <c r="L3407" t="s">
        <v>374</v>
      </c>
      <c r="M3407" t="s">
        <v>27509</v>
      </c>
      <c r="N3407">
        <v>3571</v>
      </c>
      <c r="O3407">
        <v>15848</v>
      </c>
      <c r="P3407" t="s">
        <v>12825</v>
      </c>
      <c r="Q3407">
        <v>2</v>
      </c>
      <c r="R3407" t="s">
        <v>12826</v>
      </c>
      <c r="S3407" t="s">
        <v>12827</v>
      </c>
      <c r="T3407">
        <v>34</v>
      </c>
      <c r="U3407" t="s">
        <v>36</v>
      </c>
      <c r="V3407" t="s">
        <v>53</v>
      </c>
      <c r="W3407" t="s">
        <v>38</v>
      </c>
      <c r="X3407" s="2">
        <v>8000000</v>
      </c>
      <c r="Y3407">
        <v>2007</v>
      </c>
      <c r="Z3407">
        <v>1000</v>
      </c>
      <c r="AA3407">
        <v>6.9</v>
      </c>
      <c r="AB3407">
        <v>2.35</v>
      </c>
      <c r="AC3407">
        <v>429</v>
      </c>
    </row>
    <row r="3408" spans="1:29" x14ac:dyDescent="0.25">
      <c r="A3408" t="str">
        <f t="shared" si="53"/>
        <v>tt0119937</v>
      </c>
      <c r="B3408" t="s">
        <v>28</v>
      </c>
      <c r="C3408" t="s">
        <v>12828</v>
      </c>
      <c r="D3408">
        <v>23</v>
      </c>
      <c r="E3408">
        <v>106</v>
      </c>
      <c r="F3408">
        <v>23</v>
      </c>
      <c r="G3408">
        <v>200</v>
      </c>
      <c r="H3408" t="s">
        <v>12829</v>
      </c>
      <c r="I3408">
        <v>1000</v>
      </c>
      <c r="J3408">
        <v>532190</v>
      </c>
      <c r="K3408" t="s">
        <v>5616</v>
      </c>
      <c r="L3408" t="s">
        <v>3661</v>
      </c>
      <c r="M3408" t="s">
        <v>27510</v>
      </c>
      <c r="N3408">
        <v>5673</v>
      </c>
      <c r="O3408">
        <v>1610</v>
      </c>
      <c r="P3408" t="s">
        <v>12830</v>
      </c>
      <c r="Q3408">
        <v>2</v>
      </c>
      <c r="R3408" t="s">
        <v>12831</v>
      </c>
      <c r="S3408" t="s">
        <v>12832</v>
      </c>
      <c r="T3408">
        <v>37</v>
      </c>
      <c r="U3408" t="s">
        <v>36</v>
      </c>
      <c r="V3408" t="s">
        <v>37</v>
      </c>
      <c r="W3408" t="s">
        <v>38</v>
      </c>
      <c r="X3408" s="2">
        <v>8000000</v>
      </c>
      <c r="Y3408">
        <v>1997</v>
      </c>
      <c r="Z3408">
        <v>273</v>
      </c>
      <c r="AA3408">
        <v>6.8</v>
      </c>
      <c r="AB3408">
        <v>1.66</v>
      </c>
      <c r="AC3408">
        <v>0</v>
      </c>
    </row>
    <row r="3409" spans="1:29" x14ac:dyDescent="0.25">
      <c r="A3409" t="str">
        <f t="shared" si="53"/>
        <v>tt0086582</v>
      </c>
      <c r="B3409" t="s">
        <v>28</v>
      </c>
      <c r="C3409" t="s">
        <v>12833</v>
      </c>
      <c r="D3409">
        <v>17</v>
      </c>
      <c r="E3409">
        <v>98</v>
      </c>
      <c r="F3409">
        <v>136</v>
      </c>
      <c r="G3409">
        <v>249</v>
      </c>
      <c r="H3409" t="s">
        <v>12834</v>
      </c>
      <c r="I3409">
        <v>977</v>
      </c>
      <c r="K3409" t="s">
        <v>5697</v>
      </c>
      <c r="L3409" t="s">
        <v>4569</v>
      </c>
      <c r="M3409" t="s">
        <v>27511</v>
      </c>
      <c r="N3409">
        <v>802</v>
      </c>
      <c r="O3409">
        <v>2413</v>
      </c>
      <c r="P3409" t="s">
        <v>2585</v>
      </c>
      <c r="Q3409">
        <v>0</v>
      </c>
      <c r="R3409" t="s">
        <v>12835</v>
      </c>
      <c r="S3409" t="s">
        <v>12836</v>
      </c>
      <c r="T3409">
        <v>15</v>
      </c>
      <c r="U3409" t="s">
        <v>36</v>
      </c>
      <c r="V3409" t="s">
        <v>53</v>
      </c>
      <c r="W3409" t="s">
        <v>499</v>
      </c>
      <c r="X3409" s="2">
        <v>8000000</v>
      </c>
      <c r="Y3409">
        <v>1983</v>
      </c>
      <c r="Z3409">
        <v>649</v>
      </c>
      <c r="AA3409">
        <v>4</v>
      </c>
      <c r="AB3409">
        <v>1.85</v>
      </c>
      <c r="AC3409">
        <v>79</v>
      </c>
    </row>
    <row r="3410" spans="1:29" x14ac:dyDescent="0.25">
      <c r="A3410" t="str">
        <f t="shared" si="53"/>
        <v>tt0485601</v>
      </c>
      <c r="B3410" t="s">
        <v>28</v>
      </c>
      <c r="C3410" t="s">
        <v>12837</v>
      </c>
      <c r="D3410">
        <v>118</v>
      </c>
      <c r="E3410">
        <v>75</v>
      </c>
      <c r="F3410">
        <v>45</v>
      </c>
      <c r="G3410">
        <v>4</v>
      </c>
      <c r="H3410" t="s">
        <v>12838</v>
      </c>
      <c r="I3410">
        <v>61</v>
      </c>
      <c r="J3410">
        <v>686383</v>
      </c>
      <c r="K3410" t="s">
        <v>536</v>
      </c>
      <c r="L3410" t="s">
        <v>12839</v>
      </c>
      <c r="M3410" t="s">
        <v>27512</v>
      </c>
      <c r="N3410">
        <v>22811</v>
      </c>
      <c r="O3410">
        <v>75</v>
      </c>
      <c r="P3410" t="s">
        <v>12840</v>
      </c>
      <c r="Q3410">
        <v>0</v>
      </c>
      <c r="R3410" t="s">
        <v>12841</v>
      </c>
      <c r="S3410" t="s">
        <v>12842</v>
      </c>
      <c r="T3410">
        <v>71</v>
      </c>
      <c r="U3410" t="s">
        <v>36</v>
      </c>
      <c r="V3410" t="s">
        <v>1224</v>
      </c>
      <c r="W3410" t="s">
        <v>3947</v>
      </c>
      <c r="X3410" s="2">
        <v>6500000</v>
      </c>
      <c r="Y3410">
        <v>2009</v>
      </c>
      <c r="Z3410">
        <v>5</v>
      </c>
      <c r="AA3410">
        <v>7.7</v>
      </c>
      <c r="AB3410">
        <v>1.85</v>
      </c>
      <c r="AC3410">
        <v>11000</v>
      </c>
    </row>
    <row r="3411" spans="1:29" x14ac:dyDescent="0.25">
      <c r="A3411" t="str">
        <f t="shared" si="53"/>
        <v>tt1980929</v>
      </c>
      <c r="B3411" t="s">
        <v>28</v>
      </c>
      <c r="C3411" t="s">
        <v>12843</v>
      </c>
      <c r="D3411">
        <v>283</v>
      </c>
      <c r="E3411">
        <v>104</v>
      </c>
      <c r="F3411">
        <v>109</v>
      </c>
      <c r="G3411">
        <v>7</v>
      </c>
      <c r="H3411" t="s">
        <v>12844</v>
      </c>
      <c r="I3411">
        <v>480</v>
      </c>
      <c r="J3411">
        <v>16168741</v>
      </c>
      <c r="K3411" t="s">
        <v>5031</v>
      </c>
      <c r="L3411" t="s">
        <v>1294</v>
      </c>
      <c r="M3411" t="s">
        <v>27513</v>
      </c>
      <c r="N3411">
        <v>99430</v>
      </c>
      <c r="O3411">
        <v>517</v>
      </c>
      <c r="P3411" t="s">
        <v>12845</v>
      </c>
      <c r="Q3411">
        <v>1</v>
      </c>
      <c r="R3411" t="s">
        <v>12846</v>
      </c>
      <c r="S3411" t="s">
        <v>12847</v>
      </c>
      <c r="T3411">
        <v>182</v>
      </c>
      <c r="U3411" t="s">
        <v>36</v>
      </c>
      <c r="V3411" t="s">
        <v>37</v>
      </c>
      <c r="W3411" t="s">
        <v>499</v>
      </c>
      <c r="X3411" s="2">
        <v>8000000</v>
      </c>
      <c r="Y3411">
        <v>2013</v>
      </c>
      <c r="Z3411">
        <v>12</v>
      </c>
      <c r="AA3411">
        <v>7.4</v>
      </c>
      <c r="AB3411">
        <v>1.85</v>
      </c>
      <c r="AC3411">
        <v>43000</v>
      </c>
    </row>
    <row r="3412" spans="1:29" x14ac:dyDescent="0.25">
      <c r="A3412" t="str">
        <f t="shared" si="53"/>
        <v>tt0398027</v>
      </c>
      <c r="B3412" t="s">
        <v>28</v>
      </c>
      <c r="C3412" t="s">
        <v>12848</v>
      </c>
      <c r="D3412">
        <v>74</v>
      </c>
      <c r="E3412">
        <v>108</v>
      </c>
      <c r="F3412">
        <v>12</v>
      </c>
      <c r="G3412">
        <v>710</v>
      </c>
      <c r="H3412" t="s">
        <v>8353</v>
      </c>
      <c r="I3412">
        <v>2000</v>
      </c>
      <c r="J3412">
        <v>568695</v>
      </c>
      <c r="K3412" t="s">
        <v>7167</v>
      </c>
      <c r="L3412" t="s">
        <v>1971</v>
      </c>
      <c r="M3412" t="s">
        <v>27514</v>
      </c>
      <c r="N3412">
        <v>16617</v>
      </c>
      <c r="O3412">
        <v>3921</v>
      </c>
      <c r="P3412" t="s">
        <v>2711</v>
      </c>
      <c r="Q3412">
        <v>2</v>
      </c>
      <c r="R3412" t="s">
        <v>12849</v>
      </c>
      <c r="S3412" t="s">
        <v>12850</v>
      </c>
      <c r="T3412">
        <v>110</v>
      </c>
      <c r="U3412" t="s">
        <v>36</v>
      </c>
      <c r="V3412" t="s">
        <v>37</v>
      </c>
      <c r="W3412" t="s">
        <v>499</v>
      </c>
      <c r="X3412" s="2">
        <v>8000000</v>
      </c>
      <c r="Y3412">
        <v>2005</v>
      </c>
      <c r="Z3412">
        <v>844</v>
      </c>
      <c r="AA3412">
        <v>6.5</v>
      </c>
      <c r="AB3412">
        <v>2.35</v>
      </c>
      <c r="AC3412">
        <v>412</v>
      </c>
    </row>
    <row r="3413" spans="1:29" x14ac:dyDescent="0.25">
      <c r="A3413" t="str">
        <f t="shared" si="53"/>
        <v>tt0283503</v>
      </c>
      <c r="B3413" t="s">
        <v>28</v>
      </c>
      <c r="C3413" t="s">
        <v>12851</v>
      </c>
      <c r="D3413">
        <v>41</v>
      </c>
      <c r="E3413">
        <v>99</v>
      </c>
      <c r="F3413">
        <v>30</v>
      </c>
      <c r="G3413">
        <v>209</v>
      </c>
      <c r="H3413" t="s">
        <v>12852</v>
      </c>
      <c r="I3413">
        <v>480</v>
      </c>
      <c r="J3413">
        <v>398420</v>
      </c>
      <c r="K3413" t="s">
        <v>1612</v>
      </c>
      <c r="L3413" t="s">
        <v>5092</v>
      </c>
      <c r="M3413" t="s">
        <v>27515</v>
      </c>
      <c r="N3413">
        <v>5049</v>
      </c>
      <c r="O3413">
        <v>1234</v>
      </c>
      <c r="P3413" t="s">
        <v>12853</v>
      </c>
      <c r="Q3413">
        <v>3</v>
      </c>
      <c r="R3413" t="s">
        <v>12854</v>
      </c>
      <c r="S3413" t="s">
        <v>12855</v>
      </c>
      <c r="T3413">
        <v>48</v>
      </c>
      <c r="U3413" t="s">
        <v>36</v>
      </c>
      <c r="V3413" t="s">
        <v>37</v>
      </c>
      <c r="W3413" t="s">
        <v>499</v>
      </c>
      <c r="X3413" s="2">
        <v>8000000</v>
      </c>
      <c r="Y3413">
        <v>2007</v>
      </c>
      <c r="Z3413">
        <v>257</v>
      </c>
      <c r="AA3413">
        <v>6.4</v>
      </c>
      <c r="AB3413">
        <v>2.35</v>
      </c>
      <c r="AC3413">
        <v>226</v>
      </c>
    </row>
    <row r="3414" spans="1:29" x14ac:dyDescent="0.25">
      <c r="A3414" t="str">
        <f t="shared" si="53"/>
        <v>tt2241676</v>
      </c>
      <c r="B3414" t="s">
        <v>28</v>
      </c>
      <c r="C3414" t="s">
        <v>12856</v>
      </c>
      <c r="D3414">
        <v>17</v>
      </c>
      <c r="E3414">
        <v>180</v>
      </c>
      <c r="F3414">
        <v>0</v>
      </c>
      <c r="G3414">
        <v>844</v>
      </c>
      <c r="H3414" t="s">
        <v>506</v>
      </c>
      <c r="I3414">
        <v>3000</v>
      </c>
      <c r="K3414" t="s">
        <v>187</v>
      </c>
      <c r="L3414" t="s">
        <v>1513</v>
      </c>
      <c r="M3414" t="s">
        <v>27516</v>
      </c>
      <c r="N3414">
        <v>2098</v>
      </c>
      <c r="O3414">
        <v>6343</v>
      </c>
      <c r="P3414" t="s">
        <v>2897</v>
      </c>
      <c r="Q3414">
        <v>2</v>
      </c>
      <c r="R3414" t="s">
        <v>12857</v>
      </c>
      <c r="S3414" t="s">
        <v>12858</v>
      </c>
      <c r="T3414">
        <v>12</v>
      </c>
      <c r="U3414" t="s">
        <v>36</v>
      </c>
      <c r="V3414" t="s">
        <v>53</v>
      </c>
      <c r="Y3414">
        <v>2012</v>
      </c>
      <c r="Z3414">
        <v>2000</v>
      </c>
      <c r="AA3414">
        <v>7.2</v>
      </c>
      <c r="AB3414">
        <v>16</v>
      </c>
      <c r="AC3414">
        <v>434</v>
      </c>
    </row>
    <row r="3415" spans="1:29" x14ac:dyDescent="0.25">
      <c r="A3415" t="str">
        <f t="shared" si="53"/>
        <v>tt0314676</v>
      </c>
      <c r="B3415" t="s">
        <v>28</v>
      </c>
      <c r="C3415" t="s">
        <v>12859</v>
      </c>
      <c r="D3415">
        <v>66</v>
      </c>
      <c r="E3415">
        <v>109</v>
      </c>
      <c r="F3415">
        <v>200</v>
      </c>
      <c r="G3415">
        <v>1000</v>
      </c>
      <c r="H3415" t="s">
        <v>376</v>
      </c>
      <c r="I3415">
        <v>21000</v>
      </c>
      <c r="J3415">
        <v>336456</v>
      </c>
      <c r="K3415" t="s">
        <v>12860</v>
      </c>
      <c r="L3415" t="s">
        <v>88</v>
      </c>
      <c r="M3415" t="s">
        <v>27517</v>
      </c>
      <c r="N3415">
        <v>7116</v>
      </c>
      <c r="O3415">
        <v>41645</v>
      </c>
      <c r="P3415" t="s">
        <v>1035</v>
      </c>
      <c r="Q3415">
        <v>2</v>
      </c>
      <c r="R3415" t="s">
        <v>12861</v>
      </c>
      <c r="S3415" t="s">
        <v>12862</v>
      </c>
      <c r="T3415">
        <v>79</v>
      </c>
      <c r="U3415" t="s">
        <v>36</v>
      </c>
      <c r="V3415" t="s">
        <v>37</v>
      </c>
      <c r="W3415" t="s">
        <v>499</v>
      </c>
      <c r="X3415" s="2">
        <v>8000000</v>
      </c>
      <c r="Y3415">
        <v>2003</v>
      </c>
      <c r="Z3415">
        <v>18000</v>
      </c>
      <c r="AA3415">
        <v>5.6</v>
      </c>
      <c r="AB3415">
        <v>1.85</v>
      </c>
      <c r="AC3415">
        <v>494</v>
      </c>
    </row>
    <row r="3416" spans="1:29" x14ac:dyDescent="0.25">
      <c r="A3416" t="str">
        <f t="shared" si="53"/>
        <v>tt0119494</v>
      </c>
      <c r="B3416" t="s">
        <v>28</v>
      </c>
      <c r="C3416" t="s">
        <v>5730</v>
      </c>
      <c r="D3416">
        <v>36</v>
      </c>
      <c r="E3416">
        <v>111</v>
      </c>
      <c r="F3416">
        <v>2</v>
      </c>
      <c r="G3416">
        <v>227</v>
      </c>
      <c r="H3416" t="s">
        <v>1863</v>
      </c>
      <c r="I3416">
        <v>735</v>
      </c>
      <c r="J3416">
        <v>146083</v>
      </c>
      <c r="K3416" t="s">
        <v>4557</v>
      </c>
      <c r="L3416" t="s">
        <v>1561</v>
      </c>
      <c r="M3416" t="s">
        <v>27518</v>
      </c>
      <c r="N3416">
        <v>1591</v>
      </c>
      <c r="O3416">
        <v>1378</v>
      </c>
      <c r="P3416" t="s">
        <v>5961</v>
      </c>
      <c r="Q3416">
        <v>3</v>
      </c>
      <c r="R3416" t="s">
        <v>12863</v>
      </c>
      <c r="S3416" t="s">
        <v>12864</v>
      </c>
      <c r="T3416">
        <v>27</v>
      </c>
      <c r="U3416" t="s">
        <v>36</v>
      </c>
      <c r="V3416" t="s">
        <v>53</v>
      </c>
      <c r="W3416" t="s">
        <v>499</v>
      </c>
      <c r="Y3416">
        <v>1998</v>
      </c>
      <c r="Z3416">
        <v>306</v>
      </c>
      <c r="AA3416">
        <v>6.3</v>
      </c>
      <c r="AB3416">
        <v>2.35</v>
      </c>
      <c r="AC3416">
        <v>75</v>
      </c>
    </row>
    <row r="3417" spans="1:29" x14ac:dyDescent="0.25">
      <c r="A3417" t="str">
        <f t="shared" si="53"/>
        <v>tt0457572</v>
      </c>
      <c r="B3417" t="s">
        <v>635</v>
      </c>
      <c r="C3417" t="s">
        <v>12865</v>
      </c>
      <c r="D3417">
        <v>140</v>
      </c>
      <c r="E3417">
        <v>93</v>
      </c>
      <c r="F3417">
        <v>8</v>
      </c>
      <c r="G3417">
        <v>33</v>
      </c>
      <c r="H3417" t="s">
        <v>2213</v>
      </c>
      <c r="I3417">
        <v>553</v>
      </c>
      <c r="J3417">
        <v>298110</v>
      </c>
      <c r="K3417" t="s">
        <v>11369</v>
      </c>
      <c r="L3417" t="s">
        <v>12866</v>
      </c>
      <c r="M3417" t="s">
        <v>27519</v>
      </c>
      <c r="N3417">
        <v>25055</v>
      </c>
      <c r="O3417">
        <v>786</v>
      </c>
      <c r="P3417" t="s">
        <v>12867</v>
      </c>
      <c r="Q3417">
        <v>1</v>
      </c>
      <c r="R3417" t="s">
        <v>12868</v>
      </c>
      <c r="S3417" t="s">
        <v>12869</v>
      </c>
      <c r="T3417">
        <v>98</v>
      </c>
      <c r="U3417" t="s">
        <v>36</v>
      </c>
      <c r="V3417" t="s">
        <v>232</v>
      </c>
      <c r="W3417" t="s">
        <v>499</v>
      </c>
      <c r="X3417" s="2">
        <v>8000000</v>
      </c>
      <c r="Y3417">
        <v>2006</v>
      </c>
      <c r="Z3417">
        <v>177</v>
      </c>
      <c r="AA3417">
        <v>6.8</v>
      </c>
      <c r="AB3417">
        <v>2.35</v>
      </c>
      <c r="AC3417">
        <v>0</v>
      </c>
    </row>
    <row r="3418" spans="1:29" x14ac:dyDescent="0.25">
      <c r="A3418" t="str">
        <f t="shared" si="53"/>
        <v>tt0373445</v>
      </c>
      <c r="B3418" t="s">
        <v>28</v>
      </c>
      <c r="C3418" t="s">
        <v>4455</v>
      </c>
      <c r="D3418">
        <v>32</v>
      </c>
      <c r="E3418">
        <v>99</v>
      </c>
      <c r="F3418">
        <v>387</v>
      </c>
      <c r="G3418">
        <v>399</v>
      </c>
      <c r="H3418" t="s">
        <v>7679</v>
      </c>
      <c r="I3418">
        <v>8000</v>
      </c>
      <c r="J3418">
        <v>127144</v>
      </c>
      <c r="K3418" t="s">
        <v>1184</v>
      </c>
      <c r="L3418" t="s">
        <v>1048</v>
      </c>
      <c r="M3418" t="s">
        <v>27520</v>
      </c>
      <c r="N3418">
        <v>5159</v>
      </c>
      <c r="O3418">
        <v>9608</v>
      </c>
      <c r="P3418" t="s">
        <v>4485</v>
      </c>
      <c r="Q3418">
        <v>4</v>
      </c>
      <c r="R3418" t="s">
        <v>12870</v>
      </c>
      <c r="S3418" t="s">
        <v>12871</v>
      </c>
      <c r="T3418">
        <v>27</v>
      </c>
      <c r="U3418" t="s">
        <v>36</v>
      </c>
      <c r="V3418" t="s">
        <v>37</v>
      </c>
      <c r="W3418" t="s">
        <v>38</v>
      </c>
      <c r="X3418" s="2">
        <v>8000000</v>
      </c>
      <c r="Y3418">
        <v>2005</v>
      </c>
      <c r="Z3418">
        <v>489</v>
      </c>
      <c r="AA3418">
        <v>5.5</v>
      </c>
      <c r="AB3418">
        <v>2.35</v>
      </c>
      <c r="AC3418">
        <v>143</v>
      </c>
    </row>
    <row r="3419" spans="1:29" x14ac:dyDescent="0.25">
      <c r="A3419" t="str">
        <f t="shared" si="53"/>
        <v>tt1235189</v>
      </c>
      <c r="B3419" t="s">
        <v>28</v>
      </c>
      <c r="C3419" t="s">
        <v>5634</v>
      </c>
      <c r="D3419">
        <v>68</v>
      </c>
      <c r="E3419">
        <v>98</v>
      </c>
      <c r="F3419">
        <v>36</v>
      </c>
      <c r="G3419">
        <v>405</v>
      </c>
      <c r="H3419" t="s">
        <v>616</v>
      </c>
      <c r="I3419">
        <v>10000</v>
      </c>
      <c r="J3419">
        <v>117190</v>
      </c>
      <c r="K3419" t="s">
        <v>1460</v>
      </c>
      <c r="L3419" t="s">
        <v>97</v>
      </c>
      <c r="M3419" t="s">
        <v>27521</v>
      </c>
      <c r="N3419">
        <v>29994</v>
      </c>
      <c r="O3419">
        <v>11770</v>
      </c>
      <c r="P3419" t="s">
        <v>11657</v>
      </c>
      <c r="Q3419">
        <v>4</v>
      </c>
      <c r="R3419" t="s">
        <v>12872</v>
      </c>
      <c r="S3419" t="s">
        <v>12873</v>
      </c>
      <c r="T3419">
        <v>86</v>
      </c>
      <c r="U3419" t="s">
        <v>36</v>
      </c>
      <c r="V3419" t="s">
        <v>53</v>
      </c>
      <c r="W3419" t="s">
        <v>38</v>
      </c>
      <c r="X3419" s="2">
        <v>8000000</v>
      </c>
      <c r="Y3419">
        <v>2010</v>
      </c>
      <c r="Z3419">
        <v>692</v>
      </c>
      <c r="AA3419">
        <v>6.9</v>
      </c>
      <c r="AB3419">
        <v>2.35</v>
      </c>
      <c r="AC3419">
        <v>0</v>
      </c>
    </row>
    <row r="3420" spans="1:29" x14ac:dyDescent="0.25">
      <c r="A3420" t="str">
        <f t="shared" si="53"/>
        <v>tt0964539</v>
      </c>
      <c r="B3420" t="s">
        <v>28</v>
      </c>
      <c r="C3420" t="s">
        <v>12874</v>
      </c>
      <c r="D3420">
        <v>79</v>
      </c>
      <c r="E3420">
        <v>95</v>
      </c>
      <c r="F3420">
        <v>3</v>
      </c>
      <c r="G3420">
        <v>448</v>
      </c>
      <c r="H3420" t="s">
        <v>12875</v>
      </c>
      <c r="I3420">
        <v>905</v>
      </c>
      <c r="J3420">
        <v>108662</v>
      </c>
      <c r="K3420" t="s">
        <v>5497</v>
      </c>
      <c r="L3420" t="s">
        <v>4796</v>
      </c>
      <c r="M3420" t="s">
        <v>27522</v>
      </c>
      <c r="N3420">
        <v>26849</v>
      </c>
      <c r="O3420">
        <v>3185</v>
      </c>
      <c r="P3420" t="s">
        <v>11870</v>
      </c>
      <c r="Q3420">
        <v>0</v>
      </c>
      <c r="R3420" t="s">
        <v>12876</v>
      </c>
      <c r="S3420" t="s">
        <v>12877</v>
      </c>
      <c r="T3420">
        <v>107</v>
      </c>
      <c r="U3420" t="s">
        <v>36</v>
      </c>
      <c r="V3420" t="s">
        <v>37</v>
      </c>
      <c r="W3420" t="s">
        <v>499</v>
      </c>
      <c r="X3420" s="2">
        <v>8000000</v>
      </c>
      <c r="Y3420">
        <v>2008</v>
      </c>
      <c r="Z3420">
        <v>513</v>
      </c>
      <c r="AA3420">
        <v>6</v>
      </c>
      <c r="AB3420">
        <v>2.35</v>
      </c>
      <c r="AC3420">
        <v>3000</v>
      </c>
    </row>
    <row r="3421" spans="1:29" x14ac:dyDescent="0.25">
      <c r="A3421" t="str">
        <f t="shared" si="53"/>
        <v>tt1238834</v>
      </c>
      <c r="B3421" t="s">
        <v>28</v>
      </c>
      <c r="D3421">
        <v>9</v>
      </c>
      <c r="E3421">
        <v>142</v>
      </c>
      <c r="G3421">
        <v>427</v>
      </c>
      <c r="H3421" t="s">
        <v>3031</v>
      </c>
      <c r="I3421">
        <v>27000</v>
      </c>
      <c r="K3421" t="s">
        <v>187</v>
      </c>
      <c r="L3421" t="s">
        <v>57</v>
      </c>
      <c r="M3421" t="s">
        <v>27523</v>
      </c>
      <c r="N3421">
        <v>6053</v>
      </c>
      <c r="O3421">
        <v>29196</v>
      </c>
      <c r="P3421" t="s">
        <v>2965</v>
      </c>
      <c r="Q3421">
        <v>2</v>
      </c>
      <c r="R3421" t="s">
        <v>12878</v>
      </c>
      <c r="S3421" t="s">
        <v>12879</v>
      </c>
      <c r="T3421">
        <v>33</v>
      </c>
      <c r="U3421" t="s">
        <v>36</v>
      </c>
      <c r="V3421" t="s">
        <v>53</v>
      </c>
      <c r="Z3421">
        <v>698</v>
      </c>
      <c r="AA3421">
        <v>7.7</v>
      </c>
      <c r="AC3421">
        <v>0</v>
      </c>
    </row>
    <row r="3422" spans="1:29" x14ac:dyDescent="0.25">
      <c r="A3422" t="str">
        <f t="shared" si="53"/>
        <v>tt0360323</v>
      </c>
      <c r="B3422" t="s">
        <v>28</v>
      </c>
      <c r="C3422" t="s">
        <v>12880</v>
      </c>
      <c r="D3422">
        <v>26</v>
      </c>
      <c r="E3422">
        <v>107</v>
      </c>
      <c r="F3422">
        <v>53</v>
      </c>
      <c r="G3422">
        <v>463</v>
      </c>
      <c r="H3422" t="s">
        <v>4655</v>
      </c>
      <c r="I3422">
        <v>954</v>
      </c>
      <c r="J3422">
        <v>53481</v>
      </c>
      <c r="K3422" t="s">
        <v>1767</v>
      </c>
      <c r="L3422" t="s">
        <v>674</v>
      </c>
      <c r="M3422" t="s">
        <v>27524</v>
      </c>
      <c r="N3422">
        <v>5557</v>
      </c>
      <c r="O3422">
        <v>2512</v>
      </c>
      <c r="P3422" t="s">
        <v>4037</v>
      </c>
      <c r="Q3422">
        <v>5</v>
      </c>
      <c r="R3422" t="s">
        <v>12881</v>
      </c>
      <c r="S3422" t="s">
        <v>12882</v>
      </c>
      <c r="T3422">
        <v>34</v>
      </c>
      <c r="U3422" t="s">
        <v>36</v>
      </c>
      <c r="V3422" t="s">
        <v>37</v>
      </c>
      <c r="W3422" t="s">
        <v>499</v>
      </c>
      <c r="X3422" s="2">
        <v>8000000</v>
      </c>
      <c r="Y3422">
        <v>2006</v>
      </c>
      <c r="Z3422">
        <v>551</v>
      </c>
      <c r="AA3422">
        <v>6.4</v>
      </c>
      <c r="AB3422">
        <v>2.35</v>
      </c>
      <c r="AC3422">
        <v>294</v>
      </c>
    </row>
    <row r="3423" spans="1:29" x14ac:dyDescent="0.25">
      <c r="A3423" t="str">
        <f t="shared" si="53"/>
        <v>tt0342272</v>
      </c>
      <c r="B3423" t="s">
        <v>28</v>
      </c>
      <c r="C3423" t="s">
        <v>12883</v>
      </c>
      <c r="D3423">
        <v>100</v>
      </c>
      <c r="E3423">
        <v>102</v>
      </c>
      <c r="F3423">
        <v>346</v>
      </c>
      <c r="G3423">
        <v>488</v>
      </c>
      <c r="H3423" t="s">
        <v>12884</v>
      </c>
      <c r="I3423">
        <v>947</v>
      </c>
      <c r="J3423">
        <v>23106</v>
      </c>
      <c r="K3423" t="s">
        <v>2578</v>
      </c>
      <c r="L3423" t="s">
        <v>1908</v>
      </c>
      <c r="M3423" t="s">
        <v>27525</v>
      </c>
      <c r="N3423">
        <v>9003</v>
      </c>
      <c r="O3423">
        <v>2572</v>
      </c>
      <c r="P3423" t="s">
        <v>5857</v>
      </c>
      <c r="Q3423">
        <v>0</v>
      </c>
      <c r="R3423" t="s">
        <v>12885</v>
      </c>
      <c r="S3423" t="s">
        <v>12886</v>
      </c>
      <c r="T3423">
        <v>58</v>
      </c>
      <c r="U3423" t="s">
        <v>36</v>
      </c>
      <c r="V3423" t="s">
        <v>5736</v>
      </c>
      <c r="W3423" t="s">
        <v>4564</v>
      </c>
      <c r="X3423" s="2">
        <v>50000000</v>
      </c>
      <c r="Y3423">
        <v>2004</v>
      </c>
      <c r="Z3423">
        <v>526</v>
      </c>
      <c r="AA3423">
        <v>6.6</v>
      </c>
      <c r="AB3423">
        <v>1.66</v>
      </c>
      <c r="AC3423">
        <v>532</v>
      </c>
    </row>
    <row r="3424" spans="1:29" x14ac:dyDescent="0.25">
      <c r="A3424" t="str">
        <f t="shared" si="53"/>
        <v>tt2494384</v>
      </c>
      <c r="B3424" t="s">
        <v>28</v>
      </c>
      <c r="C3424" t="s">
        <v>12887</v>
      </c>
      <c r="D3424">
        <v>56</v>
      </c>
      <c r="E3424">
        <v>97</v>
      </c>
      <c r="F3424">
        <v>43</v>
      </c>
      <c r="G3424">
        <v>47</v>
      </c>
      <c r="H3424" t="s">
        <v>12888</v>
      </c>
      <c r="I3424">
        <v>144</v>
      </c>
      <c r="J3424">
        <v>52961</v>
      </c>
      <c r="K3424" t="s">
        <v>2808</v>
      </c>
      <c r="L3424" t="s">
        <v>12889</v>
      </c>
      <c r="M3424" t="s">
        <v>27526</v>
      </c>
      <c r="N3424">
        <v>2103</v>
      </c>
      <c r="O3424">
        <v>326</v>
      </c>
      <c r="P3424" t="s">
        <v>12890</v>
      </c>
      <c r="Q3424">
        <v>1</v>
      </c>
      <c r="S3424" t="s">
        <v>12891</v>
      </c>
      <c r="T3424">
        <v>11</v>
      </c>
      <c r="U3424" t="s">
        <v>36</v>
      </c>
      <c r="V3424" t="s">
        <v>2940</v>
      </c>
      <c r="W3424" t="s">
        <v>499</v>
      </c>
      <c r="X3424" s="2">
        <v>8000000</v>
      </c>
      <c r="Y3424">
        <v>2014</v>
      </c>
      <c r="Z3424">
        <v>63</v>
      </c>
      <c r="AA3424">
        <v>5.3</v>
      </c>
      <c r="AB3424">
        <v>2.35</v>
      </c>
      <c r="AC3424">
        <v>675</v>
      </c>
    </row>
    <row r="3425" spans="1:29" x14ac:dyDescent="0.25">
      <c r="A3425" t="str">
        <f t="shared" si="53"/>
        <v>tt0094625</v>
      </c>
      <c r="B3425" t="s">
        <v>28</v>
      </c>
      <c r="C3425" t="s">
        <v>9135</v>
      </c>
      <c r="D3425">
        <v>150</v>
      </c>
      <c r="E3425">
        <v>124</v>
      </c>
      <c r="F3425">
        <v>78</v>
      </c>
      <c r="G3425">
        <v>4</v>
      </c>
      <c r="H3425" t="s">
        <v>12892</v>
      </c>
      <c r="I3425">
        <v>6</v>
      </c>
      <c r="J3425">
        <v>439162</v>
      </c>
      <c r="K3425" t="s">
        <v>12893</v>
      </c>
      <c r="L3425" t="s">
        <v>12894</v>
      </c>
      <c r="M3425" t="s">
        <v>27527</v>
      </c>
      <c r="N3425">
        <v>106160</v>
      </c>
      <c r="O3425">
        <v>28</v>
      </c>
      <c r="P3425" t="s">
        <v>12895</v>
      </c>
      <c r="Q3425">
        <v>0</v>
      </c>
      <c r="R3425" t="s">
        <v>12896</v>
      </c>
      <c r="S3425" t="s">
        <v>12897</v>
      </c>
      <c r="T3425">
        <v>430</v>
      </c>
      <c r="U3425" t="s">
        <v>576</v>
      </c>
      <c r="V3425" t="s">
        <v>577</v>
      </c>
      <c r="W3425" t="s">
        <v>499</v>
      </c>
      <c r="X3425" s="2">
        <v>1100000000</v>
      </c>
      <c r="Y3425">
        <v>1988</v>
      </c>
      <c r="Z3425">
        <v>5</v>
      </c>
      <c r="AA3425">
        <v>8.1</v>
      </c>
      <c r="AB3425">
        <v>1.85</v>
      </c>
      <c r="AC3425">
        <v>0</v>
      </c>
    </row>
    <row r="3426" spans="1:29" x14ac:dyDescent="0.25">
      <c r="A3426" t="str">
        <f t="shared" si="53"/>
        <v>tt0473188</v>
      </c>
      <c r="B3426" t="s">
        <v>28</v>
      </c>
      <c r="C3426" t="s">
        <v>4993</v>
      </c>
      <c r="D3426">
        <v>30</v>
      </c>
      <c r="E3426">
        <v>97</v>
      </c>
      <c r="F3426">
        <v>17</v>
      </c>
      <c r="G3426">
        <v>1000</v>
      </c>
      <c r="H3426" t="s">
        <v>259</v>
      </c>
      <c r="I3426">
        <v>23000</v>
      </c>
      <c r="K3426" t="s">
        <v>288</v>
      </c>
      <c r="L3426" t="s">
        <v>287</v>
      </c>
      <c r="M3426" t="s">
        <v>27528</v>
      </c>
      <c r="N3426">
        <v>12078</v>
      </c>
      <c r="O3426">
        <v>37457</v>
      </c>
      <c r="P3426" t="s">
        <v>584</v>
      </c>
      <c r="Q3426">
        <v>2</v>
      </c>
      <c r="R3426" t="s">
        <v>12898</v>
      </c>
      <c r="S3426" t="s">
        <v>12899</v>
      </c>
      <c r="T3426">
        <v>31</v>
      </c>
      <c r="U3426" t="s">
        <v>36</v>
      </c>
      <c r="V3426" t="s">
        <v>37</v>
      </c>
      <c r="W3426" t="s">
        <v>499</v>
      </c>
      <c r="X3426" s="2">
        <v>22000000</v>
      </c>
      <c r="Y3426">
        <v>2007</v>
      </c>
      <c r="Z3426">
        <v>10000</v>
      </c>
      <c r="AA3426">
        <v>5.9</v>
      </c>
      <c r="AB3426">
        <v>2.35</v>
      </c>
      <c r="AC3426">
        <v>0</v>
      </c>
    </row>
    <row r="3427" spans="1:29" x14ac:dyDescent="0.25">
      <c r="A3427" t="str">
        <f t="shared" si="53"/>
        <v>tt0460505</v>
      </c>
      <c r="B3427" t="s">
        <v>28</v>
      </c>
      <c r="C3427" t="s">
        <v>12900</v>
      </c>
      <c r="D3427">
        <v>20</v>
      </c>
      <c r="E3427">
        <v>124</v>
      </c>
      <c r="F3427">
        <v>2</v>
      </c>
      <c r="G3427">
        <v>23</v>
      </c>
      <c r="H3427" t="s">
        <v>12901</v>
      </c>
      <c r="I3427">
        <v>413</v>
      </c>
      <c r="K3427" t="s">
        <v>1364</v>
      </c>
      <c r="L3427" t="s">
        <v>889</v>
      </c>
      <c r="M3427" t="s">
        <v>27529</v>
      </c>
      <c r="N3427">
        <v>4412</v>
      </c>
      <c r="O3427">
        <v>733</v>
      </c>
      <c r="P3427" t="s">
        <v>12902</v>
      </c>
      <c r="Q3427">
        <v>0</v>
      </c>
      <c r="R3427" t="s">
        <v>12903</v>
      </c>
      <c r="S3427" t="s">
        <v>12904</v>
      </c>
      <c r="T3427">
        <v>31</v>
      </c>
      <c r="U3427" t="s">
        <v>1223</v>
      </c>
      <c r="V3427" t="s">
        <v>232</v>
      </c>
      <c r="W3427" t="s">
        <v>86</v>
      </c>
      <c r="X3427" s="2">
        <v>8000000</v>
      </c>
      <c r="Y3427">
        <v>2005</v>
      </c>
      <c r="Z3427">
        <v>265</v>
      </c>
      <c r="AA3427">
        <v>7.7</v>
      </c>
      <c r="AB3427">
        <v>2.35</v>
      </c>
      <c r="AC3427">
        <v>520</v>
      </c>
    </row>
    <row r="3428" spans="1:29" x14ac:dyDescent="0.25">
      <c r="A3428" t="str">
        <f t="shared" si="53"/>
        <v>tt2112277</v>
      </c>
      <c r="B3428" t="s">
        <v>28</v>
      </c>
      <c r="C3428" t="s">
        <v>12905</v>
      </c>
      <c r="D3428">
        <v>21</v>
      </c>
      <c r="E3428">
        <v>96</v>
      </c>
      <c r="F3428">
        <v>2</v>
      </c>
      <c r="G3428">
        <v>600</v>
      </c>
      <c r="H3428" t="s">
        <v>11175</v>
      </c>
      <c r="I3428">
        <v>31000</v>
      </c>
      <c r="K3428" t="s">
        <v>397</v>
      </c>
      <c r="L3428" t="s">
        <v>12906</v>
      </c>
      <c r="M3428" t="s">
        <v>27530</v>
      </c>
      <c r="N3428">
        <v>1965</v>
      </c>
      <c r="O3428">
        <v>33858</v>
      </c>
      <c r="P3428" t="s">
        <v>4431</v>
      </c>
      <c r="Q3428">
        <v>6</v>
      </c>
      <c r="R3428" t="s">
        <v>12907</v>
      </c>
      <c r="S3428" t="s">
        <v>12908</v>
      </c>
      <c r="T3428">
        <v>24</v>
      </c>
      <c r="U3428" t="s">
        <v>36</v>
      </c>
      <c r="V3428" t="s">
        <v>37</v>
      </c>
      <c r="W3428" t="s">
        <v>499</v>
      </c>
      <c r="X3428" s="2">
        <v>8000000</v>
      </c>
      <c r="Y3428">
        <v>2014</v>
      </c>
      <c r="Z3428">
        <v>920</v>
      </c>
      <c r="AA3428">
        <v>4.5999999999999996</v>
      </c>
      <c r="AC3428">
        <v>438</v>
      </c>
    </row>
    <row r="3429" spans="1:29" x14ac:dyDescent="0.25">
      <c r="A3429" t="str">
        <f t="shared" si="53"/>
        <v>tt2102502</v>
      </c>
      <c r="B3429" t="s">
        <v>28</v>
      </c>
      <c r="C3429" t="s">
        <v>5478</v>
      </c>
      <c r="D3429">
        <v>11</v>
      </c>
      <c r="E3429">
        <v>114</v>
      </c>
      <c r="F3429">
        <v>29</v>
      </c>
      <c r="G3429">
        <v>11</v>
      </c>
      <c r="H3429" t="s">
        <v>12909</v>
      </c>
      <c r="I3429">
        <v>163</v>
      </c>
      <c r="J3429">
        <v>50000</v>
      </c>
      <c r="K3429" t="s">
        <v>2233</v>
      </c>
      <c r="L3429" t="s">
        <v>12910</v>
      </c>
      <c r="M3429" t="s">
        <v>27531</v>
      </c>
      <c r="N3429">
        <v>322</v>
      </c>
      <c r="O3429">
        <v>219</v>
      </c>
      <c r="P3429" t="s">
        <v>12911</v>
      </c>
      <c r="Q3429">
        <v>2</v>
      </c>
      <c r="S3429" t="s">
        <v>12912</v>
      </c>
      <c r="T3429">
        <v>2</v>
      </c>
      <c r="U3429" t="s">
        <v>9346</v>
      </c>
      <c r="V3429" t="s">
        <v>755</v>
      </c>
      <c r="Y3429">
        <v>2013</v>
      </c>
      <c r="Z3429">
        <v>20</v>
      </c>
      <c r="AA3429">
        <v>5.0999999999999996</v>
      </c>
      <c r="AB3429">
        <v>2.35</v>
      </c>
      <c r="AC3429">
        <v>81</v>
      </c>
    </row>
    <row r="3430" spans="1:29" x14ac:dyDescent="0.25">
      <c r="A3430" t="str">
        <f t="shared" si="53"/>
        <v>tt0421994</v>
      </c>
      <c r="B3430" t="s">
        <v>28</v>
      </c>
      <c r="C3430" t="s">
        <v>12913</v>
      </c>
      <c r="D3430">
        <v>85</v>
      </c>
      <c r="E3430">
        <v>90</v>
      </c>
      <c r="F3430">
        <v>21</v>
      </c>
      <c r="G3430">
        <v>112</v>
      </c>
      <c r="H3430" t="s">
        <v>4314</v>
      </c>
      <c r="I3430">
        <v>186</v>
      </c>
      <c r="J3430">
        <v>671240</v>
      </c>
      <c r="K3430" t="s">
        <v>1184</v>
      </c>
      <c r="L3430" t="s">
        <v>4291</v>
      </c>
      <c r="M3430" t="s">
        <v>27532</v>
      </c>
      <c r="N3430">
        <v>23023</v>
      </c>
      <c r="O3430">
        <v>619</v>
      </c>
      <c r="P3430" t="s">
        <v>12914</v>
      </c>
      <c r="Q3430">
        <v>0</v>
      </c>
      <c r="R3430" t="s">
        <v>12915</v>
      </c>
      <c r="S3430" t="s">
        <v>12916</v>
      </c>
      <c r="T3430">
        <v>149</v>
      </c>
      <c r="U3430" t="s">
        <v>36</v>
      </c>
      <c r="V3430" t="s">
        <v>53</v>
      </c>
      <c r="W3430" t="s">
        <v>499</v>
      </c>
      <c r="X3430" s="2">
        <v>7900000</v>
      </c>
      <c r="Y3430">
        <v>2005</v>
      </c>
      <c r="Z3430">
        <v>119</v>
      </c>
      <c r="AA3430">
        <v>6.9</v>
      </c>
      <c r="AB3430">
        <v>2.35</v>
      </c>
      <c r="AC3430">
        <v>0</v>
      </c>
    </row>
    <row r="3431" spans="1:29" x14ac:dyDescent="0.25">
      <c r="A3431" t="str">
        <f t="shared" si="53"/>
        <v>tt4196848</v>
      </c>
      <c r="B3431" t="s">
        <v>28</v>
      </c>
      <c r="C3431" t="s">
        <v>5070</v>
      </c>
      <c r="D3431">
        <v>5</v>
      </c>
      <c r="E3431">
        <v>104</v>
      </c>
      <c r="F3431">
        <v>78</v>
      </c>
      <c r="G3431">
        <v>189</v>
      </c>
      <c r="H3431" t="s">
        <v>12917</v>
      </c>
      <c r="I3431">
        <v>502</v>
      </c>
      <c r="K3431" t="s">
        <v>2808</v>
      </c>
      <c r="L3431" t="s">
        <v>12918</v>
      </c>
      <c r="M3431" t="s">
        <v>27533</v>
      </c>
      <c r="N3431">
        <v>63</v>
      </c>
      <c r="O3431">
        <v>1546</v>
      </c>
      <c r="P3431" t="s">
        <v>12919</v>
      </c>
      <c r="Q3431">
        <v>0</v>
      </c>
      <c r="S3431" t="s">
        <v>12920</v>
      </c>
      <c r="T3431">
        <v>5</v>
      </c>
      <c r="U3431" t="s">
        <v>36</v>
      </c>
      <c r="V3431" t="s">
        <v>37</v>
      </c>
      <c r="W3431" t="s">
        <v>38</v>
      </c>
      <c r="X3431" s="2">
        <v>8000000</v>
      </c>
      <c r="Y3431">
        <v>2016</v>
      </c>
      <c r="Z3431">
        <v>206</v>
      </c>
      <c r="AA3431">
        <v>8</v>
      </c>
      <c r="AB3431">
        <v>2.35</v>
      </c>
      <c r="AC3431">
        <v>205</v>
      </c>
    </row>
    <row r="3432" spans="1:29" x14ac:dyDescent="0.25">
      <c r="A3432" t="str">
        <f t="shared" si="53"/>
        <v>tt0324133</v>
      </c>
      <c r="B3432" t="s">
        <v>28</v>
      </c>
      <c r="C3432" t="s">
        <v>12808</v>
      </c>
      <c r="D3432">
        <v>160</v>
      </c>
      <c r="E3432">
        <v>102</v>
      </c>
      <c r="F3432">
        <v>341</v>
      </c>
      <c r="G3432">
        <v>15</v>
      </c>
      <c r="H3432" t="s">
        <v>8418</v>
      </c>
      <c r="I3432">
        <v>844</v>
      </c>
      <c r="J3432">
        <v>10105505</v>
      </c>
      <c r="K3432" t="s">
        <v>1781</v>
      </c>
      <c r="L3432" t="s">
        <v>2897</v>
      </c>
      <c r="M3432" t="s">
        <v>27534</v>
      </c>
      <c r="N3432">
        <v>35065</v>
      </c>
      <c r="O3432">
        <v>1389</v>
      </c>
      <c r="P3432" t="s">
        <v>12921</v>
      </c>
      <c r="Q3432">
        <v>0</v>
      </c>
      <c r="R3432" t="s">
        <v>12922</v>
      </c>
      <c r="S3432" t="s">
        <v>12923</v>
      </c>
      <c r="T3432">
        <v>288</v>
      </c>
      <c r="U3432" t="s">
        <v>36</v>
      </c>
      <c r="V3432" t="s">
        <v>1224</v>
      </c>
      <c r="W3432" t="s">
        <v>499</v>
      </c>
      <c r="Y3432">
        <v>2003</v>
      </c>
      <c r="Z3432">
        <v>521</v>
      </c>
      <c r="AA3432">
        <v>6.8</v>
      </c>
      <c r="AB3432">
        <v>1.85</v>
      </c>
      <c r="AC3432">
        <v>0</v>
      </c>
    </row>
    <row r="3433" spans="1:29" x14ac:dyDescent="0.25">
      <c r="A3433" t="str">
        <f t="shared" si="53"/>
        <v>tt2628316</v>
      </c>
      <c r="B3433" t="s">
        <v>28</v>
      </c>
      <c r="C3433" t="s">
        <v>12924</v>
      </c>
      <c r="D3433">
        <v>25</v>
      </c>
      <c r="E3433">
        <v>93</v>
      </c>
      <c r="F3433">
        <v>16</v>
      </c>
      <c r="G3433">
        <v>376</v>
      </c>
      <c r="H3433" t="s">
        <v>12925</v>
      </c>
      <c r="I3433">
        <v>1000</v>
      </c>
      <c r="K3433" t="s">
        <v>660</v>
      </c>
      <c r="L3433" t="s">
        <v>3709</v>
      </c>
      <c r="M3433" t="s">
        <v>27535</v>
      </c>
      <c r="N3433">
        <v>3740</v>
      </c>
      <c r="O3433">
        <v>2284</v>
      </c>
      <c r="P3433" t="s">
        <v>12926</v>
      </c>
      <c r="Q3433">
        <v>2</v>
      </c>
      <c r="R3433" t="s">
        <v>12927</v>
      </c>
      <c r="S3433" t="s">
        <v>12928</v>
      </c>
      <c r="T3433">
        <v>13</v>
      </c>
      <c r="U3433" t="s">
        <v>36</v>
      </c>
      <c r="V3433" t="s">
        <v>53</v>
      </c>
      <c r="W3433" t="s">
        <v>499</v>
      </c>
      <c r="Y3433">
        <v>2013</v>
      </c>
      <c r="Z3433">
        <v>524</v>
      </c>
      <c r="AA3433">
        <v>5.4</v>
      </c>
      <c r="AB3433">
        <v>2.35</v>
      </c>
      <c r="AC3433">
        <v>0</v>
      </c>
    </row>
    <row r="3434" spans="1:29" x14ac:dyDescent="0.25">
      <c r="A3434" t="str">
        <f t="shared" si="53"/>
        <v>tt0094764</v>
      </c>
      <c r="B3434" t="s">
        <v>28</v>
      </c>
      <c r="C3434" t="s">
        <v>12929</v>
      </c>
      <c r="D3434">
        <v>21</v>
      </c>
      <c r="E3434">
        <v>90</v>
      </c>
      <c r="F3434">
        <v>73</v>
      </c>
      <c r="G3434">
        <v>26</v>
      </c>
      <c r="H3434" t="s">
        <v>4300</v>
      </c>
      <c r="I3434">
        <v>848</v>
      </c>
      <c r="J3434">
        <v>882290</v>
      </c>
      <c r="K3434" t="s">
        <v>2865</v>
      </c>
      <c r="L3434" t="s">
        <v>402</v>
      </c>
      <c r="M3434" t="s">
        <v>27536</v>
      </c>
      <c r="N3434">
        <v>4792</v>
      </c>
      <c r="O3434">
        <v>1526</v>
      </c>
      <c r="P3434" t="s">
        <v>12930</v>
      </c>
      <c r="Q3434">
        <v>2</v>
      </c>
      <c r="R3434" t="s">
        <v>12931</v>
      </c>
      <c r="S3434" t="s">
        <v>12932</v>
      </c>
      <c r="T3434">
        <v>43</v>
      </c>
      <c r="U3434" t="s">
        <v>36</v>
      </c>
      <c r="V3434" t="s">
        <v>318</v>
      </c>
      <c r="W3434" t="s">
        <v>499</v>
      </c>
      <c r="X3434" s="2">
        <v>10000000</v>
      </c>
      <c r="Y3434">
        <v>1989</v>
      </c>
      <c r="Z3434">
        <v>643</v>
      </c>
      <c r="AA3434">
        <v>6.5</v>
      </c>
      <c r="AB3434">
        <v>1.33</v>
      </c>
      <c r="AC3434">
        <v>999</v>
      </c>
    </row>
    <row r="3435" spans="1:29" x14ac:dyDescent="0.25">
      <c r="A3435" t="str">
        <f t="shared" si="53"/>
        <v>tt4060866</v>
      </c>
      <c r="B3435" t="s">
        <v>28</v>
      </c>
      <c r="C3435" t="s">
        <v>12933</v>
      </c>
      <c r="D3435">
        <v>15</v>
      </c>
      <c r="E3435">
        <v>106</v>
      </c>
      <c r="F3435">
        <v>155</v>
      </c>
      <c r="G3435">
        <v>391</v>
      </c>
      <c r="H3435" t="s">
        <v>12934</v>
      </c>
      <c r="I3435">
        <v>981</v>
      </c>
      <c r="K3435" t="s">
        <v>1110</v>
      </c>
      <c r="L3435" t="s">
        <v>12935</v>
      </c>
      <c r="M3435" t="s">
        <v>27537</v>
      </c>
      <c r="N3435">
        <v>662</v>
      </c>
      <c r="O3435">
        <v>2741</v>
      </c>
      <c r="P3435" t="s">
        <v>12936</v>
      </c>
      <c r="Q3435">
        <v>0</v>
      </c>
      <c r="R3435" t="s">
        <v>12937</v>
      </c>
      <c r="S3435" t="s">
        <v>12938</v>
      </c>
      <c r="T3435">
        <v>14</v>
      </c>
      <c r="U3435" t="s">
        <v>36</v>
      </c>
      <c r="V3435" t="s">
        <v>37</v>
      </c>
      <c r="W3435" t="s">
        <v>499</v>
      </c>
      <c r="X3435" s="2">
        <v>8000000</v>
      </c>
      <c r="Y3435">
        <v>2016</v>
      </c>
      <c r="Z3435">
        <v>505</v>
      </c>
      <c r="AA3435">
        <v>4.2</v>
      </c>
      <c r="AC3435">
        <v>689</v>
      </c>
    </row>
    <row r="3436" spans="1:29" x14ac:dyDescent="0.25">
      <c r="A3436" t="str">
        <f t="shared" si="53"/>
        <v>tt0097239</v>
      </c>
      <c r="B3436" t="s">
        <v>28</v>
      </c>
      <c r="C3436" t="s">
        <v>5070</v>
      </c>
      <c r="D3436">
        <v>61</v>
      </c>
      <c r="E3436">
        <v>99</v>
      </c>
      <c r="F3436">
        <v>78</v>
      </c>
      <c r="G3436">
        <v>325</v>
      </c>
      <c r="H3436" t="s">
        <v>12939</v>
      </c>
      <c r="I3436">
        <v>11000</v>
      </c>
      <c r="J3436">
        <v>106593296</v>
      </c>
      <c r="K3436" t="s">
        <v>3228</v>
      </c>
      <c r="L3436" t="s">
        <v>398</v>
      </c>
      <c r="M3436" t="s">
        <v>27538</v>
      </c>
      <c r="N3436">
        <v>72324</v>
      </c>
      <c r="O3436">
        <v>12619</v>
      </c>
      <c r="P3436" t="s">
        <v>12940</v>
      </c>
      <c r="Q3436">
        <v>1</v>
      </c>
      <c r="R3436" t="s">
        <v>12941</v>
      </c>
      <c r="S3436" t="s">
        <v>12942</v>
      </c>
      <c r="T3436">
        <v>134</v>
      </c>
      <c r="U3436" t="s">
        <v>36</v>
      </c>
      <c r="V3436" t="s">
        <v>37</v>
      </c>
      <c r="W3436" t="s">
        <v>86</v>
      </c>
      <c r="X3436" s="2">
        <v>7500000</v>
      </c>
      <c r="Y3436">
        <v>1989</v>
      </c>
      <c r="Z3436">
        <v>509</v>
      </c>
      <c r="AA3436">
        <v>7.4</v>
      </c>
      <c r="AB3436">
        <v>1.85</v>
      </c>
      <c r="AC3436">
        <v>3000</v>
      </c>
    </row>
    <row r="3437" spans="1:29" x14ac:dyDescent="0.25">
      <c r="A3437" t="str">
        <f t="shared" si="53"/>
        <v>tt0120169</v>
      </c>
      <c r="B3437" t="s">
        <v>28</v>
      </c>
      <c r="C3437" t="s">
        <v>6281</v>
      </c>
      <c r="D3437">
        <v>34</v>
      </c>
      <c r="E3437">
        <v>115</v>
      </c>
      <c r="F3437">
        <v>88</v>
      </c>
      <c r="G3437">
        <v>890</v>
      </c>
      <c r="H3437" t="s">
        <v>1285</v>
      </c>
      <c r="I3437">
        <v>1000</v>
      </c>
      <c r="J3437">
        <v>43490057</v>
      </c>
      <c r="K3437" t="s">
        <v>2096</v>
      </c>
      <c r="L3437" t="s">
        <v>1466</v>
      </c>
      <c r="M3437" t="s">
        <v>27539</v>
      </c>
      <c r="N3437">
        <v>5275</v>
      </c>
      <c r="O3437">
        <v>4737</v>
      </c>
      <c r="P3437" t="s">
        <v>541</v>
      </c>
      <c r="Q3437">
        <v>6</v>
      </c>
      <c r="R3437" t="s">
        <v>12943</v>
      </c>
      <c r="S3437" t="s">
        <v>12944</v>
      </c>
      <c r="T3437">
        <v>30</v>
      </c>
      <c r="U3437" t="s">
        <v>36</v>
      </c>
      <c r="V3437" t="s">
        <v>37</v>
      </c>
      <c r="W3437" t="s">
        <v>499</v>
      </c>
      <c r="X3437" s="2">
        <v>7500000</v>
      </c>
      <c r="Y3437">
        <v>1997</v>
      </c>
      <c r="Z3437">
        <v>1000</v>
      </c>
      <c r="AA3437">
        <v>6.9</v>
      </c>
      <c r="AB3437">
        <v>1.85</v>
      </c>
      <c r="AC3437">
        <v>508</v>
      </c>
    </row>
    <row r="3438" spans="1:29" x14ac:dyDescent="0.25">
      <c r="A3438" t="str">
        <f t="shared" si="53"/>
        <v>tt0113326</v>
      </c>
      <c r="B3438" t="s">
        <v>28</v>
      </c>
      <c r="C3438" t="s">
        <v>12945</v>
      </c>
      <c r="D3438">
        <v>62</v>
      </c>
      <c r="E3438">
        <v>89</v>
      </c>
      <c r="F3438">
        <v>7</v>
      </c>
      <c r="G3438">
        <v>36</v>
      </c>
      <c r="H3438" t="s">
        <v>12946</v>
      </c>
      <c r="I3438">
        <v>186</v>
      </c>
      <c r="J3438">
        <v>32333860</v>
      </c>
      <c r="K3438" t="s">
        <v>1776</v>
      </c>
      <c r="L3438" t="s">
        <v>12947</v>
      </c>
      <c r="M3438" t="s">
        <v>27540</v>
      </c>
      <c r="N3438">
        <v>29843</v>
      </c>
      <c r="O3438">
        <v>407</v>
      </c>
      <c r="P3438" t="s">
        <v>12948</v>
      </c>
      <c r="Q3438">
        <v>1</v>
      </c>
      <c r="R3438" t="s">
        <v>12949</v>
      </c>
      <c r="S3438" t="s">
        <v>12950</v>
      </c>
      <c r="T3438">
        <v>81</v>
      </c>
      <c r="U3438" t="s">
        <v>5854</v>
      </c>
      <c r="V3438" t="s">
        <v>3169</v>
      </c>
      <c r="W3438" t="s">
        <v>499</v>
      </c>
      <c r="X3438" s="2">
        <v>7500000</v>
      </c>
      <c r="Y3438">
        <v>1995</v>
      </c>
      <c r="Z3438">
        <v>147</v>
      </c>
      <c r="AA3438">
        <v>6.7</v>
      </c>
      <c r="AB3438">
        <v>2.35</v>
      </c>
      <c r="AC3438">
        <v>0</v>
      </c>
    </row>
    <row r="3439" spans="1:29" x14ac:dyDescent="0.25">
      <c r="A3439" t="str">
        <f t="shared" si="53"/>
        <v>tt2936180</v>
      </c>
      <c r="B3439" t="s">
        <v>28</v>
      </c>
      <c r="C3439" t="s">
        <v>12951</v>
      </c>
      <c r="D3439">
        <v>102</v>
      </c>
      <c r="E3439">
        <v>101</v>
      </c>
      <c r="F3439">
        <v>2</v>
      </c>
      <c r="G3439">
        <v>40</v>
      </c>
      <c r="H3439" t="s">
        <v>12952</v>
      </c>
      <c r="I3439">
        <v>10000</v>
      </c>
      <c r="K3439" t="s">
        <v>12953</v>
      </c>
      <c r="L3439" t="s">
        <v>2336</v>
      </c>
      <c r="M3439" t="s">
        <v>27541</v>
      </c>
      <c r="N3439">
        <v>4035</v>
      </c>
      <c r="O3439">
        <v>10218</v>
      </c>
      <c r="P3439" t="s">
        <v>12954</v>
      </c>
      <c r="Q3439">
        <v>0</v>
      </c>
      <c r="R3439" t="s">
        <v>12955</v>
      </c>
      <c r="S3439" t="s">
        <v>12956</v>
      </c>
      <c r="T3439">
        <v>19</v>
      </c>
      <c r="U3439" t="s">
        <v>1223</v>
      </c>
      <c r="V3439" t="s">
        <v>1224</v>
      </c>
      <c r="X3439" s="2">
        <v>7700000</v>
      </c>
      <c r="Y3439">
        <v>2014</v>
      </c>
      <c r="Z3439">
        <v>154</v>
      </c>
      <c r="AA3439">
        <v>7.3</v>
      </c>
      <c r="AB3439">
        <v>2.35</v>
      </c>
      <c r="AC3439">
        <v>2000</v>
      </c>
    </row>
    <row r="3440" spans="1:29" x14ac:dyDescent="0.25">
      <c r="A3440" t="str">
        <f t="shared" si="53"/>
        <v>tt0427944</v>
      </c>
      <c r="B3440" t="s">
        <v>28</v>
      </c>
      <c r="C3440" t="s">
        <v>6589</v>
      </c>
      <c r="D3440">
        <v>239</v>
      </c>
      <c r="E3440">
        <v>92</v>
      </c>
      <c r="F3440">
        <v>655</v>
      </c>
      <c r="G3440">
        <v>88</v>
      </c>
      <c r="H3440" t="s">
        <v>6847</v>
      </c>
      <c r="I3440">
        <v>24000</v>
      </c>
      <c r="J3440">
        <v>24792061</v>
      </c>
      <c r="K3440" t="s">
        <v>2096</v>
      </c>
      <c r="L3440" t="s">
        <v>75</v>
      </c>
      <c r="M3440" t="s">
        <v>27542</v>
      </c>
      <c r="N3440">
        <v>191998</v>
      </c>
      <c r="O3440">
        <v>25092</v>
      </c>
      <c r="P3440" t="s">
        <v>12957</v>
      </c>
      <c r="Q3440">
        <v>0</v>
      </c>
      <c r="R3440" t="s">
        <v>12958</v>
      </c>
      <c r="S3440" t="s">
        <v>12959</v>
      </c>
      <c r="T3440">
        <v>323</v>
      </c>
      <c r="U3440" t="s">
        <v>36</v>
      </c>
      <c r="V3440" t="s">
        <v>37</v>
      </c>
      <c r="W3440" t="s">
        <v>499</v>
      </c>
      <c r="X3440" s="2">
        <v>6500000</v>
      </c>
      <c r="Y3440">
        <v>2005</v>
      </c>
      <c r="Z3440">
        <v>829</v>
      </c>
      <c r="AA3440">
        <v>7.6</v>
      </c>
      <c r="AB3440">
        <v>2.35</v>
      </c>
      <c r="AC3440">
        <v>0</v>
      </c>
    </row>
    <row r="3441" spans="1:29" x14ac:dyDescent="0.25">
      <c r="A3441" t="str">
        <f t="shared" si="53"/>
        <v>tt0498353</v>
      </c>
      <c r="B3441" t="s">
        <v>28</v>
      </c>
      <c r="C3441" t="s">
        <v>12960</v>
      </c>
      <c r="D3441">
        <v>252</v>
      </c>
      <c r="E3441">
        <v>94</v>
      </c>
      <c r="F3441">
        <v>0</v>
      </c>
      <c r="G3441">
        <v>658</v>
      </c>
      <c r="H3441" t="s">
        <v>11551</v>
      </c>
      <c r="I3441">
        <v>1000</v>
      </c>
      <c r="J3441">
        <v>17544812</v>
      </c>
      <c r="K3441" t="s">
        <v>5190</v>
      </c>
      <c r="L3441" t="s">
        <v>3053</v>
      </c>
      <c r="M3441" t="s">
        <v>27543</v>
      </c>
      <c r="N3441">
        <v>69989</v>
      </c>
      <c r="O3441">
        <v>4707</v>
      </c>
      <c r="P3441" t="s">
        <v>12961</v>
      </c>
      <c r="Q3441">
        <v>0</v>
      </c>
      <c r="R3441" t="s">
        <v>12962</v>
      </c>
      <c r="S3441" t="s">
        <v>12963</v>
      </c>
      <c r="T3441">
        <v>384</v>
      </c>
      <c r="U3441" t="s">
        <v>36</v>
      </c>
      <c r="V3441" t="s">
        <v>37</v>
      </c>
      <c r="W3441" t="s">
        <v>499</v>
      </c>
      <c r="X3441" s="2">
        <v>10000000</v>
      </c>
      <c r="Y3441">
        <v>2007</v>
      </c>
      <c r="Z3441">
        <v>683</v>
      </c>
      <c r="AA3441">
        <v>5.4</v>
      </c>
      <c r="AB3441">
        <v>2.35</v>
      </c>
      <c r="AC3441">
        <v>0</v>
      </c>
    </row>
    <row r="3442" spans="1:29" x14ac:dyDescent="0.25">
      <c r="A3442" t="str">
        <f t="shared" si="53"/>
        <v>tt1174732</v>
      </c>
      <c r="B3442" t="s">
        <v>28</v>
      </c>
      <c r="C3442" t="s">
        <v>10367</v>
      </c>
      <c r="D3442">
        <v>278</v>
      </c>
      <c r="E3442">
        <v>100</v>
      </c>
      <c r="F3442">
        <v>92</v>
      </c>
      <c r="G3442">
        <v>221</v>
      </c>
      <c r="H3442" t="s">
        <v>1680</v>
      </c>
      <c r="I3442">
        <v>3000</v>
      </c>
      <c r="J3442">
        <v>12574715</v>
      </c>
      <c r="K3442" t="s">
        <v>2808</v>
      </c>
      <c r="L3442" t="s">
        <v>621</v>
      </c>
      <c r="M3442" t="s">
        <v>27544</v>
      </c>
      <c r="N3442">
        <v>112138</v>
      </c>
      <c r="O3442">
        <v>4198</v>
      </c>
      <c r="P3442" t="s">
        <v>12964</v>
      </c>
      <c r="Q3442">
        <v>0</v>
      </c>
      <c r="R3442" t="s">
        <v>12965</v>
      </c>
      <c r="S3442" t="s">
        <v>12966</v>
      </c>
      <c r="T3442">
        <v>237</v>
      </c>
      <c r="U3442" t="s">
        <v>36</v>
      </c>
      <c r="V3442" t="s">
        <v>53</v>
      </c>
      <c r="W3442" t="s">
        <v>38</v>
      </c>
      <c r="X3442" s="2">
        <v>4500000</v>
      </c>
      <c r="Y3442">
        <v>2009</v>
      </c>
      <c r="Z3442">
        <v>766</v>
      </c>
      <c r="AA3442">
        <v>7.3</v>
      </c>
      <c r="AB3442">
        <v>2.35</v>
      </c>
      <c r="AC3442">
        <v>12000</v>
      </c>
    </row>
    <row r="3443" spans="1:29" x14ac:dyDescent="0.25">
      <c r="A3443" t="str">
        <f t="shared" si="53"/>
        <v>tt0338427</v>
      </c>
      <c r="B3443" t="s">
        <v>28</v>
      </c>
      <c r="C3443" t="s">
        <v>9303</v>
      </c>
      <c r="D3443">
        <v>124</v>
      </c>
      <c r="E3443">
        <v>106</v>
      </c>
      <c r="F3443">
        <v>14</v>
      </c>
      <c r="G3443">
        <v>161</v>
      </c>
      <c r="H3443" t="s">
        <v>5522</v>
      </c>
      <c r="I3443">
        <v>827</v>
      </c>
      <c r="J3443">
        <v>10281585</v>
      </c>
      <c r="K3443" t="s">
        <v>187</v>
      </c>
      <c r="L3443" t="s">
        <v>1290</v>
      </c>
      <c r="M3443" t="s">
        <v>27545</v>
      </c>
      <c r="N3443">
        <v>21225</v>
      </c>
      <c r="O3443">
        <v>1871</v>
      </c>
      <c r="P3443" t="s">
        <v>9807</v>
      </c>
      <c r="Q3443">
        <v>3</v>
      </c>
      <c r="R3443" t="s">
        <v>12967</v>
      </c>
      <c r="S3443" t="s">
        <v>12968</v>
      </c>
      <c r="T3443">
        <v>268</v>
      </c>
      <c r="U3443" t="s">
        <v>36</v>
      </c>
      <c r="V3443" t="s">
        <v>37</v>
      </c>
      <c r="W3443" t="s">
        <v>499</v>
      </c>
      <c r="Y3443">
        <v>2005</v>
      </c>
      <c r="Z3443">
        <v>545</v>
      </c>
      <c r="AA3443">
        <v>6.4</v>
      </c>
      <c r="AB3443">
        <v>2.35</v>
      </c>
      <c r="AC3443">
        <v>1000</v>
      </c>
    </row>
    <row r="3444" spans="1:29" x14ac:dyDescent="0.25">
      <c r="A3444" t="str">
        <f t="shared" si="53"/>
        <v>tt0087428</v>
      </c>
      <c r="B3444" t="s">
        <v>28</v>
      </c>
      <c r="C3444" t="s">
        <v>12969</v>
      </c>
      <c r="D3444">
        <v>9</v>
      </c>
      <c r="E3444">
        <v>109</v>
      </c>
      <c r="F3444">
        <v>62</v>
      </c>
      <c r="G3444">
        <v>518</v>
      </c>
      <c r="H3444" t="s">
        <v>5986</v>
      </c>
      <c r="I3444">
        <v>584</v>
      </c>
      <c r="J3444">
        <v>5100000</v>
      </c>
      <c r="K3444" t="s">
        <v>1184</v>
      </c>
      <c r="L3444" t="s">
        <v>1782</v>
      </c>
      <c r="M3444" t="s">
        <v>27546</v>
      </c>
      <c r="N3444">
        <v>6595</v>
      </c>
      <c r="O3444">
        <v>2024</v>
      </c>
      <c r="P3444" t="s">
        <v>12970</v>
      </c>
      <c r="Q3444">
        <v>0</v>
      </c>
      <c r="R3444" t="s">
        <v>12971</v>
      </c>
      <c r="S3444" t="s">
        <v>12972</v>
      </c>
      <c r="T3444">
        <v>61</v>
      </c>
      <c r="U3444" t="s">
        <v>36</v>
      </c>
      <c r="V3444" t="s">
        <v>53</v>
      </c>
      <c r="W3444" t="s">
        <v>499</v>
      </c>
      <c r="X3444" s="2">
        <v>7500000</v>
      </c>
      <c r="Y3444">
        <v>1984</v>
      </c>
      <c r="Z3444">
        <v>552</v>
      </c>
      <c r="AA3444">
        <v>6</v>
      </c>
      <c r="AB3444">
        <v>1.85</v>
      </c>
      <c r="AC3444">
        <v>345</v>
      </c>
    </row>
    <row r="3445" spans="1:29" x14ac:dyDescent="0.25">
      <c r="A3445" t="str">
        <f t="shared" si="53"/>
        <v>tt0272207</v>
      </c>
      <c r="B3445" t="s">
        <v>28</v>
      </c>
      <c r="C3445" t="s">
        <v>7637</v>
      </c>
      <c r="D3445">
        <v>127</v>
      </c>
      <c r="E3445">
        <v>105</v>
      </c>
      <c r="F3445">
        <v>248</v>
      </c>
      <c r="G3445">
        <v>147</v>
      </c>
      <c r="H3445" t="s">
        <v>1373</v>
      </c>
      <c r="I3445">
        <v>673</v>
      </c>
      <c r="J3445">
        <v>10460089</v>
      </c>
      <c r="K3445" t="s">
        <v>1781</v>
      </c>
      <c r="L3445" t="s">
        <v>1342</v>
      </c>
      <c r="M3445" t="s">
        <v>27547</v>
      </c>
      <c r="N3445">
        <v>34098</v>
      </c>
      <c r="O3445">
        <v>1442</v>
      </c>
      <c r="P3445" t="s">
        <v>11623</v>
      </c>
      <c r="Q3445">
        <v>1</v>
      </c>
      <c r="R3445" t="s">
        <v>12973</v>
      </c>
      <c r="S3445" t="s">
        <v>12974</v>
      </c>
      <c r="T3445">
        <v>214</v>
      </c>
      <c r="U3445" t="s">
        <v>36</v>
      </c>
      <c r="V3445" t="s">
        <v>37</v>
      </c>
      <c r="W3445" t="s">
        <v>499</v>
      </c>
      <c r="X3445" s="2">
        <v>7500000</v>
      </c>
      <c r="Y3445">
        <v>2002</v>
      </c>
      <c r="Z3445">
        <v>466</v>
      </c>
      <c r="AA3445">
        <v>7.2</v>
      </c>
      <c r="AB3445">
        <v>1.85</v>
      </c>
      <c r="AC3445">
        <v>1000</v>
      </c>
    </row>
    <row r="3446" spans="1:29" x14ac:dyDescent="0.25">
      <c r="A3446" t="str">
        <f t="shared" si="53"/>
        <v>tt0263734</v>
      </c>
      <c r="B3446" t="s">
        <v>28</v>
      </c>
      <c r="C3446" t="s">
        <v>6945</v>
      </c>
      <c r="D3446">
        <v>9</v>
      </c>
      <c r="E3446">
        <v>102</v>
      </c>
      <c r="F3446">
        <v>329</v>
      </c>
      <c r="G3446">
        <v>280</v>
      </c>
      <c r="H3446" t="s">
        <v>6945</v>
      </c>
      <c r="I3446">
        <v>611</v>
      </c>
      <c r="J3446">
        <v>4239767</v>
      </c>
      <c r="K3446" t="s">
        <v>3667</v>
      </c>
      <c r="L3446" t="s">
        <v>12975</v>
      </c>
      <c r="M3446" t="s">
        <v>27548</v>
      </c>
      <c r="N3446">
        <v>3709</v>
      </c>
      <c r="O3446">
        <v>1834</v>
      </c>
      <c r="P3446" t="s">
        <v>5677</v>
      </c>
      <c r="Q3446">
        <v>3</v>
      </c>
      <c r="R3446" t="s">
        <v>12976</v>
      </c>
      <c r="S3446" t="s">
        <v>12977</v>
      </c>
      <c r="T3446">
        <v>83</v>
      </c>
      <c r="U3446" t="s">
        <v>36</v>
      </c>
      <c r="V3446" t="s">
        <v>232</v>
      </c>
      <c r="W3446" t="s">
        <v>499</v>
      </c>
      <c r="X3446" s="2">
        <v>7500000</v>
      </c>
      <c r="Y3446">
        <v>2002</v>
      </c>
      <c r="Z3446">
        <v>329</v>
      </c>
      <c r="AA3446">
        <v>6</v>
      </c>
      <c r="AB3446">
        <v>1.85</v>
      </c>
      <c r="AC3446">
        <v>0</v>
      </c>
    </row>
    <row r="3447" spans="1:29" x14ac:dyDescent="0.25">
      <c r="A3447" t="str">
        <f t="shared" si="53"/>
        <v>tt1001562</v>
      </c>
      <c r="B3447" t="s">
        <v>28</v>
      </c>
      <c r="C3447" t="s">
        <v>12978</v>
      </c>
      <c r="D3447">
        <v>35</v>
      </c>
      <c r="E3447">
        <v>97</v>
      </c>
      <c r="F3447">
        <v>18</v>
      </c>
      <c r="G3447">
        <v>742</v>
      </c>
      <c r="H3447" t="s">
        <v>4638</v>
      </c>
      <c r="I3447">
        <v>834</v>
      </c>
      <c r="J3447">
        <v>4131640</v>
      </c>
      <c r="K3447" t="s">
        <v>852</v>
      </c>
      <c r="L3447" t="s">
        <v>1423</v>
      </c>
      <c r="M3447" t="s">
        <v>27549</v>
      </c>
      <c r="N3447">
        <v>5463</v>
      </c>
      <c r="O3447">
        <v>4091</v>
      </c>
      <c r="P3447" t="s">
        <v>12979</v>
      </c>
      <c r="Q3447">
        <v>2</v>
      </c>
      <c r="R3447" t="s">
        <v>12980</v>
      </c>
      <c r="S3447" t="s">
        <v>12981</v>
      </c>
      <c r="T3447">
        <v>20</v>
      </c>
      <c r="U3447" t="s">
        <v>36</v>
      </c>
      <c r="V3447" t="s">
        <v>37</v>
      </c>
      <c r="W3447" t="s">
        <v>38</v>
      </c>
      <c r="X3447" s="2">
        <v>7500000</v>
      </c>
      <c r="Y3447">
        <v>2008</v>
      </c>
      <c r="Z3447">
        <v>749</v>
      </c>
      <c r="AA3447">
        <v>3.1</v>
      </c>
      <c r="AB3447">
        <v>1.85</v>
      </c>
      <c r="AC3447">
        <v>140</v>
      </c>
    </row>
    <row r="3448" spans="1:29" x14ac:dyDescent="0.25">
      <c r="A3448" t="str">
        <f t="shared" si="53"/>
        <v>tt0410454</v>
      </c>
      <c r="B3448" t="s">
        <v>28</v>
      </c>
      <c r="C3448" t="s">
        <v>12982</v>
      </c>
      <c r="D3448">
        <v>6</v>
      </c>
      <c r="E3448">
        <v>118</v>
      </c>
      <c r="F3448">
        <v>0</v>
      </c>
      <c r="G3448">
        <v>249</v>
      </c>
      <c r="H3448" t="s">
        <v>10273</v>
      </c>
      <c r="I3448">
        <v>373</v>
      </c>
      <c r="J3448">
        <v>3347439</v>
      </c>
      <c r="K3448" t="s">
        <v>187</v>
      </c>
      <c r="L3448" t="s">
        <v>12983</v>
      </c>
      <c r="M3448" t="s">
        <v>27550</v>
      </c>
      <c r="N3448">
        <v>833</v>
      </c>
      <c r="O3448">
        <v>1233</v>
      </c>
      <c r="P3448" t="s">
        <v>8935</v>
      </c>
      <c r="Q3448">
        <v>1</v>
      </c>
      <c r="R3448" t="s">
        <v>12984</v>
      </c>
      <c r="S3448" t="s">
        <v>12985</v>
      </c>
      <c r="T3448">
        <v>33</v>
      </c>
      <c r="U3448" t="s">
        <v>36</v>
      </c>
      <c r="V3448" t="s">
        <v>37</v>
      </c>
      <c r="W3448" t="s">
        <v>86</v>
      </c>
      <c r="X3448" s="2">
        <v>7500000</v>
      </c>
      <c r="Y3448">
        <v>2004</v>
      </c>
      <c r="Z3448">
        <v>266</v>
      </c>
      <c r="AA3448">
        <v>6.9</v>
      </c>
      <c r="AC3448">
        <v>31</v>
      </c>
    </row>
    <row r="3449" spans="1:29" x14ac:dyDescent="0.25">
      <c r="A3449" t="str">
        <f t="shared" si="53"/>
        <v>tt1225822</v>
      </c>
      <c r="B3449" t="s">
        <v>28</v>
      </c>
      <c r="C3449" t="s">
        <v>11178</v>
      </c>
      <c r="D3449">
        <v>192</v>
      </c>
      <c r="E3449">
        <v>92</v>
      </c>
      <c r="F3449">
        <v>406</v>
      </c>
      <c r="G3449">
        <v>968</v>
      </c>
      <c r="H3449" t="s">
        <v>251</v>
      </c>
      <c r="I3449">
        <v>24000</v>
      </c>
      <c r="J3449">
        <v>10814185</v>
      </c>
      <c r="K3449" t="s">
        <v>3490</v>
      </c>
      <c r="L3449" t="s">
        <v>75</v>
      </c>
      <c r="M3449" t="s">
        <v>27551</v>
      </c>
      <c r="N3449">
        <v>37530</v>
      </c>
      <c r="O3449">
        <v>41867</v>
      </c>
      <c r="P3449" t="s">
        <v>326</v>
      </c>
      <c r="Q3449">
        <v>6</v>
      </c>
      <c r="R3449" t="s">
        <v>12986</v>
      </c>
      <c r="S3449" t="s">
        <v>12987</v>
      </c>
      <c r="T3449">
        <v>106</v>
      </c>
      <c r="U3449" t="s">
        <v>36</v>
      </c>
      <c r="V3449" t="s">
        <v>37</v>
      </c>
      <c r="W3449" t="s">
        <v>499</v>
      </c>
      <c r="X3449" s="2">
        <v>8000000</v>
      </c>
      <c r="Y3449">
        <v>2009</v>
      </c>
      <c r="Z3449">
        <v>15000</v>
      </c>
      <c r="AA3449">
        <v>6.2</v>
      </c>
      <c r="AB3449">
        <v>1.85</v>
      </c>
      <c r="AC3449">
        <v>0</v>
      </c>
    </row>
    <row r="3450" spans="1:29" x14ac:dyDescent="0.25">
      <c r="A3450" t="str">
        <f t="shared" si="53"/>
        <v>tt0319829</v>
      </c>
      <c r="B3450" t="s">
        <v>28</v>
      </c>
      <c r="C3450" t="s">
        <v>3059</v>
      </c>
      <c r="D3450">
        <v>51</v>
      </c>
      <c r="E3450">
        <v>112</v>
      </c>
      <c r="F3450">
        <v>119</v>
      </c>
      <c r="G3450">
        <v>844</v>
      </c>
      <c r="H3450" t="s">
        <v>2720</v>
      </c>
      <c r="I3450">
        <v>12000</v>
      </c>
      <c r="J3450">
        <v>533344</v>
      </c>
      <c r="K3450" t="s">
        <v>4481</v>
      </c>
      <c r="L3450" t="s">
        <v>260</v>
      </c>
      <c r="M3450" t="s">
        <v>27552</v>
      </c>
      <c r="N3450">
        <v>3972</v>
      </c>
      <c r="O3450">
        <v>15396</v>
      </c>
      <c r="P3450" t="s">
        <v>8353</v>
      </c>
      <c r="Q3450">
        <v>0</v>
      </c>
      <c r="R3450" t="s">
        <v>12988</v>
      </c>
      <c r="S3450" t="s">
        <v>12989</v>
      </c>
      <c r="T3450">
        <v>95</v>
      </c>
      <c r="U3450" t="s">
        <v>36</v>
      </c>
      <c r="V3450" t="s">
        <v>37</v>
      </c>
      <c r="W3450" t="s">
        <v>38</v>
      </c>
      <c r="Y3450">
        <v>2003</v>
      </c>
      <c r="Z3450">
        <v>844</v>
      </c>
      <c r="AA3450">
        <v>5.5</v>
      </c>
      <c r="AB3450">
        <v>1.85</v>
      </c>
      <c r="AC3450">
        <v>655</v>
      </c>
    </row>
    <row r="3451" spans="1:29" x14ac:dyDescent="0.25">
      <c r="A3451" t="str">
        <f t="shared" si="53"/>
        <v>tt0269329</v>
      </c>
      <c r="B3451" t="s">
        <v>28</v>
      </c>
      <c r="C3451" t="s">
        <v>12990</v>
      </c>
      <c r="D3451">
        <v>38</v>
      </c>
      <c r="E3451">
        <v>103</v>
      </c>
      <c r="F3451">
        <v>27</v>
      </c>
      <c r="G3451">
        <v>59</v>
      </c>
      <c r="H3451" t="s">
        <v>10786</v>
      </c>
      <c r="I3451">
        <v>71</v>
      </c>
      <c r="J3451">
        <v>206400</v>
      </c>
      <c r="K3451" t="s">
        <v>12703</v>
      </c>
      <c r="L3451" t="s">
        <v>7004</v>
      </c>
      <c r="M3451" t="s">
        <v>27553</v>
      </c>
      <c r="N3451">
        <v>1439</v>
      </c>
      <c r="O3451">
        <v>262</v>
      </c>
      <c r="P3451" t="s">
        <v>12991</v>
      </c>
      <c r="Q3451">
        <v>0</v>
      </c>
      <c r="R3451" t="s">
        <v>12992</v>
      </c>
      <c r="S3451" t="s">
        <v>12993</v>
      </c>
      <c r="T3451">
        <v>26</v>
      </c>
      <c r="U3451" t="s">
        <v>1223</v>
      </c>
      <c r="V3451" t="s">
        <v>1224</v>
      </c>
      <c r="X3451" s="2">
        <v>50000000</v>
      </c>
      <c r="Y3451">
        <v>2001</v>
      </c>
      <c r="Z3451">
        <v>59</v>
      </c>
      <c r="AA3451">
        <v>6.9</v>
      </c>
      <c r="AC3451">
        <v>26</v>
      </c>
    </row>
    <row r="3452" spans="1:29" x14ac:dyDescent="0.25">
      <c r="A3452" t="str">
        <f t="shared" si="53"/>
        <v>tt0345061</v>
      </c>
      <c r="B3452" t="s">
        <v>28</v>
      </c>
      <c r="C3452" t="s">
        <v>7566</v>
      </c>
      <c r="D3452">
        <v>133</v>
      </c>
      <c r="E3452">
        <v>93</v>
      </c>
      <c r="F3452">
        <v>187</v>
      </c>
      <c r="G3452">
        <v>158</v>
      </c>
      <c r="H3452" t="s">
        <v>3857</v>
      </c>
      <c r="I3452">
        <v>631</v>
      </c>
      <c r="J3452">
        <v>197148</v>
      </c>
      <c r="K3452" t="s">
        <v>12994</v>
      </c>
      <c r="L3452" t="s">
        <v>66</v>
      </c>
      <c r="M3452" t="s">
        <v>27554</v>
      </c>
      <c r="N3452">
        <v>18109</v>
      </c>
      <c r="O3452">
        <v>1176</v>
      </c>
      <c r="P3452" t="s">
        <v>12995</v>
      </c>
      <c r="Q3452">
        <v>0</v>
      </c>
      <c r="R3452" t="s">
        <v>12996</v>
      </c>
      <c r="S3452" t="s">
        <v>12997</v>
      </c>
      <c r="T3452">
        <v>150</v>
      </c>
      <c r="U3452" t="s">
        <v>36</v>
      </c>
      <c r="V3452" t="s">
        <v>53</v>
      </c>
      <c r="W3452" t="s">
        <v>499</v>
      </c>
      <c r="X3452" s="2">
        <v>7500000</v>
      </c>
      <c r="Y3452">
        <v>2003</v>
      </c>
      <c r="Z3452">
        <v>163</v>
      </c>
      <c r="AA3452">
        <v>6.3</v>
      </c>
      <c r="AB3452">
        <v>2.35</v>
      </c>
      <c r="AC3452">
        <v>0</v>
      </c>
    </row>
    <row r="3453" spans="1:29" x14ac:dyDescent="0.25">
      <c r="A3453" t="str">
        <f t="shared" si="53"/>
        <v>tt1772422</v>
      </c>
      <c r="B3453" t="s">
        <v>28</v>
      </c>
      <c r="C3453" t="s">
        <v>12998</v>
      </c>
      <c r="D3453">
        <v>4</v>
      </c>
      <c r="E3453">
        <v>101</v>
      </c>
      <c r="F3453">
        <v>22</v>
      </c>
      <c r="G3453">
        <v>447</v>
      </c>
      <c r="H3453" t="s">
        <v>10921</v>
      </c>
      <c r="I3453">
        <v>5000</v>
      </c>
      <c r="K3453" t="s">
        <v>1394</v>
      </c>
      <c r="L3453" t="s">
        <v>1989</v>
      </c>
      <c r="M3453" t="s">
        <v>27555</v>
      </c>
      <c r="N3453">
        <v>243</v>
      </c>
      <c r="O3453">
        <v>7206</v>
      </c>
      <c r="P3453" t="s">
        <v>3221</v>
      </c>
      <c r="Q3453">
        <v>3</v>
      </c>
      <c r="S3453" t="s">
        <v>12999</v>
      </c>
      <c r="T3453">
        <v>3</v>
      </c>
      <c r="U3453" t="s">
        <v>36</v>
      </c>
      <c r="V3453" t="s">
        <v>53</v>
      </c>
      <c r="X3453" s="2">
        <v>7500000</v>
      </c>
      <c r="Y3453">
        <v>2012</v>
      </c>
      <c r="Z3453">
        <v>659</v>
      </c>
      <c r="AA3453">
        <v>4.8</v>
      </c>
      <c r="AC3453">
        <v>223</v>
      </c>
    </row>
    <row r="3454" spans="1:29" x14ac:dyDescent="0.25">
      <c r="A3454" t="str">
        <f t="shared" si="53"/>
        <v>tt0375679</v>
      </c>
      <c r="B3454" t="s">
        <v>28</v>
      </c>
      <c r="C3454" t="s">
        <v>6841</v>
      </c>
      <c r="D3454">
        <v>287</v>
      </c>
      <c r="E3454">
        <v>115</v>
      </c>
      <c r="F3454">
        <v>549</v>
      </c>
      <c r="G3454">
        <v>911</v>
      </c>
      <c r="H3454" t="s">
        <v>2540</v>
      </c>
      <c r="I3454">
        <v>3000</v>
      </c>
      <c r="J3454">
        <v>54557348</v>
      </c>
      <c r="K3454" t="s">
        <v>1767</v>
      </c>
      <c r="L3454" t="s">
        <v>218</v>
      </c>
      <c r="M3454" t="s">
        <v>27303</v>
      </c>
      <c r="N3454">
        <v>361169</v>
      </c>
      <c r="O3454">
        <v>5732</v>
      </c>
      <c r="P3454" t="s">
        <v>4208</v>
      </c>
      <c r="Q3454">
        <v>0</v>
      </c>
      <c r="R3454" t="s">
        <v>12061</v>
      </c>
      <c r="S3454" t="s">
        <v>12062</v>
      </c>
      <c r="T3454">
        <v>1624</v>
      </c>
      <c r="U3454" t="s">
        <v>36</v>
      </c>
      <c r="V3454" t="s">
        <v>652</v>
      </c>
      <c r="W3454" t="s">
        <v>499</v>
      </c>
      <c r="X3454" s="2">
        <v>6500000</v>
      </c>
      <c r="Y3454">
        <v>2004</v>
      </c>
      <c r="Z3454">
        <v>912</v>
      </c>
      <c r="AA3454">
        <v>7.9</v>
      </c>
      <c r="AB3454">
        <v>2.35</v>
      </c>
      <c r="AC3454">
        <v>18000</v>
      </c>
    </row>
    <row r="3455" spans="1:29" x14ac:dyDescent="0.25">
      <c r="A3455" t="str">
        <f t="shared" si="53"/>
        <v>tt1602098</v>
      </c>
      <c r="B3455" t="s">
        <v>28</v>
      </c>
      <c r="C3455" t="s">
        <v>13000</v>
      </c>
      <c r="D3455">
        <v>222</v>
      </c>
      <c r="E3455">
        <v>113</v>
      </c>
      <c r="F3455">
        <v>127</v>
      </c>
      <c r="G3455">
        <v>373</v>
      </c>
      <c r="H3455" t="s">
        <v>12256</v>
      </c>
      <c r="I3455">
        <v>3000</v>
      </c>
      <c r="J3455">
        <v>3014541</v>
      </c>
      <c r="K3455" t="s">
        <v>2808</v>
      </c>
      <c r="L3455" t="s">
        <v>11396</v>
      </c>
      <c r="M3455" t="s">
        <v>27556</v>
      </c>
      <c r="N3455">
        <v>19616</v>
      </c>
      <c r="O3455">
        <v>4370</v>
      </c>
      <c r="P3455" t="s">
        <v>7064</v>
      </c>
      <c r="Q3455">
        <v>3</v>
      </c>
      <c r="R3455" t="s">
        <v>13001</v>
      </c>
      <c r="S3455" t="s">
        <v>13002</v>
      </c>
      <c r="T3455">
        <v>98</v>
      </c>
      <c r="U3455" t="s">
        <v>36</v>
      </c>
      <c r="V3455" t="s">
        <v>53</v>
      </c>
      <c r="W3455" t="s">
        <v>499</v>
      </c>
      <c r="X3455" s="2">
        <v>8000000</v>
      </c>
      <c r="Y3455">
        <v>2011</v>
      </c>
      <c r="Z3455">
        <v>415</v>
      </c>
      <c r="AA3455">
        <v>6.7</v>
      </c>
      <c r="AB3455">
        <v>2.35</v>
      </c>
      <c r="AC3455">
        <v>0</v>
      </c>
    </row>
    <row r="3456" spans="1:29" x14ac:dyDescent="0.25">
      <c r="A3456" t="str">
        <f t="shared" si="53"/>
        <v>tt2147225</v>
      </c>
      <c r="B3456" t="s">
        <v>28</v>
      </c>
      <c r="C3456" t="s">
        <v>13003</v>
      </c>
      <c r="D3456">
        <v>6</v>
      </c>
      <c r="E3456">
        <v>95</v>
      </c>
      <c r="F3456">
        <v>20</v>
      </c>
      <c r="G3456">
        <v>36</v>
      </c>
      <c r="H3456" t="s">
        <v>13004</v>
      </c>
      <c r="I3456">
        <v>262</v>
      </c>
      <c r="K3456" t="s">
        <v>397</v>
      </c>
      <c r="L3456" t="s">
        <v>12306</v>
      </c>
      <c r="M3456" t="s">
        <v>27557</v>
      </c>
      <c r="N3456">
        <v>385</v>
      </c>
      <c r="O3456">
        <v>409</v>
      </c>
      <c r="P3456" t="s">
        <v>13005</v>
      </c>
      <c r="Q3456">
        <v>3</v>
      </c>
      <c r="R3456" t="s">
        <v>13006</v>
      </c>
      <c r="S3456" t="s">
        <v>13007</v>
      </c>
      <c r="T3456">
        <v>4</v>
      </c>
      <c r="U3456" t="s">
        <v>36</v>
      </c>
      <c r="V3456" t="s">
        <v>13008</v>
      </c>
      <c r="X3456" s="2">
        <v>7500000</v>
      </c>
      <c r="Y3456">
        <v>2012</v>
      </c>
      <c r="Z3456">
        <v>65</v>
      </c>
      <c r="AA3456">
        <v>5.6</v>
      </c>
      <c r="AC3456">
        <v>389</v>
      </c>
    </row>
    <row r="3457" spans="1:29" x14ac:dyDescent="0.25">
      <c r="A3457" t="str">
        <f t="shared" si="53"/>
        <v>tt0833553</v>
      </c>
      <c r="B3457" t="s">
        <v>28</v>
      </c>
      <c r="C3457" t="s">
        <v>13009</v>
      </c>
      <c r="D3457">
        <v>16</v>
      </c>
      <c r="E3457">
        <v>153</v>
      </c>
      <c r="F3457">
        <v>5</v>
      </c>
      <c r="G3457">
        <v>60</v>
      </c>
      <c r="H3457" t="s">
        <v>13010</v>
      </c>
      <c r="I3457">
        <v>532</v>
      </c>
      <c r="J3457">
        <v>872643</v>
      </c>
      <c r="K3457" t="s">
        <v>2248</v>
      </c>
      <c r="L3457" t="s">
        <v>13011</v>
      </c>
      <c r="M3457" t="s">
        <v>27558</v>
      </c>
      <c r="N3457">
        <v>2909</v>
      </c>
      <c r="O3457">
        <v>902</v>
      </c>
      <c r="P3457" t="s">
        <v>13012</v>
      </c>
      <c r="Q3457">
        <v>3</v>
      </c>
      <c r="R3457" t="s">
        <v>13013</v>
      </c>
      <c r="S3457" t="s">
        <v>13014</v>
      </c>
      <c r="T3457">
        <v>37</v>
      </c>
      <c r="U3457" t="s">
        <v>4562</v>
      </c>
      <c r="V3457" t="s">
        <v>37</v>
      </c>
      <c r="X3457" s="2">
        <v>6000000</v>
      </c>
      <c r="Y3457">
        <v>2007</v>
      </c>
      <c r="Z3457">
        <v>249</v>
      </c>
      <c r="AA3457">
        <v>5.4</v>
      </c>
      <c r="AC3457">
        <v>108</v>
      </c>
    </row>
    <row r="3458" spans="1:29" x14ac:dyDescent="0.25">
      <c r="A3458" t="str">
        <f t="shared" si="53"/>
        <v>tt0808417</v>
      </c>
      <c r="B3458" t="s">
        <v>28</v>
      </c>
      <c r="C3458" t="s">
        <v>13015</v>
      </c>
      <c r="D3458">
        <v>242</v>
      </c>
      <c r="E3458">
        <v>89</v>
      </c>
      <c r="F3458">
        <v>10</v>
      </c>
      <c r="G3458">
        <v>106</v>
      </c>
      <c r="H3458" t="s">
        <v>5259</v>
      </c>
      <c r="I3458">
        <v>963</v>
      </c>
      <c r="J3458">
        <v>4443403</v>
      </c>
      <c r="K3458" t="s">
        <v>13016</v>
      </c>
      <c r="L3458" t="s">
        <v>5396</v>
      </c>
      <c r="M3458" t="s">
        <v>27559</v>
      </c>
      <c r="N3458">
        <v>70194</v>
      </c>
      <c r="O3458">
        <v>1754</v>
      </c>
      <c r="P3458" t="s">
        <v>13017</v>
      </c>
      <c r="Q3458">
        <v>0</v>
      </c>
      <c r="R3458" t="s">
        <v>13018</v>
      </c>
      <c r="S3458" t="s">
        <v>13019</v>
      </c>
      <c r="T3458">
        <v>158</v>
      </c>
      <c r="U3458" t="s">
        <v>1223</v>
      </c>
      <c r="V3458" t="s">
        <v>1224</v>
      </c>
      <c r="W3458" t="s">
        <v>38</v>
      </c>
      <c r="X3458" s="2">
        <v>7300000</v>
      </c>
      <c r="Y3458">
        <v>2007</v>
      </c>
      <c r="Z3458">
        <v>545</v>
      </c>
      <c r="AA3458">
        <v>8</v>
      </c>
      <c r="AB3458">
        <v>1.85</v>
      </c>
      <c r="AC3458">
        <v>14000</v>
      </c>
    </row>
    <row r="3459" spans="1:29" x14ac:dyDescent="0.25">
      <c r="A3459" t="str">
        <f t="shared" ref="A3459:A3522" si="54">MID(S3459,27,9)</f>
        <v>tt1085779</v>
      </c>
      <c r="B3459" t="s">
        <v>28</v>
      </c>
      <c r="C3459" t="s">
        <v>2352</v>
      </c>
      <c r="D3459">
        <v>147</v>
      </c>
      <c r="E3459">
        <v>92</v>
      </c>
      <c r="F3459">
        <v>287</v>
      </c>
      <c r="G3459">
        <v>664</v>
      </c>
      <c r="H3459" t="s">
        <v>1456</v>
      </c>
      <c r="I3459">
        <v>844</v>
      </c>
      <c r="K3459" t="s">
        <v>13020</v>
      </c>
      <c r="L3459" t="s">
        <v>8353</v>
      </c>
      <c r="M3459" t="s">
        <v>27560</v>
      </c>
      <c r="N3459">
        <v>19157</v>
      </c>
      <c r="O3459">
        <v>4099</v>
      </c>
      <c r="P3459" t="s">
        <v>3230</v>
      </c>
      <c r="Q3459">
        <v>2</v>
      </c>
      <c r="R3459" t="s">
        <v>13021</v>
      </c>
      <c r="S3459" t="s">
        <v>13022</v>
      </c>
      <c r="T3459">
        <v>69</v>
      </c>
      <c r="U3459" t="s">
        <v>36</v>
      </c>
      <c r="V3459" t="s">
        <v>37</v>
      </c>
      <c r="W3459" t="s">
        <v>38</v>
      </c>
      <c r="X3459" s="2">
        <v>12000000</v>
      </c>
      <c r="Y3459">
        <v>2009</v>
      </c>
      <c r="Z3459">
        <v>708</v>
      </c>
      <c r="AA3459">
        <v>5.7</v>
      </c>
      <c r="AB3459">
        <v>1.85</v>
      </c>
      <c r="AC3459">
        <v>0</v>
      </c>
    </row>
    <row r="3460" spans="1:29" x14ac:dyDescent="0.25">
      <c r="A3460" t="str">
        <f t="shared" si="54"/>
        <v>tt1063669</v>
      </c>
      <c r="B3460" t="s">
        <v>28</v>
      </c>
      <c r="C3460" t="s">
        <v>13023</v>
      </c>
      <c r="D3460">
        <v>93</v>
      </c>
      <c r="E3460">
        <v>107</v>
      </c>
      <c r="F3460">
        <v>23</v>
      </c>
      <c r="G3460">
        <v>93</v>
      </c>
      <c r="H3460" t="s">
        <v>13024</v>
      </c>
      <c r="I3460">
        <v>287</v>
      </c>
      <c r="K3460" t="s">
        <v>3340</v>
      </c>
      <c r="L3460" t="s">
        <v>13025</v>
      </c>
      <c r="M3460" t="s">
        <v>27561</v>
      </c>
      <c r="N3460">
        <v>80639</v>
      </c>
      <c r="O3460">
        <v>635</v>
      </c>
      <c r="P3460" t="s">
        <v>13026</v>
      </c>
      <c r="Q3460">
        <v>0</v>
      </c>
      <c r="R3460" t="s">
        <v>13027</v>
      </c>
      <c r="S3460" t="s">
        <v>13028</v>
      </c>
      <c r="T3460">
        <v>96</v>
      </c>
      <c r="U3460" t="s">
        <v>7018</v>
      </c>
      <c r="V3460" t="s">
        <v>652</v>
      </c>
      <c r="X3460" s="2">
        <v>5000000</v>
      </c>
      <c r="Y3460">
        <v>2008</v>
      </c>
      <c r="Z3460">
        <v>150</v>
      </c>
      <c r="AA3460">
        <v>7.6</v>
      </c>
      <c r="AB3460">
        <v>2.35</v>
      </c>
      <c r="AC3460">
        <v>25000</v>
      </c>
    </row>
    <row r="3461" spans="1:29" x14ac:dyDescent="0.25">
      <c r="A3461" t="str">
        <f t="shared" si="54"/>
        <v>tt1974419</v>
      </c>
      <c r="B3461" t="s">
        <v>28</v>
      </c>
      <c r="C3461" t="s">
        <v>10235</v>
      </c>
      <c r="D3461">
        <v>253</v>
      </c>
      <c r="E3461">
        <v>118</v>
      </c>
      <c r="F3461">
        <v>0</v>
      </c>
      <c r="G3461">
        <v>500</v>
      </c>
      <c r="H3461" t="s">
        <v>7240</v>
      </c>
      <c r="I3461">
        <v>18000</v>
      </c>
      <c r="J3461">
        <v>1330827</v>
      </c>
      <c r="K3461" t="s">
        <v>4508</v>
      </c>
      <c r="L3461" t="s">
        <v>502</v>
      </c>
      <c r="M3461" t="s">
        <v>27562</v>
      </c>
      <c r="N3461">
        <v>9866</v>
      </c>
      <c r="O3461">
        <v>19879</v>
      </c>
      <c r="P3461" t="s">
        <v>13029</v>
      </c>
      <c r="Q3461">
        <v>2</v>
      </c>
      <c r="R3461" t="s">
        <v>13030</v>
      </c>
      <c r="S3461" t="s">
        <v>13031</v>
      </c>
      <c r="T3461">
        <v>73</v>
      </c>
      <c r="U3461" t="s">
        <v>36</v>
      </c>
      <c r="V3461" t="s">
        <v>1224</v>
      </c>
      <c r="W3461" t="s">
        <v>499</v>
      </c>
      <c r="X3461" s="2">
        <v>7000000</v>
      </c>
      <c r="Y3461">
        <v>2016</v>
      </c>
      <c r="Z3461">
        <v>860</v>
      </c>
      <c r="AA3461">
        <v>7</v>
      </c>
      <c r="AB3461">
        <v>2.35</v>
      </c>
      <c r="AC3461">
        <v>0</v>
      </c>
    </row>
    <row r="3462" spans="1:29" x14ac:dyDescent="0.25">
      <c r="A3462" t="str">
        <f t="shared" si="54"/>
        <v>tt1289406</v>
      </c>
      <c r="B3462" t="s">
        <v>28</v>
      </c>
      <c r="C3462" t="s">
        <v>13032</v>
      </c>
      <c r="D3462">
        <v>224</v>
      </c>
      <c r="E3462">
        <v>97</v>
      </c>
      <c r="F3462">
        <v>12</v>
      </c>
      <c r="G3462">
        <v>641</v>
      </c>
      <c r="H3462" t="s">
        <v>3031</v>
      </c>
      <c r="I3462">
        <v>788</v>
      </c>
      <c r="J3462">
        <v>1818681</v>
      </c>
      <c r="K3462" t="s">
        <v>397</v>
      </c>
      <c r="L3462" t="s">
        <v>2374</v>
      </c>
      <c r="M3462" t="s">
        <v>27563</v>
      </c>
      <c r="N3462">
        <v>74435</v>
      </c>
      <c r="O3462">
        <v>2486</v>
      </c>
      <c r="P3462" t="s">
        <v>752</v>
      </c>
      <c r="Q3462">
        <v>1</v>
      </c>
      <c r="R3462" t="s">
        <v>13033</v>
      </c>
      <c r="S3462" t="s">
        <v>13034</v>
      </c>
      <c r="T3462">
        <v>224</v>
      </c>
      <c r="U3462" t="s">
        <v>36</v>
      </c>
      <c r="V3462" t="s">
        <v>53</v>
      </c>
      <c r="W3462" t="s">
        <v>499</v>
      </c>
      <c r="X3462" s="2">
        <v>7300000</v>
      </c>
      <c r="Y3462">
        <v>2009</v>
      </c>
      <c r="Z3462">
        <v>698</v>
      </c>
      <c r="AA3462">
        <v>7.2</v>
      </c>
      <c r="AB3462">
        <v>2.35</v>
      </c>
      <c r="AC3462">
        <v>0</v>
      </c>
    </row>
    <row r="3463" spans="1:29" x14ac:dyDescent="0.25">
      <c r="A3463" t="str">
        <f t="shared" si="54"/>
        <v>tt0413300</v>
      </c>
      <c r="B3463" t="s">
        <v>28</v>
      </c>
      <c r="C3463" t="s">
        <v>72</v>
      </c>
      <c r="D3463">
        <v>392</v>
      </c>
      <c r="E3463">
        <v>156</v>
      </c>
      <c r="F3463">
        <v>0</v>
      </c>
      <c r="G3463">
        <v>4000</v>
      </c>
      <c r="H3463" t="s">
        <v>73</v>
      </c>
      <c r="I3463">
        <v>24000</v>
      </c>
      <c r="J3463">
        <v>336530303</v>
      </c>
      <c r="K3463" t="s">
        <v>74</v>
      </c>
      <c r="L3463" t="s">
        <v>75</v>
      </c>
      <c r="M3463" t="s">
        <v>24188</v>
      </c>
      <c r="N3463">
        <v>383071</v>
      </c>
      <c r="O3463">
        <v>46055</v>
      </c>
      <c r="P3463" t="s">
        <v>76</v>
      </c>
      <c r="Q3463">
        <v>0</v>
      </c>
      <c r="R3463" t="s">
        <v>77</v>
      </c>
      <c r="S3463" t="s">
        <v>78</v>
      </c>
      <c r="T3463">
        <v>1902</v>
      </c>
      <c r="U3463" t="s">
        <v>36</v>
      </c>
      <c r="V3463" t="s">
        <v>37</v>
      </c>
      <c r="W3463" t="s">
        <v>38</v>
      </c>
      <c r="X3463" s="2">
        <v>258000000</v>
      </c>
      <c r="Y3463">
        <v>2007</v>
      </c>
      <c r="Z3463">
        <v>11000</v>
      </c>
      <c r="AA3463">
        <v>6.2</v>
      </c>
      <c r="AB3463">
        <v>2.35</v>
      </c>
      <c r="AC3463">
        <v>0</v>
      </c>
    </row>
    <row r="3464" spans="1:29" x14ac:dyDescent="0.25">
      <c r="A3464" t="str">
        <f t="shared" si="54"/>
        <v>tt0203408</v>
      </c>
      <c r="B3464" t="s">
        <v>28</v>
      </c>
      <c r="C3464" t="s">
        <v>13035</v>
      </c>
      <c r="D3464">
        <v>39</v>
      </c>
      <c r="E3464">
        <v>100</v>
      </c>
      <c r="F3464">
        <v>0</v>
      </c>
      <c r="G3464">
        <v>440</v>
      </c>
      <c r="H3464" t="s">
        <v>5857</v>
      </c>
      <c r="I3464">
        <v>488</v>
      </c>
      <c r="J3464">
        <v>12610552</v>
      </c>
      <c r="K3464" t="s">
        <v>227</v>
      </c>
      <c r="L3464" t="s">
        <v>13036</v>
      </c>
      <c r="M3464" t="s">
        <v>27564</v>
      </c>
      <c r="N3464">
        <v>4682</v>
      </c>
      <c r="O3464">
        <v>2428</v>
      </c>
      <c r="P3464" t="s">
        <v>13037</v>
      </c>
      <c r="Q3464">
        <v>0</v>
      </c>
      <c r="R3464" t="s">
        <v>13038</v>
      </c>
      <c r="S3464" t="s">
        <v>13039</v>
      </c>
      <c r="T3464">
        <v>206</v>
      </c>
      <c r="U3464" t="s">
        <v>36</v>
      </c>
      <c r="V3464" t="s">
        <v>37</v>
      </c>
      <c r="W3464" t="s">
        <v>38</v>
      </c>
      <c r="X3464" s="2">
        <v>7500000</v>
      </c>
      <c r="Y3464">
        <v>1999</v>
      </c>
      <c r="Z3464">
        <v>488</v>
      </c>
      <c r="AA3464">
        <v>3.5</v>
      </c>
      <c r="AB3464">
        <v>1.37</v>
      </c>
      <c r="AC3464">
        <v>129</v>
      </c>
    </row>
    <row r="3465" spans="1:29" x14ac:dyDescent="0.25">
      <c r="A3465" t="str">
        <f t="shared" si="54"/>
        <v>tt0467406</v>
      </c>
      <c r="B3465" t="s">
        <v>28</v>
      </c>
      <c r="C3465" t="s">
        <v>6589</v>
      </c>
      <c r="D3465">
        <v>387</v>
      </c>
      <c r="E3465">
        <v>96</v>
      </c>
      <c r="F3465">
        <v>655</v>
      </c>
      <c r="G3465">
        <v>973</v>
      </c>
      <c r="H3465" t="s">
        <v>638</v>
      </c>
      <c r="I3465">
        <v>24000</v>
      </c>
      <c r="J3465">
        <v>143492840</v>
      </c>
      <c r="K3465" t="s">
        <v>1184</v>
      </c>
      <c r="L3465" t="s">
        <v>75</v>
      </c>
      <c r="M3465" t="s">
        <v>27565</v>
      </c>
      <c r="N3465">
        <v>414335</v>
      </c>
      <c r="O3465">
        <v>28817</v>
      </c>
      <c r="P3465" t="s">
        <v>408</v>
      </c>
      <c r="Q3465">
        <v>0</v>
      </c>
      <c r="R3465" t="s">
        <v>13040</v>
      </c>
      <c r="S3465" t="s">
        <v>13041</v>
      </c>
      <c r="T3465">
        <v>881</v>
      </c>
      <c r="U3465" t="s">
        <v>36</v>
      </c>
      <c r="V3465" t="s">
        <v>37</v>
      </c>
      <c r="W3465" t="s">
        <v>38</v>
      </c>
      <c r="X3465" s="2">
        <v>7500000</v>
      </c>
      <c r="Y3465">
        <v>2007</v>
      </c>
      <c r="Z3465">
        <v>3000</v>
      </c>
      <c r="AA3465">
        <v>7.5</v>
      </c>
      <c r="AB3465">
        <v>1.85</v>
      </c>
      <c r="AC3465">
        <v>10000</v>
      </c>
    </row>
    <row r="3466" spans="1:29" x14ac:dyDescent="0.25">
      <c r="A3466" t="str">
        <f t="shared" si="54"/>
        <v>tt3488328</v>
      </c>
      <c r="B3466" t="s">
        <v>28</v>
      </c>
      <c r="C3466" t="s">
        <v>13042</v>
      </c>
      <c r="D3466">
        <v>36</v>
      </c>
      <c r="E3466">
        <v>104</v>
      </c>
      <c r="F3466">
        <v>249</v>
      </c>
      <c r="G3466">
        <v>96</v>
      </c>
      <c r="H3466" t="s">
        <v>13043</v>
      </c>
      <c r="I3466">
        <v>294</v>
      </c>
      <c r="K3466" t="s">
        <v>56</v>
      </c>
      <c r="L3466" t="s">
        <v>9061</v>
      </c>
      <c r="M3466" t="s">
        <v>27566</v>
      </c>
      <c r="N3466">
        <v>4099</v>
      </c>
      <c r="O3466">
        <v>835</v>
      </c>
      <c r="P3466" t="s">
        <v>13044</v>
      </c>
      <c r="Q3466">
        <v>0</v>
      </c>
      <c r="R3466" t="s">
        <v>13045</v>
      </c>
      <c r="S3466" t="s">
        <v>13046</v>
      </c>
      <c r="T3466">
        <v>29</v>
      </c>
      <c r="U3466" t="s">
        <v>36</v>
      </c>
      <c r="V3466" t="s">
        <v>232</v>
      </c>
      <c r="W3466" t="s">
        <v>499</v>
      </c>
      <c r="X3466" s="2">
        <v>7500000</v>
      </c>
      <c r="Y3466">
        <v>2015</v>
      </c>
      <c r="Z3466">
        <v>284</v>
      </c>
      <c r="AA3466">
        <v>5.0999999999999996</v>
      </c>
      <c r="AB3466">
        <v>1.85</v>
      </c>
      <c r="AC3466">
        <v>0</v>
      </c>
    </row>
    <row r="3467" spans="1:29" x14ac:dyDescent="0.25">
      <c r="A3467" t="str">
        <f t="shared" si="54"/>
        <v>tt0066995</v>
      </c>
      <c r="B3467" t="s">
        <v>28</v>
      </c>
      <c r="C3467" t="s">
        <v>13047</v>
      </c>
      <c r="D3467">
        <v>120</v>
      </c>
      <c r="E3467">
        <v>120</v>
      </c>
      <c r="F3467">
        <v>82</v>
      </c>
      <c r="G3467">
        <v>175</v>
      </c>
      <c r="H3467" t="s">
        <v>3944</v>
      </c>
      <c r="I3467">
        <v>244</v>
      </c>
      <c r="J3467">
        <v>43800000</v>
      </c>
      <c r="K3467" t="s">
        <v>48</v>
      </c>
      <c r="L3467" t="s">
        <v>920</v>
      </c>
      <c r="M3467" t="s">
        <v>27567</v>
      </c>
      <c r="N3467">
        <v>74249</v>
      </c>
      <c r="O3467">
        <v>1105</v>
      </c>
      <c r="P3467" t="s">
        <v>13048</v>
      </c>
      <c r="Q3467">
        <v>2</v>
      </c>
      <c r="R3467" t="s">
        <v>13049</v>
      </c>
      <c r="S3467" t="s">
        <v>13050</v>
      </c>
      <c r="T3467">
        <v>276</v>
      </c>
      <c r="U3467" t="s">
        <v>36</v>
      </c>
      <c r="V3467" t="s">
        <v>53</v>
      </c>
      <c r="W3467" t="s">
        <v>11212</v>
      </c>
      <c r="X3467" s="2">
        <v>7200000</v>
      </c>
      <c r="Y3467">
        <v>1971</v>
      </c>
      <c r="Z3467">
        <v>177</v>
      </c>
      <c r="AA3467">
        <v>6.7</v>
      </c>
      <c r="AB3467">
        <v>2.35</v>
      </c>
      <c r="AC3467">
        <v>0</v>
      </c>
    </row>
    <row r="3468" spans="1:29" x14ac:dyDescent="0.25">
      <c r="A3468" t="str">
        <f t="shared" si="54"/>
        <v>tt0068646</v>
      </c>
      <c r="B3468" t="s">
        <v>28</v>
      </c>
      <c r="C3468" t="s">
        <v>3963</v>
      </c>
      <c r="D3468">
        <v>208</v>
      </c>
      <c r="E3468">
        <v>175</v>
      </c>
      <c r="F3468">
        <v>0</v>
      </c>
      <c r="G3468">
        <v>3000</v>
      </c>
      <c r="H3468" t="s">
        <v>107</v>
      </c>
      <c r="I3468">
        <v>14000</v>
      </c>
      <c r="J3468">
        <v>134821952</v>
      </c>
      <c r="K3468" t="s">
        <v>1612</v>
      </c>
      <c r="L3468" t="s">
        <v>1976</v>
      </c>
      <c r="M3468" t="s">
        <v>27568</v>
      </c>
      <c r="N3468">
        <v>1155770</v>
      </c>
      <c r="O3468">
        <v>28122</v>
      </c>
      <c r="P3468" t="s">
        <v>1408</v>
      </c>
      <c r="Q3468">
        <v>1</v>
      </c>
      <c r="R3468" t="s">
        <v>13051</v>
      </c>
      <c r="S3468" t="s">
        <v>13052</v>
      </c>
      <c r="T3468">
        <v>2238</v>
      </c>
      <c r="U3468" t="s">
        <v>36</v>
      </c>
      <c r="V3468" t="s">
        <v>37</v>
      </c>
      <c r="W3468" t="s">
        <v>499</v>
      </c>
      <c r="X3468" s="2">
        <v>6000000</v>
      </c>
      <c r="Y3468">
        <v>1972</v>
      </c>
      <c r="Z3468">
        <v>10000</v>
      </c>
      <c r="AA3468">
        <v>9.1999999999999993</v>
      </c>
      <c r="AB3468">
        <v>1.85</v>
      </c>
      <c r="AC3468">
        <v>43000</v>
      </c>
    </row>
    <row r="3469" spans="1:29" x14ac:dyDescent="0.25">
      <c r="A3469" t="str">
        <f t="shared" si="54"/>
        <v>tt0085549</v>
      </c>
      <c r="B3469" t="s">
        <v>28</v>
      </c>
      <c r="C3469" t="s">
        <v>4216</v>
      </c>
      <c r="D3469">
        <v>51</v>
      </c>
      <c r="E3469">
        <v>95</v>
      </c>
      <c r="F3469">
        <v>213</v>
      </c>
      <c r="G3469">
        <v>92</v>
      </c>
      <c r="H3469" t="s">
        <v>13053</v>
      </c>
      <c r="I3469">
        <v>225</v>
      </c>
      <c r="J3469">
        <v>94900000</v>
      </c>
      <c r="K3469" t="s">
        <v>6322</v>
      </c>
      <c r="L3469" t="s">
        <v>4915</v>
      </c>
      <c r="M3469" t="s">
        <v>27569</v>
      </c>
      <c r="N3469">
        <v>35172</v>
      </c>
      <c r="O3469">
        <v>791</v>
      </c>
      <c r="P3469" t="s">
        <v>13054</v>
      </c>
      <c r="Q3469">
        <v>0</v>
      </c>
      <c r="R3469" t="s">
        <v>13055</v>
      </c>
      <c r="S3469" t="s">
        <v>13056</v>
      </c>
      <c r="T3469">
        <v>128</v>
      </c>
      <c r="U3469" t="s">
        <v>36</v>
      </c>
      <c r="V3469" t="s">
        <v>37</v>
      </c>
      <c r="W3469" t="s">
        <v>499</v>
      </c>
      <c r="X3469" s="2">
        <v>4000000</v>
      </c>
      <c r="Y3469">
        <v>1983</v>
      </c>
      <c r="Z3469">
        <v>174</v>
      </c>
      <c r="AA3469">
        <v>6.1</v>
      </c>
      <c r="AB3469">
        <v>1.85</v>
      </c>
      <c r="AC3469">
        <v>0</v>
      </c>
    </row>
    <row r="3470" spans="1:29" x14ac:dyDescent="0.25">
      <c r="A3470" t="str">
        <f t="shared" si="54"/>
        <v>tt1022603</v>
      </c>
      <c r="B3470" t="s">
        <v>28</v>
      </c>
      <c r="C3470" t="s">
        <v>158</v>
      </c>
      <c r="D3470">
        <v>331</v>
      </c>
      <c r="E3470">
        <v>95</v>
      </c>
      <c r="F3470">
        <v>464</v>
      </c>
      <c r="G3470">
        <v>11000</v>
      </c>
      <c r="H3470" t="s">
        <v>418</v>
      </c>
      <c r="I3470">
        <v>23000</v>
      </c>
      <c r="J3470">
        <v>32391374</v>
      </c>
      <c r="K3470" t="s">
        <v>1184</v>
      </c>
      <c r="L3470" t="s">
        <v>58</v>
      </c>
      <c r="M3470" t="s">
        <v>27570</v>
      </c>
      <c r="N3470">
        <v>376600</v>
      </c>
      <c r="O3470">
        <v>54075</v>
      </c>
      <c r="P3470" t="s">
        <v>1623</v>
      </c>
      <c r="Q3470">
        <v>43</v>
      </c>
      <c r="R3470" t="s">
        <v>13057</v>
      </c>
      <c r="S3470" t="s">
        <v>13058</v>
      </c>
      <c r="T3470">
        <v>494</v>
      </c>
      <c r="U3470" t="s">
        <v>36</v>
      </c>
      <c r="V3470" t="s">
        <v>37</v>
      </c>
      <c r="W3470" t="s">
        <v>38</v>
      </c>
      <c r="X3470" s="2">
        <v>7500000</v>
      </c>
      <c r="Y3470">
        <v>2009</v>
      </c>
      <c r="Z3470">
        <v>17000</v>
      </c>
      <c r="AA3470">
        <v>7.7</v>
      </c>
      <c r="AB3470">
        <v>2.35</v>
      </c>
      <c r="AC3470">
        <v>40000</v>
      </c>
    </row>
    <row r="3471" spans="1:29" x14ac:dyDescent="0.25">
      <c r="A3471" t="str">
        <f t="shared" si="54"/>
        <v>tt0107822</v>
      </c>
      <c r="B3471" t="s">
        <v>28</v>
      </c>
      <c r="C3471" t="s">
        <v>11358</v>
      </c>
      <c r="D3471">
        <v>83</v>
      </c>
      <c r="E3471">
        <v>121</v>
      </c>
      <c r="F3471">
        <v>319</v>
      </c>
      <c r="G3471">
        <v>11</v>
      </c>
      <c r="H3471" t="s">
        <v>13059</v>
      </c>
      <c r="I3471">
        <v>1000</v>
      </c>
      <c r="J3471">
        <v>40158000</v>
      </c>
      <c r="K3471" t="s">
        <v>6322</v>
      </c>
      <c r="L3471" t="s">
        <v>1715</v>
      </c>
      <c r="M3471" t="s">
        <v>27571</v>
      </c>
      <c r="N3471">
        <v>63931</v>
      </c>
      <c r="O3471">
        <v>1051</v>
      </c>
      <c r="P3471" t="s">
        <v>13060</v>
      </c>
      <c r="Q3471">
        <v>1</v>
      </c>
      <c r="R3471" t="s">
        <v>13061</v>
      </c>
      <c r="S3471" t="s">
        <v>13062</v>
      </c>
      <c r="T3471">
        <v>241</v>
      </c>
      <c r="U3471" t="s">
        <v>36</v>
      </c>
      <c r="V3471" t="s">
        <v>157</v>
      </c>
      <c r="W3471" t="s">
        <v>499</v>
      </c>
      <c r="X3471" s="2">
        <v>7000000</v>
      </c>
      <c r="Y3471">
        <v>1993</v>
      </c>
      <c r="Z3471">
        <v>18</v>
      </c>
      <c r="AA3471">
        <v>7.6</v>
      </c>
      <c r="AB3471">
        <v>1.85</v>
      </c>
      <c r="AC3471">
        <v>0</v>
      </c>
    </row>
    <row r="3472" spans="1:29" x14ac:dyDescent="0.25">
      <c r="A3472" t="str">
        <f t="shared" si="54"/>
        <v>tt1915581</v>
      </c>
      <c r="B3472" t="s">
        <v>28</v>
      </c>
      <c r="C3472" t="s">
        <v>1274</v>
      </c>
      <c r="D3472">
        <v>324</v>
      </c>
      <c r="E3472">
        <v>110</v>
      </c>
      <c r="F3472">
        <v>0</v>
      </c>
      <c r="G3472">
        <v>11000</v>
      </c>
      <c r="H3472" t="s">
        <v>4223</v>
      </c>
      <c r="I3472">
        <v>17000</v>
      </c>
      <c r="J3472">
        <v>113709992</v>
      </c>
      <c r="K3472" t="s">
        <v>2096</v>
      </c>
      <c r="L3472" t="s">
        <v>381</v>
      </c>
      <c r="M3472" t="s">
        <v>27572</v>
      </c>
      <c r="N3472">
        <v>108843</v>
      </c>
      <c r="O3472">
        <v>46646</v>
      </c>
      <c r="P3472" t="s">
        <v>563</v>
      </c>
      <c r="Q3472">
        <v>1</v>
      </c>
      <c r="R3472" t="s">
        <v>13063</v>
      </c>
      <c r="S3472" t="s">
        <v>13064</v>
      </c>
      <c r="T3472">
        <v>281</v>
      </c>
      <c r="U3472" t="s">
        <v>36</v>
      </c>
      <c r="V3472" t="s">
        <v>37</v>
      </c>
      <c r="W3472" t="s">
        <v>499</v>
      </c>
      <c r="X3472" s="2">
        <v>7000000</v>
      </c>
      <c r="Y3472">
        <v>2012</v>
      </c>
      <c r="Z3472">
        <v>15000</v>
      </c>
      <c r="AA3472">
        <v>6.1</v>
      </c>
      <c r="AB3472">
        <v>2.35</v>
      </c>
      <c r="AC3472">
        <v>54000</v>
      </c>
    </row>
    <row r="3473" spans="1:29" x14ac:dyDescent="0.25">
      <c r="A3473" t="str">
        <f t="shared" si="54"/>
        <v>tt0282209</v>
      </c>
      <c r="B3473" t="s">
        <v>28</v>
      </c>
      <c r="C3473" t="s">
        <v>742</v>
      </c>
      <c r="D3473">
        <v>140</v>
      </c>
      <c r="E3473">
        <v>96</v>
      </c>
      <c r="F3473">
        <v>474</v>
      </c>
      <c r="G3473">
        <v>82</v>
      </c>
      <c r="H3473" t="s">
        <v>13065</v>
      </c>
      <c r="I3473">
        <v>1000</v>
      </c>
      <c r="J3473">
        <v>32131483</v>
      </c>
      <c r="K3473" t="s">
        <v>2503</v>
      </c>
      <c r="L3473" t="s">
        <v>1311</v>
      </c>
      <c r="M3473" t="s">
        <v>27573</v>
      </c>
      <c r="N3473">
        <v>25870</v>
      </c>
      <c r="O3473">
        <v>2212</v>
      </c>
      <c r="P3473" t="s">
        <v>13066</v>
      </c>
      <c r="Q3473">
        <v>0</v>
      </c>
      <c r="R3473" t="s">
        <v>13067</v>
      </c>
      <c r="S3473" t="s">
        <v>13068</v>
      </c>
      <c r="T3473">
        <v>369</v>
      </c>
      <c r="U3473" t="s">
        <v>36</v>
      </c>
      <c r="V3473" t="s">
        <v>37</v>
      </c>
      <c r="W3473" t="s">
        <v>38</v>
      </c>
      <c r="X3473" s="2">
        <v>11000000</v>
      </c>
      <c r="Y3473">
        <v>2003</v>
      </c>
      <c r="Z3473">
        <v>970</v>
      </c>
      <c r="AA3473">
        <v>4.9000000000000004</v>
      </c>
      <c r="AB3473">
        <v>2.35</v>
      </c>
      <c r="AC3473">
        <v>2000</v>
      </c>
    </row>
    <row r="3474" spans="1:29" x14ac:dyDescent="0.25">
      <c r="A3474" t="str">
        <f t="shared" si="54"/>
        <v>tt0070328</v>
      </c>
      <c r="B3474" t="s">
        <v>28</v>
      </c>
      <c r="C3474" t="s">
        <v>13047</v>
      </c>
      <c r="D3474">
        <v>136</v>
      </c>
      <c r="E3474">
        <v>121</v>
      </c>
      <c r="F3474">
        <v>82</v>
      </c>
      <c r="G3474">
        <v>189</v>
      </c>
      <c r="H3474" t="s">
        <v>4954</v>
      </c>
      <c r="I3474">
        <v>581</v>
      </c>
      <c r="J3474">
        <v>35400000</v>
      </c>
      <c r="K3474" t="s">
        <v>48</v>
      </c>
      <c r="L3474" t="s">
        <v>6747</v>
      </c>
      <c r="M3474" t="s">
        <v>27574</v>
      </c>
      <c r="N3474">
        <v>74957</v>
      </c>
      <c r="O3474">
        <v>1865</v>
      </c>
      <c r="P3474" t="s">
        <v>13069</v>
      </c>
      <c r="Q3474">
        <v>3</v>
      </c>
      <c r="R3474" t="s">
        <v>13070</v>
      </c>
      <c r="S3474" t="s">
        <v>13071</v>
      </c>
      <c r="T3474">
        <v>251</v>
      </c>
      <c r="U3474" t="s">
        <v>36</v>
      </c>
      <c r="V3474" t="s">
        <v>53</v>
      </c>
      <c r="W3474" t="s">
        <v>86</v>
      </c>
      <c r="X3474" s="2">
        <v>7000000</v>
      </c>
      <c r="Y3474">
        <v>1973</v>
      </c>
      <c r="Z3474">
        <v>547</v>
      </c>
      <c r="AA3474">
        <v>6.8</v>
      </c>
      <c r="AB3474">
        <v>1.66</v>
      </c>
      <c r="AC3474">
        <v>0</v>
      </c>
    </row>
    <row r="3475" spans="1:29" x14ac:dyDescent="0.25">
      <c r="A3475" t="str">
        <f t="shared" si="54"/>
        <v>tt0156812</v>
      </c>
      <c r="B3475" t="s">
        <v>28</v>
      </c>
      <c r="C3475" t="s">
        <v>3322</v>
      </c>
      <c r="D3475">
        <v>79</v>
      </c>
      <c r="E3475">
        <v>95</v>
      </c>
      <c r="F3475">
        <v>13</v>
      </c>
      <c r="G3475">
        <v>430</v>
      </c>
      <c r="H3475" t="s">
        <v>6683</v>
      </c>
      <c r="I3475">
        <v>1000</v>
      </c>
      <c r="J3475">
        <v>34099640</v>
      </c>
      <c r="K3475" t="s">
        <v>6420</v>
      </c>
      <c r="L3475" t="s">
        <v>1116</v>
      </c>
      <c r="M3475" t="s">
        <v>27575</v>
      </c>
      <c r="N3475">
        <v>16651</v>
      </c>
      <c r="O3475">
        <v>2515</v>
      </c>
      <c r="P3475" t="s">
        <v>13072</v>
      </c>
      <c r="Q3475">
        <v>0</v>
      </c>
      <c r="R3475" t="s">
        <v>13073</v>
      </c>
      <c r="S3475" t="s">
        <v>13074</v>
      </c>
      <c r="T3475">
        <v>149</v>
      </c>
      <c r="U3475" t="s">
        <v>36</v>
      </c>
      <c r="V3475" t="s">
        <v>37</v>
      </c>
      <c r="W3475" t="s">
        <v>86</v>
      </c>
      <c r="X3475" s="2">
        <v>5000000</v>
      </c>
      <c r="Y3475">
        <v>2000</v>
      </c>
      <c r="Z3475">
        <v>934</v>
      </c>
      <c r="AA3475">
        <v>7</v>
      </c>
      <c r="AB3475">
        <v>1.37</v>
      </c>
      <c r="AC3475">
        <v>0</v>
      </c>
    </row>
    <row r="3476" spans="1:29" x14ac:dyDescent="0.25">
      <c r="A3476" t="str">
        <f t="shared" si="54"/>
        <v>tt0832266</v>
      </c>
      <c r="B3476" t="s">
        <v>28</v>
      </c>
      <c r="C3476" t="s">
        <v>13075</v>
      </c>
      <c r="D3476">
        <v>160</v>
      </c>
      <c r="E3476">
        <v>112</v>
      </c>
      <c r="F3476">
        <v>20</v>
      </c>
      <c r="G3476">
        <v>61</v>
      </c>
      <c r="H3476" t="s">
        <v>13076</v>
      </c>
      <c r="I3476">
        <v>16000</v>
      </c>
      <c r="J3476">
        <v>31973840</v>
      </c>
      <c r="K3476" t="s">
        <v>1184</v>
      </c>
      <c r="L3476" t="s">
        <v>272</v>
      </c>
      <c r="M3476" t="s">
        <v>27576</v>
      </c>
      <c r="N3476">
        <v>127760</v>
      </c>
      <c r="O3476">
        <v>16289</v>
      </c>
      <c r="P3476" t="s">
        <v>13077</v>
      </c>
      <c r="Q3476">
        <v>5</v>
      </c>
      <c r="R3476" t="s">
        <v>13078</v>
      </c>
      <c r="S3476" t="s">
        <v>13079</v>
      </c>
      <c r="T3476">
        <v>168</v>
      </c>
      <c r="U3476" t="s">
        <v>36</v>
      </c>
      <c r="V3476" t="s">
        <v>652</v>
      </c>
      <c r="W3476" t="s">
        <v>38</v>
      </c>
      <c r="Y3476">
        <v>2008</v>
      </c>
      <c r="Z3476">
        <v>109</v>
      </c>
      <c r="AA3476">
        <v>7.2</v>
      </c>
      <c r="AB3476">
        <v>2.35</v>
      </c>
      <c r="AC3476">
        <v>0</v>
      </c>
    </row>
    <row r="3477" spans="1:29" x14ac:dyDescent="0.25">
      <c r="A3477" t="str">
        <f t="shared" si="54"/>
        <v>tt1640484</v>
      </c>
      <c r="B3477" t="s">
        <v>28</v>
      </c>
      <c r="C3477" t="s">
        <v>11867</v>
      </c>
      <c r="D3477">
        <v>52</v>
      </c>
      <c r="E3477">
        <v>112</v>
      </c>
      <c r="F3477">
        <v>70</v>
      </c>
      <c r="G3477">
        <v>826</v>
      </c>
      <c r="H3477" t="s">
        <v>2540</v>
      </c>
      <c r="I3477">
        <v>1000</v>
      </c>
      <c r="J3477">
        <v>37295394</v>
      </c>
      <c r="K3477" t="s">
        <v>2096</v>
      </c>
      <c r="L3477" t="s">
        <v>3422</v>
      </c>
      <c r="M3477" t="s">
        <v>27577</v>
      </c>
      <c r="N3477">
        <v>7973</v>
      </c>
      <c r="O3477">
        <v>5959</v>
      </c>
      <c r="P3477" t="s">
        <v>4833</v>
      </c>
      <c r="Q3477">
        <v>8</v>
      </c>
      <c r="R3477" t="s">
        <v>13080</v>
      </c>
      <c r="S3477" t="s">
        <v>13081</v>
      </c>
      <c r="T3477">
        <v>59</v>
      </c>
      <c r="U3477" t="s">
        <v>36</v>
      </c>
      <c r="V3477" t="s">
        <v>37</v>
      </c>
      <c r="W3477" t="s">
        <v>38</v>
      </c>
      <c r="X3477" s="2">
        <v>6600000</v>
      </c>
      <c r="Y3477">
        <v>2011</v>
      </c>
      <c r="Z3477">
        <v>912</v>
      </c>
      <c r="AA3477">
        <v>5.7</v>
      </c>
      <c r="AB3477">
        <v>1.85</v>
      </c>
      <c r="AC3477">
        <v>0</v>
      </c>
    </row>
    <row r="3478" spans="1:29" x14ac:dyDescent="0.25">
      <c r="A3478" t="str">
        <f t="shared" si="54"/>
        <v>tt1343092</v>
      </c>
      <c r="B3478" t="s">
        <v>28</v>
      </c>
      <c r="C3478" t="s">
        <v>313</v>
      </c>
      <c r="D3478">
        <v>490</v>
      </c>
      <c r="E3478">
        <v>143</v>
      </c>
      <c r="F3478">
        <v>1000</v>
      </c>
      <c r="G3478">
        <v>76</v>
      </c>
      <c r="H3478" t="s">
        <v>314</v>
      </c>
      <c r="I3478">
        <v>29000</v>
      </c>
      <c r="J3478">
        <v>144812796</v>
      </c>
      <c r="K3478" t="s">
        <v>187</v>
      </c>
      <c r="L3478" t="s">
        <v>188</v>
      </c>
      <c r="M3478" t="s">
        <v>24232</v>
      </c>
      <c r="N3478">
        <v>362933</v>
      </c>
      <c r="O3478">
        <v>29769</v>
      </c>
      <c r="P3478" t="s">
        <v>315</v>
      </c>
      <c r="Q3478">
        <v>4</v>
      </c>
      <c r="R3478" t="s">
        <v>316</v>
      </c>
      <c r="S3478" t="s">
        <v>317</v>
      </c>
      <c r="T3478">
        <v>753</v>
      </c>
      <c r="U3478" t="s">
        <v>36</v>
      </c>
      <c r="V3478" t="s">
        <v>318</v>
      </c>
      <c r="W3478" t="s">
        <v>38</v>
      </c>
      <c r="X3478" s="2">
        <v>105000000</v>
      </c>
      <c r="Y3478">
        <v>2013</v>
      </c>
      <c r="Z3478">
        <v>509</v>
      </c>
      <c r="AA3478">
        <v>7.3</v>
      </c>
      <c r="AB3478">
        <v>2.35</v>
      </c>
      <c r="AC3478">
        <v>115000</v>
      </c>
    </row>
    <row r="3479" spans="1:29" x14ac:dyDescent="0.25">
      <c r="A3479" t="str">
        <f t="shared" si="54"/>
        <v>tt0433383</v>
      </c>
      <c r="B3479" t="s">
        <v>635</v>
      </c>
      <c r="C3479" t="s">
        <v>2802</v>
      </c>
      <c r="D3479">
        <v>351</v>
      </c>
      <c r="E3479">
        <v>93</v>
      </c>
      <c r="F3479">
        <v>0</v>
      </c>
      <c r="G3479">
        <v>566</v>
      </c>
      <c r="H3479" t="s">
        <v>3426</v>
      </c>
      <c r="I3479">
        <v>21000</v>
      </c>
      <c r="J3479">
        <v>31501218</v>
      </c>
      <c r="K3479" t="s">
        <v>4824</v>
      </c>
      <c r="L3479" t="s">
        <v>88</v>
      </c>
      <c r="M3479" t="s">
        <v>27578</v>
      </c>
      <c r="N3479">
        <v>84070</v>
      </c>
      <c r="O3479">
        <v>22745</v>
      </c>
      <c r="P3479" t="s">
        <v>1551</v>
      </c>
      <c r="Q3479">
        <v>0</v>
      </c>
      <c r="R3479" t="s">
        <v>13082</v>
      </c>
      <c r="S3479" t="s">
        <v>13083</v>
      </c>
      <c r="T3479">
        <v>526</v>
      </c>
      <c r="U3479" t="s">
        <v>36</v>
      </c>
      <c r="V3479" t="s">
        <v>37</v>
      </c>
      <c r="W3479" t="s">
        <v>86</v>
      </c>
      <c r="X3479" s="2">
        <v>7500000</v>
      </c>
      <c r="Y3479">
        <v>2005</v>
      </c>
      <c r="Z3479">
        <v>650</v>
      </c>
      <c r="AA3479">
        <v>7.5</v>
      </c>
      <c r="AB3479">
        <v>1.85</v>
      </c>
      <c r="AC3479">
        <v>0</v>
      </c>
    </row>
    <row r="3480" spans="1:29" x14ac:dyDescent="0.25">
      <c r="A3480" t="str">
        <f t="shared" si="54"/>
        <v>tt0379725</v>
      </c>
      <c r="B3480" t="s">
        <v>28</v>
      </c>
      <c r="C3480" t="s">
        <v>4173</v>
      </c>
      <c r="D3480">
        <v>271</v>
      </c>
      <c r="E3480">
        <v>110</v>
      </c>
      <c r="F3480">
        <v>152</v>
      </c>
      <c r="G3480">
        <v>27</v>
      </c>
      <c r="H3480" t="s">
        <v>13084</v>
      </c>
      <c r="I3480">
        <v>22000</v>
      </c>
      <c r="J3480">
        <v>28747570</v>
      </c>
      <c r="K3480" t="s">
        <v>1438</v>
      </c>
      <c r="L3480" t="s">
        <v>593</v>
      </c>
      <c r="M3480" t="s">
        <v>27579</v>
      </c>
      <c r="N3480">
        <v>100571</v>
      </c>
      <c r="O3480">
        <v>22140</v>
      </c>
      <c r="P3480" t="s">
        <v>13085</v>
      </c>
      <c r="Q3480">
        <v>1</v>
      </c>
      <c r="R3480" t="s">
        <v>13086</v>
      </c>
      <c r="S3480" t="s">
        <v>13087</v>
      </c>
      <c r="T3480">
        <v>416</v>
      </c>
      <c r="U3480" t="s">
        <v>36</v>
      </c>
      <c r="V3480" t="s">
        <v>232</v>
      </c>
      <c r="W3480" t="s">
        <v>499</v>
      </c>
      <c r="X3480" s="2">
        <v>7000000</v>
      </c>
      <c r="Y3480">
        <v>2005</v>
      </c>
      <c r="Z3480">
        <v>68</v>
      </c>
      <c r="AA3480">
        <v>7.4</v>
      </c>
      <c r="AB3480">
        <v>2.35</v>
      </c>
      <c r="AC3480">
        <v>0</v>
      </c>
    </row>
    <row r="3481" spans="1:29" x14ac:dyDescent="0.25">
      <c r="A3481" t="str">
        <f t="shared" si="54"/>
        <v>tt0112851</v>
      </c>
      <c r="B3481" t="s">
        <v>28</v>
      </c>
      <c r="C3481" t="s">
        <v>4003</v>
      </c>
      <c r="D3481">
        <v>93</v>
      </c>
      <c r="E3481">
        <v>104</v>
      </c>
      <c r="F3481">
        <v>0</v>
      </c>
      <c r="G3481">
        <v>4000</v>
      </c>
      <c r="H3481" t="s">
        <v>236</v>
      </c>
      <c r="I3481">
        <v>16000</v>
      </c>
      <c r="J3481">
        <v>25625110</v>
      </c>
      <c r="K3481" t="s">
        <v>288</v>
      </c>
      <c r="L3481" t="s">
        <v>1470</v>
      </c>
      <c r="M3481" t="s">
        <v>27580</v>
      </c>
      <c r="N3481">
        <v>138707</v>
      </c>
      <c r="O3481">
        <v>33758</v>
      </c>
      <c r="P3481" t="s">
        <v>421</v>
      </c>
      <c r="Q3481">
        <v>0</v>
      </c>
      <c r="R3481" t="s">
        <v>13088</v>
      </c>
      <c r="S3481" t="s">
        <v>13089</v>
      </c>
      <c r="T3481">
        <v>202</v>
      </c>
      <c r="U3481" t="s">
        <v>36</v>
      </c>
      <c r="V3481" t="s">
        <v>37</v>
      </c>
      <c r="W3481" t="s">
        <v>499</v>
      </c>
      <c r="X3481" s="2">
        <v>7000000</v>
      </c>
      <c r="Y3481">
        <v>1995</v>
      </c>
      <c r="Z3481">
        <v>12000</v>
      </c>
      <c r="AA3481">
        <v>7.2</v>
      </c>
      <c r="AB3481">
        <v>1.85</v>
      </c>
      <c r="AC3481">
        <v>0</v>
      </c>
    </row>
    <row r="3482" spans="1:29" x14ac:dyDescent="0.25">
      <c r="A3482" t="str">
        <f t="shared" si="54"/>
        <v>tt0218378</v>
      </c>
      <c r="B3482" t="s">
        <v>28</v>
      </c>
      <c r="C3482" t="s">
        <v>7566</v>
      </c>
      <c r="D3482">
        <v>71</v>
      </c>
      <c r="E3482">
        <v>115</v>
      </c>
      <c r="F3482">
        <v>187</v>
      </c>
      <c r="G3482">
        <v>887</v>
      </c>
      <c r="H3482" t="s">
        <v>6878</v>
      </c>
      <c r="I3482">
        <v>14000</v>
      </c>
      <c r="J3482">
        <v>403932</v>
      </c>
      <c r="K3482" t="s">
        <v>3314</v>
      </c>
      <c r="L3482" t="s">
        <v>1643</v>
      </c>
      <c r="M3482" t="s">
        <v>27007</v>
      </c>
      <c r="N3482">
        <v>5254</v>
      </c>
      <c r="O3482">
        <v>17104</v>
      </c>
      <c r="P3482" t="s">
        <v>1903</v>
      </c>
      <c r="Q3482">
        <v>4</v>
      </c>
      <c r="R3482" t="s">
        <v>11030</v>
      </c>
      <c r="S3482" t="s">
        <v>11031</v>
      </c>
      <c r="T3482">
        <v>92</v>
      </c>
      <c r="U3482" t="s">
        <v>36</v>
      </c>
      <c r="V3482" t="s">
        <v>53</v>
      </c>
      <c r="W3482" t="s">
        <v>499</v>
      </c>
      <c r="X3482" s="2">
        <v>20000000</v>
      </c>
      <c r="Y3482">
        <v>2000</v>
      </c>
      <c r="Z3482">
        <v>900</v>
      </c>
      <c r="AA3482">
        <v>6.5</v>
      </c>
      <c r="AB3482">
        <v>2.35</v>
      </c>
      <c r="AC3482">
        <v>141</v>
      </c>
    </row>
    <row r="3483" spans="1:29" x14ac:dyDescent="0.25">
      <c r="A3483" t="str">
        <f t="shared" si="54"/>
        <v>tt2802850</v>
      </c>
      <c r="B3483" t="s">
        <v>28</v>
      </c>
      <c r="D3483">
        <v>54</v>
      </c>
      <c r="E3483">
        <v>53</v>
      </c>
      <c r="G3483">
        <v>1000</v>
      </c>
      <c r="H3483" t="s">
        <v>2370</v>
      </c>
      <c r="I3483">
        <v>4000</v>
      </c>
      <c r="K3483" t="s">
        <v>1767</v>
      </c>
      <c r="L3483" t="s">
        <v>76</v>
      </c>
      <c r="M3483" t="s">
        <v>27581</v>
      </c>
      <c r="N3483">
        <v>170055</v>
      </c>
      <c r="O3483">
        <v>19949</v>
      </c>
      <c r="P3483" t="s">
        <v>369</v>
      </c>
      <c r="Q3483">
        <v>0</v>
      </c>
      <c r="R3483" t="s">
        <v>13090</v>
      </c>
      <c r="S3483" t="s">
        <v>13091</v>
      </c>
      <c r="T3483">
        <v>173</v>
      </c>
      <c r="U3483" t="s">
        <v>36</v>
      </c>
      <c r="V3483" t="s">
        <v>37</v>
      </c>
      <c r="W3483" t="s">
        <v>2180</v>
      </c>
      <c r="Z3483">
        <v>1000</v>
      </c>
      <c r="AA3483">
        <v>9</v>
      </c>
      <c r="AB3483">
        <v>1.78</v>
      </c>
      <c r="AC3483">
        <v>61000</v>
      </c>
    </row>
    <row r="3484" spans="1:29" x14ac:dyDescent="0.25">
      <c r="A3484" t="str">
        <f t="shared" si="54"/>
        <v>tt0074812</v>
      </c>
      <c r="B3484" t="s">
        <v>28</v>
      </c>
      <c r="C3484" t="s">
        <v>13092</v>
      </c>
      <c r="D3484">
        <v>112</v>
      </c>
      <c r="E3484">
        <v>119</v>
      </c>
      <c r="F3484">
        <v>23</v>
      </c>
      <c r="G3484">
        <v>440</v>
      </c>
      <c r="H3484" t="s">
        <v>10921</v>
      </c>
      <c r="I3484">
        <v>1000</v>
      </c>
      <c r="J3484">
        <v>25000000</v>
      </c>
      <c r="K3484" t="s">
        <v>67</v>
      </c>
      <c r="L3484" t="s">
        <v>9981</v>
      </c>
      <c r="M3484" t="s">
        <v>27582</v>
      </c>
      <c r="N3484">
        <v>39847</v>
      </c>
      <c r="O3484">
        <v>2951</v>
      </c>
      <c r="P3484" t="s">
        <v>12639</v>
      </c>
      <c r="Q3484">
        <v>1</v>
      </c>
      <c r="R3484" t="s">
        <v>13093</v>
      </c>
      <c r="S3484" t="s">
        <v>13094</v>
      </c>
      <c r="T3484">
        <v>242</v>
      </c>
      <c r="U3484" t="s">
        <v>36</v>
      </c>
      <c r="V3484" t="s">
        <v>37</v>
      </c>
      <c r="W3484" t="s">
        <v>86</v>
      </c>
      <c r="X3484" s="2">
        <v>9000000</v>
      </c>
      <c r="Y3484">
        <v>1976</v>
      </c>
      <c r="Z3484">
        <v>659</v>
      </c>
      <c r="AA3484">
        <v>6.8</v>
      </c>
      <c r="AB3484">
        <v>2.35</v>
      </c>
      <c r="AC3484">
        <v>0</v>
      </c>
    </row>
    <row r="3485" spans="1:29" x14ac:dyDescent="0.25">
      <c r="A3485" t="str">
        <f t="shared" si="54"/>
        <v>tt0071807</v>
      </c>
      <c r="B3485" t="s">
        <v>28</v>
      </c>
      <c r="C3485" t="s">
        <v>13047</v>
      </c>
      <c r="D3485">
        <v>118</v>
      </c>
      <c r="E3485">
        <v>125</v>
      </c>
      <c r="F3485">
        <v>82</v>
      </c>
      <c r="G3485">
        <v>244</v>
      </c>
      <c r="H3485" t="s">
        <v>13095</v>
      </c>
      <c r="I3485">
        <v>16000</v>
      </c>
      <c r="J3485">
        <v>21000000</v>
      </c>
      <c r="K3485" t="s">
        <v>48</v>
      </c>
      <c r="L3485" t="s">
        <v>176</v>
      </c>
      <c r="M3485" t="s">
        <v>27583</v>
      </c>
      <c r="N3485">
        <v>73950</v>
      </c>
      <c r="O3485">
        <v>17611</v>
      </c>
      <c r="P3485" t="s">
        <v>920</v>
      </c>
      <c r="Q3485">
        <v>3</v>
      </c>
      <c r="R3485" t="s">
        <v>13096</v>
      </c>
      <c r="S3485" t="s">
        <v>13097</v>
      </c>
      <c r="T3485">
        <v>258</v>
      </c>
      <c r="U3485" t="s">
        <v>36</v>
      </c>
      <c r="V3485" t="s">
        <v>53</v>
      </c>
      <c r="W3485" t="s">
        <v>86</v>
      </c>
      <c r="X3485" s="2">
        <v>13000000</v>
      </c>
      <c r="Y3485">
        <v>1974</v>
      </c>
      <c r="Z3485">
        <v>387</v>
      </c>
      <c r="AA3485">
        <v>6.8</v>
      </c>
      <c r="AB3485">
        <v>1.66</v>
      </c>
      <c r="AC3485">
        <v>2000</v>
      </c>
    </row>
    <row r="3486" spans="1:29" x14ac:dyDescent="0.25">
      <c r="A3486" t="str">
        <f t="shared" si="54"/>
        <v>tt0094612</v>
      </c>
      <c r="B3486" t="s">
        <v>28</v>
      </c>
      <c r="C3486" t="s">
        <v>7968</v>
      </c>
      <c r="D3486">
        <v>35</v>
      </c>
      <c r="E3486">
        <v>96</v>
      </c>
      <c r="F3486">
        <v>22</v>
      </c>
      <c r="G3486">
        <v>794</v>
      </c>
      <c r="H3486" t="s">
        <v>11821</v>
      </c>
      <c r="I3486">
        <v>1000</v>
      </c>
      <c r="J3486">
        <v>20257000</v>
      </c>
      <c r="K3486" t="s">
        <v>362</v>
      </c>
      <c r="L3486" t="s">
        <v>4144</v>
      </c>
      <c r="M3486" t="s">
        <v>27584</v>
      </c>
      <c r="N3486">
        <v>7569</v>
      </c>
      <c r="O3486">
        <v>5282</v>
      </c>
      <c r="P3486" t="s">
        <v>9399</v>
      </c>
      <c r="Q3486">
        <v>2</v>
      </c>
      <c r="R3486" t="s">
        <v>13098</v>
      </c>
      <c r="S3486" t="s">
        <v>13099</v>
      </c>
      <c r="T3486">
        <v>65</v>
      </c>
      <c r="U3486" t="s">
        <v>36</v>
      </c>
      <c r="V3486" t="s">
        <v>37</v>
      </c>
      <c r="W3486" t="s">
        <v>499</v>
      </c>
      <c r="X3486" s="2">
        <v>7000000</v>
      </c>
      <c r="Y3486">
        <v>1988</v>
      </c>
      <c r="Z3486">
        <v>841</v>
      </c>
      <c r="AA3486">
        <v>5.2</v>
      </c>
      <c r="AB3486">
        <v>1.85</v>
      </c>
      <c r="AC3486">
        <v>978</v>
      </c>
    </row>
    <row r="3487" spans="1:29" x14ac:dyDescent="0.25">
      <c r="A3487" t="str">
        <f t="shared" si="54"/>
        <v>tt0435625</v>
      </c>
      <c r="B3487" t="s">
        <v>28</v>
      </c>
      <c r="C3487" t="s">
        <v>6352</v>
      </c>
      <c r="D3487">
        <v>342</v>
      </c>
      <c r="E3487">
        <v>100</v>
      </c>
      <c r="F3487">
        <v>197</v>
      </c>
      <c r="G3487">
        <v>159</v>
      </c>
      <c r="H3487" t="s">
        <v>13100</v>
      </c>
      <c r="I3487">
        <v>513</v>
      </c>
      <c r="J3487">
        <v>26005908</v>
      </c>
      <c r="K3487" t="s">
        <v>6890</v>
      </c>
      <c r="L3487" t="s">
        <v>13101</v>
      </c>
      <c r="M3487" t="s">
        <v>27585</v>
      </c>
      <c r="N3487">
        <v>154938</v>
      </c>
      <c r="O3487">
        <v>1379</v>
      </c>
      <c r="P3487" t="s">
        <v>13102</v>
      </c>
      <c r="Q3487">
        <v>0</v>
      </c>
      <c r="R3487" t="s">
        <v>13103</v>
      </c>
      <c r="S3487" t="s">
        <v>13104</v>
      </c>
      <c r="T3487">
        <v>1100</v>
      </c>
      <c r="U3487" t="s">
        <v>36</v>
      </c>
      <c r="V3487" t="s">
        <v>53</v>
      </c>
      <c r="W3487" t="s">
        <v>499</v>
      </c>
      <c r="X3487" s="2">
        <v>3500000</v>
      </c>
      <c r="Y3487">
        <v>2005</v>
      </c>
      <c r="Z3487">
        <v>239</v>
      </c>
      <c r="AA3487">
        <v>7.2</v>
      </c>
      <c r="AB3487">
        <v>2.35</v>
      </c>
      <c r="AC3487">
        <v>10000</v>
      </c>
    </row>
    <row r="3488" spans="1:29" x14ac:dyDescent="0.25">
      <c r="A3488" t="str">
        <f t="shared" si="54"/>
        <v>tt0245280</v>
      </c>
      <c r="B3488" t="s">
        <v>28</v>
      </c>
      <c r="C3488" t="s">
        <v>13105</v>
      </c>
      <c r="D3488">
        <v>14</v>
      </c>
      <c r="E3488">
        <v>46</v>
      </c>
      <c r="F3488">
        <v>0</v>
      </c>
      <c r="G3488">
        <v>69</v>
      </c>
      <c r="H3488" t="s">
        <v>2210</v>
      </c>
      <c r="I3488">
        <v>13000</v>
      </c>
      <c r="J3488">
        <v>18642318</v>
      </c>
      <c r="K3488" t="s">
        <v>13106</v>
      </c>
      <c r="L3488" t="s">
        <v>467</v>
      </c>
      <c r="M3488" t="s">
        <v>27586</v>
      </c>
      <c r="N3488">
        <v>1723</v>
      </c>
      <c r="O3488">
        <v>13448</v>
      </c>
      <c r="P3488" t="s">
        <v>13107</v>
      </c>
      <c r="Q3488">
        <v>0</v>
      </c>
      <c r="R3488" t="s">
        <v>13108</v>
      </c>
      <c r="S3488" t="s">
        <v>13109</v>
      </c>
      <c r="T3488">
        <v>13</v>
      </c>
      <c r="U3488" t="s">
        <v>36</v>
      </c>
      <c r="V3488" t="s">
        <v>37</v>
      </c>
      <c r="Y3488">
        <v>2000</v>
      </c>
      <c r="Z3488">
        <v>366</v>
      </c>
      <c r="AA3488">
        <v>7.5</v>
      </c>
      <c r="AB3488">
        <v>1.44</v>
      </c>
      <c r="AC3488">
        <v>407</v>
      </c>
    </row>
    <row r="3489" spans="1:29" x14ac:dyDescent="0.25">
      <c r="A3489" t="str">
        <f t="shared" si="54"/>
        <v>tt2752758</v>
      </c>
      <c r="B3489" t="s">
        <v>28</v>
      </c>
      <c r="C3489" t="s">
        <v>13110</v>
      </c>
      <c r="D3489">
        <v>137</v>
      </c>
      <c r="E3489">
        <v>89</v>
      </c>
      <c r="F3489">
        <v>14</v>
      </c>
      <c r="G3489">
        <v>270</v>
      </c>
      <c r="H3489" t="s">
        <v>13111</v>
      </c>
      <c r="I3489">
        <v>971</v>
      </c>
      <c r="J3489">
        <v>15818967</v>
      </c>
      <c r="K3489" t="s">
        <v>4159</v>
      </c>
      <c r="L3489" t="s">
        <v>6621</v>
      </c>
      <c r="M3489" t="s">
        <v>27587</v>
      </c>
      <c r="N3489">
        <v>13913</v>
      </c>
      <c r="O3489">
        <v>2517</v>
      </c>
      <c r="P3489" t="s">
        <v>13112</v>
      </c>
      <c r="Q3489">
        <v>0</v>
      </c>
      <c r="R3489" t="s">
        <v>13113</v>
      </c>
      <c r="S3489" t="s">
        <v>13114</v>
      </c>
      <c r="T3489">
        <v>120</v>
      </c>
      <c r="U3489" t="s">
        <v>36</v>
      </c>
      <c r="V3489" t="s">
        <v>37</v>
      </c>
      <c r="W3489" t="s">
        <v>499</v>
      </c>
      <c r="X3489" s="2">
        <v>7000000</v>
      </c>
      <c r="Y3489">
        <v>2014</v>
      </c>
      <c r="Z3489">
        <v>479</v>
      </c>
      <c r="AA3489">
        <v>4</v>
      </c>
      <c r="AB3489">
        <v>1.85</v>
      </c>
      <c r="AC3489">
        <v>0</v>
      </c>
    </row>
    <row r="3490" spans="1:29" x14ac:dyDescent="0.25">
      <c r="A3490" t="str">
        <f t="shared" si="54"/>
        <v>tt0116324</v>
      </c>
      <c r="B3490" t="s">
        <v>28</v>
      </c>
      <c r="C3490" t="s">
        <v>3412</v>
      </c>
      <c r="D3490">
        <v>50</v>
      </c>
      <c r="E3490">
        <v>92</v>
      </c>
      <c r="F3490">
        <v>737</v>
      </c>
      <c r="G3490">
        <v>380</v>
      </c>
      <c r="H3490" t="s">
        <v>13115</v>
      </c>
      <c r="I3490">
        <v>718</v>
      </c>
      <c r="J3490">
        <v>14891000</v>
      </c>
      <c r="K3490" t="s">
        <v>1394</v>
      </c>
      <c r="L3490" t="s">
        <v>3049</v>
      </c>
      <c r="M3490" t="s">
        <v>27588</v>
      </c>
      <c r="N3490">
        <v>15088</v>
      </c>
      <c r="O3490">
        <v>2240</v>
      </c>
      <c r="P3490" t="s">
        <v>4477</v>
      </c>
      <c r="Q3490">
        <v>3</v>
      </c>
      <c r="R3490" t="s">
        <v>13116</v>
      </c>
      <c r="S3490" t="s">
        <v>13117</v>
      </c>
      <c r="T3490">
        <v>105</v>
      </c>
      <c r="U3490" t="s">
        <v>36</v>
      </c>
      <c r="V3490" t="s">
        <v>37</v>
      </c>
      <c r="W3490" t="s">
        <v>499</v>
      </c>
      <c r="X3490" s="2">
        <v>7000000</v>
      </c>
      <c r="Y3490">
        <v>1996</v>
      </c>
      <c r="Z3490">
        <v>524</v>
      </c>
      <c r="AA3490">
        <v>6.8</v>
      </c>
      <c r="AB3490">
        <v>1.85</v>
      </c>
      <c r="AC3490">
        <v>824</v>
      </c>
    </row>
    <row r="3491" spans="1:29" x14ac:dyDescent="0.25">
      <c r="A3491" t="str">
        <f t="shared" si="54"/>
        <v>tt0395584</v>
      </c>
      <c r="B3491" t="s">
        <v>28</v>
      </c>
      <c r="C3491" t="s">
        <v>10215</v>
      </c>
      <c r="D3491">
        <v>261</v>
      </c>
      <c r="E3491">
        <v>109</v>
      </c>
      <c r="F3491">
        <v>0</v>
      </c>
      <c r="G3491">
        <v>597</v>
      </c>
      <c r="H3491" t="s">
        <v>13118</v>
      </c>
      <c r="I3491">
        <v>1000</v>
      </c>
      <c r="J3491">
        <v>16901126</v>
      </c>
      <c r="K3491" t="s">
        <v>13119</v>
      </c>
      <c r="L3491" t="s">
        <v>11182</v>
      </c>
      <c r="M3491" t="s">
        <v>27589</v>
      </c>
      <c r="N3491">
        <v>76267</v>
      </c>
      <c r="O3491">
        <v>3544</v>
      </c>
      <c r="P3491" t="s">
        <v>7359</v>
      </c>
      <c r="Q3491">
        <v>0</v>
      </c>
      <c r="R3491" t="s">
        <v>13120</v>
      </c>
      <c r="S3491" t="s">
        <v>13121</v>
      </c>
      <c r="T3491">
        <v>687</v>
      </c>
      <c r="U3491" t="s">
        <v>36</v>
      </c>
      <c r="V3491" t="s">
        <v>37</v>
      </c>
      <c r="W3491" t="s">
        <v>499</v>
      </c>
      <c r="X3491" s="2">
        <v>7000000</v>
      </c>
      <c r="Y3491">
        <v>2005</v>
      </c>
      <c r="Z3491">
        <v>649</v>
      </c>
      <c r="AA3491">
        <v>6.9</v>
      </c>
      <c r="AB3491">
        <v>1.85</v>
      </c>
      <c r="AC3491">
        <v>0</v>
      </c>
    </row>
    <row r="3492" spans="1:29" x14ac:dyDescent="0.25">
      <c r="A3492" t="str">
        <f t="shared" si="54"/>
        <v>tt0118276</v>
      </c>
      <c r="B3492" t="s">
        <v>28</v>
      </c>
      <c r="D3492">
        <v>96</v>
      </c>
      <c r="E3492">
        <v>44</v>
      </c>
      <c r="G3492">
        <v>970</v>
      </c>
      <c r="H3492" t="s">
        <v>3763</v>
      </c>
      <c r="I3492">
        <v>4000</v>
      </c>
      <c r="K3492" t="s">
        <v>2595</v>
      </c>
      <c r="L3492" t="s">
        <v>2055</v>
      </c>
      <c r="M3492" t="s">
        <v>27590</v>
      </c>
      <c r="N3492">
        <v>101902</v>
      </c>
      <c r="O3492">
        <v>7970</v>
      </c>
      <c r="P3492" t="s">
        <v>13065</v>
      </c>
      <c r="Q3492">
        <v>0</v>
      </c>
      <c r="R3492" t="s">
        <v>13122</v>
      </c>
      <c r="S3492" t="s">
        <v>13123</v>
      </c>
      <c r="T3492">
        <v>665</v>
      </c>
      <c r="U3492" t="s">
        <v>36</v>
      </c>
      <c r="V3492" t="s">
        <v>37</v>
      </c>
      <c r="W3492" t="s">
        <v>948</v>
      </c>
      <c r="X3492" s="2">
        <v>2300000</v>
      </c>
      <c r="Z3492">
        <v>3000</v>
      </c>
      <c r="AA3492">
        <v>8.1999999999999993</v>
      </c>
      <c r="AB3492">
        <v>1.33</v>
      </c>
      <c r="AC3492">
        <v>6000</v>
      </c>
    </row>
    <row r="3493" spans="1:29" x14ac:dyDescent="0.25">
      <c r="A3493" t="str">
        <f t="shared" si="54"/>
        <v>tt3850214</v>
      </c>
      <c r="B3493" t="s">
        <v>28</v>
      </c>
      <c r="C3493" t="s">
        <v>10706</v>
      </c>
      <c r="D3493">
        <v>180</v>
      </c>
      <c r="E3493">
        <v>103</v>
      </c>
      <c r="F3493">
        <v>44</v>
      </c>
      <c r="G3493">
        <v>190</v>
      </c>
      <c r="H3493" t="s">
        <v>13124</v>
      </c>
      <c r="I3493">
        <v>637</v>
      </c>
      <c r="J3493">
        <v>17474107</v>
      </c>
      <c r="K3493" t="s">
        <v>7382</v>
      </c>
      <c r="L3493" t="s">
        <v>4007</v>
      </c>
      <c r="M3493" t="s">
        <v>27591</v>
      </c>
      <c r="N3493">
        <v>56605</v>
      </c>
      <c r="O3493">
        <v>1342</v>
      </c>
      <c r="P3493" t="s">
        <v>5944</v>
      </c>
      <c r="Q3493">
        <v>3</v>
      </c>
      <c r="R3493" t="s">
        <v>13125</v>
      </c>
      <c r="S3493" t="s">
        <v>13126</v>
      </c>
      <c r="T3493">
        <v>89</v>
      </c>
      <c r="U3493" t="s">
        <v>36</v>
      </c>
      <c r="V3493" t="s">
        <v>37</v>
      </c>
      <c r="W3493" t="s">
        <v>499</v>
      </c>
      <c r="X3493" s="2">
        <v>7000000</v>
      </c>
      <c r="Y3493">
        <v>2015</v>
      </c>
      <c r="Z3493">
        <v>256</v>
      </c>
      <c r="AA3493">
        <v>7.3</v>
      </c>
      <c r="AB3493">
        <v>2.35</v>
      </c>
      <c r="AC3493">
        <v>23000</v>
      </c>
    </row>
    <row r="3494" spans="1:29" x14ac:dyDescent="0.25">
      <c r="A3494" t="str">
        <f t="shared" si="54"/>
        <v>tt0160401</v>
      </c>
      <c r="B3494" t="s">
        <v>28</v>
      </c>
      <c r="C3494" t="s">
        <v>6042</v>
      </c>
      <c r="D3494">
        <v>28</v>
      </c>
      <c r="E3494">
        <v>95</v>
      </c>
      <c r="F3494">
        <v>48</v>
      </c>
      <c r="G3494">
        <v>826</v>
      </c>
      <c r="H3494" t="s">
        <v>4846</v>
      </c>
      <c r="I3494">
        <v>1000</v>
      </c>
      <c r="J3494">
        <v>14003141</v>
      </c>
      <c r="K3494" t="s">
        <v>1767</v>
      </c>
      <c r="L3494" t="s">
        <v>1762</v>
      </c>
      <c r="M3494" t="s">
        <v>27592</v>
      </c>
      <c r="N3494">
        <v>4598</v>
      </c>
      <c r="O3494">
        <v>4837</v>
      </c>
      <c r="P3494" t="s">
        <v>5173</v>
      </c>
      <c r="Q3494">
        <v>1</v>
      </c>
      <c r="R3494" t="s">
        <v>13127</v>
      </c>
      <c r="S3494" t="s">
        <v>13128</v>
      </c>
      <c r="T3494">
        <v>29</v>
      </c>
      <c r="U3494" t="s">
        <v>36</v>
      </c>
      <c r="V3494" t="s">
        <v>37</v>
      </c>
      <c r="W3494" t="s">
        <v>499</v>
      </c>
      <c r="X3494" s="2">
        <v>7000000</v>
      </c>
      <c r="Y3494">
        <v>1999</v>
      </c>
      <c r="Z3494">
        <v>865</v>
      </c>
      <c r="AA3494">
        <v>6.1</v>
      </c>
      <c r="AB3494">
        <v>2.35</v>
      </c>
      <c r="AC3494">
        <v>375</v>
      </c>
    </row>
    <row r="3495" spans="1:29" x14ac:dyDescent="0.25">
      <c r="A3495" t="str">
        <f t="shared" si="54"/>
        <v>tt1074638</v>
      </c>
      <c r="B3495" t="s">
        <v>28</v>
      </c>
      <c r="C3495" t="s">
        <v>46</v>
      </c>
      <c r="D3495">
        <v>750</v>
      </c>
      <c r="E3495">
        <v>143</v>
      </c>
      <c r="F3495">
        <v>0</v>
      </c>
      <c r="G3495">
        <v>393</v>
      </c>
      <c r="H3495" t="s">
        <v>209</v>
      </c>
      <c r="I3495">
        <v>883</v>
      </c>
      <c r="J3495">
        <v>304360277</v>
      </c>
      <c r="K3495" t="s">
        <v>48</v>
      </c>
      <c r="L3495" t="s">
        <v>210</v>
      </c>
      <c r="M3495" t="s">
        <v>24212</v>
      </c>
      <c r="N3495">
        <v>522048</v>
      </c>
      <c r="O3495">
        <v>2039</v>
      </c>
      <c r="P3495" t="s">
        <v>47</v>
      </c>
      <c r="Q3495">
        <v>0</v>
      </c>
      <c r="R3495" t="s">
        <v>211</v>
      </c>
      <c r="S3495" t="s">
        <v>212</v>
      </c>
      <c r="T3495">
        <v>1498</v>
      </c>
      <c r="U3495" t="s">
        <v>36</v>
      </c>
      <c r="V3495" t="s">
        <v>53</v>
      </c>
      <c r="W3495" t="s">
        <v>38</v>
      </c>
      <c r="X3495" s="2">
        <v>200000000</v>
      </c>
      <c r="Y3495">
        <v>2012</v>
      </c>
      <c r="Z3495">
        <v>563</v>
      </c>
      <c r="AA3495">
        <v>7.8</v>
      </c>
      <c r="AB3495">
        <v>2.35</v>
      </c>
      <c r="AC3495">
        <v>80000</v>
      </c>
    </row>
    <row r="3496" spans="1:29" x14ac:dyDescent="0.25">
      <c r="A3496" t="str">
        <f t="shared" si="54"/>
        <v>tt0251736</v>
      </c>
      <c r="B3496" t="s">
        <v>635</v>
      </c>
      <c r="C3496" t="s">
        <v>10215</v>
      </c>
      <c r="D3496">
        <v>202</v>
      </c>
      <c r="E3496">
        <v>105</v>
      </c>
      <c r="F3496">
        <v>0</v>
      </c>
      <c r="G3496">
        <v>303</v>
      </c>
      <c r="H3496" t="s">
        <v>13129</v>
      </c>
      <c r="I3496">
        <v>1000</v>
      </c>
      <c r="J3496">
        <v>12583510</v>
      </c>
      <c r="K3496" t="s">
        <v>5190</v>
      </c>
      <c r="L3496" t="s">
        <v>11182</v>
      </c>
      <c r="M3496" t="s">
        <v>27593</v>
      </c>
      <c r="N3496">
        <v>60709</v>
      </c>
      <c r="O3496">
        <v>2444</v>
      </c>
      <c r="P3496" t="s">
        <v>13130</v>
      </c>
      <c r="Q3496">
        <v>0</v>
      </c>
      <c r="R3496" t="s">
        <v>13131</v>
      </c>
      <c r="S3496" t="s">
        <v>13132</v>
      </c>
      <c r="T3496">
        <v>922</v>
      </c>
      <c r="U3496" t="s">
        <v>36</v>
      </c>
      <c r="V3496" t="s">
        <v>37</v>
      </c>
      <c r="W3496" t="s">
        <v>499</v>
      </c>
      <c r="X3496" s="2">
        <v>7000000</v>
      </c>
      <c r="Y3496">
        <v>2003</v>
      </c>
      <c r="Z3496">
        <v>340</v>
      </c>
      <c r="AA3496">
        <v>6</v>
      </c>
      <c r="AB3496">
        <v>1.85</v>
      </c>
      <c r="AC3496">
        <v>0</v>
      </c>
    </row>
    <row r="3497" spans="1:29" x14ac:dyDescent="0.25">
      <c r="A3497" t="str">
        <f t="shared" si="54"/>
        <v>tt0072626</v>
      </c>
      <c r="B3497" t="s">
        <v>28</v>
      </c>
      <c r="C3497" t="s">
        <v>13133</v>
      </c>
      <c r="D3497">
        <v>8</v>
      </c>
      <c r="E3497">
        <v>79</v>
      </c>
      <c r="F3497">
        <v>0</v>
      </c>
      <c r="G3497">
        <v>23</v>
      </c>
      <c r="H3497" t="s">
        <v>13134</v>
      </c>
      <c r="I3497">
        <v>246</v>
      </c>
      <c r="K3497" t="s">
        <v>5190</v>
      </c>
      <c r="L3497" t="s">
        <v>13135</v>
      </c>
      <c r="M3497" t="s">
        <v>27594</v>
      </c>
      <c r="N3497">
        <v>440</v>
      </c>
      <c r="O3497">
        <v>345</v>
      </c>
      <c r="P3497" t="s">
        <v>13136</v>
      </c>
      <c r="Q3497">
        <v>0</v>
      </c>
      <c r="R3497" t="s">
        <v>13137</v>
      </c>
      <c r="S3497" t="s">
        <v>13138</v>
      </c>
      <c r="T3497">
        <v>21</v>
      </c>
      <c r="U3497" t="s">
        <v>36</v>
      </c>
      <c r="V3497" t="s">
        <v>37</v>
      </c>
      <c r="W3497" t="s">
        <v>86</v>
      </c>
      <c r="X3497" s="2">
        <v>350000</v>
      </c>
      <c r="Y3497">
        <v>1978</v>
      </c>
      <c r="Z3497">
        <v>29</v>
      </c>
      <c r="AA3497">
        <v>4.0999999999999996</v>
      </c>
      <c r="AC3497">
        <v>44</v>
      </c>
    </row>
    <row r="3498" spans="1:29" x14ac:dyDescent="0.25">
      <c r="A3498" t="str">
        <f t="shared" si="54"/>
        <v>tt1019452</v>
      </c>
      <c r="B3498" t="s">
        <v>28</v>
      </c>
      <c r="C3498" t="s">
        <v>5754</v>
      </c>
      <c r="D3498">
        <v>341</v>
      </c>
      <c r="E3498">
        <v>106</v>
      </c>
      <c r="F3498">
        <v>1000</v>
      </c>
      <c r="G3498">
        <v>98</v>
      </c>
      <c r="H3498" t="s">
        <v>13139</v>
      </c>
      <c r="I3498">
        <v>816</v>
      </c>
      <c r="J3498">
        <v>9190525</v>
      </c>
      <c r="K3498" t="s">
        <v>2096</v>
      </c>
      <c r="L3498" t="s">
        <v>144</v>
      </c>
      <c r="M3498" t="s">
        <v>27595</v>
      </c>
      <c r="N3498">
        <v>102125</v>
      </c>
      <c r="O3498">
        <v>1120</v>
      </c>
      <c r="P3498" t="s">
        <v>13140</v>
      </c>
      <c r="Q3498">
        <v>1</v>
      </c>
      <c r="R3498" t="s">
        <v>13141</v>
      </c>
      <c r="S3498" t="s">
        <v>13142</v>
      </c>
      <c r="T3498">
        <v>324</v>
      </c>
      <c r="U3498" t="s">
        <v>36</v>
      </c>
      <c r="V3498" t="s">
        <v>37</v>
      </c>
      <c r="W3498" t="s">
        <v>499</v>
      </c>
      <c r="X3498" s="2">
        <v>7000000</v>
      </c>
      <c r="Y3498">
        <v>2009</v>
      </c>
      <c r="Z3498">
        <v>105</v>
      </c>
      <c r="AA3498">
        <v>7</v>
      </c>
      <c r="AB3498">
        <v>1.85</v>
      </c>
      <c r="AC3498">
        <v>10000</v>
      </c>
    </row>
    <row r="3499" spans="1:29" x14ac:dyDescent="0.25">
      <c r="A3499" t="str">
        <f t="shared" si="54"/>
        <v>tt1194263</v>
      </c>
      <c r="B3499" t="s">
        <v>28</v>
      </c>
      <c r="C3499" t="s">
        <v>13143</v>
      </c>
      <c r="D3499">
        <v>160</v>
      </c>
      <c r="E3499">
        <v>100</v>
      </c>
      <c r="F3499">
        <v>11</v>
      </c>
      <c r="G3499">
        <v>970</v>
      </c>
      <c r="H3499" t="s">
        <v>1408</v>
      </c>
      <c r="I3499">
        <v>13000</v>
      </c>
      <c r="J3499">
        <v>9176553</v>
      </c>
      <c r="K3499" t="s">
        <v>6495</v>
      </c>
      <c r="L3499" t="s">
        <v>467</v>
      </c>
      <c r="M3499" t="s">
        <v>27596</v>
      </c>
      <c r="N3499">
        <v>19147</v>
      </c>
      <c r="O3499">
        <v>19330</v>
      </c>
      <c r="P3499" t="s">
        <v>3147</v>
      </c>
      <c r="Q3499">
        <v>1</v>
      </c>
      <c r="R3499" t="s">
        <v>13144</v>
      </c>
      <c r="S3499" t="s">
        <v>13145</v>
      </c>
      <c r="T3499">
        <v>97</v>
      </c>
      <c r="U3499" t="s">
        <v>36</v>
      </c>
      <c r="V3499" t="s">
        <v>37</v>
      </c>
      <c r="W3499" t="s">
        <v>38</v>
      </c>
      <c r="X3499" s="2">
        <v>7500000</v>
      </c>
      <c r="Y3499">
        <v>2009</v>
      </c>
      <c r="Z3499">
        <v>3000</v>
      </c>
      <c r="AA3499">
        <v>7.1</v>
      </c>
      <c r="AB3499">
        <v>2.35</v>
      </c>
      <c r="AC3499">
        <v>0</v>
      </c>
    </row>
    <row r="3500" spans="1:29" x14ac:dyDescent="0.25">
      <c r="A3500" t="str">
        <f t="shared" si="54"/>
        <v>tt0098622</v>
      </c>
      <c r="B3500" t="s">
        <v>28</v>
      </c>
      <c r="C3500" t="s">
        <v>5714</v>
      </c>
      <c r="D3500">
        <v>31</v>
      </c>
      <c r="E3500">
        <v>103</v>
      </c>
      <c r="F3500">
        <v>49</v>
      </c>
      <c r="G3500">
        <v>304</v>
      </c>
      <c r="H3500" t="s">
        <v>1904</v>
      </c>
      <c r="I3500">
        <v>687</v>
      </c>
      <c r="J3500">
        <v>9094451</v>
      </c>
      <c r="K3500" t="s">
        <v>7186</v>
      </c>
      <c r="L3500" t="s">
        <v>5045</v>
      </c>
      <c r="M3500" t="s">
        <v>27597</v>
      </c>
      <c r="N3500">
        <v>11668</v>
      </c>
      <c r="O3500">
        <v>1990</v>
      </c>
      <c r="P3500" t="s">
        <v>8092</v>
      </c>
      <c r="Q3500">
        <v>0</v>
      </c>
      <c r="R3500" t="s">
        <v>13146</v>
      </c>
      <c r="S3500" t="s">
        <v>13147</v>
      </c>
      <c r="T3500">
        <v>79</v>
      </c>
      <c r="U3500" t="s">
        <v>36</v>
      </c>
      <c r="V3500" t="s">
        <v>37</v>
      </c>
      <c r="W3500" t="s">
        <v>499</v>
      </c>
      <c r="X3500" s="2">
        <v>7000000</v>
      </c>
      <c r="Y3500">
        <v>1989</v>
      </c>
      <c r="Z3500">
        <v>554</v>
      </c>
      <c r="AA3500">
        <v>6.2</v>
      </c>
      <c r="AB3500">
        <v>1.85</v>
      </c>
      <c r="AC3500">
        <v>0</v>
      </c>
    </row>
    <row r="3501" spans="1:29" x14ac:dyDescent="0.25">
      <c r="A3501" t="str">
        <f t="shared" si="54"/>
        <v>tt3125324</v>
      </c>
      <c r="B3501" t="s">
        <v>28</v>
      </c>
      <c r="C3501" t="s">
        <v>10256</v>
      </c>
      <c r="D3501">
        <v>71</v>
      </c>
      <c r="E3501">
        <v>116</v>
      </c>
      <c r="F3501">
        <v>107</v>
      </c>
      <c r="G3501">
        <v>658</v>
      </c>
      <c r="H3501" t="s">
        <v>3687</v>
      </c>
      <c r="I3501">
        <v>893</v>
      </c>
      <c r="J3501">
        <v>14612840</v>
      </c>
      <c r="K3501" t="s">
        <v>5031</v>
      </c>
      <c r="L3501" t="s">
        <v>2874</v>
      </c>
      <c r="M3501" t="s">
        <v>27598</v>
      </c>
      <c r="N3501">
        <v>11191</v>
      </c>
      <c r="O3501">
        <v>3110</v>
      </c>
      <c r="P3501" t="s">
        <v>13148</v>
      </c>
      <c r="Q3501">
        <v>1</v>
      </c>
      <c r="R3501" t="s">
        <v>13149</v>
      </c>
      <c r="S3501" t="s">
        <v>13150</v>
      </c>
      <c r="T3501">
        <v>37</v>
      </c>
      <c r="U3501" t="s">
        <v>36</v>
      </c>
      <c r="V3501" t="s">
        <v>37</v>
      </c>
      <c r="W3501" t="s">
        <v>38</v>
      </c>
      <c r="X3501" s="2">
        <v>7000000</v>
      </c>
      <c r="Y3501">
        <v>2014</v>
      </c>
      <c r="Z3501">
        <v>664</v>
      </c>
      <c r="AA3501">
        <v>6.9</v>
      </c>
      <c r="AC3501">
        <v>0</v>
      </c>
    </row>
    <row r="3502" spans="1:29" x14ac:dyDescent="0.25">
      <c r="A3502" t="str">
        <f t="shared" si="54"/>
        <v>tt1315981</v>
      </c>
      <c r="B3502" t="s">
        <v>28</v>
      </c>
      <c r="C3502" t="s">
        <v>13151</v>
      </c>
      <c r="D3502">
        <v>281</v>
      </c>
      <c r="E3502">
        <v>99</v>
      </c>
      <c r="F3502">
        <v>192</v>
      </c>
      <c r="G3502">
        <v>292</v>
      </c>
      <c r="H3502" t="s">
        <v>13152</v>
      </c>
      <c r="I3502">
        <v>14000</v>
      </c>
      <c r="J3502">
        <v>9166863</v>
      </c>
      <c r="K3502" t="s">
        <v>187</v>
      </c>
      <c r="L3502" t="s">
        <v>374</v>
      </c>
      <c r="M3502" t="s">
        <v>27599</v>
      </c>
      <c r="N3502">
        <v>83182</v>
      </c>
      <c r="O3502">
        <v>14816</v>
      </c>
      <c r="P3502" t="s">
        <v>12744</v>
      </c>
      <c r="Q3502">
        <v>2</v>
      </c>
      <c r="R3502" t="s">
        <v>13153</v>
      </c>
      <c r="S3502" t="s">
        <v>13154</v>
      </c>
      <c r="T3502">
        <v>247</v>
      </c>
      <c r="U3502" t="s">
        <v>36</v>
      </c>
      <c r="V3502" t="s">
        <v>37</v>
      </c>
      <c r="W3502" t="s">
        <v>499</v>
      </c>
      <c r="X3502" s="2">
        <v>7000000</v>
      </c>
      <c r="Y3502">
        <v>2009</v>
      </c>
      <c r="Z3502">
        <v>343</v>
      </c>
      <c r="AA3502">
        <v>7.6</v>
      </c>
      <c r="AB3502">
        <v>2.35</v>
      </c>
      <c r="AC3502">
        <v>16000</v>
      </c>
    </row>
    <row r="3503" spans="1:29" x14ac:dyDescent="0.25">
      <c r="A3503" t="str">
        <f t="shared" si="54"/>
        <v>tt0095497</v>
      </c>
      <c r="B3503" t="s">
        <v>28</v>
      </c>
      <c r="C3503" t="s">
        <v>416</v>
      </c>
      <c r="D3503">
        <v>114</v>
      </c>
      <c r="E3503">
        <v>164</v>
      </c>
      <c r="F3503">
        <v>17000</v>
      </c>
      <c r="G3503">
        <v>159</v>
      </c>
      <c r="H3503" t="s">
        <v>13155</v>
      </c>
      <c r="I3503">
        <v>883</v>
      </c>
      <c r="J3503">
        <v>8373585</v>
      </c>
      <c r="K3503" t="s">
        <v>2808</v>
      </c>
      <c r="L3503" t="s">
        <v>5802</v>
      </c>
      <c r="M3503" t="s">
        <v>27600</v>
      </c>
      <c r="N3503">
        <v>39680</v>
      </c>
      <c r="O3503">
        <v>1934</v>
      </c>
      <c r="P3503" t="s">
        <v>6432</v>
      </c>
      <c r="Q3503">
        <v>0</v>
      </c>
      <c r="R3503" t="s">
        <v>13156</v>
      </c>
      <c r="S3503" t="s">
        <v>13157</v>
      </c>
      <c r="T3503">
        <v>308</v>
      </c>
      <c r="U3503" t="s">
        <v>36</v>
      </c>
      <c r="V3503" t="s">
        <v>37</v>
      </c>
      <c r="W3503" t="s">
        <v>499</v>
      </c>
      <c r="X3503" s="2">
        <v>7000000</v>
      </c>
      <c r="Y3503">
        <v>1988</v>
      </c>
      <c r="Z3503">
        <v>618</v>
      </c>
      <c r="AA3503">
        <v>7.6</v>
      </c>
      <c r="AB3503">
        <v>1.85</v>
      </c>
      <c r="AC3503">
        <v>0</v>
      </c>
    </row>
    <row r="3504" spans="1:29" x14ac:dyDescent="0.25">
      <c r="A3504" t="str">
        <f t="shared" si="54"/>
        <v>tt0125971</v>
      </c>
      <c r="B3504" t="s">
        <v>28</v>
      </c>
      <c r="C3504" t="s">
        <v>12851</v>
      </c>
      <c r="D3504">
        <v>72</v>
      </c>
      <c r="E3504">
        <v>96</v>
      </c>
      <c r="F3504">
        <v>30</v>
      </c>
      <c r="G3504">
        <v>407</v>
      </c>
      <c r="H3504" t="s">
        <v>13158</v>
      </c>
      <c r="I3504">
        <v>761</v>
      </c>
      <c r="J3504">
        <v>7292175</v>
      </c>
      <c r="K3504" t="s">
        <v>1184</v>
      </c>
      <c r="L3504" t="s">
        <v>13159</v>
      </c>
      <c r="M3504" t="s">
        <v>27601</v>
      </c>
      <c r="N3504">
        <v>7736</v>
      </c>
      <c r="O3504">
        <v>2018</v>
      </c>
      <c r="P3504" t="s">
        <v>8031</v>
      </c>
      <c r="Q3504">
        <v>3</v>
      </c>
      <c r="R3504" t="s">
        <v>13160</v>
      </c>
      <c r="S3504" t="s">
        <v>13161</v>
      </c>
      <c r="T3504">
        <v>100</v>
      </c>
      <c r="U3504" t="s">
        <v>36</v>
      </c>
      <c r="V3504" t="s">
        <v>37</v>
      </c>
      <c r="W3504" t="s">
        <v>499</v>
      </c>
      <c r="X3504" s="2">
        <v>7000000</v>
      </c>
      <c r="Y3504">
        <v>1999</v>
      </c>
      <c r="Z3504">
        <v>412</v>
      </c>
      <c r="AA3504">
        <v>6.4</v>
      </c>
      <c r="AB3504">
        <v>1.85</v>
      </c>
      <c r="AC3504">
        <v>0</v>
      </c>
    </row>
    <row r="3505" spans="1:29" x14ac:dyDescent="0.25">
      <c r="A3505" t="str">
        <f t="shared" si="54"/>
        <v>tt0361411</v>
      </c>
      <c r="B3505" t="s">
        <v>28</v>
      </c>
      <c r="C3505" t="s">
        <v>12271</v>
      </c>
      <c r="D3505">
        <v>119</v>
      </c>
      <c r="E3505">
        <v>122</v>
      </c>
      <c r="F3505">
        <v>98</v>
      </c>
      <c r="G3505">
        <v>397</v>
      </c>
      <c r="H3505" t="s">
        <v>3151</v>
      </c>
      <c r="I3505">
        <v>729</v>
      </c>
      <c r="J3505">
        <v>6601079</v>
      </c>
      <c r="K3505" t="s">
        <v>2853</v>
      </c>
      <c r="L3505" t="s">
        <v>2896</v>
      </c>
      <c r="M3505" t="s">
        <v>27602</v>
      </c>
      <c r="N3505">
        <v>17436</v>
      </c>
      <c r="O3505">
        <v>2321</v>
      </c>
      <c r="P3505" t="s">
        <v>13162</v>
      </c>
      <c r="Q3505">
        <v>1</v>
      </c>
      <c r="R3505" t="s">
        <v>13163</v>
      </c>
      <c r="S3505" t="s">
        <v>13164</v>
      </c>
      <c r="T3505">
        <v>276</v>
      </c>
      <c r="U3505" t="s">
        <v>36</v>
      </c>
      <c r="V3505" t="s">
        <v>53</v>
      </c>
      <c r="W3505" t="s">
        <v>38</v>
      </c>
      <c r="X3505" s="2">
        <v>7000000</v>
      </c>
      <c r="Y3505">
        <v>2004</v>
      </c>
      <c r="Z3505">
        <v>579</v>
      </c>
      <c r="AA3505">
        <v>6.2</v>
      </c>
      <c r="AB3505">
        <v>2.35</v>
      </c>
      <c r="AC3505">
        <v>0</v>
      </c>
    </row>
    <row r="3506" spans="1:29" x14ac:dyDescent="0.25">
      <c r="A3506" t="str">
        <f t="shared" si="54"/>
        <v>tt0252444</v>
      </c>
      <c r="B3506" t="s">
        <v>28</v>
      </c>
      <c r="C3506" t="s">
        <v>1007</v>
      </c>
      <c r="D3506">
        <v>74</v>
      </c>
      <c r="E3506">
        <v>94</v>
      </c>
      <c r="F3506">
        <v>176</v>
      </c>
      <c r="G3506">
        <v>46</v>
      </c>
      <c r="H3506" t="s">
        <v>12532</v>
      </c>
      <c r="I3506">
        <v>116</v>
      </c>
      <c r="J3506">
        <v>6165429</v>
      </c>
      <c r="K3506" t="s">
        <v>13165</v>
      </c>
      <c r="L3506" t="s">
        <v>13166</v>
      </c>
      <c r="M3506" t="s">
        <v>27603</v>
      </c>
      <c r="N3506">
        <v>23486</v>
      </c>
      <c r="O3506">
        <v>312</v>
      </c>
      <c r="P3506" t="s">
        <v>13167</v>
      </c>
      <c r="Q3506">
        <v>1</v>
      </c>
      <c r="R3506" t="s">
        <v>13168</v>
      </c>
      <c r="S3506" t="s">
        <v>13169</v>
      </c>
      <c r="T3506">
        <v>249</v>
      </c>
      <c r="U3506" t="s">
        <v>1846</v>
      </c>
      <c r="V3506" t="s">
        <v>318</v>
      </c>
      <c r="W3506" t="s">
        <v>86</v>
      </c>
      <c r="X3506" s="2">
        <v>6000000</v>
      </c>
      <c r="Y3506">
        <v>2002</v>
      </c>
      <c r="Z3506">
        <v>93</v>
      </c>
      <c r="AA3506">
        <v>7.5</v>
      </c>
      <c r="AB3506">
        <v>2.35</v>
      </c>
      <c r="AC3506">
        <v>0</v>
      </c>
    </row>
    <row r="3507" spans="1:29" x14ac:dyDescent="0.25">
      <c r="A3507" t="str">
        <f t="shared" si="54"/>
        <v>tt0785077</v>
      </c>
      <c r="B3507" t="s">
        <v>28</v>
      </c>
      <c r="C3507" t="s">
        <v>7835</v>
      </c>
      <c r="D3507">
        <v>25</v>
      </c>
      <c r="E3507">
        <v>93</v>
      </c>
      <c r="F3507">
        <v>70</v>
      </c>
      <c r="G3507">
        <v>442</v>
      </c>
      <c r="H3507" t="s">
        <v>4257</v>
      </c>
      <c r="I3507">
        <v>692</v>
      </c>
      <c r="J3507">
        <v>5694308</v>
      </c>
      <c r="K3507" t="s">
        <v>3213</v>
      </c>
      <c r="L3507" t="s">
        <v>1380</v>
      </c>
      <c r="M3507" t="s">
        <v>27604</v>
      </c>
      <c r="N3507">
        <v>13815</v>
      </c>
      <c r="O3507">
        <v>3128</v>
      </c>
      <c r="P3507" t="s">
        <v>13170</v>
      </c>
      <c r="Q3507">
        <v>0</v>
      </c>
      <c r="R3507" t="s">
        <v>13171</v>
      </c>
      <c r="S3507" t="s">
        <v>13172</v>
      </c>
      <c r="T3507">
        <v>46</v>
      </c>
      <c r="U3507" t="s">
        <v>36</v>
      </c>
      <c r="V3507" t="s">
        <v>37</v>
      </c>
      <c r="W3507" t="s">
        <v>38</v>
      </c>
      <c r="X3507" s="2">
        <v>7000000</v>
      </c>
      <c r="Y3507">
        <v>2007</v>
      </c>
      <c r="Z3507">
        <v>585</v>
      </c>
      <c r="AA3507">
        <v>2</v>
      </c>
      <c r="AB3507">
        <v>1.85</v>
      </c>
      <c r="AC3507">
        <v>446</v>
      </c>
    </row>
    <row r="3508" spans="1:29" x14ac:dyDescent="0.25">
      <c r="A3508" t="str">
        <f t="shared" si="54"/>
        <v>tt0105459</v>
      </c>
      <c r="B3508" t="s">
        <v>28</v>
      </c>
      <c r="C3508" t="s">
        <v>13173</v>
      </c>
      <c r="D3508">
        <v>39</v>
      </c>
      <c r="E3508">
        <v>96</v>
      </c>
      <c r="F3508">
        <v>6</v>
      </c>
      <c r="G3508">
        <v>38</v>
      </c>
      <c r="H3508" t="s">
        <v>1858</v>
      </c>
      <c r="I3508">
        <v>206</v>
      </c>
      <c r="J3508">
        <v>5430822</v>
      </c>
      <c r="K3508" t="s">
        <v>13174</v>
      </c>
      <c r="L3508" t="s">
        <v>13175</v>
      </c>
      <c r="M3508" t="s">
        <v>27605</v>
      </c>
      <c r="N3508">
        <v>8391</v>
      </c>
      <c r="O3508">
        <v>493</v>
      </c>
      <c r="P3508" t="s">
        <v>13176</v>
      </c>
      <c r="Q3508">
        <v>0</v>
      </c>
      <c r="R3508" t="s">
        <v>13177</v>
      </c>
      <c r="S3508" t="s">
        <v>13178</v>
      </c>
      <c r="T3508">
        <v>75</v>
      </c>
      <c r="U3508" t="s">
        <v>36</v>
      </c>
      <c r="V3508" t="s">
        <v>53</v>
      </c>
      <c r="W3508" t="s">
        <v>499</v>
      </c>
      <c r="X3508" s="2">
        <v>7000000</v>
      </c>
      <c r="Y3508">
        <v>1992</v>
      </c>
      <c r="Z3508">
        <v>192</v>
      </c>
      <c r="AA3508">
        <v>6.2</v>
      </c>
      <c r="AB3508">
        <v>1.85</v>
      </c>
      <c r="AC3508">
        <v>0</v>
      </c>
    </row>
    <row r="3509" spans="1:29" x14ac:dyDescent="0.25">
      <c r="A3509" t="str">
        <f t="shared" si="54"/>
        <v>tt1592154</v>
      </c>
      <c r="B3509" t="s">
        <v>28</v>
      </c>
      <c r="D3509">
        <v>27</v>
      </c>
      <c r="E3509">
        <v>60</v>
      </c>
      <c r="G3509">
        <v>346</v>
      </c>
      <c r="H3509" t="s">
        <v>3456</v>
      </c>
      <c r="I3509">
        <v>787</v>
      </c>
      <c r="K3509" t="s">
        <v>397</v>
      </c>
      <c r="L3509" t="s">
        <v>9417</v>
      </c>
      <c r="M3509" t="s">
        <v>27606</v>
      </c>
      <c r="N3509">
        <v>42402</v>
      </c>
      <c r="O3509">
        <v>2352</v>
      </c>
      <c r="P3509" t="s">
        <v>1079</v>
      </c>
      <c r="Q3509">
        <v>1</v>
      </c>
      <c r="R3509" t="s">
        <v>13179</v>
      </c>
      <c r="S3509" t="s">
        <v>13180</v>
      </c>
      <c r="T3509">
        <v>83</v>
      </c>
      <c r="U3509" t="s">
        <v>36</v>
      </c>
      <c r="V3509" t="s">
        <v>37</v>
      </c>
      <c r="Z3509">
        <v>485</v>
      </c>
      <c r="AA3509">
        <v>7.7</v>
      </c>
      <c r="AB3509">
        <v>16</v>
      </c>
      <c r="AC3509">
        <v>0</v>
      </c>
    </row>
    <row r="3510" spans="1:29" x14ac:dyDescent="0.25">
      <c r="A3510" t="str">
        <f t="shared" si="54"/>
        <v>tt0250371</v>
      </c>
      <c r="B3510" t="s">
        <v>28</v>
      </c>
      <c r="C3510" t="s">
        <v>13181</v>
      </c>
      <c r="D3510">
        <v>27</v>
      </c>
      <c r="E3510">
        <v>113</v>
      </c>
      <c r="F3510">
        <v>7</v>
      </c>
      <c r="G3510">
        <v>35</v>
      </c>
      <c r="H3510" t="s">
        <v>13182</v>
      </c>
      <c r="I3510">
        <v>11000</v>
      </c>
      <c r="J3510">
        <v>4720371</v>
      </c>
      <c r="K3510" t="s">
        <v>8845</v>
      </c>
      <c r="L3510" t="s">
        <v>222</v>
      </c>
      <c r="M3510" t="s">
        <v>27607</v>
      </c>
      <c r="N3510">
        <v>3203</v>
      </c>
      <c r="O3510">
        <v>11116</v>
      </c>
      <c r="P3510" t="s">
        <v>13183</v>
      </c>
      <c r="Q3510">
        <v>2</v>
      </c>
      <c r="R3510" t="s">
        <v>13184</v>
      </c>
      <c r="S3510" t="s">
        <v>13185</v>
      </c>
      <c r="T3510">
        <v>85</v>
      </c>
      <c r="U3510" t="s">
        <v>36</v>
      </c>
      <c r="V3510" t="s">
        <v>37</v>
      </c>
      <c r="W3510" t="s">
        <v>86</v>
      </c>
      <c r="X3510" s="2">
        <v>7000000</v>
      </c>
      <c r="Y3510">
        <v>2001</v>
      </c>
      <c r="Z3510">
        <v>43</v>
      </c>
      <c r="AA3510">
        <v>6.5</v>
      </c>
      <c r="AB3510">
        <v>1.85</v>
      </c>
      <c r="AC3510">
        <v>650</v>
      </c>
    </row>
    <row r="3511" spans="1:29" x14ac:dyDescent="0.25">
      <c r="A3511" t="str">
        <f t="shared" si="54"/>
        <v>tt0204993</v>
      </c>
      <c r="B3511" t="s">
        <v>28</v>
      </c>
      <c r="D3511">
        <v>11</v>
      </c>
      <c r="E3511">
        <v>60</v>
      </c>
      <c r="G3511">
        <v>652</v>
      </c>
      <c r="H3511" t="s">
        <v>3728</v>
      </c>
      <c r="I3511">
        <v>10000</v>
      </c>
      <c r="K3511" t="s">
        <v>887</v>
      </c>
      <c r="L3511" t="s">
        <v>10655</v>
      </c>
      <c r="M3511" t="s">
        <v>27608</v>
      </c>
      <c r="N3511">
        <v>25329</v>
      </c>
      <c r="O3511">
        <v>12051</v>
      </c>
      <c r="P3511" t="s">
        <v>6654</v>
      </c>
      <c r="Q3511">
        <v>1</v>
      </c>
      <c r="R3511" t="s">
        <v>13186</v>
      </c>
      <c r="S3511" t="s">
        <v>13187</v>
      </c>
      <c r="T3511">
        <v>160</v>
      </c>
      <c r="U3511" t="s">
        <v>36</v>
      </c>
      <c r="V3511" t="s">
        <v>37</v>
      </c>
      <c r="W3511" t="s">
        <v>948</v>
      </c>
      <c r="Z3511">
        <v>794</v>
      </c>
      <c r="AA3511">
        <v>7.4</v>
      </c>
      <c r="AB3511">
        <v>1.33</v>
      </c>
      <c r="AC3511">
        <v>0</v>
      </c>
    </row>
    <row r="3512" spans="1:29" x14ac:dyDescent="0.25">
      <c r="A3512" t="str">
        <f t="shared" si="54"/>
        <v>tt0420332</v>
      </c>
      <c r="B3512" t="s">
        <v>28</v>
      </c>
      <c r="C3512" t="s">
        <v>12364</v>
      </c>
      <c r="D3512">
        <v>29</v>
      </c>
      <c r="E3512">
        <v>192</v>
      </c>
      <c r="F3512">
        <v>147</v>
      </c>
      <c r="G3512">
        <v>397</v>
      </c>
      <c r="H3512" t="s">
        <v>11683</v>
      </c>
      <c r="I3512">
        <v>8000</v>
      </c>
      <c r="J3512">
        <v>2921738</v>
      </c>
      <c r="K3512" t="s">
        <v>2358</v>
      </c>
      <c r="L3512" t="s">
        <v>11682</v>
      </c>
      <c r="M3512" t="s">
        <v>27609</v>
      </c>
      <c r="N3512">
        <v>34449</v>
      </c>
      <c r="O3512">
        <v>9984</v>
      </c>
      <c r="P3512" t="s">
        <v>13162</v>
      </c>
      <c r="Q3512">
        <v>0</v>
      </c>
      <c r="R3512" t="s">
        <v>13188</v>
      </c>
      <c r="S3512" t="s">
        <v>13189</v>
      </c>
      <c r="T3512">
        <v>119</v>
      </c>
      <c r="U3512" t="s">
        <v>4562</v>
      </c>
      <c r="V3512" t="s">
        <v>4563</v>
      </c>
      <c r="X3512" s="2">
        <v>7000000</v>
      </c>
      <c r="Y3512">
        <v>2004</v>
      </c>
      <c r="Z3512">
        <v>860</v>
      </c>
      <c r="AA3512">
        <v>7.9</v>
      </c>
      <c r="AB3512">
        <v>2.35</v>
      </c>
      <c r="AC3512">
        <v>2000</v>
      </c>
    </row>
    <row r="3513" spans="1:29" x14ac:dyDescent="0.25">
      <c r="A3513" t="str">
        <f t="shared" si="54"/>
        <v>tt1012804</v>
      </c>
      <c r="B3513" t="s">
        <v>28</v>
      </c>
      <c r="C3513" t="s">
        <v>1601</v>
      </c>
      <c r="D3513">
        <v>158</v>
      </c>
      <c r="E3513">
        <v>99</v>
      </c>
      <c r="F3513">
        <v>342</v>
      </c>
      <c r="G3513">
        <v>501</v>
      </c>
      <c r="H3513" t="s">
        <v>13190</v>
      </c>
      <c r="I3513">
        <v>1000</v>
      </c>
      <c r="J3513">
        <v>2344847</v>
      </c>
      <c r="K3513" t="s">
        <v>3117</v>
      </c>
      <c r="L3513" t="s">
        <v>663</v>
      </c>
      <c r="M3513" t="s">
        <v>27610</v>
      </c>
      <c r="N3513">
        <v>18561</v>
      </c>
      <c r="O3513">
        <v>2158</v>
      </c>
      <c r="P3513" t="s">
        <v>2259</v>
      </c>
      <c r="Q3513">
        <v>0</v>
      </c>
      <c r="R3513" t="s">
        <v>13191</v>
      </c>
      <c r="S3513" t="s">
        <v>13192</v>
      </c>
      <c r="T3513">
        <v>119</v>
      </c>
      <c r="U3513" t="s">
        <v>36</v>
      </c>
      <c r="V3513" t="s">
        <v>37</v>
      </c>
      <c r="W3513" t="s">
        <v>499</v>
      </c>
      <c r="X3513" s="2">
        <v>7000000</v>
      </c>
      <c r="Y3513">
        <v>2008</v>
      </c>
      <c r="Z3513">
        <v>518</v>
      </c>
      <c r="AA3513">
        <v>6.8</v>
      </c>
      <c r="AB3513">
        <v>2.35</v>
      </c>
      <c r="AC3513">
        <v>0</v>
      </c>
    </row>
    <row r="3514" spans="1:29" x14ac:dyDescent="0.25">
      <c r="A3514" t="str">
        <f t="shared" si="54"/>
        <v>tt1336617</v>
      </c>
      <c r="B3514" t="s">
        <v>28</v>
      </c>
      <c r="C3514" t="s">
        <v>12042</v>
      </c>
      <c r="D3514">
        <v>223</v>
      </c>
      <c r="E3514">
        <v>91</v>
      </c>
      <c r="F3514">
        <v>157</v>
      </c>
      <c r="G3514">
        <v>224</v>
      </c>
      <c r="H3514" t="s">
        <v>5519</v>
      </c>
      <c r="I3514">
        <v>490</v>
      </c>
      <c r="J3514">
        <v>7455447</v>
      </c>
      <c r="K3514" t="s">
        <v>1184</v>
      </c>
      <c r="L3514" t="s">
        <v>3028</v>
      </c>
      <c r="M3514" t="s">
        <v>27611</v>
      </c>
      <c r="N3514">
        <v>29967</v>
      </c>
      <c r="O3514">
        <v>1136</v>
      </c>
      <c r="P3514" t="s">
        <v>13193</v>
      </c>
      <c r="Q3514">
        <v>2</v>
      </c>
      <c r="R3514" t="s">
        <v>13194</v>
      </c>
      <c r="S3514" t="s">
        <v>13195</v>
      </c>
      <c r="T3514">
        <v>126</v>
      </c>
      <c r="U3514" t="s">
        <v>36</v>
      </c>
      <c r="V3514" t="s">
        <v>37</v>
      </c>
      <c r="W3514" t="s">
        <v>499</v>
      </c>
      <c r="X3514" s="2">
        <v>7000000</v>
      </c>
      <c r="Y3514">
        <v>2010</v>
      </c>
      <c r="Z3514">
        <v>259</v>
      </c>
      <c r="AA3514">
        <v>6.3</v>
      </c>
      <c r="AB3514">
        <v>1.85</v>
      </c>
      <c r="AC3514">
        <v>0</v>
      </c>
    </row>
    <row r="3515" spans="1:29" x14ac:dyDescent="0.25">
      <c r="A3515" t="str">
        <f t="shared" si="54"/>
        <v>tt0160216</v>
      </c>
      <c r="B3515" t="s">
        <v>28</v>
      </c>
      <c r="C3515" t="s">
        <v>13196</v>
      </c>
      <c r="D3515">
        <v>25</v>
      </c>
      <c r="E3515">
        <v>100</v>
      </c>
      <c r="F3515">
        <v>0</v>
      </c>
      <c r="G3515">
        <v>359</v>
      </c>
      <c r="H3515" t="s">
        <v>13197</v>
      </c>
      <c r="I3515">
        <v>655</v>
      </c>
      <c r="J3515">
        <v>2148212</v>
      </c>
      <c r="K3515" t="s">
        <v>5779</v>
      </c>
      <c r="L3515" t="s">
        <v>1896</v>
      </c>
      <c r="M3515" t="s">
        <v>27612</v>
      </c>
      <c r="N3515">
        <v>781</v>
      </c>
      <c r="O3515">
        <v>1906</v>
      </c>
      <c r="P3515" t="s">
        <v>9879</v>
      </c>
      <c r="Q3515">
        <v>0</v>
      </c>
      <c r="R3515" t="s">
        <v>13198</v>
      </c>
      <c r="S3515" t="s">
        <v>13199</v>
      </c>
      <c r="T3515">
        <v>20</v>
      </c>
      <c r="U3515" t="s">
        <v>36</v>
      </c>
      <c r="V3515" t="s">
        <v>37</v>
      </c>
      <c r="W3515" t="s">
        <v>86</v>
      </c>
      <c r="X3515" s="2">
        <v>7000000</v>
      </c>
      <c r="Y3515">
        <v>1999</v>
      </c>
      <c r="Z3515">
        <v>476</v>
      </c>
      <c r="AA3515">
        <v>6.3</v>
      </c>
      <c r="AB3515">
        <v>1.85</v>
      </c>
      <c r="AC3515">
        <v>157</v>
      </c>
    </row>
    <row r="3516" spans="1:29" x14ac:dyDescent="0.25">
      <c r="A3516" t="str">
        <f t="shared" si="54"/>
        <v>tt0298744</v>
      </c>
      <c r="B3516" t="s">
        <v>28</v>
      </c>
      <c r="C3516" t="s">
        <v>11084</v>
      </c>
      <c r="D3516">
        <v>97</v>
      </c>
      <c r="E3516">
        <v>105</v>
      </c>
      <c r="F3516">
        <v>261</v>
      </c>
      <c r="G3516">
        <v>617</v>
      </c>
      <c r="H3516" t="s">
        <v>2306</v>
      </c>
      <c r="I3516">
        <v>783</v>
      </c>
      <c r="J3516">
        <v>2062066</v>
      </c>
      <c r="K3516" t="s">
        <v>1438</v>
      </c>
      <c r="L3516" t="s">
        <v>822</v>
      </c>
      <c r="M3516" t="s">
        <v>27613</v>
      </c>
      <c r="N3516">
        <v>11387</v>
      </c>
      <c r="O3516">
        <v>2684</v>
      </c>
      <c r="P3516" t="s">
        <v>3786</v>
      </c>
      <c r="Q3516">
        <v>3</v>
      </c>
      <c r="R3516" t="s">
        <v>13200</v>
      </c>
      <c r="S3516" t="s">
        <v>13201</v>
      </c>
      <c r="T3516">
        <v>147</v>
      </c>
      <c r="U3516" t="s">
        <v>36</v>
      </c>
      <c r="V3516" t="s">
        <v>37</v>
      </c>
      <c r="W3516" t="s">
        <v>499</v>
      </c>
      <c r="X3516" s="2">
        <v>7000000</v>
      </c>
      <c r="Y3516">
        <v>2002</v>
      </c>
      <c r="Z3516">
        <v>658</v>
      </c>
      <c r="AA3516">
        <v>6.6</v>
      </c>
      <c r="AB3516">
        <v>1.85</v>
      </c>
      <c r="AC3516">
        <v>357</v>
      </c>
    </row>
    <row r="3517" spans="1:29" x14ac:dyDescent="0.25">
      <c r="A3517" t="str">
        <f t="shared" si="54"/>
        <v>tt0432402</v>
      </c>
      <c r="B3517" t="s">
        <v>28</v>
      </c>
      <c r="C3517" t="s">
        <v>11120</v>
      </c>
      <c r="D3517">
        <v>117</v>
      </c>
      <c r="E3517">
        <v>99</v>
      </c>
      <c r="F3517">
        <v>60</v>
      </c>
      <c r="G3517">
        <v>628</v>
      </c>
      <c r="H3517" t="s">
        <v>5343</v>
      </c>
      <c r="I3517">
        <v>4000</v>
      </c>
      <c r="J3517">
        <v>1654367</v>
      </c>
      <c r="K3517" t="s">
        <v>1289</v>
      </c>
      <c r="L3517" t="s">
        <v>1199</v>
      </c>
      <c r="M3517" t="s">
        <v>27614</v>
      </c>
      <c r="N3517">
        <v>18355</v>
      </c>
      <c r="O3517">
        <v>6526</v>
      </c>
      <c r="P3517" t="s">
        <v>5688</v>
      </c>
      <c r="Q3517">
        <v>0</v>
      </c>
      <c r="R3517" t="s">
        <v>13202</v>
      </c>
      <c r="S3517" t="s">
        <v>13203</v>
      </c>
      <c r="T3517">
        <v>106</v>
      </c>
      <c r="U3517" t="s">
        <v>36</v>
      </c>
      <c r="V3517" t="s">
        <v>37</v>
      </c>
      <c r="W3517" t="s">
        <v>499</v>
      </c>
      <c r="X3517" s="2">
        <v>7000000</v>
      </c>
      <c r="Y3517">
        <v>2006</v>
      </c>
      <c r="Z3517">
        <v>787</v>
      </c>
      <c r="AA3517">
        <v>6.4</v>
      </c>
      <c r="AB3517">
        <v>1.85</v>
      </c>
      <c r="AC3517">
        <v>3000</v>
      </c>
    </row>
    <row r="3518" spans="1:29" x14ac:dyDescent="0.25">
      <c r="A3518" t="str">
        <f t="shared" si="54"/>
        <v>tt1242460</v>
      </c>
      <c r="B3518" t="s">
        <v>28</v>
      </c>
      <c r="C3518" t="s">
        <v>13204</v>
      </c>
      <c r="D3518">
        <v>389</v>
      </c>
      <c r="E3518">
        <v>112</v>
      </c>
      <c r="F3518">
        <v>159</v>
      </c>
      <c r="G3518">
        <v>77</v>
      </c>
      <c r="H3518" t="s">
        <v>3733</v>
      </c>
      <c r="I3518">
        <v>3000</v>
      </c>
      <c r="J3518">
        <v>1738692</v>
      </c>
      <c r="K3518" t="s">
        <v>3340</v>
      </c>
      <c r="L3518" t="s">
        <v>11020</v>
      </c>
      <c r="M3518" t="s">
        <v>27615</v>
      </c>
      <c r="N3518">
        <v>95529</v>
      </c>
      <c r="O3518">
        <v>3547</v>
      </c>
      <c r="P3518" t="s">
        <v>13205</v>
      </c>
      <c r="Q3518">
        <v>0</v>
      </c>
      <c r="R3518" t="s">
        <v>13206</v>
      </c>
      <c r="S3518" t="s">
        <v>13207</v>
      </c>
      <c r="T3518">
        <v>301</v>
      </c>
      <c r="U3518" t="s">
        <v>36</v>
      </c>
      <c r="V3518" t="s">
        <v>53</v>
      </c>
      <c r="W3518" t="s">
        <v>499</v>
      </c>
      <c r="X3518" s="2">
        <v>7000000</v>
      </c>
      <c r="Y3518">
        <v>2011</v>
      </c>
      <c r="Z3518">
        <v>294</v>
      </c>
      <c r="AA3518">
        <v>7.5</v>
      </c>
      <c r="AB3518">
        <v>2.35</v>
      </c>
      <c r="AC3518">
        <v>38000</v>
      </c>
    </row>
    <row r="3519" spans="1:29" x14ac:dyDescent="0.25">
      <c r="A3519" t="str">
        <f t="shared" si="54"/>
        <v>tt2739338</v>
      </c>
      <c r="B3519" t="s">
        <v>28</v>
      </c>
      <c r="C3519" t="s">
        <v>13208</v>
      </c>
      <c r="D3519">
        <v>9</v>
      </c>
      <c r="E3519">
        <v>100</v>
      </c>
      <c r="F3519">
        <v>0</v>
      </c>
      <c r="G3519">
        <v>149</v>
      </c>
      <c r="H3519" t="s">
        <v>10575</v>
      </c>
      <c r="I3519">
        <v>2000</v>
      </c>
      <c r="J3519">
        <v>2209479</v>
      </c>
      <c r="K3519" t="s">
        <v>5779</v>
      </c>
      <c r="L3519" t="s">
        <v>13209</v>
      </c>
      <c r="M3519" t="s">
        <v>27616</v>
      </c>
      <c r="N3519">
        <v>844</v>
      </c>
      <c r="O3519">
        <v>2909</v>
      </c>
      <c r="P3519" t="s">
        <v>9049</v>
      </c>
      <c r="Q3519">
        <v>0</v>
      </c>
      <c r="R3519" t="s">
        <v>13210</v>
      </c>
      <c r="S3519" t="s">
        <v>13211</v>
      </c>
      <c r="T3519">
        <v>34</v>
      </c>
      <c r="U3519" t="s">
        <v>36</v>
      </c>
      <c r="V3519" t="s">
        <v>53</v>
      </c>
      <c r="W3519" t="s">
        <v>86</v>
      </c>
      <c r="Y3519">
        <v>2013</v>
      </c>
      <c r="Z3519">
        <v>627</v>
      </c>
      <c r="AA3519">
        <v>5.8</v>
      </c>
      <c r="AC3519">
        <v>962</v>
      </c>
    </row>
    <row r="3520" spans="1:29" x14ac:dyDescent="0.25">
      <c r="A3520" t="str">
        <f t="shared" si="54"/>
        <v>tt1034324</v>
      </c>
      <c r="B3520" t="s">
        <v>28</v>
      </c>
      <c r="C3520" t="s">
        <v>13212</v>
      </c>
      <c r="D3520">
        <v>34</v>
      </c>
      <c r="E3520">
        <v>99</v>
      </c>
      <c r="F3520">
        <v>2</v>
      </c>
      <c r="G3520">
        <v>455</v>
      </c>
      <c r="H3520" t="s">
        <v>6205</v>
      </c>
      <c r="I3520">
        <v>1000</v>
      </c>
      <c r="J3520">
        <v>1889522</v>
      </c>
      <c r="K3520" t="s">
        <v>3117</v>
      </c>
      <c r="L3520" t="s">
        <v>6263</v>
      </c>
      <c r="M3520" t="s">
        <v>27617</v>
      </c>
      <c r="N3520">
        <v>1119</v>
      </c>
      <c r="O3520">
        <v>2589</v>
      </c>
      <c r="P3520" t="s">
        <v>13213</v>
      </c>
      <c r="Q3520">
        <v>2</v>
      </c>
      <c r="R3520" t="s">
        <v>13214</v>
      </c>
      <c r="S3520" t="s">
        <v>13215</v>
      </c>
      <c r="T3520">
        <v>12</v>
      </c>
      <c r="U3520" t="s">
        <v>36</v>
      </c>
      <c r="V3520" t="s">
        <v>37</v>
      </c>
      <c r="W3520" t="s">
        <v>240</v>
      </c>
      <c r="X3520" s="2">
        <v>7000000</v>
      </c>
      <c r="Y3520">
        <v>2009</v>
      </c>
      <c r="Z3520">
        <v>690</v>
      </c>
      <c r="AA3520">
        <v>6.5</v>
      </c>
      <c r="AB3520">
        <v>2.35</v>
      </c>
      <c r="AC3520">
        <v>797</v>
      </c>
    </row>
    <row r="3521" spans="1:29" x14ac:dyDescent="0.25">
      <c r="A3521" t="str">
        <f t="shared" si="54"/>
        <v>tt0085868</v>
      </c>
      <c r="B3521" t="s">
        <v>28</v>
      </c>
      <c r="C3521" t="s">
        <v>4012</v>
      </c>
      <c r="D3521">
        <v>7</v>
      </c>
      <c r="E3521">
        <v>100</v>
      </c>
      <c r="F3521">
        <v>161</v>
      </c>
      <c r="G3521">
        <v>172</v>
      </c>
      <c r="H3521" t="s">
        <v>9526</v>
      </c>
      <c r="I3521">
        <v>10000</v>
      </c>
      <c r="K3521" t="s">
        <v>3228</v>
      </c>
      <c r="L3521" t="s">
        <v>447</v>
      </c>
      <c r="M3521" t="s">
        <v>27618</v>
      </c>
      <c r="N3521">
        <v>3114</v>
      </c>
      <c r="O3521">
        <v>11059</v>
      </c>
      <c r="P3521" t="s">
        <v>13216</v>
      </c>
      <c r="Q3521">
        <v>0</v>
      </c>
      <c r="R3521" t="s">
        <v>13217</v>
      </c>
      <c r="S3521" t="s">
        <v>13218</v>
      </c>
      <c r="T3521">
        <v>16</v>
      </c>
      <c r="U3521" t="s">
        <v>36</v>
      </c>
      <c r="V3521" t="s">
        <v>232</v>
      </c>
      <c r="W3521" t="s">
        <v>499</v>
      </c>
      <c r="X3521" s="2">
        <v>7000000</v>
      </c>
      <c r="Y3521">
        <v>1983</v>
      </c>
      <c r="Z3521">
        <v>422</v>
      </c>
      <c r="AA3521">
        <v>4.8</v>
      </c>
      <c r="AC3521">
        <v>168</v>
      </c>
    </row>
    <row r="3522" spans="1:29" x14ac:dyDescent="0.25">
      <c r="A3522" t="str">
        <f t="shared" si="54"/>
        <v>tt1121977</v>
      </c>
      <c r="B3522" t="s">
        <v>28</v>
      </c>
      <c r="C3522" t="s">
        <v>13000</v>
      </c>
      <c r="D3522">
        <v>161</v>
      </c>
      <c r="E3522">
        <v>125</v>
      </c>
      <c r="F3522">
        <v>127</v>
      </c>
      <c r="G3522">
        <v>798</v>
      </c>
      <c r="H3522" t="s">
        <v>5383</v>
      </c>
      <c r="I3522">
        <v>6000</v>
      </c>
      <c r="J3522">
        <v>1110286</v>
      </c>
      <c r="K3522" t="s">
        <v>187</v>
      </c>
      <c r="L3522" t="s">
        <v>182</v>
      </c>
      <c r="M3522" t="s">
        <v>27619</v>
      </c>
      <c r="N3522">
        <v>9727</v>
      </c>
      <c r="O3522">
        <v>8876</v>
      </c>
      <c r="P3522" t="s">
        <v>9352</v>
      </c>
      <c r="Q3522">
        <v>6</v>
      </c>
      <c r="R3522" t="s">
        <v>13219</v>
      </c>
      <c r="S3522" t="s">
        <v>13220</v>
      </c>
      <c r="T3522">
        <v>65</v>
      </c>
      <c r="U3522" t="s">
        <v>36</v>
      </c>
      <c r="V3522" t="s">
        <v>37</v>
      </c>
      <c r="W3522" t="s">
        <v>499</v>
      </c>
      <c r="X3522" s="2">
        <v>4825000</v>
      </c>
      <c r="Y3522">
        <v>2009</v>
      </c>
      <c r="Z3522">
        <v>941</v>
      </c>
      <c r="AA3522">
        <v>7.2</v>
      </c>
      <c r="AB3522">
        <v>2.35</v>
      </c>
      <c r="AC3522">
        <v>0</v>
      </c>
    </row>
    <row r="3523" spans="1:29" x14ac:dyDescent="0.25">
      <c r="A3523" t="str">
        <f t="shared" ref="A3523:A3586" si="55">MID(S3523,27,9)</f>
        <v>tt0076175</v>
      </c>
      <c r="B3523" t="s">
        <v>28</v>
      </c>
      <c r="C3523" t="s">
        <v>13221</v>
      </c>
      <c r="D3523">
        <v>6</v>
      </c>
      <c r="E3523">
        <v>107</v>
      </c>
      <c r="F3523">
        <v>6</v>
      </c>
      <c r="G3523">
        <v>375</v>
      </c>
      <c r="H3523" t="s">
        <v>13222</v>
      </c>
      <c r="I3523">
        <v>963</v>
      </c>
      <c r="J3523">
        <v>1000000</v>
      </c>
      <c r="K3523" t="s">
        <v>1026</v>
      </c>
      <c r="L3523" t="s">
        <v>5396</v>
      </c>
      <c r="M3523" t="s">
        <v>27620</v>
      </c>
      <c r="N3523">
        <v>2215</v>
      </c>
      <c r="O3523">
        <v>2209</v>
      </c>
      <c r="P3523" t="s">
        <v>13223</v>
      </c>
      <c r="Q3523">
        <v>1</v>
      </c>
      <c r="R3523" t="s">
        <v>13224</v>
      </c>
      <c r="S3523" t="s">
        <v>13225</v>
      </c>
      <c r="T3523">
        <v>26</v>
      </c>
      <c r="U3523" t="s">
        <v>36</v>
      </c>
      <c r="V3523" t="s">
        <v>53</v>
      </c>
      <c r="W3523" t="s">
        <v>86</v>
      </c>
      <c r="X3523" s="2">
        <v>9000000</v>
      </c>
      <c r="Y3523">
        <v>1977</v>
      </c>
      <c r="Z3523">
        <v>750</v>
      </c>
      <c r="AA3523">
        <v>6.3</v>
      </c>
      <c r="AB3523">
        <v>1.85</v>
      </c>
      <c r="AC3523">
        <v>122</v>
      </c>
    </row>
    <row r="3524" spans="1:29" x14ac:dyDescent="0.25">
      <c r="A3524" t="str">
        <f t="shared" si="55"/>
        <v>tt0108500</v>
      </c>
      <c r="B3524" t="s">
        <v>28</v>
      </c>
      <c r="C3524" t="s">
        <v>5525</v>
      </c>
      <c r="D3524">
        <v>16</v>
      </c>
      <c r="E3524">
        <v>107</v>
      </c>
      <c r="F3524">
        <v>8</v>
      </c>
      <c r="G3524">
        <v>39</v>
      </c>
      <c r="H3524" t="s">
        <v>5475</v>
      </c>
      <c r="I3524">
        <v>106</v>
      </c>
      <c r="J3524">
        <v>700000</v>
      </c>
      <c r="K3524" t="s">
        <v>5527</v>
      </c>
      <c r="L3524" t="s">
        <v>9157</v>
      </c>
      <c r="M3524" t="s">
        <v>27621</v>
      </c>
      <c r="N3524">
        <v>24438</v>
      </c>
      <c r="O3524">
        <v>215</v>
      </c>
      <c r="P3524" t="s">
        <v>13226</v>
      </c>
      <c r="Q3524">
        <v>1</v>
      </c>
      <c r="R3524" t="s">
        <v>13227</v>
      </c>
      <c r="S3524" t="s">
        <v>13228</v>
      </c>
      <c r="T3524">
        <v>78</v>
      </c>
      <c r="U3524" t="s">
        <v>1223</v>
      </c>
      <c r="V3524" t="s">
        <v>1224</v>
      </c>
      <c r="W3524" t="s">
        <v>499</v>
      </c>
      <c r="X3524" s="2">
        <v>50000000</v>
      </c>
      <c r="Y3524">
        <v>1993</v>
      </c>
      <c r="Z3524">
        <v>54</v>
      </c>
      <c r="AA3524">
        <v>7</v>
      </c>
      <c r="AB3524">
        <v>2.35</v>
      </c>
      <c r="AC3524">
        <v>0</v>
      </c>
    </row>
    <row r="3525" spans="1:29" x14ac:dyDescent="0.25">
      <c r="A3525" t="str">
        <f t="shared" si="55"/>
        <v>tt1421051</v>
      </c>
      <c r="B3525" t="s">
        <v>28</v>
      </c>
      <c r="C3525" t="s">
        <v>5444</v>
      </c>
      <c r="D3525">
        <v>301</v>
      </c>
      <c r="E3525">
        <v>97</v>
      </c>
      <c r="F3525">
        <v>0</v>
      </c>
      <c r="G3525">
        <v>106</v>
      </c>
      <c r="H3525" t="s">
        <v>8532</v>
      </c>
      <c r="I3525">
        <v>227</v>
      </c>
      <c r="J3525">
        <v>1768416</v>
      </c>
      <c r="K3525" t="s">
        <v>2096</v>
      </c>
      <c r="L3525" t="s">
        <v>13229</v>
      </c>
      <c r="M3525" t="s">
        <v>27622</v>
      </c>
      <c r="N3525">
        <v>35848</v>
      </c>
      <c r="O3525">
        <v>684</v>
      </c>
      <c r="P3525" t="s">
        <v>13230</v>
      </c>
      <c r="Q3525">
        <v>0</v>
      </c>
      <c r="R3525" t="s">
        <v>13231</v>
      </c>
      <c r="S3525" t="s">
        <v>13232</v>
      </c>
      <c r="T3525">
        <v>198</v>
      </c>
      <c r="U3525" t="s">
        <v>36</v>
      </c>
      <c r="V3525" t="s">
        <v>37</v>
      </c>
      <c r="W3525" t="s">
        <v>499</v>
      </c>
      <c r="X3525" s="2">
        <v>7000000</v>
      </c>
      <c r="Y3525">
        <v>2010</v>
      </c>
      <c r="Z3525">
        <v>218</v>
      </c>
      <c r="AA3525">
        <v>6.3</v>
      </c>
      <c r="AB3525">
        <v>1.85</v>
      </c>
      <c r="AC3525">
        <v>0</v>
      </c>
    </row>
    <row r="3526" spans="1:29" x14ac:dyDescent="0.25">
      <c r="A3526" t="str">
        <f t="shared" si="55"/>
        <v>tt1220628</v>
      </c>
      <c r="B3526" t="s">
        <v>28</v>
      </c>
      <c r="C3526" t="s">
        <v>13233</v>
      </c>
      <c r="D3526">
        <v>52</v>
      </c>
      <c r="E3526">
        <v>105</v>
      </c>
      <c r="F3526">
        <v>10</v>
      </c>
      <c r="G3526">
        <v>184</v>
      </c>
      <c r="H3526" t="s">
        <v>13234</v>
      </c>
      <c r="I3526">
        <v>756</v>
      </c>
      <c r="J3526">
        <v>1425993</v>
      </c>
      <c r="K3526" t="s">
        <v>1394</v>
      </c>
      <c r="L3526" t="s">
        <v>8770</v>
      </c>
      <c r="M3526" t="s">
        <v>27623</v>
      </c>
      <c r="N3526">
        <v>7412</v>
      </c>
      <c r="O3526">
        <v>1417</v>
      </c>
      <c r="P3526" t="s">
        <v>13235</v>
      </c>
      <c r="Q3526">
        <v>1</v>
      </c>
      <c r="R3526" t="s">
        <v>13236</v>
      </c>
      <c r="S3526" t="s">
        <v>13237</v>
      </c>
      <c r="T3526">
        <v>72</v>
      </c>
      <c r="U3526" t="s">
        <v>36</v>
      </c>
      <c r="V3526" t="s">
        <v>37</v>
      </c>
      <c r="W3526" t="s">
        <v>499</v>
      </c>
      <c r="Y3526">
        <v>2009</v>
      </c>
      <c r="Z3526">
        <v>216</v>
      </c>
      <c r="AA3526">
        <v>5.3</v>
      </c>
      <c r="AB3526">
        <v>2.35</v>
      </c>
      <c r="AC3526">
        <v>0</v>
      </c>
    </row>
    <row r="3527" spans="1:29" x14ac:dyDescent="0.25">
      <c r="A3527" t="str">
        <f t="shared" si="55"/>
        <v>tt0118836</v>
      </c>
      <c r="B3527" t="s">
        <v>28</v>
      </c>
      <c r="C3527" t="s">
        <v>13238</v>
      </c>
      <c r="D3527">
        <v>12</v>
      </c>
      <c r="E3527">
        <v>95</v>
      </c>
      <c r="F3527">
        <v>43</v>
      </c>
      <c r="G3527">
        <v>611</v>
      </c>
      <c r="H3527" t="s">
        <v>9365</v>
      </c>
      <c r="I3527">
        <v>1000</v>
      </c>
      <c r="J3527">
        <v>306715</v>
      </c>
      <c r="K3527" t="s">
        <v>1394</v>
      </c>
      <c r="L3527" t="s">
        <v>3657</v>
      </c>
      <c r="M3527" t="s">
        <v>27624</v>
      </c>
      <c r="N3527">
        <v>5143</v>
      </c>
      <c r="O3527">
        <v>5213</v>
      </c>
      <c r="P3527" t="s">
        <v>2049</v>
      </c>
      <c r="Q3527">
        <v>1</v>
      </c>
      <c r="R3527" t="s">
        <v>13239</v>
      </c>
      <c r="S3527" t="s">
        <v>13240</v>
      </c>
      <c r="T3527">
        <v>62</v>
      </c>
      <c r="U3527" t="s">
        <v>36</v>
      </c>
      <c r="V3527" t="s">
        <v>37</v>
      </c>
      <c r="W3527" t="s">
        <v>38</v>
      </c>
      <c r="X3527" s="2">
        <v>10000000</v>
      </c>
      <c r="Y3527">
        <v>1998</v>
      </c>
      <c r="Z3527">
        <v>788</v>
      </c>
      <c r="AA3527">
        <v>2.2999999999999998</v>
      </c>
      <c r="AB3527">
        <v>1.85</v>
      </c>
      <c r="AC3527">
        <v>724</v>
      </c>
    </row>
    <row r="3528" spans="1:29" x14ac:dyDescent="0.25">
      <c r="A3528" t="str">
        <f t="shared" si="55"/>
        <v>tt1403177</v>
      </c>
      <c r="B3528" t="s">
        <v>28</v>
      </c>
      <c r="C3528" t="s">
        <v>13241</v>
      </c>
      <c r="D3528">
        <v>134</v>
      </c>
      <c r="E3528">
        <v>106</v>
      </c>
      <c r="F3528">
        <v>58</v>
      </c>
      <c r="G3528">
        <v>973</v>
      </c>
      <c r="H3528" t="s">
        <v>713</v>
      </c>
      <c r="I3528">
        <v>23000</v>
      </c>
      <c r="J3528">
        <v>382946</v>
      </c>
      <c r="K3528" t="s">
        <v>2808</v>
      </c>
      <c r="L3528" t="s">
        <v>58</v>
      </c>
      <c r="M3528" t="s">
        <v>27625</v>
      </c>
      <c r="N3528">
        <v>43965</v>
      </c>
      <c r="O3528">
        <v>44969</v>
      </c>
      <c r="P3528" t="s">
        <v>408</v>
      </c>
      <c r="Q3528">
        <v>0</v>
      </c>
      <c r="R3528" t="s">
        <v>13242</v>
      </c>
      <c r="S3528" t="s">
        <v>13243</v>
      </c>
      <c r="T3528">
        <v>99</v>
      </c>
      <c r="U3528" t="s">
        <v>36</v>
      </c>
      <c r="V3528" t="s">
        <v>37</v>
      </c>
      <c r="W3528" t="s">
        <v>499</v>
      </c>
      <c r="X3528" s="2">
        <v>7000000</v>
      </c>
      <c r="Y3528">
        <v>2010</v>
      </c>
      <c r="Z3528">
        <v>20000</v>
      </c>
      <c r="AA3528">
        <v>7.1</v>
      </c>
      <c r="AB3528">
        <v>2.35</v>
      </c>
      <c r="AC3528">
        <v>19000</v>
      </c>
    </row>
    <row r="3529" spans="1:29" x14ac:dyDescent="0.25">
      <c r="A3529" t="str">
        <f t="shared" si="55"/>
        <v>tt2402105</v>
      </c>
      <c r="B3529" t="s">
        <v>28</v>
      </c>
      <c r="C3529" t="s">
        <v>5558</v>
      </c>
      <c r="D3529">
        <v>151</v>
      </c>
      <c r="E3529">
        <v>93</v>
      </c>
      <c r="F3529">
        <v>47</v>
      </c>
      <c r="G3529">
        <v>13</v>
      </c>
      <c r="H3529" t="s">
        <v>12925</v>
      </c>
      <c r="I3529">
        <v>554</v>
      </c>
      <c r="J3529">
        <v>518134</v>
      </c>
      <c r="K3529" t="s">
        <v>7382</v>
      </c>
      <c r="L3529" t="s">
        <v>1904</v>
      </c>
      <c r="M3529" t="s">
        <v>27626</v>
      </c>
      <c r="N3529">
        <v>21243</v>
      </c>
      <c r="O3529">
        <v>1105</v>
      </c>
      <c r="P3529" t="s">
        <v>13244</v>
      </c>
      <c r="Q3529">
        <v>2</v>
      </c>
      <c r="R3529" t="s">
        <v>13245</v>
      </c>
      <c r="S3529" t="s">
        <v>13246</v>
      </c>
      <c r="T3529">
        <v>66</v>
      </c>
      <c r="U3529" t="s">
        <v>36</v>
      </c>
      <c r="V3529" t="s">
        <v>53</v>
      </c>
      <c r="W3529" t="s">
        <v>499</v>
      </c>
      <c r="Y3529">
        <v>2013</v>
      </c>
      <c r="Z3529">
        <v>524</v>
      </c>
      <c r="AA3529">
        <v>6.2</v>
      </c>
      <c r="AB3529">
        <v>2.35</v>
      </c>
      <c r="AC3529">
        <v>0</v>
      </c>
    </row>
    <row r="3530" spans="1:29" x14ac:dyDescent="0.25">
      <c r="A3530" t="str">
        <f t="shared" si="55"/>
        <v>tt0302674</v>
      </c>
      <c r="B3530" t="s">
        <v>28</v>
      </c>
      <c r="C3530" t="s">
        <v>4913</v>
      </c>
      <c r="D3530">
        <v>103</v>
      </c>
      <c r="E3530">
        <v>103</v>
      </c>
      <c r="F3530">
        <v>835</v>
      </c>
      <c r="H3530" t="s">
        <v>13247</v>
      </c>
      <c r="I3530">
        <v>13000</v>
      </c>
      <c r="J3530">
        <v>236266</v>
      </c>
      <c r="K3530" t="s">
        <v>5363</v>
      </c>
      <c r="L3530" t="s">
        <v>974</v>
      </c>
      <c r="M3530" t="s">
        <v>27627</v>
      </c>
      <c r="N3530">
        <v>15104</v>
      </c>
      <c r="O3530">
        <v>13000</v>
      </c>
      <c r="Q3530">
        <v>0</v>
      </c>
      <c r="R3530" t="s">
        <v>13248</v>
      </c>
      <c r="S3530" t="s">
        <v>13249</v>
      </c>
      <c r="T3530">
        <v>290</v>
      </c>
      <c r="U3530" t="s">
        <v>36</v>
      </c>
      <c r="V3530" t="s">
        <v>37</v>
      </c>
      <c r="W3530" t="s">
        <v>499</v>
      </c>
      <c r="X3530" s="2">
        <v>3500000</v>
      </c>
      <c r="Y3530">
        <v>2002</v>
      </c>
      <c r="Z3530">
        <v>0</v>
      </c>
      <c r="AA3530">
        <v>6.2</v>
      </c>
      <c r="AB3530">
        <v>2.35</v>
      </c>
      <c r="AC3530">
        <v>0</v>
      </c>
    </row>
    <row r="3531" spans="1:29" x14ac:dyDescent="0.25">
      <c r="A3531" t="str">
        <f t="shared" si="55"/>
        <v>tt0301390</v>
      </c>
      <c r="B3531" t="s">
        <v>28</v>
      </c>
      <c r="C3531" t="s">
        <v>13250</v>
      </c>
      <c r="D3531">
        <v>39</v>
      </c>
      <c r="E3531">
        <v>96</v>
      </c>
      <c r="F3531">
        <v>5</v>
      </c>
      <c r="G3531">
        <v>52</v>
      </c>
      <c r="H3531" t="s">
        <v>2907</v>
      </c>
      <c r="I3531">
        <v>766</v>
      </c>
      <c r="J3531">
        <v>196067</v>
      </c>
      <c r="K3531" t="s">
        <v>187</v>
      </c>
      <c r="L3531" t="s">
        <v>1680</v>
      </c>
      <c r="M3531" t="s">
        <v>27628</v>
      </c>
      <c r="N3531">
        <v>1966</v>
      </c>
      <c r="O3531">
        <v>1251</v>
      </c>
      <c r="P3531" t="s">
        <v>13251</v>
      </c>
      <c r="Q3531">
        <v>3</v>
      </c>
      <c r="R3531" t="s">
        <v>13252</v>
      </c>
      <c r="S3531" t="s">
        <v>13253</v>
      </c>
      <c r="T3531">
        <v>25</v>
      </c>
      <c r="U3531" t="s">
        <v>36</v>
      </c>
      <c r="V3531" t="s">
        <v>53</v>
      </c>
      <c r="W3531" t="s">
        <v>499</v>
      </c>
      <c r="X3531" s="2">
        <v>7000000</v>
      </c>
      <c r="Y3531">
        <v>2002</v>
      </c>
      <c r="Z3531">
        <v>358</v>
      </c>
      <c r="AA3531">
        <v>6.7</v>
      </c>
      <c r="AB3531">
        <v>1.85</v>
      </c>
      <c r="AC3531">
        <v>97</v>
      </c>
    </row>
    <row r="3532" spans="1:29" x14ac:dyDescent="0.25">
      <c r="A3532" t="str">
        <f t="shared" si="55"/>
        <v>tt1658801</v>
      </c>
      <c r="B3532" t="s">
        <v>28</v>
      </c>
      <c r="C3532" t="s">
        <v>11829</v>
      </c>
      <c r="D3532">
        <v>133</v>
      </c>
      <c r="E3532">
        <v>103</v>
      </c>
      <c r="F3532">
        <v>6</v>
      </c>
      <c r="G3532">
        <v>935</v>
      </c>
      <c r="H3532" t="s">
        <v>2749</v>
      </c>
      <c r="I3532">
        <v>7000</v>
      </c>
      <c r="J3532">
        <v>532988</v>
      </c>
      <c r="K3532" t="s">
        <v>5131</v>
      </c>
      <c r="L3532" t="s">
        <v>442</v>
      </c>
      <c r="M3532" t="s">
        <v>27629</v>
      </c>
      <c r="N3532">
        <v>5863</v>
      </c>
      <c r="O3532">
        <v>9660</v>
      </c>
      <c r="P3532" t="s">
        <v>4632</v>
      </c>
      <c r="Q3532">
        <v>0</v>
      </c>
      <c r="R3532" t="s">
        <v>13254</v>
      </c>
      <c r="S3532" t="s">
        <v>13255</v>
      </c>
      <c r="T3532">
        <v>25</v>
      </c>
      <c r="U3532" t="s">
        <v>36</v>
      </c>
      <c r="V3532" t="s">
        <v>37</v>
      </c>
      <c r="W3532" t="s">
        <v>38</v>
      </c>
      <c r="X3532" s="2">
        <v>7000000</v>
      </c>
      <c r="Y3532">
        <v>2015</v>
      </c>
      <c r="Z3532">
        <v>1000</v>
      </c>
      <c r="AA3532">
        <v>6.5</v>
      </c>
      <c r="AB3532">
        <v>1.85</v>
      </c>
      <c r="AC3532">
        <v>0</v>
      </c>
    </row>
    <row r="3533" spans="1:29" x14ac:dyDescent="0.25">
      <c r="A3533" t="str">
        <f t="shared" si="55"/>
        <v>tt1361313</v>
      </c>
      <c r="B3533" t="s">
        <v>28</v>
      </c>
      <c r="C3533" t="s">
        <v>13256</v>
      </c>
      <c r="D3533">
        <v>104</v>
      </c>
      <c r="E3533">
        <v>108</v>
      </c>
      <c r="F3533">
        <v>30</v>
      </c>
      <c r="G3533">
        <v>281</v>
      </c>
      <c r="H3533" t="s">
        <v>3056</v>
      </c>
      <c r="I3533">
        <v>474</v>
      </c>
      <c r="J3533">
        <v>453079</v>
      </c>
      <c r="K3533" t="s">
        <v>1394</v>
      </c>
      <c r="L3533" t="s">
        <v>8973</v>
      </c>
      <c r="M3533" t="s">
        <v>27630</v>
      </c>
      <c r="N3533">
        <v>4124</v>
      </c>
      <c r="O3533">
        <v>2029</v>
      </c>
      <c r="P3533" t="s">
        <v>8208</v>
      </c>
      <c r="Q3533">
        <v>4</v>
      </c>
      <c r="R3533" t="s">
        <v>13257</v>
      </c>
      <c r="S3533" t="s">
        <v>13258</v>
      </c>
      <c r="T3533">
        <v>29</v>
      </c>
      <c r="U3533" t="s">
        <v>36</v>
      </c>
      <c r="V3533" t="s">
        <v>37</v>
      </c>
      <c r="W3533" t="s">
        <v>499</v>
      </c>
      <c r="X3533" s="2">
        <v>7000000</v>
      </c>
      <c r="Y3533">
        <v>2010</v>
      </c>
      <c r="Z3533">
        <v>403</v>
      </c>
      <c r="AA3533">
        <v>5.9</v>
      </c>
      <c r="AB3533">
        <v>2.35</v>
      </c>
      <c r="AC3533">
        <v>916</v>
      </c>
    </row>
    <row r="3534" spans="1:29" x14ac:dyDescent="0.25">
      <c r="A3534" t="str">
        <f t="shared" si="55"/>
        <v>tt2328813</v>
      </c>
      <c r="B3534" t="s">
        <v>635</v>
      </c>
      <c r="C3534" t="s">
        <v>13259</v>
      </c>
      <c r="D3534">
        <v>121</v>
      </c>
      <c r="E3534">
        <v>177</v>
      </c>
      <c r="F3534">
        <v>23</v>
      </c>
      <c r="G3534">
        <v>0</v>
      </c>
      <c r="H3534" t="s">
        <v>13260</v>
      </c>
      <c r="I3534">
        <v>4</v>
      </c>
      <c r="K3534" t="s">
        <v>1541</v>
      </c>
      <c r="L3534" t="s">
        <v>13261</v>
      </c>
      <c r="M3534" t="s">
        <v>27631</v>
      </c>
      <c r="N3534">
        <v>2518</v>
      </c>
      <c r="O3534">
        <v>8</v>
      </c>
      <c r="P3534" t="s">
        <v>13262</v>
      </c>
      <c r="Q3534">
        <v>0</v>
      </c>
      <c r="R3534" t="s">
        <v>13263</v>
      </c>
      <c r="S3534" t="s">
        <v>13264</v>
      </c>
      <c r="T3534">
        <v>28</v>
      </c>
      <c r="U3534" t="s">
        <v>4587</v>
      </c>
      <c r="V3534" t="s">
        <v>5799</v>
      </c>
      <c r="W3534" t="s">
        <v>3947</v>
      </c>
      <c r="X3534" s="2">
        <v>7000000</v>
      </c>
      <c r="Y3534">
        <v>2013</v>
      </c>
      <c r="Z3534">
        <v>4</v>
      </c>
      <c r="AA3534">
        <v>6.7</v>
      </c>
      <c r="AB3534">
        <v>1.66</v>
      </c>
      <c r="AC3534">
        <v>1000</v>
      </c>
    </row>
    <row r="3535" spans="1:29" x14ac:dyDescent="0.25">
      <c r="A3535" t="str">
        <f t="shared" si="55"/>
        <v>tt1106860</v>
      </c>
      <c r="B3535" t="s">
        <v>28</v>
      </c>
      <c r="C3535" t="s">
        <v>13265</v>
      </c>
      <c r="D3535">
        <v>27</v>
      </c>
      <c r="E3535">
        <v>118</v>
      </c>
      <c r="F3535">
        <v>0</v>
      </c>
      <c r="G3535">
        <v>410</v>
      </c>
      <c r="H3535" t="s">
        <v>2636</v>
      </c>
      <c r="I3535">
        <v>26000</v>
      </c>
      <c r="J3535">
        <v>46451</v>
      </c>
      <c r="K3535" t="s">
        <v>4845</v>
      </c>
      <c r="L3535" t="s">
        <v>89</v>
      </c>
      <c r="M3535" t="s">
        <v>27632</v>
      </c>
      <c r="N3535">
        <v>7663</v>
      </c>
      <c r="O3535">
        <v>27756</v>
      </c>
      <c r="P3535" t="s">
        <v>1916</v>
      </c>
      <c r="Q3535">
        <v>2</v>
      </c>
      <c r="R3535" t="s">
        <v>13266</v>
      </c>
      <c r="S3535" t="s">
        <v>13267</v>
      </c>
      <c r="T3535">
        <v>38</v>
      </c>
      <c r="U3535" t="s">
        <v>36</v>
      </c>
      <c r="V3535" t="s">
        <v>37</v>
      </c>
      <c r="W3535" t="s">
        <v>499</v>
      </c>
      <c r="X3535" s="2">
        <v>7000000</v>
      </c>
      <c r="Y3535">
        <v>2010</v>
      </c>
      <c r="Z3535">
        <v>854</v>
      </c>
      <c r="AA3535">
        <v>6</v>
      </c>
      <c r="AB3535">
        <v>1.85</v>
      </c>
      <c r="AC3535">
        <v>694</v>
      </c>
    </row>
    <row r="3536" spans="1:29" x14ac:dyDescent="0.25">
      <c r="A3536" t="str">
        <f t="shared" si="55"/>
        <v>tt0419256</v>
      </c>
      <c r="B3536" t="s">
        <v>28</v>
      </c>
      <c r="C3536" t="s">
        <v>1904</v>
      </c>
      <c r="D3536">
        <v>49</v>
      </c>
      <c r="E3536">
        <v>97</v>
      </c>
      <c r="F3536">
        <v>554</v>
      </c>
      <c r="G3536">
        <v>530</v>
      </c>
      <c r="H3536" t="s">
        <v>347</v>
      </c>
      <c r="I3536">
        <v>876</v>
      </c>
      <c r="J3536">
        <v>233103</v>
      </c>
      <c r="K3536" t="s">
        <v>2808</v>
      </c>
      <c r="L3536" t="s">
        <v>2425</v>
      </c>
      <c r="M3536" t="s">
        <v>27633</v>
      </c>
      <c r="N3536">
        <v>2670</v>
      </c>
      <c r="O3536">
        <v>2544</v>
      </c>
      <c r="P3536" t="s">
        <v>3897</v>
      </c>
      <c r="Q3536">
        <v>3</v>
      </c>
      <c r="R3536" t="s">
        <v>13268</v>
      </c>
      <c r="S3536" t="s">
        <v>13269</v>
      </c>
      <c r="T3536">
        <v>50</v>
      </c>
      <c r="U3536" t="s">
        <v>36</v>
      </c>
      <c r="V3536" t="s">
        <v>53</v>
      </c>
      <c r="W3536" t="s">
        <v>499</v>
      </c>
      <c r="X3536" s="2">
        <v>7000000</v>
      </c>
      <c r="Y3536">
        <v>2005</v>
      </c>
      <c r="Z3536">
        <v>838</v>
      </c>
      <c r="AA3536">
        <v>6.9</v>
      </c>
      <c r="AB3536">
        <v>2.35</v>
      </c>
      <c r="AC3536">
        <v>311</v>
      </c>
    </row>
    <row r="3537" spans="1:29" x14ac:dyDescent="0.25">
      <c r="A3537" t="str">
        <f t="shared" si="55"/>
        <v>tt0144117</v>
      </c>
      <c r="B3537" t="s">
        <v>635</v>
      </c>
      <c r="C3537" t="s">
        <v>12766</v>
      </c>
      <c r="D3537">
        <v>100</v>
      </c>
      <c r="E3537">
        <v>102</v>
      </c>
      <c r="F3537">
        <v>78</v>
      </c>
      <c r="G3537">
        <v>184</v>
      </c>
      <c r="H3537" t="s">
        <v>13270</v>
      </c>
      <c r="I3537">
        <v>12000</v>
      </c>
      <c r="K3537" t="s">
        <v>288</v>
      </c>
      <c r="L3537" t="s">
        <v>3953</v>
      </c>
      <c r="M3537" t="s">
        <v>27634</v>
      </c>
      <c r="N3537">
        <v>197845</v>
      </c>
      <c r="O3537">
        <v>12680</v>
      </c>
      <c r="P3537" t="s">
        <v>13271</v>
      </c>
      <c r="Q3537">
        <v>2</v>
      </c>
      <c r="R3537" t="s">
        <v>13272</v>
      </c>
      <c r="S3537" t="s">
        <v>13273</v>
      </c>
      <c r="T3537">
        <v>876</v>
      </c>
      <c r="U3537" t="s">
        <v>36</v>
      </c>
      <c r="V3537" t="s">
        <v>232</v>
      </c>
      <c r="W3537" t="s">
        <v>499</v>
      </c>
      <c r="X3537" s="2">
        <v>7000000</v>
      </c>
      <c r="Y3537">
        <v>1999</v>
      </c>
      <c r="Z3537">
        <v>333</v>
      </c>
      <c r="AA3537">
        <v>7.9</v>
      </c>
      <c r="AB3537">
        <v>2.35</v>
      </c>
      <c r="AC3537">
        <v>16000</v>
      </c>
    </row>
    <row r="3538" spans="1:29" x14ac:dyDescent="0.25">
      <c r="A3538" t="str">
        <f t="shared" si="55"/>
        <v>tt3469440</v>
      </c>
      <c r="B3538" t="s">
        <v>28</v>
      </c>
      <c r="C3538" t="s">
        <v>13274</v>
      </c>
      <c r="D3538">
        <v>12</v>
      </c>
      <c r="E3538">
        <v>92</v>
      </c>
      <c r="F3538">
        <v>4</v>
      </c>
      <c r="G3538">
        <v>4</v>
      </c>
      <c r="H3538" t="s">
        <v>9343</v>
      </c>
      <c r="I3538">
        <v>91</v>
      </c>
      <c r="K3538" t="s">
        <v>3729</v>
      </c>
      <c r="L3538" t="s">
        <v>9288</v>
      </c>
      <c r="M3538" t="s">
        <v>27635</v>
      </c>
      <c r="N3538">
        <v>383</v>
      </c>
      <c r="O3538">
        <v>198</v>
      </c>
      <c r="P3538" t="s">
        <v>13275</v>
      </c>
      <c r="Q3538">
        <v>1</v>
      </c>
      <c r="S3538" t="s">
        <v>13276</v>
      </c>
      <c r="T3538">
        <v>1</v>
      </c>
      <c r="U3538" t="s">
        <v>5854</v>
      </c>
      <c r="V3538" t="s">
        <v>3169</v>
      </c>
      <c r="X3538" s="2">
        <v>7000000</v>
      </c>
      <c r="Y3538">
        <v>2014</v>
      </c>
      <c r="Z3538">
        <v>82</v>
      </c>
      <c r="AA3538">
        <v>5.3</v>
      </c>
      <c r="AB3538">
        <v>2.35</v>
      </c>
      <c r="AC3538">
        <v>55</v>
      </c>
    </row>
    <row r="3539" spans="1:29" x14ac:dyDescent="0.25">
      <c r="A3539" t="str">
        <f t="shared" si="55"/>
        <v>tt1756851</v>
      </c>
      <c r="B3539" t="s">
        <v>28</v>
      </c>
      <c r="C3539" t="s">
        <v>3963</v>
      </c>
      <c r="D3539">
        <v>112</v>
      </c>
      <c r="E3539">
        <v>88</v>
      </c>
      <c r="F3539">
        <v>0</v>
      </c>
      <c r="G3539">
        <v>507</v>
      </c>
      <c r="H3539" t="s">
        <v>8353</v>
      </c>
      <c r="I3539">
        <v>1000</v>
      </c>
      <c r="K3539" t="s">
        <v>13277</v>
      </c>
      <c r="L3539" t="s">
        <v>4445</v>
      </c>
      <c r="M3539" t="s">
        <v>27636</v>
      </c>
      <c r="N3539">
        <v>8589</v>
      </c>
      <c r="O3539">
        <v>3150</v>
      </c>
      <c r="P3539" t="s">
        <v>8917</v>
      </c>
      <c r="Q3539">
        <v>0</v>
      </c>
      <c r="R3539" t="s">
        <v>13278</v>
      </c>
      <c r="S3539" t="s">
        <v>13279</v>
      </c>
      <c r="T3539">
        <v>70</v>
      </c>
      <c r="U3539" t="s">
        <v>36</v>
      </c>
      <c r="V3539" t="s">
        <v>37</v>
      </c>
      <c r="W3539" t="s">
        <v>499</v>
      </c>
      <c r="X3539" s="2">
        <v>7000000</v>
      </c>
      <c r="Y3539">
        <v>2011</v>
      </c>
      <c r="Z3539">
        <v>844</v>
      </c>
      <c r="AA3539">
        <v>4.8</v>
      </c>
      <c r="AB3539">
        <v>1.85</v>
      </c>
      <c r="AC3539">
        <v>0</v>
      </c>
    </row>
    <row r="3540" spans="1:29" x14ac:dyDescent="0.25">
      <c r="A3540" t="str">
        <f t="shared" si="55"/>
        <v>tt2243621</v>
      </c>
      <c r="B3540" t="s">
        <v>28</v>
      </c>
      <c r="C3540" t="s">
        <v>13280</v>
      </c>
      <c r="D3540">
        <v>10</v>
      </c>
      <c r="E3540">
        <v>80</v>
      </c>
      <c r="F3540">
        <v>0</v>
      </c>
      <c r="G3540">
        <v>26</v>
      </c>
      <c r="H3540" t="s">
        <v>13281</v>
      </c>
      <c r="I3540">
        <v>99</v>
      </c>
      <c r="K3540" t="s">
        <v>2342</v>
      </c>
      <c r="L3540" t="s">
        <v>13282</v>
      </c>
      <c r="M3540" t="s">
        <v>27637</v>
      </c>
      <c r="N3540">
        <v>1159</v>
      </c>
      <c r="O3540">
        <v>218</v>
      </c>
      <c r="P3540" t="s">
        <v>13283</v>
      </c>
      <c r="Q3540">
        <v>1</v>
      </c>
      <c r="R3540" t="s">
        <v>13284</v>
      </c>
      <c r="S3540" t="s">
        <v>13285</v>
      </c>
      <c r="T3540">
        <v>9</v>
      </c>
      <c r="U3540" t="s">
        <v>4587</v>
      </c>
      <c r="V3540" t="s">
        <v>5799</v>
      </c>
      <c r="W3540" t="s">
        <v>86</v>
      </c>
      <c r="X3540" s="2">
        <v>7000000</v>
      </c>
      <c r="Y3540">
        <v>2012</v>
      </c>
      <c r="Z3540">
        <v>62</v>
      </c>
      <c r="AA3540">
        <v>5.3</v>
      </c>
      <c r="AC3540">
        <v>453</v>
      </c>
    </row>
    <row r="3541" spans="1:29" x14ac:dyDescent="0.25">
      <c r="A3541" t="str">
        <f t="shared" si="55"/>
        <v>tt4061848</v>
      </c>
      <c r="C3541" t="s">
        <v>13286</v>
      </c>
      <c r="D3541">
        <v>2</v>
      </c>
      <c r="E3541">
        <v>45</v>
      </c>
      <c r="F3541">
        <v>24</v>
      </c>
      <c r="G3541">
        <v>29</v>
      </c>
      <c r="H3541" t="s">
        <v>13287</v>
      </c>
      <c r="I3541">
        <v>122</v>
      </c>
      <c r="K3541" t="s">
        <v>13288</v>
      </c>
      <c r="L3541" t="s">
        <v>13289</v>
      </c>
      <c r="M3541" t="s">
        <v>27638</v>
      </c>
      <c r="N3541">
        <v>192</v>
      </c>
      <c r="O3541">
        <v>236</v>
      </c>
      <c r="P3541" t="s">
        <v>13290</v>
      </c>
      <c r="Q3541">
        <v>0</v>
      </c>
      <c r="R3541" t="s">
        <v>13291</v>
      </c>
      <c r="S3541" t="s">
        <v>13292</v>
      </c>
      <c r="T3541">
        <v>6</v>
      </c>
      <c r="V3541" t="s">
        <v>37</v>
      </c>
      <c r="X3541" s="2">
        <v>7000000</v>
      </c>
      <c r="Y3541">
        <v>2014</v>
      </c>
      <c r="Z3541">
        <v>35</v>
      </c>
      <c r="AA3541">
        <v>6</v>
      </c>
      <c r="AC3541">
        <v>41</v>
      </c>
    </row>
    <row r="3542" spans="1:29" x14ac:dyDescent="0.25">
      <c r="A3542" t="str">
        <f t="shared" si="55"/>
        <v>tt0089767</v>
      </c>
      <c r="B3542" t="s">
        <v>28</v>
      </c>
      <c r="C3542" t="s">
        <v>3037</v>
      </c>
      <c r="D3542">
        <v>38</v>
      </c>
      <c r="E3542">
        <v>115</v>
      </c>
      <c r="F3542">
        <v>16000</v>
      </c>
      <c r="G3542">
        <v>240</v>
      </c>
      <c r="H3542" t="s">
        <v>3705</v>
      </c>
      <c r="I3542">
        <v>16000</v>
      </c>
      <c r="J3542">
        <v>41400000</v>
      </c>
      <c r="K3542" t="s">
        <v>11916</v>
      </c>
      <c r="L3542" t="s">
        <v>3037</v>
      </c>
      <c r="M3542" t="s">
        <v>27639</v>
      </c>
      <c r="N3542">
        <v>39451</v>
      </c>
      <c r="O3542">
        <v>17209</v>
      </c>
      <c r="P3542" t="s">
        <v>13293</v>
      </c>
      <c r="Q3542">
        <v>0</v>
      </c>
      <c r="R3542" t="s">
        <v>13294</v>
      </c>
      <c r="S3542" t="s">
        <v>13295</v>
      </c>
      <c r="T3542">
        <v>138</v>
      </c>
      <c r="U3542" t="s">
        <v>36</v>
      </c>
      <c r="V3542" t="s">
        <v>37</v>
      </c>
      <c r="W3542" t="s">
        <v>499</v>
      </c>
      <c r="X3542" s="2">
        <v>6900000</v>
      </c>
      <c r="Y3542">
        <v>1985</v>
      </c>
      <c r="Z3542">
        <v>455</v>
      </c>
      <c r="AA3542">
        <v>7.3</v>
      </c>
      <c r="AB3542">
        <v>2.35</v>
      </c>
      <c r="AC3542">
        <v>0</v>
      </c>
    </row>
    <row r="3543" spans="1:29" x14ac:dyDescent="0.25">
      <c r="A3543" t="str">
        <f t="shared" si="55"/>
        <v>tt0942903</v>
      </c>
      <c r="B3543" t="s">
        <v>28</v>
      </c>
      <c r="C3543" t="s">
        <v>13296</v>
      </c>
      <c r="D3543">
        <v>18</v>
      </c>
      <c r="E3543">
        <v>97</v>
      </c>
      <c r="F3543">
        <v>49</v>
      </c>
      <c r="G3543">
        <v>687</v>
      </c>
      <c r="H3543" t="s">
        <v>3807</v>
      </c>
      <c r="I3543">
        <v>878</v>
      </c>
      <c r="K3543" t="s">
        <v>13297</v>
      </c>
      <c r="L3543" t="s">
        <v>13298</v>
      </c>
      <c r="M3543" t="s">
        <v>27640</v>
      </c>
      <c r="N3543">
        <v>15862</v>
      </c>
      <c r="O3543">
        <v>4334</v>
      </c>
      <c r="P3543" t="s">
        <v>5045</v>
      </c>
      <c r="Q3543">
        <v>5</v>
      </c>
      <c r="R3543" t="s">
        <v>13299</v>
      </c>
      <c r="S3543" t="s">
        <v>13300</v>
      </c>
      <c r="T3543">
        <v>42</v>
      </c>
      <c r="U3543" t="s">
        <v>36</v>
      </c>
      <c r="V3543" t="s">
        <v>37</v>
      </c>
      <c r="Y3543">
        <v>2008</v>
      </c>
      <c r="Z3543">
        <v>847</v>
      </c>
      <c r="AA3543">
        <v>7.4</v>
      </c>
      <c r="AB3543">
        <v>1.78</v>
      </c>
      <c r="AC3543">
        <v>389</v>
      </c>
    </row>
    <row r="3544" spans="1:29" x14ac:dyDescent="0.25">
      <c r="A3544" t="str">
        <f t="shared" si="55"/>
        <v>tt0106677</v>
      </c>
      <c r="B3544" t="s">
        <v>28</v>
      </c>
      <c r="C3544" t="s">
        <v>7358</v>
      </c>
      <c r="D3544">
        <v>152</v>
      </c>
      <c r="E3544">
        <v>102</v>
      </c>
      <c r="F3544">
        <v>0</v>
      </c>
      <c r="G3544">
        <v>787</v>
      </c>
      <c r="H3544" t="s">
        <v>2370</v>
      </c>
      <c r="I3544">
        <v>14000</v>
      </c>
      <c r="J3544">
        <v>7993039</v>
      </c>
      <c r="K3544" t="s">
        <v>1394</v>
      </c>
      <c r="L3544" t="s">
        <v>1643</v>
      </c>
      <c r="M3544" t="s">
        <v>27641</v>
      </c>
      <c r="N3544">
        <v>120036</v>
      </c>
      <c r="O3544">
        <v>18643</v>
      </c>
      <c r="P3544" t="s">
        <v>1705</v>
      </c>
      <c r="Q3544">
        <v>1</v>
      </c>
      <c r="R3544" t="s">
        <v>13301</v>
      </c>
      <c r="S3544" t="s">
        <v>13302</v>
      </c>
      <c r="T3544">
        <v>408</v>
      </c>
      <c r="U3544" t="s">
        <v>36</v>
      </c>
      <c r="V3544" t="s">
        <v>37</v>
      </c>
      <c r="W3544" t="s">
        <v>499</v>
      </c>
      <c r="X3544" s="2">
        <v>6900000</v>
      </c>
      <c r="Y3544">
        <v>1993</v>
      </c>
      <c r="Z3544">
        <v>1000</v>
      </c>
      <c r="AA3544">
        <v>7.7</v>
      </c>
      <c r="AB3544">
        <v>1.85</v>
      </c>
      <c r="AC3544">
        <v>10000</v>
      </c>
    </row>
    <row r="3545" spans="1:29" x14ac:dyDescent="0.25">
      <c r="A3545" t="str">
        <f t="shared" si="55"/>
        <v>tt0810900</v>
      </c>
      <c r="B3545" t="s">
        <v>28</v>
      </c>
      <c r="C3545" t="s">
        <v>3332</v>
      </c>
      <c r="D3545">
        <v>44</v>
      </c>
      <c r="E3545">
        <v>111</v>
      </c>
      <c r="F3545">
        <v>197</v>
      </c>
      <c r="G3545">
        <v>578</v>
      </c>
      <c r="H3545" t="s">
        <v>9488</v>
      </c>
      <c r="I3545">
        <v>755</v>
      </c>
      <c r="K3545" t="s">
        <v>2497</v>
      </c>
      <c r="L3545" t="s">
        <v>8707</v>
      </c>
      <c r="M3545" t="s">
        <v>27642</v>
      </c>
      <c r="N3545">
        <v>39786</v>
      </c>
      <c r="O3545">
        <v>3009</v>
      </c>
      <c r="P3545" t="s">
        <v>13303</v>
      </c>
      <c r="Q3545">
        <v>5</v>
      </c>
      <c r="R3545" t="s">
        <v>13304</v>
      </c>
      <c r="S3545" t="s">
        <v>13305</v>
      </c>
      <c r="T3545">
        <v>162</v>
      </c>
      <c r="U3545" t="s">
        <v>36</v>
      </c>
      <c r="V3545" t="s">
        <v>37</v>
      </c>
      <c r="W3545" t="s">
        <v>2274</v>
      </c>
      <c r="X3545" s="2">
        <v>7000000</v>
      </c>
      <c r="Y3545">
        <v>2007</v>
      </c>
      <c r="Z3545">
        <v>632</v>
      </c>
      <c r="AA3545">
        <v>4.8</v>
      </c>
      <c r="AB3545">
        <v>1.78</v>
      </c>
      <c r="AC3545">
        <v>586</v>
      </c>
    </row>
    <row r="3546" spans="1:29" x14ac:dyDescent="0.25">
      <c r="A3546" t="str">
        <f t="shared" si="55"/>
        <v>tt4412528</v>
      </c>
      <c r="B3546" t="s">
        <v>28</v>
      </c>
      <c r="C3546" t="s">
        <v>13306</v>
      </c>
      <c r="D3546">
        <v>6</v>
      </c>
      <c r="E3546">
        <v>96</v>
      </c>
      <c r="F3546">
        <v>16</v>
      </c>
      <c r="G3546">
        <v>63</v>
      </c>
      <c r="H3546" t="s">
        <v>13307</v>
      </c>
      <c r="I3546">
        <v>149</v>
      </c>
      <c r="K3546" t="s">
        <v>187</v>
      </c>
      <c r="L3546" t="s">
        <v>13308</v>
      </c>
      <c r="M3546" t="s">
        <v>27643</v>
      </c>
      <c r="N3546">
        <v>33</v>
      </c>
      <c r="O3546">
        <v>414</v>
      </c>
      <c r="P3546" t="s">
        <v>13309</v>
      </c>
      <c r="Q3546">
        <v>0</v>
      </c>
      <c r="S3546" t="s">
        <v>13310</v>
      </c>
      <c r="T3546">
        <v>6</v>
      </c>
      <c r="U3546" t="s">
        <v>36</v>
      </c>
      <c r="V3546" t="s">
        <v>232</v>
      </c>
      <c r="X3546" s="2">
        <v>8700000</v>
      </c>
      <c r="Y3546">
        <v>2016</v>
      </c>
      <c r="Z3546">
        <v>147</v>
      </c>
      <c r="AA3546">
        <v>7.2</v>
      </c>
      <c r="AB3546">
        <v>2.35</v>
      </c>
      <c r="AC3546">
        <v>187</v>
      </c>
    </row>
    <row r="3547" spans="1:29" x14ac:dyDescent="0.25">
      <c r="A3547" t="str">
        <f t="shared" si="55"/>
        <v>tt3687310</v>
      </c>
      <c r="B3547" t="s">
        <v>28</v>
      </c>
      <c r="C3547" t="s">
        <v>13311</v>
      </c>
      <c r="D3547">
        <v>46</v>
      </c>
      <c r="E3547">
        <v>94</v>
      </c>
      <c r="F3547">
        <v>0</v>
      </c>
      <c r="G3547">
        <v>493</v>
      </c>
      <c r="H3547" t="s">
        <v>8990</v>
      </c>
      <c r="I3547">
        <v>15000</v>
      </c>
      <c r="K3547" t="s">
        <v>1767</v>
      </c>
      <c r="L3547" t="s">
        <v>13312</v>
      </c>
      <c r="M3547" t="s">
        <v>27644</v>
      </c>
      <c r="N3547">
        <v>5255</v>
      </c>
      <c r="O3547">
        <v>17377</v>
      </c>
      <c r="P3547" t="s">
        <v>13313</v>
      </c>
      <c r="Q3547">
        <v>3</v>
      </c>
      <c r="R3547" t="s">
        <v>13314</v>
      </c>
      <c r="S3547" t="s">
        <v>13315</v>
      </c>
      <c r="T3547">
        <v>38</v>
      </c>
      <c r="U3547" t="s">
        <v>36</v>
      </c>
      <c r="V3547" t="s">
        <v>37</v>
      </c>
      <c r="X3547" s="2">
        <v>7000000</v>
      </c>
      <c r="Y3547">
        <v>2015</v>
      </c>
      <c r="Z3547">
        <v>725</v>
      </c>
      <c r="AA3547">
        <v>5.8</v>
      </c>
      <c r="AB3547">
        <v>2.35</v>
      </c>
      <c r="AC3547">
        <v>0</v>
      </c>
    </row>
    <row r="3548" spans="1:29" x14ac:dyDescent="0.25">
      <c r="A3548" t="str">
        <f t="shared" si="55"/>
        <v>tt0130444</v>
      </c>
      <c r="B3548" t="s">
        <v>28</v>
      </c>
      <c r="C3548" t="s">
        <v>13316</v>
      </c>
      <c r="D3548">
        <v>63</v>
      </c>
      <c r="E3548">
        <v>125</v>
      </c>
      <c r="F3548">
        <v>4</v>
      </c>
      <c r="G3548">
        <v>36</v>
      </c>
      <c r="H3548" t="s">
        <v>13317</v>
      </c>
      <c r="I3548">
        <v>177</v>
      </c>
      <c r="J3548">
        <v>927107</v>
      </c>
      <c r="K3548" t="s">
        <v>9580</v>
      </c>
      <c r="L3548" t="s">
        <v>13318</v>
      </c>
      <c r="M3548" t="s">
        <v>27645</v>
      </c>
      <c r="N3548">
        <v>5153</v>
      </c>
      <c r="O3548">
        <v>333</v>
      </c>
      <c r="P3548" t="s">
        <v>13319</v>
      </c>
      <c r="Q3548">
        <v>1</v>
      </c>
      <c r="R3548" t="s">
        <v>13320</v>
      </c>
      <c r="S3548" t="s">
        <v>13321</v>
      </c>
      <c r="T3548">
        <v>51</v>
      </c>
      <c r="U3548" t="s">
        <v>7018</v>
      </c>
      <c r="V3548" t="s">
        <v>652</v>
      </c>
      <c r="X3548" s="2">
        <v>15000000</v>
      </c>
      <c r="Y3548">
        <v>1999</v>
      </c>
      <c r="Z3548">
        <v>66</v>
      </c>
      <c r="AA3548">
        <v>7.3</v>
      </c>
      <c r="AB3548">
        <v>1.85</v>
      </c>
      <c r="AC3548">
        <v>687</v>
      </c>
    </row>
    <row r="3549" spans="1:29" x14ac:dyDescent="0.25">
      <c r="A3549" t="str">
        <f t="shared" si="55"/>
        <v>tt0406650</v>
      </c>
      <c r="B3549" t="s">
        <v>28</v>
      </c>
      <c r="C3549" t="s">
        <v>13322</v>
      </c>
      <c r="D3549">
        <v>74</v>
      </c>
      <c r="E3549">
        <v>108</v>
      </c>
      <c r="F3549">
        <v>3</v>
      </c>
      <c r="G3549">
        <v>436</v>
      </c>
      <c r="H3549" t="s">
        <v>2637</v>
      </c>
      <c r="I3549">
        <v>710</v>
      </c>
      <c r="J3549">
        <v>49526</v>
      </c>
      <c r="K3549" t="s">
        <v>2096</v>
      </c>
      <c r="L3549" t="s">
        <v>2711</v>
      </c>
      <c r="M3549" t="s">
        <v>27646</v>
      </c>
      <c r="N3549">
        <v>16299</v>
      </c>
      <c r="O3549">
        <v>2119</v>
      </c>
      <c r="P3549" t="s">
        <v>12070</v>
      </c>
      <c r="Q3549">
        <v>1</v>
      </c>
      <c r="R3549" t="s">
        <v>13323</v>
      </c>
      <c r="S3549" t="s">
        <v>13324</v>
      </c>
      <c r="T3549">
        <v>129</v>
      </c>
      <c r="U3549" t="s">
        <v>36</v>
      </c>
      <c r="V3549" t="s">
        <v>37</v>
      </c>
      <c r="W3549" t="s">
        <v>499</v>
      </c>
      <c r="X3549" s="2">
        <v>6800000</v>
      </c>
      <c r="Y3549">
        <v>2005</v>
      </c>
      <c r="Z3549">
        <v>697</v>
      </c>
      <c r="AA3549">
        <v>7</v>
      </c>
      <c r="AB3549">
        <v>2.35</v>
      </c>
      <c r="AC3549">
        <v>1000</v>
      </c>
    </row>
    <row r="3550" spans="1:29" x14ac:dyDescent="0.25">
      <c r="A3550" t="str">
        <f t="shared" si="55"/>
        <v>tt0323939</v>
      </c>
      <c r="B3550" t="s">
        <v>28</v>
      </c>
      <c r="C3550" t="s">
        <v>13325</v>
      </c>
      <c r="D3550">
        <v>25</v>
      </c>
      <c r="E3550">
        <v>101</v>
      </c>
      <c r="F3550">
        <v>0</v>
      </c>
      <c r="G3550">
        <v>83</v>
      </c>
      <c r="H3550" t="s">
        <v>13326</v>
      </c>
      <c r="I3550">
        <v>240</v>
      </c>
      <c r="J3550">
        <v>10696</v>
      </c>
      <c r="K3550" t="s">
        <v>1276</v>
      </c>
      <c r="L3550" t="s">
        <v>12223</v>
      </c>
      <c r="M3550" t="s">
        <v>27647</v>
      </c>
      <c r="N3550">
        <v>10771</v>
      </c>
      <c r="O3550">
        <v>490</v>
      </c>
      <c r="P3550" t="s">
        <v>13327</v>
      </c>
      <c r="Q3550">
        <v>8</v>
      </c>
      <c r="R3550" t="s">
        <v>13328</v>
      </c>
      <c r="S3550" t="s">
        <v>13329</v>
      </c>
      <c r="T3550">
        <v>65</v>
      </c>
      <c r="U3550" t="s">
        <v>36</v>
      </c>
      <c r="V3550" t="s">
        <v>37</v>
      </c>
      <c r="W3550" t="s">
        <v>499</v>
      </c>
      <c r="X3550" s="2">
        <v>6800000</v>
      </c>
      <c r="Y3550">
        <v>2003</v>
      </c>
      <c r="Z3550">
        <v>83</v>
      </c>
      <c r="AA3550">
        <v>6.4</v>
      </c>
      <c r="AB3550">
        <v>2.35</v>
      </c>
      <c r="AC3550">
        <v>413</v>
      </c>
    </row>
    <row r="3551" spans="1:29" x14ac:dyDescent="0.25">
      <c r="A3551" t="str">
        <f t="shared" si="55"/>
        <v>tt1582507</v>
      </c>
      <c r="B3551" t="s">
        <v>28</v>
      </c>
      <c r="C3551" t="s">
        <v>13330</v>
      </c>
      <c r="D3551">
        <v>224</v>
      </c>
      <c r="E3551">
        <v>101</v>
      </c>
      <c r="F3551">
        <v>13</v>
      </c>
      <c r="G3551">
        <v>261</v>
      </c>
      <c r="H3551" t="s">
        <v>5705</v>
      </c>
      <c r="I3551">
        <v>34000</v>
      </c>
      <c r="J3551">
        <v>31607598</v>
      </c>
      <c r="K3551" t="s">
        <v>3589</v>
      </c>
      <c r="L3551" t="s">
        <v>299</v>
      </c>
      <c r="M3551" t="s">
        <v>27648</v>
      </c>
      <c r="N3551">
        <v>58366</v>
      </c>
      <c r="O3551">
        <v>35717</v>
      </c>
      <c r="P3551" t="s">
        <v>13331</v>
      </c>
      <c r="Q3551">
        <v>1</v>
      </c>
      <c r="R3551" t="s">
        <v>13332</v>
      </c>
      <c r="S3551" t="s">
        <v>13333</v>
      </c>
      <c r="T3551">
        <v>160</v>
      </c>
      <c r="U3551" t="s">
        <v>36</v>
      </c>
      <c r="V3551" t="s">
        <v>232</v>
      </c>
      <c r="W3551" t="s">
        <v>38</v>
      </c>
      <c r="X3551" s="2">
        <v>6900000</v>
      </c>
      <c r="Y3551">
        <v>2012</v>
      </c>
      <c r="Z3551">
        <v>924</v>
      </c>
      <c r="AA3551">
        <v>5.6</v>
      </c>
      <c r="AB3551">
        <v>2.35</v>
      </c>
      <c r="AC3551">
        <v>10000</v>
      </c>
    </row>
    <row r="3552" spans="1:29" x14ac:dyDescent="0.25">
      <c r="A3552" t="str">
        <f t="shared" si="55"/>
        <v>tt1255953</v>
      </c>
      <c r="B3552" t="s">
        <v>28</v>
      </c>
      <c r="C3552" t="s">
        <v>4667</v>
      </c>
      <c r="D3552">
        <v>226</v>
      </c>
      <c r="E3552">
        <v>139</v>
      </c>
      <c r="F3552">
        <v>777</v>
      </c>
      <c r="G3552">
        <v>58</v>
      </c>
      <c r="H3552" t="s">
        <v>13334</v>
      </c>
      <c r="I3552">
        <v>131</v>
      </c>
      <c r="J3552">
        <v>6857096</v>
      </c>
      <c r="K3552" t="s">
        <v>13335</v>
      </c>
      <c r="L3552" t="s">
        <v>12162</v>
      </c>
      <c r="M3552" t="s">
        <v>27649</v>
      </c>
      <c r="N3552">
        <v>80429</v>
      </c>
      <c r="O3552">
        <v>343</v>
      </c>
      <c r="P3552" t="s">
        <v>13336</v>
      </c>
      <c r="Q3552">
        <v>0</v>
      </c>
      <c r="R3552" t="s">
        <v>13337</v>
      </c>
      <c r="S3552" t="s">
        <v>13338</v>
      </c>
      <c r="T3552">
        <v>156</v>
      </c>
      <c r="U3552" t="s">
        <v>1223</v>
      </c>
      <c r="V3552" t="s">
        <v>232</v>
      </c>
      <c r="W3552" t="s">
        <v>499</v>
      </c>
      <c r="X3552" s="2">
        <v>6800000</v>
      </c>
      <c r="Y3552">
        <v>2010</v>
      </c>
      <c r="Z3552">
        <v>66</v>
      </c>
      <c r="AA3552">
        <v>8.1999999999999993</v>
      </c>
      <c r="AB3552">
        <v>1.85</v>
      </c>
      <c r="AC3552">
        <v>37000</v>
      </c>
    </row>
    <row r="3553" spans="1:29" x14ac:dyDescent="0.25">
      <c r="A3553" t="str">
        <f t="shared" si="55"/>
        <v>tt0323807</v>
      </c>
      <c r="B3553" t="s">
        <v>28</v>
      </c>
      <c r="C3553" t="s">
        <v>3785</v>
      </c>
      <c r="D3553">
        <v>36</v>
      </c>
      <c r="E3553">
        <v>125</v>
      </c>
      <c r="F3553">
        <v>125</v>
      </c>
      <c r="G3553">
        <v>11</v>
      </c>
      <c r="H3553" t="s">
        <v>13339</v>
      </c>
      <c r="I3553">
        <v>60</v>
      </c>
      <c r="J3553">
        <v>223878</v>
      </c>
      <c r="K3553" t="s">
        <v>1184</v>
      </c>
      <c r="L3553" t="s">
        <v>13340</v>
      </c>
      <c r="M3553" t="s">
        <v>27650</v>
      </c>
      <c r="N3553">
        <v>3548</v>
      </c>
      <c r="O3553">
        <v>132</v>
      </c>
      <c r="P3553" t="s">
        <v>13341</v>
      </c>
      <c r="Q3553">
        <v>1</v>
      </c>
      <c r="R3553" t="s">
        <v>13342</v>
      </c>
      <c r="S3553" t="s">
        <v>13343</v>
      </c>
      <c r="T3553">
        <v>21</v>
      </c>
      <c r="U3553" t="s">
        <v>7853</v>
      </c>
      <c r="V3553" t="s">
        <v>5736</v>
      </c>
      <c r="W3553" t="s">
        <v>499</v>
      </c>
      <c r="X3553" s="2">
        <v>5000000</v>
      </c>
      <c r="Y3553">
        <v>2003</v>
      </c>
      <c r="Z3553">
        <v>29</v>
      </c>
      <c r="AA3553">
        <v>6.5</v>
      </c>
      <c r="AB3553">
        <v>2.35</v>
      </c>
      <c r="AC3553">
        <v>282</v>
      </c>
    </row>
    <row r="3554" spans="1:29" x14ac:dyDescent="0.25">
      <c r="A3554" t="str">
        <f t="shared" si="55"/>
        <v>tt1003034</v>
      </c>
      <c r="B3554" t="s">
        <v>28</v>
      </c>
      <c r="C3554" t="s">
        <v>13344</v>
      </c>
      <c r="D3554">
        <v>54</v>
      </c>
      <c r="E3554">
        <v>88</v>
      </c>
      <c r="F3554">
        <v>11</v>
      </c>
      <c r="G3554">
        <v>415</v>
      </c>
      <c r="H3554" t="s">
        <v>8586</v>
      </c>
      <c r="I3554">
        <v>1000</v>
      </c>
      <c r="J3554">
        <v>828</v>
      </c>
      <c r="K3554" t="s">
        <v>13345</v>
      </c>
      <c r="L3554" t="s">
        <v>337</v>
      </c>
      <c r="M3554" t="s">
        <v>27651</v>
      </c>
      <c r="N3554">
        <v>5133</v>
      </c>
      <c r="O3554">
        <v>2728</v>
      </c>
      <c r="P3554" t="s">
        <v>12256</v>
      </c>
      <c r="Q3554">
        <v>8</v>
      </c>
      <c r="R3554" t="s">
        <v>13346</v>
      </c>
      <c r="S3554" t="s">
        <v>13347</v>
      </c>
      <c r="T3554">
        <v>31</v>
      </c>
      <c r="U3554" t="s">
        <v>36</v>
      </c>
      <c r="V3554" t="s">
        <v>6439</v>
      </c>
      <c r="W3554" t="s">
        <v>499</v>
      </c>
      <c r="Y3554">
        <v>2009</v>
      </c>
      <c r="Z3554">
        <v>418</v>
      </c>
      <c r="AA3554">
        <v>6.4</v>
      </c>
      <c r="AB3554">
        <v>2.35</v>
      </c>
      <c r="AC3554">
        <v>663</v>
      </c>
    </row>
    <row r="3555" spans="1:29" x14ac:dyDescent="0.25">
      <c r="A3555" t="str">
        <f t="shared" si="55"/>
        <v>tt0861739</v>
      </c>
      <c r="B3555" t="s">
        <v>28</v>
      </c>
      <c r="C3555" t="s">
        <v>1170</v>
      </c>
      <c r="D3555">
        <v>142</v>
      </c>
      <c r="E3555">
        <v>115</v>
      </c>
      <c r="F3555">
        <v>294</v>
      </c>
      <c r="G3555">
        <v>15</v>
      </c>
      <c r="H3555" t="s">
        <v>13348</v>
      </c>
      <c r="I3555">
        <v>585</v>
      </c>
      <c r="J3555">
        <v>8060</v>
      </c>
      <c r="K3555" t="s">
        <v>397</v>
      </c>
      <c r="L3555" t="s">
        <v>11521</v>
      </c>
      <c r="M3555" t="s">
        <v>27652</v>
      </c>
      <c r="N3555">
        <v>81644</v>
      </c>
      <c r="O3555">
        <v>666</v>
      </c>
      <c r="P3555" t="s">
        <v>13349</v>
      </c>
      <c r="Q3555">
        <v>1</v>
      </c>
      <c r="R3555" t="s">
        <v>13350</v>
      </c>
      <c r="S3555" t="s">
        <v>13351</v>
      </c>
      <c r="T3555">
        <v>107</v>
      </c>
      <c r="U3555" t="s">
        <v>11525</v>
      </c>
      <c r="V3555" t="s">
        <v>13352</v>
      </c>
      <c r="W3555" t="s">
        <v>499</v>
      </c>
      <c r="X3555" s="2">
        <v>4000000</v>
      </c>
      <c r="Y3555">
        <v>2007</v>
      </c>
      <c r="Z3555">
        <v>39</v>
      </c>
      <c r="AA3555">
        <v>8.1</v>
      </c>
      <c r="AB3555">
        <v>1.85</v>
      </c>
      <c r="AC3555">
        <v>11000</v>
      </c>
    </row>
    <row r="3556" spans="1:29" x14ac:dyDescent="0.25">
      <c r="A3556" t="str">
        <f t="shared" si="55"/>
        <v>tt3322940</v>
      </c>
      <c r="B3556" t="s">
        <v>28</v>
      </c>
      <c r="C3556" t="s">
        <v>6765</v>
      </c>
      <c r="D3556">
        <v>271</v>
      </c>
      <c r="E3556">
        <v>99</v>
      </c>
      <c r="F3556">
        <v>40</v>
      </c>
      <c r="G3556">
        <v>300</v>
      </c>
      <c r="H3556" t="s">
        <v>13353</v>
      </c>
      <c r="I3556">
        <v>1000</v>
      </c>
      <c r="J3556">
        <v>84263837</v>
      </c>
      <c r="K3556" t="s">
        <v>4159</v>
      </c>
      <c r="L3556" t="s">
        <v>1035</v>
      </c>
      <c r="M3556" t="s">
        <v>27653</v>
      </c>
      <c r="N3556">
        <v>81699</v>
      </c>
      <c r="O3556">
        <v>2323</v>
      </c>
      <c r="P3556" t="s">
        <v>13354</v>
      </c>
      <c r="Q3556">
        <v>0</v>
      </c>
      <c r="R3556" t="s">
        <v>13355</v>
      </c>
      <c r="S3556" t="s">
        <v>13356</v>
      </c>
      <c r="T3556">
        <v>291</v>
      </c>
      <c r="U3556" t="s">
        <v>36</v>
      </c>
      <c r="V3556" t="s">
        <v>37</v>
      </c>
      <c r="W3556" t="s">
        <v>499</v>
      </c>
      <c r="X3556" s="2">
        <v>6500000</v>
      </c>
      <c r="Y3556">
        <v>2014</v>
      </c>
      <c r="Z3556">
        <v>421</v>
      </c>
      <c r="AA3556">
        <v>5.4</v>
      </c>
      <c r="AB3556">
        <v>2.35</v>
      </c>
      <c r="AC3556">
        <v>45000</v>
      </c>
    </row>
    <row r="3557" spans="1:29" x14ac:dyDescent="0.25">
      <c r="A3557" t="str">
        <f t="shared" si="55"/>
        <v>tt1148165</v>
      </c>
      <c r="B3557" t="s">
        <v>28</v>
      </c>
      <c r="C3557" t="s">
        <v>13357</v>
      </c>
      <c r="D3557">
        <v>33</v>
      </c>
      <c r="E3557">
        <v>88</v>
      </c>
      <c r="F3557">
        <v>3</v>
      </c>
      <c r="G3557">
        <v>38</v>
      </c>
      <c r="H3557" t="s">
        <v>13358</v>
      </c>
      <c r="I3557">
        <v>46</v>
      </c>
      <c r="J3557">
        <v>110029</v>
      </c>
      <c r="K3557" t="s">
        <v>13359</v>
      </c>
      <c r="L3557" t="s">
        <v>13167</v>
      </c>
      <c r="M3557" t="s">
        <v>27654</v>
      </c>
      <c r="N3557">
        <v>1388</v>
      </c>
      <c r="O3557">
        <v>225</v>
      </c>
      <c r="P3557" t="s">
        <v>13360</v>
      </c>
      <c r="Q3557">
        <v>7</v>
      </c>
      <c r="R3557" t="s">
        <v>13361</v>
      </c>
      <c r="S3557" t="s">
        <v>13362</v>
      </c>
      <c r="T3557">
        <v>31</v>
      </c>
      <c r="U3557" t="s">
        <v>36</v>
      </c>
      <c r="V3557" t="s">
        <v>318</v>
      </c>
      <c r="W3557" t="s">
        <v>38</v>
      </c>
      <c r="X3557" s="2">
        <v>6500000</v>
      </c>
      <c r="Y3557">
        <v>2009</v>
      </c>
      <c r="Z3557">
        <v>46</v>
      </c>
      <c r="AA3557">
        <v>6.3</v>
      </c>
      <c r="AB3557">
        <v>2.35</v>
      </c>
      <c r="AC3557">
        <v>479</v>
      </c>
    </row>
    <row r="3558" spans="1:29" x14ac:dyDescent="0.25">
      <c r="A3558" t="str">
        <f t="shared" si="55"/>
        <v>tt0101507</v>
      </c>
      <c r="B3558" t="s">
        <v>28</v>
      </c>
      <c r="C3558" t="s">
        <v>2433</v>
      </c>
      <c r="D3558">
        <v>64</v>
      </c>
      <c r="E3558">
        <v>112</v>
      </c>
      <c r="F3558">
        <v>309</v>
      </c>
      <c r="G3558">
        <v>15</v>
      </c>
      <c r="H3558" t="s">
        <v>13363</v>
      </c>
      <c r="I3558">
        <v>27</v>
      </c>
      <c r="J3558">
        <v>57504069</v>
      </c>
      <c r="K3558" t="s">
        <v>1612</v>
      </c>
      <c r="L3558" t="s">
        <v>13364</v>
      </c>
      <c r="M3558" t="s">
        <v>27655</v>
      </c>
      <c r="N3558">
        <v>94139</v>
      </c>
      <c r="O3558">
        <v>106</v>
      </c>
      <c r="P3558" t="s">
        <v>13365</v>
      </c>
      <c r="Q3558">
        <v>2</v>
      </c>
      <c r="R3558" t="s">
        <v>13366</v>
      </c>
      <c r="S3558" t="s">
        <v>13367</v>
      </c>
      <c r="T3558">
        <v>183</v>
      </c>
      <c r="U3558" t="s">
        <v>36</v>
      </c>
      <c r="V3558" t="s">
        <v>37</v>
      </c>
      <c r="W3558" t="s">
        <v>499</v>
      </c>
      <c r="X3558" s="2">
        <v>6000000</v>
      </c>
      <c r="Y3558">
        <v>1991</v>
      </c>
      <c r="Z3558">
        <v>26</v>
      </c>
      <c r="AA3558">
        <v>7.8</v>
      </c>
      <c r="AB3558">
        <v>1.85</v>
      </c>
      <c r="AC3558">
        <v>0</v>
      </c>
    </row>
    <row r="3559" spans="1:29" x14ac:dyDescent="0.25">
      <c r="A3559" t="str">
        <f t="shared" si="55"/>
        <v>tt0093378</v>
      </c>
      <c r="B3559" t="s">
        <v>28</v>
      </c>
      <c r="C3559" t="s">
        <v>13368</v>
      </c>
      <c r="D3559">
        <v>18</v>
      </c>
      <c r="E3559">
        <v>108</v>
      </c>
      <c r="F3559">
        <v>7</v>
      </c>
      <c r="G3559">
        <v>51</v>
      </c>
      <c r="H3559" t="s">
        <v>13369</v>
      </c>
      <c r="I3559">
        <v>699</v>
      </c>
      <c r="J3559">
        <v>54215416</v>
      </c>
      <c r="K3559" t="s">
        <v>3517</v>
      </c>
      <c r="L3559" t="s">
        <v>9148</v>
      </c>
      <c r="M3559" t="s">
        <v>27656</v>
      </c>
      <c r="N3559">
        <v>21409</v>
      </c>
      <c r="O3559">
        <v>936</v>
      </c>
      <c r="P3559" t="s">
        <v>13370</v>
      </c>
      <c r="Q3559">
        <v>1</v>
      </c>
      <c r="R3559" t="s">
        <v>13371</v>
      </c>
      <c r="S3559" t="s">
        <v>13372</v>
      </c>
      <c r="T3559">
        <v>63</v>
      </c>
      <c r="U3559" t="s">
        <v>36</v>
      </c>
      <c r="V3559" t="s">
        <v>37</v>
      </c>
      <c r="W3559" t="s">
        <v>38</v>
      </c>
      <c r="X3559" s="2">
        <v>6500000</v>
      </c>
      <c r="Y3559">
        <v>1987</v>
      </c>
      <c r="Z3559">
        <v>63</v>
      </c>
      <c r="AA3559">
        <v>6.8</v>
      </c>
      <c r="AB3559">
        <v>1.85</v>
      </c>
      <c r="AC3559">
        <v>0</v>
      </c>
    </row>
    <row r="3560" spans="1:29" x14ac:dyDescent="0.25">
      <c r="A3560" t="str">
        <f t="shared" si="55"/>
        <v>tt0082405</v>
      </c>
      <c r="B3560" t="s">
        <v>28</v>
      </c>
      <c r="C3560" t="s">
        <v>13373</v>
      </c>
      <c r="D3560">
        <v>6</v>
      </c>
      <c r="E3560">
        <v>107</v>
      </c>
      <c r="F3560">
        <v>0</v>
      </c>
      <c r="G3560">
        <v>146</v>
      </c>
      <c r="H3560" t="s">
        <v>13374</v>
      </c>
      <c r="I3560">
        <v>804</v>
      </c>
      <c r="K3560" t="s">
        <v>2096</v>
      </c>
      <c r="L3560" t="s">
        <v>13375</v>
      </c>
      <c r="M3560" t="s">
        <v>27657</v>
      </c>
      <c r="N3560">
        <v>3157</v>
      </c>
      <c r="O3560">
        <v>1285</v>
      </c>
      <c r="P3560" t="s">
        <v>13376</v>
      </c>
      <c r="Q3560">
        <v>2</v>
      </c>
      <c r="R3560" t="s">
        <v>13377</v>
      </c>
      <c r="S3560" t="s">
        <v>13378</v>
      </c>
      <c r="T3560">
        <v>33</v>
      </c>
      <c r="U3560" t="s">
        <v>36</v>
      </c>
      <c r="V3560" t="s">
        <v>37</v>
      </c>
      <c r="W3560" t="s">
        <v>86</v>
      </c>
      <c r="Y3560">
        <v>1981</v>
      </c>
      <c r="Z3560">
        <v>167</v>
      </c>
      <c r="AA3560">
        <v>7.2</v>
      </c>
      <c r="AB3560">
        <v>1.85</v>
      </c>
      <c r="AC3560">
        <v>337</v>
      </c>
    </row>
    <row r="3561" spans="1:29" x14ac:dyDescent="0.25">
      <c r="A3561" t="str">
        <f t="shared" si="55"/>
        <v>tt0080661</v>
      </c>
      <c r="B3561" t="s">
        <v>28</v>
      </c>
      <c r="C3561" t="s">
        <v>1866</v>
      </c>
      <c r="D3561">
        <v>121</v>
      </c>
      <c r="E3561">
        <v>104</v>
      </c>
      <c r="F3561">
        <v>0</v>
      </c>
      <c r="G3561">
        <v>517</v>
      </c>
      <c r="H3561" t="s">
        <v>9536</v>
      </c>
      <c r="I3561">
        <v>754</v>
      </c>
      <c r="J3561">
        <v>31899000</v>
      </c>
      <c r="K3561" t="s">
        <v>13379</v>
      </c>
      <c r="L3561" t="s">
        <v>5339</v>
      </c>
      <c r="M3561" t="s">
        <v>27658</v>
      </c>
      <c r="N3561">
        <v>23986</v>
      </c>
      <c r="O3561">
        <v>2442</v>
      </c>
      <c r="P3561" t="s">
        <v>9510</v>
      </c>
      <c r="Q3561">
        <v>0</v>
      </c>
      <c r="R3561" t="s">
        <v>13380</v>
      </c>
      <c r="S3561" t="s">
        <v>13381</v>
      </c>
      <c r="T3561">
        <v>201</v>
      </c>
      <c r="U3561" t="s">
        <v>36</v>
      </c>
      <c r="V3561" t="s">
        <v>37</v>
      </c>
      <c r="W3561" t="s">
        <v>5925</v>
      </c>
      <c r="X3561" s="2">
        <v>6500000</v>
      </c>
      <c r="Y3561">
        <v>1980</v>
      </c>
      <c r="Z3561">
        <v>567</v>
      </c>
      <c r="AA3561">
        <v>7.1</v>
      </c>
      <c r="AB3561">
        <v>2.35</v>
      </c>
      <c r="AC3561">
        <v>0</v>
      </c>
    </row>
    <row r="3562" spans="1:29" x14ac:dyDescent="0.25">
      <c r="A3562" t="str">
        <f t="shared" si="55"/>
        <v>tt0106223</v>
      </c>
      <c r="B3562" t="s">
        <v>28</v>
      </c>
      <c r="C3562" t="s">
        <v>457</v>
      </c>
      <c r="D3562">
        <v>14</v>
      </c>
      <c r="E3562">
        <v>108</v>
      </c>
      <c r="F3562">
        <v>208</v>
      </c>
      <c r="G3562">
        <v>689</v>
      </c>
      <c r="H3562" t="s">
        <v>1290</v>
      </c>
      <c r="I3562">
        <v>876</v>
      </c>
      <c r="J3562">
        <v>24103594</v>
      </c>
      <c r="K3562" t="s">
        <v>13382</v>
      </c>
      <c r="L3562" t="s">
        <v>5153</v>
      </c>
      <c r="M3562" t="s">
        <v>27659</v>
      </c>
      <c r="N3562">
        <v>6384</v>
      </c>
      <c r="O3562">
        <v>4840</v>
      </c>
      <c r="P3562" t="s">
        <v>1878</v>
      </c>
      <c r="Q3562">
        <v>0</v>
      </c>
      <c r="R3562" t="s">
        <v>13383</v>
      </c>
      <c r="S3562" t="s">
        <v>13384</v>
      </c>
      <c r="T3562">
        <v>54</v>
      </c>
      <c r="U3562" t="s">
        <v>36</v>
      </c>
      <c r="V3562" t="s">
        <v>37</v>
      </c>
      <c r="W3562" t="s">
        <v>86</v>
      </c>
      <c r="X3562" s="2">
        <v>6500000</v>
      </c>
      <c r="Y3562">
        <v>1993</v>
      </c>
      <c r="Z3562">
        <v>827</v>
      </c>
      <c r="AA3562">
        <v>6.2</v>
      </c>
      <c r="AB3562">
        <v>1.85</v>
      </c>
      <c r="AC3562">
        <v>391</v>
      </c>
    </row>
    <row r="3563" spans="1:29" x14ac:dyDescent="0.25">
      <c r="A3563" t="str">
        <f t="shared" si="55"/>
        <v>tt0139239</v>
      </c>
      <c r="B3563" t="s">
        <v>28</v>
      </c>
      <c r="C3563" t="s">
        <v>445</v>
      </c>
      <c r="D3563">
        <v>137</v>
      </c>
      <c r="E3563">
        <v>102</v>
      </c>
      <c r="F3563">
        <v>218</v>
      </c>
      <c r="G3563">
        <v>376</v>
      </c>
      <c r="H3563" t="s">
        <v>4334</v>
      </c>
      <c r="I3563">
        <v>900</v>
      </c>
      <c r="J3563">
        <v>16842303</v>
      </c>
      <c r="K3563" t="s">
        <v>852</v>
      </c>
      <c r="L3563" t="s">
        <v>6878</v>
      </c>
      <c r="M3563" t="s">
        <v>27660</v>
      </c>
      <c r="N3563">
        <v>59474</v>
      </c>
      <c r="O3563">
        <v>2475</v>
      </c>
      <c r="P3563" t="s">
        <v>9030</v>
      </c>
      <c r="Q3563">
        <v>3</v>
      </c>
      <c r="R3563" t="s">
        <v>13385</v>
      </c>
      <c r="S3563" t="s">
        <v>13386</v>
      </c>
      <c r="T3563">
        <v>418</v>
      </c>
      <c r="U3563" t="s">
        <v>36</v>
      </c>
      <c r="V3563" t="s">
        <v>37</v>
      </c>
      <c r="W3563" t="s">
        <v>499</v>
      </c>
      <c r="X3563" s="2">
        <v>6500000</v>
      </c>
      <c r="Y3563">
        <v>1999</v>
      </c>
      <c r="Z3563">
        <v>563</v>
      </c>
      <c r="AA3563">
        <v>7.3</v>
      </c>
      <c r="AB3563">
        <v>2.35</v>
      </c>
      <c r="AC3563">
        <v>0</v>
      </c>
    </row>
    <row r="3564" spans="1:29" x14ac:dyDescent="0.25">
      <c r="A3564" t="str">
        <f t="shared" si="55"/>
        <v>tt0436331</v>
      </c>
      <c r="B3564" t="s">
        <v>28</v>
      </c>
      <c r="C3564" t="s">
        <v>12773</v>
      </c>
      <c r="D3564">
        <v>111</v>
      </c>
      <c r="E3564">
        <v>88</v>
      </c>
      <c r="F3564">
        <v>132</v>
      </c>
      <c r="G3564">
        <v>180</v>
      </c>
      <c r="H3564" t="s">
        <v>13387</v>
      </c>
      <c r="I3564">
        <v>435</v>
      </c>
      <c r="J3564">
        <v>13367101</v>
      </c>
      <c r="K3564" t="s">
        <v>1184</v>
      </c>
      <c r="L3564" t="s">
        <v>10922</v>
      </c>
      <c r="M3564" t="s">
        <v>27661</v>
      </c>
      <c r="N3564">
        <v>19715</v>
      </c>
      <c r="O3564">
        <v>1140</v>
      </c>
      <c r="P3564" t="s">
        <v>13388</v>
      </c>
      <c r="Q3564">
        <v>2</v>
      </c>
      <c r="R3564" t="s">
        <v>13389</v>
      </c>
      <c r="S3564" t="s">
        <v>13390</v>
      </c>
      <c r="T3564">
        <v>166</v>
      </c>
      <c r="U3564" t="s">
        <v>36</v>
      </c>
      <c r="V3564" t="s">
        <v>37</v>
      </c>
      <c r="W3564" t="s">
        <v>499</v>
      </c>
      <c r="X3564" s="2">
        <v>6500000</v>
      </c>
      <c r="Y3564">
        <v>2006</v>
      </c>
      <c r="Z3564">
        <v>230</v>
      </c>
      <c r="AA3564">
        <v>5.9</v>
      </c>
      <c r="AB3564">
        <v>2.35</v>
      </c>
      <c r="AC3564">
        <v>515</v>
      </c>
    </row>
    <row r="3565" spans="1:29" x14ac:dyDescent="0.25">
      <c r="A3565" t="str">
        <f t="shared" si="55"/>
        <v>tt0066769</v>
      </c>
      <c r="B3565" t="s">
        <v>28</v>
      </c>
      <c r="C3565" t="s">
        <v>5884</v>
      </c>
      <c r="D3565">
        <v>57</v>
      </c>
      <c r="E3565">
        <v>115</v>
      </c>
      <c r="F3565">
        <v>338</v>
      </c>
      <c r="G3565">
        <v>45</v>
      </c>
      <c r="H3565" t="s">
        <v>13391</v>
      </c>
      <c r="I3565">
        <v>116</v>
      </c>
      <c r="K3565" t="s">
        <v>2442</v>
      </c>
      <c r="L3565" t="s">
        <v>13392</v>
      </c>
      <c r="M3565" t="s">
        <v>27662</v>
      </c>
      <c r="N3565">
        <v>25857</v>
      </c>
      <c r="O3565">
        <v>394</v>
      </c>
      <c r="P3565" t="s">
        <v>13393</v>
      </c>
      <c r="Q3565">
        <v>0</v>
      </c>
      <c r="R3565" t="s">
        <v>13394</v>
      </c>
      <c r="S3565" t="s">
        <v>13395</v>
      </c>
      <c r="T3565">
        <v>171</v>
      </c>
      <c r="U3565" t="s">
        <v>36</v>
      </c>
      <c r="V3565" t="s">
        <v>37</v>
      </c>
      <c r="W3565" t="s">
        <v>240</v>
      </c>
      <c r="X3565" s="2">
        <v>6500000</v>
      </c>
      <c r="Y3565">
        <v>1971</v>
      </c>
      <c r="Z3565">
        <v>112</v>
      </c>
      <c r="AA3565">
        <v>7.2</v>
      </c>
      <c r="AB3565">
        <v>2.35</v>
      </c>
      <c r="AC3565">
        <v>0</v>
      </c>
    </row>
    <row r="3566" spans="1:29" x14ac:dyDescent="0.25">
      <c r="A3566" t="str">
        <f t="shared" si="55"/>
        <v>tt0200469</v>
      </c>
      <c r="B3566" t="s">
        <v>28</v>
      </c>
      <c r="C3566" t="s">
        <v>13396</v>
      </c>
      <c r="D3566">
        <v>97</v>
      </c>
      <c r="E3566">
        <v>91</v>
      </c>
      <c r="F3566">
        <v>38</v>
      </c>
      <c r="G3566">
        <v>91</v>
      </c>
      <c r="H3566" t="s">
        <v>1128</v>
      </c>
      <c r="I3566">
        <v>730</v>
      </c>
      <c r="J3566">
        <v>10149779</v>
      </c>
      <c r="K3566" t="s">
        <v>3546</v>
      </c>
      <c r="L3566" t="s">
        <v>3042</v>
      </c>
      <c r="M3566" t="s">
        <v>27663</v>
      </c>
      <c r="N3566">
        <v>8294</v>
      </c>
      <c r="O3566">
        <v>1405</v>
      </c>
      <c r="P3566" t="s">
        <v>6958</v>
      </c>
      <c r="Q3566">
        <v>0</v>
      </c>
      <c r="R3566" t="s">
        <v>13397</v>
      </c>
      <c r="S3566" t="s">
        <v>13398</v>
      </c>
      <c r="T3566">
        <v>160</v>
      </c>
      <c r="U3566" t="s">
        <v>36</v>
      </c>
      <c r="V3566" t="s">
        <v>37</v>
      </c>
      <c r="W3566" t="s">
        <v>38</v>
      </c>
      <c r="X3566" s="2">
        <v>6500000</v>
      </c>
      <c r="Y3566">
        <v>1999</v>
      </c>
      <c r="Z3566">
        <v>461</v>
      </c>
      <c r="AA3566">
        <v>3.6</v>
      </c>
      <c r="AB3566">
        <v>2.35</v>
      </c>
      <c r="AC3566">
        <v>342</v>
      </c>
    </row>
    <row r="3567" spans="1:29" x14ac:dyDescent="0.25">
      <c r="A3567" t="str">
        <f t="shared" si="55"/>
        <v>tt0161860</v>
      </c>
      <c r="B3567" t="s">
        <v>28</v>
      </c>
      <c r="C3567" t="s">
        <v>13399</v>
      </c>
      <c r="D3567">
        <v>73</v>
      </c>
      <c r="E3567">
        <v>141</v>
      </c>
      <c r="F3567">
        <v>11</v>
      </c>
      <c r="G3567">
        <v>8</v>
      </c>
      <c r="H3567" t="s">
        <v>13400</v>
      </c>
      <c r="I3567">
        <v>56</v>
      </c>
      <c r="J3567">
        <v>6173485</v>
      </c>
      <c r="K3567" t="s">
        <v>1289</v>
      </c>
      <c r="L3567" t="s">
        <v>13401</v>
      </c>
      <c r="M3567" t="s">
        <v>27664</v>
      </c>
      <c r="N3567">
        <v>10672</v>
      </c>
      <c r="O3567">
        <v>105</v>
      </c>
      <c r="P3567" t="s">
        <v>13402</v>
      </c>
      <c r="Q3567">
        <v>0</v>
      </c>
      <c r="R3567" t="s">
        <v>13403</v>
      </c>
      <c r="S3567" t="s">
        <v>13404</v>
      </c>
      <c r="T3567">
        <v>84</v>
      </c>
      <c r="U3567" t="s">
        <v>36</v>
      </c>
      <c r="V3567" t="s">
        <v>652</v>
      </c>
      <c r="W3567" t="s">
        <v>499</v>
      </c>
      <c r="X3567" s="2">
        <v>7000000</v>
      </c>
      <c r="Y3567">
        <v>2001</v>
      </c>
      <c r="Z3567">
        <v>36</v>
      </c>
      <c r="AA3567">
        <v>7.7</v>
      </c>
      <c r="AB3567">
        <v>2.35</v>
      </c>
      <c r="AC3567">
        <v>802</v>
      </c>
    </row>
    <row r="3568" spans="1:29" x14ac:dyDescent="0.25">
      <c r="A3568" t="str">
        <f t="shared" si="55"/>
        <v>tt1723811</v>
      </c>
      <c r="B3568" t="s">
        <v>28</v>
      </c>
      <c r="C3568" t="s">
        <v>8573</v>
      </c>
      <c r="D3568">
        <v>486</v>
      </c>
      <c r="E3568">
        <v>101</v>
      </c>
      <c r="F3568">
        <v>0</v>
      </c>
      <c r="G3568">
        <v>726</v>
      </c>
      <c r="H3568" t="s">
        <v>2755</v>
      </c>
      <c r="I3568">
        <v>13000</v>
      </c>
      <c r="J3568">
        <v>4000304</v>
      </c>
      <c r="K3568" t="s">
        <v>2808</v>
      </c>
      <c r="L3568" t="s">
        <v>392</v>
      </c>
      <c r="M3568" t="s">
        <v>27665</v>
      </c>
      <c r="N3568">
        <v>145395</v>
      </c>
      <c r="O3568">
        <v>15230</v>
      </c>
      <c r="P3568" t="s">
        <v>4232</v>
      </c>
      <c r="Q3568">
        <v>0</v>
      </c>
      <c r="R3568" t="s">
        <v>13405</v>
      </c>
      <c r="S3568" t="s">
        <v>13406</v>
      </c>
      <c r="T3568">
        <v>375</v>
      </c>
      <c r="U3568" t="s">
        <v>36</v>
      </c>
      <c r="V3568" t="s">
        <v>53</v>
      </c>
      <c r="W3568" t="s">
        <v>5443</v>
      </c>
      <c r="X3568" s="2">
        <v>6500000</v>
      </c>
      <c r="Y3568">
        <v>2011</v>
      </c>
      <c r="Z3568">
        <v>898</v>
      </c>
      <c r="AA3568">
        <v>7.3</v>
      </c>
      <c r="AB3568">
        <v>2.35</v>
      </c>
      <c r="AC3568">
        <v>23000</v>
      </c>
    </row>
    <row r="3569" spans="1:29" x14ac:dyDescent="0.25">
      <c r="A3569" t="str">
        <f t="shared" si="55"/>
        <v>tt0375912</v>
      </c>
      <c r="B3569" t="s">
        <v>28</v>
      </c>
      <c r="C3569" t="s">
        <v>589</v>
      </c>
      <c r="D3569">
        <v>149</v>
      </c>
      <c r="E3569">
        <v>105</v>
      </c>
      <c r="F3569">
        <v>905</v>
      </c>
      <c r="G3569">
        <v>466</v>
      </c>
      <c r="H3569" t="s">
        <v>3862</v>
      </c>
      <c r="I3569">
        <v>27000</v>
      </c>
      <c r="J3569">
        <v>2338695</v>
      </c>
      <c r="K3569" t="s">
        <v>1767</v>
      </c>
      <c r="L3569" t="s">
        <v>57</v>
      </c>
      <c r="M3569" t="s">
        <v>27666</v>
      </c>
      <c r="N3569">
        <v>134070</v>
      </c>
      <c r="O3569">
        <v>29277</v>
      </c>
      <c r="P3569" t="s">
        <v>3596</v>
      </c>
      <c r="Q3569">
        <v>1</v>
      </c>
      <c r="R3569" t="s">
        <v>13407</v>
      </c>
      <c r="S3569" t="s">
        <v>13408</v>
      </c>
      <c r="T3569">
        <v>263</v>
      </c>
      <c r="U3569" t="s">
        <v>36</v>
      </c>
      <c r="V3569" t="s">
        <v>53</v>
      </c>
      <c r="W3569" t="s">
        <v>499</v>
      </c>
      <c r="X3569" s="2">
        <v>4000000</v>
      </c>
      <c r="Y3569">
        <v>2004</v>
      </c>
      <c r="Z3569">
        <v>594</v>
      </c>
      <c r="AA3569">
        <v>7.4</v>
      </c>
      <c r="AB3569">
        <v>2.35</v>
      </c>
      <c r="AC3569">
        <v>0</v>
      </c>
    </row>
    <row r="3570" spans="1:29" x14ac:dyDescent="0.25">
      <c r="A3570" t="str">
        <f t="shared" si="55"/>
        <v>tt0457530</v>
      </c>
      <c r="B3570" t="s">
        <v>28</v>
      </c>
      <c r="C3570" t="s">
        <v>13409</v>
      </c>
      <c r="D3570">
        <v>4</v>
      </c>
      <c r="E3570">
        <v>100</v>
      </c>
      <c r="F3570">
        <v>0</v>
      </c>
      <c r="G3570">
        <v>266</v>
      </c>
      <c r="H3570" t="s">
        <v>12983</v>
      </c>
      <c r="I3570">
        <v>1000</v>
      </c>
      <c r="J3570">
        <v>2024854</v>
      </c>
      <c r="K3570" t="s">
        <v>1471</v>
      </c>
      <c r="L3570" t="s">
        <v>13410</v>
      </c>
      <c r="M3570" t="s">
        <v>27667</v>
      </c>
      <c r="N3570">
        <v>564</v>
      </c>
      <c r="O3570">
        <v>1942</v>
      </c>
      <c r="P3570" t="s">
        <v>10273</v>
      </c>
      <c r="Q3570">
        <v>2</v>
      </c>
      <c r="R3570" t="s">
        <v>13411</v>
      </c>
      <c r="S3570" t="s">
        <v>13412</v>
      </c>
      <c r="T3570">
        <v>21</v>
      </c>
      <c r="U3570" t="s">
        <v>36</v>
      </c>
      <c r="V3570" t="s">
        <v>37</v>
      </c>
      <c r="W3570" t="s">
        <v>38</v>
      </c>
      <c r="X3570" s="2">
        <v>6500000</v>
      </c>
      <c r="Y3570">
        <v>2005</v>
      </c>
      <c r="Z3570">
        <v>373</v>
      </c>
      <c r="AA3570">
        <v>6.6</v>
      </c>
      <c r="AB3570">
        <v>2.35</v>
      </c>
      <c r="AC3570">
        <v>19</v>
      </c>
    </row>
    <row r="3571" spans="1:29" x14ac:dyDescent="0.25">
      <c r="A3571" t="str">
        <f t="shared" si="55"/>
        <v>tt1869716</v>
      </c>
      <c r="B3571" t="s">
        <v>28</v>
      </c>
      <c r="C3571" t="s">
        <v>13413</v>
      </c>
      <c r="D3571">
        <v>200</v>
      </c>
      <c r="E3571">
        <v>116</v>
      </c>
      <c r="F3571">
        <v>129</v>
      </c>
      <c r="G3571">
        <v>782</v>
      </c>
      <c r="H3571" t="s">
        <v>586</v>
      </c>
      <c r="I3571">
        <v>10000</v>
      </c>
      <c r="J3571">
        <v>2268296</v>
      </c>
      <c r="K3571" t="s">
        <v>3340</v>
      </c>
      <c r="L3571" t="s">
        <v>197</v>
      </c>
      <c r="M3571" t="s">
        <v>27668</v>
      </c>
      <c r="N3571">
        <v>41856</v>
      </c>
      <c r="O3571">
        <v>13180</v>
      </c>
      <c r="P3571" t="s">
        <v>7562</v>
      </c>
      <c r="Q3571">
        <v>4</v>
      </c>
      <c r="R3571" t="s">
        <v>13414</v>
      </c>
      <c r="S3571" t="s">
        <v>13415</v>
      </c>
      <c r="T3571">
        <v>119</v>
      </c>
      <c r="U3571" t="s">
        <v>36</v>
      </c>
      <c r="V3571" t="s">
        <v>53</v>
      </c>
      <c r="W3571" t="s">
        <v>38</v>
      </c>
      <c r="X3571" s="2">
        <v>6500000</v>
      </c>
      <c r="Y3571">
        <v>2013</v>
      </c>
      <c r="Z3571">
        <v>918</v>
      </c>
      <c r="AA3571">
        <v>6.9</v>
      </c>
      <c r="AB3571">
        <v>2.35</v>
      </c>
      <c r="AC3571">
        <v>12000</v>
      </c>
    </row>
    <row r="3572" spans="1:29" x14ac:dyDescent="0.25">
      <c r="A3572" t="str">
        <f t="shared" si="55"/>
        <v>tt0359423</v>
      </c>
      <c r="B3572" t="s">
        <v>28</v>
      </c>
      <c r="C3572" t="s">
        <v>10293</v>
      </c>
      <c r="D3572">
        <v>84</v>
      </c>
      <c r="E3572">
        <v>97</v>
      </c>
      <c r="F3572">
        <v>15</v>
      </c>
      <c r="G3572">
        <v>874</v>
      </c>
      <c r="H3572" t="s">
        <v>888</v>
      </c>
      <c r="I3572">
        <v>18000</v>
      </c>
      <c r="J3572">
        <v>1029017</v>
      </c>
      <c r="K3572" t="s">
        <v>187</v>
      </c>
      <c r="L3572" t="s">
        <v>376</v>
      </c>
      <c r="M3572" t="s">
        <v>27669</v>
      </c>
      <c r="N3572">
        <v>12049</v>
      </c>
      <c r="O3572">
        <v>21107</v>
      </c>
      <c r="P3572" t="s">
        <v>4160</v>
      </c>
      <c r="Q3572">
        <v>2</v>
      </c>
      <c r="R3572" t="s">
        <v>13416</v>
      </c>
      <c r="S3572" t="s">
        <v>13417</v>
      </c>
      <c r="T3572">
        <v>135</v>
      </c>
      <c r="U3572" t="s">
        <v>36</v>
      </c>
      <c r="V3572" t="s">
        <v>37</v>
      </c>
      <c r="W3572" t="s">
        <v>499</v>
      </c>
      <c r="X3572" s="2">
        <v>6500000</v>
      </c>
      <c r="Y3572">
        <v>2004</v>
      </c>
      <c r="Z3572">
        <v>986</v>
      </c>
      <c r="AA3572">
        <v>6.8</v>
      </c>
      <c r="AB3572">
        <v>2.35</v>
      </c>
      <c r="AC3572">
        <v>1000</v>
      </c>
    </row>
    <row r="3573" spans="1:29" x14ac:dyDescent="0.25">
      <c r="A3573" t="str">
        <f t="shared" si="55"/>
        <v>tt0168446</v>
      </c>
      <c r="B3573" t="s">
        <v>28</v>
      </c>
      <c r="C3573" t="s">
        <v>13418</v>
      </c>
      <c r="D3573">
        <v>28</v>
      </c>
      <c r="E3573">
        <v>106</v>
      </c>
      <c r="F3573">
        <v>19</v>
      </c>
      <c r="G3573">
        <v>0</v>
      </c>
      <c r="H3573" t="s">
        <v>13419</v>
      </c>
      <c r="I3573">
        <v>844</v>
      </c>
      <c r="J3573">
        <v>64148</v>
      </c>
      <c r="K3573" t="s">
        <v>2808</v>
      </c>
      <c r="L3573" t="s">
        <v>2897</v>
      </c>
      <c r="M3573" t="s">
        <v>27670</v>
      </c>
      <c r="N3573">
        <v>2601</v>
      </c>
      <c r="O3573">
        <v>846</v>
      </c>
      <c r="P3573" t="s">
        <v>13420</v>
      </c>
      <c r="Q3573">
        <v>0</v>
      </c>
      <c r="R3573" t="s">
        <v>13421</v>
      </c>
      <c r="S3573" t="s">
        <v>13422</v>
      </c>
      <c r="T3573">
        <v>35</v>
      </c>
      <c r="U3573" t="s">
        <v>36</v>
      </c>
      <c r="V3573" t="s">
        <v>53</v>
      </c>
      <c r="X3573" s="2">
        <v>6500000</v>
      </c>
      <c r="Y3573">
        <v>2000</v>
      </c>
      <c r="Z3573">
        <v>2</v>
      </c>
      <c r="AA3573">
        <v>7.3</v>
      </c>
      <c r="AB3573">
        <v>1.85</v>
      </c>
      <c r="AC3573">
        <v>260</v>
      </c>
    </row>
    <row r="3574" spans="1:29" x14ac:dyDescent="0.25">
      <c r="A3574" t="str">
        <f t="shared" si="55"/>
        <v>tt0790712</v>
      </c>
      <c r="B3574" t="s">
        <v>28</v>
      </c>
      <c r="C3574" t="s">
        <v>13423</v>
      </c>
      <c r="D3574">
        <v>217</v>
      </c>
      <c r="E3574">
        <v>105</v>
      </c>
      <c r="F3574">
        <v>38</v>
      </c>
      <c r="G3574">
        <v>706</v>
      </c>
      <c r="H3574" t="s">
        <v>6774</v>
      </c>
      <c r="I3574">
        <v>12000</v>
      </c>
      <c r="J3574">
        <v>66637</v>
      </c>
      <c r="K3574" t="s">
        <v>4557</v>
      </c>
      <c r="L3574" t="s">
        <v>236</v>
      </c>
      <c r="M3574" t="s">
        <v>27671</v>
      </c>
      <c r="N3574">
        <v>29608</v>
      </c>
      <c r="O3574">
        <v>14462</v>
      </c>
      <c r="P3574" t="s">
        <v>11409</v>
      </c>
      <c r="Q3574">
        <v>0</v>
      </c>
      <c r="R3574" t="s">
        <v>13424</v>
      </c>
      <c r="S3574" t="s">
        <v>13425</v>
      </c>
      <c r="T3574">
        <v>92</v>
      </c>
      <c r="U3574" t="s">
        <v>36</v>
      </c>
      <c r="V3574" t="s">
        <v>37</v>
      </c>
      <c r="W3574" t="s">
        <v>499</v>
      </c>
      <c r="X3574" s="2">
        <v>6500000</v>
      </c>
      <c r="Y3574">
        <v>2009</v>
      </c>
      <c r="Z3574">
        <v>712</v>
      </c>
      <c r="AA3574">
        <v>7.2</v>
      </c>
      <c r="AB3574">
        <v>2.35</v>
      </c>
      <c r="AC3574">
        <v>0</v>
      </c>
    </row>
    <row r="3575" spans="1:29" x14ac:dyDescent="0.25">
      <c r="A3575" t="str">
        <f t="shared" si="55"/>
        <v>tt1414378</v>
      </c>
      <c r="B3575" t="s">
        <v>28</v>
      </c>
      <c r="C3575" t="s">
        <v>13426</v>
      </c>
      <c r="D3575">
        <v>12</v>
      </c>
      <c r="E3575">
        <v>102</v>
      </c>
      <c r="F3575">
        <v>9</v>
      </c>
      <c r="G3575">
        <v>368</v>
      </c>
      <c r="H3575" t="s">
        <v>5020</v>
      </c>
      <c r="I3575">
        <v>1000</v>
      </c>
      <c r="K3575" t="s">
        <v>13427</v>
      </c>
      <c r="L3575" t="s">
        <v>335</v>
      </c>
      <c r="M3575" t="s">
        <v>27672</v>
      </c>
      <c r="N3575">
        <v>2892</v>
      </c>
      <c r="O3575">
        <v>1904</v>
      </c>
      <c r="P3575" t="s">
        <v>271</v>
      </c>
      <c r="Q3575">
        <v>0</v>
      </c>
      <c r="R3575" t="s">
        <v>13428</v>
      </c>
      <c r="S3575" t="s">
        <v>13429</v>
      </c>
      <c r="T3575">
        <v>18</v>
      </c>
      <c r="U3575" t="s">
        <v>36</v>
      </c>
      <c r="V3575" t="s">
        <v>157</v>
      </c>
      <c r="W3575" t="s">
        <v>499</v>
      </c>
      <c r="X3575" s="2">
        <v>6500000</v>
      </c>
      <c r="Y3575">
        <v>2010</v>
      </c>
      <c r="Z3575">
        <v>433</v>
      </c>
      <c r="AA3575">
        <v>6.5</v>
      </c>
      <c r="AB3575">
        <v>2.35</v>
      </c>
      <c r="AC3575">
        <v>830</v>
      </c>
    </row>
    <row r="3576" spans="1:29" x14ac:dyDescent="0.25">
      <c r="A3576" t="str">
        <f t="shared" si="55"/>
        <v>tt0421082</v>
      </c>
      <c r="B3576" t="s">
        <v>635</v>
      </c>
      <c r="C3576" t="s">
        <v>8666</v>
      </c>
      <c r="D3576">
        <v>183</v>
      </c>
      <c r="E3576">
        <v>122</v>
      </c>
      <c r="F3576">
        <v>210</v>
      </c>
      <c r="G3576">
        <v>471</v>
      </c>
      <c r="H3576" t="s">
        <v>66</v>
      </c>
      <c r="I3576">
        <v>845</v>
      </c>
      <c r="J3576">
        <v>871577</v>
      </c>
      <c r="K3576" t="s">
        <v>3517</v>
      </c>
      <c r="L3576" t="s">
        <v>483</v>
      </c>
      <c r="M3576" t="s">
        <v>27673</v>
      </c>
      <c r="N3576">
        <v>51353</v>
      </c>
      <c r="O3576">
        <v>2614</v>
      </c>
      <c r="P3576" t="s">
        <v>5763</v>
      </c>
      <c r="Q3576">
        <v>1</v>
      </c>
      <c r="R3576" t="s">
        <v>13430</v>
      </c>
      <c r="S3576" t="s">
        <v>13431</v>
      </c>
      <c r="T3576">
        <v>143</v>
      </c>
      <c r="U3576" t="s">
        <v>36</v>
      </c>
      <c r="V3576" t="s">
        <v>53</v>
      </c>
      <c r="W3576" t="s">
        <v>499</v>
      </c>
      <c r="X3576" s="2">
        <v>4500000</v>
      </c>
      <c r="Y3576">
        <v>2007</v>
      </c>
      <c r="Z3576">
        <v>631</v>
      </c>
      <c r="AA3576">
        <v>7.7</v>
      </c>
      <c r="AB3576">
        <v>2.35</v>
      </c>
      <c r="AC3576">
        <v>13000</v>
      </c>
    </row>
    <row r="3577" spans="1:29" x14ac:dyDescent="0.25">
      <c r="A3577" t="str">
        <f t="shared" si="55"/>
        <v>tt0088247</v>
      </c>
      <c r="B3577" t="s">
        <v>28</v>
      </c>
      <c r="C3577" t="s">
        <v>29</v>
      </c>
      <c r="D3577">
        <v>204</v>
      </c>
      <c r="E3577">
        <v>107</v>
      </c>
      <c r="F3577">
        <v>0</v>
      </c>
      <c r="G3577">
        <v>255</v>
      </c>
      <c r="H3577" t="s">
        <v>3700</v>
      </c>
      <c r="I3577">
        <v>2000</v>
      </c>
      <c r="J3577">
        <v>38400000</v>
      </c>
      <c r="K3577" t="s">
        <v>552</v>
      </c>
      <c r="L3577" t="s">
        <v>2484</v>
      </c>
      <c r="M3577" t="s">
        <v>27674</v>
      </c>
      <c r="N3577">
        <v>600266</v>
      </c>
      <c r="O3577">
        <v>3582</v>
      </c>
      <c r="P3577" t="s">
        <v>9836</v>
      </c>
      <c r="Q3577">
        <v>1</v>
      </c>
      <c r="R3577" t="s">
        <v>13432</v>
      </c>
      <c r="S3577" t="s">
        <v>13433</v>
      </c>
      <c r="T3577">
        <v>692</v>
      </c>
      <c r="U3577" t="s">
        <v>36</v>
      </c>
      <c r="V3577" t="s">
        <v>53</v>
      </c>
      <c r="W3577" t="s">
        <v>499</v>
      </c>
      <c r="X3577" s="2">
        <v>6500000</v>
      </c>
      <c r="Y3577">
        <v>1984</v>
      </c>
      <c r="Z3577">
        <v>663</v>
      </c>
      <c r="AA3577">
        <v>8.1</v>
      </c>
      <c r="AB3577">
        <v>1.85</v>
      </c>
      <c r="AC3577">
        <v>13000</v>
      </c>
    </row>
    <row r="3578" spans="1:29" x14ac:dyDescent="0.25">
      <c r="A3578" t="str">
        <f t="shared" si="55"/>
        <v>tt0301357</v>
      </c>
      <c r="B3578" t="s">
        <v>635</v>
      </c>
      <c r="C3578" t="s">
        <v>13434</v>
      </c>
      <c r="D3578">
        <v>153</v>
      </c>
      <c r="E3578">
        <v>121</v>
      </c>
      <c r="F3578">
        <v>31</v>
      </c>
      <c r="G3578">
        <v>43</v>
      </c>
      <c r="H3578" t="s">
        <v>13435</v>
      </c>
      <c r="I3578">
        <v>65</v>
      </c>
      <c r="J3578">
        <v>4063859</v>
      </c>
      <c r="K3578" t="s">
        <v>187</v>
      </c>
      <c r="L3578" t="s">
        <v>13436</v>
      </c>
      <c r="M3578" t="s">
        <v>27675</v>
      </c>
      <c r="N3578">
        <v>114407</v>
      </c>
      <c r="O3578">
        <v>200</v>
      </c>
      <c r="P3578" t="s">
        <v>9588</v>
      </c>
      <c r="Q3578">
        <v>2</v>
      </c>
      <c r="R3578" t="s">
        <v>13437</v>
      </c>
      <c r="S3578" t="s">
        <v>13438</v>
      </c>
      <c r="T3578">
        <v>225</v>
      </c>
      <c r="U3578" t="s">
        <v>7018</v>
      </c>
      <c r="V3578" t="s">
        <v>652</v>
      </c>
      <c r="W3578" t="s">
        <v>499</v>
      </c>
      <c r="X3578" s="2">
        <v>4800000</v>
      </c>
      <c r="Y3578">
        <v>2003</v>
      </c>
      <c r="Z3578">
        <v>51</v>
      </c>
      <c r="AA3578">
        <v>7.7</v>
      </c>
      <c r="AB3578">
        <v>1.85</v>
      </c>
      <c r="AC3578">
        <v>11000</v>
      </c>
    </row>
    <row r="3579" spans="1:29" x14ac:dyDescent="0.25">
      <c r="A3579" t="str">
        <f t="shared" si="55"/>
        <v>tt1226271</v>
      </c>
      <c r="B3579" t="s">
        <v>28</v>
      </c>
      <c r="C3579" t="s">
        <v>3013</v>
      </c>
      <c r="D3579">
        <v>145</v>
      </c>
      <c r="E3579">
        <v>98</v>
      </c>
      <c r="F3579">
        <v>0</v>
      </c>
      <c r="G3579">
        <v>27</v>
      </c>
      <c r="H3579" t="s">
        <v>13439</v>
      </c>
      <c r="I3579">
        <v>1000</v>
      </c>
      <c r="J3579">
        <v>449558</v>
      </c>
      <c r="K3579" t="s">
        <v>1364</v>
      </c>
      <c r="L3579" t="s">
        <v>140</v>
      </c>
      <c r="M3579" t="s">
        <v>27676</v>
      </c>
      <c r="N3579">
        <v>32307</v>
      </c>
      <c r="O3579">
        <v>1163</v>
      </c>
      <c r="P3579" t="s">
        <v>13440</v>
      </c>
      <c r="Q3579">
        <v>2</v>
      </c>
      <c r="R3579" t="s">
        <v>13441</v>
      </c>
      <c r="S3579" t="s">
        <v>13442</v>
      </c>
      <c r="T3579">
        <v>75</v>
      </c>
      <c r="U3579" t="s">
        <v>36</v>
      </c>
      <c r="V3579" t="s">
        <v>53</v>
      </c>
      <c r="W3579" t="s">
        <v>499</v>
      </c>
      <c r="X3579" s="2">
        <v>10000000</v>
      </c>
      <c r="Y3579">
        <v>2009</v>
      </c>
      <c r="Z3579">
        <v>54</v>
      </c>
      <c r="AA3579">
        <v>7.6</v>
      </c>
      <c r="AB3579">
        <v>1.85</v>
      </c>
      <c r="AC3579">
        <v>0</v>
      </c>
    </row>
    <row r="3580" spans="1:29" x14ac:dyDescent="0.25">
      <c r="A3580" t="str">
        <f t="shared" si="55"/>
        <v>tt0089907</v>
      </c>
      <c r="B3580" t="s">
        <v>28</v>
      </c>
      <c r="C3580" t="s">
        <v>13443</v>
      </c>
      <c r="D3580">
        <v>203</v>
      </c>
      <c r="E3580">
        <v>108</v>
      </c>
      <c r="F3580">
        <v>228</v>
      </c>
      <c r="G3580">
        <v>358</v>
      </c>
      <c r="H3580" t="s">
        <v>13444</v>
      </c>
      <c r="I3580">
        <v>431</v>
      </c>
      <c r="K3580" t="s">
        <v>10075</v>
      </c>
      <c r="L3580" t="s">
        <v>13445</v>
      </c>
      <c r="M3580" t="s">
        <v>27677</v>
      </c>
      <c r="N3580">
        <v>39856</v>
      </c>
      <c r="O3580">
        <v>2020</v>
      </c>
      <c r="P3580" t="s">
        <v>13446</v>
      </c>
      <c r="Q3580">
        <v>0</v>
      </c>
      <c r="R3580" t="s">
        <v>13447</v>
      </c>
      <c r="S3580" t="s">
        <v>13448</v>
      </c>
      <c r="T3580">
        <v>300</v>
      </c>
      <c r="U3580" t="s">
        <v>36</v>
      </c>
      <c r="V3580" t="s">
        <v>37</v>
      </c>
      <c r="W3580" t="s">
        <v>499</v>
      </c>
      <c r="X3580" s="2">
        <v>4000000</v>
      </c>
      <c r="Y3580">
        <v>1985</v>
      </c>
      <c r="Z3580">
        <v>426</v>
      </c>
      <c r="AA3580">
        <v>7.3</v>
      </c>
      <c r="AB3580">
        <v>1.85</v>
      </c>
      <c r="AC3580">
        <v>0</v>
      </c>
    </row>
    <row r="3581" spans="1:29" x14ac:dyDescent="0.25">
      <c r="A3581" t="str">
        <f t="shared" si="55"/>
        <v>tt2049116</v>
      </c>
      <c r="B3581" t="s">
        <v>28</v>
      </c>
      <c r="D3581">
        <v>10</v>
      </c>
      <c r="E3581">
        <v>55</v>
      </c>
      <c r="G3581">
        <v>5</v>
      </c>
      <c r="H3581" t="s">
        <v>13449</v>
      </c>
      <c r="I3581">
        <v>18</v>
      </c>
      <c r="K3581" t="s">
        <v>1767</v>
      </c>
      <c r="L3581" t="s">
        <v>13450</v>
      </c>
      <c r="M3581" t="s">
        <v>27678</v>
      </c>
      <c r="N3581">
        <v>9638</v>
      </c>
      <c r="O3581">
        <v>39</v>
      </c>
      <c r="P3581" t="s">
        <v>13451</v>
      </c>
      <c r="Q3581">
        <v>5</v>
      </c>
      <c r="S3581" t="s">
        <v>13452</v>
      </c>
      <c r="T3581">
        <v>25</v>
      </c>
      <c r="U3581" t="s">
        <v>7853</v>
      </c>
      <c r="V3581" t="s">
        <v>5736</v>
      </c>
      <c r="W3581" t="s">
        <v>2180</v>
      </c>
      <c r="Z3581">
        <v>9</v>
      </c>
      <c r="AA3581">
        <v>8.6999999999999993</v>
      </c>
      <c r="AB3581">
        <v>1.85</v>
      </c>
      <c r="AC3581">
        <v>0</v>
      </c>
    </row>
    <row r="3582" spans="1:29" x14ac:dyDescent="0.25">
      <c r="A3582" t="str">
        <f t="shared" si="55"/>
        <v>tt0113749</v>
      </c>
      <c r="B3582" t="s">
        <v>28</v>
      </c>
      <c r="C3582" t="s">
        <v>5771</v>
      </c>
      <c r="D3582">
        <v>93</v>
      </c>
      <c r="E3582">
        <v>123</v>
      </c>
      <c r="F3582">
        <v>0</v>
      </c>
      <c r="G3582">
        <v>781</v>
      </c>
      <c r="H3582" t="s">
        <v>8349</v>
      </c>
      <c r="I3582">
        <v>1000</v>
      </c>
      <c r="J3582">
        <v>2122561</v>
      </c>
      <c r="K3582" t="s">
        <v>1402</v>
      </c>
      <c r="L3582" t="s">
        <v>1732</v>
      </c>
      <c r="M3582" t="s">
        <v>27679</v>
      </c>
      <c r="N3582">
        <v>99033</v>
      </c>
      <c r="O3582">
        <v>3254</v>
      </c>
      <c r="P3582" t="s">
        <v>6517</v>
      </c>
      <c r="Q3582">
        <v>6</v>
      </c>
      <c r="R3582" t="s">
        <v>13453</v>
      </c>
      <c r="S3582" t="s">
        <v>13454</v>
      </c>
      <c r="T3582">
        <v>434</v>
      </c>
      <c r="U3582" t="s">
        <v>36</v>
      </c>
      <c r="V3582" t="s">
        <v>37</v>
      </c>
      <c r="W3582" t="s">
        <v>499</v>
      </c>
      <c r="X3582" s="2">
        <v>6000000</v>
      </c>
      <c r="Y3582">
        <v>1995</v>
      </c>
      <c r="Z3582">
        <v>898</v>
      </c>
      <c r="AA3582">
        <v>7.2</v>
      </c>
      <c r="AB3582">
        <v>1.85</v>
      </c>
      <c r="AC3582">
        <v>0</v>
      </c>
    </row>
    <row r="3583" spans="1:29" x14ac:dyDescent="0.25">
      <c r="A3583" t="str">
        <f t="shared" si="55"/>
        <v>tt0077631</v>
      </c>
      <c r="B3583" t="s">
        <v>28</v>
      </c>
      <c r="C3583" t="s">
        <v>10674</v>
      </c>
      <c r="D3583">
        <v>124</v>
      </c>
      <c r="E3583">
        <v>110</v>
      </c>
      <c r="F3583">
        <v>116</v>
      </c>
      <c r="G3583">
        <v>898</v>
      </c>
      <c r="H3583" t="s">
        <v>3387</v>
      </c>
      <c r="I3583">
        <v>1000</v>
      </c>
      <c r="J3583">
        <v>181360000</v>
      </c>
      <c r="K3583" t="s">
        <v>13455</v>
      </c>
      <c r="L3583" t="s">
        <v>13456</v>
      </c>
      <c r="M3583" t="s">
        <v>27680</v>
      </c>
      <c r="N3583">
        <v>170027</v>
      </c>
      <c r="O3583">
        <v>5127</v>
      </c>
      <c r="P3583" t="s">
        <v>11564</v>
      </c>
      <c r="Q3583">
        <v>2</v>
      </c>
      <c r="R3583" t="s">
        <v>13457</v>
      </c>
      <c r="S3583" t="s">
        <v>13458</v>
      </c>
      <c r="T3583">
        <v>350</v>
      </c>
      <c r="U3583" t="s">
        <v>36</v>
      </c>
      <c r="V3583" t="s">
        <v>37</v>
      </c>
      <c r="W3583" t="s">
        <v>38</v>
      </c>
      <c r="X3583" s="2">
        <v>6000000</v>
      </c>
      <c r="Y3583">
        <v>1978</v>
      </c>
      <c r="Z3583">
        <v>944</v>
      </c>
      <c r="AA3583">
        <v>7.2</v>
      </c>
      <c r="AB3583">
        <v>2.35</v>
      </c>
      <c r="AC3583">
        <v>13000</v>
      </c>
    </row>
    <row r="3584" spans="1:29" x14ac:dyDescent="0.25">
      <c r="A3584" t="str">
        <f t="shared" si="55"/>
        <v>tt0091763</v>
      </c>
      <c r="B3584" t="s">
        <v>28</v>
      </c>
      <c r="C3584" t="s">
        <v>646</v>
      </c>
      <c r="D3584">
        <v>120</v>
      </c>
      <c r="E3584">
        <v>120</v>
      </c>
      <c r="F3584">
        <v>0</v>
      </c>
      <c r="G3584">
        <v>576</v>
      </c>
      <c r="H3584" t="s">
        <v>3949</v>
      </c>
      <c r="I3584">
        <v>40000</v>
      </c>
      <c r="J3584">
        <v>137963328</v>
      </c>
      <c r="K3584" t="s">
        <v>2798</v>
      </c>
      <c r="L3584" t="s">
        <v>42</v>
      </c>
      <c r="M3584" t="s">
        <v>27681</v>
      </c>
      <c r="N3584">
        <v>291603</v>
      </c>
      <c r="O3584">
        <v>42028</v>
      </c>
      <c r="P3584" t="s">
        <v>2523</v>
      </c>
      <c r="Q3584">
        <v>0</v>
      </c>
      <c r="R3584" t="s">
        <v>13459</v>
      </c>
      <c r="S3584" t="s">
        <v>13460</v>
      </c>
      <c r="T3584">
        <v>505</v>
      </c>
      <c r="U3584" t="s">
        <v>36</v>
      </c>
      <c r="V3584" t="s">
        <v>53</v>
      </c>
      <c r="W3584" t="s">
        <v>499</v>
      </c>
      <c r="X3584" s="2">
        <v>6000000</v>
      </c>
      <c r="Y3584">
        <v>1986</v>
      </c>
      <c r="Z3584">
        <v>854</v>
      </c>
      <c r="AA3584">
        <v>8.1</v>
      </c>
      <c r="AB3584">
        <v>1.85</v>
      </c>
      <c r="AC3584">
        <v>9000</v>
      </c>
    </row>
    <row r="3585" spans="1:29" x14ac:dyDescent="0.25">
      <c r="A3585" t="str">
        <f t="shared" si="55"/>
        <v>tt0361596</v>
      </c>
      <c r="B3585" t="s">
        <v>28</v>
      </c>
      <c r="C3585" t="s">
        <v>3126</v>
      </c>
      <c r="D3585">
        <v>288</v>
      </c>
      <c r="E3585">
        <v>122</v>
      </c>
      <c r="F3585">
        <v>909</v>
      </c>
      <c r="G3585">
        <v>282</v>
      </c>
      <c r="H3585" t="s">
        <v>13461</v>
      </c>
      <c r="I3585">
        <v>503</v>
      </c>
      <c r="J3585">
        <v>119078393</v>
      </c>
      <c r="K3585" t="s">
        <v>13462</v>
      </c>
      <c r="L3585" t="s">
        <v>13463</v>
      </c>
      <c r="M3585" t="s">
        <v>27682</v>
      </c>
      <c r="N3585">
        <v>113152</v>
      </c>
      <c r="O3585">
        <v>1448</v>
      </c>
      <c r="P3585" t="s">
        <v>13464</v>
      </c>
      <c r="Q3585">
        <v>0</v>
      </c>
      <c r="R3585" t="s">
        <v>13465</v>
      </c>
      <c r="S3585" t="s">
        <v>13466</v>
      </c>
      <c r="T3585">
        <v>1416</v>
      </c>
      <c r="U3585" t="s">
        <v>36</v>
      </c>
      <c r="V3585" t="s">
        <v>37</v>
      </c>
      <c r="W3585" t="s">
        <v>499</v>
      </c>
      <c r="X3585" s="2">
        <v>6000000</v>
      </c>
      <c r="Y3585">
        <v>2004</v>
      </c>
      <c r="Z3585">
        <v>328</v>
      </c>
      <c r="AA3585">
        <v>7.5</v>
      </c>
      <c r="AB3585">
        <v>1.85</v>
      </c>
      <c r="AC3585">
        <v>0</v>
      </c>
    </row>
    <row r="3586" spans="1:29" x14ac:dyDescent="0.25">
      <c r="A3586" t="str">
        <f t="shared" si="55"/>
        <v>tt0064115</v>
      </c>
      <c r="B3586" t="s">
        <v>28</v>
      </c>
      <c r="C3586" t="s">
        <v>13467</v>
      </c>
      <c r="D3586">
        <v>130</v>
      </c>
      <c r="E3586">
        <v>110</v>
      </c>
      <c r="F3586">
        <v>131</v>
      </c>
      <c r="G3586">
        <v>399</v>
      </c>
      <c r="H3586" t="s">
        <v>13468</v>
      </c>
      <c r="I3586">
        <v>640</v>
      </c>
      <c r="J3586">
        <v>102308900</v>
      </c>
      <c r="K3586" t="s">
        <v>13469</v>
      </c>
      <c r="L3586" t="s">
        <v>13470</v>
      </c>
      <c r="M3586" t="s">
        <v>27683</v>
      </c>
      <c r="N3586">
        <v>152089</v>
      </c>
      <c r="O3586">
        <v>2169</v>
      </c>
      <c r="P3586" t="s">
        <v>13471</v>
      </c>
      <c r="Q3586">
        <v>1</v>
      </c>
      <c r="R3586" t="s">
        <v>13472</v>
      </c>
      <c r="S3586" t="s">
        <v>13473</v>
      </c>
      <c r="T3586">
        <v>309</v>
      </c>
      <c r="U3586" t="s">
        <v>36</v>
      </c>
      <c r="V3586" t="s">
        <v>37</v>
      </c>
      <c r="W3586" t="s">
        <v>12735</v>
      </c>
      <c r="X3586" s="2">
        <v>6000000</v>
      </c>
      <c r="Y3586">
        <v>1969</v>
      </c>
      <c r="Z3586">
        <v>566</v>
      </c>
      <c r="AA3586">
        <v>8.1</v>
      </c>
      <c r="AB3586">
        <v>2.35</v>
      </c>
      <c r="AC3586">
        <v>0</v>
      </c>
    </row>
    <row r="3587" spans="1:29" x14ac:dyDescent="0.25">
      <c r="A3587" t="str">
        <f t="shared" ref="A3587:A3650" si="56">MID(S3587,27,9)</f>
        <v>tt0058331</v>
      </c>
      <c r="B3587" t="s">
        <v>28</v>
      </c>
      <c r="C3587" t="s">
        <v>13474</v>
      </c>
      <c r="D3587">
        <v>145</v>
      </c>
      <c r="E3587">
        <v>139</v>
      </c>
      <c r="F3587">
        <v>55</v>
      </c>
      <c r="G3587">
        <v>266</v>
      </c>
      <c r="H3587" t="s">
        <v>13475</v>
      </c>
      <c r="I3587">
        <v>382</v>
      </c>
      <c r="J3587">
        <v>102300000</v>
      </c>
      <c r="K3587" t="s">
        <v>13476</v>
      </c>
      <c r="L3587" t="s">
        <v>13477</v>
      </c>
      <c r="M3587" t="s">
        <v>27684</v>
      </c>
      <c r="N3587">
        <v>107408</v>
      </c>
      <c r="O3587">
        <v>2045</v>
      </c>
      <c r="P3587" t="s">
        <v>13478</v>
      </c>
      <c r="Q3587">
        <v>2</v>
      </c>
      <c r="R3587" t="s">
        <v>13479</v>
      </c>
      <c r="S3587" t="s">
        <v>13480</v>
      </c>
      <c r="T3587">
        <v>259</v>
      </c>
      <c r="U3587" t="s">
        <v>36</v>
      </c>
      <c r="V3587" t="s">
        <v>37</v>
      </c>
      <c r="W3587" t="s">
        <v>4901</v>
      </c>
      <c r="X3587" s="2">
        <v>6000000</v>
      </c>
      <c r="Y3587">
        <v>1964</v>
      </c>
      <c r="Z3587">
        <v>279</v>
      </c>
      <c r="AA3587">
        <v>7.8</v>
      </c>
      <c r="AB3587">
        <v>1.66</v>
      </c>
      <c r="AC3587">
        <v>0</v>
      </c>
    </row>
    <row r="3588" spans="1:29" x14ac:dyDescent="0.25">
      <c r="A3588" t="str">
        <f t="shared" si="56"/>
        <v>tt0081283</v>
      </c>
      <c r="B3588" t="s">
        <v>28</v>
      </c>
      <c r="C3588" t="s">
        <v>3313</v>
      </c>
      <c r="D3588">
        <v>62</v>
      </c>
      <c r="E3588">
        <v>124</v>
      </c>
      <c r="F3588">
        <v>0</v>
      </c>
      <c r="G3588">
        <v>535</v>
      </c>
      <c r="H3588" t="s">
        <v>7180</v>
      </c>
      <c r="I3588">
        <v>2000</v>
      </c>
      <c r="J3588">
        <v>54800000</v>
      </c>
      <c r="K3588" t="s">
        <v>2808</v>
      </c>
      <c r="L3588" t="s">
        <v>1271</v>
      </c>
      <c r="M3588" t="s">
        <v>27685</v>
      </c>
      <c r="N3588">
        <v>35130</v>
      </c>
      <c r="O3588">
        <v>5122</v>
      </c>
      <c r="P3588" t="s">
        <v>542</v>
      </c>
      <c r="Q3588">
        <v>3</v>
      </c>
      <c r="R3588" t="s">
        <v>13481</v>
      </c>
      <c r="S3588" t="s">
        <v>13482</v>
      </c>
      <c r="T3588">
        <v>283</v>
      </c>
      <c r="U3588" t="s">
        <v>36</v>
      </c>
      <c r="V3588" t="s">
        <v>37</v>
      </c>
      <c r="W3588" t="s">
        <v>499</v>
      </c>
      <c r="X3588" s="2">
        <v>6000000</v>
      </c>
      <c r="Y3588">
        <v>1980</v>
      </c>
      <c r="Z3588">
        <v>553</v>
      </c>
      <c r="AA3588">
        <v>7.8</v>
      </c>
      <c r="AB3588">
        <v>1.85</v>
      </c>
      <c r="AC3588">
        <v>0</v>
      </c>
    </row>
    <row r="3589" spans="1:29" x14ac:dyDescent="0.25">
      <c r="A3589" t="str">
        <f t="shared" si="56"/>
        <v>tt0327437</v>
      </c>
      <c r="B3589" t="s">
        <v>28</v>
      </c>
      <c r="C3589" t="s">
        <v>1358</v>
      </c>
      <c r="D3589">
        <v>188</v>
      </c>
      <c r="E3589">
        <v>120</v>
      </c>
      <c r="F3589">
        <v>153</v>
      </c>
      <c r="G3589">
        <v>447</v>
      </c>
      <c r="H3589" t="s">
        <v>689</v>
      </c>
      <c r="I3589">
        <v>1000</v>
      </c>
      <c r="J3589">
        <v>24004159</v>
      </c>
      <c r="K3589" t="s">
        <v>1359</v>
      </c>
      <c r="L3589" t="s">
        <v>337</v>
      </c>
      <c r="M3589" t="s">
        <v>24448</v>
      </c>
      <c r="N3589">
        <v>68722</v>
      </c>
      <c r="O3589">
        <v>3175</v>
      </c>
      <c r="P3589" t="s">
        <v>1360</v>
      </c>
      <c r="Q3589">
        <v>0</v>
      </c>
      <c r="R3589" t="s">
        <v>1361</v>
      </c>
      <c r="S3589" t="s">
        <v>1362</v>
      </c>
      <c r="T3589">
        <v>191</v>
      </c>
      <c r="U3589" t="s">
        <v>36</v>
      </c>
      <c r="V3589" t="s">
        <v>37</v>
      </c>
      <c r="W3589" t="s">
        <v>86</v>
      </c>
      <c r="X3589" s="2">
        <v>110000000</v>
      </c>
      <c r="Y3589">
        <v>2004</v>
      </c>
      <c r="Z3589">
        <v>1000</v>
      </c>
      <c r="AA3589">
        <v>5.8</v>
      </c>
      <c r="AB3589">
        <v>2.35</v>
      </c>
      <c r="AC3589">
        <v>0</v>
      </c>
    </row>
    <row r="3590" spans="1:29" x14ac:dyDescent="0.25">
      <c r="A3590" t="str">
        <f t="shared" si="56"/>
        <v>tt0055614</v>
      </c>
      <c r="B3590" t="s">
        <v>28</v>
      </c>
      <c r="C3590" t="s">
        <v>13483</v>
      </c>
      <c r="D3590">
        <v>120</v>
      </c>
      <c r="E3590">
        <v>152</v>
      </c>
      <c r="F3590">
        <v>34</v>
      </c>
      <c r="G3590">
        <v>249</v>
      </c>
      <c r="H3590" t="s">
        <v>13484</v>
      </c>
      <c r="I3590">
        <v>804</v>
      </c>
      <c r="J3590">
        <v>43650000</v>
      </c>
      <c r="K3590" t="s">
        <v>13485</v>
      </c>
      <c r="L3590" t="s">
        <v>13375</v>
      </c>
      <c r="M3590" t="s">
        <v>27686</v>
      </c>
      <c r="N3590">
        <v>71919</v>
      </c>
      <c r="O3590">
        <v>1802</v>
      </c>
      <c r="P3590" t="s">
        <v>11770</v>
      </c>
      <c r="Q3590">
        <v>0</v>
      </c>
      <c r="R3590" t="s">
        <v>13486</v>
      </c>
      <c r="S3590" t="s">
        <v>13487</v>
      </c>
      <c r="T3590">
        <v>316</v>
      </c>
      <c r="U3590" t="s">
        <v>36</v>
      </c>
      <c r="V3590" t="s">
        <v>37</v>
      </c>
      <c r="W3590" t="s">
        <v>4564</v>
      </c>
      <c r="X3590" s="2">
        <v>6000000</v>
      </c>
      <c r="Y3590">
        <v>1961</v>
      </c>
      <c r="Z3590">
        <v>271</v>
      </c>
      <c r="AA3590">
        <v>7.6</v>
      </c>
      <c r="AB3590">
        <v>2.2000000000000002</v>
      </c>
      <c r="AC3590">
        <v>0</v>
      </c>
    </row>
    <row r="3591" spans="1:29" x14ac:dyDescent="0.25">
      <c r="A3591" t="str">
        <f t="shared" si="56"/>
        <v>tt0080487</v>
      </c>
      <c r="B3591" t="s">
        <v>28</v>
      </c>
      <c r="C3591" t="s">
        <v>3454</v>
      </c>
      <c r="D3591">
        <v>71</v>
      </c>
      <c r="E3591">
        <v>98</v>
      </c>
      <c r="F3591">
        <v>11000</v>
      </c>
      <c r="G3591">
        <v>484</v>
      </c>
      <c r="H3591" t="s">
        <v>13488</v>
      </c>
      <c r="I3591">
        <v>13000</v>
      </c>
      <c r="J3591">
        <v>39800000</v>
      </c>
      <c r="K3591" t="s">
        <v>3213</v>
      </c>
      <c r="L3591" t="s">
        <v>467</v>
      </c>
      <c r="M3591" t="s">
        <v>27687</v>
      </c>
      <c r="N3591">
        <v>81599</v>
      </c>
      <c r="O3591">
        <v>14921</v>
      </c>
      <c r="P3591" t="s">
        <v>4533</v>
      </c>
      <c r="Q3591">
        <v>3</v>
      </c>
      <c r="R3591" t="s">
        <v>13489</v>
      </c>
      <c r="S3591" t="s">
        <v>13490</v>
      </c>
      <c r="T3591">
        <v>250</v>
      </c>
      <c r="U3591" t="s">
        <v>36</v>
      </c>
      <c r="V3591" t="s">
        <v>37</v>
      </c>
      <c r="W3591" t="s">
        <v>499</v>
      </c>
      <c r="X3591" s="2">
        <v>6000000</v>
      </c>
      <c r="Y3591">
        <v>1980</v>
      </c>
      <c r="Z3591">
        <v>573</v>
      </c>
      <c r="AA3591">
        <v>7.4</v>
      </c>
      <c r="AB3591">
        <v>1.85</v>
      </c>
      <c r="AC3591">
        <v>0</v>
      </c>
    </row>
    <row r="3592" spans="1:29" x14ac:dyDescent="0.25">
      <c r="A3592" t="str">
        <f t="shared" si="56"/>
        <v>tt0250274</v>
      </c>
      <c r="B3592" t="s">
        <v>28</v>
      </c>
      <c r="C3592" t="s">
        <v>13491</v>
      </c>
      <c r="D3592">
        <v>52</v>
      </c>
      <c r="E3592">
        <v>106</v>
      </c>
      <c r="F3592">
        <v>10</v>
      </c>
      <c r="G3592">
        <v>578</v>
      </c>
      <c r="H3592" t="s">
        <v>7304</v>
      </c>
      <c r="I3592">
        <v>3000</v>
      </c>
      <c r="J3592">
        <v>27457409</v>
      </c>
      <c r="K3592" t="s">
        <v>2096</v>
      </c>
      <c r="L3592" t="s">
        <v>4430</v>
      </c>
      <c r="M3592" t="s">
        <v>27688</v>
      </c>
      <c r="N3592">
        <v>3198</v>
      </c>
      <c r="O3592">
        <v>6419</v>
      </c>
      <c r="P3592" t="s">
        <v>1384</v>
      </c>
      <c r="Q3592">
        <v>4</v>
      </c>
      <c r="R3592" t="s">
        <v>13492</v>
      </c>
      <c r="S3592" t="s">
        <v>13493</v>
      </c>
      <c r="T3592">
        <v>43</v>
      </c>
      <c r="U3592" t="s">
        <v>36</v>
      </c>
      <c r="V3592" t="s">
        <v>37</v>
      </c>
      <c r="W3592" t="s">
        <v>499</v>
      </c>
      <c r="X3592" s="2">
        <v>6000000</v>
      </c>
      <c r="Y3592">
        <v>2001</v>
      </c>
      <c r="Z3592">
        <v>685</v>
      </c>
      <c r="AA3592">
        <v>6.3</v>
      </c>
      <c r="AB3592">
        <v>1.85</v>
      </c>
      <c r="AC3592">
        <v>478</v>
      </c>
    </row>
    <row r="3593" spans="1:29" x14ac:dyDescent="0.25">
      <c r="A3593" t="str">
        <f t="shared" si="56"/>
        <v>tt0161100</v>
      </c>
      <c r="B3593" t="s">
        <v>28</v>
      </c>
      <c r="C3593" t="s">
        <v>10706</v>
      </c>
      <c r="D3593">
        <v>18</v>
      </c>
      <c r="E3593">
        <v>106</v>
      </c>
      <c r="F3593">
        <v>44</v>
      </c>
      <c r="G3593">
        <v>328</v>
      </c>
      <c r="H3593" t="s">
        <v>5787</v>
      </c>
      <c r="I3593">
        <v>865</v>
      </c>
      <c r="J3593">
        <v>25047631</v>
      </c>
      <c r="K3593" t="s">
        <v>1184</v>
      </c>
      <c r="L3593" t="s">
        <v>4846</v>
      </c>
      <c r="M3593" t="s">
        <v>27689</v>
      </c>
      <c r="N3593">
        <v>6585</v>
      </c>
      <c r="O3593">
        <v>2724</v>
      </c>
      <c r="P3593" t="s">
        <v>6124</v>
      </c>
      <c r="Q3593">
        <v>0</v>
      </c>
      <c r="R3593" t="s">
        <v>13494</v>
      </c>
      <c r="S3593" t="s">
        <v>13495</v>
      </c>
      <c r="T3593">
        <v>50</v>
      </c>
      <c r="U3593" t="s">
        <v>36</v>
      </c>
      <c r="V3593" t="s">
        <v>37</v>
      </c>
      <c r="W3593" t="s">
        <v>499</v>
      </c>
      <c r="X3593" s="2">
        <v>6000000</v>
      </c>
      <c r="Y3593">
        <v>1999</v>
      </c>
      <c r="Z3593">
        <v>405</v>
      </c>
      <c r="AA3593">
        <v>6.9</v>
      </c>
      <c r="AB3593">
        <v>1.85</v>
      </c>
      <c r="AC3593">
        <v>990</v>
      </c>
    </row>
    <row r="3594" spans="1:29" x14ac:dyDescent="0.25">
      <c r="A3594" t="str">
        <f t="shared" si="56"/>
        <v>tt0114814</v>
      </c>
      <c r="B3594" t="s">
        <v>28</v>
      </c>
      <c r="C3594" t="s">
        <v>106</v>
      </c>
      <c r="D3594">
        <v>162</v>
      </c>
      <c r="E3594">
        <v>106</v>
      </c>
      <c r="F3594">
        <v>0</v>
      </c>
      <c r="G3594">
        <v>574</v>
      </c>
      <c r="H3594" t="s">
        <v>1379</v>
      </c>
      <c r="I3594">
        <v>18000</v>
      </c>
      <c r="J3594">
        <v>23272306</v>
      </c>
      <c r="K3594" t="s">
        <v>1781</v>
      </c>
      <c r="L3594" t="s">
        <v>108</v>
      </c>
      <c r="M3594" t="s">
        <v>27690</v>
      </c>
      <c r="N3594">
        <v>740918</v>
      </c>
      <c r="O3594">
        <v>20821</v>
      </c>
      <c r="P3594" t="s">
        <v>2668</v>
      </c>
      <c r="Q3594">
        <v>4</v>
      </c>
      <c r="R3594" t="s">
        <v>13496</v>
      </c>
      <c r="S3594" t="s">
        <v>13497</v>
      </c>
      <c r="T3594">
        <v>1182</v>
      </c>
      <c r="U3594" t="s">
        <v>36</v>
      </c>
      <c r="V3594" t="s">
        <v>37</v>
      </c>
      <c r="W3594" t="s">
        <v>499</v>
      </c>
      <c r="X3594" s="2">
        <v>6000000</v>
      </c>
      <c r="Y3594">
        <v>1995</v>
      </c>
      <c r="Z3594">
        <v>979</v>
      </c>
      <c r="AA3594">
        <v>8.6</v>
      </c>
      <c r="AB3594">
        <v>2.35</v>
      </c>
      <c r="AC3594">
        <v>28000</v>
      </c>
    </row>
    <row r="3595" spans="1:29" x14ac:dyDescent="0.25">
      <c r="A3595" t="str">
        <f t="shared" si="56"/>
        <v>tt0097981</v>
      </c>
      <c r="B3595" t="s">
        <v>635</v>
      </c>
      <c r="C3595" t="s">
        <v>2252</v>
      </c>
      <c r="D3595">
        <v>88</v>
      </c>
      <c r="E3595">
        <v>89</v>
      </c>
      <c r="F3595">
        <v>81</v>
      </c>
      <c r="G3595">
        <v>92</v>
      </c>
      <c r="H3595" t="s">
        <v>13498</v>
      </c>
      <c r="I3595">
        <v>321</v>
      </c>
      <c r="J3595">
        <v>22168359</v>
      </c>
      <c r="K3595" t="s">
        <v>13499</v>
      </c>
      <c r="L3595" t="s">
        <v>13500</v>
      </c>
      <c r="M3595" t="s">
        <v>27691</v>
      </c>
      <c r="N3595">
        <v>29659</v>
      </c>
      <c r="O3595">
        <v>584</v>
      </c>
      <c r="P3595" t="s">
        <v>13501</v>
      </c>
      <c r="Q3595">
        <v>0</v>
      </c>
      <c r="R3595" t="s">
        <v>13502</v>
      </c>
      <c r="S3595" t="s">
        <v>13503</v>
      </c>
      <c r="T3595">
        <v>227</v>
      </c>
      <c r="U3595" t="s">
        <v>36</v>
      </c>
      <c r="V3595" t="s">
        <v>37</v>
      </c>
      <c r="W3595" t="s">
        <v>5925</v>
      </c>
      <c r="X3595" s="2">
        <v>8000000</v>
      </c>
      <c r="Y3595">
        <v>1989</v>
      </c>
      <c r="Z3595">
        <v>101</v>
      </c>
      <c r="AA3595">
        <v>5.0999999999999996</v>
      </c>
      <c r="AB3595">
        <v>1.85</v>
      </c>
      <c r="AC3595">
        <v>1000</v>
      </c>
    </row>
    <row r="3596" spans="1:29" x14ac:dyDescent="0.25">
      <c r="A3596" t="str">
        <f t="shared" si="56"/>
        <v>tt0283111</v>
      </c>
      <c r="B3596" t="s">
        <v>28</v>
      </c>
      <c r="C3596" t="s">
        <v>1800</v>
      </c>
      <c r="D3596">
        <v>96</v>
      </c>
      <c r="E3596">
        <v>94</v>
      </c>
      <c r="F3596">
        <v>12</v>
      </c>
      <c r="G3596">
        <v>583</v>
      </c>
      <c r="H3596" t="s">
        <v>5153</v>
      </c>
      <c r="I3596">
        <v>16000</v>
      </c>
      <c r="J3596">
        <v>21005329</v>
      </c>
      <c r="K3596" t="s">
        <v>1402</v>
      </c>
      <c r="L3596" t="s">
        <v>272</v>
      </c>
      <c r="M3596" t="s">
        <v>27692</v>
      </c>
      <c r="N3596">
        <v>89128</v>
      </c>
      <c r="O3596">
        <v>19341</v>
      </c>
      <c r="P3596" t="s">
        <v>13504</v>
      </c>
      <c r="Q3596">
        <v>0</v>
      </c>
      <c r="R3596" t="s">
        <v>13505</v>
      </c>
      <c r="S3596" t="s">
        <v>13506</v>
      </c>
      <c r="T3596">
        <v>258</v>
      </c>
      <c r="U3596" t="s">
        <v>36</v>
      </c>
      <c r="V3596" t="s">
        <v>652</v>
      </c>
      <c r="W3596" t="s">
        <v>499</v>
      </c>
      <c r="X3596" s="2">
        <v>6000000</v>
      </c>
      <c r="Y3596">
        <v>2002</v>
      </c>
      <c r="Z3596">
        <v>876</v>
      </c>
      <c r="AA3596">
        <v>6.4</v>
      </c>
      <c r="AB3596">
        <v>1.85</v>
      </c>
      <c r="AC3596">
        <v>0</v>
      </c>
    </row>
    <row r="3597" spans="1:29" x14ac:dyDescent="0.25">
      <c r="A3597" t="str">
        <f t="shared" si="56"/>
        <v>tt1125849</v>
      </c>
      <c r="B3597" t="s">
        <v>28</v>
      </c>
      <c r="C3597" t="s">
        <v>1012</v>
      </c>
      <c r="D3597">
        <v>391</v>
      </c>
      <c r="E3597">
        <v>109</v>
      </c>
      <c r="F3597">
        <v>0</v>
      </c>
      <c r="G3597">
        <v>120</v>
      </c>
      <c r="H3597" t="s">
        <v>13507</v>
      </c>
      <c r="I3597">
        <v>1000</v>
      </c>
      <c r="J3597">
        <v>26236603</v>
      </c>
      <c r="K3597" t="s">
        <v>3117</v>
      </c>
      <c r="L3597" t="s">
        <v>1517</v>
      </c>
      <c r="M3597" t="s">
        <v>27693</v>
      </c>
      <c r="N3597">
        <v>251349</v>
      </c>
      <c r="O3597">
        <v>1582</v>
      </c>
      <c r="P3597" t="s">
        <v>13508</v>
      </c>
      <c r="Q3597">
        <v>0</v>
      </c>
      <c r="R3597" t="s">
        <v>13509</v>
      </c>
      <c r="S3597" t="s">
        <v>13510</v>
      </c>
      <c r="T3597">
        <v>547</v>
      </c>
      <c r="U3597" t="s">
        <v>36</v>
      </c>
      <c r="V3597" t="s">
        <v>37</v>
      </c>
      <c r="W3597" t="s">
        <v>499</v>
      </c>
      <c r="X3597" s="2">
        <v>6000000</v>
      </c>
      <c r="Y3597">
        <v>2008</v>
      </c>
      <c r="Z3597">
        <v>245</v>
      </c>
      <c r="AA3597">
        <v>7.9</v>
      </c>
      <c r="AB3597">
        <v>2.35</v>
      </c>
      <c r="AC3597">
        <v>10000</v>
      </c>
    </row>
    <row r="3598" spans="1:29" x14ac:dyDescent="0.25">
      <c r="A3598" t="str">
        <f t="shared" si="56"/>
        <v>tt0038499</v>
      </c>
      <c r="B3598" t="s">
        <v>28</v>
      </c>
      <c r="C3598" t="s">
        <v>13511</v>
      </c>
      <c r="D3598">
        <v>32</v>
      </c>
      <c r="E3598">
        <v>144</v>
      </c>
      <c r="F3598">
        <v>54</v>
      </c>
      <c r="G3598">
        <v>332</v>
      </c>
      <c r="H3598" t="s">
        <v>13512</v>
      </c>
      <c r="I3598">
        <v>469</v>
      </c>
      <c r="J3598">
        <v>20400000</v>
      </c>
      <c r="K3598" t="s">
        <v>3314</v>
      </c>
      <c r="L3598" t="s">
        <v>7752</v>
      </c>
      <c r="M3598" t="s">
        <v>27694</v>
      </c>
      <c r="N3598">
        <v>6304</v>
      </c>
      <c r="O3598">
        <v>2037</v>
      </c>
      <c r="P3598" t="s">
        <v>13513</v>
      </c>
      <c r="Q3598">
        <v>0</v>
      </c>
      <c r="R3598" t="s">
        <v>13514</v>
      </c>
      <c r="S3598" t="s">
        <v>13515</v>
      </c>
      <c r="T3598">
        <v>87</v>
      </c>
      <c r="U3598" t="s">
        <v>36</v>
      </c>
      <c r="V3598" t="s">
        <v>37</v>
      </c>
      <c r="W3598" t="s">
        <v>4564</v>
      </c>
      <c r="X3598" s="2">
        <v>8000000</v>
      </c>
      <c r="Y3598">
        <v>1946</v>
      </c>
      <c r="Z3598">
        <v>436</v>
      </c>
      <c r="AA3598">
        <v>6.9</v>
      </c>
      <c r="AB3598">
        <v>1.37</v>
      </c>
      <c r="AC3598">
        <v>403</v>
      </c>
    </row>
    <row r="3599" spans="1:29" x14ac:dyDescent="0.25">
      <c r="A3599" t="str">
        <f t="shared" si="56"/>
        <v>tt0218839</v>
      </c>
      <c r="B3599" t="s">
        <v>28</v>
      </c>
      <c r="C3599" t="s">
        <v>8966</v>
      </c>
      <c r="D3599">
        <v>119</v>
      </c>
      <c r="E3599">
        <v>90</v>
      </c>
      <c r="F3599">
        <v>378</v>
      </c>
      <c r="G3599">
        <v>658</v>
      </c>
      <c r="H3599" t="s">
        <v>1502</v>
      </c>
      <c r="I3599">
        <v>957</v>
      </c>
      <c r="J3599">
        <v>18621249</v>
      </c>
      <c r="K3599" t="s">
        <v>1394</v>
      </c>
      <c r="L3599" t="s">
        <v>853</v>
      </c>
      <c r="M3599" t="s">
        <v>27695</v>
      </c>
      <c r="N3599">
        <v>45859</v>
      </c>
      <c r="O3599">
        <v>4611</v>
      </c>
      <c r="P3599" t="s">
        <v>2306</v>
      </c>
      <c r="Q3599">
        <v>9</v>
      </c>
      <c r="R3599" t="s">
        <v>13516</v>
      </c>
      <c r="S3599" t="s">
        <v>13517</v>
      </c>
      <c r="T3599">
        <v>340</v>
      </c>
      <c r="U3599" t="s">
        <v>36</v>
      </c>
      <c r="V3599" t="s">
        <v>37</v>
      </c>
      <c r="W3599" t="s">
        <v>38</v>
      </c>
      <c r="X3599" s="2">
        <v>6000000</v>
      </c>
      <c r="Y3599">
        <v>2000</v>
      </c>
      <c r="Z3599">
        <v>925</v>
      </c>
      <c r="AA3599">
        <v>7.5</v>
      </c>
      <c r="AB3599">
        <v>1.85</v>
      </c>
      <c r="AC3599">
        <v>0</v>
      </c>
    </row>
    <row r="3600" spans="1:29" x14ac:dyDescent="0.25">
      <c r="A3600" t="str">
        <f t="shared" si="56"/>
        <v>tt0082340</v>
      </c>
      <c r="B3600" t="s">
        <v>28</v>
      </c>
      <c r="C3600" t="s">
        <v>4369</v>
      </c>
      <c r="D3600">
        <v>201</v>
      </c>
      <c r="E3600">
        <v>106</v>
      </c>
      <c r="F3600">
        <v>0</v>
      </c>
      <c r="G3600">
        <v>381</v>
      </c>
      <c r="H3600" t="s">
        <v>2073</v>
      </c>
      <c r="I3600">
        <v>742</v>
      </c>
      <c r="J3600">
        <v>25244700</v>
      </c>
      <c r="K3600" t="s">
        <v>552</v>
      </c>
      <c r="L3600" t="s">
        <v>8153</v>
      </c>
      <c r="M3600" t="s">
        <v>27696</v>
      </c>
      <c r="N3600">
        <v>91017</v>
      </c>
      <c r="O3600">
        <v>2270</v>
      </c>
      <c r="P3600" t="s">
        <v>13518</v>
      </c>
      <c r="Q3600">
        <v>1</v>
      </c>
      <c r="R3600" t="s">
        <v>13519</v>
      </c>
      <c r="S3600" t="s">
        <v>13520</v>
      </c>
      <c r="T3600">
        <v>284</v>
      </c>
      <c r="U3600" t="s">
        <v>36</v>
      </c>
      <c r="V3600" t="s">
        <v>53</v>
      </c>
      <c r="W3600" t="s">
        <v>499</v>
      </c>
      <c r="X3600" s="2">
        <v>6000000</v>
      </c>
      <c r="Y3600">
        <v>1981</v>
      </c>
      <c r="Z3600">
        <v>602</v>
      </c>
      <c r="AA3600">
        <v>7.2</v>
      </c>
      <c r="AB3600">
        <v>2.35</v>
      </c>
      <c r="AC3600">
        <v>0</v>
      </c>
    </row>
    <row r="3601" spans="1:29" x14ac:dyDescent="0.25">
      <c r="A3601" t="str">
        <f t="shared" si="56"/>
        <v>tt0096054</v>
      </c>
      <c r="B3601" t="s">
        <v>28</v>
      </c>
      <c r="C3601" t="s">
        <v>4138</v>
      </c>
      <c r="D3601">
        <v>22</v>
      </c>
      <c r="E3601">
        <v>121</v>
      </c>
      <c r="F3601">
        <v>0</v>
      </c>
      <c r="G3601">
        <v>182</v>
      </c>
      <c r="H3601" t="s">
        <v>13521</v>
      </c>
      <c r="I3601">
        <v>413</v>
      </c>
      <c r="J3601">
        <v>14545844</v>
      </c>
      <c r="K3601" t="s">
        <v>13359</v>
      </c>
      <c r="L3601" t="s">
        <v>6755</v>
      </c>
      <c r="M3601" t="s">
        <v>27697</v>
      </c>
      <c r="N3601">
        <v>4756</v>
      </c>
      <c r="O3601">
        <v>1284</v>
      </c>
      <c r="P3601" t="s">
        <v>5684</v>
      </c>
      <c r="Q3601">
        <v>4</v>
      </c>
      <c r="R3601" t="s">
        <v>13522</v>
      </c>
      <c r="S3601" t="s">
        <v>13523</v>
      </c>
      <c r="T3601">
        <v>38</v>
      </c>
      <c r="U3601" t="s">
        <v>36</v>
      </c>
      <c r="V3601" t="s">
        <v>37</v>
      </c>
      <c r="W3601" t="s">
        <v>499</v>
      </c>
      <c r="X3601" s="2">
        <v>6500000</v>
      </c>
      <c r="Y3601">
        <v>1988</v>
      </c>
      <c r="Z3601">
        <v>282</v>
      </c>
      <c r="AA3601">
        <v>5.8</v>
      </c>
      <c r="AB3601">
        <v>1.85</v>
      </c>
      <c r="AC3601">
        <v>624</v>
      </c>
    </row>
    <row r="3602" spans="1:29" x14ac:dyDescent="0.25">
      <c r="A3602" t="str">
        <f t="shared" si="56"/>
        <v>tt0462244</v>
      </c>
      <c r="B3602" t="s">
        <v>28</v>
      </c>
      <c r="C3602" t="s">
        <v>13524</v>
      </c>
      <c r="D3602">
        <v>52</v>
      </c>
      <c r="E3602">
        <v>89</v>
      </c>
      <c r="F3602">
        <v>0</v>
      </c>
      <c r="G3602">
        <v>405</v>
      </c>
      <c r="H3602" t="s">
        <v>4533</v>
      </c>
      <c r="I3602">
        <v>555</v>
      </c>
      <c r="J3602">
        <v>13235267</v>
      </c>
      <c r="K3602" t="s">
        <v>2524</v>
      </c>
      <c r="L3602" t="s">
        <v>4507</v>
      </c>
      <c r="M3602" t="s">
        <v>27698</v>
      </c>
      <c r="N3602">
        <v>12339</v>
      </c>
      <c r="O3602">
        <v>1752</v>
      </c>
      <c r="P3602" t="s">
        <v>5787</v>
      </c>
      <c r="Q3602">
        <v>2</v>
      </c>
      <c r="R3602" t="s">
        <v>13525</v>
      </c>
      <c r="S3602" t="s">
        <v>13526</v>
      </c>
      <c r="T3602">
        <v>32</v>
      </c>
      <c r="U3602" t="s">
        <v>36</v>
      </c>
      <c r="V3602" t="s">
        <v>37</v>
      </c>
      <c r="W3602" t="s">
        <v>86</v>
      </c>
      <c r="X3602" s="2">
        <v>6000000</v>
      </c>
      <c r="Y3602">
        <v>2007</v>
      </c>
      <c r="Z3602">
        <v>484</v>
      </c>
      <c r="AA3602">
        <v>2.9</v>
      </c>
      <c r="AB3602">
        <v>1.85</v>
      </c>
      <c r="AC3602">
        <v>256</v>
      </c>
    </row>
    <row r="3603" spans="1:29" x14ac:dyDescent="0.25">
      <c r="A3603" t="str">
        <f t="shared" si="56"/>
        <v>tt0117786</v>
      </c>
      <c r="B3603" t="s">
        <v>28</v>
      </c>
      <c r="C3603" t="s">
        <v>9186</v>
      </c>
      <c r="D3603">
        <v>63</v>
      </c>
      <c r="E3603">
        <v>86</v>
      </c>
      <c r="F3603">
        <v>472</v>
      </c>
      <c r="G3603">
        <v>64</v>
      </c>
      <c r="H3603" t="s">
        <v>13527</v>
      </c>
      <c r="I3603">
        <v>472</v>
      </c>
      <c r="J3603">
        <v>12674183</v>
      </c>
      <c r="K3603" t="s">
        <v>1460</v>
      </c>
      <c r="L3603" t="s">
        <v>9186</v>
      </c>
      <c r="M3603" t="s">
        <v>27699</v>
      </c>
      <c r="N3603">
        <v>19774</v>
      </c>
      <c r="O3603">
        <v>773</v>
      </c>
      <c r="P3603" t="s">
        <v>13528</v>
      </c>
      <c r="Q3603">
        <v>1</v>
      </c>
      <c r="R3603" t="s">
        <v>13529</v>
      </c>
      <c r="S3603" t="s">
        <v>13530</v>
      </c>
      <c r="T3603">
        <v>70</v>
      </c>
      <c r="U3603" t="s">
        <v>36</v>
      </c>
      <c r="V3603" t="s">
        <v>3169</v>
      </c>
      <c r="W3603" t="s">
        <v>38</v>
      </c>
      <c r="Y3603">
        <v>1997</v>
      </c>
      <c r="Z3603">
        <v>155</v>
      </c>
      <c r="AA3603">
        <v>6.2</v>
      </c>
      <c r="AB3603">
        <v>2.35</v>
      </c>
      <c r="AC3603">
        <v>355</v>
      </c>
    </row>
    <row r="3604" spans="1:29" x14ac:dyDescent="0.25">
      <c r="A3604" t="str">
        <f t="shared" si="56"/>
        <v>tt0310281</v>
      </c>
      <c r="B3604" t="s">
        <v>28</v>
      </c>
      <c r="C3604" t="s">
        <v>8966</v>
      </c>
      <c r="D3604">
        <v>97</v>
      </c>
      <c r="E3604">
        <v>91</v>
      </c>
      <c r="F3604">
        <v>378</v>
      </c>
      <c r="G3604">
        <v>345</v>
      </c>
      <c r="H3604" t="s">
        <v>8966</v>
      </c>
      <c r="I3604">
        <v>658</v>
      </c>
      <c r="J3604">
        <v>17508936</v>
      </c>
      <c r="K3604" t="s">
        <v>5203</v>
      </c>
      <c r="L3604" t="s">
        <v>2306</v>
      </c>
      <c r="M3604" t="s">
        <v>27700</v>
      </c>
      <c r="N3604">
        <v>22408</v>
      </c>
      <c r="O3604">
        <v>1660</v>
      </c>
      <c r="P3604" t="s">
        <v>12178</v>
      </c>
      <c r="Q3604">
        <v>0</v>
      </c>
      <c r="R3604" t="s">
        <v>13531</v>
      </c>
      <c r="S3604" t="s">
        <v>13532</v>
      </c>
      <c r="T3604">
        <v>272</v>
      </c>
      <c r="U3604" t="s">
        <v>36</v>
      </c>
      <c r="V3604" t="s">
        <v>37</v>
      </c>
      <c r="W3604" t="s">
        <v>38</v>
      </c>
      <c r="Y3604">
        <v>2003</v>
      </c>
      <c r="Z3604">
        <v>378</v>
      </c>
      <c r="AA3604">
        <v>7.3</v>
      </c>
      <c r="AB3604">
        <v>1.85</v>
      </c>
      <c r="AC3604">
        <v>0</v>
      </c>
    </row>
    <row r="3605" spans="1:29" x14ac:dyDescent="0.25">
      <c r="A3605" t="str">
        <f t="shared" si="56"/>
        <v>tt0095690</v>
      </c>
      <c r="B3605" t="s">
        <v>28</v>
      </c>
      <c r="C3605" t="s">
        <v>3471</v>
      </c>
      <c r="D3605">
        <v>34</v>
      </c>
      <c r="E3605">
        <v>104</v>
      </c>
      <c r="F3605">
        <v>80</v>
      </c>
      <c r="G3605">
        <v>658</v>
      </c>
      <c r="H3605" t="s">
        <v>2203</v>
      </c>
      <c r="I3605">
        <v>8000</v>
      </c>
      <c r="J3605">
        <v>12793213</v>
      </c>
      <c r="K3605" t="s">
        <v>1184</v>
      </c>
      <c r="L3605" t="s">
        <v>1275</v>
      </c>
      <c r="M3605" t="s">
        <v>27701</v>
      </c>
      <c r="N3605">
        <v>18286</v>
      </c>
      <c r="O3605">
        <v>10430</v>
      </c>
      <c r="P3605" t="s">
        <v>4109</v>
      </c>
      <c r="Q3605">
        <v>4</v>
      </c>
      <c r="R3605" t="s">
        <v>13533</v>
      </c>
      <c r="S3605" t="s">
        <v>13534</v>
      </c>
      <c r="T3605">
        <v>73</v>
      </c>
      <c r="U3605" t="s">
        <v>36</v>
      </c>
      <c r="V3605" t="s">
        <v>37</v>
      </c>
      <c r="W3605" t="s">
        <v>499</v>
      </c>
      <c r="X3605" s="2">
        <v>6000000</v>
      </c>
      <c r="Y3605">
        <v>1988</v>
      </c>
      <c r="Z3605">
        <v>960</v>
      </c>
      <c r="AA3605">
        <v>6.2</v>
      </c>
      <c r="AB3605">
        <v>1.85</v>
      </c>
      <c r="AC3605">
        <v>0</v>
      </c>
    </row>
    <row r="3606" spans="1:29" x14ac:dyDescent="0.25">
      <c r="A3606" t="str">
        <f t="shared" si="56"/>
        <v>tt3910804</v>
      </c>
      <c r="B3606" t="s">
        <v>28</v>
      </c>
      <c r="D3606">
        <v>10</v>
      </c>
      <c r="G3606">
        <v>502</v>
      </c>
      <c r="H3606" t="s">
        <v>10016</v>
      </c>
      <c r="I3606">
        <v>1000</v>
      </c>
      <c r="K3606" t="s">
        <v>1617</v>
      </c>
      <c r="L3606" t="s">
        <v>337</v>
      </c>
      <c r="M3606" t="s">
        <v>27702</v>
      </c>
      <c r="N3606">
        <v>9277</v>
      </c>
      <c r="O3606">
        <v>4528</v>
      </c>
      <c r="P3606" t="s">
        <v>744</v>
      </c>
      <c r="Q3606">
        <v>1</v>
      </c>
      <c r="R3606" t="s">
        <v>13535</v>
      </c>
      <c r="S3606" t="s">
        <v>13536</v>
      </c>
      <c r="T3606">
        <v>44</v>
      </c>
      <c r="U3606" t="s">
        <v>36</v>
      </c>
      <c r="V3606" t="s">
        <v>53</v>
      </c>
      <c r="W3606" t="s">
        <v>948</v>
      </c>
      <c r="Z3606">
        <v>888</v>
      </c>
      <c r="AA3606">
        <v>8.1999999999999993</v>
      </c>
      <c r="AB3606">
        <v>16</v>
      </c>
      <c r="AC3606">
        <v>11000</v>
      </c>
    </row>
    <row r="3607" spans="1:29" x14ac:dyDescent="0.25">
      <c r="A3607" t="str">
        <f t="shared" si="56"/>
        <v>tt0120148</v>
      </c>
      <c r="B3607" t="s">
        <v>28</v>
      </c>
      <c r="C3607" t="s">
        <v>4765</v>
      </c>
      <c r="D3607">
        <v>88</v>
      </c>
      <c r="E3607">
        <v>99</v>
      </c>
      <c r="F3607">
        <v>29</v>
      </c>
      <c r="G3607">
        <v>161</v>
      </c>
      <c r="H3607" t="s">
        <v>2965</v>
      </c>
      <c r="I3607">
        <v>711</v>
      </c>
      <c r="J3607">
        <v>11883495</v>
      </c>
      <c r="K3607" t="s">
        <v>2066</v>
      </c>
      <c r="L3607" t="s">
        <v>453</v>
      </c>
      <c r="M3607" t="s">
        <v>27703</v>
      </c>
      <c r="N3607">
        <v>52805</v>
      </c>
      <c r="O3607">
        <v>1462</v>
      </c>
      <c r="P3607" t="s">
        <v>13537</v>
      </c>
      <c r="Q3607">
        <v>1</v>
      </c>
      <c r="R3607" t="s">
        <v>13538</v>
      </c>
      <c r="S3607" t="s">
        <v>13539</v>
      </c>
      <c r="T3607">
        <v>278</v>
      </c>
      <c r="U3607" t="s">
        <v>36</v>
      </c>
      <c r="V3607" t="s">
        <v>53</v>
      </c>
      <c r="W3607" t="s">
        <v>499</v>
      </c>
      <c r="X3607" s="2">
        <v>9000000</v>
      </c>
      <c r="Y3607">
        <v>1998</v>
      </c>
      <c r="Z3607">
        <v>427</v>
      </c>
      <c r="AA3607">
        <v>6.8</v>
      </c>
      <c r="AB3607">
        <v>1.85</v>
      </c>
      <c r="AC3607">
        <v>0</v>
      </c>
    </row>
    <row r="3608" spans="1:29" x14ac:dyDescent="0.25">
      <c r="A3608" t="str">
        <f t="shared" si="56"/>
        <v>tt0114609</v>
      </c>
      <c r="B3608" t="s">
        <v>28</v>
      </c>
      <c r="C3608" t="s">
        <v>13540</v>
      </c>
      <c r="D3608">
        <v>25</v>
      </c>
      <c r="E3608">
        <v>98</v>
      </c>
      <c r="F3608">
        <v>38</v>
      </c>
      <c r="G3608">
        <v>360</v>
      </c>
      <c r="H3608" t="s">
        <v>3254</v>
      </c>
      <c r="I3608">
        <v>1000</v>
      </c>
      <c r="J3608">
        <v>11797927</v>
      </c>
      <c r="K3608" t="s">
        <v>10227</v>
      </c>
      <c r="L3608" t="s">
        <v>10471</v>
      </c>
      <c r="M3608" t="s">
        <v>27704</v>
      </c>
      <c r="N3608">
        <v>4582</v>
      </c>
      <c r="O3608">
        <v>3221</v>
      </c>
      <c r="P3608" t="s">
        <v>13541</v>
      </c>
      <c r="Q3608">
        <v>0</v>
      </c>
      <c r="R3608" t="s">
        <v>13542</v>
      </c>
      <c r="S3608" t="s">
        <v>13543</v>
      </c>
      <c r="T3608">
        <v>52</v>
      </c>
      <c r="U3608" t="s">
        <v>36</v>
      </c>
      <c r="V3608" t="s">
        <v>37</v>
      </c>
      <c r="W3608" t="s">
        <v>499</v>
      </c>
      <c r="X3608" s="2">
        <v>6000000</v>
      </c>
      <c r="Y3608">
        <v>1995</v>
      </c>
      <c r="Z3608">
        <v>475</v>
      </c>
      <c r="AA3608">
        <v>6.1</v>
      </c>
      <c r="AB3608">
        <v>1.85</v>
      </c>
      <c r="AC3608">
        <v>985</v>
      </c>
    </row>
    <row r="3609" spans="1:29" x14ac:dyDescent="0.25">
      <c r="A3609" t="str">
        <f t="shared" si="56"/>
        <v>tt0455590</v>
      </c>
      <c r="B3609" t="s">
        <v>28</v>
      </c>
      <c r="C3609" t="s">
        <v>3463</v>
      </c>
      <c r="D3609">
        <v>252</v>
      </c>
      <c r="E3609">
        <v>121</v>
      </c>
      <c r="F3609">
        <v>162</v>
      </c>
      <c r="G3609">
        <v>25</v>
      </c>
      <c r="H3609" t="s">
        <v>2957</v>
      </c>
      <c r="I3609">
        <v>1000</v>
      </c>
      <c r="J3609">
        <v>17605861</v>
      </c>
      <c r="K3609" t="s">
        <v>4875</v>
      </c>
      <c r="L3609" t="s">
        <v>1696</v>
      </c>
      <c r="M3609" t="s">
        <v>27705</v>
      </c>
      <c r="N3609">
        <v>145580</v>
      </c>
      <c r="O3609">
        <v>1184</v>
      </c>
      <c r="P3609" t="s">
        <v>13544</v>
      </c>
      <c r="Q3609">
        <v>1</v>
      </c>
      <c r="R3609" t="s">
        <v>13545</v>
      </c>
      <c r="S3609" t="s">
        <v>13546</v>
      </c>
      <c r="T3609">
        <v>351</v>
      </c>
      <c r="U3609" t="s">
        <v>36</v>
      </c>
      <c r="V3609" t="s">
        <v>53</v>
      </c>
      <c r="W3609" t="s">
        <v>499</v>
      </c>
      <c r="X3609" s="2">
        <v>6000000</v>
      </c>
      <c r="Y3609">
        <v>2006</v>
      </c>
      <c r="Z3609">
        <v>149</v>
      </c>
      <c r="AA3609">
        <v>7.7</v>
      </c>
      <c r="AB3609">
        <v>2.35</v>
      </c>
      <c r="AC3609">
        <v>0</v>
      </c>
    </row>
    <row r="3610" spans="1:29" x14ac:dyDescent="0.25">
      <c r="A3610" t="str">
        <f t="shared" si="56"/>
        <v>tt0097474</v>
      </c>
      <c r="B3610" t="s">
        <v>28</v>
      </c>
      <c r="C3610" t="s">
        <v>13547</v>
      </c>
      <c r="D3610">
        <v>137</v>
      </c>
      <c r="E3610">
        <v>96</v>
      </c>
      <c r="F3610">
        <v>2</v>
      </c>
      <c r="G3610">
        <v>120</v>
      </c>
      <c r="H3610" t="s">
        <v>13548</v>
      </c>
      <c r="I3610">
        <v>742</v>
      </c>
      <c r="J3610">
        <v>11642254</v>
      </c>
      <c r="K3610" t="s">
        <v>4508</v>
      </c>
      <c r="L3610" t="s">
        <v>8153</v>
      </c>
      <c r="M3610" t="s">
        <v>27706</v>
      </c>
      <c r="N3610">
        <v>22929</v>
      </c>
      <c r="O3610">
        <v>1308</v>
      </c>
      <c r="P3610" t="s">
        <v>1508</v>
      </c>
      <c r="Q3610">
        <v>1</v>
      </c>
      <c r="R3610" t="s">
        <v>13549</v>
      </c>
      <c r="S3610" t="s">
        <v>13550</v>
      </c>
      <c r="T3610">
        <v>287</v>
      </c>
      <c r="U3610" t="s">
        <v>36</v>
      </c>
      <c r="V3610" t="s">
        <v>37</v>
      </c>
      <c r="W3610" t="s">
        <v>5925</v>
      </c>
      <c r="X3610" s="2">
        <v>3000000</v>
      </c>
      <c r="Y3610">
        <v>1989</v>
      </c>
      <c r="Z3610">
        <v>256</v>
      </c>
      <c r="AA3610">
        <v>5.2</v>
      </c>
      <c r="AB3610">
        <v>1.85</v>
      </c>
      <c r="AC3610">
        <v>926</v>
      </c>
    </row>
    <row r="3611" spans="1:29" x14ac:dyDescent="0.25">
      <c r="A3611" t="str">
        <f t="shared" si="56"/>
        <v>tt1704573</v>
      </c>
      <c r="B3611" t="s">
        <v>28</v>
      </c>
      <c r="C3611" t="s">
        <v>7358</v>
      </c>
      <c r="D3611">
        <v>231</v>
      </c>
      <c r="E3611">
        <v>99</v>
      </c>
      <c r="F3611">
        <v>0</v>
      </c>
      <c r="G3611">
        <v>84</v>
      </c>
      <c r="H3611" t="s">
        <v>13551</v>
      </c>
      <c r="I3611">
        <v>11000</v>
      </c>
      <c r="J3611">
        <v>9203192</v>
      </c>
      <c r="K3611" t="s">
        <v>7382</v>
      </c>
      <c r="L3611" t="s">
        <v>563</v>
      </c>
      <c r="M3611" t="s">
        <v>27707</v>
      </c>
      <c r="N3611">
        <v>45396</v>
      </c>
      <c r="O3611">
        <v>11328</v>
      </c>
      <c r="P3611" t="s">
        <v>13552</v>
      </c>
      <c r="Q3611">
        <v>1</v>
      </c>
      <c r="R3611" t="s">
        <v>13553</v>
      </c>
      <c r="S3611" t="s">
        <v>13554</v>
      </c>
      <c r="T3611">
        <v>136</v>
      </c>
      <c r="U3611" t="s">
        <v>36</v>
      </c>
      <c r="V3611" t="s">
        <v>37</v>
      </c>
      <c r="W3611" t="s">
        <v>38</v>
      </c>
      <c r="X3611" s="2">
        <v>5000000</v>
      </c>
      <c r="Y3611">
        <v>2011</v>
      </c>
      <c r="Z3611">
        <v>106</v>
      </c>
      <c r="AA3611">
        <v>6.8</v>
      </c>
      <c r="AB3611">
        <v>1.85</v>
      </c>
      <c r="AC3611">
        <v>15000</v>
      </c>
    </row>
    <row r="3612" spans="1:29" x14ac:dyDescent="0.25">
      <c r="A3612" t="str">
        <f t="shared" si="56"/>
        <v>tt0996382</v>
      </c>
      <c r="B3612" t="s">
        <v>28</v>
      </c>
      <c r="C3612" t="s">
        <v>13555</v>
      </c>
      <c r="D3612">
        <v>9</v>
      </c>
      <c r="E3612">
        <v>42</v>
      </c>
      <c r="F3612">
        <v>0</v>
      </c>
      <c r="H3612" t="s">
        <v>13556</v>
      </c>
      <c r="I3612">
        <v>844</v>
      </c>
      <c r="J3612">
        <v>7518876</v>
      </c>
      <c r="K3612" t="s">
        <v>13557</v>
      </c>
      <c r="L3612" t="s">
        <v>2897</v>
      </c>
      <c r="M3612" t="s">
        <v>27708</v>
      </c>
      <c r="N3612">
        <v>172</v>
      </c>
      <c r="O3612">
        <v>844</v>
      </c>
      <c r="Q3612">
        <v>0</v>
      </c>
      <c r="R3612" t="s">
        <v>13558</v>
      </c>
      <c r="S3612" t="s">
        <v>13559</v>
      </c>
      <c r="T3612">
        <v>5</v>
      </c>
      <c r="U3612" t="s">
        <v>36</v>
      </c>
      <c r="V3612" t="s">
        <v>53</v>
      </c>
      <c r="X3612" s="2">
        <v>6000000</v>
      </c>
      <c r="Y3612">
        <v>2008</v>
      </c>
      <c r="Z3612">
        <v>0</v>
      </c>
      <c r="AA3612">
        <v>6.5</v>
      </c>
      <c r="AB3612">
        <v>1.78</v>
      </c>
      <c r="AC3612">
        <v>28</v>
      </c>
    </row>
    <row r="3613" spans="1:29" x14ac:dyDescent="0.25">
      <c r="A3613" t="str">
        <f t="shared" si="56"/>
        <v>tt0183659</v>
      </c>
      <c r="B3613" t="s">
        <v>28</v>
      </c>
      <c r="C3613" t="s">
        <v>8805</v>
      </c>
      <c r="D3613">
        <v>115</v>
      </c>
      <c r="E3613">
        <v>122</v>
      </c>
      <c r="F3613">
        <v>0</v>
      </c>
      <c r="G3613">
        <v>221</v>
      </c>
      <c r="H3613" t="s">
        <v>11579</v>
      </c>
      <c r="I3613">
        <v>697</v>
      </c>
      <c r="J3613">
        <v>8596914</v>
      </c>
      <c r="K3613" t="s">
        <v>1289</v>
      </c>
      <c r="L3613" t="s">
        <v>2637</v>
      </c>
      <c r="M3613" t="s">
        <v>27709</v>
      </c>
      <c r="N3613">
        <v>23023</v>
      </c>
      <c r="O3613">
        <v>1517</v>
      </c>
      <c r="P3613" t="s">
        <v>13560</v>
      </c>
      <c r="Q3613">
        <v>0</v>
      </c>
      <c r="R3613" t="s">
        <v>13561</v>
      </c>
      <c r="S3613" t="s">
        <v>13562</v>
      </c>
      <c r="T3613">
        <v>148</v>
      </c>
      <c r="U3613" t="s">
        <v>36</v>
      </c>
      <c r="V3613" t="s">
        <v>37</v>
      </c>
      <c r="W3613" t="s">
        <v>499</v>
      </c>
      <c r="X3613" s="2">
        <v>6000000</v>
      </c>
      <c r="Y3613">
        <v>2000</v>
      </c>
      <c r="Z3613">
        <v>394</v>
      </c>
      <c r="AA3613">
        <v>7</v>
      </c>
      <c r="AB3613">
        <v>1.85</v>
      </c>
      <c r="AC3613">
        <v>0</v>
      </c>
    </row>
    <row r="3614" spans="1:29" x14ac:dyDescent="0.25">
      <c r="A3614" t="str">
        <f t="shared" si="56"/>
        <v>tt0137338</v>
      </c>
      <c r="B3614" t="s">
        <v>28</v>
      </c>
      <c r="C3614" t="s">
        <v>13563</v>
      </c>
      <c r="D3614">
        <v>67</v>
      </c>
      <c r="E3614">
        <v>101</v>
      </c>
      <c r="F3614">
        <v>112</v>
      </c>
      <c r="G3614">
        <v>612</v>
      </c>
      <c r="H3614" t="s">
        <v>2182</v>
      </c>
      <c r="I3614">
        <v>1000</v>
      </c>
      <c r="J3614">
        <v>6851636</v>
      </c>
      <c r="K3614" t="s">
        <v>1184</v>
      </c>
      <c r="L3614" t="s">
        <v>673</v>
      </c>
      <c r="M3614" t="s">
        <v>27710</v>
      </c>
      <c r="N3614">
        <v>13010</v>
      </c>
      <c r="O3614">
        <v>2697</v>
      </c>
      <c r="P3614" t="s">
        <v>1879</v>
      </c>
      <c r="Q3614">
        <v>5</v>
      </c>
      <c r="R3614" t="s">
        <v>13564</v>
      </c>
      <c r="S3614" t="s">
        <v>13565</v>
      </c>
      <c r="T3614">
        <v>182</v>
      </c>
      <c r="U3614" t="s">
        <v>36</v>
      </c>
      <c r="V3614" t="s">
        <v>37</v>
      </c>
      <c r="W3614" t="s">
        <v>499</v>
      </c>
      <c r="X3614" s="2">
        <v>6000000</v>
      </c>
      <c r="Y3614">
        <v>1999</v>
      </c>
      <c r="Z3614">
        <v>744</v>
      </c>
      <c r="AA3614">
        <v>5.9</v>
      </c>
      <c r="AB3614">
        <v>1.85</v>
      </c>
      <c r="AC3614">
        <v>0</v>
      </c>
    </row>
    <row r="3615" spans="1:29" x14ac:dyDescent="0.25">
      <c r="A3615" t="str">
        <f t="shared" si="56"/>
        <v>tt1840417</v>
      </c>
      <c r="B3615" t="s">
        <v>28</v>
      </c>
      <c r="C3615" t="s">
        <v>13566</v>
      </c>
      <c r="D3615">
        <v>216</v>
      </c>
      <c r="E3615">
        <v>102</v>
      </c>
      <c r="F3615">
        <v>49</v>
      </c>
      <c r="G3615">
        <v>10000</v>
      </c>
      <c r="H3615" t="s">
        <v>558</v>
      </c>
      <c r="I3615">
        <v>24000</v>
      </c>
      <c r="J3615">
        <v>11434867</v>
      </c>
      <c r="K3615" t="s">
        <v>2703</v>
      </c>
      <c r="L3615" t="s">
        <v>75</v>
      </c>
      <c r="M3615" t="s">
        <v>27711</v>
      </c>
      <c r="N3615">
        <v>59637</v>
      </c>
      <c r="O3615">
        <v>51355</v>
      </c>
      <c r="P3615" t="s">
        <v>259</v>
      </c>
      <c r="Q3615">
        <v>1</v>
      </c>
      <c r="R3615" t="s">
        <v>13567</v>
      </c>
      <c r="S3615" t="s">
        <v>13568</v>
      </c>
      <c r="T3615">
        <v>130</v>
      </c>
      <c r="U3615" t="s">
        <v>36</v>
      </c>
      <c r="V3615" t="s">
        <v>37</v>
      </c>
      <c r="W3615" t="s">
        <v>38</v>
      </c>
      <c r="X3615" s="2">
        <v>6000000</v>
      </c>
      <c r="Y3615">
        <v>2012</v>
      </c>
      <c r="Z3615">
        <v>14000</v>
      </c>
      <c r="AA3615">
        <v>7.1</v>
      </c>
      <c r="AB3615">
        <v>1.85</v>
      </c>
      <c r="AC3615">
        <v>21000</v>
      </c>
    </row>
    <row r="3616" spans="1:29" x14ac:dyDescent="0.25">
      <c r="A3616" t="str">
        <f t="shared" si="56"/>
        <v>tt1702425</v>
      </c>
      <c r="B3616" t="s">
        <v>28</v>
      </c>
      <c r="C3616" t="s">
        <v>13569</v>
      </c>
      <c r="D3616">
        <v>133</v>
      </c>
      <c r="E3616">
        <v>84</v>
      </c>
      <c r="F3616">
        <v>4</v>
      </c>
      <c r="G3616">
        <v>546</v>
      </c>
      <c r="H3616" t="s">
        <v>1757</v>
      </c>
      <c r="I3616">
        <v>8000</v>
      </c>
      <c r="J3616">
        <v>5895238</v>
      </c>
      <c r="K3616" t="s">
        <v>3672</v>
      </c>
      <c r="L3616" t="s">
        <v>1048</v>
      </c>
      <c r="M3616" t="s">
        <v>27712</v>
      </c>
      <c r="N3616">
        <v>17169</v>
      </c>
      <c r="O3616">
        <v>10123</v>
      </c>
      <c r="P3616" t="s">
        <v>13570</v>
      </c>
      <c r="Q3616">
        <v>1</v>
      </c>
      <c r="R3616" t="s">
        <v>13571</v>
      </c>
      <c r="S3616" t="s">
        <v>13572</v>
      </c>
      <c r="T3616">
        <v>70</v>
      </c>
      <c r="U3616" t="s">
        <v>2298</v>
      </c>
      <c r="V3616" t="s">
        <v>37</v>
      </c>
      <c r="W3616" t="s">
        <v>499</v>
      </c>
      <c r="X3616" s="2">
        <v>6000000</v>
      </c>
      <c r="Y3616">
        <v>2012</v>
      </c>
      <c r="Z3616">
        <v>806</v>
      </c>
      <c r="AA3616">
        <v>5.5</v>
      </c>
      <c r="AB3616">
        <v>2.35</v>
      </c>
      <c r="AC3616">
        <v>9000</v>
      </c>
    </row>
    <row r="3617" spans="1:29" x14ac:dyDescent="0.25">
      <c r="A3617" t="str">
        <f t="shared" si="56"/>
        <v>tt1174730</v>
      </c>
      <c r="B3617" t="s">
        <v>28</v>
      </c>
      <c r="C3617" t="s">
        <v>13573</v>
      </c>
      <c r="D3617">
        <v>149</v>
      </c>
      <c r="E3617">
        <v>104</v>
      </c>
      <c r="F3617">
        <v>20</v>
      </c>
      <c r="G3617">
        <v>130</v>
      </c>
      <c r="H3617" t="s">
        <v>1842</v>
      </c>
      <c r="I3617">
        <v>3000</v>
      </c>
      <c r="J3617">
        <v>6670712</v>
      </c>
      <c r="K3617" t="s">
        <v>2096</v>
      </c>
      <c r="L3617" t="s">
        <v>11020</v>
      </c>
      <c r="M3617" t="s">
        <v>27713</v>
      </c>
      <c r="N3617">
        <v>27301</v>
      </c>
      <c r="O3617">
        <v>3825</v>
      </c>
      <c r="P3617" t="s">
        <v>13574</v>
      </c>
      <c r="Q3617">
        <v>6</v>
      </c>
      <c r="R3617" t="s">
        <v>13575</v>
      </c>
      <c r="S3617" t="s">
        <v>13576</v>
      </c>
      <c r="T3617">
        <v>101</v>
      </c>
      <c r="U3617" t="s">
        <v>36</v>
      </c>
      <c r="V3617" t="s">
        <v>37</v>
      </c>
      <c r="W3617" t="s">
        <v>38</v>
      </c>
      <c r="X3617" s="2">
        <v>6000000</v>
      </c>
      <c r="Y3617">
        <v>2009</v>
      </c>
      <c r="Z3617">
        <v>591</v>
      </c>
      <c r="AA3617">
        <v>7.4</v>
      </c>
      <c r="AB3617">
        <v>1.85</v>
      </c>
      <c r="AC3617">
        <v>0</v>
      </c>
    </row>
    <row r="3618" spans="1:29" x14ac:dyDescent="0.25">
      <c r="A3618" t="str">
        <f t="shared" si="56"/>
        <v>tt1540133</v>
      </c>
      <c r="B3618" t="s">
        <v>28</v>
      </c>
      <c r="C3618" t="s">
        <v>13577</v>
      </c>
      <c r="D3618">
        <v>261</v>
      </c>
      <c r="E3618">
        <v>96</v>
      </c>
      <c r="F3618">
        <v>51</v>
      </c>
      <c r="G3618">
        <v>28</v>
      </c>
      <c r="H3618" t="s">
        <v>6625</v>
      </c>
      <c r="I3618">
        <v>3000</v>
      </c>
      <c r="J3618">
        <v>5359774</v>
      </c>
      <c r="K3618" t="s">
        <v>4845</v>
      </c>
      <c r="L3618" t="s">
        <v>218</v>
      </c>
      <c r="M3618" t="s">
        <v>27714</v>
      </c>
      <c r="N3618">
        <v>64794</v>
      </c>
      <c r="O3618">
        <v>3569</v>
      </c>
      <c r="P3618" t="s">
        <v>13578</v>
      </c>
      <c r="Q3618">
        <v>0</v>
      </c>
      <c r="R3618" t="s">
        <v>13579</v>
      </c>
      <c r="S3618" t="s">
        <v>13580</v>
      </c>
      <c r="T3618">
        <v>131</v>
      </c>
      <c r="U3618" t="s">
        <v>36</v>
      </c>
      <c r="V3618" t="s">
        <v>6439</v>
      </c>
      <c r="W3618" t="s">
        <v>499</v>
      </c>
      <c r="X3618" s="2">
        <v>6000000</v>
      </c>
      <c r="Y3618">
        <v>2011</v>
      </c>
      <c r="Z3618">
        <v>482</v>
      </c>
      <c r="AA3618">
        <v>7.3</v>
      </c>
      <c r="AB3618">
        <v>2.35</v>
      </c>
      <c r="AC3618">
        <v>17000</v>
      </c>
    </row>
    <row r="3619" spans="1:29" x14ac:dyDescent="0.25">
      <c r="A3619" t="str">
        <f t="shared" si="56"/>
        <v>tt0844671</v>
      </c>
      <c r="B3619" t="s">
        <v>28</v>
      </c>
      <c r="C3619" t="s">
        <v>13581</v>
      </c>
      <c r="D3619">
        <v>42</v>
      </c>
      <c r="E3619">
        <v>94</v>
      </c>
      <c r="F3619">
        <v>0</v>
      </c>
      <c r="G3619">
        <v>664</v>
      </c>
      <c r="H3619" t="s">
        <v>6113</v>
      </c>
      <c r="I3619">
        <v>1000</v>
      </c>
      <c r="J3619">
        <v>4693919</v>
      </c>
      <c r="K3619" t="s">
        <v>1394</v>
      </c>
      <c r="L3619" t="s">
        <v>6108</v>
      </c>
      <c r="M3619" t="s">
        <v>27715</v>
      </c>
      <c r="N3619">
        <v>11011</v>
      </c>
      <c r="O3619">
        <v>4484</v>
      </c>
      <c r="P3619" t="s">
        <v>3230</v>
      </c>
      <c r="Q3619">
        <v>0</v>
      </c>
      <c r="R3619" t="s">
        <v>13582</v>
      </c>
      <c r="S3619" t="s">
        <v>13583</v>
      </c>
      <c r="T3619">
        <v>78</v>
      </c>
      <c r="U3619" t="s">
        <v>36</v>
      </c>
      <c r="V3619" t="s">
        <v>37</v>
      </c>
      <c r="W3619" t="s">
        <v>499</v>
      </c>
      <c r="X3619" s="2">
        <v>6500000</v>
      </c>
      <c r="Y3619">
        <v>2008</v>
      </c>
      <c r="Z3619">
        <v>1000</v>
      </c>
      <c r="AA3619">
        <v>4.5999999999999996</v>
      </c>
      <c r="AB3619">
        <v>1.85</v>
      </c>
      <c r="AC3619">
        <v>422</v>
      </c>
    </row>
    <row r="3620" spans="1:29" x14ac:dyDescent="0.25">
      <c r="A3620" t="str">
        <f t="shared" si="56"/>
        <v>tt0159097</v>
      </c>
      <c r="B3620" t="s">
        <v>28</v>
      </c>
      <c r="C3620" t="s">
        <v>5444</v>
      </c>
      <c r="D3620">
        <v>152</v>
      </c>
      <c r="E3620">
        <v>90</v>
      </c>
      <c r="F3620">
        <v>0</v>
      </c>
      <c r="G3620">
        <v>826</v>
      </c>
      <c r="H3620" t="s">
        <v>3227</v>
      </c>
      <c r="I3620">
        <v>4000</v>
      </c>
      <c r="J3620">
        <v>4859475</v>
      </c>
      <c r="K3620" t="s">
        <v>187</v>
      </c>
      <c r="L3620" t="s">
        <v>76</v>
      </c>
      <c r="M3620" t="s">
        <v>27716</v>
      </c>
      <c r="N3620">
        <v>116910</v>
      </c>
      <c r="O3620">
        <v>7103</v>
      </c>
      <c r="P3620" t="s">
        <v>1105</v>
      </c>
      <c r="Q3620">
        <v>0</v>
      </c>
      <c r="R3620" t="s">
        <v>13584</v>
      </c>
      <c r="S3620" t="s">
        <v>13585</v>
      </c>
      <c r="T3620">
        <v>520</v>
      </c>
      <c r="U3620" t="s">
        <v>36</v>
      </c>
      <c r="V3620" t="s">
        <v>37</v>
      </c>
      <c r="W3620" t="s">
        <v>499</v>
      </c>
      <c r="X3620" s="2">
        <v>6000000</v>
      </c>
      <c r="Y3620">
        <v>1999</v>
      </c>
      <c r="Z3620">
        <v>899</v>
      </c>
      <c r="AA3620">
        <v>7.2</v>
      </c>
      <c r="AB3620">
        <v>1.85</v>
      </c>
      <c r="AC3620">
        <v>0</v>
      </c>
    </row>
    <row r="3621" spans="1:29" x14ac:dyDescent="0.25">
      <c r="A3621" t="str">
        <f t="shared" si="56"/>
        <v>tt0147004</v>
      </c>
      <c r="B3621" t="s">
        <v>28</v>
      </c>
      <c r="C3621" t="s">
        <v>11099</v>
      </c>
      <c r="D3621">
        <v>64</v>
      </c>
      <c r="E3621">
        <v>97</v>
      </c>
      <c r="F3621">
        <v>39</v>
      </c>
      <c r="G3621">
        <v>286</v>
      </c>
      <c r="H3621" t="s">
        <v>13586</v>
      </c>
      <c r="I3621">
        <v>1000</v>
      </c>
      <c r="J3621">
        <v>4595000</v>
      </c>
      <c r="K3621" t="s">
        <v>4703</v>
      </c>
      <c r="L3621" t="s">
        <v>337</v>
      </c>
      <c r="M3621" t="s">
        <v>27717</v>
      </c>
      <c r="N3621">
        <v>13892</v>
      </c>
      <c r="O3621">
        <v>2103</v>
      </c>
      <c r="P3621" t="s">
        <v>6688</v>
      </c>
      <c r="Q3621">
        <v>4</v>
      </c>
      <c r="R3621" t="s">
        <v>13587</v>
      </c>
      <c r="S3621" t="s">
        <v>13588</v>
      </c>
      <c r="T3621">
        <v>160</v>
      </c>
      <c r="U3621" t="s">
        <v>36</v>
      </c>
      <c r="V3621" t="s">
        <v>53</v>
      </c>
      <c r="W3621" t="s">
        <v>499</v>
      </c>
      <c r="Y3621">
        <v>1998</v>
      </c>
      <c r="Z3621">
        <v>497</v>
      </c>
      <c r="AA3621">
        <v>7</v>
      </c>
      <c r="AB3621">
        <v>1.85</v>
      </c>
      <c r="AC3621">
        <v>915</v>
      </c>
    </row>
    <row r="3622" spans="1:29" x14ac:dyDescent="0.25">
      <c r="A3622" t="str">
        <f t="shared" si="56"/>
        <v>tt1151922</v>
      </c>
      <c r="B3622" t="s">
        <v>28</v>
      </c>
      <c r="C3622" t="s">
        <v>13589</v>
      </c>
      <c r="D3622">
        <v>76</v>
      </c>
      <c r="E3622">
        <v>90</v>
      </c>
      <c r="F3622">
        <v>138</v>
      </c>
      <c r="G3622">
        <v>263</v>
      </c>
      <c r="H3622" t="s">
        <v>13590</v>
      </c>
      <c r="I3622">
        <v>373</v>
      </c>
      <c r="J3622">
        <v>4542775</v>
      </c>
      <c r="K3622" t="s">
        <v>1402</v>
      </c>
      <c r="L3622" t="s">
        <v>13591</v>
      </c>
      <c r="M3622" t="s">
        <v>27718</v>
      </c>
      <c r="N3622">
        <v>18313</v>
      </c>
      <c r="O3622">
        <v>1831</v>
      </c>
      <c r="P3622" t="s">
        <v>13592</v>
      </c>
      <c r="Q3622">
        <v>2</v>
      </c>
      <c r="R3622" t="s">
        <v>13593</v>
      </c>
      <c r="S3622" t="s">
        <v>13594</v>
      </c>
      <c r="T3622">
        <v>73</v>
      </c>
      <c r="U3622" t="s">
        <v>36</v>
      </c>
      <c r="V3622" t="s">
        <v>37</v>
      </c>
      <c r="W3622" t="s">
        <v>499</v>
      </c>
      <c r="X3622" s="2">
        <v>6000000</v>
      </c>
      <c r="Y3622">
        <v>2009</v>
      </c>
      <c r="Z3622">
        <v>308</v>
      </c>
      <c r="AA3622">
        <v>5.0999999999999996</v>
      </c>
      <c r="AB3622">
        <v>1.85</v>
      </c>
      <c r="AC3622">
        <v>985</v>
      </c>
    </row>
    <row r="3623" spans="1:29" x14ac:dyDescent="0.25">
      <c r="A3623" t="str">
        <f t="shared" si="56"/>
        <v>tt2870708</v>
      </c>
      <c r="B3623" t="s">
        <v>28</v>
      </c>
      <c r="C3623" t="s">
        <v>13595</v>
      </c>
      <c r="D3623">
        <v>149</v>
      </c>
      <c r="E3623">
        <v>106</v>
      </c>
      <c r="F3623">
        <v>0</v>
      </c>
      <c r="G3623">
        <v>379</v>
      </c>
      <c r="H3623" t="s">
        <v>704</v>
      </c>
      <c r="I3623">
        <v>17000</v>
      </c>
      <c r="J3623">
        <v>3588432</v>
      </c>
      <c r="K3623" t="s">
        <v>2096</v>
      </c>
      <c r="L3623" t="s">
        <v>991</v>
      </c>
      <c r="M3623" t="s">
        <v>27719</v>
      </c>
      <c r="N3623">
        <v>29341</v>
      </c>
      <c r="O3623">
        <v>18947</v>
      </c>
      <c r="P3623" t="s">
        <v>3464</v>
      </c>
      <c r="Q3623">
        <v>4</v>
      </c>
      <c r="R3623" t="s">
        <v>13596</v>
      </c>
      <c r="S3623" t="s">
        <v>13597</v>
      </c>
      <c r="T3623">
        <v>93</v>
      </c>
      <c r="U3623" t="s">
        <v>36</v>
      </c>
      <c r="V3623" t="s">
        <v>37</v>
      </c>
      <c r="W3623" t="s">
        <v>499</v>
      </c>
      <c r="X3623" s="2">
        <v>6000000</v>
      </c>
      <c r="Y3623">
        <v>2014</v>
      </c>
      <c r="Z3623">
        <v>1000</v>
      </c>
      <c r="AA3623">
        <v>6.7</v>
      </c>
      <c r="AB3623">
        <v>2.35</v>
      </c>
      <c r="AC3623">
        <v>0</v>
      </c>
    </row>
    <row r="3624" spans="1:29" x14ac:dyDescent="0.25">
      <c r="A3624" t="str">
        <f t="shared" si="56"/>
        <v>tt0145893</v>
      </c>
      <c r="B3624" t="s">
        <v>28</v>
      </c>
      <c r="C3624" t="s">
        <v>13598</v>
      </c>
      <c r="D3624">
        <v>35</v>
      </c>
      <c r="E3624">
        <v>96</v>
      </c>
      <c r="F3624">
        <v>3</v>
      </c>
      <c r="G3624">
        <v>353</v>
      </c>
      <c r="H3624" t="s">
        <v>3794</v>
      </c>
      <c r="I3624">
        <v>4000</v>
      </c>
      <c r="J3624">
        <v>4394936</v>
      </c>
      <c r="K3624" t="s">
        <v>2066</v>
      </c>
      <c r="L3624" t="s">
        <v>2055</v>
      </c>
      <c r="M3624" t="s">
        <v>27720</v>
      </c>
      <c r="N3624">
        <v>11439</v>
      </c>
      <c r="O3624">
        <v>5668</v>
      </c>
      <c r="P3624" t="s">
        <v>13599</v>
      </c>
      <c r="Q3624">
        <v>1</v>
      </c>
      <c r="R3624" t="s">
        <v>13600</v>
      </c>
      <c r="S3624" t="s">
        <v>13601</v>
      </c>
      <c r="T3624">
        <v>190</v>
      </c>
      <c r="U3624" t="s">
        <v>36</v>
      </c>
      <c r="V3624" t="s">
        <v>652</v>
      </c>
      <c r="W3624" t="s">
        <v>38</v>
      </c>
      <c r="X3624" s="2">
        <v>6000000</v>
      </c>
      <c r="Y3624">
        <v>1999</v>
      </c>
      <c r="Z3624">
        <v>812</v>
      </c>
      <c r="AA3624">
        <v>5.3</v>
      </c>
      <c r="AB3624">
        <v>2.35</v>
      </c>
      <c r="AC3624">
        <v>901</v>
      </c>
    </row>
    <row r="3625" spans="1:29" x14ac:dyDescent="0.25">
      <c r="A3625" t="str">
        <f t="shared" si="56"/>
        <v>tt0412253</v>
      </c>
      <c r="B3625" t="s">
        <v>28</v>
      </c>
      <c r="D3625">
        <v>47</v>
      </c>
      <c r="E3625">
        <v>44</v>
      </c>
      <c r="G3625">
        <v>724</v>
      </c>
      <c r="H3625" t="s">
        <v>13602</v>
      </c>
      <c r="I3625">
        <v>937</v>
      </c>
      <c r="K3625" t="s">
        <v>2544</v>
      </c>
      <c r="L3625" t="s">
        <v>7231</v>
      </c>
      <c r="M3625" t="s">
        <v>27721</v>
      </c>
      <c r="N3625">
        <v>55524</v>
      </c>
      <c r="O3625">
        <v>3318</v>
      </c>
      <c r="P3625" t="s">
        <v>4672</v>
      </c>
      <c r="Q3625">
        <v>1</v>
      </c>
      <c r="R3625" t="s">
        <v>13603</v>
      </c>
      <c r="S3625" t="s">
        <v>13604</v>
      </c>
      <c r="T3625">
        <v>315</v>
      </c>
      <c r="U3625" t="s">
        <v>36</v>
      </c>
      <c r="V3625" t="s">
        <v>37</v>
      </c>
      <c r="W3625" t="s">
        <v>948</v>
      </c>
      <c r="Z3625">
        <v>828</v>
      </c>
      <c r="AA3625">
        <v>8.4</v>
      </c>
      <c r="AB3625">
        <v>1.78</v>
      </c>
      <c r="AC3625">
        <v>0</v>
      </c>
    </row>
    <row r="3626" spans="1:29" x14ac:dyDescent="0.25">
      <c r="A3626" t="str">
        <f t="shared" si="56"/>
        <v>tt0248845</v>
      </c>
      <c r="B3626" t="s">
        <v>28</v>
      </c>
      <c r="C3626" t="s">
        <v>13605</v>
      </c>
      <c r="D3626">
        <v>108</v>
      </c>
      <c r="E3626">
        <v>95</v>
      </c>
      <c r="F3626">
        <v>263</v>
      </c>
      <c r="G3626">
        <v>179</v>
      </c>
      <c r="H3626" t="s">
        <v>13606</v>
      </c>
      <c r="I3626">
        <v>263</v>
      </c>
      <c r="J3626">
        <v>3029081</v>
      </c>
      <c r="K3626" t="s">
        <v>2025</v>
      </c>
      <c r="L3626" t="s">
        <v>13605</v>
      </c>
      <c r="M3626" t="s">
        <v>27722</v>
      </c>
      <c r="N3626">
        <v>26300</v>
      </c>
      <c r="O3626">
        <v>993</v>
      </c>
      <c r="P3626" t="s">
        <v>6451</v>
      </c>
      <c r="Q3626">
        <v>0</v>
      </c>
      <c r="R3626" t="s">
        <v>13607</v>
      </c>
      <c r="S3626" t="s">
        <v>13608</v>
      </c>
      <c r="T3626">
        <v>231</v>
      </c>
      <c r="U3626" t="s">
        <v>36</v>
      </c>
      <c r="V3626" t="s">
        <v>37</v>
      </c>
      <c r="W3626" t="s">
        <v>499</v>
      </c>
      <c r="X3626" s="2">
        <v>6000000</v>
      </c>
      <c r="Y3626">
        <v>2001</v>
      </c>
      <c r="Z3626">
        <v>261</v>
      </c>
      <c r="AA3626">
        <v>7.8</v>
      </c>
      <c r="AB3626">
        <v>1.85</v>
      </c>
      <c r="AC3626">
        <v>0</v>
      </c>
    </row>
    <row r="3627" spans="1:29" x14ac:dyDescent="0.25">
      <c r="A3627" t="str">
        <f t="shared" si="56"/>
        <v>tt0107750</v>
      </c>
      <c r="B3627" t="s">
        <v>28</v>
      </c>
      <c r="C3627" t="s">
        <v>9924</v>
      </c>
      <c r="D3627">
        <v>17</v>
      </c>
      <c r="E3627">
        <v>99</v>
      </c>
      <c r="F3627">
        <v>23</v>
      </c>
      <c r="G3627">
        <v>82</v>
      </c>
      <c r="H3627" t="s">
        <v>13609</v>
      </c>
      <c r="I3627">
        <v>97</v>
      </c>
      <c r="J3627">
        <v>3273588</v>
      </c>
      <c r="K3627" t="s">
        <v>660</v>
      </c>
      <c r="L3627" t="s">
        <v>7209</v>
      </c>
      <c r="M3627" t="s">
        <v>27723</v>
      </c>
      <c r="N3627">
        <v>4195</v>
      </c>
      <c r="O3627">
        <v>382</v>
      </c>
      <c r="P3627" t="s">
        <v>13610</v>
      </c>
      <c r="Q3627">
        <v>1</v>
      </c>
      <c r="R3627" t="s">
        <v>13611</v>
      </c>
      <c r="S3627" t="s">
        <v>13612</v>
      </c>
      <c r="T3627">
        <v>50</v>
      </c>
      <c r="U3627" t="s">
        <v>36</v>
      </c>
      <c r="V3627" t="s">
        <v>37</v>
      </c>
      <c r="W3627" t="s">
        <v>38</v>
      </c>
      <c r="X3627" s="2">
        <v>6000000</v>
      </c>
      <c r="Y3627">
        <v>1993</v>
      </c>
      <c r="Z3627">
        <v>91</v>
      </c>
      <c r="AA3627">
        <v>6.7</v>
      </c>
      <c r="AB3627">
        <v>1.85</v>
      </c>
      <c r="AC3627">
        <v>0</v>
      </c>
    </row>
    <row r="3628" spans="1:29" x14ac:dyDescent="0.25">
      <c r="A3628" t="str">
        <f t="shared" si="56"/>
        <v>tt3432552</v>
      </c>
      <c r="B3628" t="s">
        <v>28</v>
      </c>
      <c r="C3628" t="s">
        <v>13613</v>
      </c>
      <c r="D3628">
        <v>12</v>
      </c>
      <c r="E3628">
        <v>93</v>
      </c>
      <c r="F3628">
        <v>10</v>
      </c>
      <c r="G3628">
        <v>34</v>
      </c>
      <c r="H3628" t="s">
        <v>13614</v>
      </c>
      <c r="I3628">
        <v>397</v>
      </c>
      <c r="K3628" t="s">
        <v>4977</v>
      </c>
      <c r="L3628" t="s">
        <v>13615</v>
      </c>
      <c r="M3628" t="s">
        <v>27724</v>
      </c>
      <c r="N3628">
        <v>522</v>
      </c>
      <c r="O3628">
        <v>546</v>
      </c>
      <c r="P3628" t="s">
        <v>13616</v>
      </c>
      <c r="Q3628">
        <v>0</v>
      </c>
      <c r="R3628" t="s">
        <v>13617</v>
      </c>
      <c r="S3628" t="s">
        <v>13618</v>
      </c>
      <c r="T3628">
        <v>5</v>
      </c>
      <c r="U3628" t="s">
        <v>36</v>
      </c>
      <c r="V3628" t="s">
        <v>37</v>
      </c>
      <c r="Y3628">
        <v>2015</v>
      </c>
      <c r="Z3628">
        <v>77</v>
      </c>
      <c r="AA3628">
        <v>5.4</v>
      </c>
      <c r="AB3628">
        <v>2.35</v>
      </c>
      <c r="AC3628">
        <v>84</v>
      </c>
    </row>
    <row r="3629" spans="1:29" x14ac:dyDescent="0.25">
      <c r="A3629" t="str">
        <f t="shared" si="56"/>
        <v>tt0323944</v>
      </c>
      <c r="B3629" t="s">
        <v>28</v>
      </c>
      <c r="C3629" t="s">
        <v>8908</v>
      </c>
      <c r="D3629">
        <v>129</v>
      </c>
      <c r="E3629">
        <v>99</v>
      </c>
      <c r="F3629">
        <v>53</v>
      </c>
      <c r="G3629">
        <v>491</v>
      </c>
      <c r="H3629" t="s">
        <v>830</v>
      </c>
      <c r="I3629">
        <v>4000</v>
      </c>
      <c r="J3629">
        <v>2207975</v>
      </c>
      <c r="K3629" t="s">
        <v>5281</v>
      </c>
      <c r="L3629" t="s">
        <v>1199</v>
      </c>
      <c r="M3629" t="s">
        <v>27725</v>
      </c>
      <c r="N3629">
        <v>28855</v>
      </c>
      <c r="O3629">
        <v>8297</v>
      </c>
      <c r="P3629" t="s">
        <v>6400</v>
      </c>
      <c r="Q3629">
        <v>0</v>
      </c>
      <c r="R3629" t="s">
        <v>13619</v>
      </c>
      <c r="S3629" t="s">
        <v>13620</v>
      </c>
      <c r="T3629">
        <v>190</v>
      </c>
      <c r="U3629" t="s">
        <v>36</v>
      </c>
      <c r="V3629" t="s">
        <v>37</v>
      </c>
      <c r="W3629" t="s">
        <v>38</v>
      </c>
      <c r="X3629" s="2">
        <v>6000000</v>
      </c>
      <c r="Y3629">
        <v>2003</v>
      </c>
      <c r="Z3629">
        <v>3000</v>
      </c>
      <c r="AA3629">
        <v>7.2</v>
      </c>
      <c r="AB3629">
        <v>2.35</v>
      </c>
      <c r="AC3629">
        <v>0</v>
      </c>
    </row>
    <row r="3630" spans="1:29" x14ac:dyDescent="0.25">
      <c r="A3630" t="str">
        <f t="shared" si="56"/>
        <v>tt0234354</v>
      </c>
      <c r="B3630" t="s">
        <v>28</v>
      </c>
      <c r="C3630" t="s">
        <v>13621</v>
      </c>
      <c r="D3630">
        <v>84</v>
      </c>
      <c r="E3630">
        <v>95</v>
      </c>
      <c r="F3630">
        <v>8</v>
      </c>
      <c r="G3630">
        <v>15</v>
      </c>
      <c r="H3630" t="s">
        <v>13622</v>
      </c>
      <c r="I3630">
        <v>244</v>
      </c>
      <c r="J3630">
        <v>2025238</v>
      </c>
      <c r="K3630" t="s">
        <v>4329</v>
      </c>
      <c r="L3630" t="s">
        <v>2829</v>
      </c>
      <c r="M3630" t="s">
        <v>27726</v>
      </c>
      <c r="N3630">
        <v>9589</v>
      </c>
      <c r="O3630">
        <v>489</v>
      </c>
      <c r="P3630" t="s">
        <v>13623</v>
      </c>
      <c r="Q3630">
        <v>3</v>
      </c>
      <c r="R3630" t="s">
        <v>13624</v>
      </c>
      <c r="S3630" t="s">
        <v>13625</v>
      </c>
      <c r="T3630">
        <v>105</v>
      </c>
      <c r="U3630" t="s">
        <v>36</v>
      </c>
      <c r="V3630" t="s">
        <v>37</v>
      </c>
      <c r="W3630" t="s">
        <v>499</v>
      </c>
      <c r="X3630" s="2">
        <v>6000000</v>
      </c>
      <c r="Y3630">
        <v>2001</v>
      </c>
      <c r="Z3630">
        <v>230</v>
      </c>
      <c r="AA3630">
        <v>5.8</v>
      </c>
      <c r="AB3630">
        <v>1.85</v>
      </c>
      <c r="AC3630">
        <v>289</v>
      </c>
    </row>
    <row r="3631" spans="1:29" x14ac:dyDescent="0.25">
      <c r="A3631" t="str">
        <f t="shared" si="56"/>
        <v>tt0270259</v>
      </c>
      <c r="B3631" t="s">
        <v>28</v>
      </c>
      <c r="C3631" t="s">
        <v>13626</v>
      </c>
      <c r="D3631">
        <v>61</v>
      </c>
      <c r="E3631">
        <v>84</v>
      </c>
      <c r="F3631">
        <v>5</v>
      </c>
      <c r="G3631">
        <v>152</v>
      </c>
      <c r="H3631" t="s">
        <v>12852</v>
      </c>
      <c r="I3631">
        <v>944</v>
      </c>
      <c r="J3631">
        <v>1028337</v>
      </c>
      <c r="K3631" t="s">
        <v>3340</v>
      </c>
      <c r="L3631" t="s">
        <v>3387</v>
      </c>
      <c r="M3631" t="s">
        <v>27727</v>
      </c>
      <c r="N3631">
        <v>3413</v>
      </c>
      <c r="O3631">
        <v>1407</v>
      </c>
      <c r="P3631" t="s">
        <v>13627</v>
      </c>
      <c r="Q3631">
        <v>2</v>
      </c>
      <c r="R3631" t="s">
        <v>13628</v>
      </c>
      <c r="S3631" t="s">
        <v>13629</v>
      </c>
      <c r="T3631">
        <v>78</v>
      </c>
      <c r="U3631" t="s">
        <v>36</v>
      </c>
      <c r="V3631" t="s">
        <v>37</v>
      </c>
      <c r="W3631" t="s">
        <v>499</v>
      </c>
      <c r="Y3631">
        <v>2001</v>
      </c>
      <c r="Z3631">
        <v>257</v>
      </c>
      <c r="AA3631">
        <v>6.4</v>
      </c>
      <c r="AB3631">
        <v>1.85</v>
      </c>
      <c r="AC3631">
        <v>29</v>
      </c>
    </row>
    <row r="3632" spans="1:29" x14ac:dyDescent="0.25">
      <c r="A3632" t="str">
        <f t="shared" si="56"/>
        <v>tt0065214</v>
      </c>
      <c r="B3632" t="s">
        <v>28</v>
      </c>
      <c r="C3632" t="s">
        <v>13630</v>
      </c>
      <c r="D3632">
        <v>147</v>
      </c>
      <c r="E3632">
        <v>144</v>
      </c>
      <c r="F3632">
        <v>541</v>
      </c>
      <c r="G3632">
        <v>242</v>
      </c>
      <c r="H3632" t="s">
        <v>13631</v>
      </c>
      <c r="I3632">
        <v>682</v>
      </c>
      <c r="K3632" t="s">
        <v>121</v>
      </c>
      <c r="L3632" t="s">
        <v>13632</v>
      </c>
      <c r="M3632" t="s">
        <v>27728</v>
      </c>
      <c r="N3632">
        <v>63192</v>
      </c>
      <c r="O3632">
        <v>2379</v>
      </c>
      <c r="P3632" t="s">
        <v>13633</v>
      </c>
      <c r="Q3632">
        <v>1</v>
      </c>
      <c r="R3632" t="s">
        <v>13634</v>
      </c>
      <c r="S3632" t="s">
        <v>13635</v>
      </c>
      <c r="T3632">
        <v>287</v>
      </c>
      <c r="U3632" t="s">
        <v>36</v>
      </c>
      <c r="V3632" t="s">
        <v>37</v>
      </c>
      <c r="W3632" t="s">
        <v>499</v>
      </c>
      <c r="X3632" s="2">
        <v>6244087</v>
      </c>
      <c r="Y3632">
        <v>1969</v>
      </c>
      <c r="Z3632">
        <v>288</v>
      </c>
      <c r="AA3632">
        <v>8</v>
      </c>
      <c r="AB3632">
        <v>2.35</v>
      </c>
      <c r="AC3632">
        <v>0</v>
      </c>
    </row>
    <row r="3633" spans="1:29" x14ac:dyDescent="0.25">
      <c r="A3633" t="str">
        <f t="shared" si="56"/>
        <v>tt1082886</v>
      </c>
      <c r="B3633" t="s">
        <v>28</v>
      </c>
      <c r="C3633" t="s">
        <v>6598</v>
      </c>
      <c r="D3633">
        <v>147</v>
      </c>
      <c r="E3633">
        <v>99</v>
      </c>
      <c r="F3633">
        <v>129</v>
      </c>
      <c r="G3633">
        <v>362</v>
      </c>
      <c r="H3633" t="s">
        <v>5552</v>
      </c>
      <c r="I3633">
        <v>976</v>
      </c>
      <c r="J3633">
        <v>2077046</v>
      </c>
      <c r="K3633" t="s">
        <v>1184</v>
      </c>
      <c r="L3633" t="s">
        <v>5481</v>
      </c>
      <c r="M3633" t="s">
        <v>27729</v>
      </c>
      <c r="N3633">
        <v>27266</v>
      </c>
      <c r="O3633">
        <v>2748</v>
      </c>
      <c r="P3633" t="s">
        <v>6744</v>
      </c>
      <c r="Q3633">
        <v>2</v>
      </c>
      <c r="R3633" t="s">
        <v>13636</v>
      </c>
      <c r="S3633" t="s">
        <v>13637</v>
      </c>
      <c r="T3633">
        <v>75</v>
      </c>
      <c r="U3633" t="s">
        <v>36</v>
      </c>
      <c r="V3633" t="s">
        <v>37</v>
      </c>
      <c r="W3633" t="s">
        <v>499</v>
      </c>
      <c r="X3633" s="2">
        <v>6000000</v>
      </c>
      <c r="Y3633">
        <v>2008</v>
      </c>
      <c r="Z3633">
        <v>617</v>
      </c>
      <c r="AA3633">
        <v>7</v>
      </c>
      <c r="AB3633">
        <v>2.35</v>
      </c>
      <c r="AC3633">
        <v>0</v>
      </c>
    </row>
    <row r="3634" spans="1:29" x14ac:dyDescent="0.25">
      <c r="A3634" t="str">
        <f t="shared" si="56"/>
        <v>tt0079240</v>
      </c>
      <c r="B3634" t="s">
        <v>635</v>
      </c>
      <c r="C3634" t="s">
        <v>13638</v>
      </c>
      <c r="D3634">
        <v>23</v>
      </c>
      <c r="E3634">
        <v>110</v>
      </c>
      <c r="F3634">
        <v>735</v>
      </c>
      <c r="G3634">
        <v>20</v>
      </c>
      <c r="H3634" t="s">
        <v>13639</v>
      </c>
      <c r="I3634">
        <v>187</v>
      </c>
      <c r="K3634" t="s">
        <v>13640</v>
      </c>
      <c r="L3634" t="s">
        <v>13641</v>
      </c>
      <c r="M3634" t="s">
        <v>27730</v>
      </c>
      <c r="N3634">
        <v>11623</v>
      </c>
      <c r="O3634">
        <v>297</v>
      </c>
      <c r="P3634" t="s">
        <v>13642</v>
      </c>
      <c r="Q3634">
        <v>2</v>
      </c>
      <c r="R3634" t="s">
        <v>13643</v>
      </c>
      <c r="S3634" t="s">
        <v>13644</v>
      </c>
      <c r="T3634">
        <v>50</v>
      </c>
      <c r="U3634" t="s">
        <v>36</v>
      </c>
      <c r="V3634" t="s">
        <v>53</v>
      </c>
      <c r="W3634" t="s">
        <v>86</v>
      </c>
      <c r="X3634" s="2">
        <v>6000000</v>
      </c>
      <c r="Y3634">
        <v>1979</v>
      </c>
      <c r="Z3634">
        <v>34</v>
      </c>
      <c r="AA3634">
        <v>7</v>
      </c>
      <c r="AB3634">
        <v>1.85</v>
      </c>
      <c r="AC3634">
        <v>643</v>
      </c>
    </row>
    <row r="3635" spans="1:29" x14ac:dyDescent="0.25">
      <c r="A3635" t="str">
        <f t="shared" si="56"/>
        <v>tt0300214</v>
      </c>
      <c r="B3635" t="s">
        <v>28</v>
      </c>
      <c r="C3635" t="s">
        <v>13204</v>
      </c>
      <c r="D3635">
        <v>75</v>
      </c>
      <c r="E3635">
        <v>97</v>
      </c>
      <c r="F3635">
        <v>159</v>
      </c>
      <c r="G3635">
        <v>53</v>
      </c>
      <c r="H3635" t="s">
        <v>13645</v>
      </c>
      <c r="I3635">
        <v>631</v>
      </c>
      <c r="J3635">
        <v>267194</v>
      </c>
      <c r="K3635" t="s">
        <v>2808</v>
      </c>
      <c r="L3635" t="s">
        <v>66</v>
      </c>
      <c r="M3635" t="s">
        <v>27731</v>
      </c>
      <c r="N3635">
        <v>6906</v>
      </c>
      <c r="O3635">
        <v>841</v>
      </c>
      <c r="P3635" t="s">
        <v>13646</v>
      </c>
      <c r="Q3635">
        <v>0</v>
      </c>
      <c r="R3635" t="s">
        <v>13647</v>
      </c>
      <c r="S3635" t="s">
        <v>13648</v>
      </c>
      <c r="T3635">
        <v>111</v>
      </c>
      <c r="U3635" t="s">
        <v>36</v>
      </c>
      <c r="V3635" t="s">
        <v>53</v>
      </c>
      <c r="W3635" t="s">
        <v>499</v>
      </c>
      <c r="Y3635">
        <v>2002</v>
      </c>
      <c r="Z3635">
        <v>104</v>
      </c>
      <c r="AA3635">
        <v>6.7</v>
      </c>
      <c r="AB3635">
        <v>1.85</v>
      </c>
      <c r="AC3635">
        <v>605</v>
      </c>
    </row>
    <row r="3636" spans="1:29" x14ac:dyDescent="0.25">
      <c r="A3636" t="str">
        <f t="shared" si="56"/>
        <v>tt0101412</v>
      </c>
      <c r="B3636" t="s">
        <v>28</v>
      </c>
      <c r="C3636" t="s">
        <v>13649</v>
      </c>
      <c r="D3636">
        <v>17</v>
      </c>
      <c r="E3636">
        <v>107</v>
      </c>
      <c r="F3636">
        <v>0</v>
      </c>
      <c r="G3636">
        <v>284</v>
      </c>
      <c r="H3636" t="s">
        <v>4699</v>
      </c>
      <c r="I3636">
        <v>721</v>
      </c>
      <c r="J3636">
        <v>869325</v>
      </c>
      <c r="K3636" t="s">
        <v>31</v>
      </c>
      <c r="L3636" t="s">
        <v>13650</v>
      </c>
      <c r="M3636" t="s">
        <v>27732</v>
      </c>
      <c r="N3636">
        <v>2281</v>
      </c>
      <c r="O3636">
        <v>2000</v>
      </c>
      <c r="P3636" t="s">
        <v>13651</v>
      </c>
      <c r="Q3636">
        <v>2</v>
      </c>
      <c r="R3636" t="s">
        <v>13652</v>
      </c>
      <c r="S3636" t="s">
        <v>13653</v>
      </c>
      <c r="T3636">
        <v>16</v>
      </c>
      <c r="U3636" t="s">
        <v>36</v>
      </c>
      <c r="V3636" t="s">
        <v>37</v>
      </c>
      <c r="W3636" t="s">
        <v>38</v>
      </c>
      <c r="X3636" s="2">
        <v>6000000</v>
      </c>
      <c r="Y3636">
        <v>1991</v>
      </c>
      <c r="Z3636">
        <v>514</v>
      </c>
      <c r="AA3636">
        <v>3.8</v>
      </c>
      <c r="AB3636">
        <v>1.85</v>
      </c>
      <c r="AC3636">
        <v>125</v>
      </c>
    </row>
    <row r="3637" spans="1:29" x14ac:dyDescent="0.25">
      <c r="A3637" t="str">
        <f t="shared" si="56"/>
        <v>tt1130964</v>
      </c>
      <c r="B3637" t="s">
        <v>28</v>
      </c>
      <c r="C3637" t="s">
        <v>13654</v>
      </c>
      <c r="D3637">
        <v>16</v>
      </c>
      <c r="E3637">
        <v>90</v>
      </c>
      <c r="F3637">
        <v>11</v>
      </c>
      <c r="G3637">
        <v>316</v>
      </c>
      <c r="H3637" t="s">
        <v>13655</v>
      </c>
      <c r="I3637">
        <v>767</v>
      </c>
      <c r="J3637">
        <v>399611</v>
      </c>
      <c r="K3637" t="s">
        <v>1364</v>
      </c>
      <c r="L3637" t="s">
        <v>5223</v>
      </c>
      <c r="M3637" t="s">
        <v>27733</v>
      </c>
      <c r="N3637">
        <v>1245</v>
      </c>
      <c r="O3637">
        <v>2370</v>
      </c>
      <c r="P3637" t="s">
        <v>13656</v>
      </c>
      <c r="Q3637">
        <v>2</v>
      </c>
      <c r="R3637" t="s">
        <v>13657</v>
      </c>
      <c r="S3637" t="s">
        <v>13658</v>
      </c>
      <c r="T3637">
        <v>29</v>
      </c>
      <c r="U3637" t="s">
        <v>36</v>
      </c>
      <c r="V3637" t="s">
        <v>37</v>
      </c>
      <c r="W3637" t="s">
        <v>86</v>
      </c>
      <c r="X3637" s="2">
        <v>6000000</v>
      </c>
      <c r="Y3637">
        <v>2010</v>
      </c>
      <c r="Z3637">
        <v>529</v>
      </c>
      <c r="AA3637">
        <v>5.7</v>
      </c>
      <c r="AB3637">
        <v>1.85</v>
      </c>
      <c r="AC3637">
        <v>0</v>
      </c>
    </row>
    <row r="3638" spans="1:29" x14ac:dyDescent="0.25">
      <c r="A3638" t="str">
        <f t="shared" si="56"/>
        <v>tt0322289</v>
      </c>
      <c r="B3638" t="s">
        <v>28</v>
      </c>
      <c r="C3638" t="s">
        <v>12147</v>
      </c>
      <c r="D3638">
        <v>60</v>
      </c>
      <c r="E3638">
        <v>104</v>
      </c>
      <c r="F3638">
        <v>324</v>
      </c>
      <c r="G3638">
        <v>27</v>
      </c>
      <c r="H3638" t="s">
        <v>13659</v>
      </c>
      <c r="I3638">
        <v>173</v>
      </c>
      <c r="J3638">
        <v>181798</v>
      </c>
      <c r="K3638" t="s">
        <v>2808</v>
      </c>
      <c r="L3638" t="s">
        <v>8037</v>
      </c>
      <c r="M3638" t="s">
        <v>27734</v>
      </c>
      <c r="N3638">
        <v>2591</v>
      </c>
      <c r="O3638">
        <v>282</v>
      </c>
      <c r="P3638" t="s">
        <v>13660</v>
      </c>
      <c r="Q3638">
        <v>5</v>
      </c>
      <c r="R3638" t="s">
        <v>13661</v>
      </c>
      <c r="S3638" t="s">
        <v>13662</v>
      </c>
      <c r="T3638">
        <v>36</v>
      </c>
      <c r="U3638" t="s">
        <v>1223</v>
      </c>
      <c r="V3638" t="s">
        <v>1224</v>
      </c>
      <c r="W3638" t="s">
        <v>499</v>
      </c>
      <c r="Y3638">
        <v>2003</v>
      </c>
      <c r="Z3638">
        <v>67</v>
      </c>
      <c r="AA3638">
        <v>6.6</v>
      </c>
      <c r="AB3638">
        <v>1.66</v>
      </c>
      <c r="AC3638">
        <v>52</v>
      </c>
    </row>
    <row r="3639" spans="1:29" x14ac:dyDescent="0.25">
      <c r="A3639" t="str">
        <f t="shared" si="56"/>
        <v>tt1226232</v>
      </c>
      <c r="B3639" t="s">
        <v>28</v>
      </c>
      <c r="C3639" t="s">
        <v>8825</v>
      </c>
      <c r="D3639">
        <v>63</v>
      </c>
      <c r="E3639">
        <v>96</v>
      </c>
      <c r="F3639">
        <v>19</v>
      </c>
      <c r="G3639">
        <v>71</v>
      </c>
      <c r="H3639" t="s">
        <v>717</v>
      </c>
      <c r="I3639">
        <v>1000</v>
      </c>
      <c r="J3639">
        <v>115862</v>
      </c>
      <c r="K3639" t="s">
        <v>187</v>
      </c>
      <c r="L3639" t="s">
        <v>1173</v>
      </c>
      <c r="M3639" t="s">
        <v>27735</v>
      </c>
      <c r="N3639">
        <v>7394</v>
      </c>
      <c r="O3639">
        <v>2163</v>
      </c>
      <c r="P3639" t="s">
        <v>13663</v>
      </c>
      <c r="Q3639">
        <v>2</v>
      </c>
      <c r="R3639" t="s">
        <v>13664</v>
      </c>
      <c r="S3639" t="s">
        <v>13665</v>
      </c>
      <c r="T3639">
        <v>50</v>
      </c>
      <c r="U3639" t="s">
        <v>36</v>
      </c>
      <c r="V3639" t="s">
        <v>37</v>
      </c>
      <c r="W3639" t="s">
        <v>499</v>
      </c>
      <c r="X3639" s="2">
        <v>6000000</v>
      </c>
      <c r="Y3639">
        <v>2009</v>
      </c>
      <c r="Z3639">
        <v>943</v>
      </c>
      <c r="AA3639">
        <v>6.7</v>
      </c>
      <c r="AB3639">
        <v>2.35</v>
      </c>
      <c r="AC3639">
        <v>0</v>
      </c>
    </row>
    <row r="3640" spans="1:29" x14ac:dyDescent="0.25">
      <c r="A3640" t="str">
        <f t="shared" si="56"/>
        <v>tt1541995</v>
      </c>
      <c r="C3640" t="s">
        <v>3778</v>
      </c>
      <c r="D3640">
        <v>56</v>
      </c>
      <c r="E3640">
        <v>104</v>
      </c>
      <c r="F3640">
        <v>61</v>
      </c>
      <c r="G3640">
        <v>451</v>
      </c>
      <c r="H3640" t="s">
        <v>430</v>
      </c>
      <c r="I3640">
        <v>974</v>
      </c>
      <c r="J3640">
        <v>1346503</v>
      </c>
      <c r="K3640" t="s">
        <v>5281</v>
      </c>
      <c r="L3640" t="s">
        <v>248</v>
      </c>
      <c r="M3640" t="s">
        <v>27736</v>
      </c>
      <c r="N3640">
        <v>3024</v>
      </c>
      <c r="O3640">
        <v>2430</v>
      </c>
      <c r="P3640" t="s">
        <v>13666</v>
      </c>
      <c r="Q3640">
        <v>0</v>
      </c>
      <c r="R3640" t="s">
        <v>13667</v>
      </c>
      <c r="S3640" t="s">
        <v>13668</v>
      </c>
      <c r="T3640">
        <v>22</v>
      </c>
      <c r="U3640" t="s">
        <v>36</v>
      </c>
      <c r="V3640" t="s">
        <v>755</v>
      </c>
      <c r="W3640" t="s">
        <v>38</v>
      </c>
      <c r="X3640" s="2">
        <v>6000000</v>
      </c>
      <c r="Y3640">
        <v>2011</v>
      </c>
      <c r="Z3640">
        <v>595</v>
      </c>
      <c r="AA3640">
        <v>6.1</v>
      </c>
      <c r="AB3640">
        <v>2.35</v>
      </c>
      <c r="AC3640">
        <v>0</v>
      </c>
    </row>
    <row r="3641" spans="1:29" x14ac:dyDescent="0.25">
      <c r="A3641" t="str">
        <f t="shared" si="56"/>
        <v>tt0457308</v>
      </c>
      <c r="B3641" t="s">
        <v>28</v>
      </c>
      <c r="C3641" t="s">
        <v>6517</v>
      </c>
      <c r="D3641">
        <v>36</v>
      </c>
      <c r="E3641">
        <v>97</v>
      </c>
      <c r="F3641">
        <v>781</v>
      </c>
      <c r="G3641">
        <v>90</v>
      </c>
      <c r="H3641" t="s">
        <v>13669</v>
      </c>
      <c r="I3641">
        <v>596</v>
      </c>
      <c r="J3641">
        <v>117560</v>
      </c>
      <c r="K3641" t="s">
        <v>187</v>
      </c>
      <c r="L3641" t="s">
        <v>1255</v>
      </c>
      <c r="M3641" t="s">
        <v>27737</v>
      </c>
      <c r="N3641">
        <v>2330</v>
      </c>
      <c r="O3641">
        <v>1081</v>
      </c>
      <c r="P3641" t="s">
        <v>13670</v>
      </c>
      <c r="Q3641">
        <v>0</v>
      </c>
      <c r="R3641" t="s">
        <v>13671</v>
      </c>
      <c r="S3641" t="s">
        <v>13672</v>
      </c>
      <c r="T3641">
        <v>29</v>
      </c>
      <c r="U3641" t="s">
        <v>36</v>
      </c>
      <c r="V3641" t="s">
        <v>37</v>
      </c>
      <c r="W3641" t="s">
        <v>499</v>
      </c>
      <c r="X3641" s="2">
        <v>6000000</v>
      </c>
      <c r="Y3641">
        <v>2006</v>
      </c>
      <c r="Z3641">
        <v>206</v>
      </c>
      <c r="AA3641">
        <v>6.2</v>
      </c>
      <c r="AB3641">
        <v>1.85</v>
      </c>
      <c r="AC3641">
        <v>224</v>
      </c>
    </row>
    <row r="3642" spans="1:29" x14ac:dyDescent="0.25">
      <c r="A3642" t="str">
        <f t="shared" si="56"/>
        <v>tt0246134</v>
      </c>
      <c r="B3642" t="s">
        <v>28</v>
      </c>
      <c r="C3642" t="s">
        <v>10450</v>
      </c>
      <c r="D3642">
        <v>47</v>
      </c>
      <c r="E3642">
        <v>107</v>
      </c>
      <c r="F3642">
        <v>11</v>
      </c>
      <c r="G3642">
        <v>419</v>
      </c>
      <c r="H3642" t="s">
        <v>1680</v>
      </c>
      <c r="I3642">
        <v>773</v>
      </c>
      <c r="J3642">
        <v>54606</v>
      </c>
      <c r="K3642" t="s">
        <v>3490</v>
      </c>
      <c r="L3642" t="s">
        <v>154</v>
      </c>
      <c r="M3642" t="s">
        <v>27738</v>
      </c>
      <c r="N3642">
        <v>1940</v>
      </c>
      <c r="O3642">
        <v>2440</v>
      </c>
      <c r="P3642" t="s">
        <v>13673</v>
      </c>
      <c r="Q3642">
        <v>0</v>
      </c>
      <c r="R3642" t="s">
        <v>13674</v>
      </c>
      <c r="S3642" t="s">
        <v>13675</v>
      </c>
      <c r="T3642">
        <v>34</v>
      </c>
      <c r="U3642" t="s">
        <v>36</v>
      </c>
      <c r="V3642" t="s">
        <v>53</v>
      </c>
      <c r="W3642" t="s">
        <v>38</v>
      </c>
      <c r="X3642" s="2">
        <v>6000000</v>
      </c>
      <c r="Y3642">
        <v>2001</v>
      </c>
      <c r="Z3642">
        <v>766</v>
      </c>
      <c r="AA3642">
        <v>6.2</v>
      </c>
      <c r="AB3642">
        <v>2.35</v>
      </c>
      <c r="AC3642">
        <v>30</v>
      </c>
    </row>
    <row r="3643" spans="1:29" x14ac:dyDescent="0.25">
      <c r="A3643" t="str">
        <f t="shared" si="56"/>
        <v>tt0076245</v>
      </c>
      <c r="B3643" t="s">
        <v>28</v>
      </c>
      <c r="C3643" t="s">
        <v>13676</v>
      </c>
      <c r="D3643">
        <v>38</v>
      </c>
      <c r="E3643">
        <v>117</v>
      </c>
      <c r="F3643">
        <v>160</v>
      </c>
      <c r="G3643">
        <v>898</v>
      </c>
      <c r="H3643" t="s">
        <v>4664</v>
      </c>
      <c r="I3643">
        <v>11000</v>
      </c>
      <c r="K3643" t="s">
        <v>2808</v>
      </c>
      <c r="L3643" t="s">
        <v>1972</v>
      </c>
      <c r="M3643" t="s">
        <v>27739</v>
      </c>
      <c r="N3643">
        <v>6454</v>
      </c>
      <c r="O3643">
        <v>15604</v>
      </c>
      <c r="P3643" t="s">
        <v>2101</v>
      </c>
      <c r="Q3643">
        <v>2</v>
      </c>
      <c r="R3643" t="s">
        <v>13677</v>
      </c>
      <c r="S3643" t="s">
        <v>13678</v>
      </c>
      <c r="T3643">
        <v>44</v>
      </c>
      <c r="U3643" t="s">
        <v>36</v>
      </c>
      <c r="V3643" t="s">
        <v>37</v>
      </c>
      <c r="W3643" t="s">
        <v>86</v>
      </c>
      <c r="X3643" s="2">
        <v>7840000</v>
      </c>
      <c r="Y3643">
        <v>1977</v>
      </c>
      <c r="Z3643">
        <v>949</v>
      </c>
      <c r="AA3643">
        <v>7.4</v>
      </c>
      <c r="AB3643">
        <v>1.85</v>
      </c>
      <c r="AC3643">
        <v>733</v>
      </c>
    </row>
    <row r="3644" spans="1:29" x14ac:dyDescent="0.25">
      <c r="A3644" t="str">
        <f t="shared" si="56"/>
        <v>tt0976247</v>
      </c>
      <c r="B3644" t="s">
        <v>28</v>
      </c>
      <c r="C3644" t="s">
        <v>13679</v>
      </c>
      <c r="D3644">
        <v>26</v>
      </c>
      <c r="E3644">
        <v>85</v>
      </c>
      <c r="F3644">
        <v>0</v>
      </c>
      <c r="G3644">
        <v>499</v>
      </c>
      <c r="H3644" t="s">
        <v>1105</v>
      </c>
      <c r="I3644">
        <v>11000</v>
      </c>
      <c r="J3644">
        <v>36497</v>
      </c>
      <c r="K3644" t="s">
        <v>1394</v>
      </c>
      <c r="L3644" t="s">
        <v>563</v>
      </c>
      <c r="M3644" t="s">
        <v>27740</v>
      </c>
      <c r="N3644">
        <v>7367</v>
      </c>
      <c r="O3644">
        <v>14599</v>
      </c>
      <c r="P3644" t="s">
        <v>10992</v>
      </c>
      <c r="Q3644">
        <v>0</v>
      </c>
      <c r="R3644" t="s">
        <v>13680</v>
      </c>
      <c r="S3644" t="s">
        <v>13681</v>
      </c>
      <c r="T3644">
        <v>37</v>
      </c>
      <c r="U3644" t="s">
        <v>36</v>
      </c>
      <c r="V3644" t="s">
        <v>37</v>
      </c>
      <c r="W3644" t="s">
        <v>499</v>
      </c>
      <c r="X3644" s="2">
        <v>6000000</v>
      </c>
      <c r="Y3644">
        <v>2008</v>
      </c>
      <c r="Z3644">
        <v>826</v>
      </c>
      <c r="AA3644">
        <v>4.7</v>
      </c>
      <c r="AB3644">
        <v>1.85</v>
      </c>
      <c r="AC3644">
        <v>850</v>
      </c>
    </row>
    <row r="3645" spans="1:29" x14ac:dyDescent="0.25">
      <c r="A3645" t="str">
        <f t="shared" si="56"/>
        <v>tt0841119</v>
      </c>
      <c r="B3645" t="s">
        <v>635</v>
      </c>
      <c r="C3645" t="s">
        <v>6248</v>
      </c>
      <c r="D3645">
        <v>47</v>
      </c>
      <c r="E3645">
        <v>152</v>
      </c>
      <c r="F3645">
        <v>194</v>
      </c>
      <c r="G3645">
        <v>0</v>
      </c>
      <c r="H3645" t="s">
        <v>13682</v>
      </c>
      <c r="I3645">
        <v>103</v>
      </c>
      <c r="J3645">
        <v>23807</v>
      </c>
      <c r="K3645" t="s">
        <v>63</v>
      </c>
      <c r="L3645" t="s">
        <v>13683</v>
      </c>
      <c r="M3645" t="s">
        <v>27741</v>
      </c>
      <c r="N3645">
        <v>2143</v>
      </c>
      <c r="O3645">
        <v>105</v>
      </c>
      <c r="P3645" t="s">
        <v>13684</v>
      </c>
      <c r="Q3645">
        <v>0</v>
      </c>
      <c r="R3645" t="s">
        <v>13685</v>
      </c>
      <c r="S3645" t="s">
        <v>13686</v>
      </c>
      <c r="T3645">
        <v>29</v>
      </c>
      <c r="U3645" t="s">
        <v>36</v>
      </c>
      <c r="V3645" t="s">
        <v>37</v>
      </c>
      <c r="W3645" t="s">
        <v>4564</v>
      </c>
      <c r="Y3645">
        <v>2006</v>
      </c>
      <c r="Z3645">
        <v>2</v>
      </c>
      <c r="AA3645">
        <v>8.3000000000000007</v>
      </c>
      <c r="AC3645">
        <v>570</v>
      </c>
    </row>
    <row r="3646" spans="1:29" x14ac:dyDescent="0.25">
      <c r="A3646" t="str">
        <f t="shared" si="56"/>
        <v>tt0331811</v>
      </c>
      <c r="B3646" t="s">
        <v>28</v>
      </c>
      <c r="C3646" t="s">
        <v>13687</v>
      </c>
      <c r="D3646">
        <v>68</v>
      </c>
      <c r="E3646">
        <v>85</v>
      </c>
      <c r="F3646">
        <v>9</v>
      </c>
      <c r="G3646">
        <v>407</v>
      </c>
      <c r="H3646" t="s">
        <v>13155</v>
      </c>
      <c r="I3646">
        <v>861</v>
      </c>
      <c r="K3646" t="s">
        <v>7382</v>
      </c>
      <c r="L3646" t="s">
        <v>4821</v>
      </c>
      <c r="M3646" s="3">
        <v>0.4680555555555555</v>
      </c>
      <c r="N3646">
        <v>38273</v>
      </c>
      <c r="O3646">
        <v>2200</v>
      </c>
      <c r="P3646" t="s">
        <v>8031</v>
      </c>
      <c r="Q3646">
        <v>1</v>
      </c>
      <c r="R3646" t="s">
        <v>13688</v>
      </c>
      <c r="S3646" t="s">
        <v>13689</v>
      </c>
      <c r="T3646">
        <v>133</v>
      </c>
      <c r="U3646" t="s">
        <v>36</v>
      </c>
      <c r="V3646" t="s">
        <v>37</v>
      </c>
      <c r="W3646" t="s">
        <v>499</v>
      </c>
      <c r="X3646" s="2">
        <v>6000000</v>
      </c>
      <c r="Y3646">
        <v>2003</v>
      </c>
      <c r="Z3646">
        <v>618</v>
      </c>
      <c r="AA3646">
        <v>7.2</v>
      </c>
      <c r="AB3646">
        <v>1.85</v>
      </c>
      <c r="AC3646">
        <v>0</v>
      </c>
    </row>
    <row r="3647" spans="1:29" x14ac:dyDescent="0.25">
      <c r="A3647" t="str">
        <f t="shared" si="56"/>
        <v>tt0110490</v>
      </c>
      <c r="B3647" t="s">
        <v>28</v>
      </c>
      <c r="C3647" t="s">
        <v>13690</v>
      </c>
      <c r="D3647">
        <v>19</v>
      </c>
      <c r="E3647">
        <v>76</v>
      </c>
      <c r="F3647">
        <v>17</v>
      </c>
      <c r="G3647">
        <v>259</v>
      </c>
      <c r="H3647" t="s">
        <v>11619</v>
      </c>
      <c r="I3647">
        <v>636</v>
      </c>
      <c r="K3647" t="s">
        <v>781</v>
      </c>
      <c r="L3647" t="s">
        <v>13691</v>
      </c>
      <c r="M3647" t="s">
        <v>27742</v>
      </c>
      <c r="N3647">
        <v>2989</v>
      </c>
      <c r="O3647">
        <v>2152</v>
      </c>
      <c r="P3647" t="s">
        <v>5519</v>
      </c>
      <c r="Q3647">
        <v>1</v>
      </c>
      <c r="R3647" t="s">
        <v>13692</v>
      </c>
      <c r="S3647" t="s">
        <v>13693</v>
      </c>
      <c r="T3647">
        <v>38</v>
      </c>
      <c r="U3647" t="s">
        <v>36</v>
      </c>
      <c r="V3647" t="s">
        <v>37</v>
      </c>
      <c r="W3647" t="s">
        <v>499</v>
      </c>
      <c r="X3647" s="2">
        <v>8600000</v>
      </c>
      <c r="Y3647">
        <v>1994</v>
      </c>
      <c r="Z3647">
        <v>472</v>
      </c>
      <c r="AA3647">
        <v>5.8</v>
      </c>
      <c r="AB3647">
        <v>2.35</v>
      </c>
      <c r="AC3647">
        <v>176</v>
      </c>
    </row>
    <row r="3648" spans="1:29" x14ac:dyDescent="0.25">
      <c r="A3648" t="str">
        <f t="shared" si="56"/>
        <v>tt1281374</v>
      </c>
      <c r="B3648" t="s">
        <v>28</v>
      </c>
      <c r="C3648" t="s">
        <v>13694</v>
      </c>
      <c r="D3648">
        <v>39</v>
      </c>
      <c r="E3648">
        <v>87</v>
      </c>
      <c r="F3648">
        <v>2</v>
      </c>
      <c r="G3648">
        <v>99</v>
      </c>
      <c r="H3648" t="s">
        <v>4378</v>
      </c>
      <c r="I3648">
        <v>592</v>
      </c>
      <c r="K3648" t="s">
        <v>1603</v>
      </c>
      <c r="L3648" t="s">
        <v>4446</v>
      </c>
      <c r="M3648" t="s">
        <v>27743</v>
      </c>
      <c r="N3648">
        <v>2050</v>
      </c>
      <c r="O3648">
        <v>1227</v>
      </c>
      <c r="P3648" t="s">
        <v>13695</v>
      </c>
      <c r="Q3648">
        <v>1</v>
      </c>
      <c r="R3648" t="s">
        <v>13696</v>
      </c>
      <c r="S3648" t="s">
        <v>13697</v>
      </c>
      <c r="T3648">
        <v>17</v>
      </c>
      <c r="U3648" t="s">
        <v>36</v>
      </c>
      <c r="V3648" t="s">
        <v>37</v>
      </c>
      <c r="W3648" t="s">
        <v>499</v>
      </c>
      <c r="Y3648">
        <v>2009</v>
      </c>
      <c r="Z3648">
        <v>521</v>
      </c>
      <c r="AA3648">
        <v>5.9</v>
      </c>
      <c r="AB3648">
        <v>1.85</v>
      </c>
      <c r="AC3648">
        <v>275</v>
      </c>
    </row>
    <row r="3649" spans="1:29" x14ac:dyDescent="0.25">
      <c r="A3649" t="str">
        <f t="shared" si="56"/>
        <v>tt1667310</v>
      </c>
      <c r="B3649" t="s">
        <v>28</v>
      </c>
      <c r="C3649" t="s">
        <v>10564</v>
      </c>
      <c r="D3649">
        <v>162</v>
      </c>
      <c r="E3649">
        <v>95</v>
      </c>
      <c r="F3649">
        <v>24</v>
      </c>
      <c r="G3649">
        <v>874</v>
      </c>
      <c r="H3649" t="s">
        <v>259</v>
      </c>
      <c r="I3649">
        <v>16000</v>
      </c>
      <c r="J3649">
        <v>65804</v>
      </c>
      <c r="K3649" t="s">
        <v>1767</v>
      </c>
      <c r="L3649" t="s">
        <v>327</v>
      </c>
      <c r="M3649" t="s">
        <v>27744</v>
      </c>
      <c r="N3649">
        <v>32512</v>
      </c>
      <c r="O3649">
        <v>27575</v>
      </c>
      <c r="P3649" t="s">
        <v>4160</v>
      </c>
      <c r="Q3649">
        <v>1</v>
      </c>
      <c r="R3649" t="s">
        <v>13698</v>
      </c>
      <c r="S3649" t="s">
        <v>13699</v>
      </c>
      <c r="T3649">
        <v>86</v>
      </c>
      <c r="U3649" t="s">
        <v>36</v>
      </c>
      <c r="V3649" t="s">
        <v>37</v>
      </c>
      <c r="W3649" t="s">
        <v>499</v>
      </c>
      <c r="X3649" s="2">
        <v>12000000</v>
      </c>
      <c r="Y3649">
        <v>2012</v>
      </c>
      <c r="Z3649">
        <v>10000</v>
      </c>
      <c r="AA3649">
        <v>6.3</v>
      </c>
      <c r="AB3649">
        <v>2.35</v>
      </c>
      <c r="AC3649">
        <v>0</v>
      </c>
    </row>
    <row r="3650" spans="1:29" x14ac:dyDescent="0.25">
      <c r="A3650" t="str">
        <f t="shared" si="56"/>
        <v>tt1014774</v>
      </c>
      <c r="B3650" t="s">
        <v>28</v>
      </c>
      <c r="C3650" t="s">
        <v>12279</v>
      </c>
      <c r="D3650">
        <v>37</v>
      </c>
      <c r="E3650">
        <v>101</v>
      </c>
      <c r="F3650">
        <v>24</v>
      </c>
      <c r="G3650">
        <v>130</v>
      </c>
      <c r="H3650" t="s">
        <v>5223</v>
      </c>
      <c r="I3650">
        <v>933</v>
      </c>
      <c r="K3650" t="s">
        <v>5779</v>
      </c>
      <c r="L3650" t="s">
        <v>1411</v>
      </c>
      <c r="M3650" t="s">
        <v>27745</v>
      </c>
      <c r="N3650">
        <v>1696</v>
      </c>
      <c r="O3650">
        <v>1940</v>
      </c>
      <c r="P3650" t="s">
        <v>13700</v>
      </c>
      <c r="Q3650">
        <v>2</v>
      </c>
      <c r="R3650" t="s">
        <v>13701</v>
      </c>
      <c r="S3650" t="s">
        <v>13702</v>
      </c>
      <c r="T3650">
        <v>19</v>
      </c>
      <c r="U3650" t="s">
        <v>36</v>
      </c>
      <c r="V3650" t="s">
        <v>232</v>
      </c>
      <c r="W3650" t="s">
        <v>86</v>
      </c>
      <c r="X3650" s="2">
        <v>6000000</v>
      </c>
      <c r="Y3650">
        <v>2009</v>
      </c>
      <c r="Z3650">
        <v>767</v>
      </c>
      <c r="AA3650">
        <v>7.2</v>
      </c>
      <c r="AB3650">
        <v>2.35</v>
      </c>
      <c r="AC3650">
        <v>1000</v>
      </c>
    </row>
    <row r="3651" spans="1:29" x14ac:dyDescent="0.25">
      <c r="A3651" t="str">
        <f t="shared" ref="A3651:A3714" si="57">MID(S3651,27,9)</f>
        <v>tt1575694</v>
      </c>
      <c r="B3651" t="s">
        <v>28</v>
      </c>
      <c r="C3651" t="s">
        <v>13703</v>
      </c>
      <c r="D3651">
        <v>26</v>
      </c>
      <c r="E3651">
        <v>90</v>
      </c>
      <c r="F3651">
        <v>58</v>
      </c>
      <c r="G3651">
        <v>787</v>
      </c>
      <c r="H3651" t="s">
        <v>13704</v>
      </c>
      <c r="I3651">
        <v>848</v>
      </c>
      <c r="K3651" t="s">
        <v>56</v>
      </c>
      <c r="L3651" t="s">
        <v>12227</v>
      </c>
      <c r="M3651" t="s">
        <v>27746</v>
      </c>
      <c r="N3651">
        <v>10196</v>
      </c>
      <c r="O3651">
        <v>3469</v>
      </c>
      <c r="P3651" t="s">
        <v>1705</v>
      </c>
      <c r="Q3651">
        <v>1</v>
      </c>
      <c r="R3651" t="s">
        <v>13705</v>
      </c>
      <c r="S3651" t="s">
        <v>13706</v>
      </c>
      <c r="T3651">
        <v>39</v>
      </c>
      <c r="U3651" t="s">
        <v>36</v>
      </c>
      <c r="V3651" t="s">
        <v>37</v>
      </c>
      <c r="W3651" t="s">
        <v>499</v>
      </c>
      <c r="X3651" s="2">
        <v>6000000</v>
      </c>
      <c r="Y3651">
        <v>2011</v>
      </c>
      <c r="Z3651">
        <v>816</v>
      </c>
      <c r="AA3651">
        <v>5.4</v>
      </c>
      <c r="AB3651">
        <v>1.85</v>
      </c>
      <c r="AC3651">
        <v>0</v>
      </c>
    </row>
    <row r="3652" spans="1:29" x14ac:dyDescent="0.25">
      <c r="A3652" t="str">
        <f t="shared" si="57"/>
        <v>tt1366312</v>
      </c>
      <c r="B3652" t="s">
        <v>28</v>
      </c>
      <c r="D3652">
        <v>10</v>
      </c>
      <c r="E3652">
        <v>240</v>
      </c>
      <c r="G3652">
        <v>334</v>
      </c>
      <c r="H3652" t="s">
        <v>13707</v>
      </c>
      <c r="I3652">
        <v>805</v>
      </c>
      <c r="K3652" t="s">
        <v>1184</v>
      </c>
      <c r="L3652" t="s">
        <v>8253</v>
      </c>
      <c r="M3652" t="s">
        <v>27747</v>
      </c>
      <c r="N3652">
        <v>10388</v>
      </c>
      <c r="O3652">
        <v>2563</v>
      </c>
      <c r="P3652" t="s">
        <v>2937</v>
      </c>
      <c r="Q3652">
        <v>1</v>
      </c>
      <c r="R3652" t="s">
        <v>13708</v>
      </c>
      <c r="S3652" t="s">
        <v>13709</v>
      </c>
      <c r="T3652">
        <v>50</v>
      </c>
      <c r="U3652" t="s">
        <v>36</v>
      </c>
      <c r="V3652" t="s">
        <v>53</v>
      </c>
      <c r="Z3652">
        <v>432</v>
      </c>
      <c r="AA3652">
        <v>8.1999999999999993</v>
      </c>
      <c r="AB3652">
        <v>1.78</v>
      </c>
      <c r="AC3652">
        <v>0</v>
      </c>
    </row>
    <row r="3653" spans="1:29" x14ac:dyDescent="0.25">
      <c r="A3653" t="str">
        <f t="shared" si="57"/>
        <v>tt0086541</v>
      </c>
      <c r="B3653" t="s">
        <v>28</v>
      </c>
      <c r="C3653" t="s">
        <v>4397</v>
      </c>
      <c r="D3653">
        <v>179</v>
      </c>
      <c r="E3653">
        <v>89</v>
      </c>
      <c r="F3653">
        <v>0</v>
      </c>
      <c r="G3653">
        <v>15</v>
      </c>
      <c r="H3653" t="s">
        <v>13710</v>
      </c>
      <c r="I3653">
        <v>391</v>
      </c>
      <c r="K3653" t="s">
        <v>3502</v>
      </c>
      <c r="L3653" t="s">
        <v>13711</v>
      </c>
      <c r="M3653" t="s">
        <v>27748</v>
      </c>
      <c r="N3653">
        <v>60522</v>
      </c>
      <c r="O3653">
        <v>477</v>
      </c>
      <c r="P3653" t="s">
        <v>13712</v>
      </c>
      <c r="Q3653">
        <v>0</v>
      </c>
      <c r="R3653" t="s">
        <v>13713</v>
      </c>
      <c r="S3653" t="s">
        <v>13714</v>
      </c>
      <c r="T3653">
        <v>228</v>
      </c>
      <c r="U3653" t="s">
        <v>36</v>
      </c>
      <c r="V3653" t="s">
        <v>232</v>
      </c>
      <c r="W3653" t="s">
        <v>499</v>
      </c>
      <c r="X3653" s="2">
        <v>5952000</v>
      </c>
      <c r="Y3653">
        <v>1983</v>
      </c>
      <c r="Z3653">
        <v>20</v>
      </c>
      <c r="AA3653">
        <v>7.3</v>
      </c>
      <c r="AB3653">
        <v>1.85</v>
      </c>
      <c r="AC3653">
        <v>0</v>
      </c>
    </row>
    <row r="3654" spans="1:29" x14ac:dyDescent="0.25">
      <c r="A3654" t="str">
        <f t="shared" si="57"/>
        <v>tt0283900</v>
      </c>
      <c r="B3654" t="s">
        <v>28</v>
      </c>
      <c r="C3654" t="s">
        <v>13715</v>
      </c>
      <c r="D3654">
        <v>88</v>
      </c>
      <c r="E3654">
        <v>111</v>
      </c>
      <c r="F3654">
        <v>82</v>
      </c>
      <c r="G3654">
        <v>269</v>
      </c>
      <c r="H3654" t="s">
        <v>1360</v>
      </c>
      <c r="I3654">
        <v>809</v>
      </c>
      <c r="J3654">
        <v>3895664</v>
      </c>
      <c r="K3654" t="s">
        <v>2096</v>
      </c>
      <c r="L3654" t="s">
        <v>8420</v>
      </c>
      <c r="M3654" t="s">
        <v>27749</v>
      </c>
      <c r="N3654">
        <v>34383</v>
      </c>
      <c r="O3654">
        <v>1858</v>
      </c>
      <c r="P3654" t="s">
        <v>12021</v>
      </c>
      <c r="Q3654">
        <v>0</v>
      </c>
      <c r="R3654" t="s">
        <v>13716</v>
      </c>
      <c r="S3654" t="s">
        <v>13717</v>
      </c>
      <c r="T3654">
        <v>149</v>
      </c>
      <c r="U3654" t="s">
        <v>1223</v>
      </c>
      <c r="V3654" t="s">
        <v>1224</v>
      </c>
      <c r="W3654" t="s">
        <v>499</v>
      </c>
      <c r="X3654" s="2">
        <v>5300000</v>
      </c>
      <c r="Y3654">
        <v>2002</v>
      </c>
      <c r="Z3654">
        <v>447</v>
      </c>
      <c r="AA3654">
        <v>7.3</v>
      </c>
      <c r="AB3654">
        <v>1.85</v>
      </c>
      <c r="AC3654">
        <v>0</v>
      </c>
    </row>
    <row r="3655" spans="1:29" x14ac:dyDescent="0.25">
      <c r="A3655" t="str">
        <f t="shared" si="57"/>
        <v>tt2182972</v>
      </c>
      <c r="B3655" t="s">
        <v>28</v>
      </c>
      <c r="C3655" t="s">
        <v>13718</v>
      </c>
      <c r="D3655">
        <v>43</v>
      </c>
      <c r="E3655">
        <v>86</v>
      </c>
      <c r="F3655">
        <v>4</v>
      </c>
      <c r="G3655">
        <v>444</v>
      </c>
      <c r="H3655" t="s">
        <v>13719</v>
      </c>
      <c r="I3655">
        <v>11000</v>
      </c>
      <c r="J3655">
        <v>20200</v>
      </c>
      <c r="K3655" t="s">
        <v>5031</v>
      </c>
      <c r="L3655" t="s">
        <v>222</v>
      </c>
      <c r="M3655" t="s">
        <v>27750</v>
      </c>
      <c r="N3655">
        <v>6797</v>
      </c>
      <c r="O3655">
        <v>12772</v>
      </c>
      <c r="P3655" t="s">
        <v>13720</v>
      </c>
      <c r="Q3655">
        <v>1</v>
      </c>
      <c r="R3655" t="s">
        <v>13721</v>
      </c>
      <c r="S3655" t="s">
        <v>13722</v>
      </c>
      <c r="T3655">
        <v>21</v>
      </c>
      <c r="U3655" t="s">
        <v>36</v>
      </c>
      <c r="V3655" t="s">
        <v>37</v>
      </c>
      <c r="W3655" t="s">
        <v>38</v>
      </c>
      <c r="X3655" s="2">
        <v>6000000</v>
      </c>
      <c r="Y3655">
        <v>2014</v>
      </c>
      <c r="Z3655">
        <v>485</v>
      </c>
      <c r="AA3655">
        <v>5.8</v>
      </c>
      <c r="AC3655">
        <v>0</v>
      </c>
    </row>
    <row r="3656" spans="1:29" x14ac:dyDescent="0.25">
      <c r="A3656" t="str">
        <f t="shared" si="57"/>
        <v>tt0264935</v>
      </c>
      <c r="B3656" t="s">
        <v>28</v>
      </c>
      <c r="C3656" t="s">
        <v>4338</v>
      </c>
      <c r="D3656">
        <v>136</v>
      </c>
      <c r="E3656">
        <v>115</v>
      </c>
      <c r="F3656">
        <v>58</v>
      </c>
      <c r="G3656">
        <v>400</v>
      </c>
      <c r="H3656" t="s">
        <v>3705</v>
      </c>
      <c r="I3656">
        <v>33000</v>
      </c>
      <c r="J3656">
        <v>31874869</v>
      </c>
      <c r="K3656" t="s">
        <v>1841</v>
      </c>
      <c r="L3656" t="s">
        <v>3450</v>
      </c>
      <c r="M3656" t="s">
        <v>25167</v>
      </c>
      <c r="N3656">
        <v>43575</v>
      </c>
      <c r="O3656">
        <v>34605</v>
      </c>
      <c r="P3656" t="s">
        <v>4339</v>
      </c>
      <c r="Q3656">
        <v>0</v>
      </c>
      <c r="R3656" t="s">
        <v>4340</v>
      </c>
      <c r="S3656" t="s">
        <v>4341</v>
      </c>
      <c r="T3656">
        <v>302</v>
      </c>
      <c r="U3656" t="s">
        <v>36</v>
      </c>
      <c r="V3656" t="s">
        <v>37</v>
      </c>
      <c r="W3656" t="s">
        <v>499</v>
      </c>
      <c r="X3656" s="2">
        <v>50000000</v>
      </c>
      <c r="Y3656">
        <v>2002</v>
      </c>
      <c r="Z3656">
        <v>455</v>
      </c>
      <c r="AA3656">
        <v>6.1</v>
      </c>
      <c r="AB3656">
        <v>1.85</v>
      </c>
      <c r="AC3656">
        <v>0</v>
      </c>
    </row>
    <row r="3657" spans="1:29" x14ac:dyDescent="0.25">
      <c r="A3657" t="str">
        <f t="shared" si="57"/>
        <v>tt0795441</v>
      </c>
      <c r="B3657" t="s">
        <v>28</v>
      </c>
      <c r="C3657" t="s">
        <v>13723</v>
      </c>
      <c r="D3657">
        <v>111</v>
      </c>
      <c r="E3657">
        <v>103</v>
      </c>
      <c r="F3657">
        <v>12</v>
      </c>
      <c r="G3657">
        <v>19</v>
      </c>
      <c r="H3657" t="s">
        <v>13724</v>
      </c>
      <c r="I3657">
        <v>163</v>
      </c>
      <c r="J3657">
        <v>542860</v>
      </c>
      <c r="K3657" t="s">
        <v>1634</v>
      </c>
      <c r="L3657" t="s">
        <v>13725</v>
      </c>
      <c r="M3657" t="s">
        <v>27751</v>
      </c>
      <c r="N3657">
        <v>9230</v>
      </c>
      <c r="O3657">
        <v>219</v>
      </c>
      <c r="P3657" t="s">
        <v>13726</v>
      </c>
      <c r="Q3657">
        <v>1</v>
      </c>
      <c r="R3657" t="s">
        <v>13727</v>
      </c>
      <c r="S3657" t="s">
        <v>13728</v>
      </c>
      <c r="T3657">
        <v>37</v>
      </c>
      <c r="U3657" t="s">
        <v>8394</v>
      </c>
      <c r="V3657" t="s">
        <v>8395</v>
      </c>
      <c r="W3657" t="s">
        <v>499</v>
      </c>
      <c r="X3657" s="2">
        <v>4000000</v>
      </c>
      <c r="Y3657">
        <v>2008</v>
      </c>
      <c r="Z3657">
        <v>20</v>
      </c>
      <c r="AA3657">
        <v>7.1</v>
      </c>
      <c r="AB3657">
        <v>2.35</v>
      </c>
      <c r="AC3657">
        <v>0</v>
      </c>
    </row>
    <row r="3658" spans="1:29" x14ac:dyDescent="0.25">
      <c r="A3658" t="str">
        <f t="shared" si="57"/>
        <v>tt0938305</v>
      </c>
      <c r="C3658" t="s">
        <v>13729</v>
      </c>
      <c r="D3658">
        <v>13</v>
      </c>
      <c r="E3658">
        <v>90</v>
      </c>
      <c r="F3658">
        <v>139</v>
      </c>
      <c r="G3658">
        <v>1000</v>
      </c>
      <c r="H3658" t="s">
        <v>5214</v>
      </c>
      <c r="I3658">
        <v>2000</v>
      </c>
      <c r="K3658" t="s">
        <v>4845</v>
      </c>
      <c r="L3658" t="s">
        <v>3323</v>
      </c>
      <c r="M3658" t="s">
        <v>27752</v>
      </c>
      <c r="N3658">
        <v>6741</v>
      </c>
      <c r="O3658">
        <v>6569</v>
      </c>
      <c r="P3658" t="s">
        <v>4144</v>
      </c>
      <c r="Q3658">
        <v>0</v>
      </c>
      <c r="R3658" t="s">
        <v>13730</v>
      </c>
      <c r="S3658" t="s">
        <v>13731</v>
      </c>
      <c r="T3658">
        <v>11</v>
      </c>
      <c r="U3658" t="s">
        <v>36</v>
      </c>
      <c r="V3658" t="s">
        <v>37</v>
      </c>
      <c r="W3658" t="s">
        <v>499</v>
      </c>
      <c r="X3658" s="2">
        <v>6000000</v>
      </c>
      <c r="Y3658">
        <v>2012</v>
      </c>
      <c r="Z3658">
        <v>2000</v>
      </c>
      <c r="AA3658">
        <v>6.5</v>
      </c>
      <c r="AC3658">
        <v>0</v>
      </c>
    </row>
    <row r="3659" spans="1:29" x14ac:dyDescent="0.25">
      <c r="A3659" t="str">
        <f t="shared" si="57"/>
        <v>tt0059825</v>
      </c>
      <c r="B3659" t="s">
        <v>635</v>
      </c>
      <c r="C3659" t="s">
        <v>3852</v>
      </c>
      <c r="D3659">
        <v>64</v>
      </c>
      <c r="E3659">
        <v>133</v>
      </c>
      <c r="F3659">
        <v>287</v>
      </c>
      <c r="G3659">
        <v>28</v>
      </c>
      <c r="H3659" t="s">
        <v>13732</v>
      </c>
      <c r="I3659">
        <v>343</v>
      </c>
      <c r="K3659" t="s">
        <v>13733</v>
      </c>
      <c r="L3659" t="s">
        <v>7419</v>
      </c>
      <c r="M3659" t="s">
        <v>27753</v>
      </c>
      <c r="N3659">
        <v>10119</v>
      </c>
      <c r="O3659">
        <v>502</v>
      </c>
      <c r="P3659" t="s">
        <v>13734</v>
      </c>
      <c r="Q3659">
        <v>0</v>
      </c>
      <c r="R3659" t="s">
        <v>13735</v>
      </c>
      <c r="S3659" t="s">
        <v>13736</v>
      </c>
      <c r="T3659">
        <v>124</v>
      </c>
      <c r="U3659" t="s">
        <v>36</v>
      </c>
      <c r="V3659" t="s">
        <v>1224</v>
      </c>
      <c r="W3659" t="s">
        <v>4564</v>
      </c>
      <c r="X3659" s="2">
        <v>6700000</v>
      </c>
      <c r="Y3659">
        <v>1964</v>
      </c>
      <c r="Z3659">
        <v>94</v>
      </c>
      <c r="AA3659">
        <v>7.9</v>
      </c>
      <c r="AB3659">
        <v>1.66</v>
      </c>
      <c r="AC3659">
        <v>0</v>
      </c>
    </row>
    <row r="3660" spans="1:29" x14ac:dyDescent="0.25">
      <c r="A3660" t="str">
        <f t="shared" si="57"/>
        <v>tt1772408</v>
      </c>
      <c r="B3660" t="s">
        <v>28</v>
      </c>
      <c r="C3660" t="s">
        <v>13737</v>
      </c>
      <c r="D3660">
        <v>6</v>
      </c>
      <c r="E3660">
        <v>88</v>
      </c>
      <c r="F3660">
        <v>0</v>
      </c>
      <c r="G3660">
        <v>57</v>
      </c>
      <c r="H3660" t="s">
        <v>4296</v>
      </c>
      <c r="I3660">
        <v>978</v>
      </c>
      <c r="J3660">
        <v>15059</v>
      </c>
      <c r="K3660" t="s">
        <v>3340</v>
      </c>
      <c r="L3660" t="s">
        <v>5429</v>
      </c>
      <c r="M3660" t="s">
        <v>27754</v>
      </c>
      <c r="N3660">
        <v>748</v>
      </c>
      <c r="O3660">
        <v>1443</v>
      </c>
      <c r="P3660" t="s">
        <v>13738</v>
      </c>
      <c r="Q3660">
        <v>2</v>
      </c>
      <c r="R3660" t="s">
        <v>13739</v>
      </c>
      <c r="S3660" t="s">
        <v>13740</v>
      </c>
      <c r="T3660">
        <v>8</v>
      </c>
      <c r="U3660" t="s">
        <v>36</v>
      </c>
      <c r="V3660" t="s">
        <v>37</v>
      </c>
      <c r="W3660" t="s">
        <v>38</v>
      </c>
      <c r="Y3660">
        <v>2012</v>
      </c>
      <c r="Z3660">
        <v>323</v>
      </c>
      <c r="AA3660">
        <v>5.4</v>
      </c>
      <c r="AB3660">
        <v>2.35</v>
      </c>
      <c r="AC3660">
        <v>543</v>
      </c>
    </row>
    <row r="3661" spans="1:29" x14ac:dyDescent="0.25">
      <c r="A3661" t="str">
        <f t="shared" si="57"/>
        <v>tt0427954</v>
      </c>
      <c r="B3661" t="s">
        <v>28</v>
      </c>
      <c r="C3661" t="s">
        <v>13741</v>
      </c>
      <c r="D3661">
        <v>112</v>
      </c>
      <c r="E3661">
        <v>111</v>
      </c>
      <c r="F3661">
        <v>64</v>
      </c>
      <c r="G3661">
        <v>380</v>
      </c>
      <c r="H3661" t="s">
        <v>13742</v>
      </c>
      <c r="I3661">
        <v>778</v>
      </c>
      <c r="J3661">
        <v>11905519</v>
      </c>
      <c r="K3661" t="s">
        <v>397</v>
      </c>
      <c r="L3661" t="s">
        <v>5871</v>
      </c>
      <c r="M3661" t="s">
        <v>27755</v>
      </c>
      <c r="N3661">
        <v>30210</v>
      </c>
      <c r="O3661">
        <v>2205</v>
      </c>
      <c r="P3661" t="s">
        <v>13743</v>
      </c>
      <c r="Q3661">
        <v>0</v>
      </c>
      <c r="R3661" t="s">
        <v>13744</v>
      </c>
      <c r="S3661" t="s">
        <v>13745</v>
      </c>
      <c r="T3661">
        <v>214</v>
      </c>
      <c r="U3661" t="s">
        <v>10544</v>
      </c>
      <c r="V3661" t="s">
        <v>10545</v>
      </c>
      <c r="W3661" t="s">
        <v>499</v>
      </c>
      <c r="X3661" s="2">
        <v>200000000</v>
      </c>
      <c r="Y3661">
        <v>2005</v>
      </c>
      <c r="Z3661">
        <v>635</v>
      </c>
      <c r="AA3661">
        <v>7.1</v>
      </c>
      <c r="AB3661">
        <v>1.85</v>
      </c>
      <c r="AC3661">
        <v>0</v>
      </c>
    </row>
    <row r="3662" spans="1:29" x14ac:dyDescent="0.25">
      <c r="A3662" t="str">
        <f t="shared" si="57"/>
        <v>tt0120210</v>
      </c>
      <c r="B3662" t="s">
        <v>28</v>
      </c>
      <c r="C3662" t="s">
        <v>13746</v>
      </c>
      <c r="D3662">
        <v>12</v>
      </c>
      <c r="E3662">
        <v>94</v>
      </c>
      <c r="F3662">
        <v>0</v>
      </c>
      <c r="G3662">
        <v>136</v>
      </c>
      <c r="H3662" t="s">
        <v>6020</v>
      </c>
      <c r="I3662">
        <v>722</v>
      </c>
      <c r="J3662">
        <v>69582</v>
      </c>
      <c r="K3662" t="s">
        <v>1394</v>
      </c>
      <c r="L3662" t="s">
        <v>2611</v>
      </c>
      <c r="M3662" t="s">
        <v>27756</v>
      </c>
      <c r="N3662">
        <v>867</v>
      </c>
      <c r="O3662">
        <v>1477</v>
      </c>
      <c r="P3662" t="s">
        <v>12795</v>
      </c>
      <c r="Q3662">
        <v>2</v>
      </c>
      <c r="R3662" t="s">
        <v>13747</v>
      </c>
      <c r="S3662" t="s">
        <v>13748</v>
      </c>
      <c r="T3662">
        <v>21</v>
      </c>
      <c r="U3662" t="s">
        <v>36</v>
      </c>
      <c r="V3662" t="s">
        <v>53</v>
      </c>
      <c r="W3662" t="s">
        <v>499</v>
      </c>
      <c r="Y3662">
        <v>1998</v>
      </c>
      <c r="Z3662">
        <v>338</v>
      </c>
      <c r="AA3662">
        <v>6.4</v>
      </c>
      <c r="AB3662">
        <v>1.85</v>
      </c>
      <c r="AC3662">
        <v>109</v>
      </c>
    </row>
    <row r="3663" spans="1:29" x14ac:dyDescent="0.25">
      <c r="A3663" t="str">
        <f t="shared" si="57"/>
        <v>tt1220617</v>
      </c>
      <c r="B3663" t="s">
        <v>28</v>
      </c>
      <c r="D3663">
        <v>15</v>
      </c>
      <c r="E3663">
        <v>25</v>
      </c>
      <c r="G3663">
        <v>220</v>
      </c>
      <c r="H3663" t="s">
        <v>13749</v>
      </c>
      <c r="I3663">
        <v>229</v>
      </c>
      <c r="K3663" t="s">
        <v>1402</v>
      </c>
      <c r="L3663" t="s">
        <v>13750</v>
      </c>
      <c r="M3663" t="s">
        <v>27757</v>
      </c>
      <c r="N3663">
        <v>55987</v>
      </c>
      <c r="O3663">
        <v>1239</v>
      </c>
      <c r="P3663" t="s">
        <v>13751</v>
      </c>
      <c r="Q3663">
        <v>0</v>
      </c>
      <c r="R3663" t="s">
        <v>13752</v>
      </c>
      <c r="S3663" t="s">
        <v>13753</v>
      </c>
      <c r="T3663">
        <v>42</v>
      </c>
      <c r="U3663" t="s">
        <v>36</v>
      </c>
      <c r="V3663" t="s">
        <v>53</v>
      </c>
      <c r="W3663" t="s">
        <v>948</v>
      </c>
      <c r="Z3663">
        <v>223</v>
      </c>
      <c r="AA3663">
        <v>8.4</v>
      </c>
      <c r="AB3663">
        <v>16</v>
      </c>
      <c r="AC3663">
        <v>0</v>
      </c>
    </row>
    <row r="3664" spans="1:29" x14ac:dyDescent="0.25">
      <c r="A3664" t="str">
        <f t="shared" si="57"/>
        <v>tt0286499</v>
      </c>
      <c r="B3664" t="s">
        <v>28</v>
      </c>
      <c r="C3664" t="s">
        <v>12271</v>
      </c>
      <c r="D3664">
        <v>161</v>
      </c>
      <c r="E3664">
        <v>112</v>
      </c>
      <c r="F3664">
        <v>98</v>
      </c>
      <c r="G3664">
        <v>397</v>
      </c>
      <c r="H3664" t="s">
        <v>13754</v>
      </c>
      <c r="I3664">
        <v>883</v>
      </c>
      <c r="J3664">
        <v>32541719</v>
      </c>
      <c r="K3664" t="s">
        <v>3667</v>
      </c>
      <c r="L3664" t="s">
        <v>1263</v>
      </c>
      <c r="M3664" t="s">
        <v>27758</v>
      </c>
      <c r="N3664">
        <v>89806</v>
      </c>
      <c r="O3664">
        <v>2201</v>
      </c>
      <c r="P3664" t="s">
        <v>13162</v>
      </c>
      <c r="Q3664">
        <v>0</v>
      </c>
      <c r="R3664" t="s">
        <v>13755</v>
      </c>
      <c r="S3664" t="s">
        <v>13756</v>
      </c>
      <c r="T3664">
        <v>438</v>
      </c>
      <c r="U3664" t="s">
        <v>36</v>
      </c>
      <c r="V3664" t="s">
        <v>53</v>
      </c>
      <c r="W3664" t="s">
        <v>38</v>
      </c>
      <c r="X3664" s="2">
        <v>3500159</v>
      </c>
      <c r="Y3664">
        <v>2002</v>
      </c>
      <c r="Z3664">
        <v>528</v>
      </c>
      <c r="AA3664">
        <v>6.7</v>
      </c>
      <c r="AB3664">
        <v>1.85</v>
      </c>
      <c r="AC3664">
        <v>0</v>
      </c>
    </row>
    <row r="3665" spans="1:29" x14ac:dyDescent="0.25">
      <c r="A3665" t="str">
        <f t="shared" si="57"/>
        <v>tt0286179</v>
      </c>
      <c r="B3665" t="s">
        <v>28</v>
      </c>
      <c r="C3665" t="s">
        <v>12616</v>
      </c>
      <c r="D3665">
        <v>68</v>
      </c>
      <c r="E3665">
        <v>141</v>
      </c>
      <c r="F3665">
        <v>407</v>
      </c>
      <c r="G3665">
        <v>501</v>
      </c>
      <c r="H3665" t="s">
        <v>13757</v>
      </c>
      <c r="I3665">
        <v>688</v>
      </c>
      <c r="J3665">
        <v>3064356</v>
      </c>
      <c r="K3665" t="s">
        <v>187</v>
      </c>
      <c r="L3665" t="s">
        <v>1074</v>
      </c>
      <c r="M3665" t="s">
        <v>27759</v>
      </c>
      <c r="N3665">
        <v>3433</v>
      </c>
      <c r="O3665">
        <v>2584</v>
      </c>
      <c r="P3665" t="s">
        <v>3253</v>
      </c>
      <c r="Q3665">
        <v>6</v>
      </c>
      <c r="R3665" t="s">
        <v>13758</v>
      </c>
      <c r="S3665" t="s">
        <v>13759</v>
      </c>
      <c r="T3665">
        <v>81</v>
      </c>
      <c r="U3665" t="s">
        <v>36</v>
      </c>
      <c r="V3665" t="s">
        <v>37</v>
      </c>
      <c r="W3665" t="s">
        <v>38</v>
      </c>
      <c r="X3665" s="2">
        <v>5600000</v>
      </c>
      <c r="Y3665">
        <v>2002</v>
      </c>
      <c r="Z3665">
        <v>659</v>
      </c>
      <c r="AA3665">
        <v>6.9</v>
      </c>
      <c r="AB3665">
        <v>1.85</v>
      </c>
      <c r="AC3665">
        <v>160</v>
      </c>
    </row>
    <row r="3666" spans="1:29" x14ac:dyDescent="0.25">
      <c r="A3666" t="str">
        <f t="shared" si="57"/>
        <v>tt0473024</v>
      </c>
      <c r="B3666" t="s">
        <v>28</v>
      </c>
      <c r="C3666" t="s">
        <v>10906</v>
      </c>
      <c r="D3666">
        <v>25</v>
      </c>
      <c r="E3666">
        <v>95</v>
      </c>
      <c r="F3666">
        <v>17</v>
      </c>
      <c r="G3666">
        <v>255</v>
      </c>
      <c r="H3666" t="s">
        <v>13760</v>
      </c>
      <c r="I3666">
        <v>592</v>
      </c>
      <c r="J3666">
        <v>7009668</v>
      </c>
      <c r="K3666" t="s">
        <v>13761</v>
      </c>
      <c r="L3666" t="s">
        <v>13762</v>
      </c>
      <c r="M3666" t="s">
        <v>27760</v>
      </c>
      <c r="N3666">
        <v>8707</v>
      </c>
      <c r="O3666">
        <v>2000</v>
      </c>
      <c r="P3666" t="s">
        <v>13763</v>
      </c>
      <c r="Q3666">
        <v>6</v>
      </c>
      <c r="R3666" t="s">
        <v>13764</v>
      </c>
      <c r="S3666" t="s">
        <v>13765</v>
      </c>
      <c r="T3666">
        <v>36</v>
      </c>
      <c r="U3666" t="s">
        <v>36</v>
      </c>
      <c r="V3666" t="s">
        <v>37</v>
      </c>
      <c r="W3666" t="s">
        <v>38</v>
      </c>
      <c r="X3666" s="2">
        <v>5600000</v>
      </c>
      <c r="Y3666">
        <v>2006</v>
      </c>
      <c r="Z3666">
        <v>378</v>
      </c>
      <c r="AA3666">
        <v>2.1</v>
      </c>
      <c r="AB3666">
        <v>1.85</v>
      </c>
      <c r="AC3666">
        <v>244</v>
      </c>
    </row>
    <row r="3667" spans="1:29" x14ac:dyDescent="0.25">
      <c r="A3667" t="str">
        <f t="shared" si="57"/>
        <v>tt2166214</v>
      </c>
      <c r="B3667" t="s">
        <v>28</v>
      </c>
      <c r="C3667" t="s">
        <v>13766</v>
      </c>
      <c r="D3667">
        <v>23</v>
      </c>
      <c r="E3667">
        <v>141</v>
      </c>
      <c r="F3667">
        <v>2</v>
      </c>
      <c r="G3667">
        <v>61</v>
      </c>
      <c r="H3667" t="s">
        <v>13767</v>
      </c>
      <c r="I3667">
        <v>634</v>
      </c>
      <c r="J3667">
        <v>352684</v>
      </c>
      <c r="K3667" t="s">
        <v>1776</v>
      </c>
      <c r="L3667" t="s">
        <v>13768</v>
      </c>
      <c r="M3667" t="s">
        <v>27761</v>
      </c>
      <c r="N3667">
        <v>4633</v>
      </c>
      <c r="O3667">
        <v>1065</v>
      </c>
      <c r="P3667" t="s">
        <v>13769</v>
      </c>
      <c r="Q3667">
        <v>1</v>
      </c>
      <c r="R3667" t="s">
        <v>13770</v>
      </c>
      <c r="S3667" t="s">
        <v>13771</v>
      </c>
      <c r="T3667">
        <v>31</v>
      </c>
      <c r="U3667" t="s">
        <v>4562</v>
      </c>
      <c r="V3667" t="s">
        <v>4563</v>
      </c>
      <c r="W3667" t="s">
        <v>3947</v>
      </c>
      <c r="Y3667">
        <v>2012</v>
      </c>
      <c r="Z3667">
        <v>284</v>
      </c>
      <c r="AA3667">
        <v>4.3</v>
      </c>
      <c r="AC3667">
        <v>365</v>
      </c>
    </row>
    <row r="3668" spans="1:29" x14ac:dyDescent="0.25">
      <c r="A3668" t="str">
        <f t="shared" si="57"/>
        <v>tt1245112</v>
      </c>
      <c r="B3668" t="s">
        <v>28</v>
      </c>
      <c r="C3668" t="s">
        <v>11692</v>
      </c>
      <c r="D3668">
        <v>222</v>
      </c>
      <c r="E3668">
        <v>85</v>
      </c>
      <c r="F3668">
        <v>57</v>
      </c>
      <c r="G3668">
        <v>6</v>
      </c>
      <c r="H3668" t="s">
        <v>13772</v>
      </c>
      <c r="I3668">
        <v>37</v>
      </c>
      <c r="J3668">
        <v>27024</v>
      </c>
      <c r="K3668" t="s">
        <v>5190</v>
      </c>
      <c r="L3668" t="s">
        <v>13773</v>
      </c>
      <c r="M3668" t="s">
        <v>27762</v>
      </c>
      <c r="N3668">
        <v>55597</v>
      </c>
      <c r="O3668">
        <v>73</v>
      </c>
      <c r="P3668" t="s">
        <v>13774</v>
      </c>
      <c r="Q3668">
        <v>0</v>
      </c>
      <c r="R3668" t="s">
        <v>13775</v>
      </c>
      <c r="S3668" t="s">
        <v>13776</v>
      </c>
      <c r="T3668">
        <v>148</v>
      </c>
      <c r="U3668" t="s">
        <v>2298</v>
      </c>
      <c r="V3668" t="s">
        <v>2940</v>
      </c>
      <c r="W3668" t="s">
        <v>499</v>
      </c>
      <c r="X3668" s="2">
        <v>5600000</v>
      </c>
      <c r="Y3668">
        <v>2009</v>
      </c>
      <c r="Z3668">
        <v>9</v>
      </c>
      <c r="AA3668">
        <v>6.6</v>
      </c>
      <c r="AB3668">
        <v>1.85</v>
      </c>
      <c r="AC3668">
        <v>4000</v>
      </c>
    </row>
    <row r="3669" spans="1:29" x14ac:dyDescent="0.25">
      <c r="A3669" t="str">
        <f t="shared" si="57"/>
        <v>tt1303803</v>
      </c>
      <c r="B3669" t="s">
        <v>28</v>
      </c>
      <c r="C3669" t="s">
        <v>12461</v>
      </c>
      <c r="D3669">
        <v>9</v>
      </c>
      <c r="E3669">
        <v>105</v>
      </c>
      <c r="F3669">
        <v>12</v>
      </c>
      <c r="G3669">
        <v>10</v>
      </c>
      <c r="H3669" t="s">
        <v>13777</v>
      </c>
      <c r="I3669">
        <v>25</v>
      </c>
      <c r="J3669">
        <v>531806</v>
      </c>
      <c r="K3669" t="s">
        <v>13778</v>
      </c>
      <c r="L3669" t="s">
        <v>13779</v>
      </c>
      <c r="M3669" t="s">
        <v>27763</v>
      </c>
      <c r="N3669">
        <v>548</v>
      </c>
      <c r="O3669">
        <v>72</v>
      </c>
      <c r="P3669" t="s">
        <v>13780</v>
      </c>
      <c r="Q3669">
        <v>9</v>
      </c>
      <c r="R3669" t="s">
        <v>13781</v>
      </c>
      <c r="S3669" t="s">
        <v>13782</v>
      </c>
      <c r="T3669">
        <v>6</v>
      </c>
      <c r="U3669" t="s">
        <v>36</v>
      </c>
      <c r="V3669" t="s">
        <v>37</v>
      </c>
      <c r="W3669" t="s">
        <v>86</v>
      </c>
      <c r="Y3669">
        <v>2010</v>
      </c>
      <c r="Z3669">
        <v>11</v>
      </c>
      <c r="AA3669">
        <v>3.4</v>
      </c>
      <c r="AC3669">
        <v>277</v>
      </c>
    </row>
    <row r="3670" spans="1:29" x14ac:dyDescent="0.25">
      <c r="A3670" t="str">
        <f t="shared" si="57"/>
        <v>tt0070735</v>
      </c>
      <c r="B3670" t="s">
        <v>28</v>
      </c>
      <c r="C3670" t="s">
        <v>13467</v>
      </c>
      <c r="D3670">
        <v>119</v>
      </c>
      <c r="E3670">
        <v>129</v>
      </c>
      <c r="F3670">
        <v>131</v>
      </c>
      <c r="G3670">
        <v>417</v>
      </c>
      <c r="H3670" t="s">
        <v>11139</v>
      </c>
      <c r="I3670">
        <v>1000</v>
      </c>
      <c r="J3670">
        <v>159600000</v>
      </c>
      <c r="K3670" t="s">
        <v>7382</v>
      </c>
      <c r="L3670" t="s">
        <v>3443</v>
      </c>
      <c r="M3670" t="s">
        <v>27764</v>
      </c>
      <c r="N3670">
        <v>175607</v>
      </c>
      <c r="O3670">
        <v>2387</v>
      </c>
      <c r="P3670" t="s">
        <v>3472</v>
      </c>
      <c r="Q3670">
        <v>0</v>
      </c>
      <c r="R3670" t="s">
        <v>13783</v>
      </c>
      <c r="S3670" t="s">
        <v>13784</v>
      </c>
      <c r="T3670">
        <v>252</v>
      </c>
      <c r="U3670" t="s">
        <v>36</v>
      </c>
      <c r="V3670" t="s">
        <v>37</v>
      </c>
      <c r="W3670" t="s">
        <v>86</v>
      </c>
      <c r="X3670" s="2">
        <v>5500000</v>
      </c>
      <c r="Y3670">
        <v>1973</v>
      </c>
      <c r="Z3670">
        <v>559</v>
      </c>
      <c r="AA3670">
        <v>8.3000000000000007</v>
      </c>
      <c r="AB3670">
        <v>1.85</v>
      </c>
      <c r="AC3670">
        <v>0</v>
      </c>
    </row>
    <row r="3671" spans="1:29" x14ac:dyDescent="0.25">
      <c r="A3671" t="str">
        <f t="shared" si="57"/>
        <v>tt0082158</v>
      </c>
      <c r="B3671" t="s">
        <v>28</v>
      </c>
      <c r="C3671" t="s">
        <v>6290</v>
      </c>
      <c r="D3671">
        <v>90</v>
      </c>
      <c r="E3671">
        <v>125</v>
      </c>
      <c r="F3671">
        <v>46</v>
      </c>
      <c r="G3671">
        <v>249</v>
      </c>
      <c r="H3671" t="s">
        <v>2583</v>
      </c>
      <c r="I3671">
        <v>368</v>
      </c>
      <c r="J3671">
        <v>58800000</v>
      </c>
      <c r="K3671" t="s">
        <v>1364</v>
      </c>
      <c r="L3671" t="s">
        <v>4253</v>
      </c>
      <c r="M3671" t="s">
        <v>27765</v>
      </c>
      <c r="N3671">
        <v>40511</v>
      </c>
      <c r="O3671">
        <v>1651</v>
      </c>
      <c r="P3671" t="s">
        <v>2585</v>
      </c>
      <c r="Q3671">
        <v>0</v>
      </c>
      <c r="R3671" t="s">
        <v>13785</v>
      </c>
      <c r="S3671" t="s">
        <v>13786</v>
      </c>
      <c r="T3671">
        <v>213</v>
      </c>
      <c r="U3671" t="s">
        <v>36</v>
      </c>
      <c r="V3671" t="s">
        <v>53</v>
      </c>
      <c r="W3671" t="s">
        <v>86</v>
      </c>
      <c r="X3671" s="2">
        <v>5500000</v>
      </c>
      <c r="Y3671">
        <v>1981</v>
      </c>
      <c r="Z3671">
        <v>303</v>
      </c>
      <c r="AA3671">
        <v>7.2</v>
      </c>
      <c r="AB3671">
        <v>1.85</v>
      </c>
      <c r="AC3671">
        <v>0</v>
      </c>
    </row>
    <row r="3672" spans="1:29" x14ac:dyDescent="0.25">
      <c r="A3672" t="str">
        <f t="shared" si="57"/>
        <v>tt0422093</v>
      </c>
      <c r="B3672" t="s">
        <v>28</v>
      </c>
      <c r="C3672" t="s">
        <v>13787</v>
      </c>
      <c r="D3672">
        <v>62</v>
      </c>
      <c r="E3672">
        <v>116</v>
      </c>
      <c r="F3672">
        <v>0</v>
      </c>
      <c r="G3672">
        <v>476</v>
      </c>
      <c r="H3672" t="s">
        <v>4007</v>
      </c>
      <c r="I3672">
        <v>907</v>
      </c>
      <c r="J3672">
        <v>50382128</v>
      </c>
      <c r="K3672" t="s">
        <v>1184</v>
      </c>
      <c r="L3672" t="s">
        <v>6064</v>
      </c>
      <c r="M3672" t="s">
        <v>27766</v>
      </c>
      <c r="N3672">
        <v>10472</v>
      </c>
      <c r="O3672">
        <v>2723</v>
      </c>
      <c r="P3672" t="s">
        <v>11991</v>
      </c>
      <c r="Q3672">
        <v>0</v>
      </c>
      <c r="R3672" t="s">
        <v>13788</v>
      </c>
      <c r="S3672" t="s">
        <v>13789</v>
      </c>
      <c r="T3672">
        <v>202</v>
      </c>
      <c r="U3672" t="s">
        <v>36</v>
      </c>
      <c r="V3672" t="s">
        <v>37</v>
      </c>
      <c r="W3672" t="s">
        <v>38</v>
      </c>
      <c r="X3672" s="2">
        <v>5500000</v>
      </c>
      <c r="Y3672">
        <v>2005</v>
      </c>
      <c r="Z3672">
        <v>637</v>
      </c>
      <c r="AA3672">
        <v>5.6</v>
      </c>
      <c r="AB3672">
        <v>1.85</v>
      </c>
      <c r="AC3672">
        <v>0</v>
      </c>
    </row>
    <row r="3673" spans="1:29" x14ac:dyDescent="0.25">
      <c r="A3673" t="str">
        <f t="shared" si="57"/>
        <v>tt0117631</v>
      </c>
      <c r="B3673" t="s">
        <v>28</v>
      </c>
      <c r="C3673" t="s">
        <v>5825</v>
      </c>
      <c r="D3673">
        <v>71</v>
      </c>
      <c r="E3673">
        <v>105</v>
      </c>
      <c r="F3673">
        <v>96</v>
      </c>
      <c r="G3673">
        <v>35</v>
      </c>
      <c r="H3673" t="s">
        <v>723</v>
      </c>
      <c r="I3673">
        <v>509</v>
      </c>
      <c r="J3673">
        <v>35811509</v>
      </c>
      <c r="K3673" t="s">
        <v>7051</v>
      </c>
      <c r="L3673" t="s">
        <v>448</v>
      </c>
      <c r="M3673" t="s">
        <v>27767</v>
      </c>
      <c r="N3673">
        <v>43013</v>
      </c>
      <c r="O3673">
        <v>888</v>
      </c>
      <c r="P3673" t="s">
        <v>13790</v>
      </c>
      <c r="Q3673">
        <v>0</v>
      </c>
      <c r="R3673" t="s">
        <v>13791</v>
      </c>
      <c r="S3673" t="s">
        <v>13792</v>
      </c>
      <c r="T3673">
        <v>104</v>
      </c>
      <c r="U3673" t="s">
        <v>36</v>
      </c>
      <c r="V3673" t="s">
        <v>318</v>
      </c>
      <c r="W3673" t="s">
        <v>38</v>
      </c>
      <c r="X3673" s="2">
        <v>5500000</v>
      </c>
      <c r="Y3673">
        <v>1996</v>
      </c>
      <c r="Z3673">
        <v>294</v>
      </c>
      <c r="AA3673">
        <v>7.7</v>
      </c>
      <c r="AB3673">
        <v>1.85</v>
      </c>
      <c r="AC3673">
        <v>0</v>
      </c>
    </row>
    <row r="3674" spans="1:29" x14ac:dyDescent="0.25">
      <c r="A3674" t="str">
        <f t="shared" si="57"/>
        <v>tt2229499</v>
      </c>
      <c r="B3674" t="s">
        <v>28</v>
      </c>
      <c r="C3674" t="s">
        <v>58</v>
      </c>
      <c r="D3674">
        <v>364</v>
      </c>
      <c r="E3674">
        <v>90</v>
      </c>
      <c r="F3674">
        <v>23000</v>
      </c>
      <c r="G3674">
        <v>694</v>
      </c>
      <c r="H3674" t="s">
        <v>90</v>
      </c>
      <c r="I3674">
        <v>23000</v>
      </c>
      <c r="J3674">
        <v>24475193</v>
      </c>
      <c r="K3674" t="s">
        <v>1184</v>
      </c>
      <c r="L3674" t="s">
        <v>58</v>
      </c>
      <c r="M3674" t="s">
        <v>27768</v>
      </c>
      <c r="N3674">
        <v>190494</v>
      </c>
      <c r="O3674">
        <v>44265</v>
      </c>
      <c r="P3674" t="s">
        <v>13793</v>
      </c>
      <c r="Q3674">
        <v>1</v>
      </c>
      <c r="R3674" t="s">
        <v>13794</v>
      </c>
      <c r="S3674" t="s">
        <v>13795</v>
      </c>
      <c r="T3674">
        <v>314</v>
      </c>
      <c r="U3674" t="s">
        <v>36</v>
      </c>
      <c r="V3674" t="s">
        <v>37</v>
      </c>
      <c r="W3674" t="s">
        <v>499</v>
      </c>
      <c r="X3674" s="2">
        <v>3000000</v>
      </c>
      <c r="Y3674">
        <v>2013</v>
      </c>
      <c r="Z3674">
        <v>19000</v>
      </c>
      <c r="AA3674">
        <v>6.6</v>
      </c>
      <c r="AB3674">
        <v>2.35</v>
      </c>
      <c r="AC3674">
        <v>33000</v>
      </c>
    </row>
    <row r="3675" spans="1:29" x14ac:dyDescent="0.25">
      <c r="A3675" t="str">
        <f t="shared" si="57"/>
        <v>tt0068699</v>
      </c>
      <c r="B3675" t="s">
        <v>28</v>
      </c>
      <c r="C3675" t="s">
        <v>3037</v>
      </c>
      <c r="D3675">
        <v>72</v>
      </c>
      <c r="E3675">
        <v>105</v>
      </c>
      <c r="F3675">
        <v>16000</v>
      </c>
      <c r="G3675">
        <v>258</v>
      </c>
      <c r="H3675" t="s">
        <v>12979</v>
      </c>
      <c r="I3675">
        <v>16000</v>
      </c>
      <c r="K3675" t="s">
        <v>13796</v>
      </c>
      <c r="L3675" t="s">
        <v>3037</v>
      </c>
      <c r="M3675" t="s">
        <v>27769</v>
      </c>
      <c r="N3675">
        <v>36381</v>
      </c>
      <c r="O3675">
        <v>17599</v>
      </c>
      <c r="P3675" t="s">
        <v>13797</v>
      </c>
      <c r="Q3675">
        <v>0</v>
      </c>
      <c r="R3675" t="s">
        <v>13798</v>
      </c>
      <c r="S3675" t="s">
        <v>13799</v>
      </c>
      <c r="T3675">
        <v>169</v>
      </c>
      <c r="U3675" t="s">
        <v>36</v>
      </c>
      <c r="V3675" t="s">
        <v>37</v>
      </c>
      <c r="W3675" t="s">
        <v>499</v>
      </c>
      <c r="X3675" s="2">
        <v>5500000</v>
      </c>
      <c r="Y3675">
        <v>1973</v>
      </c>
      <c r="Z3675">
        <v>742</v>
      </c>
      <c r="AA3675">
        <v>7.6</v>
      </c>
      <c r="AB3675">
        <v>2.35</v>
      </c>
      <c r="AC3675">
        <v>0</v>
      </c>
    </row>
    <row r="3676" spans="1:29" x14ac:dyDescent="0.25">
      <c r="A3676" t="str">
        <f t="shared" si="57"/>
        <v>tt0162346</v>
      </c>
      <c r="B3676" t="s">
        <v>28</v>
      </c>
      <c r="C3676" t="s">
        <v>9387</v>
      </c>
      <c r="D3676">
        <v>122</v>
      </c>
      <c r="E3676">
        <v>111</v>
      </c>
      <c r="F3676">
        <v>72</v>
      </c>
      <c r="G3676">
        <v>722</v>
      </c>
      <c r="H3676" t="s">
        <v>236</v>
      </c>
      <c r="I3676">
        <v>19000</v>
      </c>
      <c r="J3676">
        <v>6200756</v>
      </c>
      <c r="K3676" t="s">
        <v>2096</v>
      </c>
      <c r="L3676" t="s">
        <v>90</v>
      </c>
      <c r="M3676" t="s">
        <v>27770</v>
      </c>
      <c r="N3676">
        <v>96129</v>
      </c>
      <c r="O3676">
        <v>34106</v>
      </c>
      <c r="P3676" t="s">
        <v>1115</v>
      </c>
      <c r="Q3676">
        <v>0</v>
      </c>
      <c r="R3676" t="s">
        <v>13800</v>
      </c>
      <c r="S3676" t="s">
        <v>13801</v>
      </c>
      <c r="T3676">
        <v>488</v>
      </c>
      <c r="U3676" t="s">
        <v>36</v>
      </c>
      <c r="V3676" t="s">
        <v>37</v>
      </c>
      <c r="W3676" t="s">
        <v>499</v>
      </c>
      <c r="X3676" s="2">
        <v>7000000</v>
      </c>
      <c r="Y3676">
        <v>2001</v>
      </c>
      <c r="Z3676">
        <v>12000</v>
      </c>
      <c r="AA3676">
        <v>7.4</v>
      </c>
      <c r="AB3676">
        <v>1.85</v>
      </c>
      <c r="AC3676">
        <v>5000</v>
      </c>
    </row>
    <row r="3677" spans="1:29" x14ac:dyDescent="0.25">
      <c r="A3677" t="str">
        <f t="shared" si="57"/>
        <v>tt0280778</v>
      </c>
      <c r="B3677" t="s">
        <v>28</v>
      </c>
      <c r="C3677" t="s">
        <v>7285</v>
      </c>
      <c r="D3677">
        <v>100</v>
      </c>
      <c r="E3677">
        <v>91</v>
      </c>
      <c r="F3677">
        <v>14</v>
      </c>
      <c r="G3677">
        <v>548</v>
      </c>
      <c r="H3677" t="s">
        <v>337</v>
      </c>
      <c r="I3677">
        <v>14000</v>
      </c>
      <c r="J3677">
        <v>1292119</v>
      </c>
      <c r="K3677" t="s">
        <v>5131</v>
      </c>
      <c r="L3677" t="s">
        <v>186</v>
      </c>
      <c r="M3677" t="s">
        <v>27771</v>
      </c>
      <c r="N3677">
        <v>14786</v>
      </c>
      <c r="O3677">
        <v>16768</v>
      </c>
      <c r="P3677" t="s">
        <v>4707</v>
      </c>
      <c r="Q3677">
        <v>1</v>
      </c>
      <c r="R3677" t="s">
        <v>13802</v>
      </c>
      <c r="S3677" t="s">
        <v>13803</v>
      </c>
      <c r="T3677">
        <v>144</v>
      </c>
      <c r="U3677" t="s">
        <v>36</v>
      </c>
      <c r="V3677" t="s">
        <v>53</v>
      </c>
      <c r="W3677" t="s">
        <v>499</v>
      </c>
      <c r="X3677" s="2">
        <v>5500000</v>
      </c>
      <c r="Y3677">
        <v>2001</v>
      </c>
      <c r="Z3677">
        <v>1000</v>
      </c>
      <c r="AA3677">
        <v>7.1</v>
      </c>
      <c r="AB3677">
        <v>1.85</v>
      </c>
      <c r="AC3677">
        <v>0</v>
      </c>
    </row>
    <row r="3678" spans="1:29" x14ac:dyDescent="0.25">
      <c r="A3678" t="str">
        <f t="shared" si="57"/>
        <v>tt0080771</v>
      </c>
      <c r="B3678" t="s">
        <v>28</v>
      </c>
      <c r="C3678" t="s">
        <v>13804</v>
      </c>
      <c r="D3678">
        <v>24</v>
      </c>
      <c r="E3678">
        <v>95</v>
      </c>
      <c r="F3678">
        <v>14</v>
      </c>
      <c r="G3678">
        <v>60</v>
      </c>
      <c r="H3678" t="s">
        <v>13805</v>
      </c>
      <c r="I3678">
        <v>113</v>
      </c>
      <c r="K3678" t="s">
        <v>4459</v>
      </c>
      <c r="L3678" t="s">
        <v>13806</v>
      </c>
      <c r="M3678" t="s">
        <v>27772</v>
      </c>
      <c r="N3678">
        <v>1955</v>
      </c>
      <c r="O3678">
        <v>396</v>
      </c>
      <c r="P3678" t="s">
        <v>11803</v>
      </c>
      <c r="Q3678">
        <v>0</v>
      </c>
      <c r="R3678" t="s">
        <v>13807</v>
      </c>
      <c r="S3678" t="s">
        <v>13808</v>
      </c>
      <c r="T3678">
        <v>44</v>
      </c>
      <c r="U3678" t="s">
        <v>36</v>
      </c>
      <c r="V3678" t="s">
        <v>37</v>
      </c>
      <c r="W3678" t="s">
        <v>499</v>
      </c>
      <c r="Y3678">
        <v>1980</v>
      </c>
      <c r="Z3678">
        <v>110</v>
      </c>
      <c r="AA3678">
        <v>3.4</v>
      </c>
      <c r="AB3678">
        <v>2.35</v>
      </c>
      <c r="AC3678">
        <v>438</v>
      </c>
    </row>
    <row r="3679" spans="1:29" x14ac:dyDescent="0.25">
      <c r="A3679" t="str">
        <f t="shared" si="57"/>
        <v>tt0372824</v>
      </c>
      <c r="B3679" t="s">
        <v>28</v>
      </c>
      <c r="C3679" t="s">
        <v>13809</v>
      </c>
      <c r="D3679">
        <v>112</v>
      </c>
      <c r="E3679">
        <v>97</v>
      </c>
      <c r="F3679">
        <v>25</v>
      </c>
      <c r="G3679">
        <v>57</v>
      </c>
      <c r="H3679" t="s">
        <v>13810</v>
      </c>
      <c r="I3679">
        <v>517</v>
      </c>
      <c r="J3679">
        <v>3629758</v>
      </c>
      <c r="K3679" t="s">
        <v>5031</v>
      </c>
      <c r="L3679" t="s">
        <v>13811</v>
      </c>
      <c r="M3679" t="s">
        <v>27773</v>
      </c>
      <c r="N3679">
        <v>44151</v>
      </c>
      <c r="O3679">
        <v>745</v>
      </c>
      <c r="P3679" t="s">
        <v>13812</v>
      </c>
      <c r="Q3679">
        <v>0</v>
      </c>
      <c r="R3679" t="s">
        <v>13813</v>
      </c>
      <c r="S3679" t="s">
        <v>13814</v>
      </c>
      <c r="T3679">
        <v>110</v>
      </c>
      <c r="U3679" t="s">
        <v>1223</v>
      </c>
      <c r="V3679" t="s">
        <v>1224</v>
      </c>
      <c r="W3679" t="s">
        <v>38</v>
      </c>
      <c r="X3679" s="2">
        <v>5500000</v>
      </c>
      <c r="Y3679">
        <v>2004</v>
      </c>
      <c r="Z3679">
        <v>86</v>
      </c>
      <c r="AA3679">
        <v>7.9</v>
      </c>
      <c r="AB3679">
        <v>2.35</v>
      </c>
      <c r="AC3679">
        <v>0</v>
      </c>
    </row>
    <row r="3680" spans="1:29" x14ac:dyDescent="0.25">
      <c r="A3680" t="str">
        <f t="shared" si="57"/>
        <v>tt0330602</v>
      </c>
      <c r="B3680" t="s">
        <v>28</v>
      </c>
      <c r="C3680" t="s">
        <v>13815</v>
      </c>
      <c r="D3680">
        <v>67</v>
      </c>
      <c r="E3680">
        <v>92</v>
      </c>
      <c r="F3680">
        <v>9</v>
      </c>
      <c r="G3680">
        <v>71</v>
      </c>
      <c r="H3680" t="s">
        <v>13816</v>
      </c>
      <c r="I3680">
        <v>636</v>
      </c>
      <c r="J3680">
        <v>6239558</v>
      </c>
      <c r="K3680" t="s">
        <v>2096</v>
      </c>
      <c r="L3680" t="s">
        <v>6181</v>
      </c>
      <c r="M3680" t="s">
        <v>27774</v>
      </c>
      <c r="N3680">
        <v>5548</v>
      </c>
      <c r="O3680">
        <v>1033</v>
      </c>
      <c r="P3680" t="s">
        <v>13817</v>
      </c>
      <c r="Q3680">
        <v>0</v>
      </c>
      <c r="R3680" t="s">
        <v>13818</v>
      </c>
      <c r="S3680" t="s">
        <v>13819</v>
      </c>
      <c r="T3680">
        <v>67</v>
      </c>
      <c r="U3680" t="s">
        <v>36</v>
      </c>
      <c r="V3680" t="s">
        <v>232</v>
      </c>
      <c r="W3680" t="s">
        <v>499</v>
      </c>
      <c r="X3680" s="2">
        <v>5000000</v>
      </c>
      <c r="Y3680">
        <v>2003</v>
      </c>
      <c r="Z3680">
        <v>210</v>
      </c>
      <c r="AA3680">
        <v>6.7</v>
      </c>
      <c r="AB3680">
        <v>1.85</v>
      </c>
      <c r="AC3680">
        <v>352</v>
      </c>
    </row>
    <row r="3681" spans="1:29" x14ac:dyDescent="0.25">
      <c r="A3681" t="str">
        <f t="shared" si="57"/>
        <v>tt0335563</v>
      </c>
      <c r="B3681" t="s">
        <v>28</v>
      </c>
      <c r="C3681" t="s">
        <v>13820</v>
      </c>
      <c r="D3681">
        <v>91</v>
      </c>
      <c r="E3681">
        <v>104</v>
      </c>
      <c r="F3681">
        <v>10</v>
      </c>
      <c r="G3681">
        <v>93</v>
      </c>
      <c r="H3681" t="s">
        <v>3599</v>
      </c>
      <c r="I3681">
        <v>715</v>
      </c>
      <c r="J3681">
        <v>1056102</v>
      </c>
      <c r="K3681" t="s">
        <v>1781</v>
      </c>
      <c r="L3681" t="s">
        <v>2651</v>
      </c>
      <c r="M3681" t="s">
        <v>27775</v>
      </c>
      <c r="N3681">
        <v>18792</v>
      </c>
      <c r="O3681">
        <v>1315</v>
      </c>
      <c r="P3681" t="s">
        <v>13821</v>
      </c>
      <c r="Q3681">
        <v>0</v>
      </c>
      <c r="R3681" t="s">
        <v>13822</v>
      </c>
      <c r="S3681" t="s">
        <v>13823</v>
      </c>
      <c r="T3681">
        <v>153</v>
      </c>
      <c r="U3681" t="s">
        <v>36</v>
      </c>
      <c r="V3681" t="s">
        <v>37</v>
      </c>
      <c r="W3681" t="s">
        <v>499</v>
      </c>
      <c r="X3681" s="2">
        <v>5000000</v>
      </c>
      <c r="Y3681">
        <v>2003</v>
      </c>
      <c r="Z3681">
        <v>436</v>
      </c>
      <c r="AA3681">
        <v>6.6</v>
      </c>
      <c r="AB3681">
        <v>1.85</v>
      </c>
      <c r="AC3681">
        <v>1000</v>
      </c>
    </row>
    <row r="3682" spans="1:29" x14ac:dyDescent="0.25">
      <c r="A3682" t="str">
        <f t="shared" si="57"/>
        <v>tt0097216</v>
      </c>
      <c r="B3682" t="s">
        <v>28</v>
      </c>
      <c r="C3682" t="s">
        <v>4138</v>
      </c>
      <c r="D3682">
        <v>103</v>
      </c>
      <c r="E3682">
        <v>120</v>
      </c>
      <c r="F3682">
        <v>0</v>
      </c>
      <c r="G3682">
        <v>388</v>
      </c>
      <c r="H3682" t="s">
        <v>6654</v>
      </c>
      <c r="I3682">
        <v>782</v>
      </c>
      <c r="J3682">
        <v>27545445</v>
      </c>
      <c r="K3682" t="s">
        <v>2808</v>
      </c>
      <c r="L3682" t="s">
        <v>1437</v>
      </c>
      <c r="M3682" t="s">
        <v>27776</v>
      </c>
      <c r="N3682">
        <v>59524</v>
      </c>
      <c r="O3682">
        <v>2892</v>
      </c>
      <c r="P3682" t="s">
        <v>13824</v>
      </c>
      <c r="Q3682">
        <v>2</v>
      </c>
      <c r="R3682" t="s">
        <v>13825</v>
      </c>
      <c r="S3682" t="s">
        <v>13826</v>
      </c>
      <c r="T3682">
        <v>418</v>
      </c>
      <c r="U3682" t="s">
        <v>36</v>
      </c>
      <c r="V3682" t="s">
        <v>37</v>
      </c>
      <c r="W3682" t="s">
        <v>499</v>
      </c>
      <c r="X3682" s="2">
        <v>6500000</v>
      </c>
      <c r="Y3682">
        <v>1989</v>
      </c>
      <c r="Z3682">
        <v>652</v>
      </c>
      <c r="AA3682">
        <v>7.9</v>
      </c>
      <c r="AB3682">
        <v>1.85</v>
      </c>
      <c r="AC3682">
        <v>0</v>
      </c>
    </row>
    <row r="3683" spans="1:29" x14ac:dyDescent="0.25">
      <c r="A3683" t="str">
        <f t="shared" si="57"/>
        <v>tt0242508</v>
      </c>
      <c r="B3683" t="s">
        <v>28</v>
      </c>
      <c r="C3683" t="s">
        <v>13827</v>
      </c>
      <c r="D3683">
        <v>27</v>
      </c>
      <c r="E3683">
        <v>99</v>
      </c>
      <c r="F3683">
        <v>56</v>
      </c>
      <c r="G3683">
        <v>781</v>
      </c>
      <c r="H3683" t="s">
        <v>4697</v>
      </c>
      <c r="I3683">
        <v>4000</v>
      </c>
      <c r="J3683">
        <v>56007</v>
      </c>
      <c r="K3683" t="s">
        <v>12703</v>
      </c>
      <c r="L3683" t="s">
        <v>2055</v>
      </c>
      <c r="M3683" t="s">
        <v>27777</v>
      </c>
      <c r="N3683">
        <v>3754</v>
      </c>
      <c r="O3683">
        <v>6776</v>
      </c>
      <c r="P3683" t="s">
        <v>6517</v>
      </c>
      <c r="Q3683">
        <v>3</v>
      </c>
      <c r="R3683" t="s">
        <v>13828</v>
      </c>
      <c r="S3683" t="s">
        <v>13829</v>
      </c>
      <c r="T3683">
        <v>69</v>
      </c>
      <c r="U3683" t="s">
        <v>36</v>
      </c>
      <c r="V3683" t="s">
        <v>37</v>
      </c>
      <c r="W3683" t="s">
        <v>499</v>
      </c>
      <c r="X3683" s="2">
        <v>5500000</v>
      </c>
      <c r="Y3683">
        <v>2001</v>
      </c>
      <c r="Z3683">
        <v>902</v>
      </c>
      <c r="AA3683">
        <v>4.9000000000000004</v>
      </c>
      <c r="AB3683">
        <v>2.35</v>
      </c>
      <c r="AC3683">
        <v>113</v>
      </c>
    </row>
    <row r="3684" spans="1:29" x14ac:dyDescent="0.25">
      <c r="A3684" t="str">
        <f t="shared" si="57"/>
        <v>tt1508675</v>
      </c>
      <c r="B3684" t="s">
        <v>28</v>
      </c>
      <c r="C3684" t="s">
        <v>13830</v>
      </c>
      <c r="D3684">
        <v>205</v>
      </c>
      <c r="E3684">
        <v>93</v>
      </c>
      <c r="F3684">
        <v>592</v>
      </c>
      <c r="G3684">
        <v>36</v>
      </c>
      <c r="H3684" t="s">
        <v>13831</v>
      </c>
      <c r="I3684">
        <v>232</v>
      </c>
      <c r="J3684">
        <v>611709</v>
      </c>
      <c r="K3684" t="s">
        <v>2096</v>
      </c>
      <c r="L3684" t="s">
        <v>13832</v>
      </c>
      <c r="M3684" t="s">
        <v>27778</v>
      </c>
      <c r="N3684">
        <v>15267</v>
      </c>
      <c r="O3684">
        <v>391</v>
      </c>
      <c r="P3684" t="s">
        <v>13833</v>
      </c>
      <c r="Q3684">
        <v>1</v>
      </c>
      <c r="R3684" t="s">
        <v>13834</v>
      </c>
      <c r="S3684" t="s">
        <v>13835</v>
      </c>
      <c r="T3684">
        <v>41</v>
      </c>
      <c r="U3684" t="s">
        <v>1223</v>
      </c>
      <c r="V3684" t="s">
        <v>13836</v>
      </c>
      <c r="W3684" t="s">
        <v>3947</v>
      </c>
      <c r="X3684" s="2">
        <v>3850000</v>
      </c>
      <c r="Y3684">
        <v>2011</v>
      </c>
      <c r="Z3684">
        <v>67</v>
      </c>
      <c r="AA3684">
        <v>7.2</v>
      </c>
      <c r="AB3684">
        <v>1.85</v>
      </c>
      <c r="AC3684">
        <v>0</v>
      </c>
    </row>
    <row r="3685" spans="1:29" x14ac:dyDescent="0.25">
      <c r="A3685" t="str">
        <f t="shared" si="57"/>
        <v>tt0290673</v>
      </c>
      <c r="B3685" t="s">
        <v>28</v>
      </c>
      <c r="C3685" t="s">
        <v>10029</v>
      </c>
      <c r="D3685">
        <v>192</v>
      </c>
      <c r="E3685">
        <v>99</v>
      </c>
      <c r="F3685">
        <v>929</v>
      </c>
      <c r="G3685">
        <v>9</v>
      </c>
      <c r="H3685" t="s">
        <v>3938</v>
      </c>
      <c r="I3685">
        <v>56</v>
      </c>
      <c r="J3685">
        <v>753501</v>
      </c>
      <c r="K3685" t="s">
        <v>1781</v>
      </c>
      <c r="L3685" t="s">
        <v>9155</v>
      </c>
      <c r="M3685" t="s">
        <v>27779</v>
      </c>
      <c r="N3685">
        <v>87244</v>
      </c>
      <c r="O3685">
        <v>118</v>
      </c>
      <c r="P3685" t="s">
        <v>13837</v>
      </c>
      <c r="Q3685">
        <v>0</v>
      </c>
      <c r="R3685" t="s">
        <v>13838</v>
      </c>
      <c r="S3685" t="s">
        <v>13839</v>
      </c>
      <c r="T3685">
        <v>664</v>
      </c>
      <c r="U3685" t="s">
        <v>1223</v>
      </c>
      <c r="V3685" t="s">
        <v>1224</v>
      </c>
      <c r="W3685" t="s">
        <v>3947</v>
      </c>
      <c r="Y3685">
        <v>2002</v>
      </c>
      <c r="Z3685">
        <v>46</v>
      </c>
      <c r="AA3685">
        <v>7.4</v>
      </c>
      <c r="AB3685">
        <v>2.35</v>
      </c>
      <c r="AC3685">
        <v>13000</v>
      </c>
    </row>
    <row r="3686" spans="1:29" x14ac:dyDescent="0.25">
      <c r="A3686" t="str">
        <f t="shared" si="57"/>
        <v>tt2914838</v>
      </c>
      <c r="B3686" t="s">
        <v>28</v>
      </c>
      <c r="C3686" t="s">
        <v>13840</v>
      </c>
      <c r="D3686">
        <v>72</v>
      </c>
      <c r="E3686">
        <v>99</v>
      </c>
      <c r="F3686">
        <v>17</v>
      </c>
      <c r="G3686">
        <v>16</v>
      </c>
      <c r="H3686" t="s">
        <v>13840</v>
      </c>
      <c r="I3686">
        <v>31</v>
      </c>
      <c r="J3686">
        <v>22770</v>
      </c>
      <c r="K3686" t="s">
        <v>2096</v>
      </c>
      <c r="L3686" t="s">
        <v>13841</v>
      </c>
      <c r="M3686" t="s">
        <v>27780</v>
      </c>
      <c r="N3686">
        <v>1658</v>
      </c>
      <c r="O3686">
        <v>81</v>
      </c>
      <c r="P3686" t="s">
        <v>13842</v>
      </c>
      <c r="Q3686">
        <v>0</v>
      </c>
      <c r="R3686" t="s">
        <v>13843</v>
      </c>
      <c r="S3686" t="s">
        <v>13844</v>
      </c>
      <c r="T3686">
        <v>12</v>
      </c>
      <c r="U3686" t="s">
        <v>576</v>
      </c>
      <c r="V3686" t="s">
        <v>577</v>
      </c>
      <c r="W3686" t="s">
        <v>4564</v>
      </c>
      <c r="X3686" s="2">
        <v>5500000</v>
      </c>
      <c r="Y3686">
        <v>2013</v>
      </c>
      <c r="Z3686">
        <v>17</v>
      </c>
      <c r="AA3686">
        <v>6.1</v>
      </c>
      <c r="AB3686">
        <v>1.85</v>
      </c>
      <c r="AC3686">
        <v>543</v>
      </c>
    </row>
    <row r="3687" spans="1:29" x14ac:dyDescent="0.25">
      <c r="A3687" t="str">
        <f t="shared" si="57"/>
        <v>tt0405508</v>
      </c>
      <c r="B3687" t="s">
        <v>28</v>
      </c>
      <c r="C3687" t="s">
        <v>13845</v>
      </c>
      <c r="D3687">
        <v>33</v>
      </c>
      <c r="E3687">
        <v>157</v>
      </c>
      <c r="F3687">
        <v>85</v>
      </c>
      <c r="G3687">
        <v>199</v>
      </c>
      <c r="H3687" t="s">
        <v>5961</v>
      </c>
      <c r="I3687">
        <v>397</v>
      </c>
      <c r="J3687">
        <v>2197331</v>
      </c>
      <c r="K3687" t="s">
        <v>13846</v>
      </c>
      <c r="L3687" t="s">
        <v>13162</v>
      </c>
      <c r="M3687" t="s">
        <v>27781</v>
      </c>
      <c r="N3687">
        <v>70233</v>
      </c>
      <c r="O3687">
        <v>1519</v>
      </c>
      <c r="P3687" t="s">
        <v>13847</v>
      </c>
      <c r="Q3687">
        <v>0</v>
      </c>
      <c r="R3687" t="s">
        <v>13848</v>
      </c>
      <c r="S3687" t="s">
        <v>13849</v>
      </c>
      <c r="T3687">
        <v>321</v>
      </c>
      <c r="U3687" t="s">
        <v>4562</v>
      </c>
      <c r="V3687" t="s">
        <v>4563</v>
      </c>
      <c r="W3687" t="s">
        <v>3947</v>
      </c>
      <c r="Y3687">
        <v>2006</v>
      </c>
      <c r="Z3687">
        <v>227</v>
      </c>
      <c r="AA3687">
        <v>8.4</v>
      </c>
      <c r="AB3687">
        <v>2.35</v>
      </c>
      <c r="AC3687">
        <v>0</v>
      </c>
    </row>
    <row r="3688" spans="1:29" x14ac:dyDescent="0.25">
      <c r="A3688" t="str">
        <f t="shared" si="57"/>
        <v>tt3297554</v>
      </c>
      <c r="B3688" t="s">
        <v>28</v>
      </c>
      <c r="C3688" t="s">
        <v>13850</v>
      </c>
      <c r="D3688">
        <v>22</v>
      </c>
      <c r="E3688">
        <v>90</v>
      </c>
      <c r="F3688">
        <v>4</v>
      </c>
      <c r="G3688">
        <v>290</v>
      </c>
      <c r="H3688" t="s">
        <v>2637</v>
      </c>
      <c r="I3688">
        <v>934</v>
      </c>
      <c r="K3688" t="s">
        <v>2808</v>
      </c>
      <c r="L3688" t="s">
        <v>3675</v>
      </c>
      <c r="M3688" t="s">
        <v>27782</v>
      </c>
      <c r="N3688">
        <v>605</v>
      </c>
      <c r="O3688">
        <v>2030</v>
      </c>
      <c r="P3688" t="s">
        <v>13851</v>
      </c>
      <c r="Q3688">
        <v>0</v>
      </c>
      <c r="R3688" t="s">
        <v>13852</v>
      </c>
      <c r="S3688" t="s">
        <v>13853</v>
      </c>
      <c r="T3688">
        <v>8</v>
      </c>
      <c r="U3688" t="s">
        <v>36</v>
      </c>
      <c r="V3688" t="s">
        <v>37</v>
      </c>
      <c r="Y3688">
        <v>2014</v>
      </c>
      <c r="Z3688">
        <v>697</v>
      </c>
      <c r="AA3688">
        <v>6.2</v>
      </c>
      <c r="AB3688">
        <v>2.35</v>
      </c>
      <c r="AC3688">
        <v>679</v>
      </c>
    </row>
    <row r="3689" spans="1:29" x14ac:dyDescent="0.25">
      <c r="A3689" t="str">
        <f t="shared" si="57"/>
        <v>tt1251743</v>
      </c>
      <c r="B3689" t="s">
        <v>28</v>
      </c>
      <c r="C3689" t="s">
        <v>13854</v>
      </c>
      <c r="D3689">
        <v>48</v>
      </c>
      <c r="E3689">
        <v>96</v>
      </c>
      <c r="F3689">
        <v>3</v>
      </c>
      <c r="G3689">
        <v>38</v>
      </c>
      <c r="H3689" t="s">
        <v>13855</v>
      </c>
      <c r="I3689">
        <v>472</v>
      </c>
      <c r="J3689">
        <v>27445</v>
      </c>
      <c r="K3689" t="s">
        <v>10117</v>
      </c>
      <c r="L3689" t="s">
        <v>6125</v>
      </c>
      <c r="M3689" t="s">
        <v>27783</v>
      </c>
      <c r="N3689">
        <v>3788</v>
      </c>
      <c r="O3689">
        <v>561</v>
      </c>
      <c r="P3689" t="s">
        <v>13856</v>
      </c>
      <c r="Q3689">
        <v>5</v>
      </c>
      <c r="R3689" t="s">
        <v>13857</v>
      </c>
      <c r="S3689" t="s">
        <v>13858</v>
      </c>
      <c r="T3689">
        <v>31</v>
      </c>
      <c r="U3689" t="s">
        <v>36</v>
      </c>
      <c r="V3689" t="s">
        <v>37</v>
      </c>
      <c r="W3689" t="s">
        <v>499</v>
      </c>
      <c r="X3689" s="2">
        <v>9000000</v>
      </c>
      <c r="Y3689">
        <v>2011</v>
      </c>
      <c r="Z3689">
        <v>39</v>
      </c>
      <c r="AA3689">
        <v>5.3</v>
      </c>
      <c r="AB3689">
        <v>1.85</v>
      </c>
      <c r="AC3689">
        <v>1000</v>
      </c>
    </row>
    <row r="3690" spans="1:29" x14ac:dyDescent="0.25">
      <c r="A3690" t="str">
        <f t="shared" si="57"/>
        <v>tt0811106</v>
      </c>
      <c r="B3690" t="s">
        <v>28</v>
      </c>
      <c r="C3690" t="s">
        <v>6360</v>
      </c>
      <c r="D3690">
        <v>65</v>
      </c>
      <c r="E3690">
        <v>96</v>
      </c>
      <c r="F3690">
        <v>136</v>
      </c>
      <c r="G3690">
        <v>139</v>
      </c>
      <c r="H3690" t="s">
        <v>3645</v>
      </c>
      <c r="I3690">
        <v>4000</v>
      </c>
      <c r="J3690">
        <v>766487</v>
      </c>
      <c r="K3690" t="s">
        <v>1402</v>
      </c>
      <c r="L3690" t="s">
        <v>511</v>
      </c>
      <c r="M3690" t="s">
        <v>27784</v>
      </c>
      <c r="N3690">
        <v>15315</v>
      </c>
      <c r="O3690">
        <v>4883</v>
      </c>
      <c r="P3690" t="s">
        <v>13859</v>
      </c>
      <c r="Q3690">
        <v>4</v>
      </c>
      <c r="R3690" t="s">
        <v>13860</v>
      </c>
      <c r="S3690" t="s">
        <v>13861</v>
      </c>
      <c r="T3690">
        <v>117</v>
      </c>
      <c r="U3690" t="s">
        <v>36</v>
      </c>
      <c r="V3690" t="s">
        <v>37</v>
      </c>
      <c r="W3690" t="s">
        <v>499</v>
      </c>
      <c r="X3690" s="2">
        <v>5250000</v>
      </c>
      <c r="Y3690">
        <v>2007</v>
      </c>
      <c r="Z3690">
        <v>543</v>
      </c>
      <c r="AA3690">
        <v>5</v>
      </c>
      <c r="AB3690">
        <v>1.85</v>
      </c>
      <c r="AC3690">
        <v>915</v>
      </c>
    </row>
    <row r="3691" spans="1:29" x14ac:dyDescent="0.25">
      <c r="A3691" t="str">
        <f t="shared" si="57"/>
        <v>tt0202559</v>
      </c>
      <c r="B3691" t="s">
        <v>28</v>
      </c>
      <c r="C3691" t="s">
        <v>13862</v>
      </c>
      <c r="D3691">
        <v>29</v>
      </c>
      <c r="E3691">
        <v>90</v>
      </c>
      <c r="F3691">
        <v>222</v>
      </c>
      <c r="G3691">
        <v>222</v>
      </c>
      <c r="H3691" t="s">
        <v>1897</v>
      </c>
      <c r="I3691">
        <v>5000</v>
      </c>
      <c r="J3691">
        <v>18434</v>
      </c>
      <c r="K3691" t="s">
        <v>2096</v>
      </c>
      <c r="L3691" t="s">
        <v>1989</v>
      </c>
      <c r="M3691" t="s">
        <v>27785</v>
      </c>
      <c r="N3691">
        <v>4471</v>
      </c>
      <c r="O3691">
        <v>6111</v>
      </c>
      <c r="P3691" t="s">
        <v>13862</v>
      </c>
      <c r="Q3691">
        <v>2</v>
      </c>
      <c r="R3691" t="s">
        <v>13863</v>
      </c>
      <c r="S3691" t="s">
        <v>13864</v>
      </c>
      <c r="T3691">
        <v>47</v>
      </c>
      <c r="U3691" t="s">
        <v>36</v>
      </c>
      <c r="V3691" t="s">
        <v>53</v>
      </c>
      <c r="W3691" t="s">
        <v>499</v>
      </c>
      <c r="Y3691">
        <v>1999</v>
      </c>
      <c r="Z3691">
        <v>680</v>
      </c>
      <c r="AA3691">
        <v>7.7</v>
      </c>
      <c r="AB3691">
        <v>1.85</v>
      </c>
      <c r="AC3691">
        <v>484</v>
      </c>
    </row>
    <row r="3692" spans="1:29" x14ac:dyDescent="0.25">
      <c r="A3692" t="str">
        <f t="shared" si="57"/>
        <v>tt1614989</v>
      </c>
      <c r="B3692" t="s">
        <v>28</v>
      </c>
      <c r="C3692" t="s">
        <v>10124</v>
      </c>
      <c r="D3692">
        <v>284</v>
      </c>
      <c r="E3692">
        <v>100</v>
      </c>
      <c r="F3692">
        <v>77</v>
      </c>
      <c r="G3692">
        <v>27</v>
      </c>
      <c r="H3692" t="s">
        <v>13865</v>
      </c>
      <c r="I3692">
        <v>286</v>
      </c>
      <c r="J3692">
        <v>1196752</v>
      </c>
      <c r="K3692" t="s">
        <v>1767</v>
      </c>
      <c r="L3692" t="s">
        <v>13866</v>
      </c>
      <c r="M3692" t="s">
        <v>27786</v>
      </c>
      <c r="N3692">
        <v>79353</v>
      </c>
      <c r="O3692">
        <v>385</v>
      </c>
      <c r="P3692" t="s">
        <v>13867</v>
      </c>
      <c r="Q3692">
        <v>3</v>
      </c>
      <c r="R3692" t="s">
        <v>13868</v>
      </c>
      <c r="S3692" t="s">
        <v>13869</v>
      </c>
      <c r="T3692">
        <v>121</v>
      </c>
      <c r="U3692" t="s">
        <v>13870</v>
      </c>
      <c r="V3692" t="s">
        <v>10056</v>
      </c>
      <c r="W3692" t="s">
        <v>499</v>
      </c>
      <c r="X3692" s="2">
        <v>30300000</v>
      </c>
      <c r="Y3692">
        <v>2011</v>
      </c>
      <c r="Z3692">
        <v>52</v>
      </c>
      <c r="AA3692">
        <v>7.6</v>
      </c>
      <c r="AB3692">
        <v>2.39</v>
      </c>
      <c r="AC3692">
        <v>23000</v>
      </c>
    </row>
    <row r="3693" spans="1:29" x14ac:dyDescent="0.25">
      <c r="A3693" t="str">
        <f t="shared" si="57"/>
        <v>tt1525366</v>
      </c>
      <c r="B3693" t="s">
        <v>28</v>
      </c>
      <c r="C3693" t="s">
        <v>13871</v>
      </c>
      <c r="D3693">
        <v>187</v>
      </c>
      <c r="E3693">
        <v>94</v>
      </c>
      <c r="F3693">
        <v>4</v>
      </c>
      <c r="G3693">
        <v>114</v>
      </c>
      <c r="H3693" t="s">
        <v>320</v>
      </c>
      <c r="I3693">
        <v>796</v>
      </c>
      <c r="K3693" t="s">
        <v>13872</v>
      </c>
      <c r="L3693" t="s">
        <v>3885</v>
      </c>
      <c r="M3693" t="s">
        <v>27787</v>
      </c>
      <c r="N3693">
        <v>13227</v>
      </c>
      <c r="O3693">
        <v>1832</v>
      </c>
      <c r="P3693" t="s">
        <v>4593</v>
      </c>
      <c r="Q3693">
        <v>0</v>
      </c>
      <c r="R3693" t="s">
        <v>13873</v>
      </c>
      <c r="S3693" t="s">
        <v>13874</v>
      </c>
      <c r="T3693">
        <v>70</v>
      </c>
      <c r="U3693" t="s">
        <v>36</v>
      </c>
      <c r="V3693" t="s">
        <v>53</v>
      </c>
      <c r="W3693" t="s">
        <v>3947</v>
      </c>
      <c r="X3693" s="2">
        <v>4000000</v>
      </c>
      <c r="Y3693">
        <v>2012</v>
      </c>
      <c r="Z3693">
        <v>567</v>
      </c>
      <c r="AA3693">
        <v>6.3</v>
      </c>
      <c r="AB3693">
        <v>2.35</v>
      </c>
      <c r="AC3693">
        <v>11000</v>
      </c>
    </row>
    <row r="3694" spans="1:29" x14ac:dyDescent="0.25">
      <c r="A3694" t="str">
        <f t="shared" si="57"/>
        <v>tt0384488</v>
      </c>
      <c r="B3694" t="s">
        <v>28</v>
      </c>
      <c r="C3694" t="s">
        <v>13875</v>
      </c>
      <c r="D3694">
        <v>47</v>
      </c>
      <c r="E3694">
        <v>98</v>
      </c>
      <c r="F3694">
        <v>12</v>
      </c>
      <c r="G3694">
        <v>149</v>
      </c>
      <c r="H3694" t="s">
        <v>13876</v>
      </c>
      <c r="I3694">
        <v>393</v>
      </c>
      <c r="J3694">
        <v>795126</v>
      </c>
      <c r="K3694" t="s">
        <v>5097</v>
      </c>
      <c r="L3694" t="s">
        <v>1605</v>
      </c>
      <c r="M3694" t="s">
        <v>27788</v>
      </c>
      <c r="N3694">
        <v>4976</v>
      </c>
      <c r="O3694">
        <v>955</v>
      </c>
      <c r="P3694" t="s">
        <v>13308</v>
      </c>
      <c r="Q3694">
        <v>1</v>
      </c>
      <c r="R3694" t="s">
        <v>13877</v>
      </c>
      <c r="S3694" t="s">
        <v>13878</v>
      </c>
      <c r="T3694">
        <v>52</v>
      </c>
      <c r="U3694" t="s">
        <v>36</v>
      </c>
      <c r="V3694" t="s">
        <v>232</v>
      </c>
      <c r="W3694" t="s">
        <v>38</v>
      </c>
      <c r="X3694" s="2">
        <v>6000000</v>
      </c>
      <c r="Y3694">
        <v>2004</v>
      </c>
      <c r="Z3694">
        <v>259</v>
      </c>
      <c r="AA3694">
        <v>7.6</v>
      </c>
      <c r="AB3694">
        <v>1.85</v>
      </c>
      <c r="AC3694">
        <v>989</v>
      </c>
    </row>
    <row r="3695" spans="1:29" x14ac:dyDescent="0.25">
      <c r="A3695" t="str">
        <f t="shared" si="57"/>
        <v>tt2667960</v>
      </c>
      <c r="B3695" t="s">
        <v>28</v>
      </c>
      <c r="C3695" t="s">
        <v>13879</v>
      </c>
      <c r="D3695">
        <v>88</v>
      </c>
      <c r="E3695">
        <v>129</v>
      </c>
      <c r="F3695">
        <v>440</v>
      </c>
      <c r="G3695">
        <v>0</v>
      </c>
      <c r="H3695" t="s">
        <v>13880</v>
      </c>
      <c r="I3695">
        <v>631</v>
      </c>
      <c r="K3695" t="s">
        <v>187</v>
      </c>
      <c r="L3695" t="s">
        <v>66</v>
      </c>
      <c r="M3695" t="s">
        <v>27789</v>
      </c>
      <c r="N3695">
        <v>2894</v>
      </c>
      <c r="O3695">
        <v>631</v>
      </c>
      <c r="P3695" t="s">
        <v>13881</v>
      </c>
      <c r="Q3695">
        <v>2</v>
      </c>
      <c r="R3695" t="s">
        <v>13882</v>
      </c>
      <c r="S3695" t="s">
        <v>13883</v>
      </c>
      <c r="T3695">
        <v>14</v>
      </c>
      <c r="U3695" t="s">
        <v>36</v>
      </c>
      <c r="V3695" t="s">
        <v>10056</v>
      </c>
      <c r="W3695" t="s">
        <v>38</v>
      </c>
      <c r="X3695" s="2">
        <v>5500000</v>
      </c>
      <c r="Y3695">
        <v>2014</v>
      </c>
      <c r="Z3695">
        <v>0</v>
      </c>
      <c r="AA3695">
        <v>5.6</v>
      </c>
      <c r="AC3695">
        <v>0</v>
      </c>
    </row>
    <row r="3696" spans="1:29" x14ac:dyDescent="0.25">
      <c r="A3696" t="str">
        <f t="shared" si="57"/>
        <v>tt0081534</v>
      </c>
      <c r="B3696" t="s">
        <v>28</v>
      </c>
      <c r="C3696" t="s">
        <v>8535</v>
      </c>
      <c r="D3696">
        <v>41</v>
      </c>
      <c r="E3696">
        <v>103</v>
      </c>
      <c r="F3696">
        <v>82</v>
      </c>
      <c r="G3696">
        <v>32</v>
      </c>
      <c r="H3696" t="s">
        <v>11125</v>
      </c>
      <c r="I3696">
        <v>208</v>
      </c>
      <c r="K3696" t="s">
        <v>585</v>
      </c>
      <c r="L3696" t="s">
        <v>13884</v>
      </c>
      <c r="M3696" t="s">
        <v>27790</v>
      </c>
      <c r="N3696">
        <v>21049</v>
      </c>
      <c r="O3696">
        <v>454</v>
      </c>
      <c r="P3696" t="s">
        <v>13885</v>
      </c>
      <c r="Q3696">
        <v>2</v>
      </c>
      <c r="R3696" t="s">
        <v>13886</v>
      </c>
      <c r="S3696" t="s">
        <v>13887</v>
      </c>
      <c r="T3696">
        <v>249</v>
      </c>
      <c r="U3696" t="s">
        <v>36</v>
      </c>
      <c r="V3696" t="s">
        <v>37</v>
      </c>
      <c r="W3696" t="s">
        <v>86</v>
      </c>
      <c r="X3696" s="2">
        <v>5100000</v>
      </c>
      <c r="Y3696">
        <v>1980</v>
      </c>
      <c r="Z3696">
        <v>191</v>
      </c>
      <c r="AA3696">
        <v>7.3</v>
      </c>
      <c r="AB3696">
        <v>1.85</v>
      </c>
      <c r="AC3696">
        <v>0</v>
      </c>
    </row>
    <row r="3697" spans="1:29" x14ac:dyDescent="0.25">
      <c r="A3697" t="str">
        <f t="shared" si="57"/>
        <v>tt1618430</v>
      </c>
      <c r="B3697" t="s">
        <v>28</v>
      </c>
      <c r="C3697" t="s">
        <v>13888</v>
      </c>
      <c r="D3697">
        <v>24</v>
      </c>
      <c r="E3697">
        <v>128</v>
      </c>
      <c r="F3697">
        <v>4</v>
      </c>
      <c r="G3697">
        <v>47</v>
      </c>
      <c r="H3697" t="s">
        <v>495</v>
      </c>
      <c r="I3697">
        <v>374</v>
      </c>
      <c r="J3697">
        <v>563699</v>
      </c>
      <c r="K3697" t="s">
        <v>397</v>
      </c>
      <c r="L3697" t="s">
        <v>13889</v>
      </c>
      <c r="M3697" t="s">
        <v>27791</v>
      </c>
      <c r="N3697">
        <v>3266</v>
      </c>
      <c r="O3697">
        <v>787</v>
      </c>
      <c r="P3697" t="s">
        <v>13890</v>
      </c>
      <c r="Q3697">
        <v>0</v>
      </c>
      <c r="R3697" t="s">
        <v>13891</v>
      </c>
      <c r="S3697" t="s">
        <v>13892</v>
      </c>
      <c r="T3697">
        <v>27</v>
      </c>
      <c r="U3697" t="s">
        <v>4562</v>
      </c>
      <c r="V3697" t="s">
        <v>4563</v>
      </c>
      <c r="W3697" t="s">
        <v>499</v>
      </c>
      <c r="Y3697">
        <v>2011</v>
      </c>
      <c r="Z3697">
        <v>282</v>
      </c>
      <c r="AA3697">
        <v>6.2</v>
      </c>
      <c r="AC3697">
        <v>421</v>
      </c>
    </row>
    <row r="3698" spans="1:29" x14ac:dyDescent="0.25">
      <c r="A3698" t="str">
        <f t="shared" si="57"/>
        <v>tt2226417</v>
      </c>
      <c r="B3698" t="s">
        <v>28</v>
      </c>
      <c r="C3698" t="s">
        <v>286</v>
      </c>
      <c r="D3698">
        <v>318</v>
      </c>
      <c r="E3698">
        <v>106</v>
      </c>
      <c r="F3698">
        <v>0</v>
      </c>
      <c r="G3698">
        <v>482</v>
      </c>
      <c r="H3698" t="s">
        <v>13155</v>
      </c>
      <c r="I3698">
        <v>852</v>
      </c>
      <c r="J3698">
        <v>83574831</v>
      </c>
      <c r="K3698" t="s">
        <v>7820</v>
      </c>
      <c r="L3698" t="s">
        <v>5921</v>
      </c>
      <c r="M3698" t="s">
        <v>27792</v>
      </c>
      <c r="N3698">
        <v>109214</v>
      </c>
      <c r="O3698">
        <v>2975</v>
      </c>
      <c r="P3698" t="s">
        <v>11748</v>
      </c>
      <c r="Q3698">
        <v>0</v>
      </c>
      <c r="R3698" t="s">
        <v>13893</v>
      </c>
      <c r="S3698" t="s">
        <v>13894</v>
      </c>
      <c r="T3698">
        <v>269</v>
      </c>
      <c r="U3698" t="s">
        <v>36</v>
      </c>
      <c r="V3698" t="s">
        <v>37</v>
      </c>
      <c r="W3698" t="s">
        <v>38</v>
      </c>
      <c r="X3698" s="2">
        <v>5000000</v>
      </c>
      <c r="Y3698">
        <v>2013</v>
      </c>
      <c r="Z3698">
        <v>618</v>
      </c>
      <c r="AA3698">
        <v>6.6</v>
      </c>
      <c r="AB3698">
        <v>2.35</v>
      </c>
      <c r="AC3698">
        <v>35000</v>
      </c>
    </row>
    <row r="3699" spans="1:29" x14ac:dyDescent="0.25">
      <c r="A3699" t="str">
        <f t="shared" si="57"/>
        <v>tt0432348</v>
      </c>
      <c r="B3699" t="s">
        <v>28</v>
      </c>
      <c r="C3699" t="s">
        <v>11747</v>
      </c>
      <c r="D3699">
        <v>250</v>
      </c>
      <c r="E3699">
        <v>95</v>
      </c>
      <c r="F3699">
        <v>163</v>
      </c>
      <c r="G3699">
        <v>651</v>
      </c>
      <c r="H3699" t="s">
        <v>6624</v>
      </c>
      <c r="I3699">
        <v>1000</v>
      </c>
      <c r="J3699">
        <v>87025093</v>
      </c>
      <c r="K3699" t="s">
        <v>4159</v>
      </c>
      <c r="L3699" t="s">
        <v>6723</v>
      </c>
      <c r="M3699" t="s">
        <v>27793</v>
      </c>
      <c r="N3699">
        <v>188679</v>
      </c>
      <c r="O3699">
        <v>4134</v>
      </c>
      <c r="P3699" t="s">
        <v>11560</v>
      </c>
      <c r="Q3699">
        <v>0</v>
      </c>
      <c r="R3699" t="s">
        <v>13895</v>
      </c>
      <c r="S3699" t="s">
        <v>13896</v>
      </c>
      <c r="T3699">
        <v>864</v>
      </c>
      <c r="U3699" t="s">
        <v>36</v>
      </c>
      <c r="V3699" t="s">
        <v>37</v>
      </c>
      <c r="W3699" t="s">
        <v>499</v>
      </c>
      <c r="X3699" s="2">
        <v>4000000</v>
      </c>
      <c r="Y3699">
        <v>2005</v>
      </c>
      <c r="Z3699">
        <v>654</v>
      </c>
      <c r="AA3699">
        <v>6.6</v>
      </c>
      <c r="AB3699">
        <v>1.85</v>
      </c>
      <c r="AC3699">
        <v>0</v>
      </c>
    </row>
    <row r="3700" spans="1:29" x14ac:dyDescent="0.25">
      <c r="A3700" t="str">
        <f t="shared" si="57"/>
        <v>tt1179933</v>
      </c>
      <c r="B3700" t="s">
        <v>28</v>
      </c>
      <c r="C3700" t="s">
        <v>13897</v>
      </c>
      <c r="D3700">
        <v>411</v>
      </c>
      <c r="E3700">
        <v>104</v>
      </c>
      <c r="F3700">
        <v>16</v>
      </c>
      <c r="G3700">
        <v>82</v>
      </c>
      <c r="H3700" t="s">
        <v>10801</v>
      </c>
      <c r="I3700">
        <v>14000</v>
      </c>
      <c r="J3700">
        <v>71897215</v>
      </c>
      <c r="K3700" t="s">
        <v>13898</v>
      </c>
      <c r="L3700" t="s">
        <v>558</v>
      </c>
      <c r="M3700" t="s">
        <v>27794</v>
      </c>
      <c r="N3700">
        <v>126893</v>
      </c>
      <c r="O3700">
        <v>14504</v>
      </c>
      <c r="P3700" t="s">
        <v>13899</v>
      </c>
      <c r="Q3700">
        <v>0</v>
      </c>
      <c r="R3700" t="s">
        <v>13900</v>
      </c>
      <c r="S3700" t="s">
        <v>13901</v>
      </c>
      <c r="T3700">
        <v>440</v>
      </c>
      <c r="U3700" t="s">
        <v>36</v>
      </c>
      <c r="V3700" t="s">
        <v>37</v>
      </c>
      <c r="W3700" t="s">
        <v>38</v>
      </c>
      <c r="X3700" s="2">
        <v>15000000</v>
      </c>
      <c r="Y3700">
        <v>2016</v>
      </c>
      <c r="Z3700">
        <v>338</v>
      </c>
      <c r="AA3700">
        <v>7.3</v>
      </c>
      <c r="AB3700">
        <v>2.35</v>
      </c>
      <c r="AC3700">
        <v>33000</v>
      </c>
    </row>
    <row r="3701" spans="1:29" x14ac:dyDescent="0.25">
      <c r="A3701" t="str">
        <f t="shared" si="57"/>
        <v>tt0322802</v>
      </c>
      <c r="B3701" t="s">
        <v>28</v>
      </c>
      <c r="C3701" t="s">
        <v>8528</v>
      </c>
      <c r="D3701">
        <v>106</v>
      </c>
      <c r="E3701">
        <v>87</v>
      </c>
      <c r="F3701">
        <v>79</v>
      </c>
      <c r="G3701">
        <v>218</v>
      </c>
      <c r="H3701" t="s">
        <v>8529</v>
      </c>
      <c r="I3701">
        <v>608</v>
      </c>
      <c r="J3701">
        <v>64267897</v>
      </c>
      <c r="K3701" t="s">
        <v>13902</v>
      </c>
      <c r="L3701" t="s">
        <v>8531</v>
      </c>
      <c r="M3701" t="s">
        <v>27795</v>
      </c>
      <c r="N3701">
        <v>67992</v>
      </c>
      <c r="O3701">
        <v>1770</v>
      </c>
      <c r="P3701" t="s">
        <v>8532</v>
      </c>
      <c r="Q3701">
        <v>0</v>
      </c>
      <c r="R3701" t="s">
        <v>13903</v>
      </c>
      <c r="S3701" t="s">
        <v>13904</v>
      </c>
      <c r="T3701">
        <v>327</v>
      </c>
      <c r="U3701" t="s">
        <v>36</v>
      </c>
      <c r="V3701" t="s">
        <v>37</v>
      </c>
      <c r="W3701" t="s">
        <v>499</v>
      </c>
      <c r="X3701" s="2">
        <v>5000000</v>
      </c>
      <c r="Y3701">
        <v>2002</v>
      </c>
      <c r="Z3701">
        <v>362</v>
      </c>
      <c r="AA3701">
        <v>6.6</v>
      </c>
      <c r="AB3701">
        <v>1.85</v>
      </c>
      <c r="AC3701">
        <v>0</v>
      </c>
    </row>
    <row r="3702" spans="1:29" x14ac:dyDescent="0.25">
      <c r="A3702" t="str">
        <f t="shared" si="57"/>
        <v>tt4786282</v>
      </c>
      <c r="B3702" t="s">
        <v>28</v>
      </c>
      <c r="C3702" t="s">
        <v>13905</v>
      </c>
      <c r="D3702">
        <v>159</v>
      </c>
      <c r="E3702">
        <v>81</v>
      </c>
      <c r="F3702">
        <v>26</v>
      </c>
      <c r="G3702">
        <v>300</v>
      </c>
      <c r="H3702" t="s">
        <v>13906</v>
      </c>
      <c r="I3702">
        <v>2000</v>
      </c>
      <c r="J3702">
        <v>56536016</v>
      </c>
      <c r="K3702" t="s">
        <v>5190</v>
      </c>
      <c r="L3702" t="s">
        <v>3323</v>
      </c>
      <c r="M3702" t="s">
        <v>27796</v>
      </c>
      <c r="N3702">
        <v>13523</v>
      </c>
      <c r="O3702">
        <v>3344</v>
      </c>
      <c r="P3702" t="s">
        <v>13354</v>
      </c>
      <c r="Q3702">
        <v>0</v>
      </c>
      <c r="R3702" t="s">
        <v>13907</v>
      </c>
      <c r="S3702" t="s">
        <v>13908</v>
      </c>
      <c r="T3702">
        <v>95</v>
      </c>
      <c r="U3702" t="s">
        <v>36</v>
      </c>
      <c r="V3702" t="s">
        <v>37</v>
      </c>
      <c r="W3702" t="s">
        <v>38</v>
      </c>
      <c r="X3702" s="2">
        <v>4900000</v>
      </c>
      <c r="Y3702">
        <v>2016</v>
      </c>
      <c r="Z3702">
        <v>509</v>
      </c>
      <c r="AA3702">
        <v>6.9</v>
      </c>
      <c r="AB3702">
        <v>2.35</v>
      </c>
      <c r="AC3702">
        <v>0</v>
      </c>
    </row>
    <row r="3703" spans="1:29" x14ac:dyDescent="0.25">
      <c r="A3703" t="str">
        <f t="shared" si="57"/>
        <v>tt1778304</v>
      </c>
      <c r="B3703" t="s">
        <v>28</v>
      </c>
      <c r="C3703" t="s">
        <v>8800</v>
      </c>
      <c r="D3703">
        <v>251</v>
      </c>
      <c r="E3703">
        <v>94</v>
      </c>
      <c r="F3703">
        <v>24</v>
      </c>
      <c r="G3703">
        <v>434</v>
      </c>
      <c r="H3703" t="s">
        <v>13909</v>
      </c>
      <c r="I3703">
        <v>581</v>
      </c>
      <c r="J3703">
        <v>104007828</v>
      </c>
      <c r="K3703" t="s">
        <v>5190</v>
      </c>
      <c r="L3703" t="s">
        <v>11997</v>
      </c>
      <c r="M3703" t="s">
        <v>27797</v>
      </c>
      <c r="N3703">
        <v>76828</v>
      </c>
      <c r="O3703">
        <v>2371</v>
      </c>
      <c r="P3703" t="s">
        <v>12774</v>
      </c>
      <c r="Q3703">
        <v>0</v>
      </c>
      <c r="R3703" t="s">
        <v>13910</v>
      </c>
      <c r="S3703" t="s">
        <v>13911</v>
      </c>
      <c r="T3703">
        <v>314</v>
      </c>
      <c r="U3703" t="s">
        <v>36</v>
      </c>
      <c r="V3703" t="s">
        <v>37</v>
      </c>
      <c r="W3703" t="s">
        <v>499</v>
      </c>
      <c r="X3703" s="2">
        <v>5000000</v>
      </c>
      <c r="Y3703">
        <v>2011</v>
      </c>
      <c r="Z3703">
        <v>438</v>
      </c>
      <c r="AA3703">
        <v>5.8</v>
      </c>
      <c r="AB3703">
        <v>1.85</v>
      </c>
      <c r="AC3703">
        <v>24000</v>
      </c>
    </row>
    <row r="3704" spans="1:29" x14ac:dyDescent="0.25">
      <c r="A3704" t="str">
        <f t="shared" si="57"/>
        <v>tt1204977</v>
      </c>
      <c r="B3704" t="s">
        <v>28</v>
      </c>
      <c r="C3704" t="s">
        <v>13912</v>
      </c>
      <c r="D3704">
        <v>183</v>
      </c>
      <c r="E3704">
        <v>89</v>
      </c>
      <c r="F3704">
        <v>10</v>
      </c>
      <c r="G3704">
        <v>704</v>
      </c>
      <c r="H3704" t="s">
        <v>13913</v>
      </c>
      <c r="I3704">
        <v>852</v>
      </c>
      <c r="J3704">
        <v>50820940</v>
      </c>
      <c r="K3704" t="s">
        <v>5980</v>
      </c>
      <c r="L3704" t="s">
        <v>5921</v>
      </c>
      <c r="M3704" t="s">
        <v>27798</v>
      </c>
      <c r="N3704">
        <v>31915</v>
      </c>
      <c r="O3704">
        <v>5056</v>
      </c>
      <c r="P3704" t="s">
        <v>13914</v>
      </c>
      <c r="Q3704">
        <v>0</v>
      </c>
      <c r="R3704" t="s">
        <v>13915</v>
      </c>
      <c r="S3704" t="s">
        <v>13916</v>
      </c>
      <c r="T3704">
        <v>159</v>
      </c>
      <c r="U3704" t="s">
        <v>36</v>
      </c>
      <c r="V3704" t="s">
        <v>37</v>
      </c>
      <c r="W3704" t="s">
        <v>38</v>
      </c>
      <c r="X3704" s="2">
        <v>5000000</v>
      </c>
      <c r="Y3704">
        <v>2014</v>
      </c>
      <c r="Z3704">
        <v>707</v>
      </c>
      <c r="AA3704">
        <v>4.4000000000000004</v>
      </c>
      <c r="AB3704">
        <v>2.35</v>
      </c>
      <c r="AC3704">
        <v>18000</v>
      </c>
    </row>
    <row r="3705" spans="1:29" x14ac:dyDescent="0.25">
      <c r="A3705" t="str">
        <f t="shared" si="57"/>
        <v>tt0093629</v>
      </c>
      <c r="B3705" t="s">
        <v>28</v>
      </c>
      <c r="C3705" t="s">
        <v>1464</v>
      </c>
      <c r="D3705">
        <v>131</v>
      </c>
      <c r="E3705">
        <v>88</v>
      </c>
      <c r="F3705">
        <v>55</v>
      </c>
      <c r="G3705">
        <v>150</v>
      </c>
      <c r="H3705" t="s">
        <v>12740</v>
      </c>
      <c r="I3705">
        <v>506</v>
      </c>
      <c r="J3705">
        <v>44793200</v>
      </c>
      <c r="K3705" t="s">
        <v>7186</v>
      </c>
      <c r="L3705" t="s">
        <v>13917</v>
      </c>
      <c r="M3705" t="s">
        <v>27799</v>
      </c>
      <c r="N3705">
        <v>49820</v>
      </c>
      <c r="O3705">
        <v>1584</v>
      </c>
      <c r="P3705" t="s">
        <v>13918</v>
      </c>
      <c r="Q3705">
        <v>0</v>
      </c>
      <c r="R3705" t="s">
        <v>13919</v>
      </c>
      <c r="S3705" t="s">
        <v>13920</v>
      </c>
      <c r="T3705">
        <v>311</v>
      </c>
      <c r="U3705" t="s">
        <v>36</v>
      </c>
      <c r="V3705" t="s">
        <v>37</v>
      </c>
      <c r="W3705" t="s">
        <v>5925</v>
      </c>
      <c r="X3705" s="2">
        <v>4500000</v>
      </c>
      <c r="Y3705">
        <v>1987</v>
      </c>
      <c r="Z3705">
        <v>449</v>
      </c>
      <c r="AA3705">
        <v>6.6</v>
      </c>
      <c r="AB3705">
        <v>1.85</v>
      </c>
      <c r="AC3705">
        <v>0</v>
      </c>
    </row>
    <row r="3706" spans="1:29" x14ac:dyDescent="0.25">
      <c r="A3706" t="str">
        <f t="shared" si="57"/>
        <v>tt4178092</v>
      </c>
      <c r="B3706" t="s">
        <v>28</v>
      </c>
      <c r="C3706" t="s">
        <v>11947</v>
      </c>
      <c r="D3706">
        <v>297</v>
      </c>
      <c r="E3706">
        <v>108</v>
      </c>
      <c r="F3706">
        <v>0</v>
      </c>
      <c r="G3706">
        <v>458</v>
      </c>
      <c r="H3706" t="s">
        <v>10183</v>
      </c>
      <c r="I3706">
        <v>1000</v>
      </c>
      <c r="J3706">
        <v>43771291</v>
      </c>
      <c r="K3706" t="s">
        <v>722</v>
      </c>
      <c r="L3706" t="s">
        <v>5268</v>
      </c>
      <c r="M3706" t="s">
        <v>27269</v>
      </c>
      <c r="N3706">
        <v>79916</v>
      </c>
      <c r="O3706">
        <v>3215</v>
      </c>
      <c r="P3706" t="s">
        <v>6133</v>
      </c>
      <c r="Q3706">
        <v>1</v>
      </c>
      <c r="R3706" t="s">
        <v>11948</v>
      </c>
      <c r="S3706" t="s">
        <v>11949</v>
      </c>
      <c r="T3706">
        <v>279</v>
      </c>
      <c r="U3706" t="s">
        <v>36</v>
      </c>
      <c r="V3706" t="s">
        <v>37</v>
      </c>
      <c r="W3706" t="s">
        <v>499</v>
      </c>
      <c r="X3706" s="2">
        <v>5000000</v>
      </c>
      <c r="Y3706">
        <v>2015</v>
      </c>
      <c r="Z3706">
        <v>562</v>
      </c>
      <c r="AA3706">
        <v>7.1</v>
      </c>
      <c r="AB3706">
        <v>2.35</v>
      </c>
      <c r="AC3706">
        <v>15000</v>
      </c>
    </row>
    <row r="3707" spans="1:29" x14ac:dyDescent="0.25">
      <c r="A3707" t="str">
        <f t="shared" si="57"/>
        <v>tt2378281</v>
      </c>
      <c r="B3707" t="s">
        <v>28</v>
      </c>
      <c r="C3707" t="s">
        <v>13921</v>
      </c>
      <c r="D3707">
        <v>41</v>
      </c>
      <c r="E3707">
        <v>115</v>
      </c>
      <c r="F3707">
        <v>399</v>
      </c>
      <c r="G3707">
        <v>83</v>
      </c>
      <c r="H3707" t="s">
        <v>13922</v>
      </c>
      <c r="I3707">
        <v>399</v>
      </c>
      <c r="J3707">
        <v>44456509</v>
      </c>
      <c r="K3707" t="s">
        <v>2096</v>
      </c>
      <c r="L3707" t="s">
        <v>13921</v>
      </c>
      <c r="M3707" t="s">
        <v>27800</v>
      </c>
      <c r="N3707">
        <v>22105</v>
      </c>
      <c r="O3707">
        <v>688</v>
      </c>
      <c r="P3707" t="s">
        <v>13923</v>
      </c>
      <c r="Q3707">
        <v>1</v>
      </c>
      <c r="R3707" t="s">
        <v>13924</v>
      </c>
      <c r="S3707" t="s">
        <v>13925</v>
      </c>
      <c r="T3707">
        <v>81</v>
      </c>
      <c r="U3707" t="s">
        <v>2298</v>
      </c>
      <c r="V3707" t="s">
        <v>2410</v>
      </c>
      <c r="W3707" t="s">
        <v>38</v>
      </c>
      <c r="X3707" s="2">
        <v>5000000</v>
      </c>
      <c r="Y3707">
        <v>2013</v>
      </c>
      <c r="Z3707">
        <v>89</v>
      </c>
      <c r="AA3707">
        <v>7.6</v>
      </c>
      <c r="AB3707">
        <v>1.85</v>
      </c>
      <c r="AC3707">
        <v>14000</v>
      </c>
    </row>
    <row r="3708" spans="1:29" x14ac:dyDescent="0.25">
      <c r="A3708" t="str">
        <f t="shared" si="57"/>
        <v>tt2109184</v>
      </c>
      <c r="B3708" t="s">
        <v>28</v>
      </c>
      <c r="C3708" t="s">
        <v>8800</v>
      </c>
      <c r="D3708">
        <v>248</v>
      </c>
      <c r="E3708">
        <v>96</v>
      </c>
      <c r="F3708">
        <v>24</v>
      </c>
      <c r="G3708">
        <v>113</v>
      </c>
      <c r="H3708" t="s">
        <v>13926</v>
      </c>
      <c r="I3708">
        <v>235</v>
      </c>
      <c r="J3708">
        <v>53884821</v>
      </c>
      <c r="K3708" t="s">
        <v>5190</v>
      </c>
      <c r="L3708" t="s">
        <v>13927</v>
      </c>
      <c r="M3708" t="s">
        <v>27801</v>
      </c>
      <c r="N3708">
        <v>51204</v>
      </c>
      <c r="O3708">
        <v>799</v>
      </c>
      <c r="P3708" t="s">
        <v>13928</v>
      </c>
      <c r="Q3708">
        <v>0</v>
      </c>
      <c r="R3708" t="s">
        <v>13929</v>
      </c>
      <c r="S3708" t="s">
        <v>13930</v>
      </c>
      <c r="T3708">
        <v>247</v>
      </c>
      <c r="U3708" t="s">
        <v>36</v>
      </c>
      <c r="V3708" t="s">
        <v>37</v>
      </c>
      <c r="W3708" t="s">
        <v>499</v>
      </c>
      <c r="X3708" s="2">
        <v>5000000</v>
      </c>
      <c r="Y3708">
        <v>2012</v>
      </c>
      <c r="Z3708">
        <v>119</v>
      </c>
      <c r="AA3708">
        <v>4.5999999999999996</v>
      </c>
      <c r="AB3708">
        <v>1.85</v>
      </c>
      <c r="AC3708">
        <v>26000</v>
      </c>
    </row>
    <row r="3709" spans="1:29" x14ac:dyDescent="0.25">
      <c r="A3709" t="str">
        <f t="shared" si="57"/>
        <v>tt0046247</v>
      </c>
      <c r="B3709" t="s">
        <v>28</v>
      </c>
      <c r="C3709" t="s">
        <v>13931</v>
      </c>
      <c r="D3709">
        <v>42</v>
      </c>
      <c r="E3709">
        <v>135</v>
      </c>
      <c r="F3709">
        <v>28</v>
      </c>
      <c r="G3709">
        <v>275</v>
      </c>
      <c r="H3709" t="s">
        <v>914</v>
      </c>
      <c r="I3709">
        <v>726</v>
      </c>
      <c r="J3709">
        <v>36000000</v>
      </c>
      <c r="K3709" t="s">
        <v>5281</v>
      </c>
      <c r="L3709" t="s">
        <v>4961</v>
      </c>
      <c r="M3709" t="s">
        <v>27802</v>
      </c>
      <c r="N3709">
        <v>6359</v>
      </c>
      <c r="O3709">
        <v>1920</v>
      </c>
      <c r="P3709" t="s">
        <v>13932</v>
      </c>
      <c r="Q3709">
        <v>1</v>
      </c>
      <c r="R3709" t="s">
        <v>13933</v>
      </c>
      <c r="S3709" t="s">
        <v>13934</v>
      </c>
      <c r="T3709">
        <v>69</v>
      </c>
      <c r="U3709" t="s">
        <v>36</v>
      </c>
      <c r="V3709" t="s">
        <v>37</v>
      </c>
      <c r="W3709" t="s">
        <v>4564</v>
      </c>
      <c r="X3709" s="2">
        <v>5000000</v>
      </c>
      <c r="Y3709">
        <v>1953</v>
      </c>
      <c r="Z3709">
        <v>422</v>
      </c>
      <c r="AA3709">
        <v>6.8</v>
      </c>
      <c r="AB3709">
        <v>2.2000000000000002</v>
      </c>
      <c r="AC3709">
        <v>0</v>
      </c>
    </row>
    <row r="3710" spans="1:29" x14ac:dyDescent="0.25">
      <c r="A3710" t="str">
        <f t="shared" si="57"/>
        <v>tt0072081</v>
      </c>
      <c r="B3710" t="s">
        <v>28</v>
      </c>
      <c r="C3710" t="s">
        <v>8377</v>
      </c>
      <c r="D3710">
        <v>33</v>
      </c>
      <c r="E3710">
        <v>113</v>
      </c>
      <c r="F3710">
        <v>688</v>
      </c>
      <c r="G3710">
        <v>80</v>
      </c>
      <c r="H3710" t="s">
        <v>11859</v>
      </c>
      <c r="I3710">
        <v>462</v>
      </c>
      <c r="K3710" t="s">
        <v>9956</v>
      </c>
      <c r="L3710" t="s">
        <v>12309</v>
      </c>
      <c r="M3710" t="s">
        <v>27803</v>
      </c>
      <c r="N3710">
        <v>19596</v>
      </c>
      <c r="O3710">
        <v>971</v>
      </c>
      <c r="P3710" t="s">
        <v>13935</v>
      </c>
      <c r="Q3710">
        <v>0</v>
      </c>
      <c r="R3710" t="s">
        <v>13936</v>
      </c>
      <c r="S3710" t="s">
        <v>13937</v>
      </c>
      <c r="T3710">
        <v>73</v>
      </c>
      <c r="U3710" t="s">
        <v>36</v>
      </c>
      <c r="V3710" t="s">
        <v>53</v>
      </c>
      <c r="W3710" t="s">
        <v>240</v>
      </c>
      <c r="X3710" s="2">
        <v>5000000</v>
      </c>
      <c r="Y3710">
        <v>1975</v>
      </c>
      <c r="Z3710">
        <v>278</v>
      </c>
      <c r="AA3710">
        <v>7.1</v>
      </c>
      <c r="AB3710">
        <v>2.35</v>
      </c>
      <c r="AC3710">
        <v>620</v>
      </c>
    </row>
    <row r="3711" spans="1:29" x14ac:dyDescent="0.25">
      <c r="A3711" t="str">
        <f t="shared" si="57"/>
        <v>tt0101917</v>
      </c>
      <c r="B3711" t="s">
        <v>28</v>
      </c>
      <c r="C3711" t="s">
        <v>7992</v>
      </c>
      <c r="D3711">
        <v>91</v>
      </c>
      <c r="E3711">
        <v>93</v>
      </c>
      <c r="F3711">
        <v>54</v>
      </c>
      <c r="G3711">
        <v>581</v>
      </c>
      <c r="H3711" t="s">
        <v>1446</v>
      </c>
      <c r="I3711">
        <v>40000</v>
      </c>
      <c r="J3711">
        <v>34872293</v>
      </c>
      <c r="K3711" t="s">
        <v>6500</v>
      </c>
      <c r="L3711" t="s">
        <v>42</v>
      </c>
      <c r="M3711" t="s">
        <v>27804</v>
      </c>
      <c r="N3711">
        <v>30765</v>
      </c>
      <c r="O3711">
        <v>42002</v>
      </c>
      <c r="P3711" t="s">
        <v>6747</v>
      </c>
      <c r="Q3711">
        <v>0</v>
      </c>
      <c r="R3711" t="s">
        <v>13938</v>
      </c>
      <c r="S3711" t="s">
        <v>13939</v>
      </c>
      <c r="T3711">
        <v>252</v>
      </c>
      <c r="U3711" t="s">
        <v>36</v>
      </c>
      <c r="V3711" t="s">
        <v>37</v>
      </c>
      <c r="W3711" t="s">
        <v>499</v>
      </c>
      <c r="X3711" s="2">
        <v>8500000</v>
      </c>
      <c r="Y3711">
        <v>1991</v>
      </c>
      <c r="Z3711">
        <v>618</v>
      </c>
      <c r="AA3711">
        <v>4.9000000000000004</v>
      </c>
      <c r="AB3711">
        <v>1.85</v>
      </c>
      <c r="AC3711">
        <v>963</v>
      </c>
    </row>
    <row r="3712" spans="1:29" x14ac:dyDescent="0.25">
      <c r="A3712" t="str">
        <f t="shared" si="57"/>
        <v>tt0340855</v>
      </c>
      <c r="B3712" t="s">
        <v>28</v>
      </c>
      <c r="C3712" t="s">
        <v>13940</v>
      </c>
      <c r="D3712">
        <v>185</v>
      </c>
      <c r="E3712">
        <v>109</v>
      </c>
      <c r="F3712">
        <v>260</v>
      </c>
      <c r="G3712">
        <v>592</v>
      </c>
      <c r="H3712" t="s">
        <v>8353</v>
      </c>
      <c r="I3712">
        <v>9000</v>
      </c>
      <c r="J3712">
        <v>34468224</v>
      </c>
      <c r="K3712" t="s">
        <v>4622</v>
      </c>
      <c r="L3712" t="s">
        <v>659</v>
      </c>
      <c r="M3712" t="s">
        <v>27805</v>
      </c>
      <c r="N3712">
        <v>105568</v>
      </c>
      <c r="O3712">
        <v>11736</v>
      </c>
      <c r="P3712" t="s">
        <v>4446</v>
      </c>
      <c r="Q3712">
        <v>2</v>
      </c>
      <c r="R3712" t="s">
        <v>13941</v>
      </c>
      <c r="S3712" t="s">
        <v>13942</v>
      </c>
      <c r="T3712">
        <v>533</v>
      </c>
      <c r="U3712" t="s">
        <v>36</v>
      </c>
      <c r="V3712" t="s">
        <v>37</v>
      </c>
      <c r="W3712" t="s">
        <v>499</v>
      </c>
      <c r="X3712" s="2">
        <v>4500000</v>
      </c>
      <c r="Y3712">
        <v>2003</v>
      </c>
      <c r="Z3712">
        <v>844</v>
      </c>
      <c r="AA3712">
        <v>7.3</v>
      </c>
      <c r="AB3712">
        <v>1.85</v>
      </c>
      <c r="AC3712">
        <v>0</v>
      </c>
    </row>
    <row r="3713" spans="1:29" x14ac:dyDescent="0.25">
      <c r="A3713" t="str">
        <f t="shared" si="57"/>
        <v>tt0046672</v>
      </c>
      <c r="B3713" t="s">
        <v>28</v>
      </c>
      <c r="C3713" t="s">
        <v>7750</v>
      </c>
      <c r="D3713">
        <v>69</v>
      </c>
      <c r="E3713">
        <v>127</v>
      </c>
      <c r="F3713">
        <v>130</v>
      </c>
      <c r="G3713">
        <v>51</v>
      </c>
      <c r="H3713" t="s">
        <v>13943</v>
      </c>
      <c r="I3713">
        <v>617</v>
      </c>
      <c r="K3713" t="s">
        <v>13944</v>
      </c>
      <c r="L3713" t="s">
        <v>3943</v>
      </c>
      <c r="M3713" t="s">
        <v>27806</v>
      </c>
      <c r="N3713">
        <v>22123</v>
      </c>
      <c r="O3713">
        <v>799</v>
      </c>
      <c r="P3713" t="s">
        <v>13945</v>
      </c>
      <c r="Q3713">
        <v>0</v>
      </c>
      <c r="R3713" t="s">
        <v>13946</v>
      </c>
      <c r="S3713" t="s">
        <v>13947</v>
      </c>
      <c r="T3713">
        <v>108</v>
      </c>
      <c r="U3713" t="s">
        <v>36</v>
      </c>
      <c r="V3713" t="s">
        <v>37</v>
      </c>
      <c r="W3713" t="s">
        <v>4901</v>
      </c>
      <c r="X3713" s="2">
        <v>5000000</v>
      </c>
      <c r="Y3713">
        <v>1954</v>
      </c>
      <c r="Z3713">
        <v>53</v>
      </c>
      <c r="AA3713">
        <v>7.2</v>
      </c>
      <c r="AB3713">
        <v>1.37</v>
      </c>
      <c r="AC3713">
        <v>0</v>
      </c>
    </row>
    <row r="3714" spans="1:29" x14ac:dyDescent="0.25">
      <c r="A3714" t="str">
        <f t="shared" si="57"/>
        <v>tt2473682</v>
      </c>
      <c r="B3714" t="s">
        <v>28</v>
      </c>
      <c r="C3714" t="s">
        <v>13948</v>
      </c>
      <c r="D3714">
        <v>220</v>
      </c>
      <c r="E3714">
        <v>101</v>
      </c>
      <c r="F3714">
        <v>52</v>
      </c>
      <c r="G3714">
        <v>332</v>
      </c>
      <c r="H3714" t="s">
        <v>13949</v>
      </c>
      <c r="I3714">
        <v>510</v>
      </c>
      <c r="J3714">
        <v>32453345</v>
      </c>
      <c r="K3714" t="s">
        <v>7820</v>
      </c>
      <c r="L3714" t="s">
        <v>13950</v>
      </c>
      <c r="M3714" t="s">
        <v>27807</v>
      </c>
      <c r="N3714">
        <v>31791</v>
      </c>
      <c r="O3714">
        <v>2161</v>
      </c>
      <c r="P3714" t="s">
        <v>13951</v>
      </c>
      <c r="Q3714">
        <v>0</v>
      </c>
      <c r="R3714" t="s">
        <v>13952</v>
      </c>
      <c r="S3714" t="s">
        <v>13953</v>
      </c>
      <c r="T3714">
        <v>155</v>
      </c>
      <c r="U3714" t="s">
        <v>36</v>
      </c>
      <c r="V3714" t="s">
        <v>37</v>
      </c>
      <c r="W3714" t="s">
        <v>499</v>
      </c>
      <c r="X3714" s="2">
        <v>5000000</v>
      </c>
      <c r="Y3714">
        <v>2014</v>
      </c>
      <c r="Z3714">
        <v>358</v>
      </c>
      <c r="AA3714">
        <v>5</v>
      </c>
      <c r="AB3714">
        <v>1.78</v>
      </c>
      <c r="AC3714">
        <v>10000</v>
      </c>
    </row>
    <row r="3715" spans="1:29" x14ac:dyDescent="0.25">
      <c r="A3715" t="str">
        <f t="shared" ref="A3715:A3778" si="58">MID(S3715,27,9)</f>
        <v>tt0080678</v>
      </c>
      <c r="B3715" t="s">
        <v>635</v>
      </c>
      <c r="C3715" t="s">
        <v>4773</v>
      </c>
      <c r="D3715">
        <v>117</v>
      </c>
      <c r="E3715">
        <v>124</v>
      </c>
      <c r="F3715">
        <v>0</v>
      </c>
      <c r="G3715">
        <v>452</v>
      </c>
      <c r="H3715" t="s">
        <v>3285</v>
      </c>
      <c r="I3715">
        <v>12000</v>
      </c>
      <c r="K3715" t="s">
        <v>1289</v>
      </c>
      <c r="L3715" t="s">
        <v>648</v>
      </c>
      <c r="M3715" t="s">
        <v>27808</v>
      </c>
      <c r="N3715">
        <v>161972</v>
      </c>
      <c r="O3715">
        <v>13864</v>
      </c>
      <c r="P3715" t="s">
        <v>2839</v>
      </c>
      <c r="Q3715">
        <v>1</v>
      </c>
      <c r="R3715" t="s">
        <v>13954</v>
      </c>
      <c r="S3715" t="s">
        <v>13955</v>
      </c>
      <c r="T3715">
        <v>356</v>
      </c>
      <c r="U3715" t="s">
        <v>36</v>
      </c>
      <c r="V3715" t="s">
        <v>37</v>
      </c>
      <c r="W3715" t="s">
        <v>86</v>
      </c>
      <c r="X3715" s="2">
        <v>5000000</v>
      </c>
      <c r="Y3715">
        <v>1980</v>
      </c>
      <c r="Z3715">
        <v>754</v>
      </c>
      <c r="AA3715">
        <v>8.1999999999999993</v>
      </c>
      <c r="AB3715">
        <v>2.35</v>
      </c>
      <c r="AC3715">
        <v>9000</v>
      </c>
    </row>
    <row r="3716" spans="1:29" x14ac:dyDescent="0.25">
      <c r="A3716" t="str">
        <f t="shared" si="58"/>
        <v>tt0790636</v>
      </c>
      <c r="B3716" t="s">
        <v>28</v>
      </c>
      <c r="C3716" t="s">
        <v>6169</v>
      </c>
      <c r="D3716">
        <v>471</v>
      </c>
      <c r="E3716">
        <v>117</v>
      </c>
      <c r="F3716">
        <v>212</v>
      </c>
      <c r="G3716">
        <v>896</v>
      </c>
      <c r="H3716" t="s">
        <v>638</v>
      </c>
      <c r="I3716">
        <v>11000</v>
      </c>
      <c r="J3716">
        <v>27296514</v>
      </c>
      <c r="K3716" t="s">
        <v>1289</v>
      </c>
      <c r="L3716" t="s">
        <v>563</v>
      </c>
      <c r="M3716" t="s">
        <v>27809</v>
      </c>
      <c r="N3716">
        <v>326494</v>
      </c>
      <c r="O3716">
        <v>17738</v>
      </c>
      <c r="P3716" t="s">
        <v>3468</v>
      </c>
      <c r="Q3716">
        <v>0</v>
      </c>
      <c r="R3716" t="s">
        <v>13956</v>
      </c>
      <c r="S3716" t="s">
        <v>13957</v>
      </c>
      <c r="T3716">
        <v>340</v>
      </c>
      <c r="U3716" t="s">
        <v>36</v>
      </c>
      <c r="V3716" t="s">
        <v>37</v>
      </c>
      <c r="W3716" t="s">
        <v>499</v>
      </c>
      <c r="X3716" s="2">
        <v>5000000</v>
      </c>
      <c r="Y3716">
        <v>2013</v>
      </c>
      <c r="Z3716">
        <v>3000</v>
      </c>
      <c r="AA3716">
        <v>8</v>
      </c>
      <c r="AB3716">
        <v>2.35</v>
      </c>
      <c r="AC3716">
        <v>65000</v>
      </c>
    </row>
    <row r="3717" spans="1:29" x14ac:dyDescent="0.25">
      <c r="A3717" t="str">
        <f t="shared" si="58"/>
        <v>tt2918436</v>
      </c>
      <c r="B3717" t="s">
        <v>28</v>
      </c>
      <c r="C3717" t="s">
        <v>13958</v>
      </c>
      <c r="D3717">
        <v>152</v>
      </c>
      <c r="E3717">
        <v>83</v>
      </c>
      <c r="F3717">
        <v>26</v>
      </c>
      <c r="G3717">
        <v>801</v>
      </c>
      <c r="H3717" t="s">
        <v>8549</v>
      </c>
      <c r="I3717">
        <v>10000</v>
      </c>
      <c r="J3717">
        <v>25799043</v>
      </c>
      <c r="K3717" t="s">
        <v>3546</v>
      </c>
      <c r="L3717" t="s">
        <v>259</v>
      </c>
      <c r="M3717" t="s">
        <v>27810</v>
      </c>
      <c r="N3717">
        <v>28513</v>
      </c>
      <c r="O3717">
        <v>11771</v>
      </c>
      <c r="P3717" t="s">
        <v>1389</v>
      </c>
      <c r="Q3717">
        <v>0</v>
      </c>
      <c r="R3717" t="s">
        <v>13959</v>
      </c>
      <c r="S3717" t="s">
        <v>13960</v>
      </c>
      <c r="T3717">
        <v>126</v>
      </c>
      <c r="U3717" t="s">
        <v>36</v>
      </c>
      <c r="V3717" t="s">
        <v>37</v>
      </c>
      <c r="W3717" t="s">
        <v>38</v>
      </c>
      <c r="X3717" s="2">
        <v>3300000</v>
      </c>
      <c r="Y3717">
        <v>2015</v>
      </c>
      <c r="Z3717">
        <v>830</v>
      </c>
      <c r="AA3717">
        <v>5.2</v>
      </c>
      <c r="AB3717">
        <v>2.35</v>
      </c>
      <c r="AC3717">
        <v>0</v>
      </c>
    </row>
    <row r="3718" spans="1:29" x14ac:dyDescent="0.25">
      <c r="A3718" t="str">
        <f t="shared" si="58"/>
        <v>tt0209144</v>
      </c>
      <c r="B3718" t="s">
        <v>635</v>
      </c>
      <c r="C3718" t="s">
        <v>54</v>
      </c>
      <c r="D3718">
        <v>274</v>
      </c>
      <c r="E3718">
        <v>113</v>
      </c>
      <c r="F3718">
        <v>22000</v>
      </c>
      <c r="G3718">
        <v>379</v>
      </c>
      <c r="H3718" t="s">
        <v>4112</v>
      </c>
      <c r="I3718">
        <v>716</v>
      </c>
      <c r="J3718">
        <v>25530884</v>
      </c>
      <c r="K3718" t="s">
        <v>722</v>
      </c>
      <c r="L3718" t="s">
        <v>620</v>
      </c>
      <c r="M3718" t="s">
        <v>27811</v>
      </c>
      <c r="N3718">
        <v>845580</v>
      </c>
      <c r="O3718">
        <v>1997</v>
      </c>
      <c r="P3718" t="s">
        <v>13961</v>
      </c>
      <c r="Q3718">
        <v>0</v>
      </c>
      <c r="R3718" t="s">
        <v>13962</v>
      </c>
      <c r="S3718" t="s">
        <v>13963</v>
      </c>
      <c r="T3718">
        <v>2067</v>
      </c>
      <c r="U3718" t="s">
        <v>36</v>
      </c>
      <c r="V3718" t="s">
        <v>37</v>
      </c>
      <c r="W3718" t="s">
        <v>499</v>
      </c>
      <c r="X3718" s="2">
        <v>9000000</v>
      </c>
      <c r="Y3718">
        <v>2000</v>
      </c>
      <c r="Z3718">
        <v>651</v>
      </c>
      <c r="AA3718">
        <v>8.5</v>
      </c>
      <c r="AB3718">
        <v>2.35</v>
      </c>
      <c r="AC3718">
        <v>40000</v>
      </c>
    </row>
    <row r="3719" spans="1:29" x14ac:dyDescent="0.25">
      <c r="A3719" t="str">
        <f t="shared" si="58"/>
        <v>tt2388715</v>
      </c>
      <c r="B3719" t="s">
        <v>28</v>
      </c>
      <c r="C3719" t="s">
        <v>13964</v>
      </c>
      <c r="D3719">
        <v>336</v>
      </c>
      <c r="E3719">
        <v>104</v>
      </c>
      <c r="F3719">
        <v>59</v>
      </c>
      <c r="G3719">
        <v>202</v>
      </c>
      <c r="H3719" t="s">
        <v>2859</v>
      </c>
      <c r="I3719">
        <v>972</v>
      </c>
      <c r="J3719">
        <v>27689474</v>
      </c>
      <c r="K3719" t="s">
        <v>4159</v>
      </c>
      <c r="L3719" t="s">
        <v>13965</v>
      </c>
      <c r="M3719" t="s">
        <v>27812</v>
      </c>
      <c r="N3719">
        <v>85688</v>
      </c>
      <c r="O3719">
        <v>2071</v>
      </c>
      <c r="P3719" t="s">
        <v>13966</v>
      </c>
      <c r="Q3719">
        <v>0</v>
      </c>
      <c r="R3719" t="s">
        <v>13967</v>
      </c>
      <c r="S3719" t="s">
        <v>13968</v>
      </c>
      <c r="T3719">
        <v>339</v>
      </c>
      <c r="U3719" t="s">
        <v>36</v>
      </c>
      <c r="V3719" t="s">
        <v>37</v>
      </c>
      <c r="W3719" t="s">
        <v>499</v>
      </c>
      <c r="X3719" s="2">
        <v>5000000</v>
      </c>
      <c r="Y3719">
        <v>2013</v>
      </c>
      <c r="Z3719">
        <v>407</v>
      </c>
      <c r="AA3719">
        <v>6.5</v>
      </c>
      <c r="AB3719">
        <v>2.35</v>
      </c>
      <c r="AC3719">
        <v>23000</v>
      </c>
    </row>
    <row r="3720" spans="1:29" x14ac:dyDescent="0.25">
      <c r="A3720" t="str">
        <f t="shared" si="58"/>
        <v>tt0424345</v>
      </c>
      <c r="B3720" t="s">
        <v>635</v>
      </c>
      <c r="C3720" t="s">
        <v>5771</v>
      </c>
      <c r="D3720">
        <v>174</v>
      </c>
      <c r="E3720">
        <v>97</v>
      </c>
      <c r="F3720">
        <v>0</v>
      </c>
      <c r="G3720">
        <v>657</v>
      </c>
      <c r="H3720" t="s">
        <v>8349</v>
      </c>
      <c r="I3720">
        <v>1000</v>
      </c>
      <c r="J3720">
        <v>24138847</v>
      </c>
      <c r="K3720" t="s">
        <v>1394</v>
      </c>
      <c r="L3720" t="s">
        <v>1732</v>
      </c>
      <c r="M3720" t="s">
        <v>27813</v>
      </c>
      <c r="N3720">
        <v>114797</v>
      </c>
      <c r="O3720">
        <v>2990</v>
      </c>
      <c r="P3720" t="s">
        <v>13969</v>
      </c>
      <c r="Q3720">
        <v>3</v>
      </c>
      <c r="R3720" t="s">
        <v>13970</v>
      </c>
      <c r="S3720" t="s">
        <v>13971</v>
      </c>
      <c r="T3720">
        <v>472</v>
      </c>
      <c r="U3720" t="s">
        <v>36</v>
      </c>
      <c r="V3720" t="s">
        <v>37</v>
      </c>
      <c r="W3720" t="s">
        <v>499</v>
      </c>
      <c r="X3720" s="2">
        <v>5000000</v>
      </c>
      <c r="Y3720">
        <v>2006</v>
      </c>
      <c r="Z3720">
        <v>898</v>
      </c>
      <c r="AA3720">
        <v>7.4</v>
      </c>
      <c r="AB3720">
        <v>1.85</v>
      </c>
      <c r="AC3720">
        <v>0</v>
      </c>
    </row>
    <row r="3721" spans="1:29" x14ac:dyDescent="0.25">
      <c r="A3721" t="str">
        <f t="shared" si="58"/>
        <v>tt0249462</v>
      </c>
      <c r="B3721" t="s">
        <v>28</v>
      </c>
      <c r="C3721" t="s">
        <v>5361</v>
      </c>
      <c r="D3721">
        <v>151</v>
      </c>
      <c r="E3721">
        <v>110</v>
      </c>
      <c r="F3721">
        <v>335</v>
      </c>
      <c r="G3721">
        <v>34</v>
      </c>
      <c r="H3721" t="s">
        <v>1497</v>
      </c>
      <c r="I3721">
        <v>838</v>
      </c>
      <c r="J3721">
        <v>21994911</v>
      </c>
      <c r="K3721" t="s">
        <v>5031</v>
      </c>
      <c r="L3721" t="s">
        <v>347</v>
      </c>
      <c r="M3721" t="s">
        <v>27814</v>
      </c>
      <c r="N3721">
        <v>98354</v>
      </c>
      <c r="O3721">
        <v>1122</v>
      </c>
      <c r="P3721" t="s">
        <v>13972</v>
      </c>
      <c r="Q3721">
        <v>0</v>
      </c>
      <c r="R3721" t="s">
        <v>13973</v>
      </c>
      <c r="S3721" t="s">
        <v>13974</v>
      </c>
      <c r="T3721">
        <v>433</v>
      </c>
      <c r="U3721" t="s">
        <v>36</v>
      </c>
      <c r="V3721" t="s">
        <v>53</v>
      </c>
      <c r="W3721" t="s">
        <v>499</v>
      </c>
      <c r="X3721" s="2">
        <v>5000000</v>
      </c>
      <c r="Y3721">
        <v>2000</v>
      </c>
      <c r="Z3721">
        <v>203</v>
      </c>
      <c r="AA3721">
        <v>7.7</v>
      </c>
      <c r="AB3721">
        <v>1.85</v>
      </c>
      <c r="AC3721">
        <v>0</v>
      </c>
    </row>
    <row r="3722" spans="1:29" x14ac:dyDescent="0.25">
      <c r="A3722" t="str">
        <f t="shared" si="58"/>
        <v>tt1727388</v>
      </c>
      <c r="B3722" t="s">
        <v>28</v>
      </c>
      <c r="C3722" t="s">
        <v>5325</v>
      </c>
      <c r="D3722">
        <v>276</v>
      </c>
      <c r="E3722">
        <v>103</v>
      </c>
      <c r="F3722">
        <v>214</v>
      </c>
      <c r="G3722">
        <v>424</v>
      </c>
      <c r="H3722" t="s">
        <v>368</v>
      </c>
      <c r="I3722">
        <v>7000</v>
      </c>
      <c r="J3722">
        <v>21501098</v>
      </c>
      <c r="K3722" t="s">
        <v>2096</v>
      </c>
      <c r="L3722" t="s">
        <v>442</v>
      </c>
      <c r="M3722" t="s">
        <v>27815</v>
      </c>
      <c r="N3722">
        <v>115813</v>
      </c>
      <c r="O3722">
        <v>8375</v>
      </c>
      <c r="P3722" t="s">
        <v>11616</v>
      </c>
      <c r="Q3722">
        <v>1</v>
      </c>
      <c r="R3722" t="s">
        <v>13975</v>
      </c>
      <c r="S3722" t="s">
        <v>13976</v>
      </c>
      <c r="T3722">
        <v>216</v>
      </c>
      <c r="U3722" t="s">
        <v>36</v>
      </c>
      <c r="V3722" t="s">
        <v>37</v>
      </c>
      <c r="W3722" t="s">
        <v>38</v>
      </c>
      <c r="X3722" s="2">
        <v>5000000</v>
      </c>
      <c r="Y3722">
        <v>2013</v>
      </c>
      <c r="Z3722">
        <v>468</v>
      </c>
      <c r="AA3722">
        <v>7.4</v>
      </c>
      <c r="AB3722">
        <v>1.85</v>
      </c>
      <c r="AC3722">
        <v>22000</v>
      </c>
    </row>
    <row r="3723" spans="1:29" x14ac:dyDescent="0.25">
      <c r="A3723" t="str">
        <f t="shared" si="58"/>
        <v>tt0102065</v>
      </c>
      <c r="B3723" t="s">
        <v>28</v>
      </c>
      <c r="C3723" t="s">
        <v>13977</v>
      </c>
      <c r="D3723">
        <v>12</v>
      </c>
      <c r="E3723">
        <v>94</v>
      </c>
      <c r="F3723">
        <v>0</v>
      </c>
      <c r="G3723">
        <v>287</v>
      </c>
      <c r="H3723" t="s">
        <v>6755</v>
      </c>
      <c r="I3723">
        <v>901</v>
      </c>
      <c r="J3723">
        <v>19281235</v>
      </c>
      <c r="K3723" t="s">
        <v>4703</v>
      </c>
      <c r="L3723" t="s">
        <v>13978</v>
      </c>
      <c r="M3723" t="s">
        <v>27816</v>
      </c>
      <c r="N3723">
        <v>3571</v>
      </c>
      <c r="O3723">
        <v>2523</v>
      </c>
      <c r="P3723" t="s">
        <v>13979</v>
      </c>
      <c r="Q3723">
        <v>0</v>
      </c>
      <c r="R3723" t="s">
        <v>13980</v>
      </c>
      <c r="S3723" t="s">
        <v>13981</v>
      </c>
      <c r="T3723">
        <v>11</v>
      </c>
      <c r="U3723" t="s">
        <v>36</v>
      </c>
      <c r="V3723" t="s">
        <v>37</v>
      </c>
      <c r="W3723" t="s">
        <v>499</v>
      </c>
      <c r="X3723" s="2">
        <v>5000000</v>
      </c>
      <c r="Y3723">
        <v>1991</v>
      </c>
      <c r="Z3723">
        <v>413</v>
      </c>
      <c r="AA3723">
        <v>5.0999999999999996</v>
      </c>
      <c r="AB3723">
        <v>1.85</v>
      </c>
      <c r="AC3723">
        <v>232</v>
      </c>
    </row>
    <row r="3724" spans="1:29" x14ac:dyDescent="0.25">
      <c r="A3724" t="str">
        <f t="shared" si="58"/>
        <v>tt0084296</v>
      </c>
      <c r="B3724" t="s">
        <v>28</v>
      </c>
      <c r="C3724" t="s">
        <v>716</v>
      </c>
      <c r="D3724">
        <v>18</v>
      </c>
      <c r="E3724">
        <v>102</v>
      </c>
      <c r="F3724">
        <v>18</v>
      </c>
      <c r="G3724">
        <v>75</v>
      </c>
      <c r="H3724" t="s">
        <v>7477</v>
      </c>
      <c r="I3724">
        <v>492</v>
      </c>
      <c r="K3724" t="s">
        <v>13982</v>
      </c>
      <c r="L3724" t="s">
        <v>13983</v>
      </c>
      <c r="M3724" t="s">
        <v>27817</v>
      </c>
      <c r="N3724">
        <v>5894</v>
      </c>
      <c r="O3724">
        <v>854</v>
      </c>
      <c r="P3724" t="s">
        <v>13984</v>
      </c>
      <c r="Q3724">
        <v>0</v>
      </c>
      <c r="R3724" t="s">
        <v>13985</v>
      </c>
      <c r="S3724" t="s">
        <v>13986</v>
      </c>
      <c r="T3724">
        <v>56</v>
      </c>
      <c r="U3724" t="s">
        <v>36</v>
      </c>
      <c r="V3724" t="s">
        <v>318</v>
      </c>
      <c r="W3724" t="s">
        <v>86</v>
      </c>
      <c r="X3724" s="2">
        <v>3500000</v>
      </c>
      <c r="Y3724">
        <v>1982</v>
      </c>
      <c r="Z3724">
        <v>155</v>
      </c>
      <c r="AA3724">
        <v>7.3</v>
      </c>
      <c r="AB3724">
        <v>2.35</v>
      </c>
      <c r="AC3724">
        <v>0</v>
      </c>
    </row>
    <row r="3725" spans="1:29" x14ac:dyDescent="0.25">
      <c r="A3725" t="str">
        <f t="shared" si="58"/>
        <v>tt0187819</v>
      </c>
      <c r="B3725" t="s">
        <v>28</v>
      </c>
      <c r="C3725" t="s">
        <v>13987</v>
      </c>
      <c r="D3725">
        <v>28</v>
      </c>
      <c r="E3725">
        <v>77</v>
      </c>
      <c r="F3725">
        <v>0</v>
      </c>
      <c r="G3725">
        <v>73</v>
      </c>
      <c r="H3725" t="s">
        <v>13988</v>
      </c>
      <c r="I3725">
        <v>2000</v>
      </c>
      <c r="J3725">
        <v>19421271</v>
      </c>
      <c r="K3725" t="s">
        <v>2452</v>
      </c>
      <c r="L3725" t="s">
        <v>1655</v>
      </c>
      <c r="M3725" t="s">
        <v>27818</v>
      </c>
      <c r="N3725">
        <v>2448</v>
      </c>
      <c r="O3725">
        <v>2908</v>
      </c>
      <c r="P3725" t="s">
        <v>13989</v>
      </c>
      <c r="Q3725">
        <v>1</v>
      </c>
      <c r="R3725" t="s">
        <v>13990</v>
      </c>
      <c r="S3725" t="s">
        <v>13991</v>
      </c>
      <c r="T3725">
        <v>18</v>
      </c>
      <c r="U3725" t="s">
        <v>36</v>
      </c>
      <c r="V3725" t="s">
        <v>37</v>
      </c>
      <c r="W3725" t="s">
        <v>240</v>
      </c>
      <c r="X3725" s="2">
        <v>5000000</v>
      </c>
      <c r="Y3725">
        <v>1999</v>
      </c>
      <c r="Z3725">
        <v>804</v>
      </c>
      <c r="AA3725">
        <v>5</v>
      </c>
      <c r="AB3725">
        <v>1.33</v>
      </c>
      <c r="AC3725">
        <v>122</v>
      </c>
    </row>
    <row r="3726" spans="1:29" x14ac:dyDescent="0.25">
      <c r="A3726" t="str">
        <f t="shared" si="58"/>
        <v>tt0118632</v>
      </c>
      <c r="B3726" t="s">
        <v>28</v>
      </c>
      <c r="C3726" t="s">
        <v>1408</v>
      </c>
      <c r="D3726">
        <v>95</v>
      </c>
      <c r="E3726">
        <v>134</v>
      </c>
      <c r="F3726">
        <v>3000</v>
      </c>
      <c r="G3726">
        <v>77</v>
      </c>
      <c r="H3726" t="s">
        <v>7461</v>
      </c>
      <c r="I3726">
        <v>205</v>
      </c>
      <c r="J3726">
        <v>20733485</v>
      </c>
      <c r="K3726" t="s">
        <v>2808</v>
      </c>
      <c r="L3726" t="s">
        <v>13992</v>
      </c>
      <c r="M3726" t="s">
        <v>27819</v>
      </c>
      <c r="N3726">
        <v>11622</v>
      </c>
      <c r="O3726">
        <v>428</v>
      </c>
      <c r="P3726" t="s">
        <v>13993</v>
      </c>
      <c r="Q3726">
        <v>1</v>
      </c>
      <c r="R3726" t="s">
        <v>13994</v>
      </c>
      <c r="S3726" t="s">
        <v>13995</v>
      </c>
      <c r="T3726">
        <v>157</v>
      </c>
      <c r="U3726" t="s">
        <v>36</v>
      </c>
      <c r="V3726" t="s">
        <v>37</v>
      </c>
      <c r="W3726" t="s">
        <v>38</v>
      </c>
      <c r="X3726" s="2">
        <v>5000000</v>
      </c>
      <c r="Y3726">
        <v>1997</v>
      </c>
      <c r="Z3726">
        <v>130</v>
      </c>
      <c r="AA3726">
        <v>7.2</v>
      </c>
      <c r="AB3726">
        <v>1.85</v>
      </c>
      <c r="AC3726">
        <v>1000</v>
      </c>
    </row>
    <row r="3727" spans="1:29" x14ac:dyDescent="0.25">
      <c r="A3727" t="str">
        <f t="shared" si="58"/>
        <v>tt0082766</v>
      </c>
      <c r="B3727" t="s">
        <v>28</v>
      </c>
      <c r="C3727" t="s">
        <v>13996</v>
      </c>
      <c r="D3727">
        <v>74</v>
      </c>
      <c r="E3727">
        <v>129</v>
      </c>
      <c r="F3727">
        <v>24</v>
      </c>
      <c r="G3727">
        <v>157</v>
      </c>
      <c r="H3727" t="s">
        <v>3456</v>
      </c>
      <c r="I3727">
        <v>977</v>
      </c>
      <c r="K3727" t="s">
        <v>1289</v>
      </c>
      <c r="L3727" t="s">
        <v>4569</v>
      </c>
      <c r="M3727" t="s">
        <v>27820</v>
      </c>
      <c r="N3727">
        <v>10564</v>
      </c>
      <c r="O3727">
        <v>2014</v>
      </c>
      <c r="P3727" t="s">
        <v>13997</v>
      </c>
      <c r="Q3727">
        <v>1</v>
      </c>
      <c r="R3727" t="s">
        <v>13998</v>
      </c>
      <c r="S3727" t="s">
        <v>13999</v>
      </c>
      <c r="T3727">
        <v>161</v>
      </c>
      <c r="U3727" t="s">
        <v>36</v>
      </c>
      <c r="V3727" t="s">
        <v>37</v>
      </c>
      <c r="W3727" t="s">
        <v>499</v>
      </c>
      <c r="X3727" s="2">
        <v>5000000</v>
      </c>
      <c r="Y3727">
        <v>1981</v>
      </c>
      <c r="Z3727">
        <v>485</v>
      </c>
      <c r="AA3727">
        <v>6.7</v>
      </c>
      <c r="AB3727">
        <v>1.85</v>
      </c>
      <c r="AC3727">
        <v>0</v>
      </c>
    </row>
    <row r="3728" spans="1:29" x14ac:dyDescent="0.25">
      <c r="A3728" t="str">
        <f t="shared" si="58"/>
        <v>tt1637706</v>
      </c>
      <c r="B3728" t="s">
        <v>28</v>
      </c>
      <c r="C3728" t="s">
        <v>14000</v>
      </c>
      <c r="D3728">
        <v>179</v>
      </c>
      <c r="E3728">
        <v>90</v>
      </c>
      <c r="F3728">
        <v>37</v>
      </c>
      <c r="G3728">
        <v>1000</v>
      </c>
      <c r="H3728" t="s">
        <v>1288</v>
      </c>
      <c r="I3728">
        <v>11000</v>
      </c>
      <c r="J3728">
        <v>24809547</v>
      </c>
      <c r="K3728" t="s">
        <v>2096</v>
      </c>
      <c r="L3728" t="s">
        <v>1623</v>
      </c>
      <c r="M3728" t="s">
        <v>27821</v>
      </c>
      <c r="N3728">
        <v>74875</v>
      </c>
      <c r="O3728">
        <v>15710</v>
      </c>
      <c r="P3728" t="s">
        <v>689</v>
      </c>
      <c r="Q3728">
        <v>1</v>
      </c>
      <c r="R3728" t="s">
        <v>14001</v>
      </c>
      <c r="S3728" t="s">
        <v>14002</v>
      </c>
      <c r="T3728">
        <v>115</v>
      </c>
      <c r="U3728" t="s">
        <v>36</v>
      </c>
      <c r="V3728" t="s">
        <v>37</v>
      </c>
      <c r="W3728" t="s">
        <v>499</v>
      </c>
      <c r="X3728" s="2">
        <v>5000000</v>
      </c>
      <c r="Y3728">
        <v>2011</v>
      </c>
      <c r="Z3728">
        <v>3000</v>
      </c>
      <c r="AA3728">
        <v>6.4</v>
      </c>
      <c r="AB3728">
        <v>1.85</v>
      </c>
      <c r="AC3728">
        <v>11000</v>
      </c>
    </row>
    <row r="3729" spans="1:29" x14ac:dyDescent="0.25">
      <c r="A3729" t="str">
        <f t="shared" si="58"/>
        <v>tt3499096</v>
      </c>
      <c r="B3729" t="s">
        <v>28</v>
      </c>
      <c r="C3729" t="s">
        <v>2252</v>
      </c>
      <c r="D3729">
        <v>125</v>
      </c>
      <c r="E3729">
        <v>134</v>
      </c>
      <c r="F3729">
        <v>81</v>
      </c>
      <c r="G3729">
        <v>388</v>
      </c>
      <c r="H3729" t="s">
        <v>1020</v>
      </c>
      <c r="I3729">
        <v>882</v>
      </c>
      <c r="J3729">
        <v>19097994</v>
      </c>
      <c r="K3729" t="s">
        <v>1364</v>
      </c>
      <c r="L3729" t="s">
        <v>165</v>
      </c>
      <c r="M3729" t="s">
        <v>27822</v>
      </c>
      <c r="N3729">
        <v>11744</v>
      </c>
      <c r="O3729">
        <v>2410</v>
      </c>
      <c r="P3729" t="s">
        <v>6356</v>
      </c>
      <c r="Q3729">
        <v>0</v>
      </c>
      <c r="R3729" t="s">
        <v>14003</v>
      </c>
      <c r="S3729" t="s">
        <v>14004</v>
      </c>
      <c r="T3729">
        <v>49</v>
      </c>
      <c r="U3729" t="s">
        <v>36</v>
      </c>
      <c r="V3729" t="s">
        <v>232</v>
      </c>
      <c r="W3729" t="s">
        <v>38</v>
      </c>
      <c r="Y3729">
        <v>2016</v>
      </c>
      <c r="Z3729">
        <v>845</v>
      </c>
      <c r="AA3729">
        <v>7.1</v>
      </c>
      <c r="AB3729">
        <v>2.35</v>
      </c>
      <c r="AC3729">
        <v>0</v>
      </c>
    </row>
    <row r="3730" spans="1:29" x14ac:dyDescent="0.25">
      <c r="A3730" t="str">
        <f t="shared" si="58"/>
        <v>tt0119905</v>
      </c>
      <c r="B3730" t="s">
        <v>28</v>
      </c>
      <c r="C3730" t="s">
        <v>14005</v>
      </c>
      <c r="D3730">
        <v>22</v>
      </c>
      <c r="E3730">
        <v>104</v>
      </c>
      <c r="F3730">
        <v>0</v>
      </c>
      <c r="G3730">
        <v>498</v>
      </c>
      <c r="H3730" t="s">
        <v>14006</v>
      </c>
      <c r="I3730">
        <v>1000</v>
      </c>
      <c r="J3730">
        <v>23031390</v>
      </c>
      <c r="K3730" t="s">
        <v>2096</v>
      </c>
      <c r="L3730" t="s">
        <v>682</v>
      </c>
      <c r="M3730" t="s">
        <v>27823</v>
      </c>
      <c r="N3730">
        <v>4345</v>
      </c>
      <c r="O3730">
        <v>2868</v>
      </c>
      <c r="P3730" t="s">
        <v>14007</v>
      </c>
      <c r="Q3730">
        <v>9</v>
      </c>
      <c r="R3730" t="s">
        <v>14008</v>
      </c>
      <c r="S3730" t="s">
        <v>14009</v>
      </c>
      <c r="T3730">
        <v>26</v>
      </c>
      <c r="U3730" t="s">
        <v>36</v>
      </c>
      <c r="V3730" t="s">
        <v>37</v>
      </c>
      <c r="W3730" t="s">
        <v>499</v>
      </c>
      <c r="X3730" s="2">
        <v>4500000</v>
      </c>
      <c r="Y3730">
        <v>1998</v>
      </c>
      <c r="Z3730">
        <v>597</v>
      </c>
      <c r="AA3730">
        <v>5.6</v>
      </c>
      <c r="AB3730">
        <v>1.85</v>
      </c>
      <c r="AC3730">
        <v>575</v>
      </c>
    </row>
    <row r="3731" spans="1:29" x14ac:dyDescent="0.25">
      <c r="A3731" t="str">
        <f t="shared" si="58"/>
        <v>tt0184791</v>
      </c>
      <c r="B3731" t="s">
        <v>28</v>
      </c>
      <c r="C3731" t="s">
        <v>1255</v>
      </c>
      <c r="D3731">
        <v>92</v>
      </c>
      <c r="E3731">
        <v>95</v>
      </c>
      <c r="F3731">
        <v>596</v>
      </c>
      <c r="G3731">
        <v>697</v>
      </c>
      <c r="H3731" t="s">
        <v>10888</v>
      </c>
      <c r="I3731">
        <v>1000</v>
      </c>
      <c r="J3731">
        <v>16017403</v>
      </c>
      <c r="K3731" t="s">
        <v>7167</v>
      </c>
      <c r="L3731" t="s">
        <v>1285</v>
      </c>
      <c r="M3731" t="s">
        <v>27179</v>
      </c>
      <c r="N3731">
        <v>17333</v>
      </c>
      <c r="O3731">
        <v>3300</v>
      </c>
      <c r="P3731" t="s">
        <v>2637</v>
      </c>
      <c r="Q3731">
        <v>2</v>
      </c>
      <c r="R3731" t="s">
        <v>11637</v>
      </c>
      <c r="S3731" t="s">
        <v>11638</v>
      </c>
      <c r="T3731">
        <v>153</v>
      </c>
      <c r="U3731" t="s">
        <v>36</v>
      </c>
      <c r="V3731" t="s">
        <v>37</v>
      </c>
      <c r="W3731" t="s">
        <v>499</v>
      </c>
      <c r="X3731" s="2">
        <v>5000000</v>
      </c>
      <c r="Y3731">
        <v>2001</v>
      </c>
      <c r="Z3731">
        <v>835</v>
      </c>
      <c r="AA3731">
        <v>6.2</v>
      </c>
      <c r="AB3731">
        <v>1.85</v>
      </c>
      <c r="AC3731">
        <v>0</v>
      </c>
    </row>
    <row r="3732" spans="1:29" x14ac:dyDescent="0.25">
      <c r="A3732" t="str">
        <f t="shared" si="58"/>
        <v>tt2870612</v>
      </c>
      <c r="B3732" t="s">
        <v>28</v>
      </c>
      <c r="C3732" t="s">
        <v>11215</v>
      </c>
      <c r="D3732">
        <v>196</v>
      </c>
      <c r="E3732">
        <v>93</v>
      </c>
      <c r="F3732">
        <v>66</v>
      </c>
      <c r="G3732">
        <v>161</v>
      </c>
      <c r="H3732" t="s">
        <v>14010</v>
      </c>
      <c r="I3732">
        <v>1000</v>
      </c>
      <c r="J3732">
        <v>21197315</v>
      </c>
      <c r="K3732" t="s">
        <v>2503</v>
      </c>
      <c r="L3732" t="s">
        <v>7572</v>
      </c>
      <c r="M3732" t="s">
        <v>27824</v>
      </c>
      <c r="N3732">
        <v>49948</v>
      </c>
      <c r="O3732">
        <v>1410</v>
      </c>
      <c r="P3732" t="s">
        <v>14011</v>
      </c>
      <c r="Q3732">
        <v>0</v>
      </c>
      <c r="R3732" t="s">
        <v>14012</v>
      </c>
      <c r="S3732" t="s">
        <v>14013</v>
      </c>
      <c r="T3732">
        <v>211</v>
      </c>
      <c r="U3732" t="s">
        <v>36</v>
      </c>
      <c r="V3732" t="s">
        <v>37</v>
      </c>
      <c r="W3732" t="s">
        <v>499</v>
      </c>
      <c r="X3732" s="2">
        <v>5000000</v>
      </c>
      <c r="Y3732">
        <v>2014</v>
      </c>
      <c r="Z3732">
        <v>200</v>
      </c>
      <c r="AA3732">
        <v>6.1</v>
      </c>
      <c r="AB3732">
        <v>1.85</v>
      </c>
      <c r="AC3732">
        <v>14000</v>
      </c>
    </row>
    <row r="3733" spans="1:29" x14ac:dyDescent="0.25">
      <c r="A3733" t="str">
        <f t="shared" si="58"/>
        <v>tt2205401</v>
      </c>
      <c r="B3733" t="s">
        <v>28</v>
      </c>
      <c r="C3733" t="s">
        <v>7691</v>
      </c>
      <c r="D3733">
        <v>9</v>
      </c>
      <c r="E3733">
        <v>106</v>
      </c>
      <c r="F3733">
        <v>23</v>
      </c>
      <c r="G3733">
        <v>467</v>
      </c>
      <c r="H3733" t="s">
        <v>14014</v>
      </c>
      <c r="I3733">
        <v>1000</v>
      </c>
      <c r="J3733">
        <v>17382982</v>
      </c>
      <c r="K3733" t="s">
        <v>3340</v>
      </c>
      <c r="L3733" t="s">
        <v>2328</v>
      </c>
      <c r="M3733" t="s">
        <v>27825</v>
      </c>
      <c r="N3733">
        <v>5975</v>
      </c>
      <c r="O3733">
        <v>2840</v>
      </c>
      <c r="P3733" t="s">
        <v>10619</v>
      </c>
      <c r="Q3733">
        <v>0</v>
      </c>
      <c r="R3733" t="s">
        <v>14015</v>
      </c>
      <c r="S3733" t="s">
        <v>14016</v>
      </c>
      <c r="T3733">
        <v>33</v>
      </c>
      <c r="U3733" t="s">
        <v>2298</v>
      </c>
      <c r="V3733" t="s">
        <v>37</v>
      </c>
      <c r="W3733" t="s">
        <v>499</v>
      </c>
      <c r="X3733" s="2">
        <v>5000000</v>
      </c>
      <c r="Y3733">
        <v>2014</v>
      </c>
      <c r="Z3733">
        <v>694</v>
      </c>
      <c r="AA3733">
        <v>5.2</v>
      </c>
      <c r="AB3733">
        <v>1.85</v>
      </c>
      <c r="AC3733">
        <v>0</v>
      </c>
    </row>
    <row r="3734" spans="1:29" x14ac:dyDescent="0.25">
      <c r="A3734" t="str">
        <f t="shared" si="58"/>
        <v>tt0119080</v>
      </c>
      <c r="B3734" t="s">
        <v>28</v>
      </c>
      <c r="C3734" t="s">
        <v>9668</v>
      </c>
      <c r="D3734">
        <v>31</v>
      </c>
      <c r="E3734">
        <v>109</v>
      </c>
      <c r="F3734">
        <v>148</v>
      </c>
      <c r="G3734">
        <v>426</v>
      </c>
      <c r="H3734" t="s">
        <v>8216</v>
      </c>
      <c r="I3734">
        <v>2000</v>
      </c>
      <c r="J3734">
        <v>14821531</v>
      </c>
      <c r="K3734" t="s">
        <v>2808</v>
      </c>
      <c r="L3734" t="s">
        <v>6781</v>
      </c>
      <c r="M3734" t="s">
        <v>27826</v>
      </c>
      <c r="N3734">
        <v>6915</v>
      </c>
      <c r="O3734">
        <v>3843</v>
      </c>
      <c r="P3734" t="s">
        <v>10447</v>
      </c>
      <c r="Q3734">
        <v>2</v>
      </c>
      <c r="R3734" t="s">
        <v>14017</v>
      </c>
      <c r="S3734" t="s">
        <v>14018</v>
      </c>
      <c r="T3734">
        <v>209</v>
      </c>
      <c r="U3734" t="s">
        <v>36</v>
      </c>
      <c r="V3734" t="s">
        <v>37</v>
      </c>
      <c r="W3734" t="s">
        <v>499</v>
      </c>
      <c r="X3734" s="2">
        <v>6000000</v>
      </c>
      <c r="Y3734">
        <v>1997</v>
      </c>
      <c r="Z3734">
        <v>434</v>
      </c>
      <c r="AA3734">
        <v>7.3</v>
      </c>
      <c r="AB3734">
        <v>1.85</v>
      </c>
      <c r="AC3734">
        <v>599</v>
      </c>
    </row>
    <row r="3735" spans="1:29" x14ac:dyDescent="0.25">
      <c r="A3735" t="str">
        <f t="shared" si="58"/>
        <v>tt3316960</v>
      </c>
      <c r="B3735" t="s">
        <v>28</v>
      </c>
      <c r="C3735" t="s">
        <v>14019</v>
      </c>
      <c r="D3735">
        <v>309</v>
      </c>
      <c r="E3735">
        <v>101</v>
      </c>
      <c r="F3735">
        <v>25</v>
      </c>
      <c r="G3735">
        <v>423</v>
      </c>
      <c r="H3735" t="s">
        <v>1971</v>
      </c>
      <c r="I3735">
        <v>17000</v>
      </c>
      <c r="J3735">
        <v>18656400</v>
      </c>
      <c r="K3735" t="s">
        <v>2808</v>
      </c>
      <c r="L3735" t="s">
        <v>475</v>
      </c>
      <c r="M3735" t="s">
        <v>27827</v>
      </c>
      <c r="N3735">
        <v>86077</v>
      </c>
      <c r="O3735">
        <v>19673</v>
      </c>
      <c r="P3735" t="s">
        <v>1536</v>
      </c>
      <c r="Q3735">
        <v>1</v>
      </c>
      <c r="R3735" t="s">
        <v>14020</v>
      </c>
      <c r="S3735" t="s">
        <v>14021</v>
      </c>
      <c r="T3735">
        <v>195</v>
      </c>
      <c r="U3735" t="s">
        <v>36</v>
      </c>
      <c r="V3735" t="s">
        <v>37</v>
      </c>
      <c r="W3735" t="s">
        <v>38</v>
      </c>
      <c r="X3735" s="2">
        <v>5000000</v>
      </c>
      <c r="Y3735">
        <v>2014</v>
      </c>
      <c r="Z3735">
        <v>2000</v>
      </c>
      <c r="AA3735">
        <v>7.5</v>
      </c>
      <c r="AB3735">
        <v>1.85</v>
      </c>
      <c r="AC3735">
        <v>45000</v>
      </c>
    </row>
    <row r="3736" spans="1:29" x14ac:dyDescent="0.25">
      <c r="A3736" t="str">
        <f t="shared" si="58"/>
        <v>tt0046949</v>
      </c>
      <c r="B3736" t="s">
        <v>28</v>
      </c>
      <c r="C3736" t="s">
        <v>14022</v>
      </c>
      <c r="D3736">
        <v>15</v>
      </c>
      <c r="E3736">
        <v>139</v>
      </c>
      <c r="F3736">
        <v>345</v>
      </c>
      <c r="G3736">
        <v>422</v>
      </c>
      <c r="H3736" t="s">
        <v>12639</v>
      </c>
      <c r="I3736">
        <v>535</v>
      </c>
      <c r="K3736" t="s">
        <v>5281</v>
      </c>
      <c r="L3736" t="s">
        <v>14023</v>
      </c>
      <c r="M3736" t="s">
        <v>27828</v>
      </c>
      <c r="N3736">
        <v>2498</v>
      </c>
      <c r="O3736">
        <v>2112</v>
      </c>
      <c r="P3736" t="s">
        <v>914</v>
      </c>
      <c r="Q3736">
        <v>0</v>
      </c>
      <c r="R3736" t="s">
        <v>14024</v>
      </c>
      <c r="S3736" t="s">
        <v>14025</v>
      </c>
      <c r="T3736">
        <v>67</v>
      </c>
      <c r="U3736" t="s">
        <v>36</v>
      </c>
      <c r="V3736" t="s">
        <v>37</v>
      </c>
      <c r="W3736" t="s">
        <v>4901</v>
      </c>
      <c r="X3736" s="2">
        <v>5000000</v>
      </c>
      <c r="Y3736">
        <v>1954</v>
      </c>
      <c r="Z3736">
        <v>440</v>
      </c>
      <c r="AA3736">
        <v>6.6</v>
      </c>
      <c r="AB3736">
        <v>2.5499999999999998</v>
      </c>
      <c r="AC3736">
        <v>376</v>
      </c>
    </row>
    <row r="3737" spans="1:29" x14ac:dyDescent="0.25">
      <c r="A3737" t="str">
        <f t="shared" si="58"/>
        <v>tt0082817</v>
      </c>
      <c r="B3737" t="s">
        <v>28</v>
      </c>
      <c r="C3737" t="s">
        <v>14026</v>
      </c>
      <c r="D3737">
        <v>36</v>
      </c>
      <c r="E3737">
        <v>99</v>
      </c>
      <c r="F3737">
        <v>6</v>
      </c>
      <c r="G3737">
        <v>142</v>
      </c>
      <c r="H3737" t="s">
        <v>14027</v>
      </c>
      <c r="I3737">
        <v>13000</v>
      </c>
      <c r="K3737" t="s">
        <v>288</v>
      </c>
      <c r="L3737" t="s">
        <v>1487</v>
      </c>
      <c r="M3737" t="s">
        <v>27829</v>
      </c>
      <c r="N3737">
        <v>12519</v>
      </c>
      <c r="O3737">
        <v>14306</v>
      </c>
      <c r="P3737" t="s">
        <v>14028</v>
      </c>
      <c r="Q3737">
        <v>2</v>
      </c>
      <c r="R3737" t="s">
        <v>14029</v>
      </c>
      <c r="S3737" t="s">
        <v>14030</v>
      </c>
      <c r="T3737">
        <v>107</v>
      </c>
      <c r="U3737" t="s">
        <v>36</v>
      </c>
      <c r="V3737" t="s">
        <v>37</v>
      </c>
      <c r="W3737" t="s">
        <v>499</v>
      </c>
      <c r="X3737" s="2">
        <v>5000000</v>
      </c>
      <c r="Y3737">
        <v>1981</v>
      </c>
      <c r="Z3737">
        <v>970</v>
      </c>
      <c r="AA3737">
        <v>6.4</v>
      </c>
      <c r="AB3737">
        <v>1.85</v>
      </c>
      <c r="AC3737">
        <v>0</v>
      </c>
    </row>
    <row r="3738" spans="1:29" x14ac:dyDescent="0.25">
      <c r="A3738" t="str">
        <f t="shared" si="58"/>
        <v>tt0097388</v>
      </c>
      <c r="B3738" t="s">
        <v>28</v>
      </c>
      <c r="C3738" t="s">
        <v>14031</v>
      </c>
      <c r="D3738">
        <v>129</v>
      </c>
      <c r="E3738">
        <v>100</v>
      </c>
      <c r="F3738">
        <v>6</v>
      </c>
      <c r="G3738">
        <v>65</v>
      </c>
      <c r="H3738" t="s">
        <v>14032</v>
      </c>
      <c r="I3738">
        <v>935</v>
      </c>
      <c r="J3738">
        <v>14343976</v>
      </c>
      <c r="K3738" t="s">
        <v>14033</v>
      </c>
      <c r="L3738" t="s">
        <v>10729</v>
      </c>
      <c r="M3738" t="s">
        <v>27830</v>
      </c>
      <c r="N3738">
        <v>22961</v>
      </c>
      <c r="O3738">
        <v>1327</v>
      </c>
      <c r="P3738" t="s">
        <v>14034</v>
      </c>
      <c r="Q3738">
        <v>0</v>
      </c>
      <c r="R3738" t="s">
        <v>14035</v>
      </c>
      <c r="S3738" t="s">
        <v>14036</v>
      </c>
      <c r="T3738">
        <v>291</v>
      </c>
      <c r="U3738" t="s">
        <v>36</v>
      </c>
      <c r="V3738" t="s">
        <v>37</v>
      </c>
      <c r="W3738" t="s">
        <v>499</v>
      </c>
      <c r="X3738" s="2">
        <v>5000000</v>
      </c>
      <c r="Y3738">
        <v>1989</v>
      </c>
      <c r="Z3738">
        <v>120</v>
      </c>
      <c r="AA3738">
        <v>4.5</v>
      </c>
      <c r="AB3738">
        <v>1.85</v>
      </c>
      <c r="AC3738">
        <v>1000</v>
      </c>
    </row>
    <row r="3739" spans="1:29" x14ac:dyDescent="0.25">
      <c r="A3739" t="str">
        <f t="shared" si="58"/>
        <v>tt0259446</v>
      </c>
      <c r="B3739" t="s">
        <v>28</v>
      </c>
      <c r="C3739" t="s">
        <v>4735</v>
      </c>
      <c r="D3739">
        <v>168</v>
      </c>
      <c r="E3739">
        <v>95</v>
      </c>
      <c r="F3739">
        <v>38</v>
      </c>
      <c r="G3739">
        <v>249</v>
      </c>
      <c r="H3739" t="s">
        <v>9392</v>
      </c>
      <c r="I3739">
        <v>567</v>
      </c>
      <c r="J3739">
        <v>241437427</v>
      </c>
      <c r="K3739" t="s">
        <v>2248</v>
      </c>
      <c r="L3739" t="s">
        <v>9008</v>
      </c>
      <c r="M3739" t="s">
        <v>27831</v>
      </c>
      <c r="N3739">
        <v>102071</v>
      </c>
      <c r="O3739">
        <v>1495</v>
      </c>
      <c r="P3739" t="s">
        <v>8209</v>
      </c>
      <c r="Q3739">
        <v>3</v>
      </c>
      <c r="R3739" t="s">
        <v>14037</v>
      </c>
      <c r="S3739" t="s">
        <v>14038</v>
      </c>
      <c r="T3739">
        <v>756</v>
      </c>
      <c r="U3739" t="s">
        <v>36</v>
      </c>
      <c r="V3739" t="s">
        <v>37</v>
      </c>
      <c r="W3739" t="s">
        <v>86</v>
      </c>
      <c r="X3739" s="2">
        <v>5000000</v>
      </c>
      <c r="Y3739">
        <v>2002</v>
      </c>
      <c r="Z3739">
        <v>312</v>
      </c>
      <c r="AA3739">
        <v>6.6</v>
      </c>
      <c r="AB3739">
        <v>1.85</v>
      </c>
      <c r="AC3739">
        <v>5000</v>
      </c>
    </row>
    <row r="3740" spans="1:29" x14ac:dyDescent="0.25">
      <c r="A3740" t="str">
        <f t="shared" si="58"/>
        <v>tt2101441</v>
      </c>
      <c r="B3740" t="s">
        <v>28</v>
      </c>
      <c r="C3740" t="s">
        <v>11397</v>
      </c>
      <c r="D3740">
        <v>444</v>
      </c>
      <c r="E3740">
        <v>94</v>
      </c>
      <c r="F3740">
        <v>520</v>
      </c>
      <c r="G3740">
        <v>192</v>
      </c>
      <c r="H3740" t="s">
        <v>12482</v>
      </c>
      <c r="I3740">
        <v>11000</v>
      </c>
      <c r="J3740">
        <v>14123773</v>
      </c>
      <c r="K3740" t="s">
        <v>1612</v>
      </c>
      <c r="L3740" t="s">
        <v>73</v>
      </c>
      <c r="M3740" t="s">
        <v>27832</v>
      </c>
      <c r="N3740">
        <v>108683</v>
      </c>
      <c r="O3740">
        <v>12306</v>
      </c>
      <c r="P3740" t="s">
        <v>14039</v>
      </c>
      <c r="Q3740">
        <v>4</v>
      </c>
      <c r="R3740" t="s">
        <v>14040</v>
      </c>
      <c r="S3740" t="s">
        <v>14041</v>
      </c>
      <c r="T3740">
        <v>561</v>
      </c>
      <c r="U3740" t="s">
        <v>36</v>
      </c>
      <c r="V3740" t="s">
        <v>37</v>
      </c>
      <c r="W3740" t="s">
        <v>499</v>
      </c>
      <c r="X3740" s="2">
        <v>5000000</v>
      </c>
      <c r="Y3740">
        <v>2012</v>
      </c>
      <c r="Z3740">
        <v>892</v>
      </c>
      <c r="AA3740">
        <v>5.3</v>
      </c>
      <c r="AB3740">
        <v>2.35</v>
      </c>
      <c r="AC3740">
        <v>25000</v>
      </c>
    </row>
    <row r="3741" spans="1:29" x14ac:dyDescent="0.25">
      <c r="A3741" t="str">
        <f t="shared" si="58"/>
        <v>tt0113253</v>
      </c>
      <c r="B3741" t="s">
        <v>28</v>
      </c>
      <c r="C3741" t="s">
        <v>14042</v>
      </c>
      <c r="D3741">
        <v>123</v>
      </c>
      <c r="E3741">
        <v>93</v>
      </c>
      <c r="F3741">
        <v>13</v>
      </c>
      <c r="G3741">
        <v>141</v>
      </c>
      <c r="H3741" t="s">
        <v>14043</v>
      </c>
      <c r="I3741">
        <v>742</v>
      </c>
      <c r="J3741">
        <v>15126948</v>
      </c>
      <c r="K3741" t="s">
        <v>4508</v>
      </c>
      <c r="L3741" t="s">
        <v>8153</v>
      </c>
      <c r="M3741" t="s">
        <v>27833</v>
      </c>
      <c r="N3741">
        <v>20815</v>
      </c>
      <c r="O3741">
        <v>1227</v>
      </c>
      <c r="P3741" t="s">
        <v>10259</v>
      </c>
      <c r="Q3741">
        <v>0</v>
      </c>
      <c r="R3741" t="s">
        <v>14044</v>
      </c>
      <c r="S3741" t="s">
        <v>14045</v>
      </c>
      <c r="T3741">
        <v>335</v>
      </c>
      <c r="U3741" t="s">
        <v>36</v>
      </c>
      <c r="V3741" t="s">
        <v>37</v>
      </c>
      <c r="W3741" t="s">
        <v>499</v>
      </c>
      <c r="X3741" s="2">
        <v>5000000</v>
      </c>
      <c r="Y3741">
        <v>1995</v>
      </c>
      <c r="Z3741">
        <v>152</v>
      </c>
      <c r="AA3741">
        <v>4.9000000000000004</v>
      </c>
      <c r="AB3741">
        <v>1.85</v>
      </c>
      <c r="AC3741">
        <v>0</v>
      </c>
    </row>
    <row r="3742" spans="1:29" x14ac:dyDescent="0.25">
      <c r="A3742" t="str">
        <f t="shared" si="58"/>
        <v>tt0245574</v>
      </c>
      <c r="B3742" t="s">
        <v>28</v>
      </c>
      <c r="C3742" t="s">
        <v>1023</v>
      </c>
      <c r="D3742">
        <v>173</v>
      </c>
      <c r="E3742">
        <v>106</v>
      </c>
      <c r="F3742">
        <v>0</v>
      </c>
      <c r="G3742">
        <v>19</v>
      </c>
      <c r="H3742" t="s">
        <v>14046</v>
      </c>
      <c r="I3742">
        <v>269</v>
      </c>
      <c r="J3742">
        <v>13622333</v>
      </c>
      <c r="K3742" t="s">
        <v>9091</v>
      </c>
      <c r="L3742" t="s">
        <v>9905</v>
      </c>
      <c r="M3742" t="s">
        <v>27834</v>
      </c>
      <c r="N3742">
        <v>91377</v>
      </c>
      <c r="O3742">
        <v>361</v>
      </c>
      <c r="P3742" t="s">
        <v>14047</v>
      </c>
      <c r="Q3742">
        <v>1</v>
      </c>
      <c r="R3742" t="s">
        <v>14048</v>
      </c>
      <c r="S3742" t="s">
        <v>14049</v>
      </c>
      <c r="T3742">
        <v>385</v>
      </c>
      <c r="U3742" t="s">
        <v>2298</v>
      </c>
      <c r="V3742" t="s">
        <v>2410</v>
      </c>
      <c r="W3742" t="s">
        <v>499</v>
      </c>
      <c r="X3742" s="2">
        <v>2000000</v>
      </c>
      <c r="Y3742">
        <v>2001</v>
      </c>
      <c r="Z3742">
        <v>43</v>
      </c>
      <c r="AA3742">
        <v>7.7</v>
      </c>
      <c r="AB3742">
        <v>1.85</v>
      </c>
      <c r="AC3742">
        <v>0</v>
      </c>
    </row>
    <row r="3743" spans="1:29" x14ac:dyDescent="0.25">
      <c r="A3743" t="str">
        <f t="shared" si="58"/>
        <v>tt0365748</v>
      </c>
      <c r="B3743" t="s">
        <v>28</v>
      </c>
      <c r="C3743" t="s">
        <v>2034</v>
      </c>
      <c r="D3743">
        <v>246</v>
      </c>
      <c r="E3743">
        <v>99</v>
      </c>
      <c r="F3743">
        <v>1000</v>
      </c>
      <c r="G3743">
        <v>358</v>
      </c>
      <c r="H3743" t="s">
        <v>4943</v>
      </c>
      <c r="I3743">
        <v>605</v>
      </c>
      <c r="J3743">
        <v>13464388</v>
      </c>
      <c r="K3743" t="s">
        <v>6118</v>
      </c>
      <c r="L3743" t="s">
        <v>14050</v>
      </c>
      <c r="M3743" t="s">
        <v>27835</v>
      </c>
      <c r="N3743">
        <v>395921</v>
      </c>
      <c r="O3743">
        <v>1686</v>
      </c>
      <c r="P3743" t="s">
        <v>951</v>
      </c>
      <c r="Q3743">
        <v>6</v>
      </c>
      <c r="R3743" t="s">
        <v>14051</v>
      </c>
      <c r="S3743" t="s">
        <v>14052</v>
      </c>
      <c r="T3743">
        <v>859</v>
      </c>
      <c r="U3743" t="s">
        <v>36</v>
      </c>
      <c r="V3743" t="s">
        <v>53</v>
      </c>
      <c r="W3743" t="s">
        <v>499</v>
      </c>
      <c r="X3743" s="2">
        <v>4000000</v>
      </c>
      <c r="Y3743">
        <v>2004</v>
      </c>
      <c r="Z3743">
        <v>427</v>
      </c>
      <c r="AA3743">
        <v>8</v>
      </c>
      <c r="AB3743">
        <v>2.35</v>
      </c>
      <c r="AC3743">
        <v>19000</v>
      </c>
    </row>
    <row r="3744" spans="1:29" x14ac:dyDescent="0.25">
      <c r="A3744" t="str">
        <f t="shared" si="58"/>
        <v>tt1045655</v>
      </c>
      <c r="B3744" t="s">
        <v>28</v>
      </c>
      <c r="C3744" t="s">
        <v>14053</v>
      </c>
      <c r="D3744">
        <v>74</v>
      </c>
      <c r="E3744">
        <v>82</v>
      </c>
      <c r="F3744">
        <v>7</v>
      </c>
      <c r="G3744">
        <v>664</v>
      </c>
      <c r="H3744" t="s">
        <v>14054</v>
      </c>
      <c r="I3744">
        <v>1000</v>
      </c>
      <c r="J3744">
        <v>13350177</v>
      </c>
      <c r="K3744" t="s">
        <v>3589</v>
      </c>
      <c r="L3744" t="s">
        <v>9674</v>
      </c>
      <c r="M3744" t="s">
        <v>27836</v>
      </c>
      <c r="N3744">
        <v>7904</v>
      </c>
      <c r="O3744">
        <v>4856</v>
      </c>
      <c r="P3744" t="s">
        <v>3230</v>
      </c>
      <c r="Q3744">
        <v>5</v>
      </c>
      <c r="R3744" t="s">
        <v>14055</v>
      </c>
      <c r="S3744" t="s">
        <v>14056</v>
      </c>
      <c r="T3744">
        <v>113</v>
      </c>
      <c r="U3744" t="s">
        <v>36</v>
      </c>
      <c r="V3744" t="s">
        <v>37</v>
      </c>
      <c r="W3744" t="s">
        <v>38</v>
      </c>
      <c r="X3744" s="2">
        <v>5000000</v>
      </c>
      <c r="Y3744">
        <v>2008</v>
      </c>
      <c r="Z3744">
        <v>984</v>
      </c>
      <c r="AA3744">
        <v>3.8</v>
      </c>
      <c r="AB3744">
        <v>1.85</v>
      </c>
      <c r="AC3744">
        <v>562</v>
      </c>
    </row>
    <row r="3745" spans="1:29" x14ac:dyDescent="0.25">
      <c r="A3745" t="str">
        <f t="shared" si="58"/>
        <v>tt0116905</v>
      </c>
      <c r="B3745" t="s">
        <v>28</v>
      </c>
      <c r="C3745" t="s">
        <v>12616</v>
      </c>
      <c r="D3745">
        <v>68</v>
      </c>
      <c r="E3745">
        <v>135</v>
      </c>
      <c r="F3745">
        <v>407</v>
      </c>
      <c r="G3745">
        <v>111</v>
      </c>
      <c r="H3745" t="s">
        <v>13069</v>
      </c>
      <c r="I3745">
        <v>11000</v>
      </c>
      <c r="J3745">
        <v>13269963</v>
      </c>
      <c r="K3745" t="s">
        <v>6495</v>
      </c>
      <c r="L3745" t="s">
        <v>563</v>
      </c>
      <c r="M3745" t="s">
        <v>27837</v>
      </c>
      <c r="N3745">
        <v>23202</v>
      </c>
      <c r="O3745">
        <v>11400</v>
      </c>
      <c r="P3745" t="s">
        <v>14057</v>
      </c>
      <c r="Q3745">
        <v>2</v>
      </c>
      <c r="R3745" t="s">
        <v>14058</v>
      </c>
      <c r="S3745" t="s">
        <v>14059</v>
      </c>
      <c r="T3745">
        <v>173</v>
      </c>
      <c r="U3745" t="s">
        <v>36</v>
      </c>
      <c r="V3745" t="s">
        <v>37</v>
      </c>
      <c r="W3745" t="s">
        <v>499</v>
      </c>
      <c r="X3745" s="2">
        <v>5000000</v>
      </c>
      <c r="Y3745">
        <v>1996</v>
      </c>
      <c r="Z3745">
        <v>189</v>
      </c>
      <c r="AA3745">
        <v>7.6</v>
      </c>
      <c r="AB3745">
        <v>2.35</v>
      </c>
      <c r="AC3745">
        <v>0</v>
      </c>
    </row>
    <row r="3746" spans="1:29" x14ac:dyDescent="0.25">
      <c r="A3746" t="str">
        <f t="shared" si="58"/>
        <v>tt0095271</v>
      </c>
      <c r="B3746" t="s">
        <v>28</v>
      </c>
      <c r="C3746" t="s">
        <v>7727</v>
      </c>
      <c r="D3746">
        <v>144</v>
      </c>
      <c r="E3746">
        <v>88</v>
      </c>
      <c r="F3746">
        <v>27</v>
      </c>
      <c r="G3746">
        <v>101</v>
      </c>
      <c r="H3746" t="s">
        <v>14060</v>
      </c>
      <c r="I3746">
        <v>742</v>
      </c>
      <c r="J3746">
        <v>17768000</v>
      </c>
      <c r="K3746" t="s">
        <v>4508</v>
      </c>
      <c r="L3746" t="s">
        <v>8153</v>
      </c>
      <c r="M3746" t="s">
        <v>27838</v>
      </c>
      <c r="N3746">
        <v>29629</v>
      </c>
      <c r="O3746">
        <v>1136</v>
      </c>
      <c r="P3746" t="s">
        <v>14061</v>
      </c>
      <c r="Q3746">
        <v>0</v>
      </c>
      <c r="R3746" t="s">
        <v>14062</v>
      </c>
      <c r="S3746" t="s">
        <v>14063</v>
      </c>
      <c r="T3746">
        <v>374</v>
      </c>
      <c r="U3746" t="s">
        <v>36</v>
      </c>
      <c r="V3746" t="s">
        <v>37</v>
      </c>
      <c r="W3746" t="s">
        <v>499</v>
      </c>
      <c r="X3746" s="2">
        <v>5000000</v>
      </c>
      <c r="Y3746">
        <v>1988</v>
      </c>
      <c r="Z3746">
        <v>120</v>
      </c>
      <c r="AA3746">
        <v>5.9</v>
      </c>
      <c r="AB3746">
        <v>1.85</v>
      </c>
      <c r="AC3746">
        <v>0</v>
      </c>
    </row>
    <row r="3747" spans="1:29" x14ac:dyDescent="0.25">
      <c r="A3747" t="str">
        <f t="shared" si="58"/>
        <v>tt0090655</v>
      </c>
      <c r="B3747" t="s">
        <v>28</v>
      </c>
      <c r="C3747" t="s">
        <v>14064</v>
      </c>
      <c r="D3747">
        <v>96</v>
      </c>
      <c r="E3747">
        <v>89</v>
      </c>
      <c r="F3747">
        <v>17</v>
      </c>
      <c r="G3747">
        <v>85</v>
      </c>
      <c r="H3747" t="s">
        <v>14065</v>
      </c>
      <c r="I3747">
        <v>690</v>
      </c>
      <c r="J3747">
        <v>12947763</v>
      </c>
      <c r="K3747" t="s">
        <v>4159</v>
      </c>
      <c r="L3747" t="s">
        <v>5076</v>
      </c>
      <c r="M3747" t="s">
        <v>27839</v>
      </c>
      <c r="N3747">
        <v>10624</v>
      </c>
      <c r="O3747">
        <v>1160</v>
      </c>
      <c r="P3747" t="s">
        <v>14066</v>
      </c>
      <c r="Q3747">
        <v>0</v>
      </c>
      <c r="R3747" t="s">
        <v>14067</v>
      </c>
      <c r="S3747" t="s">
        <v>14068</v>
      </c>
      <c r="T3747">
        <v>125</v>
      </c>
      <c r="U3747" t="s">
        <v>36</v>
      </c>
      <c r="V3747" t="s">
        <v>37</v>
      </c>
      <c r="W3747" t="s">
        <v>499</v>
      </c>
      <c r="X3747" s="2">
        <v>5000000</v>
      </c>
      <c r="Y3747">
        <v>1986</v>
      </c>
      <c r="Z3747">
        <v>190</v>
      </c>
      <c r="AA3747">
        <v>6.2</v>
      </c>
      <c r="AB3747">
        <v>2.35</v>
      </c>
      <c r="AC3747">
        <v>0</v>
      </c>
    </row>
    <row r="3748" spans="1:29" x14ac:dyDescent="0.25">
      <c r="A3748" t="str">
        <f t="shared" si="58"/>
        <v>tt0083833</v>
      </c>
      <c r="B3748" t="s">
        <v>28</v>
      </c>
      <c r="C3748" t="s">
        <v>2576</v>
      </c>
      <c r="D3748">
        <v>42</v>
      </c>
      <c r="E3748">
        <v>110</v>
      </c>
      <c r="F3748">
        <v>272</v>
      </c>
      <c r="G3748">
        <v>551</v>
      </c>
      <c r="H3748" t="s">
        <v>6842</v>
      </c>
      <c r="I3748">
        <v>801</v>
      </c>
      <c r="J3748">
        <v>14100000</v>
      </c>
      <c r="K3748" t="s">
        <v>2096</v>
      </c>
      <c r="L3748" t="s">
        <v>8861</v>
      </c>
      <c r="M3748" t="s">
        <v>27840</v>
      </c>
      <c r="N3748">
        <v>14995</v>
      </c>
      <c r="O3748">
        <v>2943</v>
      </c>
      <c r="P3748" t="s">
        <v>3893</v>
      </c>
      <c r="Q3748">
        <v>6</v>
      </c>
      <c r="R3748" t="s">
        <v>14069</v>
      </c>
      <c r="S3748" t="s">
        <v>14070</v>
      </c>
      <c r="T3748">
        <v>87</v>
      </c>
      <c r="U3748" t="s">
        <v>36</v>
      </c>
      <c r="V3748" t="s">
        <v>37</v>
      </c>
      <c r="W3748" t="s">
        <v>499</v>
      </c>
      <c r="X3748" s="2">
        <v>5000000</v>
      </c>
      <c r="Y3748">
        <v>1982</v>
      </c>
      <c r="Z3748">
        <v>796</v>
      </c>
      <c r="AA3748">
        <v>7.2</v>
      </c>
      <c r="AB3748">
        <v>1.85</v>
      </c>
      <c r="AC3748">
        <v>0</v>
      </c>
    </row>
    <row r="3749" spans="1:29" x14ac:dyDescent="0.25">
      <c r="A3749" t="str">
        <f t="shared" si="58"/>
        <v>tt0085862</v>
      </c>
      <c r="B3749" t="s">
        <v>28</v>
      </c>
      <c r="C3749" t="s">
        <v>14071</v>
      </c>
      <c r="D3749">
        <v>29</v>
      </c>
      <c r="E3749">
        <v>107</v>
      </c>
      <c r="F3749">
        <v>8</v>
      </c>
      <c r="G3749">
        <v>268</v>
      </c>
      <c r="H3749" t="s">
        <v>14072</v>
      </c>
      <c r="I3749">
        <v>926</v>
      </c>
      <c r="J3749">
        <v>12200000</v>
      </c>
      <c r="K3749" t="s">
        <v>8231</v>
      </c>
      <c r="L3749" t="s">
        <v>3799</v>
      </c>
      <c r="M3749" t="s">
        <v>27841</v>
      </c>
      <c r="N3749">
        <v>7973</v>
      </c>
      <c r="O3749">
        <v>2383</v>
      </c>
      <c r="P3749" t="s">
        <v>14073</v>
      </c>
      <c r="Q3749">
        <v>0</v>
      </c>
      <c r="R3749" t="s">
        <v>14074</v>
      </c>
      <c r="S3749" t="s">
        <v>14075</v>
      </c>
      <c r="T3749">
        <v>65</v>
      </c>
      <c r="U3749" t="s">
        <v>36</v>
      </c>
      <c r="V3749" t="s">
        <v>37</v>
      </c>
      <c r="W3749" t="s">
        <v>86</v>
      </c>
      <c r="X3749" s="2">
        <v>5000000</v>
      </c>
      <c r="Y3749">
        <v>1983</v>
      </c>
      <c r="Z3749">
        <v>400</v>
      </c>
      <c r="AA3749">
        <v>6.3</v>
      </c>
      <c r="AB3749">
        <v>1.85</v>
      </c>
      <c r="AC3749">
        <v>0</v>
      </c>
    </row>
    <row r="3750" spans="1:29" x14ac:dyDescent="0.25">
      <c r="A3750" t="str">
        <f t="shared" si="58"/>
        <v>tt1772240</v>
      </c>
      <c r="B3750" t="s">
        <v>28</v>
      </c>
      <c r="C3750" t="s">
        <v>14076</v>
      </c>
      <c r="D3750">
        <v>228</v>
      </c>
      <c r="E3750">
        <v>86</v>
      </c>
      <c r="F3750">
        <v>17</v>
      </c>
      <c r="G3750">
        <v>205</v>
      </c>
      <c r="H3750" t="s">
        <v>14077</v>
      </c>
      <c r="I3750">
        <v>520</v>
      </c>
      <c r="J3750">
        <v>17683670</v>
      </c>
      <c r="K3750" t="s">
        <v>3502</v>
      </c>
      <c r="L3750" t="s">
        <v>3078</v>
      </c>
      <c r="M3750" t="s">
        <v>27842</v>
      </c>
      <c r="N3750">
        <v>47227</v>
      </c>
      <c r="O3750">
        <v>1520</v>
      </c>
      <c r="P3750" t="s">
        <v>14078</v>
      </c>
      <c r="Q3750">
        <v>0</v>
      </c>
      <c r="R3750" t="s">
        <v>14079</v>
      </c>
      <c r="S3750" t="s">
        <v>14080</v>
      </c>
      <c r="T3750">
        <v>323</v>
      </c>
      <c r="U3750" t="s">
        <v>36</v>
      </c>
      <c r="V3750" t="s">
        <v>37</v>
      </c>
      <c r="W3750" t="s">
        <v>38</v>
      </c>
      <c r="X3750" s="2">
        <v>5000000</v>
      </c>
      <c r="Y3750">
        <v>2011</v>
      </c>
      <c r="Z3750">
        <v>270</v>
      </c>
      <c r="AA3750">
        <v>5.2</v>
      </c>
      <c r="AB3750">
        <v>1.33</v>
      </c>
      <c r="AC3750">
        <v>0</v>
      </c>
    </row>
    <row r="3751" spans="1:29" x14ac:dyDescent="0.25">
      <c r="A3751" t="str">
        <f t="shared" si="58"/>
        <v>tt0862846</v>
      </c>
      <c r="B3751" t="s">
        <v>28</v>
      </c>
      <c r="C3751" t="s">
        <v>14081</v>
      </c>
      <c r="D3751">
        <v>195</v>
      </c>
      <c r="E3751">
        <v>91</v>
      </c>
      <c r="F3751">
        <v>19</v>
      </c>
      <c r="G3751">
        <v>260</v>
      </c>
      <c r="H3751" t="s">
        <v>4241</v>
      </c>
      <c r="I3751">
        <v>968</v>
      </c>
      <c r="J3751">
        <v>12055108</v>
      </c>
      <c r="K3751" t="s">
        <v>2096</v>
      </c>
      <c r="L3751" t="s">
        <v>326</v>
      </c>
      <c r="M3751" t="s">
        <v>27843</v>
      </c>
      <c r="N3751">
        <v>61151</v>
      </c>
      <c r="O3751">
        <v>2528</v>
      </c>
      <c r="P3751" t="s">
        <v>2499</v>
      </c>
      <c r="Q3751">
        <v>0</v>
      </c>
      <c r="R3751" t="s">
        <v>14082</v>
      </c>
      <c r="S3751" t="s">
        <v>14083</v>
      </c>
      <c r="T3751">
        <v>134</v>
      </c>
      <c r="U3751" t="s">
        <v>36</v>
      </c>
      <c r="V3751" t="s">
        <v>37</v>
      </c>
      <c r="W3751" t="s">
        <v>499</v>
      </c>
      <c r="X3751" s="2">
        <v>8000000</v>
      </c>
      <c r="Y3751">
        <v>2008</v>
      </c>
      <c r="Z3751">
        <v>934</v>
      </c>
      <c r="AA3751">
        <v>6.9</v>
      </c>
      <c r="AB3751">
        <v>2.35</v>
      </c>
      <c r="AC3751">
        <v>0</v>
      </c>
    </row>
    <row r="3752" spans="1:29" x14ac:dyDescent="0.25">
      <c r="A3752" t="str">
        <f t="shared" si="58"/>
        <v>tt1781922</v>
      </c>
      <c r="B3752" t="s">
        <v>28</v>
      </c>
      <c r="C3752" t="s">
        <v>11215</v>
      </c>
      <c r="D3752">
        <v>203</v>
      </c>
      <c r="E3752">
        <v>103</v>
      </c>
      <c r="F3752">
        <v>66</v>
      </c>
      <c r="G3752">
        <v>13</v>
      </c>
      <c r="H3752" t="s">
        <v>14084</v>
      </c>
      <c r="I3752">
        <v>155</v>
      </c>
      <c r="J3752">
        <v>27285953</v>
      </c>
      <c r="K3752" t="s">
        <v>56</v>
      </c>
      <c r="L3752" t="s">
        <v>14085</v>
      </c>
      <c r="M3752" t="s">
        <v>27844</v>
      </c>
      <c r="N3752">
        <v>48675</v>
      </c>
      <c r="O3752">
        <v>259</v>
      </c>
      <c r="P3752" t="s">
        <v>14086</v>
      </c>
      <c r="Q3752">
        <v>0</v>
      </c>
      <c r="R3752" t="s">
        <v>14087</v>
      </c>
      <c r="S3752" t="s">
        <v>14088</v>
      </c>
      <c r="T3752">
        <v>214</v>
      </c>
      <c r="U3752" t="s">
        <v>36</v>
      </c>
      <c r="V3752" t="s">
        <v>37</v>
      </c>
      <c r="W3752" t="s">
        <v>499</v>
      </c>
      <c r="X3752" s="2">
        <v>5000000</v>
      </c>
      <c r="Y3752">
        <v>2015</v>
      </c>
      <c r="Z3752">
        <v>78</v>
      </c>
      <c r="AA3752">
        <v>6.8</v>
      </c>
      <c r="AB3752">
        <v>1.85</v>
      </c>
      <c r="AC3752">
        <v>16000</v>
      </c>
    </row>
    <row r="3753" spans="1:29" x14ac:dyDescent="0.25">
      <c r="A3753" t="str">
        <f t="shared" si="58"/>
        <v>tt0083630</v>
      </c>
      <c r="B3753" t="s">
        <v>28</v>
      </c>
      <c r="C3753" t="s">
        <v>14089</v>
      </c>
      <c r="D3753">
        <v>44</v>
      </c>
      <c r="E3753">
        <v>90</v>
      </c>
      <c r="F3753">
        <v>152</v>
      </c>
      <c r="G3753">
        <v>826</v>
      </c>
      <c r="H3753" t="s">
        <v>2744</v>
      </c>
      <c r="I3753">
        <v>21000</v>
      </c>
      <c r="K3753" t="s">
        <v>41</v>
      </c>
      <c r="L3753" t="s">
        <v>14090</v>
      </c>
      <c r="M3753" t="s">
        <v>27845</v>
      </c>
      <c r="N3753">
        <v>15345</v>
      </c>
      <c r="O3753">
        <v>23714</v>
      </c>
      <c r="P3753" t="s">
        <v>765</v>
      </c>
      <c r="Q3753">
        <v>0</v>
      </c>
      <c r="R3753" t="s">
        <v>14091</v>
      </c>
      <c r="S3753" t="s">
        <v>14092</v>
      </c>
      <c r="T3753">
        <v>87</v>
      </c>
      <c r="U3753" t="s">
        <v>36</v>
      </c>
      <c r="V3753" t="s">
        <v>37</v>
      </c>
      <c r="W3753" t="s">
        <v>86</v>
      </c>
      <c r="X3753" s="2">
        <v>8000000</v>
      </c>
      <c r="Y3753">
        <v>1982</v>
      </c>
      <c r="Z3753">
        <v>982</v>
      </c>
      <c r="AA3753">
        <v>6.2</v>
      </c>
      <c r="AB3753">
        <v>1.85</v>
      </c>
      <c r="AC3753">
        <v>0</v>
      </c>
    </row>
    <row r="3754" spans="1:29" x14ac:dyDescent="0.25">
      <c r="A3754" t="str">
        <f t="shared" si="58"/>
        <v>tt0053290</v>
      </c>
      <c r="B3754" t="s">
        <v>28</v>
      </c>
      <c r="C3754" t="s">
        <v>13511</v>
      </c>
      <c r="D3754">
        <v>14</v>
      </c>
      <c r="E3754">
        <v>141</v>
      </c>
      <c r="F3754">
        <v>54</v>
      </c>
      <c r="G3754">
        <v>70</v>
      </c>
      <c r="H3754" t="s">
        <v>14093</v>
      </c>
      <c r="I3754">
        <v>746</v>
      </c>
      <c r="K3754" t="s">
        <v>1617</v>
      </c>
      <c r="L3754" t="s">
        <v>14094</v>
      </c>
      <c r="M3754" t="s">
        <v>27846</v>
      </c>
      <c r="N3754">
        <v>2017</v>
      </c>
      <c r="O3754">
        <v>1332</v>
      </c>
      <c r="P3754" t="s">
        <v>14095</v>
      </c>
      <c r="Q3754">
        <v>2</v>
      </c>
      <c r="R3754" t="s">
        <v>14096</v>
      </c>
      <c r="S3754" t="s">
        <v>14097</v>
      </c>
      <c r="T3754">
        <v>33</v>
      </c>
      <c r="U3754" t="s">
        <v>36</v>
      </c>
      <c r="V3754" t="s">
        <v>37</v>
      </c>
      <c r="X3754" s="2">
        <v>5000000</v>
      </c>
      <c r="Y3754">
        <v>1959</v>
      </c>
      <c r="Z3754">
        <v>333</v>
      </c>
      <c r="AA3754">
        <v>6.2</v>
      </c>
      <c r="AB3754">
        <v>2.2000000000000002</v>
      </c>
      <c r="AC3754">
        <v>270</v>
      </c>
    </row>
    <row r="3755" spans="1:29" x14ac:dyDescent="0.25">
      <c r="A3755" t="str">
        <f t="shared" si="58"/>
        <v>tt4667094</v>
      </c>
      <c r="B3755" t="s">
        <v>28</v>
      </c>
      <c r="C3755" t="s">
        <v>14098</v>
      </c>
      <c r="D3755">
        <v>59</v>
      </c>
      <c r="E3755">
        <v>92</v>
      </c>
      <c r="F3755">
        <v>89</v>
      </c>
      <c r="G3755">
        <v>355</v>
      </c>
      <c r="H3755" t="s">
        <v>4287</v>
      </c>
      <c r="I3755">
        <v>729</v>
      </c>
      <c r="J3755">
        <v>11675178</v>
      </c>
      <c r="K3755" t="s">
        <v>1394</v>
      </c>
      <c r="L3755" t="s">
        <v>356</v>
      </c>
      <c r="M3755" t="s">
        <v>27847</v>
      </c>
      <c r="N3755">
        <v>9509</v>
      </c>
      <c r="O3755">
        <v>2848</v>
      </c>
      <c r="P3755" t="s">
        <v>6401</v>
      </c>
      <c r="Q3755">
        <v>4</v>
      </c>
      <c r="R3755" t="s">
        <v>14099</v>
      </c>
      <c r="S3755" t="s">
        <v>14100</v>
      </c>
      <c r="T3755">
        <v>53</v>
      </c>
      <c r="U3755" t="s">
        <v>36</v>
      </c>
      <c r="V3755" t="s">
        <v>37</v>
      </c>
      <c r="W3755" t="s">
        <v>499</v>
      </c>
      <c r="X3755" s="2">
        <v>5000000</v>
      </c>
      <c r="Y3755">
        <v>2016</v>
      </c>
      <c r="Z3755">
        <v>706</v>
      </c>
      <c r="AA3755">
        <v>3.5</v>
      </c>
      <c r="AC3755">
        <v>11000</v>
      </c>
    </row>
    <row r="3756" spans="1:29" x14ac:dyDescent="0.25">
      <c r="A3756" t="str">
        <f t="shared" si="58"/>
        <v>tt0795438</v>
      </c>
      <c r="B3756" t="s">
        <v>28</v>
      </c>
      <c r="C3756" t="s">
        <v>4144</v>
      </c>
      <c r="D3756">
        <v>45</v>
      </c>
      <c r="E3756">
        <v>99</v>
      </c>
      <c r="F3756">
        <v>1000</v>
      </c>
      <c r="G3756">
        <v>409</v>
      </c>
      <c r="H3756" t="s">
        <v>1384</v>
      </c>
      <c r="I3756">
        <v>849</v>
      </c>
      <c r="J3756">
        <v>10572742</v>
      </c>
      <c r="K3756" t="s">
        <v>187</v>
      </c>
      <c r="L3756" t="s">
        <v>6891</v>
      </c>
      <c r="M3756" t="s">
        <v>27848</v>
      </c>
      <c r="N3756">
        <v>2326</v>
      </c>
      <c r="O3756">
        <v>2269</v>
      </c>
      <c r="P3756" t="s">
        <v>2061</v>
      </c>
      <c r="Q3756">
        <v>1</v>
      </c>
      <c r="R3756" t="s">
        <v>14101</v>
      </c>
      <c r="S3756" t="s">
        <v>14102</v>
      </c>
      <c r="T3756">
        <v>21</v>
      </c>
      <c r="U3756" t="s">
        <v>36</v>
      </c>
      <c r="V3756" t="s">
        <v>37</v>
      </c>
      <c r="W3756" t="s">
        <v>38</v>
      </c>
      <c r="X3756" s="2">
        <v>8000000</v>
      </c>
      <c r="Y3756">
        <v>2009</v>
      </c>
      <c r="Z3756">
        <v>578</v>
      </c>
      <c r="AA3756">
        <v>6.1</v>
      </c>
      <c r="AB3756">
        <v>1.85</v>
      </c>
      <c r="AC3756">
        <v>738</v>
      </c>
    </row>
    <row r="3757" spans="1:29" x14ac:dyDescent="0.25">
      <c r="A3757" t="str">
        <f t="shared" si="58"/>
        <v>tt0022879</v>
      </c>
      <c r="B3757" t="s">
        <v>635</v>
      </c>
      <c r="C3757" t="s">
        <v>14103</v>
      </c>
      <c r="D3757">
        <v>42</v>
      </c>
      <c r="E3757">
        <v>79</v>
      </c>
      <c r="F3757">
        <v>57</v>
      </c>
      <c r="G3757">
        <v>99</v>
      </c>
      <c r="H3757" t="s">
        <v>14104</v>
      </c>
      <c r="I3757">
        <v>998</v>
      </c>
      <c r="K3757" t="s">
        <v>4557</v>
      </c>
      <c r="L3757" t="s">
        <v>14105</v>
      </c>
      <c r="M3757" t="s">
        <v>27849</v>
      </c>
      <c r="N3757">
        <v>3519</v>
      </c>
      <c r="O3757">
        <v>1284</v>
      </c>
      <c r="P3757" t="s">
        <v>14106</v>
      </c>
      <c r="Q3757">
        <v>1</v>
      </c>
      <c r="R3757" t="s">
        <v>14107</v>
      </c>
      <c r="S3757" t="s">
        <v>14108</v>
      </c>
      <c r="T3757">
        <v>46</v>
      </c>
      <c r="U3757" t="s">
        <v>36</v>
      </c>
      <c r="V3757" t="s">
        <v>37</v>
      </c>
      <c r="W3757" t="s">
        <v>4564</v>
      </c>
      <c r="X3757" s="2">
        <v>800000</v>
      </c>
      <c r="Y3757">
        <v>1932</v>
      </c>
      <c r="Z3757">
        <v>164</v>
      </c>
      <c r="AA3757">
        <v>6.6</v>
      </c>
      <c r="AB3757">
        <v>1.37</v>
      </c>
      <c r="AC3757">
        <v>213</v>
      </c>
    </row>
    <row r="3758" spans="1:29" x14ac:dyDescent="0.25">
      <c r="A3758" t="str">
        <f t="shared" si="58"/>
        <v>tt4871980</v>
      </c>
      <c r="B3758" t="s">
        <v>28</v>
      </c>
      <c r="C3758" t="s">
        <v>7691</v>
      </c>
      <c r="D3758">
        <v>12</v>
      </c>
      <c r="E3758">
        <v>96</v>
      </c>
      <c r="F3758">
        <v>23</v>
      </c>
      <c r="G3758">
        <v>503</v>
      </c>
      <c r="H3758" t="s">
        <v>2878</v>
      </c>
      <c r="I3758">
        <v>927</v>
      </c>
      <c r="J3758">
        <v>9658370</v>
      </c>
      <c r="K3758" t="s">
        <v>1402</v>
      </c>
      <c r="L3758" t="s">
        <v>7255</v>
      </c>
      <c r="M3758" t="s">
        <v>27850</v>
      </c>
      <c r="N3758">
        <v>1180</v>
      </c>
      <c r="O3758">
        <v>3552</v>
      </c>
      <c r="P3758" t="s">
        <v>14109</v>
      </c>
      <c r="Q3758">
        <v>6</v>
      </c>
      <c r="S3758" t="s">
        <v>14110</v>
      </c>
      <c r="T3758">
        <v>9</v>
      </c>
      <c r="U3758" t="s">
        <v>36</v>
      </c>
      <c r="V3758" t="s">
        <v>37</v>
      </c>
      <c r="W3758" t="s">
        <v>499</v>
      </c>
      <c r="X3758" s="2">
        <v>5000000</v>
      </c>
      <c r="Y3758">
        <v>2016</v>
      </c>
      <c r="Z3758">
        <v>509</v>
      </c>
      <c r="AA3758">
        <v>4.5</v>
      </c>
      <c r="AC3758">
        <v>740</v>
      </c>
    </row>
    <row r="3759" spans="1:29" x14ac:dyDescent="0.25">
      <c r="A3759" t="str">
        <f t="shared" si="58"/>
        <v>tt0259974</v>
      </c>
      <c r="B3759" t="s">
        <v>28</v>
      </c>
      <c r="C3759" t="s">
        <v>14111</v>
      </c>
      <c r="D3759">
        <v>29</v>
      </c>
      <c r="E3759">
        <v>82</v>
      </c>
      <c r="F3759">
        <v>99</v>
      </c>
      <c r="G3759">
        <v>44</v>
      </c>
      <c r="H3759" t="s">
        <v>14112</v>
      </c>
      <c r="I3759">
        <v>93</v>
      </c>
      <c r="J3759">
        <v>9628751</v>
      </c>
      <c r="K3759" t="s">
        <v>2604</v>
      </c>
      <c r="L3759" t="s">
        <v>14113</v>
      </c>
      <c r="M3759" t="s">
        <v>27851</v>
      </c>
      <c r="N3759">
        <v>5164</v>
      </c>
      <c r="O3759">
        <v>315</v>
      </c>
      <c r="P3759" t="s">
        <v>14114</v>
      </c>
      <c r="Q3759">
        <v>0</v>
      </c>
      <c r="R3759" t="s">
        <v>14115</v>
      </c>
      <c r="S3759" t="s">
        <v>14116</v>
      </c>
      <c r="T3759">
        <v>65</v>
      </c>
      <c r="U3759" t="s">
        <v>36</v>
      </c>
      <c r="V3759" t="s">
        <v>37</v>
      </c>
      <c r="W3759" t="s">
        <v>86</v>
      </c>
      <c r="X3759" s="2">
        <v>5000000</v>
      </c>
      <c r="Y3759">
        <v>2000</v>
      </c>
      <c r="Z3759">
        <v>45</v>
      </c>
      <c r="AA3759">
        <v>5.9</v>
      </c>
      <c r="AB3759">
        <v>1.85</v>
      </c>
      <c r="AC3759">
        <v>207</v>
      </c>
    </row>
    <row r="3760" spans="1:29" x14ac:dyDescent="0.25">
      <c r="A3760" t="str">
        <f t="shared" si="58"/>
        <v>tt0332375</v>
      </c>
      <c r="B3760" t="s">
        <v>28</v>
      </c>
      <c r="C3760" t="s">
        <v>14117</v>
      </c>
      <c r="D3760">
        <v>121</v>
      </c>
      <c r="E3760">
        <v>92</v>
      </c>
      <c r="F3760">
        <v>12</v>
      </c>
      <c r="G3760">
        <v>797</v>
      </c>
      <c r="H3760" t="s">
        <v>3243</v>
      </c>
      <c r="I3760">
        <v>3000</v>
      </c>
      <c r="J3760">
        <v>8786715</v>
      </c>
      <c r="K3760" t="s">
        <v>2096</v>
      </c>
      <c r="L3760" t="s">
        <v>5296</v>
      </c>
      <c r="M3760" t="s">
        <v>27852</v>
      </c>
      <c r="N3760">
        <v>40274</v>
      </c>
      <c r="O3760">
        <v>5668</v>
      </c>
      <c r="P3760" t="s">
        <v>8204</v>
      </c>
      <c r="Q3760">
        <v>5</v>
      </c>
      <c r="R3760" t="s">
        <v>14118</v>
      </c>
      <c r="S3760" t="s">
        <v>14119</v>
      </c>
      <c r="T3760">
        <v>324</v>
      </c>
      <c r="U3760" t="s">
        <v>36</v>
      </c>
      <c r="V3760" t="s">
        <v>37</v>
      </c>
      <c r="W3760" t="s">
        <v>38</v>
      </c>
      <c r="X3760" s="2">
        <v>5000000</v>
      </c>
      <c r="Y3760">
        <v>2004</v>
      </c>
      <c r="Z3760">
        <v>835</v>
      </c>
      <c r="AA3760">
        <v>6.9</v>
      </c>
      <c r="AB3760">
        <v>1.85</v>
      </c>
      <c r="AC3760">
        <v>0</v>
      </c>
    </row>
    <row r="3761" spans="1:29" x14ac:dyDescent="0.25">
      <c r="A3761" t="str">
        <f t="shared" si="58"/>
        <v>tt0338135</v>
      </c>
      <c r="B3761" t="s">
        <v>28</v>
      </c>
      <c r="C3761" t="s">
        <v>14120</v>
      </c>
      <c r="D3761">
        <v>135</v>
      </c>
      <c r="E3761">
        <v>112</v>
      </c>
      <c r="F3761">
        <v>66</v>
      </c>
      <c r="G3761">
        <v>21</v>
      </c>
      <c r="H3761" t="s">
        <v>14121</v>
      </c>
      <c r="I3761">
        <v>150</v>
      </c>
      <c r="J3761">
        <v>3432342</v>
      </c>
      <c r="K3761" t="s">
        <v>9017</v>
      </c>
      <c r="L3761" t="s">
        <v>10057</v>
      </c>
      <c r="M3761" t="s">
        <v>27853</v>
      </c>
      <c r="N3761">
        <v>24921</v>
      </c>
      <c r="O3761">
        <v>253</v>
      </c>
      <c r="P3761" t="s">
        <v>14122</v>
      </c>
      <c r="Q3761">
        <v>2</v>
      </c>
      <c r="R3761" t="s">
        <v>14123</v>
      </c>
      <c r="S3761" t="s">
        <v>14124</v>
      </c>
      <c r="T3761">
        <v>166</v>
      </c>
      <c r="U3761" t="s">
        <v>1223</v>
      </c>
      <c r="V3761" t="s">
        <v>232</v>
      </c>
      <c r="W3761" t="s">
        <v>499</v>
      </c>
      <c r="X3761" s="2">
        <v>6000000</v>
      </c>
      <c r="Y3761">
        <v>2003</v>
      </c>
      <c r="Z3761">
        <v>28</v>
      </c>
      <c r="AA3761">
        <v>7.7</v>
      </c>
      <c r="AB3761">
        <v>2.35</v>
      </c>
      <c r="AC3761">
        <v>0</v>
      </c>
    </row>
    <row r="3762" spans="1:29" x14ac:dyDescent="0.25">
      <c r="A3762" t="str">
        <f t="shared" si="58"/>
        <v>tt0075147</v>
      </c>
      <c r="B3762" t="s">
        <v>28</v>
      </c>
      <c r="C3762" t="s">
        <v>3973</v>
      </c>
      <c r="D3762">
        <v>27</v>
      </c>
      <c r="E3762">
        <v>106</v>
      </c>
      <c r="F3762">
        <v>44</v>
      </c>
      <c r="G3762">
        <v>136</v>
      </c>
      <c r="H3762" t="s">
        <v>12421</v>
      </c>
      <c r="I3762">
        <v>559</v>
      </c>
      <c r="K3762" t="s">
        <v>1917</v>
      </c>
      <c r="L3762" t="s">
        <v>11139</v>
      </c>
      <c r="M3762" t="s">
        <v>27854</v>
      </c>
      <c r="N3762">
        <v>8930</v>
      </c>
      <c r="O3762">
        <v>1199</v>
      </c>
      <c r="P3762" t="s">
        <v>14125</v>
      </c>
      <c r="Q3762">
        <v>10</v>
      </c>
      <c r="R3762" t="s">
        <v>14126</v>
      </c>
      <c r="S3762" t="s">
        <v>14127</v>
      </c>
      <c r="T3762">
        <v>90</v>
      </c>
      <c r="U3762" t="s">
        <v>36</v>
      </c>
      <c r="V3762" t="s">
        <v>37</v>
      </c>
      <c r="W3762" t="s">
        <v>86</v>
      </c>
      <c r="X3762" s="2">
        <v>5000000</v>
      </c>
      <c r="Y3762">
        <v>1976</v>
      </c>
      <c r="Z3762">
        <v>249</v>
      </c>
      <c r="AA3762">
        <v>6.6</v>
      </c>
      <c r="AB3762">
        <v>1.85</v>
      </c>
      <c r="AC3762">
        <v>672</v>
      </c>
    </row>
    <row r="3763" spans="1:29" x14ac:dyDescent="0.25">
      <c r="A3763" t="str">
        <f t="shared" si="58"/>
        <v>tt0245120</v>
      </c>
      <c r="B3763" t="s">
        <v>28</v>
      </c>
      <c r="C3763" t="s">
        <v>14128</v>
      </c>
      <c r="D3763">
        <v>56</v>
      </c>
      <c r="E3763">
        <v>90</v>
      </c>
      <c r="F3763">
        <v>23</v>
      </c>
      <c r="G3763">
        <v>560</v>
      </c>
      <c r="H3763" t="s">
        <v>8180</v>
      </c>
      <c r="I3763">
        <v>847</v>
      </c>
      <c r="J3763">
        <v>6755271</v>
      </c>
      <c r="K3763" t="s">
        <v>4508</v>
      </c>
      <c r="L3763" t="s">
        <v>8179</v>
      </c>
      <c r="M3763" t="s">
        <v>27855</v>
      </c>
      <c r="N3763">
        <v>7319</v>
      </c>
      <c r="O3763">
        <v>3004</v>
      </c>
      <c r="P3763" t="s">
        <v>4704</v>
      </c>
      <c r="Q3763">
        <v>4</v>
      </c>
      <c r="R3763" t="s">
        <v>14129</v>
      </c>
      <c r="S3763" t="s">
        <v>14130</v>
      </c>
      <c r="T3763">
        <v>131</v>
      </c>
      <c r="U3763" t="s">
        <v>36</v>
      </c>
      <c r="V3763" t="s">
        <v>37</v>
      </c>
      <c r="W3763" t="s">
        <v>499</v>
      </c>
      <c r="X3763" s="2">
        <v>5000000</v>
      </c>
      <c r="Y3763">
        <v>2001</v>
      </c>
      <c r="Z3763">
        <v>591</v>
      </c>
      <c r="AA3763">
        <v>5.3</v>
      </c>
      <c r="AB3763">
        <v>1.85</v>
      </c>
      <c r="AC3763">
        <v>327</v>
      </c>
    </row>
    <row r="3764" spans="1:29" x14ac:dyDescent="0.25">
      <c r="A3764" t="str">
        <f t="shared" si="58"/>
        <v>tt0077572</v>
      </c>
      <c r="B3764" t="s">
        <v>635</v>
      </c>
      <c r="C3764" t="s">
        <v>13047</v>
      </c>
      <c r="D3764">
        <v>22</v>
      </c>
      <c r="E3764">
        <v>126</v>
      </c>
      <c r="F3764">
        <v>82</v>
      </c>
      <c r="G3764">
        <v>576</v>
      </c>
      <c r="H3764" t="s">
        <v>9399</v>
      </c>
      <c r="I3764">
        <v>11000</v>
      </c>
      <c r="K3764" t="s">
        <v>1226</v>
      </c>
      <c r="L3764" t="s">
        <v>336</v>
      </c>
      <c r="M3764" t="s">
        <v>27856</v>
      </c>
      <c r="N3764">
        <v>13587</v>
      </c>
      <c r="O3764">
        <v>13591</v>
      </c>
      <c r="P3764" t="s">
        <v>2745</v>
      </c>
      <c r="Q3764">
        <v>2</v>
      </c>
      <c r="R3764" t="s">
        <v>14131</v>
      </c>
      <c r="S3764" t="s">
        <v>14132</v>
      </c>
      <c r="T3764">
        <v>80</v>
      </c>
      <c r="U3764" t="s">
        <v>36</v>
      </c>
      <c r="V3764" t="s">
        <v>53</v>
      </c>
      <c r="W3764" t="s">
        <v>86</v>
      </c>
      <c r="X3764" s="2">
        <v>5000000</v>
      </c>
      <c r="Y3764">
        <v>1978</v>
      </c>
      <c r="Z3764">
        <v>794</v>
      </c>
      <c r="AA3764">
        <v>6.3</v>
      </c>
      <c r="AB3764">
        <v>2.35</v>
      </c>
      <c r="AC3764">
        <v>729</v>
      </c>
    </row>
    <row r="3765" spans="1:29" x14ac:dyDescent="0.25">
      <c r="A3765" t="str">
        <f t="shared" si="58"/>
        <v>tt0098546</v>
      </c>
      <c r="B3765" t="s">
        <v>28</v>
      </c>
      <c r="C3765" t="s">
        <v>14133</v>
      </c>
      <c r="D3765">
        <v>59</v>
      </c>
      <c r="E3765">
        <v>150</v>
      </c>
      <c r="F3765">
        <v>3</v>
      </c>
      <c r="G3765">
        <v>448</v>
      </c>
      <c r="H3765" t="s">
        <v>7601</v>
      </c>
      <c r="I3765">
        <v>859</v>
      </c>
      <c r="J3765">
        <v>6157157</v>
      </c>
      <c r="K3765" t="s">
        <v>2096</v>
      </c>
      <c r="L3765" t="s">
        <v>2266</v>
      </c>
      <c r="M3765" t="s">
        <v>27857</v>
      </c>
      <c r="N3765">
        <v>21416</v>
      </c>
      <c r="O3765">
        <v>3942</v>
      </c>
      <c r="P3765" t="s">
        <v>14134</v>
      </c>
      <c r="Q3765">
        <v>1</v>
      </c>
      <c r="R3765" t="s">
        <v>14135</v>
      </c>
      <c r="S3765" t="s">
        <v>14136</v>
      </c>
      <c r="T3765">
        <v>198</v>
      </c>
      <c r="U3765" t="s">
        <v>36</v>
      </c>
      <c r="V3765" t="s">
        <v>37</v>
      </c>
      <c r="W3765" t="s">
        <v>38</v>
      </c>
      <c r="X3765" s="2">
        <v>5000000</v>
      </c>
      <c r="Y3765">
        <v>1989</v>
      </c>
      <c r="Z3765">
        <v>448</v>
      </c>
      <c r="AA3765">
        <v>7</v>
      </c>
      <c r="AB3765">
        <v>1.85</v>
      </c>
      <c r="AC3765">
        <v>0</v>
      </c>
    </row>
    <row r="3766" spans="1:29" x14ac:dyDescent="0.25">
      <c r="A3766" t="str">
        <f t="shared" si="58"/>
        <v>tt0456554</v>
      </c>
      <c r="B3766" t="s">
        <v>28</v>
      </c>
      <c r="C3766" t="s">
        <v>14137</v>
      </c>
      <c r="D3766">
        <v>61</v>
      </c>
      <c r="E3766">
        <v>90</v>
      </c>
      <c r="F3766">
        <v>4</v>
      </c>
      <c r="G3766">
        <v>556</v>
      </c>
      <c r="H3766" t="s">
        <v>30</v>
      </c>
      <c r="I3766">
        <v>2000</v>
      </c>
      <c r="J3766">
        <v>6088249</v>
      </c>
      <c r="K3766" t="s">
        <v>1394</v>
      </c>
      <c r="L3766" t="s">
        <v>2053</v>
      </c>
      <c r="M3766" t="s">
        <v>27858</v>
      </c>
      <c r="N3766">
        <v>67853</v>
      </c>
      <c r="O3766">
        <v>5202</v>
      </c>
      <c r="P3766" t="s">
        <v>14138</v>
      </c>
      <c r="Q3766">
        <v>0</v>
      </c>
      <c r="R3766" t="s">
        <v>14139</v>
      </c>
      <c r="S3766" t="s">
        <v>14140</v>
      </c>
      <c r="T3766">
        <v>202</v>
      </c>
      <c r="U3766" t="s">
        <v>36</v>
      </c>
      <c r="V3766" t="s">
        <v>37</v>
      </c>
      <c r="W3766" t="s">
        <v>499</v>
      </c>
      <c r="Y3766">
        <v>2006</v>
      </c>
      <c r="Z3766">
        <v>936</v>
      </c>
      <c r="AA3766">
        <v>7</v>
      </c>
      <c r="AB3766">
        <v>2.35</v>
      </c>
      <c r="AC3766">
        <v>0</v>
      </c>
    </row>
    <row r="3767" spans="1:29" x14ac:dyDescent="0.25">
      <c r="A3767" t="str">
        <f t="shared" si="58"/>
        <v>tt0120831</v>
      </c>
      <c r="B3767" t="s">
        <v>28</v>
      </c>
      <c r="C3767" t="s">
        <v>12436</v>
      </c>
      <c r="D3767">
        <v>60</v>
      </c>
      <c r="E3767">
        <v>91</v>
      </c>
      <c r="F3767">
        <v>84</v>
      </c>
      <c r="G3767">
        <v>572</v>
      </c>
      <c r="H3767" t="s">
        <v>3574</v>
      </c>
      <c r="I3767">
        <v>1000</v>
      </c>
      <c r="J3767">
        <v>5480318</v>
      </c>
      <c r="K3767" t="s">
        <v>2096</v>
      </c>
      <c r="L3767" t="s">
        <v>3082</v>
      </c>
      <c r="M3767" t="s">
        <v>27859</v>
      </c>
      <c r="N3767">
        <v>9427</v>
      </c>
      <c r="O3767">
        <v>2691</v>
      </c>
      <c r="P3767" t="s">
        <v>14141</v>
      </c>
      <c r="Q3767">
        <v>0</v>
      </c>
      <c r="R3767" t="s">
        <v>14142</v>
      </c>
      <c r="S3767" t="s">
        <v>14143</v>
      </c>
      <c r="T3767">
        <v>79</v>
      </c>
      <c r="U3767" t="s">
        <v>36</v>
      </c>
      <c r="V3767" t="s">
        <v>37</v>
      </c>
      <c r="W3767" t="s">
        <v>499</v>
      </c>
      <c r="X3767" s="2">
        <v>5000000</v>
      </c>
      <c r="Y3767">
        <v>1998</v>
      </c>
      <c r="Z3767">
        <v>778</v>
      </c>
      <c r="AA3767">
        <v>6.6</v>
      </c>
      <c r="AB3767">
        <v>1.85</v>
      </c>
      <c r="AC3767">
        <v>462</v>
      </c>
    </row>
    <row r="3768" spans="1:29" x14ac:dyDescent="0.25">
      <c r="A3768" t="str">
        <f t="shared" si="58"/>
        <v>tt0064116</v>
      </c>
      <c r="B3768" t="s">
        <v>28</v>
      </c>
      <c r="C3768" t="s">
        <v>6963</v>
      </c>
      <c r="D3768">
        <v>164</v>
      </c>
      <c r="E3768">
        <v>145</v>
      </c>
      <c r="F3768">
        <v>0</v>
      </c>
      <c r="G3768">
        <v>392</v>
      </c>
      <c r="H3768" t="s">
        <v>14144</v>
      </c>
      <c r="I3768">
        <v>973</v>
      </c>
      <c r="K3768" t="s">
        <v>11916</v>
      </c>
      <c r="L3768" t="s">
        <v>14145</v>
      </c>
      <c r="M3768" t="s">
        <v>27860</v>
      </c>
      <c r="N3768">
        <v>216005</v>
      </c>
      <c r="O3768">
        <v>2589</v>
      </c>
      <c r="P3768" t="s">
        <v>14146</v>
      </c>
      <c r="Q3768">
        <v>1</v>
      </c>
      <c r="R3768" t="s">
        <v>14147</v>
      </c>
      <c r="S3768" t="s">
        <v>14148</v>
      </c>
      <c r="T3768">
        <v>565</v>
      </c>
      <c r="U3768" t="s">
        <v>36</v>
      </c>
      <c r="V3768" t="s">
        <v>5736</v>
      </c>
      <c r="W3768" t="s">
        <v>38</v>
      </c>
      <c r="X3768" s="2">
        <v>5000000</v>
      </c>
      <c r="Y3768">
        <v>1968</v>
      </c>
      <c r="Z3768">
        <v>423</v>
      </c>
      <c r="AA3768">
        <v>8.6</v>
      </c>
      <c r="AB3768">
        <v>2.35</v>
      </c>
      <c r="AC3768">
        <v>10000</v>
      </c>
    </row>
    <row r="3769" spans="1:29" x14ac:dyDescent="0.25">
      <c r="A3769" t="str">
        <f t="shared" si="58"/>
        <v>tt0227005</v>
      </c>
      <c r="B3769" t="s">
        <v>28</v>
      </c>
      <c r="C3769" t="s">
        <v>217</v>
      </c>
      <c r="D3769">
        <v>81</v>
      </c>
      <c r="E3769">
        <v>95</v>
      </c>
      <c r="F3769">
        <v>4000</v>
      </c>
      <c r="G3769">
        <v>334</v>
      </c>
      <c r="H3769" t="s">
        <v>4257</v>
      </c>
      <c r="I3769">
        <v>4000</v>
      </c>
      <c r="J3769">
        <v>5308707</v>
      </c>
      <c r="K3769" t="s">
        <v>4329</v>
      </c>
      <c r="L3769" t="s">
        <v>217</v>
      </c>
      <c r="M3769" t="s">
        <v>27861</v>
      </c>
      <c r="N3769">
        <v>15053</v>
      </c>
      <c r="O3769">
        <v>5245</v>
      </c>
      <c r="P3769" t="s">
        <v>14149</v>
      </c>
      <c r="Q3769">
        <v>2</v>
      </c>
      <c r="R3769" t="s">
        <v>14150</v>
      </c>
      <c r="S3769" t="s">
        <v>14151</v>
      </c>
      <c r="T3769">
        <v>165</v>
      </c>
      <c r="U3769" t="s">
        <v>36</v>
      </c>
      <c r="V3769" t="s">
        <v>37</v>
      </c>
      <c r="W3769" t="s">
        <v>499</v>
      </c>
      <c r="X3769" s="2">
        <v>5000000</v>
      </c>
      <c r="Y3769">
        <v>2001</v>
      </c>
      <c r="Z3769">
        <v>585</v>
      </c>
      <c r="AA3769">
        <v>6.4</v>
      </c>
      <c r="AB3769">
        <v>1.85</v>
      </c>
      <c r="AC3769">
        <v>393</v>
      </c>
    </row>
    <row r="3770" spans="1:29" x14ac:dyDescent="0.25">
      <c r="A3770" t="str">
        <f t="shared" si="58"/>
        <v>tt1182345</v>
      </c>
      <c r="B3770" t="s">
        <v>28</v>
      </c>
      <c r="C3770" t="s">
        <v>619</v>
      </c>
      <c r="D3770">
        <v>415</v>
      </c>
      <c r="E3770">
        <v>97</v>
      </c>
      <c r="F3770">
        <v>0</v>
      </c>
      <c r="G3770">
        <v>372</v>
      </c>
      <c r="H3770" t="s">
        <v>14152</v>
      </c>
      <c r="I3770">
        <v>18000</v>
      </c>
      <c r="J3770">
        <v>5009677</v>
      </c>
      <c r="K3770" t="s">
        <v>4527</v>
      </c>
      <c r="L3770" t="s">
        <v>108</v>
      </c>
      <c r="M3770" t="s">
        <v>27862</v>
      </c>
      <c r="N3770">
        <v>260607</v>
      </c>
      <c r="O3770">
        <v>19404</v>
      </c>
      <c r="P3770" t="s">
        <v>1390</v>
      </c>
      <c r="Q3770">
        <v>0</v>
      </c>
      <c r="R3770" t="s">
        <v>14153</v>
      </c>
      <c r="S3770" t="s">
        <v>14154</v>
      </c>
      <c r="T3770">
        <v>485</v>
      </c>
      <c r="U3770" t="s">
        <v>36</v>
      </c>
      <c r="V3770" t="s">
        <v>53</v>
      </c>
      <c r="W3770" t="s">
        <v>499</v>
      </c>
      <c r="X3770" s="2">
        <v>5000000</v>
      </c>
      <c r="Y3770">
        <v>2009</v>
      </c>
      <c r="Z3770">
        <v>572</v>
      </c>
      <c r="AA3770">
        <v>7.9</v>
      </c>
      <c r="AB3770">
        <v>2.35</v>
      </c>
      <c r="AC3770">
        <v>47000</v>
      </c>
    </row>
    <row r="3771" spans="1:29" x14ac:dyDescent="0.25">
      <c r="A3771" t="str">
        <f t="shared" si="58"/>
        <v>tt0415949</v>
      </c>
      <c r="B3771" t="s">
        <v>28</v>
      </c>
      <c r="C3771" t="s">
        <v>12226</v>
      </c>
      <c r="D3771">
        <v>43</v>
      </c>
      <c r="E3771">
        <v>90</v>
      </c>
      <c r="F3771">
        <v>7</v>
      </c>
      <c r="G3771">
        <v>701</v>
      </c>
      <c r="H3771" t="s">
        <v>1913</v>
      </c>
      <c r="I3771">
        <v>2000</v>
      </c>
      <c r="J3771">
        <v>4328294</v>
      </c>
      <c r="K3771" t="s">
        <v>1394</v>
      </c>
      <c r="L3771" t="s">
        <v>2461</v>
      </c>
      <c r="M3771" t="s">
        <v>27863</v>
      </c>
      <c r="N3771">
        <v>2719</v>
      </c>
      <c r="O3771">
        <v>5900</v>
      </c>
      <c r="P3771" t="s">
        <v>4801</v>
      </c>
      <c r="Q3771">
        <v>0</v>
      </c>
      <c r="R3771" t="s">
        <v>14155</v>
      </c>
      <c r="S3771" t="s">
        <v>14156</v>
      </c>
      <c r="T3771">
        <v>41</v>
      </c>
      <c r="U3771" t="s">
        <v>36</v>
      </c>
      <c r="V3771" t="s">
        <v>37</v>
      </c>
      <c r="W3771" t="s">
        <v>38</v>
      </c>
      <c r="Y3771">
        <v>2006</v>
      </c>
      <c r="Z3771">
        <v>847</v>
      </c>
      <c r="AA3771">
        <v>5.4</v>
      </c>
      <c r="AB3771">
        <v>1.85</v>
      </c>
      <c r="AC3771">
        <v>249</v>
      </c>
    </row>
    <row r="3772" spans="1:29" x14ac:dyDescent="0.25">
      <c r="A3772" t="str">
        <f t="shared" si="58"/>
        <v>tt1529567</v>
      </c>
      <c r="B3772" t="s">
        <v>28</v>
      </c>
      <c r="C3772" t="s">
        <v>14157</v>
      </c>
      <c r="D3772">
        <v>7</v>
      </c>
      <c r="E3772">
        <v>41</v>
      </c>
      <c r="F3772">
        <v>0</v>
      </c>
      <c r="G3772">
        <v>0</v>
      </c>
      <c r="H3772" t="s">
        <v>14158</v>
      </c>
      <c r="I3772">
        <v>55</v>
      </c>
      <c r="J3772">
        <v>4074023</v>
      </c>
      <c r="K3772" t="s">
        <v>63</v>
      </c>
      <c r="L3772" t="s">
        <v>14159</v>
      </c>
      <c r="M3772" t="s">
        <v>27864</v>
      </c>
      <c r="N3772">
        <v>296</v>
      </c>
      <c r="O3772">
        <v>55</v>
      </c>
      <c r="P3772" t="s">
        <v>14160</v>
      </c>
      <c r="Q3772">
        <v>0</v>
      </c>
      <c r="R3772" t="s">
        <v>14161</v>
      </c>
      <c r="S3772" t="s">
        <v>14162</v>
      </c>
      <c r="T3772">
        <v>4</v>
      </c>
      <c r="U3772" t="s">
        <v>36</v>
      </c>
      <c r="V3772" t="s">
        <v>53</v>
      </c>
      <c r="X3772" s="2">
        <v>5000000</v>
      </c>
      <c r="Y3772">
        <v>2010</v>
      </c>
      <c r="Z3772">
        <v>0</v>
      </c>
      <c r="AA3772">
        <v>6.9</v>
      </c>
      <c r="AB3772">
        <v>1.78</v>
      </c>
      <c r="AC3772">
        <v>89</v>
      </c>
    </row>
    <row r="3773" spans="1:29" x14ac:dyDescent="0.25">
      <c r="A3773" t="str">
        <f t="shared" si="58"/>
        <v>tt0120255</v>
      </c>
      <c r="B3773" t="s">
        <v>28</v>
      </c>
      <c r="C3773" t="s">
        <v>6944</v>
      </c>
      <c r="D3773">
        <v>120</v>
      </c>
      <c r="E3773">
        <v>112</v>
      </c>
      <c r="F3773">
        <v>460</v>
      </c>
      <c r="G3773">
        <v>395</v>
      </c>
      <c r="H3773" t="s">
        <v>6878</v>
      </c>
      <c r="I3773">
        <v>990</v>
      </c>
      <c r="J3773">
        <v>4306697</v>
      </c>
      <c r="K3773" t="s">
        <v>2808</v>
      </c>
      <c r="L3773" t="s">
        <v>303</v>
      </c>
      <c r="M3773" t="s">
        <v>27865</v>
      </c>
      <c r="N3773">
        <v>26720</v>
      </c>
      <c r="O3773">
        <v>2820</v>
      </c>
      <c r="P3773" t="s">
        <v>14163</v>
      </c>
      <c r="Q3773">
        <v>0</v>
      </c>
      <c r="R3773" t="s">
        <v>14164</v>
      </c>
      <c r="S3773" t="s">
        <v>14165</v>
      </c>
      <c r="T3773">
        <v>196</v>
      </c>
      <c r="U3773" t="s">
        <v>36</v>
      </c>
      <c r="V3773" t="s">
        <v>232</v>
      </c>
      <c r="W3773" t="s">
        <v>499</v>
      </c>
      <c r="X3773" s="2">
        <v>5000000</v>
      </c>
      <c r="Y3773">
        <v>1997</v>
      </c>
      <c r="Z3773">
        <v>900</v>
      </c>
      <c r="AA3773">
        <v>7.7</v>
      </c>
      <c r="AB3773">
        <v>2.35</v>
      </c>
      <c r="AC3773">
        <v>920</v>
      </c>
    </row>
    <row r="3774" spans="1:29" x14ac:dyDescent="0.25">
      <c r="A3774" t="str">
        <f t="shared" si="58"/>
        <v>tt1588337</v>
      </c>
      <c r="B3774" t="s">
        <v>28</v>
      </c>
      <c r="C3774" t="s">
        <v>14166</v>
      </c>
      <c r="D3774">
        <v>195</v>
      </c>
      <c r="E3774">
        <v>122</v>
      </c>
      <c r="F3774">
        <v>22</v>
      </c>
      <c r="G3774">
        <v>32</v>
      </c>
      <c r="H3774" t="s">
        <v>3853</v>
      </c>
      <c r="I3774">
        <v>186</v>
      </c>
      <c r="J3774">
        <v>3950029</v>
      </c>
      <c r="K3774" t="s">
        <v>2808</v>
      </c>
      <c r="L3774" t="s">
        <v>11146</v>
      </c>
      <c r="M3774" t="s">
        <v>27866</v>
      </c>
      <c r="N3774">
        <v>12411</v>
      </c>
      <c r="O3774">
        <v>416</v>
      </c>
      <c r="P3774" t="s">
        <v>14167</v>
      </c>
      <c r="Q3774">
        <v>0</v>
      </c>
      <c r="R3774" t="s">
        <v>14168</v>
      </c>
      <c r="S3774" t="s">
        <v>14169</v>
      </c>
      <c r="T3774">
        <v>89</v>
      </c>
      <c r="U3774" t="s">
        <v>1223</v>
      </c>
      <c r="V3774" t="s">
        <v>1224</v>
      </c>
      <c r="W3774" t="s">
        <v>38</v>
      </c>
      <c r="X3774" s="2">
        <v>4000000</v>
      </c>
      <c r="Y3774">
        <v>2010</v>
      </c>
      <c r="Z3774">
        <v>135</v>
      </c>
      <c r="AA3774">
        <v>7.2</v>
      </c>
      <c r="AB3774">
        <v>2.35</v>
      </c>
      <c r="AC3774">
        <v>0</v>
      </c>
    </row>
    <row r="3775" spans="1:29" x14ac:dyDescent="0.25">
      <c r="A3775" t="str">
        <f t="shared" si="58"/>
        <v>tt0914797</v>
      </c>
      <c r="B3775" t="s">
        <v>28</v>
      </c>
      <c r="C3775" t="s">
        <v>14170</v>
      </c>
      <c r="D3775">
        <v>109</v>
      </c>
      <c r="E3775">
        <v>110</v>
      </c>
      <c r="F3775">
        <v>19</v>
      </c>
      <c r="G3775">
        <v>39</v>
      </c>
      <c r="H3775" t="s">
        <v>2763</v>
      </c>
      <c r="I3775">
        <v>25000</v>
      </c>
      <c r="J3775">
        <v>4040588</v>
      </c>
      <c r="K3775" t="s">
        <v>2096</v>
      </c>
      <c r="L3775" t="s">
        <v>96</v>
      </c>
      <c r="M3775" t="s">
        <v>27867</v>
      </c>
      <c r="N3775">
        <v>12233</v>
      </c>
      <c r="O3775">
        <v>25676</v>
      </c>
      <c r="P3775" t="s">
        <v>5536</v>
      </c>
      <c r="Q3775">
        <v>0</v>
      </c>
      <c r="R3775" t="s">
        <v>14171</v>
      </c>
      <c r="S3775" t="s">
        <v>14172</v>
      </c>
      <c r="T3775">
        <v>89</v>
      </c>
      <c r="U3775" t="s">
        <v>36</v>
      </c>
      <c r="V3775" t="s">
        <v>37</v>
      </c>
      <c r="W3775" t="s">
        <v>38</v>
      </c>
      <c r="X3775" s="2">
        <v>5000000</v>
      </c>
      <c r="Y3775">
        <v>2008</v>
      </c>
      <c r="Z3775">
        <v>579</v>
      </c>
      <c r="AA3775">
        <v>6.8</v>
      </c>
      <c r="AB3775">
        <v>2.35</v>
      </c>
      <c r="AC3775">
        <v>0</v>
      </c>
    </row>
    <row r="3776" spans="1:29" x14ac:dyDescent="0.25">
      <c r="A3776" t="str">
        <f t="shared" si="58"/>
        <v>tt0084171</v>
      </c>
      <c r="B3776" t="s">
        <v>28</v>
      </c>
      <c r="C3776" t="s">
        <v>14173</v>
      </c>
      <c r="D3776">
        <v>21</v>
      </c>
      <c r="E3776">
        <v>87</v>
      </c>
      <c r="F3776">
        <v>3</v>
      </c>
      <c r="G3776">
        <v>83</v>
      </c>
      <c r="H3776" t="s">
        <v>14174</v>
      </c>
      <c r="I3776">
        <v>922</v>
      </c>
      <c r="K3776" t="s">
        <v>14175</v>
      </c>
      <c r="L3776" t="s">
        <v>14176</v>
      </c>
      <c r="M3776" t="s">
        <v>27868</v>
      </c>
      <c r="N3776">
        <v>881</v>
      </c>
      <c r="O3776">
        <v>1324</v>
      </c>
      <c r="P3776" t="s">
        <v>14177</v>
      </c>
      <c r="Q3776">
        <v>0</v>
      </c>
      <c r="R3776" t="s">
        <v>14178</v>
      </c>
      <c r="S3776" t="s">
        <v>14179</v>
      </c>
      <c r="T3776">
        <v>32</v>
      </c>
      <c r="U3776" t="s">
        <v>36</v>
      </c>
      <c r="V3776" t="s">
        <v>37</v>
      </c>
      <c r="W3776" t="s">
        <v>499</v>
      </c>
      <c r="X3776" s="2">
        <v>5000000</v>
      </c>
      <c r="Y3776">
        <v>1982</v>
      </c>
      <c r="Z3776">
        <v>162</v>
      </c>
      <c r="AA3776">
        <v>6.2</v>
      </c>
      <c r="AC3776">
        <v>323</v>
      </c>
    </row>
    <row r="3777" spans="1:29" x14ac:dyDescent="0.25">
      <c r="A3777" t="str">
        <f t="shared" si="58"/>
        <v>tt0110005</v>
      </c>
      <c r="B3777" t="s">
        <v>28</v>
      </c>
      <c r="C3777" t="s">
        <v>150</v>
      </c>
      <c r="D3777">
        <v>93</v>
      </c>
      <c r="E3777">
        <v>108</v>
      </c>
      <c r="F3777">
        <v>0</v>
      </c>
      <c r="G3777">
        <v>88</v>
      </c>
      <c r="H3777" t="s">
        <v>5020</v>
      </c>
      <c r="I3777">
        <v>14000</v>
      </c>
      <c r="J3777">
        <v>3049135</v>
      </c>
      <c r="K3777" t="s">
        <v>14180</v>
      </c>
      <c r="L3777" t="s">
        <v>186</v>
      </c>
      <c r="M3777" t="s">
        <v>27869</v>
      </c>
      <c r="N3777">
        <v>50197</v>
      </c>
      <c r="O3777">
        <v>14574</v>
      </c>
      <c r="P3777" t="s">
        <v>14181</v>
      </c>
      <c r="Q3777">
        <v>2</v>
      </c>
      <c r="R3777" t="s">
        <v>14182</v>
      </c>
      <c r="S3777" t="s">
        <v>14183</v>
      </c>
      <c r="T3777">
        <v>265</v>
      </c>
      <c r="U3777" t="s">
        <v>36</v>
      </c>
      <c r="V3777" t="s">
        <v>157</v>
      </c>
      <c r="W3777" t="s">
        <v>499</v>
      </c>
      <c r="X3777" s="2">
        <v>5000000</v>
      </c>
      <c r="Y3777">
        <v>1994</v>
      </c>
      <c r="Z3777">
        <v>433</v>
      </c>
      <c r="AA3777">
        <v>7.4</v>
      </c>
      <c r="AB3777">
        <v>2.35</v>
      </c>
      <c r="AC3777">
        <v>0</v>
      </c>
    </row>
    <row r="3778" spans="1:29" x14ac:dyDescent="0.25">
      <c r="A3778" t="str">
        <f t="shared" si="58"/>
        <v>tt4337690</v>
      </c>
      <c r="B3778" t="s">
        <v>28</v>
      </c>
      <c r="C3778" t="s">
        <v>10958</v>
      </c>
      <c r="D3778">
        <v>12</v>
      </c>
      <c r="E3778">
        <v>121</v>
      </c>
      <c r="F3778">
        <v>35</v>
      </c>
      <c r="G3778">
        <v>473</v>
      </c>
      <c r="H3778" t="s">
        <v>14184</v>
      </c>
      <c r="I3778">
        <v>4000</v>
      </c>
      <c r="J3778">
        <v>4700361</v>
      </c>
      <c r="K3778" t="s">
        <v>2808</v>
      </c>
      <c r="L3778" t="s">
        <v>1199</v>
      </c>
      <c r="M3778" t="s">
        <v>27870</v>
      </c>
      <c r="N3778">
        <v>2047</v>
      </c>
      <c r="O3778">
        <v>6617</v>
      </c>
      <c r="P3778" t="s">
        <v>14185</v>
      </c>
      <c r="Q3778">
        <v>0</v>
      </c>
      <c r="R3778" t="s">
        <v>14186</v>
      </c>
      <c r="S3778" t="s">
        <v>14187</v>
      </c>
      <c r="T3778">
        <v>29</v>
      </c>
      <c r="U3778" t="s">
        <v>36</v>
      </c>
      <c r="V3778" t="s">
        <v>37</v>
      </c>
      <c r="W3778" t="s">
        <v>38</v>
      </c>
      <c r="X3778" s="2">
        <v>5000000</v>
      </c>
      <c r="Y3778">
        <v>2015</v>
      </c>
      <c r="Z3778">
        <v>849</v>
      </c>
      <c r="AA3778">
        <v>4.5999999999999996</v>
      </c>
      <c r="AB3778">
        <v>2.35</v>
      </c>
      <c r="AC3778">
        <v>0</v>
      </c>
    </row>
    <row r="3779" spans="1:29" x14ac:dyDescent="0.25">
      <c r="A3779" t="str">
        <f t="shared" ref="A3779:A3842" si="59">MID(S3779,27,9)</f>
        <v>tt1531663</v>
      </c>
      <c r="B3779" t="s">
        <v>28</v>
      </c>
      <c r="C3779" t="s">
        <v>14188</v>
      </c>
      <c r="D3779">
        <v>155</v>
      </c>
      <c r="E3779">
        <v>97</v>
      </c>
      <c r="F3779">
        <v>7</v>
      </c>
      <c r="G3779">
        <v>939</v>
      </c>
      <c r="H3779" t="s">
        <v>12935</v>
      </c>
      <c r="I3779">
        <v>8000</v>
      </c>
      <c r="J3779">
        <v>2711210</v>
      </c>
      <c r="K3779" t="s">
        <v>2096</v>
      </c>
      <c r="L3779" t="s">
        <v>1048</v>
      </c>
      <c r="M3779" t="s">
        <v>27871</v>
      </c>
      <c r="N3779">
        <v>40305</v>
      </c>
      <c r="O3779">
        <v>10517</v>
      </c>
      <c r="P3779" t="s">
        <v>965</v>
      </c>
      <c r="Q3779">
        <v>1</v>
      </c>
      <c r="R3779" t="s">
        <v>14189</v>
      </c>
      <c r="S3779" t="s">
        <v>14190</v>
      </c>
      <c r="T3779">
        <v>86</v>
      </c>
      <c r="U3779" t="s">
        <v>36</v>
      </c>
      <c r="V3779" t="s">
        <v>37</v>
      </c>
      <c r="W3779" t="s">
        <v>499</v>
      </c>
      <c r="X3779" s="2">
        <v>5000000</v>
      </c>
      <c r="Y3779">
        <v>2010</v>
      </c>
      <c r="Z3779">
        <v>981</v>
      </c>
      <c r="AA3779">
        <v>6.4</v>
      </c>
      <c r="AB3779">
        <v>2.35</v>
      </c>
      <c r="AC3779">
        <v>0</v>
      </c>
    </row>
    <row r="3780" spans="1:29" x14ac:dyDescent="0.25">
      <c r="A3780" t="str">
        <f t="shared" si="59"/>
        <v>tt0120906</v>
      </c>
      <c r="B3780" t="s">
        <v>28</v>
      </c>
      <c r="C3780" t="s">
        <v>5324</v>
      </c>
      <c r="D3780">
        <v>81</v>
      </c>
      <c r="E3780">
        <v>116</v>
      </c>
      <c r="F3780">
        <v>52</v>
      </c>
      <c r="G3780">
        <v>102</v>
      </c>
      <c r="H3780" t="s">
        <v>7432</v>
      </c>
      <c r="I3780">
        <v>624</v>
      </c>
      <c r="J3780">
        <v>1980338</v>
      </c>
      <c r="K3780" t="s">
        <v>14191</v>
      </c>
      <c r="L3780" t="s">
        <v>1834</v>
      </c>
      <c r="M3780" t="s">
        <v>27872</v>
      </c>
      <c r="N3780">
        <v>12366</v>
      </c>
      <c r="O3780">
        <v>1209</v>
      </c>
      <c r="P3780" t="s">
        <v>10764</v>
      </c>
      <c r="Q3780">
        <v>2</v>
      </c>
      <c r="R3780" t="s">
        <v>14192</v>
      </c>
      <c r="S3780" t="s">
        <v>14193</v>
      </c>
      <c r="T3780">
        <v>151</v>
      </c>
      <c r="U3780" t="s">
        <v>36</v>
      </c>
      <c r="V3780" t="s">
        <v>37</v>
      </c>
      <c r="W3780" t="s">
        <v>499</v>
      </c>
      <c r="X3780" s="2">
        <v>5000000</v>
      </c>
      <c r="Y3780">
        <v>1998</v>
      </c>
      <c r="Z3780">
        <v>385</v>
      </c>
      <c r="AA3780">
        <v>7</v>
      </c>
      <c r="AB3780">
        <v>1.85</v>
      </c>
      <c r="AC3780">
        <v>507</v>
      </c>
    </row>
    <row r="3781" spans="1:29" x14ac:dyDescent="0.25">
      <c r="A3781" t="str">
        <f t="shared" si="59"/>
        <v>tt0361862</v>
      </c>
      <c r="B3781" t="s">
        <v>28</v>
      </c>
      <c r="C3781" t="s">
        <v>10492</v>
      </c>
      <c r="D3781">
        <v>204</v>
      </c>
      <c r="E3781">
        <v>94</v>
      </c>
      <c r="F3781">
        <v>122</v>
      </c>
      <c r="G3781">
        <v>360</v>
      </c>
      <c r="H3781" t="s">
        <v>2167</v>
      </c>
      <c r="I3781">
        <v>23000</v>
      </c>
      <c r="J3781">
        <v>1082044</v>
      </c>
      <c r="K3781" t="s">
        <v>3340</v>
      </c>
      <c r="L3781" t="s">
        <v>55</v>
      </c>
      <c r="M3781" t="s">
        <v>27873</v>
      </c>
      <c r="N3781">
        <v>281649</v>
      </c>
      <c r="O3781">
        <v>24994</v>
      </c>
      <c r="P3781" t="s">
        <v>1254</v>
      </c>
      <c r="Q3781">
        <v>0</v>
      </c>
      <c r="R3781" t="s">
        <v>14194</v>
      </c>
      <c r="S3781" t="s">
        <v>14195</v>
      </c>
      <c r="T3781">
        <v>458</v>
      </c>
      <c r="U3781" t="s">
        <v>36</v>
      </c>
      <c r="V3781" t="s">
        <v>2940</v>
      </c>
      <c r="W3781" t="s">
        <v>499</v>
      </c>
      <c r="X3781" s="2">
        <v>5000000</v>
      </c>
      <c r="Y3781">
        <v>2004</v>
      </c>
      <c r="Z3781">
        <v>1000</v>
      </c>
      <c r="AA3781">
        <v>7.7</v>
      </c>
      <c r="AB3781">
        <v>2.35</v>
      </c>
      <c r="AC3781">
        <v>21000</v>
      </c>
    </row>
    <row r="3782" spans="1:29" x14ac:dyDescent="0.25">
      <c r="A3782" t="str">
        <f t="shared" si="59"/>
        <v>tt0102307</v>
      </c>
      <c r="B3782" t="s">
        <v>28</v>
      </c>
      <c r="C3782" t="s">
        <v>11084</v>
      </c>
      <c r="D3782">
        <v>19</v>
      </c>
      <c r="E3782">
        <v>103</v>
      </c>
      <c r="F3782">
        <v>261</v>
      </c>
      <c r="G3782">
        <v>145</v>
      </c>
      <c r="H3782" t="s">
        <v>10750</v>
      </c>
      <c r="I3782">
        <v>722</v>
      </c>
      <c r="J3782">
        <v>1100000</v>
      </c>
      <c r="K3782" t="s">
        <v>1612</v>
      </c>
      <c r="L3782" t="s">
        <v>7607</v>
      </c>
      <c r="M3782" t="s">
        <v>27874</v>
      </c>
      <c r="N3782">
        <v>3665</v>
      </c>
      <c r="O3782">
        <v>1201</v>
      </c>
      <c r="P3782" t="s">
        <v>5702</v>
      </c>
      <c r="Q3782">
        <v>0</v>
      </c>
      <c r="R3782" t="s">
        <v>14196</v>
      </c>
      <c r="S3782" t="s">
        <v>14197</v>
      </c>
      <c r="T3782">
        <v>39</v>
      </c>
      <c r="U3782" t="s">
        <v>36</v>
      </c>
      <c r="V3782" t="s">
        <v>37</v>
      </c>
      <c r="W3782" t="s">
        <v>499</v>
      </c>
      <c r="X3782" s="2">
        <v>5000000</v>
      </c>
      <c r="Y3782">
        <v>1992</v>
      </c>
      <c r="Z3782">
        <v>280</v>
      </c>
      <c r="AA3782">
        <v>6.8</v>
      </c>
      <c r="AB3782">
        <v>1.85</v>
      </c>
      <c r="AC3782">
        <v>247</v>
      </c>
    </row>
    <row r="3783" spans="1:29" x14ac:dyDescent="0.25">
      <c r="A3783" t="str">
        <f t="shared" si="59"/>
        <v>tt1216491</v>
      </c>
      <c r="B3783" t="s">
        <v>28</v>
      </c>
      <c r="C3783" t="s">
        <v>14198</v>
      </c>
      <c r="D3783">
        <v>163</v>
      </c>
      <c r="E3783">
        <v>112</v>
      </c>
      <c r="F3783">
        <v>52</v>
      </c>
      <c r="G3783">
        <v>688</v>
      </c>
      <c r="H3783" t="s">
        <v>2568</v>
      </c>
      <c r="I3783">
        <v>10000</v>
      </c>
      <c r="J3783">
        <v>2445646</v>
      </c>
      <c r="K3783" t="s">
        <v>14199</v>
      </c>
      <c r="L3783" t="s">
        <v>751</v>
      </c>
      <c r="M3783" t="s">
        <v>27875</v>
      </c>
      <c r="N3783">
        <v>32382</v>
      </c>
      <c r="O3783">
        <v>12897</v>
      </c>
      <c r="P3783" t="s">
        <v>12118</v>
      </c>
      <c r="Q3783">
        <v>1</v>
      </c>
      <c r="R3783" t="s">
        <v>14200</v>
      </c>
      <c r="S3783" t="s">
        <v>14201</v>
      </c>
      <c r="T3783">
        <v>99</v>
      </c>
      <c r="U3783" t="s">
        <v>36</v>
      </c>
      <c r="V3783" t="s">
        <v>37</v>
      </c>
      <c r="W3783" t="s">
        <v>499</v>
      </c>
      <c r="X3783" s="2">
        <v>5000000</v>
      </c>
      <c r="Y3783">
        <v>2014</v>
      </c>
      <c r="Z3783">
        <v>963</v>
      </c>
      <c r="AA3783">
        <v>7</v>
      </c>
      <c r="AB3783">
        <v>2.35</v>
      </c>
      <c r="AC3783">
        <v>13000</v>
      </c>
    </row>
    <row r="3784" spans="1:29" x14ac:dyDescent="0.25">
      <c r="A3784" t="str">
        <f t="shared" si="59"/>
        <v>tt0935075</v>
      </c>
      <c r="B3784" t="s">
        <v>28</v>
      </c>
      <c r="C3784" t="s">
        <v>13605</v>
      </c>
      <c r="D3784">
        <v>248</v>
      </c>
      <c r="E3784">
        <v>91</v>
      </c>
      <c r="F3784">
        <v>263</v>
      </c>
      <c r="G3784">
        <v>192</v>
      </c>
      <c r="H3784" t="s">
        <v>4273</v>
      </c>
      <c r="I3784">
        <v>967</v>
      </c>
      <c r="J3784">
        <v>2221809</v>
      </c>
      <c r="K3784" t="s">
        <v>2808</v>
      </c>
      <c r="L3784" t="s">
        <v>3436</v>
      </c>
      <c r="M3784" t="s">
        <v>27876</v>
      </c>
      <c r="N3784">
        <v>40618</v>
      </c>
      <c r="O3784">
        <v>1582</v>
      </c>
      <c r="P3784" t="s">
        <v>11334</v>
      </c>
      <c r="Q3784">
        <v>0</v>
      </c>
      <c r="R3784" t="s">
        <v>14202</v>
      </c>
      <c r="S3784" t="s">
        <v>14203</v>
      </c>
      <c r="T3784">
        <v>144</v>
      </c>
      <c r="U3784" t="s">
        <v>36</v>
      </c>
      <c r="V3784" t="s">
        <v>37</v>
      </c>
      <c r="W3784" t="s">
        <v>38</v>
      </c>
      <c r="X3784" s="2">
        <v>5000000</v>
      </c>
      <c r="Y3784">
        <v>2010</v>
      </c>
      <c r="Z3784">
        <v>289</v>
      </c>
      <c r="AA3784">
        <v>7</v>
      </c>
      <c r="AB3784">
        <v>1.85</v>
      </c>
      <c r="AC3784">
        <v>0</v>
      </c>
    </row>
    <row r="3785" spans="1:29" x14ac:dyDescent="0.25">
      <c r="A3785" t="str">
        <f t="shared" si="59"/>
        <v>tt0320244</v>
      </c>
      <c r="B3785" t="s">
        <v>28</v>
      </c>
      <c r="C3785" t="s">
        <v>14204</v>
      </c>
      <c r="D3785">
        <v>39</v>
      </c>
      <c r="E3785">
        <v>98</v>
      </c>
      <c r="F3785">
        <v>13</v>
      </c>
      <c r="G3785">
        <v>600</v>
      </c>
      <c r="H3785" t="s">
        <v>3553</v>
      </c>
      <c r="I3785">
        <v>3000</v>
      </c>
      <c r="J3785">
        <v>296665</v>
      </c>
      <c r="K3785" t="s">
        <v>4622</v>
      </c>
      <c r="L3785" t="s">
        <v>5296</v>
      </c>
      <c r="M3785" t="s">
        <v>27877</v>
      </c>
      <c r="N3785">
        <v>12675</v>
      </c>
      <c r="O3785">
        <v>5185</v>
      </c>
      <c r="P3785" t="s">
        <v>14205</v>
      </c>
      <c r="Q3785">
        <v>1</v>
      </c>
      <c r="R3785" t="s">
        <v>14206</v>
      </c>
      <c r="S3785" t="s">
        <v>14207</v>
      </c>
      <c r="T3785">
        <v>158</v>
      </c>
      <c r="U3785" t="s">
        <v>36</v>
      </c>
      <c r="V3785" t="s">
        <v>37</v>
      </c>
      <c r="W3785" t="s">
        <v>499</v>
      </c>
      <c r="X3785" s="2">
        <v>5000000</v>
      </c>
      <c r="Y3785">
        <v>2003</v>
      </c>
      <c r="Z3785">
        <v>971</v>
      </c>
      <c r="AA3785">
        <v>6.3</v>
      </c>
      <c r="AB3785">
        <v>1.85</v>
      </c>
      <c r="AC3785">
        <v>0</v>
      </c>
    </row>
    <row r="3786" spans="1:29" x14ac:dyDescent="0.25">
      <c r="A3786" t="str">
        <f t="shared" si="59"/>
        <v>tt4062536</v>
      </c>
      <c r="B3786" t="s">
        <v>28</v>
      </c>
      <c r="C3786" t="s">
        <v>14208</v>
      </c>
      <c r="D3786">
        <v>322</v>
      </c>
      <c r="E3786">
        <v>95</v>
      </c>
      <c r="F3786">
        <v>57</v>
      </c>
      <c r="G3786">
        <v>233</v>
      </c>
      <c r="H3786" t="s">
        <v>9166</v>
      </c>
      <c r="I3786">
        <v>727</v>
      </c>
      <c r="J3786">
        <v>3219029</v>
      </c>
      <c r="K3786" t="s">
        <v>14209</v>
      </c>
      <c r="L3786" t="s">
        <v>4072</v>
      </c>
      <c r="M3786" t="s">
        <v>27878</v>
      </c>
      <c r="N3786">
        <v>28845</v>
      </c>
      <c r="O3786">
        <v>1836</v>
      </c>
      <c r="P3786" t="s">
        <v>8909</v>
      </c>
      <c r="Q3786">
        <v>0</v>
      </c>
      <c r="R3786" t="s">
        <v>14210</v>
      </c>
      <c r="S3786" t="s">
        <v>14211</v>
      </c>
      <c r="T3786">
        <v>125</v>
      </c>
      <c r="U3786" t="s">
        <v>36</v>
      </c>
      <c r="V3786" t="s">
        <v>37</v>
      </c>
      <c r="W3786" t="s">
        <v>499</v>
      </c>
      <c r="X3786" s="2">
        <v>5000000</v>
      </c>
      <c r="Y3786">
        <v>2015</v>
      </c>
      <c r="Z3786">
        <v>442</v>
      </c>
      <c r="AA3786">
        <v>7.1</v>
      </c>
      <c r="AB3786">
        <v>2.35</v>
      </c>
      <c r="AC3786">
        <v>10000</v>
      </c>
    </row>
    <row r="3787" spans="1:29" x14ac:dyDescent="0.25">
      <c r="A3787" t="str">
        <f t="shared" si="59"/>
        <v>tt0422861</v>
      </c>
      <c r="B3787" t="s">
        <v>28</v>
      </c>
      <c r="C3787" t="s">
        <v>14212</v>
      </c>
      <c r="D3787">
        <v>50</v>
      </c>
      <c r="E3787">
        <v>88</v>
      </c>
      <c r="F3787">
        <v>0</v>
      </c>
      <c r="G3787">
        <v>276</v>
      </c>
      <c r="H3787" t="s">
        <v>14213</v>
      </c>
      <c r="I3787">
        <v>740</v>
      </c>
      <c r="K3787" t="s">
        <v>1184</v>
      </c>
      <c r="L3787" t="s">
        <v>1647</v>
      </c>
      <c r="M3787" t="s">
        <v>27879</v>
      </c>
      <c r="N3787">
        <v>5494</v>
      </c>
      <c r="O3787">
        <v>1665</v>
      </c>
      <c r="P3787" t="s">
        <v>14214</v>
      </c>
      <c r="Q3787">
        <v>0</v>
      </c>
      <c r="R3787" t="s">
        <v>14215</v>
      </c>
      <c r="S3787" t="s">
        <v>14216</v>
      </c>
      <c r="T3787">
        <v>56</v>
      </c>
      <c r="U3787" t="s">
        <v>36</v>
      </c>
      <c r="V3787" t="s">
        <v>37</v>
      </c>
      <c r="W3787" t="s">
        <v>499</v>
      </c>
      <c r="X3787" s="2">
        <v>5000000</v>
      </c>
      <c r="Y3787">
        <v>2006</v>
      </c>
      <c r="Z3787">
        <v>625</v>
      </c>
      <c r="AA3787">
        <v>5.6</v>
      </c>
      <c r="AB3787">
        <v>2.35</v>
      </c>
      <c r="AC3787">
        <v>255</v>
      </c>
    </row>
    <row r="3788" spans="1:29" x14ac:dyDescent="0.25">
      <c r="A3788" t="str">
        <f t="shared" si="59"/>
        <v>tt2800038</v>
      </c>
      <c r="B3788" t="s">
        <v>28</v>
      </c>
      <c r="C3788" t="s">
        <v>14217</v>
      </c>
      <c r="D3788">
        <v>12</v>
      </c>
      <c r="E3788">
        <v>99</v>
      </c>
      <c r="F3788">
        <v>0</v>
      </c>
      <c r="G3788">
        <v>361</v>
      </c>
      <c r="H3788" t="s">
        <v>10922</v>
      </c>
      <c r="I3788">
        <v>578</v>
      </c>
      <c r="J3788">
        <v>830210</v>
      </c>
      <c r="K3788" t="s">
        <v>4527</v>
      </c>
      <c r="L3788" t="s">
        <v>5197</v>
      </c>
      <c r="M3788" t="s">
        <v>27880</v>
      </c>
      <c r="N3788">
        <v>1900</v>
      </c>
      <c r="O3788">
        <v>3382</v>
      </c>
      <c r="P3788" t="s">
        <v>14218</v>
      </c>
      <c r="Q3788">
        <v>0</v>
      </c>
      <c r="R3788" t="s">
        <v>14219</v>
      </c>
      <c r="S3788" t="s">
        <v>14220</v>
      </c>
      <c r="T3788">
        <v>56</v>
      </c>
      <c r="U3788" t="s">
        <v>36</v>
      </c>
      <c r="V3788" t="s">
        <v>37</v>
      </c>
      <c r="W3788" t="s">
        <v>38</v>
      </c>
      <c r="X3788" s="2">
        <v>5000000</v>
      </c>
      <c r="Y3788">
        <v>2014</v>
      </c>
      <c r="Z3788">
        <v>435</v>
      </c>
      <c r="AA3788">
        <v>4.4000000000000004</v>
      </c>
      <c r="AC3788">
        <v>0</v>
      </c>
    </row>
    <row r="3789" spans="1:29" x14ac:dyDescent="0.25">
      <c r="A3789" t="str">
        <f t="shared" si="59"/>
        <v>tt0115734</v>
      </c>
      <c r="B3789" t="s">
        <v>28</v>
      </c>
      <c r="C3789" t="s">
        <v>4381</v>
      </c>
      <c r="D3789">
        <v>83</v>
      </c>
      <c r="E3789">
        <v>91</v>
      </c>
      <c r="F3789">
        <v>0</v>
      </c>
      <c r="G3789">
        <v>65</v>
      </c>
      <c r="H3789" t="s">
        <v>14221</v>
      </c>
      <c r="I3789">
        <v>387</v>
      </c>
      <c r="J3789">
        <v>1040879</v>
      </c>
      <c r="K3789" t="s">
        <v>7382</v>
      </c>
      <c r="L3789" t="s">
        <v>4455</v>
      </c>
      <c r="M3789" t="s">
        <v>27881</v>
      </c>
      <c r="N3789">
        <v>54478</v>
      </c>
      <c r="O3789">
        <v>648</v>
      </c>
      <c r="P3789" t="s">
        <v>14222</v>
      </c>
      <c r="Q3789">
        <v>0</v>
      </c>
      <c r="R3789" t="s">
        <v>14223</v>
      </c>
      <c r="S3789" t="s">
        <v>14224</v>
      </c>
      <c r="T3789">
        <v>184</v>
      </c>
      <c r="U3789" t="s">
        <v>36</v>
      </c>
      <c r="V3789" t="s">
        <v>37</v>
      </c>
      <c r="W3789" t="s">
        <v>499</v>
      </c>
      <c r="X3789" s="2">
        <v>7000000</v>
      </c>
      <c r="Y3789">
        <v>1996</v>
      </c>
      <c r="Z3789">
        <v>96</v>
      </c>
      <c r="AA3789">
        <v>7.1</v>
      </c>
      <c r="AB3789">
        <v>1.85</v>
      </c>
      <c r="AC3789">
        <v>0</v>
      </c>
    </row>
    <row r="3790" spans="1:29" x14ac:dyDescent="0.25">
      <c r="A3790" t="str">
        <f t="shared" si="59"/>
        <v>tt0115495</v>
      </c>
      <c r="B3790" t="s">
        <v>28</v>
      </c>
      <c r="C3790" t="s">
        <v>108</v>
      </c>
      <c r="D3790">
        <v>37</v>
      </c>
      <c r="E3790">
        <v>97</v>
      </c>
      <c r="F3790">
        <v>18000</v>
      </c>
      <c r="G3790">
        <v>977</v>
      </c>
      <c r="H3790" t="s">
        <v>266</v>
      </c>
      <c r="I3790">
        <v>10000</v>
      </c>
      <c r="J3790">
        <v>326308</v>
      </c>
      <c r="K3790" t="s">
        <v>1767</v>
      </c>
      <c r="L3790" t="s">
        <v>2336</v>
      </c>
      <c r="M3790" t="s">
        <v>27882</v>
      </c>
      <c r="N3790">
        <v>6632</v>
      </c>
      <c r="O3790">
        <v>13718</v>
      </c>
      <c r="P3790" t="s">
        <v>4569</v>
      </c>
      <c r="Q3790">
        <v>3</v>
      </c>
      <c r="R3790" t="s">
        <v>14225</v>
      </c>
      <c r="S3790" t="s">
        <v>14226</v>
      </c>
      <c r="T3790">
        <v>69</v>
      </c>
      <c r="U3790" t="s">
        <v>36</v>
      </c>
      <c r="V3790" t="s">
        <v>37</v>
      </c>
      <c r="W3790" t="s">
        <v>499</v>
      </c>
      <c r="X3790" s="2">
        <v>5000000</v>
      </c>
      <c r="Y3790">
        <v>1996</v>
      </c>
      <c r="Z3790">
        <v>1000</v>
      </c>
      <c r="AA3790">
        <v>6.1</v>
      </c>
      <c r="AB3790">
        <v>2.35</v>
      </c>
      <c r="AC3790">
        <v>225</v>
      </c>
    </row>
    <row r="3791" spans="1:29" x14ac:dyDescent="0.25">
      <c r="A3791" t="str">
        <f t="shared" si="59"/>
        <v>tt0459293</v>
      </c>
      <c r="B3791" t="s">
        <v>28</v>
      </c>
      <c r="C3791" t="s">
        <v>14227</v>
      </c>
      <c r="D3791">
        <v>16</v>
      </c>
      <c r="E3791">
        <v>136</v>
      </c>
      <c r="F3791">
        <v>0</v>
      </c>
      <c r="G3791">
        <v>14</v>
      </c>
      <c r="H3791" t="s">
        <v>14228</v>
      </c>
      <c r="I3791">
        <v>75</v>
      </c>
      <c r="J3791">
        <v>240425</v>
      </c>
      <c r="K3791" t="s">
        <v>4824</v>
      </c>
      <c r="L3791" t="s">
        <v>14229</v>
      </c>
      <c r="M3791" t="s">
        <v>27883</v>
      </c>
      <c r="N3791">
        <v>1311</v>
      </c>
      <c r="O3791">
        <v>172</v>
      </c>
      <c r="P3791" t="s">
        <v>14230</v>
      </c>
      <c r="Q3791">
        <v>0</v>
      </c>
      <c r="R3791" t="s">
        <v>14231</v>
      </c>
      <c r="S3791" t="s">
        <v>14232</v>
      </c>
      <c r="T3791">
        <v>25</v>
      </c>
      <c r="U3791" t="s">
        <v>4562</v>
      </c>
      <c r="V3791" t="s">
        <v>4563</v>
      </c>
      <c r="Y3791">
        <v>2007</v>
      </c>
      <c r="Z3791">
        <v>45</v>
      </c>
      <c r="AA3791">
        <v>7.4</v>
      </c>
      <c r="AB3791">
        <v>2.35</v>
      </c>
      <c r="AC3791">
        <v>133</v>
      </c>
    </row>
    <row r="3792" spans="1:29" x14ac:dyDescent="0.25">
      <c r="A3792" t="str">
        <f t="shared" si="59"/>
        <v>tt0896866</v>
      </c>
      <c r="B3792" t="s">
        <v>28</v>
      </c>
      <c r="C3792" t="s">
        <v>14233</v>
      </c>
      <c r="D3792">
        <v>121</v>
      </c>
      <c r="E3792">
        <v>118</v>
      </c>
      <c r="F3792">
        <v>239</v>
      </c>
      <c r="G3792">
        <v>0</v>
      </c>
      <c r="H3792" t="s">
        <v>14234</v>
      </c>
      <c r="I3792">
        <v>6</v>
      </c>
      <c r="J3792">
        <v>228830</v>
      </c>
      <c r="K3792" t="s">
        <v>14235</v>
      </c>
      <c r="L3792" t="s">
        <v>14236</v>
      </c>
      <c r="M3792" t="s">
        <v>27884</v>
      </c>
      <c r="N3792">
        <v>3329</v>
      </c>
      <c r="O3792">
        <v>6</v>
      </c>
      <c r="P3792" t="s">
        <v>14237</v>
      </c>
      <c r="Q3792">
        <v>0</v>
      </c>
      <c r="R3792" t="s">
        <v>14238</v>
      </c>
      <c r="S3792" t="s">
        <v>14239</v>
      </c>
      <c r="T3792">
        <v>22</v>
      </c>
      <c r="U3792" t="s">
        <v>36</v>
      </c>
      <c r="V3792" t="s">
        <v>37</v>
      </c>
      <c r="W3792" t="s">
        <v>499</v>
      </c>
      <c r="Y3792">
        <v>2008</v>
      </c>
      <c r="Z3792">
        <v>0</v>
      </c>
      <c r="AA3792">
        <v>7.5</v>
      </c>
      <c r="AB3792">
        <v>2.35</v>
      </c>
      <c r="AC3792">
        <v>489</v>
      </c>
    </row>
    <row r="3793" spans="1:29" x14ac:dyDescent="0.25">
      <c r="A3793" t="str">
        <f t="shared" si="59"/>
        <v>tt0081291</v>
      </c>
      <c r="B3793" t="s">
        <v>28</v>
      </c>
      <c r="C3793" t="s">
        <v>14240</v>
      </c>
      <c r="D3793">
        <v>24</v>
      </c>
      <c r="E3793">
        <v>94</v>
      </c>
      <c r="F3793">
        <v>0</v>
      </c>
      <c r="G3793">
        <v>51</v>
      </c>
      <c r="H3793" t="s">
        <v>14241</v>
      </c>
      <c r="I3793">
        <v>311</v>
      </c>
      <c r="K3793" t="s">
        <v>2808</v>
      </c>
      <c r="L3793" t="s">
        <v>14242</v>
      </c>
      <c r="M3793" t="s">
        <v>27885</v>
      </c>
      <c r="N3793">
        <v>1599</v>
      </c>
      <c r="O3793">
        <v>498</v>
      </c>
      <c r="P3793" t="s">
        <v>14243</v>
      </c>
      <c r="Q3793">
        <v>1</v>
      </c>
      <c r="R3793" t="s">
        <v>14244</v>
      </c>
      <c r="S3793" t="s">
        <v>14245</v>
      </c>
      <c r="T3793">
        <v>27</v>
      </c>
      <c r="U3793" t="s">
        <v>36</v>
      </c>
      <c r="V3793" t="s">
        <v>232</v>
      </c>
      <c r="W3793" t="s">
        <v>499</v>
      </c>
      <c r="X3793" s="2">
        <v>2200000</v>
      </c>
      <c r="Y3793">
        <v>1980</v>
      </c>
      <c r="Z3793">
        <v>59</v>
      </c>
      <c r="AA3793">
        <v>7.2</v>
      </c>
      <c r="AB3793">
        <v>1.85</v>
      </c>
      <c r="AC3793">
        <v>274</v>
      </c>
    </row>
    <row r="3794" spans="1:29" x14ac:dyDescent="0.25">
      <c r="A3794" t="str">
        <f t="shared" si="59"/>
        <v>tt1465522</v>
      </c>
      <c r="B3794" t="s">
        <v>28</v>
      </c>
      <c r="C3794" t="s">
        <v>14246</v>
      </c>
      <c r="D3794">
        <v>324</v>
      </c>
      <c r="E3794">
        <v>89</v>
      </c>
      <c r="F3794">
        <v>27</v>
      </c>
      <c r="G3794">
        <v>440</v>
      </c>
      <c r="H3794" t="s">
        <v>234</v>
      </c>
      <c r="I3794">
        <v>948</v>
      </c>
      <c r="J3794">
        <v>223615</v>
      </c>
      <c r="K3794" t="s">
        <v>6118</v>
      </c>
      <c r="L3794" t="s">
        <v>9300</v>
      </c>
      <c r="M3794" t="s">
        <v>27886</v>
      </c>
      <c r="N3794">
        <v>127842</v>
      </c>
      <c r="O3794">
        <v>2958</v>
      </c>
      <c r="P3794" t="s">
        <v>7620</v>
      </c>
      <c r="Q3794">
        <v>1</v>
      </c>
      <c r="R3794" t="s">
        <v>14247</v>
      </c>
      <c r="S3794" t="s">
        <v>14248</v>
      </c>
      <c r="T3794">
        <v>200</v>
      </c>
      <c r="U3794" t="s">
        <v>36</v>
      </c>
      <c r="V3794" t="s">
        <v>232</v>
      </c>
      <c r="W3794" t="s">
        <v>499</v>
      </c>
      <c r="Y3794">
        <v>2010</v>
      </c>
      <c r="Z3794">
        <v>779</v>
      </c>
      <c r="AA3794">
        <v>7.6</v>
      </c>
      <c r="AB3794">
        <v>2.35</v>
      </c>
      <c r="AC3794">
        <v>49000</v>
      </c>
    </row>
    <row r="3795" spans="1:29" x14ac:dyDescent="0.25">
      <c r="A3795" t="str">
        <f t="shared" si="59"/>
        <v>tt1150947</v>
      </c>
      <c r="B3795" t="s">
        <v>28</v>
      </c>
      <c r="C3795" t="s">
        <v>14249</v>
      </c>
      <c r="D3795">
        <v>27</v>
      </c>
      <c r="E3795">
        <v>90</v>
      </c>
      <c r="F3795">
        <v>6</v>
      </c>
      <c r="G3795">
        <v>940</v>
      </c>
      <c r="H3795" t="s">
        <v>6263</v>
      </c>
      <c r="I3795">
        <v>3000</v>
      </c>
      <c r="J3795">
        <v>124720</v>
      </c>
      <c r="K3795" t="s">
        <v>187</v>
      </c>
      <c r="L3795" t="s">
        <v>1288</v>
      </c>
      <c r="M3795" t="s">
        <v>27887</v>
      </c>
      <c r="N3795">
        <v>1560</v>
      </c>
      <c r="O3795">
        <v>4987</v>
      </c>
      <c r="P3795" t="s">
        <v>2689</v>
      </c>
      <c r="Q3795">
        <v>0</v>
      </c>
      <c r="R3795" t="s">
        <v>14250</v>
      </c>
      <c r="S3795" t="s">
        <v>14251</v>
      </c>
      <c r="T3795">
        <v>15</v>
      </c>
      <c r="U3795" t="s">
        <v>36</v>
      </c>
      <c r="V3795" t="s">
        <v>37</v>
      </c>
      <c r="W3795" t="s">
        <v>86</v>
      </c>
      <c r="X3795" s="2">
        <v>5000000</v>
      </c>
      <c r="Y3795">
        <v>2008</v>
      </c>
      <c r="Z3795">
        <v>1000</v>
      </c>
      <c r="AA3795">
        <v>7.3</v>
      </c>
      <c r="AB3795">
        <v>1.85</v>
      </c>
      <c r="AC3795">
        <v>777</v>
      </c>
    </row>
    <row r="3796" spans="1:29" x14ac:dyDescent="0.25">
      <c r="A3796" t="str">
        <f t="shared" si="59"/>
        <v>tt0039927</v>
      </c>
      <c r="B3796" t="s">
        <v>28</v>
      </c>
      <c r="C3796" t="s">
        <v>14252</v>
      </c>
      <c r="D3796">
        <v>9</v>
      </c>
      <c r="E3796">
        <v>95</v>
      </c>
      <c r="F3796">
        <v>5</v>
      </c>
      <c r="G3796">
        <v>100</v>
      </c>
      <c r="H3796" t="s">
        <v>14253</v>
      </c>
      <c r="I3796">
        <v>197</v>
      </c>
      <c r="K3796" t="s">
        <v>1917</v>
      </c>
      <c r="L3796" t="s">
        <v>14254</v>
      </c>
      <c r="M3796" t="s">
        <v>27888</v>
      </c>
      <c r="N3796">
        <v>989</v>
      </c>
      <c r="O3796">
        <v>538</v>
      </c>
      <c r="P3796" t="s">
        <v>14255</v>
      </c>
      <c r="Q3796">
        <v>1</v>
      </c>
      <c r="R3796" t="s">
        <v>14256</v>
      </c>
      <c r="S3796" t="s">
        <v>14257</v>
      </c>
      <c r="T3796">
        <v>23</v>
      </c>
      <c r="U3796" t="s">
        <v>36</v>
      </c>
      <c r="V3796" t="s">
        <v>37</v>
      </c>
      <c r="W3796" t="s">
        <v>4901</v>
      </c>
      <c r="X3796" s="2">
        <v>3209000</v>
      </c>
      <c r="Y3796">
        <v>1947</v>
      </c>
      <c r="Z3796">
        <v>116</v>
      </c>
      <c r="AA3796">
        <v>6.2</v>
      </c>
      <c r="AB3796">
        <v>1.37</v>
      </c>
      <c r="AC3796">
        <v>44</v>
      </c>
    </row>
    <row r="3797" spans="1:29" x14ac:dyDescent="0.25">
      <c r="A3797" t="str">
        <f t="shared" si="59"/>
        <v>tt0126261</v>
      </c>
      <c r="B3797" t="s">
        <v>28</v>
      </c>
      <c r="C3797" t="s">
        <v>14258</v>
      </c>
      <c r="D3797">
        <v>31</v>
      </c>
      <c r="E3797">
        <v>90</v>
      </c>
      <c r="F3797">
        <v>204</v>
      </c>
      <c r="G3797">
        <v>697</v>
      </c>
      <c r="H3797" t="s">
        <v>2637</v>
      </c>
      <c r="I3797">
        <v>1000</v>
      </c>
      <c r="J3797">
        <v>99147</v>
      </c>
      <c r="K3797" t="s">
        <v>2808</v>
      </c>
      <c r="L3797" t="s">
        <v>1732</v>
      </c>
      <c r="M3797" t="s">
        <v>27889</v>
      </c>
      <c r="N3797">
        <v>1884</v>
      </c>
      <c r="O3797">
        <v>3207</v>
      </c>
      <c r="P3797" t="s">
        <v>14259</v>
      </c>
      <c r="Q3797">
        <v>3</v>
      </c>
      <c r="R3797" t="s">
        <v>14260</v>
      </c>
      <c r="S3797" t="s">
        <v>14261</v>
      </c>
      <c r="T3797">
        <v>28</v>
      </c>
      <c r="U3797" t="s">
        <v>36</v>
      </c>
      <c r="V3797" t="s">
        <v>37</v>
      </c>
      <c r="W3797" t="s">
        <v>499</v>
      </c>
      <c r="X3797" s="2">
        <v>2000000</v>
      </c>
      <c r="Y3797">
        <v>1998</v>
      </c>
      <c r="Z3797">
        <v>697</v>
      </c>
      <c r="AA3797">
        <v>6.2</v>
      </c>
      <c r="AB3797">
        <v>1.85</v>
      </c>
      <c r="AC3797">
        <v>69</v>
      </c>
    </row>
    <row r="3798" spans="1:29" x14ac:dyDescent="0.25">
      <c r="A3798" t="str">
        <f t="shared" si="59"/>
        <v>tt0357585</v>
      </c>
      <c r="B3798" t="s">
        <v>28</v>
      </c>
      <c r="C3798" t="s">
        <v>14262</v>
      </c>
      <c r="D3798">
        <v>35</v>
      </c>
      <c r="E3798">
        <v>95</v>
      </c>
      <c r="F3798">
        <v>3</v>
      </c>
      <c r="G3798">
        <v>383</v>
      </c>
      <c r="H3798" t="s">
        <v>14263</v>
      </c>
      <c r="I3798">
        <v>889</v>
      </c>
      <c r="K3798" t="s">
        <v>10075</v>
      </c>
      <c r="L3798" t="s">
        <v>14264</v>
      </c>
      <c r="M3798" t="s">
        <v>27890</v>
      </c>
      <c r="N3798">
        <v>4041</v>
      </c>
      <c r="O3798">
        <v>2984</v>
      </c>
      <c r="P3798" t="s">
        <v>14265</v>
      </c>
      <c r="Q3798">
        <v>0</v>
      </c>
      <c r="R3798" t="s">
        <v>14266</v>
      </c>
      <c r="S3798" t="s">
        <v>14267</v>
      </c>
      <c r="T3798">
        <v>66</v>
      </c>
      <c r="U3798" t="s">
        <v>36</v>
      </c>
      <c r="V3798" t="s">
        <v>232</v>
      </c>
      <c r="W3798" t="s">
        <v>499</v>
      </c>
      <c r="X3798" s="2">
        <v>5000000</v>
      </c>
      <c r="Y3798">
        <v>2004</v>
      </c>
      <c r="Z3798">
        <v>680</v>
      </c>
      <c r="AA3798">
        <v>4.5999999999999996</v>
      </c>
      <c r="AB3798">
        <v>1.85</v>
      </c>
      <c r="AC3798">
        <v>174</v>
      </c>
    </row>
    <row r="3799" spans="1:29" x14ac:dyDescent="0.25">
      <c r="A3799" t="str">
        <f t="shared" si="59"/>
        <v>tt3567288</v>
      </c>
      <c r="B3799" t="s">
        <v>28</v>
      </c>
      <c r="C3799" t="s">
        <v>772</v>
      </c>
      <c r="D3799">
        <v>371</v>
      </c>
      <c r="E3799">
        <v>94</v>
      </c>
      <c r="F3799">
        <v>0</v>
      </c>
      <c r="G3799">
        <v>99</v>
      </c>
      <c r="H3799" t="s">
        <v>14268</v>
      </c>
      <c r="I3799">
        <v>432</v>
      </c>
      <c r="J3799">
        <v>65069140</v>
      </c>
      <c r="K3799" t="s">
        <v>4508</v>
      </c>
      <c r="L3799" t="s">
        <v>14269</v>
      </c>
      <c r="M3799" t="s">
        <v>27891</v>
      </c>
      <c r="N3799">
        <v>65299</v>
      </c>
      <c r="O3799">
        <v>1010</v>
      </c>
      <c r="P3799" t="s">
        <v>14270</v>
      </c>
      <c r="R3799" t="s">
        <v>14271</v>
      </c>
      <c r="S3799" t="s">
        <v>14272</v>
      </c>
      <c r="T3799">
        <v>455</v>
      </c>
      <c r="U3799" t="s">
        <v>36</v>
      </c>
      <c r="V3799" t="s">
        <v>37</v>
      </c>
      <c r="W3799" t="s">
        <v>38</v>
      </c>
      <c r="X3799" s="2">
        <v>5000000</v>
      </c>
      <c r="Y3799">
        <v>2015</v>
      </c>
      <c r="Z3799">
        <v>309</v>
      </c>
      <c r="AA3799">
        <v>6.2</v>
      </c>
      <c r="AB3799">
        <v>1.85</v>
      </c>
      <c r="AC3799">
        <v>27000</v>
      </c>
    </row>
    <row r="3800" spans="1:29" x14ac:dyDescent="0.25">
      <c r="A3800" t="str">
        <f t="shared" si="59"/>
        <v>tt0937237</v>
      </c>
      <c r="B3800" t="s">
        <v>28</v>
      </c>
      <c r="C3800" t="s">
        <v>1866</v>
      </c>
      <c r="D3800">
        <v>133</v>
      </c>
      <c r="E3800">
        <v>90</v>
      </c>
      <c r="F3800">
        <v>0</v>
      </c>
      <c r="G3800">
        <v>15</v>
      </c>
      <c r="H3800" t="s">
        <v>14273</v>
      </c>
      <c r="I3800">
        <v>343</v>
      </c>
      <c r="J3800">
        <v>65087</v>
      </c>
      <c r="K3800" t="s">
        <v>14274</v>
      </c>
      <c r="L3800" t="s">
        <v>14275</v>
      </c>
      <c r="M3800" t="s">
        <v>27892</v>
      </c>
      <c r="N3800">
        <v>8824</v>
      </c>
      <c r="O3800">
        <v>408</v>
      </c>
      <c r="P3800" t="s">
        <v>14276</v>
      </c>
      <c r="Q3800">
        <v>0</v>
      </c>
      <c r="R3800" t="s">
        <v>14277</v>
      </c>
      <c r="S3800" t="s">
        <v>14278</v>
      </c>
      <c r="T3800">
        <v>108</v>
      </c>
      <c r="U3800" t="s">
        <v>36</v>
      </c>
      <c r="V3800" t="s">
        <v>37</v>
      </c>
      <c r="W3800" t="s">
        <v>499</v>
      </c>
      <c r="X3800" s="2">
        <v>5000000</v>
      </c>
      <c r="Y3800">
        <v>2007</v>
      </c>
      <c r="Z3800">
        <v>29</v>
      </c>
      <c r="AA3800">
        <v>6.2</v>
      </c>
      <c r="AB3800">
        <v>1.85</v>
      </c>
      <c r="AC3800">
        <v>559</v>
      </c>
    </row>
    <row r="3801" spans="1:29" x14ac:dyDescent="0.25">
      <c r="A3801" t="str">
        <f t="shared" si="59"/>
        <v>tt0305632</v>
      </c>
      <c r="B3801" t="s">
        <v>28</v>
      </c>
      <c r="C3801" t="s">
        <v>14279</v>
      </c>
      <c r="D3801">
        <v>13</v>
      </c>
      <c r="E3801">
        <v>103</v>
      </c>
      <c r="F3801">
        <v>34</v>
      </c>
      <c r="G3801">
        <v>227</v>
      </c>
      <c r="H3801" t="s">
        <v>4626</v>
      </c>
      <c r="I3801">
        <v>811</v>
      </c>
      <c r="J3801">
        <v>16066</v>
      </c>
      <c r="K3801" t="s">
        <v>13379</v>
      </c>
      <c r="L3801" t="s">
        <v>4574</v>
      </c>
      <c r="M3801" t="s">
        <v>27893</v>
      </c>
      <c r="N3801">
        <v>1207</v>
      </c>
      <c r="O3801">
        <v>1789</v>
      </c>
      <c r="P3801" t="s">
        <v>14280</v>
      </c>
      <c r="Q3801">
        <v>0</v>
      </c>
      <c r="R3801" t="s">
        <v>14281</v>
      </c>
      <c r="S3801" t="s">
        <v>14282</v>
      </c>
      <c r="T3801">
        <v>44</v>
      </c>
      <c r="U3801" t="s">
        <v>36</v>
      </c>
      <c r="V3801" t="s">
        <v>652</v>
      </c>
      <c r="W3801" t="s">
        <v>499</v>
      </c>
      <c r="X3801" s="2">
        <v>5000000</v>
      </c>
      <c r="Y3801">
        <v>2004</v>
      </c>
      <c r="Z3801">
        <v>522</v>
      </c>
      <c r="AA3801">
        <v>3.3</v>
      </c>
      <c r="AB3801">
        <v>2.35</v>
      </c>
      <c r="AC3801">
        <v>40</v>
      </c>
    </row>
    <row r="3802" spans="1:29" x14ac:dyDescent="0.25">
      <c r="A3802" t="str">
        <f t="shared" si="59"/>
        <v>tt0830900</v>
      </c>
      <c r="B3802" t="s">
        <v>28</v>
      </c>
      <c r="D3802">
        <v>9</v>
      </c>
      <c r="E3802">
        <v>60</v>
      </c>
      <c r="G3802">
        <v>904</v>
      </c>
      <c r="H3802" t="s">
        <v>3642</v>
      </c>
      <c r="I3802">
        <v>1000</v>
      </c>
      <c r="K3802" t="s">
        <v>4335</v>
      </c>
      <c r="L3802" t="s">
        <v>1715</v>
      </c>
      <c r="M3802" t="s">
        <v>27894</v>
      </c>
      <c r="N3802">
        <v>3852</v>
      </c>
      <c r="O3802">
        <v>5203</v>
      </c>
      <c r="P3802" t="s">
        <v>2485</v>
      </c>
      <c r="Q3802">
        <v>1</v>
      </c>
      <c r="R3802" t="s">
        <v>14283</v>
      </c>
      <c r="S3802" t="s">
        <v>14284</v>
      </c>
      <c r="T3802">
        <v>47</v>
      </c>
      <c r="U3802" t="s">
        <v>36</v>
      </c>
      <c r="V3802" t="s">
        <v>37</v>
      </c>
      <c r="W3802" t="s">
        <v>2180</v>
      </c>
      <c r="Z3802">
        <v>1000</v>
      </c>
      <c r="AA3802">
        <v>7.5</v>
      </c>
      <c r="AB3802">
        <v>1.78</v>
      </c>
      <c r="AC3802">
        <v>634</v>
      </c>
    </row>
    <row r="3803" spans="1:29" x14ac:dyDescent="0.25">
      <c r="A3803" t="str">
        <f t="shared" si="59"/>
        <v>tt1519461</v>
      </c>
      <c r="B3803" t="s">
        <v>28</v>
      </c>
      <c r="C3803" t="s">
        <v>14285</v>
      </c>
      <c r="D3803">
        <v>56</v>
      </c>
      <c r="E3803">
        <v>91</v>
      </c>
      <c r="F3803">
        <v>110</v>
      </c>
      <c r="G3803">
        <v>14</v>
      </c>
      <c r="H3803" t="s">
        <v>14286</v>
      </c>
      <c r="I3803">
        <v>46</v>
      </c>
      <c r="K3803" t="s">
        <v>3546</v>
      </c>
      <c r="L3803" t="s">
        <v>14287</v>
      </c>
      <c r="M3803" t="s">
        <v>27895</v>
      </c>
      <c r="N3803">
        <v>7888</v>
      </c>
      <c r="O3803">
        <v>117</v>
      </c>
      <c r="P3803" t="s">
        <v>14288</v>
      </c>
      <c r="Q3803">
        <v>0</v>
      </c>
      <c r="R3803" t="s">
        <v>14289</v>
      </c>
      <c r="S3803" t="s">
        <v>14290</v>
      </c>
      <c r="T3803">
        <v>55</v>
      </c>
      <c r="U3803" t="s">
        <v>36</v>
      </c>
      <c r="V3803" t="s">
        <v>37</v>
      </c>
      <c r="W3803" t="s">
        <v>499</v>
      </c>
      <c r="X3803" s="2">
        <v>5000000</v>
      </c>
      <c r="Y3803">
        <v>2015</v>
      </c>
      <c r="Z3803">
        <v>21</v>
      </c>
      <c r="AA3803">
        <v>4.2</v>
      </c>
      <c r="AC3803">
        <v>0</v>
      </c>
    </row>
    <row r="3804" spans="1:29" x14ac:dyDescent="0.25">
      <c r="A3804" t="str">
        <f t="shared" si="59"/>
        <v>tt1437358</v>
      </c>
      <c r="B3804" t="s">
        <v>28</v>
      </c>
      <c r="C3804" t="s">
        <v>11692</v>
      </c>
      <c r="D3804">
        <v>191</v>
      </c>
      <c r="E3804">
        <v>102</v>
      </c>
      <c r="F3804">
        <v>57</v>
      </c>
      <c r="G3804">
        <v>78</v>
      </c>
      <c r="H3804" t="s">
        <v>14291</v>
      </c>
      <c r="I3804">
        <v>331</v>
      </c>
      <c r="K3804" t="s">
        <v>3589</v>
      </c>
      <c r="L3804" t="s">
        <v>14292</v>
      </c>
      <c r="M3804" t="s">
        <v>27896</v>
      </c>
      <c r="N3804">
        <v>23756</v>
      </c>
      <c r="O3804">
        <v>526</v>
      </c>
      <c r="P3804" t="s">
        <v>14293</v>
      </c>
      <c r="Q3804">
        <v>0</v>
      </c>
      <c r="R3804" t="s">
        <v>14294</v>
      </c>
      <c r="S3804" t="s">
        <v>14295</v>
      </c>
      <c r="T3804">
        <v>48</v>
      </c>
      <c r="U3804" t="s">
        <v>2298</v>
      </c>
      <c r="V3804" t="s">
        <v>2940</v>
      </c>
      <c r="W3804" t="s">
        <v>3947</v>
      </c>
      <c r="X3804" s="2">
        <v>5000000</v>
      </c>
      <c r="Y3804">
        <v>2011</v>
      </c>
      <c r="Z3804">
        <v>93</v>
      </c>
      <c r="AA3804">
        <v>7.2</v>
      </c>
      <c r="AB3804">
        <v>2.35</v>
      </c>
      <c r="AC3804">
        <v>0</v>
      </c>
    </row>
    <row r="3805" spans="1:29" x14ac:dyDescent="0.25">
      <c r="A3805" t="str">
        <f t="shared" si="59"/>
        <v>tt0465430</v>
      </c>
      <c r="B3805" t="s">
        <v>28</v>
      </c>
      <c r="C3805" t="s">
        <v>14296</v>
      </c>
      <c r="D3805">
        <v>80</v>
      </c>
      <c r="E3805">
        <v>92</v>
      </c>
      <c r="F3805">
        <v>46</v>
      </c>
      <c r="G3805">
        <v>141</v>
      </c>
      <c r="H3805" t="s">
        <v>14297</v>
      </c>
      <c r="I3805">
        <v>570</v>
      </c>
      <c r="K3805" t="s">
        <v>14298</v>
      </c>
      <c r="L3805" t="s">
        <v>1040</v>
      </c>
      <c r="M3805" t="s">
        <v>27897</v>
      </c>
      <c r="N3805">
        <v>10056</v>
      </c>
      <c r="O3805">
        <v>1258</v>
      </c>
      <c r="P3805" t="s">
        <v>14299</v>
      </c>
      <c r="Q3805">
        <v>0</v>
      </c>
      <c r="R3805" t="s">
        <v>14300</v>
      </c>
      <c r="S3805" t="s">
        <v>14301</v>
      </c>
      <c r="T3805">
        <v>82</v>
      </c>
      <c r="U3805" t="s">
        <v>36</v>
      </c>
      <c r="V3805" t="s">
        <v>53</v>
      </c>
      <c r="W3805" t="s">
        <v>4564</v>
      </c>
      <c r="X3805" s="2">
        <v>2500000</v>
      </c>
      <c r="Y3805">
        <v>2008</v>
      </c>
      <c r="Z3805">
        <v>337</v>
      </c>
      <c r="AA3805">
        <v>6.2</v>
      </c>
      <c r="AB3805">
        <v>2.35</v>
      </c>
      <c r="AC3805">
        <v>639</v>
      </c>
    </row>
    <row r="3806" spans="1:29" x14ac:dyDescent="0.25">
      <c r="A3806" t="str">
        <f t="shared" si="59"/>
        <v>tt1079444</v>
      </c>
      <c r="B3806" t="s">
        <v>28</v>
      </c>
      <c r="C3806" t="s">
        <v>3632</v>
      </c>
      <c r="D3806">
        <v>19</v>
      </c>
      <c r="E3806">
        <v>87</v>
      </c>
      <c r="F3806">
        <v>65</v>
      </c>
      <c r="G3806">
        <v>686</v>
      </c>
      <c r="H3806" t="s">
        <v>5416</v>
      </c>
      <c r="I3806">
        <v>866</v>
      </c>
      <c r="K3806" t="s">
        <v>6372</v>
      </c>
      <c r="L3806" t="s">
        <v>9665</v>
      </c>
      <c r="M3806" t="s">
        <v>27898</v>
      </c>
      <c r="N3806">
        <v>10734</v>
      </c>
      <c r="O3806">
        <v>3724</v>
      </c>
      <c r="P3806" t="s">
        <v>5316</v>
      </c>
      <c r="Q3806">
        <v>1</v>
      </c>
      <c r="R3806" t="s">
        <v>14302</v>
      </c>
      <c r="S3806" t="s">
        <v>14303</v>
      </c>
      <c r="T3806">
        <v>80</v>
      </c>
      <c r="U3806" t="s">
        <v>36</v>
      </c>
      <c r="V3806" t="s">
        <v>37</v>
      </c>
      <c r="W3806" t="s">
        <v>499</v>
      </c>
      <c r="X3806" s="2">
        <v>5000000</v>
      </c>
      <c r="Y3806">
        <v>2009</v>
      </c>
      <c r="Z3806">
        <v>738</v>
      </c>
      <c r="AA3806">
        <v>6.1</v>
      </c>
      <c r="AB3806">
        <v>1.78</v>
      </c>
      <c r="AC3806">
        <v>887</v>
      </c>
    </row>
    <row r="3807" spans="1:29" x14ac:dyDescent="0.25">
      <c r="A3807" t="str">
        <f t="shared" si="59"/>
        <v>tt0488539</v>
      </c>
      <c r="B3807" t="s">
        <v>28</v>
      </c>
      <c r="C3807" t="s">
        <v>5479</v>
      </c>
      <c r="D3807">
        <v>19</v>
      </c>
      <c r="E3807">
        <v>80</v>
      </c>
      <c r="F3807">
        <v>799</v>
      </c>
      <c r="G3807">
        <v>854</v>
      </c>
      <c r="H3807" t="s">
        <v>14304</v>
      </c>
      <c r="I3807">
        <v>3000</v>
      </c>
      <c r="K3807" t="s">
        <v>14305</v>
      </c>
      <c r="L3807" t="s">
        <v>3763</v>
      </c>
      <c r="M3807" t="s">
        <v>27899</v>
      </c>
      <c r="N3807">
        <v>4322</v>
      </c>
      <c r="O3807">
        <v>10727</v>
      </c>
      <c r="P3807" t="s">
        <v>2884</v>
      </c>
      <c r="Q3807">
        <v>0</v>
      </c>
      <c r="R3807" t="s">
        <v>14306</v>
      </c>
      <c r="S3807" t="s">
        <v>14307</v>
      </c>
      <c r="T3807">
        <v>47</v>
      </c>
      <c r="U3807" t="s">
        <v>36</v>
      </c>
      <c r="V3807" t="s">
        <v>37</v>
      </c>
      <c r="W3807" t="s">
        <v>499</v>
      </c>
      <c r="Y3807">
        <v>2006</v>
      </c>
      <c r="Z3807">
        <v>2000</v>
      </c>
      <c r="AA3807">
        <v>4.2</v>
      </c>
      <c r="AB3807">
        <v>1.85</v>
      </c>
      <c r="AC3807">
        <v>419</v>
      </c>
    </row>
    <row r="3808" spans="1:29" x14ac:dyDescent="0.25">
      <c r="A3808" t="str">
        <f t="shared" si="59"/>
        <v>tt1131732</v>
      </c>
      <c r="B3808" t="s">
        <v>28</v>
      </c>
      <c r="C3808" t="s">
        <v>14308</v>
      </c>
      <c r="E3808">
        <v>90</v>
      </c>
      <c r="F3808">
        <v>0</v>
      </c>
      <c r="G3808">
        <v>483</v>
      </c>
      <c r="H3808" t="s">
        <v>14309</v>
      </c>
      <c r="I3808">
        <v>695</v>
      </c>
      <c r="K3808" t="s">
        <v>10618</v>
      </c>
      <c r="L3808" t="s">
        <v>2354</v>
      </c>
      <c r="M3808" t="s">
        <v>27900</v>
      </c>
      <c r="N3808">
        <v>215</v>
      </c>
      <c r="O3808">
        <v>3217</v>
      </c>
      <c r="P3808" t="s">
        <v>14310</v>
      </c>
      <c r="Q3808">
        <v>6</v>
      </c>
      <c r="S3808" t="s">
        <v>14311</v>
      </c>
      <c r="T3808">
        <v>2</v>
      </c>
      <c r="U3808" t="s">
        <v>36</v>
      </c>
      <c r="V3808" t="s">
        <v>37</v>
      </c>
      <c r="W3808" t="s">
        <v>38</v>
      </c>
      <c r="Y3808">
        <v>2009</v>
      </c>
      <c r="Z3808">
        <v>617</v>
      </c>
      <c r="AA3808">
        <v>4.5</v>
      </c>
      <c r="AC3808">
        <v>38</v>
      </c>
    </row>
    <row r="3809" spans="1:29" x14ac:dyDescent="0.25">
      <c r="A3809" t="str">
        <f t="shared" si="59"/>
        <v>tt0491738</v>
      </c>
      <c r="B3809" t="s">
        <v>28</v>
      </c>
      <c r="D3809">
        <v>38</v>
      </c>
      <c r="E3809">
        <v>44</v>
      </c>
      <c r="G3809">
        <v>816</v>
      </c>
      <c r="H3809" t="s">
        <v>12181</v>
      </c>
      <c r="I3809">
        <v>1000</v>
      </c>
      <c r="K3809" t="s">
        <v>9956</v>
      </c>
      <c r="L3809" t="s">
        <v>10471</v>
      </c>
      <c r="M3809" t="s">
        <v>27901</v>
      </c>
      <c r="N3809">
        <v>67315</v>
      </c>
      <c r="O3809">
        <v>4092</v>
      </c>
      <c r="P3809" t="s">
        <v>14312</v>
      </c>
      <c r="Q3809">
        <v>2</v>
      </c>
      <c r="R3809" t="s">
        <v>14313</v>
      </c>
      <c r="S3809" t="s">
        <v>14314</v>
      </c>
      <c r="T3809">
        <v>127</v>
      </c>
      <c r="U3809" t="s">
        <v>36</v>
      </c>
      <c r="V3809" t="s">
        <v>37</v>
      </c>
      <c r="W3809" t="s">
        <v>1309</v>
      </c>
      <c r="Z3809">
        <v>922</v>
      </c>
      <c r="AA3809">
        <v>8.4</v>
      </c>
      <c r="AB3809">
        <v>1.78</v>
      </c>
      <c r="AC3809">
        <v>0</v>
      </c>
    </row>
    <row r="3810" spans="1:29" x14ac:dyDescent="0.25">
      <c r="A3810" t="str">
        <f t="shared" si="59"/>
        <v>tt1798243</v>
      </c>
      <c r="B3810" t="s">
        <v>28</v>
      </c>
      <c r="C3810" t="s">
        <v>14315</v>
      </c>
      <c r="D3810">
        <v>44</v>
      </c>
      <c r="E3810">
        <v>105</v>
      </c>
      <c r="F3810">
        <v>0</v>
      </c>
      <c r="G3810">
        <v>394</v>
      </c>
      <c r="H3810" t="s">
        <v>1602</v>
      </c>
      <c r="I3810">
        <v>745</v>
      </c>
      <c r="J3810">
        <v>37440</v>
      </c>
      <c r="K3810" t="s">
        <v>4481</v>
      </c>
      <c r="L3810" t="s">
        <v>886</v>
      </c>
      <c r="M3810" t="s">
        <v>27902</v>
      </c>
      <c r="N3810">
        <v>12672</v>
      </c>
      <c r="O3810">
        <v>1986</v>
      </c>
      <c r="P3810" t="s">
        <v>14316</v>
      </c>
      <c r="Q3810">
        <v>1</v>
      </c>
      <c r="R3810" t="s">
        <v>14317</v>
      </c>
      <c r="S3810" t="s">
        <v>14318</v>
      </c>
      <c r="T3810">
        <v>60</v>
      </c>
      <c r="U3810" t="s">
        <v>36</v>
      </c>
      <c r="V3810" t="s">
        <v>37</v>
      </c>
      <c r="W3810" t="s">
        <v>499</v>
      </c>
      <c r="X3810" s="2">
        <v>5000000</v>
      </c>
      <c r="Y3810">
        <v>2014</v>
      </c>
      <c r="Z3810">
        <v>508</v>
      </c>
      <c r="AA3810">
        <v>7.5</v>
      </c>
      <c r="AC3810">
        <v>0</v>
      </c>
    </row>
    <row r="3811" spans="1:29" x14ac:dyDescent="0.25">
      <c r="A3811" t="str">
        <f t="shared" si="59"/>
        <v>tt1460798</v>
      </c>
      <c r="B3811" t="s">
        <v>28</v>
      </c>
      <c r="C3811" t="s">
        <v>14319</v>
      </c>
      <c r="D3811">
        <v>3</v>
      </c>
      <c r="E3811">
        <v>67</v>
      </c>
      <c r="F3811">
        <v>0</v>
      </c>
      <c r="G3811">
        <v>388</v>
      </c>
      <c r="H3811" t="s">
        <v>14320</v>
      </c>
      <c r="I3811">
        <v>979</v>
      </c>
      <c r="K3811" t="s">
        <v>2406</v>
      </c>
      <c r="L3811" t="s">
        <v>1379</v>
      </c>
      <c r="M3811" t="s">
        <v>27903</v>
      </c>
      <c r="N3811">
        <v>83</v>
      </c>
      <c r="O3811">
        <v>2509</v>
      </c>
      <c r="P3811" t="s">
        <v>13824</v>
      </c>
      <c r="Q3811">
        <v>2</v>
      </c>
      <c r="R3811" t="s">
        <v>14321</v>
      </c>
      <c r="S3811" t="s">
        <v>14322</v>
      </c>
      <c r="T3811">
        <v>1</v>
      </c>
      <c r="U3811" t="s">
        <v>36</v>
      </c>
      <c r="V3811" t="s">
        <v>37</v>
      </c>
      <c r="W3811" t="s">
        <v>86</v>
      </c>
      <c r="X3811" s="2">
        <v>10000000</v>
      </c>
      <c r="Y3811">
        <v>2014</v>
      </c>
      <c r="Z3811">
        <v>732</v>
      </c>
      <c r="AA3811">
        <v>6.7</v>
      </c>
      <c r="AC3811">
        <v>165</v>
      </c>
    </row>
    <row r="3812" spans="1:29" x14ac:dyDescent="0.25">
      <c r="A3812" t="str">
        <f t="shared" si="59"/>
        <v>tt3703148</v>
      </c>
      <c r="B3812" t="s">
        <v>28</v>
      </c>
      <c r="C3812" t="s">
        <v>13181</v>
      </c>
      <c r="D3812">
        <v>6</v>
      </c>
      <c r="E3812">
        <v>95</v>
      </c>
      <c r="F3812">
        <v>7</v>
      </c>
      <c r="G3812">
        <v>541</v>
      </c>
      <c r="H3812" t="s">
        <v>1625</v>
      </c>
      <c r="I3812">
        <v>989</v>
      </c>
      <c r="K3812" t="s">
        <v>1394</v>
      </c>
      <c r="L3812" t="s">
        <v>2663</v>
      </c>
      <c r="M3812" t="s">
        <v>27904</v>
      </c>
      <c r="N3812">
        <v>1091</v>
      </c>
      <c r="O3812">
        <v>3514</v>
      </c>
      <c r="P3812" t="s">
        <v>4204</v>
      </c>
      <c r="Q3812">
        <v>7</v>
      </c>
      <c r="S3812" t="s">
        <v>14323</v>
      </c>
      <c r="T3812">
        <v>15</v>
      </c>
      <c r="U3812" t="s">
        <v>36</v>
      </c>
      <c r="V3812" t="s">
        <v>37</v>
      </c>
      <c r="W3812" t="s">
        <v>86</v>
      </c>
      <c r="Y3812">
        <v>2015</v>
      </c>
      <c r="Z3812">
        <v>970</v>
      </c>
      <c r="AA3812">
        <v>5.0999999999999996</v>
      </c>
      <c r="AC3812">
        <v>0</v>
      </c>
    </row>
    <row r="3813" spans="1:29" x14ac:dyDescent="0.25">
      <c r="A3813" t="str">
        <f t="shared" si="59"/>
        <v>tt2063015</v>
      </c>
      <c r="B3813" t="s">
        <v>28</v>
      </c>
      <c r="C3813" t="s">
        <v>12031</v>
      </c>
      <c r="E3813">
        <v>87</v>
      </c>
      <c r="F3813">
        <v>49</v>
      </c>
      <c r="G3813">
        <v>601</v>
      </c>
      <c r="H3813" t="s">
        <v>9148</v>
      </c>
      <c r="I3813">
        <v>708</v>
      </c>
      <c r="K3813" t="s">
        <v>1767</v>
      </c>
      <c r="L3813" t="s">
        <v>1456</v>
      </c>
      <c r="M3813" t="s">
        <v>27905</v>
      </c>
      <c r="N3813">
        <v>216</v>
      </c>
      <c r="O3813">
        <v>3059</v>
      </c>
      <c r="P3813" t="s">
        <v>7729</v>
      </c>
      <c r="Q3813">
        <v>1</v>
      </c>
      <c r="R3813" t="s">
        <v>14324</v>
      </c>
      <c r="S3813" t="s">
        <v>14325</v>
      </c>
      <c r="T3813">
        <v>3</v>
      </c>
      <c r="U3813" t="s">
        <v>36</v>
      </c>
      <c r="V3813" t="s">
        <v>37</v>
      </c>
      <c r="W3813" t="s">
        <v>1309</v>
      </c>
      <c r="X3813" s="2">
        <v>5000000</v>
      </c>
      <c r="Y3813">
        <v>2011</v>
      </c>
      <c r="Z3813">
        <v>699</v>
      </c>
      <c r="AA3813">
        <v>5.5</v>
      </c>
      <c r="AB3813">
        <v>1.78</v>
      </c>
      <c r="AC3813">
        <v>58</v>
      </c>
    </row>
    <row r="3814" spans="1:29" x14ac:dyDescent="0.25">
      <c r="A3814" t="str">
        <f t="shared" si="59"/>
        <v>tt1274586</v>
      </c>
      <c r="B3814" t="s">
        <v>28</v>
      </c>
      <c r="C3814" t="s">
        <v>11084</v>
      </c>
      <c r="D3814">
        <v>64</v>
      </c>
      <c r="E3814">
        <v>94</v>
      </c>
      <c r="F3814">
        <v>261</v>
      </c>
      <c r="G3814">
        <v>179</v>
      </c>
      <c r="H3814" t="s">
        <v>14326</v>
      </c>
      <c r="I3814">
        <v>12000</v>
      </c>
      <c r="K3814" t="s">
        <v>3340</v>
      </c>
      <c r="L3814" t="s">
        <v>600</v>
      </c>
      <c r="M3814" t="s">
        <v>27906</v>
      </c>
      <c r="N3814">
        <v>6964</v>
      </c>
      <c r="O3814">
        <v>12676</v>
      </c>
      <c r="P3814" t="s">
        <v>14327</v>
      </c>
      <c r="Q3814">
        <v>1</v>
      </c>
      <c r="R3814" t="s">
        <v>14328</v>
      </c>
      <c r="S3814" t="s">
        <v>14329</v>
      </c>
      <c r="T3814">
        <v>47</v>
      </c>
      <c r="U3814" t="s">
        <v>36</v>
      </c>
      <c r="V3814" t="s">
        <v>14330</v>
      </c>
      <c r="W3814" t="s">
        <v>499</v>
      </c>
      <c r="X3814" s="2">
        <v>5000000</v>
      </c>
      <c r="Y3814">
        <v>2014</v>
      </c>
      <c r="Z3814">
        <v>316</v>
      </c>
      <c r="AA3814">
        <v>4.4000000000000004</v>
      </c>
      <c r="AB3814">
        <v>2.35</v>
      </c>
      <c r="AC3814">
        <v>0</v>
      </c>
    </row>
    <row r="3815" spans="1:29" x14ac:dyDescent="0.25">
      <c r="A3815" t="str">
        <f t="shared" si="59"/>
        <v>tt1554921</v>
      </c>
      <c r="B3815" t="s">
        <v>28</v>
      </c>
      <c r="C3815" t="s">
        <v>14331</v>
      </c>
      <c r="D3815">
        <v>8</v>
      </c>
      <c r="E3815">
        <v>109</v>
      </c>
      <c r="F3815">
        <v>3</v>
      </c>
      <c r="G3815">
        <v>126</v>
      </c>
      <c r="H3815" t="s">
        <v>11329</v>
      </c>
      <c r="I3815">
        <v>1000</v>
      </c>
      <c r="K3815" t="s">
        <v>1591</v>
      </c>
      <c r="L3815" t="s">
        <v>261</v>
      </c>
      <c r="M3815" t="s">
        <v>27907</v>
      </c>
      <c r="N3815">
        <v>237</v>
      </c>
      <c r="O3815">
        <v>1681</v>
      </c>
      <c r="P3815" t="s">
        <v>14332</v>
      </c>
      <c r="Q3815">
        <v>3</v>
      </c>
      <c r="R3815" t="s">
        <v>14333</v>
      </c>
      <c r="S3815" t="s">
        <v>14334</v>
      </c>
      <c r="T3815">
        <v>3</v>
      </c>
      <c r="U3815" t="s">
        <v>36</v>
      </c>
      <c r="V3815" t="s">
        <v>53</v>
      </c>
      <c r="W3815" t="s">
        <v>499</v>
      </c>
      <c r="X3815" s="2">
        <v>5000000</v>
      </c>
      <c r="Y3815">
        <v>2014</v>
      </c>
      <c r="Z3815">
        <v>266</v>
      </c>
      <c r="AA3815">
        <v>4.4000000000000004</v>
      </c>
      <c r="AC3815">
        <v>190</v>
      </c>
    </row>
    <row r="3816" spans="1:29" x14ac:dyDescent="0.25">
      <c r="A3816" t="str">
        <f t="shared" si="59"/>
        <v>tt0077294</v>
      </c>
      <c r="B3816" t="s">
        <v>28</v>
      </c>
      <c r="C3816" t="s">
        <v>1516</v>
      </c>
      <c r="D3816">
        <v>64</v>
      </c>
      <c r="E3816">
        <v>130</v>
      </c>
      <c r="F3816">
        <v>0</v>
      </c>
      <c r="G3816">
        <v>826</v>
      </c>
      <c r="H3816" t="s">
        <v>4861</v>
      </c>
      <c r="I3816">
        <v>1000</v>
      </c>
      <c r="K3816" t="s">
        <v>2327</v>
      </c>
      <c r="L3816" t="s">
        <v>14335</v>
      </c>
      <c r="M3816" t="s">
        <v>27908</v>
      </c>
      <c r="N3816">
        <v>15988</v>
      </c>
      <c r="O3816">
        <v>5191</v>
      </c>
      <c r="P3816" t="s">
        <v>2071</v>
      </c>
      <c r="Q3816">
        <v>0</v>
      </c>
      <c r="R3816" t="s">
        <v>14336</v>
      </c>
      <c r="S3816" t="s">
        <v>14337</v>
      </c>
      <c r="T3816">
        <v>153</v>
      </c>
      <c r="U3816" t="s">
        <v>36</v>
      </c>
      <c r="V3816" t="s">
        <v>37</v>
      </c>
      <c r="W3816" t="s">
        <v>86</v>
      </c>
      <c r="X3816" s="2">
        <v>5000000</v>
      </c>
      <c r="Y3816">
        <v>1977</v>
      </c>
      <c r="Z3816">
        <v>849</v>
      </c>
      <c r="AA3816">
        <v>6.8</v>
      </c>
      <c r="AB3816">
        <v>2.35</v>
      </c>
      <c r="AC3816">
        <v>2000</v>
      </c>
    </row>
    <row r="3817" spans="1:29" x14ac:dyDescent="0.25">
      <c r="A3817" t="str">
        <f t="shared" si="59"/>
        <v>tt1717210</v>
      </c>
      <c r="B3817" t="s">
        <v>28</v>
      </c>
      <c r="C3817" t="s">
        <v>14338</v>
      </c>
      <c r="D3817">
        <v>2</v>
      </c>
      <c r="F3817">
        <v>3</v>
      </c>
      <c r="G3817">
        <v>723</v>
      </c>
      <c r="H3817" t="s">
        <v>5917</v>
      </c>
      <c r="I3817">
        <v>975</v>
      </c>
      <c r="K3817" t="s">
        <v>2096</v>
      </c>
      <c r="L3817" t="s">
        <v>2093</v>
      </c>
      <c r="M3817" t="s">
        <v>27909</v>
      </c>
      <c r="N3817">
        <v>38</v>
      </c>
      <c r="O3817">
        <v>4991</v>
      </c>
      <c r="P3817" t="s">
        <v>4808</v>
      </c>
      <c r="Q3817">
        <v>15</v>
      </c>
      <c r="S3817" t="s">
        <v>14339</v>
      </c>
      <c r="T3817">
        <v>2</v>
      </c>
      <c r="U3817" t="s">
        <v>36</v>
      </c>
      <c r="V3817" t="s">
        <v>37</v>
      </c>
      <c r="X3817" s="2">
        <v>5000000</v>
      </c>
      <c r="Y3817">
        <v>2012</v>
      </c>
      <c r="Z3817">
        <v>900</v>
      </c>
      <c r="AA3817">
        <v>6.7</v>
      </c>
      <c r="AC3817">
        <v>35</v>
      </c>
    </row>
    <row r="3818" spans="1:29" x14ac:dyDescent="0.25">
      <c r="A3818" t="str">
        <f t="shared" si="59"/>
        <v>tt4453560</v>
      </c>
      <c r="B3818" t="s">
        <v>28</v>
      </c>
      <c r="C3818" t="s">
        <v>14340</v>
      </c>
      <c r="E3818">
        <v>88</v>
      </c>
      <c r="F3818">
        <v>14</v>
      </c>
      <c r="G3818">
        <v>668</v>
      </c>
      <c r="H3818" t="s">
        <v>14341</v>
      </c>
      <c r="I3818">
        <v>784</v>
      </c>
      <c r="K3818" t="s">
        <v>14342</v>
      </c>
      <c r="L3818" t="s">
        <v>14343</v>
      </c>
      <c r="M3818" t="s">
        <v>27910</v>
      </c>
      <c r="N3818">
        <v>8</v>
      </c>
      <c r="O3818">
        <v>3021</v>
      </c>
      <c r="P3818" t="s">
        <v>4888</v>
      </c>
      <c r="Q3818">
        <v>2</v>
      </c>
      <c r="S3818" t="s">
        <v>14344</v>
      </c>
      <c r="U3818" t="s">
        <v>36</v>
      </c>
      <c r="V3818" t="s">
        <v>37</v>
      </c>
      <c r="X3818" s="2">
        <v>5000000</v>
      </c>
      <c r="Y3818">
        <v>2015</v>
      </c>
      <c r="Z3818">
        <v>763</v>
      </c>
      <c r="AA3818">
        <v>8.6</v>
      </c>
      <c r="AC3818">
        <v>49</v>
      </c>
    </row>
    <row r="3819" spans="1:29" x14ac:dyDescent="0.25">
      <c r="A3819" t="str">
        <f t="shared" si="59"/>
        <v>tt3838992</v>
      </c>
      <c r="B3819" t="s">
        <v>28</v>
      </c>
      <c r="C3819" t="s">
        <v>5771</v>
      </c>
      <c r="D3819">
        <v>35</v>
      </c>
      <c r="E3819">
        <v>88</v>
      </c>
      <c r="F3819">
        <v>0</v>
      </c>
      <c r="G3819">
        <v>1000</v>
      </c>
      <c r="H3819" t="s">
        <v>1819</v>
      </c>
      <c r="I3819">
        <v>40000</v>
      </c>
      <c r="K3819" t="s">
        <v>6500</v>
      </c>
      <c r="L3819" t="s">
        <v>42</v>
      </c>
      <c r="M3819" t="s">
        <v>27911</v>
      </c>
      <c r="N3819">
        <v>849</v>
      </c>
      <c r="O3819">
        <v>46115</v>
      </c>
      <c r="P3819" t="s">
        <v>3082</v>
      </c>
      <c r="Q3819">
        <v>7</v>
      </c>
      <c r="R3819" t="s">
        <v>14345</v>
      </c>
      <c r="S3819" t="s">
        <v>14346</v>
      </c>
      <c r="T3819">
        <v>4</v>
      </c>
      <c r="U3819" t="s">
        <v>36</v>
      </c>
      <c r="V3819" t="s">
        <v>37</v>
      </c>
      <c r="W3819" t="s">
        <v>38</v>
      </c>
      <c r="X3819" s="2">
        <v>5000000</v>
      </c>
      <c r="Y3819">
        <v>2016</v>
      </c>
      <c r="Z3819">
        <v>3000</v>
      </c>
      <c r="AA3819">
        <v>4.8</v>
      </c>
      <c r="AC3819">
        <v>0</v>
      </c>
    </row>
    <row r="3820" spans="1:29" x14ac:dyDescent="0.25">
      <c r="A3820" t="str">
        <f t="shared" si="59"/>
        <v>tt4511566</v>
      </c>
      <c r="B3820" t="s">
        <v>28</v>
      </c>
      <c r="C3820" t="s">
        <v>14347</v>
      </c>
      <c r="D3820">
        <v>21</v>
      </c>
      <c r="E3820">
        <v>97</v>
      </c>
      <c r="F3820">
        <v>20</v>
      </c>
      <c r="G3820">
        <v>538</v>
      </c>
      <c r="H3820" t="s">
        <v>14348</v>
      </c>
      <c r="I3820">
        <v>741</v>
      </c>
      <c r="K3820" t="s">
        <v>4684</v>
      </c>
      <c r="L3820" t="s">
        <v>14349</v>
      </c>
      <c r="M3820" t="s">
        <v>27912</v>
      </c>
      <c r="N3820">
        <v>928</v>
      </c>
      <c r="O3820">
        <v>2849</v>
      </c>
      <c r="P3820" t="s">
        <v>14350</v>
      </c>
      <c r="Q3820">
        <v>1</v>
      </c>
      <c r="R3820" t="s">
        <v>14351</v>
      </c>
      <c r="S3820" t="s">
        <v>14352</v>
      </c>
      <c r="T3820">
        <v>14</v>
      </c>
      <c r="U3820" t="s">
        <v>36</v>
      </c>
      <c r="V3820" t="s">
        <v>37</v>
      </c>
      <c r="Y3820">
        <v>2015</v>
      </c>
      <c r="Z3820">
        <v>615</v>
      </c>
      <c r="AA3820">
        <v>3.4</v>
      </c>
      <c r="AC3820">
        <v>0</v>
      </c>
    </row>
    <row r="3821" spans="1:29" x14ac:dyDescent="0.25">
      <c r="A3821" t="str">
        <f t="shared" si="59"/>
        <v>tt0284363</v>
      </c>
      <c r="B3821" t="s">
        <v>28</v>
      </c>
      <c r="C3821" t="s">
        <v>14353</v>
      </c>
      <c r="D3821">
        <v>99</v>
      </c>
      <c r="E3821">
        <v>113</v>
      </c>
      <c r="F3821">
        <v>44</v>
      </c>
      <c r="G3821">
        <v>4</v>
      </c>
      <c r="H3821" t="s">
        <v>14354</v>
      </c>
      <c r="I3821">
        <v>61</v>
      </c>
      <c r="J3821">
        <v>617228</v>
      </c>
      <c r="K3821" t="s">
        <v>14355</v>
      </c>
      <c r="L3821" t="s">
        <v>14356</v>
      </c>
      <c r="M3821" t="s">
        <v>27913</v>
      </c>
      <c r="N3821">
        <v>6183</v>
      </c>
      <c r="O3821">
        <v>92</v>
      </c>
      <c r="P3821" t="s">
        <v>14357</v>
      </c>
      <c r="Q3821">
        <v>1</v>
      </c>
      <c r="R3821" t="s">
        <v>14358</v>
      </c>
      <c r="S3821" t="s">
        <v>14359</v>
      </c>
      <c r="T3821">
        <v>27</v>
      </c>
      <c r="U3821" t="s">
        <v>14360</v>
      </c>
      <c r="V3821" t="s">
        <v>4521</v>
      </c>
      <c r="W3821" t="s">
        <v>499</v>
      </c>
      <c r="X3821" s="2">
        <v>84450000</v>
      </c>
      <c r="Y3821">
        <v>2006</v>
      </c>
      <c r="Z3821">
        <v>12</v>
      </c>
      <c r="AA3821">
        <v>7.4</v>
      </c>
      <c r="AB3821">
        <v>1.85</v>
      </c>
      <c r="AC3821">
        <v>1000</v>
      </c>
    </row>
    <row r="3822" spans="1:29" x14ac:dyDescent="0.25">
      <c r="A3822" t="str">
        <f t="shared" si="59"/>
        <v>tt1244668</v>
      </c>
      <c r="B3822" t="s">
        <v>28</v>
      </c>
      <c r="C3822" t="s">
        <v>14361</v>
      </c>
      <c r="D3822">
        <v>115</v>
      </c>
      <c r="E3822">
        <v>99</v>
      </c>
      <c r="F3822">
        <v>766</v>
      </c>
      <c r="G3822">
        <v>269</v>
      </c>
      <c r="H3822" t="s">
        <v>2554</v>
      </c>
      <c r="I3822">
        <v>595</v>
      </c>
      <c r="J3822">
        <v>274385</v>
      </c>
      <c r="K3822" t="s">
        <v>2096</v>
      </c>
      <c r="L3822" t="s">
        <v>1519</v>
      </c>
      <c r="M3822" t="s">
        <v>27914</v>
      </c>
      <c r="N3822">
        <v>29203</v>
      </c>
      <c r="O3822">
        <v>1519</v>
      </c>
      <c r="P3822" t="s">
        <v>14362</v>
      </c>
      <c r="Q3822">
        <v>3</v>
      </c>
      <c r="R3822" t="s">
        <v>14363</v>
      </c>
      <c r="S3822" t="s">
        <v>14364</v>
      </c>
      <c r="T3822">
        <v>26</v>
      </c>
      <c r="U3822" t="s">
        <v>7018</v>
      </c>
      <c r="V3822" t="s">
        <v>652</v>
      </c>
      <c r="X3822" s="2">
        <v>4000000</v>
      </c>
      <c r="Y3822">
        <v>2009</v>
      </c>
      <c r="Z3822">
        <v>486</v>
      </c>
      <c r="AA3822">
        <v>7.3</v>
      </c>
      <c r="AB3822">
        <v>1.85</v>
      </c>
      <c r="AC3822">
        <v>0</v>
      </c>
    </row>
    <row r="3823" spans="1:29" x14ac:dyDescent="0.25">
      <c r="A3823" t="str">
        <f t="shared" si="59"/>
        <v>tt0117666</v>
      </c>
      <c r="B3823" t="s">
        <v>28</v>
      </c>
      <c r="C3823" t="s">
        <v>4820</v>
      </c>
      <c r="D3823">
        <v>104</v>
      </c>
      <c r="E3823">
        <v>148</v>
      </c>
      <c r="F3823">
        <v>0</v>
      </c>
      <c r="G3823">
        <v>263</v>
      </c>
      <c r="H3823" t="s">
        <v>4502</v>
      </c>
      <c r="I3823">
        <v>3000</v>
      </c>
      <c r="J3823">
        <v>24475416</v>
      </c>
      <c r="K3823" t="s">
        <v>2808</v>
      </c>
      <c r="L3823" t="s">
        <v>1408</v>
      </c>
      <c r="M3823" t="s">
        <v>27915</v>
      </c>
      <c r="N3823">
        <v>72443</v>
      </c>
      <c r="O3823">
        <v>3967</v>
      </c>
      <c r="P3823" t="s">
        <v>3826</v>
      </c>
      <c r="Q3823">
        <v>0</v>
      </c>
      <c r="R3823" t="s">
        <v>14365</v>
      </c>
      <c r="S3823" t="s">
        <v>14366</v>
      </c>
      <c r="T3823">
        <v>309</v>
      </c>
      <c r="U3823" t="s">
        <v>36</v>
      </c>
      <c r="V3823" t="s">
        <v>37</v>
      </c>
      <c r="W3823" t="s">
        <v>499</v>
      </c>
      <c r="X3823" s="2">
        <v>890000</v>
      </c>
      <c r="Y3823">
        <v>1996</v>
      </c>
      <c r="Z3823">
        <v>324</v>
      </c>
      <c r="AA3823">
        <v>8</v>
      </c>
      <c r="AB3823">
        <v>1.85</v>
      </c>
      <c r="AC3823">
        <v>0</v>
      </c>
    </row>
    <row r="3824" spans="1:29" x14ac:dyDescent="0.25">
      <c r="A3824" t="str">
        <f t="shared" si="59"/>
        <v>tt1687901</v>
      </c>
      <c r="B3824" t="s">
        <v>28</v>
      </c>
      <c r="C3824" t="s">
        <v>14367</v>
      </c>
      <c r="D3824">
        <v>195</v>
      </c>
      <c r="E3824">
        <v>107</v>
      </c>
      <c r="F3824">
        <v>58</v>
      </c>
      <c r="G3824">
        <v>537</v>
      </c>
      <c r="H3824" t="s">
        <v>2010</v>
      </c>
      <c r="I3824">
        <v>874</v>
      </c>
      <c r="K3824" t="s">
        <v>4508</v>
      </c>
      <c r="L3824" t="s">
        <v>3431</v>
      </c>
      <c r="M3824" t="s">
        <v>27916</v>
      </c>
      <c r="N3824">
        <v>46347</v>
      </c>
      <c r="O3824">
        <v>2363</v>
      </c>
      <c r="P3824" t="s">
        <v>14368</v>
      </c>
      <c r="Q3824">
        <v>1</v>
      </c>
      <c r="R3824" t="s">
        <v>14369</v>
      </c>
      <c r="S3824" t="s">
        <v>14370</v>
      </c>
      <c r="T3824">
        <v>112</v>
      </c>
      <c r="U3824" t="s">
        <v>36</v>
      </c>
      <c r="V3824" t="s">
        <v>53</v>
      </c>
      <c r="W3824" t="s">
        <v>499</v>
      </c>
      <c r="X3824" s="2">
        <v>3000000</v>
      </c>
      <c r="Y3824">
        <v>2011</v>
      </c>
      <c r="Z3824">
        <v>579</v>
      </c>
      <c r="AA3824">
        <v>6.5</v>
      </c>
      <c r="AB3824">
        <v>2.35</v>
      </c>
      <c r="AC3824">
        <v>10000</v>
      </c>
    </row>
    <row r="3825" spans="1:29" x14ac:dyDescent="0.25">
      <c r="A3825" t="str">
        <f t="shared" si="59"/>
        <v>tt0450278</v>
      </c>
      <c r="B3825" t="s">
        <v>28</v>
      </c>
      <c r="C3825" t="s">
        <v>12960</v>
      </c>
      <c r="D3825">
        <v>303</v>
      </c>
      <c r="E3825">
        <v>93</v>
      </c>
      <c r="F3825">
        <v>0</v>
      </c>
      <c r="G3825">
        <v>581</v>
      </c>
      <c r="H3825" t="s">
        <v>14371</v>
      </c>
      <c r="I3825">
        <v>1000</v>
      </c>
      <c r="J3825">
        <v>47277326</v>
      </c>
      <c r="K3825" t="s">
        <v>5190</v>
      </c>
      <c r="L3825" t="s">
        <v>3053</v>
      </c>
      <c r="M3825" t="s">
        <v>27917</v>
      </c>
      <c r="N3825">
        <v>138814</v>
      </c>
      <c r="O3825">
        <v>2990</v>
      </c>
      <c r="P3825" t="s">
        <v>4364</v>
      </c>
      <c r="Q3825">
        <v>0</v>
      </c>
      <c r="R3825" t="s">
        <v>14372</v>
      </c>
      <c r="S3825" t="s">
        <v>14373</v>
      </c>
      <c r="T3825">
        <v>1516</v>
      </c>
      <c r="U3825" t="s">
        <v>36</v>
      </c>
      <c r="V3825" t="s">
        <v>37</v>
      </c>
      <c r="W3825" t="s">
        <v>499</v>
      </c>
      <c r="X3825" s="2">
        <v>4800000</v>
      </c>
      <c r="Y3825">
        <v>2005</v>
      </c>
      <c r="Z3825">
        <v>1000</v>
      </c>
      <c r="AA3825">
        <v>5.9</v>
      </c>
      <c r="AB3825">
        <v>2.35</v>
      </c>
      <c r="AC3825">
        <v>0</v>
      </c>
    </row>
    <row r="3826" spans="1:29" x14ac:dyDescent="0.25">
      <c r="A3826" t="str">
        <f t="shared" si="59"/>
        <v>tt0423409</v>
      </c>
      <c r="B3826" t="s">
        <v>28</v>
      </c>
      <c r="C3826" t="s">
        <v>7566</v>
      </c>
      <c r="D3826">
        <v>122</v>
      </c>
      <c r="E3826">
        <v>94</v>
      </c>
      <c r="F3826">
        <v>187</v>
      </c>
      <c r="G3826">
        <v>427</v>
      </c>
      <c r="H3826" t="s">
        <v>1903</v>
      </c>
      <c r="I3826">
        <v>1000</v>
      </c>
      <c r="J3826">
        <v>1247453</v>
      </c>
      <c r="K3826" t="s">
        <v>2096</v>
      </c>
      <c r="L3826" t="s">
        <v>689</v>
      </c>
      <c r="M3826" t="s">
        <v>27918</v>
      </c>
      <c r="N3826">
        <v>11202</v>
      </c>
      <c r="O3826">
        <v>3690</v>
      </c>
      <c r="P3826" t="s">
        <v>4943</v>
      </c>
      <c r="Q3826">
        <v>0</v>
      </c>
      <c r="R3826" t="s">
        <v>14374</v>
      </c>
      <c r="S3826" t="s">
        <v>14375</v>
      </c>
      <c r="T3826">
        <v>123</v>
      </c>
      <c r="U3826" t="s">
        <v>36</v>
      </c>
      <c r="V3826" t="s">
        <v>53</v>
      </c>
      <c r="W3826" t="s">
        <v>499</v>
      </c>
      <c r="X3826" s="2">
        <v>2800000</v>
      </c>
      <c r="Y3826">
        <v>2005</v>
      </c>
      <c r="Z3826">
        <v>887</v>
      </c>
      <c r="AA3826">
        <v>6.8</v>
      </c>
      <c r="AB3826">
        <v>2.35</v>
      </c>
      <c r="AC3826">
        <v>750</v>
      </c>
    </row>
    <row r="3827" spans="1:29" x14ac:dyDescent="0.25">
      <c r="A3827" t="str">
        <f t="shared" si="59"/>
        <v>tt1675192</v>
      </c>
      <c r="B3827" t="s">
        <v>28</v>
      </c>
      <c r="C3827" t="s">
        <v>9572</v>
      </c>
      <c r="D3827">
        <v>359</v>
      </c>
      <c r="E3827">
        <v>121</v>
      </c>
      <c r="F3827">
        <v>337</v>
      </c>
      <c r="G3827">
        <v>41</v>
      </c>
      <c r="H3827" t="s">
        <v>4755</v>
      </c>
      <c r="I3827">
        <v>982</v>
      </c>
      <c r="J3827">
        <v>1729969</v>
      </c>
      <c r="K3827" t="s">
        <v>3340</v>
      </c>
      <c r="L3827" t="s">
        <v>2152</v>
      </c>
      <c r="M3827" t="s">
        <v>27919</v>
      </c>
      <c r="N3827">
        <v>68211</v>
      </c>
      <c r="O3827">
        <v>1520</v>
      </c>
      <c r="P3827" t="s">
        <v>14376</v>
      </c>
      <c r="Q3827">
        <v>0</v>
      </c>
      <c r="R3827" t="s">
        <v>14377</v>
      </c>
      <c r="S3827" t="s">
        <v>14378</v>
      </c>
      <c r="T3827">
        <v>219</v>
      </c>
      <c r="U3827" t="s">
        <v>36</v>
      </c>
      <c r="V3827" t="s">
        <v>37</v>
      </c>
      <c r="W3827" t="s">
        <v>499</v>
      </c>
      <c r="X3827" s="2">
        <v>5000000</v>
      </c>
      <c r="Y3827">
        <v>2011</v>
      </c>
      <c r="Z3827">
        <v>463</v>
      </c>
      <c r="AA3827">
        <v>7.4</v>
      </c>
      <c r="AB3827">
        <v>2.35</v>
      </c>
      <c r="AC3827">
        <v>14000</v>
      </c>
    </row>
    <row r="3828" spans="1:29" x14ac:dyDescent="0.25">
      <c r="A3828" t="str">
        <f t="shared" si="59"/>
        <v>tt0095484</v>
      </c>
      <c r="B3828" t="s">
        <v>28</v>
      </c>
      <c r="C3828" t="s">
        <v>14379</v>
      </c>
      <c r="D3828">
        <v>130</v>
      </c>
      <c r="E3828">
        <v>118</v>
      </c>
      <c r="F3828">
        <v>7</v>
      </c>
      <c r="G3828">
        <v>339</v>
      </c>
      <c r="H3828" t="s">
        <v>956</v>
      </c>
      <c r="I3828">
        <v>968</v>
      </c>
      <c r="J3828">
        <v>1705139</v>
      </c>
      <c r="K3828" t="s">
        <v>2204</v>
      </c>
      <c r="L3828" t="s">
        <v>7135</v>
      </c>
      <c r="M3828" t="s">
        <v>27920</v>
      </c>
      <c r="N3828">
        <v>4695</v>
      </c>
      <c r="O3828">
        <v>2545</v>
      </c>
      <c r="P3828" t="s">
        <v>14380</v>
      </c>
      <c r="Q3828">
        <v>0</v>
      </c>
      <c r="R3828" t="s">
        <v>14381</v>
      </c>
      <c r="S3828" t="s">
        <v>14382</v>
      </c>
      <c r="T3828">
        <v>69</v>
      </c>
      <c r="U3828" t="s">
        <v>36</v>
      </c>
      <c r="V3828" t="s">
        <v>37</v>
      </c>
      <c r="W3828" t="s">
        <v>499</v>
      </c>
      <c r="X3828" s="2">
        <v>4700000</v>
      </c>
      <c r="Y3828">
        <v>1988</v>
      </c>
      <c r="Z3828">
        <v>733</v>
      </c>
      <c r="AA3828">
        <v>6.7</v>
      </c>
      <c r="AB3828">
        <v>1.85</v>
      </c>
      <c r="AC3828">
        <v>0</v>
      </c>
    </row>
    <row r="3829" spans="1:29" x14ac:dyDescent="0.25">
      <c r="A3829" t="str">
        <f t="shared" si="59"/>
        <v>tt0446687</v>
      </c>
      <c r="B3829" t="s">
        <v>28</v>
      </c>
      <c r="C3829" t="s">
        <v>14383</v>
      </c>
      <c r="D3829">
        <v>64</v>
      </c>
      <c r="E3829">
        <v>98</v>
      </c>
      <c r="F3829">
        <v>16</v>
      </c>
      <c r="G3829">
        <v>621</v>
      </c>
      <c r="H3829" t="s">
        <v>347</v>
      </c>
      <c r="I3829">
        <v>10000</v>
      </c>
      <c r="J3829">
        <v>238774</v>
      </c>
      <c r="K3829" t="s">
        <v>2096</v>
      </c>
      <c r="L3829" t="s">
        <v>97</v>
      </c>
      <c r="M3829" t="s">
        <v>27921</v>
      </c>
      <c r="N3829">
        <v>9611</v>
      </c>
      <c r="O3829">
        <v>11703</v>
      </c>
      <c r="P3829" t="s">
        <v>494</v>
      </c>
      <c r="Q3829">
        <v>0</v>
      </c>
      <c r="R3829" t="s">
        <v>14384</v>
      </c>
      <c r="S3829" t="s">
        <v>14385</v>
      </c>
      <c r="T3829">
        <v>70</v>
      </c>
      <c r="U3829" t="s">
        <v>36</v>
      </c>
      <c r="V3829" t="s">
        <v>53</v>
      </c>
      <c r="W3829" t="s">
        <v>38</v>
      </c>
      <c r="Y3829">
        <v>2006</v>
      </c>
      <c r="Z3829">
        <v>838</v>
      </c>
      <c r="AA3829">
        <v>6.8</v>
      </c>
      <c r="AB3829">
        <v>1.85</v>
      </c>
      <c r="AC3829">
        <v>864</v>
      </c>
    </row>
    <row r="3830" spans="1:29" x14ac:dyDescent="0.25">
      <c r="A3830" t="str">
        <f t="shared" si="59"/>
        <v>tt2980708</v>
      </c>
      <c r="B3830" t="s">
        <v>28</v>
      </c>
      <c r="C3830" t="s">
        <v>14386</v>
      </c>
      <c r="D3830">
        <v>13</v>
      </c>
      <c r="E3830">
        <v>82</v>
      </c>
      <c r="F3830">
        <v>0</v>
      </c>
      <c r="G3830">
        <v>316</v>
      </c>
      <c r="H3830" t="s">
        <v>1836</v>
      </c>
      <c r="I3830">
        <v>927</v>
      </c>
      <c r="K3830" t="s">
        <v>852</v>
      </c>
      <c r="L3830" t="s">
        <v>7255</v>
      </c>
      <c r="M3830" t="s">
        <v>27922</v>
      </c>
      <c r="N3830">
        <v>4247</v>
      </c>
      <c r="O3830">
        <v>2469</v>
      </c>
      <c r="P3830" t="s">
        <v>5687</v>
      </c>
      <c r="Q3830">
        <v>2</v>
      </c>
      <c r="R3830" t="s">
        <v>14387</v>
      </c>
      <c r="S3830" t="s">
        <v>14388</v>
      </c>
      <c r="T3830">
        <v>11</v>
      </c>
      <c r="U3830" t="s">
        <v>36</v>
      </c>
      <c r="V3830" t="s">
        <v>37</v>
      </c>
      <c r="W3830" t="s">
        <v>4564</v>
      </c>
      <c r="X3830" s="2">
        <v>5000000</v>
      </c>
      <c r="Y3830">
        <v>2014</v>
      </c>
      <c r="Z3830">
        <v>833</v>
      </c>
      <c r="AA3830">
        <v>5.4</v>
      </c>
      <c r="AC3830">
        <v>0</v>
      </c>
    </row>
    <row r="3831" spans="1:29" x14ac:dyDescent="0.25">
      <c r="A3831" t="str">
        <f t="shared" si="59"/>
        <v>tt0092076</v>
      </c>
      <c r="B3831" t="s">
        <v>28</v>
      </c>
      <c r="C3831" t="s">
        <v>5978</v>
      </c>
      <c r="D3831">
        <v>159</v>
      </c>
      <c r="E3831">
        <v>101</v>
      </c>
      <c r="F3831">
        <v>365</v>
      </c>
      <c r="G3831">
        <v>14</v>
      </c>
      <c r="H3831" t="s">
        <v>14389</v>
      </c>
      <c r="I3831">
        <v>237</v>
      </c>
      <c r="J3831">
        <v>8025872</v>
      </c>
      <c r="K3831" t="s">
        <v>6118</v>
      </c>
      <c r="L3831" t="s">
        <v>14390</v>
      </c>
      <c r="M3831" t="s">
        <v>27923</v>
      </c>
      <c r="N3831">
        <v>19234</v>
      </c>
      <c r="O3831">
        <v>302</v>
      </c>
      <c r="P3831" t="s">
        <v>14391</v>
      </c>
      <c r="Q3831">
        <v>3</v>
      </c>
      <c r="R3831" t="s">
        <v>14392</v>
      </c>
      <c r="S3831" t="s">
        <v>14393</v>
      </c>
      <c r="T3831">
        <v>258</v>
      </c>
      <c r="U3831" t="s">
        <v>36</v>
      </c>
      <c r="V3831" t="s">
        <v>37</v>
      </c>
      <c r="W3831" t="s">
        <v>5925</v>
      </c>
      <c r="X3831" s="2">
        <v>4700000</v>
      </c>
      <c r="Y3831">
        <v>1986</v>
      </c>
      <c r="Z3831">
        <v>28</v>
      </c>
      <c r="AA3831">
        <v>5.5</v>
      </c>
      <c r="AB3831">
        <v>1.85</v>
      </c>
      <c r="AC3831">
        <v>0</v>
      </c>
    </row>
    <row r="3832" spans="1:29" x14ac:dyDescent="0.25">
      <c r="A3832" t="str">
        <f t="shared" si="59"/>
        <v>tt0070518</v>
      </c>
      <c r="B3832" t="s">
        <v>28</v>
      </c>
      <c r="C3832" t="s">
        <v>13630</v>
      </c>
      <c r="D3832">
        <v>54</v>
      </c>
      <c r="E3832">
        <v>106</v>
      </c>
      <c r="F3832">
        <v>541</v>
      </c>
      <c r="G3832">
        <v>372</v>
      </c>
      <c r="H3832" t="s">
        <v>14394</v>
      </c>
      <c r="I3832">
        <v>773</v>
      </c>
      <c r="K3832" t="s">
        <v>14395</v>
      </c>
      <c r="L3832" t="s">
        <v>1204</v>
      </c>
      <c r="M3832" t="s">
        <v>27924</v>
      </c>
      <c r="N3832">
        <v>13467</v>
      </c>
      <c r="O3832">
        <v>2409</v>
      </c>
      <c r="P3832" t="s">
        <v>5508</v>
      </c>
      <c r="Q3832">
        <v>0</v>
      </c>
      <c r="R3832" t="s">
        <v>14396</v>
      </c>
      <c r="S3832" t="s">
        <v>14397</v>
      </c>
      <c r="T3832">
        <v>106</v>
      </c>
      <c r="U3832" t="s">
        <v>36</v>
      </c>
      <c r="V3832" t="s">
        <v>37</v>
      </c>
      <c r="W3832" t="s">
        <v>499</v>
      </c>
      <c r="X3832" s="2">
        <v>4638783</v>
      </c>
      <c r="Y3832">
        <v>1973</v>
      </c>
      <c r="Z3832">
        <v>476</v>
      </c>
      <c r="AA3832">
        <v>7.4</v>
      </c>
      <c r="AB3832">
        <v>2.35</v>
      </c>
      <c r="AC3832">
        <v>0</v>
      </c>
    </row>
    <row r="3833" spans="1:29" x14ac:dyDescent="0.25">
      <c r="A3833" t="str">
        <f t="shared" si="59"/>
        <v>tt1602613</v>
      </c>
      <c r="B3833" t="s">
        <v>28</v>
      </c>
      <c r="C3833" t="s">
        <v>10235</v>
      </c>
      <c r="D3833">
        <v>440</v>
      </c>
      <c r="E3833">
        <v>90</v>
      </c>
      <c r="F3833">
        <v>0</v>
      </c>
      <c r="G3833">
        <v>428</v>
      </c>
      <c r="H3833" t="s">
        <v>177</v>
      </c>
      <c r="I3833">
        <v>33000</v>
      </c>
      <c r="J3833">
        <v>778565</v>
      </c>
      <c r="K3833" t="s">
        <v>1612</v>
      </c>
      <c r="L3833" t="s">
        <v>3450</v>
      </c>
      <c r="M3833" t="s">
        <v>27925</v>
      </c>
      <c r="N3833">
        <v>83234</v>
      </c>
      <c r="O3833">
        <v>34779</v>
      </c>
      <c r="P3833" t="s">
        <v>14398</v>
      </c>
      <c r="Q3833">
        <v>1</v>
      </c>
      <c r="R3833" t="s">
        <v>14399</v>
      </c>
      <c r="S3833" t="s">
        <v>14400</v>
      </c>
      <c r="T3833">
        <v>475</v>
      </c>
      <c r="U3833" t="s">
        <v>36</v>
      </c>
      <c r="V3833" t="s">
        <v>6221</v>
      </c>
      <c r="W3833" t="s">
        <v>499</v>
      </c>
      <c r="X3833" s="2">
        <v>4800000</v>
      </c>
      <c r="Y3833">
        <v>2013</v>
      </c>
      <c r="Z3833">
        <v>1000</v>
      </c>
      <c r="AA3833">
        <v>5.7</v>
      </c>
      <c r="AB3833">
        <v>1.85</v>
      </c>
      <c r="AC3833">
        <v>30000</v>
      </c>
    </row>
    <row r="3834" spans="1:29" x14ac:dyDescent="0.25">
      <c r="A3834" t="str">
        <f t="shared" si="59"/>
        <v>tt0451673</v>
      </c>
      <c r="B3834" t="s">
        <v>28</v>
      </c>
      <c r="C3834" t="s">
        <v>14401</v>
      </c>
      <c r="D3834">
        <v>7</v>
      </c>
      <c r="E3834">
        <v>79</v>
      </c>
      <c r="F3834">
        <v>0</v>
      </c>
      <c r="G3834">
        <v>20</v>
      </c>
      <c r="H3834" t="s">
        <v>14402</v>
      </c>
      <c r="I3834">
        <v>226</v>
      </c>
      <c r="K3834" t="s">
        <v>2808</v>
      </c>
      <c r="L3834" t="s">
        <v>3937</v>
      </c>
      <c r="M3834" t="s">
        <v>27926</v>
      </c>
      <c r="N3834">
        <v>262</v>
      </c>
      <c r="O3834">
        <v>286</v>
      </c>
      <c r="P3834" t="s">
        <v>14403</v>
      </c>
      <c r="Q3834">
        <v>0</v>
      </c>
      <c r="R3834" t="s">
        <v>14404</v>
      </c>
      <c r="S3834" t="s">
        <v>14405</v>
      </c>
      <c r="T3834">
        <v>6</v>
      </c>
      <c r="U3834" t="s">
        <v>1223</v>
      </c>
      <c r="V3834" t="s">
        <v>1224</v>
      </c>
      <c r="Y3834">
        <v>2005</v>
      </c>
      <c r="Z3834">
        <v>40</v>
      </c>
      <c r="AA3834">
        <v>5.4</v>
      </c>
      <c r="AC3834">
        <v>11</v>
      </c>
    </row>
    <row r="3835" spans="1:29" x14ac:dyDescent="0.25">
      <c r="A3835" t="str">
        <f t="shared" si="59"/>
        <v>tt1547090</v>
      </c>
      <c r="B3835" t="s">
        <v>28</v>
      </c>
      <c r="C3835" t="s">
        <v>14406</v>
      </c>
      <c r="D3835">
        <v>4</v>
      </c>
      <c r="E3835">
        <v>87</v>
      </c>
      <c r="F3835">
        <v>20</v>
      </c>
      <c r="G3835">
        <v>329</v>
      </c>
      <c r="H3835" t="s">
        <v>10926</v>
      </c>
      <c r="I3835">
        <v>571</v>
      </c>
      <c r="K3835" t="s">
        <v>1394</v>
      </c>
      <c r="L3835" t="s">
        <v>6750</v>
      </c>
      <c r="M3835" t="s">
        <v>27927</v>
      </c>
      <c r="N3835">
        <v>1427</v>
      </c>
      <c r="O3835">
        <v>2006</v>
      </c>
      <c r="P3835" t="s">
        <v>3588</v>
      </c>
      <c r="Q3835">
        <v>6</v>
      </c>
      <c r="R3835" t="s">
        <v>14407</v>
      </c>
      <c r="S3835" t="s">
        <v>14408</v>
      </c>
      <c r="T3835">
        <v>12</v>
      </c>
      <c r="U3835" t="s">
        <v>36</v>
      </c>
      <c r="V3835" t="s">
        <v>37</v>
      </c>
      <c r="W3835" t="s">
        <v>499</v>
      </c>
      <c r="X3835" s="2">
        <v>4700000</v>
      </c>
      <c r="Y3835">
        <v>2011</v>
      </c>
      <c r="Z3835">
        <v>345</v>
      </c>
      <c r="AA3835">
        <v>3.2</v>
      </c>
      <c r="AC3835">
        <v>491</v>
      </c>
    </row>
    <row r="3836" spans="1:29" x14ac:dyDescent="0.25">
      <c r="A3836" t="str">
        <f t="shared" si="59"/>
        <v>tt3099638</v>
      </c>
      <c r="B3836" t="s">
        <v>28</v>
      </c>
      <c r="C3836" t="s">
        <v>14409</v>
      </c>
      <c r="D3836">
        <v>1</v>
      </c>
      <c r="F3836">
        <v>0</v>
      </c>
      <c r="G3836">
        <v>0</v>
      </c>
      <c r="H3836" t="s">
        <v>14410</v>
      </c>
      <c r="I3836">
        <v>5</v>
      </c>
      <c r="K3836" t="s">
        <v>1402</v>
      </c>
      <c r="L3836" t="s">
        <v>14411</v>
      </c>
      <c r="M3836" t="s">
        <v>27928</v>
      </c>
      <c r="N3836">
        <v>57</v>
      </c>
      <c r="O3836">
        <v>5</v>
      </c>
      <c r="P3836" t="s">
        <v>14412</v>
      </c>
      <c r="Q3836">
        <v>2</v>
      </c>
      <c r="S3836" t="s">
        <v>14413</v>
      </c>
      <c r="T3836">
        <v>1</v>
      </c>
      <c r="U3836" t="s">
        <v>14414</v>
      </c>
      <c r="V3836" t="s">
        <v>4563</v>
      </c>
      <c r="Y3836">
        <v>2013</v>
      </c>
      <c r="Z3836">
        <v>0</v>
      </c>
      <c r="AA3836">
        <v>7.1</v>
      </c>
      <c r="AC3836">
        <v>2</v>
      </c>
    </row>
    <row r="3837" spans="1:29" x14ac:dyDescent="0.25">
      <c r="A3837" t="str">
        <f t="shared" si="59"/>
        <v>tt0377752</v>
      </c>
      <c r="B3837" t="s">
        <v>28</v>
      </c>
      <c r="C3837" t="s">
        <v>14415</v>
      </c>
      <c r="D3837">
        <v>96</v>
      </c>
      <c r="E3837">
        <v>105</v>
      </c>
      <c r="F3837">
        <v>11</v>
      </c>
      <c r="G3837">
        <v>16</v>
      </c>
      <c r="H3837" t="s">
        <v>7322</v>
      </c>
      <c r="I3837">
        <v>18000</v>
      </c>
      <c r="J3837">
        <v>1340891</v>
      </c>
      <c r="K3837" t="s">
        <v>187</v>
      </c>
      <c r="L3837" t="s">
        <v>547</v>
      </c>
      <c r="M3837" t="s">
        <v>27929</v>
      </c>
      <c r="N3837">
        <v>18940</v>
      </c>
      <c r="O3837">
        <v>18105</v>
      </c>
      <c r="P3837" t="s">
        <v>14416</v>
      </c>
      <c r="Q3837">
        <v>0</v>
      </c>
      <c r="R3837" t="s">
        <v>14417</v>
      </c>
      <c r="S3837" t="s">
        <v>14418</v>
      </c>
      <c r="T3837">
        <v>182</v>
      </c>
      <c r="U3837" t="s">
        <v>36</v>
      </c>
      <c r="V3837" t="s">
        <v>53</v>
      </c>
      <c r="W3837" t="s">
        <v>38</v>
      </c>
      <c r="Y3837">
        <v>2004</v>
      </c>
      <c r="Z3837">
        <v>66</v>
      </c>
      <c r="AA3837">
        <v>7.8</v>
      </c>
      <c r="AB3837">
        <v>1.85</v>
      </c>
      <c r="AC3837">
        <v>2000</v>
      </c>
    </row>
    <row r="3838" spans="1:29" x14ac:dyDescent="0.25">
      <c r="A3838" t="str">
        <f t="shared" si="59"/>
        <v>tt0903131</v>
      </c>
      <c r="B3838" t="s">
        <v>28</v>
      </c>
      <c r="C3838" t="s">
        <v>14419</v>
      </c>
      <c r="D3838">
        <v>8</v>
      </c>
      <c r="E3838">
        <v>89</v>
      </c>
      <c r="F3838">
        <v>0</v>
      </c>
      <c r="G3838">
        <v>413</v>
      </c>
      <c r="H3838" t="s">
        <v>2919</v>
      </c>
      <c r="I3838">
        <v>584</v>
      </c>
      <c r="K3838" t="s">
        <v>11916</v>
      </c>
      <c r="L3838" t="s">
        <v>14420</v>
      </c>
      <c r="M3838" t="s">
        <v>27930</v>
      </c>
      <c r="N3838">
        <v>436</v>
      </c>
      <c r="O3838">
        <v>2668</v>
      </c>
      <c r="P3838" t="s">
        <v>889</v>
      </c>
      <c r="Q3838">
        <v>2</v>
      </c>
      <c r="R3838" t="s">
        <v>14421</v>
      </c>
      <c r="S3838" t="s">
        <v>14422</v>
      </c>
      <c r="T3838">
        <v>8</v>
      </c>
      <c r="U3838" t="s">
        <v>36</v>
      </c>
      <c r="V3838" t="s">
        <v>232</v>
      </c>
      <c r="W3838" t="s">
        <v>499</v>
      </c>
      <c r="X3838" s="2">
        <v>5000000</v>
      </c>
      <c r="Y3838">
        <v>2007</v>
      </c>
      <c r="Z3838">
        <v>580</v>
      </c>
      <c r="AA3838">
        <v>5.3</v>
      </c>
      <c r="AB3838">
        <v>2.35</v>
      </c>
      <c r="AC3838">
        <v>31</v>
      </c>
    </row>
    <row r="3839" spans="1:29" x14ac:dyDescent="0.25">
      <c r="A3839" t="str">
        <f t="shared" si="59"/>
        <v>tt1646974</v>
      </c>
      <c r="B3839" t="s">
        <v>28</v>
      </c>
      <c r="C3839" t="s">
        <v>14423</v>
      </c>
      <c r="D3839">
        <v>87</v>
      </c>
      <c r="E3839">
        <v>100</v>
      </c>
      <c r="F3839">
        <v>3</v>
      </c>
      <c r="G3839">
        <v>9</v>
      </c>
      <c r="H3839" t="s">
        <v>14424</v>
      </c>
      <c r="I3839">
        <v>74</v>
      </c>
      <c r="J3839">
        <v>513836</v>
      </c>
      <c r="K3839" t="s">
        <v>1184</v>
      </c>
      <c r="L3839" t="s">
        <v>10785</v>
      </c>
      <c r="M3839" t="s">
        <v>27931</v>
      </c>
      <c r="N3839">
        <v>6304</v>
      </c>
      <c r="O3839">
        <v>143</v>
      </c>
      <c r="P3839" t="s">
        <v>14425</v>
      </c>
      <c r="Q3839">
        <v>1</v>
      </c>
      <c r="R3839" t="s">
        <v>14426</v>
      </c>
      <c r="S3839" t="s">
        <v>14427</v>
      </c>
      <c r="T3839">
        <v>21</v>
      </c>
      <c r="U3839" t="s">
        <v>1223</v>
      </c>
      <c r="V3839" t="s">
        <v>1224</v>
      </c>
      <c r="W3839" t="s">
        <v>499</v>
      </c>
      <c r="X3839" s="2">
        <v>4600000</v>
      </c>
      <c r="Y3839">
        <v>2010</v>
      </c>
      <c r="Z3839">
        <v>52</v>
      </c>
      <c r="AA3839">
        <v>7.2</v>
      </c>
      <c r="AB3839">
        <v>1.85</v>
      </c>
      <c r="AC3839">
        <v>0</v>
      </c>
    </row>
    <row r="3840" spans="1:29" x14ac:dyDescent="0.25">
      <c r="A3840" t="str">
        <f t="shared" si="59"/>
        <v>tt2091427</v>
      </c>
      <c r="B3840" t="s">
        <v>28</v>
      </c>
      <c r="C3840" t="s">
        <v>14428</v>
      </c>
      <c r="D3840">
        <v>10</v>
      </c>
      <c r="E3840">
        <v>92</v>
      </c>
      <c r="F3840">
        <v>4</v>
      </c>
      <c r="G3840">
        <v>140</v>
      </c>
      <c r="H3840" t="s">
        <v>6055</v>
      </c>
      <c r="I3840">
        <v>943</v>
      </c>
      <c r="K3840" t="s">
        <v>2096</v>
      </c>
      <c r="L3840" t="s">
        <v>717</v>
      </c>
      <c r="M3840" t="s">
        <v>27932</v>
      </c>
      <c r="N3840">
        <v>421</v>
      </c>
      <c r="O3840">
        <v>1795</v>
      </c>
      <c r="P3840" t="s">
        <v>14429</v>
      </c>
      <c r="Q3840">
        <v>1</v>
      </c>
      <c r="S3840" t="s">
        <v>14430</v>
      </c>
      <c r="T3840">
        <v>3</v>
      </c>
      <c r="U3840" t="s">
        <v>36</v>
      </c>
      <c r="V3840" t="s">
        <v>2410</v>
      </c>
      <c r="X3840" s="2">
        <v>4700000</v>
      </c>
      <c r="Y3840">
        <v>2013</v>
      </c>
      <c r="Z3840">
        <v>480</v>
      </c>
      <c r="AA3840">
        <v>6.2</v>
      </c>
      <c r="AC3840">
        <v>199</v>
      </c>
    </row>
    <row r="3841" spans="1:29" x14ac:dyDescent="0.25">
      <c r="A3841" t="str">
        <f t="shared" si="59"/>
        <v>tt0379976</v>
      </c>
      <c r="B3841" t="s">
        <v>28</v>
      </c>
      <c r="C3841" t="s">
        <v>14431</v>
      </c>
      <c r="D3841">
        <v>121</v>
      </c>
      <c r="E3841">
        <v>97</v>
      </c>
      <c r="F3841">
        <v>4</v>
      </c>
      <c r="G3841">
        <v>577</v>
      </c>
      <c r="H3841" t="s">
        <v>7259</v>
      </c>
      <c r="I3841">
        <v>13000</v>
      </c>
      <c r="J3841">
        <v>434417</v>
      </c>
      <c r="K3841" t="s">
        <v>2808</v>
      </c>
      <c r="L3841" t="s">
        <v>382</v>
      </c>
      <c r="M3841" t="s">
        <v>27933</v>
      </c>
      <c r="N3841">
        <v>8867</v>
      </c>
      <c r="O3841">
        <v>15093</v>
      </c>
      <c r="P3841" t="s">
        <v>1862</v>
      </c>
      <c r="Q3841">
        <v>1</v>
      </c>
      <c r="R3841" t="s">
        <v>14432</v>
      </c>
      <c r="S3841" t="s">
        <v>14433</v>
      </c>
      <c r="T3841">
        <v>65</v>
      </c>
      <c r="U3841" t="s">
        <v>36</v>
      </c>
      <c r="V3841" t="s">
        <v>2940</v>
      </c>
      <c r="W3841" t="s">
        <v>3947</v>
      </c>
      <c r="X3841" s="2">
        <v>4600000</v>
      </c>
      <c r="Y3841">
        <v>2007</v>
      </c>
      <c r="Z3841">
        <v>1000</v>
      </c>
      <c r="AA3841">
        <v>5.9</v>
      </c>
      <c r="AB3841">
        <v>1.85</v>
      </c>
      <c r="AC3841">
        <v>0</v>
      </c>
    </row>
    <row r="3842" spans="1:29" x14ac:dyDescent="0.25">
      <c r="A3842" t="str">
        <f t="shared" si="59"/>
        <v>tt0839938</v>
      </c>
      <c r="B3842" t="s">
        <v>28</v>
      </c>
      <c r="C3842" t="s">
        <v>14434</v>
      </c>
      <c r="D3842">
        <v>43</v>
      </c>
      <c r="E3842">
        <v>100</v>
      </c>
      <c r="F3842">
        <v>0</v>
      </c>
      <c r="G3842">
        <v>3</v>
      </c>
      <c r="H3842" t="s">
        <v>14435</v>
      </c>
      <c r="I3842">
        <v>109</v>
      </c>
      <c r="J3842">
        <v>728</v>
      </c>
      <c r="K3842" t="s">
        <v>1612</v>
      </c>
      <c r="L3842" t="s">
        <v>14436</v>
      </c>
      <c r="M3842" t="s">
        <v>27885</v>
      </c>
      <c r="N3842">
        <v>2776</v>
      </c>
      <c r="O3842">
        <v>122</v>
      </c>
      <c r="P3842" t="s">
        <v>14437</v>
      </c>
      <c r="Q3842">
        <v>0</v>
      </c>
      <c r="R3842" t="s">
        <v>14438</v>
      </c>
      <c r="S3842" t="s">
        <v>14439</v>
      </c>
      <c r="T3842">
        <v>22</v>
      </c>
      <c r="U3842" t="s">
        <v>36</v>
      </c>
      <c r="V3842" t="s">
        <v>157</v>
      </c>
      <c r="Y3842">
        <v>2006</v>
      </c>
      <c r="Z3842">
        <v>10</v>
      </c>
      <c r="AA3842">
        <v>7.3</v>
      </c>
      <c r="AB3842">
        <v>1.85</v>
      </c>
      <c r="AC3842">
        <v>285</v>
      </c>
    </row>
    <row r="3843" spans="1:29" x14ac:dyDescent="0.25">
      <c r="A3843" t="str">
        <f t="shared" ref="A3843:A3906" si="60">MID(S3843,27,9)</f>
        <v>tt0087928</v>
      </c>
      <c r="B3843" t="s">
        <v>28</v>
      </c>
      <c r="C3843" t="s">
        <v>6053</v>
      </c>
      <c r="D3843">
        <v>45</v>
      </c>
      <c r="E3843">
        <v>96</v>
      </c>
      <c r="F3843">
        <v>37</v>
      </c>
      <c r="G3843">
        <v>542</v>
      </c>
      <c r="H3843" t="s">
        <v>14440</v>
      </c>
      <c r="I3843">
        <v>801</v>
      </c>
      <c r="J3843">
        <v>81200000</v>
      </c>
      <c r="K3843" t="s">
        <v>1394</v>
      </c>
      <c r="L3843" t="s">
        <v>8861</v>
      </c>
      <c r="M3843" t="s">
        <v>27934</v>
      </c>
      <c r="N3843">
        <v>87739</v>
      </c>
      <c r="O3843">
        <v>3113</v>
      </c>
      <c r="P3843" t="s">
        <v>8270</v>
      </c>
      <c r="Q3843">
        <v>0</v>
      </c>
      <c r="R3843" t="s">
        <v>14441</v>
      </c>
      <c r="S3843" t="s">
        <v>14442</v>
      </c>
      <c r="T3843">
        <v>133</v>
      </c>
      <c r="U3843" t="s">
        <v>36</v>
      </c>
      <c r="V3843" t="s">
        <v>37</v>
      </c>
      <c r="W3843" t="s">
        <v>499</v>
      </c>
      <c r="X3843" s="2">
        <v>4500000</v>
      </c>
      <c r="Y3843">
        <v>1984</v>
      </c>
      <c r="Z3843">
        <v>760</v>
      </c>
      <c r="AA3843">
        <v>6.7</v>
      </c>
      <c r="AB3843">
        <v>1.85</v>
      </c>
      <c r="AC3843">
        <v>0</v>
      </c>
    </row>
    <row r="3844" spans="1:29" x14ac:dyDescent="0.25">
      <c r="A3844" t="str">
        <f t="shared" si="60"/>
        <v>tt0080453</v>
      </c>
      <c r="B3844" t="s">
        <v>28</v>
      </c>
      <c r="C3844" t="s">
        <v>10674</v>
      </c>
      <c r="D3844">
        <v>36</v>
      </c>
      <c r="E3844">
        <v>104</v>
      </c>
      <c r="F3844">
        <v>116</v>
      </c>
      <c r="G3844">
        <v>83</v>
      </c>
      <c r="H3844" t="s">
        <v>14443</v>
      </c>
      <c r="I3844">
        <v>1000</v>
      </c>
      <c r="K3844" t="s">
        <v>1917</v>
      </c>
      <c r="L3844" t="s">
        <v>6139</v>
      </c>
      <c r="M3844" t="s">
        <v>27935</v>
      </c>
      <c r="N3844">
        <v>50125</v>
      </c>
      <c r="O3844">
        <v>1662</v>
      </c>
      <c r="P3844" t="s">
        <v>8836</v>
      </c>
      <c r="Q3844">
        <v>0</v>
      </c>
      <c r="R3844" t="s">
        <v>14444</v>
      </c>
      <c r="S3844" t="s">
        <v>14445</v>
      </c>
      <c r="T3844">
        <v>140</v>
      </c>
      <c r="U3844" t="s">
        <v>36</v>
      </c>
      <c r="V3844" t="s">
        <v>37</v>
      </c>
      <c r="W3844" t="s">
        <v>499</v>
      </c>
      <c r="X3844" s="2">
        <v>4500000</v>
      </c>
      <c r="Y3844">
        <v>1980</v>
      </c>
      <c r="Z3844">
        <v>511</v>
      </c>
      <c r="AA3844">
        <v>5.7</v>
      </c>
      <c r="AB3844">
        <v>1.85</v>
      </c>
      <c r="AC3844">
        <v>0</v>
      </c>
    </row>
    <row r="3845" spans="1:29" x14ac:dyDescent="0.25">
      <c r="A3845" t="str">
        <f t="shared" si="60"/>
        <v>tt0109831</v>
      </c>
      <c r="B3845" t="s">
        <v>28</v>
      </c>
      <c r="C3845" t="s">
        <v>319</v>
      </c>
      <c r="D3845">
        <v>84</v>
      </c>
      <c r="E3845">
        <v>117</v>
      </c>
      <c r="F3845">
        <v>179</v>
      </c>
      <c r="G3845">
        <v>239</v>
      </c>
      <c r="H3845" t="s">
        <v>14446</v>
      </c>
      <c r="I3845">
        <v>1000</v>
      </c>
      <c r="J3845">
        <v>52700832</v>
      </c>
      <c r="K3845" t="s">
        <v>1184</v>
      </c>
      <c r="L3845" t="s">
        <v>177</v>
      </c>
      <c r="M3845" t="s">
        <v>27936</v>
      </c>
      <c r="N3845">
        <v>107923</v>
      </c>
      <c r="O3845">
        <v>1862</v>
      </c>
      <c r="P3845" t="s">
        <v>6469</v>
      </c>
      <c r="Q3845">
        <v>4</v>
      </c>
      <c r="R3845" t="s">
        <v>14447</v>
      </c>
      <c r="S3845" t="s">
        <v>14448</v>
      </c>
      <c r="T3845">
        <v>197</v>
      </c>
      <c r="U3845" t="s">
        <v>36</v>
      </c>
      <c r="V3845" t="s">
        <v>53</v>
      </c>
      <c r="W3845" t="s">
        <v>499</v>
      </c>
      <c r="X3845" s="2">
        <v>4500000</v>
      </c>
      <c r="Y3845">
        <v>1994</v>
      </c>
      <c r="Z3845">
        <v>398</v>
      </c>
      <c r="AA3845">
        <v>7.1</v>
      </c>
      <c r="AB3845">
        <v>1.66</v>
      </c>
      <c r="AC3845">
        <v>0</v>
      </c>
    </row>
    <row r="3846" spans="1:29" x14ac:dyDescent="0.25">
      <c r="A3846" t="str">
        <f t="shared" si="60"/>
        <v>tt0083929</v>
      </c>
      <c r="B3846" t="s">
        <v>28</v>
      </c>
      <c r="C3846" t="s">
        <v>8894</v>
      </c>
      <c r="D3846">
        <v>118</v>
      </c>
      <c r="E3846">
        <v>90</v>
      </c>
      <c r="F3846">
        <v>143</v>
      </c>
      <c r="G3846">
        <v>811</v>
      </c>
      <c r="H3846" t="s">
        <v>3009</v>
      </c>
      <c r="I3846">
        <v>1000</v>
      </c>
      <c r="K3846" t="s">
        <v>2096</v>
      </c>
      <c r="L3846" t="s">
        <v>2167</v>
      </c>
      <c r="M3846" t="s">
        <v>27937</v>
      </c>
      <c r="N3846">
        <v>71217</v>
      </c>
      <c r="O3846">
        <v>5002</v>
      </c>
      <c r="P3846" t="s">
        <v>1267</v>
      </c>
      <c r="Q3846">
        <v>1</v>
      </c>
      <c r="R3846" t="s">
        <v>14449</v>
      </c>
      <c r="S3846" t="s">
        <v>14450</v>
      </c>
      <c r="T3846">
        <v>228</v>
      </c>
      <c r="U3846" t="s">
        <v>36</v>
      </c>
      <c r="V3846" t="s">
        <v>37</v>
      </c>
      <c r="W3846" t="s">
        <v>5925</v>
      </c>
      <c r="X3846" s="2">
        <v>4500000</v>
      </c>
      <c r="Y3846">
        <v>1982</v>
      </c>
      <c r="Z3846">
        <v>901</v>
      </c>
      <c r="AA3846">
        <v>7.2</v>
      </c>
      <c r="AB3846">
        <v>1.85</v>
      </c>
      <c r="AC3846">
        <v>0</v>
      </c>
    </row>
    <row r="3847" spans="1:29" x14ac:dyDescent="0.25">
      <c r="A3847" t="str">
        <f t="shared" si="60"/>
        <v>tt0049513</v>
      </c>
      <c r="B3847" t="s">
        <v>28</v>
      </c>
      <c r="C3847" t="s">
        <v>14451</v>
      </c>
      <c r="D3847">
        <v>42</v>
      </c>
      <c r="E3847">
        <v>115</v>
      </c>
      <c r="F3847">
        <v>1000</v>
      </c>
      <c r="G3847">
        <v>68</v>
      </c>
      <c r="H3847" t="s">
        <v>14452</v>
      </c>
      <c r="I3847">
        <v>232</v>
      </c>
      <c r="K3847" t="s">
        <v>5697</v>
      </c>
      <c r="L3847" t="s">
        <v>14453</v>
      </c>
      <c r="M3847" t="s">
        <v>27938</v>
      </c>
      <c r="N3847">
        <v>13474</v>
      </c>
      <c r="O3847">
        <v>588</v>
      </c>
      <c r="P3847" t="s">
        <v>14454</v>
      </c>
      <c r="Q3847">
        <v>0</v>
      </c>
      <c r="R3847" t="s">
        <v>14455</v>
      </c>
      <c r="S3847" t="s">
        <v>14456</v>
      </c>
      <c r="T3847">
        <v>115</v>
      </c>
      <c r="U3847" t="s">
        <v>36</v>
      </c>
      <c r="V3847" t="s">
        <v>37</v>
      </c>
      <c r="W3847" t="s">
        <v>4564</v>
      </c>
      <c r="X3847" s="2">
        <v>4500000</v>
      </c>
      <c r="Y3847">
        <v>1956</v>
      </c>
      <c r="Z3847">
        <v>169</v>
      </c>
      <c r="AA3847">
        <v>7.4</v>
      </c>
      <c r="AB3847">
        <v>1.66</v>
      </c>
      <c r="AC3847">
        <v>0</v>
      </c>
    </row>
    <row r="3848" spans="1:29" x14ac:dyDescent="0.25">
      <c r="A3848" t="str">
        <f t="shared" si="60"/>
        <v>tt0307901</v>
      </c>
      <c r="B3848" t="s">
        <v>28</v>
      </c>
      <c r="C3848" t="s">
        <v>4138</v>
      </c>
      <c r="D3848">
        <v>202</v>
      </c>
      <c r="E3848">
        <v>108</v>
      </c>
      <c r="F3848">
        <v>0</v>
      </c>
      <c r="G3848">
        <v>346</v>
      </c>
      <c r="H3848" t="s">
        <v>830</v>
      </c>
      <c r="I3848">
        <v>22000</v>
      </c>
      <c r="J3848">
        <v>13060843</v>
      </c>
      <c r="K3848" t="s">
        <v>2808</v>
      </c>
      <c r="L3848" t="s">
        <v>593</v>
      </c>
      <c r="M3848" t="s">
        <v>27939</v>
      </c>
      <c r="N3848">
        <v>149528</v>
      </c>
      <c r="O3848">
        <v>26050</v>
      </c>
      <c r="P3848" t="s">
        <v>1079</v>
      </c>
      <c r="Q3848">
        <v>0</v>
      </c>
      <c r="R3848" t="s">
        <v>14457</v>
      </c>
      <c r="S3848" t="s">
        <v>14458</v>
      </c>
      <c r="T3848">
        <v>454</v>
      </c>
      <c r="U3848" t="s">
        <v>36</v>
      </c>
      <c r="V3848" t="s">
        <v>37</v>
      </c>
      <c r="W3848" t="s">
        <v>499</v>
      </c>
      <c r="X3848" s="2">
        <v>15000000</v>
      </c>
      <c r="Y3848">
        <v>2002</v>
      </c>
      <c r="Z3848">
        <v>3000</v>
      </c>
      <c r="AA3848">
        <v>7.7</v>
      </c>
      <c r="AB3848">
        <v>2.35</v>
      </c>
      <c r="AC3848">
        <v>0</v>
      </c>
    </row>
    <row r="3849" spans="1:29" x14ac:dyDescent="0.25">
      <c r="A3849" t="str">
        <f t="shared" si="60"/>
        <v>tt3516878</v>
      </c>
      <c r="B3849" t="s">
        <v>28</v>
      </c>
      <c r="D3849">
        <v>5</v>
      </c>
      <c r="E3849">
        <v>43</v>
      </c>
      <c r="G3849">
        <v>298</v>
      </c>
      <c r="H3849" t="s">
        <v>14459</v>
      </c>
      <c r="I3849">
        <v>562</v>
      </c>
      <c r="K3849" t="s">
        <v>1612</v>
      </c>
      <c r="L3849" t="s">
        <v>786</v>
      </c>
      <c r="M3849" t="s">
        <v>27940</v>
      </c>
      <c r="N3849">
        <v>6762</v>
      </c>
      <c r="O3849">
        <v>1587</v>
      </c>
      <c r="P3849" t="s">
        <v>5342</v>
      </c>
      <c r="Q3849">
        <v>0</v>
      </c>
      <c r="S3849" t="s">
        <v>14460</v>
      </c>
      <c r="T3849">
        <v>27</v>
      </c>
      <c r="U3849" t="s">
        <v>36</v>
      </c>
      <c r="V3849" t="s">
        <v>37</v>
      </c>
      <c r="Z3849">
        <v>560</v>
      </c>
      <c r="AA3849">
        <v>7.7</v>
      </c>
      <c r="AB3849">
        <v>16</v>
      </c>
      <c r="AC3849">
        <v>2000</v>
      </c>
    </row>
    <row r="3850" spans="1:29" x14ac:dyDescent="0.25">
      <c r="A3850" t="str">
        <f t="shared" si="60"/>
        <v>tt0115736</v>
      </c>
      <c r="B3850" t="s">
        <v>28</v>
      </c>
      <c r="C3850" t="s">
        <v>380</v>
      </c>
      <c r="D3850">
        <v>120</v>
      </c>
      <c r="E3850">
        <v>109</v>
      </c>
      <c r="F3850">
        <v>0</v>
      </c>
      <c r="G3850">
        <v>126</v>
      </c>
      <c r="H3850" t="s">
        <v>14461</v>
      </c>
      <c r="I3850">
        <v>3000</v>
      </c>
      <c r="J3850">
        <v>3798532</v>
      </c>
      <c r="K3850" t="s">
        <v>4295</v>
      </c>
      <c r="L3850" t="s">
        <v>125</v>
      </c>
      <c r="M3850" t="s">
        <v>27941</v>
      </c>
      <c r="N3850">
        <v>41138</v>
      </c>
      <c r="O3850">
        <v>3668</v>
      </c>
      <c r="P3850" t="s">
        <v>14462</v>
      </c>
      <c r="Q3850">
        <v>0</v>
      </c>
      <c r="R3850" t="s">
        <v>14463</v>
      </c>
      <c r="S3850" t="s">
        <v>14464</v>
      </c>
      <c r="T3850">
        <v>208</v>
      </c>
      <c r="U3850" t="s">
        <v>36</v>
      </c>
      <c r="V3850" t="s">
        <v>37</v>
      </c>
      <c r="W3850" t="s">
        <v>499</v>
      </c>
      <c r="X3850" s="2">
        <v>4500000</v>
      </c>
      <c r="Y3850">
        <v>1996</v>
      </c>
      <c r="Z3850">
        <v>441</v>
      </c>
      <c r="AA3850">
        <v>7.4</v>
      </c>
      <c r="AB3850">
        <v>1.85</v>
      </c>
      <c r="AC3850">
        <v>2000</v>
      </c>
    </row>
    <row r="3851" spans="1:29" x14ac:dyDescent="0.25">
      <c r="A3851" t="str">
        <f t="shared" si="60"/>
        <v>tt0180093</v>
      </c>
      <c r="B3851" t="s">
        <v>28</v>
      </c>
      <c r="C3851" t="s">
        <v>1012</v>
      </c>
      <c r="D3851">
        <v>234</v>
      </c>
      <c r="E3851">
        <v>102</v>
      </c>
      <c r="F3851">
        <v>0</v>
      </c>
      <c r="G3851">
        <v>167</v>
      </c>
      <c r="H3851" t="s">
        <v>1517</v>
      </c>
      <c r="I3851">
        <v>1000</v>
      </c>
      <c r="J3851">
        <v>3609278</v>
      </c>
      <c r="K3851" t="s">
        <v>2808</v>
      </c>
      <c r="L3851" t="s">
        <v>6263</v>
      </c>
      <c r="M3851" t="s">
        <v>27942</v>
      </c>
      <c r="N3851">
        <v>573541</v>
      </c>
      <c r="O3851">
        <v>2235</v>
      </c>
      <c r="P3851" t="s">
        <v>14465</v>
      </c>
      <c r="Q3851">
        <v>0</v>
      </c>
      <c r="R3851" t="s">
        <v>14466</v>
      </c>
      <c r="S3851" t="s">
        <v>14467</v>
      </c>
      <c r="T3851">
        <v>1916</v>
      </c>
      <c r="U3851" t="s">
        <v>36</v>
      </c>
      <c r="V3851" t="s">
        <v>37</v>
      </c>
      <c r="W3851" t="s">
        <v>499</v>
      </c>
      <c r="X3851" s="2">
        <v>4500000</v>
      </c>
      <c r="Y3851">
        <v>2000</v>
      </c>
      <c r="Z3851">
        <v>1000</v>
      </c>
      <c r="AA3851">
        <v>8.4</v>
      </c>
      <c r="AB3851">
        <v>1.37</v>
      </c>
      <c r="AC3851">
        <v>38000</v>
      </c>
    </row>
    <row r="3852" spans="1:29" x14ac:dyDescent="0.25">
      <c r="A3852" t="str">
        <f t="shared" si="60"/>
        <v>tt0038116</v>
      </c>
      <c r="B3852" t="s">
        <v>28</v>
      </c>
      <c r="C3852" t="s">
        <v>14468</v>
      </c>
      <c r="D3852">
        <v>17</v>
      </c>
      <c r="E3852">
        <v>100</v>
      </c>
      <c r="F3852">
        <v>9</v>
      </c>
      <c r="G3852">
        <v>37</v>
      </c>
      <c r="H3852" t="s">
        <v>14469</v>
      </c>
      <c r="I3852">
        <v>188</v>
      </c>
      <c r="K3852" t="s">
        <v>13455</v>
      </c>
      <c r="L3852" t="s">
        <v>14470</v>
      </c>
      <c r="M3852" t="s">
        <v>27943</v>
      </c>
      <c r="N3852">
        <v>2756</v>
      </c>
      <c r="O3852">
        <v>496</v>
      </c>
      <c r="P3852" t="s">
        <v>14471</v>
      </c>
      <c r="Q3852">
        <v>2</v>
      </c>
      <c r="R3852" t="s">
        <v>14472</v>
      </c>
      <c r="S3852" t="s">
        <v>14473</v>
      </c>
      <c r="T3852">
        <v>55</v>
      </c>
      <c r="U3852" t="s">
        <v>36</v>
      </c>
      <c r="V3852" t="s">
        <v>37</v>
      </c>
      <c r="W3852" t="s">
        <v>4901</v>
      </c>
      <c r="Y3852">
        <v>1945</v>
      </c>
      <c r="Z3852">
        <v>135</v>
      </c>
      <c r="AA3852">
        <v>7.1</v>
      </c>
      <c r="AB3852">
        <v>1.37</v>
      </c>
      <c r="AC3852">
        <v>501</v>
      </c>
    </row>
    <row r="3853" spans="1:29" x14ac:dyDescent="0.25">
      <c r="A3853" t="str">
        <f t="shared" si="60"/>
        <v>tt0120274</v>
      </c>
      <c r="B3853" t="s">
        <v>28</v>
      </c>
      <c r="C3853" t="s">
        <v>14474</v>
      </c>
      <c r="D3853">
        <v>35</v>
      </c>
      <c r="E3853">
        <v>115</v>
      </c>
      <c r="F3853">
        <v>98</v>
      </c>
      <c r="G3853">
        <v>4</v>
      </c>
      <c r="H3853" t="s">
        <v>14475</v>
      </c>
      <c r="I3853">
        <v>341</v>
      </c>
      <c r="J3853">
        <v>1687311</v>
      </c>
      <c r="K3853" t="s">
        <v>14476</v>
      </c>
      <c r="L3853" t="s">
        <v>14477</v>
      </c>
      <c r="M3853" t="s">
        <v>27944</v>
      </c>
      <c r="N3853">
        <v>2412</v>
      </c>
      <c r="O3853">
        <v>371</v>
      </c>
      <c r="P3853" t="s">
        <v>14478</v>
      </c>
      <c r="Q3853">
        <v>3</v>
      </c>
      <c r="R3853" t="s">
        <v>14479</v>
      </c>
      <c r="S3853" t="s">
        <v>14480</v>
      </c>
      <c r="T3853">
        <v>40</v>
      </c>
      <c r="U3853" t="s">
        <v>2298</v>
      </c>
      <c r="V3853" t="s">
        <v>2940</v>
      </c>
      <c r="W3853" t="s">
        <v>38</v>
      </c>
      <c r="X3853" s="2">
        <v>700000000</v>
      </c>
      <c r="Y3853">
        <v>1998</v>
      </c>
      <c r="Z3853">
        <v>26</v>
      </c>
      <c r="AA3853">
        <v>7.2</v>
      </c>
      <c r="AB3853">
        <v>2</v>
      </c>
      <c r="AC3853">
        <v>539</v>
      </c>
    </row>
    <row r="3854" spans="1:29" x14ac:dyDescent="0.25">
      <c r="A3854" t="str">
        <f t="shared" si="60"/>
        <v>tt0091886</v>
      </c>
      <c r="B3854" t="s">
        <v>28</v>
      </c>
      <c r="C3854" t="s">
        <v>646</v>
      </c>
      <c r="D3854">
        <v>48</v>
      </c>
      <c r="E3854">
        <v>122</v>
      </c>
      <c r="F3854">
        <v>0</v>
      </c>
      <c r="G3854">
        <v>491</v>
      </c>
      <c r="H3854" t="s">
        <v>6654</v>
      </c>
      <c r="I3854">
        <v>854</v>
      </c>
      <c r="K3854" t="s">
        <v>1807</v>
      </c>
      <c r="L3854" t="s">
        <v>2884</v>
      </c>
      <c r="M3854" t="s">
        <v>27945</v>
      </c>
      <c r="N3854">
        <v>15175</v>
      </c>
      <c r="O3854">
        <v>2762</v>
      </c>
      <c r="P3854" t="s">
        <v>14481</v>
      </c>
      <c r="Q3854">
        <v>0</v>
      </c>
      <c r="R3854" t="s">
        <v>14482</v>
      </c>
      <c r="S3854" t="s">
        <v>14483</v>
      </c>
      <c r="T3854">
        <v>89</v>
      </c>
      <c r="U3854" t="s">
        <v>36</v>
      </c>
      <c r="V3854" t="s">
        <v>53</v>
      </c>
      <c r="W3854" t="s">
        <v>499</v>
      </c>
      <c r="X3854" s="2">
        <v>4500000</v>
      </c>
      <c r="Y3854">
        <v>1986</v>
      </c>
      <c r="Z3854">
        <v>652</v>
      </c>
      <c r="AA3854">
        <v>7.5</v>
      </c>
      <c r="AB3854">
        <v>1.85</v>
      </c>
      <c r="AC3854">
        <v>1000</v>
      </c>
    </row>
    <row r="3855" spans="1:29" x14ac:dyDescent="0.25">
      <c r="A3855" t="str">
        <f t="shared" si="60"/>
        <v>tt3014666</v>
      </c>
      <c r="B3855" t="s">
        <v>28</v>
      </c>
      <c r="C3855" t="s">
        <v>14484</v>
      </c>
      <c r="D3855">
        <v>49</v>
      </c>
      <c r="E3855">
        <v>98</v>
      </c>
      <c r="F3855">
        <v>10</v>
      </c>
      <c r="G3855">
        <v>402</v>
      </c>
      <c r="H3855" t="s">
        <v>14485</v>
      </c>
      <c r="I3855">
        <v>589</v>
      </c>
      <c r="J3855">
        <v>10429707</v>
      </c>
      <c r="K3855" t="s">
        <v>1394</v>
      </c>
      <c r="L3855" t="s">
        <v>14486</v>
      </c>
      <c r="M3855" t="s">
        <v>27946</v>
      </c>
      <c r="N3855">
        <v>10483</v>
      </c>
      <c r="O3855">
        <v>2705</v>
      </c>
      <c r="P3855" t="s">
        <v>5472</v>
      </c>
      <c r="R3855" t="s">
        <v>14487</v>
      </c>
      <c r="S3855" t="s">
        <v>14488</v>
      </c>
      <c r="T3855">
        <v>125</v>
      </c>
      <c r="U3855" t="s">
        <v>36</v>
      </c>
      <c r="V3855" t="s">
        <v>37</v>
      </c>
      <c r="W3855" t="s">
        <v>86</v>
      </c>
      <c r="X3855" s="2">
        <v>5000000</v>
      </c>
      <c r="Y3855">
        <v>2014</v>
      </c>
      <c r="Z3855">
        <v>416</v>
      </c>
      <c r="AA3855">
        <v>5.4</v>
      </c>
      <c r="AB3855">
        <v>2.35</v>
      </c>
      <c r="AC3855">
        <v>0</v>
      </c>
    </row>
    <row r="3856" spans="1:29" x14ac:dyDescent="0.25">
      <c r="A3856" t="str">
        <f t="shared" si="60"/>
        <v>tt0246578</v>
      </c>
      <c r="B3856" t="s">
        <v>28</v>
      </c>
      <c r="C3856" t="s">
        <v>7859</v>
      </c>
      <c r="D3856">
        <v>283</v>
      </c>
      <c r="E3856">
        <v>133</v>
      </c>
      <c r="F3856">
        <v>219</v>
      </c>
      <c r="G3856">
        <v>701</v>
      </c>
      <c r="H3856" t="s">
        <v>2464</v>
      </c>
      <c r="I3856">
        <v>15000</v>
      </c>
      <c r="J3856">
        <v>727883</v>
      </c>
      <c r="K3856" t="s">
        <v>2220</v>
      </c>
      <c r="L3856" t="s">
        <v>321</v>
      </c>
      <c r="M3856" t="s">
        <v>27947</v>
      </c>
      <c r="N3856">
        <v>580999</v>
      </c>
      <c r="O3856">
        <v>17040</v>
      </c>
      <c r="P3856" t="s">
        <v>14489</v>
      </c>
      <c r="Q3856">
        <v>1</v>
      </c>
      <c r="R3856" t="s">
        <v>14490</v>
      </c>
      <c r="S3856" t="s">
        <v>14491</v>
      </c>
      <c r="T3856">
        <v>2110</v>
      </c>
      <c r="U3856" t="s">
        <v>36</v>
      </c>
      <c r="V3856" t="s">
        <v>37</v>
      </c>
      <c r="W3856" t="s">
        <v>499</v>
      </c>
      <c r="X3856" s="2">
        <v>4500000</v>
      </c>
      <c r="Y3856">
        <v>2001</v>
      </c>
      <c r="Z3856">
        <v>933</v>
      </c>
      <c r="AA3856">
        <v>8.1</v>
      </c>
      <c r="AB3856">
        <v>2.35</v>
      </c>
      <c r="AC3856">
        <v>33000</v>
      </c>
    </row>
    <row r="3857" spans="1:29" x14ac:dyDescent="0.25">
      <c r="A3857" t="str">
        <f t="shared" si="60"/>
        <v>tt0461336</v>
      </c>
      <c r="B3857" t="s">
        <v>28</v>
      </c>
      <c r="C3857" t="s">
        <v>14492</v>
      </c>
      <c r="D3857">
        <v>16</v>
      </c>
      <c r="E3857">
        <v>105</v>
      </c>
      <c r="F3857">
        <v>5</v>
      </c>
      <c r="G3857">
        <v>122</v>
      </c>
      <c r="H3857" t="s">
        <v>14493</v>
      </c>
      <c r="I3857">
        <v>274</v>
      </c>
      <c r="J3857">
        <v>1391770</v>
      </c>
      <c r="K3857" t="s">
        <v>14494</v>
      </c>
      <c r="L3857" t="s">
        <v>14495</v>
      </c>
      <c r="M3857" t="s">
        <v>27948</v>
      </c>
      <c r="N3857">
        <v>1592</v>
      </c>
      <c r="O3857">
        <v>793</v>
      </c>
      <c r="P3857" t="s">
        <v>14496</v>
      </c>
      <c r="Q3857">
        <v>6</v>
      </c>
      <c r="R3857" t="s">
        <v>14497</v>
      </c>
      <c r="S3857" t="s">
        <v>14498</v>
      </c>
      <c r="T3857">
        <v>14</v>
      </c>
      <c r="U3857" t="s">
        <v>2298</v>
      </c>
      <c r="V3857" t="s">
        <v>2410</v>
      </c>
      <c r="W3857" t="s">
        <v>38</v>
      </c>
      <c r="Y3857">
        <v>2011</v>
      </c>
      <c r="Z3857">
        <v>154</v>
      </c>
      <c r="AA3857">
        <v>6</v>
      </c>
      <c r="AB3857">
        <v>2.35</v>
      </c>
      <c r="AC3857">
        <v>0</v>
      </c>
    </row>
    <row r="3858" spans="1:29" x14ac:dyDescent="0.25">
      <c r="A3858" t="str">
        <f t="shared" si="60"/>
        <v>tt0119448</v>
      </c>
      <c r="B3858" t="s">
        <v>28</v>
      </c>
      <c r="C3858" t="s">
        <v>14499</v>
      </c>
      <c r="D3858">
        <v>54</v>
      </c>
      <c r="E3858">
        <v>122</v>
      </c>
      <c r="F3858">
        <v>4</v>
      </c>
      <c r="G3858">
        <v>3</v>
      </c>
      <c r="H3858" t="s">
        <v>14500</v>
      </c>
      <c r="I3858">
        <v>25</v>
      </c>
      <c r="J3858">
        <v>713413</v>
      </c>
      <c r="K3858" t="s">
        <v>2544</v>
      </c>
      <c r="L3858" t="s">
        <v>14501</v>
      </c>
      <c r="M3858" t="s">
        <v>27949</v>
      </c>
      <c r="N3858">
        <v>9171</v>
      </c>
      <c r="O3858">
        <v>48</v>
      </c>
      <c r="P3858" t="s">
        <v>14502</v>
      </c>
      <c r="Q3858">
        <v>1</v>
      </c>
      <c r="R3858" t="s">
        <v>14503</v>
      </c>
      <c r="S3858" t="s">
        <v>14504</v>
      </c>
      <c r="T3858">
        <v>68</v>
      </c>
      <c r="U3858" t="s">
        <v>8394</v>
      </c>
      <c r="V3858" t="s">
        <v>8395</v>
      </c>
      <c r="W3858" t="s">
        <v>499</v>
      </c>
      <c r="X3858" s="2">
        <v>4500000</v>
      </c>
      <c r="Y3858">
        <v>1997</v>
      </c>
      <c r="Z3858">
        <v>20</v>
      </c>
      <c r="AA3858">
        <v>7.8</v>
      </c>
      <c r="AB3858">
        <v>1.85</v>
      </c>
      <c r="AC3858">
        <v>689</v>
      </c>
    </row>
    <row r="3859" spans="1:29" x14ac:dyDescent="0.25">
      <c r="A3859" t="str">
        <f t="shared" si="60"/>
        <v>tt0283003</v>
      </c>
      <c r="B3859" t="s">
        <v>28</v>
      </c>
      <c r="C3859" t="s">
        <v>14505</v>
      </c>
      <c r="D3859">
        <v>92</v>
      </c>
      <c r="E3859">
        <v>106</v>
      </c>
      <c r="F3859">
        <v>68</v>
      </c>
      <c r="G3859">
        <v>391</v>
      </c>
      <c r="H3859" t="s">
        <v>7729</v>
      </c>
      <c r="I3859">
        <v>835</v>
      </c>
      <c r="J3859">
        <v>410241</v>
      </c>
      <c r="K3859" t="s">
        <v>7382</v>
      </c>
      <c r="L3859" t="s">
        <v>3243</v>
      </c>
      <c r="M3859" t="s">
        <v>27950</v>
      </c>
      <c r="N3859">
        <v>32357</v>
      </c>
      <c r="O3859">
        <v>2110</v>
      </c>
      <c r="P3859" t="s">
        <v>13711</v>
      </c>
      <c r="Q3859">
        <v>0</v>
      </c>
      <c r="R3859" t="s">
        <v>14506</v>
      </c>
      <c r="S3859" t="s">
        <v>14507</v>
      </c>
      <c r="T3859">
        <v>199</v>
      </c>
      <c r="U3859" t="s">
        <v>36</v>
      </c>
      <c r="V3859" t="s">
        <v>37</v>
      </c>
      <c r="W3859" t="s">
        <v>499</v>
      </c>
      <c r="X3859" s="2">
        <v>2000000</v>
      </c>
      <c r="Y3859">
        <v>2002</v>
      </c>
      <c r="Z3859">
        <v>601</v>
      </c>
      <c r="AA3859">
        <v>6.8</v>
      </c>
      <c r="AB3859">
        <v>1.85</v>
      </c>
      <c r="AC3859">
        <v>3000</v>
      </c>
    </row>
    <row r="3860" spans="1:29" x14ac:dyDescent="0.25">
      <c r="A3860" t="str">
        <f t="shared" si="60"/>
        <v>tt0808526</v>
      </c>
      <c r="B3860" t="s">
        <v>28</v>
      </c>
      <c r="C3860" t="s">
        <v>14508</v>
      </c>
      <c r="D3860">
        <v>159</v>
      </c>
      <c r="E3860">
        <v>98</v>
      </c>
      <c r="F3860">
        <v>377</v>
      </c>
      <c r="G3860">
        <v>844</v>
      </c>
      <c r="H3860" t="s">
        <v>1903</v>
      </c>
      <c r="I3860">
        <v>1000</v>
      </c>
      <c r="J3860">
        <v>278821</v>
      </c>
      <c r="K3860" t="s">
        <v>2096</v>
      </c>
      <c r="L3860" t="s">
        <v>14509</v>
      </c>
      <c r="M3860" t="s">
        <v>27951</v>
      </c>
      <c r="N3860">
        <v>5465</v>
      </c>
      <c r="O3860">
        <v>5041</v>
      </c>
      <c r="P3860" t="s">
        <v>2897</v>
      </c>
      <c r="Q3860">
        <v>1</v>
      </c>
      <c r="R3860" t="s">
        <v>14510</v>
      </c>
      <c r="S3860" t="s">
        <v>14511</v>
      </c>
      <c r="T3860">
        <v>37</v>
      </c>
      <c r="U3860" t="s">
        <v>36</v>
      </c>
      <c r="V3860" t="s">
        <v>37</v>
      </c>
      <c r="W3860" t="s">
        <v>499</v>
      </c>
      <c r="Y3860">
        <v>2009</v>
      </c>
      <c r="Z3860">
        <v>887</v>
      </c>
      <c r="AA3860">
        <v>6.5</v>
      </c>
      <c r="AB3860">
        <v>1.85</v>
      </c>
      <c r="AC3860">
        <v>0</v>
      </c>
    </row>
    <row r="3861" spans="1:29" x14ac:dyDescent="0.25">
      <c r="A3861" t="str">
        <f t="shared" si="60"/>
        <v>tt0451094</v>
      </c>
      <c r="B3861" t="s">
        <v>28</v>
      </c>
      <c r="C3861" t="s">
        <v>11395</v>
      </c>
      <c r="D3861">
        <v>202</v>
      </c>
      <c r="E3861">
        <v>112</v>
      </c>
      <c r="F3861">
        <v>0</v>
      </c>
      <c r="G3861">
        <v>38</v>
      </c>
      <c r="H3861" t="s">
        <v>14512</v>
      </c>
      <c r="I3861">
        <v>717</v>
      </c>
      <c r="J3861">
        <v>211667</v>
      </c>
      <c r="K3861" t="s">
        <v>1612</v>
      </c>
      <c r="L3861" t="s">
        <v>11130</v>
      </c>
      <c r="M3861" t="s">
        <v>27952</v>
      </c>
      <c r="N3861">
        <v>53508</v>
      </c>
      <c r="O3861">
        <v>907</v>
      </c>
      <c r="P3861" t="s">
        <v>14513</v>
      </c>
      <c r="Q3861">
        <v>0</v>
      </c>
      <c r="R3861" t="s">
        <v>14514</v>
      </c>
      <c r="S3861" t="s">
        <v>14515</v>
      </c>
      <c r="T3861">
        <v>131</v>
      </c>
      <c r="U3861" t="s">
        <v>10122</v>
      </c>
      <c r="V3861" t="s">
        <v>4629</v>
      </c>
      <c r="W3861" t="s">
        <v>499</v>
      </c>
      <c r="X3861" s="2">
        <v>4200000000</v>
      </c>
      <c r="Y3861">
        <v>2005</v>
      </c>
      <c r="Z3861">
        <v>126</v>
      </c>
      <c r="AA3861">
        <v>7.7</v>
      </c>
      <c r="AB3861">
        <v>2.35</v>
      </c>
      <c r="AC3861">
        <v>4000</v>
      </c>
    </row>
    <row r="3862" spans="1:29" x14ac:dyDescent="0.25">
      <c r="A3862" t="str">
        <f t="shared" si="60"/>
        <v>tt1653911</v>
      </c>
      <c r="B3862" t="s">
        <v>28</v>
      </c>
      <c r="C3862" t="s">
        <v>14516</v>
      </c>
      <c r="D3862">
        <v>50</v>
      </c>
      <c r="E3862">
        <v>120</v>
      </c>
      <c r="F3862">
        <v>0</v>
      </c>
      <c r="G3862">
        <v>9</v>
      </c>
      <c r="H3862" t="s">
        <v>14517</v>
      </c>
      <c r="I3862">
        <v>24</v>
      </c>
      <c r="J3862">
        <v>706622</v>
      </c>
      <c r="K3862" t="s">
        <v>7051</v>
      </c>
      <c r="L3862" t="s">
        <v>14518</v>
      </c>
      <c r="M3862" t="s">
        <v>27953</v>
      </c>
      <c r="N3862">
        <v>1213</v>
      </c>
      <c r="O3862">
        <v>53</v>
      </c>
      <c r="P3862" t="s">
        <v>14519</v>
      </c>
      <c r="Q3862">
        <v>2</v>
      </c>
      <c r="R3862" t="s">
        <v>14520</v>
      </c>
      <c r="S3862" t="s">
        <v>14521</v>
      </c>
      <c r="T3862">
        <v>17</v>
      </c>
      <c r="U3862" t="s">
        <v>1223</v>
      </c>
      <c r="V3862" t="s">
        <v>1224</v>
      </c>
      <c r="Y3862">
        <v>2010</v>
      </c>
      <c r="Z3862">
        <v>12</v>
      </c>
      <c r="AA3862">
        <v>6.4</v>
      </c>
      <c r="AB3862">
        <v>1.85</v>
      </c>
      <c r="AC3862">
        <v>0</v>
      </c>
    </row>
    <row r="3863" spans="1:29" x14ac:dyDescent="0.25">
      <c r="A3863" t="str">
        <f t="shared" si="60"/>
        <v>tt0291341</v>
      </c>
      <c r="B3863" t="s">
        <v>28</v>
      </c>
      <c r="C3863" t="s">
        <v>14522</v>
      </c>
      <c r="D3863">
        <v>54</v>
      </c>
      <c r="E3863">
        <v>99</v>
      </c>
      <c r="F3863">
        <v>0</v>
      </c>
      <c r="G3863">
        <v>798</v>
      </c>
      <c r="H3863" t="s">
        <v>584</v>
      </c>
      <c r="I3863">
        <v>26000</v>
      </c>
      <c r="J3863">
        <v>92191</v>
      </c>
      <c r="K3863" t="s">
        <v>5097</v>
      </c>
      <c r="L3863" t="s">
        <v>289</v>
      </c>
      <c r="M3863" t="s">
        <v>27954</v>
      </c>
      <c r="N3863">
        <v>29463</v>
      </c>
      <c r="O3863">
        <v>29325</v>
      </c>
      <c r="P3863" t="s">
        <v>12171</v>
      </c>
      <c r="Q3863">
        <v>1</v>
      </c>
      <c r="R3863" t="s">
        <v>14523</v>
      </c>
      <c r="S3863" t="s">
        <v>14524</v>
      </c>
      <c r="T3863">
        <v>84</v>
      </c>
      <c r="U3863" t="s">
        <v>36</v>
      </c>
      <c r="V3863" t="s">
        <v>53</v>
      </c>
      <c r="W3863" t="s">
        <v>499</v>
      </c>
      <c r="X3863" s="2">
        <v>2500000</v>
      </c>
      <c r="Y3863">
        <v>2001</v>
      </c>
      <c r="Z3863">
        <v>1000</v>
      </c>
      <c r="AA3863">
        <v>6.5</v>
      </c>
      <c r="AB3863">
        <v>1.85</v>
      </c>
      <c r="AC3863">
        <v>0</v>
      </c>
    </row>
    <row r="3864" spans="1:29" x14ac:dyDescent="0.25">
      <c r="A3864" t="str">
        <f t="shared" si="60"/>
        <v>tt0796212</v>
      </c>
      <c r="B3864" t="s">
        <v>28</v>
      </c>
      <c r="C3864" t="s">
        <v>14525</v>
      </c>
      <c r="D3864">
        <v>98</v>
      </c>
      <c r="E3864">
        <v>110</v>
      </c>
      <c r="F3864">
        <v>143</v>
      </c>
      <c r="G3864">
        <v>76</v>
      </c>
      <c r="H3864" t="s">
        <v>5046</v>
      </c>
      <c r="I3864">
        <v>155</v>
      </c>
      <c r="J3864">
        <v>49413</v>
      </c>
      <c r="K3864" t="s">
        <v>288</v>
      </c>
      <c r="L3864" t="s">
        <v>8257</v>
      </c>
      <c r="M3864" t="s">
        <v>27955</v>
      </c>
      <c r="N3864">
        <v>6919</v>
      </c>
      <c r="O3864">
        <v>398</v>
      </c>
      <c r="P3864" t="s">
        <v>4466</v>
      </c>
      <c r="Q3864">
        <v>0</v>
      </c>
      <c r="R3864" t="s">
        <v>14526</v>
      </c>
      <c r="S3864" t="s">
        <v>14527</v>
      </c>
      <c r="T3864">
        <v>26</v>
      </c>
      <c r="U3864" t="s">
        <v>5854</v>
      </c>
      <c r="V3864" t="s">
        <v>3169</v>
      </c>
      <c r="W3864" t="s">
        <v>499</v>
      </c>
      <c r="X3864" s="2">
        <v>35000000</v>
      </c>
      <c r="Y3864">
        <v>2006</v>
      </c>
      <c r="Z3864">
        <v>96</v>
      </c>
      <c r="AA3864">
        <v>7.3</v>
      </c>
      <c r="AB3864">
        <v>2.35</v>
      </c>
      <c r="AC3864">
        <v>528</v>
      </c>
    </row>
    <row r="3865" spans="1:29" x14ac:dyDescent="0.25">
      <c r="A3865" t="str">
        <f t="shared" si="60"/>
        <v>tt1629705</v>
      </c>
      <c r="B3865" t="s">
        <v>28</v>
      </c>
      <c r="C3865" t="s">
        <v>14528</v>
      </c>
      <c r="D3865">
        <v>92</v>
      </c>
      <c r="E3865">
        <v>102</v>
      </c>
      <c r="F3865">
        <v>3</v>
      </c>
      <c r="G3865">
        <v>327</v>
      </c>
      <c r="H3865" t="s">
        <v>9304</v>
      </c>
      <c r="I3865">
        <v>820</v>
      </c>
      <c r="J3865">
        <v>199652</v>
      </c>
      <c r="K3865" t="s">
        <v>121</v>
      </c>
      <c r="L3865" t="s">
        <v>882</v>
      </c>
      <c r="M3865" t="s">
        <v>27956</v>
      </c>
      <c r="N3865">
        <v>7390</v>
      </c>
      <c r="O3865">
        <v>1950</v>
      </c>
      <c r="P3865" t="s">
        <v>2847</v>
      </c>
      <c r="Q3865">
        <v>0</v>
      </c>
      <c r="R3865" t="s">
        <v>14529</v>
      </c>
      <c r="S3865" t="s">
        <v>14530</v>
      </c>
      <c r="T3865">
        <v>40</v>
      </c>
      <c r="U3865" t="s">
        <v>36</v>
      </c>
      <c r="V3865" t="s">
        <v>2940</v>
      </c>
      <c r="W3865" t="s">
        <v>499</v>
      </c>
      <c r="Y3865">
        <v>2011</v>
      </c>
      <c r="Z3865">
        <v>356</v>
      </c>
      <c r="AA3865">
        <v>6.6</v>
      </c>
      <c r="AB3865">
        <v>2.35</v>
      </c>
      <c r="AC3865">
        <v>0</v>
      </c>
    </row>
    <row r="3866" spans="1:29" x14ac:dyDescent="0.25">
      <c r="A3866" t="str">
        <f t="shared" si="60"/>
        <v>tt0300140</v>
      </c>
      <c r="B3866" t="s">
        <v>28</v>
      </c>
      <c r="C3866" t="s">
        <v>14531</v>
      </c>
      <c r="D3866">
        <v>112</v>
      </c>
      <c r="E3866">
        <v>109</v>
      </c>
      <c r="F3866">
        <v>187</v>
      </c>
      <c r="G3866">
        <v>0</v>
      </c>
      <c r="H3866" t="s">
        <v>14532</v>
      </c>
      <c r="I3866">
        <v>129</v>
      </c>
      <c r="J3866">
        <v>181655</v>
      </c>
      <c r="K3866" t="s">
        <v>1612</v>
      </c>
      <c r="L3866" t="s">
        <v>1926</v>
      </c>
      <c r="M3866" t="s">
        <v>27957</v>
      </c>
      <c r="N3866">
        <v>35464</v>
      </c>
      <c r="O3866">
        <v>131</v>
      </c>
      <c r="P3866" t="s">
        <v>14533</v>
      </c>
      <c r="Q3866">
        <v>1</v>
      </c>
      <c r="R3866" t="s">
        <v>14534</v>
      </c>
      <c r="S3866" t="s">
        <v>14535</v>
      </c>
      <c r="T3866">
        <v>206</v>
      </c>
      <c r="U3866" t="s">
        <v>4587</v>
      </c>
      <c r="V3866" t="s">
        <v>9944</v>
      </c>
      <c r="W3866" t="s">
        <v>499</v>
      </c>
      <c r="Y3866">
        <v>2002</v>
      </c>
      <c r="Z3866">
        <v>2</v>
      </c>
      <c r="AA3866">
        <v>7.9</v>
      </c>
      <c r="AB3866">
        <v>1.85</v>
      </c>
      <c r="AC3866">
        <v>0</v>
      </c>
    </row>
    <row r="3867" spans="1:29" x14ac:dyDescent="0.25">
      <c r="A3867" t="str">
        <f t="shared" si="60"/>
        <v>tt0838247</v>
      </c>
      <c r="B3867" t="s">
        <v>28</v>
      </c>
      <c r="C3867" t="s">
        <v>14536</v>
      </c>
      <c r="D3867">
        <v>138</v>
      </c>
      <c r="E3867">
        <v>104</v>
      </c>
      <c r="F3867">
        <v>0</v>
      </c>
      <c r="G3867">
        <v>329</v>
      </c>
      <c r="H3867" t="s">
        <v>2749</v>
      </c>
      <c r="I3867">
        <v>14000</v>
      </c>
      <c r="J3867">
        <v>108229</v>
      </c>
      <c r="K3867" t="s">
        <v>4977</v>
      </c>
      <c r="L3867" t="s">
        <v>199</v>
      </c>
      <c r="M3867" t="s">
        <v>27958</v>
      </c>
      <c r="N3867">
        <v>30836</v>
      </c>
      <c r="O3867">
        <v>15860</v>
      </c>
      <c r="P3867" t="s">
        <v>4153</v>
      </c>
      <c r="Q3867">
        <v>1</v>
      </c>
      <c r="R3867" t="s">
        <v>14537</v>
      </c>
      <c r="S3867" t="s">
        <v>14538</v>
      </c>
      <c r="T3867">
        <v>137</v>
      </c>
      <c r="U3867" t="s">
        <v>36</v>
      </c>
      <c r="V3867" t="s">
        <v>37</v>
      </c>
      <c r="W3867" t="s">
        <v>499</v>
      </c>
      <c r="X3867" s="2">
        <v>4500000</v>
      </c>
      <c r="Y3867">
        <v>2009</v>
      </c>
      <c r="Z3867">
        <v>1000</v>
      </c>
      <c r="AA3867">
        <v>5.9</v>
      </c>
      <c r="AB3867">
        <v>2.35</v>
      </c>
      <c r="AC3867">
        <v>7000</v>
      </c>
    </row>
    <row r="3868" spans="1:29" x14ac:dyDescent="0.25">
      <c r="A3868" t="str">
        <f t="shared" si="60"/>
        <v>tt3683702</v>
      </c>
      <c r="B3868" t="s">
        <v>28</v>
      </c>
      <c r="C3868" t="s">
        <v>14539</v>
      </c>
      <c r="D3868">
        <v>9</v>
      </c>
      <c r="E3868">
        <v>134</v>
      </c>
      <c r="F3868">
        <v>0</v>
      </c>
      <c r="G3868">
        <v>62</v>
      </c>
      <c r="H3868" t="s">
        <v>14540</v>
      </c>
      <c r="I3868">
        <v>327</v>
      </c>
      <c r="K3868" t="s">
        <v>3340</v>
      </c>
      <c r="L3868" t="s">
        <v>12610</v>
      </c>
      <c r="M3868" t="s">
        <v>27959</v>
      </c>
      <c r="N3868">
        <v>781</v>
      </c>
      <c r="O3868">
        <v>496</v>
      </c>
      <c r="P3868" t="s">
        <v>14541</v>
      </c>
      <c r="Q3868">
        <v>4</v>
      </c>
      <c r="S3868" t="s">
        <v>14542</v>
      </c>
      <c r="T3868">
        <v>7</v>
      </c>
      <c r="U3868" t="s">
        <v>4562</v>
      </c>
      <c r="V3868" t="s">
        <v>4563</v>
      </c>
      <c r="Y3868">
        <v>2014</v>
      </c>
      <c r="Z3868">
        <v>82</v>
      </c>
      <c r="AA3868">
        <v>4.7</v>
      </c>
      <c r="AC3868">
        <v>62</v>
      </c>
    </row>
    <row r="3869" spans="1:29" x14ac:dyDescent="0.25">
      <c r="A3869" t="str">
        <f t="shared" si="60"/>
        <v>tt0073486</v>
      </c>
      <c r="B3869" t="s">
        <v>28</v>
      </c>
      <c r="C3869" t="s">
        <v>4044</v>
      </c>
      <c r="D3869">
        <v>149</v>
      </c>
      <c r="E3869">
        <v>133</v>
      </c>
      <c r="F3869">
        <v>869</v>
      </c>
      <c r="G3869">
        <v>425</v>
      </c>
      <c r="H3869" t="s">
        <v>13650</v>
      </c>
      <c r="I3869">
        <v>888</v>
      </c>
      <c r="J3869">
        <v>112000000</v>
      </c>
      <c r="K3869" t="s">
        <v>2808</v>
      </c>
      <c r="L3869" t="s">
        <v>9242</v>
      </c>
      <c r="M3869" t="s">
        <v>27960</v>
      </c>
      <c r="N3869">
        <v>680041</v>
      </c>
      <c r="O3869">
        <v>2176</v>
      </c>
      <c r="P3869" t="s">
        <v>11580</v>
      </c>
      <c r="Q3869">
        <v>0</v>
      </c>
      <c r="R3869" t="s">
        <v>14543</v>
      </c>
      <c r="S3869" t="s">
        <v>14544</v>
      </c>
      <c r="T3869">
        <v>760</v>
      </c>
      <c r="U3869" t="s">
        <v>36</v>
      </c>
      <c r="V3869" t="s">
        <v>37</v>
      </c>
      <c r="W3869" t="s">
        <v>499</v>
      </c>
      <c r="X3869" s="2">
        <v>4400000</v>
      </c>
      <c r="Y3869">
        <v>1975</v>
      </c>
      <c r="Z3869">
        <v>721</v>
      </c>
      <c r="AA3869">
        <v>8.6999999999999993</v>
      </c>
      <c r="AB3869">
        <v>1.85</v>
      </c>
      <c r="AC3869">
        <v>32000</v>
      </c>
    </row>
    <row r="3870" spans="1:29" x14ac:dyDescent="0.25">
      <c r="A3870" t="str">
        <f t="shared" si="60"/>
        <v>tt4386242</v>
      </c>
      <c r="B3870" t="s">
        <v>28</v>
      </c>
      <c r="C3870" t="s">
        <v>14545</v>
      </c>
      <c r="D3870">
        <v>5</v>
      </c>
      <c r="E3870">
        <v>85</v>
      </c>
      <c r="F3870">
        <v>358</v>
      </c>
      <c r="G3870">
        <v>212</v>
      </c>
      <c r="H3870" t="s">
        <v>14546</v>
      </c>
      <c r="I3870">
        <v>19000</v>
      </c>
      <c r="K3870" t="s">
        <v>1394</v>
      </c>
      <c r="L3870" t="s">
        <v>14547</v>
      </c>
      <c r="M3870" t="s">
        <v>27961</v>
      </c>
      <c r="N3870">
        <v>917</v>
      </c>
      <c r="O3870">
        <v>20397</v>
      </c>
      <c r="P3870" t="s">
        <v>14548</v>
      </c>
      <c r="Q3870">
        <v>3</v>
      </c>
      <c r="R3870" t="s">
        <v>14549</v>
      </c>
      <c r="S3870" t="s">
        <v>14550</v>
      </c>
      <c r="T3870">
        <v>4</v>
      </c>
      <c r="U3870" t="s">
        <v>36</v>
      </c>
      <c r="V3870" t="s">
        <v>37</v>
      </c>
      <c r="W3870" t="s">
        <v>86</v>
      </c>
      <c r="X3870" s="2">
        <v>4400000</v>
      </c>
      <c r="Y3870">
        <v>2015</v>
      </c>
      <c r="Z3870">
        <v>570</v>
      </c>
      <c r="AA3870">
        <v>5.9</v>
      </c>
      <c r="AB3870">
        <v>1.78</v>
      </c>
      <c r="AC3870">
        <v>224</v>
      </c>
    </row>
    <row r="3871" spans="1:29" x14ac:dyDescent="0.25">
      <c r="A3871" t="str">
        <f t="shared" si="60"/>
        <v>tt0075222</v>
      </c>
      <c r="B3871" t="s">
        <v>28</v>
      </c>
      <c r="C3871" t="s">
        <v>8267</v>
      </c>
      <c r="D3871">
        <v>39</v>
      </c>
      <c r="E3871">
        <v>87</v>
      </c>
      <c r="F3871">
        <v>0</v>
      </c>
      <c r="G3871">
        <v>753</v>
      </c>
      <c r="H3871" t="s">
        <v>8501</v>
      </c>
      <c r="I3871">
        <v>898</v>
      </c>
      <c r="K3871" t="s">
        <v>1402</v>
      </c>
      <c r="L3871" t="s">
        <v>11564</v>
      </c>
      <c r="M3871" t="s">
        <v>27962</v>
      </c>
      <c r="N3871">
        <v>12666</v>
      </c>
      <c r="O3871">
        <v>2951</v>
      </c>
      <c r="P3871" t="s">
        <v>3987</v>
      </c>
      <c r="Q3871">
        <v>0</v>
      </c>
      <c r="R3871" t="s">
        <v>14551</v>
      </c>
      <c r="S3871" t="s">
        <v>14552</v>
      </c>
      <c r="T3871">
        <v>61</v>
      </c>
      <c r="V3871" t="s">
        <v>37</v>
      </c>
      <c r="W3871" t="s">
        <v>86</v>
      </c>
      <c r="X3871" s="2">
        <v>4400000</v>
      </c>
      <c r="Y3871">
        <v>1976</v>
      </c>
      <c r="Z3871">
        <v>842</v>
      </c>
      <c r="AA3871">
        <v>6.7</v>
      </c>
      <c r="AB3871">
        <v>1.85</v>
      </c>
      <c r="AC3871">
        <v>629</v>
      </c>
    </row>
    <row r="3872" spans="1:29" x14ac:dyDescent="0.25">
      <c r="A3872" t="str">
        <f t="shared" si="60"/>
        <v>tt4387040</v>
      </c>
      <c r="B3872" t="s">
        <v>28</v>
      </c>
      <c r="C3872" t="s">
        <v>14553</v>
      </c>
      <c r="D3872">
        <v>39</v>
      </c>
      <c r="E3872">
        <v>130</v>
      </c>
      <c r="F3872">
        <v>6</v>
      </c>
      <c r="G3872">
        <v>12</v>
      </c>
      <c r="H3872" t="s">
        <v>14554</v>
      </c>
      <c r="I3872">
        <v>85</v>
      </c>
      <c r="K3872" t="s">
        <v>14555</v>
      </c>
      <c r="L3872" t="s">
        <v>8937</v>
      </c>
      <c r="M3872" t="s">
        <v>27963</v>
      </c>
      <c r="N3872">
        <v>30977</v>
      </c>
      <c r="O3872">
        <v>151</v>
      </c>
      <c r="P3872" t="s">
        <v>14556</v>
      </c>
      <c r="Q3872">
        <v>1</v>
      </c>
      <c r="R3872" t="s">
        <v>14557</v>
      </c>
      <c r="S3872" t="s">
        <v>14558</v>
      </c>
      <c r="T3872">
        <v>178</v>
      </c>
      <c r="U3872" t="s">
        <v>4562</v>
      </c>
      <c r="V3872" t="s">
        <v>4563</v>
      </c>
      <c r="X3872" s="2">
        <v>4400000</v>
      </c>
      <c r="Y3872">
        <v>2016</v>
      </c>
      <c r="Z3872">
        <v>26</v>
      </c>
      <c r="AA3872">
        <v>8.5</v>
      </c>
      <c r="AB3872">
        <v>2.35</v>
      </c>
      <c r="AC3872">
        <v>10000</v>
      </c>
    </row>
    <row r="3873" spans="1:29" x14ac:dyDescent="0.25">
      <c r="A3873" t="str">
        <f t="shared" si="60"/>
        <v>tt0088727</v>
      </c>
      <c r="B3873" t="s">
        <v>28</v>
      </c>
      <c r="D3873">
        <v>2</v>
      </c>
      <c r="E3873">
        <v>199</v>
      </c>
      <c r="G3873">
        <v>505</v>
      </c>
      <c r="H3873" t="s">
        <v>14559</v>
      </c>
      <c r="I3873">
        <v>662</v>
      </c>
      <c r="K3873" t="s">
        <v>5779</v>
      </c>
      <c r="L3873" t="s">
        <v>643</v>
      </c>
      <c r="M3873" t="s">
        <v>27964</v>
      </c>
      <c r="N3873">
        <v>14251</v>
      </c>
      <c r="O3873">
        <v>2667</v>
      </c>
      <c r="P3873" t="s">
        <v>14560</v>
      </c>
      <c r="Q3873">
        <v>0</v>
      </c>
      <c r="R3873" t="s">
        <v>14561</v>
      </c>
      <c r="S3873" t="s">
        <v>14562</v>
      </c>
      <c r="T3873">
        <v>74</v>
      </c>
      <c r="U3873" t="s">
        <v>36</v>
      </c>
      <c r="V3873" t="s">
        <v>232</v>
      </c>
      <c r="W3873" t="s">
        <v>2274</v>
      </c>
      <c r="Z3873">
        <v>517</v>
      </c>
      <c r="AA3873">
        <v>8.4</v>
      </c>
      <c r="AB3873">
        <v>1.33</v>
      </c>
      <c r="AC3873">
        <v>0</v>
      </c>
    </row>
    <row r="3874" spans="1:29" x14ac:dyDescent="0.25">
      <c r="A3874" t="str">
        <f t="shared" si="60"/>
        <v>tt2295722</v>
      </c>
      <c r="B3874" t="s">
        <v>28</v>
      </c>
      <c r="C3874" t="s">
        <v>13042</v>
      </c>
      <c r="D3874">
        <v>29</v>
      </c>
      <c r="E3874">
        <v>103</v>
      </c>
      <c r="F3874">
        <v>249</v>
      </c>
      <c r="G3874">
        <v>261</v>
      </c>
      <c r="H3874" t="s">
        <v>14563</v>
      </c>
      <c r="I3874">
        <v>2000</v>
      </c>
      <c r="J3874">
        <v>8691</v>
      </c>
      <c r="K3874" t="s">
        <v>114</v>
      </c>
      <c r="L3874" t="s">
        <v>5214</v>
      </c>
      <c r="M3874" t="s">
        <v>27965</v>
      </c>
      <c r="N3874">
        <v>4952</v>
      </c>
      <c r="O3874">
        <v>3089</v>
      </c>
      <c r="P3874" t="s">
        <v>14564</v>
      </c>
      <c r="Q3874">
        <v>1</v>
      </c>
      <c r="S3874" t="s">
        <v>14565</v>
      </c>
      <c r="T3874">
        <v>32</v>
      </c>
      <c r="U3874" t="s">
        <v>36</v>
      </c>
      <c r="V3874" t="s">
        <v>37</v>
      </c>
      <c r="W3874" t="s">
        <v>499</v>
      </c>
      <c r="X3874" s="2">
        <v>4500000</v>
      </c>
      <c r="Y3874">
        <v>2014</v>
      </c>
      <c r="Z3874">
        <v>298</v>
      </c>
      <c r="AA3874">
        <v>5.8</v>
      </c>
      <c r="AC3874">
        <v>0</v>
      </c>
    </row>
    <row r="3875" spans="1:29" x14ac:dyDescent="0.25">
      <c r="A3875" t="str">
        <f t="shared" si="60"/>
        <v>tt0857190</v>
      </c>
      <c r="B3875" t="s">
        <v>28</v>
      </c>
      <c r="C3875" t="s">
        <v>14566</v>
      </c>
      <c r="D3875">
        <v>111</v>
      </c>
      <c r="E3875">
        <v>112</v>
      </c>
      <c r="F3875">
        <v>63</v>
      </c>
      <c r="G3875">
        <v>422</v>
      </c>
      <c r="H3875" t="s">
        <v>335</v>
      </c>
      <c r="I3875">
        <v>2000</v>
      </c>
      <c r="J3875">
        <v>26345</v>
      </c>
      <c r="K3875" t="s">
        <v>12014</v>
      </c>
      <c r="L3875" t="s">
        <v>506</v>
      </c>
      <c r="M3875" t="s">
        <v>27966</v>
      </c>
      <c r="N3875">
        <v>16445</v>
      </c>
      <c r="O3875">
        <v>4810</v>
      </c>
      <c r="P3875" t="s">
        <v>2502</v>
      </c>
      <c r="Q3875">
        <v>4</v>
      </c>
      <c r="R3875" t="s">
        <v>14567</v>
      </c>
      <c r="S3875" t="s">
        <v>14568</v>
      </c>
      <c r="T3875">
        <v>99</v>
      </c>
      <c r="U3875" t="s">
        <v>36</v>
      </c>
      <c r="V3875" t="s">
        <v>53</v>
      </c>
      <c r="W3875" t="s">
        <v>499</v>
      </c>
      <c r="X3875" s="2">
        <v>3000000</v>
      </c>
      <c r="Y3875">
        <v>2012</v>
      </c>
      <c r="Z3875">
        <v>1000</v>
      </c>
      <c r="AA3875">
        <v>6.1</v>
      </c>
      <c r="AB3875">
        <v>2.35</v>
      </c>
      <c r="AC3875">
        <v>0</v>
      </c>
    </row>
    <row r="3876" spans="1:29" x14ac:dyDescent="0.25">
      <c r="A3876" t="str">
        <f t="shared" si="60"/>
        <v>tt0203119</v>
      </c>
      <c r="B3876" t="s">
        <v>28</v>
      </c>
      <c r="C3876" t="s">
        <v>9070</v>
      </c>
      <c r="D3876">
        <v>149</v>
      </c>
      <c r="E3876">
        <v>89</v>
      </c>
      <c r="F3876">
        <v>143</v>
      </c>
      <c r="G3876">
        <v>100</v>
      </c>
      <c r="H3876" t="s">
        <v>14569</v>
      </c>
      <c r="I3876">
        <v>1000</v>
      </c>
      <c r="J3876">
        <v>6940281</v>
      </c>
      <c r="K3876" t="s">
        <v>1276</v>
      </c>
      <c r="L3876" t="s">
        <v>335</v>
      </c>
      <c r="M3876" t="s">
        <v>27967</v>
      </c>
      <c r="N3876">
        <v>43135</v>
      </c>
      <c r="O3876">
        <v>1291</v>
      </c>
      <c r="P3876" t="s">
        <v>14570</v>
      </c>
      <c r="Q3876">
        <v>6</v>
      </c>
      <c r="R3876" t="s">
        <v>14571</v>
      </c>
      <c r="S3876" t="s">
        <v>14572</v>
      </c>
      <c r="T3876">
        <v>346</v>
      </c>
      <c r="U3876" t="s">
        <v>36</v>
      </c>
      <c r="V3876" t="s">
        <v>53</v>
      </c>
      <c r="W3876" t="s">
        <v>499</v>
      </c>
      <c r="Y3876">
        <v>2000</v>
      </c>
      <c r="Z3876">
        <v>146</v>
      </c>
      <c r="AA3876">
        <v>7.3</v>
      </c>
      <c r="AB3876">
        <v>2.35</v>
      </c>
      <c r="AC3876">
        <v>0</v>
      </c>
    </row>
    <row r="3877" spans="1:29" x14ac:dyDescent="0.25">
      <c r="A3877" t="str">
        <f t="shared" si="60"/>
        <v>tt1291652</v>
      </c>
      <c r="B3877" t="s">
        <v>28</v>
      </c>
      <c r="C3877" t="s">
        <v>1954</v>
      </c>
      <c r="D3877">
        <v>90</v>
      </c>
      <c r="E3877">
        <v>124</v>
      </c>
      <c r="F3877">
        <v>79</v>
      </c>
      <c r="G3877">
        <v>93</v>
      </c>
      <c r="H3877" t="s">
        <v>4517</v>
      </c>
      <c r="I3877">
        <v>309</v>
      </c>
      <c r="J3877">
        <v>188870</v>
      </c>
      <c r="K3877" t="s">
        <v>397</v>
      </c>
      <c r="L3877" t="s">
        <v>14573</v>
      </c>
      <c r="M3877" t="s">
        <v>27968</v>
      </c>
      <c r="N3877">
        <v>13443</v>
      </c>
      <c r="O3877">
        <v>857</v>
      </c>
      <c r="P3877" t="s">
        <v>14574</v>
      </c>
      <c r="Q3877">
        <v>1</v>
      </c>
      <c r="R3877" t="s">
        <v>14575</v>
      </c>
      <c r="S3877" t="s">
        <v>14576</v>
      </c>
      <c r="T3877">
        <v>25</v>
      </c>
      <c r="U3877" t="s">
        <v>9943</v>
      </c>
      <c r="V3877" t="s">
        <v>9944</v>
      </c>
      <c r="W3877" t="s">
        <v>499</v>
      </c>
      <c r="Y3877">
        <v>2010</v>
      </c>
      <c r="Z3877">
        <v>254</v>
      </c>
      <c r="AA3877">
        <v>6.7</v>
      </c>
      <c r="AB3877">
        <v>2.35</v>
      </c>
      <c r="AC3877">
        <v>0</v>
      </c>
    </row>
    <row r="3878" spans="1:29" x14ac:dyDescent="0.25">
      <c r="A3878" t="str">
        <f t="shared" si="60"/>
        <v>tt0298228</v>
      </c>
      <c r="B3878" t="s">
        <v>28</v>
      </c>
      <c r="C3878" t="s">
        <v>6871</v>
      </c>
      <c r="D3878">
        <v>149</v>
      </c>
      <c r="E3878">
        <v>101</v>
      </c>
      <c r="F3878">
        <v>51</v>
      </c>
      <c r="G3878">
        <v>8</v>
      </c>
      <c r="H3878" t="s">
        <v>14577</v>
      </c>
      <c r="I3878">
        <v>446</v>
      </c>
      <c r="J3878">
        <v>20772796</v>
      </c>
      <c r="K3878" t="s">
        <v>5779</v>
      </c>
      <c r="L3878" t="s">
        <v>6026</v>
      </c>
      <c r="M3878" t="s">
        <v>27969</v>
      </c>
      <c r="N3878">
        <v>34232</v>
      </c>
      <c r="O3878">
        <v>497</v>
      </c>
      <c r="P3878" t="s">
        <v>14578</v>
      </c>
      <c r="Q3878">
        <v>1</v>
      </c>
      <c r="R3878" t="s">
        <v>14579</v>
      </c>
      <c r="S3878" t="s">
        <v>14580</v>
      </c>
      <c r="T3878">
        <v>346</v>
      </c>
      <c r="U3878" t="s">
        <v>36</v>
      </c>
      <c r="V3878" t="s">
        <v>157</v>
      </c>
      <c r="W3878" t="s">
        <v>38</v>
      </c>
      <c r="X3878" s="2">
        <v>6000000</v>
      </c>
      <c r="Y3878">
        <v>2002</v>
      </c>
      <c r="Z3878">
        <v>20</v>
      </c>
      <c r="AA3878">
        <v>7.6</v>
      </c>
      <c r="AB3878">
        <v>2.35</v>
      </c>
      <c r="AC3878">
        <v>0</v>
      </c>
    </row>
    <row r="3879" spans="1:29" x14ac:dyDescent="0.25">
      <c r="A3879" t="str">
        <f t="shared" si="60"/>
        <v>tt1532957</v>
      </c>
      <c r="B3879" t="s">
        <v>28</v>
      </c>
      <c r="C3879" t="s">
        <v>14581</v>
      </c>
      <c r="D3879">
        <v>12</v>
      </c>
      <c r="E3879">
        <v>133</v>
      </c>
      <c r="F3879">
        <v>12</v>
      </c>
      <c r="G3879">
        <v>106</v>
      </c>
      <c r="H3879" t="s">
        <v>13889</v>
      </c>
      <c r="I3879">
        <v>464</v>
      </c>
      <c r="J3879">
        <v>199228</v>
      </c>
      <c r="K3879" t="s">
        <v>2096</v>
      </c>
      <c r="L3879" t="s">
        <v>14582</v>
      </c>
      <c r="M3879" t="s">
        <v>27970</v>
      </c>
      <c r="N3879">
        <v>7295</v>
      </c>
      <c r="O3879">
        <v>1045</v>
      </c>
      <c r="P3879" t="s">
        <v>14583</v>
      </c>
      <c r="Q3879">
        <v>0</v>
      </c>
      <c r="R3879" t="s">
        <v>14584</v>
      </c>
      <c r="S3879" t="s">
        <v>14585</v>
      </c>
      <c r="T3879">
        <v>49</v>
      </c>
      <c r="U3879" t="s">
        <v>4562</v>
      </c>
      <c r="V3879" t="s">
        <v>4563</v>
      </c>
      <c r="X3879" s="2">
        <v>150000000</v>
      </c>
      <c r="Y3879">
        <v>2009</v>
      </c>
      <c r="Z3879">
        <v>374</v>
      </c>
      <c r="AA3879">
        <v>7.2</v>
      </c>
      <c r="AB3879">
        <v>2.35</v>
      </c>
      <c r="AC3879">
        <v>504</v>
      </c>
    </row>
    <row r="3880" spans="1:29" x14ac:dyDescent="0.25">
      <c r="A3880" t="str">
        <f t="shared" si="60"/>
        <v>tt0381940</v>
      </c>
      <c r="B3880" t="s">
        <v>28</v>
      </c>
      <c r="C3880" t="s">
        <v>14586</v>
      </c>
      <c r="D3880">
        <v>64</v>
      </c>
      <c r="E3880">
        <v>112</v>
      </c>
      <c r="F3880">
        <v>0</v>
      </c>
      <c r="G3880">
        <v>7</v>
      </c>
      <c r="H3880" t="s">
        <v>14587</v>
      </c>
      <c r="I3880">
        <v>29</v>
      </c>
      <c r="K3880" t="s">
        <v>4104</v>
      </c>
      <c r="L3880" t="s">
        <v>14588</v>
      </c>
      <c r="M3880" t="s">
        <v>27971</v>
      </c>
      <c r="N3880">
        <v>15780</v>
      </c>
      <c r="O3880">
        <v>61</v>
      </c>
      <c r="P3880" t="s">
        <v>14589</v>
      </c>
      <c r="Q3880">
        <v>0</v>
      </c>
      <c r="R3880" t="s">
        <v>14590</v>
      </c>
      <c r="S3880" t="s">
        <v>14591</v>
      </c>
      <c r="T3880">
        <v>62</v>
      </c>
      <c r="U3880" t="s">
        <v>7018</v>
      </c>
      <c r="V3880" t="s">
        <v>7030</v>
      </c>
      <c r="X3880" s="2">
        <v>4500000</v>
      </c>
      <c r="Y3880">
        <v>2009</v>
      </c>
      <c r="Z3880">
        <v>9</v>
      </c>
      <c r="AA3880">
        <v>6.2</v>
      </c>
      <c r="AB3880">
        <v>2.35</v>
      </c>
      <c r="AC3880">
        <v>2000</v>
      </c>
    </row>
    <row r="3881" spans="1:29" x14ac:dyDescent="0.25">
      <c r="A3881" t="str">
        <f t="shared" si="60"/>
        <v>tt3332064</v>
      </c>
      <c r="B3881" t="s">
        <v>28</v>
      </c>
      <c r="C3881" t="s">
        <v>795</v>
      </c>
      <c r="D3881">
        <v>256</v>
      </c>
      <c r="E3881">
        <v>111</v>
      </c>
      <c r="F3881">
        <v>456</v>
      </c>
      <c r="G3881">
        <v>394</v>
      </c>
      <c r="H3881" t="s">
        <v>796</v>
      </c>
      <c r="I3881">
        <v>20000</v>
      </c>
      <c r="J3881">
        <v>34964818</v>
      </c>
      <c r="K3881" t="s">
        <v>175</v>
      </c>
      <c r="L3881" t="s">
        <v>228</v>
      </c>
      <c r="M3881" t="s">
        <v>24325</v>
      </c>
      <c r="N3881">
        <v>39975</v>
      </c>
      <c r="O3881">
        <v>21404</v>
      </c>
      <c r="P3881" t="s">
        <v>797</v>
      </c>
      <c r="Q3881">
        <v>4</v>
      </c>
      <c r="R3881" t="s">
        <v>798</v>
      </c>
      <c r="S3881" t="s">
        <v>799</v>
      </c>
      <c r="T3881">
        <v>186</v>
      </c>
      <c r="U3881" t="s">
        <v>36</v>
      </c>
      <c r="V3881" t="s">
        <v>37</v>
      </c>
      <c r="W3881" t="s">
        <v>86</v>
      </c>
      <c r="X3881" s="2">
        <v>150000000</v>
      </c>
      <c r="Y3881">
        <v>2015</v>
      </c>
      <c r="Z3881">
        <v>559</v>
      </c>
      <c r="AA3881">
        <v>5.8</v>
      </c>
      <c r="AB3881">
        <v>2.35</v>
      </c>
      <c r="AC3881">
        <v>24000</v>
      </c>
    </row>
    <row r="3882" spans="1:29" x14ac:dyDescent="0.25">
      <c r="A3882" t="str">
        <f t="shared" si="60"/>
        <v>tt0475293</v>
      </c>
      <c r="B3882" t="s">
        <v>28</v>
      </c>
      <c r="C3882" t="s">
        <v>3332</v>
      </c>
      <c r="D3882">
        <v>57</v>
      </c>
      <c r="E3882">
        <v>98</v>
      </c>
      <c r="F3882">
        <v>197</v>
      </c>
      <c r="G3882">
        <v>578</v>
      </c>
      <c r="H3882" t="s">
        <v>9488</v>
      </c>
      <c r="I3882">
        <v>755</v>
      </c>
      <c r="K3882" t="s">
        <v>2497</v>
      </c>
      <c r="L3882" t="s">
        <v>8707</v>
      </c>
      <c r="M3882" t="s">
        <v>27972</v>
      </c>
      <c r="N3882">
        <v>59254</v>
      </c>
      <c r="O3882">
        <v>2553</v>
      </c>
      <c r="P3882" t="s">
        <v>13303</v>
      </c>
      <c r="Q3882">
        <v>0</v>
      </c>
      <c r="R3882" t="s">
        <v>14592</v>
      </c>
      <c r="S3882" t="s">
        <v>14593</v>
      </c>
      <c r="T3882">
        <v>726</v>
      </c>
      <c r="U3882" t="s">
        <v>36</v>
      </c>
      <c r="V3882" t="s">
        <v>37</v>
      </c>
      <c r="W3882" t="s">
        <v>2274</v>
      </c>
      <c r="X3882" s="2">
        <v>4200000</v>
      </c>
      <c r="Y3882">
        <v>2006</v>
      </c>
      <c r="Z3882">
        <v>632</v>
      </c>
      <c r="AA3882">
        <v>5.2</v>
      </c>
      <c r="AB3882">
        <v>1.33</v>
      </c>
      <c r="AC3882">
        <v>0</v>
      </c>
    </row>
    <row r="3883" spans="1:29" x14ac:dyDescent="0.25">
      <c r="A3883" t="str">
        <f t="shared" si="60"/>
        <v>tt5574490</v>
      </c>
      <c r="B3883" t="s">
        <v>28</v>
      </c>
      <c r="D3883">
        <v>8</v>
      </c>
      <c r="E3883">
        <v>60</v>
      </c>
      <c r="G3883">
        <v>551</v>
      </c>
      <c r="H3883" t="s">
        <v>5670</v>
      </c>
      <c r="I3883">
        <v>1000</v>
      </c>
      <c r="K3883" t="s">
        <v>1612</v>
      </c>
      <c r="L3883" t="s">
        <v>2258</v>
      </c>
      <c r="M3883" t="s">
        <v>27973</v>
      </c>
      <c r="N3883">
        <v>3673</v>
      </c>
      <c r="O3883">
        <v>3026</v>
      </c>
      <c r="P3883" t="s">
        <v>3893</v>
      </c>
      <c r="Q3883">
        <v>0</v>
      </c>
      <c r="R3883" t="s">
        <v>14594</v>
      </c>
      <c r="S3883" t="s">
        <v>14595</v>
      </c>
      <c r="T3883">
        <v>23</v>
      </c>
      <c r="U3883" t="s">
        <v>36</v>
      </c>
      <c r="V3883" t="s">
        <v>37</v>
      </c>
      <c r="Z3883">
        <v>557</v>
      </c>
      <c r="AA3883">
        <v>8.1</v>
      </c>
      <c r="AB3883">
        <v>16</v>
      </c>
      <c r="AC3883">
        <v>0</v>
      </c>
    </row>
    <row r="3884" spans="1:29" x14ac:dyDescent="0.25">
      <c r="A3884" t="str">
        <f t="shared" si="60"/>
        <v>tt0119574</v>
      </c>
      <c r="B3884" t="s">
        <v>28</v>
      </c>
      <c r="C3884" t="s">
        <v>12121</v>
      </c>
      <c r="D3884">
        <v>50</v>
      </c>
      <c r="E3884">
        <v>93</v>
      </c>
      <c r="F3884">
        <v>23</v>
      </c>
      <c r="G3884">
        <v>130</v>
      </c>
      <c r="H3884" t="s">
        <v>2966</v>
      </c>
      <c r="I3884">
        <v>471</v>
      </c>
      <c r="J3884">
        <v>2542264</v>
      </c>
      <c r="K3884" t="s">
        <v>2096</v>
      </c>
      <c r="L3884" t="s">
        <v>10328</v>
      </c>
      <c r="M3884" t="s">
        <v>27974</v>
      </c>
      <c r="N3884">
        <v>3407</v>
      </c>
      <c r="O3884">
        <v>938</v>
      </c>
      <c r="P3884" t="s">
        <v>12433</v>
      </c>
      <c r="Q3884">
        <v>1</v>
      </c>
      <c r="R3884" t="s">
        <v>14596</v>
      </c>
      <c r="S3884" t="s">
        <v>14597</v>
      </c>
      <c r="T3884">
        <v>48</v>
      </c>
      <c r="U3884" t="s">
        <v>36</v>
      </c>
      <c r="V3884" t="s">
        <v>53</v>
      </c>
      <c r="W3884" t="s">
        <v>38</v>
      </c>
      <c r="Y3884">
        <v>1997</v>
      </c>
      <c r="Z3884">
        <v>232</v>
      </c>
      <c r="AA3884">
        <v>7.1</v>
      </c>
      <c r="AB3884">
        <v>1.85</v>
      </c>
      <c r="AC3884">
        <v>61</v>
      </c>
    </row>
    <row r="3885" spans="1:29" x14ac:dyDescent="0.25">
      <c r="A3885" t="str">
        <f t="shared" si="60"/>
        <v>tt0403358</v>
      </c>
      <c r="B3885" t="s">
        <v>28</v>
      </c>
      <c r="C3885" t="s">
        <v>1792</v>
      </c>
      <c r="D3885">
        <v>232</v>
      </c>
      <c r="E3885">
        <v>104</v>
      </c>
      <c r="F3885">
        <v>335</v>
      </c>
      <c r="G3885">
        <v>16</v>
      </c>
      <c r="H3885" t="s">
        <v>14598</v>
      </c>
      <c r="I3885">
        <v>114</v>
      </c>
      <c r="J3885">
        <v>1487477</v>
      </c>
      <c r="K3885" t="s">
        <v>14599</v>
      </c>
      <c r="L3885" t="s">
        <v>7033</v>
      </c>
      <c r="M3885" t="s">
        <v>27975</v>
      </c>
      <c r="N3885">
        <v>47097</v>
      </c>
      <c r="O3885">
        <v>206</v>
      </c>
      <c r="P3885" t="s">
        <v>14600</v>
      </c>
      <c r="Q3885">
        <v>0</v>
      </c>
      <c r="R3885" t="s">
        <v>14601</v>
      </c>
      <c r="S3885" t="s">
        <v>14602</v>
      </c>
      <c r="T3885">
        <v>310</v>
      </c>
      <c r="U3885" t="s">
        <v>4587</v>
      </c>
      <c r="V3885" t="s">
        <v>5799</v>
      </c>
      <c r="W3885" t="s">
        <v>499</v>
      </c>
      <c r="X3885" s="2">
        <v>4200000</v>
      </c>
      <c r="Y3885">
        <v>2004</v>
      </c>
      <c r="Z3885">
        <v>28</v>
      </c>
      <c r="AA3885">
        <v>6.5</v>
      </c>
      <c r="AB3885">
        <v>1.85</v>
      </c>
      <c r="AC3885">
        <v>0</v>
      </c>
    </row>
    <row r="3886" spans="1:29" x14ac:dyDescent="0.25">
      <c r="A3886" t="str">
        <f t="shared" si="60"/>
        <v>tt0104036</v>
      </c>
      <c r="B3886" t="s">
        <v>28</v>
      </c>
      <c r="C3886" t="s">
        <v>4118</v>
      </c>
      <c r="D3886">
        <v>63</v>
      </c>
      <c r="E3886">
        <v>112</v>
      </c>
      <c r="F3886">
        <v>277</v>
      </c>
      <c r="G3886">
        <v>327</v>
      </c>
      <c r="H3886" t="s">
        <v>3897</v>
      </c>
      <c r="I3886">
        <v>1000</v>
      </c>
      <c r="J3886">
        <v>62549000</v>
      </c>
      <c r="K3886" t="s">
        <v>4295</v>
      </c>
      <c r="L3886" t="s">
        <v>337</v>
      </c>
      <c r="M3886" t="s">
        <v>27976</v>
      </c>
      <c r="N3886">
        <v>41361</v>
      </c>
      <c r="O3886">
        <v>2412</v>
      </c>
      <c r="P3886" t="s">
        <v>2847</v>
      </c>
      <c r="Q3886">
        <v>0</v>
      </c>
      <c r="R3886" t="s">
        <v>14603</v>
      </c>
      <c r="S3886" t="s">
        <v>14604</v>
      </c>
      <c r="T3886">
        <v>148</v>
      </c>
      <c r="U3886" t="s">
        <v>36</v>
      </c>
      <c r="V3886" t="s">
        <v>53</v>
      </c>
      <c r="W3886" t="s">
        <v>499</v>
      </c>
      <c r="X3886" s="2">
        <v>2300000</v>
      </c>
      <c r="Y3886">
        <v>1992</v>
      </c>
      <c r="Z3886">
        <v>530</v>
      </c>
      <c r="AA3886">
        <v>7.3</v>
      </c>
      <c r="AB3886">
        <v>2.35</v>
      </c>
      <c r="AC3886">
        <v>0</v>
      </c>
    </row>
    <row r="3887" spans="1:29" x14ac:dyDescent="0.25">
      <c r="A3887" t="str">
        <f t="shared" si="60"/>
        <v>tt0084522</v>
      </c>
      <c r="B3887" t="s">
        <v>28</v>
      </c>
      <c r="C3887" t="s">
        <v>8996</v>
      </c>
      <c r="D3887">
        <v>75</v>
      </c>
      <c r="E3887">
        <v>94</v>
      </c>
      <c r="F3887">
        <v>84</v>
      </c>
      <c r="G3887">
        <v>95</v>
      </c>
      <c r="H3887" t="s">
        <v>14605</v>
      </c>
      <c r="I3887">
        <v>110</v>
      </c>
      <c r="J3887">
        <v>105500000</v>
      </c>
      <c r="K3887" t="s">
        <v>1394</v>
      </c>
      <c r="L3887" t="s">
        <v>14606</v>
      </c>
      <c r="M3887" t="s">
        <v>27977</v>
      </c>
      <c r="N3887">
        <v>31260</v>
      </c>
      <c r="O3887">
        <v>582</v>
      </c>
      <c r="P3887" t="s">
        <v>14607</v>
      </c>
      <c r="Q3887">
        <v>0</v>
      </c>
      <c r="R3887" t="s">
        <v>14608</v>
      </c>
      <c r="S3887" t="s">
        <v>14609</v>
      </c>
      <c r="T3887">
        <v>152</v>
      </c>
      <c r="U3887" t="s">
        <v>36</v>
      </c>
      <c r="V3887" t="s">
        <v>232</v>
      </c>
      <c r="W3887" t="s">
        <v>499</v>
      </c>
      <c r="X3887" s="2">
        <v>4000000</v>
      </c>
      <c r="Y3887">
        <v>1981</v>
      </c>
      <c r="Z3887">
        <v>95</v>
      </c>
      <c r="AA3887">
        <v>6.2</v>
      </c>
      <c r="AB3887">
        <v>1.85</v>
      </c>
      <c r="AC3887">
        <v>0</v>
      </c>
    </row>
    <row r="3888" spans="1:29" x14ac:dyDescent="0.25">
      <c r="A3888" t="str">
        <f t="shared" si="60"/>
        <v>tt1134854</v>
      </c>
      <c r="B3888" t="s">
        <v>28</v>
      </c>
      <c r="C3888" t="s">
        <v>2070</v>
      </c>
      <c r="D3888">
        <v>274</v>
      </c>
      <c r="E3888">
        <v>90</v>
      </c>
      <c r="F3888">
        <v>0</v>
      </c>
      <c r="G3888">
        <v>231</v>
      </c>
      <c r="H3888" t="s">
        <v>3683</v>
      </c>
      <c r="I3888">
        <v>648</v>
      </c>
      <c r="J3888">
        <v>101055</v>
      </c>
      <c r="K3888" t="s">
        <v>5190</v>
      </c>
      <c r="L3888" t="s">
        <v>6411</v>
      </c>
      <c r="M3888" t="s">
        <v>27978</v>
      </c>
      <c r="N3888">
        <v>17478</v>
      </c>
      <c r="O3888">
        <v>1951</v>
      </c>
      <c r="P3888" t="s">
        <v>14610</v>
      </c>
      <c r="Q3888">
        <v>0</v>
      </c>
      <c r="R3888" t="s">
        <v>14611</v>
      </c>
      <c r="S3888" t="s">
        <v>14612</v>
      </c>
      <c r="T3888">
        <v>159</v>
      </c>
      <c r="U3888" t="s">
        <v>36</v>
      </c>
      <c r="V3888" t="s">
        <v>37</v>
      </c>
      <c r="W3888" t="s">
        <v>499</v>
      </c>
      <c r="X3888" s="2">
        <v>4000000</v>
      </c>
      <c r="Y3888">
        <v>2009</v>
      </c>
      <c r="Z3888">
        <v>529</v>
      </c>
      <c r="AA3888">
        <v>5</v>
      </c>
      <c r="AB3888">
        <v>2.35</v>
      </c>
      <c r="AC3888">
        <v>0</v>
      </c>
    </row>
    <row r="3889" spans="1:29" x14ac:dyDescent="0.25">
      <c r="A3889" t="str">
        <f t="shared" si="60"/>
        <v>tt0063350</v>
      </c>
      <c r="B3889" t="s">
        <v>635</v>
      </c>
      <c r="C3889" t="s">
        <v>2070</v>
      </c>
      <c r="D3889">
        <v>284</v>
      </c>
      <c r="E3889">
        <v>96</v>
      </c>
      <c r="F3889">
        <v>0</v>
      </c>
      <c r="G3889">
        <v>56</v>
      </c>
      <c r="H3889" t="s">
        <v>14613</v>
      </c>
      <c r="I3889">
        <v>125</v>
      </c>
      <c r="K3889" t="s">
        <v>14614</v>
      </c>
      <c r="L3889" t="s">
        <v>14615</v>
      </c>
      <c r="M3889" t="s">
        <v>27979</v>
      </c>
      <c r="N3889">
        <v>87978</v>
      </c>
      <c r="O3889">
        <v>403</v>
      </c>
      <c r="P3889" t="s">
        <v>14616</v>
      </c>
      <c r="Q3889">
        <v>5</v>
      </c>
      <c r="R3889" t="s">
        <v>14617</v>
      </c>
      <c r="S3889" t="s">
        <v>14618</v>
      </c>
      <c r="T3889">
        <v>580</v>
      </c>
      <c r="U3889" t="s">
        <v>36</v>
      </c>
      <c r="V3889" t="s">
        <v>37</v>
      </c>
      <c r="W3889" t="s">
        <v>4564</v>
      </c>
      <c r="X3889" s="2">
        <v>114000</v>
      </c>
      <c r="Y3889">
        <v>1968</v>
      </c>
      <c r="Z3889">
        <v>108</v>
      </c>
      <c r="AA3889">
        <v>8</v>
      </c>
      <c r="AB3889">
        <v>1.85</v>
      </c>
      <c r="AC3889">
        <v>0</v>
      </c>
    </row>
    <row r="3890" spans="1:29" x14ac:dyDescent="0.25">
      <c r="A3890" t="str">
        <f t="shared" si="60"/>
        <v>tt0335266</v>
      </c>
      <c r="B3890" t="s">
        <v>28</v>
      </c>
      <c r="C3890" t="s">
        <v>5444</v>
      </c>
      <c r="D3890">
        <v>265</v>
      </c>
      <c r="E3890">
        <v>101</v>
      </c>
      <c r="F3890">
        <v>0</v>
      </c>
      <c r="G3890">
        <v>11</v>
      </c>
      <c r="H3890" t="s">
        <v>467</v>
      </c>
      <c r="I3890">
        <v>19000</v>
      </c>
      <c r="J3890">
        <v>44566004</v>
      </c>
      <c r="K3890" t="s">
        <v>2808</v>
      </c>
      <c r="L3890" t="s">
        <v>90</v>
      </c>
      <c r="M3890" t="s">
        <v>27980</v>
      </c>
      <c r="N3890">
        <v>321283</v>
      </c>
      <c r="O3890">
        <v>32015</v>
      </c>
      <c r="P3890" t="s">
        <v>14619</v>
      </c>
      <c r="Q3890">
        <v>0</v>
      </c>
      <c r="R3890" t="s">
        <v>14620</v>
      </c>
      <c r="S3890" t="s">
        <v>14621</v>
      </c>
      <c r="T3890">
        <v>1848</v>
      </c>
      <c r="U3890" t="s">
        <v>36</v>
      </c>
      <c r="V3890" t="s">
        <v>37</v>
      </c>
      <c r="W3890" t="s">
        <v>499</v>
      </c>
      <c r="X3890" s="2">
        <v>4000000</v>
      </c>
      <c r="Y3890">
        <v>2003</v>
      </c>
      <c r="Z3890">
        <v>13000</v>
      </c>
      <c r="AA3890">
        <v>7.8</v>
      </c>
      <c r="AB3890">
        <v>1.85</v>
      </c>
      <c r="AC3890">
        <v>17000</v>
      </c>
    </row>
    <row r="3891" spans="1:29" x14ac:dyDescent="0.25">
      <c r="A3891" t="str">
        <f t="shared" si="60"/>
        <v>tt0075686</v>
      </c>
      <c r="B3891" t="s">
        <v>28</v>
      </c>
      <c r="C3891" t="s">
        <v>3284</v>
      </c>
      <c r="D3891">
        <v>154</v>
      </c>
      <c r="E3891">
        <v>93</v>
      </c>
      <c r="F3891">
        <v>11000</v>
      </c>
      <c r="G3891">
        <v>629</v>
      </c>
      <c r="H3891" t="s">
        <v>5460</v>
      </c>
      <c r="I3891">
        <v>11000</v>
      </c>
      <c r="J3891">
        <v>39200000</v>
      </c>
      <c r="K3891" t="s">
        <v>1402</v>
      </c>
      <c r="L3891" t="s">
        <v>3284</v>
      </c>
      <c r="M3891" t="s">
        <v>27981</v>
      </c>
      <c r="N3891">
        <v>192940</v>
      </c>
      <c r="O3891">
        <v>12691</v>
      </c>
      <c r="P3891" t="s">
        <v>9240</v>
      </c>
      <c r="Q3891">
        <v>0</v>
      </c>
      <c r="R3891" t="s">
        <v>14622</v>
      </c>
      <c r="S3891" t="s">
        <v>14623</v>
      </c>
      <c r="T3891">
        <v>491</v>
      </c>
      <c r="U3891" t="s">
        <v>36</v>
      </c>
      <c r="V3891" t="s">
        <v>37</v>
      </c>
      <c r="W3891" t="s">
        <v>86</v>
      </c>
      <c r="X3891" s="2">
        <v>4000000</v>
      </c>
      <c r="Y3891">
        <v>1977</v>
      </c>
      <c r="Z3891">
        <v>636</v>
      </c>
      <c r="AA3891">
        <v>8.1</v>
      </c>
      <c r="AB3891">
        <v>1.37</v>
      </c>
      <c r="AC3891">
        <v>0</v>
      </c>
    </row>
    <row r="3892" spans="1:29" x14ac:dyDescent="0.25">
      <c r="A3892" t="str">
        <f t="shared" si="60"/>
        <v>tt0044672</v>
      </c>
      <c r="B3892" t="s">
        <v>28</v>
      </c>
      <c r="C3892" t="s">
        <v>14624</v>
      </c>
      <c r="D3892">
        <v>44</v>
      </c>
      <c r="E3892">
        <v>152</v>
      </c>
      <c r="F3892">
        <v>309</v>
      </c>
      <c r="G3892">
        <v>132</v>
      </c>
      <c r="H3892" t="s">
        <v>14625</v>
      </c>
      <c r="I3892">
        <v>232</v>
      </c>
      <c r="J3892">
        <v>36000000</v>
      </c>
      <c r="K3892" t="s">
        <v>10156</v>
      </c>
      <c r="L3892" t="s">
        <v>14626</v>
      </c>
      <c r="M3892" t="s">
        <v>27982</v>
      </c>
      <c r="N3892">
        <v>9456</v>
      </c>
      <c r="O3892">
        <v>825</v>
      </c>
      <c r="P3892" t="s">
        <v>14627</v>
      </c>
      <c r="Q3892">
        <v>0</v>
      </c>
      <c r="R3892" t="s">
        <v>14628</v>
      </c>
      <c r="S3892" t="s">
        <v>14629</v>
      </c>
      <c r="T3892">
        <v>107</v>
      </c>
      <c r="U3892" t="s">
        <v>36</v>
      </c>
      <c r="V3892" t="s">
        <v>37</v>
      </c>
      <c r="W3892" t="s">
        <v>3947</v>
      </c>
      <c r="X3892" s="2">
        <v>4000000</v>
      </c>
      <c r="Y3892">
        <v>1952</v>
      </c>
      <c r="Z3892">
        <v>178</v>
      </c>
      <c r="AA3892">
        <v>6.7</v>
      </c>
      <c r="AB3892">
        <v>1.37</v>
      </c>
      <c r="AC3892">
        <v>625</v>
      </c>
    </row>
    <row r="3893" spans="1:29" x14ac:dyDescent="0.25">
      <c r="A3893" t="str">
        <f t="shared" si="60"/>
        <v>tt1528100</v>
      </c>
      <c r="B3893" t="s">
        <v>28</v>
      </c>
      <c r="C3893" t="s">
        <v>164</v>
      </c>
      <c r="D3893">
        <v>314</v>
      </c>
      <c r="E3893">
        <v>150</v>
      </c>
      <c r="F3893">
        <v>0</v>
      </c>
      <c r="G3893">
        <v>748</v>
      </c>
      <c r="H3893" t="s">
        <v>863</v>
      </c>
      <c r="I3893">
        <v>23000</v>
      </c>
      <c r="J3893">
        <v>65007045</v>
      </c>
      <c r="K3893" t="s">
        <v>864</v>
      </c>
      <c r="L3893" t="s">
        <v>55</v>
      </c>
      <c r="M3893" t="s">
        <v>24339</v>
      </c>
      <c r="N3893">
        <v>128694</v>
      </c>
      <c r="O3893">
        <v>26489</v>
      </c>
      <c r="P3893" t="s">
        <v>865</v>
      </c>
      <c r="Q3893">
        <v>0</v>
      </c>
      <c r="R3893" t="s">
        <v>866</v>
      </c>
      <c r="S3893" t="s">
        <v>867</v>
      </c>
      <c r="T3893">
        <v>657</v>
      </c>
      <c r="U3893" t="s">
        <v>36</v>
      </c>
      <c r="V3893" t="s">
        <v>53</v>
      </c>
      <c r="W3893" t="s">
        <v>38</v>
      </c>
      <c r="X3893" s="2">
        <v>140000000</v>
      </c>
      <c r="Y3893">
        <v>2014</v>
      </c>
      <c r="Z3893">
        <v>892</v>
      </c>
      <c r="AA3893">
        <v>6.1</v>
      </c>
      <c r="AB3893">
        <v>2.35</v>
      </c>
      <c r="AC3893">
        <v>51000</v>
      </c>
    </row>
    <row r="3894" spans="1:29" x14ac:dyDescent="0.25">
      <c r="A3894" t="str">
        <f t="shared" si="60"/>
        <v>tt0285742</v>
      </c>
      <c r="B3894" t="s">
        <v>28</v>
      </c>
      <c r="C3894" t="s">
        <v>112</v>
      </c>
      <c r="D3894">
        <v>153</v>
      </c>
      <c r="E3894">
        <v>112</v>
      </c>
      <c r="F3894">
        <v>395</v>
      </c>
      <c r="G3894">
        <v>80</v>
      </c>
      <c r="H3894" t="s">
        <v>2707</v>
      </c>
      <c r="I3894">
        <v>13000</v>
      </c>
      <c r="J3894">
        <v>31252964</v>
      </c>
      <c r="K3894" t="s">
        <v>187</v>
      </c>
      <c r="L3894" t="s">
        <v>396</v>
      </c>
      <c r="M3894" t="s">
        <v>27983</v>
      </c>
      <c r="N3894">
        <v>71495</v>
      </c>
      <c r="O3894">
        <v>13707</v>
      </c>
      <c r="P3894" t="s">
        <v>14630</v>
      </c>
      <c r="Q3894">
        <v>1</v>
      </c>
      <c r="R3894" t="s">
        <v>14631</v>
      </c>
      <c r="S3894" t="s">
        <v>14632</v>
      </c>
      <c r="T3894">
        <v>522</v>
      </c>
      <c r="U3894" t="s">
        <v>36</v>
      </c>
      <c r="V3894" t="s">
        <v>37</v>
      </c>
      <c r="W3894" t="s">
        <v>499</v>
      </c>
      <c r="X3894" s="2">
        <v>4000000</v>
      </c>
      <c r="Y3894">
        <v>2001</v>
      </c>
      <c r="Z3894">
        <v>595</v>
      </c>
      <c r="AA3894">
        <v>7.1</v>
      </c>
      <c r="AB3894">
        <v>2.35</v>
      </c>
      <c r="AC3894">
        <v>0</v>
      </c>
    </row>
    <row r="3895" spans="1:29" x14ac:dyDescent="0.25">
      <c r="A3895" t="str">
        <f t="shared" si="60"/>
        <v>tt1881002</v>
      </c>
      <c r="B3895" t="s">
        <v>28</v>
      </c>
      <c r="C3895" t="s">
        <v>14633</v>
      </c>
      <c r="D3895">
        <v>256</v>
      </c>
      <c r="E3895">
        <v>95</v>
      </c>
      <c r="F3895">
        <v>9</v>
      </c>
      <c r="G3895">
        <v>428</v>
      </c>
      <c r="H3895" t="s">
        <v>4356</v>
      </c>
      <c r="I3895">
        <v>584</v>
      </c>
      <c r="J3895">
        <v>131175</v>
      </c>
      <c r="K3895" t="s">
        <v>9241</v>
      </c>
      <c r="L3895" t="s">
        <v>1782</v>
      </c>
      <c r="M3895" t="s">
        <v>27984</v>
      </c>
      <c r="N3895">
        <v>30219</v>
      </c>
      <c r="O3895">
        <v>1885</v>
      </c>
      <c r="P3895" t="s">
        <v>14634</v>
      </c>
      <c r="Q3895">
        <v>2</v>
      </c>
      <c r="R3895" t="s">
        <v>14635</v>
      </c>
      <c r="S3895" t="s">
        <v>14636</v>
      </c>
      <c r="T3895">
        <v>200</v>
      </c>
      <c r="U3895" t="s">
        <v>36</v>
      </c>
      <c r="V3895" t="s">
        <v>37</v>
      </c>
      <c r="W3895" t="s">
        <v>38</v>
      </c>
      <c r="X3895" s="2">
        <v>8500000</v>
      </c>
      <c r="Y3895">
        <v>2015</v>
      </c>
      <c r="Z3895">
        <v>430</v>
      </c>
      <c r="AA3895">
        <v>5.6</v>
      </c>
      <c r="AB3895">
        <v>2.35</v>
      </c>
      <c r="AC3895">
        <v>22000</v>
      </c>
    </row>
    <row r="3896" spans="1:29" x14ac:dyDescent="0.25">
      <c r="A3896" t="str">
        <f t="shared" si="60"/>
        <v>tt0113627</v>
      </c>
      <c r="B3896" t="s">
        <v>28</v>
      </c>
      <c r="C3896" t="s">
        <v>14637</v>
      </c>
      <c r="D3896">
        <v>123</v>
      </c>
      <c r="E3896">
        <v>111</v>
      </c>
      <c r="F3896">
        <v>81</v>
      </c>
      <c r="G3896">
        <v>687</v>
      </c>
      <c r="H3896" t="s">
        <v>4370</v>
      </c>
      <c r="I3896">
        <v>12000</v>
      </c>
      <c r="J3896">
        <v>31968347</v>
      </c>
      <c r="K3896" t="s">
        <v>187</v>
      </c>
      <c r="L3896" t="s">
        <v>600</v>
      </c>
      <c r="M3896" t="s">
        <v>27985</v>
      </c>
      <c r="N3896">
        <v>93894</v>
      </c>
      <c r="O3896">
        <v>14823</v>
      </c>
      <c r="P3896" t="s">
        <v>5045</v>
      </c>
      <c r="Q3896">
        <v>0</v>
      </c>
      <c r="R3896" t="s">
        <v>14638</v>
      </c>
      <c r="S3896" t="s">
        <v>14639</v>
      </c>
      <c r="T3896">
        <v>286</v>
      </c>
      <c r="U3896" t="s">
        <v>36</v>
      </c>
      <c r="V3896" t="s">
        <v>37</v>
      </c>
      <c r="W3896" t="s">
        <v>499</v>
      </c>
      <c r="X3896" s="2">
        <v>3600000</v>
      </c>
      <c r="Y3896">
        <v>1995</v>
      </c>
      <c r="Z3896">
        <v>898</v>
      </c>
      <c r="AA3896">
        <v>7.6</v>
      </c>
      <c r="AB3896">
        <v>1.66</v>
      </c>
      <c r="AC3896">
        <v>0</v>
      </c>
    </row>
    <row r="3897" spans="1:29" x14ac:dyDescent="0.25">
      <c r="A3897" t="str">
        <f t="shared" si="60"/>
        <v>tt2081194</v>
      </c>
      <c r="B3897" t="s">
        <v>28</v>
      </c>
      <c r="C3897" t="s">
        <v>14640</v>
      </c>
      <c r="D3897">
        <v>46</v>
      </c>
      <c r="E3897">
        <v>86</v>
      </c>
      <c r="F3897">
        <v>2</v>
      </c>
      <c r="G3897">
        <v>555</v>
      </c>
      <c r="H3897" t="s">
        <v>4422</v>
      </c>
      <c r="I3897">
        <v>707</v>
      </c>
      <c r="K3897" t="s">
        <v>6118</v>
      </c>
      <c r="L3897" t="s">
        <v>5790</v>
      </c>
      <c r="M3897" t="s">
        <v>27986</v>
      </c>
      <c r="N3897">
        <v>2806</v>
      </c>
      <c r="O3897">
        <v>2634</v>
      </c>
      <c r="P3897" t="s">
        <v>4507</v>
      </c>
      <c r="Q3897">
        <v>0</v>
      </c>
      <c r="R3897" t="s">
        <v>14641</v>
      </c>
      <c r="S3897" t="s">
        <v>14642</v>
      </c>
      <c r="T3897">
        <v>11</v>
      </c>
      <c r="U3897" t="s">
        <v>36</v>
      </c>
      <c r="V3897" t="s">
        <v>37</v>
      </c>
      <c r="X3897" s="2">
        <v>4500000</v>
      </c>
      <c r="Y3897">
        <v>2013</v>
      </c>
      <c r="Z3897">
        <v>619</v>
      </c>
      <c r="AA3897">
        <v>4.3</v>
      </c>
      <c r="AB3897">
        <v>1.78</v>
      </c>
      <c r="AC3897">
        <v>0</v>
      </c>
    </row>
    <row r="3898" spans="1:29" x14ac:dyDescent="0.25">
      <c r="A3898" t="str">
        <f t="shared" si="60"/>
        <v>tt0089907</v>
      </c>
      <c r="B3898" t="s">
        <v>28</v>
      </c>
      <c r="C3898" t="s">
        <v>13443</v>
      </c>
      <c r="D3898">
        <v>203</v>
      </c>
      <c r="E3898">
        <v>108</v>
      </c>
      <c r="F3898">
        <v>228</v>
      </c>
      <c r="G3898">
        <v>358</v>
      </c>
      <c r="H3898" t="s">
        <v>13444</v>
      </c>
      <c r="I3898">
        <v>431</v>
      </c>
      <c r="K3898" t="s">
        <v>10075</v>
      </c>
      <c r="L3898" t="s">
        <v>13445</v>
      </c>
      <c r="M3898" t="s">
        <v>27677</v>
      </c>
      <c r="N3898">
        <v>39857</v>
      </c>
      <c r="O3898">
        <v>2020</v>
      </c>
      <c r="P3898" t="s">
        <v>13446</v>
      </c>
      <c r="Q3898">
        <v>0</v>
      </c>
      <c r="R3898" t="s">
        <v>13447</v>
      </c>
      <c r="S3898" t="s">
        <v>13448</v>
      </c>
      <c r="T3898">
        <v>300</v>
      </c>
      <c r="U3898" t="s">
        <v>36</v>
      </c>
      <c r="V3898" t="s">
        <v>37</v>
      </c>
      <c r="W3898" t="s">
        <v>499</v>
      </c>
      <c r="X3898" s="2">
        <v>4000000</v>
      </c>
      <c r="Y3898">
        <v>1985</v>
      </c>
      <c r="Z3898">
        <v>426</v>
      </c>
      <c r="AA3898">
        <v>7.3</v>
      </c>
      <c r="AB3898">
        <v>1.85</v>
      </c>
      <c r="AC3898">
        <v>0</v>
      </c>
    </row>
    <row r="3899" spans="1:29" x14ac:dyDescent="0.25">
      <c r="A3899" t="str">
        <f t="shared" si="60"/>
        <v>tt0071524</v>
      </c>
      <c r="B3899" t="s">
        <v>28</v>
      </c>
      <c r="C3899" t="s">
        <v>14643</v>
      </c>
      <c r="D3899">
        <v>34</v>
      </c>
      <c r="E3899">
        <v>105</v>
      </c>
      <c r="F3899">
        <v>0</v>
      </c>
      <c r="G3899">
        <v>116</v>
      </c>
      <c r="H3899" t="s">
        <v>14644</v>
      </c>
      <c r="I3899">
        <v>597</v>
      </c>
      <c r="K3899" t="s">
        <v>1184</v>
      </c>
      <c r="L3899" t="s">
        <v>2411</v>
      </c>
      <c r="M3899" t="s">
        <v>27987</v>
      </c>
      <c r="N3899">
        <v>9007</v>
      </c>
      <c r="O3899">
        <v>1218</v>
      </c>
      <c r="P3899" t="s">
        <v>13392</v>
      </c>
      <c r="Q3899">
        <v>2</v>
      </c>
      <c r="R3899" t="s">
        <v>14645</v>
      </c>
      <c r="S3899" t="s">
        <v>14646</v>
      </c>
      <c r="T3899">
        <v>50</v>
      </c>
      <c r="U3899" t="s">
        <v>36</v>
      </c>
      <c r="V3899" t="s">
        <v>37</v>
      </c>
      <c r="W3899" t="s">
        <v>86</v>
      </c>
      <c r="X3899" s="2">
        <v>4000000</v>
      </c>
      <c r="Y3899">
        <v>1974</v>
      </c>
      <c r="Z3899">
        <v>222</v>
      </c>
      <c r="AA3899">
        <v>7.3</v>
      </c>
      <c r="AB3899">
        <v>2.35</v>
      </c>
      <c r="AC3899">
        <v>661</v>
      </c>
    </row>
    <row r="3900" spans="1:29" x14ac:dyDescent="0.25">
      <c r="A3900" t="str">
        <f t="shared" si="60"/>
        <v>tt3181822</v>
      </c>
      <c r="B3900" t="s">
        <v>28</v>
      </c>
      <c r="C3900" t="s">
        <v>426</v>
      </c>
      <c r="D3900">
        <v>149</v>
      </c>
      <c r="E3900">
        <v>91</v>
      </c>
      <c r="F3900">
        <v>357</v>
      </c>
      <c r="G3900">
        <v>326</v>
      </c>
      <c r="H3900" t="s">
        <v>4009</v>
      </c>
      <c r="I3900">
        <v>3000</v>
      </c>
      <c r="J3900">
        <v>35385560</v>
      </c>
      <c r="K3900" t="s">
        <v>722</v>
      </c>
      <c r="L3900" t="s">
        <v>6323</v>
      </c>
      <c r="M3900" t="s">
        <v>27988</v>
      </c>
      <c r="N3900">
        <v>27198</v>
      </c>
      <c r="O3900">
        <v>4807</v>
      </c>
      <c r="P3900" t="s">
        <v>14647</v>
      </c>
      <c r="Q3900">
        <v>1</v>
      </c>
      <c r="R3900" t="s">
        <v>14648</v>
      </c>
      <c r="S3900" t="s">
        <v>14649</v>
      </c>
      <c r="T3900">
        <v>131</v>
      </c>
      <c r="U3900" t="s">
        <v>36</v>
      </c>
      <c r="V3900" t="s">
        <v>37</v>
      </c>
      <c r="W3900" t="s">
        <v>499</v>
      </c>
      <c r="X3900" s="2">
        <v>4000000</v>
      </c>
      <c r="Y3900">
        <v>2015</v>
      </c>
      <c r="Z3900">
        <v>465</v>
      </c>
      <c r="AA3900">
        <v>4.5999999999999996</v>
      </c>
      <c r="AB3900">
        <v>2.35</v>
      </c>
      <c r="AC3900">
        <v>8000</v>
      </c>
    </row>
    <row r="3901" spans="1:29" x14ac:dyDescent="0.25">
      <c r="A3901" t="str">
        <f t="shared" si="60"/>
        <v>tt0049875</v>
      </c>
      <c r="B3901" t="s">
        <v>28</v>
      </c>
      <c r="C3901" t="s">
        <v>11789</v>
      </c>
      <c r="D3901">
        <v>20</v>
      </c>
      <c r="E3901">
        <v>105</v>
      </c>
      <c r="F3901">
        <v>82</v>
      </c>
      <c r="G3901">
        <v>69</v>
      </c>
      <c r="H3901" t="s">
        <v>14650</v>
      </c>
      <c r="I3901">
        <v>746</v>
      </c>
      <c r="K3901" t="s">
        <v>187</v>
      </c>
      <c r="L3901" t="s">
        <v>14094</v>
      </c>
      <c r="M3901" t="s">
        <v>27989</v>
      </c>
      <c r="N3901">
        <v>3102</v>
      </c>
      <c r="O3901">
        <v>986</v>
      </c>
      <c r="P3901" t="s">
        <v>14651</v>
      </c>
      <c r="Q3901">
        <v>0</v>
      </c>
      <c r="R3901" t="s">
        <v>14652</v>
      </c>
      <c r="S3901" t="s">
        <v>14653</v>
      </c>
      <c r="T3901">
        <v>35</v>
      </c>
      <c r="U3901" t="s">
        <v>36</v>
      </c>
      <c r="V3901" t="s">
        <v>37</v>
      </c>
      <c r="W3901" t="s">
        <v>4901</v>
      </c>
      <c r="X3901" s="2">
        <v>4000000</v>
      </c>
      <c r="Y3901">
        <v>1956</v>
      </c>
      <c r="Z3901">
        <v>119</v>
      </c>
      <c r="AA3901">
        <v>6.8</v>
      </c>
      <c r="AB3901">
        <v>2.35</v>
      </c>
      <c r="AC3901">
        <v>283</v>
      </c>
    </row>
    <row r="3902" spans="1:29" x14ac:dyDescent="0.25">
      <c r="A3902" t="str">
        <f t="shared" si="60"/>
        <v>tt0830900</v>
      </c>
      <c r="B3902" t="s">
        <v>28</v>
      </c>
      <c r="D3902">
        <v>9</v>
      </c>
      <c r="E3902">
        <v>60</v>
      </c>
      <c r="G3902">
        <v>904</v>
      </c>
      <c r="H3902" t="s">
        <v>3642</v>
      </c>
      <c r="I3902">
        <v>1000</v>
      </c>
      <c r="K3902" t="s">
        <v>4335</v>
      </c>
      <c r="L3902" t="s">
        <v>1715</v>
      </c>
      <c r="M3902" t="s">
        <v>27894</v>
      </c>
      <c r="N3902">
        <v>3852</v>
      </c>
      <c r="O3902">
        <v>5203</v>
      </c>
      <c r="P3902" t="s">
        <v>2485</v>
      </c>
      <c r="Q3902">
        <v>1</v>
      </c>
      <c r="R3902" t="s">
        <v>14283</v>
      </c>
      <c r="S3902" t="s">
        <v>14284</v>
      </c>
      <c r="T3902">
        <v>47</v>
      </c>
      <c r="U3902" t="s">
        <v>36</v>
      </c>
      <c r="V3902" t="s">
        <v>37</v>
      </c>
      <c r="W3902" t="s">
        <v>2180</v>
      </c>
      <c r="Z3902">
        <v>1000</v>
      </c>
      <c r="AA3902">
        <v>7.5</v>
      </c>
      <c r="AB3902">
        <v>1.78</v>
      </c>
      <c r="AC3902">
        <v>634</v>
      </c>
    </row>
    <row r="3903" spans="1:29" x14ac:dyDescent="0.25">
      <c r="A3903" t="str">
        <f t="shared" si="60"/>
        <v>tt0842926</v>
      </c>
      <c r="B3903" t="s">
        <v>28</v>
      </c>
      <c r="C3903" t="s">
        <v>14654</v>
      </c>
      <c r="D3903">
        <v>323</v>
      </c>
      <c r="E3903">
        <v>106</v>
      </c>
      <c r="F3903">
        <v>450</v>
      </c>
      <c r="G3903">
        <v>712</v>
      </c>
      <c r="H3903" t="s">
        <v>11396</v>
      </c>
      <c r="I3903">
        <v>14000</v>
      </c>
      <c r="J3903">
        <v>20803237</v>
      </c>
      <c r="K3903" t="s">
        <v>2096</v>
      </c>
      <c r="L3903" t="s">
        <v>595</v>
      </c>
      <c r="M3903" t="s">
        <v>27990</v>
      </c>
      <c r="N3903">
        <v>110616</v>
      </c>
      <c r="O3903">
        <v>18645</v>
      </c>
      <c r="P3903" t="s">
        <v>6774</v>
      </c>
      <c r="Q3903">
        <v>1</v>
      </c>
      <c r="R3903" t="s">
        <v>14655</v>
      </c>
      <c r="S3903" t="s">
        <v>14656</v>
      </c>
      <c r="T3903">
        <v>291</v>
      </c>
      <c r="U3903" t="s">
        <v>36</v>
      </c>
      <c r="V3903" t="s">
        <v>37</v>
      </c>
      <c r="W3903" t="s">
        <v>499</v>
      </c>
      <c r="X3903" s="2">
        <v>3500000</v>
      </c>
      <c r="Y3903">
        <v>2010</v>
      </c>
      <c r="Z3903">
        <v>3000</v>
      </c>
      <c r="AA3903">
        <v>7.1</v>
      </c>
      <c r="AB3903">
        <v>1.85</v>
      </c>
      <c r="AC3903">
        <v>16000</v>
      </c>
    </row>
    <row r="3904" spans="1:29" x14ac:dyDescent="0.25">
      <c r="A3904" t="str">
        <f t="shared" si="60"/>
        <v>tt0096256</v>
      </c>
      <c r="B3904" t="s">
        <v>28</v>
      </c>
      <c r="C3904" t="s">
        <v>4369</v>
      </c>
      <c r="D3904">
        <v>172</v>
      </c>
      <c r="E3904">
        <v>93</v>
      </c>
      <c r="F3904">
        <v>0</v>
      </c>
      <c r="G3904">
        <v>133</v>
      </c>
      <c r="H3904" t="s">
        <v>6499</v>
      </c>
      <c r="I3904">
        <v>355</v>
      </c>
      <c r="J3904">
        <v>13008928</v>
      </c>
      <c r="K3904" t="s">
        <v>3546</v>
      </c>
      <c r="L3904" t="s">
        <v>14657</v>
      </c>
      <c r="M3904" t="s">
        <v>27991</v>
      </c>
      <c r="N3904">
        <v>73501</v>
      </c>
      <c r="O3904">
        <v>837</v>
      </c>
      <c r="P3904" t="s">
        <v>14658</v>
      </c>
      <c r="Q3904">
        <v>0</v>
      </c>
      <c r="R3904" t="s">
        <v>14659</v>
      </c>
      <c r="S3904" t="s">
        <v>14660</v>
      </c>
      <c r="T3904">
        <v>333</v>
      </c>
      <c r="U3904" t="s">
        <v>36</v>
      </c>
      <c r="V3904" t="s">
        <v>37</v>
      </c>
      <c r="W3904" t="s">
        <v>499</v>
      </c>
      <c r="X3904" s="2">
        <v>4000000</v>
      </c>
      <c r="Y3904">
        <v>1988</v>
      </c>
      <c r="Z3904">
        <v>151</v>
      </c>
      <c r="AA3904">
        <v>7.3</v>
      </c>
      <c r="AB3904">
        <v>2.35</v>
      </c>
      <c r="AC3904">
        <v>27000</v>
      </c>
    </row>
    <row r="3905" spans="1:29" x14ac:dyDescent="0.25">
      <c r="A3905" t="str">
        <f t="shared" si="60"/>
        <v>tt0057115</v>
      </c>
      <c r="B3905" t="s">
        <v>28</v>
      </c>
      <c r="C3905" t="s">
        <v>14661</v>
      </c>
      <c r="D3905">
        <v>111</v>
      </c>
      <c r="E3905">
        <v>172</v>
      </c>
      <c r="F3905">
        <v>120</v>
      </c>
      <c r="G3905">
        <v>145</v>
      </c>
      <c r="H3905" t="s">
        <v>8153</v>
      </c>
      <c r="I3905">
        <v>773</v>
      </c>
      <c r="K3905" t="s">
        <v>14662</v>
      </c>
      <c r="L3905" t="s">
        <v>1204</v>
      </c>
      <c r="M3905" t="s">
        <v>27992</v>
      </c>
      <c r="N3905">
        <v>165638</v>
      </c>
      <c r="O3905">
        <v>1785</v>
      </c>
      <c r="P3905" t="s">
        <v>14663</v>
      </c>
      <c r="Q3905">
        <v>0</v>
      </c>
      <c r="R3905" t="s">
        <v>14664</v>
      </c>
      <c r="S3905" t="s">
        <v>14665</v>
      </c>
      <c r="T3905">
        <v>301</v>
      </c>
      <c r="U3905" t="s">
        <v>36</v>
      </c>
      <c r="V3905" t="s">
        <v>37</v>
      </c>
      <c r="W3905" t="s">
        <v>4901</v>
      </c>
      <c r="X3905" s="2">
        <v>4000000</v>
      </c>
      <c r="Y3905">
        <v>1963</v>
      </c>
      <c r="Z3905">
        <v>742</v>
      </c>
      <c r="AA3905">
        <v>8.3000000000000007</v>
      </c>
      <c r="AB3905">
        <v>2.35</v>
      </c>
      <c r="AC3905">
        <v>8000</v>
      </c>
    </row>
    <row r="3906" spans="1:29" x14ac:dyDescent="0.25">
      <c r="A3906" t="str">
        <f t="shared" si="60"/>
        <v>tt0399877</v>
      </c>
      <c r="B3906" t="s">
        <v>635</v>
      </c>
      <c r="C3906" t="s">
        <v>14666</v>
      </c>
      <c r="D3906">
        <v>74</v>
      </c>
      <c r="E3906">
        <v>109</v>
      </c>
      <c r="F3906">
        <v>0</v>
      </c>
      <c r="G3906">
        <v>428</v>
      </c>
      <c r="H3906" t="s">
        <v>8494</v>
      </c>
      <c r="I3906">
        <v>847</v>
      </c>
      <c r="J3906">
        <v>10941801</v>
      </c>
      <c r="K3906" t="s">
        <v>14667</v>
      </c>
      <c r="L3906" t="s">
        <v>14668</v>
      </c>
      <c r="M3906" t="s">
        <v>27993</v>
      </c>
      <c r="N3906">
        <v>12059</v>
      </c>
      <c r="O3906">
        <v>2649</v>
      </c>
      <c r="P3906" t="s">
        <v>14669</v>
      </c>
      <c r="Q3906">
        <v>0</v>
      </c>
      <c r="R3906" t="s">
        <v>14670</v>
      </c>
      <c r="S3906" t="s">
        <v>14671</v>
      </c>
      <c r="T3906">
        <v>486</v>
      </c>
      <c r="U3906" t="s">
        <v>36</v>
      </c>
      <c r="V3906" t="s">
        <v>37</v>
      </c>
      <c r="W3906" t="s">
        <v>4564</v>
      </c>
      <c r="Y3906">
        <v>2004</v>
      </c>
      <c r="Z3906">
        <v>670</v>
      </c>
      <c r="AA3906">
        <v>5.4</v>
      </c>
      <c r="AB3906">
        <v>1.85</v>
      </c>
      <c r="AC3906">
        <v>2000</v>
      </c>
    </row>
    <row r="3907" spans="1:29" x14ac:dyDescent="0.25">
      <c r="A3907" t="str">
        <f t="shared" ref="A3907:A3970" si="61">MID(S3907,27,9)</f>
        <v>tt2034139</v>
      </c>
      <c r="B3907" t="s">
        <v>28</v>
      </c>
      <c r="C3907" t="s">
        <v>14672</v>
      </c>
      <c r="D3907">
        <v>161</v>
      </c>
      <c r="E3907">
        <v>93</v>
      </c>
      <c r="F3907">
        <v>8</v>
      </c>
      <c r="G3907">
        <v>400</v>
      </c>
      <c r="H3907" t="s">
        <v>6562</v>
      </c>
      <c r="I3907">
        <v>45000</v>
      </c>
      <c r="J3907">
        <v>15152879</v>
      </c>
      <c r="K3907" t="s">
        <v>3589</v>
      </c>
      <c r="L3907" t="s">
        <v>4342</v>
      </c>
      <c r="M3907" t="s">
        <v>27994</v>
      </c>
      <c r="N3907">
        <v>13506</v>
      </c>
      <c r="O3907">
        <v>46868</v>
      </c>
      <c r="P3907" t="s">
        <v>14673</v>
      </c>
      <c r="Q3907">
        <v>0</v>
      </c>
      <c r="R3907" t="s">
        <v>14674</v>
      </c>
      <c r="S3907" t="s">
        <v>14675</v>
      </c>
      <c r="T3907">
        <v>68</v>
      </c>
      <c r="U3907" t="s">
        <v>36</v>
      </c>
      <c r="V3907" t="s">
        <v>1224</v>
      </c>
      <c r="W3907" t="s">
        <v>38</v>
      </c>
      <c r="X3907" s="2">
        <v>5000000</v>
      </c>
      <c r="Y3907">
        <v>2013</v>
      </c>
      <c r="Z3907">
        <v>541</v>
      </c>
      <c r="AA3907">
        <v>4</v>
      </c>
      <c r="AB3907">
        <v>2.35</v>
      </c>
      <c r="AC3907">
        <v>0</v>
      </c>
    </row>
    <row r="3908" spans="1:29" x14ac:dyDescent="0.25">
      <c r="A3908" t="str">
        <f t="shared" si="61"/>
        <v>tt1065073</v>
      </c>
      <c r="B3908" t="s">
        <v>28</v>
      </c>
      <c r="C3908" t="s">
        <v>7358</v>
      </c>
      <c r="D3908">
        <v>548</v>
      </c>
      <c r="E3908">
        <v>165</v>
      </c>
      <c r="F3908">
        <v>0</v>
      </c>
      <c r="G3908">
        <v>127</v>
      </c>
      <c r="H3908" t="s">
        <v>14676</v>
      </c>
      <c r="I3908">
        <v>230</v>
      </c>
      <c r="J3908">
        <v>25359200</v>
      </c>
      <c r="K3908" t="s">
        <v>2808</v>
      </c>
      <c r="L3908" t="s">
        <v>14677</v>
      </c>
      <c r="M3908" t="s">
        <v>27995</v>
      </c>
      <c r="N3908">
        <v>266020</v>
      </c>
      <c r="O3908">
        <v>673</v>
      </c>
      <c r="P3908" t="s">
        <v>14678</v>
      </c>
      <c r="Q3908">
        <v>0</v>
      </c>
      <c r="R3908" t="s">
        <v>14679</v>
      </c>
      <c r="S3908" t="s">
        <v>14680</v>
      </c>
      <c r="T3908">
        <v>836</v>
      </c>
      <c r="U3908" t="s">
        <v>36</v>
      </c>
      <c r="V3908" t="s">
        <v>37</v>
      </c>
      <c r="W3908" t="s">
        <v>499</v>
      </c>
      <c r="X3908" s="2">
        <v>4000000</v>
      </c>
      <c r="Y3908">
        <v>2014</v>
      </c>
      <c r="Z3908">
        <v>193</v>
      </c>
      <c r="AA3908">
        <v>8</v>
      </c>
      <c r="AB3908">
        <v>1.85</v>
      </c>
      <c r="AC3908">
        <v>92000</v>
      </c>
    </row>
    <row r="3909" spans="1:29" x14ac:dyDescent="0.25">
      <c r="A3909" t="str">
        <f t="shared" si="61"/>
        <v>tt0457513</v>
      </c>
      <c r="B3909" t="s">
        <v>28</v>
      </c>
      <c r="C3909" t="s">
        <v>3284</v>
      </c>
      <c r="D3909">
        <v>177</v>
      </c>
      <c r="E3909">
        <v>96</v>
      </c>
      <c r="F3909">
        <v>11000</v>
      </c>
      <c r="G3909">
        <v>405</v>
      </c>
      <c r="H3909" t="s">
        <v>2965</v>
      </c>
      <c r="I3909">
        <v>19000</v>
      </c>
      <c r="J3909">
        <v>10515579</v>
      </c>
      <c r="K3909" t="s">
        <v>9956</v>
      </c>
      <c r="L3909" t="s">
        <v>90</v>
      </c>
      <c r="M3909" t="s">
        <v>27996</v>
      </c>
      <c r="N3909">
        <v>66840</v>
      </c>
      <c r="O3909">
        <v>20132</v>
      </c>
      <c r="P3909" t="s">
        <v>11657</v>
      </c>
      <c r="Q3909">
        <v>0</v>
      </c>
      <c r="R3909" t="s">
        <v>14681</v>
      </c>
      <c r="S3909" t="s">
        <v>14682</v>
      </c>
      <c r="T3909">
        <v>248</v>
      </c>
      <c r="U3909" t="s">
        <v>36</v>
      </c>
      <c r="V3909" t="s">
        <v>53</v>
      </c>
      <c r="W3909" t="s">
        <v>38</v>
      </c>
      <c r="X3909" s="2">
        <v>4000000</v>
      </c>
      <c r="Y3909">
        <v>2006</v>
      </c>
      <c r="Z3909">
        <v>427</v>
      </c>
      <c r="AA3909">
        <v>6.7</v>
      </c>
      <c r="AB3909">
        <v>1.85</v>
      </c>
      <c r="AC3909">
        <v>0</v>
      </c>
    </row>
    <row r="3910" spans="1:29" x14ac:dyDescent="0.25">
      <c r="A3910" t="str">
        <f t="shared" si="61"/>
        <v>tt0133152</v>
      </c>
      <c r="B3910" t="s">
        <v>28</v>
      </c>
      <c r="C3910" t="s">
        <v>221</v>
      </c>
      <c r="D3910">
        <v>230</v>
      </c>
      <c r="E3910">
        <v>119</v>
      </c>
      <c r="F3910">
        <v>13000</v>
      </c>
      <c r="G3910">
        <v>567</v>
      </c>
      <c r="H3910" t="s">
        <v>1426</v>
      </c>
      <c r="I3910">
        <v>1000</v>
      </c>
      <c r="J3910">
        <v>180011740</v>
      </c>
      <c r="K3910" t="s">
        <v>198</v>
      </c>
      <c r="L3910" t="s">
        <v>501</v>
      </c>
      <c r="M3910" t="s">
        <v>24464</v>
      </c>
      <c r="N3910">
        <v>177729</v>
      </c>
      <c r="O3910">
        <v>2776</v>
      </c>
      <c r="P3910" t="s">
        <v>1427</v>
      </c>
      <c r="Q3910">
        <v>0</v>
      </c>
      <c r="R3910" t="s">
        <v>1428</v>
      </c>
      <c r="S3910" t="s">
        <v>1429</v>
      </c>
      <c r="T3910">
        <v>1368</v>
      </c>
      <c r="U3910" t="s">
        <v>36</v>
      </c>
      <c r="V3910" t="s">
        <v>37</v>
      </c>
      <c r="W3910" t="s">
        <v>38</v>
      </c>
      <c r="X3910" s="2">
        <v>100000000</v>
      </c>
      <c r="Y3910">
        <v>2001</v>
      </c>
      <c r="Z3910">
        <v>658</v>
      </c>
      <c r="AA3910">
        <v>5.7</v>
      </c>
      <c r="AB3910">
        <v>2.35</v>
      </c>
      <c r="AC3910">
        <v>0</v>
      </c>
    </row>
    <row r="3911" spans="1:29" x14ac:dyDescent="0.25">
      <c r="A3911" t="str">
        <f t="shared" si="61"/>
        <v>tt0290332</v>
      </c>
      <c r="B3911" t="s">
        <v>28</v>
      </c>
      <c r="C3911" t="s">
        <v>14683</v>
      </c>
      <c r="D3911">
        <v>27</v>
      </c>
      <c r="E3911">
        <v>93</v>
      </c>
      <c r="F3911">
        <v>69</v>
      </c>
      <c r="G3911">
        <v>69</v>
      </c>
      <c r="H3911" t="s">
        <v>14684</v>
      </c>
      <c r="I3911">
        <v>522</v>
      </c>
      <c r="J3911">
        <v>10097096</v>
      </c>
      <c r="K3911" t="s">
        <v>1394</v>
      </c>
      <c r="L3911" t="s">
        <v>9916</v>
      </c>
      <c r="M3911" t="s">
        <v>27997</v>
      </c>
      <c r="N3911">
        <v>5612</v>
      </c>
      <c r="O3911">
        <v>955</v>
      </c>
      <c r="P3911" t="s">
        <v>14683</v>
      </c>
      <c r="Q3911">
        <v>2</v>
      </c>
      <c r="R3911" t="s">
        <v>14685</v>
      </c>
      <c r="S3911" t="s">
        <v>14686</v>
      </c>
      <c r="T3911">
        <v>38</v>
      </c>
      <c r="U3911" t="s">
        <v>36</v>
      </c>
      <c r="V3911" t="s">
        <v>37</v>
      </c>
      <c r="W3911" t="s">
        <v>499</v>
      </c>
      <c r="X3911" s="2">
        <v>4000000</v>
      </c>
      <c r="Y3911">
        <v>2001</v>
      </c>
      <c r="Z3911">
        <v>231</v>
      </c>
      <c r="AA3911">
        <v>4.5999999999999996</v>
      </c>
      <c r="AB3911">
        <v>1.85</v>
      </c>
      <c r="AC3911">
        <v>842</v>
      </c>
    </row>
    <row r="3912" spans="1:29" x14ac:dyDescent="0.25">
      <c r="A3912" t="str">
        <f t="shared" si="61"/>
        <v>tt0199290</v>
      </c>
      <c r="B3912" t="s">
        <v>28</v>
      </c>
      <c r="C3912" t="s">
        <v>14683</v>
      </c>
      <c r="D3912">
        <v>22</v>
      </c>
      <c r="E3912">
        <v>82</v>
      </c>
      <c r="F3912">
        <v>69</v>
      </c>
      <c r="G3912">
        <v>585</v>
      </c>
      <c r="H3912" t="s">
        <v>4287</v>
      </c>
      <c r="I3912">
        <v>939</v>
      </c>
      <c r="J3912">
        <v>9821335</v>
      </c>
      <c r="K3912" t="s">
        <v>1394</v>
      </c>
      <c r="L3912" t="s">
        <v>4434</v>
      </c>
      <c r="M3912" t="s">
        <v>27998</v>
      </c>
      <c r="N3912">
        <v>1415</v>
      </c>
      <c r="O3912">
        <v>3354</v>
      </c>
      <c r="P3912" t="s">
        <v>4257</v>
      </c>
      <c r="Q3912">
        <v>1</v>
      </c>
      <c r="R3912" t="s">
        <v>14687</v>
      </c>
      <c r="S3912" t="s">
        <v>14688</v>
      </c>
      <c r="T3912">
        <v>10</v>
      </c>
      <c r="U3912" t="s">
        <v>36</v>
      </c>
      <c r="V3912" t="s">
        <v>37</v>
      </c>
      <c r="W3912" t="s">
        <v>499</v>
      </c>
      <c r="X3912" s="2">
        <v>6000000</v>
      </c>
      <c r="Y3912">
        <v>2000</v>
      </c>
      <c r="Z3912">
        <v>706</v>
      </c>
      <c r="AA3912">
        <v>4</v>
      </c>
      <c r="AB3912">
        <v>1.85</v>
      </c>
      <c r="AC3912">
        <v>118</v>
      </c>
    </row>
    <row r="3913" spans="1:29" x14ac:dyDescent="0.25">
      <c r="A3913" t="str">
        <f t="shared" si="61"/>
        <v>tt0318374</v>
      </c>
      <c r="B3913" t="s">
        <v>28</v>
      </c>
      <c r="C3913" t="s">
        <v>9799</v>
      </c>
      <c r="D3913">
        <v>157</v>
      </c>
      <c r="E3913">
        <v>101</v>
      </c>
      <c r="F3913">
        <v>47</v>
      </c>
      <c r="G3913">
        <v>407</v>
      </c>
      <c r="H3913" t="s">
        <v>6181</v>
      </c>
      <c r="I3913">
        <v>658</v>
      </c>
      <c r="J3913">
        <v>8243880</v>
      </c>
      <c r="K3913" t="s">
        <v>14689</v>
      </c>
      <c r="L3913" t="s">
        <v>1426</v>
      </c>
      <c r="M3913" t="s">
        <v>27999</v>
      </c>
      <c r="N3913">
        <v>28714</v>
      </c>
      <c r="O3913">
        <v>3086</v>
      </c>
      <c r="P3913" t="s">
        <v>8031</v>
      </c>
      <c r="Q3913">
        <v>1</v>
      </c>
      <c r="R3913" t="s">
        <v>14690</v>
      </c>
      <c r="S3913" t="s">
        <v>14691</v>
      </c>
      <c r="T3913">
        <v>215</v>
      </c>
      <c r="U3913" t="s">
        <v>36</v>
      </c>
      <c r="V3913" t="s">
        <v>37</v>
      </c>
      <c r="W3913" t="s">
        <v>499</v>
      </c>
      <c r="X3913" s="2">
        <v>3200000</v>
      </c>
      <c r="Y3913">
        <v>2003</v>
      </c>
      <c r="Z3913">
        <v>636</v>
      </c>
      <c r="AA3913">
        <v>7</v>
      </c>
      <c r="AB3913">
        <v>2.35</v>
      </c>
      <c r="AC3913">
        <v>762</v>
      </c>
    </row>
    <row r="3914" spans="1:29" x14ac:dyDescent="0.25">
      <c r="A3914" t="str">
        <f t="shared" si="61"/>
        <v>tt0055184</v>
      </c>
      <c r="B3914" t="s">
        <v>635</v>
      </c>
      <c r="C3914" t="s">
        <v>14451</v>
      </c>
      <c r="D3914">
        <v>70</v>
      </c>
      <c r="E3914">
        <v>120</v>
      </c>
      <c r="F3914">
        <v>1000</v>
      </c>
      <c r="G3914">
        <v>268</v>
      </c>
      <c r="H3914" t="s">
        <v>14692</v>
      </c>
      <c r="I3914">
        <v>862</v>
      </c>
      <c r="K3914" t="s">
        <v>3314</v>
      </c>
      <c r="L3914" t="s">
        <v>14693</v>
      </c>
      <c r="M3914" t="s">
        <v>28000</v>
      </c>
      <c r="N3914">
        <v>12981</v>
      </c>
      <c r="O3914">
        <v>1652</v>
      </c>
      <c r="P3914" t="s">
        <v>14694</v>
      </c>
      <c r="Q3914">
        <v>2</v>
      </c>
      <c r="R3914" t="s">
        <v>14695</v>
      </c>
      <c r="S3914" t="s">
        <v>14696</v>
      </c>
      <c r="T3914">
        <v>121</v>
      </c>
      <c r="U3914" t="s">
        <v>36</v>
      </c>
      <c r="V3914" t="s">
        <v>37</v>
      </c>
      <c r="W3914" t="s">
        <v>4901</v>
      </c>
      <c r="X3914" s="2">
        <v>4000000</v>
      </c>
      <c r="Y3914">
        <v>1961</v>
      </c>
      <c r="Z3914">
        <v>403</v>
      </c>
      <c r="AA3914">
        <v>7.4</v>
      </c>
      <c r="AB3914">
        <v>1.66</v>
      </c>
      <c r="AC3914">
        <v>0</v>
      </c>
    </row>
    <row r="3915" spans="1:29" x14ac:dyDescent="0.25">
      <c r="A3915" t="str">
        <f t="shared" si="61"/>
        <v>tt0448075</v>
      </c>
      <c r="B3915" t="s">
        <v>28</v>
      </c>
      <c r="C3915" t="s">
        <v>13626</v>
      </c>
      <c r="D3915">
        <v>125</v>
      </c>
      <c r="E3915">
        <v>81</v>
      </c>
      <c r="F3915">
        <v>5</v>
      </c>
      <c r="G3915">
        <v>710</v>
      </c>
      <c r="H3915" t="s">
        <v>881</v>
      </c>
      <c r="I3915">
        <v>49000</v>
      </c>
      <c r="J3915">
        <v>7825820</v>
      </c>
      <c r="K3915" t="s">
        <v>1841</v>
      </c>
      <c r="L3915" t="s">
        <v>688</v>
      </c>
      <c r="M3915" t="s">
        <v>28001</v>
      </c>
      <c r="N3915">
        <v>13086</v>
      </c>
      <c r="O3915">
        <v>50831</v>
      </c>
      <c r="P3915" t="s">
        <v>2711</v>
      </c>
      <c r="Q3915">
        <v>0</v>
      </c>
      <c r="R3915" t="s">
        <v>14697</v>
      </c>
      <c r="S3915" t="s">
        <v>14698</v>
      </c>
      <c r="T3915">
        <v>156</v>
      </c>
      <c r="U3915" t="s">
        <v>36</v>
      </c>
      <c r="V3915" t="s">
        <v>37</v>
      </c>
      <c r="W3915" t="s">
        <v>499</v>
      </c>
      <c r="X3915" s="2">
        <v>4000000</v>
      </c>
      <c r="Y3915">
        <v>2006</v>
      </c>
      <c r="Z3915">
        <v>780</v>
      </c>
      <c r="AA3915">
        <v>5.9</v>
      </c>
      <c r="AB3915">
        <v>1.85</v>
      </c>
      <c r="AC3915">
        <v>576</v>
      </c>
    </row>
    <row r="3916" spans="1:29" x14ac:dyDescent="0.25">
      <c r="A3916" t="str">
        <f t="shared" si="61"/>
        <v>tt0110189</v>
      </c>
      <c r="B3916" t="s">
        <v>28</v>
      </c>
      <c r="C3916" t="s">
        <v>14699</v>
      </c>
      <c r="D3916">
        <v>10</v>
      </c>
      <c r="E3916">
        <v>82</v>
      </c>
      <c r="F3916">
        <v>7</v>
      </c>
      <c r="G3916">
        <v>27</v>
      </c>
      <c r="H3916" t="s">
        <v>14700</v>
      </c>
      <c r="I3916">
        <v>584</v>
      </c>
      <c r="J3916">
        <v>7557877</v>
      </c>
      <c r="K3916" t="s">
        <v>852</v>
      </c>
      <c r="L3916" t="s">
        <v>2927</v>
      </c>
      <c r="M3916" t="s">
        <v>28002</v>
      </c>
      <c r="N3916">
        <v>2129</v>
      </c>
      <c r="O3916">
        <v>1002</v>
      </c>
      <c r="P3916" t="s">
        <v>14701</v>
      </c>
      <c r="Q3916">
        <v>0</v>
      </c>
      <c r="R3916" t="s">
        <v>14702</v>
      </c>
      <c r="S3916" t="s">
        <v>14703</v>
      </c>
      <c r="T3916">
        <v>37</v>
      </c>
      <c r="U3916" t="s">
        <v>36</v>
      </c>
      <c r="V3916" t="s">
        <v>37</v>
      </c>
      <c r="W3916" t="s">
        <v>499</v>
      </c>
      <c r="Y3916">
        <v>1995</v>
      </c>
      <c r="Z3916">
        <v>246</v>
      </c>
      <c r="AA3916">
        <v>4.5999999999999996</v>
      </c>
      <c r="AB3916">
        <v>1.85</v>
      </c>
      <c r="AC3916">
        <v>138</v>
      </c>
    </row>
    <row r="3917" spans="1:29" x14ac:dyDescent="0.25">
      <c r="A3917" t="str">
        <f t="shared" si="61"/>
        <v>tt0872230</v>
      </c>
      <c r="B3917" t="s">
        <v>28</v>
      </c>
      <c r="C3917" t="s">
        <v>5117</v>
      </c>
      <c r="D3917">
        <v>160</v>
      </c>
      <c r="E3917">
        <v>107</v>
      </c>
      <c r="F3917">
        <v>0</v>
      </c>
      <c r="G3917">
        <v>255</v>
      </c>
      <c r="H3917" t="s">
        <v>7871</v>
      </c>
      <c r="I3917">
        <v>798</v>
      </c>
      <c r="J3917">
        <v>14637490</v>
      </c>
      <c r="K3917" t="s">
        <v>2503</v>
      </c>
      <c r="L3917" t="s">
        <v>1416</v>
      </c>
      <c r="M3917" t="s">
        <v>26116</v>
      </c>
      <c r="N3917">
        <v>16411</v>
      </c>
      <c r="O3917">
        <v>2537</v>
      </c>
      <c r="P3917" t="s">
        <v>7872</v>
      </c>
      <c r="Q3917">
        <v>2</v>
      </c>
      <c r="R3917" t="s">
        <v>7873</v>
      </c>
      <c r="S3917" t="s">
        <v>7874</v>
      </c>
      <c r="T3917">
        <v>136</v>
      </c>
      <c r="U3917" t="s">
        <v>36</v>
      </c>
      <c r="V3917" t="s">
        <v>37</v>
      </c>
      <c r="W3917" t="s">
        <v>499</v>
      </c>
      <c r="X3917" s="2">
        <v>25000000</v>
      </c>
      <c r="Y3917">
        <v>2010</v>
      </c>
      <c r="Z3917">
        <v>374</v>
      </c>
      <c r="AA3917">
        <v>4.8</v>
      </c>
      <c r="AB3917">
        <v>2.35</v>
      </c>
      <c r="AC3917">
        <v>0</v>
      </c>
    </row>
    <row r="3918" spans="1:29" x14ac:dyDescent="0.25">
      <c r="A3918" t="str">
        <f t="shared" si="61"/>
        <v>tt0464141</v>
      </c>
      <c r="B3918" t="s">
        <v>28</v>
      </c>
      <c r="C3918" t="s">
        <v>5453</v>
      </c>
      <c r="D3918">
        <v>300</v>
      </c>
      <c r="E3918">
        <v>105</v>
      </c>
      <c r="F3918">
        <v>171</v>
      </c>
      <c r="G3918">
        <v>143</v>
      </c>
      <c r="H3918" t="s">
        <v>10843</v>
      </c>
      <c r="I3918">
        <v>382</v>
      </c>
      <c r="J3918">
        <v>7159147</v>
      </c>
      <c r="K3918" t="s">
        <v>1603</v>
      </c>
      <c r="L3918" t="s">
        <v>5454</v>
      </c>
      <c r="M3918" t="s">
        <v>28003</v>
      </c>
      <c r="N3918">
        <v>120189</v>
      </c>
      <c r="O3918">
        <v>954</v>
      </c>
      <c r="P3918" t="s">
        <v>14704</v>
      </c>
      <c r="Q3918">
        <v>0</v>
      </c>
      <c r="R3918" t="s">
        <v>14705</v>
      </c>
      <c r="S3918" t="s">
        <v>14706</v>
      </c>
      <c r="T3918">
        <v>308</v>
      </c>
      <c r="U3918" t="s">
        <v>2298</v>
      </c>
      <c r="V3918" t="s">
        <v>2940</v>
      </c>
      <c r="W3918" t="s">
        <v>499</v>
      </c>
      <c r="X3918" s="2">
        <v>3400000</v>
      </c>
      <c r="Y3918">
        <v>2007</v>
      </c>
      <c r="Z3918">
        <v>273</v>
      </c>
      <c r="AA3918">
        <v>7.5</v>
      </c>
      <c r="AB3918">
        <v>2.35</v>
      </c>
      <c r="AC3918">
        <v>11000</v>
      </c>
    </row>
    <row r="3919" spans="1:29" x14ac:dyDescent="0.25">
      <c r="A3919" t="str">
        <f t="shared" si="61"/>
        <v>tt2828996</v>
      </c>
      <c r="B3919" t="s">
        <v>28</v>
      </c>
      <c r="C3919" t="s">
        <v>14098</v>
      </c>
      <c r="D3919">
        <v>69</v>
      </c>
      <c r="E3919">
        <v>86</v>
      </c>
      <c r="F3919">
        <v>89</v>
      </c>
      <c r="G3919">
        <v>511</v>
      </c>
      <c r="H3919" t="s">
        <v>7768</v>
      </c>
      <c r="I3919">
        <v>986</v>
      </c>
      <c r="J3919">
        <v>17314483</v>
      </c>
      <c r="K3919" t="s">
        <v>2305</v>
      </c>
      <c r="L3919" t="s">
        <v>14707</v>
      </c>
      <c r="M3919" t="s">
        <v>28004</v>
      </c>
      <c r="N3919">
        <v>14621</v>
      </c>
      <c r="O3919">
        <v>4073</v>
      </c>
      <c r="P3919" t="s">
        <v>14708</v>
      </c>
      <c r="Q3919">
        <v>2</v>
      </c>
      <c r="R3919" t="s">
        <v>14709</v>
      </c>
      <c r="S3919" t="s">
        <v>14710</v>
      </c>
      <c r="T3919">
        <v>48</v>
      </c>
      <c r="U3919" t="s">
        <v>36</v>
      </c>
      <c r="V3919" t="s">
        <v>37</v>
      </c>
      <c r="W3919" t="s">
        <v>499</v>
      </c>
      <c r="X3919" s="2">
        <v>4000000</v>
      </c>
      <c r="Y3919">
        <v>2014</v>
      </c>
      <c r="Z3919">
        <v>713</v>
      </c>
      <c r="AA3919">
        <v>4.7</v>
      </c>
      <c r="AB3919">
        <v>1.85</v>
      </c>
      <c r="AC3919">
        <v>0</v>
      </c>
    </row>
    <row r="3920" spans="1:29" x14ac:dyDescent="0.25">
      <c r="A3920" t="str">
        <f t="shared" si="61"/>
        <v>tt0292644</v>
      </c>
      <c r="B3920" t="s">
        <v>28</v>
      </c>
      <c r="C3920" t="s">
        <v>14711</v>
      </c>
      <c r="D3920">
        <v>143</v>
      </c>
      <c r="E3920">
        <v>110</v>
      </c>
      <c r="F3920">
        <v>675</v>
      </c>
      <c r="G3920">
        <v>968</v>
      </c>
      <c r="H3920" t="s">
        <v>4569</v>
      </c>
      <c r="I3920">
        <v>16000</v>
      </c>
      <c r="J3920">
        <v>6525762</v>
      </c>
      <c r="K3920" t="s">
        <v>1184</v>
      </c>
      <c r="L3920" t="s">
        <v>8514</v>
      </c>
      <c r="M3920" t="s">
        <v>28005</v>
      </c>
      <c r="N3920">
        <v>44339</v>
      </c>
      <c r="O3920">
        <v>19928</v>
      </c>
      <c r="P3920" t="s">
        <v>326</v>
      </c>
      <c r="Q3920">
        <v>2</v>
      </c>
      <c r="R3920" t="s">
        <v>14712</v>
      </c>
      <c r="S3920" t="s">
        <v>14713</v>
      </c>
      <c r="T3920">
        <v>425</v>
      </c>
      <c r="U3920" t="s">
        <v>36</v>
      </c>
      <c r="V3920" t="s">
        <v>37</v>
      </c>
      <c r="W3920" t="s">
        <v>499</v>
      </c>
      <c r="X3920" s="2">
        <v>4000000</v>
      </c>
      <c r="Y3920">
        <v>2002</v>
      </c>
      <c r="Z3920">
        <v>977</v>
      </c>
      <c r="AA3920">
        <v>6.7</v>
      </c>
      <c r="AB3920">
        <v>1.85</v>
      </c>
      <c r="AC3920">
        <v>0</v>
      </c>
    </row>
    <row r="3921" spans="1:29" x14ac:dyDescent="0.25">
      <c r="A3921" t="str">
        <f t="shared" si="61"/>
        <v>tt0065112</v>
      </c>
      <c r="B3921" t="s">
        <v>28</v>
      </c>
      <c r="C3921" t="s">
        <v>8816</v>
      </c>
      <c r="D3921">
        <v>50</v>
      </c>
      <c r="E3921">
        <v>127</v>
      </c>
      <c r="F3921">
        <v>13000</v>
      </c>
      <c r="G3921">
        <v>148</v>
      </c>
      <c r="H3921" t="s">
        <v>12338</v>
      </c>
      <c r="I3921">
        <v>204</v>
      </c>
      <c r="K3921" t="s">
        <v>3340</v>
      </c>
      <c r="L3921" t="s">
        <v>5249</v>
      </c>
      <c r="M3921" t="s">
        <v>28006</v>
      </c>
      <c r="N3921">
        <v>12677</v>
      </c>
      <c r="O3921">
        <v>753</v>
      </c>
      <c r="P3921" t="s">
        <v>14714</v>
      </c>
      <c r="Q3921">
        <v>0</v>
      </c>
      <c r="R3921" t="s">
        <v>14715</v>
      </c>
      <c r="S3921" t="s">
        <v>14716</v>
      </c>
      <c r="T3921">
        <v>89</v>
      </c>
      <c r="U3921" t="s">
        <v>36</v>
      </c>
      <c r="V3921" t="s">
        <v>37</v>
      </c>
      <c r="W3921" t="s">
        <v>12735</v>
      </c>
      <c r="X3921" s="2">
        <v>4000000</v>
      </c>
      <c r="Y3921">
        <v>1969</v>
      </c>
      <c r="Z3921">
        <v>187</v>
      </c>
      <c r="AA3921">
        <v>6.3</v>
      </c>
      <c r="AB3921">
        <v>1.85</v>
      </c>
      <c r="AC3921">
        <v>414</v>
      </c>
    </row>
    <row r="3922" spans="1:29" x14ac:dyDescent="0.25">
      <c r="A3922" t="str">
        <f t="shared" si="61"/>
        <v>tt0454987</v>
      </c>
      <c r="B3922" t="s">
        <v>28</v>
      </c>
      <c r="C3922" t="s">
        <v>12124</v>
      </c>
      <c r="D3922">
        <v>46</v>
      </c>
      <c r="E3922">
        <v>90</v>
      </c>
      <c r="F3922">
        <v>0</v>
      </c>
      <c r="G3922">
        <v>242</v>
      </c>
      <c r="H3922" t="s">
        <v>1373</v>
      </c>
      <c r="I3922">
        <v>812</v>
      </c>
      <c r="J3922">
        <v>4613815</v>
      </c>
      <c r="K3922" t="s">
        <v>852</v>
      </c>
      <c r="L3922" t="s">
        <v>3794</v>
      </c>
      <c r="M3922" t="s">
        <v>28007</v>
      </c>
      <c r="N3922">
        <v>19622</v>
      </c>
      <c r="O3922">
        <v>1566</v>
      </c>
      <c r="P3922" t="s">
        <v>14717</v>
      </c>
      <c r="Q3922">
        <v>0</v>
      </c>
      <c r="R3922" t="s">
        <v>14718</v>
      </c>
      <c r="S3922" t="s">
        <v>14719</v>
      </c>
      <c r="T3922">
        <v>58</v>
      </c>
      <c r="U3922" t="s">
        <v>36</v>
      </c>
      <c r="V3922" t="s">
        <v>37</v>
      </c>
      <c r="W3922" t="s">
        <v>499</v>
      </c>
      <c r="Y3922">
        <v>2006</v>
      </c>
      <c r="Z3922">
        <v>466</v>
      </c>
      <c r="AA3922">
        <v>6</v>
      </c>
      <c r="AB3922">
        <v>1.85</v>
      </c>
      <c r="AC3922">
        <v>931</v>
      </c>
    </row>
    <row r="3923" spans="1:29" x14ac:dyDescent="0.25">
      <c r="A3923" t="str">
        <f t="shared" si="61"/>
        <v>tt0113101</v>
      </c>
      <c r="B3923" t="s">
        <v>28</v>
      </c>
      <c r="C3923" t="s">
        <v>14720</v>
      </c>
      <c r="D3923">
        <v>51</v>
      </c>
      <c r="E3923">
        <v>110</v>
      </c>
      <c r="F3923">
        <v>99</v>
      </c>
      <c r="G3923">
        <v>960</v>
      </c>
      <c r="H3923" t="s">
        <v>3281</v>
      </c>
      <c r="I3923">
        <v>4000</v>
      </c>
      <c r="J3923">
        <v>4301331</v>
      </c>
      <c r="K3923" t="s">
        <v>2305</v>
      </c>
      <c r="L3923" t="s">
        <v>421</v>
      </c>
      <c r="M3923" t="s">
        <v>28008</v>
      </c>
      <c r="N3923">
        <v>78241</v>
      </c>
      <c r="O3923">
        <v>7921</v>
      </c>
      <c r="P3923" t="s">
        <v>2203</v>
      </c>
      <c r="Q3923">
        <v>6</v>
      </c>
      <c r="R3923" t="s">
        <v>14721</v>
      </c>
      <c r="S3923" t="s">
        <v>14722</v>
      </c>
      <c r="T3923">
        <v>177</v>
      </c>
      <c r="U3923" t="s">
        <v>36</v>
      </c>
      <c r="V3923" t="s">
        <v>37</v>
      </c>
      <c r="W3923" t="s">
        <v>499</v>
      </c>
      <c r="X3923" s="2">
        <v>4000000</v>
      </c>
      <c r="Y3923">
        <v>1995</v>
      </c>
      <c r="Z3923">
        <v>975</v>
      </c>
      <c r="AA3923">
        <v>6.7</v>
      </c>
      <c r="AB3923">
        <v>1.85</v>
      </c>
      <c r="AC3923">
        <v>0</v>
      </c>
    </row>
    <row r="3924" spans="1:29" x14ac:dyDescent="0.25">
      <c r="A3924" t="str">
        <f t="shared" si="61"/>
        <v>tt0274812</v>
      </c>
      <c r="B3924" t="s">
        <v>28</v>
      </c>
      <c r="C3924" t="s">
        <v>9848</v>
      </c>
      <c r="D3924">
        <v>163</v>
      </c>
      <c r="E3924">
        <v>104</v>
      </c>
      <c r="F3924">
        <v>30</v>
      </c>
      <c r="G3924">
        <v>296</v>
      </c>
      <c r="H3924" t="s">
        <v>889</v>
      </c>
      <c r="I3924">
        <v>769</v>
      </c>
      <c r="J3924">
        <v>4046737</v>
      </c>
      <c r="K3924" t="s">
        <v>1184</v>
      </c>
      <c r="L3924" t="s">
        <v>10626</v>
      </c>
      <c r="M3924" t="s">
        <v>28009</v>
      </c>
      <c r="N3924">
        <v>67949</v>
      </c>
      <c r="O3924">
        <v>2251</v>
      </c>
      <c r="P3924" t="s">
        <v>12058</v>
      </c>
      <c r="Q3924">
        <v>1</v>
      </c>
      <c r="R3924" t="s">
        <v>14723</v>
      </c>
      <c r="S3924" t="s">
        <v>14724</v>
      </c>
      <c r="T3924">
        <v>390</v>
      </c>
      <c r="U3924" t="s">
        <v>36</v>
      </c>
      <c r="V3924" t="s">
        <v>37</v>
      </c>
      <c r="W3924" t="s">
        <v>499</v>
      </c>
      <c r="X3924" s="2">
        <v>4000000</v>
      </c>
      <c r="Y3924">
        <v>2002</v>
      </c>
      <c r="Z3924">
        <v>413</v>
      </c>
      <c r="AA3924">
        <v>7.1</v>
      </c>
      <c r="AB3924">
        <v>1.85</v>
      </c>
      <c r="AC3924">
        <v>15000</v>
      </c>
    </row>
    <row r="3925" spans="1:29" x14ac:dyDescent="0.25">
      <c r="A3925" t="str">
        <f t="shared" si="61"/>
        <v>tt0360916</v>
      </c>
      <c r="B3925" t="s">
        <v>28</v>
      </c>
      <c r="C3925" t="s">
        <v>14725</v>
      </c>
      <c r="D3925">
        <v>52</v>
      </c>
      <c r="E3925">
        <v>96</v>
      </c>
      <c r="F3925">
        <v>2</v>
      </c>
      <c r="G3925">
        <v>0</v>
      </c>
      <c r="H3925" t="s">
        <v>625</v>
      </c>
      <c r="I3925">
        <v>960</v>
      </c>
      <c r="J3925">
        <v>3713002</v>
      </c>
      <c r="K3925" t="s">
        <v>63</v>
      </c>
      <c r="L3925" t="s">
        <v>7718</v>
      </c>
      <c r="M3925" t="s">
        <v>28010</v>
      </c>
      <c r="N3925">
        <v>3611</v>
      </c>
      <c r="O3925">
        <v>972</v>
      </c>
      <c r="P3925" t="s">
        <v>14726</v>
      </c>
      <c r="Q3925">
        <v>1</v>
      </c>
      <c r="R3925" t="s">
        <v>14727</v>
      </c>
      <c r="S3925" t="s">
        <v>14728</v>
      </c>
      <c r="T3925">
        <v>62</v>
      </c>
      <c r="U3925" t="s">
        <v>36</v>
      </c>
      <c r="V3925" t="s">
        <v>37</v>
      </c>
      <c r="W3925" t="s">
        <v>499</v>
      </c>
      <c r="X3925" s="2">
        <v>8000000</v>
      </c>
      <c r="Y3925">
        <v>2003</v>
      </c>
      <c r="Z3925">
        <v>12</v>
      </c>
      <c r="AA3925">
        <v>2.7</v>
      </c>
      <c r="AB3925">
        <v>1.85</v>
      </c>
      <c r="AC3925">
        <v>131</v>
      </c>
    </row>
    <row r="3926" spans="1:29" x14ac:dyDescent="0.25">
      <c r="A3926" t="str">
        <f t="shared" si="61"/>
        <v>tt0096219</v>
      </c>
      <c r="B3926" t="s">
        <v>28</v>
      </c>
      <c r="C3926" t="s">
        <v>646</v>
      </c>
      <c r="D3926">
        <v>40</v>
      </c>
      <c r="E3926">
        <v>110</v>
      </c>
      <c r="F3926">
        <v>0</v>
      </c>
      <c r="G3926">
        <v>237</v>
      </c>
      <c r="H3926" t="s">
        <v>7881</v>
      </c>
      <c r="I3926">
        <v>721</v>
      </c>
      <c r="J3926">
        <v>3468572</v>
      </c>
      <c r="K3926" t="s">
        <v>2808</v>
      </c>
      <c r="L3926" t="s">
        <v>1557</v>
      </c>
      <c r="M3926" t="s">
        <v>28011</v>
      </c>
      <c r="N3926">
        <v>10073</v>
      </c>
      <c r="O3926">
        <v>1966</v>
      </c>
      <c r="P3926" t="s">
        <v>14390</v>
      </c>
      <c r="Q3926">
        <v>0</v>
      </c>
      <c r="R3926" t="s">
        <v>14729</v>
      </c>
      <c r="S3926" t="s">
        <v>14730</v>
      </c>
      <c r="T3926">
        <v>78</v>
      </c>
      <c r="U3926" t="s">
        <v>36</v>
      </c>
      <c r="V3926" t="s">
        <v>37</v>
      </c>
      <c r="W3926" t="s">
        <v>499</v>
      </c>
      <c r="X3926" s="2">
        <v>4000000</v>
      </c>
      <c r="Y3926">
        <v>1988</v>
      </c>
      <c r="Z3926">
        <v>246</v>
      </c>
      <c r="AA3926">
        <v>7.3</v>
      </c>
      <c r="AB3926">
        <v>1.85</v>
      </c>
      <c r="AC3926">
        <v>816</v>
      </c>
    </row>
    <row r="3927" spans="1:29" x14ac:dyDescent="0.25">
      <c r="A3927" t="str">
        <f t="shared" si="61"/>
        <v>tt0118111</v>
      </c>
      <c r="B3927" t="s">
        <v>28</v>
      </c>
      <c r="C3927" t="s">
        <v>8966</v>
      </c>
      <c r="D3927">
        <v>50</v>
      </c>
      <c r="E3927">
        <v>84</v>
      </c>
      <c r="F3927">
        <v>378</v>
      </c>
      <c r="G3927">
        <v>611</v>
      </c>
      <c r="H3927" t="s">
        <v>356</v>
      </c>
      <c r="I3927">
        <v>925</v>
      </c>
      <c r="J3927">
        <v>2892582</v>
      </c>
      <c r="K3927" t="s">
        <v>1394</v>
      </c>
      <c r="L3927" t="s">
        <v>1502</v>
      </c>
      <c r="M3927" t="s">
        <v>28012</v>
      </c>
      <c r="N3927">
        <v>22697</v>
      </c>
      <c r="O3927">
        <v>3559</v>
      </c>
      <c r="P3927" t="s">
        <v>2049</v>
      </c>
      <c r="Q3927">
        <v>0</v>
      </c>
      <c r="R3927" t="s">
        <v>14731</v>
      </c>
      <c r="S3927" t="s">
        <v>14732</v>
      </c>
      <c r="T3927">
        <v>202</v>
      </c>
      <c r="U3927" t="s">
        <v>36</v>
      </c>
      <c r="V3927" t="s">
        <v>37</v>
      </c>
      <c r="W3927" t="s">
        <v>499</v>
      </c>
      <c r="X3927" s="2">
        <v>4000000</v>
      </c>
      <c r="Y3927">
        <v>1996</v>
      </c>
      <c r="Z3927">
        <v>729</v>
      </c>
      <c r="AA3927">
        <v>7.6</v>
      </c>
      <c r="AB3927">
        <v>1.85</v>
      </c>
      <c r="AC3927">
        <v>0</v>
      </c>
    </row>
    <row r="3928" spans="1:29" x14ac:dyDescent="0.25">
      <c r="A3928" t="str">
        <f t="shared" si="61"/>
        <v>tt0188863</v>
      </c>
      <c r="B3928" t="s">
        <v>28</v>
      </c>
      <c r="C3928" t="s">
        <v>14733</v>
      </c>
      <c r="D3928">
        <v>45</v>
      </c>
      <c r="E3928">
        <v>94</v>
      </c>
      <c r="F3928">
        <v>24</v>
      </c>
      <c r="G3928">
        <v>545</v>
      </c>
      <c r="H3928" t="s">
        <v>4702</v>
      </c>
      <c r="I3928">
        <v>834</v>
      </c>
      <c r="J3928">
        <v>2800000</v>
      </c>
      <c r="K3928" t="s">
        <v>1394</v>
      </c>
      <c r="L3928" t="s">
        <v>1423</v>
      </c>
      <c r="M3928" t="s">
        <v>28013</v>
      </c>
      <c r="N3928">
        <v>4377</v>
      </c>
      <c r="O3928">
        <v>2662</v>
      </c>
      <c r="P3928" t="s">
        <v>5522</v>
      </c>
      <c r="Q3928">
        <v>3</v>
      </c>
      <c r="R3928" t="s">
        <v>14734</v>
      </c>
      <c r="S3928" t="s">
        <v>14735</v>
      </c>
      <c r="T3928">
        <v>85</v>
      </c>
      <c r="U3928" t="s">
        <v>36</v>
      </c>
      <c r="V3928" t="s">
        <v>37</v>
      </c>
      <c r="W3928" t="s">
        <v>499</v>
      </c>
      <c r="X3928" s="2">
        <v>4000000</v>
      </c>
      <c r="Y3928">
        <v>1999</v>
      </c>
      <c r="Z3928">
        <v>625</v>
      </c>
      <c r="AA3928">
        <v>5.8</v>
      </c>
      <c r="AB3928">
        <v>1.85</v>
      </c>
      <c r="AC3928">
        <v>309</v>
      </c>
    </row>
    <row r="3929" spans="1:29" x14ac:dyDescent="0.25">
      <c r="A3929" t="str">
        <f t="shared" si="61"/>
        <v>tt0796375</v>
      </c>
      <c r="B3929" t="s">
        <v>28</v>
      </c>
      <c r="C3929" t="s">
        <v>3620</v>
      </c>
      <c r="D3929">
        <v>121</v>
      </c>
      <c r="E3929">
        <v>93</v>
      </c>
      <c r="F3929">
        <v>131</v>
      </c>
      <c r="G3929">
        <v>90</v>
      </c>
      <c r="H3929" t="s">
        <v>14736</v>
      </c>
      <c r="I3929">
        <v>497</v>
      </c>
      <c r="J3929">
        <v>2426851</v>
      </c>
      <c r="K3929" t="s">
        <v>3467</v>
      </c>
      <c r="L3929" t="s">
        <v>2913</v>
      </c>
      <c r="M3929" t="s">
        <v>28014</v>
      </c>
      <c r="N3929">
        <v>16224</v>
      </c>
      <c r="O3929">
        <v>776</v>
      </c>
      <c r="P3929" t="s">
        <v>6514</v>
      </c>
      <c r="Q3929">
        <v>1</v>
      </c>
      <c r="R3929" t="s">
        <v>14737</v>
      </c>
      <c r="S3929" t="s">
        <v>14738</v>
      </c>
      <c r="T3929">
        <v>76</v>
      </c>
      <c r="U3929" t="s">
        <v>36</v>
      </c>
      <c r="V3929" t="s">
        <v>37</v>
      </c>
      <c r="W3929" t="s">
        <v>499</v>
      </c>
      <c r="X3929" s="2">
        <v>4000000</v>
      </c>
      <c r="Y3929">
        <v>2007</v>
      </c>
      <c r="Z3929">
        <v>113</v>
      </c>
      <c r="AA3929">
        <v>6.5</v>
      </c>
      <c r="AB3929">
        <v>2.5499999999999998</v>
      </c>
      <c r="AC3929">
        <v>830</v>
      </c>
    </row>
    <row r="3930" spans="1:29" x14ac:dyDescent="0.25">
      <c r="A3930" t="str">
        <f t="shared" si="61"/>
        <v>tt0318761</v>
      </c>
      <c r="B3930" t="s">
        <v>28</v>
      </c>
      <c r="C3930" t="s">
        <v>14739</v>
      </c>
      <c r="D3930">
        <v>114</v>
      </c>
      <c r="E3930">
        <v>96</v>
      </c>
      <c r="F3930">
        <v>101</v>
      </c>
      <c r="G3930">
        <v>71</v>
      </c>
      <c r="H3930" t="s">
        <v>2618</v>
      </c>
      <c r="I3930">
        <v>730</v>
      </c>
      <c r="J3930">
        <v>1325073</v>
      </c>
      <c r="K3930" t="s">
        <v>2096</v>
      </c>
      <c r="L3930" t="s">
        <v>738</v>
      </c>
      <c r="M3930" t="s">
        <v>28015</v>
      </c>
      <c r="N3930">
        <v>18762</v>
      </c>
      <c r="O3930">
        <v>1208</v>
      </c>
      <c r="P3930" t="s">
        <v>1335</v>
      </c>
      <c r="Q3930">
        <v>0</v>
      </c>
      <c r="R3930" t="s">
        <v>14740</v>
      </c>
      <c r="S3930" t="s">
        <v>14741</v>
      </c>
      <c r="T3930">
        <v>91</v>
      </c>
      <c r="U3930" t="s">
        <v>36</v>
      </c>
      <c r="V3930" t="s">
        <v>37</v>
      </c>
      <c r="W3930" t="s">
        <v>499</v>
      </c>
      <c r="X3930" s="2">
        <v>4000000</v>
      </c>
      <c r="Y3930">
        <v>2005</v>
      </c>
      <c r="Z3930">
        <v>394</v>
      </c>
      <c r="AA3930">
        <v>6.6</v>
      </c>
      <c r="AB3930">
        <v>2.35</v>
      </c>
      <c r="AC3930">
        <v>708</v>
      </c>
    </row>
    <row r="3931" spans="1:29" x14ac:dyDescent="0.25">
      <c r="A3931" t="str">
        <f t="shared" si="61"/>
        <v>tt0873886</v>
      </c>
      <c r="B3931" t="s">
        <v>28</v>
      </c>
      <c r="C3931" t="s">
        <v>5771</v>
      </c>
      <c r="D3931">
        <v>270</v>
      </c>
      <c r="E3931">
        <v>88</v>
      </c>
      <c r="F3931">
        <v>0</v>
      </c>
      <c r="G3931">
        <v>939</v>
      </c>
      <c r="H3931" t="s">
        <v>1908</v>
      </c>
      <c r="I3931">
        <v>1000</v>
      </c>
      <c r="K3931" t="s">
        <v>14742</v>
      </c>
      <c r="L3931" t="s">
        <v>14743</v>
      </c>
      <c r="M3931" t="s">
        <v>28016</v>
      </c>
      <c r="N3931">
        <v>53342</v>
      </c>
      <c r="O3931">
        <v>4777</v>
      </c>
      <c r="P3931" t="s">
        <v>965</v>
      </c>
      <c r="Q3931">
        <v>0</v>
      </c>
      <c r="R3931" t="s">
        <v>14744</v>
      </c>
      <c r="S3931" t="s">
        <v>14745</v>
      </c>
      <c r="T3931">
        <v>287</v>
      </c>
      <c r="U3931" t="s">
        <v>36</v>
      </c>
      <c r="V3931" t="s">
        <v>37</v>
      </c>
      <c r="W3931" t="s">
        <v>499</v>
      </c>
      <c r="X3931" s="2">
        <v>4000000</v>
      </c>
      <c r="Y3931">
        <v>2011</v>
      </c>
      <c r="Z3931">
        <v>947</v>
      </c>
      <c r="AA3931">
        <v>6.2</v>
      </c>
      <c r="AB3931">
        <v>1.85</v>
      </c>
      <c r="AC3931">
        <v>16000</v>
      </c>
    </row>
    <row r="3932" spans="1:29" x14ac:dyDescent="0.25">
      <c r="A3932" t="str">
        <f t="shared" si="61"/>
        <v>tt0366780</v>
      </c>
      <c r="B3932" t="s">
        <v>28</v>
      </c>
      <c r="C3932" t="s">
        <v>14746</v>
      </c>
      <c r="D3932">
        <v>116</v>
      </c>
      <c r="E3932">
        <v>101</v>
      </c>
      <c r="F3932">
        <v>21</v>
      </c>
      <c r="G3932">
        <v>161</v>
      </c>
      <c r="H3932" t="s">
        <v>12825</v>
      </c>
      <c r="I3932">
        <v>420</v>
      </c>
      <c r="J3932">
        <v>864959</v>
      </c>
      <c r="K3932" t="s">
        <v>152</v>
      </c>
      <c r="L3932" t="s">
        <v>14747</v>
      </c>
      <c r="M3932" t="s">
        <v>28017</v>
      </c>
      <c r="N3932">
        <v>20275</v>
      </c>
      <c r="O3932">
        <v>1215</v>
      </c>
      <c r="P3932" t="s">
        <v>14748</v>
      </c>
      <c r="Q3932">
        <v>0</v>
      </c>
      <c r="R3932" t="s">
        <v>14749</v>
      </c>
      <c r="S3932" t="s">
        <v>14750</v>
      </c>
      <c r="T3932">
        <v>151</v>
      </c>
      <c r="U3932" t="s">
        <v>36</v>
      </c>
      <c r="V3932" t="s">
        <v>53</v>
      </c>
      <c r="W3932" t="s">
        <v>86</v>
      </c>
      <c r="X3932" s="2">
        <v>4000000</v>
      </c>
      <c r="Y3932">
        <v>2005</v>
      </c>
      <c r="Z3932">
        <v>291</v>
      </c>
      <c r="AA3932">
        <v>6.9</v>
      </c>
      <c r="AB3932">
        <v>1.85</v>
      </c>
      <c r="AC3932">
        <v>0</v>
      </c>
    </row>
    <row r="3933" spans="1:29" x14ac:dyDescent="0.25">
      <c r="A3933" t="str">
        <f t="shared" si="61"/>
        <v>tt0770802</v>
      </c>
      <c r="B3933" t="s">
        <v>28</v>
      </c>
      <c r="C3933" t="s">
        <v>14751</v>
      </c>
      <c r="D3933">
        <v>115</v>
      </c>
      <c r="E3933">
        <v>102</v>
      </c>
      <c r="F3933">
        <v>330</v>
      </c>
      <c r="G3933">
        <v>0</v>
      </c>
      <c r="H3933" t="s">
        <v>14752</v>
      </c>
      <c r="I3933">
        <v>48</v>
      </c>
      <c r="J3933">
        <v>2601847</v>
      </c>
      <c r="K3933" t="s">
        <v>3334</v>
      </c>
      <c r="L3933" t="s">
        <v>14753</v>
      </c>
      <c r="M3933" t="s">
        <v>28018</v>
      </c>
      <c r="N3933">
        <v>22457</v>
      </c>
      <c r="O3933">
        <v>48</v>
      </c>
      <c r="P3933" t="s">
        <v>14754</v>
      </c>
      <c r="Q3933">
        <v>0</v>
      </c>
      <c r="R3933" t="s">
        <v>14755</v>
      </c>
      <c r="S3933" t="s">
        <v>14756</v>
      </c>
      <c r="T3933">
        <v>69</v>
      </c>
      <c r="U3933" t="s">
        <v>11066</v>
      </c>
      <c r="V3933" t="s">
        <v>37</v>
      </c>
      <c r="W3933" t="s">
        <v>38</v>
      </c>
      <c r="X3933" s="2">
        <v>4000000</v>
      </c>
      <c r="Y3933">
        <v>2011</v>
      </c>
      <c r="Z3933">
        <v>0</v>
      </c>
      <c r="AA3933">
        <v>8.5</v>
      </c>
      <c r="AB3933">
        <v>2.35</v>
      </c>
      <c r="AC3933">
        <v>26000</v>
      </c>
    </row>
    <row r="3934" spans="1:29" x14ac:dyDescent="0.25">
      <c r="A3934" t="str">
        <f t="shared" si="61"/>
        <v>tt0092615</v>
      </c>
      <c r="B3934" t="s">
        <v>28</v>
      </c>
      <c r="C3934" t="s">
        <v>14757</v>
      </c>
      <c r="D3934">
        <v>15</v>
      </c>
      <c r="E3934">
        <v>87</v>
      </c>
      <c r="F3934">
        <v>101</v>
      </c>
      <c r="G3934">
        <v>324</v>
      </c>
      <c r="H3934" t="s">
        <v>14758</v>
      </c>
      <c r="I3934">
        <v>721</v>
      </c>
      <c r="J3934">
        <v>800000</v>
      </c>
      <c r="K3934" t="s">
        <v>152</v>
      </c>
      <c r="L3934" t="s">
        <v>13650</v>
      </c>
      <c r="M3934" t="s">
        <v>28019</v>
      </c>
      <c r="N3934">
        <v>2308</v>
      </c>
      <c r="O3934">
        <v>1700</v>
      </c>
      <c r="P3934" t="s">
        <v>11882</v>
      </c>
      <c r="Q3934">
        <v>0</v>
      </c>
      <c r="R3934" t="s">
        <v>14759</v>
      </c>
      <c r="S3934" t="s">
        <v>14760</v>
      </c>
      <c r="T3934">
        <v>35</v>
      </c>
      <c r="U3934" t="s">
        <v>36</v>
      </c>
      <c r="V3934" t="s">
        <v>37</v>
      </c>
      <c r="W3934" t="s">
        <v>499</v>
      </c>
      <c r="X3934" s="2">
        <v>4000000</v>
      </c>
      <c r="Y3934">
        <v>1987</v>
      </c>
      <c r="Z3934">
        <v>576</v>
      </c>
      <c r="AA3934">
        <v>4.8</v>
      </c>
      <c r="AB3934">
        <v>1.85</v>
      </c>
      <c r="AC3934">
        <v>550</v>
      </c>
    </row>
    <row r="3935" spans="1:29" x14ac:dyDescent="0.25">
      <c r="A3935" t="str">
        <f t="shared" si="61"/>
        <v>tt1645080</v>
      </c>
      <c r="B3935" t="s">
        <v>28</v>
      </c>
      <c r="C3935" t="s">
        <v>14761</v>
      </c>
      <c r="D3935">
        <v>122</v>
      </c>
      <c r="E3935">
        <v>83</v>
      </c>
      <c r="F3935">
        <v>19</v>
      </c>
      <c r="G3935">
        <v>322</v>
      </c>
      <c r="H3935" t="s">
        <v>5832</v>
      </c>
      <c r="I3935">
        <v>947</v>
      </c>
      <c r="J3935">
        <v>1429260</v>
      </c>
      <c r="K3935" t="s">
        <v>187</v>
      </c>
      <c r="L3935" t="s">
        <v>1908</v>
      </c>
      <c r="M3935" t="s">
        <v>28020</v>
      </c>
      <c r="N3935">
        <v>45293</v>
      </c>
      <c r="O3935">
        <v>2353</v>
      </c>
      <c r="P3935" t="s">
        <v>4352</v>
      </c>
      <c r="Q3935">
        <v>1</v>
      </c>
      <c r="R3935" t="s">
        <v>14762</v>
      </c>
      <c r="S3935" t="s">
        <v>14763</v>
      </c>
      <c r="T3935">
        <v>71</v>
      </c>
      <c r="U3935" t="s">
        <v>36</v>
      </c>
      <c r="V3935" t="s">
        <v>37</v>
      </c>
      <c r="W3935" t="s">
        <v>38</v>
      </c>
      <c r="Y3935">
        <v>2011</v>
      </c>
      <c r="Z3935">
        <v>685</v>
      </c>
      <c r="AA3935">
        <v>6.6</v>
      </c>
      <c r="AB3935">
        <v>2.35</v>
      </c>
      <c r="AC3935">
        <v>0</v>
      </c>
    </row>
    <row r="3936" spans="1:29" x14ac:dyDescent="0.25">
      <c r="A3936" t="str">
        <f t="shared" si="61"/>
        <v>tt3346224</v>
      </c>
      <c r="B3936" t="s">
        <v>28</v>
      </c>
      <c r="C3936" t="s">
        <v>14764</v>
      </c>
      <c r="D3936">
        <v>35</v>
      </c>
      <c r="E3936">
        <v>103</v>
      </c>
      <c r="F3936">
        <v>5</v>
      </c>
      <c r="G3936">
        <v>842</v>
      </c>
      <c r="H3936" t="s">
        <v>7717</v>
      </c>
      <c r="I3936">
        <v>1000</v>
      </c>
      <c r="K3936" t="s">
        <v>3340</v>
      </c>
      <c r="L3936" t="s">
        <v>335</v>
      </c>
      <c r="M3936" t="s">
        <v>28021</v>
      </c>
      <c r="N3936">
        <v>4091</v>
      </c>
      <c r="O3936">
        <v>3408</v>
      </c>
      <c r="P3936" t="s">
        <v>14765</v>
      </c>
      <c r="Q3936">
        <v>0</v>
      </c>
      <c r="R3936" t="s">
        <v>14766</v>
      </c>
      <c r="S3936" t="s">
        <v>14767</v>
      </c>
      <c r="T3936">
        <v>20</v>
      </c>
      <c r="U3936" t="s">
        <v>36</v>
      </c>
      <c r="V3936" t="s">
        <v>37</v>
      </c>
      <c r="W3936" t="s">
        <v>499</v>
      </c>
      <c r="X3936" s="2">
        <v>4500000</v>
      </c>
      <c r="Y3936">
        <v>2015</v>
      </c>
      <c r="Z3936">
        <v>1000</v>
      </c>
      <c r="AA3936">
        <v>5.7</v>
      </c>
      <c r="AB3936">
        <v>2.35</v>
      </c>
      <c r="AC3936">
        <v>987</v>
      </c>
    </row>
    <row r="3937" spans="1:29" x14ac:dyDescent="0.25">
      <c r="A3937" t="str">
        <f t="shared" si="61"/>
        <v>tt0273982</v>
      </c>
      <c r="B3937" t="s">
        <v>28</v>
      </c>
      <c r="C3937" t="s">
        <v>14768</v>
      </c>
      <c r="D3937">
        <v>41</v>
      </c>
      <c r="E3937">
        <v>99</v>
      </c>
      <c r="F3937">
        <v>60</v>
      </c>
      <c r="G3937">
        <v>444</v>
      </c>
      <c r="H3937" t="s">
        <v>3782</v>
      </c>
      <c r="I3937">
        <v>979</v>
      </c>
      <c r="J3937">
        <v>562059</v>
      </c>
      <c r="K3937" t="s">
        <v>3340</v>
      </c>
      <c r="L3937" t="s">
        <v>1379</v>
      </c>
      <c r="M3937" t="s">
        <v>28022</v>
      </c>
      <c r="N3937">
        <v>8535</v>
      </c>
      <c r="O3937">
        <v>3130</v>
      </c>
      <c r="P3937" t="s">
        <v>7579</v>
      </c>
      <c r="Q3937">
        <v>4</v>
      </c>
      <c r="R3937" t="s">
        <v>14769</v>
      </c>
      <c r="S3937" t="s">
        <v>14770</v>
      </c>
      <c r="T3937">
        <v>113</v>
      </c>
      <c r="U3937" t="s">
        <v>36</v>
      </c>
      <c r="V3937" t="s">
        <v>37</v>
      </c>
      <c r="W3937" t="s">
        <v>499</v>
      </c>
      <c r="X3937" s="2">
        <v>4000000</v>
      </c>
      <c r="Y3937">
        <v>2002</v>
      </c>
      <c r="Z3937">
        <v>665</v>
      </c>
      <c r="AA3937">
        <v>7</v>
      </c>
      <c r="AB3937">
        <v>1.85</v>
      </c>
      <c r="AC3937">
        <v>872</v>
      </c>
    </row>
    <row r="3938" spans="1:29" x14ac:dyDescent="0.25">
      <c r="A3938" t="str">
        <f t="shared" si="61"/>
        <v>tt0126859</v>
      </c>
      <c r="B3938" t="s">
        <v>28</v>
      </c>
      <c r="C3938" t="s">
        <v>14637</v>
      </c>
      <c r="D3938">
        <v>31</v>
      </c>
      <c r="E3938">
        <v>106</v>
      </c>
      <c r="F3938">
        <v>81</v>
      </c>
      <c r="G3938">
        <v>687</v>
      </c>
      <c r="H3938" t="s">
        <v>3329</v>
      </c>
      <c r="I3938">
        <v>2000</v>
      </c>
      <c r="J3938">
        <v>399793</v>
      </c>
      <c r="K3938" t="s">
        <v>2808</v>
      </c>
      <c r="L3938" t="s">
        <v>346</v>
      </c>
      <c r="M3938" t="s">
        <v>28023</v>
      </c>
      <c r="N3938">
        <v>2877</v>
      </c>
      <c r="O3938">
        <v>4343</v>
      </c>
      <c r="P3938" t="s">
        <v>5045</v>
      </c>
      <c r="Q3938">
        <v>0</v>
      </c>
      <c r="R3938" t="s">
        <v>14771</v>
      </c>
      <c r="S3938" t="s">
        <v>14772</v>
      </c>
      <c r="T3938">
        <v>70</v>
      </c>
      <c r="U3938" t="s">
        <v>36</v>
      </c>
      <c r="V3938" t="s">
        <v>37</v>
      </c>
      <c r="W3938" t="s">
        <v>499</v>
      </c>
      <c r="X3938" s="2">
        <v>4000000</v>
      </c>
      <c r="Y3938">
        <v>1999</v>
      </c>
      <c r="Z3938">
        <v>811</v>
      </c>
      <c r="AA3938">
        <v>5.4</v>
      </c>
      <c r="AB3938">
        <v>1.78</v>
      </c>
      <c r="AC3938">
        <v>111</v>
      </c>
    </row>
    <row r="3939" spans="1:29" x14ac:dyDescent="0.25">
      <c r="A3939" t="str">
        <f t="shared" si="61"/>
        <v>tt2076220</v>
      </c>
      <c r="B3939" t="s">
        <v>28</v>
      </c>
      <c r="C3939" t="s">
        <v>14773</v>
      </c>
      <c r="D3939">
        <v>332</v>
      </c>
      <c r="E3939">
        <v>115</v>
      </c>
      <c r="F3939">
        <v>227</v>
      </c>
      <c r="G3939">
        <v>226</v>
      </c>
      <c r="H3939" t="s">
        <v>14773</v>
      </c>
      <c r="I3939">
        <v>690</v>
      </c>
      <c r="K3939" t="s">
        <v>4335</v>
      </c>
      <c r="L3939" t="s">
        <v>3990</v>
      </c>
      <c r="M3939" t="s">
        <v>28024</v>
      </c>
      <c r="N3939">
        <v>29440</v>
      </c>
      <c r="O3939">
        <v>1298</v>
      </c>
      <c r="P3939" t="s">
        <v>3937</v>
      </c>
      <c r="Q3939">
        <v>0</v>
      </c>
      <c r="R3939" t="s">
        <v>14774</v>
      </c>
      <c r="S3939" t="s">
        <v>14775</v>
      </c>
      <c r="T3939">
        <v>110</v>
      </c>
      <c r="U3939" t="s">
        <v>1223</v>
      </c>
      <c r="V3939" t="s">
        <v>1224</v>
      </c>
      <c r="W3939" t="s">
        <v>3947</v>
      </c>
      <c r="Y3939">
        <v>2012</v>
      </c>
      <c r="Z3939">
        <v>227</v>
      </c>
      <c r="AA3939">
        <v>7.1</v>
      </c>
      <c r="AB3939">
        <v>1.85</v>
      </c>
      <c r="AC3939">
        <v>12000</v>
      </c>
    </row>
    <row r="3940" spans="1:29" x14ac:dyDescent="0.25">
      <c r="A3940" t="str">
        <f t="shared" si="61"/>
        <v>tt2382396</v>
      </c>
      <c r="B3940" t="s">
        <v>28</v>
      </c>
      <c r="C3940" t="s">
        <v>4409</v>
      </c>
      <c r="D3940">
        <v>232</v>
      </c>
      <c r="E3940">
        <v>117</v>
      </c>
      <c r="F3940">
        <v>234</v>
      </c>
      <c r="G3940">
        <v>221</v>
      </c>
      <c r="H3940" t="s">
        <v>393</v>
      </c>
      <c r="I3940">
        <v>12000</v>
      </c>
      <c r="J3940">
        <v>371897</v>
      </c>
      <c r="K3940" t="s">
        <v>2808</v>
      </c>
      <c r="L3940" t="s">
        <v>600</v>
      </c>
      <c r="M3940" t="s">
        <v>28025</v>
      </c>
      <c r="N3940">
        <v>36494</v>
      </c>
      <c r="O3940">
        <v>13607</v>
      </c>
      <c r="P3940" t="s">
        <v>14776</v>
      </c>
      <c r="Q3940">
        <v>2</v>
      </c>
      <c r="R3940" t="s">
        <v>14777</v>
      </c>
      <c r="S3940" t="s">
        <v>14778</v>
      </c>
      <c r="T3940">
        <v>118</v>
      </c>
      <c r="U3940" t="s">
        <v>36</v>
      </c>
      <c r="V3940" t="s">
        <v>37</v>
      </c>
      <c r="W3940" t="s">
        <v>499</v>
      </c>
      <c r="X3940" s="2">
        <v>4000000</v>
      </c>
      <c r="Y3940">
        <v>2013</v>
      </c>
      <c r="Z3940">
        <v>1000</v>
      </c>
      <c r="AA3940">
        <v>6.9</v>
      </c>
      <c r="AB3940">
        <v>2.35</v>
      </c>
      <c r="AC3940">
        <v>11000</v>
      </c>
    </row>
    <row r="3941" spans="1:29" x14ac:dyDescent="0.25">
      <c r="A3941" t="str">
        <f t="shared" si="61"/>
        <v>tt0120122</v>
      </c>
      <c r="B3941" t="s">
        <v>28</v>
      </c>
      <c r="C3941" t="s">
        <v>14779</v>
      </c>
      <c r="D3941">
        <v>43</v>
      </c>
      <c r="E3941">
        <v>99</v>
      </c>
      <c r="F3941">
        <v>13</v>
      </c>
      <c r="G3941">
        <v>159</v>
      </c>
      <c r="H3941" t="s">
        <v>10421</v>
      </c>
      <c r="I3941">
        <v>419</v>
      </c>
      <c r="J3941">
        <v>302204</v>
      </c>
      <c r="K3941" t="s">
        <v>3490</v>
      </c>
      <c r="L3941" t="s">
        <v>13673</v>
      </c>
      <c r="M3941" t="s">
        <v>28026</v>
      </c>
      <c r="N3941">
        <v>6705</v>
      </c>
      <c r="O3941">
        <v>975</v>
      </c>
      <c r="P3941" t="s">
        <v>1042</v>
      </c>
      <c r="Q3941">
        <v>3</v>
      </c>
      <c r="R3941" t="s">
        <v>14780</v>
      </c>
      <c r="S3941" t="s">
        <v>14781</v>
      </c>
      <c r="T3941">
        <v>53</v>
      </c>
      <c r="U3941" t="s">
        <v>36</v>
      </c>
      <c r="V3941" t="s">
        <v>53</v>
      </c>
      <c r="W3941" t="s">
        <v>86</v>
      </c>
      <c r="X3941" s="2">
        <v>3000000</v>
      </c>
      <c r="Y3941">
        <v>1997</v>
      </c>
      <c r="Z3941">
        <v>254</v>
      </c>
      <c r="AA3941">
        <v>6.6</v>
      </c>
      <c r="AB3941">
        <v>2.35</v>
      </c>
      <c r="AC3941">
        <v>167</v>
      </c>
    </row>
    <row r="3942" spans="1:29" x14ac:dyDescent="0.25">
      <c r="A3942" t="str">
        <f t="shared" si="61"/>
        <v>tt0095904</v>
      </c>
      <c r="B3942" t="s">
        <v>28</v>
      </c>
      <c r="C3942" t="s">
        <v>1719</v>
      </c>
      <c r="D3942">
        <v>68</v>
      </c>
      <c r="E3942">
        <v>102</v>
      </c>
      <c r="F3942">
        <v>212</v>
      </c>
      <c r="G3942">
        <v>195</v>
      </c>
      <c r="H3942" t="s">
        <v>11533</v>
      </c>
      <c r="I3942">
        <v>10000</v>
      </c>
      <c r="J3942">
        <v>354704</v>
      </c>
      <c r="K3942" t="s">
        <v>5384</v>
      </c>
      <c r="L3942" t="s">
        <v>2336</v>
      </c>
      <c r="M3942" t="s">
        <v>28027</v>
      </c>
      <c r="N3942">
        <v>2705</v>
      </c>
      <c r="O3942">
        <v>11083</v>
      </c>
      <c r="P3942" t="s">
        <v>14782</v>
      </c>
      <c r="Q3942">
        <v>0</v>
      </c>
      <c r="R3942" t="s">
        <v>14783</v>
      </c>
      <c r="S3942" t="s">
        <v>14784</v>
      </c>
      <c r="T3942">
        <v>38</v>
      </c>
      <c r="U3942" t="s">
        <v>36</v>
      </c>
      <c r="V3942" t="s">
        <v>37</v>
      </c>
      <c r="W3942" t="s">
        <v>499</v>
      </c>
      <c r="X3942" s="2">
        <v>1300000</v>
      </c>
      <c r="Y3942">
        <v>1987</v>
      </c>
      <c r="Z3942">
        <v>633</v>
      </c>
      <c r="AA3942">
        <v>5.9</v>
      </c>
      <c r="AB3942">
        <v>1.85</v>
      </c>
      <c r="AC3942">
        <v>314</v>
      </c>
    </row>
    <row r="3943" spans="1:29" x14ac:dyDescent="0.25">
      <c r="A3943" t="str">
        <f t="shared" si="61"/>
        <v>tt0206226</v>
      </c>
      <c r="B3943" t="s">
        <v>28</v>
      </c>
      <c r="C3943" t="s">
        <v>14785</v>
      </c>
      <c r="D3943">
        <v>51</v>
      </c>
      <c r="E3943">
        <v>85</v>
      </c>
      <c r="F3943">
        <v>0</v>
      </c>
      <c r="G3943">
        <v>209</v>
      </c>
      <c r="H3943" t="s">
        <v>14786</v>
      </c>
      <c r="I3943">
        <v>945</v>
      </c>
      <c r="J3943">
        <v>265107</v>
      </c>
      <c r="K3943" t="s">
        <v>14787</v>
      </c>
      <c r="L3943" t="s">
        <v>5913</v>
      </c>
      <c r="M3943" t="s">
        <v>28028</v>
      </c>
      <c r="N3943">
        <v>4617</v>
      </c>
      <c r="O3943">
        <v>2282</v>
      </c>
      <c r="P3943" t="s">
        <v>14788</v>
      </c>
      <c r="Q3943">
        <v>1</v>
      </c>
      <c r="R3943" t="s">
        <v>14789</v>
      </c>
      <c r="S3943" t="s">
        <v>14790</v>
      </c>
      <c r="T3943">
        <v>93</v>
      </c>
      <c r="U3943" t="s">
        <v>36</v>
      </c>
      <c r="V3943" t="s">
        <v>318</v>
      </c>
      <c r="W3943" t="s">
        <v>4564</v>
      </c>
      <c r="X3943" s="2">
        <v>1500000</v>
      </c>
      <c r="Y3943">
        <v>2000</v>
      </c>
      <c r="Z3943">
        <v>774</v>
      </c>
      <c r="AA3943">
        <v>6.3</v>
      </c>
      <c r="AB3943">
        <v>1.85</v>
      </c>
      <c r="AC3943">
        <v>614</v>
      </c>
    </row>
    <row r="3944" spans="1:29" x14ac:dyDescent="0.25">
      <c r="A3944" t="str">
        <f t="shared" si="61"/>
        <v>tt0156639</v>
      </c>
      <c r="B3944" t="s">
        <v>28</v>
      </c>
      <c r="C3944" t="s">
        <v>7468</v>
      </c>
      <c r="D3944">
        <v>33</v>
      </c>
      <c r="E3944">
        <v>86</v>
      </c>
      <c r="F3944">
        <v>8</v>
      </c>
      <c r="G3944">
        <v>428</v>
      </c>
      <c r="H3944" t="s">
        <v>2658</v>
      </c>
      <c r="I3944">
        <v>759</v>
      </c>
      <c r="J3944">
        <v>185577</v>
      </c>
      <c r="K3944" t="s">
        <v>1394</v>
      </c>
      <c r="L3944" t="s">
        <v>548</v>
      </c>
      <c r="M3944" t="s">
        <v>28029</v>
      </c>
      <c r="N3944">
        <v>2133</v>
      </c>
      <c r="O3944">
        <v>2805</v>
      </c>
      <c r="P3944" t="s">
        <v>7223</v>
      </c>
      <c r="Q3944">
        <v>1</v>
      </c>
      <c r="R3944" t="s">
        <v>14791</v>
      </c>
      <c r="S3944" t="s">
        <v>14792</v>
      </c>
      <c r="T3944">
        <v>31</v>
      </c>
      <c r="U3944" t="s">
        <v>36</v>
      </c>
      <c r="V3944" t="s">
        <v>53</v>
      </c>
      <c r="W3944" t="s">
        <v>499</v>
      </c>
      <c r="X3944" s="2">
        <v>4000000</v>
      </c>
      <c r="Y3944">
        <v>1999</v>
      </c>
      <c r="Z3944">
        <v>638</v>
      </c>
      <c r="AA3944">
        <v>6.3</v>
      </c>
      <c r="AB3944">
        <v>1.85</v>
      </c>
      <c r="AC3944">
        <v>182</v>
      </c>
    </row>
    <row r="3945" spans="1:29" x14ac:dyDescent="0.25">
      <c r="A3945" t="str">
        <f t="shared" si="61"/>
        <v>tt2876428</v>
      </c>
      <c r="B3945" t="s">
        <v>28</v>
      </c>
      <c r="C3945" t="s">
        <v>14793</v>
      </c>
      <c r="D3945">
        <v>26</v>
      </c>
      <c r="E3945">
        <v>120</v>
      </c>
      <c r="F3945">
        <v>45</v>
      </c>
      <c r="G3945">
        <v>69</v>
      </c>
      <c r="H3945" t="s">
        <v>14794</v>
      </c>
      <c r="I3945">
        <v>623</v>
      </c>
      <c r="J3945">
        <v>100412</v>
      </c>
      <c r="K3945" t="s">
        <v>2808</v>
      </c>
      <c r="L3945" t="s">
        <v>14795</v>
      </c>
      <c r="M3945" t="s">
        <v>28030</v>
      </c>
      <c r="N3945">
        <v>2112</v>
      </c>
      <c r="O3945">
        <v>824</v>
      </c>
      <c r="P3945" t="s">
        <v>14796</v>
      </c>
      <c r="Q3945">
        <v>0</v>
      </c>
      <c r="S3945" t="s">
        <v>14797</v>
      </c>
      <c r="T3945">
        <v>7</v>
      </c>
      <c r="U3945" t="s">
        <v>7018</v>
      </c>
      <c r="V3945" t="s">
        <v>2410</v>
      </c>
      <c r="W3945" t="s">
        <v>38</v>
      </c>
      <c r="X3945" s="2">
        <v>4000000</v>
      </c>
      <c r="Y3945">
        <v>2013</v>
      </c>
      <c r="Z3945">
        <v>85</v>
      </c>
      <c r="AA3945">
        <v>7.7</v>
      </c>
      <c r="AB3945">
        <v>2.35</v>
      </c>
      <c r="AC3945">
        <v>0</v>
      </c>
    </row>
    <row r="3946" spans="1:29" x14ac:dyDescent="0.25">
      <c r="A3946" t="str">
        <f t="shared" si="61"/>
        <v>tt1529572</v>
      </c>
      <c r="B3946" t="s">
        <v>28</v>
      </c>
      <c r="C3946" t="s">
        <v>12020</v>
      </c>
      <c r="D3946">
        <v>109</v>
      </c>
      <c r="E3946">
        <v>106</v>
      </c>
      <c r="F3946">
        <v>0</v>
      </c>
      <c r="G3946">
        <v>67</v>
      </c>
      <c r="H3946" t="s">
        <v>14798</v>
      </c>
      <c r="I3946">
        <v>617</v>
      </c>
      <c r="J3946">
        <v>58214</v>
      </c>
      <c r="K3946" t="s">
        <v>1767</v>
      </c>
      <c r="L3946" t="s">
        <v>1227</v>
      </c>
      <c r="M3946" t="s">
        <v>28031</v>
      </c>
      <c r="N3946">
        <v>34224</v>
      </c>
      <c r="O3946">
        <v>916</v>
      </c>
      <c r="P3946" t="s">
        <v>14799</v>
      </c>
      <c r="Q3946">
        <v>0</v>
      </c>
      <c r="R3946" t="s">
        <v>14800</v>
      </c>
      <c r="S3946" t="s">
        <v>14801</v>
      </c>
      <c r="T3946">
        <v>137</v>
      </c>
      <c r="U3946" t="s">
        <v>36</v>
      </c>
      <c r="V3946" t="s">
        <v>37</v>
      </c>
      <c r="W3946" t="s">
        <v>499</v>
      </c>
      <c r="X3946" s="2">
        <v>9500000</v>
      </c>
      <c r="Y3946">
        <v>2010</v>
      </c>
      <c r="Z3946">
        <v>163</v>
      </c>
      <c r="AA3946">
        <v>7</v>
      </c>
      <c r="AB3946">
        <v>2.35</v>
      </c>
      <c r="AC3946">
        <v>10000</v>
      </c>
    </row>
    <row r="3947" spans="1:29" x14ac:dyDescent="0.25">
      <c r="A3947" t="str">
        <f t="shared" si="61"/>
        <v>tt0218182</v>
      </c>
      <c r="B3947" t="s">
        <v>28</v>
      </c>
      <c r="C3947" t="s">
        <v>2576</v>
      </c>
      <c r="D3947">
        <v>34</v>
      </c>
      <c r="E3947">
        <v>103</v>
      </c>
      <c r="F3947">
        <v>272</v>
      </c>
      <c r="G3947">
        <v>70</v>
      </c>
      <c r="H3947" t="s">
        <v>2577</v>
      </c>
      <c r="I3947">
        <v>736</v>
      </c>
      <c r="J3947">
        <v>75078</v>
      </c>
      <c r="K3947" t="s">
        <v>1394</v>
      </c>
      <c r="L3947" t="s">
        <v>1561</v>
      </c>
      <c r="M3947" t="s">
        <v>28032</v>
      </c>
      <c r="N3947">
        <v>1398</v>
      </c>
      <c r="O3947">
        <v>1403</v>
      </c>
      <c r="P3947" t="s">
        <v>7899</v>
      </c>
      <c r="Q3947">
        <v>4</v>
      </c>
      <c r="R3947" t="s">
        <v>14802</v>
      </c>
      <c r="S3947" t="s">
        <v>14803</v>
      </c>
      <c r="T3947">
        <v>26</v>
      </c>
      <c r="U3947" t="s">
        <v>36</v>
      </c>
      <c r="V3947" t="s">
        <v>37</v>
      </c>
      <c r="W3947" t="s">
        <v>499</v>
      </c>
      <c r="X3947" s="2">
        <v>14000000</v>
      </c>
      <c r="Y3947">
        <v>2000</v>
      </c>
      <c r="Z3947">
        <v>450</v>
      </c>
      <c r="AA3947">
        <v>6.3</v>
      </c>
      <c r="AB3947">
        <v>1.85</v>
      </c>
      <c r="AC3947">
        <v>132</v>
      </c>
    </row>
    <row r="3948" spans="1:29" x14ac:dyDescent="0.25">
      <c r="A3948" t="str">
        <f t="shared" si="61"/>
        <v>tt0122906</v>
      </c>
      <c r="B3948" t="s">
        <v>28</v>
      </c>
      <c r="C3948" t="s">
        <v>10925</v>
      </c>
      <c r="D3948">
        <v>31</v>
      </c>
      <c r="E3948">
        <v>93</v>
      </c>
      <c r="F3948">
        <v>12</v>
      </c>
      <c r="G3948">
        <v>15</v>
      </c>
      <c r="H3948" t="s">
        <v>14804</v>
      </c>
      <c r="I3948">
        <v>578</v>
      </c>
      <c r="J3948">
        <v>64359</v>
      </c>
      <c r="K3948" t="s">
        <v>1402</v>
      </c>
      <c r="L3948" t="s">
        <v>14805</v>
      </c>
      <c r="M3948" t="s">
        <v>28033</v>
      </c>
      <c r="N3948">
        <v>811</v>
      </c>
      <c r="O3948">
        <v>643</v>
      </c>
      <c r="P3948" t="s">
        <v>14806</v>
      </c>
      <c r="Q3948">
        <v>1</v>
      </c>
      <c r="R3948" t="s">
        <v>14807</v>
      </c>
      <c r="S3948" t="s">
        <v>14808</v>
      </c>
      <c r="T3948">
        <v>26</v>
      </c>
      <c r="U3948" t="s">
        <v>36</v>
      </c>
      <c r="V3948" t="s">
        <v>53</v>
      </c>
      <c r="W3948" t="s">
        <v>499</v>
      </c>
      <c r="X3948" s="2">
        <v>2500000</v>
      </c>
      <c r="Y3948">
        <v>1998</v>
      </c>
      <c r="Z3948">
        <v>29</v>
      </c>
      <c r="AA3948">
        <v>5.9</v>
      </c>
      <c r="AC3948">
        <v>108</v>
      </c>
    </row>
    <row r="3949" spans="1:29" x14ac:dyDescent="0.25">
      <c r="A3949" t="str">
        <f t="shared" si="61"/>
        <v>tt2103267</v>
      </c>
      <c r="B3949" t="s">
        <v>28</v>
      </c>
      <c r="C3949" t="s">
        <v>8236</v>
      </c>
      <c r="D3949">
        <v>141</v>
      </c>
      <c r="E3949">
        <v>112</v>
      </c>
      <c r="F3949">
        <v>105</v>
      </c>
      <c r="G3949">
        <v>748</v>
      </c>
      <c r="H3949" t="s">
        <v>182</v>
      </c>
      <c r="I3949">
        <v>18000</v>
      </c>
      <c r="J3949">
        <v>317125</v>
      </c>
      <c r="K3949" t="s">
        <v>187</v>
      </c>
      <c r="L3949" t="s">
        <v>376</v>
      </c>
      <c r="M3949" t="s">
        <v>28034</v>
      </c>
      <c r="N3949">
        <v>23334</v>
      </c>
      <c r="O3949">
        <v>25269</v>
      </c>
      <c r="P3949" t="s">
        <v>865</v>
      </c>
      <c r="Q3949">
        <v>0</v>
      </c>
      <c r="R3949" t="s">
        <v>14809</v>
      </c>
      <c r="S3949" t="s">
        <v>14810</v>
      </c>
      <c r="T3949">
        <v>87</v>
      </c>
      <c r="U3949" t="s">
        <v>36</v>
      </c>
      <c r="V3949" t="s">
        <v>318</v>
      </c>
      <c r="W3949" t="s">
        <v>499</v>
      </c>
      <c r="X3949" s="2">
        <v>16000000</v>
      </c>
      <c r="Y3949">
        <v>2013</v>
      </c>
      <c r="Z3949">
        <v>6000</v>
      </c>
      <c r="AA3949">
        <v>6.2</v>
      </c>
      <c r="AB3949">
        <v>2.35</v>
      </c>
      <c r="AC3949">
        <v>0</v>
      </c>
    </row>
    <row r="3950" spans="1:29" x14ac:dyDescent="0.25">
      <c r="A3950" t="str">
        <f t="shared" si="61"/>
        <v>tt0120878</v>
      </c>
      <c r="B3950" t="s">
        <v>28</v>
      </c>
      <c r="C3950" t="s">
        <v>14811</v>
      </c>
      <c r="D3950">
        <v>19</v>
      </c>
      <c r="E3950">
        <v>100</v>
      </c>
      <c r="F3950">
        <v>137</v>
      </c>
      <c r="G3950">
        <v>476</v>
      </c>
      <c r="H3950" t="s">
        <v>14812</v>
      </c>
      <c r="I3950">
        <v>4000</v>
      </c>
      <c r="K3950" t="s">
        <v>1184</v>
      </c>
      <c r="L3950" t="s">
        <v>421</v>
      </c>
      <c r="M3950" t="s">
        <v>28035</v>
      </c>
      <c r="N3950">
        <v>1555</v>
      </c>
      <c r="O3950">
        <v>5796</v>
      </c>
      <c r="P3950" t="s">
        <v>9456</v>
      </c>
      <c r="Q3950">
        <v>0</v>
      </c>
      <c r="R3950" t="s">
        <v>14813</v>
      </c>
      <c r="S3950" t="s">
        <v>14814</v>
      </c>
      <c r="T3950">
        <v>40</v>
      </c>
      <c r="U3950" t="s">
        <v>36</v>
      </c>
      <c r="V3950" t="s">
        <v>37</v>
      </c>
      <c r="W3950" t="s">
        <v>499</v>
      </c>
      <c r="X3950" s="2">
        <v>4000000</v>
      </c>
      <c r="Y3950">
        <v>1998</v>
      </c>
      <c r="Z3950">
        <v>575</v>
      </c>
      <c r="AA3950">
        <v>5</v>
      </c>
      <c r="AB3950">
        <v>2.35</v>
      </c>
      <c r="AC3950">
        <v>98</v>
      </c>
    </row>
    <row r="3951" spans="1:29" x14ac:dyDescent="0.25">
      <c r="A3951" t="str">
        <f t="shared" si="61"/>
        <v>tt0319769</v>
      </c>
      <c r="B3951" t="s">
        <v>28</v>
      </c>
      <c r="C3951" t="s">
        <v>14815</v>
      </c>
      <c r="D3951">
        <v>64</v>
      </c>
      <c r="E3951">
        <v>113</v>
      </c>
      <c r="F3951">
        <v>58</v>
      </c>
      <c r="G3951">
        <v>9</v>
      </c>
      <c r="H3951" t="s">
        <v>14816</v>
      </c>
      <c r="I3951">
        <v>331</v>
      </c>
      <c r="J3951">
        <v>146402</v>
      </c>
      <c r="K3951" t="s">
        <v>2096</v>
      </c>
      <c r="L3951" t="s">
        <v>14292</v>
      </c>
      <c r="M3951" t="s">
        <v>28036</v>
      </c>
      <c r="N3951">
        <v>9913</v>
      </c>
      <c r="O3951">
        <v>387</v>
      </c>
      <c r="P3951" t="s">
        <v>14817</v>
      </c>
      <c r="Q3951">
        <v>1</v>
      </c>
      <c r="R3951" t="s">
        <v>14818</v>
      </c>
      <c r="S3951" t="s">
        <v>14819</v>
      </c>
      <c r="T3951">
        <v>38</v>
      </c>
      <c r="U3951" t="s">
        <v>2298</v>
      </c>
      <c r="V3951" t="s">
        <v>2940</v>
      </c>
      <c r="W3951" t="s">
        <v>499</v>
      </c>
      <c r="X3951" s="2">
        <v>4000000</v>
      </c>
      <c r="Y3951">
        <v>2002</v>
      </c>
      <c r="Z3951">
        <v>27</v>
      </c>
      <c r="AA3951">
        <v>7.7</v>
      </c>
      <c r="AB3951">
        <v>1.85</v>
      </c>
      <c r="AC3951">
        <v>0</v>
      </c>
    </row>
    <row r="3952" spans="1:29" x14ac:dyDescent="0.25">
      <c r="A3952" t="str">
        <f t="shared" si="61"/>
        <v>tt1464580</v>
      </c>
      <c r="B3952" t="s">
        <v>28</v>
      </c>
      <c r="C3952" t="s">
        <v>14820</v>
      </c>
      <c r="D3952">
        <v>215</v>
      </c>
      <c r="E3952">
        <v>98</v>
      </c>
      <c r="F3952">
        <v>53</v>
      </c>
      <c r="G3952">
        <v>65</v>
      </c>
      <c r="H3952" t="s">
        <v>14821</v>
      </c>
      <c r="I3952">
        <v>530</v>
      </c>
      <c r="J3952">
        <v>18469</v>
      </c>
      <c r="K3952" t="s">
        <v>664</v>
      </c>
      <c r="L3952" t="s">
        <v>14822</v>
      </c>
      <c r="M3952" t="s">
        <v>28037</v>
      </c>
      <c r="N3952">
        <v>34263</v>
      </c>
      <c r="O3952">
        <v>1038</v>
      </c>
      <c r="P3952" t="s">
        <v>11359</v>
      </c>
      <c r="Q3952">
        <v>1</v>
      </c>
      <c r="R3952" t="s">
        <v>14823</v>
      </c>
      <c r="S3952" t="s">
        <v>14824</v>
      </c>
      <c r="T3952">
        <v>141</v>
      </c>
      <c r="U3952" t="s">
        <v>36</v>
      </c>
      <c r="V3952" t="s">
        <v>37</v>
      </c>
      <c r="W3952" t="s">
        <v>499</v>
      </c>
      <c r="X3952" s="2">
        <v>650000</v>
      </c>
      <c r="Y3952">
        <v>2010</v>
      </c>
      <c r="Z3952">
        <v>238</v>
      </c>
      <c r="AA3952">
        <v>6.5</v>
      </c>
      <c r="AB3952">
        <v>2.35</v>
      </c>
      <c r="AC3952">
        <v>0</v>
      </c>
    </row>
    <row r="3953" spans="1:29" x14ac:dyDescent="0.25">
      <c r="A3953" t="str">
        <f t="shared" si="61"/>
        <v>tt1252374</v>
      </c>
      <c r="B3953" t="s">
        <v>28</v>
      </c>
      <c r="D3953">
        <v>5</v>
      </c>
      <c r="E3953">
        <v>23</v>
      </c>
      <c r="G3953">
        <v>218</v>
      </c>
      <c r="H3953" t="s">
        <v>14825</v>
      </c>
      <c r="I3953">
        <v>254</v>
      </c>
      <c r="K3953" t="s">
        <v>2248</v>
      </c>
      <c r="L3953" t="s">
        <v>14826</v>
      </c>
      <c r="M3953" t="s">
        <v>28038</v>
      </c>
      <c r="N3953">
        <v>7673</v>
      </c>
      <c r="O3953">
        <v>915</v>
      </c>
      <c r="P3953" t="s">
        <v>14827</v>
      </c>
      <c r="Q3953">
        <v>1</v>
      </c>
      <c r="R3953" t="s">
        <v>14828</v>
      </c>
      <c r="S3953" t="s">
        <v>14829</v>
      </c>
      <c r="T3953">
        <v>47</v>
      </c>
      <c r="U3953" t="s">
        <v>36</v>
      </c>
      <c r="V3953" t="s">
        <v>37</v>
      </c>
      <c r="W3953" t="s">
        <v>2274</v>
      </c>
      <c r="Z3953">
        <v>248</v>
      </c>
      <c r="AA3953">
        <v>6.1</v>
      </c>
      <c r="AB3953">
        <v>1.33</v>
      </c>
      <c r="AC3953">
        <v>325</v>
      </c>
    </row>
    <row r="3954" spans="1:29" x14ac:dyDescent="0.25">
      <c r="A3954" t="str">
        <f t="shared" si="61"/>
        <v>tt0119502</v>
      </c>
      <c r="B3954" t="s">
        <v>28</v>
      </c>
      <c r="C3954" t="s">
        <v>5449</v>
      </c>
      <c r="D3954">
        <v>12</v>
      </c>
      <c r="E3954">
        <v>92</v>
      </c>
      <c r="F3954">
        <v>19</v>
      </c>
      <c r="G3954">
        <v>599</v>
      </c>
      <c r="H3954" t="s">
        <v>5916</v>
      </c>
      <c r="I3954">
        <v>18000</v>
      </c>
      <c r="J3954">
        <v>12836</v>
      </c>
      <c r="K3954" t="s">
        <v>1289</v>
      </c>
      <c r="L3954" t="s">
        <v>502</v>
      </c>
      <c r="M3954" t="s">
        <v>28039</v>
      </c>
      <c r="N3954">
        <v>1686</v>
      </c>
      <c r="O3954">
        <v>20135</v>
      </c>
      <c r="P3954" t="s">
        <v>4541</v>
      </c>
      <c r="Q3954">
        <v>1</v>
      </c>
      <c r="R3954" t="s">
        <v>14830</v>
      </c>
      <c r="S3954" t="s">
        <v>14831</v>
      </c>
      <c r="T3954">
        <v>28</v>
      </c>
      <c r="U3954" t="s">
        <v>36</v>
      </c>
      <c r="V3954" t="s">
        <v>37</v>
      </c>
      <c r="W3954" t="s">
        <v>499</v>
      </c>
      <c r="X3954" s="2">
        <v>4000000</v>
      </c>
      <c r="Y3954">
        <v>1997</v>
      </c>
      <c r="Z3954">
        <v>759</v>
      </c>
      <c r="AA3954">
        <v>5.8</v>
      </c>
      <c r="AB3954">
        <v>1.85</v>
      </c>
      <c r="AC3954">
        <v>161</v>
      </c>
    </row>
    <row r="3955" spans="1:29" x14ac:dyDescent="0.25">
      <c r="A3955" t="str">
        <f t="shared" si="61"/>
        <v>tt2199543</v>
      </c>
      <c r="B3955" t="s">
        <v>28</v>
      </c>
      <c r="C3955" t="s">
        <v>14832</v>
      </c>
      <c r="D3955">
        <v>70</v>
      </c>
      <c r="E3955">
        <v>106</v>
      </c>
      <c r="F3955">
        <v>19</v>
      </c>
      <c r="G3955">
        <v>9</v>
      </c>
      <c r="H3955" t="s">
        <v>1990</v>
      </c>
      <c r="I3955">
        <v>585</v>
      </c>
      <c r="J3955">
        <v>20262</v>
      </c>
      <c r="K3955" t="s">
        <v>2808</v>
      </c>
      <c r="L3955" t="s">
        <v>11521</v>
      </c>
      <c r="M3955" t="s">
        <v>28040</v>
      </c>
      <c r="N3955">
        <v>1738</v>
      </c>
      <c r="O3955">
        <v>629</v>
      </c>
      <c r="P3955" t="s">
        <v>14833</v>
      </c>
      <c r="Q3955">
        <v>2</v>
      </c>
      <c r="R3955" t="s">
        <v>14834</v>
      </c>
      <c r="S3955" t="s">
        <v>14835</v>
      </c>
      <c r="T3955">
        <v>10</v>
      </c>
      <c r="U3955" t="s">
        <v>11525</v>
      </c>
      <c r="V3955" t="s">
        <v>13352</v>
      </c>
      <c r="W3955" t="s">
        <v>4564</v>
      </c>
      <c r="X3955" s="2">
        <v>4000000</v>
      </c>
      <c r="Y3955">
        <v>2014</v>
      </c>
      <c r="Z3955">
        <v>29</v>
      </c>
      <c r="AA3955">
        <v>6.1</v>
      </c>
      <c r="AB3955">
        <v>2.35</v>
      </c>
      <c r="AC3955">
        <v>278</v>
      </c>
    </row>
    <row r="3956" spans="1:29" x14ac:dyDescent="0.25">
      <c r="A3956" t="str">
        <f t="shared" si="61"/>
        <v>tt1719071</v>
      </c>
      <c r="B3956" t="s">
        <v>28</v>
      </c>
      <c r="C3956" t="s">
        <v>14836</v>
      </c>
      <c r="D3956">
        <v>46</v>
      </c>
      <c r="E3956">
        <v>119</v>
      </c>
      <c r="F3956">
        <v>8</v>
      </c>
      <c r="G3956">
        <v>2000</v>
      </c>
      <c r="H3956" t="s">
        <v>11020</v>
      </c>
      <c r="I3956">
        <v>3000</v>
      </c>
      <c r="K3956" t="s">
        <v>2096</v>
      </c>
      <c r="L3956" t="s">
        <v>6458</v>
      </c>
      <c r="M3956" t="s">
        <v>28041</v>
      </c>
      <c r="N3956">
        <v>3297</v>
      </c>
      <c r="O3956">
        <v>10984</v>
      </c>
      <c r="P3956" t="s">
        <v>1151</v>
      </c>
      <c r="Q3956">
        <v>4</v>
      </c>
      <c r="R3956" t="s">
        <v>14837</v>
      </c>
      <c r="S3956" t="s">
        <v>14838</v>
      </c>
      <c r="T3956">
        <v>42</v>
      </c>
      <c r="U3956" t="s">
        <v>36</v>
      </c>
      <c r="V3956" t="s">
        <v>37</v>
      </c>
      <c r="W3956" t="s">
        <v>499</v>
      </c>
      <c r="X3956" s="2">
        <v>4000000</v>
      </c>
      <c r="Y3956">
        <v>2011</v>
      </c>
      <c r="Z3956">
        <v>3000</v>
      </c>
      <c r="AA3956">
        <v>6</v>
      </c>
      <c r="AB3956">
        <v>2.35</v>
      </c>
      <c r="AC3956">
        <v>798</v>
      </c>
    </row>
    <row r="3957" spans="1:29" x14ac:dyDescent="0.25">
      <c r="A3957" t="str">
        <f t="shared" si="61"/>
        <v>tt1422136</v>
      </c>
      <c r="B3957" t="s">
        <v>28</v>
      </c>
      <c r="C3957" t="s">
        <v>12312</v>
      </c>
      <c r="D3957">
        <v>135</v>
      </c>
      <c r="E3957">
        <v>99</v>
      </c>
      <c r="F3957">
        <v>7</v>
      </c>
      <c r="G3957">
        <v>641</v>
      </c>
      <c r="H3957" t="s">
        <v>11409</v>
      </c>
      <c r="I3957">
        <v>762</v>
      </c>
      <c r="K3957" t="s">
        <v>2750</v>
      </c>
      <c r="L3957" t="s">
        <v>1496</v>
      </c>
      <c r="M3957" t="s">
        <v>28042</v>
      </c>
      <c r="N3957">
        <v>22220</v>
      </c>
      <c r="O3957">
        <v>2631</v>
      </c>
      <c r="P3957" t="s">
        <v>752</v>
      </c>
      <c r="Q3957">
        <v>1</v>
      </c>
      <c r="R3957" t="s">
        <v>14839</v>
      </c>
      <c r="S3957" t="s">
        <v>14840</v>
      </c>
      <c r="T3957">
        <v>97</v>
      </c>
      <c r="U3957" t="s">
        <v>36</v>
      </c>
      <c r="V3957" t="s">
        <v>53</v>
      </c>
      <c r="W3957" t="s">
        <v>499</v>
      </c>
      <c r="X3957" s="2">
        <v>4000000</v>
      </c>
      <c r="Y3957">
        <v>2011</v>
      </c>
      <c r="Z3957">
        <v>706</v>
      </c>
      <c r="AA3957">
        <v>6.3</v>
      </c>
      <c r="AB3957">
        <v>2.35</v>
      </c>
      <c r="AC3957">
        <v>0</v>
      </c>
    </row>
    <row r="3958" spans="1:29" x14ac:dyDescent="0.25">
      <c r="A3958" t="str">
        <f t="shared" si="61"/>
        <v>tt0298482</v>
      </c>
      <c r="B3958" t="s">
        <v>28</v>
      </c>
      <c r="C3958" t="s">
        <v>6876</v>
      </c>
      <c r="D3958">
        <v>38</v>
      </c>
      <c r="E3958">
        <v>90</v>
      </c>
      <c r="F3958">
        <v>165</v>
      </c>
      <c r="G3958">
        <v>150</v>
      </c>
      <c r="H3958" t="s">
        <v>14841</v>
      </c>
      <c r="I3958">
        <v>686</v>
      </c>
      <c r="K3958" t="s">
        <v>2305</v>
      </c>
      <c r="L3958" t="s">
        <v>6877</v>
      </c>
      <c r="M3958" t="s">
        <v>28043</v>
      </c>
      <c r="N3958">
        <v>5137</v>
      </c>
      <c r="O3958">
        <v>1298</v>
      </c>
      <c r="P3958" t="s">
        <v>10057</v>
      </c>
      <c r="Q3958">
        <v>0</v>
      </c>
      <c r="R3958" t="s">
        <v>14842</v>
      </c>
      <c r="S3958" t="s">
        <v>14843</v>
      </c>
      <c r="T3958">
        <v>50</v>
      </c>
      <c r="U3958" t="s">
        <v>36</v>
      </c>
      <c r="V3958" t="s">
        <v>232</v>
      </c>
      <c r="W3958" t="s">
        <v>499</v>
      </c>
      <c r="Y3958">
        <v>2003</v>
      </c>
      <c r="Z3958">
        <v>246</v>
      </c>
      <c r="AA3958">
        <v>6.3</v>
      </c>
      <c r="AB3958">
        <v>2.35</v>
      </c>
      <c r="AC3958">
        <v>688</v>
      </c>
    </row>
    <row r="3959" spans="1:29" x14ac:dyDescent="0.25">
      <c r="A3959" t="str">
        <f t="shared" si="61"/>
        <v>tt3155604</v>
      </c>
      <c r="B3959" t="s">
        <v>28</v>
      </c>
      <c r="C3959" t="s">
        <v>14844</v>
      </c>
      <c r="D3959">
        <v>8</v>
      </c>
      <c r="E3959">
        <v>120</v>
      </c>
      <c r="F3959">
        <v>0</v>
      </c>
      <c r="G3959">
        <v>22</v>
      </c>
      <c r="H3959" t="s">
        <v>14845</v>
      </c>
      <c r="I3959">
        <v>114</v>
      </c>
      <c r="K3959" t="s">
        <v>5697</v>
      </c>
      <c r="L3959" t="s">
        <v>7033</v>
      </c>
      <c r="M3959" t="s">
        <v>28044</v>
      </c>
      <c r="N3959">
        <v>2488</v>
      </c>
      <c r="O3959">
        <v>183</v>
      </c>
      <c r="P3959" t="s">
        <v>14846</v>
      </c>
      <c r="Q3959">
        <v>0</v>
      </c>
      <c r="R3959" t="s">
        <v>14847</v>
      </c>
      <c r="S3959" t="s">
        <v>14848</v>
      </c>
      <c r="T3959">
        <v>3</v>
      </c>
      <c r="U3959" t="s">
        <v>4587</v>
      </c>
      <c r="V3959" t="s">
        <v>5799</v>
      </c>
      <c r="X3959" s="2">
        <v>4000000</v>
      </c>
      <c r="Y3959">
        <v>2013</v>
      </c>
      <c r="Z3959">
        <v>45</v>
      </c>
      <c r="AA3959">
        <v>7.5</v>
      </c>
      <c r="AC3959">
        <v>282</v>
      </c>
    </row>
    <row r="3960" spans="1:29" x14ac:dyDescent="0.25">
      <c r="A3960" t="str">
        <f t="shared" si="61"/>
        <v>tt0068156</v>
      </c>
      <c r="B3960" t="s">
        <v>28</v>
      </c>
      <c r="C3960" t="s">
        <v>14849</v>
      </c>
      <c r="D3960">
        <v>34</v>
      </c>
      <c r="E3960">
        <v>168</v>
      </c>
      <c r="F3960">
        <v>0</v>
      </c>
      <c r="G3960">
        <v>69</v>
      </c>
      <c r="H3960" t="s">
        <v>6421</v>
      </c>
      <c r="I3960">
        <v>713</v>
      </c>
      <c r="K3960" t="s">
        <v>14850</v>
      </c>
      <c r="L3960" t="s">
        <v>1454</v>
      </c>
      <c r="M3960">
        <v>1776</v>
      </c>
      <c r="N3960">
        <v>6303</v>
      </c>
      <c r="O3960">
        <v>1541</v>
      </c>
      <c r="P3960" t="s">
        <v>14851</v>
      </c>
      <c r="Q3960">
        <v>0</v>
      </c>
      <c r="R3960" t="s">
        <v>14852</v>
      </c>
      <c r="S3960" t="s">
        <v>14853</v>
      </c>
      <c r="T3960">
        <v>129</v>
      </c>
      <c r="U3960" t="s">
        <v>36</v>
      </c>
      <c r="V3960" t="s">
        <v>37</v>
      </c>
      <c r="W3960" t="s">
        <v>86</v>
      </c>
      <c r="X3960" s="2">
        <v>4000000</v>
      </c>
      <c r="Y3960">
        <v>1972</v>
      </c>
      <c r="Z3960">
        <v>649</v>
      </c>
      <c r="AA3960">
        <v>7.6</v>
      </c>
      <c r="AB3960">
        <v>2.35</v>
      </c>
      <c r="AC3960">
        <v>0</v>
      </c>
    </row>
    <row r="3961" spans="1:29" x14ac:dyDescent="0.25">
      <c r="A3961" t="str">
        <f t="shared" si="61"/>
        <v>tt1844203</v>
      </c>
      <c r="B3961" t="s">
        <v>28</v>
      </c>
      <c r="C3961" t="s">
        <v>14854</v>
      </c>
      <c r="D3961">
        <v>36</v>
      </c>
      <c r="E3961">
        <v>93</v>
      </c>
      <c r="F3961">
        <v>55</v>
      </c>
      <c r="G3961">
        <v>5</v>
      </c>
      <c r="H3961" t="s">
        <v>14855</v>
      </c>
      <c r="I3961">
        <v>223</v>
      </c>
      <c r="J3961">
        <v>4063</v>
      </c>
      <c r="K3961" t="s">
        <v>2703</v>
      </c>
      <c r="L3961" t="s">
        <v>14856</v>
      </c>
      <c r="M3961" t="s">
        <v>28045</v>
      </c>
      <c r="N3961">
        <v>2086</v>
      </c>
      <c r="O3961">
        <v>242</v>
      </c>
      <c r="P3961" t="s">
        <v>14857</v>
      </c>
      <c r="Q3961">
        <v>3</v>
      </c>
      <c r="S3961" t="s">
        <v>14858</v>
      </c>
      <c r="T3961">
        <v>20</v>
      </c>
      <c r="U3961" t="s">
        <v>36</v>
      </c>
      <c r="V3961" t="s">
        <v>232</v>
      </c>
      <c r="W3961" t="s">
        <v>499</v>
      </c>
      <c r="X3961" s="2">
        <v>4000000</v>
      </c>
      <c r="Y3961">
        <v>2012</v>
      </c>
      <c r="Z3961">
        <v>11</v>
      </c>
      <c r="AA3961">
        <v>5.2</v>
      </c>
      <c r="AB3961">
        <v>2.35</v>
      </c>
      <c r="AC3961">
        <v>657</v>
      </c>
    </row>
    <row r="3962" spans="1:29" x14ac:dyDescent="0.25">
      <c r="A3962" t="str">
        <f t="shared" si="61"/>
        <v>tt0020960</v>
      </c>
      <c r="B3962" t="s">
        <v>635</v>
      </c>
      <c r="C3962" t="s">
        <v>14859</v>
      </c>
      <c r="D3962">
        <v>35</v>
      </c>
      <c r="E3962">
        <v>96</v>
      </c>
      <c r="F3962">
        <v>177</v>
      </c>
      <c r="G3962">
        <v>4</v>
      </c>
      <c r="H3962" t="s">
        <v>14860</v>
      </c>
      <c r="I3962">
        <v>431</v>
      </c>
      <c r="K3962" t="s">
        <v>2798</v>
      </c>
      <c r="L3962" t="s">
        <v>14861</v>
      </c>
      <c r="M3962" t="s">
        <v>28046</v>
      </c>
      <c r="N3962">
        <v>3753</v>
      </c>
      <c r="O3962">
        <v>457</v>
      </c>
      <c r="P3962" t="s">
        <v>14862</v>
      </c>
      <c r="Q3962">
        <v>1</v>
      </c>
      <c r="R3962" t="s">
        <v>14863</v>
      </c>
      <c r="S3962" t="s">
        <v>14864</v>
      </c>
      <c r="T3962">
        <v>53</v>
      </c>
      <c r="U3962" t="s">
        <v>36</v>
      </c>
      <c r="V3962" t="s">
        <v>37</v>
      </c>
      <c r="W3962" t="s">
        <v>12643</v>
      </c>
      <c r="X3962" s="2">
        <v>3950000</v>
      </c>
      <c r="Y3962">
        <v>1930</v>
      </c>
      <c r="Z3962">
        <v>12</v>
      </c>
      <c r="AA3962">
        <v>7.8</v>
      </c>
      <c r="AB3962">
        <v>1.2</v>
      </c>
      <c r="AC3962">
        <v>279</v>
      </c>
    </row>
    <row r="3963" spans="1:29" x14ac:dyDescent="0.25">
      <c r="A3963" t="str">
        <f t="shared" si="61"/>
        <v>tt0491109</v>
      </c>
      <c r="B3963" t="s">
        <v>28</v>
      </c>
      <c r="C3963" t="s">
        <v>14865</v>
      </c>
      <c r="D3963">
        <v>6</v>
      </c>
      <c r="E3963">
        <v>103</v>
      </c>
      <c r="F3963">
        <v>0</v>
      </c>
      <c r="G3963">
        <v>183</v>
      </c>
      <c r="H3963" t="s">
        <v>1898</v>
      </c>
      <c r="I3963">
        <v>650</v>
      </c>
      <c r="K3963" t="s">
        <v>1184</v>
      </c>
      <c r="L3963" t="s">
        <v>1980</v>
      </c>
      <c r="M3963" t="s">
        <v>28047</v>
      </c>
      <c r="N3963">
        <v>2727</v>
      </c>
      <c r="O3963">
        <v>1585</v>
      </c>
      <c r="P3963" t="s">
        <v>14866</v>
      </c>
      <c r="Q3963">
        <v>5</v>
      </c>
      <c r="R3963" t="s">
        <v>14867</v>
      </c>
      <c r="S3963" t="s">
        <v>14868</v>
      </c>
      <c r="T3963">
        <v>19</v>
      </c>
      <c r="U3963" t="s">
        <v>36</v>
      </c>
      <c r="V3963" t="s">
        <v>37</v>
      </c>
      <c r="X3963" s="2">
        <v>4000000</v>
      </c>
      <c r="Y3963">
        <v>2007</v>
      </c>
      <c r="Z3963">
        <v>536</v>
      </c>
      <c r="AA3963">
        <v>6.6</v>
      </c>
      <c r="AB3963">
        <v>1.85</v>
      </c>
      <c r="AC3963">
        <v>296</v>
      </c>
    </row>
    <row r="3964" spans="1:29" x14ac:dyDescent="0.25">
      <c r="A3964" t="str">
        <f t="shared" si="61"/>
        <v>tt3533916</v>
      </c>
      <c r="B3964" t="s">
        <v>28</v>
      </c>
      <c r="C3964" t="s">
        <v>6780</v>
      </c>
      <c r="D3964">
        <v>39</v>
      </c>
      <c r="E3964">
        <v>93</v>
      </c>
      <c r="F3964">
        <v>21</v>
      </c>
      <c r="G3964">
        <v>359</v>
      </c>
      <c r="H3964" t="s">
        <v>14869</v>
      </c>
      <c r="I3964">
        <v>763</v>
      </c>
      <c r="K3964" t="s">
        <v>5190</v>
      </c>
      <c r="L3964" t="s">
        <v>7176</v>
      </c>
      <c r="M3964" t="s">
        <v>28048</v>
      </c>
      <c r="N3964">
        <v>4146</v>
      </c>
      <c r="O3964">
        <v>2651</v>
      </c>
      <c r="P3964" t="s">
        <v>14870</v>
      </c>
      <c r="Q3964">
        <v>2</v>
      </c>
      <c r="R3964" t="s">
        <v>14871</v>
      </c>
      <c r="S3964" t="s">
        <v>14872</v>
      </c>
      <c r="T3964">
        <v>29</v>
      </c>
      <c r="U3964" t="s">
        <v>36</v>
      </c>
      <c r="V3964" t="s">
        <v>37</v>
      </c>
      <c r="W3964" t="s">
        <v>499</v>
      </c>
      <c r="X3964" s="2">
        <v>4000000</v>
      </c>
      <c r="Y3964">
        <v>2016</v>
      </c>
      <c r="Z3964">
        <v>637</v>
      </c>
      <c r="AA3964">
        <v>4.7</v>
      </c>
      <c r="AB3964">
        <v>2.35</v>
      </c>
      <c r="AC3964">
        <v>0</v>
      </c>
    </row>
    <row r="3965" spans="1:29" x14ac:dyDescent="0.25">
      <c r="A3965" t="str">
        <f t="shared" si="61"/>
        <v>tt1316536</v>
      </c>
      <c r="B3965" t="s">
        <v>28</v>
      </c>
      <c r="C3965" t="s">
        <v>14873</v>
      </c>
      <c r="D3965">
        <v>182</v>
      </c>
      <c r="E3965">
        <v>84</v>
      </c>
      <c r="F3965">
        <v>18</v>
      </c>
      <c r="G3965">
        <v>35</v>
      </c>
      <c r="H3965" t="s">
        <v>14874</v>
      </c>
      <c r="I3965">
        <v>399</v>
      </c>
      <c r="K3965" t="s">
        <v>4508</v>
      </c>
      <c r="L3965" t="s">
        <v>14875</v>
      </c>
      <c r="M3965" t="s">
        <v>28049</v>
      </c>
      <c r="N3965">
        <v>27781</v>
      </c>
      <c r="O3965">
        <v>644</v>
      </c>
      <c r="P3965" t="s">
        <v>14876</v>
      </c>
      <c r="Q3965">
        <v>1</v>
      </c>
      <c r="R3965" t="s">
        <v>14877</v>
      </c>
      <c r="S3965" t="s">
        <v>14878</v>
      </c>
      <c r="T3965">
        <v>104</v>
      </c>
      <c r="U3965" t="s">
        <v>36</v>
      </c>
      <c r="V3965" t="s">
        <v>318</v>
      </c>
      <c r="W3965" t="s">
        <v>499</v>
      </c>
      <c r="Y3965">
        <v>2009</v>
      </c>
      <c r="Z3965">
        <v>129</v>
      </c>
      <c r="AA3965">
        <v>6.7</v>
      </c>
      <c r="AB3965">
        <v>2.35</v>
      </c>
      <c r="AC3965">
        <v>0</v>
      </c>
    </row>
    <row r="3966" spans="1:29" x14ac:dyDescent="0.25">
      <c r="A3966" t="str">
        <f t="shared" si="61"/>
        <v>tt1854582</v>
      </c>
      <c r="B3966" t="s">
        <v>28</v>
      </c>
      <c r="C3966" t="s">
        <v>12691</v>
      </c>
      <c r="D3966">
        <v>14</v>
      </c>
      <c r="E3966">
        <v>81</v>
      </c>
      <c r="F3966">
        <v>548</v>
      </c>
      <c r="G3966">
        <v>104</v>
      </c>
      <c r="H3966" t="s">
        <v>14879</v>
      </c>
      <c r="I3966">
        <v>166</v>
      </c>
      <c r="K3966" t="s">
        <v>5190</v>
      </c>
      <c r="L3966" t="s">
        <v>14880</v>
      </c>
      <c r="M3966" t="s">
        <v>28050</v>
      </c>
      <c r="N3966">
        <v>1561</v>
      </c>
      <c r="O3966">
        <v>609</v>
      </c>
      <c r="P3966" t="s">
        <v>14881</v>
      </c>
      <c r="Q3966">
        <v>0</v>
      </c>
      <c r="R3966" t="s">
        <v>14882</v>
      </c>
      <c r="S3966" t="s">
        <v>14883</v>
      </c>
      <c r="T3966">
        <v>21</v>
      </c>
      <c r="U3966" t="s">
        <v>36</v>
      </c>
      <c r="V3966" t="s">
        <v>37</v>
      </c>
      <c r="W3966" t="s">
        <v>499</v>
      </c>
      <c r="X3966" s="2">
        <v>4000000</v>
      </c>
      <c r="Y3966">
        <v>2012</v>
      </c>
      <c r="Z3966">
        <v>134</v>
      </c>
      <c r="AA3966">
        <v>4.2</v>
      </c>
      <c r="AC3966">
        <v>531</v>
      </c>
    </row>
    <row r="3967" spans="1:29" x14ac:dyDescent="0.25">
      <c r="A3967" t="str">
        <f t="shared" si="61"/>
        <v>tt2395247</v>
      </c>
      <c r="B3967" t="s">
        <v>28</v>
      </c>
      <c r="C3967" t="s">
        <v>14884</v>
      </c>
      <c r="D3967">
        <v>3</v>
      </c>
      <c r="E3967">
        <v>84</v>
      </c>
      <c r="F3967">
        <v>4</v>
      </c>
      <c r="G3967">
        <v>271</v>
      </c>
      <c r="H3967" t="s">
        <v>7619</v>
      </c>
      <c r="I3967">
        <v>637</v>
      </c>
      <c r="K3967" t="s">
        <v>1402</v>
      </c>
      <c r="L3967" t="s">
        <v>11557</v>
      </c>
      <c r="M3967" t="s">
        <v>28051</v>
      </c>
      <c r="N3967">
        <v>1929</v>
      </c>
      <c r="O3967">
        <v>1932</v>
      </c>
      <c r="P3967" t="s">
        <v>14885</v>
      </c>
      <c r="Q3967">
        <v>2</v>
      </c>
      <c r="S3967" t="s">
        <v>14886</v>
      </c>
      <c r="T3967">
        <v>4</v>
      </c>
      <c r="U3967" t="s">
        <v>36</v>
      </c>
      <c r="V3967" t="s">
        <v>37</v>
      </c>
      <c r="W3967" t="s">
        <v>2274</v>
      </c>
      <c r="X3967" s="2">
        <v>4000000</v>
      </c>
      <c r="Y3967">
        <v>2012</v>
      </c>
      <c r="Z3967">
        <v>346</v>
      </c>
      <c r="AA3967">
        <v>6.3</v>
      </c>
      <c r="AB3967">
        <v>1.78</v>
      </c>
      <c r="AC3967">
        <v>170</v>
      </c>
    </row>
    <row r="3968" spans="1:29" x14ac:dyDescent="0.25">
      <c r="A3968" t="str">
        <f t="shared" si="61"/>
        <v>tt2414822</v>
      </c>
      <c r="B3968" t="s">
        <v>28</v>
      </c>
      <c r="C3968" t="s">
        <v>14887</v>
      </c>
      <c r="D3968">
        <v>3</v>
      </c>
      <c r="E3968">
        <v>94</v>
      </c>
      <c r="F3968">
        <v>103</v>
      </c>
      <c r="G3968">
        <v>111</v>
      </c>
      <c r="H3968" t="s">
        <v>13197</v>
      </c>
      <c r="I3968">
        <v>544</v>
      </c>
      <c r="K3968" t="s">
        <v>14888</v>
      </c>
      <c r="L3968" t="s">
        <v>14889</v>
      </c>
      <c r="M3968" t="s">
        <v>28052</v>
      </c>
      <c r="N3968">
        <v>724</v>
      </c>
      <c r="O3968">
        <v>1150</v>
      </c>
      <c r="P3968" t="s">
        <v>14890</v>
      </c>
      <c r="Q3968">
        <v>1</v>
      </c>
      <c r="R3968" t="s">
        <v>14891</v>
      </c>
      <c r="S3968" t="s">
        <v>14892</v>
      </c>
      <c r="T3968">
        <v>15</v>
      </c>
      <c r="U3968" t="s">
        <v>36</v>
      </c>
      <c r="V3968" t="s">
        <v>6557</v>
      </c>
      <c r="W3968" t="s">
        <v>86</v>
      </c>
      <c r="X3968" s="2">
        <v>4000000</v>
      </c>
      <c r="Y3968">
        <v>2014</v>
      </c>
      <c r="Z3968">
        <v>476</v>
      </c>
      <c r="AA3968">
        <v>4.7</v>
      </c>
      <c r="AC3968">
        <v>365</v>
      </c>
    </row>
    <row r="3969" spans="1:29" x14ac:dyDescent="0.25">
      <c r="A3969" t="str">
        <f t="shared" si="61"/>
        <v>tt2638144</v>
      </c>
      <c r="B3969" t="s">
        <v>28</v>
      </c>
      <c r="C3969" t="s">
        <v>1792</v>
      </c>
      <c r="D3969">
        <v>1</v>
      </c>
      <c r="E3969">
        <v>141</v>
      </c>
      <c r="F3969">
        <v>335</v>
      </c>
      <c r="G3969">
        <v>635</v>
      </c>
      <c r="H3969" t="s">
        <v>721</v>
      </c>
      <c r="I3969">
        <v>11000</v>
      </c>
      <c r="K3969" t="s">
        <v>1793</v>
      </c>
      <c r="L3969" t="s">
        <v>398</v>
      </c>
      <c r="M3969" t="s">
        <v>24543</v>
      </c>
      <c r="N3969">
        <v>67</v>
      </c>
      <c r="O3969">
        <v>13391</v>
      </c>
      <c r="P3969" t="s">
        <v>1346</v>
      </c>
      <c r="Q3969">
        <v>2</v>
      </c>
      <c r="R3969" t="s">
        <v>10123</v>
      </c>
      <c r="S3969" t="s">
        <v>1794</v>
      </c>
      <c r="T3969">
        <v>1</v>
      </c>
      <c r="U3969" t="s">
        <v>36</v>
      </c>
      <c r="V3969" t="s">
        <v>37</v>
      </c>
      <c r="W3969" t="s">
        <v>38</v>
      </c>
      <c r="X3969" s="2">
        <v>100000000</v>
      </c>
      <c r="Y3969">
        <v>2016</v>
      </c>
      <c r="Z3969">
        <v>744</v>
      </c>
      <c r="AA3969">
        <v>6</v>
      </c>
      <c r="AB3969">
        <v>2.35</v>
      </c>
      <c r="AC3969">
        <v>0</v>
      </c>
    </row>
    <row r="3970" spans="1:29" x14ac:dyDescent="0.25">
      <c r="A3970" t="str">
        <f t="shared" si="61"/>
        <v>tt0060665</v>
      </c>
      <c r="B3970" t="s">
        <v>28</v>
      </c>
      <c r="C3970" t="s">
        <v>13676</v>
      </c>
      <c r="D3970">
        <v>62</v>
      </c>
      <c r="E3970">
        <v>120</v>
      </c>
      <c r="F3970">
        <v>160</v>
      </c>
      <c r="G3970">
        <v>94</v>
      </c>
      <c r="H3970" t="s">
        <v>14893</v>
      </c>
      <c r="I3970">
        <v>559</v>
      </c>
      <c r="K3970" t="s">
        <v>4824</v>
      </c>
      <c r="L3970" t="s">
        <v>11139</v>
      </c>
      <c r="M3970" t="s">
        <v>28053</v>
      </c>
      <c r="N3970">
        <v>23713</v>
      </c>
      <c r="O3970">
        <v>1238</v>
      </c>
      <c r="P3970" t="s">
        <v>13732</v>
      </c>
      <c r="Q3970">
        <v>0</v>
      </c>
      <c r="R3970" t="s">
        <v>14894</v>
      </c>
      <c r="S3970" t="s">
        <v>14895</v>
      </c>
      <c r="T3970">
        <v>167</v>
      </c>
      <c r="U3970" t="s">
        <v>36</v>
      </c>
      <c r="V3970" t="s">
        <v>53</v>
      </c>
      <c r="W3970" t="s">
        <v>4901</v>
      </c>
      <c r="X3970" s="2">
        <v>2000000</v>
      </c>
      <c r="Y3970">
        <v>1966</v>
      </c>
      <c r="Z3970">
        <v>269</v>
      </c>
      <c r="AA3970">
        <v>7.9</v>
      </c>
      <c r="AB3970">
        <v>1.66</v>
      </c>
      <c r="AC3970">
        <v>2000</v>
      </c>
    </row>
    <row r="3971" spans="1:29" x14ac:dyDescent="0.25">
      <c r="A3971" t="str">
        <f t="shared" ref="A3971:A4034" si="62">MID(S3971,27,9)</f>
        <v>tt0074958</v>
      </c>
      <c r="B3971" t="s">
        <v>28</v>
      </c>
      <c r="C3971" t="s">
        <v>8126</v>
      </c>
      <c r="D3971">
        <v>161</v>
      </c>
      <c r="E3971">
        <v>121</v>
      </c>
      <c r="F3971">
        <v>0</v>
      </c>
      <c r="G3971">
        <v>682</v>
      </c>
      <c r="H3971" t="s">
        <v>4569</v>
      </c>
      <c r="I3971">
        <v>3000</v>
      </c>
      <c r="K3971" t="s">
        <v>187</v>
      </c>
      <c r="L3971" t="s">
        <v>1408</v>
      </c>
      <c r="M3971" t="s">
        <v>28054</v>
      </c>
      <c r="N3971">
        <v>103493</v>
      </c>
      <c r="O3971">
        <v>5987</v>
      </c>
      <c r="P3971" t="s">
        <v>13632</v>
      </c>
      <c r="Q3971">
        <v>0</v>
      </c>
      <c r="R3971" t="s">
        <v>14896</v>
      </c>
      <c r="S3971" t="s">
        <v>14897</v>
      </c>
      <c r="T3971">
        <v>317</v>
      </c>
      <c r="U3971" t="s">
        <v>36</v>
      </c>
      <c r="V3971" t="s">
        <v>37</v>
      </c>
      <c r="W3971" t="s">
        <v>499</v>
      </c>
      <c r="X3971" s="2">
        <v>3800000</v>
      </c>
      <c r="Y3971">
        <v>1976</v>
      </c>
      <c r="Z3971">
        <v>977</v>
      </c>
      <c r="AA3971">
        <v>8.1</v>
      </c>
      <c r="AB3971">
        <v>1.85</v>
      </c>
      <c r="AC3971">
        <v>17000</v>
      </c>
    </row>
    <row r="3972" spans="1:29" x14ac:dyDescent="0.25">
      <c r="A3972" t="str">
        <f t="shared" si="62"/>
        <v>tt0031381</v>
      </c>
      <c r="B3972" t="s">
        <v>28</v>
      </c>
      <c r="C3972" t="s">
        <v>14898</v>
      </c>
      <c r="D3972">
        <v>157</v>
      </c>
      <c r="E3972">
        <v>226</v>
      </c>
      <c r="F3972">
        <v>149</v>
      </c>
      <c r="G3972">
        <v>248</v>
      </c>
      <c r="H3972" t="s">
        <v>14899</v>
      </c>
      <c r="I3972">
        <v>503</v>
      </c>
      <c r="J3972">
        <v>198655278</v>
      </c>
      <c r="K3972" t="s">
        <v>1617</v>
      </c>
      <c r="L3972" t="s">
        <v>14900</v>
      </c>
      <c r="M3972" t="s">
        <v>28055</v>
      </c>
      <c r="N3972">
        <v>215340</v>
      </c>
      <c r="O3972">
        <v>1862</v>
      </c>
      <c r="P3972" t="s">
        <v>14901</v>
      </c>
      <c r="Q3972">
        <v>1</v>
      </c>
      <c r="R3972" t="s">
        <v>14902</v>
      </c>
      <c r="S3972" t="s">
        <v>14903</v>
      </c>
      <c r="T3972">
        <v>706</v>
      </c>
      <c r="U3972" t="s">
        <v>36</v>
      </c>
      <c r="V3972" t="s">
        <v>37</v>
      </c>
      <c r="W3972" t="s">
        <v>240</v>
      </c>
      <c r="X3972" s="2">
        <v>3977000</v>
      </c>
      <c r="Y3972">
        <v>1939</v>
      </c>
      <c r="Z3972">
        <v>384</v>
      </c>
      <c r="AA3972">
        <v>8.1999999999999993</v>
      </c>
      <c r="AB3972">
        <v>1.37</v>
      </c>
      <c r="AC3972">
        <v>16000</v>
      </c>
    </row>
    <row r="3973" spans="1:29" x14ac:dyDescent="0.25">
      <c r="A3973" t="str">
        <f t="shared" si="62"/>
        <v>tt2403393</v>
      </c>
      <c r="B3973" t="s">
        <v>28</v>
      </c>
      <c r="C3973" t="s">
        <v>14904</v>
      </c>
      <c r="D3973">
        <v>31</v>
      </c>
      <c r="E3973">
        <v>104</v>
      </c>
      <c r="F3973">
        <v>10</v>
      </c>
      <c r="G3973">
        <v>196</v>
      </c>
      <c r="H3973" t="s">
        <v>322</v>
      </c>
      <c r="I3973">
        <v>507</v>
      </c>
      <c r="J3973">
        <v>143653</v>
      </c>
      <c r="K3973" t="s">
        <v>1289</v>
      </c>
      <c r="L3973" t="s">
        <v>11689</v>
      </c>
      <c r="M3973" t="s">
        <v>28056</v>
      </c>
      <c r="N3973">
        <v>1177</v>
      </c>
      <c r="O3973">
        <v>1281</v>
      </c>
      <c r="P3973" t="s">
        <v>14905</v>
      </c>
      <c r="Q3973">
        <v>0</v>
      </c>
      <c r="R3973" t="s">
        <v>14906</v>
      </c>
      <c r="S3973" t="s">
        <v>14907</v>
      </c>
      <c r="T3973">
        <v>10</v>
      </c>
      <c r="U3973" t="s">
        <v>36</v>
      </c>
      <c r="V3973" t="s">
        <v>53</v>
      </c>
      <c r="W3973" t="s">
        <v>38</v>
      </c>
      <c r="X3973" s="2">
        <v>4000000</v>
      </c>
      <c r="Y3973">
        <v>2014</v>
      </c>
      <c r="Z3973">
        <v>236</v>
      </c>
      <c r="AA3973">
        <v>6</v>
      </c>
      <c r="AB3973">
        <v>2.35</v>
      </c>
      <c r="AC3973">
        <v>0</v>
      </c>
    </row>
    <row r="3974" spans="1:29" x14ac:dyDescent="0.25">
      <c r="A3974" t="str">
        <f t="shared" si="62"/>
        <v>tt0059418</v>
      </c>
      <c r="B3974" t="s">
        <v>28</v>
      </c>
      <c r="C3974" t="s">
        <v>13630</v>
      </c>
      <c r="D3974">
        <v>53</v>
      </c>
      <c r="E3974">
        <v>152</v>
      </c>
      <c r="F3974">
        <v>541</v>
      </c>
      <c r="G3974">
        <v>288</v>
      </c>
      <c r="H3974" t="s">
        <v>14908</v>
      </c>
      <c r="I3974">
        <v>773</v>
      </c>
      <c r="J3974">
        <v>14873</v>
      </c>
      <c r="K3974" t="s">
        <v>14909</v>
      </c>
      <c r="L3974" t="s">
        <v>1204</v>
      </c>
      <c r="M3974" t="s">
        <v>28057</v>
      </c>
      <c r="N3974">
        <v>5294</v>
      </c>
      <c r="O3974">
        <v>2888</v>
      </c>
      <c r="P3974" t="s">
        <v>13631</v>
      </c>
      <c r="Q3974">
        <v>2</v>
      </c>
      <c r="R3974" t="s">
        <v>14910</v>
      </c>
      <c r="S3974" t="s">
        <v>14911</v>
      </c>
      <c r="T3974">
        <v>67</v>
      </c>
      <c r="U3974" t="s">
        <v>36</v>
      </c>
      <c r="V3974" t="s">
        <v>37</v>
      </c>
      <c r="W3974" t="s">
        <v>4901</v>
      </c>
      <c r="X3974" s="2">
        <v>3800000</v>
      </c>
      <c r="Y3974">
        <v>1965</v>
      </c>
      <c r="Z3974">
        <v>575</v>
      </c>
      <c r="AA3974">
        <v>6.8</v>
      </c>
      <c r="AB3974">
        <v>2.35</v>
      </c>
      <c r="AC3974">
        <v>251</v>
      </c>
    </row>
    <row r="3975" spans="1:29" x14ac:dyDescent="0.25">
      <c r="A3975" t="str">
        <f t="shared" si="62"/>
        <v>tt1056477</v>
      </c>
      <c r="B3975" t="s">
        <v>28</v>
      </c>
      <c r="C3975" t="s">
        <v>14912</v>
      </c>
      <c r="D3975">
        <v>1</v>
      </c>
      <c r="E3975">
        <v>92</v>
      </c>
      <c r="F3975">
        <v>2</v>
      </c>
      <c r="G3975">
        <v>601</v>
      </c>
      <c r="H3975" t="s">
        <v>4833</v>
      </c>
      <c r="I3975">
        <v>881</v>
      </c>
      <c r="K3975" t="s">
        <v>2808</v>
      </c>
      <c r="L3975" t="s">
        <v>960</v>
      </c>
      <c r="M3975" t="s">
        <v>28058</v>
      </c>
      <c r="N3975">
        <v>257</v>
      </c>
      <c r="O3975">
        <v>3229</v>
      </c>
      <c r="P3975" t="s">
        <v>7729</v>
      </c>
      <c r="Q3975">
        <v>3</v>
      </c>
      <c r="R3975" t="s">
        <v>14913</v>
      </c>
      <c r="S3975" t="s">
        <v>14914</v>
      </c>
      <c r="T3975">
        <v>6</v>
      </c>
      <c r="U3975" t="s">
        <v>36</v>
      </c>
      <c r="V3975" t="s">
        <v>37</v>
      </c>
      <c r="W3975" t="s">
        <v>499</v>
      </c>
      <c r="Y3975">
        <v>2009</v>
      </c>
      <c r="Z3975">
        <v>826</v>
      </c>
      <c r="AA3975">
        <v>7.3</v>
      </c>
      <c r="AB3975">
        <v>1.85</v>
      </c>
      <c r="AC3975">
        <v>237</v>
      </c>
    </row>
    <row r="3976" spans="1:29" x14ac:dyDescent="0.25">
      <c r="A3976" t="str">
        <f t="shared" si="62"/>
        <v>tt0042200</v>
      </c>
      <c r="B3976" t="s">
        <v>28</v>
      </c>
      <c r="C3976" t="s">
        <v>14915</v>
      </c>
      <c r="D3976">
        <v>21</v>
      </c>
      <c r="E3976">
        <v>107</v>
      </c>
      <c r="F3976">
        <v>24</v>
      </c>
      <c r="G3976">
        <v>83</v>
      </c>
      <c r="H3976" t="s">
        <v>14916</v>
      </c>
      <c r="I3976">
        <v>277</v>
      </c>
      <c r="J3976">
        <v>8000000</v>
      </c>
      <c r="K3976" t="s">
        <v>14917</v>
      </c>
      <c r="L3976" t="s">
        <v>14918</v>
      </c>
      <c r="M3976" t="s">
        <v>28059</v>
      </c>
      <c r="N3976">
        <v>3167</v>
      </c>
      <c r="O3976">
        <v>731</v>
      </c>
      <c r="P3976" t="s">
        <v>14919</v>
      </c>
      <c r="Q3976">
        <v>0</v>
      </c>
      <c r="R3976" t="s">
        <v>14920</v>
      </c>
      <c r="S3976" t="s">
        <v>14921</v>
      </c>
      <c r="T3976">
        <v>90</v>
      </c>
      <c r="U3976" t="s">
        <v>36</v>
      </c>
      <c r="V3976" t="s">
        <v>37</v>
      </c>
      <c r="W3976" t="s">
        <v>12643</v>
      </c>
      <c r="X3976" s="2">
        <v>3768785</v>
      </c>
      <c r="Y3976">
        <v>1950</v>
      </c>
      <c r="Z3976">
        <v>244</v>
      </c>
      <c r="AA3976">
        <v>7</v>
      </c>
      <c r="AB3976">
        <v>1.37</v>
      </c>
      <c r="AC3976">
        <v>456</v>
      </c>
    </row>
    <row r="3977" spans="1:29" x14ac:dyDescent="0.25">
      <c r="A3977" t="str">
        <f t="shared" si="62"/>
        <v>tt1341167</v>
      </c>
      <c r="B3977" t="s">
        <v>28</v>
      </c>
      <c r="C3977" t="s">
        <v>14922</v>
      </c>
      <c r="D3977">
        <v>246</v>
      </c>
      <c r="E3977">
        <v>97</v>
      </c>
      <c r="F3977">
        <v>69</v>
      </c>
      <c r="G3977">
        <v>106</v>
      </c>
      <c r="H3977" t="s">
        <v>1146</v>
      </c>
      <c r="I3977">
        <v>414</v>
      </c>
      <c r="J3977">
        <v>304137</v>
      </c>
      <c r="K3977" t="s">
        <v>7382</v>
      </c>
      <c r="L3977" t="s">
        <v>4229</v>
      </c>
      <c r="M3977" t="s">
        <v>28060</v>
      </c>
      <c r="N3977">
        <v>55982</v>
      </c>
      <c r="O3977">
        <v>1269</v>
      </c>
      <c r="P3977" t="s">
        <v>14923</v>
      </c>
      <c r="Q3977">
        <v>0</v>
      </c>
      <c r="R3977" t="s">
        <v>14924</v>
      </c>
      <c r="S3977" t="s">
        <v>14925</v>
      </c>
      <c r="T3977">
        <v>148</v>
      </c>
      <c r="U3977" t="s">
        <v>36</v>
      </c>
      <c r="V3977" t="s">
        <v>53</v>
      </c>
      <c r="W3977" t="s">
        <v>499</v>
      </c>
      <c r="Y3977">
        <v>2010</v>
      </c>
      <c r="Z3977">
        <v>365</v>
      </c>
      <c r="AA3977">
        <v>7.3</v>
      </c>
      <c r="AB3977">
        <v>1.85</v>
      </c>
      <c r="AC3977">
        <v>17000</v>
      </c>
    </row>
    <row r="3978" spans="1:29" x14ac:dyDescent="0.25">
      <c r="A3978" t="str">
        <f t="shared" si="62"/>
        <v>tt0373747</v>
      </c>
      <c r="B3978" t="s">
        <v>28</v>
      </c>
      <c r="C3978" t="s">
        <v>14926</v>
      </c>
      <c r="D3978">
        <v>42</v>
      </c>
      <c r="E3978">
        <v>115</v>
      </c>
      <c r="F3978">
        <v>6</v>
      </c>
      <c r="G3978">
        <v>24</v>
      </c>
      <c r="H3978" t="s">
        <v>14927</v>
      </c>
      <c r="I3978">
        <v>119</v>
      </c>
      <c r="K3978" t="s">
        <v>2808</v>
      </c>
      <c r="L3978" t="s">
        <v>14928</v>
      </c>
      <c r="M3978" t="s">
        <v>28061</v>
      </c>
      <c r="N3978">
        <v>2650</v>
      </c>
      <c r="O3978">
        <v>222</v>
      </c>
      <c r="P3978" t="s">
        <v>14929</v>
      </c>
      <c r="Q3978">
        <v>1</v>
      </c>
      <c r="R3978" t="s">
        <v>14930</v>
      </c>
      <c r="S3978" t="s">
        <v>14931</v>
      </c>
      <c r="T3978">
        <v>35</v>
      </c>
      <c r="U3978" t="s">
        <v>11525</v>
      </c>
      <c r="V3978" t="s">
        <v>13352</v>
      </c>
      <c r="W3978" t="s">
        <v>499</v>
      </c>
      <c r="X3978" s="2">
        <v>8000000</v>
      </c>
      <c r="Y3978">
        <v>2005</v>
      </c>
      <c r="Z3978">
        <v>69</v>
      </c>
      <c r="AA3978">
        <v>7.5</v>
      </c>
      <c r="AB3978">
        <v>2.35</v>
      </c>
      <c r="AC3978">
        <v>385</v>
      </c>
    </row>
    <row r="3979" spans="1:29" x14ac:dyDescent="0.25">
      <c r="A3979" t="str">
        <f t="shared" si="62"/>
        <v>tt1303828</v>
      </c>
      <c r="B3979" t="s">
        <v>28</v>
      </c>
      <c r="C3979" t="s">
        <v>14932</v>
      </c>
      <c r="D3979">
        <v>78</v>
      </c>
      <c r="E3979">
        <v>95</v>
      </c>
      <c r="F3979">
        <v>89</v>
      </c>
      <c r="G3979">
        <v>388</v>
      </c>
      <c r="H3979" t="s">
        <v>6624</v>
      </c>
      <c r="I3979">
        <v>963</v>
      </c>
      <c r="J3979">
        <v>37606</v>
      </c>
      <c r="K3979" t="s">
        <v>7382</v>
      </c>
      <c r="L3979" t="s">
        <v>2511</v>
      </c>
      <c r="M3979" t="s">
        <v>28062</v>
      </c>
      <c r="N3979">
        <v>31836</v>
      </c>
      <c r="O3979">
        <v>2658</v>
      </c>
      <c r="P3979" t="s">
        <v>10917</v>
      </c>
      <c r="Q3979">
        <v>0</v>
      </c>
      <c r="R3979" t="s">
        <v>14933</v>
      </c>
      <c r="S3979" t="s">
        <v>14934</v>
      </c>
      <c r="T3979">
        <v>90</v>
      </c>
      <c r="U3979" t="s">
        <v>36</v>
      </c>
      <c r="V3979" t="s">
        <v>232</v>
      </c>
      <c r="W3979" t="s">
        <v>499</v>
      </c>
      <c r="X3979" s="2">
        <v>3500000</v>
      </c>
      <c r="Y3979">
        <v>2009</v>
      </c>
      <c r="Z3979">
        <v>654</v>
      </c>
      <c r="AA3979">
        <v>6.8</v>
      </c>
      <c r="AB3979">
        <v>2.35</v>
      </c>
      <c r="AC3979">
        <v>0</v>
      </c>
    </row>
    <row r="3980" spans="1:29" x14ac:dyDescent="0.25">
      <c r="A3980" t="str">
        <f t="shared" si="62"/>
        <v>tt0040694</v>
      </c>
      <c r="B3980" t="s">
        <v>28</v>
      </c>
      <c r="C3980" t="s">
        <v>14935</v>
      </c>
      <c r="D3980">
        <v>41</v>
      </c>
      <c r="E3980">
        <v>102</v>
      </c>
      <c r="F3980">
        <v>136</v>
      </c>
      <c r="G3980">
        <v>48</v>
      </c>
      <c r="H3980" t="s">
        <v>14936</v>
      </c>
      <c r="I3980">
        <v>89</v>
      </c>
      <c r="J3980">
        <v>2956000</v>
      </c>
      <c r="K3980" t="s">
        <v>14937</v>
      </c>
      <c r="L3980" t="s">
        <v>14938</v>
      </c>
      <c r="M3980" t="s">
        <v>28063</v>
      </c>
      <c r="N3980">
        <v>3258</v>
      </c>
      <c r="O3980">
        <v>282</v>
      </c>
      <c r="P3980" t="s">
        <v>14939</v>
      </c>
      <c r="Q3980">
        <v>0</v>
      </c>
      <c r="R3980" t="s">
        <v>14940</v>
      </c>
      <c r="S3980" t="s">
        <v>14941</v>
      </c>
      <c r="T3980">
        <v>54</v>
      </c>
      <c r="U3980" t="s">
        <v>36</v>
      </c>
      <c r="V3980" t="s">
        <v>37</v>
      </c>
      <c r="W3980" t="s">
        <v>4901</v>
      </c>
      <c r="X3980" s="2">
        <v>3700000</v>
      </c>
      <c r="Y3980">
        <v>1948</v>
      </c>
      <c r="Z3980">
        <v>78</v>
      </c>
      <c r="AA3980">
        <v>7.1</v>
      </c>
      <c r="AB3980">
        <v>1.37</v>
      </c>
      <c r="AC3980">
        <v>359</v>
      </c>
    </row>
    <row r="3981" spans="1:29" x14ac:dyDescent="0.25">
      <c r="A3981" t="str">
        <f t="shared" si="62"/>
        <v>tt0808285</v>
      </c>
      <c r="B3981" t="s">
        <v>28</v>
      </c>
      <c r="C3981" t="s">
        <v>14942</v>
      </c>
      <c r="D3981">
        <v>61</v>
      </c>
      <c r="E3981">
        <v>99</v>
      </c>
      <c r="F3981">
        <v>29</v>
      </c>
      <c r="G3981">
        <v>64</v>
      </c>
      <c r="H3981" t="s">
        <v>9429</v>
      </c>
      <c r="I3981">
        <v>117</v>
      </c>
      <c r="J3981">
        <v>19959</v>
      </c>
      <c r="K3981" t="s">
        <v>2808</v>
      </c>
      <c r="L3981" t="s">
        <v>14943</v>
      </c>
      <c r="M3981" t="s">
        <v>28064</v>
      </c>
      <c r="N3981">
        <v>3579</v>
      </c>
      <c r="O3981">
        <v>298</v>
      </c>
      <c r="P3981" t="s">
        <v>5364</v>
      </c>
      <c r="Q3981">
        <v>2</v>
      </c>
      <c r="R3981" t="s">
        <v>14944</v>
      </c>
      <c r="S3981" t="s">
        <v>14945</v>
      </c>
      <c r="T3981">
        <v>14</v>
      </c>
      <c r="U3981" t="s">
        <v>36</v>
      </c>
      <c r="V3981" t="s">
        <v>6954</v>
      </c>
      <c r="W3981" t="s">
        <v>499</v>
      </c>
      <c r="X3981" s="2">
        <v>3800000</v>
      </c>
      <c r="Y3981">
        <v>2009</v>
      </c>
      <c r="Z3981">
        <v>64</v>
      </c>
      <c r="AA3981">
        <v>6.9</v>
      </c>
      <c r="AB3981">
        <v>2.35</v>
      </c>
      <c r="AC3981">
        <v>0</v>
      </c>
    </row>
    <row r="3982" spans="1:29" x14ac:dyDescent="0.25">
      <c r="A3982" t="str">
        <f t="shared" si="62"/>
        <v>tt0464049</v>
      </c>
      <c r="B3982" t="s">
        <v>28</v>
      </c>
      <c r="C3982" t="s">
        <v>9479</v>
      </c>
      <c r="D3982">
        <v>112</v>
      </c>
      <c r="E3982">
        <v>109</v>
      </c>
      <c r="F3982">
        <v>13</v>
      </c>
      <c r="G3982">
        <v>480</v>
      </c>
      <c r="H3982" t="s">
        <v>3885</v>
      </c>
      <c r="I3982">
        <v>3000</v>
      </c>
      <c r="J3982">
        <v>2706659</v>
      </c>
      <c r="K3982" t="s">
        <v>2096</v>
      </c>
      <c r="L3982" t="s">
        <v>621</v>
      </c>
      <c r="M3982" t="s">
        <v>28065</v>
      </c>
      <c r="N3982">
        <v>17770</v>
      </c>
      <c r="O3982">
        <v>5977</v>
      </c>
      <c r="P3982" t="s">
        <v>1294</v>
      </c>
      <c r="Q3982">
        <v>0</v>
      </c>
      <c r="R3982" t="s">
        <v>14946</v>
      </c>
      <c r="S3982" t="s">
        <v>14947</v>
      </c>
      <c r="T3982">
        <v>172</v>
      </c>
      <c r="U3982" t="s">
        <v>36</v>
      </c>
      <c r="V3982" t="s">
        <v>53</v>
      </c>
      <c r="W3982" t="s">
        <v>499</v>
      </c>
      <c r="X3982" s="2">
        <v>2000000</v>
      </c>
      <c r="Y3982">
        <v>2006</v>
      </c>
      <c r="Z3982">
        <v>796</v>
      </c>
      <c r="AA3982">
        <v>6.9</v>
      </c>
      <c r="AB3982">
        <v>1.85</v>
      </c>
      <c r="AC3982">
        <v>0</v>
      </c>
    </row>
    <row r="3983" spans="1:29" x14ac:dyDescent="0.25">
      <c r="A3983" t="str">
        <f t="shared" si="62"/>
        <v>tt1401152</v>
      </c>
      <c r="B3983" t="s">
        <v>28</v>
      </c>
      <c r="C3983" t="s">
        <v>4178</v>
      </c>
      <c r="D3983">
        <v>349</v>
      </c>
      <c r="E3983">
        <v>113</v>
      </c>
      <c r="F3983">
        <v>174</v>
      </c>
      <c r="G3983">
        <v>767</v>
      </c>
      <c r="H3983" t="s">
        <v>109</v>
      </c>
      <c r="I3983">
        <v>14000</v>
      </c>
      <c r="J3983">
        <v>61094903</v>
      </c>
      <c r="K3983" t="s">
        <v>973</v>
      </c>
      <c r="L3983" t="s">
        <v>199</v>
      </c>
      <c r="M3983" t="s">
        <v>25397</v>
      </c>
      <c r="N3983">
        <v>210548</v>
      </c>
      <c r="O3983">
        <v>17151</v>
      </c>
      <c r="P3983" t="s">
        <v>5223</v>
      </c>
      <c r="Q3983">
        <v>3</v>
      </c>
      <c r="R3983" t="s">
        <v>5224</v>
      </c>
      <c r="S3983" t="s">
        <v>5225</v>
      </c>
      <c r="T3983">
        <v>332</v>
      </c>
      <c r="U3983" t="s">
        <v>36</v>
      </c>
      <c r="V3983" t="s">
        <v>53</v>
      </c>
      <c r="W3983" t="s">
        <v>38</v>
      </c>
      <c r="X3983" s="2">
        <v>30000000</v>
      </c>
      <c r="Y3983">
        <v>2011</v>
      </c>
      <c r="Z3983">
        <v>902</v>
      </c>
      <c r="AA3983">
        <v>6.9</v>
      </c>
      <c r="AB3983">
        <v>2.35</v>
      </c>
      <c r="AC3983">
        <v>29000</v>
      </c>
    </row>
    <row r="3984" spans="1:29" x14ac:dyDescent="0.25">
      <c r="A3984" t="str">
        <f t="shared" si="62"/>
        <v>tt0068098</v>
      </c>
      <c r="B3984" t="s">
        <v>28</v>
      </c>
      <c r="D3984">
        <v>55</v>
      </c>
      <c r="E3984">
        <v>25</v>
      </c>
      <c r="G3984">
        <v>395</v>
      </c>
      <c r="H3984" t="s">
        <v>14948</v>
      </c>
      <c r="I3984">
        <v>443</v>
      </c>
      <c r="K3984" t="s">
        <v>9448</v>
      </c>
      <c r="L3984" t="s">
        <v>2119</v>
      </c>
      <c r="M3984" t="s">
        <v>28066</v>
      </c>
      <c r="N3984">
        <v>36265</v>
      </c>
      <c r="O3984">
        <v>2195</v>
      </c>
      <c r="P3984" t="s">
        <v>14949</v>
      </c>
      <c r="Q3984">
        <v>5</v>
      </c>
      <c r="R3984" t="s">
        <v>14950</v>
      </c>
      <c r="S3984" t="s">
        <v>14951</v>
      </c>
      <c r="T3984">
        <v>147</v>
      </c>
      <c r="U3984" t="s">
        <v>36</v>
      </c>
      <c r="V3984" t="s">
        <v>37</v>
      </c>
      <c r="W3984" t="s">
        <v>1309</v>
      </c>
      <c r="Z3984">
        <v>421</v>
      </c>
      <c r="AA3984">
        <v>8.4</v>
      </c>
      <c r="AB3984">
        <v>4</v>
      </c>
      <c r="AC3984">
        <v>0</v>
      </c>
    </row>
    <row r="3985" spans="1:29" x14ac:dyDescent="0.25">
      <c r="A3985" t="str">
        <f t="shared" si="62"/>
        <v>tt0064665</v>
      </c>
      <c r="B3985" t="s">
        <v>635</v>
      </c>
      <c r="C3985" t="s">
        <v>7868</v>
      </c>
      <c r="D3985">
        <v>88</v>
      </c>
      <c r="E3985">
        <v>113</v>
      </c>
      <c r="F3985">
        <v>154</v>
      </c>
      <c r="G3985">
        <v>77</v>
      </c>
      <c r="H3985" t="s">
        <v>14952</v>
      </c>
      <c r="I3985">
        <v>183</v>
      </c>
      <c r="K3985" t="s">
        <v>2808</v>
      </c>
      <c r="L3985" t="s">
        <v>14953</v>
      </c>
      <c r="M3985" t="s">
        <v>28067</v>
      </c>
      <c r="N3985">
        <v>76616</v>
      </c>
      <c r="O3985">
        <v>465</v>
      </c>
      <c r="P3985" t="s">
        <v>14954</v>
      </c>
      <c r="Q3985">
        <v>2</v>
      </c>
      <c r="R3985" t="s">
        <v>14955</v>
      </c>
      <c r="S3985" t="s">
        <v>14956</v>
      </c>
      <c r="T3985">
        <v>334</v>
      </c>
      <c r="U3985" t="s">
        <v>36</v>
      </c>
      <c r="V3985" t="s">
        <v>37</v>
      </c>
      <c r="W3985" t="s">
        <v>5925</v>
      </c>
      <c r="X3985" s="2">
        <v>3600000</v>
      </c>
      <c r="Y3985">
        <v>1969</v>
      </c>
      <c r="Z3985">
        <v>89</v>
      </c>
      <c r="AA3985">
        <v>7.9</v>
      </c>
      <c r="AB3985">
        <v>1.85</v>
      </c>
      <c r="AC3985">
        <v>0</v>
      </c>
    </row>
    <row r="3986" spans="1:29" x14ac:dyDescent="0.25">
      <c r="A3986" t="str">
        <f t="shared" si="62"/>
        <v>tt0119164</v>
      </c>
      <c r="B3986" t="s">
        <v>28</v>
      </c>
      <c r="C3986" t="s">
        <v>10450</v>
      </c>
      <c r="D3986">
        <v>122</v>
      </c>
      <c r="E3986">
        <v>91</v>
      </c>
      <c r="F3986">
        <v>11</v>
      </c>
      <c r="G3986">
        <v>121</v>
      </c>
      <c r="H3986" t="s">
        <v>167</v>
      </c>
      <c r="I3986">
        <v>1000</v>
      </c>
      <c r="J3986">
        <v>45857453</v>
      </c>
      <c r="K3986" t="s">
        <v>4481</v>
      </c>
      <c r="L3986" t="s">
        <v>122</v>
      </c>
      <c r="M3986" t="s">
        <v>28068</v>
      </c>
      <c r="N3986">
        <v>82232</v>
      </c>
      <c r="O3986">
        <v>2323</v>
      </c>
      <c r="P3986" t="s">
        <v>14957</v>
      </c>
      <c r="Q3986">
        <v>3</v>
      </c>
      <c r="R3986" t="s">
        <v>14958</v>
      </c>
      <c r="S3986" t="s">
        <v>14959</v>
      </c>
      <c r="T3986">
        <v>174</v>
      </c>
      <c r="U3986" t="s">
        <v>36</v>
      </c>
      <c r="V3986" t="s">
        <v>53</v>
      </c>
      <c r="W3986" t="s">
        <v>499</v>
      </c>
      <c r="X3986" s="2">
        <v>3500000</v>
      </c>
      <c r="Y3986">
        <v>1997</v>
      </c>
      <c r="Z3986">
        <v>891</v>
      </c>
      <c r="AA3986">
        <v>7.2</v>
      </c>
      <c r="AB3986">
        <v>1.85</v>
      </c>
      <c r="AC3986">
        <v>0</v>
      </c>
    </row>
    <row r="3987" spans="1:29" x14ac:dyDescent="0.25">
      <c r="A3987" t="str">
        <f t="shared" si="62"/>
        <v>tt0080339</v>
      </c>
      <c r="B3987" t="s">
        <v>28</v>
      </c>
      <c r="C3987" t="s">
        <v>14960</v>
      </c>
      <c r="D3987">
        <v>134</v>
      </c>
      <c r="E3987">
        <v>88</v>
      </c>
      <c r="F3987">
        <v>104</v>
      </c>
      <c r="G3987">
        <v>318</v>
      </c>
      <c r="H3987" t="s">
        <v>14961</v>
      </c>
      <c r="I3987">
        <v>628</v>
      </c>
      <c r="J3987">
        <v>83400000</v>
      </c>
      <c r="K3987" t="s">
        <v>1394</v>
      </c>
      <c r="L3987" t="s">
        <v>14962</v>
      </c>
      <c r="M3987" t="s">
        <v>28069</v>
      </c>
      <c r="N3987">
        <v>160281</v>
      </c>
      <c r="O3987">
        <v>2726</v>
      </c>
      <c r="P3987" t="s">
        <v>14963</v>
      </c>
      <c r="Q3987">
        <v>0</v>
      </c>
      <c r="R3987" t="s">
        <v>14964</v>
      </c>
      <c r="S3987" t="s">
        <v>14965</v>
      </c>
      <c r="T3987">
        <v>427</v>
      </c>
      <c r="U3987" t="s">
        <v>36</v>
      </c>
      <c r="V3987" t="s">
        <v>37</v>
      </c>
      <c r="W3987" t="s">
        <v>86</v>
      </c>
      <c r="X3987" s="2">
        <v>3500000</v>
      </c>
      <c r="Y3987">
        <v>1980</v>
      </c>
      <c r="Z3987">
        <v>575</v>
      </c>
      <c r="AA3987">
        <v>7.8</v>
      </c>
      <c r="AB3987">
        <v>1.85</v>
      </c>
      <c r="AC3987">
        <v>16000</v>
      </c>
    </row>
    <row r="3988" spans="1:29" x14ac:dyDescent="0.25">
      <c r="A3988" t="str">
        <f t="shared" si="62"/>
        <v>tt4340720</v>
      </c>
      <c r="B3988" t="s">
        <v>28</v>
      </c>
      <c r="C3988" t="s">
        <v>14966</v>
      </c>
      <c r="D3988">
        <v>11</v>
      </c>
      <c r="E3988">
        <v>88</v>
      </c>
      <c r="F3988">
        <v>2</v>
      </c>
      <c r="G3988">
        <v>6</v>
      </c>
      <c r="H3988" t="s">
        <v>2457</v>
      </c>
      <c r="I3988">
        <v>2000</v>
      </c>
      <c r="K3988" t="s">
        <v>56</v>
      </c>
      <c r="L3988" t="s">
        <v>5214</v>
      </c>
      <c r="M3988" t="s">
        <v>28070</v>
      </c>
      <c r="N3988">
        <v>801</v>
      </c>
      <c r="O3988">
        <v>2886</v>
      </c>
      <c r="P3988" t="s">
        <v>14967</v>
      </c>
      <c r="Q3988">
        <v>3</v>
      </c>
      <c r="R3988" t="s">
        <v>14968</v>
      </c>
      <c r="S3988" t="s">
        <v>14969</v>
      </c>
      <c r="T3988">
        <v>14</v>
      </c>
      <c r="U3988" t="s">
        <v>36</v>
      </c>
      <c r="V3988" t="s">
        <v>37</v>
      </c>
      <c r="W3988" t="s">
        <v>499</v>
      </c>
      <c r="X3988" s="2">
        <v>5000000</v>
      </c>
      <c r="Y3988">
        <v>2015</v>
      </c>
      <c r="Z3988">
        <v>872</v>
      </c>
      <c r="AA3988">
        <v>3.5</v>
      </c>
      <c r="AB3988">
        <v>1.33</v>
      </c>
      <c r="AC3988">
        <v>358</v>
      </c>
    </row>
    <row r="3989" spans="1:29" x14ac:dyDescent="0.25">
      <c r="A3989" t="str">
        <f t="shared" si="62"/>
        <v>tt0113118</v>
      </c>
      <c r="B3989" t="s">
        <v>635</v>
      </c>
      <c r="C3989" t="s">
        <v>2549</v>
      </c>
      <c r="D3989">
        <v>20</v>
      </c>
      <c r="E3989">
        <v>97</v>
      </c>
      <c r="F3989">
        <v>473</v>
      </c>
      <c r="G3989">
        <v>624</v>
      </c>
      <c r="H3989" t="s">
        <v>3188</v>
      </c>
      <c r="I3989">
        <v>826</v>
      </c>
      <c r="J3989">
        <v>27900000</v>
      </c>
      <c r="K3989" t="s">
        <v>2096</v>
      </c>
      <c r="L3989" t="s">
        <v>5173</v>
      </c>
      <c r="M3989" t="s">
        <v>28071</v>
      </c>
      <c r="N3989">
        <v>74626</v>
      </c>
      <c r="O3989">
        <v>3455</v>
      </c>
      <c r="P3989" t="s">
        <v>4062</v>
      </c>
      <c r="Q3989">
        <v>1</v>
      </c>
      <c r="R3989" t="s">
        <v>14970</v>
      </c>
      <c r="S3989" t="s">
        <v>14971</v>
      </c>
      <c r="T3989">
        <v>157</v>
      </c>
      <c r="U3989" t="s">
        <v>36</v>
      </c>
      <c r="V3989" t="s">
        <v>37</v>
      </c>
      <c r="W3989" t="s">
        <v>499</v>
      </c>
      <c r="X3989" s="2">
        <v>3500000</v>
      </c>
      <c r="Y3989">
        <v>1995</v>
      </c>
      <c r="Z3989">
        <v>723</v>
      </c>
      <c r="AA3989">
        <v>7.3</v>
      </c>
      <c r="AB3989">
        <v>1.85</v>
      </c>
      <c r="AC3989">
        <v>8000</v>
      </c>
    </row>
    <row r="3990" spans="1:29" x14ac:dyDescent="0.25">
      <c r="A3990" t="str">
        <f t="shared" si="62"/>
        <v>tt0107554</v>
      </c>
      <c r="B3990" t="s">
        <v>28</v>
      </c>
      <c r="C3990" t="s">
        <v>2194</v>
      </c>
      <c r="D3990">
        <v>28</v>
      </c>
      <c r="E3990">
        <v>97</v>
      </c>
      <c r="F3990">
        <v>117</v>
      </c>
      <c r="G3990">
        <v>556</v>
      </c>
      <c r="H3990" t="s">
        <v>2367</v>
      </c>
      <c r="I3990">
        <v>851</v>
      </c>
      <c r="J3990">
        <v>27900000</v>
      </c>
      <c r="K3990" t="s">
        <v>1767</v>
      </c>
      <c r="L3990" t="s">
        <v>680</v>
      </c>
      <c r="M3990" t="s">
        <v>28072</v>
      </c>
      <c r="N3990">
        <v>39508</v>
      </c>
      <c r="O3990">
        <v>3036</v>
      </c>
      <c r="P3990" t="s">
        <v>10416</v>
      </c>
      <c r="Q3990">
        <v>2</v>
      </c>
      <c r="R3990" t="s">
        <v>14972</v>
      </c>
      <c r="S3990" t="s">
        <v>14973</v>
      </c>
      <c r="T3990">
        <v>96</v>
      </c>
      <c r="U3990" t="s">
        <v>36</v>
      </c>
      <c r="V3990" t="s">
        <v>37</v>
      </c>
      <c r="W3990" t="s">
        <v>499</v>
      </c>
      <c r="X3990" s="2">
        <v>3500000</v>
      </c>
      <c r="Y3990">
        <v>1993</v>
      </c>
      <c r="Z3990">
        <v>582</v>
      </c>
      <c r="AA3990">
        <v>7.5</v>
      </c>
      <c r="AB3990">
        <v>1.85</v>
      </c>
      <c r="AC3990">
        <v>0</v>
      </c>
    </row>
    <row r="3991" spans="1:29" x14ac:dyDescent="0.25">
      <c r="A3991" t="str">
        <f t="shared" si="62"/>
        <v>tt3228904</v>
      </c>
      <c r="B3991" t="s">
        <v>28</v>
      </c>
      <c r="D3991">
        <v>22</v>
      </c>
      <c r="E3991">
        <v>42</v>
      </c>
      <c r="G3991">
        <v>496</v>
      </c>
      <c r="H3991" t="s">
        <v>1961</v>
      </c>
      <c r="I3991">
        <v>912</v>
      </c>
      <c r="K3991" t="s">
        <v>5031</v>
      </c>
      <c r="L3991" t="s">
        <v>14974</v>
      </c>
      <c r="M3991" t="s">
        <v>28073</v>
      </c>
      <c r="N3991">
        <v>27418</v>
      </c>
      <c r="O3991">
        <v>4337</v>
      </c>
      <c r="P3991" t="s">
        <v>10652</v>
      </c>
      <c r="Q3991">
        <v>2</v>
      </c>
      <c r="R3991" t="s">
        <v>14975</v>
      </c>
      <c r="S3991" t="s">
        <v>14976</v>
      </c>
      <c r="T3991">
        <v>92</v>
      </c>
      <c r="U3991" t="s">
        <v>36</v>
      </c>
      <c r="V3991" t="s">
        <v>37</v>
      </c>
      <c r="W3991" t="s">
        <v>948</v>
      </c>
      <c r="Z3991">
        <v>906</v>
      </c>
      <c r="AA3991">
        <v>7.8</v>
      </c>
      <c r="AB3991">
        <v>16</v>
      </c>
      <c r="AC3991">
        <v>14000</v>
      </c>
    </row>
    <row r="3992" spans="1:29" x14ac:dyDescent="0.25">
      <c r="A3992" t="str">
        <f t="shared" si="62"/>
        <v>tt0092796</v>
      </c>
      <c r="B3992" t="s">
        <v>28</v>
      </c>
      <c r="C3992" t="s">
        <v>14977</v>
      </c>
      <c r="D3992">
        <v>95</v>
      </c>
      <c r="E3992">
        <v>85</v>
      </c>
      <c r="F3992">
        <v>10</v>
      </c>
      <c r="G3992">
        <v>178</v>
      </c>
      <c r="H3992" t="s">
        <v>3840</v>
      </c>
      <c r="I3992">
        <v>3000</v>
      </c>
      <c r="J3992">
        <v>14000000</v>
      </c>
      <c r="K3992" t="s">
        <v>6500</v>
      </c>
      <c r="L3992" t="s">
        <v>6458</v>
      </c>
      <c r="M3992" t="s">
        <v>28074</v>
      </c>
      <c r="N3992">
        <v>15956</v>
      </c>
      <c r="O3992">
        <v>3617</v>
      </c>
      <c r="P3992" t="s">
        <v>14625</v>
      </c>
      <c r="Q3992">
        <v>0</v>
      </c>
      <c r="R3992" t="s">
        <v>14978</v>
      </c>
      <c r="S3992" t="s">
        <v>14979</v>
      </c>
      <c r="T3992">
        <v>118</v>
      </c>
      <c r="U3992" t="s">
        <v>36</v>
      </c>
      <c r="V3992" t="s">
        <v>37</v>
      </c>
      <c r="W3992" t="s">
        <v>499</v>
      </c>
      <c r="X3992" s="2">
        <v>3500000</v>
      </c>
      <c r="Y3992">
        <v>1987</v>
      </c>
      <c r="Z3992">
        <v>273</v>
      </c>
      <c r="AA3992">
        <v>6</v>
      </c>
      <c r="AB3992">
        <v>1.85</v>
      </c>
      <c r="AC3992">
        <v>1000</v>
      </c>
    </row>
    <row r="3993" spans="1:29" x14ac:dyDescent="0.25">
      <c r="A3993" t="str">
        <f t="shared" si="62"/>
        <v>tt0065446</v>
      </c>
      <c r="B3993" t="s">
        <v>28</v>
      </c>
      <c r="C3993" t="s">
        <v>13630</v>
      </c>
      <c r="D3993">
        <v>31</v>
      </c>
      <c r="E3993">
        <v>121</v>
      </c>
      <c r="F3993">
        <v>541</v>
      </c>
      <c r="G3993">
        <v>242</v>
      </c>
      <c r="H3993" t="s">
        <v>5508</v>
      </c>
      <c r="I3993">
        <v>575</v>
      </c>
      <c r="K3993" t="s">
        <v>14980</v>
      </c>
      <c r="L3993" t="s">
        <v>14908</v>
      </c>
      <c r="M3993" t="s">
        <v>28075</v>
      </c>
      <c r="N3993">
        <v>6350</v>
      </c>
      <c r="O3993">
        <v>1970</v>
      </c>
      <c r="P3993" t="s">
        <v>13633</v>
      </c>
      <c r="Q3993">
        <v>2</v>
      </c>
      <c r="R3993" t="s">
        <v>14981</v>
      </c>
      <c r="S3993" t="s">
        <v>14982</v>
      </c>
      <c r="T3993">
        <v>62</v>
      </c>
      <c r="U3993" t="s">
        <v>36</v>
      </c>
      <c r="V3993" t="s">
        <v>37</v>
      </c>
      <c r="W3993" t="s">
        <v>499</v>
      </c>
      <c r="X3993" s="2">
        <v>3716946</v>
      </c>
      <c r="Y3993">
        <v>1970</v>
      </c>
      <c r="Z3993">
        <v>372</v>
      </c>
      <c r="AA3993">
        <v>7.3</v>
      </c>
      <c r="AB3993">
        <v>1.85</v>
      </c>
      <c r="AC3993">
        <v>357</v>
      </c>
    </row>
    <row r="3994" spans="1:29" x14ac:dyDescent="0.25">
      <c r="A3994" t="str">
        <f t="shared" si="62"/>
        <v>tt0061809</v>
      </c>
      <c r="B3994" t="s">
        <v>635</v>
      </c>
      <c r="C3994" t="s">
        <v>14983</v>
      </c>
      <c r="D3994">
        <v>79</v>
      </c>
      <c r="E3994">
        <v>134</v>
      </c>
      <c r="F3994">
        <v>174</v>
      </c>
      <c r="G3994">
        <v>188</v>
      </c>
      <c r="H3994" t="s">
        <v>2925</v>
      </c>
      <c r="I3994">
        <v>255</v>
      </c>
      <c r="K3994" t="s">
        <v>8643</v>
      </c>
      <c r="L3994" t="s">
        <v>14984</v>
      </c>
      <c r="M3994" t="s">
        <v>28076</v>
      </c>
      <c r="N3994">
        <v>19026</v>
      </c>
      <c r="O3994">
        <v>970</v>
      </c>
      <c r="P3994" t="s">
        <v>14985</v>
      </c>
      <c r="Q3994">
        <v>1</v>
      </c>
      <c r="R3994" t="s">
        <v>14986</v>
      </c>
      <c r="S3994" t="s">
        <v>14987</v>
      </c>
      <c r="T3994">
        <v>128</v>
      </c>
      <c r="U3994" t="s">
        <v>36</v>
      </c>
      <c r="V3994" t="s">
        <v>37</v>
      </c>
      <c r="W3994" t="s">
        <v>4901</v>
      </c>
      <c r="X3994" s="2">
        <v>3500000</v>
      </c>
      <c r="Y3994">
        <v>1967</v>
      </c>
      <c r="Z3994">
        <v>220</v>
      </c>
      <c r="AA3994">
        <v>8</v>
      </c>
      <c r="AB3994">
        <v>2.35</v>
      </c>
      <c r="AC3994">
        <v>0</v>
      </c>
    </row>
    <row r="3995" spans="1:29" x14ac:dyDescent="0.25">
      <c r="A3995" t="str">
        <f t="shared" si="62"/>
        <v>tt0053131</v>
      </c>
      <c r="B3995" t="s">
        <v>28</v>
      </c>
      <c r="C3995" t="s">
        <v>13676</v>
      </c>
      <c r="D3995">
        <v>25</v>
      </c>
      <c r="E3995">
        <v>149</v>
      </c>
      <c r="F3995">
        <v>160</v>
      </c>
      <c r="G3995">
        <v>75</v>
      </c>
      <c r="H3995" t="s">
        <v>14988</v>
      </c>
      <c r="I3995">
        <v>157</v>
      </c>
      <c r="K3995" t="s">
        <v>2808</v>
      </c>
      <c r="L3995" t="s">
        <v>14989</v>
      </c>
      <c r="M3995" t="s">
        <v>28077</v>
      </c>
      <c r="N3995">
        <v>7071</v>
      </c>
      <c r="O3995">
        <v>646</v>
      </c>
      <c r="P3995" t="s">
        <v>14990</v>
      </c>
      <c r="Q3995">
        <v>0</v>
      </c>
      <c r="R3995" t="s">
        <v>14991</v>
      </c>
      <c r="S3995" t="s">
        <v>14992</v>
      </c>
      <c r="T3995">
        <v>83</v>
      </c>
      <c r="U3995" t="s">
        <v>36</v>
      </c>
      <c r="V3995" t="s">
        <v>37</v>
      </c>
      <c r="W3995" t="s">
        <v>3947</v>
      </c>
      <c r="X3995" s="2">
        <v>3500000</v>
      </c>
      <c r="Y3995">
        <v>1959</v>
      </c>
      <c r="Z3995">
        <v>139</v>
      </c>
      <c r="AA3995">
        <v>7.6</v>
      </c>
      <c r="AB3995">
        <v>1.78</v>
      </c>
      <c r="AC3995">
        <v>930</v>
      </c>
    </row>
    <row r="3996" spans="1:29" x14ac:dyDescent="0.25">
      <c r="A3996" t="str">
        <f t="shared" si="62"/>
        <v>tt0060490</v>
      </c>
      <c r="B3996" t="s">
        <v>28</v>
      </c>
      <c r="C3996" t="s">
        <v>9833</v>
      </c>
      <c r="D3996">
        <v>22</v>
      </c>
      <c r="E3996">
        <v>121</v>
      </c>
      <c r="F3996">
        <v>22</v>
      </c>
      <c r="G3996">
        <v>367</v>
      </c>
      <c r="H3996" t="s">
        <v>3163</v>
      </c>
      <c r="I3996">
        <v>606</v>
      </c>
      <c r="K3996" t="s">
        <v>943</v>
      </c>
      <c r="L3996" t="s">
        <v>8818</v>
      </c>
      <c r="M3996" t="s">
        <v>28078</v>
      </c>
      <c r="N3996">
        <v>5941</v>
      </c>
      <c r="O3996">
        <v>2402</v>
      </c>
      <c r="P3996" t="s">
        <v>3941</v>
      </c>
      <c r="Q3996">
        <v>1</v>
      </c>
      <c r="R3996" t="s">
        <v>14993</v>
      </c>
      <c r="S3996" t="s">
        <v>14994</v>
      </c>
      <c r="T3996">
        <v>74</v>
      </c>
      <c r="U3996" t="s">
        <v>36</v>
      </c>
      <c r="V3996" t="s">
        <v>37</v>
      </c>
      <c r="W3996" t="s">
        <v>3947</v>
      </c>
      <c r="X3996" s="2">
        <v>3500000</v>
      </c>
      <c r="Y3996">
        <v>1966</v>
      </c>
      <c r="Z3996">
        <v>481</v>
      </c>
      <c r="AA3996">
        <v>7</v>
      </c>
      <c r="AB3996">
        <v>2.35</v>
      </c>
      <c r="AC3996">
        <v>470</v>
      </c>
    </row>
    <row r="3997" spans="1:29" x14ac:dyDescent="0.25">
      <c r="A3997" t="str">
        <f t="shared" si="62"/>
        <v>tt0068611</v>
      </c>
      <c r="B3997" t="s">
        <v>28</v>
      </c>
      <c r="C3997" t="s">
        <v>8816</v>
      </c>
      <c r="D3997">
        <v>110</v>
      </c>
      <c r="E3997">
        <v>116</v>
      </c>
      <c r="F3997">
        <v>13000</v>
      </c>
      <c r="G3997">
        <v>118</v>
      </c>
      <c r="H3997" t="s">
        <v>7352</v>
      </c>
      <c r="I3997">
        <v>195</v>
      </c>
      <c r="K3997" t="s">
        <v>8335</v>
      </c>
      <c r="L3997" t="s">
        <v>14995</v>
      </c>
      <c r="M3997" t="s">
        <v>28079</v>
      </c>
      <c r="N3997">
        <v>30982</v>
      </c>
      <c r="O3997">
        <v>771</v>
      </c>
      <c r="P3997" t="s">
        <v>14996</v>
      </c>
      <c r="Q3997">
        <v>0</v>
      </c>
      <c r="R3997" t="s">
        <v>14997</v>
      </c>
      <c r="S3997" t="s">
        <v>14998</v>
      </c>
      <c r="T3997">
        <v>199</v>
      </c>
      <c r="U3997" t="s">
        <v>36</v>
      </c>
      <c r="V3997" t="s">
        <v>53</v>
      </c>
      <c r="W3997" t="s">
        <v>499</v>
      </c>
      <c r="X3997" s="2">
        <v>2000000</v>
      </c>
      <c r="Y3997">
        <v>1972</v>
      </c>
      <c r="Z3997">
        <v>146</v>
      </c>
      <c r="AA3997">
        <v>7.5</v>
      </c>
      <c r="AB3997">
        <v>1.85</v>
      </c>
      <c r="AC3997">
        <v>0</v>
      </c>
    </row>
    <row r="3998" spans="1:29" x14ac:dyDescent="0.25">
      <c r="A3998" t="str">
        <f t="shared" si="62"/>
        <v>tt4263482</v>
      </c>
      <c r="B3998" t="s">
        <v>28</v>
      </c>
      <c r="C3998" t="s">
        <v>14999</v>
      </c>
      <c r="D3998">
        <v>425</v>
      </c>
      <c r="E3998">
        <v>92</v>
      </c>
      <c r="F3998">
        <v>22</v>
      </c>
      <c r="G3998">
        <v>159</v>
      </c>
      <c r="H3998" t="s">
        <v>15000</v>
      </c>
      <c r="I3998">
        <v>648</v>
      </c>
      <c r="J3998">
        <v>25138292</v>
      </c>
      <c r="K3998" t="s">
        <v>4159</v>
      </c>
      <c r="L3998" t="s">
        <v>6411</v>
      </c>
      <c r="M3998" t="s">
        <v>28080</v>
      </c>
      <c r="N3998">
        <v>66483</v>
      </c>
      <c r="O3998">
        <v>1122</v>
      </c>
      <c r="P3998" t="s">
        <v>1042</v>
      </c>
      <c r="Q3998">
        <v>0</v>
      </c>
      <c r="R3998" t="s">
        <v>15001</v>
      </c>
      <c r="S3998" t="s">
        <v>15002</v>
      </c>
      <c r="T3998">
        <v>452</v>
      </c>
      <c r="U3998" t="s">
        <v>36</v>
      </c>
      <c r="V3998" t="s">
        <v>37</v>
      </c>
      <c r="W3998" t="s">
        <v>499</v>
      </c>
      <c r="X3998" s="2">
        <v>3500000</v>
      </c>
      <c r="Y3998">
        <v>2015</v>
      </c>
      <c r="Z3998">
        <v>191</v>
      </c>
      <c r="AA3998">
        <v>6.8</v>
      </c>
      <c r="AB3998">
        <v>1.66</v>
      </c>
      <c r="AC3998">
        <v>43000</v>
      </c>
    </row>
    <row r="3999" spans="1:29" x14ac:dyDescent="0.25">
      <c r="A3999" t="str">
        <f t="shared" si="62"/>
        <v>tt0131436</v>
      </c>
      <c r="B3999" t="s">
        <v>28</v>
      </c>
      <c r="C3999" t="s">
        <v>15003</v>
      </c>
      <c r="D3999">
        <v>19</v>
      </c>
      <c r="E3999">
        <v>93</v>
      </c>
      <c r="F3999">
        <v>0</v>
      </c>
      <c r="G3999">
        <v>78</v>
      </c>
      <c r="H3999" t="s">
        <v>15004</v>
      </c>
      <c r="I3999">
        <v>625</v>
      </c>
      <c r="J3999">
        <v>10305534</v>
      </c>
      <c r="K3999" t="s">
        <v>1394</v>
      </c>
      <c r="L3999" t="s">
        <v>15005</v>
      </c>
      <c r="M3999" t="s">
        <v>28081</v>
      </c>
      <c r="N3999">
        <v>1721</v>
      </c>
      <c r="O3999">
        <v>987</v>
      </c>
      <c r="P3999" t="s">
        <v>15006</v>
      </c>
      <c r="Q3999">
        <v>2</v>
      </c>
      <c r="R3999" t="s">
        <v>15007</v>
      </c>
      <c r="S3999" t="s">
        <v>15008</v>
      </c>
      <c r="T3999">
        <v>38</v>
      </c>
      <c r="U3999" t="s">
        <v>36</v>
      </c>
      <c r="V3999" t="s">
        <v>37</v>
      </c>
      <c r="W3999" t="s">
        <v>499</v>
      </c>
      <c r="X3999" s="2">
        <v>3500000</v>
      </c>
      <c r="Y3999">
        <v>1998</v>
      </c>
      <c r="Z3999">
        <v>118</v>
      </c>
      <c r="AA3999">
        <v>3.9</v>
      </c>
      <c r="AB3999">
        <v>1.85</v>
      </c>
      <c r="AC3999">
        <v>280</v>
      </c>
    </row>
    <row r="4000" spans="1:29" x14ac:dyDescent="0.25">
      <c r="A4000" t="str">
        <f t="shared" si="62"/>
        <v>tt0117628</v>
      </c>
      <c r="B4000" t="s">
        <v>28</v>
      </c>
      <c r="C4000" t="s">
        <v>14865</v>
      </c>
      <c r="D4000">
        <v>43</v>
      </c>
      <c r="E4000">
        <v>96</v>
      </c>
      <c r="F4000">
        <v>0</v>
      </c>
      <c r="G4000">
        <v>111</v>
      </c>
      <c r="H4000" t="s">
        <v>9460</v>
      </c>
      <c r="I4000">
        <v>385</v>
      </c>
      <c r="J4000">
        <v>9449219</v>
      </c>
      <c r="K4000" t="s">
        <v>1184</v>
      </c>
      <c r="L4000" t="s">
        <v>5565</v>
      </c>
      <c r="M4000" t="s">
        <v>28082</v>
      </c>
      <c r="N4000">
        <v>13949</v>
      </c>
      <c r="O4000">
        <v>995</v>
      </c>
      <c r="P4000" t="s">
        <v>15009</v>
      </c>
      <c r="Q4000">
        <v>2</v>
      </c>
      <c r="R4000" t="s">
        <v>15010</v>
      </c>
      <c r="S4000" t="s">
        <v>15011</v>
      </c>
      <c r="T4000">
        <v>98</v>
      </c>
      <c r="U4000" t="s">
        <v>36</v>
      </c>
      <c r="V4000" t="s">
        <v>37</v>
      </c>
      <c r="W4000" t="s">
        <v>499</v>
      </c>
      <c r="X4000" s="2">
        <v>3500000</v>
      </c>
      <c r="Y4000">
        <v>1996</v>
      </c>
      <c r="Z4000">
        <v>356</v>
      </c>
      <c r="AA4000">
        <v>6.1</v>
      </c>
      <c r="AB4000">
        <v>1.85</v>
      </c>
      <c r="AC4000">
        <v>453</v>
      </c>
    </row>
    <row r="4001" spans="1:29" x14ac:dyDescent="0.25">
      <c r="A4001" t="str">
        <f t="shared" si="62"/>
        <v>tt0120684</v>
      </c>
      <c r="B4001" t="s">
        <v>635</v>
      </c>
      <c r="C4001" t="s">
        <v>930</v>
      </c>
      <c r="D4001">
        <v>127</v>
      </c>
      <c r="E4001">
        <v>105</v>
      </c>
      <c r="F4001">
        <v>386</v>
      </c>
      <c r="G4001">
        <v>248</v>
      </c>
      <c r="H4001" t="s">
        <v>10013</v>
      </c>
      <c r="I4001">
        <v>3000</v>
      </c>
      <c r="J4001">
        <v>6390032</v>
      </c>
      <c r="K4001" t="s">
        <v>1289</v>
      </c>
      <c r="L4001" t="s">
        <v>427</v>
      </c>
      <c r="M4001" t="s">
        <v>28083</v>
      </c>
      <c r="N4001">
        <v>24977</v>
      </c>
      <c r="O4001">
        <v>4238</v>
      </c>
      <c r="P4001" t="s">
        <v>6267</v>
      </c>
      <c r="Q4001">
        <v>2</v>
      </c>
      <c r="R4001" t="s">
        <v>15012</v>
      </c>
      <c r="S4001" t="s">
        <v>15013</v>
      </c>
      <c r="T4001">
        <v>229</v>
      </c>
      <c r="U4001" t="s">
        <v>36</v>
      </c>
      <c r="V4001" t="s">
        <v>37</v>
      </c>
      <c r="W4001" t="s">
        <v>499</v>
      </c>
      <c r="X4001" s="2">
        <v>3500000</v>
      </c>
      <c r="Y4001">
        <v>1998</v>
      </c>
      <c r="Z4001">
        <v>258</v>
      </c>
      <c r="AA4001">
        <v>7.5</v>
      </c>
      <c r="AB4001">
        <v>2.35</v>
      </c>
      <c r="AC4001">
        <v>0</v>
      </c>
    </row>
    <row r="4002" spans="1:29" x14ac:dyDescent="0.25">
      <c r="A4002" t="str">
        <f t="shared" si="62"/>
        <v>tt1305806</v>
      </c>
      <c r="B4002" t="s">
        <v>28</v>
      </c>
      <c r="C4002" t="s">
        <v>8433</v>
      </c>
      <c r="D4002">
        <v>262</v>
      </c>
      <c r="E4002">
        <v>129</v>
      </c>
      <c r="F4002">
        <v>195</v>
      </c>
      <c r="G4002">
        <v>50</v>
      </c>
      <c r="H4002" t="s">
        <v>15014</v>
      </c>
      <c r="I4002">
        <v>827</v>
      </c>
      <c r="J4002">
        <v>20167424</v>
      </c>
      <c r="K4002" t="s">
        <v>1603</v>
      </c>
      <c r="L4002" t="s">
        <v>15015</v>
      </c>
      <c r="M4002" t="s">
        <v>28084</v>
      </c>
      <c r="N4002">
        <v>131831</v>
      </c>
      <c r="O4002">
        <v>1044</v>
      </c>
      <c r="P4002" t="s">
        <v>15016</v>
      </c>
      <c r="Q4002">
        <v>0</v>
      </c>
      <c r="R4002" t="s">
        <v>15017</v>
      </c>
      <c r="S4002" t="s">
        <v>15018</v>
      </c>
      <c r="T4002">
        <v>231</v>
      </c>
      <c r="U4002" t="s">
        <v>2298</v>
      </c>
      <c r="V4002" t="s">
        <v>15019</v>
      </c>
      <c r="W4002" t="s">
        <v>499</v>
      </c>
      <c r="X4002" s="2">
        <v>2000000</v>
      </c>
      <c r="Y4002">
        <v>2009</v>
      </c>
      <c r="Z4002">
        <v>88</v>
      </c>
      <c r="AA4002">
        <v>8.1999999999999993</v>
      </c>
      <c r="AB4002">
        <v>2.35</v>
      </c>
      <c r="AC4002">
        <v>33000</v>
      </c>
    </row>
    <row r="4003" spans="1:29" x14ac:dyDescent="0.25">
      <c r="A4003" t="str">
        <f t="shared" si="62"/>
        <v>tt0088993</v>
      </c>
      <c r="B4003" t="s">
        <v>28</v>
      </c>
      <c r="C4003" t="s">
        <v>2070</v>
      </c>
      <c r="D4003">
        <v>184</v>
      </c>
      <c r="E4003">
        <v>87</v>
      </c>
      <c r="F4003">
        <v>0</v>
      </c>
      <c r="G4003">
        <v>83</v>
      </c>
      <c r="H4003" t="s">
        <v>9626</v>
      </c>
      <c r="I4003">
        <v>1000</v>
      </c>
      <c r="K4003" t="s">
        <v>5190</v>
      </c>
      <c r="L4003" t="s">
        <v>9627</v>
      </c>
      <c r="M4003" t="s">
        <v>26609</v>
      </c>
      <c r="N4003">
        <v>49672</v>
      </c>
      <c r="O4003">
        <v>1592</v>
      </c>
      <c r="P4003" t="s">
        <v>9628</v>
      </c>
      <c r="Q4003">
        <v>1</v>
      </c>
      <c r="R4003" t="s">
        <v>9629</v>
      </c>
      <c r="S4003" t="s">
        <v>9630</v>
      </c>
      <c r="T4003">
        <v>419</v>
      </c>
      <c r="U4003" t="s">
        <v>36</v>
      </c>
      <c r="V4003" t="s">
        <v>37</v>
      </c>
      <c r="W4003" t="s">
        <v>4564</v>
      </c>
      <c r="X4003" s="2">
        <v>3500000</v>
      </c>
      <c r="Y4003">
        <v>1985</v>
      </c>
      <c r="Z4003">
        <v>177</v>
      </c>
      <c r="AA4003">
        <v>7.2</v>
      </c>
      <c r="AB4003">
        <v>1.85</v>
      </c>
      <c r="AC4003">
        <v>3000</v>
      </c>
    </row>
    <row r="4004" spans="1:29" x14ac:dyDescent="0.25">
      <c r="A4004" t="str">
        <f t="shared" si="62"/>
        <v>tt1015474</v>
      </c>
      <c r="B4004" t="s">
        <v>28</v>
      </c>
      <c r="C4004" t="s">
        <v>15020</v>
      </c>
      <c r="D4004">
        <v>33</v>
      </c>
      <c r="E4004">
        <v>94</v>
      </c>
      <c r="F4004">
        <v>47</v>
      </c>
      <c r="G4004">
        <v>108</v>
      </c>
      <c r="H4004" t="s">
        <v>15021</v>
      </c>
      <c r="I4004">
        <v>430</v>
      </c>
      <c r="K4004" t="s">
        <v>4508</v>
      </c>
      <c r="L4004" t="s">
        <v>15022</v>
      </c>
      <c r="M4004" t="s">
        <v>28085</v>
      </c>
      <c r="N4004">
        <v>4790</v>
      </c>
      <c r="O4004">
        <v>836</v>
      </c>
      <c r="P4004" t="s">
        <v>15023</v>
      </c>
      <c r="Q4004">
        <v>1</v>
      </c>
      <c r="R4004" t="s">
        <v>15024</v>
      </c>
      <c r="S4004" t="s">
        <v>15025</v>
      </c>
      <c r="T4004">
        <v>52</v>
      </c>
      <c r="U4004" t="s">
        <v>36</v>
      </c>
      <c r="V4004" t="s">
        <v>37</v>
      </c>
      <c r="W4004" t="s">
        <v>499</v>
      </c>
      <c r="Y4004">
        <v>2008</v>
      </c>
      <c r="Z4004">
        <v>209</v>
      </c>
      <c r="AA4004">
        <v>4.8</v>
      </c>
      <c r="AB4004">
        <v>1.85</v>
      </c>
      <c r="AC4004">
        <v>804</v>
      </c>
    </row>
    <row r="4005" spans="1:29" x14ac:dyDescent="0.25">
      <c r="A4005" t="str">
        <f t="shared" si="62"/>
        <v>tt0092991</v>
      </c>
      <c r="B4005" t="s">
        <v>28</v>
      </c>
      <c r="C4005" t="s">
        <v>72</v>
      </c>
      <c r="D4005">
        <v>252</v>
      </c>
      <c r="E4005">
        <v>37</v>
      </c>
      <c r="F4005">
        <v>0</v>
      </c>
      <c r="G4005">
        <v>199</v>
      </c>
      <c r="H4005" t="s">
        <v>15026</v>
      </c>
      <c r="I4005">
        <v>634</v>
      </c>
      <c r="J4005">
        <v>5923044</v>
      </c>
      <c r="K4005" t="s">
        <v>6500</v>
      </c>
      <c r="L4005" t="s">
        <v>11776</v>
      </c>
      <c r="M4005" t="s">
        <v>28086</v>
      </c>
      <c r="N4005">
        <v>113451</v>
      </c>
      <c r="O4005">
        <v>1347</v>
      </c>
      <c r="P4005" t="s">
        <v>15027</v>
      </c>
      <c r="Q4005">
        <v>0</v>
      </c>
      <c r="R4005" t="s">
        <v>15028</v>
      </c>
      <c r="S4005" t="s">
        <v>15029</v>
      </c>
      <c r="T4005">
        <v>537</v>
      </c>
      <c r="U4005" t="s">
        <v>36</v>
      </c>
      <c r="V4005" t="s">
        <v>37</v>
      </c>
      <c r="W4005" t="s">
        <v>5925</v>
      </c>
      <c r="X4005" s="2">
        <v>3600000</v>
      </c>
      <c r="Y4005">
        <v>1987</v>
      </c>
      <c r="Z4005">
        <v>328</v>
      </c>
      <c r="AA4005">
        <v>7.8</v>
      </c>
      <c r="AB4005">
        <v>1.85</v>
      </c>
      <c r="AC4005">
        <v>0</v>
      </c>
    </row>
    <row r="4006" spans="1:29" x14ac:dyDescent="0.25">
      <c r="A4006" t="str">
        <f t="shared" si="62"/>
        <v>tt0258038</v>
      </c>
      <c r="B4006" t="s">
        <v>28</v>
      </c>
      <c r="C4006" t="s">
        <v>15030</v>
      </c>
      <c r="D4006">
        <v>31</v>
      </c>
      <c r="E4006">
        <v>81</v>
      </c>
      <c r="F4006">
        <v>0</v>
      </c>
      <c r="G4006">
        <v>542</v>
      </c>
      <c r="H4006" t="s">
        <v>7762</v>
      </c>
      <c r="I4006">
        <v>560</v>
      </c>
      <c r="J4006">
        <v>3293258</v>
      </c>
      <c r="K4006" t="s">
        <v>15031</v>
      </c>
      <c r="L4006" t="s">
        <v>1870</v>
      </c>
      <c r="M4006" t="s">
        <v>28087</v>
      </c>
      <c r="N4006">
        <v>11399</v>
      </c>
      <c r="O4006">
        <v>2238</v>
      </c>
      <c r="P4006" t="s">
        <v>5619</v>
      </c>
      <c r="Q4006">
        <v>0</v>
      </c>
      <c r="R4006" t="s">
        <v>15032</v>
      </c>
      <c r="S4006" t="s">
        <v>15033</v>
      </c>
      <c r="T4006">
        <v>131</v>
      </c>
      <c r="U4006" t="s">
        <v>36</v>
      </c>
      <c r="V4006" t="s">
        <v>37</v>
      </c>
      <c r="W4006" t="s">
        <v>38</v>
      </c>
      <c r="X4006" s="2">
        <v>3000000</v>
      </c>
      <c r="Y4006">
        <v>2001</v>
      </c>
      <c r="Z4006">
        <v>555</v>
      </c>
      <c r="AA4006">
        <v>5.2</v>
      </c>
      <c r="AB4006">
        <v>1.85</v>
      </c>
      <c r="AC4006">
        <v>0</v>
      </c>
    </row>
    <row r="4007" spans="1:29" x14ac:dyDescent="0.25">
      <c r="A4007" t="str">
        <f t="shared" si="62"/>
        <v>tt2724064</v>
      </c>
      <c r="B4007" t="s">
        <v>28</v>
      </c>
      <c r="C4007" t="s">
        <v>15034</v>
      </c>
      <c r="D4007">
        <v>139</v>
      </c>
      <c r="E4007">
        <v>97</v>
      </c>
      <c r="F4007">
        <v>48</v>
      </c>
      <c r="G4007">
        <v>689</v>
      </c>
      <c r="H4007" t="s">
        <v>2637</v>
      </c>
      <c r="I4007">
        <v>984</v>
      </c>
      <c r="K4007" t="s">
        <v>5190</v>
      </c>
      <c r="L4007" t="s">
        <v>4436</v>
      </c>
      <c r="M4007" t="s">
        <v>28088</v>
      </c>
      <c r="N4007">
        <v>34532</v>
      </c>
      <c r="O4007">
        <v>3075</v>
      </c>
      <c r="P4007" t="s">
        <v>15035</v>
      </c>
      <c r="Q4007">
        <v>0</v>
      </c>
      <c r="R4007" t="s">
        <v>15036</v>
      </c>
      <c r="S4007" t="s">
        <v>15037</v>
      </c>
      <c r="T4007">
        <v>236</v>
      </c>
      <c r="U4007" t="s">
        <v>36</v>
      </c>
      <c r="V4007" t="s">
        <v>37</v>
      </c>
      <c r="W4007" t="s">
        <v>948</v>
      </c>
      <c r="X4007" s="2">
        <v>1000000</v>
      </c>
      <c r="Y4007">
        <v>2013</v>
      </c>
      <c r="Z4007">
        <v>697</v>
      </c>
      <c r="AA4007">
        <v>3.3</v>
      </c>
      <c r="AB4007">
        <v>1.78</v>
      </c>
      <c r="AC4007">
        <v>93000</v>
      </c>
    </row>
    <row r="4008" spans="1:29" x14ac:dyDescent="0.25">
      <c r="A4008" t="str">
        <f t="shared" si="62"/>
        <v>tt0175996</v>
      </c>
      <c r="B4008" t="s">
        <v>28</v>
      </c>
      <c r="C4008" t="s">
        <v>15038</v>
      </c>
      <c r="D4008">
        <v>39</v>
      </c>
      <c r="E4008">
        <v>106</v>
      </c>
      <c r="F4008">
        <v>22</v>
      </c>
      <c r="G4008">
        <v>10</v>
      </c>
      <c r="H4008" t="s">
        <v>15039</v>
      </c>
      <c r="I4008">
        <v>174</v>
      </c>
      <c r="J4008">
        <v>886410</v>
      </c>
      <c r="K4008" t="s">
        <v>5281</v>
      </c>
      <c r="L4008" t="s">
        <v>15040</v>
      </c>
      <c r="M4008" t="s">
        <v>28089</v>
      </c>
      <c r="N4008">
        <v>1024</v>
      </c>
      <c r="O4008">
        <v>222</v>
      </c>
      <c r="P4008" t="s">
        <v>15041</v>
      </c>
      <c r="Q4008">
        <v>0</v>
      </c>
      <c r="R4008" t="s">
        <v>15042</v>
      </c>
      <c r="S4008" t="s">
        <v>15043</v>
      </c>
      <c r="T4008">
        <v>494</v>
      </c>
      <c r="U4008" t="s">
        <v>2298</v>
      </c>
      <c r="V4008" t="s">
        <v>2410</v>
      </c>
      <c r="W4008" t="s">
        <v>499</v>
      </c>
      <c r="X4008" s="2">
        <v>3500000</v>
      </c>
      <c r="Y4008">
        <v>1998</v>
      </c>
      <c r="Z4008">
        <v>16</v>
      </c>
      <c r="AA4008">
        <v>6.8</v>
      </c>
      <c r="AB4008">
        <v>1.85</v>
      </c>
      <c r="AC4008">
        <v>140</v>
      </c>
    </row>
    <row r="4009" spans="1:29" x14ac:dyDescent="0.25">
      <c r="A4009" t="str">
        <f t="shared" si="62"/>
        <v>tt1740707</v>
      </c>
      <c r="B4009" t="s">
        <v>28</v>
      </c>
      <c r="C4009" t="s">
        <v>15044</v>
      </c>
      <c r="D4009">
        <v>337</v>
      </c>
      <c r="E4009">
        <v>103</v>
      </c>
      <c r="F4009">
        <v>12</v>
      </c>
      <c r="G4009">
        <v>4</v>
      </c>
      <c r="H4009" t="s">
        <v>15045</v>
      </c>
      <c r="I4009">
        <v>29</v>
      </c>
      <c r="J4009">
        <v>252652</v>
      </c>
      <c r="K4009" t="s">
        <v>15046</v>
      </c>
      <c r="L4009" t="s">
        <v>15047</v>
      </c>
      <c r="M4009" t="s">
        <v>28090</v>
      </c>
      <c r="N4009">
        <v>54104</v>
      </c>
      <c r="O4009">
        <v>44</v>
      </c>
      <c r="P4009" t="s">
        <v>15048</v>
      </c>
      <c r="Q4009">
        <v>0</v>
      </c>
      <c r="R4009" t="s">
        <v>15049</v>
      </c>
      <c r="S4009" t="s">
        <v>15050</v>
      </c>
      <c r="T4009">
        <v>199</v>
      </c>
      <c r="U4009" t="s">
        <v>13870</v>
      </c>
      <c r="V4009" t="s">
        <v>10056</v>
      </c>
      <c r="W4009" t="s">
        <v>38</v>
      </c>
      <c r="X4009" s="2">
        <v>19900000</v>
      </c>
      <c r="Y4009">
        <v>2010</v>
      </c>
      <c r="Z4009">
        <v>4</v>
      </c>
      <c r="AA4009">
        <v>7</v>
      </c>
      <c r="AB4009">
        <v>1.85</v>
      </c>
      <c r="AC4009">
        <v>38000</v>
      </c>
    </row>
    <row r="4010" spans="1:29" x14ac:dyDescent="0.25">
      <c r="A4010" t="str">
        <f t="shared" si="62"/>
        <v>tt0480251</v>
      </c>
      <c r="B4010" t="s">
        <v>28</v>
      </c>
      <c r="C4010" t="s">
        <v>15051</v>
      </c>
      <c r="D4010">
        <v>30</v>
      </c>
      <c r="E4010">
        <v>101</v>
      </c>
      <c r="F4010">
        <v>0</v>
      </c>
      <c r="G4010">
        <v>681</v>
      </c>
      <c r="H4010" t="s">
        <v>356</v>
      </c>
      <c r="I4010">
        <v>827</v>
      </c>
      <c r="J4010">
        <v>220234</v>
      </c>
      <c r="K4010" t="s">
        <v>1402</v>
      </c>
      <c r="L4010" t="s">
        <v>1290</v>
      </c>
      <c r="M4010" t="s">
        <v>28091</v>
      </c>
      <c r="N4010">
        <v>1950</v>
      </c>
      <c r="O4010">
        <v>3574</v>
      </c>
      <c r="P4010" t="s">
        <v>1820</v>
      </c>
      <c r="Q4010">
        <v>3</v>
      </c>
      <c r="R4010" t="s">
        <v>15052</v>
      </c>
      <c r="S4010" t="s">
        <v>15053</v>
      </c>
      <c r="T4010">
        <v>24</v>
      </c>
      <c r="U4010" t="s">
        <v>36</v>
      </c>
      <c r="V4010" t="s">
        <v>37</v>
      </c>
      <c r="W4010" t="s">
        <v>499</v>
      </c>
      <c r="X4010" s="2">
        <v>3500000</v>
      </c>
      <c r="Y4010">
        <v>2006</v>
      </c>
      <c r="Z4010">
        <v>729</v>
      </c>
      <c r="AA4010">
        <v>6.5</v>
      </c>
      <c r="AB4010">
        <v>1.85</v>
      </c>
      <c r="AC4010">
        <v>360</v>
      </c>
    </row>
    <row r="4011" spans="1:29" x14ac:dyDescent="0.25">
      <c r="A4011" t="str">
        <f t="shared" si="62"/>
        <v>tt1298649</v>
      </c>
      <c r="B4011" t="s">
        <v>28</v>
      </c>
      <c r="C4011" t="s">
        <v>3865</v>
      </c>
      <c r="D4011">
        <v>265</v>
      </c>
      <c r="E4011">
        <v>102</v>
      </c>
      <c r="F4011">
        <v>82</v>
      </c>
      <c r="G4011">
        <v>536</v>
      </c>
      <c r="H4011" t="s">
        <v>3866</v>
      </c>
      <c r="I4011">
        <v>622</v>
      </c>
      <c r="J4011">
        <v>34350553</v>
      </c>
      <c r="K4011" t="s">
        <v>1586</v>
      </c>
      <c r="L4011" t="s">
        <v>1747</v>
      </c>
      <c r="M4011" t="s">
        <v>25040</v>
      </c>
      <c r="N4011">
        <v>104072</v>
      </c>
      <c r="O4011">
        <v>2486</v>
      </c>
      <c r="P4011" t="s">
        <v>1898</v>
      </c>
      <c r="Q4011">
        <v>4</v>
      </c>
      <c r="R4011" t="s">
        <v>3867</v>
      </c>
      <c r="S4011" t="s">
        <v>3868</v>
      </c>
      <c r="T4011">
        <v>207</v>
      </c>
      <c r="U4011" t="s">
        <v>36</v>
      </c>
      <c r="V4011" t="s">
        <v>37</v>
      </c>
      <c r="W4011" t="s">
        <v>499</v>
      </c>
      <c r="X4011" s="2">
        <v>68000000</v>
      </c>
      <c r="Y4011">
        <v>2012</v>
      </c>
      <c r="Z4011">
        <v>591</v>
      </c>
      <c r="AA4011">
        <v>5.7</v>
      </c>
      <c r="AB4011">
        <v>2.35</v>
      </c>
      <c r="AC4011">
        <v>15000</v>
      </c>
    </row>
    <row r="4012" spans="1:29" x14ac:dyDescent="0.25">
      <c r="A4012" t="str">
        <f t="shared" si="62"/>
        <v>tt0380817</v>
      </c>
      <c r="B4012" t="s">
        <v>28</v>
      </c>
      <c r="C4012" t="s">
        <v>15054</v>
      </c>
      <c r="D4012">
        <v>50</v>
      </c>
      <c r="E4012">
        <v>98</v>
      </c>
      <c r="F4012">
        <v>9</v>
      </c>
      <c r="G4012">
        <v>405</v>
      </c>
      <c r="H4012" t="s">
        <v>1048</v>
      </c>
      <c r="I4012">
        <v>11000</v>
      </c>
      <c r="J4012">
        <v>101228</v>
      </c>
      <c r="K4012" t="s">
        <v>2096</v>
      </c>
      <c r="L4012" t="s">
        <v>1623</v>
      </c>
      <c r="M4012" t="s">
        <v>28092</v>
      </c>
      <c r="N4012">
        <v>7228</v>
      </c>
      <c r="O4012">
        <v>20009</v>
      </c>
      <c r="P4012" t="s">
        <v>7050</v>
      </c>
      <c r="Q4012">
        <v>4</v>
      </c>
      <c r="R4012" t="s">
        <v>15055</v>
      </c>
      <c r="S4012" t="s">
        <v>15056</v>
      </c>
      <c r="T4012">
        <v>53</v>
      </c>
      <c r="U4012" t="s">
        <v>36</v>
      </c>
      <c r="V4012" t="s">
        <v>37</v>
      </c>
      <c r="W4012" t="s">
        <v>499</v>
      </c>
      <c r="X4012" s="2">
        <v>3500000</v>
      </c>
      <c r="Y4012">
        <v>2005</v>
      </c>
      <c r="Z4012">
        <v>8000</v>
      </c>
      <c r="AA4012">
        <v>6.4</v>
      </c>
      <c r="AB4012">
        <v>1.85</v>
      </c>
      <c r="AC4012">
        <v>414</v>
      </c>
    </row>
    <row r="4013" spans="1:29" x14ac:dyDescent="0.25">
      <c r="A4013" t="str">
        <f t="shared" si="62"/>
        <v>tt0367631</v>
      </c>
      <c r="B4013" t="s">
        <v>28</v>
      </c>
      <c r="C4013" t="s">
        <v>4202</v>
      </c>
      <c r="D4013">
        <v>50</v>
      </c>
      <c r="E4013">
        <v>91</v>
      </c>
      <c r="F4013">
        <v>23</v>
      </c>
      <c r="G4013">
        <v>660</v>
      </c>
      <c r="H4013" t="s">
        <v>8770</v>
      </c>
      <c r="I4013">
        <v>4000</v>
      </c>
      <c r="J4013">
        <v>96793</v>
      </c>
      <c r="K4013" t="s">
        <v>1191</v>
      </c>
      <c r="L4013" t="s">
        <v>580</v>
      </c>
      <c r="M4013" t="s">
        <v>28093</v>
      </c>
      <c r="N4013">
        <v>12188</v>
      </c>
      <c r="O4013">
        <v>6380</v>
      </c>
      <c r="P4013" t="s">
        <v>4179</v>
      </c>
      <c r="Q4013">
        <v>3</v>
      </c>
      <c r="R4013" t="s">
        <v>15057</v>
      </c>
      <c r="S4013" t="s">
        <v>15058</v>
      </c>
      <c r="T4013">
        <v>135</v>
      </c>
      <c r="U4013" t="s">
        <v>36</v>
      </c>
      <c r="V4013" t="s">
        <v>37</v>
      </c>
      <c r="W4013" t="s">
        <v>38</v>
      </c>
      <c r="X4013" s="2">
        <v>3500000</v>
      </c>
      <c r="Y4013">
        <v>2004</v>
      </c>
      <c r="Z4013">
        <v>756</v>
      </c>
      <c r="AA4013">
        <v>5.3</v>
      </c>
      <c r="AB4013">
        <v>2.35</v>
      </c>
      <c r="AC4013">
        <v>1000</v>
      </c>
    </row>
    <row r="4014" spans="1:29" x14ac:dyDescent="0.25">
      <c r="A4014" t="str">
        <f t="shared" si="62"/>
        <v>tt3103166</v>
      </c>
      <c r="B4014" t="s">
        <v>28</v>
      </c>
      <c r="C4014" t="s">
        <v>15059</v>
      </c>
      <c r="D4014">
        <v>9</v>
      </c>
      <c r="E4014">
        <v>105</v>
      </c>
      <c r="F4014">
        <v>28</v>
      </c>
      <c r="G4014">
        <v>131</v>
      </c>
      <c r="H4014" t="s">
        <v>15060</v>
      </c>
      <c r="I4014">
        <v>426</v>
      </c>
      <c r="J4014">
        <v>123777</v>
      </c>
      <c r="K4014" t="s">
        <v>15061</v>
      </c>
      <c r="L4014" t="s">
        <v>10447</v>
      </c>
      <c r="M4014" t="s">
        <v>28094</v>
      </c>
      <c r="N4014">
        <v>342</v>
      </c>
      <c r="O4014">
        <v>1043</v>
      </c>
      <c r="P4014" t="s">
        <v>15062</v>
      </c>
      <c r="Q4014">
        <v>0</v>
      </c>
      <c r="S4014" t="s">
        <v>15063</v>
      </c>
      <c r="T4014">
        <v>15</v>
      </c>
      <c r="U4014" t="s">
        <v>36</v>
      </c>
      <c r="V4014" t="s">
        <v>232</v>
      </c>
      <c r="W4014" t="s">
        <v>38</v>
      </c>
      <c r="X4014" s="2">
        <v>3500000</v>
      </c>
      <c r="Y4014">
        <v>2016</v>
      </c>
      <c r="Z4014">
        <v>294</v>
      </c>
      <c r="AA4014">
        <v>4.7</v>
      </c>
      <c r="AB4014">
        <v>1.85</v>
      </c>
      <c r="AC4014">
        <v>0</v>
      </c>
    </row>
    <row r="4015" spans="1:29" x14ac:dyDescent="0.25">
      <c r="A4015" t="str">
        <f t="shared" si="62"/>
        <v>tt1074191</v>
      </c>
      <c r="B4015" t="s">
        <v>28</v>
      </c>
      <c r="C4015" t="s">
        <v>15064</v>
      </c>
      <c r="D4015">
        <v>15</v>
      </c>
      <c r="E4015">
        <v>98</v>
      </c>
      <c r="F4015">
        <v>0</v>
      </c>
      <c r="G4015">
        <v>31</v>
      </c>
      <c r="H4015" t="s">
        <v>11121</v>
      </c>
      <c r="I4015">
        <v>368</v>
      </c>
      <c r="K4015" t="s">
        <v>1781</v>
      </c>
      <c r="L4015" t="s">
        <v>4253</v>
      </c>
      <c r="M4015" t="s">
        <v>28095</v>
      </c>
      <c r="N4015">
        <v>1634</v>
      </c>
      <c r="O4015">
        <v>668</v>
      </c>
      <c r="P4015" t="s">
        <v>15065</v>
      </c>
      <c r="Q4015">
        <v>0</v>
      </c>
      <c r="R4015" t="s">
        <v>15066</v>
      </c>
      <c r="S4015" t="s">
        <v>15067</v>
      </c>
      <c r="T4015">
        <v>11</v>
      </c>
      <c r="U4015" t="s">
        <v>36</v>
      </c>
      <c r="V4015" t="s">
        <v>37</v>
      </c>
      <c r="X4015" s="2">
        <v>3500000</v>
      </c>
      <c r="Y4015">
        <v>2008</v>
      </c>
      <c r="Z4015">
        <v>168</v>
      </c>
      <c r="AA4015">
        <v>6.1</v>
      </c>
      <c r="AB4015">
        <v>1.85</v>
      </c>
      <c r="AC4015">
        <v>127</v>
      </c>
    </row>
    <row r="4016" spans="1:29" x14ac:dyDescent="0.25">
      <c r="A4016" t="str">
        <f t="shared" si="62"/>
        <v>tt0138862</v>
      </c>
      <c r="B4016" t="s">
        <v>28</v>
      </c>
      <c r="C4016" t="s">
        <v>15068</v>
      </c>
      <c r="D4016">
        <v>5</v>
      </c>
      <c r="E4016">
        <v>104</v>
      </c>
      <c r="F4016">
        <v>6</v>
      </c>
      <c r="G4016">
        <v>467</v>
      </c>
      <c r="H4016" t="s">
        <v>5439</v>
      </c>
      <c r="I4016">
        <v>922</v>
      </c>
      <c r="K4016" t="s">
        <v>362</v>
      </c>
      <c r="L4016" t="s">
        <v>4997</v>
      </c>
      <c r="M4016" t="s">
        <v>28096</v>
      </c>
      <c r="N4016">
        <v>372</v>
      </c>
      <c r="O4016">
        <v>2406</v>
      </c>
      <c r="P4016" t="s">
        <v>15069</v>
      </c>
      <c r="Q4016">
        <v>6</v>
      </c>
      <c r="R4016" t="s">
        <v>15070</v>
      </c>
      <c r="S4016" t="s">
        <v>15071</v>
      </c>
      <c r="T4016">
        <v>20</v>
      </c>
      <c r="U4016" t="s">
        <v>36</v>
      </c>
      <c r="V4016" t="s">
        <v>37</v>
      </c>
      <c r="W4016" t="s">
        <v>499</v>
      </c>
      <c r="X4016" s="2">
        <v>1000000</v>
      </c>
      <c r="Y4016">
        <v>1998</v>
      </c>
      <c r="Z4016">
        <v>893</v>
      </c>
      <c r="AA4016">
        <v>5.5</v>
      </c>
      <c r="AB4016">
        <v>1.37</v>
      </c>
      <c r="AC4016">
        <v>18</v>
      </c>
    </row>
    <row r="4017" spans="1:29" x14ac:dyDescent="0.25">
      <c r="A4017" t="str">
        <f t="shared" si="62"/>
        <v>tt5116280</v>
      </c>
      <c r="B4017" t="s">
        <v>28</v>
      </c>
      <c r="D4017">
        <v>1</v>
      </c>
      <c r="E4017">
        <v>45</v>
      </c>
      <c r="G4017">
        <v>119</v>
      </c>
      <c r="H4017" t="s">
        <v>15072</v>
      </c>
      <c r="I4017">
        <v>773</v>
      </c>
      <c r="K4017" t="s">
        <v>3340</v>
      </c>
      <c r="L4017" t="s">
        <v>154</v>
      </c>
      <c r="M4017" t="s">
        <v>28097</v>
      </c>
      <c r="N4017">
        <v>653</v>
      </c>
      <c r="O4017">
        <v>1393</v>
      </c>
      <c r="P4017" t="s">
        <v>15073</v>
      </c>
      <c r="Q4017">
        <v>3</v>
      </c>
      <c r="R4017" t="s">
        <v>15074</v>
      </c>
      <c r="S4017" t="s">
        <v>15075</v>
      </c>
      <c r="T4017">
        <v>4</v>
      </c>
      <c r="U4017" t="s">
        <v>36</v>
      </c>
      <c r="V4017" t="s">
        <v>53</v>
      </c>
      <c r="Z4017">
        <v>133</v>
      </c>
      <c r="AA4017">
        <v>7.3</v>
      </c>
      <c r="AC4017">
        <v>405</v>
      </c>
    </row>
    <row r="4018" spans="1:29" x14ac:dyDescent="0.25">
      <c r="A4018" t="str">
        <f t="shared" si="62"/>
        <v>tt1002561</v>
      </c>
      <c r="B4018" t="s">
        <v>28</v>
      </c>
      <c r="C4018" t="s">
        <v>15076</v>
      </c>
      <c r="D4018">
        <v>4</v>
      </c>
      <c r="E4018">
        <v>96</v>
      </c>
      <c r="F4018">
        <v>0</v>
      </c>
      <c r="G4018">
        <v>460</v>
      </c>
      <c r="H4018" t="s">
        <v>2668</v>
      </c>
      <c r="I4018">
        <v>708</v>
      </c>
      <c r="K4018" t="s">
        <v>4508</v>
      </c>
      <c r="L4018" t="s">
        <v>1456</v>
      </c>
      <c r="M4018" s="3">
        <v>9.2361111111111116E-2</v>
      </c>
      <c r="N4018">
        <v>961</v>
      </c>
      <c r="O4018">
        <v>2307</v>
      </c>
      <c r="P4018" t="s">
        <v>7775</v>
      </c>
      <c r="Q4018">
        <v>0</v>
      </c>
      <c r="R4018" t="s">
        <v>15077</v>
      </c>
      <c r="S4018" t="s">
        <v>15078</v>
      </c>
      <c r="T4018">
        <v>12</v>
      </c>
      <c r="U4018" t="s">
        <v>36</v>
      </c>
      <c r="V4018" t="s">
        <v>37</v>
      </c>
      <c r="X4018" s="2">
        <v>3500000</v>
      </c>
      <c r="Y4018">
        <v>2009</v>
      </c>
      <c r="Z4018">
        <v>574</v>
      </c>
      <c r="AA4018">
        <v>4.8</v>
      </c>
      <c r="AB4018">
        <v>2.35</v>
      </c>
      <c r="AC4018">
        <v>211</v>
      </c>
    </row>
    <row r="4019" spans="1:29" x14ac:dyDescent="0.25">
      <c r="A4019" t="str">
        <f t="shared" si="62"/>
        <v>tt2166834</v>
      </c>
      <c r="B4019" t="s">
        <v>28</v>
      </c>
      <c r="C4019" t="s">
        <v>15079</v>
      </c>
      <c r="D4019">
        <v>44</v>
      </c>
      <c r="E4019">
        <v>148</v>
      </c>
      <c r="F4019">
        <v>41</v>
      </c>
      <c r="G4019">
        <v>739</v>
      </c>
      <c r="H4019" t="s">
        <v>2818</v>
      </c>
      <c r="I4019">
        <v>2000</v>
      </c>
      <c r="K4019" t="s">
        <v>15080</v>
      </c>
      <c r="L4019" t="s">
        <v>2294</v>
      </c>
      <c r="M4019" t="s">
        <v>28098</v>
      </c>
      <c r="N4019">
        <v>30434</v>
      </c>
      <c r="O4019">
        <v>5526</v>
      </c>
      <c r="P4019" t="s">
        <v>15081</v>
      </c>
      <c r="Q4019">
        <v>0</v>
      </c>
      <c r="R4019" t="s">
        <v>15082</v>
      </c>
      <c r="S4019" t="s">
        <v>15083</v>
      </c>
      <c r="T4019">
        <v>55</v>
      </c>
      <c r="U4019" t="s">
        <v>36</v>
      </c>
      <c r="V4019" t="s">
        <v>37</v>
      </c>
      <c r="W4019" t="s">
        <v>38</v>
      </c>
      <c r="X4019" s="2">
        <v>3500000</v>
      </c>
      <c r="Y4019">
        <v>2013</v>
      </c>
      <c r="Z4019">
        <v>774</v>
      </c>
      <c r="AA4019">
        <v>8.4</v>
      </c>
      <c r="AC4019">
        <v>5000</v>
      </c>
    </row>
    <row r="4020" spans="1:29" x14ac:dyDescent="0.25">
      <c r="A4020" t="str">
        <f t="shared" si="62"/>
        <v>tt5001130</v>
      </c>
      <c r="B4020" t="s">
        <v>28</v>
      </c>
      <c r="C4020" t="s">
        <v>15084</v>
      </c>
      <c r="D4020">
        <v>6</v>
      </c>
      <c r="E4020">
        <v>100</v>
      </c>
      <c r="F4020">
        <v>117</v>
      </c>
      <c r="G4020">
        <v>0</v>
      </c>
      <c r="H4020" t="s">
        <v>15085</v>
      </c>
      <c r="I4020">
        <v>21</v>
      </c>
      <c r="J4020">
        <v>29233</v>
      </c>
      <c r="K4020" t="s">
        <v>63</v>
      </c>
      <c r="L4020" t="s">
        <v>15086</v>
      </c>
      <c r="M4020" t="s">
        <v>28099</v>
      </c>
      <c r="N4020">
        <v>75</v>
      </c>
      <c r="O4020">
        <v>24</v>
      </c>
      <c r="P4020" t="s">
        <v>15087</v>
      </c>
      <c r="Q4020">
        <v>0</v>
      </c>
      <c r="S4020" t="s">
        <v>15088</v>
      </c>
      <c r="T4020">
        <v>2</v>
      </c>
      <c r="U4020" t="s">
        <v>36</v>
      </c>
      <c r="V4020" t="s">
        <v>37</v>
      </c>
      <c r="X4020" s="2">
        <v>3500000</v>
      </c>
      <c r="Y4020">
        <v>2015</v>
      </c>
      <c r="Z4020">
        <v>3</v>
      </c>
      <c r="AA4020">
        <v>7</v>
      </c>
      <c r="AC4020">
        <v>121</v>
      </c>
    </row>
    <row r="4021" spans="1:29" x14ac:dyDescent="0.25">
      <c r="A4021" t="str">
        <f t="shared" si="62"/>
        <v>tt2379386</v>
      </c>
      <c r="B4021" t="s">
        <v>28</v>
      </c>
      <c r="C4021" t="s">
        <v>3608</v>
      </c>
      <c r="D4021">
        <v>17</v>
      </c>
      <c r="E4021">
        <v>86</v>
      </c>
      <c r="F4021">
        <v>892</v>
      </c>
      <c r="G4021">
        <v>50</v>
      </c>
      <c r="H4021" t="s">
        <v>15089</v>
      </c>
      <c r="I4021">
        <v>603</v>
      </c>
      <c r="K4021" t="s">
        <v>1608</v>
      </c>
      <c r="L4021" t="s">
        <v>6173</v>
      </c>
      <c r="M4021" t="s">
        <v>28100</v>
      </c>
      <c r="N4021">
        <v>1285</v>
      </c>
      <c r="O4021">
        <v>854</v>
      </c>
      <c r="P4021" t="s">
        <v>15090</v>
      </c>
      <c r="Q4021">
        <v>1</v>
      </c>
      <c r="R4021" t="s">
        <v>15091</v>
      </c>
      <c r="S4021" t="s">
        <v>15092</v>
      </c>
      <c r="T4021">
        <v>10</v>
      </c>
      <c r="U4021" t="s">
        <v>36</v>
      </c>
      <c r="V4021" t="s">
        <v>232</v>
      </c>
      <c r="W4021" t="s">
        <v>499</v>
      </c>
      <c r="X4021" s="2">
        <v>3500000</v>
      </c>
      <c r="Y4021">
        <v>2014</v>
      </c>
      <c r="Z4021">
        <v>145</v>
      </c>
      <c r="AA4021">
        <v>3.3</v>
      </c>
      <c r="AB4021">
        <v>1.78</v>
      </c>
      <c r="AC4021">
        <v>721</v>
      </c>
    </row>
    <row r="4022" spans="1:29" x14ac:dyDescent="0.25">
      <c r="A4022" t="str">
        <f t="shared" si="62"/>
        <v>tt2761578</v>
      </c>
      <c r="B4022" t="s">
        <v>28</v>
      </c>
      <c r="C4022" t="s">
        <v>15093</v>
      </c>
      <c r="D4022">
        <v>7</v>
      </c>
      <c r="E4022">
        <v>92</v>
      </c>
      <c r="F4022">
        <v>14</v>
      </c>
      <c r="G4022">
        <v>597</v>
      </c>
      <c r="H4022" t="s">
        <v>1535</v>
      </c>
      <c r="I4022">
        <v>2000</v>
      </c>
      <c r="K4022" t="s">
        <v>397</v>
      </c>
      <c r="L4022" t="s">
        <v>4793</v>
      </c>
      <c r="M4022" t="s">
        <v>28101</v>
      </c>
      <c r="N4022">
        <v>1928</v>
      </c>
      <c r="O4022">
        <v>3854</v>
      </c>
      <c r="P4022" t="s">
        <v>7359</v>
      </c>
      <c r="Q4022">
        <v>2</v>
      </c>
      <c r="R4022" t="s">
        <v>15094</v>
      </c>
      <c r="S4022" t="s">
        <v>15095</v>
      </c>
      <c r="T4022">
        <v>10</v>
      </c>
      <c r="U4022" t="s">
        <v>36</v>
      </c>
      <c r="V4022" t="s">
        <v>37</v>
      </c>
      <c r="W4022" t="s">
        <v>3947</v>
      </c>
      <c r="X4022" s="2">
        <v>3500000</v>
      </c>
      <c r="Y4022">
        <v>2014</v>
      </c>
      <c r="Z4022">
        <v>660</v>
      </c>
      <c r="AA4022">
        <v>5.4</v>
      </c>
      <c r="AB4022">
        <v>1.85</v>
      </c>
      <c r="AC4022">
        <v>482</v>
      </c>
    </row>
    <row r="4023" spans="1:29" x14ac:dyDescent="0.25">
      <c r="A4023" t="str">
        <f t="shared" si="62"/>
        <v>tt2073661</v>
      </c>
      <c r="B4023" t="s">
        <v>28</v>
      </c>
      <c r="C4023" t="s">
        <v>15096</v>
      </c>
      <c r="D4023">
        <v>9</v>
      </c>
      <c r="E4023">
        <v>88</v>
      </c>
      <c r="F4023">
        <v>19</v>
      </c>
      <c r="G4023">
        <v>322</v>
      </c>
      <c r="H4023" t="s">
        <v>11826</v>
      </c>
      <c r="I4023">
        <v>795</v>
      </c>
      <c r="K4023" t="s">
        <v>3340</v>
      </c>
      <c r="L4023" t="s">
        <v>9444</v>
      </c>
      <c r="M4023" t="s">
        <v>28102</v>
      </c>
      <c r="N4023">
        <v>455</v>
      </c>
      <c r="O4023">
        <v>2497</v>
      </c>
      <c r="P4023" t="s">
        <v>4352</v>
      </c>
      <c r="Q4023">
        <v>0</v>
      </c>
      <c r="R4023" t="s">
        <v>15097</v>
      </c>
      <c r="S4023" t="s">
        <v>15098</v>
      </c>
      <c r="T4023">
        <v>13</v>
      </c>
      <c r="U4023" t="s">
        <v>36</v>
      </c>
      <c r="X4023" s="2">
        <v>3500000</v>
      </c>
      <c r="Y4023">
        <v>2014</v>
      </c>
      <c r="Z4023">
        <v>535</v>
      </c>
      <c r="AA4023">
        <v>4.8</v>
      </c>
      <c r="AB4023">
        <v>2.35</v>
      </c>
      <c r="AC4023">
        <v>570</v>
      </c>
    </row>
    <row r="4024" spans="1:29" x14ac:dyDescent="0.25">
      <c r="A4024" t="str">
        <f t="shared" si="62"/>
        <v>tt1800337</v>
      </c>
      <c r="B4024" t="s">
        <v>28</v>
      </c>
      <c r="C4024" t="s">
        <v>15099</v>
      </c>
      <c r="D4024">
        <v>3</v>
      </c>
      <c r="E4024">
        <v>90</v>
      </c>
      <c r="F4024">
        <v>0</v>
      </c>
      <c r="G4024">
        <v>37</v>
      </c>
      <c r="H4024" t="s">
        <v>15100</v>
      </c>
      <c r="I4024">
        <v>1000</v>
      </c>
      <c r="K4024" t="s">
        <v>1841</v>
      </c>
      <c r="L4024" t="s">
        <v>335</v>
      </c>
      <c r="M4024" t="s">
        <v>28103</v>
      </c>
      <c r="N4024">
        <v>610</v>
      </c>
      <c r="O4024">
        <v>1183</v>
      </c>
      <c r="P4024" t="s">
        <v>15101</v>
      </c>
      <c r="Q4024">
        <v>1</v>
      </c>
      <c r="R4024" t="s">
        <v>15102</v>
      </c>
      <c r="S4024" t="s">
        <v>15103</v>
      </c>
      <c r="T4024">
        <v>18</v>
      </c>
      <c r="U4024" t="s">
        <v>36</v>
      </c>
      <c r="V4024" t="s">
        <v>53</v>
      </c>
      <c r="W4024" t="s">
        <v>499</v>
      </c>
      <c r="X4024" s="2">
        <v>3440000</v>
      </c>
      <c r="Y4024">
        <v>2014</v>
      </c>
      <c r="Z4024">
        <v>53</v>
      </c>
      <c r="AA4024">
        <v>3.1</v>
      </c>
      <c r="AB4024">
        <v>2.35</v>
      </c>
      <c r="AC4024">
        <v>606</v>
      </c>
    </row>
    <row r="4025" spans="1:29" x14ac:dyDescent="0.25">
      <c r="A4025" t="str">
        <f t="shared" si="62"/>
        <v>tt0076141</v>
      </c>
      <c r="B4025" t="s">
        <v>28</v>
      </c>
      <c r="C4025" t="s">
        <v>8267</v>
      </c>
      <c r="D4025">
        <v>55</v>
      </c>
      <c r="E4025">
        <v>94</v>
      </c>
      <c r="F4025">
        <v>0</v>
      </c>
      <c r="G4025">
        <v>605</v>
      </c>
      <c r="H4025" t="s">
        <v>3366</v>
      </c>
      <c r="I4025">
        <v>1000</v>
      </c>
      <c r="K4025" t="s">
        <v>1394</v>
      </c>
      <c r="L4025" t="s">
        <v>4710</v>
      </c>
      <c r="M4025" t="s">
        <v>28104</v>
      </c>
      <c r="N4025">
        <v>15115</v>
      </c>
      <c r="O4025">
        <v>2861</v>
      </c>
      <c r="P4025" t="s">
        <v>8268</v>
      </c>
      <c r="Q4025">
        <v>0</v>
      </c>
      <c r="R4025" t="s">
        <v>15104</v>
      </c>
      <c r="S4025" t="s">
        <v>15105</v>
      </c>
      <c r="T4025">
        <v>102</v>
      </c>
      <c r="U4025" t="s">
        <v>36</v>
      </c>
      <c r="V4025" t="s">
        <v>37</v>
      </c>
      <c r="W4025" t="s">
        <v>86</v>
      </c>
      <c r="X4025" s="2">
        <v>3400000</v>
      </c>
      <c r="Y4025">
        <v>1977</v>
      </c>
      <c r="Z4025">
        <v>628</v>
      </c>
      <c r="AA4025">
        <v>6.7</v>
      </c>
      <c r="AB4025">
        <v>1.85</v>
      </c>
      <c r="AC4025">
        <v>0</v>
      </c>
    </row>
    <row r="4026" spans="1:29" x14ac:dyDescent="0.25">
      <c r="A4026" t="str">
        <f t="shared" si="62"/>
        <v>tt0428803</v>
      </c>
      <c r="B4026" t="s">
        <v>28</v>
      </c>
      <c r="C4026" t="s">
        <v>15106</v>
      </c>
      <c r="D4026">
        <v>169</v>
      </c>
      <c r="E4026">
        <v>80</v>
      </c>
      <c r="F4026">
        <v>10</v>
      </c>
      <c r="G4026">
        <v>34</v>
      </c>
      <c r="H4026" t="s">
        <v>15107</v>
      </c>
      <c r="I4026">
        <v>11000</v>
      </c>
      <c r="J4026">
        <v>77413017</v>
      </c>
      <c r="K4026" t="s">
        <v>63</v>
      </c>
      <c r="L4026" t="s">
        <v>398</v>
      </c>
      <c r="M4026" t="s">
        <v>28105</v>
      </c>
      <c r="N4026">
        <v>45984</v>
      </c>
      <c r="O4026">
        <v>11218</v>
      </c>
      <c r="P4026" t="s">
        <v>12158</v>
      </c>
      <c r="Q4026">
        <v>0</v>
      </c>
      <c r="R4026" t="s">
        <v>15108</v>
      </c>
      <c r="S4026" t="s">
        <v>15109</v>
      </c>
      <c r="T4026">
        <v>331</v>
      </c>
      <c r="U4026" t="s">
        <v>1223</v>
      </c>
      <c r="V4026" t="s">
        <v>1224</v>
      </c>
      <c r="W4026" t="s">
        <v>240</v>
      </c>
      <c r="X4026" s="2">
        <v>8000000</v>
      </c>
      <c r="Y4026">
        <v>2005</v>
      </c>
      <c r="Z4026">
        <v>108</v>
      </c>
      <c r="AA4026">
        <v>7.6</v>
      </c>
      <c r="AB4026">
        <v>1.85</v>
      </c>
      <c r="AC4026">
        <v>0</v>
      </c>
    </row>
    <row r="4027" spans="1:29" x14ac:dyDescent="0.25">
      <c r="A4027" t="str">
        <f t="shared" si="62"/>
        <v>tt1615147</v>
      </c>
      <c r="B4027" t="s">
        <v>28</v>
      </c>
      <c r="C4027" t="s">
        <v>9073</v>
      </c>
      <c r="D4027">
        <v>290</v>
      </c>
      <c r="E4027">
        <v>107</v>
      </c>
      <c r="F4027">
        <v>78</v>
      </c>
      <c r="G4027">
        <v>969</v>
      </c>
      <c r="H4027" t="s">
        <v>1151</v>
      </c>
      <c r="I4027">
        <v>18000</v>
      </c>
      <c r="J4027">
        <v>5354039</v>
      </c>
      <c r="K4027" t="s">
        <v>2948</v>
      </c>
      <c r="L4027" t="s">
        <v>108</v>
      </c>
      <c r="M4027" t="s">
        <v>28106</v>
      </c>
      <c r="N4027">
        <v>92599</v>
      </c>
      <c r="O4027">
        <v>22834</v>
      </c>
      <c r="P4027" t="s">
        <v>5998</v>
      </c>
      <c r="Q4027">
        <v>8</v>
      </c>
      <c r="R4027" t="s">
        <v>15110</v>
      </c>
      <c r="S4027" t="s">
        <v>15111</v>
      </c>
      <c r="T4027">
        <v>225</v>
      </c>
      <c r="U4027" t="s">
        <v>36</v>
      </c>
      <c r="V4027" t="s">
        <v>37</v>
      </c>
      <c r="W4027" t="s">
        <v>499</v>
      </c>
      <c r="X4027" s="2">
        <v>3500000</v>
      </c>
      <c r="Y4027">
        <v>2011</v>
      </c>
      <c r="Z4027">
        <v>2000</v>
      </c>
      <c r="AA4027">
        <v>7.1</v>
      </c>
      <c r="AB4027">
        <v>1.85</v>
      </c>
      <c r="AC4027">
        <v>21000</v>
      </c>
    </row>
    <row r="4028" spans="1:29" x14ac:dyDescent="0.25">
      <c r="A4028" t="str">
        <f t="shared" si="62"/>
        <v>tt1753460</v>
      </c>
      <c r="B4028" t="s">
        <v>28</v>
      </c>
      <c r="C4028" t="s">
        <v>15112</v>
      </c>
      <c r="D4028">
        <v>10</v>
      </c>
      <c r="E4028">
        <v>99</v>
      </c>
      <c r="F4028">
        <v>0</v>
      </c>
      <c r="G4028">
        <v>43</v>
      </c>
      <c r="H4028" t="s">
        <v>15113</v>
      </c>
      <c r="I4028">
        <v>141</v>
      </c>
      <c r="K4028" t="s">
        <v>187</v>
      </c>
      <c r="L4028" t="s">
        <v>15114</v>
      </c>
      <c r="M4028" t="s">
        <v>28107</v>
      </c>
      <c r="N4028">
        <v>1262</v>
      </c>
      <c r="O4028">
        <v>320</v>
      </c>
      <c r="P4028" t="s">
        <v>15115</v>
      </c>
      <c r="Q4028">
        <v>1</v>
      </c>
      <c r="R4028" t="s">
        <v>15116</v>
      </c>
      <c r="S4028" t="s">
        <v>15117</v>
      </c>
      <c r="T4028">
        <v>13</v>
      </c>
      <c r="U4028" t="s">
        <v>36</v>
      </c>
      <c r="V4028" t="s">
        <v>37</v>
      </c>
      <c r="W4028" t="s">
        <v>3947</v>
      </c>
      <c r="Y4028">
        <v>2011</v>
      </c>
      <c r="Z4028">
        <v>69</v>
      </c>
      <c r="AA4028">
        <v>6.1</v>
      </c>
      <c r="AB4028">
        <v>2.35</v>
      </c>
      <c r="AC4028">
        <v>224</v>
      </c>
    </row>
    <row r="4029" spans="1:29" x14ac:dyDescent="0.25">
      <c r="A4029" t="str">
        <f t="shared" si="62"/>
        <v>tt1024715</v>
      </c>
      <c r="B4029" t="s">
        <v>28</v>
      </c>
      <c r="C4029" t="s">
        <v>15118</v>
      </c>
      <c r="D4029">
        <v>159</v>
      </c>
      <c r="E4029">
        <v>92</v>
      </c>
      <c r="F4029">
        <v>0</v>
      </c>
      <c r="G4029">
        <v>539</v>
      </c>
      <c r="H4029" t="s">
        <v>2904</v>
      </c>
      <c r="I4029">
        <v>1000</v>
      </c>
      <c r="J4029">
        <v>2926565</v>
      </c>
      <c r="K4029" t="s">
        <v>2096</v>
      </c>
      <c r="L4029" t="s">
        <v>3266</v>
      </c>
      <c r="M4029" t="s">
        <v>28108</v>
      </c>
      <c r="N4029">
        <v>28573</v>
      </c>
      <c r="O4029">
        <v>3608</v>
      </c>
      <c r="P4029" t="s">
        <v>3109</v>
      </c>
      <c r="Q4029">
        <v>0</v>
      </c>
      <c r="R4029" t="s">
        <v>15119</v>
      </c>
      <c r="S4029" t="s">
        <v>15120</v>
      </c>
      <c r="T4029">
        <v>72</v>
      </c>
      <c r="U4029" t="s">
        <v>36</v>
      </c>
      <c r="V4029" t="s">
        <v>37</v>
      </c>
      <c r="W4029" t="s">
        <v>499</v>
      </c>
      <c r="X4029" s="2">
        <v>3000000</v>
      </c>
      <c r="Y4029">
        <v>2008</v>
      </c>
      <c r="Z4029">
        <v>585</v>
      </c>
      <c r="AA4029">
        <v>6.5</v>
      </c>
      <c r="AB4029">
        <v>1.66</v>
      </c>
      <c r="AC4029">
        <v>0</v>
      </c>
    </row>
    <row r="4030" spans="1:29" x14ac:dyDescent="0.25">
      <c r="A4030" t="str">
        <f t="shared" si="62"/>
        <v>tt2582802</v>
      </c>
      <c r="B4030" t="s">
        <v>28</v>
      </c>
      <c r="C4030" t="s">
        <v>15121</v>
      </c>
      <c r="D4030">
        <v>535</v>
      </c>
      <c r="E4030">
        <v>107</v>
      </c>
      <c r="F4030">
        <v>141</v>
      </c>
      <c r="G4030">
        <v>535</v>
      </c>
      <c r="H4030" t="s">
        <v>6282</v>
      </c>
      <c r="I4030">
        <v>24000</v>
      </c>
      <c r="J4030">
        <v>13092000</v>
      </c>
      <c r="K4030" t="s">
        <v>5031</v>
      </c>
      <c r="L4030" t="s">
        <v>75</v>
      </c>
      <c r="M4030" t="s">
        <v>28109</v>
      </c>
      <c r="N4030">
        <v>399138</v>
      </c>
      <c r="O4030">
        <v>26495</v>
      </c>
      <c r="P4030" t="s">
        <v>3766</v>
      </c>
      <c r="Q4030">
        <v>0</v>
      </c>
      <c r="R4030" t="s">
        <v>15122</v>
      </c>
      <c r="S4030" t="s">
        <v>15123</v>
      </c>
      <c r="T4030">
        <v>731</v>
      </c>
      <c r="U4030" t="s">
        <v>36</v>
      </c>
      <c r="V4030" t="s">
        <v>37</v>
      </c>
      <c r="W4030" t="s">
        <v>499</v>
      </c>
      <c r="X4030" s="2">
        <v>3300000</v>
      </c>
      <c r="Y4030">
        <v>2014</v>
      </c>
      <c r="Z4030">
        <v>970</v>
      </c>
      <c r="AA4030">
        <v>8.5</v>
      </c>
      <c r="AB4030">
        <v>2.4</v>
      </c>
      <c r="AC4030">
        <v>129000</v>
      </c>
    </row>
    <row r="4031" spans="1:29" x14ac:dyDescent="0.25">
      <c r="A4031" t="str">
        <f t="shared" si="62"/>
        <v>tt0317248</v>
      </c>
      <c r="B4031" t="s">
        <v>28</v>
      </c>
      <c r="C4031" t="s">
        <v>7513</v>
      </c>
      <c r="D4031">
        <v>214</v>
      </c>
      <c r="E4031">
        <v>135</v>
      </c>
      <c r="F4031">
        <v>353</v>
      </c>
      <c r="G4031">
        <v>40</v>
      </c>
      <c r="H4031" t="s">
        <v>14927</v>
      </c>
      <c r="I4031">
        <v>1000</v>
      </c>
      <c r="J4031">
        <v>7563397</v>
      </c>
      <c r="K4031" t="s">
        <v>1612</v>
      </c>
      <c r="L4031" t="s">
        <v>663</v>
      </c>
      <c r="M4031" t="s">
        <v>28110</v>
      </c>
      <c r="N4031">
        <v>533200</v>
      </c>
      <c r="O4031">
        <v>1211</v>
      </c>
      <c r="P4031" t="s">
        <v>15124</v>
      </c>
      <c r="Q4031">
        <v>0</v>
      </c>
      <c r="R4031" t="s">
        <v>15125</v>
      </c>
      <c r="S4031" t="s">
        <v>15126</v>
      </c>
      <c r="T4031">
        <v>749</v>
      </c>
      <c r="U4031" t="s">
        <v>11525</v>
      </c>
      <c r="V4031" t="s">
        <v>13352</v>
      </c>
      <c r="W4031" t="s">
        <v>499</v>
      </c>
      <c r="X4031" s="2">
        <v>3300000</v>
      </c>
      <c r="Y4031">
        <v>2002</v>
      </c>
      <c r="Z4031">
        <v>69</v>
      </c>
      <c r="AA4031">
        <v>8.6999999999999993</v>
      </c>
      <c r="AB4031">
        <v>1.85</v>
      </c>
      <c r="AC4031">
        <v>28000</v>
      </c>
    </row>
    <row r="4032" spans="1:29" x14ac:dyDescent="0.25">
      <c r="A4032" t="str">
        <f t="shared" si="62"/>
        <v>tt0188674</v>
      </c>
      <c r="B4032" t="s">
        <v>28</v>
      </c>
      <c r="C4032" t="s">
        <v>15127</v>
      </c>
      <c r="D4032">
        <v>47</v>
      </c>
      <c r="E4032">
        <v>99</v>
      </c>
      <c r="F4032">
        <v>8</v>
      </c>
      <c r="G4032">
        <v>78</v>
      </c>
      <c r="H4032" t="s">
        <v>15128</v>
      </c>
      <c r="I4032">
        <v>798</v>
      </c>
      <c r="J4032">
        <v>104257</v>
      </c>
      <c r="K4032" t="s">
        <v>5203</v>
      </c>
      <c r="L4032" t="s">
        <v>12171</v>
      </c>
      <c r="M4032" t="s">
        <v>28111</v>
      </c>
      <c r="N4032">
        <v>19194</v>
      </c>
      <c r="O4032">
        <v>1430</v>
      </c>
      <c r="P4032" t="s">
        <v>7288</v>
      </c>
      <c r="Q4032">
        <v>2</v>
      </c>
      <c r="R4032" t="s">
        <v>15129</v>
      </c>
      <c r="S4032" t="s">
        <v>15130</v>
      </c>
      <c r="T4032">
        <v>160</v>
      </c>
      <c r="U4032" t="s">
        <v>36</v>
      </c>
      <c r="V4032" t="s">
        <v>53</v>
      </c>
      <c r="W4032" t="s">
        <v>499</v>
      </c>
      <c r="X4032" s="2">
        <v>2200000</v>
      </c>
      <c r="Y4032">
        <v>1999</v>
      </c>
      <c r="Z4032">
        <v>472</v>
      </c>
      <c r="AA4032">
        <v>7.1</v>
      </c>
      <c r="AB4032">
        <v>1.85</v>
      </c>
      <c r="AC4032">
        <v>0</v>
      </c>
    </row>
    <row r="4033" spans="1:29" x14ac:dyDescent="0.25">
      <c r="A4033" t="str">
        <f t="shared" si="62"/>
        <v>tt1850418</v>
      </c>
      <c r="B4033" t="s">
        <v>28</v>
      </c>
      <c r="C4033" t="s">
        <v>15131</v>
      </c>
      <c r="D4033">
        <v>17</v>
      </c>
      <c r="E4033">
        <v>102</v>
      </c>
      <c r="F4033">
        <v>19</v>
      </c>
      <c r="G4033">
        <v>80</v>
      </c>
      <c r="H4033" t="s">
        <v>15132</v>
      </c>
      <c r="I4033">
        <v>632</v>
      </c>
      <c r="K4033" t="s">
        <v>3517</v>
      </c>
      <c r="L4033" t="s">
        <v>9488</v>
      </c>
      <c r="M4033" t="s">
        <v>28112</v>
      </c>
      <c r="N4033">
        <v>2116</v>
      </c>
      <c r="O4033">
        <v>1011</v>
      </c>
      <c r="P4033" t="s">
        <v>15133</v>
      </c>
      <c r="Q4033">
        <v>7</v>
      </c>
      <c r="R4033" t="s">
        <v>15134</v>
      </c>
      <c r="S4033" t="s">
        <v>15135</v>
      </c>
      <c r="T4033">
        <v>13</v>
      </c>
      <c r="U4033" t="s">
        <v>36</v>
      </c>
      <c r="V4033" t="s">
        <v>37</v>
      </c>
      <c r="W4033" t="s">
        <v>38</v>
      </c>
      <c r="X4033" s="2">
        <v>3400000</v>
      </c>
      <c r="Y4033">
        <v>2012</v>
      </c>
      <c r="Z4033">
        <v>144</v>
      </c>
      <c r="AA4033">
        <v>6.6</v>
      </c>
      <c r="AC4033">
        <v>0</v>
      </c>
    </row>
    <row r="4034" spans="1:29" x14ac:dyDescent="0.25">
      <c r="A4034" t="str">
        <f t="shared" si="62"/>
        <v>tt0783238</v>
      </c>
      <c r="B4034" t="s">
        <v>28</v>
      </c>
      <c r="C4034" t="s">
        <v>15136</v>
      </c>
      <c r="D4034">
        <v>85</v>
      </c>
      <c r="E4034">
        <v>93</v>
      </c>
      <c r="F4034">
        <v>22</v>
      </c>
      <c r="G4034">
        <v>303</v>
      </c>
      <c r="H4034" t="s">
        <v>1078</v>
      </c>
      <c r="I4034">
        <v>11000</v>
      </c>
      <c r="J4034">
        <v>17311</v>
      </c>
      <c r="K4034" t="s">
        <v>2544</v>
      </c>
      <c r="L4034" t="s">
        <v>73</v>
      </c>
      <c r="M4034" t="s">
        <v>28113</v>
      </c>
      <c r="N4034">
        <v>12304</v>
      </c>
      <c r="O4034">
        <v>11860</v>
      </c>
      <c r="P4034" t="s">
        <v>7354</v>
      </c>
      <c r="Q4034">
        <v>0</v>
      </c>
      <c r="R4034" t="s">
        <v>15137</v>
      </c>
      <c r="S4034" t="s">
        <v>15138</v>
      </c>
      <c r="T4034">
        <v>73</v>
      </c>
      <c r="U4034" t="s">
        <v>36</v>
      </c>
      <c r="V4034" t="s">
        <v>37</v>
      </c>
      <c r="W4034" t="s">
        <v>499</v>
      </c>
      <c r="Y4034">
        <v>2006</v>
      </c>
      <c r="Z4034">
        <v>505</v>
      </c>
      <c r="AA4034">
        <v>6.7</v>
      </c>
      <c r="AB4034">
        <v>1.85</v>
      </c>
      <c r="AC4034">
        <v>799</v>
      </c>
    </row>
    <row r="4035" spans="1:29" x14ac:dyDescent="0.25">
      <c r="A4035" t="str">
        <f t="shared" ref="A4035:A4098" si="63">MID(S4035,27,9)</f>
        <v>tt2106476</v>
      </c>
      <c r="B4035" t="s">
        <v>28</v>
      </c>
      <c r="C4035" t="s">
        <v>12883</v>
      </c>
      <c r="D4035">
        <v>349</v>
      </c>
      <c r="E4035">
        <v>115</v>
      </c>
      <c r="F4035">
        <v>346</v>
      </c>
      <c r="G4035">
        <v>26</v>
      </c>
      <c r="H4035" t="s">
        <v>15139</v>
      </c>
      <c r="I4035">
        <v>74</v>
      </c>
      <c r="J4035">
        <v>610968</v>
      </c>
      <c r="K4035" t="s">
        <v>2808</v>
      </c>
      <c r="L4035" t="s">
        <v>15140</v>
      </c>
      <c r="M4035" t="s">
        <v>28114</v>
      </c>
      <c r="N4035">
        <v>170155</v>
      </c>
      <c r="O4035">
        <v>216</v>
      </c>
      <c r="P4035" t="s">
        <v>15141</v>
      </c>
      <c r="Q4035">
        <v>1</v>
      </c>
      <c r="R4035" t="s">
        <v>15142</v>
      </c>
      <c r="S4035" t="s">
        <v>15143</v>
      </c>
      <c r="T4035">
        <v>249</v>
      </c>
      <c r="U4035" t="s">
        <v>12515</v>
      </c>
      <c r="V4035" t="s">
        <v>6221</v>
      </c>
      <c r="W4035" t="s">
        <v>499</v>
      </c>
      <c r="X4035" s="2">
        <v>3800000</v>
      </c>
      <c r="Y4035">
        <v>2012</v>
      </c>
      <c r="Z4035">
        <v>69</v>
      </c>
      <c r="AA4035">
        <v>8.3000000000000007</v>
      </c>
      <c r="AB4035">
        <v>2.35</v>
      </c>
      <c r="AC4035">
        <v>60000</v>
      </c>
    </row>
    <row r="4036" spans="1:29" x14ac:dyDescent="0.25">
      <c r="A4036" t="str">
        <f t="shared" si="63"/>
        <v>tt0085334</v>
      </c>
      <c r="B4036" t="s">
        <v>28</v>
      </c>
      <c r="C4036" t="s">
        <v>8996</v>
      </c>
      <c r="D4036">
        <v>109</v>
      </c>
      <c r="E4036">
        <v>94</v>
      </c>
      <c r="F4036">
        <v>84</v>
      </c>
      <c r="G4036">
        <v>378</v>
      </c>
      <c r="H4036" t="s">
        <v>15144</v>
      </c>
      <c r="I4036">
        <v>662</v>
      </c>
      <c r="K4036" t="s">
        <v>2524</v>
      </c>
      <c r="L4036" t="s">
        <v>643</v>
      </c>
      <c r="M4036" t="s">
        <v>28115</v>
      </c>
      <c r="N4036">
        <v>104908</v>
      </c>
      <c r="O4036">
        <v>2076</v>
      </c>
      <c r="P4036" t="s">
        <v>15145</v>
      </c>
      <c r="Q4036">
        <v>0</v>
      </c>
      <c r="R4036" t="s">
        <v>15146</v>
      </c>
      <c r="S4036" t="s">
        <v>15147</v>
      </c>
      <c r="T4036">
        <v>458</v>
      </c>
      <c r="U4036" t="s">
        <v>36</v>
      </c>
      <c r="V4036" t="s">
        <v>37</v>
      </c>
      <c r="W4036" t="s">
        <v>86</v>
      </c>
      <c r="X4036" s="2">
        <v>4000000</v>
      </c>
      <c r="Y4036">
        <v>1983</v>
      </c>
      <c r="Z4036">
        <v>577</v>
      </c>
      <c r="AA4036">
        <v>8.1</v>
      </c>
      <c r="AB4036">
        <v>1.85</v>
      </c>
      <c r="AC4036">
        <v>18000</v>
      </c>
    </row>
    <row r="4037" spans="1:29" x14ac:dyDescent="0.25">
      <c r="A4037" t="str">
        <f t="shared" si="63"/>
        <v>tt0482463</v>
      </c>
      <c r="B4037" t="s">
        <v>28</v>
      </c>
      <c r="C4037" t="s">
        <v>9052</v>
      </c>
      <c r="D4037">
        <v>60</v>
      </c>
      <c r="E4037">
        <v>91</v>
      </c>
      <c r="F4037">
        <v>38</v>
      </c>
      <c r="G4037">
        <v>377</v>
      </c>
      <c r="H4037" t="s">
        <v>244</v>
      </c>
      <c r="I4037">
        <v>625</v>
      </c>
      <c r="J4037">
        <v>8108247</v>
      </c>
      <c r="K4037" t="s">
        <v>187</v>
      </c>
      <c r="L4037" t="s">
        <v>1490</v>
      </c>
      <c r="M4037" t="s">
        <v>28116</v>
      </c>
      <c r="N4037">
        <v>9607</v>
      </c>
      <c r="O4037">
        <v>2747</v>
      </c>
      <c r="P4037" t="s">
        <v>5672</v>
      </c>
      <c r="Q4037">
        <v>0</v>
      </c>
      <c r="R4037" t="s">
        <v>15148</v>
      </c>
      <c r="S4037" t="s">
        <v>15149</v>
      </c>
      <c r="T4037">
        <v>174</v>
      </c>
      <c r="U4037" t="s">
        <v>36</v>
      </c>
      <c r="V4037" t="s">
        <v>37</v>
      </c>
      <c r="W4037" t="s">
        <v>38</v>
      </c>
      <c r="X4037" s="2">
        <v>3300000</v>
      </c>
      <c r="Y4037">
        <v>2006</v>
      </c>
      <c r="Z4037">
        <v>464</v>
      </c>
      <c r="AA4037">
        <v>7.4</v>
      </c>
      <c r="AB4037">
        <v>1.85</v>
      </c>
      <c r="AC4037">
        <v>0</v>
      </c>
    </row>
    <row r="4038" spans="1:29" x14ac:dyDescent="0.25">
      <c r="A4038" t="str">
        <f t="shared" si="63"/>
        <v>tt0083739</v>
      </c>
      <c r="B4038" t="s">
        <v>28</v>
      </c>
      <c r="C4038" t="s">
        <v>10334</v>
      </c>
      <c r="D4038">
        <v>101</v>
      </c>
      <c r="E4038">
        <v>98</v>
      </c>
      <c r="F4038">
        <v>73</v>
      </c>
      <c r="G4038">
        <v>129</v>
      </c>
      <c r="H4038" t="s">
        <v>15150</v>
      </c>
      <c r="I4038">
        <v>595</v>
      </c>
      <c r="K4038" t="s">
        <v>397</v>
      </c>
      <c r="L4038" t="s">
        <v>4963</v>
      </c>
      <c r="M4038" t="s">
        <v>28117</v>
      </c>
      <c r="N4038">
        <v>6549</v>
      </c>
      <c r="O4038">
        <v>1105</v>
      </c>
      <c r="P4038" t="s">
        <v>15151</v>
      </c>
      <c r="Q4038">
        <v>4</v>
      </c>
      <c r="R4038" t="s">
        <v>15152</v>
      </c>
      <c r="S4038" t="s">
        <v>15153</v>
      </c>
      <c r="T4038">
        <v>75</v>
      </c>
      <c r="U4038" t="s">
        <v>36</v>
      </c>
      <c r="V4038" t="s">
        <v>232</v>
      </c>
      <c r="W4038" t="s">
        <v>499</v>
      </c>
      <c r="X4038" s="2">
        <v>4300000</v>
      </c>
      <c r="Y4038">
        <v>1982</v>
      </c>
      <c r="Z4038">
        <v>251</v>
      </c>
      <c r="AA4038">
        <v>6.6</v>
      </c>
      <c r="AB4038">
        <v>1.85</v>
      </c>
      <c r="AC4038">
        <v>934</v>
      </c>
    </row>
    <row r="4039" spans="1:29" x14ac:dyDescent="0.25">
      <c r="A4039" t="str">
        <f t="shared" si="63"/>
        <v>tt2796678</v>
      </c>
      <c r="B4039" t="s">
        <v>28</v>
      </c>
      <c r="C4039" t="s">
        <v>15154</v>
      </c>
      <c r="D4039">
        <v>1</v>
      </c>
      <c r="E4039">
        <v>97</v>
      </c>
      <c r="F4039">
        <v>246</v>
      </c>
      <c r="G4039">
        <v>491</v>
      </c>
      <c r="H4039" t="s">
        <v>5839</v>
      </c>
      <c r="I4039">
        <v>756</v>
      </c>
      <c r="K4039" t="s">
        <v>1394</v>
      </c>
      <c r="L4039" t="s">
        <v>8770</v>
      </c>
      <c r="M4039" t="s">
        <v>28118</v>
      </c>
      <c r="N4039">
        <v>557</v>
      </c>
      <c r="O4039">
        <v>3717</v>
      </c>
      <c r="P4039" t="s">
        <v>6813</v>
      </c>
      <c r="Q4039">
        <v>5</v>
      </c>
      <c r="R4039" t="s">
        <v>15155</v>
      </c>
      <c r="S4039" t="s">
        <v>15156</v>
      </c>
      <c r="T4039">
        <v>3</v>
      </c>
      <c r="U4039" t="s">
        <v>36</v>
      </c>
      <c r="V4039" t="s">
        <v>37</v>
      </c>
      <c r="X4039" s="2">
        <v>3300000</v>
      </c>
      <c r="Y4039">
        <v>2014</v>
      </c>
      <c r="Z4039">
        <v>521</v>
      </c>
      <c r="AA4039">
        <v>4.5</v>
      </c>
      <c r="AB4039">
        <v>16</v>
      </c>
      <c r="AC4039">
        <v>0</v>
      </c>
    </row>
    <row r="4040" spans="1:29" x14ac:dyDescent="0.25">
      <c r="A4040" t="str">
        <f t="shared" si="63"/>
        <v>tt0144178</v>
      </c>
      <c r="B4040" t="s">
        <v>28</v>
      </c>
      <c r="C4040" t="s">
        <v>15157</v>
      </c>
      <c r="D4040">
        <v>16</v>
      </c>
      <c r="E4040">
        <v>92</v>
      </c>
      <c r="F4040">
        <v>4</v>
      </c>
      <c r="G4040">
        <v>405</v>
      </c>
      <c r="H4040" t="s">
        <v>4188</v>
      </c>
      <c r="I4040">
        <v>631</v>
      </c>
      <c r="J4040">
        <v>7680</v>
      </c>
      <c r="K4040" t="s">
        <v>187</v>
      </c>
      <c r="L4040" t="s">
        <v>66</v>
      </c>
      <c r="M4040" t="s">
        <v>28119</v>
      </c>
      <c r="N4040">
        <v>704</v>
      </c>
      <c r="O4040">
        <v>2020</v>
      </c>
      <c r="P4040" t="s">
        <v>3274</v>
      </c>
      <c r="Q4040">
        <v>0</v>
      </c>
      <c r="R4040" t="s">
        <v>15158</v>
      </c>
      <c r="S4040" t="s">
        <v>15159</v>
      </c>
      <c r="T4040">
        <v>18</v>
      </c>
      <c r="U4040" t="s">
        <v>36</v>
      </c>
      <c r="V4040" t="s">
        <v>37</v>
      </c>
      <c r="W4040" t="s">
        <v>499</v>
      </c>
      <c r="X4040" s="2">
        <v>2000000</v>
      </c>
      <c r="Y4040">
        <v>1999</v>
      </c>
      <c r="Z4040">
        <v>443</v>
      </c>
      <c r="AA4040">
        <v>6.4</v>
      </c>
      <c r="AC4040">
        <v>100</v>
      </c>
    </row>
    <row r="4041" spans="1:29" x14ac:dyDescent="0.25">
      <c r="A4041" t="str">
        <f t="shared" si="63"/>
        <v>tt1068646</v>
      </c>
      <c r="B4041" t="s">
        <v>28</v>
      </c>
      <c r="C4041" t="s">
        <v>15160</v>
      </c>
      <c r="D4041">
        <v>212</v>
      </c>
      <c r="E4041">
        <v>128</v>
      </c>
      <c r="F4041">
        <v>39</v>
      </c>
      <c r="G4041">
        <v>0</v>
      </c>
      <c r="H4041" t="s">
        <v>15161</v>
      </c>
      <c r="I4041">
        <v>15</v>
      </c>
      <c r="J4041">
        <v>3766595</v>
      </c>
      <c r="K4041" t="s">
        <v>2808</v>
      </c>
      <c r="L4041" t="s">
        <v>15162</v>
      </c>
      <c r="M4041" t="s">
        <v>28120</v>
      </c>
      <c r="N4041">
        <v>29248</v>
      </c>
      <c r="O4041">
        <v>17</v>
      </c>
      <c r="P4041" t="s">
        <v>15163</v>
      </c>
      <c r="Q4041">
        <v>7</v>
      </c>
      <c r="R4041" t="s">
        <v>15164</v>
      </c>
      <c r="S4041" t="s">
        <v>15165</v>
      </c>
      <c r="T4041">
        <v>86</v>
      </c>
      <c r="U4041" t="s">
        <v>1223</v>
      </c>
      <c r="V4041" t="s">
        <v>1224</v>
      </c>
      <c r="W4041" t="s">
        <v>38</v>
      </c>
      <c r="Y4041">
        <v>2008</v>
      </c>
      <c r="Z4041">
        <v>2</v>
      </c>
      <c r="AA4041">
        <v>7.5</v>
      </c>
      <c r="AB4041">
        <v>2.35</v>
      </c>
      <c r="AC4041">
        <v>0</v>
      </c>
    </row>
    <row r="4042" spans="1:29" x14ac:dyDescent="0.25">
      <c r="A4042" t="str">
        <f t="shared" si="63"/>
        <v>tt0063522</v>
      </c>
      <c r="B4042" t="s">
        <v>28</v>
      </c>
      <c r="C4042" t="s">
        <v>3135</v>
      </c>
      <c r="D4042">
        <v>215</v>
      </c>
      <c r="E4042">
        <v>136</v>
      </c>
      <c r="F4042">
        <v>2000</v>
      </c>
      <c r="G4042">
        <v>449</v>
      </c>
      <c r="H4042" t="s">
        <v>2385</v>
      </c>
      <c r="I4042">
        <v>917</v>
      </c>
      <c r="K4042" t="s">
        <v>9241</v>
      </c>
      <c r="L4042" t="s">
        <v>11665</v>
      </c>
      <c r="M4042" t="s">
        <v>28121</v>
      </c>
      <c r="N4042">
        <v>140527</v>
      </c>
      <c r="O4042">
        <v>2997</v>
      </c>
      <c r="P4042" t="s">
        <v>15166</v>
      </c>
      <c r="Q4042">
        <v>0</v>
      </c>
      <c r="R4042" t="s">
        <v>15167</v>
      </c>
      <c r="S4042" t="s">
        <v>15168</v>
      </c>
      <c r="T4042">
        <v>447</v>
      </c>
      <c r="U4042" t="s">
        <v>36</v>
      </c>
      <c r="V4042" t="s">
        <v>37</v>
      </c>
      <c r="W4042" t="s">
        <v>499</v>
      </c>
      <c r="X4042" s="2">
        <v>2300000</v>
      </c>
      <c r="Y4042">
        <v>1968</v>
      </c>
      <c r="Z4042">
        <v>563</v>
      </c>
      <c r="AA4042">
        <v>8</v>
      </c>
      <c r="AB4042">
        <v>1.85</v>
      </c>
      <c r="AC4042">
        <v>13000</v>
      </c>
    </row>
    <row r="4043" spans="1:29" x14ac:dyDescent="0.25">
      <c r="A4043" t="str">
        <f t="shared" si="63"/>
        <v>tt0056217</v>
      </c>
      <c r="B4043" t="s">
        <v>635</v>
      </c>
      <c r="C4043" t="s">
        <v>15169</v>
      </c>
      <c r="D4043">
        <v>107</v>
      </c>
      <c r="E4043">
        <v>113</v>
      </c>
      <c r="F4043">
        <v>673</v>
      </c>
      <c r="G4043">
        <v>332</v>
      </c>
      <c r="H4043" t="s">
        <v>14144</v>
      </c>
      <c r="I4043">
        <v>756</v>
      </c>
      <c r="K4043" t="s">
        <v>1471</v>
      </c>
      <c r="L4043" t="s">
        <v>8703</v>
      </c>
      <c r="M4043" t="s">
        <v>28122</v>
      </c>
      <c r="N4043">
        <v>53741</v>
      </c>
      <c r="O4043">
        <v>2693</v>
      </c>
      <c r="P4043" t="s">
        <v>8817</v>
      </c>
      <c r="Q4043">
        <v>1</v>
      </c>
      <c r="R4043" t="s">
        <v>15170</v>
      </c>
      <c r="S4043" t="s">
        <v>15171</v>
      </c>
      <c r="T4043">
        <v>214</v>
      </c>
      <c r="U4043" t="s">
        <v>36</v>
      </c>
      <c r="V4043" t="s">
        <v>37</v>
      </c>
      <c r="W4043" t="s">
        <v>4901</v>
      </c>
      <c r="X4043" s="2">
        <v>3200000</v>
      </c>
      <c r="Y4043">
        <v>1962</v>
      </c>
      <c r="Z4043">
        <v>423</v>
      </c>
      <c r="AA4043">
        <v>8.1</v>
      </c>
      <c r="AB4043">
        <v>1.85</v>
      </c>
      <c r="AC4043">
        <v>0</v>
      </c>
    </row>
    <row r="4044" spans="1:29" x14ac:dyDescent="0.25">
      <c r="A4044" t="str">
        <f t="shared" si="63"/>
        <v>tt1185836</v>
      </c>
      <c r="B4044" t="s">
        <v>28</v>
      </c>
      <c r="C4044" t="s">
        <v>15172</v>
      </c>
      <c r="D4044">
        <v>122</v>
      </c>
      <c r="E4044">
        <v>99</v>
      </c>
      <c r="F4044">
        <v>6</v>
      </c>
      <c r="G4044">
        <v>194</v>
      </c>
      <c r="H4044" t="s">
        <v>15173</v>
      </c>
      <c r="I4044">
        <v>828</v>
      </c>
      <c r="J4044">
        <v>2277396</v>
      </c>
      <c r="K4044" t="s">
        <v>187</v>
      </c>
      <c r="L4044" t="s">
        <v>3930</v>
      </c>
      <c r="M4044" t="s">
        <v>28123</v>
      </c>
      <c r="N4044">
        <v>29239</v>
      </c>
      <c r="O4044">
        <v>1936</v>
      </c>
      <c r="P4044" t="s">
        <v>11190</v>
      </c>
      <c r="Q4044">
        <v>0</v>
      </c>
      <c r="R4044" t="s">
        <v>15174</v>
      </c>
      <c r="S4044" t="s">
        <v>15175</v>
      </c>
      <c r="T4044">
        <v>70</v>
      </c>
      <c r="U4044" t="s">
        <v>36</v>
      </c>
      <c r="V4044" t="s">
        <v>37</v>
      </c>
      <c r="W4044" t="s">
        <v>38</v>
      </c>
      <c r="Y4044">
        <v>2009</v>
      </c>
      <c r="Z4044">
        <v>390</v>
      </c>
      <c r="AA4044">
        <v>7.2</v>
      </c>
      <c r="AB4044">
        <v>2.35</v>
      </c>
      <c r="AC4044">
        <v>0</v>
      </c>
    </row>
    <row r="4045" spans="1:29" x14ac:dyDescent="0.25">
      <c r="A4045" t="str">
        <f t="shared" si="63"/>
        <v>tt0390221</v>
      </c>
      <c r="B4045" t="s">
        <v>28</v>
      </c>
      <c r="C4045" t="s">
        <v>15176</v>
      </c>
      <c r="D4045">
        <v>155</v>
      </c>
      <c r="E4045">
        <v>101</v>
      </c>
      <c r="F4045">
        <v>13</v>
      </c>
      <c r="G4045">
        <v>6</v>
      </c>
      <c r="H4045" t="s">
        <v>15177</v>
      </c>
      <c r="I4045">
        <v>280</v>
      </c>
      <c r="J4045">
        <v>6517198</v>
      </c>
      <c r="K4045" t="s">
        <v>1612</v>
      </c>
      <c r="L4045" t="s">
        <v>10996</v>
      </c>
      <c r="M4045" t="s">
        <v>28124</v>
      </c>
      <c r="N4045">
        <v>30474</v>
      </c>
      <c r="O4045">
        <v>308</v>
      </c>
      <c r="P4045" t="s">
        <v>15178</v>
      </c>
      <c r="Q4045">
        <v>0</v>
      </c>
      <c r="R4045" t="s">
        <v>15179</v>
      </c>
      <c r="S4045" t="s">
        <v>15180</v>
      </c>
      <c r="T4045">
        <v>172</v>
      </c>
      <c r="U4045" t="s">
        <v>2298</v>
      </c>
      <c r="V4045" t="s">
        <v>15181</v>
      </c>
      <c r="W4045" t="s">
        <v>499</v>
      </c>
      <c r="X4045" s="2">
        <v>3000000</v>
      </c>
      <c r="Y4045">
        <v>2004</v>
      </c>
      <c r="Z4045">
        <v>11</v>
      </c>
      <c r="AA4045">
        <v>7.5</v>
      </c>
      <c r="AB4045">
        <v>1.85</v>
      </c>
      <c r="AC4045">
        <v>0</v>
      </c>
    </row>
    <row r="4046" spans="1:29" x14ac:dyDescent="0.25">
      <c r="A4046" t="str">
        <f t="shared" si="63"/>
        <v>tt1532503</v>
      </c>
      <c r="B4046" t="s">
        <v>28</v>
      </c>
      <c r="C4046" t="s">
        <v>14739</v>
      </c>
      <c r="D4046">
        <v>261</v>
      </c>
      <c r="E4046">
        <v>105</v>
      </c>
      <c r="F4046">
        <v>101</v>
      </c>
      <c r="G4046">
        <v>157</v>
      </c>
      <c r="H4046" t="s">
        <v>2618</v>
      </c>
      <c r="I4046">
        <v>1000</v>
      </c>
      <c r="J4046">
        <v>5776314</v>
      </c>
      <c r="K4046" t="s">
        <v>1184</v>
      </c>
      <c r="L4046" t="s">
        <v>1780</v>
      </c>
      <c r="M4046" t="s">
        <v>28125</v>
      </c>
      <c r="N4046">
        <v>73349</v>
      </c>
      <c r="O4046">
        <v>2016</v>
      </c>
      <c r="P4046" t="s">
        <v>15182</v>
      </c>
      <c r="Q4046">
        <v>4</v>
      </c>
      <c r="R4046" t="s">
        <v>15183</v>
      </c>
      <c r="S4046" t="s">
        <v>15184</v>
      </c>
      <c r="T4046">
        <v>142</v>
      </c>
      <c r="U4046" t="s">
        <v>36</v>
      </c>
      <c r="V4046" t="s">
        <v>37</v>
      </c>
      <c r="W4046" t="s">
        <v>499</v>
      </c>
      <c r="X4046" s="2">
        <v>3200000</v>
      </c>
      <c r="Y4046">
        <v>2010</v>
      </c>
      <c r="Z4046">
        <v>394</v>
      </c>
      <c r="AA4046">
        <v>7.2</v>
      </c>
      <c r="AB4046">
        <v>1.85</v>
      </c>
      <c r="AC4046">
        <v>15000</v>
      </c>
    </row>
    <row r="4047" spans="1:29" x14ac:dyDescent="0.25">
      <c r="A4047" t="str">
        <f t="shared" si="63"/>
        <v>tt0426459</v>
      </c>
      <c r="B4047" t="s">
        <v>28</v>
      </c>
      <c r="C4047" t="s">
        <v>15185</v>
      </c>
      <c r="D4047">
        <v>130</v>
      </c>
      <c r="E4047">
        <v>95</v>
      </c>
      <c r="F4047">
        <v>38</v>
      </c>
      <c r="G4047">
        <v>898</v>
      </c>
      <c r="H4047" t="s">
        <v>3229</v>
      </c>
      <c r="I4047">
        <v>164000</v>
      </c>
      <c r="K4047" t="s">
        <v>15186</v>
      </c>
      <c r="L4047" t="s">
        <v>5191</v>
      </c>
      <c r="M4047" t="s">
        <v>28126</v>
      </c>
      <c r="N4047">
        <v>25542</v>
      </c>
      <c r="O4047">
        <v>170118</v>
      </c>
      <c r="P4047" t="s">
        <v>999</v>
      </c>
      <c r="Q4047">
        <v>0</v>
      </c>
      <c r="R4047" t="s">
        <v>15187</v>
      </c>
      <c r="S4047" t="s">
        <v>15188</v>
      </c>
      <c r="T4047">
        <v>252</v>
      </c>
      <c r="U4047" t="s">
        <v>36</v>
      </c>
      <c r="V4047" t="s">
        <v>37</v>
      </c>
      <c r="W4047" t="s">
        <v>499</v>
      </c>
      <c r="X4047" s="2">
        <v>3200000</v>
      </c>
      <c r="Y4047">
        <v>2005</v>
      </c>
      <c r="Z4047">
        <v>2000</v>
      </c>
      <c r="AA4047">
        <v>6.4</v>
      </c>
      <c r="AB4047">
        <v>2.35</v>
      </c>
      <c r="AC4047">
        <v>0</v>
      </c>
    </row>
    <row r="4048" spans="1:29" x14ac:dyDescent="0.25">
      <c r="A4048" t="str">
        <f t="shared" si="63"/>
        <v>tt0077975</v>
      </c>
      <c r="B4048" t="s">
        <v>28</v>
      </c>
      <c r="C4048" t="s">
        <v>4272</v>
      </c>
      <c r="D4048">
        <v>94</v>
      </c>
      <c r="E4048">
        <v>109</v>
      </c>
      <c r="F4048">
        <v>644</v>
      </c>
      <c r="G4048">
        <v>559</v>
      </c>
      <c r="H4048" t="s">
        <v>1127</v>
      </c>
      <c r="I4048">
        <v>1000</v>
      </c>
      <c r="J4048">
        <v>141600000</v>
      </c>
      <c r="K4048" t="s">
        <v>1394</v>
      </c>
      <c r="L4048" t="s">
        <v>6416</v>
      </c>
      <c r="M4048" t="s">
        <v>28127</v>
      </c>
      <c r="N4048">
        <v>90177</v>
      </c>
      <c r="O4048">
        <v>3468</v>
      </c>
      <c r="P4048" t="s">
        <v>4351</v>
      </c>
      <c r="Q4048">
        <v>6</v>
      </c>
      <c r="R4048" t="s">
        <v>15189</v>
      </c>
      <c r="S4048" t="s">
        <v>15190</v>
      </c>
      <c r="T4048">
        <v>257</v>
      </c>
      <c r="U4048" t="s">
        <v>36</v>
      </c>
      <c r="V4048" t="s">
        <v>37</v>
      </c>
      <c r="W4048" t="s">
        <v>499</v>
      </c>
      <c r="X4048" s="2">
        <v>3000000</v>
      </c>
      <c r="Y4048">
        <v>1978</v>
      </c>
      <c r="Z4048">
        <v>783</v>
      </c>
      <c r="AA4048">
        <v>7.6</v>
      </c>
      <c r="AB4048">
        <v>1.85</v>
      </c>
      <c r="AC4048">
        <v>0</v>
      </c>
    </row>
    <row r="4049" spans="1:29" x14ac:dyDescent="0.25">
      <c r="A4049" t="str">
        <f t="shared" si="63"/>
        <v>tt0058150</v>
      </c>
      <c r="B4049" t="s">
        <v>28</v>
      </c>
      <c r="C4049" t="s">
        <v>13047</v>
      </c>
      <c r="D4049">
        <v>164</v>
      </c>
      <c r="E4049">
        <v>110</v>
      </c>
      <c r="F4049">
        <v>82</v>
      </c>
      <c r="G4049">
        <v>177</v>
      </c>
      <c r="H4049" t="s">
        <v>15191</v>
      </c>
      <c r="I4049">
        <v>387</v>
      </c>
      <c r="J4049">
        <v>51100000</v>
      </c>
      <c r="K4049" t="s">
        <v>48</v>
      </c>
      <c r="L4049" t="s">
        <v>15192</v>
      </c>
      <c r="M4049" t="s">
        <v>28128</v>
      </c>
      <c r="N4049">
        <v>139432</v>
      </c>
      <c r="O4049">
        <v>1198</v>
      </c>
      <c r="P4049" t="s">
        <v>3944</v>
      </c>
      <c r="Q4049">
        <v>2</v>
      </c>
      <c r="R4049" t="s">
        <v>15193</v>
      </c>
      <c r="S4049" t="s">
        <v>15194</v>
      </c>
      <c r="T4049">
        <v>418</v>
      </c>
      <c r="U4049" t="s">
        <v>36</v>
      </c>
      <c r="V4049" t="s">
        <v>53</v>
      </c>
      <c r="W4049" t="s">
        <v>4901</v>
      </c>
      <c r="X4049" s="2">
        <v>3000000</v>
      </c>
      <c r="Y4049">
        <v>1964</v>
      </c>
      <c r="Z4049">
        <v>202</v>
      </c>
      <c r="AA4049">
        <v>7.8</v>
      </c>
      <c r="AB4049">
        <v>1.37</v>
      </c>
      <c r="AC4049">
        <v>0</v>
      </c>
    </row>
    <row r="4050" spans="1:29" x14ac:dyDescent="0.25">
      <c r="A4050" t="str">
        <f t="shared" si="63"/>
        <v>tt2099556</v>
      </c>
      <c r="B4050" t="s">
        <v>28</v>
      </c>
      <c r="C4050" t="s">
        <v>15195</v>
      </c>
      <c r="D4050">
        <v>188</v>
      </c>
      <c r="E4050">
        <v>108</v>
      </c>
      <c r="F4050">
        <v>43</v>
      </c>
      <c r="G4050">
        <v>463</v>
      </c>
      <c r="H4050" t="s">
        <v>6055</v>
      </c>
      <c r="I4050">
        <v>691</v>
      </c>
      <c r="K4050" t="s">
        <v>3546</v>
      </c>
      <c r="L4050" t="s">
        <v>2813</v>
      </c>
      <c r="M4050" t="s">
        <v>28129</v>
      </c>
      <c r="N4050">
        <v>9356</v>
      </c>
      <c r="O4050">
        <v>1962</v>
      </c>
      <c r="P4050" t="s">
        <v>15196</v>
      </c>
      <c r="Q4050">
        <v>0</v>
      </c>
      <c r="R4050" t="s">
        <v>15197</v>
      </c>
      <c r="S4050" t="s">
        <v>15198</v>
      </c>
      <c r="T4050">
        <v>47</v>
      </c>
      <c r="U4050" t="s">
        <v>36</v>
      </c>
      <c r="V4050" t="s">
        <v>232</v>
      </c>
      <c r="W4050" t="s">
        <v>3947</v>
      </c>
      <c r="X4050" s="2">
        <v>3200000</v>
      </c>
      <c r="Y4050">
        <v>2012</v>
      </c>
      <c r="Z4050">
        <v>480</v>
      </c>
      <c r="AA4050">
        <v>5.7</v>
      </c>
      <c r="AB4050">
        <v>1.85</v>
      </c>
      <c r="AC4050">
        <v>0</v>
      </c>
    </row>
    <row r="4051" spans="1:29" x14ac:dyDescent="0.25">
      <c r="A4051" t="str">
        <f t="shared" si="63"/>
        <v>tt0038650</v>
      </c>
      <c r="B4051" t="s">
        <v>28</v>
      </c>
      <c r="C4051" t="s">
        <v>15199</v>
      </c>
      <c r="D4051">
        <v>206</v>
      </c>
      <c r="E4051">
        <v>118</v>
      </c>
      <c r="F4051">
        <v>964</v>
      </c>
      <c r="G4051">
        <v>248</v>
      </c>
      <c r="H4051" t="s">
        <v>15200</v>
      </c>
      <c r="I4051">
        <v>488</v>
      </c>
      <c r="K4051" t="s">
        <v>1663</v>
      </c>
      <c r="L4051" t="s">
        <v>15201</v>
      </c>
      <c r="M4051" t="s">
        <v>28130</v>
      </c>
      <c r="N4051">
        <v>275720</v>
      </c>
      <c r="O4051">
        <v>1844</v>
      </c>
      <c r="P4051" t="s">
        <v>14901</v>
      </c>
      <c r="Q4051">
        <v>0</v>
      </c>
      <c r="R4051" t="s">
        <v>15202</v>
      </c>
      <c r="S4051" t="s">
        <v>15203</v>
      </c>
      <c r="T4051">
        <v>706</v>
      </c>
      <c r="U4051" t="s">
        <v>36</v>
      </c>
      <c r="V4051" t="s">
        <v>37</v>
      </c>
      <c r="W4051" t="s">
        <v>86</v>
      </c>
      <c r="X4051" s="2">
        <v>3180000</v>
      </c>
      <c r="Y4051">
        <v>1946</v>
      </c>
      <c r="Z4051">
        <v>275</v>
      </c>
      <c r="AA4051">
        <v>8.6</v>
      </c>
      <c r="AB4051">
        <v>1.37</v>
      </c>
      <c r="AC4051">
        <v>41000</v>
      </c>
    </row>
    <row r="4052" spans="1:29" x14ac:dyDescent="0.25">
      <c r="A4052" t="str">
        <f t="shared" si="63"/>
        <v>tt0117951</v>
      </c>
      <c r="B4052" t="s">
        <v>28</v>
      </c>
      <c r="C4052" t="s">
        <v>4307</v>
      </c>
      <c r="D4052">
        <v>134</v>
      </c>
      <c r="E4052">
        <v>94</v>
      </c>
      <c r="F4052">
        <v>0</v>
      </c>
      <c r="G4052">
        <v>557</v>
      </c>
      <c r="H4052" t="s">
        <v>1903</v>
      </c>
      <c r="I4052">
        <v>2000</v>
      </c>
      <c r="J4052">
        <v>16501785</v>
      </c>
      <c r="K4052" t="s">
        <v>2808</v>
      </c>
      <c r="L4052" t="s">
        <v>346</v>
      </c>
      <c r="M4052" t="s">
        <v>28131</v>
      </c>
      <c r="N4052">
        <v>469561</v>
      </c>
      <c r="O4052">
        <v>3559</v>
      </c>
      <c r="P4052" t="s">
        <v>308</v>
      </c>
      <c r="Q4052">
        <v>4</v>
      </c>
      <c r="R4052" t="s">
        <v>15204</v>
      </c>
      <c r="S4052" t="s">
        <v>15205</v>
      </c>
      <c r="T4052">
        <v>514</v>
      </c>
      <c r="U4052" t="s">
        <v>36</v>
      </c>
      <c r="V4052" t="s">
        <v>53</v>
      </c>
      <c r="W4052" t="s">
        <v>499</v>
      </c>
      <c r="X4052" s="2">
        <v>3500000</v>
      </c>
      <c r="Y4052">
        <v>1996</v>
      </c>
      <c r="Z4052">
        <v>887</v>
      </c>
      <c r="AA4052">
        <v>8.1999999999999993</v>
      </c>
      <c r="AB4052">
        <v>1.85</v>
      </c>
      <c r="AC4052">
        <v>21000</v>
      </c>
    </row>
    <row r="4053" spans="1:29" x14ac:dyDescent="0.25">
      <c r="A4053" t="str">
        <f t="shared" si="63"/>
        <v>tt0236388</v>
      </c>
      <c r="B4053" t="s">
        <v>28</v>
      </c>
      <c r="C4053" t="s">
        <v>4138</v>
      </c>
      <c r="D4053">
        <v>53</v>
      </c>
      <c r="E4053">
        <v>115</v>
      </c>
      <c r="F4053">
        <v>0</v>
      </c>
      <c r="G4053">
        <v>360</v>
      </c>
      <c r="H4053" t="s">
        <v>683</v>
      </c>
      <c r="I4053">
        <v>1000</v>
      </c>
      <c r="J4053">
        <v>38168022</v>
      </c>
      <c r="K4053" t="s">
        <v>13902</v>
      </c>
      <c r="L4053" t="s">
        <v>682</v>
      </c>
      <c r="M4053" t="s">
        <v>28132</v>
      </c>
      <c r="N4053">
        <v>4687</v>
      </c>
      <c r="O4053">
        <v>1964</v>
      </c>
      <c r="P4053" t="s">
        <v>12694</v>
      </c>
      <c r="Q4053">
        <v>0</v>
      </c>
      <c r="R4053" t="s">
        <v>15206</v>
      </c>
      <c r="S4053" t="s">
        <v>15207</v>
      </c>
      <c r="T4053">
        <v>83</v>
      </c>
      <c r="U4053" t="s">
        <v>36</v>
      </c>
      <c r="V4053" t="s">
        <v>37</v>
      </c>
      <c r="W4053" t="s">
        <v>499</v>
      </c>
      <c r="X4053" s="2">
        <v>3000000</v>
      </c>
      <c r="Y4053">
        <v>2000</v>
      </c>
      <c r="Z4053">
        <v>436</v>
      </c>
      <c r="AA4053">
        <v>6.6</v>
      </c>
      <c r="AB4053">
        <v>1.85</v>
      </c>
      <c r="AC4053">
        <v>290</v>
      </c>
    </row>
    <row r="4054" spans="1:29" x14ac:dyDescent="0.25">
      <c r="A4054" t="str">
        <f t="shared" si="63"/>
        <v>tt1536044</v>
      </c>
      <c r="B4054" t="s">
        <v>28</v>
      </c>
      <c r="C4054" t="s">
        <v>15208</v>
      </c>
      <c r="D4054">
        <v>264</v>
      </c>
      <c r="E4054">
        <v>98</v>
      </c>
      <c r="F4054">
        <v>21</v>
      </c>
      <c r="G4054">
        <v>189</v>
      </c>
      <c r="H4054" t="s">
        <v>13951</v>
      </c>
      <c r="I4054">
        <v>438</v>
      </c>
      <c r="J4054">
        <v>84749884</v>
      </c>
      <c r="K4054" t="s">
        <v>5190</v>
      </c>
      <c r="L4054" t="s">
        <v>13909</v>
      </c>
      <c r="M4054" t="s">
        <v>28133</v>
      </c>
      <c r="N4054">
        <v>82133</v>
      </c>
      <c r="O4054">
        <v>1081</v>
      </c>
      <c r="P4054" t="s">
        <v>15209</v>
      </c>
      <c r="Q4054">
        <v>0</v>
      </c>
      <c r="R4054" t="s">
        <v>15210</v>
      </c>
      <c r="S4054" t="s">
        <v>15211</v>
      </c>
      <c r="T4054">
        <v>359</v>
      </c>
      <c r="U4054" t="s">
        <v>36</v>
      </c>
      <c r="V4054" t="s">
        <v>37</v>
      </c>
      <c r="W4054" t="s">
        <v>499</v>
      </c>
      <c r="X4054" s="2">
        <v>3000000</v>
      </c>
      <c r="Y4054">
        <v>2010</v>
      </c>
      <c r="Z4054">
        <v>332</v>
      </c>
      <c r="AA4054">
        <v>5.7</v>
      </c>
      <c r="AB4054">
        <v>1.85</v>
      </c>
      <c r="AC4054">
        <v>14000</v>
      </c>
    </row>
    <row r="4055" spans="1:29" x14ac:dyDescent="0.25">
      <c r="A4055" t="str">
        <f t="shared" si="63"/>
        <v>tt0166396</v>
      </c>
      <c r="B4055" t="s">
        <v>28</v>
      </c>
      <c r="C4055" t="s">
        <v>5751</v>
      </c>
      <c r="D4055">
        <v>94</v>
      </c>
      <c r="E4055">
        <v>91</v>
      </c>
      <c r="F4055">
        <v>52</v>
      </c>
      <c r="G4055">
        <v>482</v>
      </c>
      <c r="H4055" t="s">
        <v>669</v>
      </c>
      <c r="I4055">
        <v>773</v>
      </c>
      <c r="J4055">
        <v>24788807</v>
      </c>
      <c r="K4055" t="s">
        <v>1394</v>
      </c>
      <c r="L4055" t="s">
        <v>154</v>
      </c>
      <c r="M4055" t="s">
        <v>28134</v>
      </c>
      <c r="N4055">
        <v>21245</v>
      </c>
      <c r="O4055">
        <v>1965</v>
      </c>
      <c r="P4055" t="s">
        <v>6625</v>
      </c>
      <c r="Q4055">
        <v>0</v>
      </c>
      <c r="R4055" t="s">
        <v>15212</v>
      </c>
      <c r="S4055" t="s">
        <v>15213</v>
      </c>
      <c r="T4055">
        <v>213</v>
      </c>
      <c r="U4055" t="s">
        <v>36</v>
      </c>
      <c r="V4055" t="s">
        <v>53</v>
      </c>
      <c r="W4055" t="s">
        <v>86</v>
      </c>
      <c r="X4055" s="2">
        <v>3000000</v>
      </c>
      <c r="Y4055">
        <v>1998</v>
      </c>
      <c r="Z4055">
        <v>588</v>
      </c>
      <c r="AA4055">
        <v>7.4</v>
      </c>
      <c r="AB4055">
        <v>2.35</v>
      </c>
      <c r="AC4055">
        <v>0</v>
      </c>
    </row>
    <row r="4056" spans="1:29" x14ac:dyDescent="0.25">
      <c r="A4056" t="str">
        <f t="shared" si="63"/>
        <v>tt0310793</v>
      </c>
      <c r="B4056" t="s">
        <v>635</v>
      </c>
      <c r="C4056" t="s">
        <v>3126</v>
      </c>
      <c r="D4056">
        <v>215</v>
      </c>
      <c r="E4056">
        <v>120</v>
      </c>
      <c r="F4056">
        <v>909</v>
      </c>
      <c r="G4056">
        <v>184</v>
      </c>
      <c r="H4056" t="s">
        <v>7071</v>
      </c>
      <c r="I4056">
        <v>909</v>
      </c>
      <c r="J4056">
        <v>21244913</v>
      </c>
      <c r="K4056" t="s">
        <v>15214</v>
      </c>
      <c r="L4056" t="s">
        <v>3126</v>
      </c>
      <c r="M4056" t="s">
        <v>28135</v>
      </c>
      <c r="N4056">
        <v>123090</v>
      </c>
      <c r="O4056">
        <v>1779</v>
      </c>
      <c r="P4056" t="s">
        <v>12405</v>
      </c>
      <c r="Q4056">
        <v>2</v>
      </c>
      <c r="R4056" t="s">
        <v>15215</v>
      </c>
      <c r="S4056" t="s">
        <v>15216</v>
      </c>
      <c r="T4056">
        <v>888</v>
      </c>
      <c r="U4056" t="s">
        <v>36</v>
      </c>
      <c r="V4056" t="s">
        <v>652</v>
      </c>
      <c r="W4056" t="s">
        <v>499</v>
      </c>
      <c r="X4056" s="2">
        <v>4000000</v>
      </c>
      <c r="Y4056">
        <v>2002</v>
      </c>
      <c r="Z4056">
        <v>504</v>
      </c>
      <c r="AA4056">
        <v>8</v>
      </c>
      <c r="AB4056">
        <v>1.85</v>
      </c>
      <c r="AC4056">
        <v>4000</v>
      </c>
    </row>
    <row r="4057" spans="1:29" x14ac:dyDescent="0.25">
      <c r="A4057" t="str">
        <f t="shared" si="63"/>
        <v>tt3125472</v>
      </c>
      <c r="B4057" t="s">
        <v>28</v>
      </c>
      <c r="C4057" t="s">
        <v>1615</v>
      </c>
      <c r="D4057">
        <v>85</v>
      </c>
      <c r="E4057">
        <v>109</v>
      </c>
      <c r="F4057">
        <v>611</v>
      </c>
      <c r="G4057">
        <v>4</v>
      </c>
      <c r="H4057" t="s">
        <v>15217</v>
      </c>
      <c r="I4057">
        <v>878</v>
      </c>
      <c r="J4057">
        <v>377420</v>
      </c>
      <c r="K4057" t="s">
        <v>2808</v>
      </c>
      <c r="L4057" t="s">
        <v>2000</v>
      </c>
      <c r="M4057" t="s">
        <v>28136</v>
      </c>
      <c r="N4057">
        <v>2789</v>
      </c>
      <c r="O4057">
        <v>900</v>
      </c>
      <c r="P4057" t="s">
        <v>11441</v>
      </c>
      <c r="Q4057">
        <v>1</v>
      </c>
      <c r="R4057" t="s">
        <v>15218</v>
      </c>
      <c r="S4057" t="s">
        <v>15219</v>
      </c>
      <c r="T4057">
        <v>20</v>
      </c>
      <c r="U4057" t="s">
        <v>1621</v>
      </c>
      <c r="V4057" t="s">
        <v>755</v>
      </c>
      <c r="W4057" t="s">
        <v>38</v>
      </c>
      <c r="Y4057">
        <v>2014</v>
      </c>
      <c r="Z4057">
        <v>10</v>
      </c>
      <c r="AA4057">
        <v>7.3</v>
      </c>
      <c r="AB4057">
        <v>2.35</v>
      </c>
      <c r="AC4057">
        <v>0</v>
      </c>
    </row>
    <row r="4058" spans="1:29" x14ac:dyDescent="0.25">
      <c r="A4058" t="str">
        <f t="shared" si="63"/>
        <v>tt0089686</v>
      </c>
      <c r="B4058" t="s">
        <v>28</v>
      </c>
      <c r="C4058" t="s">
        <v>15220</v>
      </c>
      <c r="D4058">
        <v>138</v>
      </c>
      <c r="E4058">
        <v>87</v>
      </c>
      <c r="F4058">
        <v>28</v>
      </c>
      <c r="G4058">
        <v>217</v>
      </c>
      <c r="H4058" t="s">
        <v>15221</v>
      </c>
      <c r="I4058">
        <v>426</v>
      </c>
      <c r="J4058">
        <v>30000000</v>
      </c>
      <c r="K4058" t="s">
        <v>5980</v>
      </c>
      <c r="L4058" t="s">
        <v>13444</v>
      </c>
      <c r="M4058" t="s">
        <v>28137</v>
      </c>
      <c r="N4058">
        <v>43485</v>
      </c>
      <c r="O4058">
        <v>1472</v>
      </c>
      <c r="P4058" t="s">
        <v>1095</v>
      </c>
      <c r="Q4058">
        <v>0</v>
      </c>
      <c r="R4058" t="s">
        <v>15222</v>
      </c>
      <c r="S4058" t="s">
        <v>15223</v>
      </c>
      <c r="T4058">
        <v>327</v>
      </c>
      <c r="U4058" t="s">
        <v>36</v>
      </c>
      <c r="V4058" t="s">
        <v>37</v>
      </c>
      <c r="W4058" t="s">
        <v>499</v>
      </c>
      <c r="X4058" s="2">
        <v>2200000</v>
      </c>
      <c r="Y4058">
        <v>1985</v>
      </c>
      <c r="Z4058">
        <v>359</v>
      </c>
      <c r="AA4058">
        <v>5.4</v>
      </c>
      <c r="AB4058">
        <v>1.85</v>
      </c>
      <c r="AC4058">
        <v>0</v>
      </c>
    </row>
    <row r="4059" spans="1:29" x14ac:dyDescent="0.25">
      <c r="A4059" t="str">
        <f t="shared" si="63"/>
        <v>tt0091867</v>
      </c>
      <c r="B4059" t="s">
        <v>28</v>
      </c>
      <c r="C4059" t="s">
        <v>10012</v>
      </c>
      <c r="D4059">
        <v>55</v>
      </c>
      <c r="E4059">
        <v>117</v>
      </c>
      <c r="F4059">
        <v>133</v>
      </c>
      <c r="G4059">
        <v>249</v>
      </c>
      <c r="H4059" t="s">
        <v>4188</v>
      </c>
      <c r="I4059">
        <v>687</v>
      </c>
      <c r="J4059">
        <v>20966644</v>
      </c>
      <c r="K4059" t="s">
        <v>187</v>
      </c>
      <c r="L4059" t="s">
        <v>5045</v>
      </c>
      <c r="M4059" t="s">
        <v>28138</v>
      </c>
      <c r="N4059">
        <v>29610</v>
      </c>
      <c r="O4059">
        <v>1665</v>
      </c>
      <c r="P4059" t="s">
        <v>12421</v>
      </c>
      <c r="Q4059">
        <v>0</v>
      </c>
      <c r="R4059" t="s">
        <v>15224</v>
      </c>
      <c r="S4059" t="s">
        <v>15225</v>
      </c>
      <c r="T4059">
        <v>94</v>
      </c>
      <c r="U4059" t="s">
        <v>36</v>
      </c>
      <c r="V4059" t="s">
        <v>53</v>
      </c>
      <c r="W4059" t="s">
        <v>4564</v>
      </c>
      <c r="X4059" s="2">
        <v>3000000</v>
      </c>
      <c r="Y4059">
        <v>1985</v>
      </c>
      <c r="Z4059">
        <v>443</v>
      </c>
      <c r="AA4059">
        <v>7.4</v>
      </c>
      <c r="AB4059">
        <v>1.66</v>
      </c>
      <c r="AC4059">
        <v>0</v>
      </c>
    </row>
    <row r="4060" spans="1:29" x14ac:dyDescent="0.25">
      <c r="A4060" t="str">
        <f t="shared" si="63"/>
        <v>tt2184339</v>
      </c>
      <c r="B4060" t="s">
        <v>28</v>
      </c>
      <c r="C4060" t="s">
        <v>11756</v>
      </c>
      <c r="D4060">
        <v>361</v>
      </c>
      <c r="E4060">
        <v>85</v>
      </c>
      <c r="F4060">
        <v>65</v>
      </c>
      <c r="G4060">
        <v>535</v>
      </c>
      <c r="H4060" t="s">
        <v>15226</v>
      </c>
      <c r="I4060">
        <v>942</v>
      </c>
      <c r="J4060">
        <v>64423650</v>
      </c>
      <c r="K4060" t="s">
        <v>3546</v>
      </c>
      <c r="L4060" t="s">
        <v>6828</v>
      </c>
      <c r="M4060" t="s">
        <v>28139</v>
      </c>
      <c r="N4060">
        <v>139329</v>
      </c>
      <c r="O4060">
        <v>3708</v>
      </c>
      <c r="P4060" t="s">
        <v>3766</v>
      </c>
      <c r="Q4060">
        <v>0</v>
      </c>
      <c r="R4060" t="s">
        <v>15227</v>
      </c>
      <c r="S4060" t="s">
        <v>15228</v>
      </c>
      <c r="T4060">
        <v>578</v>
      </c>
      <c r="U4060" t="s">
        <v>36</v>
      </c>
      <c r="V4060" t="s">
        <v>37</v>
      </c>
      <c r="W4060" t="s">
        <v>499</v>
      </c>
      <c r="X4060" s="2">
        <v>3000000</v>
      </c>
      <c r="Y4060">
        <v>2013</v>
      </c>
      <c r="Z4060">
        <v>810</v>
      </c>
      <c r="AA4060">
        <v>5.7</v>
      </c>
      <c r="AB4060">
        <v>2.35</v>
      </c>
      <c r="AC4060">
        <v>31000</v>
      </c>
    </row>
    <row r="4061" spans="1:29" x14ac:dyDescent="0.25">
      <c r="A4061" t="str">
        <f t="shared" si="63"/>
        <v>tt1922777</v>
      </c>
      <c r="B4061" t="s">
        <v>28</v>
      </c>
      <c r="C4061" t="s">
        <v>2219</v>
      </c>
      <c r="D4061">
        <v>411</v>
      </c>
      <c r="E4061">
        <v>110</v>
      </c>
      <c r="F4061">
        <v>301</v>
      </c>
      <c r="G4061">
        <v>412</v>
      </c>
      <c r="H4061" t="s">
        <v>15229</v>
      </c>
      <c r="I4061">
        <v>1000</v>
      </c>
      <c r="J4061">
        <v>48056940</v>
      </c>
      <c r="K4061" t="s">
        <v>4159</v>
      </c>
      <c r="L4061" t="s">
        <v>15230</v>
      </c>
      <c r="M4061" t="s">
        <v>28140</v>
      </c>
      <c r="N4061">
        <v>155153</v>
      </c>
      <c r="O4061">
        <v>2239</v>
      </c>
      <c r="P4061" t="s">
        <v>4139</v>
      </c>
      <c r="Q4061">
        <v>0</v>
      </c>
      <c r="R4061" t="s">
        <v>15231</v>
      </c>
      <c r="S4061" t="s">
        <v>15232</v>
      </c>
      <c r="T4061">
        <v>524</v>
      </c>
      <c r="U4061" t="s">
        <v>36</v>
      </c>
      <c r="V4061" t="s">
        <v>37</v>
      </c>
      <c r="W4061" t="s">
        <v>499</v>
      </c>
      <c r="X4061" s="2">
        <v>3000000</v>
      </c>
      <c r="Y4061">
        <v>2012</v>
      </c>
      <c r="Z4061">
        <v>419</v>
      </c>
      <c r="AA4061">
        <v>6.8</v>
      </c>
      <c r="AB4061">
        <v>2.35</v>
      </c>
      <c r="AC4061">
        <v>58000</v>
      </c>
    </row>
    <row r="4062" spans="1:29" x14ac:dyDescent="0.25">
      <c r="A4062" t="str">
        <f t="shared" si="63"/>
        <v>tt0327036</v>
      </c>
      <c r="B4062" t="s">
        <v>28</v>
      </c>
      <c r="C4062" t="s">
        <v>10424</v>
      </c>
      <c r="D4062">
        <v>24</v>
      </c>
      <c r="E4062">
        <v>113</v>
      </c>
      <c r="F4062">
        <v>9</v>
      </c>
      <c r="G4062">
        <v>12</v>
      </c>
      <c r="H4062" t="s">
        <v>15233</v>
      </c>
      <c r="I4062">
        <v>71</v>
      </c>
      <c r="J4062">
        <v>19184015</v>
      </c>
      <c r="K4062" t="s">
        <v>15234</v>
      </c>
      <c r="L4062" t="s">
        <v>1335</v>
      </c>
      <c r="M4062" t="s">
        <v>28141</v>
      </c>
      <c r="N4062">
        <v>1466</v>
      </c>
      <c r="O4062">
        <v>159</v>
      </c>
      <c r="P4062" t="s">
        <v>15235</v>
      </c>
      <c r="Q4062">
        <v>1</v>
      </c>
      <c r="R4062" t="s">
        <v>15236</v>
      </c>
      <c r="S4062" t="s">
        <v>15237</v>
      </c>
      <c r="T4062">
        <v>35</v>
      </c>
      <c r="U4062" t="s">
        <v>36</v>
      </c>
      <c r="V4062" t="s">
        <v>37</v>
      </c>
      <c r="W4062" t="s">
        <v>499</v>
      </c>
      <c r="X4062" s="2">
        <v>3000000</v>
      </c>
      <c r="Y4062">
        <v>2002</v>
      </c>
      <c r="Z4062">
        <v>65</v>
      </c>
      <c r="AA4062">
        <v>5.4</v>
      </c>
      <c r="AB4062">
        <v>1.85</v>
      </c>
      <c r="AC4062">
        <v>63</v>
      </c>
    </row>
    <row r="4063" spans="1:29" x14ac:dyDescent="0.25">
      <c r="A4063" t="str">
        <f t="shared" si="63"/>
        <v>tt0051459</v>
      </c>
      <c r="B4063" t="s">
        <v>28</v>
      </c>
      <c r="C4063" t="s">
        <v>14983</v>
      </c>
      <c r="D4063">
        <v>70</v>
      </c>
      <c r="E4063">
        <v>108</v>
      </c>
      <c r="F4063">
        <v>174</v>
      </c>
      <c r="G4063">
        <v>110</v>
      </c>
      <c r="H4063" t="s">
        <v>14254</v>
      </c>
      <c r="I4063">
        <v>253</v>
      </c>
      <c r="K4063" t="s">
        <v>187</v>
      </c>
      <c r="L4063" t="s">
        <v>15238</v>
      </c>
      <c r="M4063" t="s">
        <v>28142</v>
      </c>
      <c r="N4063">
        <v>33741</v>
      </c>
      <c r="O4063">
        <v>649</v>
      </c>
      <c r="P4063" t="s">
        <v>15239</v>
      </c>
      <c r="Q4063">
        <v>0</v>
      </c>
      <c r="R4063" t="s">
        <v>15240</v>
      </c>
      <c r="S4063" t="s">
        <v>15241</v>
      </c>
      <c r="T4063">
        <v>141</v>
      </c>
      <c r="U4063" t="s">
        <v>36</v>
      </c>
      <c r="V4063" t="s">
        <v>37</v>
      </c>
      <c r="W4063" t="s">
        <v>4901</v>
      </c>
      <c r="X4063" s="2">
        <v>3000000</v>
      </c>
      <c r="Y4063">
        <v>1958</v>
      </c>
      <c r="Z4063">
        <v>197</v>
      </c>
      <c r="AA4063">
        <v>8.1</v>
      </c>
      <c r="AB4063">
        <v>1.85</v>
      </c>
      <c r="AC4063">
        <v>0</v>
      </c>
    </row>
    <row r="4064" spans="1:29" x14ac:dyDescent="0.25">
      <c r="A4064" t="str">
        <f t="shared" si="63"/>
        <v>tt0065462</v>
      </c>
      <c r="B4064" t="s">
        <v>28</v>
      </c>
      <c r="C4064" t="s">
        <v>15242</v>
      </c>
      <c r="D4064">
        <v>78</v>
      </c>
      <c r="E4064">
        <v>95</v>
      </c>
      <c r="F4064">
        <v>57</v>
      </c>
      <c r="G4064">
        <v>158</v>
      </c>
      <c r="H4064" t="s">
        <v>15243</v>
      </c>
      <c r="I4064">
        <v>220</v>
      </c>
      <c r="K4064" t="s">
        <v>67</v>
      </c>
      <c r="L4064" t="s">
        <v>15244</v>
      </c>
      <c r="M4064" t="s">
        <v>28143</v>
      </c>
      <c r="N4064">
        <v>32378</v>
      </c>
      <c r="O4064">
        <v>1186</v>
      </c>
      <c r="P4064" t="s">
        <v>15245</v>
      </c>
      <c r="Q4064">
        <v>0</v>
      </c>
      <c r="R4064" t="s">
        <v>15246</v>
      </c>
      <c r="S4064" t="s">
        <v>15247</v>
      </c>
      <c r="T4064">
        <v>150</v>
      </c>
      <c r="U4064" t="s">
        <v>36</v>
      </c>
      <c r="V4064" t="s">
        <v>37</v>
      </c>
      <c r="W4064" t="s">
        <v>240</v>
      </c>
      <c r="X4064" s="2">
        <v>3000000</v>
      </c>
      <c r="Y4064">
        <v>1970</v>
      </c>
      <c r="Z4064">
        <v>162</v>
      </c>
      <c r="AA4064">
        <v>6.1</v>
      </c>
      <c r="AB4064">
        <v>2.35</v>
      </c>
      <c r="AC4064">
        <v>0</v>
      </c>
    </row>
    <row r="4065" spans="1:29" x14ac:dyDescent="0.25">
      <c r="A4065" t="str">
        <f t="shared" si="63"/>
        <v>tt0118570</v>
      </c>
      <c r="B4065" t="s">
        <v>28</v>
      </c>
      <c r="C4065" t="s">
        <v>5777</v>
      </c>
      <c r="D4065">
        <v>35</v>
      </c>
      <c r="E4065">
        <v>98</v>
      </c>
      <c r="F4065">
        <v>188</v>
      </c>
      <c r="G4065">
        <v>693</v>
      </c>
      <c r="H4065" t="s">
        <v>3147</v>
      </c>
      <c r="I4065">
        <v>2000</v>
      </c>
      <c r="J4065">
        <v>24629916</v>
      </c>
      <c r="K4065" t="s">
        <v>6011</v>
      </c>
      <c r="L4065" t="s">
        <v>3578</v>
      </c>
      <c r="M4065" t="s">
        <v>28144</v>
      </c>
      <c r="N4065">
        <v>12942</v>
      </c>
      <c r="O4065">
        <v>4277</v>
      </c>
      <c r="P4065" t="s">
        <v>1691</v>
      </c>
      <c r="Q4065">
        <v>0</v>
      </c>
      <c r="R4065" t="s">
        <v>15248</v>
      </c>
      <c r="S4065" t="s">
        <v>15249</v>
      </c>
      <c r="T4065">
        <v>34</v>
      </c>
      <c r="U4065" t="s">
        <v>36</v>
      </c>
      <c r="V4065" t="s">
        <v>37</v>
      </c>
      <c r="W4065" t="s">
        <v>86</v>
      </c>
      <c r="X4065" s="2">
        <v>3000000</v>
      </c>
      <c r="Y4065">
        <v>1997</v>
      </c>
      <c r="Z4065">
        <v>970</v>
      </c>
      <c r="AA4065">
        <v>5.0999999999999996</v>
      </c>
      <c r="AB4065">
        <v>1.85</v>
      </c>
      <c r="AC4065">
        <v>902</v>
      </c>
    </row>
    <row r="4066" spans="1:29" x14ac:dyDescent="0.25">
      <c r="A4066" t="str">
        <f t="shared" si="63"/>
        <v>tt0235679</v>
      </c>
      <c r="B4066" t="s">
        <v>28</v>
      </c>
      <c r="C4066" t="s">
        <v>15250</v>
      </c>
      <c r="D4066">
        <v>39</v>
      </c>
      <c r="E4066">
        <v>93</v>
      </c>
      <c r="F4066">
        <v>8</v>
      </c>
      <c r="G4066">
        <v>49</v>
      </c>
      <c r="H4066" t="s">
        <v>15251</v>
      </c>
      <c r="I4066">
        <v>88</v>
      </c>
      <c r="K4066" t="s">
        <v>1796</v>
      </c>
      <c r="L4066" t="s">
        <v>15252</v>
      </c>
      <c r="M4066" t="s">
        <v>28145</v>
      </c>
      <c r="N4066">
        <v>9066</v>
      </c>
      <c r="O4066">
        <v>373</v>
      </c>
      <c r="P4066" t="s">
        <v>15253</v>
      </c>
      <c r="Q4066">
        <v>0</v>
      </c>
      <c r="R4066" t="s">
        <v>15254</v>
      </c>
      <c r="S4066" t="s">
        <v>15255</v>
      </c>
      <c r="T4066">
        <v>55</v>
      </c>
      <c r="U4066" t="s">
        <v>576</v>
      </c>
      <c r="V4066" t="s">
        <v>577</v>
      </c>
      <c r="W4066" t="s">
        <v>240</v>
      </c>
      <c r="X4066" s="2">
        <v>16000000</v>
      </c>
      <c r="Y4066">
        <v>2000</v>
      </c>
      <c r="Z4066">
        <v>82</v>
      </c>
      <c r="AA4066">
        <v>5.6</v>
      </c>
      <c r="AB4066">
        <v>1.85</v>
      </c>
      <c r="AC4066">
        <v>38</v>
      </c>
    </row>
    <row r="4067" spans="1:29" x14ac:dyDescent="0.25">
      <c r="A4067" t="str">
        <f t="shared" si="63"/>
        <v>tt0091080</v>
      </c>
      <c r="B4067" t="s">
        <v>28</v>
      </c>
      <c r="C4067" t="s">
        <v>15256</v>
      </c>
      <c r="D4067">
        <v>158</v>
      </c>
      <c r="E4067">
        <v>86</v>
      </c>
      <c r="F4067">
        <v>41</v>
      </c>
      <c r="G4067">
        <v>155</v>
      </c>
      <c r="H4067" t="s">
        <v>15257</v>
      </c>
      <c r="I4067">
        <v>956</v>
      </c>
      <c r="J4067">
        <v>19472057</v>
      </c>
      <c r="K4067" t="s">
        <v>4508</v>
      </c>
      <c r="L4067" t="s">
        <v>858</v>
      </c>
      <c r="M4067" t="s">
        <v>28146</v>
      </c>
      <c r="N4067">
        <v>25332</v>
      </c>
      <c r="O4067">
        <v>1862</v>
      </c>
      <c r="P4067" t="s">
        <v>15258</v>
      </c>
      <c r="Q4067">
        <v>0</v>
      </c>
      <c r="R4067" t="s">
        <v>15259</v>
      </c>
      <c r="S4067" t="s">
        <v>15260</v>
      </c>
      <c r="T4067">
        <v>307</v>
      </c>
      <c r="U4067" t="s">
        <v>36</v>
      </c>
      <c r="V4067" t="s">
        <v>37</v>
      </c>
      <c r="W4067" t="s">
        <v>499</v>
      </c>
      <c r="X4067" s="2">
        <v>3000000</v>
      </c>
      <c r="Y4067">
        <v>1986</v>
      </c>
      <c r="Z4067">
        <v>316</v>
      </c>
      <c r="AA4067">
        <v>5.9</v>
      </c>
      <c r="AB4067">
        <v>1.85</v>
      </c>
      <c r="AC4067">
        <v>0</v>
      </c>
    </row>
    <row r="4068" spans="1:29" x14ac:dyDescent="0.25">
      <c r="A4068" t="str">
        <f t="shared" si="63"/>
        <v>tt0050212</v>
      </c>
      <c r="B4068" t="s">
        <v>28</v>
      </c>
      <c r="C4068" t="s">
        <v>7281</v>
      </c>
      <c r="D4068">
        <v>122</v>
      </c>
      <c r="E4068">
        <v>161</v>
      </c>
      <c r="F4068">
        <v>767</v>
      </c>
      <c r="G4068">
        <v>87</v>
      </c>
      <c r="H4068" t="s">
        <v>15261</v>
      </c>
      <c r="I4068">
        <v>682</v>
      </c>
      <c r="J4068">
        <v>27200000</v>
      </c>
      <c r="K4068" t="s">
        <v>2739</v>
      </c>
      <c r="L4068" t="s">
        <v>13632</v>
      </c>
      <c r="M4068" t="s">
        <v>28147</v>
      </c>
      <c r="N4068">
        <v>149444</v>
      </c>
      <c r="O4068">
        <v>1035</v>
      </c>
      <c r="P4068" t="s">
        <v>8063</v>
      </c>
      <c r="Q4068">
        <v>2</v>
      </c>
      <c r="R4068" t="s">
        <v>15262</v>
      </c>
      <c r="S4068" t="s">
        <v>15263</v>
      </c>
      <c r="T4068">
        <v>273</v>
      </c>
      <c r="U4068" t="s">
        <v>36</v>
      </c>
      <c r="V4068" t="s">
        <v>53</v>
      </c>
      <c r="W4068" t="s">
        <v>86</v>
      </c>
      <c r="X4068" s="2">
        <v>3000000</v>
      </c>
      <c r="Y4068">
        <v>1957</v>
      </c>
      <c r="Z4068">
        <v>119</v>
      </c>
      <c r="AA4068">
        <v>8.1999999999999993</v>
      </c>
      <c r="AB4068">
        <v>2.35</v>
      </c>
      <c r="AC4068">
        <v>0</v>
      </c>
    </row>
    <row r="4069" spans="1:29" x14ac:dyDescent="0.25">
      <c r="A4069" t="str">
        <f t="shared" si="63"/>
        <v>tt0100666</v>
      </c>
      <c r="B4069" t="s">
        <v>28</v>
      </c>
      <c r="C4069" t="s">
        <v>4421</v>
      </c>
      <c r="D4069">
        <v>16</v>
      </c>
      <c r="E4069">
        <v>100</v>
      </c>
      <c r="F4069">
        <v>32</v>
      </c>
      <c r="G4069">
        <v>175</v>
      </c>
      <c r="H4069" t="s">
        <v>14453</v>
      </c>
      <c r="I4069">
        <v>610</v>
      </c>
      <c r="J4069">
        <v>15369573</v>
      </c>
      <c r="K4069" t="s">
        <v>1562</v>
      </c>
      <c r="L4069" t="s">
        <v>2468</v>
      </c>
      <c r="M4069" t="s">
        <v>28148</v>
      </c>
      <c r="N4069">
        <v>2580</v>
      </c>
      <c r="O4069">
        <v>1441</v>
      </c>
      <c r="P4069" t="s">
        <v>15264</v>
      </c>
      <c r="Q4069">
        <v>1</v>
      </c>
      <c r="R4069" t="s">
        <v>15265</v>
      </c>
      <c r="S4069" t="s">
        <v>15266</v>
      </c>
      <c r="T4069">
        <v>54</v>
      </c>
      <c r="U4069" t="s">
        <v>36</v>
      </c>
      <c r="V4069" t="s">
        <v>37</v>
      </c>
      <c r="W4069" t="s">
        <v>86</v>
      </c>
      <c r="X4069" s="2">
        <v>3000000</v>
      </c>
      <c r="Y4069">
        <v>1990</v>
      </c>
      <c r="Z4069">
        <v>232</v>
      </c>
      <c r="AA4069">
        <v>5.3</v>
      </c>
      <c r="AB4069">
        <v>1.85</v>
      </c>
      <c r="AC4069">
        <v>710</v>
      </c>
    </row>
    <row r="4070" spans="1:29" x14ac:dyDescent="0.25">
      <c r="A4070" t="str">
        <f t="shared" si="63"/>
        <v>tt0074512</v>
      </c>
      <c r="B4070" t="s">
        <v>28</v>
      </c>
      <c r="C4070" t="s">
        <v>8816</v>
      </c>
      <c r="D4070">
        <v>67</v>
      </c>
      <c r="E4070">
        <v>120</v>
      </c>
      <c r="F4070">
        <v>13000</v>
      </c>
      <c r="G4070">
        <v>416</v>
      </c>
      <c r="H4070" t="s">
        <v>8353</v>
      </c>
      <c r="I4070">
        <v>897</v>
      </c>
      <c r="K4070" t="s">
        <v>15267</v>
      </c>
      <c r="L4070" t="s">
        <v>3495</v>
      </c>
      <c r="M4070" t="s">
        <v>28149</v>
      </c>
      <c r="N4070">
        <v>15293</v>
      </c>
      <c r="O4070">
        <v>2811</v>
      </c>
      <c r="P4070" t="s">
        <v>3039</v>
      </c>
      <c r="Q4070">
        <v>1</v>
      </c>
      <c r="R4070" t="s">
        <v>15268</v>
      </c>
      <c r="S4070" t="s">
        <v>15269</v>
      </c>
      <c r="T4070">
        <v>111</v>
      </c>
      <c r="U4070" t="s">
        <v>36</v>
      </c>
      <c r="V4070" t="s">
        <v>37</v>
      </c>
      <c r="W4070" t="s">
        <v>86</v>
      </c>
      <c r="X4070" s="2">
        <v>4490375</v>
      </c>
      <c r="Y4070">
        <v>1976</v>
      </c>
      <c r="Z4070">
        <v>844</v>
      </c>
      <c r="AA4070">
        <v>6.8</v>
      </c>
      <c r="AB4070">
        <v>1.85</v>
      </c>
      <c r="AC4070">
        <v>609</v>
      </c>
    </row>
    <row r="4071" spans="1:29" x14ac:dyDescent="0.25">
      <c r="A4071" t="str">
        <f t="shared" si="63"/>
        <v>tt0053604</v>
      </c>
      <c r="B4071" t="s">
        <v>635</v>
      </c>
      <c r="C4071" t="s">
        <v>14643</v>
      </c>
      <c r="D4071">
        <v>183</v>
      </c>
      <c r="E4071">
        <v>125</v>
      </c>
      <c r="F4071">
        <v>0</v>
      </c>
      <c r="G4071">
        <v>180</v>
      </c>
      <c r="H4071" t="s">
        <v>3472</v>
      </c>
      <c r="I4071">
        <v>516</v>
      </c>
      <c r="K4071" t="s">
        <v>1184</v>
      </c>
      <c r="L4071" t="s">
        <v>15270</v>
      </c>
      <c r="M4071" t="s">
        <v>28150</v>
      </c>
      <c r="N4071">
        <v>109335</v>
      </c>
      <c r="O4071">
        <v>1328</v>
      </c>
      <c r="P4071" t="s">
        <v>15271</v>
      </c>
      <c r="Q4071">
        <v>2</v>
      </c>
      <c r="R4071" t="s">
        <v>15272</v>
      </c>
      <c r="S4071" t="s">
        <v>15273</v>
      </c>
      <c r="T4071">
        <v>241</v>
      </c>
      <c r="U4071" t="s">
        <v>36</v>
      </c>
      <c r="V4071" t="s">
        <v>37</v>
      </c>
      <c r="W4071" t="s">
        <v>4901</v>
      </c>
      <c r="X4071" s="2">
        <v>3000000</v>
      </c>
      <c r="Y4071">
        <v>1960</v>
      </c>
      <c r="Z4071">
        <v>417</v>
      </c>
      <c r="AA4071">
        <v>8.3000000000000007</v>
      </c>
      <c r="AB4071">
        <v>2.35</v>
      </c>
      <c r="AC4071">
        <v>0</v>
      </c>
    </row>
    <row r="4072" spans="1:29" x14ac:dyDescent="0.25">
      <c r="A4072" t="str">
        <f t="shared" si="63"/>
        <v>tt0107254</v>
      </c>
      <c r="B4072" t="s">
        <v>28</v>
      </c>
      <c r="C4072" t="s">
        <v>15274</v>
      </c>
      <c r="D4072">
        <v>112</v>
      </c>
      <c r="E4072">
        <v>91</v>
      </c>
      <c r="F4072">
        <v>18</v>
      </c>
      <c r="G4072">
        <v>307</v>
      </c>
      <c r="H4072" t="s">
        <v>15275</v>
      </c>
      <c r="I4072">
        <v>935</v>
      </c>
      <c r="J4072">
        <v>15935068</v>
      </c>
      <c r="K4072" t="s">
        <v>7820</v>
      </c>
      <c r="L4072" t="s">
        <v>10729</v>
      </c>
      <c r="M4072" t="s">
        <v>28151</v>
      </c>
      <c r="N4072">
        <v>19331</v>
      </c>
      <c r="O4072">
        <v>2899</v>
      </c>
      <c r="P4072" t="s">
        <v>15276</v>
      </c>
      <c r="Q4072">
        <v>0</v>
      </c>
      <c r="R4072" t="s">
        <v>15277</v>
      </c>
      <c r="S4072" t="s">
        <v>15278</v>
      </c>
      <c r="T4072">
        <v>317</v>
      </c>
      <c r="U4072" t="s">
        <v>36</v>
      </c>
      <c r="V4072" t="s">
        <v>37</v>
      </c>
      <c r="W4072" t="s">
        <v>499</v>
      </c>
      <c r="X4072" s="2">
        <v>2500000</v>
      </c>
      <c r="Y4072">
        <v>1993</v>
      </c>
      <c r="Z4072">
        <v>805</v>
      </c>
      <c r="AA4072">
        <v>4.3</v>
      </c>
      <c r="AB4072">
        <v>1.85</v>
      </c>
      <c r="AC4072">
        <v>949</v>
      </c>
    </row>
    <row r="4073" spans="1:29" x14ac:dyDescent="0.25">
      <c r="A4073" t="str">
        <f t="shared" si="63"/>
        <v>tt0061107</v>
      </c>
      <c r="B4073" t="s">
        <v>28</v>
      </c>
      <c r="C4073" t="s">
        <v>8816</v>
      </c>
      <c r="D4073">
        <v>64</v>
      </c>
      <c r="E4073">
        <v>128</v>
      </c>
      <c r="F4073">
        <v>13000</v>
      </c>
      <c r="G4073">
        <v>14</v>
      </c>
      <c r="H4073" t="s">
        <v>15279</v>
      </c>
      <c r="I4073">
        <v>18</v>
      </c>
      <c r="K4073" t="s">
        <v>8335</v>
      </c>
      <c r="L4073" t="s">
        <v>15280</v>
      </c>
      <c r="M4073" t="s">
        <v>28152</v>
      </c>
      <c r="N4073">
        <v>18656</v>
      </c>
      <c r="O4073">
        <v>70</v>
      </c>
      <c r="P4073" t="s">
        <v>15281</v>
      </c>
      <c r="Q4073">
        <v>1</v>
      </c>
      <c r="R4073" t="s">
        <v>15282</v>
      </c>
      <c r="S4073" t="s">
        <v>15283</v>
      </c>
      <c r="T4073">
        <v>137</v>
      </c>
      <c r="U4073" t="s">
        <v>36</v>
      </c>
      <c r="V4073" t="s">
        <v>37</v>
      </c>
      <c r="W4073" t="s">
        <v>4901</v>
      </c>
      <c r="X4073" s="2">
        <v>6000000</v>
      </c>
      <c r="Y4073">
        <v>1966</v>
      </c>
      <c r="Z4073">
        <v>16</v>
      </c>
      <c r="AA4073">
        <v>6.7</v>
      </c>
      <c r="AB4073">
        <v>1.85</v>
      </c>
      <c r="AC4073">
        <v>933</v>
      </c>
    </row>
    <row r="4074" spans="1:29" x14ac:dyDescent="0.25">
      <c r="A4074" t="str">
        <f t="shared" si="63"/>
        <v>tt0425598</v>
      </c>
      <c r="B4074" t="s">
        <v>28</v>
      </c>
      <c r="C4074" t="s">
        <v>1298</v>
      </c>
      <c r="D4074">
        <v>114</v>
      </c>
      <c r="E4074">
        <v>100</v>
      </c>
      <c r="F4074">
        <v>1000</v>
      </c>
      <c r="G4074">
        <v>220</v>
      </c>
      <c r="H4074" t="s">
        <v>2182</v>
      </c>
      <c r="I4074">
        <v>989</v>
      </c>
      <c r="J4074">
        <v>11694528</v>
      </c>
      <c r="K4074" t="s">
        <v>15284</v>
      </c>
      <c r="L4074" t="s">
        <v>283</v>
      </c>
      <c r="M4074" t="s">
        <v>28153</v>
      </c>
      <c r="N4074">
        <v>7721</v>
      </c>
      <c r="O4074">
        <v>2165</v>
      </c>
      <c r="P4074" t="s">
        <v>15285</v>
      </c>
      <c r="Q4074">
        <v>0</v>
      </c>
      <c r="R4074" t="s">
        <v>15286</v>
      </c>
      <c r="S4074" t="s">
        <v>15287</v>
      </c>
      <c r="T4074">
        <v>72</v>
      </c>
      <c r="U4074" t="s">
        <v>36</v>
      </c>
      <c r="V4074" t="s">
        <v>37</v>
      </c>
      <c r="W4074" t="s">
        <v>499</v>
      </c>
      <c r="X4074" s="2">
        <v>3000000</v>
      </c>
      <c r="Y4074">
        <v>2005</v>
      </c>
      <c r="Z4074">
        <v>744</v>
      </c>
      <c r="AA4074">
        <v>7.2</v>
      </c>
      <c r="AB4074">
        <v>1.85</v>
      </c>
      <c r="AC4074">
        <v>635</v>
      </c>
    </row>
    <row r="4075" spans="1:29" x14ac:dyDescent="0.25">
      <c r="A4075" t="str">
        <f t="shared" si="63"/>
        <v>tt3205376</v>
      </c>
      <c r="B4075" t="s">
        <v>28</v>
      </c>
      <c r="C4075" t="s">
        <v>15288</v>
      </c>
      <c r="D4075">
        <v>246</v>
      </c>
      <c r="E4075">
        <v>84</v>
      </c>
      <c r="F4075">
        <v>85</v>
      </c>
      <c r="G4075">
        <v>748</v>
      </c>
      <c r="H4075" t="s">
        <v>488</v>
      </c>
      <c r="I4075">
        <v>13000</v>
      </c>
      <c r="J4075">
        <v>229094</v>
      </c>
      <c r="K4075" t="s">
        <v>11916</v>
      </c>
      <c r="L4075" t="s">
        <v>392</v>
      </c>
      <c r="M4075" t="s">
        <v>28154</v>
      </c>
      <c r="N4075">
        <v>27650</v>
      </c>
      <c r="O4075">
        <v>14696</v>
      </c>
      <c r="P4075" t="s">
        <v>865</v>
      </c>
      <c r="Q4075">
        <v>2</v>
      </c>
      <c r="R4075" t="s">
        <v>15289</v>
      </c>
      <c r="S4075" t="s">
        <v>15290</v>
      </c>
      <c r="T4075">
        <v>88</v>
      </c>
      <c r="U4075" t="s">
        <v>36</v>
      </c>
      <c r="V4075" t="s">
        <v>53</v>
      </c>
      <c r="W4075" t="s">
        <v>499</v>
      </c>
      <c r="Y4075">
        <v>2015</v>
      </c>
      <c r="Z4075">
        <v>884</v>
      </c>
      <c r="AA4075">
        <v>6.9</v>
      </c>
      <c r="AB4075">
        <v>1.66</v>
      </c>
      <c r="AC4075">
        <v>0</v>
      </c>
    </row>
    <row r="4076" spans="1:29" x14ac:dyDescent="0.25">
      <c r="A4076" t="str">
        <f t="shared" si="63"/>
        <v>tt0089444</v>
      </c>
      <c r="B4076" t="s">
        <v>28</v>
      </c>
      <c r="C4076" t="s">
        <v>11820</v>
      </c>
      <c r="D4076">
        <v>7</v>
      </c>
      <c r="E4076">
        <v>97</v>
      </c>
      <c r="F4076">
        <v>78</v>
      </c>
      <c r="G4076">
        <v>77</v>
      </c>
      <c r="H4076" t="s">
        <v>15291</v>
      </c>
      <c r="I4076">
        <v>685</v>
      </c>
      <c r="K4076" t="s">
        <v>4481</v>
      </c>
      <c r="L4076" t="s">
        <v>5832</v>
      </c>
      <c r="M4076" t="s">
        <v>28155</v>
      </c>
      <c r="N4076">
        <v>1361</v>
      </c>
      <c r="O4076">
        <v>1163</v>
      </c>
      <c r="P4076" t="s">
        <v>15292</v>
      </c>
      <c r="Q4076">
        <v>0</v>
      </c>
      <c r="R4076" t="s">
        <v>15293</v>
      </c>
      <c r="S4076" t="s">
        <v>15294</v>
      </c>
      <c r="T4076">
        <v>16</v>
      </c>
      <c r="U4076" t="s">
        <v>36</v>
      </c>
      <c r="V4076" t="s">
        <v>37</v>
      </c>
      <c r="W4076" t="s">
        <v>499</v>
      </c>
      <c r="X4076" s="2">
        <v>3000000</v>
      </c>
      <c r="Y4076">
        <v>1985</v>
      </c>
      <c r="Z4076">
        <v>178</v>
      </c>
      <c r="AA4076">
        <v>6.6</v>
      </c>
      <c r="AC4076">
        <v>889</v>
      </c>
    </row>
    <row r="4077" spans="1:29" x14ac:dyDescent="0.25">
      <c r="A4077" t="str">
        <f t="shared" si="63"/>
        <v>tt1097013</v>
      </c>
      <c r="B4077" t="s">
        <v>28</v>
      </c>
      <c r="C4077" t="s">
        <v>15295</v>
      </c>
      <c r="D4077">
        <v>49</v>
      </c>
      <c r="E4077">
        <v>84</v>
      </c>
      <c r="F4077">
        <v>23</v>
      </c>
      <c r="G4077">
        <v>706</v>
      </c>
      <c r="H4077" t="s">
        <v>7255</v>
      </c>
      <c r="I4077">
        <v>1000</v>
      </c>
      <c r="J4077">
        <v>10017041</v>
      </c>
      <c r="K4077" t="s">
        <v>1460</v>
      </c>
      <c r="L4077" t="s">
        <v>4831</v>
      </c>
      <c r="M4077" t="s">
        <v>28156</v>
      </c>
      <c r="N4077">
        <v>8265</v>
      </c>
      <c r="O4077">
        <v>4815</v>
      </c>
      <c r="P4077" t="s">
        <v>4287</v>
      </c>
      <c r="Q4077">
        <v>3</v>
      </c>
      <c r="R4077" t="s">
        <v>15296</v>
      </c>
      <c r="S4077" t="s">
        <v>15297</v>
      </c>
      <c r="T4077">
        <v>20</v>
      </c>
      <c r="U4077" t="s">
        <v>36</v>
      </c>
      <c r="V4077" t="s">
        <v>37</v>
      </c>
      <c r="W4077" t="s">
        <v>499</v>
      </c>
      <c r="X4077" s="2">
        <v>3000000</v>
      </c>
      <c r="Y4077">
        <v>2009</v>
      </c>
      <c r="Z4077">
        <v>927</v>
      </c>
      <c r="AA4077">
        <v>5.9</v>
      </c>
      <c r="AB4077">
        <v>1.85</v>
      </c>
      <c r="AC4077">
        <v>545</v>
      </c>
    </row>
    <row r="4078" spans="1:29" x14ac:dyDescent="0.25">
      <c r="A4078" t="str">
        <f t="shared" si="63"/>
        <v>tt0053793</v>
      </c>
      <c r="B4078" t="s">
        <v>28</v>
      </c>
      <c r="C4078" t="s">
        <v>14983</v>
      </c>
      <c r="D4078">
        <v>42</v>
      </c>
      <c r="E4078">
        <v>146</v>
      </c>
      <c r="F4078">
        <v>174</v>
      </c>
      <c r="G4078">
        <v>125</v>
      </c>
      <c r="H4078" t="s">
        <v>914</v>
      </c>
      <c r="I4078">
        <v>556</v>
      </c>
      <c r="K4078" t="s">
        <v>2808</v>
      </c>
      <c r="L4078" t="s">
        <v>14138</v>
      </c>
      <c r="M4078" t="s">
        <v>28157</v>
      </c>
      <c r="N4078">
        <v>7998</v>
      </c>
      <c r="O4078">
        <v>1444</v>
      </c>
      <c r="P4078" t="s">
        <v>15298</v>
      </c>
      <c r="Q4078">
        <v>1</v>
      </c>
      <c r="R4078" t="s">
        <v>15299</v>
      </c>
      <c r="S4078" t="s">
        <v>15300</v>
      </c>
      <c r="T4078">
        <v>81</v>
      </c>
      <c r="U4078" t="s">
        <v>36</v>
      </c>
      <c r="V4078" t="s">
        <v>37</v>
      </c>
      <c r="W4078" t="s">
        <v>4901</v>
      </c>
      <c r="X4078" s="2">
        <v>3000000</v>
      </c>
      <c r="Y4078">
        <v>1960</v>
      </c>
      <c r="Z4078">
        <v>422</v>
      </c>
      <c r="AA4078">
        <v>7.9</v>
      </c>
      <c r="AB4078">
        <v>1.66</v>
      </c>
      <c r="AC4078">
        <v>808</v>
      </c>
    </row>
    <row r="4079" spans="1:29" x14ac:dyDescent="0.25">
      <c r="A4079" t="str">
        <f t="shared" si="63"/>
        <v>tt0055031</v>
      </c>
      <c r="B4079" t="s">
        <v>635</v>
      </c>
      <c r="C4079" t="s">
        <v>12326</v>
      </c>
      <c r="D4079">
        <v>73</v>
      </c>
      <c r="E4079">
        <v>186</v>
      </c>
      <c r="F4079">
        <v>176</v>
      </c>
      <c r="G4079">
        <v>760</v>
      </c>
      <c r="H4079" t="s">
        <v>14693</v>
      </c>
      <c r="I4079">
        <v>877</v>
      </c>
      <c r="K4079" t="s">
        <v>2798</v>
      </c>
      <c r="L4079" t="s">
        <v>8662</v>
      </c>
      <c r="M4079" t="s">
        <v>28158</v>
      </c>
      <c r="N4079">
        <v>44457</v>
      </c>
      <c r="O4079">
        <v>3847</v>
      </c>
      <c r="P4079" t="s">
        <v>12327</v>
      </c>
      <c r="Q4079">
        <v>0</v>
      </c>
      <c r="R4079" t="s">
        <v>15301</v>
      </c>
      <c r="S4079" t="s">
        <v>15302</v>
      </c>
      <c r="T4079">
        <v>176</v>
      </c>
      <c r="U4079" t="s">
        <v>36</v>
      </c>
      <c r="V4079" t="s">
        <v>37</v>
      </c>
      <c r="W4079" t="s">
        <v>3947</v>
      </c>
      <c r="X4079" s="2">
        <v>3000000</v>
      </c>
      <c r="Y4079">
        <v>1961</v>
      </c>
      <c r="Z4079">
        <v>862</v>
      </c>
      <c r="AA4079">
        <v>8.3000000000000007</v>
      </c>
      <c r="AB4079">
        <v>1.75</v>
      </c>
      <c r="AC4079">
        <v>0</v>
      </c>
    </row>
    <row r="4080" spans="1:29" x14ac:dyDescent="0.25">
      <c r="A4080" t="str">
        <f t="shared" si="63"/>
        <v>tt0160298</v>
      </c>
      <c r="B4080" t="s">
        <v>28</v>
      </c>
      <c r="C4080" t="s">
        <v>10424</v>
      </c>
      <c r="D4080">
        <v>16</v>
      </c>
      <c r="E4080">
        <v>94</v>
      </c>
      <c r="F4080">
        <v>9</v>
      </c>
      <c r="G4080">
        <v>200</v>
      </c>
      <c r="H4080" t="s">
        <v>15303</v>
      </c>
      <c r="I4080">
        <v>927</v>
      </c>
      <c r="J4080">
        <v>9016377</v>
      </c>
      <c r="K4080" t="s">
        <v>1394</v>
      </c>
      <c r="L4080" t="s">
        <v>7255</v>
      </c>
      <c r="M4080" t="s">
        <v>28159</v>
      </c>
      <c r="N4080">
        <v>1004</v>
      </c>
      <c r="O4080">
        <v>1936</v>
      </c>
      <c r="P4080" t="s">
        <v>15304</v>
      </c>
      <c r="Q4080">
        <v>3</v>
      </c>
      <c r="R4080" t="s">
        <v>15305</v>
      </c>
      <c r="S4080" t="s">
        <v>15306</v>
      </c>
      <c r="T4080">
        <v>8</v>
      </c>
      <c r="U4080" t="s">
        <v>36</v>
      </c>
      <c r="V4080" t="s">
        <v>37</v>
      </c>
      <c r="W4080" t="s">
        <v>499</v>
      </c>
      <c r="Y4080">
        <v>1999</v>
      </c>
      <c r="Z4080">
        <v>209</v>
      </c>
      <c r="AA4080">
        <v>5.2</v>
      </c>
      <c r="AB4080">
        <v>1.85</v>
      </c>
      <c r="AC4080">
        <v>143</v>
      </c>
    </row>
    <row r="4081" spans="1:29" x14ac:dyDescent="0.25">
      <c r="A4081" t="str">
        <f t="shared" si="63"/>
        <v>tt0437745</v>
      </c>
      <c r="B4081" t="s">
        <v>28</v>
      </c>
      <c r="D4081">
        <v>38</v>
      </c>
      <c r="E4081">
        <v>11</v>
      </c>
      <c r="G4081">
        <v>0</v>
      </c>
      <c r="H4081" t="s">
        <v>15307</v>
      </c>
      <c r="I4081">
        <v>11</v>
      </c>
      <c r="K4081" t="s">
        <v>14305</v>
      </c>
      <c r="L4081" t="s">
        <v>15308</v>
      </c>
      <c r="M4081" t="s">
        <v>28160</v>
      </c>
      <c r="N4081">
        <v>32923</v>
      </c>
      <c r="O4081">
        <v>11</v>
      </c>
      <c r="P4081" t="s">
        <v>15309</v>
      </c>
      <c r="Q4081">
        <v>0</v>
      </c>
      <c r="R4081" t="s">
        <v>15310</v>
      </c>
      <c r="S4081" t="s">
        <v>15311</v>
      </c>
      <c r="T4081">
        <v>75</v>
      </c>
      <c r="U4081" t="s">
        <v>36</v>
      </c>
      <c r="V4081" t="s">
        <v>37</v>
      </c>
      <c r="W4081" t="s">
        <v>2180</v>
      </c>
      <c r="Z4081">
        <v>0</v>
      </c>
      <c r="AA4081">
        <v>7.8</v>
      </c>
      <c r="AB4081">
        <v>1.33</v>
      </c>
      <c r="AC4081">
        <v>1000</v>
      </c>
    </row>
    <row r="4082" spans="1:29" x14ac:dyDescent="0.25">
      <c r="A4082" t="str">
        <f t="shared" si="63"/>
        <v>tt0040724</v>
      </c>
      <c r="B4082" t="s">
        <v>635</v>
      </c>
      <c r="C4082" t="s">
        <v>15312</v>
      </c>
      <c r="D4082">
        <v>91</v>
      </c>
      <c r="E4082">
        <v>126</v>
      </c>
      <c r="F4082">
        <v>393</v>
      </c>
      <c r="G4082">
        <v>281</v>
      </c>
      <c r="H4082" t="s">
        <v>15313</v>
      </c>
      <c r="I4082">
        <v>862</v>
      </c>
      <c r="K4082" t="s">
        <v>15314</v>
      </c>
      <c r="L4082" t="s">
        <v>14693</v>
      </c>
      <c r="M4082" t="s">
        <v>28161</v>
      </c>
      <c r="N4082">
        <v>21316</v>
      </c>
      <c r="O4082">
        <v>2269</v>
      </c>
      <c r="P4082" t="s">
        <v>11505</v>
      </c>
      <c r="Q4082">
        <v>0</v>
      </c>
      <c r="R4082" t="s">
        <v>15315</v>
      </c>
      <c r="S4082" t="s">
        <v>15316</v>
      </c>
      <c r="T4082">
        <v>162</v>
      </c>
      <c r="U4082" t="s">
        <v>36</v>
      </c>
      <c r="V4082" t="s">
        <v>37</v>
      </c>
      <c r="W4082" t="s">
        <v>4901</v>
      </c>
      <c r="X4082" s="2">
        <v>3000000</v>
      </c>
      <c r="Y4082">
        <v>1948</v>
      </c>
      <c r="Z4082">
        <v>376</v>
      </c>
      <c r="AA4082">
        <v>7.8</v>
      </c>
      <c r="AB4082">
        <v>1.37</v>
      </c>
      <c r="AC4082">
        <v>0</v>
      </c>
    </row>
    <row r="4083" spans="1:29" x14ac:dyDescent="0.25">
      <c r="A4083" t="str">
        <f t="shared" si="63"/>
        <v>tt0490196</v>
      </c>
      <c r="B4083" t="s">
        <v>28</v>
      </c>
      <c r="C4083" t="s">
        <v>15317</v>
      </c>
      <c r="D4083">
        <v>37</v>
      </c>
      <c r="E4083">
        <v>99</v>
      </c>
      <c r="F4083">
        <v>18</v>
      </c>
      <c r="G4083">
        <v>233</v>
      </c>
      <c r="H4083" t="s">
        <v>9141</v>
      </c>
      <c r="I4083">
        <v>939</v>
      </c>
      <c r="J4083">
        <v>7059537</v>
      </c>
      <c r="K4083" t="s">
        <v>1394</v>
      </c>
      <c r="L4083" t="s">
        <v>4434</v>
      </c>
      <c r="M4083" t="s">
        <v>28162</v>
      </c>
      <c r="N4083">
        <v>8279</v>
      </c>
      <c r="O4083">
        <v>2321</v>
      </c>
      <c r="P4083" t="s">
        <v>15318</v>
      </c>
      <c r="Q4083">
        <v>0</v>
      </c>
      <c r="R4083" t="s">
        <v>15319</v>
      </c>
      <c r="S4083" t="s">
        <v>15320</v>
      </c>
      <c r="T4083">
        <v>101</v>
      </c>
      <c r="U4083" t="s">
        <v>36</v>
      </c>
      <c r="V4083" t="s">
        <v>37</v>
      </c>
      <c r="W4083" t="s">
        <v>38</v>
      </c>
      <c r="X4083" s="2">
        <v>3000000</v>
      </c>
      <c r="Y4083">
        <v>2006</v>
      </c>
      <c r="Z4083">
        <v>407</v>
      </c>
      <c r="AA4083">
        <v>3</v>
      </c>
      <c r="AB4083">
        <v>1.85</v>
      </c>
      <c r="AC4083">
        <v>837</v>
      </c>
    </row>
    <row r="4084" spans="1:29" x14ac:dyDescent="0.25">
      <c r="A4084" t="str">
        <f t="shared" si="63"/>
        <v>tt2209418</v>
      </c>
      <c r="B4084" t="s">
        <v>28</v>
      </c>
      <c r="C4084" t="s">
        <v>7358</v>
      </c>
      <c r="D4084">
        <v>405</v>
      </c>
      <c r="E4084">
        <v>109</v>
      </c>
      <c r="F4084">
        <v>0</v>
      </c>
      <c r="G4084">
        <v>48</v>
      </c>
      <c r="H4084" t="s">
        <v>15321</v>
      </c>
      <c r="I4084">
        <v>140</v>
      </c>
      <c r="J4084">
        <v>8114507</v>
      </c>
      <c r="K4084" t="s">
        <v>187</v>
      </c>
      <c r="L4084" t="s">
        <v>15322</v>
      </c>
      <c r="M4084" t="s">
        <v>28163</v>
      </c>
      <c r="N4084">
        <v>95362</v>
      </c>
      <c r="O4084">
        <v>328</v>
      </c>
      <c r="P4084" t="s">
        <v>15323</v>
      </c>
      <c r="Q4084">
        <v>1</v>
      </c>
      <c r="R4084" t="s">
        <v>15324</v>
      </c>
      <c r="S4084" t="s">
        <v>15325</v>
      </c>
      <c r="T4084">
        <v>270</v>
      </c>
      <c r="U4084" t="s">
        <v>36</v>
      </c>
      <c r="V4084" t="s">
        <v>37</v>
      </c>
      <c r="W4084" t="s">
        <v>499</v>
      </c>
      <c r="X4084" s="2">
        <v>3000000</v>
      </c>
      <c r="Y4084">
        <v>2013</v>
      </c>
      <c r="Z4084">
        <v>63</v>
      </c>
      <c r="AA4084">
        <v>7.9</v>
      </c>
      <c r="AB4084">
        <v>1.85</v>
      </c>
      <c r="AC4084">
        <v>62000</v>
      </c>
    </row>
    <row r="4085" spans="1:29" x14ac:dyDescent="0.25">
      <c r="A4085" t="str">
        <f t="shared" si="63"/>
        <v>tt0094118</v>
      </c>
      <c r="B4085" t="s">
        <v>28</v>
      </c>
      <c r="C4085" t="s">
        <v>15326</v>
      </c>
      <c r="D4085">
        <v>29</v>
      </c>
      <c r="E4085">
        <v>95</v>
      </c>
      <c r="F4085">
        <v>4</v>
      </c>
      <c r="G4085">
        <v>152</v>
      </c>
      <c r="H4085" t="s">
        <v>15327</v>
      </c>
      <c r="I4085">
        <v>641</v>
      </c>
      <c r="J4085">
        <v>7888703</v>
      </c>
      <c r="K4085" t="s">
        <v>2305</v>
      </c>
      <c r="L4085" t="s">
        <v>15328</v>
      </c>
      <c r="M4085" t="s">
        <v>28164</v>
      </c>
      <c r="N4085">
        <v>8465</v>
      </c>
      <c r="O4085">
        <v>1389</v>
      </c>
      <c r="P4085" t="s">
        <v>14043</v>
      </c>
      <c r="Q4085">
        <v>1</v>
      </c>
      <c r="R4085" t="s">
        <v>15329</v>
      </c>
      <c r="S4085" t="s">
        <v>15330</v>
      </c>
      <c r="T4085">
        <v>65</v>
      </c>
      <c r="U4085" t="s">
        <v>36</v>
      </c>
      <c r="V4085" t="s">
        <v>37</v>
      </c>
      <c r="W4085" t="s">
        <v>86</v>
      </c>
      <c r="X4085" s="2">
        <v>3000000</v>
      </c>
      <c r="Y4085">
        <v>1987</v>
      </c>
      <c r="Z4085">
        <v>168</v>
      </c>
      <c r="AA4085">
        <v>3.2</v>
      </c>
      <c r="AB4085">
        <v>1.85</v>
      </c>
      <c r="AC4085">
        <v>491</v>
      </c>
    </row>
    <row r="4086" spans="1:29" x14ac:dyDescent="0.25">
      <c r="A4086" t="str">
        <f t="shared" si="63"/>
        <v>tt0095863</v>
      </c>
      <c r="B4086" t="s">
        <v>28</v>
      </c>
      <c r="C4086" t="s">
        <v>14089</v>
      </c>
      <c r="D4086">
        <v>81</v>
      </c>
      <c r="E4086">
        <v>97</v>
      </c>
      <c r="F4086">
        <v>152</v>
      </c>
      <c r="G4086">
        <v>135</v>
      </c>
      <c r="H4086" t="s">
        <v>15331</v>
      </c>
      <c r="I4086">
        <v>674</v>
      </c>
      <c r="J4086">
        <v>7282851</v>
      </c>
      <c r="K4086" t="s">
        <v>3535</v>
      </c>
      <c r="L4086" t="s">
        <v>15332</v>
      </c>
      <c r="M4086" t="s">
        <v>28165</v>
      </c>
      <c r="N4086">
        <v>9502</v>
      </c>
      <c r="O4086">
        <v>1395</v>
      </c>
      <c r="P4086" t="s">
        <v>15333</v>
      </c>
      <c r="Q4086">
        <v>1</v>
      </c>
      <c r="R4086" t="s">
        <v>15334</v>
      </c>
      <c r="S4086" t="s">
        <v>15335</v>
      </c>
      <c r="T4086">
        <v>100</v>
      </c>
      <c r="U4086" t="s">
        <v>36</v>
      </c>
      <c r="V4086" t="s">
        <v>37</v>
      </c>
      <c r="W4086" t="s">
        <v>499</v>
      </c>
      <c r="X4086" s="2">
        <v>3000000</v>
      </c>
      <c r="Y4086">
        <v>1988</v>
      </c>
      <c r="Z4086">
        <v>174</v>
      </c>
      <c r="AA4086">
        <v>6.5</v>
      </c>
      <c r="AB4086">
        <v>1.85</v>
      </c>
      <c r="AC4086">
        <v>812</v>
      </c>
    </row>
    <row r="4087" spans="1:29" x14ac:dyDescent="0.25">
      <c r="A4087" t="str">
        <f t="shared" si="63"/>
        <v>tt0399901</v>
      </c>
      <c r="B4087" t="s">
        <v>28</v>
      </c>
      <c r="C4087" t="s">
        <v>11820</v>
      </c>
      <c r="D4087">
        <v>17</v>
      </c>
      <c r="E4087">
        <v>94</v>
      </c>
      <c r="F4087">
        <v>78</v>
      </c>
      <c r="G4087">
        <v>469</v>
      </c>
      <c r="H4087" t="s">
        <v>4007</v>
      </c>
      <c r="I4087">
        <v>912</v>
      </c>
      <c r="J4087">
        <v>6879730</v>
      </c>
      <c r="K4087" t="s">
        <v>2808</v>
      </c>
      <c r="L4087" t="s">
        <v>2540</v>
      </c>
      <c r="M4087" t="s">
        <v>28166</v>
      </c>
      <c r="N4087">
        <v>806</v>
      </c>
      <c r="O4087">
        <v>3049</v>
      </c>
      <c r="P4087" t="s">
        <v>15336</v>
      </c>
      <c r="Q4087">
        <v>0</v>
      </c>
      <c r="R4087" t="s">
        <v>15337</v>
      </c>
      <c r="S4087" t="s">
        <v>15338</v>
      </c>
      <c r="T4087">
        <v>23</v>
      </c>
      <c r="U4087" t="s">
        <v>36</v>
      </c>
      <c r="V4087" t="s">
        <v>37</v>
      </c>
      <c r="W4087" t="s">
        <v>499</v>
      </c>
      <c r="Y4087">
        <v>2004</v>
      </c>
      <c r="Z4087">
        <v>637</v>
      </c>
      <c r="AA4087">
        <v>6.9</v>
      </c>
      <c r="AC4087">
        <v>187</v>
      </c>
    </row>
    <row r="4088" spans="1:29" x14ac:dyDescent="0.25">
      <c r="A4088" t="str">
        <f t="shared" si="63"/>
        <v>tt0296166</v>
      </c>
      <c r="B4088" t="s">
        <v>28</v>
      </c>
      <c r="C4088" t="s">
        <v>15339</v>
      </c>
      <c r="D4088">
        <v>75</v>
      </c>
      <c r="E4088">
        <v>90</v>
      </c>
      <c r="F4088">
        <v>15</v>
      </c>
      <c r="G4088">
        <v>453</v>
      </c>
      <c r="H4088" t="s">
        <v>4093</v>
      </c>
      <c r="I4088">
        <v>953</v>
      </c>
      <c r="J4088">
        <v>5844929</v>
      </c>
      <c r="K4088" t="s">
        <v>2096</v>
      </c>
      <c r="L4088" t="s">
        <v>546</v>
      </c>
      <c r="M4088" t="s">
        <v>28167</v>
      </c>
      <c r="N4088">
        <v>6000</v>
      </c>
      <c r="O4088">
        <v>2510</v>
      </c>
      <c r="P4088" t="s">
        <v>7228</v>
      </c>
      <c r="Q4088">
        <v>1</v>
      </c>
      <c r="R4088" t="s">
        <v>15340</v>
      </c>
      <c r="S4088" t="s">
        <v>15341</v>
      </c>
      <c r="T4088">
        <v>109</v>
      </c>
      <c r="U4088" t="s">
        <v>36</v>
      </c>
      <c r="V4088" t="s">
        <v>37</v>
      </c>
      <c r="W4088" t="s">
        <v>38</v>
      </c>
      <c r="X4088" s="2">
        <v>3000000</v>
      </c>
      <c r="Y4088">
        <v>2002</v>
      </c>
      <c r="Z4088">
        <v>625</v>
      </c>
      <c r="AA4088">
        <v>7</v>
      </c>
      <c r="AB4088">
        <v>1.85</v>
      </c>
      <c r="AC4088">
        <v>595</v>
      </c>
    </row>
    <row r="4089" spans="1:29" x14ac:dyDescent="0.25">
      <c r="A4089" t="str">
        <f t="shared" si="63"/>
        <v>tt3458030</v>
      </c>
      <c r="B4089" t="s">
        <v>28</v>
      </c>
      <c r="E4089">
        <v>197</v>
      </c>
      <c r="G4089">
        <v>110</v>
      </c>
      <c r="H4089" t="s">
        <v>15342</v>
      </c>
      <c r="I4089">
        <v>578</v>
      </c>
      <c r="K4089" t="s">
        <v>2798</v>
      </c>
      <c r="L4089" t="s">
        <v>14805</v>
      </c>
      <c r="M4089" t="s">
        <v>28168</v>
      </c>
      <c r="N4089">
        <v>299</v>
      </c>
      <c r="O4089">
        <v>1400</v>
      </c>
      <c r="P4089" t="s">
        <v>12361</v>
      </c>
      <c r="Q4089">
        <v>0</v>
      </c>
      <c r="R4089" t="s">
        <v>15343</v>
      </c>
      <c r="S4089" t="s">
        <v>15344</v>
      </c>
      <c r="T4089">
        <v>1</v>
      </c>
      <c r="U4089" t="s">
        <v>36</v>
      </c>
      <c r="V4089" t="s">
        <v>318</v>
      </c>
      <c r="X4089" s="2">
        <v>15000000</v>
      </c>
      <c r="Z4089">
        <v>476</v>
      </c>
      <c r="AA4089">
        <v>7.4</v>
      </c>
      <c r="AC4089">
        <v>367</v>
      </c>
    </row>
    <row r="4090" spans="1:29" x14ac:dyDescent="0.25">
      <c r="A4090" t="str">
        <f t="shared" si="63"/>
        <v>tt0240200</v>
      </c>
      <c r="B4090" t="s">
        <v>28</v>
      </c>
      <c r="C4090" t="s">
        <v>4555</v>
      </c>
      <c r="D4090">
        <v>91</v>
      </c>
      <c r="E4090">
        <v>117</v>
      </c>
      <c r="F4090">
        <v>375</v>
      </c>
      <c r="G4090">
        <v>31</v>
      </c>
      <c r="H4090" t="s">
        <v>15345</v>
      </c>
      <c r="I4090">
        <v>1000</v>
      </c>
      <c r="J4090">
        <v>3222857</v>
      </c>
      <c r="K4090" t="s">
        <v>187</v>
      </c>
      <c r="L4090" t="s">
        <v>11681</v>
      </c>
      <c r="M4090" t="s">
        <v>28169</v>
      </c>
      <c r="N4090">
        <v>12560</v>
      </c>
      <c r="O4090">
        <v>1394</v>
      </c>
      <c r="P4090" t="s">
        <v>15346</v>
      </c>
      <c r="Q4090">
        <v>0</v>
      </c>
      <c r="R4090" t="s">
        <v>15347</v>
      </c>
      <c r="S4090" t="s">
        <v>15348</v>
      </c>
      <c r="T4090">
        <v>147</v>
      </c>
      <c r="U4090" t="s">
        <v>4562</v>
      </c>
      <c r="V4090" t="s">
        <v>232</v>
      </c>
      <c r="W4090" t="s">
        <v>38</v>
      </c>
      <c r="Y4090">
        <v>2005</v>
      </c>
      <c r="Z4090">
        <v>329</v>
      </c>
      <c r="AA4090">
        <v>7.8</v>
      </c>
      <c r="AB4090">
        <v>2.35</v>
      </c>
      <c r="AC4090">
        <v>0</v>
      </c>
    </row>
    <row r="4091" spans="1:29" x14ac:dyDescent="0.25">
      <c r="A4091" t="str">
        <f t="shared" si="63"/>
        <v>tt0166175</v>
      </c>
      <c r="B4091" t="s">
        <v>28</v>
      </c>
      <c r="C4091" t="s">
        <v>15349</v>
      </c>
      <c r="D4091">
        <v>82</v>
      </c>
      <c r="E4091">
        <v>96</v>
      </c>
      <c r="F4091">
        <v>70</v>
      </c>
      <c r="G4091">
        <v>163</v>
      </c>
      <c r="H4091" t="s">
        <v>11629</v>
      </c>
      <c r="I4091">
        <v>883</v>
      </c>
      <c r="J4091">
        <v>4170647</v>
      </c>
      <c r="K4091" t="s">
        <v>2096</v>
      </c>
      <c r="L4091" t="s">
        <v>1263</v>
      </c>
      <c r="M4091" t="s">
        <v>28170</v>
      </c>
      <c r="N4091">
        <v>14548</v>
      </c>
      <c r="O4091">
        <v>1616</v>
      </c>
      <c r="P4091" t="s">
        <v>3857</v>
      </c>
      <c r="Q4091">
        <v>0</v>
      </c>
      <c r="R4091" t="s">
        <v>15350</v>
      </c>
      <c r="S4091" t="s">
        <v>15351</v>
      </c>
      <c r="T4091">
        <v>161</v>
      </c>
      <c r="U4091" t="s">
        <v>36</v>
      </c>
      <c r="V4091" t="s">
        <v>53</v>
      </c>
      <c r="W4091" t="s">
        <v>499</v>
      </c>
      <c r="X4091" s="2">
        <v>1900000</v>
      </c>
      <c r="Y4091">
        <v>1999</v>
      </c>
      <c r="Z4091">
        <v>183</v>
      </c>
      <c r="AA4091">
        <v>6.9</v>
      </c>
      <c r="AB4091">
        <v>1.85</v>
      </c>
      <c r="AC4091">
        <v>1000</v>
      </c>
    </row>
    <row r="4092" spans="1:29" x14ac:dyDescent="0.25">
      <c r="A4092" t="str">
        <f t="shared" si="63"/>
        <v>tt0174336</v>
      </c>
      <c r="B4092" t="s">
        <v>28</v>
      </c>
      <c r="C4092" t="s">
        <v>15352</v>
      </c>
      <c r="D4092">
        <v>48</v>
      </c>
      <c r="E4092">
        <v>82</v>
      </c>
      <c r="F4092">
        <v>0</v>
      </c>
      <c r="G4092">
        <v>51</v>
      </c>
      <c r="H4092" t="s">
        <v>6031</v>
      </c>
      <c r="I4092">
        <v>472</v>
      </c>
      <c r="J4092">
        <v>4142507</v>
      </c>
      <c r="K4092" t="s">
        <v>1402</v>
      </c>
      <c r="L4092" t="s">
        <v>15353</v>
      </c>
      <c r="M4092" t="s">
        <v>28171</v>
      </c>
      <c r="N4092">
        <v>3665</v>
      </c>
      <c r="O4092">
        <v>858</v>
      </c>
      <c r="P4092" t="s">
        <v>15354</v>
      </c>
      <c r="Q4092">
        <v>1</v>
      </c>
      <c r="R4092" t="s">
        <v>15355</v>
      </c>
      <c r="S4092" t="s">
        <v>15356</v>
      </c>
      <c r="T4092">
        <v>81</v>
      </c>
      <c r="U4092" t="s">
        <v>36</v>
      </c>
      <c r="V4092" t="s">
        <v>37</v>
      </c>
      <c r="W4092" t="s">
        <v>499</v>
      </c>
      <c r="X4092" s="2">
        <v>3000000</v>
      </c>
      <c r="Y4092">
        <v>2000</v>
      </c>
      <c r="Z4092">
        <v>324</v>
      </c>
      <c r="AA4092">
        <v>4.4000000000000004</v>
      </c>
      <c r="AB4092">
        <v>1.85</v>
      </c>
      <c r="AC4092">
        <v>131</v>
      </c>
    </row>
    <row r="4093" spans="1:29" x14ac:dyDescent="0.25">
      <c r="A4093" t="str">
        <f t="shared" si="63"/>
        <v>tt0116743</v>
      </c>
      <c r="B4093" t="s">
        <v>28</v>
      </c>
      <c r="C4093" t="s">
        <v>8251</v>
      </c>
      <c r="D4093">
        <v>33</v>
      </c>
      <c r="E4093">
        <v>109</v>
      </c>
      <c r="F4093">
        <v>300</v>
      </c>
      <c r="G4093">
        <v>200</v>
      </c>
      <c r="H4093" t="s">
        <v>11002</v>
      </c>
      <c r="I4093">
        <v>729</v>
      </c>
      <c r="J4093">
        <v>4109095</v>
      </c>
      <c r="K4093" t="s">
        <v>15357</v>
      </c>
      <c r="L4093" t="s">
        <v>2896</v>
      </c>
      <c r="M4093" t="s">
        <v>28172</v>
      </c>
      <c r="N4093">
        <v>8239</v>
      </c>
      <c r="O4093">
        <v>1292</v>
      </c>
      <c r="P4093" t="s">
        <v>12106</v>
      </c>
      <c r="Q4093">
        <v>0</v>
      </c>
      <c r="R4093" t="s">
        <v>15358</v>
      </c>
      <c r="S4093" t="s">
        <v>15359</v>
      </c>
      <c r="T4093">
        <v>92</v>
      </c>
      <c r="U4093" t="s">
        <v>36</v>
      </c>
      <c r="V4093" t="s">
        <v>37</v>
      </c>
      <c r="W4093" t="s">
        <v>499</v>
      </c>
      <c r="X4093" s="2">
        <v>3000000</v>
      </c>
      <c r="Y4093">
        <v>1996</v>
      </c>
      <c r="Z4093">
        <v>257</v>
      </c>
      <c r="AA4093">
        <v>6</v>
      </c>
      <c r="AB4093">
        <v>1.85</v>
      </c>
      <c r="AC4093">
        <v>0</v>
      </c>
    </row>
    <row r="4094" spans="1:29" x14ac:dyDescent="0.25">
      <c r="A4094" t="str">
        <f t="shared" si="63"/>
        <v>tt0878835</v>
      </c>
      <c r="B4094" t="s">
        <v>28</v>
      </c>
      <c r="C4094" t="s">
        <v>12773</v>
      </c>
      <c r="D4094">
        <v>133</v>
      </c>
      <c r="E4094">
        <v>90</v>
      </c>
      <c r="F4094">
        <v>132</v>
      </c>
      <c r="G4094">
        <v>547</v>
      </c>
      <c r="H4094" t="s">
        <v>3762</v>
      </c>
      <c r="I4094">
        <v>1000</v>
      </c>
      <c r="J4094">
        <v>4033268</v>
      </c>
      <c r="K4094" t="s">
        <v>2096</v>
      </c>
      <c r="L4094" t="s">
        <v>369</v>
      </c>
      <c r="M4094" t="s">
        <v>28173</v>
      </c>
      <c r="N4094">
        <v>9808</v>
      </c>
      <c r="O4094">
        <v>3692</v>
      </c>
      <c r="P4094" t="s">
        <v>15360</v>
      </c>
      <c r="Q4094">
        <v>0</v>
      </c>
      <c r="R4094" t="s">
        <v>15361</v>
      </c>
      <c r="S4094" t="s">
        <v>15362</v>
      </c>
      <c r="T4094">
        <v>53</v>
      </c>
      <c r="U4094" t="s">
        <v>36</v>
      </c>
      <c r="V4094" t="s">
        <v>37</v>
      </c>
      <c r="W4094" t="s">
        <v>499</v>
      </c>
      <c r="Y4094">
        <v>2010</v>
      </c>
      <c r="Z4094">
        <v>864</v>
      </c>
      <c r="AA4094">
        <v>6.6</v>
      </c>
      <c r="AB4094">
        <v>2.35</v>
      </c>
      <c r="AC4094">
        <v>0</v>
      </c>
    </row>
    <row r="4095" spans="1:29" x14ac:dyDescent="0.25">
      <c r="A4095" t="str">
        <f t="shared" si="63"/>
        <v>tt0067992</v>
      </c>
      <c r="B4095" t="s">
        <v>28</v>
      </c>
      <c r="C4095" t="s">
        <v>15363</v>
      </c>
      <c r="D4095">
        <v>104</v>
      </c>
      <c r="E4095">
        <v>89</v>
      </c>
      <c r="F4095">
        <v>21</v>
      </c>
      <c r="G4095">
        <v>124</v>
      </c>
      <c r="H4095" t="s">
        <v>15364</v>
      </c>
      <c r="I4095">
        <v>240</v>
      </c>
      <c r="K4095" t="s">
        <v>15365</v>
      </c>
      <c r="L4095" t="s">
        <v>15366</v>
      </c>
      <c r="M4095" t="s">
        <v>28174</v>
      </c>
      <c r="N4095">
        <v>128334</v>
      </c>
      <c r="O4095">
        <v>1011</v>
      </c>
      <c r="P4095" t="s">
        <v>15367</v>
      </c>
      <c r="Q4095">
        <v>1</v>
      </c>
      <c r="R4095" t="s">
        <v>15368</v>
      </c>
      <c r="S4095" t="s">
        <v>15369</v>
      </c>
      <c r="T4095">
        <v>349</v>
      </c>
      <c r="U4095" t="s">
        <v>36</v>
      </c>
      <c r="V4095" t="s">
        <v>37</v>
      </c>
      <c r="W4095" t="s">
        <v>240</v>
      </c>
      <c r="X4095" s="2">
        <v>3000000</v>
      </c>
      <c r="Y4095">
        <v>1971</v>
      </c>
      <c r="Z4095">
        <v>177</v>
      </c>
      <c r="AA4095">
        <v>7.8</v>
      </c>
      <c r="AB4095">
        <v>1.33</v>
      </c>
      <c r="AC4095">
        <v>0</v>
      </c>
    </row>
    <row r="4096" spans="1:29" x14ac:dyDescent="0.25">
      <c r="A4096" t="str">
        <f t="shared" si="63"/>
        <v>tt0108517</v>
      </c>
      <c r="B4096" t="s">
        <v>28</v>
      </c>
      <c r="C4096" t="s">
        <v>15370</v>
      </c>
      <c r="D4096">
        <v>22</v>
      </c>
      <c r="E4096">
        <v>98</v>
      </c>
      <c r="F4096">
        <v>16</v>
      </c>
      <c r="G4096">
        <v>222</v>
      </c>
      <c r="H4096" t="s">
        <v>11506</v>
      </c>
      <c r="I4096">
        <v>687</v>
      </c>
      <c r="J4096">
        <v>3902679</v>
      </c>
      <c r="K4096" t="s">
        <v>5980</v>
      </c>
      <c r="L4096" t="s">
        <v>5045</v>
      </c>
      <c r="M4096" t="s">
        <v>28175</v>
      </c>
      <c r="N4096">
        <v>3943</v>
      </c>
      <c r="O4096">
        <v>1806</v>
      </c>
      <c r="P4096" t="s">
        <v>15371</v>
      </c>
      <c r="Q4096">
        <v>0</v>
      </c>
      <c r="R4096" t="s">
        <v>15372</v>
      </c>
      <c r="S4096" t="s">
        <v>15373</v>
      </c>
      <c r="T4096">
        <v>49</v>
      </c>
      <c r="U4096" t="s">
        <v>36</v>
      </c>
      <c r="V4096" t="s">
        <v>37</v>
      </c>
      <c r="W4096" t="s">
        <v>499</v>
      </c>
      <c r="X4096" s="2">
        <v>3000000</v>
      </c>
      <c r="Y4096">
        <v>1993</v>
      </c>
      <c r="Z4096">
        <v>233</v>
      </c>
      <c r="AA4096">
        <v>5.3</v>
      </c>
      <c r="AB4096">
        <v>1.66</v>
      </c>
      <c r="AC4096">
        <v>217</v>
      </c>
    </row>
    <row r="4097" spans="1:29" x14ac:dyDescent="0.25">
      <c r="A4097" t="str">
        <f t="shared" si="63"/>
        <v>tt0118541</v>
      </c>
      <c r="B4097" t="s">
        <v>28</v>
      </c>
      <c r="C4097" t="s">
        <v>15374</v>
      </c>
      <c r="D4097">
        <v>30</v>
      </c>
      <c r="E4097">
        <v>95</v>
      </c>
      <c r="F4097">
        <v>45</v>
      </c>
      <c r="G4097">
        <v>267</v>
      </c>
      <c r="H4097" t="s">
        <v>15375</v>
      </c>
      <c r="I4097">
        <v>578</v>
      </c>
      <c r="J4097">
        <v>3559990</v>
      </c>
      <c r="K4097" t="s">
        <v>852</v>
      </c>
      <c r="L4097" t="s">
        <v>4817</v>
      </c>
      <c r="M4097" t="s">
        <v>28176</v>
      </c>
      <c r="N4097">
        <v>8005</v>
      </c>
      <c r="O4097">
        <v>1363</v>
      </c>
      <c r="P4097" t="s">
        <v>3345</v>
      </c>
      <c r="Q4097">
        <v>0</v>
      </c>
      <c r="R4097" t="s">
        <v>15376</v>
      </c>
      <c r="S4097" t="s">
        <v>15377</v>
      </c>
      <c r="T4097">
        <v>49</v>
      </c>
      <c r="U4097" t="s">
        <v>36</v>
      </c>
      <c r="V4097" t="s">
        <v>37</v>
      </c>
      <c r="W4097" t="s">
        <v>499</v>
      </c>
      <c r="X4097" s="2">
        <v>3000000</v>
      </c>
      <c r="Y4097">
        <v>1997</v>
      </c>
      <c r="Z4097">
        <v>341</v>
      </c>
      <c r="AA4097">
        <v>5.3</v>
      </c>
      <c r="AB4097">
        <v>1.85</v>
      </c>
      <c r="AC4097">
        <v>417</v>
      </c>
    </row>
    <row r="4098" spans="1:29" x14ac:dyDescent="0.25">
      <c r="A4098" t="str">
        <f t="shared" si="63"/>
        <v>tt0077405</v>
      </c>
      <c r="B4098" t="s">
        <v>28</v>
      </c>
      <c r="C4098" t="s">
        <v>4036</v>
      </c>
      <c r="D4098">
        <v>112</v>
      </c>
      <c r="E4098">
        <v>94</v>
      </c>
      <c r="F4098">
        <v>0</v>
      </c>
      <c r="G4098">
        <v>180</v>
      </c>
      <c r="H4098" t="s">
        <v>15378</v>
      </c>
      <c r="I4098">
        <v>820</v>
      </c>
      <c r="K4098" t="s">
        <v>187</v>
      </c>
      <c r="L4098" t="s">
        <v>882</v>
      </c>
      <c r="M4098" t="s">
        <v>28177</v>
      </c>
      <c r="N4098">
        <v>37594</v>
      </c>
      <c r="O4098">
        <v>1618</v>
      </c>
      <c r="P4098" t="s">
        <v>15379</v>
      </c>
      <c r="Q4098">
        <v>0</v>
      </c>
      <c r="R4098" t="s">
        <v>15380</v>
      </c>
      <c r="S4098" t="s">
        <v>15381</v>
      </c>
      <c r="T4098">
        <v>181</v>
      </c>
      <c r="U4098" t="s">
        <v>36</v>
      </c>
      <c r="V4098" t="s">
        <v>37</v>
      </c>
      <c r="W4098" t="s">
        <v>86</v>
      </c>
      <c r="X4098" s="2">
        <v>3000000</v>
      </c>
      <c r="Y4098">
        <v>1978</v>
      </c>
      <c r="Z4098">
        <v>350</v>
      </c>
      <c r="AA4098">
        <v>8</v>
      </c>
      <c r="AB4098">
        <v>1.85</v>
      </c>
      <c r="AC4098">
        <v>0</v>
      </c>
    </row>
    <row r="4099" spans="1:29" x14ac:dyDescent="0.25">
      <c r="A4099" t="str">
        <f t="shared" ref="A4099:A4162" si="64">MID(S4099,27,9)</f>
        <v>tt0268690</v>
      </c>
      <c r="B4099" t="s">
        <v>28</v>
      </c>
      <c r="C4099" t="s">
        <v>15382</v>
      </c>
      <c r="D4099">
        <v>79</v>
      </c>
      <c r="E4099">
        <v>104</v>
      </c>
      <c r="F4099">
        <v>11</v>
      </c>
      <c r="G4099">
        <v>194</v>
      </c>
      <c r="H4099" t="s">
        <v>7427</v>
      </c>
      <c r="I4099">
        <v>11000</v>
      </c>
      <c r="J4099">
        <v>3287435</v>
      </c>
      <c r="K4099" t="s">
        <v>2808</v>
      </c>
      <c r="L4099" t="s">
        <v>563</v>
      </c>
      <c r="M4099" t="s">
        <v>28178</v>
      </c>
      <c r="N4099">
        <v>8603</v>
      </c>
      <c r="O4099">
        <v>12250</v>
      </c>
      <c r="P4099" t="s">
        <v>11190</v>
      </c>
      <c r="Q4099">
        <v>2</v>
      </c>
      <c r="R4099" t="s">
        <v>15383</v>
      </c>
      <c r="S4099" t="s">
        <v>15384</v>
      </c>
      <c r="T4099">
        <v>115</v>
      </c>
      <c r="U4099" t="s">
        <v>36</v>
      </c>
      <c r="V4099" t="s">
        <v>37</v>
      </c>
      <c r="W4099" t="s">
        <v>499</v>
      </c>
      <c r="X4099" s="2">
        <v>4500000</v>
      </c>
      <c r="Y4099">
        <v>2001</v>
      </c>
      <c r="Z4099">
        <v>813</v>
      </c>
      <c r="AA4099">
        <v>7.1</v>
      </c>
      <c r="AB4099">
        <v>1.85</v>
      </c>
      <c r="AC4099">
        <v>430</v>
      </c>
    </row>
    <row r="4100" spans="1:29" x14ac:dyDescent="0.25">
      <c r="A4100" t="str">
        <f t="shared" si="64"/>
        <v>tt0155776</v>
      </c>
      <c r="B4100" t="s">
        <v>28</v>
      </c>
      <c r="C4100" t="s">
        <v>15385</v>
      </c>
      <c r="D4100">
        <v>49</v>
      </c>
      <c r="E4100">
        <v>87</v>
      </c>
      <c r="F4100">
        <v>18</v>
      </c>
      <c r="G4100">
        <v>844</v>
      </c>
      <c r="H4100" t="s">
        <v>204</v>
      </c>
      <c r="I4100">
        <v>3000</v>
      </c>
      <c r="J4100">
        <v>3071947</v>
      </c>
      <c r="K4100" t="s">
        <v>4845</v>
      </c>
      <c r="L4100" t="s">
        <v>4430</v>
      </c>
      <c r="M4100" t="s">
        <v>28179</v>
      </c>
      <c r="N4100">
        <v>18711</v>
      </c>
      <c r="O4100">
        <v>9555</v>
      </c>
      <c r="P4100" t="s">
        <v>15386</v>
      </c>
      <c r="Q4100">
        <v>3</v>
      </c>
      <c r="R4100" t="s">
        <v>15387</v>
      </c>
      <c r="S4100" t="s">
        <v>15388</v>
      </c>
      <c r="T4100">
        <v>183</v>
      </c>
      <c r="U4100" t="s">
        <v>36</v>
      </c>
      <c r="V4100" t="s">
        <v>37</v>
      </c>
      <c r="W4100" t="s">
        <v>499</v>
      </c>
      <c r="X4100" s="2">
        <v>3500000</v>
      </c>
      <c r="Y4100">
        <v>1999</v>
      </c>
      <c r="Z4100">
        <v>2000</v>
      </c>
      <c r="AA4100">
        <v>5.4</v>
      </c>
      <c r="AB4100">
        <v>1.85</v>
      </c>
      <c r="AC4100">
        <v>0</v>
      </c>
    </row>
    <row r="4101" spans="1:29" x14ac:dyDescent="0.25">
      <c r="A4101" t="str">
        <f t="shared" si="64"/>
        <v>tt0115632</v>
      </c>
      <c r="B4101" t="s">
        <v>28</v>
      </c>
      <c r="C4101" t="s">
        <v>10744</v>
      </c>
      <c r="D4101">
        <v>42</v>
      </c>
      <c r="E4101">
        <v>108</v>
      </c>
      <c r="F4101">
        <v>232</v>
      </c>
      <c r="G4101">
        <v>353</v>
      </c>
      <c r="H4101" t="s">
        <v>1557</v>
      </c>
      <c r="I4101">
        <v>10000</v>
      </c>
      <c r="J4101">
        <v>2961991</v>
      </c>
      <c r="K4101" t="s">
        <v>1289</v>
      </c>
      <c r="L4101" t="s">
        <v>377</v>
      </c>
      <c r="M4101" t="s">
        <v>28180</v>
      </c>
      <c r="N4101">
        <v>15885</v>
      </c>
      <c r="O4101">
        <v>11459</v>
      </c>
      <c r="P4101" t="s">
        <v>15389</v>
      </c>
      <c r="Q4101">
        <v>4</v>
      </c>
      <c r="R4101" t="s">
        <v>15390</v>
      </c>
      <c r="S4101" t="s">
        <v>15391</v>
      </c>
      <c r="T4101">
        <v>78</v>
      </c>
      <c r="U4101" t="s">
        <v>36</v>
      </c>
      <c r="V4101" t="s">
        <v>37</v>
      </c>
      <c r="W4101" t="s">
        <v>499</v>
      </c>
      <c r="X4101" s="2">
        <v>3300000</v>
      </c>
      <c r="Y4101">
        <v>1996</v>
      </c>
      <c r="Z4101">
        <v>721</v>
      </c>
      <c r="AA4101">
        <v>6.9</v>
      </c>
      <c r="AB4101">
        <v>1.85</v>
      </c>
      <c r="AC4101">
        <v>0</v>
      </c>
    </row>
    <row r="4102" spans="1:29" x14ac:dyDescent="0.25">
      <c r="A4102" t="str">
        <f t="shared" si="64"/>
        <v>tt2347569</v>
      </c>
      <c r="B4102" t="s">
        <v>635</v>
      </c>
      <c r="C4102" t="s">
        <v>12087</v>
      </c>
      <c r="D4102">
        <v>345</v>
      </c>
      <c r="E4102">
        <v>86</v>
      </c>
      <c r="F4102">
        <v>387</v>
      </c>
      <c r="G4102">
        <v>270</v>
      </c>
      <c r="H4102" t="s">
        <v>15392</v>
      </c>
      <c r="I4102">
        <v>962</v>
      </c>
      <c r="J4102">
        <v>4063238</v>
      </c>
      <c r="K4102" t="s">
        <v>1184</v>
      </c>
      <c r="L4102" t="s">
        <v>7604</v>
      </c>
      <c r="M4102" t="s">
        <v>28181</v>
      </c>
      <c r="N4102">
        <v>43982</v>
      </c>
      <c r="O4102">
        <v>2260</v>
      </c>
      <c r="P4102" t="s">
        <v>13112</v>
      </c>
      <c r="Q4102">
        <v>0</v>
      </c>
      <c r="R4102" t="s">
        <v>15393</v>
      </c>
      <c r="S4102" t="s">
        <v>15394</v>
      </c>
      <c r="T4102">
        <v>139</v>
      </c>
      <c r="U4102" t="s">
        <v>36</v>
      </c>
      <c r="V4102" t="s">
        <v>37</v>
      </c>
      <c r="W4102" t="s">
        <v>499</v>
      </c>
      <c r="Y4102">
        <v>2012</v>
      </c>
      <c r="Z4102">
        <v>481</v>
      </c>
      <c r="AA4102">
        <v>7.4</v>
      </c>
      <c r="AB4102">
        <v>1.85</v>
      </c>
      <c r="AC4102">
        <v>11000</v>
      </c>
    </row>
    <row r="4103" spans="1:29" x14ac:dyDescent="0.25">
      <c r="A4103" t="str">
        <f t="shared" si="64"/>
        <v>tt0468565</v>
      </c>
      <c r="B4103" t="s">
        <v>28</v>
      </c>
      <c r="C4103" t="s">
        <v>692</v>
      </c>
      <c r="D4103">
        <v>152</v>
      </c>
      <c r="E4103">
        <v>94</v>
      </c>
      <c r="F4103">
        <v>151</v>
      </c>
      <c r="G4103">
        <v>29</v>
      </c>
      <c r="H4103" t="s">
        <v>15395</v>
      </c>
      <c r="I4103">
        <v>113</v>
      </c>
      <c r="J4103">
        <v>2912363</v>
      </c>
      <c r="K4103" t="s">
        <v>1612</v>
      </c>
      <c r="L4103" t="s">
        <v>6298</v>
      </c>
      <c r="M4103" t="s">
        <v>28182</v>
      </c>
      <c r="N4103">
        <v>25063</v>
      </c>
      <c r="O4103">
        <v>278</v>
      </c>
      <c r="P4103" t="s">
        <v>15396</v>
      </c>
      <c r="Q4103">
        <v>1</v>
      </c>
      <c r="R4103" t="s">
        <v>15397</v>
      </c>
      <c r="S4103" t="s">
        <v>15398</v>
      </c>
      <c r="T4103">
        <v>177</v>
      </c>
      <c r="U4103" t="s">
        <v>15399</v>
      </c>
      <c r="V4103" t="s">
        <v>53</v>
      </c>
      <c r="W4103" t="s">
        <v>499</v>
      </c>
      <c r="X4103" s="2">
        <v>3000000</v>
      </c>
      <c r="Y4103">
        <v>2005</v>
      </c>
      <c r="Z4103">
        <v>64</v>
      </c>
      <c r="AA4103">
        <v>7.3</v>
      </c>
      <c r="AB4103">
        <v>2.35</v>
      </c>
      <c r="AC4103">
        <v>0</v>
      </c>
    </row>
    <row r="4104" spans="1:29" x14ac:dyDescent="0.25">
      <c r="A4104" t="str">
        <f t="shared" si="64"/>
        <v>tt0147612</v>
      </c>
      <c r="B4104" t="s">
        <v>28</v>
      </c>
      <c r="C4104" t="s">
        <v>14508</v>
      </c>
      <c r="D4104">
        <v>148</v>
      </c>
      <c r="E4104">
        <v>134</v>
      </c>
      <c r="F4104">
        <v>377</v>
      </c>
      <c r="G4104">
        <v>812</v>
      </c>
      <c r="H4104" t="s">
        <v>1630</v>
      </c>
      <c r="I4104">
        <v>22000</v>
      </c>
      <c r="J4104">
        <v>3000000</v>
      </c>
      <c r="K4104" t="s">
        <v>2096</v>
      </c>
      <c r="L4104" t="s">
        <v>593</v>
      </c>
      <c r="M4104" t="s">
        <v>28183</v>
      </c>
      <c r="N4104">
        <v>55329</v>
      </c>
      <c r="O4104">
        <v>36859</v>
      </c>
      <c r="P4104" t="s">
        <v>3794</v>
      </c>
      <c r="Q4104">
        <v>9</v>
      </c>
      <c r="R4104" t="s">
        <v>15400</v>
      </c>
      <c r="S4104" t="s">
        <v>15401</v>
      </c>
      <c r="T4104">
        <v>499</v>
      </c>
      <c r="U4104" t="s">
        <v>36</v>
      </c>
      <c r="V4104" t="s">
        <v>37</v>
      </c>
      <c r="X4104" s="2">
        <v>3000000</v>
      </c>
      <c r="Y4104">
        <v>1998</v>
      </c>
      <c r="Z4104">
        <v>11000</v>
      </c>
      <c r="AA4104">
        <v>7.8</v>
      </c>
      <c r="AB4104">
        <v>1.85</v>
      </c>
      <c r="AC4104">
        <v>0</v>
      </c>
    </row>
    <row r="4105" spans="1:29" x14ac:dyDescent="0.25">
      <c r="A4105" t="str">
        <f t="shared" si="64"/>
        <v>tt0337996</v>
      </c>
      <c r="B4105" t="s">
        <v>28</v>
      </c>
      <c r="C4105" t="s">
        <v>8115</v>
      </c>
      <c r="D4105">
        <v>23</v>
      </c>
      <c r="E4105">
        <v>89</v>
      </c>
      <c r="F4105">
        <v>269</v>
      </c>
      <c r="G4105">
        <v>24</v>
      </c>
      <c r="H4105" t="s">
        <v>15402</v>
      </c>
      <c r="I4105">
        <v>489</v>
      </c>
      <c r="J4105">
        <v>2223990</v>
      </c>
      <c r="K4105" t="s">
        <v>13902</v>
      </c>
      <c r="L4105" t="s">
        <v>7679</v>
      </c>
      <c r="M4105" t="s">
        <v>28184</v>
      </c>
      <c r="N4105">
        <v>761</v>
      </c>
      <c r="O4105">
        <v>539</v>
      </c>
      <c r="P4105" t="s">
        <v>15403</v>
      </c>
      <c r="Q4105">
        <v>1</v>
      </c>
      <c r="R4105" t="s">
        <v>15404</v>
      </c>
      <c r="S4105" t="s">
        <v>15405</v>
      </c>
      <c r="T4105">
        <v>14</v>
      </c>
      <c r="U4105" t="s">
        <v>36</v>
      </c>
      <c r="V4105" t="s">
        <v>37</v>
      </c>
      <c r="W4105" t="s">
        <v>499</v>
      </c>
      <c r="X4105" s="2">
        <v>3000000</v>
      </c>
      <c r="Y4105">
        <v>2003</v>
      </c>
      <c r="Z4105">
        <v>26</v>
      </c>
      <c r="AA4105">
        <v>6.6</v>
      </c>
      <c r="AB4105">
        <v>1.85</v>
      </c>
      <c r="AC4105">
        <v>26</v>
      </c>
    </row>
    <row r="4106" spans="1:29" x14ac:dyDescent="0.25">
      <c r="A4106" t="str">
        <f t="shared" si="64"/>
        <v>tt3099498</v>
      </c>
      <c r="B4106" t="s">
        <v>28</v>
      </c>
      <c r="C4106" t="s">
        <v>5771</v>
      </c>
      <c r="D4106">
        <v>254</v>
      </c>
      <c r="E4106">
        <v>102</v>
      </c>
      <c r="F4106">
        <v>0</v>
      </c>
      <c r="G4106">
        <v>387</v>
      </c>
      <c r="H4106" t="s">
        <v>1819</v>
      </c>
      <c r="I4106">
        <v>40000</v>
      </c>
      <c r="J4106">
        <v>1821983</v>
      </c>
      <c r="K4106" t="s">
        <v>15406</v>
      </c>
      <c r="L4106" t="s">
        <v>42</v>
      </c>
      <c r="M4106" t="s">
        <v>28185</v>
      </c>
      <c r="N4106">
        <v>31089</v>
      </c>
      <c r="O4106">
        <v>43810</v>
      </c>
      <c r="P4106" t="s">
        <v>3811</v>
      </c>
      <c r="Q4106">
        <v>0</v>
      </c>
      <c r="R4106" t="s">
        <v>15407</v>
      </c>
      <c r="S4106" t="s">
        <v>15408</v>
      </c>
      <c r="T4106">
        <v>261</v>
      </c>
      <c r="U4106" t="s">
        <v>36</v>
      </c>
      <c r="V4106" t="s">
        <v>37</v>
      </c>
      <c r="W4106" t="s">
        <v>499</v>
      </c>
      <c r="X4106" s="2">
        <v>3000000</v>
      </c>
      <c r="Y4106">
        <v>2014</v>
      </c>
      <c r="Z4106">
        <v>3000</v>
      </c>
      <c r="AA4106">
        <v>5.4</v>
      </c>
      <c r="AB4106">
        <v>2.35</v>
      </c>
      <c r="AC4106">
        <v>20000</v>
      </c>
    </row>
    <row r="4107" spans="1:29" x14ac:dyDescent="0.25">
      <c r="A4107" t="str">
        <f t="shared" si="64"/>
        <v>tt0364569</v>
      </c>
      <c r="B4107" t="s">
        <v>28</v>
      </c>
      <c r="C4107" t="s">
        <v>11395</v>
      </c>
      <c r="D4107">
        <v>305</v>
      </c>
      <c r="E4107">
        <v>120</v>
      </c>
      <c r="F4107">
        <v>0</v>
      </c>
      <c r="G4107">
        <v>38</v>
      </c>
      <c r="H4107" t="s">
        <v>15409</v>
      </c>
      <c r="I4107">
        <v>717</v>
      </c>
      <c r="J4107">
        <v>2181290</v>
      </c>
      <c r="K4107" t="s">
        <v>1603</v>
      </c>
      <c r="L4107" t="s">
        <v>11130</v>
      </c>
      <c r="M4107" t="s">
        <v>28186</v>
      </c>
      <c r="N4107">
        <v>356181</v>
      </c>
      <c r="O4107">
        <v>852</v>
      </c>
      <c r="P4107" t="s">
        <v>14513</v>
      </c>
      <c r="Q4107">
        <v>0</v>
      </c>
      <c r="R4107" t="s">
        <v>15410</v>
      </c>
      <c r="S4107" t="s">
        <v>15411</v>
      </c>
      <c r="T4107">
        <v>809</v>
      </c>
      <c r="U4107" t="s">
        <v>10122</v>
      </c>
      <c r="V4107" t="s">
        <v>4629</v>
      </c>
      <c r="W4107" t="s">
        <v>499</v>
      </c>
      <c r="X4107" s="2">
        <v>3000000</v>
      </c>
      <c r="Y4107">
        <v>2003</v>
      </c>
      <c r="Z4107">
        <v>78</v>
      </c>
      <c r="AA4107">
        <v>8.4</v>
      </c>
      <c r="AB4107">
        <v>2.35</v>
      </c>
      <c r="AC4107">
        <v>43000</v>
      </c>
    </row>
    <row r="4108" spans="1:29" x14ac:dyDescent="0.25">
      <c r="A4108" t="str">
        <f t="shared" si="64"/>
        <v>tt1462054</v>
      </c>
      <c r="B4108" t="s">
        <v>28</v>
      </c>
      <c r="C4108" t="s">
        <v>15412</v>
      </c>
      <c r="D4108">
        <v>19</v>
      </c>
      <c r="E4108">
        <v>110</v>
      </c>
      <c r="F4108">
        <v>13</v>
      </c>
      <c r="G4108">
        <v>221</v>
      </c>
      <c r="H4108" t="s">
        <v>15413</v>
      </c>
      <c r="I4108">
        <v>439</v>
      </c>
      <c r="J4108">
        <v>2848578</v>
      </c>
      <c r="K4108" t="s">
        <v>5779</v>
      </c>
      <c r="L4108" t="s">
        <v>15414</v>
      </c>
      <c r="M4108" t="s">
        <v>28187</v>
      </c>
      <c r="N4108">
        <v>3942</v>
      </c>
      <c r="O4108">
        <v>1567</v>
      </c>
      <c r="P4108" t="s">
        <v>15415</v>
      </c>
      <c r="Q4108">
        <v>0</v>
      </c>
      <c r="R4108" t="s">
        <v>15416</v>
      </c>
      <c r="S4108" t="s">
        <v>15417</v>
      </c>
      <c r="T4108">
        <v>65</v>
      </c>
      <c r="U4108" t="s">
        <v>36</v>
      </c>
      <c r="V4108" t="s">
        <v>37</v>
      </c>
      <c r="W4108" t="s">
        <v>86</v>
      </c>
      <c r="X4108" s="2">
        <v>3500000</v>
      </c>
      <c r="Y4108">
        <v>2010</v>
      </c>
      <c r="Z4108">
        <v>399</v>
      </c>
      <c r="AA4108">
        <v>6.3</v>
      </c>
      <c r="AB4108">
        <v>1.78</v>
      </c>
      <c r="AC4108">
        <v>0</v>
      </c>
    </row>
    <row r="4109" spans="1:29" x14ac:dyDescent="0.25">
      <c r="A4109" t="str">
        <f t="shared" si="64"/>
        <v>tt1640459</v>
      </c>
      <c r="B4109" t="s">
        <v>28</v>
      </c>
      <c r="C4109" t="s">
        <v>15418</v>
      </c>
      <c r="D4109">
        <v>272</v>
      </c>
      <c r="E4109">
        <v>86</v>
      </c>
      <c r="F4109">
        <v>59</v>
      </c>
      <c r="G4109">
        <v>104</v>
      </c>
      <c r="H4109" t="s">
        <v>15419</v>
      </c>
      <c r="I4109">
        <v>694</v>
      </c>
      <c r="J4109">
        <v>703002</v>
      </c>
      <c r="K4109" t="s">
        <v>1444</v>
      </c>
      <c r="L4109" t="s">
        <v>4414</v>
      </c>
      <c r="M4109" t="s">
        <v>28188</v>
      </c>
      <c r="N4109">
        <v>37495</v>
      </c>
      <c r="O4109">
        <v>1249</v>
      </c>
      <c r="P4109" t="s">
        <v>15420</v>
      </c>
      <c r="Q4109">
        <v>4</v>
      </c>
      <c r="R4109" t="s">
        <v>15421</v>
      </c>
      <c r="S4109" t="s">
        <v>15422</v>
      </c>
      <c r="T4109">
        <v>230</v>
      </c>
      <c r="U4109" t="s">
        <v>36</v>
      </c>
      <c r="V4109" t="s">
        <v>232</v>
      </c>
      <c r="W4109" t="s">
        <v>3947</v>
      </c>
      <c r="X4109" s="2">
        <v>3000000</v>
      </c>
      <c r="Y4109">
        <v>2011</v>
      </c>
      <c r="Z4109">
        <v>324</v>
      </c>
      <c r="AA4109">
        <v>6.1</v>
      </c>
      <c r="AB4109">
        <v>2.35</v>
      </c>
      <c r="AC4109">
        <v>37000</v>
      </c>
    </row>
    <row r="4110" spans="1:29" x14ac:dyDescent="0.25">
      <c r="A4110" t="str">
        <f t="shared" si="64"/>
        <v>tt3367294</v>
      </c>
      <c r="B4110" t="s">
        <v>28</v>
      </c>
      <c r="C4110" t="s">
        <v>15423</v>
      </c>
      <c r="D4110">
        <v>5</v>
      </c>
      <c r="E4110">
        <v>101</v>
      </c>
      <c r="F4110">
        <v>0</v>
      </c>
      <c r="G4110">
        <v>165</v>
      </c>
      <c r="H4110" t="s">
        <v>6377</v>
      </c>
      <c r="I4110">
        <v>574</v>
      </c>
      <c r="J4110">
        <v>3105269</v>
      </c>
      <c r="K4110" t="s">
        <v>1776</v>
      </c>
      <c r="L4110" t="s">
        <v>2668</v>
      </c>
      <c r="M4110" t="s">
        <v>28189</v>
      </c>
      <c r="N4110">
        <v>368</v>
      </c>
      <c r="O4110">
        <v>1335</v>
      </c>
      <c r="P4110" t="s">
        <v>15424</v>
      </c>
      <c r="Q4110">
        <v>2</v>
      </c>
      <c r="S4110" t="s">
        <v>15425</v>
      </c>
      <c r="T4110">
        <v>8</v>
      </c>
      <c r="U4110" t="s">
        <v>36</v>
      </c>
      <c r="V4110" t="s">
        <v>2410</v>
      </c>
      <c r="W4110" t="s">
        <v>499</v>
      </c>
      <c r="X4110" s="2">
        <v>3000000</v>
      </c>
      <c r="Y4110">
        <v>2016</v>
      </c>
      <c r="Z4110">
        <v>327</v>
      </c>
      <c r="AA4110">
        <v>5</v>
      </c>
      <c r="AC4110">
        <v>174</v>
      </c>
    </row>
    <row r="4111" spans="1:29" x14ac:dyDescent="0.25">
      <c r="A4111" t="str">
        <f t="shared" si="64"/>
        <v>tt0116361</v>
      </c>
      <c r="B4111" t="s">
        <v>28</v>
      </c>
      <c r="C4111" t="s">
        <v>15426</v>
      </c>
      <c r="D4111">
        <v>65</v>
      </c>
      <c r="E4111">
        <v>102</v>
      </c>
      <c r="F4111">
        <v>9</v>
      </c>
      <c r="G4111">
        <v>221</v>
      </c>
      <c r="H4111" t="s">
        <v>8208</v>
      </c>
      <c r="I4111">
        <v>904</v>
      </c>
      <c r="K4111" t="s">
        <v>4329</v>
      </c>
      <c r="L4111" t="s">
        <v>2485</v>
      </c>
      <c r="M4111" t="s">
        <v>28190</v>
      </c>
      <c r="N4111">
        <v>22246</v>
      </c>
      <c r="O4111">
        <v>1663</v>
      </c>
      <c r="P4111" t="s">
        <v>12093</v>
      </c>
      <c r="Q4111">
        <v>1</v>
      </c>
      <c r="R4111" t="s">
        <v>15427</v>
      </c>
      <c r="S4111" t="s">
        <v>15428</v>
      </c>
      <c r="T4111">
        <v>196</v>
      </c>
      <c r="U4111" t="s">
        <v>36</v>
      </c>
      <c r="V4111" t="s">
        <v>37</v>
      </c>
      <c r="W4111" t="s">
        <v>499</v>
      </c>
      <c r="X4111" s="2">
        <v>3000000</v>
      </c>
      <c r="Y4111">
        <v>1996</v>
      </c>
      <c r="Z4111">
        <v>281</v>
      </c>
      <c r="AA4111">
        <v>6.9</v>
      </c>
      <c r="AB4111">
        <v>1.85</v>
      </c>
      <c r="AC4111">
        <v>0</v>
      </c>
    </row>
    <row r="4112" spans="1:29" x14ac:dyDescent="0.25">
      <c r="A4112" t="str">
        <f t="shared" si="64"/>
        <v>tt0785025</v>
      </c>
      <c r="B4112" t="s">
        <v>28</v>
      </c>
      <c r="C4112" t="s">
        <v>15429</v>
      </c>
      <c r="D4112">
        <v>5</v>
      </c>
      <c r="E4112">
        <v>87</v>
      </c>
      <c r="F4112">
        <v>84</v>
      </c>
      <c r="G4112">
        <v>331</v>
      </c>
      <c r="H4112" t="s">
        <v>10374</v>
      </c>
      <c r="I4112">
        <v>702</v>
      </c>
      <c r="J4112">
        <v>252726</v>
      </c>
      <c r="K4112" t="s">
        <v>15430</v>
      </c>
      <c r="L4112" t="s">
        <v>7938</v>
      </c>
      <c r="M4112" t="s">
        <v>28191</v>
      </c>
      <c r="N4112">
        <v>1289</v>
      </c>
      <c r="O4112">
        <v>2715</v>
      </c>
      <c r="P4112" t="s">
        <v>15431</v>
      </c>
      <c r="Q4112">
        <v>0</v>
      </c>
      <c r="R4112" t="s">
        <v>15432</v>
      </c>
      <c r="S4112" t="s">
        <v>15433</v>
      </c>
      <c r="T4112">
        <v>18</v>
      </c>
      <c r="V4112" t="s">
        <v>37</v>
      </c>
      <c r="W4112" t="s">
        <v>86</v>
      </c>
      <c r="X4112" s="2">
        <v>3000000</v>
      </c>
      <c r="Y4112">
        <v>2006</v>
      </c>
      <c r="Z4112">
        <v>366</v>
      </c>
      <c r="AA4112">
        <v>7.2</v>
      </c>
      <c r="AC4112">
        <v>76</v>
      </c>
    </row>
    <row r="4113" spans="1:29" x14ac:dyDescent="0.25">
      <c r="A4113" t="str">
        <f t="shared" si="64"/>
        <v>tt1232776</v>
      </c>
      <c r="B4113" t="s">
        <v>28</v>
      </c>
      <c r="C4113" t="s">
        <v>15434</v>
      </c>
      <c r="D4113">
        <v>248</v>
      </c>
      <c r="E4113">
        <v>123</v>
      </c>
      <c r="F4113">
        <v>121</v>
      </c>
      <c r="G4113">
        <v>168</v>
      </c>
      <c r="H4113" t="s">
        <v>5721</v>
      </c>
      <c r="I4113">
        <v>13000</v>
      </c>
      <c r="J4113">
        <v>373060</v>
      </c>
      <c r="K4113" t="s">
        <v>2808</v>
      </c>
      <c r="L4113" t="s">
        <v>392</v>
      </c>
      <c r="M4113" t="s">
        <v>28192</v>
      </c>
      <c r="N4113">
        <v>47385</v>
      </c>
      <c r="O4113">
        <v>13636</v>
      </c>
      <c r="P4113" t="s">
        <v>15435</v>
      </c>
      <c r="Q4113">
        <v>0</v>
      </c>
      <c r="R4113" t="s">
        <v>15436</v>
      </c>
      <c r="S4113" t="s">
        <v>15437</v>
      </c>
      <c r="T4113">
        <v>112</v>
      </c>
      <c r="U4113" t="s">
        <v>36</v>
      </c>
      <c r="V4113" t="s">
        <v>53</v>
      </c>
      <c r="W4113" t="s">
        <v>3947</v>
      </c>
      <c r="Y4113">
        <v>2009</v>
      </c>
      <c r="Z4113">
        <v>260</v>
      </c>
      <c r="AA4113">
        <v>7.3</v>
      </c>
      <c r="AB4113">
        <v>1.33</v>
      </c>
      <c r="AC4113">
        <v>0</v>
      </c>
    </row>
    <row r="4114" spans="1:29" x14ac:dyDescent="0.25">
      <c r="A4114" t="str">
        <f t="shared" si="64"/>
        <v>tt1667307</v>
      </c>
      <c r="B4114" t="s">
        <v>28</v>
      </c>
      <c r="C4114" t="s">
        <v>15438</v>
      </c>
      <c r="D4114">
        <v>152</v>
      </c>
      <c r="E4114">
        <v>99</v>
      </c>
      <c r="F4114">
        <v>89</v>
      </c>
      <c r="G4114">
        <v>322</v>
      </c>
      <c r="H4114" t="s">
        <v>1706</v>
      </c>
      <c r="I4114">
        <v>962</v>
      </c>
      <c r="J4114">
        <v>1007535</v>
      </c>
      <c r="K4114" t="s">
        <v>1184</v>
      </c>
      <c r="L4114" t="s">
        <v>7604</v>
      </c>
      <c r="M4114" t="s">
        <v>28193</v>
      </c>
      <c r="N4114">
        <v>7625</v>
      </c>
      <c r="O4114">
        <v>2452</v>
      </c>
      <c r="P4114" t="s">
        <v>823</v>
      </c>
      <c r="Q4114">
        <v>5</v>
      </c>
      <c r="R4114" t="s">
        <v>15439</v>
      </c>
      <c r="S4114" t="s">
        <v>15440</v>
      </c>
      <c r="T4114">
        <v>54</v>
      </c>
      <c r="U4114" t="s">
        <v>36</v>
      </c>
      <c r="V4114" t="s">
        <v>37</v>
      </c>
      <c r="W4114" t="s">
        <v>38</v>
      </c>
      <c r="Y4114">
        <v>2011</v>
      </c>
      <c r="Z4114">
        <v>476</v>
      </c>
      <c r="AA4114">
        <v>5.7</v>
      </c>
      <c r="AB4114">
        <v>1.85</v>
      </c>
      <c r="AC4114">
        <v>0</v>
      </c>
    </row>
    <row r="4115" spans="1:29" x14ac:dyDescent="0.25">
      <c r="A4115" t="str">
        <f t="shared" si="64"/>
        <v>tt0156205</v>
      </c>
      <c r="B4115" t="s">
        <v>28</v>
      </c>
      <c r="D4115">
        <v>10</v>
      </c>
      <c r="E4115">
        <v>173</v>
      </c>
      <c r="G4115">
        <v>476</v>
      </c>
      <c r="H4115" t="s">
        <v>3408</v>
      </c>
      <c r="I4115">
        <v>723</v>
      </c>
      <c r="K4115" t="s">
        <v>3546</v>
      </c>
      <c r="L4115" t="s">
        <v>1713</v>
      </c>
      <c r="M4115" t="s">
        <v>28194</v>
      </c>
      <c r="N4115">
        <v>2011</v>
      </c>
      <c r="O4115">
        <v>3149</v>
      </c>
      <c r="P4115" t="s">
        <v>1706</v>
      </c>
      <c r="Q4115">
        <v>3</v>
      </c>
      <c r="R4115" t="s">
        <v>15441</v>
      </c>
      <c r="S4115" t="s">
        <v>15442</v>
      </c>
      <c r="T4115">
        <v>33</v>
      </c>
      <c r="U4115" t="s">
        <v>36</v>
      </c>
      <c r="V4115" t="s">
        <v>37</v>
      </c>
      <c r="Z4115">
        <v>539</v>
      </c>
      <c r="AA4115">
        <v>5</v>
      </c>
      <c r="AB4115">
        <v>1.78</v>
      </c>
      <c r="AC4115">
        <v>518</v>
      </c>
    </row>
    <row r="4116" spans="1:29" x14ac:dyDescent="0.25">
      <c r="A4116" t="str">
        <f t="shared" si="64"/>
        <v>tt1920849</v>
      </c>
      <c r="B4116" t="s">
        <v>28</v>
      </c>
      <c r="C4116" t="s">
        <v>15443</v>
      </c>
      <c r="D4116">
        <v>156</v>
      </c>
      <c r="E4116">
        <v>87</v>
      </c>
      <c r="F4116">
        <v>21</v>
      </c>
      <c r="G4116">
        <v>416</v>
      </c>
      <c r="H4116" t="s">
        <v>1288</v>
      </c>
      <c r="I4116">
        <v>4000</v>
      </c>
      <c r="J4116">
        <v>418268</v>
      </c>
      <c r="K4116" t="s">
        <v>1402</v>
      </c>
      <c r="L4116" t="s">
        <v>76</v>
      </c>
      <c r="M4116" t="s">
        <v>28195</v>
      </c>
      <c r="N4116">
        <v>37156</v>
      </c>
      <c r="O4116">
        <v>8353</v>
      </c>
      <c r="P4116" t="s">
        <v>15444</v>
      </c>
      <c r="Q4116">
        <v>3</v>
      </c>
      <c r="R4116" t="s">
        <v>15445</v>
      </c>
      <c r="S4116" t="s">
        <v>15446</v>
      </c>
      <c r="T4116">
        <v>129</v>
      </c>
      <c r="U4116" t="s">
        <v>36</v>
      </c>
      <c r="V4116" t="s">
        <v>37</v>
      </c>
      <c r="W4116" t="s">
        <v>499</v>
      </c>
      <c r="X4116" s="2">
        <v>3000000</v>
      </c>
      <c r="Y4116">
        <v>2012</v>
      </c>
      <c r="Z4116">
        <v>3000</v>
      </c>
      <c r="AA4116">
        <v>5.3</v>
      </c>
      <c r="AB4116">
        <v>2.35</v>
      </c>
      <c r="AC4116">
        <v>0</v>
      </c>
    </row>
    <row r="4117" spans="1:29" x14ac:dyDescent="0.25">
      <c r="A4117" t="str">
        <f t="shared" si="64"/>
        <v>tt4877736</v>
      </c>
      <c r="B4117" t="s">
        <v>28</v>
      </c>
      <c r="D4117">
        <v>7</v>
      </c>
      <c r="E4117">
        <v>44</v>
      </c>
      <c r="G4117">
        <v>246</v>
      </c>
      <c r="H4117" t="s">
        <v>15447</v>
      </c>
      <c r="I4117">
        <v>786</v>
      </c>
      <c r="K4117" t="s">
        <v>15448</v>
      </c>
      <c r="L4117" t="s">
        <v>10294</v>
      </c>
      <c r="M4117" t="s">
        <v>28196</v>
      </c>
      <c r="N4117">
        <v>2948</v>
      </c>
      <c r="O4117">
        <v>1551</v>
      </c>
      <c r="P4117" t="s">
        <v>7881</v>
      </c>
      <c r="Q4117">
        <v>0</v>
      </c>
      <c r="R4117" t="s">
        <v>15449</v>
      </c>
      <c r="S4117" t="s">
        <v>15450</v>
      </c>
      <c r="T4117">
        <v>28</v>
      </c>
      <c r="U4117" t="s">
        <v>36</v>
      </c>
      <c r="V4117" t="s">
        <v>37</v>
      </c>
      <c r="Z4117">
        <v>341</v>
      </c>
      <c r="AA4117">
        <v>7.9</v>
      </c>
      <c r="AB4117">
        <v>16</v>
      </c>
      <c r="AC4117">
        <v>3000</v>
      </c>
    </row>
    <row r="4118" spans="1:29" x14ac:dyDescent="0.25">
      <c r="A4118" t="str">
        <f t="shared" si="64"/>
        <v>tt0403118</v>
      </c>
      <c r="B4118" t="s">
        <v>28</v>
      </c>
      <c r="C4118" t="s">
        <v>15451</v>
      </c>
      <c r="D4118">
        <v>1</v>
      </c>
      <c r="E4118">
        <v>120</v>
      </c>
      <c r="F4118">
        <v>40</v>
      </c>
      <c r="G4118">
        <v>249</v>
      </c>
      <c r="H4118" t="s">
        <v>9176</v>
      </c>
      <c r="I4118">
        <v>912</v>
      </c>
      <c r="K4118" t="s">
        <v>10618</v>
      </c>
      <c r="L4118" t="s">
        <v>2205</v>
      </c>
      <c r="M4118" t="s">
        <v>28197</v>
      </c>
      <c r="N4118">
        <v>758</v>
      </c>
      <c r="O4118">
        <v>2330</v>
      </c>
      <c r="P4118" t="s">
        <v>15452</v>
      </c>
      <c r="Q4118">
        <v>2</v>
      </c>
      <c r="R4118" t="s">
        <v>15453</v>
      </c>
      <c r="S4118" t="s">
        <v>15454</v>
      </c>
      <c r="T4118">
        <v>27</v>
      </c>
      <c r="U4118" t="s">
        <v>36</v>
      </c>
      <c r="V4118" t="s">
        <v>37</v>
      </c>
      <c r="W4118" t="s">
        <v>38</v>
      </c>
      <c r="Y4118">
        <v>2004</v>
      </c>
      <c r="Z4118">
        <v>750</v>
      </c>
      <c r="AA4118">
        <v>5</v>
      </c>
      <c r="AC4118">
        <v>47</v>
      </c>
    </row>
    <row r="4119" spans="1:29" x14ac:dyDescent="0.25">
      <c r="A4119" t="str">
        <f t="shared" si="64"/>
        <v>tt1855401</v>
      </c>
      <c r="B4119" t="s">
        <v>28</v>
      </c>
      <c r="C4119" t="s">
        <v>1256</v>
      </c>
      <c r="D4119">
        <v>82</v>
      </c>
      <c r="E4119">
        <v>93</v>
      </c>
      <c r="F4119">
        <v>78</v>
      </c>
      <c r="G4119">
        <v>197</v>
      </c>
      <c r="H4119" t="s">
        <v>4418</v>
      </c>
      <c r="I4119">
        <v>536</v>
      </c>
      <c r="J4119">
        <v>200803</v>
      </c>
      <c r="K4119" t="s">
        <v>1394</v>
      </c>
      <c r="L4119" t="s">
        <v>11909</v>
      </c>
      <c r="M4119" t="s">
        <v>28198</v>
      </c>
      <c r="N4119">
        <v>7988</v>
      </c>
      <c r="O4119">
        <v>1467</v>
      </c>
      <c r="P4119" t="s">
        <v>15455</v>
      </c>
      <c r="Q4119">
        <v>3</v>
      </c>
      <c r="R4119" t="s">
        <v>15456</v>
      </c>
      <c r="S4119" t="s">
        <v>15457</v>
      </c>
      <c r="T4119">
        <v>71</v>
      </c>
      <c r="U4119" t="s">
        <v>36</v>
      </c>
      <c r="V4119" t="s">
        <v>37</v>
      </c>
      <c r="W4119" t="s">
        <v>499</v>
      </c>
      <c r="X4119" s="2">
        <v>3000000</v>
      </c>
      <c r="Y4119">
        <v>2012</v>
      </c>
      <c r="Z4119">
        <v>317</v>
      </c>
      <c r="AA4119">
        <v>5.3</v>
      </c>
      <c r="AB4119">
        <v>1.78</v>
      </c>
      <c r="AC4119">
        <v>0</v>
      </c>
    </row>
    <row r="4120" spans="1:29" x14ac:dyDescent="0.25">
      <c r="A4120" t="str">
        <f t="shared" si="64"/>
        <v>tt2039393</v>
      </c>
      <c r="B4120" t="s">
        <v>28</v>
      </c>
      <c r="C4120" t="s">
        <v>1695</v>
      </c>
      <c r="D4120">
        <v>175</v>
      </c>
      <c r="E4120">
        <v>111</v>
      </c>
      <c r="F4120">
        <v>81</v>
      </c>
      <c r="G4120">
        <v>81</v>
      </c>
      <c r="H4120" t="s">
        <v>7781</v>
      </c>
      <c r="I4120">
        <v>3000</v>
      </c>
      <c r="J4120">
        <v>33631221</v>
      </c>
      <c r="K4120" t="s">
        <v>1767</v>
      </c>
      <c r="L4120" t="s">
        <v>6458</v>
      </c>
      <c r="M4120" t="s">
        <v>26095</v>
      </c>
      <c r="N4120">
        <v>48562</v>
      </c>
      <c r="O4120">
        <v>3784</v>
      </c>
      <c r="P4120" t="s">
        <v>7782</v>
      </c>
      <c r="Q4120">
        <v>1</v>
      </c>
      <c r="R4120" t="s">
        <v>7783</v>
      </c>
      <c r="S4120" t="s">
        <v>7784</v>
      </c>
      <c r="T4120">
        <v>145</v>
      </c>
      <c r="U4120" t="s">
        <v>36</v>
      </c>
      <c r="V4120" t="s">
        <v>37</v>
      </c>
      <c r="W4120" t="s">
        <v>499</v>
      </c>
      <c r="X4120" s="2">
        <v>25000000</v>
      </c>
      <c r="Y4120">
        <v>2014</v>
      </c>
      <c r="Z4120">
        <v>571</v>
      </c>
      <c r="AA4120">
        <v>6</v>
      </c>
      <c r="AB4120">
        <v>2.35</v>
      </c>
      <c r="AC4120">
        <v>0</v>
      </c>
    </row>
    <row r="4121" spans="1:29" x14ac:dyDescent="0.25">
      <c r="A4121" t="str">
        <f t="shared" si="64"/>
        <v>tt0118327</v>
      </c>
      <c r="B4121" t="s">
        <v>28</v>
      </c>
      <c r="D4121">
        <v>4</v>
      </c>
      <c r="E4121">
        <v>60</v>
      </c>
      <c r="G4121">
        <v>23</v>
      </c>
      <c r="H4121" t="s">
        <v>15458</v>
      </c>
      <c r="I4121">
        <v>40</v>
      </c>
      <c r="K4121" t="s">
        <v>2808</v>
      </c>
      <c r="L4121" t="s">
        <v>15459</v>
      </c>
      <c r="M4121" t="s">
        <v>28199</v>
      </c>
      <c r="N4121">
        <v>437</v>
      </c>
      <c r="O4121">
        <v>158</v>
      </c>
      <c r="P4121" t="s">
        <v>15460</v>
      </c>
      <c r="Q4121">
        <v>0</v>
      </c>
      <c r="R4121" t="s">
        <v>15461</v>
      </c>
      <c r="S4121" t="s">
        <v>15462</v>
      </c>
      <c r="T4121">
        <v>20</v>
      </c>
      <c r="U4121" t="s">
        <v>36</v>
      </c>
      <c r="V4121" t="s">
        <v>53</v>
      </c>
      <c r="Z4121">
        <v>37</v>
      </c>
      <c r="AA4121">
        <v>7.6</v>
      </c>
      <c r="AB4121">
        <v>1.33</v>
      </c>
      <c r="AC4121">
        <v>450</v>
      </c>
    </row>
    <row r="4122" spans="1:29" x14ac:dyDescent="0.25">
      <c r="A4122" t="str">
        <f t="shared" si="64"/>
        <v>tt0420206</v>
      </c>
      <c r="B4122" t="s">
        <v>28</v>
      </c>
      <c r="C4122" t="s">
        <v>11428</v>
      </c>
      <c r="D4122">
        <v>40</v>
      </c>
      <c r="E4122">
        <v>98</v>
      </c>
      <c r="F4122">
        <v>7</v>
      </c>
      <c r="G4122">
        <v>17</v>
      </c>
      <c r="H4122" t="s">
        <v>15463</v>
      </c>
      <c r="I4122">
        <v>289</v>
      </c>
      <c r="J4122">
        <v>95016</v>
      </c>
      <c r="K4122" t="s">
        <v>3667</v>
      </c>
      <c r="L4122" t="s">
        <v>11412</v>
      </c>
      <c r="M4122" t="s">
        <v>28200</v>
      </c>
      <c r="N4122">
        <v>11074</v>
      </c>
      <c r="O4122">
        <v>362</v>
      </c>
      <c r="P4122" t="s">
        <v>15464</v>
      </c>
      <c r="Q4122">
        <v>0</v>
      </c>
      <c r="R4122" t="s">
        <v>15465</v>
      </c>
      <c r="S4122" t="s">
        <v>15466</v>
      </c>
      <c r="T4122">
        <v>56</v>
      </c>
      <c r="U4122" t="s">
        <v>7018</v>
      </c>
      <c r="V4122" t="s">
        <v>652</v>
      </c>
      <c r="W4122" t="s">
        <v>499</v>
      </c>
      <c r="X4122" s="2">
        <v>2700000</v>
      </c>
      <c r="Y4122">
        <v>2004</v>
      </c>
      <c r="Z4122">
        <v>38</v>
      </c>
      <c r="AA4122">
        <v>7.4</v>
      </c>
      <c r="AB4122">
        <v>1.85</v>
      </c>
      <c r="AC4122">
        <v>442</v>
      </c>
    </row>
    <row r="4123" spans="1:29" x14ac:dyDescent="0.25">
      <c r="A4123" t="str">
        <f t="shared" si="64"/>
        <v>tt1282046</v>
      </c>
      <c r="B4123" t="s">
        <v>28</v>
      </c>
      <c r="C4123" t="s">
        <v>15467</v>
      </c>
      <c r="D4123">
        <v>8</v>
      </c>
      <c r="E4123">
        <v>100</v>
      </c>
      <c r="F4123">
        <v>27</v>
      </c>
      <c r="G4123">
        <v>847</v>
      </c>
      <c r="H4123" t="s">
        <v>4697</v>
      </c>
      <c r="I4123">
        <v>1000</v>
      </c>
      <c r="J4123">
        <v>73678</v>
      </c>
      <c r="K4123" t="s">
        <v>1634</v>
      </c>
      <c r="L4123" t="s">
        <v>15468</v>
      </c>
      <c r="M4123" t="s">
        <v>28201</v>
      </c>
      <c r="N4123">
        <v>266</v>
      </c>
      <c r="O4123">
        <v>4374</v>
      </c>
      <c r="P4123" t="s">
        <v>8179</v>
      </c>
      <c r="Q4123">
        <v>1</v>
      </c>
      <c r="S4123" t="s">
        <v>15469</v>
      </c>
      <c r="T4123">
        <v>8</v>
      </c>
      <c r="U4123" t="s">
        <v>36</v>
      </c>
      <c r="V4123" t="s">
        <v>37</v>
      </c>
      <c r="W4123" t="s">
        <v>499</v>
      </c>
      <c r="X4123" s="2">
        <v>3000000</v>
      </c>
      <c r="Y4123">
        <v>2011</v>
      </c>
      <c r="Z4123">
        <v>902</v>
      </c>
      <c r="AA4123">
        <v>5.9</v>
      </c>
      <c r="AC4123">
        <v>348</v>
      </c>
    </row>
    <row r="4124" spans="1:29" x14ac:dyDescent="0.25">
      <c r="A4124" t="str">
        <f t="shared" si="64"/>
        <v>tt1148200</v>
      </c>
      <c r="B4124" t="s">
        <v>28</v>
      </c>
      <c r="C4124" t="s">
        <v>15470</v>
      </c>
      <c r="D4124">
        <v>63</v>
      </c>
      <c r="E4124">
        <v>88</v>
      </c>
      <c r="F4124">
        <v>26</v>
      </c>
      <c r="G4124">
        <v>236</v>
      </c>
      <c r="H4124" t="s">
        <v>9719</v>
      </c>
      <c r="I4124">
        <v>487</v>
      </c>
      <c r="J4124">
        <v>143000</v>
      </c>
      <c r="K4124" t="s">
        <v>4508</v>
      </c>
      <c r="L4124" t="s">
        <v>15471</v>
      </c>
      <c r="M4124" t="s">
        <v>28202</v>
      </c>
      <c r="N4124">
        <v>4122</v>
      </c>
      <c r="O4124">
        <v>1495</v>
      </c>
      <c r="P4124" t="s">
        <v>15472</v>
      </c>
      <c r="Q4124">
        <v>0</v>
      </c>
      <c r="R4124" t="s">
        <v>15473</v>
      </c>
      <c r="S4124" t="s">
        <v>15474</v>
      </c>
      <c r="T4124">
        <v>48</v>
      </c>
      <c r="U4124" t="s">
        <v>36</v>
      </c>
      <c r="V4124" t="s">
        <v>37</v>
      </c>
      <c r="W4124" t="s">
        <v>499</v>
      </c>
      <c r="X4124" s="2">
        <v>5000000</v>
      </c>
      <c r="Y4124">
        <v>2009</v>
      </c>
      <c r="Z4124">
        <v>298</v>
      </c>
      <c r="AA4124">
        <v>4.0999999999999996</v>
      </c>
      <c r="AB4124">
        <v>2.35</v>
      </c>
      <c r="AC4124">
        <v>0</v>
      </c>
    </row>
    <row r="4125" spans="1:29" x14ac:dyDescent="0.25">
      <c r="A4125" t="str">
        <f t="shared" si="64"/>
        <v>tt0162236</v>
      </c>
      <c r="B4125" t="s">
        <v>28</v>
      </c>
      <c r="C4125" t="s">
        <v>1475</v>
      </c>
      <c r="D4125">
        <v>20</v>
      </c>
      <c r="E4125">
        <v>97</v>
      </c>
      <c r="F4125">
        <v>700</v>
      </c>
      <c r="G4125">
        <v>56</v>
      </c>
      <c r="H4125" t="s">
        <v>12940</v>
      </c>
      <c r="I4125">
        <v>599</v>
      </c>
      <c r="J4125">
        <v>39852</v>
      </c>
      <c r="K4125" t="s">
        <v>2096</v>
      </c>
      <c r="L4125" t="s">
        <v>4541</v>
      </c>
      <c r="M4125" t="s">
        <v>28203</v>
      </c>
      <c r="N4125">
        <v>1238</v>
      </c>
      <c r="O4125">
        <v>1030</v>
      </c>
      <c r="P4125" t="s">
        <v>15475</v>
      </c>
      <c r="Q4125">
        <v>1</v>
      </c>
      <c r="R4125" t="s">
        <v>15476</v>
      </c>
      <c r="S4125" t="s">
        <v>15477</v>
      </c>
      <c r="T4125">
        <v>25</v>
      </c>
      <c r="U4125" t="s">
        <v>36</v>
      </c>
      <c r="V4125" t="s">
        <v>37</v>
      </c>
      <c r="W4125" t="s">
        <v>499</v>
      </c>
      <c r="X4125" s="2">
        <v>3000000</v>
      </c>
      <c r="Y4125">
        <v>1999</v>
      </c>
      <c r="Z4125">
        <v>325</v>
      </c>
      <c r="AA4125">
        <v>6.7</v>
      </c>
      <c r="AB4125">
        <v>1.85</v>
      </c>
      <c r="AC4125">
        <v>117</v>
      </c>
    </row>
    <row r="4126" spans="1:29" x14ac:dyDescent="0.25">
      <c r="A4126" t="str">
        <f t="shared" si="64"/>
        <v>tt1535616</v>
      </c>
      <c r="B4126" t="s">
        <v>28</v>
      </c>
      <c r="C4126" t="s">
        <v>9664</v>
      </c>
      <c r="D4126">
        <v>174</v>
      </c>
      <c r="E4126">
        <v>122</v>
      </c>
      <c r="F4126">
        <v>87</v>
      </c>
      <c r="G4126">
        <v>605</v>
      </c>
      <c r="H4126" t="s">
        <v>11551</v>
      </c>
      <c r="I4126">
        <v>2000</v>
      </c>
      <c r="J4126">
        <v>22000</v>
      </c>
      <c r="K4126" t="s">
        <v>2220</v>
      </c>
      <c r="L4126" t="s">
        <v>2484</v>
      </c>
      <c r="M4126" t="s">
        <v>28204</v>
      </c>
      <c r="N4126">
        <v>30511</v>
      </c>
      <c r="O4126">
        <v>4920</v>
      </c>
      <c r="P4126" t="s">
        <v>6156</v>
      </c>
      <c r="Q4126">
        <v>4</v>
      </c>
      <c r="R4126" t="s">
        <v>15478</v>
      </c>
      <c r="S4126" t="s">
        <v>15479</v>
      </c>
      <c r="T4126">
        <v>226</v>
      </c>
      <c r="U4126" t="s">
        <v>36</v>
      </c>
      <c r="V4126" t="s">
        <v>652</v>
      </c>
      <c r="W4126" t="s">
        <v>499</v>
      </c>
      <c r="X4126" s="2">
        <v>3000000</v>
      </c>
      <c r="Y4126">
        <v>2011</v>
      </c>
      <c r="Z4126">
        <v>683</v>
      </c>
      <c r="AA4126">
        <v>5.8</v>
      </c>
      <c r="AB4126">
        <v>2.35</v>
      </c>
      <c r="AC4126">
        <v>0</v>
      </c>
    </row>
    <row r="4127" spans="1:29" x14ac:dyDescent="0.25">
      <c r="A4127" t="str">
        <f t="shared" si="64"/>
        <v>tt1346961</v>
      </c>
      <c r="B4127" t="s">
        <v>28</v>
      </c>
      <c r="C4127" t="s">
        <v>15480</v>
      </c>
      <c r="D4127">
        <v>90</v>
      </c>
      <c r="E4127">
        <v>86</v>
      </c>
      <c r="F4127">
        <v>0</v>
      </c>
      <c r="G4127">
        <v>77</v>
      </c>
      <c r="H4127" t="s">
        <v>8244</v>
      </c>
      <c r="I4127">
        <v>767</v>
      </c>
      <c r="J4127">
        <v>128937</v>
      </c>
      <c r="K4127" t="s">
        <v>15481</v>
      </c>
      <c r="L4127" t="s">
        <v>5223</v>
      </c>
      <c r="M4127" t="s">
        <v>28205</v>
      </c>
      <c r="N4127">
        <v>2437</v>
      </c>
      <c r="O4127">
        <v>975</v>
      </c>
      <c r="P4127" t="s">
        <v>15482</v>
      </c>
      <c r="Q4127">
        <v>0</v>
      </c>
      <c r="R4127" t="s">
        <v>15483</v>
      </c>
      <c r="S4127" t="s">
        <v>15484</v>
      </c>
      <c r="T4127">
        <v>31</v>
      </c>
      <c r="U4127" t="s">
        <v>36</v>
      </c>
      <c r="V4127" t="s">
        <v>6439</v>
      </c>
      <c r="W4127" t="s">
        <v>499</v>
      </c>
      <c r="Y4127">
        <v>2009</v>
      </c>
      <c r="Z4127">
        <v>122</v>
      </c>
      <c r="AA4127">
        <v>6.2</v>
      </c>
      <c r="AB4127">
        <v>1.85</v>
      </c>
      <c r="AC4127">
        <v>580</v>
      </c>
    </row>
    <row r="4128" spans="1:29" x14ac:dyDescent="0.25">
      <c r="A4128" t="str">
        <f t="shared" si="64"/>
        <v>tt1841642</v>
      </c>
      <c r="B4128" t="s">
        <v>28</v>
      </c>
      <c r="C4128" t="s">
        <v>15485</v>
      </c>
      <c r="D4128">
        <v>58</v>
      </c>
      <c r="E4128">
        <v>83</v>
      </c>
      <c r="F4128">
        <v>8</v>
      </c>
      <c r="G4128">
        <v>617</v>
      </c>
      <c r="H4128" t="s">
        <v>7831</v>
      </c>
      <c r="I4128">
        <v>798</v>
      </c>
      <c r="K4128" t="s">
        <v>4508</v>
      </c>
      <c r="L4128" t="s">
        <v>1416</v>
      </c>
      <c r="M4128" t="s">
        <v>28206</v>
      </c>
      <c r="N4128">
        <v>7358</v>
      </c>
      <c r="O4128">
        <v>4756</v>
      </c>
      <c r="P4128" t="s">
        <v>5552</v>
      </c>
      <c r="Q4128">
        <v>1</v>
      </c>
      <c r="R4128" t="s">
        <v>15486</v>
      </c>
      <c r="S4128" t="s">
        <v>15487</v>
      </c>
      <c r="T4128">
        <v>39</v>
      </c>
      <c r="U4128" t="s">
        <v>36</v>
      </c>
      <c r="V4128" t="s">
        <v>37</v>
      </c>
      <c r="W4128" t="s">
        <v>499</v>
      </c>
      <c r="X4128" s="2">
        <v>3000000</v>
      </c>
      <c r="Y4128">
        <v>2015</v>
      </c>
      <c r="Z4128">
        <v>634</v>
      </c>
      <c r="AA4128">
        <v>5.3</v>
      </c>
      <c r="AC4128">
        <v>0</v>
      </c>
    </row>
    <row r="4129" spans="1:29" x14ac:dyDescent="0.25">
      <c r="A4129" t="str">
        <f t="shared" si="64"/>
        <v>tt0385890</v>
      </c>
      <c r="B4129" t="s">
        <v>28</v>
      </c>
      <c r="C4129" t="s">
        <v>15488</v>
      </c>
      <c r="D4129">
        <v>14</v>
      </c>
      <c r="E4129">
        <v>80</v>
      </c>
      <c r="F4129">
        <v>0</v>
      </c>
      <c r="G4129">
        <v>19</v>
      </c>
      <c r="H4129" t="s">
        <v>15489</v>
      </c>
      <c r="I4129">
        <v>231</v>
      </c>
      <c r="K4129" t="s">
        <v>1394</v>
      </c>
      <c r="L4129" t="s">
        <v>15490</v>
      </c>
      <c r="M4129" t="s">
        <v>28207</v>
      </c>
      <c r="N4129">
        <v>1257</v>
      </c>
      <c r="O4129">
        <v>313</v>
      </c>
      <c r="P4129" t="s">
        <v>15491</v>
      </c>
      <c r="Q4129">
        <v>1</v>
      </c>
      <c r="R4129" t="s">
        <v>15492</v>
      </c>
      <c r="S4129" t="s">
        <v>15493</v>
      </c>
      <c r="T4129">
        <v>24</v>
      </c>
      <c r="U4129" t="s">
        <v>36</v>
      </c>
      <c r="V4129" t="s">
        <v>37</v>
      </c>
      <c r="W4129" t="s">
        <v>499</v>
      </c>
      <c r="X4129" s="2">
        <v>3000000</v>
      </c>
      <c r="Y4129">
        <v>2005</v>
      </c>
      <c r="Z4129">
        <v>27</v>
      </c>
      <c r="AA4129">
        <v>3.3</v>
      </c>
      <c r="AB4129">
        <v>1.78</v>
      </c>
      <c r="AC4129">
        <v>48</v>
      </c>
    </row>
    <row r="4130" spans="1:29" x14ac:dyDescent="0.25">
      <c r="A4130" t="str">
        <f t="shared" si="64"/>
        <v>tt1014759</v>
      </c>
      <c r="B4130" t="s">
        <v>28</v>
      </c>
      <c r="C4130" t="s">
        <v>221</v>
      </c>
      <c r="D4130">
        <v>451</v>
      </c>
      <c r="E4130">
        <v>108</v>
      </c>
      <c r="F4130">
        <v>13000</v>
      </c>
      <c r="G4130">
        <v>11000</v>
      </c>
      <c r="H4130" t="s">
        <v>96</v>
      </c>
      <c r="I4130">
        <v>40000</v>
      </c>
      <c r="J4130">
        <v>334185206</v>
      </c>
      <c r="K4130" t="s">
        <v>175</v>
      </c>
      <c r="L4130" t="s">
        <v>42</v>
      </c>
      <c r="M4130" t="s">
        <v>24215</v>
      </c>
      <c r="N4130">
        <v>306336</v>
      </c>
      <c r="O4130">
        <v>79957</v>
      </c>
      <c r="P4130" t="s">
        <v>222</v>
      </c>
      <c r="Q4130">
        <v>0</v>
      </c>
      <c r="R4130" t="s">
        <v>223</v>
      </c>
      <c r="S4130" t="s">
        <v>224</v>
      </c>
      <c r="T4130">
        <v>736</v>
      </c>
      <c r="U4130" t="s">
        <v>36</v>
      </c>
      <c r="V4130" t="s">
        <v>37</v>
      </c>
      <c r="W4130" t="s">
        <v>86</v>
      </c>
      <c r="X4130" s="2">
        <v>200000000</v>
      </c>
      <c r="Y4130">
        <v>2010</v>
      </c>
      <c r="Z4130">
        <v>25000</v>
      </c>
      <c r="AA4130">
        <v>6.5</v>
      </c>
      <c r="AB4130">
        <v>1.85</v>
      </c>
      <c r="AC4130">
        <v>24000</v>
      </c>
    </row>
    <row r="4131" spans="1:29" x14ac:dyDescent="0.25">
      <c r="A4131" t="str">
        <f t="shared" si="64"/>
        <v>tt1390404</v>
      </c>
      <c r="B4131" t="s">
        <v>28</v>
      </c>
      <c r="C4131" t="s">
        <v>15494</v>
      </c>
      <c r="E4131">
        <v>90</v>
      </c>
      <c r="F4131">
        <v>66</v>
      </c>
      <c r="G4131">
        <v>452</v>
      </c>
      <c r="H4131" t="s">
        <v>2093</v>
      </c>
      <c r="I4131">
        <v>1000</v>
      </c>
      <c r="K4131" t="s">
        <v>1394</v>
      </c>
      <c r="L4131" t="s">
        <v>3657</v>
      </c>
      <c r="M4131" t="s">
        <v>28208</v>
      </c>
      <c r="N4131">
        <v>62</v>
      </c>
      <c r="O4131">
        <v>3882</v>
      </c>
      <c r="P4131" t="s">
        <v>11248</v>
      </c>
      <c r="Q4131">
        <v>1</v>
      </c>
      <c r="R4131" t="s">
        <v>15495</v>
      </c>
      <c r="S4131" t="s">
        <v>15496</v>
      </c>
      <c r="T4131">
        <v>1</v>
      </c>
      <c r="U4131" t="s">
        <v>36</v>
      </c>
      <c r="V4131" t="s">
        <v>37</v>
      </c>
      <c r="W4131" t="s">
        <v>38</v>
      </c>
      <c r="X4131" s="2">
        <v>3000000</v>
      </c>
      <c r="Y4131">
        <v>2009</v>
      </c>
      <c r="Z4131">
        <v>975</v>
      </c>
      <c r="AA4131">
        <v>6.2</v>
      </c>
      <c r="AB4131">
        <v>1.85</v>
      </c>
      <c r="AC4131">
        <v>54</v>
      </c>
    </row>
    <row r="4132" spans="1:29" x14ac:dyDescent="0.25">
      <c r="A4132" t="str">
        <f t="shared" si="64"/>
        <v>tt1151410</v>
      </c>
      <c r="B4132" t="s">
        <v>28</v>
      </c>
      <c r="C4132" t="s">
        <v>15497</v>
      </c>
      <c r="D4132">
        <v>21</v>
      </c>
      <c r="E4132">
        <v>96</v>
      </c>
      <c r="F4132">
        <v>15</v>
      </c>
      <c r="G4132">
        <v>357</v>
      </c>
      <c r="H4132" t="s">
        <v>1004</v>
      </c>
      <c r="I4132">
        <v>433</v>
      </c>
      <c r="J4132">
        <v>5005</v>
      </c>
      <c r="K4132" t="s">
        <v>2808</v>
      </c>
      <c r="L4132" t="s">
        <v>788</v>
      </c>
      <c r="M4132" t="s">
        <v>28209</v>
      </c>
      <c r="N4132">
        <v>2280</v>
      </c>
      <c r="O4132">
        <v>1929</v>
      </c>
      <c r="P4132" t="s">
        <v>9725</v>
      </c>
      <c r="Q4132">
        <v>2</v>
      </c>
      <c r="R4132" t="s">
        <v>15498</v>
      </c>
      <c r="S4132" t="s">
        <v>15499</v>
      </c>
      <c r="T4132">
        <v>14</v>
      </c>
      <c r="U4132" t="s">
        <v>36</v>
      </c>
      <c r="V4132" t="s">
        <v>37</v>
      </c>
      <c r="W4132" t="s">
        <v>499</v>
      </c>
      <c r="X4132" s="2">
        <v>3000000</v>
      </c>
      <c r="Y4132">
        <v>2009</v>
      </c>
      <c r="Z4132">
        <v>396</v>
      </c>
      <c r="AA4132">
        <v>5.9</v>
      </c>
      <c r="AC4132">
        <v>448</v>
      </c>
    </row>
    <row r="4133" spans="1:29" x14ac:dyDescent="0.25">
      <c r="A4133" t="str">
        <f t="shared" si="64"/>
        <v>tt1922679</v>
      </c>
      <c r="B4133" t="s">
        <v>28</v>
      </c>
      <c r="C4133" t="s">
        <v>15500</v>
      </c>
      <c r="D4133">
        <v>9</v>
      </c>
      <c r="E4133">
        <v>85</v>
      </c>
      <c r="F4133">
        <v>74</v>
      </c>
      <c r="G4133">
        <v>47</v>
      </c>
      <c r="H4133" t="s">
        <v>15501</v>
      </c>
      <c r="I4133">
        <v>652</v>
      </c>
      <c r="K4133" t="s">
        <v>781</v>
      </c>
      <c r="L4133" t="s">
        <v>6654</v>
      </c>
      <c r="M4133" t="s">
        <v>28210</v>
      </c>
      <c r="N4133">
        <v>1370</v>
      </c>
      <c r="O4133">
        <v>844</v>
      </c>
      <c r="P4133" t="s">
        <v>15502</v>
      </c>
      <c r="Q4133">
        <v>3</v>
      </c>
      <c r="R4133" t="s">
        <v>15503</v>
      </c>
      <c r="S4133" t="s">
        <v>15504</v>
      </c>
      <c r="T4133">
        <v>9</v>
      </c>
      <c r="U4133" t="s">
        <v>36</v>
      </c>
      <c r="V4133" t="s">
        <v>13352</v>
      </c>
      <c r="X4133" s="2">
        <v>3000000</v>
      </c>
      <c r="Y4133">
        <v>2013</v>
      </c>
      <c r="Z4133">
        <v>124</v>
      </c>
      <c r="AA4133">
        <v>5.5</v>
      </c>
      <c r="AB4133">
        <v>2.35</v>
      </c>
      <c r="AC4133">
        <v>433</v>
      </c>
    </row>
    <row r="4134" spans="1:29" x14ac:dyDescent="0.25">
      <c r="A4134" t="str">
        <f t="shared" si="64"/>
        <v>tt2398249</v>
      </c>
      <c r="B4134" t="s">
        <v>28</v>
      </c>
      <c r="C4134" t="s">
        <v>6360</v>
      </c>
      <c r="D4134">
        <v>98</v>
      </c>
      <c r="E4134">
        <v>83</v>
      </c>
      <c r="F4134">
        <v>136</v>
      </c>
      <c r="G4134">
        <v>975</v>
      </c>
      <c r="H4134" t="s">
        <v>410</v>
      </c>
      <c r="I4134">
        <v>3000</v>
      </c>
      <c r="K4134" t="s">
        <v>1394</v>
      </c>
      <c r="L4134" t="s">
        <v>125</v>
      </c>
      <c r="M4134" t="s">
        <v>28211</v>
      </c>
      <c r="N4134">
        <v>16987</v>
      </c>
      <c r="O4134">
        <v>7191</v>
      </c>
      <c r="P4134" t="s">
        <v>531</v>
      </c>
      <c r="Q4134">
        <v>2</v>
      </c>
      <c r="R4134" t="s">
        <v>15505</v>
      </c>
      <c r="S4134" t="s">
        <v>15506</v>
      </c>
      <c r="T4134">
        <v>85</v>
      </c>
      <c r="U4134" t="s">
        <v>36</v>
      </c>
      <c r="V4134" t="s">
        <v>37</v>
      </c>
      <c r="W4134" t="s">
        <v>499</v>
      </c>
      <c r="Y4134">
        <v>2014</v>
      </c>
      <c r="Z4134">
        <v>1000</v>
      </c>
      <c r="AA4134">
        <v>5.5</v>
      </c>
      <c r="AB4134">
        <v>1.85</v>
      </c>
      <c r="AC4134">
        <v>0</v>
      </c>
    </row>
    <row r="4135" spans="1:29" x14ac:dyDescent="0.25">
      <c r="A4135" t="str">
        <f t="shared" si="64"/>
        <v>tt2417650</v>
      </c>
      <c r="B4135" t="s">
        <v>28</v>
      </c>
      <c r="C4135" t="s">
        <v>15507</v>
      </c>
      <c r="D4135">
        <v>29</v>
      </c>
      <c r="E4135">
        <v>80</v>
      </c>
      <c r="F4135">
        <v>19</v>
      </c>
      <c r="G4135">
        <v>73</v>
      </c>
      <c r="H4135" t="s">
        <v>15508</v>
      </c>
      <c r="I4135">
        <v>319</v>
      </c>
      <c r="K4135" t="s">
        <v>1394</v>
      </c>
      <c r="L4135" t="s">
        <v>15509</v>
      </c>
      <c r="M4135" t="s">
        <v>28212</v>
      </c>
      <c r="N4135">
        <v>2978</v>
      </c>
      <c r="O4135">
        <v>845</v>
      </c>
      <c r="P4135" t="s">
        <v>15510</v>
      </c>
      <c r="Q4135">
        <v>0</v>
      </c>
      <c r="R4135" t="s">
        <v>15511</v>
      </c>
      <c r="S4135" t="s">
        <v>15512</v>
      </c>
      <c r="T4135">
        <v>13</v>
      </c>
      <c r="U4135" t="s">
        <v>36</v>
      </c>
      <c r="V4135" t="s">
        <v>37</v>
      </c>
      <c r="W4135" t="s">
        <v>499</v>
      </c>
      <c r="X4135" s="2">
        <v>3000000</v>
      </c>
      <c r="Y4135">
        <v>2013</v>
      </c>
      <c r="Z4135">
        <v>302</v>
      </c>
      <c r="AA4135">
        <v>2.6</v>
      </c>
      <c r="AB4135">
        <v>1.85</v>
      </c>
      <c r="AC4135">
        <v>2000</v>
      </c>
    </row>
    <row r="4136" spans="1:29" x14ac:dyDescent="0.25">
      <c r="A4136" t="str">
        <f t="shared" si="64"/>
        <v>tt1754264</v>
      </c>
      <c r="B4136" t="s">
        <v>28</v>
      </c>
      <c r="C4136" t="s">
        <v>5214</v>
      </c>
      <c r="D4136">
        <v>23</v>
      </c>
      <c r="E4136">
        <v>90</v>
      </c>
      <c r="F4136">
        <v>2000</v>
      </c>
      <c r="G4136">
        <v>454</v>
      </c>
      <c r="H4136" t="s">
        <v>15513</v>
      </c>
      <c r="I4136">
        <v>2000</v>
      </c>
      <c r="K4136" t="s">
        <v>2693</v>
      </c>
      <c r="L4136" t="s">
        <v>5214</v>
      </c>
      <c r="M4136" t="s">
        <v>28213</v>
      </c>
      <c r="N4136">
        <v>13599</v>
      </c>
      <c r="O4136">
        <v>3666</v>
      </c>
      <c r="P4136" t="s">
        <v>15514</v>
      </c>
      <c r="Q4136">
        <v>3</v>
      </c>
      <c r="R4136" t="s">
        <v>15515</v>
      </c>
      <c r="S4136" t="s">
        <v>15516</v>
      </c>
      <c r="T4136">
        <v>30</v>
      </c>
      <c r="U4136" t="s">
        <v>36</v>
      </c>
      <c r="V4136" t="s">
        <v>37</v>
      </c>
      <c r="W4136" t="s">
        <v>499</v>
      </c>
      <c r="X4136" s="2">
        <v>3000000</v>
      </c>
      <c r="Y4136">
        <v>2011</v>
      </c>
      <c r="Z4136">
        <v>606</v>
      </c>
      <c r="AA4136">
        <v>5.8</v>
      </c>
      <c r="AB4136">
        <v>1.85</v>
      </c>
      <c r="AC4136">
        <v>6000</v>
      </c>
    </row>
    <row r="4137" spans="1:29" x14ac:dyDescent="0.25">
      <c r="A4137" t="str">
        <f t="shared" si="64"/>
        <v>tt0062138</v>
      </c>
      <c r="B4137" t="s">
        <v>28</v>
      </c>
      <c r="C4137" t="s">
        <v>9506</v>
      </c>
      <c r="D4137">
        <v>87</v>
      </c>
      <c r="E4137">
        <v>92</v>
      </c>
      <c r="F4137">
        <v>128</v>
      </c>
      <c r="G4137">
        <v>480</v>
      </c>
      <c r="H4137" t="s">
        <v>5339</v>
      </c>
      <c r="I4137">
        <v>756</v>
      </c>
      <c r="K4137" t="s">
        <v>1276</v>
      </c>
      <c r="L4137" t="s">
        <v>8703</v>
      </c>
      <c r="M4137" t="s">
        <v>28214</v>
      </c>
      <c r="N4137">
        <v>13640</v>
      </c>
      <c r="O4137">
        <v>2715</v>
      </c>
      <c r="P4137" t="s">
        <v>15517</v>
      </c>
      <c r="Q4137">
        <v>0</v>
      </c>
      <c r="R4137" t="s">
        <v>15518</v>
      </c>
      <c r="S4137" t="s">
        <v>15519</v>
      </c>
      <c r="T4137">
        <v>128</v>
      </c>
      <c r="U4137" t="s">
        <v>36</v>
      </c>
      <c r="V4137" t="s">
        <v>37</v>
      </c>
      <c r="W4137" t="s">
        <v>4901</v>
      </c>
      <c r="X4137" s="2">
        <v>3000000</v>
      </c>
      <c r="Y4137">
        <v>1967</v>
      </c>
      <c r="Z4137">
        <v>754</v>
      </c>
      <c r="AA4137">
        <v>7.4</v>
      </c>
      <c r="AB4137">
        <v>2.35</v>
      </c>
      <c r="AC4137">
        <v>3000</v>
      </c>
    </row>
    <row r="4138" spans="1:29" x14ac:dyDescent="0.25">
      <c r="A4138" t="str">
        <f t="shared" si="64"/>
        <v>tt1252289</v>
      </c>
      <c r="B4138" t="s">
        <v>28</v>
      </c>
      <c r="C4138" t="s">
        <v>15520</v>
      </c>
      <c r="D4138">
        <v>2</v>
      </c>
      <c r="E4138">
        <v>100</v>
      </c>
      <c r="F4138">
        <v>3</v>
      </c>
      <c r="G4138">
        <v>382</v>
      </c>
      <c r="H4138" t="s">
        <v>15521</v>
      </c>
      <c r="I4138">
        <v>1000</v>
      </c>
      <c r="K4138" t="s">
        <v>1394</v>
      </c>
      <c r="L4138" t="s">
        <v>1057</v>
      </c>
      <c r="M4138" t="s">
        <v>28215</v>
      </c>
      <c r="N4138">
        <v>118</v>
      </c>
      <c r="O4138">
        <v>2890</v>
      </c>
      <c r="P4138" t="s">
        <v>15522</v>
      </c>
      <c r="Q4138">
        <v>0</v>
      </c>
      <c r="R4138" t="s">
        <v>15523</v>
      </c>
      <c r="S4138" t="s">
        <v>15524</v>
      </c>
      <c r="T4138">
        <v>1</v>
      </c>
      <c r="U4138" t="s">
        <v>7853</v>
      </c>
      <c r="V4138" t="s">
        <v>5736</v>
      </c>
      <c r="X4138" s="2">
        <v>3000000</v>
      </c>
      <c r="Y4138">
        <v>2009</v>
      </c>
      <c r="Z4138">
        <v>810</v>
      </c>
      <c r="AA4138">
        <v>5.0999999999999996</v>
      </c>
      <c r="AC4138">
        <v>32</v>
      </c>
    </row>
    <row r="4139" spans="1:29" x14ac:dyDescent="0.25">
      <c r="A4139" t="str">
        <f t="shared" si="64"/>
        <v>tt2229377</v>
      </c>
      <c r="B4139" t="s">
        <v>28</v>
      </c>
      <c r="C4139" t="s">
        <v>15525</v>
      </c>
      <c r="D4139">
        <v>17</v>
      </c>
      <c r="E4139">
        <v>88</v>
      </c>
      <c r="F4139">
        <v>8</v>
      </c>
      <c r="G4139">
        <v>471</v>
      </c>
      <c r="H4139" t="s">
        <v>15526</v>
      </c>
      <c r="I4139">
        <v>2000</v>
      </c>
      <c r="K4139" t="s">
        <v>8335</v>
      </c>
      <c r="L4139" t="s">
        <v>4658</v>
      </c>
      <c r="M4139" t="s">
        <v>28216</v>
      </c>
      <c r="N4139">
        <v>704</v>
      </c>
      <c r="O4139">
        <v>4469</v>
      </c>
      <c r="P4139" t="s">
        <v>10328</v>
      </c>
      <c r="Q4139">
        <v>0</v>
      </c>
      <c r="R4139" t="s">
        <v>15527</v>
      </c>
      <c r="S4139" t="s">
        <v>15528</v>
      </c>
      <c r="T4139">
        <v>9</v>
      </c>
      <c r="U4139" t="s">
        <v>36</v>
      </c>
      <c r="V4139" t="s">
        <v>37</v>
      </c>
      <c r="X4139" s="2">
        <v>800000</v>
      </c>
      <c r="Y4139">
        <v>2013</v>
      </c>
      <c r="Z4139">
        <v>715</v>
      </c>
      <c r="AA4139">
        <v>5.2</v>
      </c>
      <c r="AB4139">
        <v>2.35</v>
      </c>
      <c r="AC4139">
        <v>406</v>
      </c>
    </row>
    <row r="4140" spans="1:29" x14ac:dyDescent="0.25">
      <c r="A4140" t="str">
        <f t="shared" si="64"/>
        <v>tt1327601</v>
      </c>
      <c r="C4140" t="s">
        <v>15529</v>
      </c>
      <c r="D4140">
        <v>7</v>
      </c>
      <c r="E4140">
        <v>95</v>
      </c>
      <c r="F4140">
        <v>39</v>
      </c>
      <c r="G4140">
        <v>375</v>
      </c>
      <c r="H4140" t="s">
        <v>5192</v>
      </c>
      <c r="I4140">
        <v>1000</v>
      </c>
      <c r="K4140" t="s">
        <v>4977</v>
      </c>
      <c r="L4140" t="s">
        <v>11089</v>
      </c>
      <c r="M4140" t="s">
        <v>28217</v>
      </c>
      <c r="N4140">
        <v>976</v>
      </c>
      <c r="O4140">
        <v>3024</v>
      </c>
      <c r="P4140" t="s">
        <v>15530</v>
      </c>
      <c r="Q4140">
        <v>2</v>
      </c>
      <c r="R4140" t="s">
        <v>15531</v>
      </c>
      <c r="S4140" t="s">
        <v>15532</v>
      </c>
      <c r="T4140">
        <v>15</v>
      </c>
      <c r="U4140" t="s">
        <v>36</v>
      </c>
      <c r="V4140" t="s">
        <v>37</v>
      </c>
      <c r="W4140" t="s">
        <v>499</v>
      </c>
      <c r="X4140" s="2">
        <v>3000000</v>
      </c>
      <c r="Y4140">
        <v>2014</v>
      </c>
      <c r="Z4140">
        <v>747</v>
      </c>
      <c r="AA4140">
        <v>4.8</v>
      </c>
      <c r="AC4140">
        <v>395</v>
      </c>
    </row>
    <row r="4141" spans="1:29" x14ac:dyDescent="0.25">
      <c r="A4141" t="str">
        <f t="shared" si="64"/>
        <v>tt2048865</v>
      </c>
      <c r="B4141" t="s">
        <v>28</v>
      </c>
      <c r="C4141" t="s">
        <v>15533</v>
      </c>
      <c r="D4141">
        <v>6</v>
      </c>
      <c r="E4141">
        <v>82</v>
      </c>
      <c r="F4141">
        <v>9</v>
      </c>
      <c r="G4141">
        <v>648</v>
      </c>
      <c r="H4141" t="s">
        <v>15534</v>
      </c>
      <c r="I4141">
        <v>904</v>
      </c>
      <c r="K4141" t="s">
        <v>8335</v>
      </c>
      <c r="L4141" t="s">
        <v>2485</v>
      </c>
      <c r="M4141" t="s">
        <v>28218</v>
      </c>
      <c r="N4141">
        <v>520</v>
      </c>
      <c r="O4141">
        <v>4092</v>
      </c>
      <c r="P4141" t="s">
        <v>15535</v>
      </c>
      <c r="Q4141">
        <v>4</v>
      </c>
      <c r="R4141" t="s">
        <v>15536</v>
      </c>
      <c r="S4141" t="s">
        <v>15537</v>
      </c>
      <c r="T4141">
        <v>8</v>
      </c>
      <c r="U4141" t="s">
        <v>36</v>
      </c>
      <c r="V4141" t="s">
        <v>37</v>
      </c>
      <c r="W4141" t="s">
        <v>499</v>
      </c>
      <c r="X4141" s="2">
        <v>3000000</v>
      </c>
      <c r="Y4141">
        <v>2015</v>
      </c>
      <c r="Z4141">
        <v>779</v>
      </c>
      <c r="AA4141">
        <v>3.9</v>
      </c>
      <c r="AC4141">
        <v>398</v>
      </c>
    </row>
    <row r="4142" spans="1:29" x14ac:dyDescent="0.25">
      <c r="A4142" t="str">
        <f t="shared" si="64"/>
        <v>tt0095354</v>
      </c>
      <c r="B4142" t="s">
        <v>28</v>
      </c>
      <c r="C4142" t="s">
        <v>15538</v>
      </c>
      <c r="D4142">
        <v>9</v>
      </c>
      <c r="E4142">
        <v>97</v>
      </c>
      <c r="F4142">
        <v>96</v>
      </c>
      <c r="G4142">
        <v>37</v>
      </c>
      <c r="H4142" t="s">
        <v>15539</v>
      </c>
      <c r="I4142">
        <v>201</v>
      </c>
      <c r="K4142" t="s">
        <v>15540</v>
      </c>
      <c r="L4142" t="s">
        <v>11062</v>
      </c>
      <c r="M4142" t="s">
        <v>28219</v>
      </c>
      <c r="N4142">
        <v>240</v>
      </c>
      <c r="O4142">
        <v>277</v>
      </c>
      <c r="P4142" t="s">
        <v>15541</v>
      </c>
      <c r="Q4142">
        <v>1</v>
      </c>
      <c r="R4142" t="s">
        <v>15542</v>
      </c>
      <c r="S4142" t="s">
        <v>15543</v>
      </c>
      <c r="T4142">
        <v>9</v>
      </c>
      <c r="U4142" t="s">
        <v>36</v>
      </c>
      <c r="V4142" t="s">
        <v>5736</v>
      </c>
      <c r="X4142" s="2">
        <v>3000000</v>
      </c>
      <c r="Y4142">
        <v>1988</v>
      </c>
      <c r="Z4142">
        <v>39</v>
      </c>
      <c r="AA4142">
        <v>6.2</v>
      </c>
      <c r="AB4142">
        <v>1.85</v>
      </c>
      <c r="AC4142">
        <v>37</v>
      </c>
    </row>
    <row r="4143" spans="1:29" x14ac:dyDescent="0.25">
      <c r="A4143" t="str">
        <f t="shared" si="64"/>
        <v>tt1661199</v>
      </c>
      <c r="B4143" t="s">
        <v>28</v>
      </c>
      <c r="C4143" t="s">
        <v>726</v>
      </c>
      <c r="D4143">
        <v>343</v>
      </c>
      <c r="E4143">
        <v>105</v>
      </c>
      <c r="F4143">
        <v>0</v>
      </c>
      <c r="G4143">
        <v>502</v>
      </c>
      <c r="H4143" t="s">
        <v>1662</v>
      </c>
      <c r="I4143">
        <v>2000</v>
      </c>
      <c r="J4143">
        <v>201148159</v>
      </c>
      <c r="K4143" t="s">
        <v>1663</v>
      </c>
      <c r="L4143" t="s">
        <v>506</v>
      </c>
      <c r="M4143" t="s">
        <v>24512</v>
      </c>
      <c r="N4143">
        <v>103749</v>
      </c>
      <c r="O4143">
        <v>4671</v>
      </c>
      <c r="P4143" t="s">
        <v>744</v>
      </c>
      <c r="Q4143">
        <v>1</v>
      </c>
      <c r="R4143" t="s">
        <v>1664</v>
      </c>
      <c r="S4143" t="s">
        <v>1665</v>
      </c>
      <c r="T4143">
        <v>323</v>
      </c>
      <c r="U4143" t="s">
        <v>36</v>
      </c>
      <c r="V4143" t="s">
        <v>37</v>
      </c>
      <c r="W4143" t="s">
        <v>86</v>
      </c>
      <c r="X4143" s="2">
        <v>95000000</v>
      </c>
      <c r="Y4143">
        <v>2015</v>
      </c>
      <c r="Z4143">
        <v>520</v>
      </c>
      <c r="AA4143">
        <v>7</v>
      </c>
      <c r="AB4143">
        <v>2.35</v>
      </c>
      <c r="AC4143">
        <v>56000</v>
      </c>
    </row>
    <row r="4144" spans="1:29" x14ac:dyDescent="0.25">
      <c r="A4144" t="str">
        <f t="shared" si="64"/>
        <v>tt1085382</v>
      </c>
      <c r="B4144" t="s">
        <v>28</v>
      </c>
      <c r="C4144" t="s">
        <v>15544</v>
      </c>
      <c r="D4144">
        <v>11</v>
      </c>
      <c r="E4144">
        <v>94</v>
      </c>
      <c r="F4144">
        <v>0</v>
      </c>
      <c r="G4144">
        <v>356</v>
      </c>
      <c r="H4144" t="s">
        <v>1106</v>
      </c>
      <c r="I4144">
        <v>854</v>
      </c>
      <c r="K4144" t="s">
        <v>15545</v>
      </c>
      <c r="L4144" t="s">
        <v>2636</v>
      </c>
      <c r="M4144" t="s">
        <v>28220</v>
      </c>
      <c r="N4144">
        <v>706</v>
      </c>
      <c r="O4144">
        <v>1989</v>
      </c>
      <c r="P4144" t="s">
        <v>9460</v>
      </c>
      <c r="Q4144">
        <v>3</v>
      </c>
      <c r="R4144" t="s">
        <v>15546</v>
      </c>
      <c r="S4144" t="s">
        <v>15547</v>
      </c>
      <c r="T4144">
        <v>14</v>
      </c>
      <c r="U4144" t="s">
        <v>36</v>
      </c>
      <c r="V4144" t="s">
        <v>37</v>
      </c>
      <c r="W4144" t="s">
        <v>499</v>
      </c>
      <c r="X4144" s="2">
        <v>3000000</v>
      </c>
      <c r="Y4144">
        <v>2009</v>
      </c>
      <c r="Z4144">
        <v>602</v>
      </c>
      <c r="AA4144">
        <v>6.2</v>
      </c>
      <c r="AB4144">
        <v>1.78</v>
      </c>
      <c r="AC4144">
        <v>229</v>
      </c>
    </row>
    <row r="4145" spans="1:29" x14ac:dyDescent="0.25">
      <c r="A4145" t="str">
        <f t="shared" si="64"/>
        <v>tt0482461</v>
      </c>
      <c r="B4145" t="s">
        <v>28</v>
      </c>
      <c r="C4145" t="s">
        <v>15548</v>
      </c>
      <c r="D4145">
        <v>34</v>
      </c>
      <c r="E4145">
        <v>95</v>
      </c>
      <c r="F4145">
        <v>7</v>
      </c>
      <c r="G4145">
        <v>463</v>
      </c>
      <c r="H4145" t="s">
        <v>15549</v>
      </c>
      <c r="I4145">
        <v>2000</v>
      </c>
      <c r="K4145" t="s">
        <v>1184</v>
      </c>
      <c r="L4145" t="s">
        <v>204</v>
      </c>
      <c r="M4145" t="s">
        <v>28221</v>
      </c>
      <c r="N4145">
        <v>3443</v>
      </c>
      <c r="O4145">
        <v>3648</v>
      </c>
      <c r="P4145" t="s">
        <v>4755</v>
      </c>
      <c r="Q4145">
        <v>2</v>
      </c>
      <c r="R4145" t="s">
        <v>15550</v>
      </c>
      <c r="S4145" t="s">
        <v>15551</v>
      </c>
      <c r="T4145">
        <v>20</v>
      </c>
      <c r="U4145" t="s">
        <v>36</v>
      </c>
      <c r="V4145" t="s">
        <v>37</v>
      </c>
      <c r="W4145" t="s">
        <v>499</v>
      </c>
      <c r="Y4145">
        <v>2010</v>
      </c>
      <c r="Z4145">
        <v>536</v>
      </c>
      <c r="AA4145">
        <v>5.9</v>
      </c>
      <c r="AB4145">
        <v>1.85</v>
      </c>
      <c r="AC4145">
        <v>480</v>
      </c>
    </row>
    <row r="4146" spans="1:29" x14ac:dyDescent="0.25">
      <c r="A4146" t="str">
        <f t="shared" si="64"/>
        <v>tt0140888</v>
      </c>
      <c r="B4146" t="s">
        <v>28</v>
      </c>
      <c r="C4146" t="s">
        <v>3587</v>
      </c>
      <c r="D4146">
        <v>71</v>
      </c>
      <c r="E4146">
        <v>113</v>
      </c>
      <c r="F4146">
        <v>179</v>
      </c>
      <c r="G4146">
        <v>11</v>
      </c>
      <c r="H4146" t="s">
        <v>15552</v>
      </c>
      <c r="I4146">
        <v>119</v>
      </c>
      <c r="J4146">
        <v>5595428</v>
      </c>
      <c r="K4146" t="s">
        <v>2808</v>
      </c>
      <c r="L4146" t="s">
        <v>14928</v>
      </c>
      <c r="M4146" t="s">
        <v>28222</v>
      </c>
      <c r="N4146">
        <v>28951</v>
      </c>
      <c r="O4146">
        <v>167</v>
      </c>
      <c r="P4146" t="s">
        <v>15553</v>
      </c>
      <c r="Q4146">
        <v>0</v>
      </c>
      <c r="R4146" t="s">
        <v>15554</v>
      </c>
      <c r="S4146" t="s">
        <v>15555</v>
      </c>
      <c r="T4146">
        <v>257</v>
      </c>
      <c r="U4146" t="s">
        <v>11525</v>
      </c>
      <c r="V4146" t="s">
        <v>13352</v>
      </c>
      <c r="W4146" t="s">
        <v>499</v>
      </c>
      <c r="X4146" s="2">
        <v>2900000</v>
      </c>
      <c r="Y4146">
        <v>1998</v>
      </c>
      <c r="Z4146">
        <v>14</v>
      </c>
      <c r="AA4146">
        <v>8</v>
      </c>
      <c r="AB4146">
        <v>2.35</v>
      </c>
      <c r="AC4146">
        <v>0</v>
      </c>
    </row>
    <row r="4147" spans="1:29" x14ac:dyDescent="0.25">
      <c r="A4147" t="str">
        <f t="shared" si="64"/>
        <v>tt0055312</v>
      </c>
      <c r="B4147" t="s">
        <v>28</v>
      </c>
      <c r="C4147" t="s">
        <v>15199</v>
      </c>
      <c r="D4147">
        <v>21</v>
      </c>
      <c r="E4147">
        <v>136</v>
      </c>
      <c r="F4147">
        <v>964</v>
      </c>
      <c r="G4147">
        <v>248</v>
      </c>
      <c r="H4147" t="s">
        <v>15556</v>
      </c>
      <c r="I4147">
        <v>931</v>
      </c>
      <c r="K4147" t="s">
        <v>2096</v>
      </c>
      <c r="L4147" t="s">
        <v>4022</v>
      </c>
      <c r="M4147" t="s">
        <v>28223</v>
      </c>
      <c r="N4147">
        <v>4313</v>
      </c>
      <c r="O4147">
        <v>2167</v>
      </c>
      <c r="P4147" t="s">
        <v>14901</v>
      </c>
      <c r="Q4147">
        <v>2</v>
      </c>
      <c r="R4147" t="s">
        <v>15557</v>
      </c>
      <c r="S4147" t="s">
        <v>15558</v>
      </c>
      <c r="T4147">
        <v>40</v>
      </c>
      <c r="U4147" t="s">
        <v>36</v>
      </c>
      <c r="V4147" t="s">
        <v>37</v>
      </c>
      <c r="W4147" t="s">
        <v>4901</v>
      </c>
      <c r="X4147" s="2">
        <v>2900000</v>
      </c>
      <c r="Y4147">
        <v>1961</v>
      </c>
      <c r="Z4147">
        <v>416</v>
      </c>
      <c r="AA4147">
        <v>7.3</v>
      </c>
      <c r="AB4147">
        <v>2.35</v>
      </c>
      <c r="AC4147">
        <v>612</v>
      </c>
    </row>
    <row r="4148" spans="1:29" x14ac:dyDescent="0.25">
      <c r="A4148" t="str">
        <f t="shared" si="64"/>
        <v>tt3511596</v>
      </c>
      <c r="B4148" t="s">
        <v>28</v>
      </c>
      <c r="C4148" t="s">
        <v>15559</v>
      </c>
      <c r="D4148">
        <v>28</v>
      </c>
      <c r="E4148">
        <v>80</v>
      </c>
      <c r="F4148">
        <v>81</v>
      </c>
      <c r="G4148">
        <v>214</v>
      </c>
      <c r="H4148" t="s">
        <v>2293</v>
      </c>
      <c r="I4148">
        <v>640</v>
      </c>
      <c r="K4148" t="s">
        <v>3729</v>
      </c>
      <c r="L4148" t="s">
        <v>15560</v>
      </c>
      <c r="M4148" t="s">
        <v>28224</v>
      </c>
      <c r="N4148">
        <v>2425</v>
      </c>
      <c r="O4148">
        <v>1517</v>
      </c>
      <c r="P4148" t="s">
        <v>15561</v>
      </c>
      <c r="Q4148">
        <v>1</v>
      </c>
      <c r="R4148" t="s">
        <v>15562</v>
      </c>
      <c r="S4148" t="s">
        <v>15563</v>
      </c>
      <c r="T4148">
        <v>31</v>
      </c>
      <c r="U4148" t="s">
        <v>36</v>
      </c>
      <c r="V4148" t="s">
        <v>37</v>
      </c>
      <c r="X4148" s="2">
        <v>3000000</v>
      </c>
      <c r="Y4148">
        <v>2015</v>
      </c>
      <c r="Z4148">
        <v>277</v>
      </c>
      <c r="AA4148">
        <v>4.9000000000000004</v>
      </c>
      <c r="AC4148">
        <v>968</v>
      </c>
    </row>
    <row r="4149" spans="1:29" x14ac:dyDescent="0.25">
      <c r="A4149" t="str">
        <f t="shared" si="64"/>
        <v>tt0439478</v>
      </c>
      <c r="B4149" t="s">
        <v>28</v>
      </c>
      <c r="C4149" t="s">
        <v>15564</v>
      </c>
      <c r="D4149">
        <v>35</v>
      </c>
      <c r="E4149">
        <v>105</v>
      </c>
      <c r="F4149">
        <v>39</v>
      </c>
      <c r="G4149">
        <v>183</v>
      </c>
      <c r="H4149" t="s">
        <v>4915</v>
      </c>
      <c r="I4149">
        <v>267</v>
      </c>
      <c r="J4149">
        <v>3123749</v>
      </c>
      <c r="K4149" t="s">
        <v>1402</v>
      </c>
      <c r="L4149" t="s">
        <v>3345</v>
      </c>
      <c r="M4149" t="s">
        <v>28225</v>
      </c>
      <c r="N4149">
        <v>746</v>
      </c>
      <c r="O4149">
        <v>1231</v>
      </c>
      <c r="P4149" t="s">
        <v>14953</v>
      </c>
      <c r="Q4149">
        <v>8</v>
      </c>
      <c r="R4149" t="s">
        <v>15565</v>
      </c>
      <c r="S4149" t="s">
        <v>15566</v>
      </c>
      <c r="T4149">
        <v>27</v>
      </c>
      <c r="U4149" t="s">
        <v>36</v>
      </c>
      <c r="V4149" t="s">
        <v>37</v>
      </c>
      <c r="W4149" t="s">
        <v>499</v>
      </c>
      <c r="X4149" s="2">
        <v>1500000</v>
      </c>
      <c r="Y4149">
        <v>2005</v>
      </c>
      <c r="Z4149">
        <v>225</v>
      </c>
      <c r="AA4149">
        <v>6.5</v>
      </c>
      <c r="AB4149">
        <v>1.85</v>
      </c>
      <c r="AC4149">
        <v>88</v>
      </c>
    </row>
    <row r="4150" spans="1:29" x14ac:dyDescent="0.25">
      <c r="A4150" t="str">
        <f t="shared" si="64"/>
        <v>tt2837336</v>
      </c>
      <c r="B4150" t="s">
        <v>28</v>
      </c>
      <c r="C4150" t="s">
        <v>10958</v>
      </c>
      <c r="D4150">
        <v>30</v>
      </c>
      <c r="E4150">
        <v>90</v>
      </c>
      <c r="F4150">
        <v>35</v>
      </c>
      <c r="G4150">
        <v>21</v>
      </c>
      <c r="H4150" t="s">
        <v>15567</v>
      </c>
      <c r="I4150">
        <v>216</v>
      </c>
      <c r="K4150" t="s">
        <v>4977</v>
      </c>
      <c r="L4150" t="s">
        <v>15568</v>
      </c>
      <c r="M4150" t="s">
        <v>28226</v>
      </c>
      <c r="N4150">
        <v>2157</v>
      </c>
      <c r="O4150">
        <v>423</v>
      </c>
      <c r="P4150" t="s">
        <v>15569</v>
      </c>
      <c r="Q4150">
        <v>0</v>
      </c>
      <c r="R4150" t="s">
        <v>15570</v>
      </c>
      <c r="S4150" t="s">
        <v>15571</v>
      </c>
      <c r="T4150">
        <v>15</v>
      </c>
      <c r="U4150" t="s">
        <v>36</v>
      </c>
      <c r="V4150" t="s">
        <v>37</v>
      </c>
      <c r="X4150" s="2">
        <v>3000000</v>
      </c>
      <c r="Y4150">
        <v>2014</v>
      </c>
      <c r="Z4150">
        <v>158</v>
      </c>
      <c r="AA4150">
        <v>4.3</v>
      </c>
      <c r="AC4150">
        <v>421</v>
      </c>
    </row>
    <row r="4151" spans="1:29" x14ac:dyDescent="0.25">
      <c r="A4151" t="str">
        <f t="shared" si="64"/>
        <v>tt1152822</v>
      </c>
      <c r="B4151" t="s">
        <v>28</v>
      </c>
      <c r="C4151" t="s">
        <v>15572</v>
      </c>
      <c r="D4151">
        <v>73</v>
      </c>
      <c r="E4151">
        <v>93</v>
      </c>
      <c r="F4151">
        <v>4</v>
      </c>
      <c r="G4151">
        <v>394</v>
      </c>
      <c r="H4151" t="s">
        <v>4139</v>
      </c>
      <c r="I4151">
        <v>875</v>
      </c>
      <c r="J4151">
        <v>100675</v>
      </c>
      <c r="K4151" t="s">
        <v>63</v>
      </c>
      <c r="L4151" t="s">
        <v>15573</v>
      </c>
      <c r="M4151" t="s">
        <v>28227</v>
      </c>
      <c r="N4151">
        <v>5695</v>
      </c>
      <c r="O4151">
        <v>2305</v>
      </c>
      <c r="P4151" t="s">
        <v>15574</v>
      </c>
      <c r="Q4151">
        <v>0</v>
      </c>
      <c r="R4151" t="s">
        <v>15575</v>
      </c>
      <c r="S4151" t="s">
        <v>15576</v>
      </c>
      <c r="T4151">
        <v>23</v>
      </c>
      <c r="U4151" t="s">
        <v>36</v>
      </c>
      <c r="V4151" t="s">
        <v>37</v>
      </c>
      <c r="W4151" t="s">
        <v>38</v>
      </c>
      <c r="X4151" s="2">
        <v>3000000</v>
      </c>
      <c r="Y4151">
        <v>2010</v>
      </c>
      <c r="Z4151">
        <v>412</v>
      </c>
      <c r="AA4151">
        <v>6.4</v>
      </c>
      <c r="AC4151">
        <v>0</v>
      </c>
    </row>
    <row r="4152" spans="1:29" x14ac:dyDescent="0.25">
      <c r="A4152" t="str">
        <f t="shared" si="64"/>
        <v>tt0075005</v>
      </c>
      <c r="B4152" t="s">
        <v>28</v>
      </c>
      <c r="C4152" t="s">
        <v>892</v>
      </c>
      <c r="D4152">
        <v>154</v>
      </c>
      <c r="E4152">
        <v>107</v>
      </c>
      <c r="F4152">
        <v>503</v>
      </c>
      <c r="G4152">
        <v>108</v>
      </c>
      <c r="H4152" t="s">
        <v>7613</v>
      </c>
      <c r="I4152">
        <v>264</v>
      </c>
      <c r="K4152" t="s">
        <v>7614</v>
      </c>
      <c r="L4152" t="s">
        <v>7615</v>
      </c>
      <c r="M4152" t="s">
        <v>26049</v>
      </c>
      <c r="N4152">
        <v>80961</v>
      </c>
      <c r="O4152">
        <v>673</v>
      </c>
      <c r="P4152" t="s">
        <v>7616</v>
      </c>
      <c r="Q4152">
        <v>2</v>
      </c>
      <c r="R4152" t="s">
        <v>7617</v>
      </c>
      <c r="S4152" t="s">
        <v>7618</v>
      </c>
      <c r="T4152">
        <v>310</v>
      </c>
      <c r="U4152" t="s">
        <v>36</v>
      </c>
      <c r="V4152" t="s">
        <v>53</v>
      </c>
      <c r="W4152" t="s">
        <v>499</v>
      </c>
      <c r="X4152" s="2">
        <v>2800000</v>
      </c>
      <c r="Y4152">
        <v>1976</v>
      </c>
      <c r="Z4152">
        <v>139</v>
      </c>
      <c r="AA4152">
        <v>7.6</v>
      </c>
      <c r="AB4152">
        <v>2.35</v>
      </c>
      <c r="AC4152">
        <v>7000</v>
      </c>
    </row>
    <row r="4153" spans="1:29" x14ac:dyDescent="0.25">
      <c r="A4153" t="str">
        <f t="shared" si="64"/>
        <v>tt0338095</v>
      </c>
      <c r="B4153" t="s">
        <v>28</v>
      </c>
      <c r="C4153" t="s">
        <v>6039</v>
      </c>
      <c r="D4153">
        <v>251</v>
      </c>
      <c r="E4153">
        <v>89</v>
      </c>
      <c r="F4153">
        <v>192</v>
      </c>
      <c r="G4153">
        <v>142</v>
      </c>
      <c r="H4153" t="s">
        <v>12548</v>
      </c>
      <c r="I4153">
        <v>447</v>
      </c>
      <c r="J4153">
        <v>3645438</v>
      </c>
      <c r="K4153" t="s">
        <v>5190</v>
      </c>
      <c r="L4153" t="s">
        <v>1360</v>
      </c>
      <c r="M4153" t="s">
        <v>28228</v>
      </c>
      <c r="N4153">
        <v>55040</v>
      </c>
      <c r="O4153">
        <v>923</v>
      </c>
      <c r="P4153" t="s">
        <v>15577</v>
      </c>
      <c r="Q4153">
        <v>1</v>
      </c>
      <c r="R4153" t="s">
        <v>15578</v>
      </c>
      <c r="S4153" t="s">
        <v>15579</v>
      </c>
      <c r="T4153">
        <v>539</v>
      </c>
      <c r="U4153" t="s">
        <v>1223</v>
      </c>
      <c r="V4153" t="s">
        <v>1224</v>
      </c>
      <c r="W4153" t="s">
        <v>4564</v>
      </c>
      <c r="X4153" s="2">
        <v>2200000</v>
      </c>
      <c r="Y4153">
        <v>2003</v>
      </c>
      <c r="Z4153">
        <v>236</v>
      </c>
      <c r="AA4153">
        <v>6.8</v>
      </c>
      <c r="AB4153">
        <v>2.35</v>
      </c>
      <c r="AC4153">
        <v>0</v>
      </c>
    </row>
    <row r="4154" spans="1:29" x14ac:dyDescent="0.25">
      <c r="A4154" t="str">
        <f t="shared" si="64"/>
        <v>tt1509803</v>
      </c>
      <c r="B4154" t="s">
        <v>28</v>
      </c>
      <c r="C4154" t="s">
        <v>15580</v>
      </c>
      <c r="D4154">
        <v>57</v>
      </c>
      <c r="E4154">
        <v>90</v>
      </c>
      <c r="F4154">
        <v>18</v>
      </c>
      <c r="G4154">
        <v>39</v>
      </c>
      <c r="H4154" t="s">
        <v>15581</v>
      </c>
      <c r="I4154">
        <v>130</v>
      </c>
      <c r="K4154" t="s">
        <v>6054</v>
      </c>
      <c r="L4154" t="s">
        <v>15582</v>
      </c>
      <c r="M4154" t="s">
        <v>28229</v>
      </c>
      <c r="N4154">
        <v>4173</v>
      </c>
      <c r="O4154">
        <v>362</v>
      </c>
      <c r="P4154" t="s">
        <v>15583</v>
      </c>
      <c r="Q4154">
        <v>1</v>
      </c>
      <c r="R4154" t="s">
        <v>15584</v>
      </c>
      <c r="S4154" t="s">
        <v>15585</v>
      </c>
      <c r="T4154">
        <v>32</v>
      </c>
      <c r="U4154" t="s">
        <v>36</v>
      </c>
      <c r="V4154" t="s">
        <v>318</v>
      </c>
      <c r="W4154" t="s">
        <v>38</v>
      </c>
      <c r="Y4154">
        <v>2010</v>
      </c>
      <c r="Z4154">
        <v>96</v>
      </c>
      <c r="AA4154">
        <v>6.1</v>
      </c>
      <c r="AB4154">
        <v>1.85</v>
      </c>
      <c r="AC4154">
        <v>0</v>
      </c>
    </row>
    <row r="4155" spans="1:29" x14ac:dyDescent="0.25">
      <c r="A4155" t="str">
        <f t="shared" si="64"/>
        <v>tt3551400</v>
      </c>
      <c r="B4155" t="s">
        <v>28</v>
      </c>
      <c r="C4155" t="s">
        <v>15586</v>
      </c>
      <c r="D4155">
        <v>14</v>
      </c>
      <c r="E4155">
        <v>89</v>
      </c>
      <c r="F4155">
        <v>6</v>
      </c>
      <c r="G4155">
        <v>29</v>
      </c>
      <c r="H4155" t="s">
        <v>15587</v>
      </c>
      <c r="I4155">
        <v>679</v>
      </c>
      <c r="K4155" t="s">
        <v>4004</v>
      </c>
      <c r="L4155" t="s">
        <v>12502</v>
      </c>
      <c r="M4155" t="s">
        <v>28230</v>
      </c>
      <c r="N4155">
        <v>859</v>
      </c>
      <c r="O4155">
        <v>964</v>
      </c>
      <c r="P4155" t="s">
        <v>15588</v>
      </c>
      <c r="Q4155">
        <v>0</v>
      </c>
      <c r="R4155" t="s">
        <v>15589</v>
      </c>
      <c r="S4155" t="s">
        <v>15590</v>
      </c>
      <c r="T4155">
        <v>17</v>
      </c>
      <c r="U4155" t="s">
        <v>36</v>
      </c>
      <c r="V4155" t="s">
        <v>37</v>
      </c>
      <c r="W4155" t="s">
        <v>499</v>
      </c>
      <c r="X4155" s="2">
        <v>3000000</v>
      </c>
      <c r="Y4155">
        <v>2015</v>
      </c>
      <c r="Z4155">
        <v>234</v>
      </c>
      <c r="AA4155">
        <v>4</v>
      </c>
      <c r="AB4155">
        <v>2.35</v>
      </c>
      <c r="AC4155">
        <v>369</v>
      </c>
    </row>
    <row r="4156" spans="1:29" x14ac:dyDescent="0.25">
      <c r="A4156" t="str">
        <f t="shared" si="64"/>
        <v>tt0410097</v>
      </c>
      <c r="B4156" t="s">
        <v>28</v>
      </c>
      <c r="C4156" t="s">
        <v>10413</v>
      </c>
      <c r="D4156">
        <v>159</v>
      </c>
      <c r="E4156">
        <v>116</v>
      </c>
      <c r="F4156">
        <v>153</v>
      </c>
      <c r="G4156">
        <v>165</v>
      </c>
      <c r="H4156" t="s">
        <v>15591</v>
      </c>
      <c r="I4156">
        <v>275</v>
      </c>
      <c r="J4156">
        <v>22201636</v>
      </c>
      <c r="K4156" t="s">
        <v>4536</v>
      </c>
      <c r="L4156" t="s">
        <v>15592</v>
      </c>
      <c r="M4156" t="s">
        <v>28231</v>
      </c>
      <c r="N4156">
        <v>33567</v>
      </c>
      <c r="O4156">
        <v>727</v>
      </c>
      <c r="P4156" t="s">
        <v>15593</v>
      </c>
      <c r="Q4156">
        <v>1</v>
      </c>
      <c r="R4156" t="s">
        <v>15594</v>
      </c>
      <c r="S4156" t="s">
        <v>15595</v>
      </c>
      <c r="T4156">
        <v>206</v>
      </c>
      <c r="U4156" t="s">
        <v>36</v>
      </c>
      <c r="V4156" t="s">
        <v>37</v>
      </c>
      <c r="W4156" t="s">
        <v>499</v>
      </c>
      <c r="X4156" s="2">
        <v>8000000</v>
      </c>
      <c r="Y4156">
        <v>2005</v>
      </c>
      <c r="Z4156">
        <v>247</v>
      </c>
      <c r="AA4156">
        <v>7.4</v>
      </c>
      <c r="AB4156">
        <v>1.85</v>
      </c>
      <c r="AC4156">
        <v>0</v>
      </c>
    </row>
    <row r="4157" spans="1:29" x14ac:dyDescent="0.25">
      <c r="A4157" t="str">
        <f t="shared" si="64"/>
        <v>tt0053291</v>
      </c>
      <c r="B4157" t="s">
        <v>635</v>
      </c>
      <c r="C4157" t="s">
        <v>14643</v>
      </c>
      <c r="D4157">
        <v>181</v>
      </c>
      <c r="E4157">
        <v>120</v>
      </c>
      <c r="F4157">
        <v>0</v>
      </c>
      <c r="G4157">
        <v>102</v>
      </c>
      <c r="H4157" t="s">
        <v>15596</v>
      </c>
      <c r="I4157">
        <v>105</v>
      </c>
      <c r="J4157">
        <v>25000000</v>
      </c>
      <c r="K4157" t="s">
        <v>5302</v>
      </c>
      <c r="L4157" t="s">
        <v>15597</v>
      </c>
      <c r="M4157" t="s">
        <v>28232</v>
      </c>
      <c r="N4157">
        <v>175196</v>
      </c>
      <c r="O4157">
        <v>527</v>
      </c>
      <c r="P4157" t="s">
        <v>15598</v>
      </c>
      <c r="Q4157">
        <v>2</v>
      </c>
      <c r="R4157" t="s">
        <v>15599</v>
      </c>
      <c r="S4157" t="s">
        <v>15600</v>
      </c>
      <c r="T4157">
        <v>350</v>
      </c>
      <c r="U4157" t="s">
        <v>36</v>
      </c>
      <c r="V4157" t="s">
        <v>37</v>
      </c>
      <c r="W4157" t="s">
        <v>3947</v>
      </c>
      <c r="X4157" s="2">
        <v>2883848</v>
      </c>
      <c r="Y4157">
        <v>1959</v>
      </c>
      <c r="Z4157">
        <v>103</v>
      </c>
      <c r="AA4157">
        <v>8.3000000000000007</v>
      </c>
      <c r="AB4157">
        <v>1.66</v>
      </c>
      <c r="AC4157">
        <v>10000</v>
      </c>
    </row>
    <row r="4158" spans="1:29" x14ac:dyDescent="0.25">
      <c r="A4158" t="str">
        <f t="shared" si="64"/>
        <v>tt0095179</v>
      </c>
      <c r="B4158" t="s">
        <v>28</v>
      </c>
      <c r="C4158" t="s">
        <v>15601</v>
      </c>
      <c r="D4158">
        <v>110</v>
      </c>
      <c r="E4158">
        <v>88</v>
      </c>
      <c r="F4158">
        <v>152</v>
      </c>
      <c r="G4158">
        <v>181</v>
      </c>
      <c r="H4158" t="s">
        <v>15602</v>
      </c>
      <c r="I4158">
        <v>935</v>
      </c>
      <c r="J4158">
        <v>19170001</v>
      </c>
      <c r="K4158" t="s">
        <v>5190</v>
      </c>
      <c r="L4158" t="s">
        <v>10729</v>
      </c>
      <c r="M4158" t="s">
        <v>28233</v>
      </c>
      <c r="N4158">
        <v>21359</v>
      </c>
      <c r="O4158">
        <v>1855</v>
      </c>
      <c r="P4158" t="s">
        <v>15603</v>
      </c>
      <c r="Q4158">
        <v>0</v>
      </c>
      <c r="R4158" t="s">
        <v>15604</v>
      </c>
      <c r="S4158" t="s">
        <v>15605</v>
      </c>
      <c r="T4158">
        <v>270</v>
      </c>
      <c r="U4158" t="s">
        <v>36</v>
      </c>
      <c r="V4158" t="s">
        <v>37</v>
      </c>
      <c r="W4158" t="s">
        <v>499</v>
      </c>
      <c r="X4158" s="2">
        <v>2800000</v>
      </c>
      <c r="Y4158">
        <v>1988</v>
      </c>
      <c r="Z4158">
        <v>448</v>
      </c>
      <c r="AA4158">
        <v>5.3</v>
      </c>
      <c r="AB4158">
        <v>1.85</v>
      </c>
      <c r="AC4158">
        <v>0</v>
      </c>
    </row>
    <row r="4159" spans="1:29" x14ac:dyDescent="0.25">
      <c r="A4159" t="str">
        <f t="shared" si="64"/>
        <v>tt0032138</v>
      </c>
      <c r="B4159" t="s">
        <v>635</v>
      </c>
      <c r="C4159" t="s">
        <v>14898</v>
      </c>
      <c r="D4159">
        <v>213</v>
      </c>
      <c r="E4159">
        <v>102</v>
      </c>
      <c r="F4159">
        <v>149</v>
      </c>
      <c r="G4159">
        <v>357</v>
      </c>
      <c r="H4159" t="s">
        <v>15606</v>
      </c>
      <c r="I4159">
        <v>695</v>
      </c>
      <c r="J4159">
        <v>22202612</v>
      </c>
      <c r="K4159" t="s">
        <v>7849</v>
      </c>
      <c r="L4159" t="s">
        <v>15607</v>
      </c>
      <c r="M4159" t="s">
        <v>28234</v>
      </c>
      <c r="N4159">
        <v>291875</v>
      </c>
      <c r="O4159">
        <v>2509</v>
      </c>
      <c r="P4159" t="s">
        <v>15608</v>
      </c>
      <c r="Q4159">
        <v>3</v>
      </c>
      <c r="R4159" t="s">
        <v>15609</v>
      </c>
      <c r="S4159" t="s">
        <v>15610</v>
      </c>
      <c r="T4159">
        <v>533</v>
      </c>
      <c r="U4159" t="s">
        <v>36</v>
      </c>
      <c r="V4159" t="s">
        <v>37</v>
      </c>
      <c r="W4159" t="s">
        <v>12643</v>
      </c>
      <c r="X4159" s="2">
        <v>2800000</v>
      </c>
      <c r="Y4159">
        <v>1939</v>
      </c>
      <c r="Z4159">
        <v>421</v>
      </c>
      <c r="AA4159">
        <v>8.1</v>
      </c>
      <c r="AB4159">
        <v>1.37</v>
      </c>
      <c r="AC4159">
        <v>14000</v>
      </c>
    </row>
    <row r="4160" spans="1:29" x14ac:dyDescent="0.25">
      <c r="A4160" t="str">
        <f t="shared" si="64"/>
        <v>tt0072431</v>
      </c>
      <c r="B4160" t="s">
        <v>635</v>
      </c>
      <c r="C4160" t="s">
        <v>8267</v>
      </c>
      <c r="D4160">
        <v>129</v>
      </c>
      <c r="E4160">
        <v>106</v>
      </c>
      <c r="F4160">
        <v>0</v>
      </c>
      <c r="G4160">
        <v>481</v>
      </c>
      <c r="H4160" t="s">
        <v>2707</v>
      </c>
      <c r="I4160">
        <v>1000</v>
      </c>
      <c r="J4160">
        <v>86300000</v>
      </c>
      <c r="K4160" t="s">
        <v>1394</v>
      </c>
      <c r="L4160" t="s">
        <v>4710</v>
      </c>
      <c r="M4160" t="s">
        <v>28235</v>
      </c>
      <c r="N4160">
        <v>112671</v>
      </c>
      <c r="O4160">
        <v>2703</v>
      </c>
      <c r="P4160" t="s">
        <v>8510</v>
      </c>
      <c r="Q4160">
        <v>0</v>
      </c>
      <c r="R4160" t="s">
        <v>15611</v>
      </c>
      <c r="S4160" t="s">
        <v>15612</v>
      </c>
      <c r="T4160">
        <v>315</v>
      </c>
      <c r="U4160" t="s">
        <v>36</v>
      </c>
      <c r="V4160" t="s">
        <v>37</v>
      </c>
      <c r="W4160" t="s">
        <v>86</v>
      </c>
      <c r="X4160" s="2">
        <v>2800000</v>
      </c>
      <c r="Y4160">
        <v>1974</v>
      </c>
      <c r="Z4160">
        <v>595</v>
      </c>
      <c r="AA4160">
        <v>8</v>
      </c>
      <c r="AB4160">
        <v>1.85</v>
      </c>
      <c r="AC4160">
        <v>14000</v>
      </c>
    </row>
    <row r="4161" spans="1:29" x14ac:dyDescent="0.25">
      <c r="A4161" t="str">
        <f t="shared" si="64"/>
        <v>tt0848557</v>
      </c>
      <c r="B4161" t="s">
        <v>28</v>
      </c>
      <c r="C4161" t="s">
        <v>2070</v>
      </c>
      <c r="D4161">
        <v>280</v>
      </c>
      <c r="E4161">
        <v>95</v>
      </c>
      <c r="F4161">
        <v>0</v>
      </c>
      <c r="G4161">
        <v>192</v>
      </c>
      <c r="H4161" t="s">
        <v>3683</v>
      </c>
      <c r="I4161">
        <v>569</v>
      </c>
      <c r="J4161">
        <v>952620</v>
      </c>
      <c r="K4161" t="s">
        <v>5190</v>
      </c>
      <c r="L4161" t="s">
        <v>4126</v>
      </c>
      <c r="M4161" t="s">
        <v>28236</v>
      </c>
      <c r="N4161">
        <v>40800</v>
      </c>
      <c r="O4161">
        <v>1797</v>
      </c>
      <c r="P4161" t="s">
        <v>15613</v>
      </c>
      <c r="Q4161">
        <v>0</v>
      </c>
      <c r="R4161" t="s">
        <v>15614</v>
      </c>
      <c r="S4161" t="s">
        <v>15615</v>
      </c>
      <c r="T4161">
        <v>332</v>
      </c>
      <c r="U4161" t="s">
        <v>36</v>
      </c>
      <c r="V4161" t="s">
        <v>37</v>
      </c>
      <c r="W4161" t="s">
        <v>499</v>
      </c>
      <c r="X4161" s="2">
        <v>2000000</v>
      </c>
      <c r="Y4161">
        <v>2007</v>
      </c>
      <c r="Z4161">
        <v>529</v>
      </c>
      <c r="AA4161">
        <v>5.7</v>
      </c>
      <c r="AB4161">
        <v>1.85</v>
      </c>
      <c r="AC4161">
        <v>0</v>
      </c>
    </row>
    <row r="4162" spans="1:29" x14ac:dyDescent="0.25">
      <c r="A4162" t="str">
        <f t="shared" si="64"/>
        <v>tt0456144</v>
      </c>
      <c r="B4162" t="s">
        <v>28</v>
      </c>
      <c r="C4162" t="s">
        <v>15616</v>
      </c>
      <c r="D4162">
        <v>15</v>
      </c>
      <c r="E4162">
        <v>144</v>
      </c>
      <c r="F4162">
        <v>124</v>
      </c>
      <c r="G4162">
        <v>327</v>
      </c>
      <c r="H4162" t="s">
        <v>15617</v>
      </c>
      <c r="I4162">
        <v>464</v>
      </c>
      <c r="K4162" t="s">
        <v>1184</v>
      </c>
      <c r="L4162" t="s">
        <v>14582</v>
      </c>
      <c r="M4162" t="s">
        <v>28237</v>
      </c>
      <c r="N4162">
        <v>27569</v>
      </c>
      <c r="O4162">
        <v>1761</v>
      </c>
      <c r="P4162" t="s">
        <v>12610</v>
      </c>
      <c r="Q4162">
        <v>0</v>
      </c>
      <c r="R4162" t="s">
        <v>15618</v>
      </c>
      <c r="S4162" t="s">
        <v>15619</v>
      </c>
      <c r="T4162">
        <v>106</v>
      </c>
      <c r="U4162" t="s">
        <v>4562</v>
      </c>
      <c r="V4162" t="s">
        <v>4563</v>
      </c>
      <c r="W4162" t="s">
        <v>38</v>
      </c>
      <c r="X4162" s="2">
        <v>120000000</v>
      </c>
      <c r="Y4162">
        <v>2006</v>
      </c>
      <c r="Z4162">
        <v>426</v>
      </c>
      <c r="AA4162">
        <v>8.1999999999999993</v>
      </c>
      <c r="AB4162">
        <v>2.35</v>
      </c>
      <c r="AC4162">
        <v>349</v>
      </c>
    </row>
    <row r="4163" spans="1:29" x14ac:dyDescent="0.25">
      <c r="A4163" t="str">
        <f t="shared" ref="A4163:A4226" si="65">MID(S4163,27,9)</f>
        <v>tt0120402</v>
      </c>
      <c r="B4163" t="s">
        <v>28</v>
      </c>
      <c r="C4163" t="s">
        <v>15620</v>
      </c>
      <c r="D4163">
        <v>61</v>
      </c>
      <c r="E4163">
        <v>113</v>
      </c>
      <c r="F4163">
        <v>9</v>
      </c>
      <c r="G4163">
        <v>42</v>
      </c>
      <c r="H4163" t="s">
        <v>15621</v>
      </c>
      <c r="I4163">
        <v>402</v>
      </c>
      <c r="J4163">
        <v>9054736</v>
      </c>
      <c r="K4163" t="s">
        <v>2808</v>
      </c>
      <c r="L4163" t="s">
        <v>1143</v>
      </c>
      <c r="M4163" t="s">
        <v>28238</v>
      </c>
      <c r="N4163">
        <v>5744</v>
      </c>
      <c r="O4163">
        <v>787</v>
      </c>
      <c r="P4163" t="s">
        <v>15622</v>
      </c>
      <c r="Q4163">
        <v>1</v>
      </c>
      <c r="R4163" t="s">
        <v>15623</v>
      </c>
      <c r="S4163" t="s">
        <v>15624</v>
      </c>
      <c r="T4163">
        <v>57</v>
      </c>
      <c r="U4163" t="s">
        <v>36</v>
      </c>
      <c r="V4163" t="s">
        <v>37</v>
      </c>
      <c r="W4163" t="s">
        <v>499</v>
      </c>
      <c r="X4163" s="2">
        <v>2700000</v>
      </c>
      <c r="Y4163">
        <v>1997</v>
      </c>
      <c r="Z4163">
        <v>222</v>
      </c>
      <c r="AA4163">
        <v>7.1</v>
      </c>
      <c r="AB4163">
        <v>1.66</v>
      </c>
      <c r="AC4163">
        <v>381</v>
      </c>
    </row>
    <row r="4164" spans="1:29" x14ac:dyDescent="0.25">
      <c r="A4164" t="str">
        <f t="shared" si="65"/>
        <v>tt0078872</v>
      </c>
      <c r="B4164" t="s">
        <v>28</v>
      </c>
      <c r="C4164" t="s">
        <v>11408</v>
      </c>
      <c r="D4164">
        <v>33</v>
      </c>
      <c r="E4164">
        <v>118</v>
      </c>
      <c r="F4164">
        <v>19</v>
      </c>
      <c r="G4164">
        <v>48</v>
      </c>
      <c r="H4164" t="s">
        <v>15625</v>
      </c>
      <c r="I4164">
        <v>481</v>
      </c>
      <c r="K4164" t="s">
        <v>15626</v>
      </c>
      <c r="L4164" t="s">
        <v>8510</v>
      </c>
      <c r="M4164" t="s">
        <v>28239</v>
      </c>
      <c r="N4164">
        <v>8856</v>
      </c>
      <c r="O4164">
        <v>681</v>
      </c>
      <c r="P4164" t="s">
        <v>15627</v>
      </c>
      <c r="Q4164">
        <v>0</v>
      </c>
      <c r="R4164" t="s">
        <v>15628</v>
      </c>
      <c r="S4164" t="s">
        <v>15629</v>
      </c>
      <c r="T4164">
        <v>90</v>
      </c>
      <c r="U4164" t="s">
        <v>36</v>
      </c>
      <c r="V4164" t="s">
        <v>37</v>
      </c>
      <c r="W4164" t="s">
        <v>240</v>
      </c>
      <c r="X4164" s="2">
        <v>2700000</v>
      </c>
      <c r="Y4164">
        <v>1979</v>
      </c>
      <c r="Z4164">
        <v>81</v>
      </c>
      <c r="AA4164">
        <v>7.4</v>
      </c>
      <c r="AB4164">
        <v>1.85</v>
      </c>
      <c r="AC4164">
        <v>0</v>
      </c>
    </row>
    <row r="4165" spans="1:29" x14ac:dyDescent="0.25">
      <c r="A4165" t="str">
        <f t="shared" si="65"/>
        <v>tt4080386</v>
      </c>
      <c r="B4165" t="s">
        <v>28</v>
      </c>
      <c r="C4165" t="s">
        <v>15630</v>
      </c>
      <c r="D4165">
        <v>1</v>
      </c>
      <c r="E4165">
        <v>141</v>
      </c>
      <c r="F4165">
        <v>2</v>
      </c>
      <c r="G4165">
        <v>32</v>
      </c>
      <c r="H4165" t="s">
        <v>15631</v>
      </c>
      <c r="I4165">
        <v>258</v>
      </c>
      <c r="K4165" t="s">
        <v>15632</v>
      </c>
      <c r="L4165" t="s">
        <v>15633</v>
      </c>
      <c r="M4165" t="s">
        <v>28240</v>
      </c>
      <c r="N4165">
        <v>745</v>
      </c>
      <c r="O4165">
        <v>434</v>
      </c>
      <c r="P4165" t="s">
        <v>15634</v>
      </c>
      <c r="Q4165">
        <v>2</v>
      </c>
      <c r="S4165" t="s">
        <v>15635</v>
      </c>
      <c r="T4165">
        <v>8</v>
      </c>
      <c r="U4165" t="s">
        <v>15636</v>
      </c>
      <c r="V4165" t="s">
        <v>232</v>
      </c>
      <c r="X4165" s="2">
        <v>3000000</v>
      </c>
      <c r="Y4165">
        <v>2015</v>
      </c>
      <c r="Z4165">
        <v>85</v>
      </c>
      <c r="AA4165">
        <v>6.6</v>
      </c>
      <c r="AC4165">
        <v>50</v>
      </c>
    </row>
    <row r="4166" spans="1:29" x14ac:dyDescent="0.25">
      <c r="A4166" t="str">
        <f t="shared" si="65"/>
        <v>tt1095423</v>
      </c>
      <c r="B4166" t="s">
        <v>28</v>
      </c>
      <c r="C4166" t="s">
        <v>15637</v>
      </c>
      <c r="D4166">
        <v>2</v>
      </c>
      <c r="E4166">
        <v>90</v>
      </c>
      <c r="F4166">
        <v>0</v>
      </c>
      <c r="G4166">
        <v>13</v>
      </c>
      <c r="H4166" t="s">
        <v>15638</v>
      </c>
      <c r="I4166">
        <v>122</v>
      </c>
      <c r="K4166" t="s">
        <v>15639</v>
      </c>
      <c r="L4166" t="s">
        <v>8244</v>
      </c>
      <c r="M4166" t="s">
        <v>28241</v>
      </c>
      <c r="N4166">
        <v>1828</v>
      </c>
      <c r="O4166">
        <v>197</v>
      </c>
      <c r="P4166" t="s">
        <v>15640</v>
      </c>
      <c r="Q4166">
        <v>0</v>
      </c>
      <c r="R4166" t="s">
        <v>15641</v>
      </c>
      <c r="S4166" t="s">
        <v>15642</v>
      </c>
      <c r="T4166">
        <v>6</v>
      </c>
      <c r="U4166" t="s">
        <v>12515</v>
      </c>
      <c r="V4166" t="s">
        <v>6221</v>
      </c>
      <c r="W4166" t="s">
        <v>3947</v>
      </c>
      <c r="Y4166">
        <v>2008</v>
      </c>
      <c r="Z4166">
        <v>33</v>
      </c>
      <c r="AA4166">
        <v>5.7</v>
      </c>
      <c r="AB4166">
        <v>1.85</v>
      </c>
      <c r="AC4166">
        <v>77</v>
      </c>
    </row>
    <row r="4167" spans="1:29" x14ac:dyDescent="0.25">
      <c r="A4167" t="str">
        <f t="shared" si="65"/>
        <v>tt0057007</v>
      </c>
      <c r="B4167" t="s">
        <v>28</v>
      </c>
      <c r="C4167" t="s">
        <v>15169</v>
      </c>
      <c r="D4167">
        <v>27</v>
      </c>
      <c r="E4167">
        <v>109</v>
      </c>
      <c r="F4167">
        <v>673</v>
      </c>
      <c r="G4167">
        <v>359</v>
      </c>
      <c r="H4167" t="s">
        <v>15643</v>
      </c>
      <c r="I4167">
        <v>756</v>
      </c>
      <c r="K4167" t="s">
        <v>9299</v>
      </c>
      <c r="L4167" t="s">
        <v>8703</v>
      </c>
      <c r="M4167" t="s">
        <v>28242</v>
      </c>
      <c r="N4167">
        <v>5786</v>
      </c>
      <c r="O4167">
        <v>1949</v>
      </c>
      <c r="P4167" t="s">
        <v>9879</v>
      </c>
      <c r="Q4167">
        <v>1</v>
      </c>
      <c r="R4167" t="s">
        <v>15644</v>
      </c>
      <c r="S4167" t="s">
        <v>15645</v>
      </c>
      <c r="T4167">
        <v>65</v>
      </c>
      <c r="U4167" t="s">
        <v>36</v>
      </c>
      <c r="V4167" t="s">
        <v>37</v>
      </c>
      <c r="W4167" t="s">
        <v>3947</v>
      </c>
      <c r="X4167" s="2">
        <v>2686585</v>
      </c>
      <c r="Y4167">
        <v>1963</v>
      </c>
      <c r="Z4167">
        <v>370</v>
      </c>
      <c r="AA4167">
        <v>6.9</v>
      </c>
      <c r="AB4167">
        <v>1.85</v>
      </c>
      <c r="AC4167">
        <v>573</v>
      </c>
    </row>
    <row r="4168" spans="1:29" x14ac:dyDescent="0.25">
      <c r="A4168" t="str">
        <f t="shared" si="65"/>
        <v>tt0116729</v>
      </c>
      <c r="B4168" t="s">
        <v>28</v>
      </c>
      <c r="C4168" t="s">
        <v>15646</v>
      </c>
      <c r="D4168">
        <v>19</v>
      </c>
      <c r="E4168">
        <v>95</v>
      </c>
      <c r="F4168">
        <v>53</v>
      </c>
      <c r="G4168">
        <v>2</v>
      </c>
      <c r="H4168" t="s">
        <v>15647</v>
      </c>
      <c r="I4168">
        <v>20</v>
      </c>
      <c r="K4168" t="s">
        <v>2096</v>
      </c>
      <c r="L4168" t="s">
        <v>15648</v>
      </c>
      <c r="M4168" t="s">
        <v>28243</v>
      </c>
      <c r="N4168">
        <v>1470</v>
      </c>
      <c r="O4168">
        <v>25</v>
      </c>
      <c r="P4168" t="s">
        <v>15649</v>
      </c>
      <c r="Q4168">
        <v>0</v>
      </c>
      <c r="R4168" t="s">
        <v>15650</v>
      </c>
      <c r="S4168" t="s">
        <v>15651</v>
      </c>
      <c r="T4168">
        <v>5</v>
      </c>
      <c r="U4168" t="s">
        <v>8394</v>
      </c>
      <c r="V4168" t="s">
        <v>8395</v>
      </c>
      <c r="X4168" s="2">
        <v>2650000</v>
      </c>
      <c r="Y4168">
        <v>1996</v>
      </c>
      <c r="Z4168">
        <v>3</v>
      </c>
      <c r="AA4168">
        <v>7</v>
      </c>
      <c r="AB4168">
        <v>1.85</v>
      </c>
      <c r="AC4168">
        <v>121</v>
      </c>
    </row>
    <row r="4169" spans="1:29" x14ac:dyDescent="0.25">
      <c r="A4169" t="str">
        <f t="shared" si="65"/>
        <v>tt0035959</v>
      </c>
      <c r="B4169" t="s">
        <v>635</v>
      </c>
      <c r="C4169" t="s">
        <v>14898</v>
      </c>
      <c r="D4169">
        <v>9</v>
      </c>
      <c r="E4169">
        <v>122</v>
      </c>
      <c r="F4169">
        <v>149</v>
      </c>
      <c r="G4169">
        <v>315</v>
      </c>
      <c r="H4169" t="s">
        <v>15652</v>
      </c>
      <c r="I4169">
        <v>760</v>
      </c>
      <c r="K4169" t="s">
        <v>15653</v>
      </c>
      <c r="L4169" t="s">
        <v>12327</v>
      </c>
      <c r="M4169" t="s">
        <v>28244</v>
      </c>
      <c r="N4169">
        <v>1553</v>
      </c>
      <c r="O4169">
        <v>2555</v>
      </c>
      <c r="P4169" t="s">
        <v>15654</v>
      </c>
      <c r="Q4169">
        <v>0</v>
      </c>
      <c r="R4169" t="s">
        <v>15655</v>
      </c>
      <c r="S4169" t="s">
        <v>15656</v>
      </c>
      <c r="T4169">
        <v>27</v>
      </c>
      <c r="U4169" t="s">
        <v>36</v>
      </c>
      <c r="V4169" t="s">
        <v>37</v>
      </c>
      <c r="W4169" t="s">
        <v>12643</v>
      </c>
      <c r="X4169" s="2">
        <v>2627000</v>
      </c>
      <c r="Y4169">
        <v>1943</v>
      </c>
      <c r="Z4169">
        <v>675</v>
      </c>
      <c r="AA4169">
        <v>7</v>
      </c>
      <c r="AB4169">
        <v>1.37</v>
      </c>
      <c r="AC4169">
        <v>116</v>
      </c>
    </row>
    <row r="4170" spans="1:29" x14ac:dyDescent="0.25">
      <c r="A4170" t="str">
        <f t="shared" si="65"/>
        <v>tt0071230</v>
      </c>
      <c r="B4170" t="s">
        <v>28</v>
      </c>
      <c r="C4170" t="s">
        <v>8267</v>
      </c>
      <c r="D4170">
        <v>121</v>
      </c>
      <c r="E4170">
        <v>93</v>
      </c>
      <c r="F4170">
        <v>0</v>
      </c>
      <c r="G4170">
        <v>628</v>
      </c>
      <c r="H4170" t="s">
        <v>14335</v>
      </c>
      <c r="I4170">
        <v>1000</v>
      </c>
      <c r="J4170">
        <v>119500000</v>
      </c>
      <c r="K4170" t="s">
        <v>3672</v>
      </c>
      <c r="L4170" t="s">
        <v>4710</v>
      </c>
      <c r="M4170" t="s">
        <v>28245</v>
      </c>
      <c r="N4170">
        <v>95294</v>
      </c>
      <c r="O4170">
        <v>4701</v>
      </c>
      <c r="P4170" t="s">
        <v>3366</v>
      </c>
      <c r="Q4170">
        <v>0</v>
      </c>
      <c r="R4170" t="s">
        <v>15657</v>
      </c>
      <c r="S4170" t="s">
        <v>15658</v>
      </c>
      <c r="T4170">
        <v>363</v>
      </c>
      <c r="U4170" t="s">
        <v>36</v>
      </c>
      <c r="V4170" t="s">
        <v>37</v>
      </c>
      <c r="W4170" t="s">
        <v>499</v>
      </c>
      <c r="X4170" s="2">
        <v>2600000</v>
      </c>
      <c r="Y4170">
        <v>1974</v>
      </c>
      <c r="Z4170">
        <v>1000</v>
      </c>
      <c r="AA4170">
        <v>7.8</v>
      </c>
      <c r="AB4170">
        <v>2.35</v>
      </c>
      <c r="AC4170">
        <v>12000</v>
      </c>
    </row>
    <row r="4171" spans="1:29" x14ac:dyDescent="0.25">
      <c r="A4171" t="str">
        <f t="shared" si="65"/>
        <v>tt0087298</v>
      </c>
      <c r="B4171" t="s">
        <v>28</v>
      </c>
      <c r="C4171" t="s">
        <v>11881</v>
      </c>
      <c r="D4171">
        <v>166</v>
      </c>
      <c r="E4171">
        <v>97</v>
      </c>
      <c r="F4171">
        <v>17</v>
      </c>
      <c r="G4171">
        <v>74</v>
      </c>
      <c r="H4171" t="s">
        <v>15659</v>
      </c>
      <c r="I4171">
        <v>158</v>
      </c>
      <c r="J4171">
        <v>32600000</v>
      </c>
      <c r="K4171" t="s">
        <v>4508</v>
      </c>
      <c r="L4171" t="s">
        <v>15660</v>
      </c>
      <c r="M4171" t="s">
        <v>28246</v>
      </c>
      <c r="N4171">
        <v>29488</v>
      </c>
      <c r="O4171">
        <v>467</v>
      </c>
      <c r="P4171" t="s">
        <v>15661</v>
      </c>
      <c r="Q4171">
        <v>0</v>
      </c>
      <c r="R4171" t="s">
        <v>15662</v>
      </c>
      <c r="S4171" t="s">
        <v>15663</v>
      </c>
      <c r="T4171">
        <v>326</v>
      </c>
      <c r="U4171" t="s">
        <v>36</v>
      </c>
      <c r="V4171" t="s">
        <v>37</v>
      </c>
      <c r="W4171" t="s">
        <v>499</v>
      </c>
      <c r="X4171" s="2">
        <v>1800000</v>
      </c>
      <c r="Y4171">
        <v>1984</v>
      </c>
      <c r="Z4171">
        <v>84</v>
      </c>
      <c r="AA4171">
        <v>5.9</v>
      </c>
      <c r="AB4171">
        <v>1.85</v>
      </c>
      <c r="AC4171">
        <v>0</v>
      </c>
    </row>
    <row r="4172" spans="1:29" x14ac:dyDescent="0.25">
      <c r="A4172" t="str">
        <f t="shared" si="65"/>
        <v>tt2718492</v>
      </c>
      <c r="B4172" t="s">
        <v>635</v>
      </c>
      <c r="C4172" t="s">
        <v>15664</v>
      </c>
      <c r="D4172">
        <v>269</v>
      </c>
      <c r="E4172">
        <v>82</v>
      </c>
      <c r="F4172">
        <v>84</v>
      </c>
      <c r="G4172">
        <v>46</v>
      </c>
      <c r="H4172" t="s">
        <v>15665</v>
      </c>
      <c r="I4172">
        <v>88</v>
      </c>
      <c r="J4172">
        <v>3826455</v>
      </c>
      <c r="K4172" t="s">
        <v>2808</v>
      </c>
      <c r="L4172" t="s">
        <v>15666</v>
      </c>
      <c r="M4172" t="s">
        <v>28247</v>
      </c>
      <c r="N4172">
        <v>34643</v>
      </c>
      <c r="O4172">
        <v>205</v>
      </c>
      <c r="P4172" t="s">
        <v>15667</v>
      </c>
      <c r="Q4172">
        <v>1</v>
      </c>
      <c r="R4172" t="s">
        <v>15668</v>
      </c>
      <c r="S4172" t="s">
        <v>15669</v>
      </c>
      <c r="T4172">
        <v>123</v>
      </c>
      <c r="U4172" t="s">
        <v>10824</v>
      </c>
      <c r="V4172" t="s">
        <v>10825</v>
      </c>
      <c r="W4172" t="s">
        <v>38</v>
      </c>
      <c r="Y4172">
        <v>2013</v>
      </c>
      <c r="Z4172">
        <v>64</v>
      </c>
      <c r="AA4172">
        <v>7.4</v>
      </c>
      <c r="AB4172">
        <v>1.33</v>
      </c>
      <c r="AC4172">
        <v>17000</v>
      </c>
    </row>
    <row r="4173" spans="1:29" x14ac:dyDescent="0.25">
      <c r="A4173" t="str">
        <f t="shared" si="65"/>
        <v>tt0093512</v>
      </c>
      <c r="B4173" t="s">
        <v>28</v>
      </c>
      <c r="C4173" t="s">
        <v>10012</v>
      </c>
      <c r="D4173">
        <v>29</v>
      </c>
      <c r="E4173">
        <v>140</v>
      </c>
      <c r="F4173">
        <v>133</v>
      </c>
      <c r="G4173">
        <v>239</v>
      </c>
      <c r="H4173" t="s">
        <v>12421</v>
      </c>
      <c r="I4173">
        <v>443</v>
      </c>
      <c r="J4173">
        <v>3130592</v>
      </c>
      <c r="K4173" t="s">
        <v>187</v>
      </c>
      <c r="L4173" t="s">
        <v>4188</v>
      </c>
      <c r="M4173" t="s">
        <v>28248</v>
      </c>
      <c r="N4173">
        <v>10755</v>
      </c>
      <c r="O4173">
        <v>1269</v>
      </c>
      <c r="P4173" t="s">
        <v>6469</v>
      </c>
      <c r="Q4173">
        <v>1</v>
      </c>
      <c r="R4173" t="s">
        <v>15670</v>
      </c>
      <c r="S4173" t="s">
        <v>15671</v>
      </c>
      <c r="T4173">
        <v>69</v>
      </c>
      <c r="U4173" t="s">
        <v>36</v>
      </c>
      <c r="V4173" t="s">
        <v>53</v>
      </c>
      <c r="W4173" t="s">
        <v>499</v>
      </c>
      <c r="X4173" s="2">
        <v>2600000</v>
      </c>
      <c r="Y4173">
        <v>1987</v>
      </c>
      <c r="Z4173">
        <v>249</v>
      </c>
      <c r="AA4173">
        <v>7.8</v>
      </c>
      <c r="AB4173">
        <v>1.66</v>
      </c>
      <c r="AC4173">
        <v>963</v>
      </c>
    </row>
    <row r="4174" spans="1:29" x14ac:dyDescent="0.25">
      <c r="A4174" t="str">
        <f t="shared" si="65"/>
        <v>tt0453453</v>
      </c>
      <c r="B4174" t="s">
        <v>28</v>
      </c>
      <c r="C4174" t="s">
        <v>15672</v>
      </c>
      <c r="D4174">
        <v>20</v>
      </c>
      <c r="E4174">
        <v>86</v>
      </c>
      <c r="F4174">
        <v>3</v>
      </c>
      <c r="G4174">
        <v>327</v>
      </c>
      <c r="H4174" t="s">
        <v>15673</v>
      </c>
      <c r="I4174">
        <v>833</v>
      </c>
      <c r="J4174">
        <v>475000</v>
      </c>
      <c r="K4174" t="s">
        <v>3213</v>
      </c>
      <c r="L4174" t="s">
        <v>532</v>
      </c>
      <c r="M4174" t="s">
        <v>28249</v>
      </c>
      <c r="N4174">
        <v>6930</v>
      </c>
      <c r="O4174">
        <v>2753</v>
      </c>
      <c r="P4174" t="s">
        <v>3878</v>
      </c>
      <c r="Q4174">
        <v>2</v>
      </c>
      <c r="R4174" t="s">
        <v>15674</v>
      </c>
      <c r="S4174" t="s">
        <v>15675</v>
      </c>
      <c r="T4174">
        <v>53</v>
      </c>
      <c r="U4174" t="s">
        <v>36</v>
      </c>
      <c r="V4174" t="s">
        <v>37</v>
      </c>
      <c r="W4174" t="s">
        <v>499</v>
      </c>
      <c r="X4174" s="2">
        <v>2800000</v>
      </c>
      <c r="Y4174">
        <v>2006</v>
      </c>
      <c r="Z4174">
        <v>549</v>
      </c>
      <c r="AA4174">
        <v>6</v>
      </c>
      <c r="AC4174">
        <v>323</v>
      </c>
    </row>
    <row r="4175" spans="1:29" x14ac:dyDescent="0.25">
      <c r="A4175" t="str">
        <f t="shared" si="65"/>
        <v>tt0138304</v>
      </c>
      <c r="B4175" t="s">
        <v>28</v>
      </c>
      <c r="C4175" t="s">
        <v>6287</v>
      </c>
      <c r="D4175">
        <v>107</v>
      </c>
      <c r="E4175">
        <v>109</v>
      </c>
      <c r="F4175">
        <v>7</v>
      </c>
      <c r="G4175">
        <v>1000</v>
      </c>
      <c r="H4175" t="s">
        <v>659</v>
      </c>
      <c r="I4175">
        <v>40000</v>
      </c>
      <c r="J4175">
        <v>10654581</v>
      </c>
      <c r="K4175" t="s">
        <v>2220</v>
      </c>
      <c r="L4175" t="s">
        <v>42</v>
      </c>
      <c r="M4175" t="s">
        <v>25679</v>
      </c>
      <c r="N4175">
        <v>45500</v>
      </c>
      <c r="O4175">
        <v>52621</v>
      </c>
      <c r="P4175" t="s">
        <v>4876</v>
      </c>
      <c r="Q4175">
        <v>0</v>
      </c>
      <c r="R4175" t="s">
        <v>6288</v>
      </c>
      <c r="S4175" t="s">
        <v>6289</v>
      </c>
      <c r="T4175">
        <v>260</v>
      </c>
      <c r="U4175" t="s">
        <v>36</v>
      </c>
      <c r="V4175" t="s">
        <v>37</v>
      </c>
      <c r="W4175" t="s">
        <v>499</v>
      </c>
      <c r="X4175" s="2">
        <v>34000000</v>
      </c>
      <c r="Y4175">
        <v>1999</v>
      </c>
      <c r="Z4175">
        <v>9000</v>
      </c>
      <c r="AA4175">
        <v>5.3</v>
      </c>
      <c r="AB4175">
        <v>1.85</v>
      </c>
      <c r="AC4175">
        <v>1000</v>
      </c>
    </row>
    <row r="4176" spans="1:29" x14ac:dyDescent="0.25">
      <c r="A4176" t="str">
        <f t="shared" si="65"/>
        <v>tt0389326</v>
      </c>
      <c r="B4176" t="s">
        <v>28</v>
      </c>
      <c r="C4176" t="s">
        <v>15676</v>
      </c>
      <c r="D4176">
        <v>74</v>
      </c>
      <c r="E4176">
        <v>105</v>
      </c>
      <c r="F4176">
        <v>147</v>
      </c>
      <c r="G4176">
        <v>28</v>
      </c>
      <c r="H4176" t="s">
        <v>15677</v>
      </c>
      <c r="I4176">
        <v>52</v>
      </c>
      <c r="J4176">
        <v>2276368</v>
      </c>
      <c r="K4176" t="s">
        <v>15678</v>
      </c>
      <c r="L4176" t="s">
        <v>15679</v>
      </c>
      <c r="M4176" t="s">
        <v>28250</v>
      </c>
      <c r="N4176">
        <v>3849</v>
      </c>
      <c r="O4176">
        <v>179</v>
      </c>
      <c r="P4176" t="s">
        <v>15680</v>
      </c>
      <c r="Q4176">
        <v>1</v>
      </c>
      <c r="R4176" t="s">
        <v>15681</v>
      </c>
      <c r="S4176" t="s">
        <v>15682</v>
      </c>
      <c r="T4176">
        <v>37</v>
      </c>
      <c r="U4176" t="s">
        <v>36</v>
      </c>
      <c r="V4176" t="s">
        <v>37</v>
      </c>
      <c r="W4176" t="s">
        <v>38</v>
      </c>
      <c r="Y4176">
        <v>2004</v>
      </c>
      <c r="Z4176">
        <v>52</v>
      </c>
      <c r="AA4176">
        <v>7.9</v>
      </c>
      <c r="AC4176">
        <v>0</v>
      </c>
    </row>
    <row r="4177" spans="1:29" x14ac:dyDescent="0.25">
      <c r="A4177" t="str">
        <f t="shared" si="65"/>
        <v>tt0480669</v>
      </c>
      <c r="B4177" t="s">
        <v>28</v>
      </c>
      <c r="C4177" t="s">
        <v>15683</v>
      </c>
      <c r="D4177">
        <v>173</v>
      </c>
      <c r="E4177">
        <v>66</v>
      </c>
      <c r="F4177">
        <v>76</v>
      </c>
      <c r="G4177">
        <v>36</v>
      </c>
      <c r="H4177" t="s">
        <v>15683</v>
      </c>
      <c r="I4177">
        <v>123</v>
      </c>
      <c r="J4177">
        <v>38108</v>
      </c>
      <c r="K4177" t="s">
        <v>3502</v>
      </c>
      <c r="L4177" t="s">
        <v>15684</v>
      </c>
      <c r="M4177" t="s">
        <v>28251</v>
      </c>
      <c r="N4177">
        <v>40878</v>
      </c>
      <c r="O4177">
        <v>239</v>
      </c>
      <c r="P4177" t="s">
        <v>15685</v>
      </c>
      <c r="Q4177">
        <v>0</v>
      </c>
      <c r="R4177" t="s">
        <v>15686</v>
      </c>
      <c r="S4177" t="s">
        <v>15687</v>
      </c>
      <c r="T4177">
        <v>124</v>
      </c>
      <c r="U4177" t="s">
        <v>2298</v>
      </c>
      <c r="V4177" t="s">
        <v>2940</v>
      </c>
      <c r="W4177" t="s">
        <v>499</v>
      </c>
      <c r="X4177" s="2">
        <v>2600000</v>
      </c>
      <c r="Y4177">
        <v>2007</v>
      </c>
      <c r="Z4177">
        <v>76</v>
      </c>
      <c r="AA4177">
        <v>7.2</v>
      </c>
      <c r="AB4177">
        <v>1.85</v>
      </c>
      <c r="AC4177">
        <v>0</v>
      </c>
    </row>
    <row r="4178" spans="1:29" x14ac:dyDescent="0.25">
      <c r="A4178" t="str">
        <f t="shared" si="65"/>
        <v>tt0851515</v>
      </c>
      <c r="B4178" t="s">
        <v>28</v>
      </c>
      <c r="C4178" t="s">
        <v>15688</v>
      </c>
      <c r="D4178">
        <v>5</v>
      </c>
      <c r="E4178">
        <v>99</v>
      </c>
      <c r="F4178">
        <v>0</v>
      </c>
      <c r="G4178">
        <v>4</v>
      </c>
      <c r="H4178" t="s">
        <v>15689</v>
      </c>
      <c r="I4178">
        <v>11</v>
      </c>
      <c r="K4178" t="s">
        <v>1359</v>
      </c>
      <c r="L4178" t="s">
        <v>12911</v>
      </c>
      <c r="M4178" t="s">
        <v>28252</v>
      </c>
      <c r="N4178">
        <v>1418</v>
      </c>
      <c r="O4178">
        <v>19</v>
      </c>
      <c r="P4178" t="s">
        <v>15690</v>
      </c>
      <c r="Q4178">
        <v>1</v>
      </c>
      <c r="R4178" t="s">
        <v>12029</v>
      </c>
      <c r="S4178" t="s">
        <v>15691</v>
      </c>
      <c r="T4178">
        <v>4</v>
      </c>
      <c r="U4178" t="s">
        <v>1621</v>
      </c>
      <c r="V4178" t="s">
        <v>755</v>
      </c>
      <c r="X4178" s="2">
        <v>15000000</v>
      </c>
      <c r="Y4178">
        <v>2009</v>
      </c>
      <c r="Z4178">
        <v>4</v>
      </c>
      <c r="AA4178">
        <v>7.4</v>
      </c>
      <c r="AB4178">
        <v>2.35</v>
      </c>
      <c r="AC4178">
        <v>30</v>
      </c>
    </row>
    <row r="4179" spans="1:29" x14ac:dyDescent="0.25">
      <c r="A4179" t="str">
        <f t="shared" si="65"/>
        <v>tt0857295</v>
      </c>
      <c r="B4179" t="s">
        <v>28</v>
      </c>
      <c r="C4179" t="s">
        <v>15692</v>
      </c>
      <c r="D4179">
        <v>66</v>
      </c>
      <c r="E4179">
        <v>100</v>
      </c>
      <c r="F4179">
        <v>6</v>
      </c>
      <c r="G4179">
        <v>209</v>
      </c>
      <c r="H4179" t="s">
        <v>1918</v>
      </c>
      <c r="I4179">
        <v>331</v>
      </c>
      <c r="K4179" t="s">
        <v>4508</v>
      </c>
      <c r="L4179" t="s">
        <v>15431</v>
      </c>
      <c r="M4179" t="s">
        <v>28253</v>
      </c>
      <c r="N4179">
        <v>5012</v>
      </c>
      <c r="O4179">
        <v>1082</v>
      </c>
      <c r="P4179" t="s">
        <v>14788</v>
      </c>
      <c r="Q4179">
        <v>1</v>
      </c>
      <c r="R4179" t="s">
        <v>15693</v>
      </c>
      <c r="S4179" t="s">
        <v>15694</v>
      </c>
      <c r="T4179">
        <v>47</v>
      </c>
      <c r="U4179" t="s">
        <v>36</v>
      </c>
      <c r="V4179" t="s">
        <v>37</v>
      </c>
      <c r="W4179" t="s">
        <v>499</v>
      </c>
      <c r="X4179" s="2">
        <v>2600000</v>
      </c>
      <c r="Y4179">
        <v>2007</v>
      </c>
      <c r="Z4179">
        <v>272</v>
      </c>
      <c r="AA4179">
        <v>5.3</v>
      </c>
      <c r="AB4179">
        <v>1.85</v>
      </c>
      <c r="AC4179">
        <v>254</v>
      </c>
    </row>
    <row r="4180" spans="1:29" x14ac:dyDescent="0.25">
      <c r="A4180" t="str">
        <f t="shared" si="65"/>
        <v>tt0045152</v>
      </c>
      <c r="B4180" t="s">
        <v>28</v>
      </c>
      <c r="C4180" t="s">
        <v>15695</v>
      </c>
      <c r="D4180">
        <v>169</v>
      </c>
      <c r="E4180">
        <v>103</v>
      </c>
      <c r="F4180">
        <v>134</v>
      </c>
      <c r="G4180">
        <v>390</v>
      </c>
      <c r="H4180" t="s">
        <v>5009</v>
      </c>
      <c r="I4180">
        <v>804</v>
      </c>
      <c r="K4180" t="s">
        <v>8986</v>
      </c>
      <c r="L4180" t="s">
        <v>13375</v>
      </c>
      <c r="M4180" t="s">
        <v>28254</v>
      </c>
      <c r="N4180">
        <v>150020</v>
      </c>
      <c r="O4180">
        <v>2510</v>
      </c>
      <c r="P4180" t="s">
        <v>15696</v>
      </c>
      <c r="Q4180">
        <v>0</v>
      </c>
      <c r="R4180" t="s">
        <v>15697</v>
      </c>
      <c r="S4180" t="s">
        <v>15698</v>
      </c>
      <c r="T4180">
        <v>568</v>
      </c>
      <c r="U4180" t="s">
        <v>36</v>
      </c>
      <c r="V4180" t="s">
        <v>37</v>
      </c>
      <c r="W4180" t="s">
        <v>4901</v>
      </c>
      <c r="X4180" s="2">
        <v>2540800</v>
      </c>
      <c r="Y4180">
        <v>1952</v>
      </c>
      <c r="Z4180">
        <v>786</v>
      </c>
      <c r="AA4180">
        <v>8.3000000000000007</v>
      </c>
      <c r="AB4180">
        <v>1.37</v>
      </c>
      <c r="AC4180">
        <v>0</v>
      </c>
    </row>
    <row r="4181" spans="1:29" x14ac:dyDescent="0.25">
      <c r="A4181" t="str">
        <f t="shared" si="65"/>
        <v>tt1227378</v>
      </c>
      <c r="B4181" t="s">
        <v>28</v>
      </c>
      <c r="C4181" t="s">
        <v>15699</v>
      </c>
      <c r="D4181">
        <v>13</v>
      </c>
      <c r="E4181">
        <v>97</v>
      </c>
      <c r="F4181">
        <v>65</v>
      </c>
      <c r="G4181">
        <v>0</v>
      </c>
      <c r="H4181" t="s">
        <v>15700</v>
      </c>
      <c r="I4181">
        <v>65</v>
      </c>
      <c r="K4181" t="s">
        <v>63</v>
      </c>
      <c r="L4181" t="s">
        <v>15699</v>
      </c>
      <c r="M4181" t="s">
        <v>28255</v>
      </c>
      <c r="N4181">
        <v>6429</v>
      </c>
      <c r="O4181">
        <v>67</v>
      </c>
      <c r="P4181" t="s">
        <v>15701</v>
      </c>
      <c r="Q4181">
        <v>2</v>
      </c>
      <c r="R4181" t="s">
        <v>15702</v>
      </c>
      <c r="S4181" t="s">
        <v>15703</v>
      </c>
      <c r="T4181">
        <v>25</v>
      </c>
      <c r="U4181" t="s">
        <v>36</v>
      </c>
      <c r="V4181" t="s">
        <v>318</v>
      </c>
      <c r="X4181" s="2">
        <v>2500000</v>
      </c>
      <c r="Y4181">
        <v>2010</v>
      </c>
      <c r="Z4181">
        <v>2</v>
      </c>
      <c r="AA4181">
        <v>7.6</v>
      </c>
      <c r="AC4181">
        <v>10000</v>
      </c>
    </row>
    <row r="4182" spans="1:29" x14ac:dyDescent="0.25">
      <c r="A4182" t="str">
        <f t="shared" si="65"/>
        <v>tt2243537</v>
      </c>
      <c r="B4182" t="s">
        <v>28</v>
      </c>
      <c r="C4182" t="s">
        <v>14098</v>
      </c>
      <c r="D4182">
        <v>129</v>
      </c>
      <c r="E4182">
        <v>86</v>
      </c>
      <c r="F4182">
        <v>89</v>
      </c>
      <c r="G4182">
        <v>555</v>
      </c>
      <c r="H4182" t="s">
        <v>9366</v>
      </c>
      <c r="I4182">
        <v>713</v>
      </c>
      <c r="J4182">
        <v>40041683</v>
      </c>
      <c r="K4182" t="s">
        <v>2305</v>
      </c>
      <c r="L4182" t="s">
        <v>7768</v>
      </c>
      <c r="M4182" t="s">
        <v>28256</v>
      </c>
      <c r="N4182">
        <v>34620</v>
      </c>
      <c r="O4182">
        <v>3421</v>
      </c>
      <c r="P4182" t="s">
        <v>7762</v>
      </c>
      <c r="Q4182">
        <v>6</v>
      </c>
      <c r="R4182" t="s">
        <v>15704</v>
      </c>
      <c r="S4182" t="s">
        <v>15705</v>
      </c>
      <c r="T4182">
        <v>107</v>
      </c>
      <c r="U4182" t="s">
        <v>36</v>
      </c>
      <c r="V4182" t="s">
        <v>37</v>
      </c>
      <c r="W4182" t="s">
        <v>499</v>
      </c>
      <c r="X4182" s="2">
        <v>2500000</v>
      </c>
      <c r="Y4182">
        <v>2013</v>
      </c>
      <c r="Z4182">
        <v>584</v>
      </c>
      <c r="AA4182">
        <v>5.0999999999999996</v>
      </c>
      <c r="AB4182">
        <v>1.85</v>
      </c>
      <c r="AC4182">
        <v>0</v>
      </c>
    </row>
    <row r="4183" spans="1:29" x14ac:dyDescent="0.25">
      <c r="A4183" t="str">
        <f t="shared" si="65"/>
        <v>tt2247692</v>
      </c>
      <c r="B4183" t="s">
        <v>28</v>
      </c>
      <c r="C4183" t="s">
        <v>15706</v>
      </c>
      <c r="D4183">
        <v>30</v>
      </c>
      <c r="E4183">
        <v>87</v>
      </c>
      <c r="F4183">
        <v>67</v>
      </c>
      <c r="G4183">
        <v>67</v>
      </c>
      <c r="H4183" t="s">
        <v>15707</v>
      </c>
      <c r="I4183">
        <v>871</v>
      </c>
      <c r="J4183">
        <v>33349949</v>
      </c>
      <c r="K4183" t="s">
        <v>63</v>
      </c>
      <c r="L4183" t="s">
        <v>15708</v>
      </c>
      <c r="M4183" t="s">
        <v>28257</v>
      </c>
      <c r="N4183">
        <v>9010</v>
      </c>
      <c r="O4183">
        <v>1111</v>
      </c>
      <c r="P4183" t="s">
        <v>15706</v>
      </c>
      <c r="Q4183">
        <v>0</v>
      </c>
      <c r="R4183" t="s">
        <v>15709</v>
      </c>
      <c r="S4183" t="s">
        <v>15710</v>
      </c>
      <c r="T4183">
        <v>199</v>
      </c>
      <c r="U4183" t="s">
        <v>36</v>
      </c>
      <c r="V4183" t="s">
        <v>37</v>
      </c>
      <c r="W4183" t="s">
        <v>86</v>
      </c>
      <c r="X4183" s="2">
        <v>2500000</v>
      </c>
      <c r="Y4183">
        <v>2012</v>
      </c>
      <c r="Z4183">
        <v>118</v>
      </c>
      <c r="AA4183">
        <v>5.0999999999999996</v>
      </c>
      <c r="AB4183">
        <v>1.85</v>
      </c>
      <c r="AC4183">
        <v>0</v>
      </c>
    </row>
    <row r="4184" spans="1:29" x14ac:dyDescent="0.25">
      <c r="A4184" t="str">
        <f t="shared" si="65"/>
        <v>tt1311067</v>
      </c>
      <c r="B4184" t="s">
        <v>28</v>
      </c>
      <c r="C4184" t="s">
        <v>10215</v>
      </c>
      <c r="D4184">
        <v>220</v>
      </c>
      <c r="E4184">
        <v>119</v>
      </c>
      <c r="F4184">
        <v>0</v>
      </c>
      <c r="G4184">
        <v>593</v>
      </c>
      <c r="H4184" t="s">
        <v>2478</v>
      </c>
      <c r="I4184">
        <v>908</v>
      </c>
      <c r="J4184">
        <v>33386128</v>
      </c>
      <c r="K4184" t="s">
        <v>5190</v>
      </c>
      <c r="L4184" t="s">
        <v>8041</v>
      </c>
      <c r="M4184" t="s">
        <v>26775</v>
      </c>
      <c r="N4184">
        <v>36372</v>
      </c>
      <c r="O4184">
        <v>3226</v>
      </c>
      <c r="P4184" t="s">
        <v>3748</v>
      </c>
      <c r="Q4184">
        <v>0</v>
      </c>
      <c r="R4184" t="s">
        <v>10216</v>
      </c>
      <c r="S4184" t="s">
        <v>10217</v>
      </c>
      <c r="T4184">
        <v>491</v>
      </c>
      <c r="U4184" t="s">
        <v>36</v>
      </c>
      <c r="V4184" t="s">
        <v>37</v>
      </c>
      <c r="W4184" t="s">
        <v>499</v>
      </c>
      <c r="X4184" s="2">
        <v>15000000</v>
      </c>
      <c r="Y4184">
        <v>2009</v>
      </c>
      <c r="Z4184">
        <v>764</v>
      </c>
      <c r="AA4184">
        <v>4.9000000000000004</v>
      </c>
      <c r="AB4184">
        <v>1.85</v>
      </c>
      <c r="AC4184">
        <v>3000</v>
      </c>
    </row>
    <row r="4185" spans="1:29" x14ac:dyDescent="0.25">
      <c r="A4185" t="str">
        <f t="shared" si="65"/>
        <v>tt0117887</v>
      </c>
      <c r="B4185" t="s">
        <v>28</v>
      </c>
      <c r="C4185" t="s">
        <v>278</v>
      </c>
      <c r="D4185">
        <v>75</v>
      </c>
      <c r="E4185">
        <v>149</v>
      </c>
      <c r="F4185">
        <v>15000</v>
      </c>
      <c r="G4185">
        <v>982</v>
      </c>
      <c r="H4185" t="s">
        <v>659</v>
      </c>
      <c r="I4185">
        <v>15000</v>
      </c>
      <c r="J4185">
        <v>25809813</v>
      </c>
      <c r="K4185" t="s">
        <v>4481</v>
      </c>
      <c r="L4185" t="s">
        <v>278</v>
      </c>
      <c r="M4185" t="s">
        <v>28258</v>
      </c>
      <c r="N4185">
        <v>50311</v>
      </c>
      <c r="O4185">
        <v>28713</v>
      </c>
      <c r="P4185" t="s">
        <v>2186</v>
      </c>
      <c r="Q4185">
        <v>6</v>
      </c>
      <c r="R4185" t="s">
        <v>15711</v>
      </c>
      <c r="S4185" t="s">
        <v>15712</v>
      </c>
      <c r="T4185">
        <v>212</v>
      </c>
      <c r="U4185" t="s">
        <v>36</v>
      </c>
      <c r="V4185" t="s">
        <v>37</v>
      </c>
      <c r="W4185" t="s">
        <v>86</v>
      </c>
      <c r="X4185" s="2">
        <v>26000000</v>
      </c>
      <c r="Y4185">
        <v>1996</v>
      </c>
      <c r="Z4185">
        <v>9000</v>
      </c>
      <c r="AA4185">
        <v>6.9</v>
      </c>
      <c r="AB4185">
        <v>1.37</v>
      </c>
      <c r="AC4185">
        <v>0</v>
      </c>
    </row>
    <row r="4186" spans="1:29" x14ac:dyDescent="0.25">
      <c r="A4186" t="str">
        <f t="shared" si="65"/>
        <v>tt0085636</v>
      </c>
      <c r="B4186" t="s">
        <v>28</v>
      </c>
      <c r="C4186" t="s">
        <v>15713</v>
      </c>
      <c r="D4186">
        <v>162</v>
      </c>
      <c r="E4186">
        <v>98</v>
      </c>
      <c r="F4186">
        <v>24</v>
      </c>
      <c r="G4186">
        <v>67</v>
      </c>
      <c r="H4186" t="s">
        <v>8062</v>
      </c>
      <c r="I4186">
        <v>381</v>
      </c>
      <c r="J4186">
        <v>14400000</v>
      </c>
      <c r="K4186" t="s">
        <v>5701</v>
      </c>
      <c r="L4186" t="s">
        <v>13518</v>
      </c>
      <c r="M4186" t="s">
        <v>28259</v>
      </c>
      <c r="N4186">
        <v>28589</v>
      </c>
      <c r="O4186">
        <v>684</v>
      </c>
      <c r="P4186" t="s">
        <v>15714</v>
      </c>
      <c r="Q4186">
        <v>0</v>
      </c>
      <c r="R4186" t="s">
        <v>15715</v>
      </c>
      <c r="S4186" t="s">
        <v>15716</v>
      </c>
      <c r="T4186">
        <v>532</v>
      </c>
      <c r="U4186" t="s">
        <v>36</v>
      </c>
      <c r="V4186" t="s">
        <v>37</v>
      </c>
      <c r="W4186" t="s">
        <v>499</v>
      </c>
      <c r="X4186" s="2">
        <v>2500000</v>
      </c>
      <c r="Y4186">
        <v>1982</v>
      </c>
      <c r="Z4186">
        <v>128</v>
      </c>
      <c r="AA4186">
        <v>4.5999999999999996</v>
      </c>
      <c r="AB4186">
        <v>2.35</v>
      </c>
      <c r="AC4186">
        <v>0</v>
      </c>
    </row>
    <row r="4187" spans="1:29" x14ac:dyDescent="0.25">
      <c r="A4187" t="str">
        <f t="shared" si="65"/>
        <v>tt0067065</v>
      </c>
      <c r="B4187" t="s">
        <v>28</v>
      </c>
      <c r="C4187" t="s">
        <v>15717</v>
      </c>
      <c r="D4187">
        <v>74</v>
      </c>
      <c r="E4187">
        <v>98</v>
      </c>
      <c r="F4187">
        <v>11</v>
      </c>
      <c r="G4187">
        <v>450</v>
      </c>
      <c r="H4187" t="s">
        <v>4378</v>
      </c>
      <c r="I4187">
        <v>595</v>
      </c>
      <c r="K4187" t="s">
        <v>552</v>
      </c>
      <c r="L4187" t="s">
        <v>4963</v>
      </c>
      <c r="M4187" t="s">
        <v>28260</v>
      </c>
      <c r="N4187">
        <v>23546</v>
      </c>
      <c r="O4187">
        <v>2373</v>
      </c>
      <c r="P4187" t="s">
        <v>15718</v>
      </c>
      <c r="Q4187">
        <v>0</v>
      </c>
      <c r="R4187" t="s">
        <v>15719</v>
      </c>
      <c r="S4187" t="s">
        <v>15720</v>
      </c>
      <c r="T4187">
        <v>92</v>
      </c>
      <c r="U4187" t="s">
        <v>36</v>
      </c>
      <c r="V4187" t="s">
        <v>37</v>
      </c>
      <c r="W4187" t="s">
        <v>240</v>
      </c>
      <c r="X4187" s="2">
        <v>2500000</v>
      </c>
      <c r="Y4187">
        <v>1971</v>
      </c>
      <c r="Z4187">
        <v>521</v>
      </c>
      <c r="AA4187">
        <v>6.3</v>
      </c>
      <c r="AB4187">
        <v>2.35</v>
      </c>
      <c r="AC4187">
        <v>819</v>
      </c>
    </row>
    <row r="4188" spans="1:29" x14ac:dyDescent="0.25">
      <c r="A4188" t="str">
        <f t="shared" si="65"/>
        <v>tt0057163</v>
      </c>
      <c r="B4188" t="s">
        <v>635</v>
      </c>
      <c r="C4188" t="s">
        <v>11644</v>
      </c>
      <c r="D4188">
        <v>65</v>
      </c>
      <c r="E4188">
        <v>112</v>
      </c>
      <c r="F4188">
        <v>58</v>
      </c>
      <c r="G4188">
        <v>124</v>
      </c>
      <c r="H4188" t="s">
        <v>15721</v>
      </c>
      <c r="I4188">
        <v>617</v>
      </c>
      <c r="K4188" t="s">
        <v>2808</v>
      </c>
      <c r="L4188" t="s">
        <v>14309</v>
      </c>
      <c r="M4188" t="s">
        <v>28261</v>
      </c>
      <c r="N4188">
        <v>15277</v>
      </c>
      <c r="O4188">
        <v>1141</v>
      </c>
      <c r="P4188" t="s">
        <v>15722</v>
      </c>
      <c r="Q4188">
        <v>0</v>
      </c>
      <c r="R4188" t="s">
        <v>15723</v>
      </c>
      <c r="S4188" t="s">
        <v>15724</v>
      </c>
      <c r="T4188">
        <v>120</v>
      </c>
      <c r="U4188" t="s">
        <v>36</v>
      </c>
      <c r="V4188" t="s">
        <v>37</v>
      </c>
      <c r="W4188" t="s">
        <v>4901</v>
      </c>
      <c r="X4188" s="2">
        <v>2500000</v>
      </c>
      <c r="Y4188">
        <v>1963</v>
      </c>
      <c r="Z4188">
        <v>189</v>
      </c>
      <c r="AA4188">
        <v>7.9</v>
      </c>
      <c r="AB4188">
        <v>2.35</v>
      </c>
      <c r="AC4188">
        <v>1000</v>
      </c>
    </row>
    <row r="4189" spans="1:29" x14ac:dyDescent="0.25">
      <c r="A4189" t="str">
        <f t="shared" si="65"/>
        <v>tt2609912</v>
      </c>
      <c r="B4189" t="s">
        <v>28</v>
      </c>
      <c r="C4189" t="s">
        <v>15725</v>
      </c>
      <c r="D4189">
        <v>26</v>
      </c>
      <c r="E4189">
        <v>75</v>
      </c>
      <c r="F4189">
        <v>15</v>
      </c>
      <c r="G4189">
        <v>36</v>
      </c>
      <c r="H4189" t="s">
        <v>15726</v>
      </c>
      <c r="I4189">
        <v>1000</v>
      </c>
      <c r="J4189">
        <v>32230907</v>
      </c>
      <c r="K4189" t="s">
        <v>13902</v>
      </c>
      <c r="L4189" t="s">
        <v>15727</v>
      </c>
      <c r="M4189" t="s">
        <v>28262</v>
      </c>
      <c r="N4189">
        <v>6062</v>
      </c>
      <c r="O4189">
        <v>1385</v>
      </c>
      <c r="P4189" t="s">
        <v>15728</v>
      </c>
      <c r="Q4189">
        <v>0</v>
      </c>
      <c r="R4189" t="s">
        <v>15729</v>
      </c>
      <c r="S4189" t="s">
        <v>15730</v>
      </c>
      <c r="T4189">
        <v>30</v>
      </c>
      <c r="U4189" t="s">
        <v>36</v>
      </c>
      <c r="V4189" t="s">
        <v>37</v>
      </c>
      <c r="W4189" t="s">
        <v>499</v>
      </c>
      <c r="X4189" s="2">
        <v>2500000</v>
      </c>
      <c r="Y4189">
        <v>2013</v>
      </c>
      <c r="Z4189">
        <v>309</v>
      </c>
      <c r="AA4189">
        <v>6.7</v>
      </c>
      <c r="AB4189">
        <v>1.85</v>
      </c>
      <c r="AC4189">
        <v>0</v>
      </c>
    </row>
    <row r="4190" spans="1:29" x14ac:dyDescent="0.25">
      <c r="A4190" t="str">
        <f t="shared" si="65"/>
        <v>tt0102494</v>
      </c>
      <c r="B4190" t="s">
        <v>28</v>
      </c>
      <c r="C4190" t="s">
        <v>4913</v>
      </c>
      <c r="D4190">
        <v>63</v>
      </c>
      <c r="E4190">
        <v>104</v>
      </c>
      <c r="F4190">
        <v>835</v>
      </c>
      <c r="G4190">
        <v>535</v>
      </c>
      <c r="H4190" t="s">
        <v>1519</v>
      </c>
      <c r="I4190">
        <v>18000</v>
      </c>
      <c r="J4190">
        <v>6401336</v>
      </c>
      <c r="K4190" t="s">
        <v>2808</v>
      </c>
      <c r="L4190" t="s">
        <v>502</v>
      </c>
      <c r="M4190" t="s">
        <v>28263</v>
      </c>
      <c r="N4190">
        <v>36996</v>
      </c>
      <c r="O4190">
        <v>19923</v>
      </c>
      <c r="P4190" t="s">
        <v>7672</v>
      </c>
      <c r="Q4190">
        <v>2</v>
      </c>
      <c r="R4190" t="s">
        <v>15731</v>
      </c>
      <c r="S4190" t="s">
        <v>15732</v>
      </c>
      <c r="T4190">
        <v>153</v>
      </c>
      <c r="U4190" t="s">
        <v>36</v>
      </c>
      <c r="V4190" t="s">
        <v>37</v>
      </c>
      <c r="W4190" t="s">
        <v>499</v>
      </c>
      <c r="X4190" s="2">
        <v>2500000</v>
      </c>
      <c r="Y4190">
        <v>1991</v>
      </c>
      <c r="Z4190">
        <v>595</v>
      </c>
      <c r="AA4190">
        <v>7.1</v>
      </c>
      <c r="AB4190">
        <v>1.78</v>
      </c>
      <c r="AC4190">
        <v>0</v>
      </c>
    </row>
    <row r="4191" spans="1:29" x14ac:dyDescent="0.25">
      <c r="A4191" t="str">
        <f t="shared" si="65"/>
        <v>tt0333766</v>
      </c>
      <c r="B4191" t="s">
        <v>28</v>
      </c>
      <c r="C4191" t="s">
        <v>13595</v>
      </c>
      <c r="D4191">
        <v>205</v>
      </c>
      <c r="E4191">
        <v>102</v>
      </c>
      <c r="F4191">
        <v>0</v>
      </c>
      <c r="G4191">
        <v>294</v>
      </c>
      <c r="H4191" t="s">
        <v>3464</v>
      </c>
      <c r="I4191">
        <v>625</v>
      </c>
      <c r="J4191">
        <v>26781723</v>
      </c>
      <c r="K4191" t="s">
        <v>1184</v>
      </c>
      <c r="L4191" t="s">
        <v>1490</v>
      </c>
      <c r="M4191" t="s">
        <v>28264</v>
      </c>
      <c r="N4191">
        <v>187595</v>
      </c>
      <c r="O4191">
        <v>1655</v>
      </c>
      <c r="P4191" t="s">
        <v>15733</v>
      </c>
      <c r="Q4191">
        <v>3</v>
      </c>
      <c r="R4191" t="s">
        <v>15734</v>
      </c>
      <c r="S4191" t="s">
        <v>15735</v>
      </c>
      <c r="T4191">
        <v>978</v>
      </c>
      <c r="U4191" t="s">
        <v>36</v>
      </c>
      <c r="V4191" t="s">
        <v>37</v>
      </c>
      <c r="W4191" t="s">
        <v>499</v>
      </c>
      <c r="X4191" s="2">
        <v>2500000</v>
      </c>
      <c r="Y4191">
        <v>2004</v>
      </c>
      <c r="Z4191">
        <v>379</v>
      </c>
      <c r="AA4191">
        <v>7.6</v>
      </c>
      <c r="AB4191">
        <v>2.35</v>
      </c>
      <c r="AC4191">
        <v>0</v>
      </c>
    </row>
    <row r="4192" spans="1:29" x14ac:dyDescent="0.25">
      <c r="A4192" t="str">
        <f t="shared" si="65"/>
        <v>tt0112471</v>
      </c>
      <c r="B4192" t="s">
        <v>28</v>
      </c>
      <c r="C4192" t="s">
        <v>7358</v>
      </c>
      <c r="D4192">
        <v>121</v>
      </c>
      <c r="E4192">
        <v>105</v>
      </c>
      <c r="F4192">
        <v>0</v>
      </c>
      <c r="G4192">
        <v>4</v>
      </c>
      <c r="H4192" t="s">
        <v>15736</v>
      </c>
      <c r="I4192">
        <v>15</v>
      </c>
      <c r="J4192">
        <v>5400000</v>
      </c>
      <c r="K4192" t="s">
        <v>187</v>
      </c>
      <c r="L4192" t="s">
        <v>15737</v>
      </c>
      <c r="M4192" t="s">
        <v>28265</v>
      </c>
      <c r="N4192">
        <v>183288</v>
      </c>
      <c r="O4192">
        <v>36</v>
      </c>
      <c r="P4192" t="s">
        <v>15738</v>
      </c>
      <c r="Q4192">
        <v>1</v>
      </c>
      <c r="R4192" t="s">
        <v>15739</v>
      </c>
      <c r="S4192" t="s">
        <v>15740</v>
      </c>
      <c r="T4192">
        <v>395</v>
      </c>
      <c r="U4192" t="s">
        <v>36</v>
      </c>
      <c r="V4192" t="s">
        <v>37</v>
      </c>
      <c r="W4192" t="s">
        <v>499</v>
      </c>
      <c r="X4192" s="2">
        <v>2500000</v>
      </c>
      <c r="Y4192">
        <v>1995</v>
      </c>
      <c r="Z4192">
        <v>12</v>
      </c>
      <c r="AA4192">
        <v>8.1</v>
      </c>
      <c r="AB4192">
        <v>1.85</v>
      </c>
      <c r="AC4192">
        <v>22000</v>
      </c>
    </row>
    <row r="4193" spans="1:29" x14ac:dyDescent="0.25">
      <c r="A4193" t="str">
        <f t="shared" si="65"/>
        <v>tt0380732</v>
      </c>
      <c r="B4193" t="s">
        <v>28</v>
      </c>
      <c r="C4193" t="s">
        <v>15741</v>
      </c>
      <c r="D4193">
        <v>9</v>
      </c>
      <c r="E4193">
        <v>99</v>
      </c>
      <c r="F4193">
        <v>0</v>
      </c>
      <c r="G4193">
        <v>6</v>
      </c>
      <c r="H4193" t="s">
        <v>15742</v>
      </c>
      <c r="I4193">
        <v>50</v>
      </c>
      <c r="K4193" t="s">
        <v>15743</v>
      </c>
      <c r="L4193" t="s">
        <v>15744</v>
      </c>
      <c r="M4193" t="s">
        <v>28266</v>
      </c>
      <c r="N4193">
        <v>1003</v>
      </c>
      <c r="O4193">
        <v>79</v>
      </c>
      <c r="P4193" t="s">
        <v>15745</v>
      </c>
      <c r="Q4193">
        <v>0</v>
      </c>
      <c r="R4193" t="s">
        <v>15746</v>
      </c>
      <c r="S4193" t="s">
        <v>15747</v>
      </c>
      <c r="T4193">
        <v>5</v>
      </c>
      <c r="U4193" t="s">
        <v>1223</v>
      </c>
      <c r="V4193" t="s">
        <v>232</v>
      </c>
      <c r="X4193" s="2">
        <v>3200000</v>
      </c>
      <c r="Y4193">
        <v>2003</v>
      </c>
      <c r="Z4193">
        <v>16</v>
      </c>
      <c r="AA4193">
        <v>6.6</v>
      </c>
      <c r="AB4193">
        <v>1.85</v>
      </c>
      <c r="AC4193">
        <v>39</v>
      </c>
    </row>
    <row r="4194" spans="1:29" x14ac:dyDescent="0.25">
      <c r="A4194" t="str">
        <f t="shared" si="65"/>
        <v>tt0186253</v>
      </c>
      <c r="B4194" t="s">
        <v>28</v>
      </c>
      <c r="C4194" t="s">
        <v>15748</v>
      </c>
      <c r="D4194">
        <v>74</v>
      </c>
      <c r="E4194">
        <v>107</v>
      </c>
      <c r="F4194">
        <v>7</v>
      </c>
      <c r="G4194">
        <v>442</v>
      </c>
      <c r="H4194" t="s">
        <v>66</v>
      </c>
      <c r="I4194">
        <v>745</v>
      </c>
      <c r="J4194">
        <v>1282084</v>
      </c>
      <c r="K4194" t="s">
        <v>2808</v>
      </c>
      <c r="L4194" t="s">
        <v>886</v>
      </c>
      <c r="M4194" t="s">
        <v>28267</v>
      </c>
      <c r="N4194">
        <v>6221</v>
      </c>
      <c r="O4194">
        <v>2125</v>
      </c>
      <c r="P4194" t="s">
        <v>9166</v>
      </c>
      <c r="Q4194">
        <v>1</v>
      </c>
      <c r="R4194" t="s">
        <v>15749</v>
      </c>
      <c r="S4194" t="s">
        <v>15750</v>
      </c>
      <c r="T4194">
        <v>87</v>
      </c>
      <c r="U4194" t="s">
        <v>36</v>
      </c>
      <c r="V4194" t="s">
        <v>37</v>
      </c>
      <c r="W4194" t="s">
        <v>499</v>
      </c>
      <c r="X4194" s="2">
        <v>2500000</v>
      </c>
      <c r="Y4194">
        <v>1999</v>
      </c>
      <c r="Z4194">
        <v>631</v>
      </c>
      <c r="AA4194">
        <v>7</v>
      </c>
      <c r="AB4194">
        <v>2.35</v>
      </c>
      <c r="AC4194">
        <v>500</v>
      </c>
    </row>
    <row r="4195" spans="1:29" x14ac:dyDescent="0.25">
      <c r="A4195" t="str">
        <f t="shared" si="65"/>
        <v>tt0384504</v>
      </c>
      <c r="B4195" t="s">
        <v>28</v>
      </c>
      <c r="C4195" t="s">
        <v>15751</v>
      </c>
      <c r="D4195">
        <v>54</v>
      </c>
      <c r="E4195">
        <v>96</v>
      </c>
      <c r="F4195">
        <v>13</v>
      </c>
      <c r="G4195">
        <v>209</v>
      </c>
      <c r="H4195" t="s">
        <v>1147</v>
      </c>
      <c r="I4195">
        <v>643</v>
      </c>
      <c r="J4195">
        <v>1186323</v>
      </c>
      <c r="K4195" t="s">
        <v>1184</v>
      </c>
      <c r="L4195" t="s">
        <v>4300</v>
      </c>
      <c r="M4195" t="s">
        <v>28268</v>
      </c>
      <c r="N4195">
        <v>7776</v>
      </c>
      <c r="O4195">
        <v>1396</v>
      </c>
      <c r="P4195" t="s">
        <v>15752</v>
      </c>
      <c r="Q4195">
        <v>0</v>
      </c>
      <c r="R4195" t="s">
        <v>15753</v>
      </c>
      <c r="S4195" t="s">
        <v>15754</v>
      </c>
      <c r="T4195">
        <v>84</v>
      </c>
      <c r="U4195" t="s">
        <v>36</v>
      </c>
      <c r="V4195" t="s">
        <v>37</v>
      </c>
      <c r="W4195" t="s">
        <v>499</v>
      </c>
      <c r="Y4195">
        <v>2004</v>
      </c>
      <c r="Z4195">
        <v>265</v>
      </c>
      <c r="AA4195">
        <v>7.6</v>
      </c>
      <c r="AB4195">
        <v>1.85</v>
      </c>
      <c r="AC4195">
        <v>774</v>
      </c>
    </row>
    <row r="4196" spans="1:29" x14ac:dyDescent="0.25">
      <c r="A4196" t="str">
        <f t="shared" si="65"/>
        <v>tt0940585</v>
      </c>
      <c r="B4196" t="s">
        <v>28</v>
      </c>
      <c r="C4196" t="s">
        <v>15755</v>
      </c>
      <c r="D4196">
        <v>80</v>
      </c>
      <c r="E4196">
        <v>101</v>
      </c>
      <c r="F4196">
        <v>34</v>
      </c>
      <c r="G4196">
        <v>40</v>
      </c>
      <c r="H4196" t="s">
        <v>15756</v>
      </c>
      <c r="I4196">
        <v>56</v>
      </c>
      <c r="J4196">
        <v>1094998</v>
      </c>
      <c r="K4196" t="s">
        <v>2808</v>
      </c>
      <c r="L4196" t="s">
        <v>15757</v>
      </c>
      <c r="M4196" t="s">
        <v>28269</v>
      </c>
      <c r="N4196">
        <v>2560</v>
      </c>
      <c r="O4196">
        <v>150</v>
      </c>
      <c r="P4196" t="s">
        <v>15758</v>
      </c>
      <c r="Q4196">
        <v>1</v>
      </c>
      <c r="R4196" t="s">
        <v>15759</v>
      </c>
      <c r="S4196" t="s">
        <v>15760</v>
      </c>
      <c r="T4196">
        <v>29</v>
      </c>
      <c r="U4196" t="s">
        <v>36</v>
      </c>
      <c r="V4196" t="s">
        <v>53</v>
      </c>
      <c r="W4196" t="s">
        <v>38</v>
      </c>
      <c r="Y4196">
        <v>2007</v>
      </c>
      <c r="Z4196">
        <v>41</v>
      </c>
      <c r="AA4196">
        <v>6.7</v>
      </c>
      <c r="AB4196">
        <v>2.35</v>
      </c>
      <c r="AC4196">
        <v>430</v>
      </c>
    </row>
    <row r="4197" spans="1:29" x14ac:dyDescent="0.25">
      <c r="A4197" t="str">
        <f t="shared" si="65"/>
        <v>tt1990314</v>
      </c>
      <c r="B4197" t="s">
        <v>28</v>
      </c>
      <c r="C4197" t="s">
        <v>11274</v>
      </c>
      <c r="D4197">
        <v>252</v>
      </c>
      <c r="E4197">
        <v>89</v>
      </c>
      <c r="F4197">
        <v>14</v>
      </c>
      <c r="G4197">
        <v>215</v>
      </c>
      <c r="H4197" t="s">
        <v>15761</v>
      </c>
      <c r="I4197">
        <v>902</v>
      </c>
      <c r="J4197">
        <v>3325638</v>
      </c>
      <c r="K4197" t="s">
        <v>15762</v>
      </c>
      <c r="L4197" t="s">
        <v>109</v>
      </c>
      <c r="M4197" t="s">
        <v>28270</v>
      </c>
      <c r="N4197">
        <v>52509</v>
      </c>
      <c r="O4197">
        <v>1980</v>
      </c>
      <c r="P4197" t="s">
        <v>15763</v>
      </c>
      <c r="Q4197">
        <v>3</v>
      </c>
      <c r="R4197" t="s">
        <v>15764</v>
      </c>
      <c r="S4197" t="s">
        <v>15765</v>
      </c>
      <c r="T4197">
        <v>84</v>
      </c>
      <c r="U4197" t="s">
        <v>36</v>
      </c>
      <c r="V4197" t="s">
        <v>37</v>
      </c>
      <c r="W4197" t="s">
        <v>38</v>
      </c>
      <c r="X4197" s="2">
        <v>2500000</v>
      </c>
      <c r="Y4197">
        <v>2012</v>
      </c>
      <c r="Z4197">
        <v>291</v>
      </c>
      <c r="AA4197">
        <v>7.1</v>
      </c>
      <c r="AB4197">
        <v>2.35</v>
      </c>
      <c r="AC4197">
        <v>13000</v>
      </c>
    </row>
    <row r="4198" spans="1:29" x14ac:dyDescent="0.25">
      <c r="A4198" t="str">
        <f t="shared" si="65"/>
        <v>tt0314412</v>
      </c>
      <c r="B4198" t="s">
        <v>28</v>
      </c>
      <c r="C4198" t="s">
        <v>15766</v>
      </c>
      <c r="D4198">
        <v>72</v>
      </c>
      <c r="E4198">
        <v>106</v>
      </c>
      <c r="F4198">
        <v>148</v>
      </c>
      <c r="G4198">
        <v>471</v>
      </c>
      <c r="H4198" t="s">
        <v>6411</v>
      </c>
      <c r="I4198">
        <v>900</v>
      </c>
      <c r="J4198">
        <v>395592</v>
      </c>
      <c r="K4198" t="s">
        <v>187</v>
      </c>
      <c r="L4198" t="s">
        <v>6878</v>
      </c>
      <c r="M4198" t="s">
        <v>28271</v>
      </c>
      <c r="N4198">
        <v>21202</v>
      </c>
      <c r="O4198">
        <v>2972</v>
      </c>
      <c r="P4198" t="s">
        <v>15767</v>
      </c>
      <c r="Q4198">
        <v>1</v>
      </c>
      <c r="R4198" t="s">
        <v>15768</v>
      </c>
      <c r="S4198" t="s">
        <v>15769</v>
      </c>
      <c r="T4198">
        <v>134</v>
      </c>
      <c r="U4198" t="s">
        <v>36</v>
      </c>
      <c r="V4198" t="s">
        <v>2940</v>
      </c>
      <c r="W4198" t="s">
        <v>499</v>
      </c>
      <c r="X4198" s="2">
        <v>2000000</v>
      </c>
      <c r="Y4198">
        <v>2003</v>
      </c>
      <c r="Z4198">
        <v>648</v>
      </c>
      <c r="AA4198">
        <v>7.6</v>
      </c>
      <c r="AB4198">
        <v>1.85</v>
      </c>
      <c r="AC4198">
        <v>0</v>
      </c>
    </row>
    <row r="4199" spans="1:29" x14ac:dyDescent="0.25">
      <c r="A4199" t="str">
        <f t="shared" si="65"/>
        <v>tt1714206</v>
      </c>
      <c r="B4199" t="s">
        <v>28</v>
      </c>
      <c r="C4199" t="s">
        <v>15770</v>
      </c>
      <c r="D4199">
        <v>220</v>
      </c>
      <c r="E4199">
        <v>95</v>
      </c>
      <c r="F4199">
        <v>53</v>
      </c>
      <c r="G4199">
        <v>478</v>
      </c>
      <c r="H4199" t="s">
        <v>2167</v>
      </c>
      <c r="I4199">
        <v>8000</v>
      </c>
      <c r="J4199">
        <v>6851969</v>
      </c>
      <c r="K4199" t="s">
        <v>1184</v>
      </c>
      <c r="L4199" t="s">
        <v>8560</v>
      </c>
      <c r="M4199" t="s">
        <v>28272</v>
      </c>
      <c r="N4199">
        <v>105591</v>
      </c>
      <c r="O4199">
        <v>10040</v>
      </c>
      <c r="P4199" t="s">
        <v>15771</v>
      </c>
      <c r="Q4199">
        <v>1</v>
      </c>
      <c r="R4199" t="s">
        <v>15772</v>
      </c>
      <c r="S4199" t="s">
        <v>15773</v>
      </c>
      <c r="T4199">
        <v>178</v>
      </c>
      <c r="U4199" t="s">
        <v>36</v>
      </c>
      <c r="V4199" t="s">
        <v>37</v>
      </c>
      <c r="W4199" t="s">
        <v>499</v>
      </c>
      <c r="X4199" s="2">
        <v>2500000</v>
      </c>
      <c r="Y4199">
        <v>2013</v>
      </c>
      <c r="Z4199">
        <v>1000</v>
      </c>
      <c r="AA4199">
        <v>7.1</v>
      </c>
      <c r="AB4199">
        <v>2.35</v>
      </c>
      <c r="AC4199">
        <v>10000</v>
      </c>
    </row>
    <row r="4200" spans="1:29" x14ac:dyDescent="0.25">
      <c r="A4200" t="str">
        <f t="shared" si="65"/>
        <v>tt0283465</v>
      </c>
      <c r="B4200" t="s">
        <v>28</v>
      </c>
      <c r="C4200" t="s">
        <v>14170</v>
      </c>
      <c r="D4200">
        <v>1</v>
      </c>
      <c r="E4200">
        <v>34</v>
      </c>
      <c r="F4200">
        <v>19</v>
      </c>
      <c r="G4200">
        <v>362</v>
      </c>
      <c r="H4200" t="s">
        <v>2176</v>
      </c>
      <c r="I4200">
        <v>882</v>
      </c>
      <c r="J4200">
        <v>333658</v>
      </c>
      <c r="K4200" t="s">
        <v>15774</v>
      </c>
      <c r="L4200" t="s">
        <v>165</v>
      </c>
      <c r="M4200" t="s">
        <v>28273</v>
      </c>
      <c r="N4200">
        <v>97</v>
      </c>
      <c r="O4200">
        <v>1967</v>
      </c>
      <c r="P4200" t="s">
        <v>15775</v>
      </c>
      <c r="Q4200">
        <v>0</v>
      </c>
      <c r="R4200" t="s">
        <v>15776</v>
      </c>
      <c r="S4200" t="s">
        <v>15777</v>
      </c>
      <c r="T4200">
        <v>2</v>
      </c>
      <c r="U4200" t="s">
        <v>36</v>
      </c>
      <c r="V4200" t="s">
        <v>37</v>
      </c>
      <c r="X4200" s="2">
        <v>34000</v>
      </c>
      <c r="Y4200">
        <v>1990</v>
      </c>
      <c r="Z4200">
        <v>577</v>
      </c>
      <c r="AA4200">
        <v>7.1</v>
      </c>
      <c r="AC4200">
        <v>16</v>
      </c>
    </row>
    <row r="4201" spans="1:29" x14ac:dyDescent="0.25">
      <c r="A4201" t="str">
        <f t="shared" si="65"/>
        <v>tt0815241</v>
      </c>
      <c r="B4201" t="s">
        <v>28</v>
      </c>
      <c r="C4201" t="s">
        <v>3059</v>
      </c>
      <c r="D4201">
        <v>197</v>
      </c>
      <c r="E4201">
        <v>101</v>
      </c>
      <c r="F4201">
        <v>119</v>
      </c>
      <c r="G4201">
        <v>0</v>
      </c>
      <c r="H4201" t="s">
        <v>15778</v>
      </c>
      <c r="I4201">
        <v>334</v>
      </c>
      <c r="J4201">
        <v>12995673</v>
      </c>
      <c r="K4201" t="s">
        <v>15779</v>
      </c>
      <c r="L4201" t="s">
        <v>15780</v>
      </c>
      <c r="M4201" t="s">
        <v>28274</v>
      </c>
      <c r="N4201">
        <v>52286</v>
      </c>
      <c r="O4201">
        <v>338</v>
      </c>
      <c r="P4201" t="s">
        <v>15781</v>
      </c>
      <c r="Q4201">
        <v>1</v>
      </c>
      <c r="R4201" t="s">
        <v>15782</v>
      </c>
      <c r="S4201" t="s">
        <v>15783</v>
      </c>
      <c r="T4201">
        <v>345</v>
      </c>
      <c r="U4201" t="s">
        <v>36</v>
      </c>
      <c r="V4201" t="s">
        <v>37</v>
      </c>
      <c r="W4201" t="s">
        <v>499</v>
      </c>
      <c r="X4201" s="2">
        <v>2500000</v>
      </c>
      <c r="Y4201">
        <v>2008</v>
      </c>
      <c r="Z4201">
        <v>4</v>
      </c>
      <c r="AA4201">
        <v>7.7</v>
      </c>
      <c r="AB4201">
        <v>1.78</v>
      </c>
      <c r="AC4201">
        <v>24000</v>
      </c>
    </row>
    <row r="4202" spans="1:29" x14ac:dyDescent="0.25">
      <c r="A4202" t="str">
        <f t="shared" si="65"/>
        <v>tt1294164</v>
      </c>
      <c r="B4202" t="s">
        <v>28</v>
      </c>
      <c r="C4202" t="s">
        <v>15784</v>
      </c>
      <c r="D4202">
        <v>14</v>
      </c>
      <c r="E4202">
        <v>112</v>
      </c>
      <c r="F4202">
        <v>9</v>
      </c>
      <c r="G4202">
        <v>125</v>
      </c>
      <c r="H4202" t="s">
        <v>15785</v>
      </c>
      <c r="I4202">
        <v>860</v>
      </c>
      <c r="J4202">
        <v>173783</v>
      </c>
      <c r="K4202" t="s">
        <v>63</v>
      </c>
      <c r="L4202" t="s">
        <v>6699</v>
      </c>
      <c r="M4202" t="s">
        <v>28275</v>
      </c>
      <c r="N4202">
        <v>578</v>
      </c>
      <c r="O4202">
        <v>1252</v>
      </c>
      <c r="P4202" t="s">
        <v>15786</v>
      </c>
      <c r="Q4202">
        <v>0</v>
      </c>
      <c r="R4202" t="s">
        <v>15787</v>
      </c>
      <c r="S4202" t="s">
        <v>15788</v>
      </c>
      <c r="T4202">
        <v>34</v>
      </c>
      <c r="U4202" t="s">
        <v>36</v>
      </c>
      <c r="V4202" t="s">
        <v>37</v>
      </c>
      <c r="W4202" t="s">
        <v>3947</v>
      </c>
      <c r="X4202" s="2">
        <v>2500000</v>
      </c>
      <c r="Y4202">
        <v>2008</v>
      </c>
      <c r="Z4202">
        <v>130</v>
      </c>
      <c r="AA4202">
        <v>7.6</v>
      </c>
      <c r="AB4202">
        <v>1.85</v>
      </c>
      <c r="AC4202">
        <v>588</v>
      </c>
    </row>
    <row r="4203" spans="1:29" x14ac:dyDescent="0.25">
      <c r="A4203" t="str">
        <f t="shared" si="65"/>
        <v>tt0472200</v>
      </c>
      <c r="B4203" t="s">
        <v>28</v>
      </c>
      <c r="C4203" t="s">
        <v>15789</v>
      </c>
      <c r="D4203">
        <v>3</v>
      </c>
      <c r="E4203">
        <v>100</v>
      </c>
      <c r="F4203">
        <v>10</v>
      </c>
      <c r="G4203">
        <v>107</v>
      </c>
      <c r="H4203" t="s">
        <v>13997</v>
      </c>
      <c r="I4203">
        <v>655</v>
      </c>
      <c r="J4203">
        <v>118666</v>
      </c>
      <c r="K4203" t="s">
        <v>2808</v>
      </c>
      <c r="L4203" t="s">
        <v>1896</v>
      </c>
      <c r="M4203" t="s">
        <v>28276</v>
      </c>
      <c r="N4203">
        <v>91</v>
      </c>
      <c r="O4203">
        <v>1064</v>
      </c>
      <c r="P4203" t="s">
        <v>8807</v>
      </c>
      <c r="Q4203">
        <v>7</v>
      </c>
      <c r="S4203" t="s">
        <v>15790</v>
      </c>
      <c r="T4203">
        <v>3</v>
      </c>
      <c r="U4203" t="s">
        <v>36</v>
      </c>
      <c r="V4203" t="s">
        <v>37</v>
      </c>
      <c r="X4203" s="2">
        <v>2500000</v>
      </c>
      <c r="Y4203">
        <v>2006</v>
      </c>
      <c r="Z4203">
        <v>157</v>
      </c>
      <c r="AA4203">
        <v>6.6</v>
      </c>
      <c r="AB4203">
        <v>1.85</v>
      </c>
      <c r="AC4203">
        <v>144</v>
      </c>
    </row>
    <row r="4204" spans="1:29" x14ac:dyDescent="0.25">
      <c r="A4204" t="str">
        <f t="shared" si="65"/>
        <v>tt0364725</v>
      </c>
      <c r="B4204" t="s">
        <v>635</v>
      </c>
      <c r="C4204" t="s">
        <v>4125</v>
      </c>
      <c r="D4204">
        <v>191</v>
      </c>
      <c r="E4204">
        <v>92</v>
      </c>
      <c r="F4204">
        <v>43</v>
      </c>
      <c r="G4204">
        <v>936</v>
      </c>
      <c r="H4204" t="s">
        <v>965</v>
      </c>
      <c r="I4204">
        <v>989</v>
      </c>
      <c r="J4204">
        <v>114324072</v>
      </c>
      <c r="K4204" t="s">
        <v>3213</v>
      </c>
      <c r="L4204" t="s">
        <v>2663</v>
      </c>
      <c r="M4204" t="s">
        <v>25753</v>
      </c>
      <c r="N4204">
        <v>185345</v>
      </c>
      <c r="O4204">
        <v>4730</v>
      </c>
      <c r="P4204" t="s">
        <v>30</v>
      </c>
      <c r="Q4204">
        <v>0</v>
      </c>
      <c r="R4204" t="s">
        <v>6541</v>
      </c>
      <c r="S4204" t="s">
        <v>6542</v>
      </c>
      <c r="T4204">
        <v>392</v>
      </c>
      <c r="U4204" t="s">
        <v>36</v>
      </c>
      <c r="V4204" t="s">
        <v>37</v>
      </c>
      <c r="W4204" t="s">
        <v>38</v>
      </c>
      <c r="X4204" s="2">
        <v>20000000</v>
      </c>
      <c r="Y4204">
        <v>2004</v>
      </c>
      <c r="Z4204">
        <v>939</v>
      </c>
      <c r="AA4204">
        <v>6.7</v>
      </c>
      <c r="AB4204">
        <v>2.35</v>
      </c>
      <c r="AC4204">
        <v>0</v>
      </c>
    </row>
    <row r="4205" spans="1:29" x14ac:dyDescent="0.25">
      <c r="A4205" t="str">
        <f t="shared" si="65"/>
        <v>tt0465407</v>
      </c>
      <c r="B4205" t="s">
        <v>28</v>
      </c>
      <c r="C4205" t="s">
        <v>15791</v>
      </c>
      <c r="D4205">
        <v>18</v>
      </c>
      <c r="E4205">
        <v>100</v>
      </c>
      <c r="F4205">
        <v>0</v>
      </c>
      <c r="G4205">
        <v>249</v>
      </c>
      <c r="H4205" t="s">
        <v>12466</v>
      </c>
      <c r="I4205">
        <v>640</v>
      </c>
      <c r="J4205">
        <v>71904</v>
      </c>
      <c r="K4205" t="s">
        <v>3228</v>
      </c>
      <c r="L4205" t="s">
        <v>13470</v>
      </c>
      <c r="M4205" t="s">
        <v>28277</v>
      </c>
      <c r="N4205">
        <v>806</v>
      </c>
      <c r="O4205">
        <v>1491</v>
      </c>
      <c r="P4205" t="s">
        <v>1840</v>
      </c>
      <c r="Q4205">
        <v>1</v>
      </c>
      <c r="R4205" t="s">
        <v>15792</v>
      </c>
      <c r="S4205" t="s">
        <v>15793</v>
      </c>
      <c r="T4205">
        <v>18</v>
      </c>
      <c r="U4205" t="s">
        <v>36</v>
      </c>
      <c r="V4205" t="s">
        <v>37</v>
      </c>
      <c r="W4205" t="s">
        <v>38</v>
      </c>
      <c r="X4205" s="2">
        <v>2500000</v>
      </c>
      <c r="Y4205">
        <v>2006</v>
      </c>
      <c r="Z4205">
        <v>261</v>
      </c>
      <c r="AA4205">
        <v>5.7</v>
      </c>
      <c r="AB4205">
        <v>1.85</v>
      </c>
      <c r="AC4205">
        <v>140</v>
      </c>
    </row>
    <row r="4206" spans="1:29" x14ac:dyDescent="0.25">
      <c r="A4206" t="str">
        <f t="shared" si="65"/>
        <v>tt1484522</v>
      </c>
      <c r="B4206" t="s">
        <v>28</v>
      </c>
      <c r="C4206" t="s">
        <v>15794</v>
      </c>
      <c r="D4206">
        <v>28</v>
      </c>
      <c r="E4206">
        <v>80</v>
      </c>
      <c r="F4206">
        <v>0</v>
      </c>
      <c r="G4206">
        <v>5</v>
      </c>
      <c r="H4206" t="s">
        <v>15795</v>
      </c>
      <c r="I4206">
        <v>191</v>
      </c>
      <c r="J4206">
        <v>99851</v>
      </c>
      <c r="K4206" t="s">
        <v>63</v>
      </c>
      <c r="L4206" t="s">
        <v>15796</v>
      </c>
      <c r="M4206" t="s">
        <v>28278</v>
      </c>
      <c r="N4206">
        <v>1138</v>
      </c>
      <c r="O4206">
        <v>210</v>
      </c>
      <c r="P4206" t="s">
        <v>15797</v>
      </c>
      <c r="Q4206">
        <v>0</v>
      </c>
      <c r="R4206" t="s">
        <v>15798</v>
      </c>
      <c r="S4206" t="s">
        <v>15799</v>
      </c>
      <c r="T4206">
        <v>30</v>
      </c>
      <c r="U4206" t="s">
        <v>36</v>
      </c>
      <c r="V4206" t="s">
        <v>37</v>
      </c>
      <c r="W4206" t="s">
        <v>499</v>
      </c>
      <c r="X4206" s="2">
        <v>2500000</v>
      </c>
      <c r="Y4206">
        <v>2010</v>
      </c>
      <c r="Z4206">
        <v>12</v>
      </c>
      <c r="AA4206">
        <v>7.1</v>
      </c>
      <c r="AB4206">
        <v>1.78</v>
      </c>
      <c r="AC4206">
        <v>0</v>
      </c>
    </row>
    <row r="4207" spans="1:29" x14ac:dyDescent="0.25">
      <c r="A4207" t="str">
        <f t="shared" si="65"/>
        <v>tt1049405</v>
      </c>
      <c r="B4207" t="s">
        <v>28</v>
      </c>
      <c r="C4207" t="s">
        <v>15800</v>
      </c>
      <c r="D4207">
        <v>22</v>
      </c>
      <c r="E4207">
        <v>106</v>
      </c>
      <c r="F4207">
        <v>8</v>
      </c>
      <c r="G4207">
        <v>315</v>
      </c>
      <c r="H4207" t="s">
        <v>13162</v>
      </c>
      <c r="I4207">
        <v>611</v>
      </c>
      <c r="J4207">
        <v>115504</v>
      </c>
      <c r="K4207" t="s">
        <v>1184</v>
      </c>
      <c r="L4207" t="s">
        <v>2049</v>
      </c>
      <c r="M4207" t="s">
        <v>28279</v>
      </c>
      <c r="N4207">
        <v>4820</v>
      </c>
      <c r="O4207">
        <v>1739</v>
      </c>
      <c r="P4207" t="s">
        <v>15801</v>
      </c>
      <c r="Q4207">
        <v>2</v>
      </c>
      <c r="R4207" t="s">
        <v>15802</v>
      </c>
      <c r="S4207" t="s">
        <v>15803</v>
      </c>
      <c r="T4207">
        <v>26</v>
      </c>
      <c r="U4207" t="s">
        <v>36</v>
      </c>
      <c r="V4207" t="s">
        <v>53</v>
      </c>
      <c r="W4207" t="s">
        <v>38</v>
      </c>
      <c r="X4207" s="2">
        <v>14000000</v>
      </c>
      <c r="Y4207">
        <v>2008</v>
      </c>
      <c r="Z4207">
        <v>397</v>
      </c>
      <c r="AA4207">
        <v>6.2</v>
      </c>
      <c r="AB4207">
        <v>2.35</v>
      </c>
      <c r="AC4207">
        <v>0</v>
      </c>
    </row>
    <row r="4208" spans="1:29" x14ac:dyDescent="0.25">
      <c r="A4208" t="str">
        <f t="shared" si="65"/>
        <v>tt0187696</v>
      </c>
      <c r="B4208" t="s">
        <v>28</v>
      </c>
      <c r="C4208" t="s">
        <v>10564</v>
      </c>
      <c r="D4208">
        <v>62</v>
      </c>
      <c r="E4208">
        <v>103</v>
      </c>
      <c r="F4208">
        <v>24</v>
      </c>
      <c r="G4208">
        <v>10</v>
      </c>
      <c r="H4208" t="s">
        <v>15804</v>
      </c>
      <c r="I4208">
        <v>127</v>
      </c>
      <c r="J4208">
        <v>5725</v>
      </c>
      <c r="K4208" t="s">
        <v>4508</v>
      </c>
      <c r="L4208" t="s">
        <v>6189</v>
      </c>
      <c r="M4208" t="s">
        <v>28280</v>
      </c>
      <c r="N4208">
        <v>10220</v>
      </c>
      <c r="O4208">
        <v>163</v>
      </c>
      <c r="P4208" t="s">
        <v>15805</v>
      </c>
      <c r="Q4208">
        <v>0</v>
      </c>
      <c r="R4208" t="s">
        <v>15806</v>
      </c>
      <c r="S4208" t="s">
        <v>15807</v>
      </c>
      <c r="T4208">
        <v>110</v>
      </c>
      <c r="U4208" t="s">
        <v>7018</v>
      </c>
      <c r="V4208" t="s">
        <v>652</v>
      </c>
      <c r="W4208" t="s">
        <v>499</v>
      </c>
      <c r="X4208" s="2">
        <v>8400000</v>
      </c>
      <c r="Y4208">
        <v>2000</v>
      </c>
      <c r="Z4208">
        <v>10</v>
      </c>
      <c r="AA4208">
        <v>6.1</v>
      </c>
      <c r="AB4208">
        <v>2.35</v>
      </c>
      <c r="AC4208">
        <v>560</v>
      </c>
    </row>
    <row r="4209" spans="1:29" x14ac:dyDescent="0.25">
      <c r="A4209" t="str">
        <f t="shared" si="65"/>
        <v>tt0804529</v>
      </c>
      <c r="B4209" t="s">
        <v>28</v>
      </c>
      <c r="C4209" t="s">
        <v>15808</v>
      </c>
      <c r="D4209">
        <v>47</v>
      </c>
      <c r="E4209">
        <v>90</v>
      </c>
      <c r="F4209">
        <v>8</v>
      </c>
      <c r="G4209">
        <v>35</v>
      </c>
      <c r="H4209" t="s">
        <v>4485</v>
      </c>
      <c r="I4209">
        <v>426</v>
      </c>
      <c r="J4209">
        <v>75727</v>
      </c>
      <c r="K4209" t="s">
        <v>12994</v>
      </c>
      <c r="L4209" t="s">
        <v>5717</v>
      </c>
      <c r="M4209" t="s">
        <v>28281</v>
      </c>
      <c r="N4209">
        <v>5699</v>
      </c>
      <c r="O4209">
        <v>862</v>
      </c>
      <c r="P4209" t="s">
        <v>15809</v>
      </c>
      <c r="Q4209">
        <v>0</v>
      </c>
      <c r="R4209" t="s">
        <v>15810</v>
      </c>
      <c r="S4209" t="s">
        <v>15811</v>
      </c>
      <c r="T4209">
        <v>40</v>
      </c>
      <c r="U4209" t="s">
        <v>2298</v>
      </c>
      <c r="V4209" t="s">
        <v>37</v>
      </c>
      <c r="W4209" t="s">
        <v>38</v>
      </c>
      <c r="X4209" s="2">
        <v>2500000</v>
      </c>
      <c r="Y4209">
        <v>2008</v>
      </c>
      <c r="Z4209">
        <v>399</v>
      </c>
      <c r="AA4209">
        <v>5.9</v>
      </c>
      <c r="AB4209">
        <v>1.85</v>
      </c>
      <c r="AC4209">
        <v>0</v>
      </c>
    </row>
    <row r="4210" spans="1:29" x14ac:dyDescent="0.25">
      <c r="A4210" t="str">
        <f t="shared" si="65"/>
        <v>tt1512235</v>
      </c>
      <c r="B4210" t="s">
        <v>28</v>
      </c>
      <c r="C4210" t="s">
        <v>557</v>
      </c>
      <c r="D4210">
        <v>238</v>
      </c>
      <c r="E4210">
        <v>96</v>
      </c>
      <c r="F4210">
        <v>571</v>
      </c>
      <c r="G4210">
        <v>370</v>
      </c>
      <c r="H4210" t="s">
        <v>408</v>
      </c>
      <c r="I4210">
        <v>2000</v>
      </c>
      <c r="J4210">
        <v>322157</v>
      </c>
      <c r="K4210" t="s">
        <v>7382</v>
      </c>
      <c r="L4210" t="s">
        <v>2053</v>
      </c>
      <c r="M4210" t="s">
        <v>28282</v>
      </c>
      <c r="N4210">
        <v>61787</v>
      </c>
      <c r="O4210">
        <v>4590</v>
      </c>
      <c r="P4210" t="s">
        <v>15812</v>
      </c>
      <c r="Q4210">
        <v>0</v>
      </c>
      <c r="R4210" t="s">
        <v>15813</v>
      </c>
      <c r="S4210" t="s">
        <v>15814</v>
      </c>
      <c r="T4210">
        <v>203</v>
      </c>
      <c r="U4210" t="s">
        <v>36</v>
      </c>
      <c r="V4210" t="s">
        <v>37</v>
      </c>
      <c r="W4210" t="s">
        <v>499</v>
      </c>
      <c r="X4210" s="2">
        <v>2500000</v>
      </c>
      <c r="Y4210">
        <v>2010</v>
      </c>
      <c r="Z4210">
        <v>973</v>
      </c>
      <c r="AA4210">
        <v>6.8</v>
      </c>
      <c r="AB4210">
        <v>1.85</v>
      </c>
      <c r="AC4210">
        <v>19000</v>
      </c>
    </row>
    <row r="4211" spans="1:29" x14ac:dyDescent="0.25">
      <c r="A4211" t="str">
        <f t="shared" si="65"/>
        <v>tt1663628</v>
      </c>
      <c r="B4211" t="s">
        <v>28</v>
      </c>
      <c r="C4211" t="s">
        <v>15815</v>
      </c>
      <c r="D4211">
        <v>2</v>
      </c>
      <c r="E4211">
        <v>89</v>
      </c>
      <c r="F4211">
        <v>20</v>
      </c>
      <c r="G4211">
        <v>555</v>
      </c>
      <c r="H4211" t="s">
        <v>736</v>
      </c>
      <c r="I4211">
        <v>794</v>
      </c>
      <c r="K4211" t="s">
        <v>7313</v>
      </c>
      <c r="L4211" t="s">
        <v>3728</v>
      </c>
      <c r="M4211" t="s">
        <v>28283</v>
      </c>
      <c r="N4211">
        <v>858</v>
      </c>
      <c r="O4211">
        <v>2579</v>
      </c>
      <c r="P4211" t="s">
        <v>4507</v>
      </c>
      <c r="Q4211">
        <v>2</v>
      </c>
      <c r="R4211" t="s">
        <v>15816</v>
      </c>
      <c r="S4211" t="s">
        <v>15817</v>
      </c>
      <c r="T4211">
        <v>7</v>
      </c>
      <c r="U4211" t="s">
        <v>36</v>
      </c>
      <c r="V4211" t="s">
        <v>37</v>
      </c>
      <c r="W4211" t="s">
        <v>1309</v>
      </c>
      <c r="X4211" s="2">
        <v>2500000</v>
      </c>
      <c r="Y4211">
        <v>2010</v>
      </c>
      <c r="Z4211">
        <v>607</v>
      </c>
      <c r="AA4211">
        <v>5.8</v>
      </c>
      <c r="AC4211">
        <v>190</v>
      </c>
    </row>
    <row r="4212" spans="1:29" x14ac:dyDescent="0.25">
      <c r="A4212" t="str">
        <f t="shared" si="65"/>
        <v>tt3300572</v>
      </c>
      <c r="B4212" t="s">
        <v>28</v>
      </c>
      <c r="C4212" t="s">
        <v>15818</v>
      </c>
      <c r="D4212">
        <v>95</v>
      </c>
      <c r="E4212">
        <v>87</v>
      </c>
      <c r="F4212">
        <v>2</v>
      </c>
      <c r="G4212">
        <v>577</v>
      </c>
      <c r="H4212" t="s">
        <v>15819</v>
      </c>
      <c r="I4212">
        <v>968</v>
      </c>
      <c r="K4212" t="s">
        <v>6118</v>
      </c>
      <c r="L4212" t="s">
        <v>326</v>
      </c>
      <c r="M4212" t="s">
        <v>28284</v>
      </c>
      <c r="N4212">
        <v>3119</v>
      </c>
      <c r="O4212">
        <v>3157</v>
      </c>
      <c r="P4212" t="s">
        <v>9546</v>
      </c>
      <c r="Q4212">
        <v>0</v>
      </c>
      <c r="R4212" t="s">
        <v>15820</v>
      </c>
      <c r="S4212" t="s">
        <v>15821</v>
      </c>
      <c r="T4212">
        <v>23</v>
      </c>
      <c r="U4212" t="s">
        <v>36</v>
      </c>
      <c r="V4212" t="s">
        <v>652</v>
      </c>
      <c r="W4212" t="s">
        <v>3947</v>
      </c>
      <c r="X4212" s="2">
        <v>2500000</v>
      </c>
      <c r="Y4212">
        <v>2015</v>
      </c>
      <c r="Z4212">
        <v>625</v>
      </c>
      <c r="AA4212">
        <v>5</v>
      </c>
      <c r="AB4212">
        <v>2.35</v>
      </c>
      <c r="AC4212">
        <v>0</v>
      </c>
    </row>
    <row r="4213" spans="1:29" x14ac:dyDescent="0.25">
      <c r="A4213" t="str">
        <f t="shared" si="65"/>
        <v>tt3333870</v>
      </c>
      <c r="B4213" t="s">
        <v>28</v>
      </c>
      <c r="C4213" t="s">
        <v>15822</v>
      </c>
      <c r="D4213">
        <v>10</v>
      </c>
      <c r="E4213">
        <v>94</v>
      </c>
      <c r="F4213">
        <v>0</v>
      </c>
      <c r="G4213">
        <v>442</v>
      </c>
      <c r="H4213" t="s">
        <v>15823</v>
      </c>
      <c r="I4213">
        <v>1000</v>
      </c>
      <c r="K4213" t="s">
        <v>5190</v>
      </c>
      <c r="L4213" t="s">
        <v>3082</v>
      </c>
      <c r="M4213" t="s">
        <v>28285</v>
      </c>
      <c r="N4213">
        <v>63</v>
      </c>
      <c r="O4213">
        <v>2406</v>
      </c>
      <c r="P4213" t="s">
        <v>9166</v>
      </c>
      <c r="Q4213">
        <v>1</v>
      </c>
      <c r="S4213" t="s">
        <v>15824</v>
      </c>
      <c r="T4213">
        <v>2</v>
      </c>
      <c r="U4213" t="s">
        <v>36</v>
      </c>
      <c r="V4213" t="s">
        <v>37</v>
      </c>
      <c r="X4213" s="2">
        <v>3500000</v>
      </c>
      <c r="Y4213">
        <v>2016</v>
      </c>
      <c r="Z4213">
        <v>677</v>
      </c>
      <c r="AA4213">
        <v>6.3</v>
      </c>
      <c r="AC4213">
        <v>89</v>
      </c>
    </row>
    <row r="4214" spans="1:29" x14ac:dyDescent="0.25">
      <c r="A4214" t="str">
        <f t="shared" si="65"/>
        <v>tt0116404</v>
      </c>
      <c r="B4214" t="s">
        <v>28</v>
      </c>
      <c r="C4214" t="s">
        <v>4138</v>
      </c>
      <c r="D4214">
        <v>28</v>
      </c>
      <c r="E4214">
        <v>120</v>
      </c>
      <c r="F4214">
        <v>0</v>
      </c>
      <c r="G4214">
        <v>702</v>
      </c>
      <c r="H4214" t="s">
        <v>126</v>
      </c>
      <c r="I4214">
        <v>1000</v>
      </c>
      <c r="J4214">
        <v>5731103</v>
      </c>
      <c r="K4214" t="s">
        <v>5281</v>
      </c>
      <c r="L4214" t="s">
        <v>682</v>
      </c>
      <c r="M4214" t="s">
        <v>28286</v>
      </c>
      <c r="N4214">
        <v>4100</v>
      </c>
      <c r="O4214">
        <v>5963</v>
      </c>
      <c r="P4214" t="s">
        <v>607</v>
      </c>
      <c r="Q4214">
        <v>10</v>
      </c>
      <c r="R4214" t="s">
        <v>15825</v>
      </c>
      <c r="S4214" t="s">
        <v>15826</v>
      </c>
      <c r="T4214">
        <v>35</v>
      </c>
      <c r="U4214" t="s">
        <v>36</v>
      </c>
      <c r="V4214" t="s">
        <v>37</v>
      </c>
      <c r="W4214" t="s">
        <v>499</v>
      </c>
      <c r="X4214" s="2">
        <v>2400000</v>
      </c>
      <c r="Y4214">
        <v>1996</v>
      </c>
      <c r="Z4214">
        <v>748</v>
      </c>
      <c r="AA4214">
        <v>6.8</v>
      </c>
      <c r="AB4214">
        <v>1.85</v>
      </c>
      <c r="AC4214">
        <v>352</v>
      </c>
    </row>
    <row r="4215" spans="1:29" x14ac:dyDescent="0.25">
      <c r="A4215" t="str">
        <f t="shared" si="65"/>
        <v>tt0486028</v>
      </c>
      <c r="B4215" t="s">
        <v>28</v>
      </c>
      <c r="C4215" t="s">
        <v>15827</v>
      </c>
      <c r="D4215">
        <v>25</v>
      </c>
      <c r="E4215">
        <v>101</v>
      </c>
      <c r="F4215">
        <v>9</v>
      </c>
      <c r="G4215">
        <v>201</v>
      </c>
      <c r="H4215" t="s">
        <v>2457</v>
      </c>
      <c r="I4215">
        <v>973</v>
      </c>
      <c r="J4215">
        <v>978908</v>
      </c>
      <c r="K4215" t="s">
        <v>4977</v>
      </c>
      <c r="L4215" t="s">
        <v>1190</v>
      </c>
      <c r="M4215" t="s">
        <v>28287</v>
      </c>
      <c r="N4215">
        <v>4057</v>
      </c>
      <c r="O4215">
        <v>2306</v>
      </c>
      <c r="P4215" t="s">
        <v>15828</v>
      </c>
      <c r="Q4215">
        <v>0</v>
      </c>
      <c r="R4215" t="s">
        <v>15829</v>
      </c>
      <c r="S4215" t="s">
        <v>15830</v>
      </c>
      <c r="T4215">
        <v>90</v>
      </c>
      <c r="U4215" t="s">
        <v>36</v>
      </c>
      <c r="V4215" t="s">
        <v>10825</v>
      </c>
      <c r="W4215" t="s">
        <v>38</v>
      </c>
      <c r="X4215" s="2">
        <v>2400000</v>
      </c>
      <c r="Y4215">
        <v>2006</v>
      </c>
      <c r="Z4215">
        <v>872</v>
      </c>
      <c r="AA4215">
        <v>5.0999999999999996</v>
      </c>
      <c r="AB4215">
        <v>2.35</v>
      </c>
      <c r="AC4215">
        <v>250</v>
      </c>
    </row>
    <row r="4216" spans="1:29" x14ac:dyDescent="0.25">
      <c r="A4216" t="str">
        <f t="shared" si="65"/>
        <v>tt0387808</v>
      </c>
      <c r="B4216" t="s">
        <v>28</v>
      </c>
      <c r="C4216" t="s">
        <v>11178</v>
      </c>
      <c r="D4216">
        <v>121</v>
      </c>
      <c r="E4216">
        <v>84</v>
      </c>
      <c r="F4216">
        <v>406</v>
      </c>
      <c r="G4216">
        <v>233</v>
      </c>
      <c r="H4216" t="s">
        <v>3269</v>
      </c>
      <c r="I4216">
        <v>586</v>
      </c>
      <c r="J4216">
        <v>438653</v>
      </c>
      <c r="K4216" t="s">
        <v>1562</v>
      </c>
      <c r="L4216" t="s">
        <v>15831</v>
      </c>
      <c r="M4216" t="s">
        <v>28288</v>
      </c>
      <c r="N4216">
        <v>108052</v>
      </c>
      <c r="O4216">
        <v>1490</v>
      </c>
      <c r="P4216" t="s">
        <v>854</v>
      </c>
      <c r="Q4216">
        <v>0</v>
      </c>
      <c r="R4216" t="s">
        <v>15832</v>
      </c>
      <c r="S4216" t="s">
        <v>15833</v>
      </c>
      <c r="T4216">
        <v>434</v>
      </c>
      <c r="U4216" t="s">
        <v>36</v>
      </c>
      <c r="V4216" t="s">
        <v>37</v>
      </c>
      <c r="W4216" t="s">
        <v>499</v>
      </c>
      <c r="Y4216">
        <v>2006</v>
      </c>
      <c r="Z4216">
        <v>497</v>
      </c>
      <c r="AA4216">
        <v>6.6</v>
      </c>
      <c r="AB4216">
        <v>1.85</v>
      </c>
      <c r="AC4216">
        <v>79000</v>
      </c>
    </row>
    <row r="4217" spans="1:29" x14ac:dyDescent="0.25">
      <c r="A4217" t="str">
        <f t="shared" si="65"/>
        <v>tt2945796</v>
      </c>
      <c r="C4217" t="s">
        <v>15834</v>
      </c>
      <c r="D4217">
        <v>10</v>
      </c>
      <c r="E4217">
        <v>110</v>
      </c>
      <c r="F4217">
        <v>0</v>
      </c>
      <c r="G4217">
        <v>109</v>
      </c>
      <c r="H4217" t="s">
        <v>15835</v>
      </c>
      <c r="I4217">
        <v>490</v>
      </c>
      <c r="K4217" t="s">
        <v>1612</v>
      </c>
      <c r="L4217" t="s">
        <v>757</v>
      </c>
      <c r="M4217" t="s">
        <v>28289</v>
      </c>
      <c r="N4217">
        <v>1510</v>
      </c>
      <c r="O4217">
        <v>881</v>
      </c>
      <c r="P4217" t="s">
        <v>15836</v>
      </c>
      <c r="Q4217">
        <v>0</v>
      </c>
      <c r="S4217" t="s">
        <v>15837</v>
      </c>
      <c r="T4217">
        <v>26</v>
      </c>
      <c r="U4217" t="s">
        <v>36</v>
      </c>
      <c r="V4217" t="s">
        <v>53</v>
      </c>
      <c r="W4217" t="s">
        <v>499</v>
      </c>
      <c r="X4217" s="2">
        <v>2500000</v>
      </c>
      <c r="Y4217">
        <v>2015</v>
      </c>
      <c r="Z4217">
        <v>159</v>
      </c>
      <c r="AA4217">
        <v>5</v>
      </c>
      <c r="AC4217">
        <v>0</v>
      </c>
    </row>
    <row r="4218" spans="1:29" x14ac:dyDescent="0.25">
      <c r="A4218" t="str">
        <f t="shared" si="65"/>
        <v>tt0480025</v>
      </c>
      <c r="B4218" t="s">
        <v>28</v>
      </c>
      <c r="C4218" t="s">
        <v>13862</v>
      </c>
      <c r="D4218">
        <v>172</v>
      </c>
      <c r="E4218">
        <v>101</v>
      </c>
      <c r="F4218">
        <v>222</v>
      </c>
      <c r="G4218">
        <v>698</v>
      </c>
      <c r="H4218" t="s">
        <v>2374</v>
      </c>
      <c r="I4218">
        <v>1000</v>
      </c>
      <c r="J4218">
        <v>327919</v>
      </c>
      <c r="K4218" t="s">
        <v>1612</v>
      </c>
      <c r="L4218" t="s">
        <v>140</v>
      </c>
      <c r="M4218" t="s">
        <v>28290</v>
      </c>
      <c r="N4218">
        <v>99177</v>
      </c>
      <c r="O4218">
        <v>3282</v>
      </c>
      <c r="P4218" t="s">
        <v>3031</v>
      </c>
      <c r="Q4218">
        <v>0</v>
      </c>
      <c r="R4218" t="s">
        <v>15838</v>
      </c>
      <c r="S4218" t="s">
        <v>15839</v>
      </c>
      <c r="T4218">
        <v>192</v>
      </c>
      <c r="U4218" t="s">
        <v>36</v>
      </c>
      <c r="V4218" t="s">
        <v>53</v>
      </c>
      <c r="W4218" t="s">
        <v>4564</v>
      </c>
      <c r="X4218" s="2">
        <v>1500000</v>
      </c>
      <c r="Y4218">
        <v>2006</v>
      </c>
      <c r="Z4218">
        <v>788</v>
      </c>
      <c r="AA4218">
        <v>7.7</v>
      </c>
      <c r="AB4218">
        <v>1.85</v>
      </c>
      <c r="AC4218">
        <v>11000</v>
      </c>
    </row>
    <row r="4219" spans="1:29" x14ac:dyDescent="0.25">
      <c r="A4219" t="str">
        <f t="shared" si="65"/>
        <v>tt2040578</v>
      </c>
      <c r="B4219" t="s">
        <v>28</v>
      </c>
      <c r="C4219" t="s">
        <v>15840</v>
      </c>
      <c r="D4219">
        <v>20</v>
      </c>
      <c r="E4219">
        <v>101</v>
      </c>
      <c r="F4219">
        <v>15</v>
      </c>
      <c r="G4219">
        <v>663</v>
      </c>
      <c r="H4219" t="s">
        <v>2611</v>
      </c>
      <c r="I4219">
        <v>844</v>
      </c>
      <c r="K4219" t="s">
        <v>4459</v>
      </c>
      <c r="L4219" t="s">
        <v>807</v>
      </c>
      <c r="M4219" t="s">
        <v>28291</v>
      </c>
      <c r="N4219">
        <v>2753</v>
      </c>
      <c r="O4219">
        <v>3132</v>
      </c>
      <c r="P4219" t="s">
        <v>15841</v>
      </c>
      <c r="Q4219">
        <v>0</v>
      </c>
      <c r="R4219" t="s">
        <v>15842</v>
      </c>
      <c r="S4219" t="s">
        <v>15843</v>
      </c>
      <c r="T4219">
        <v>82</v>
      </c>
      <c r="U4219" t="s">
        <v>36</v>
      </c>
      <c r="V4219" t="s">
        <v>53</v>
      </c>
      <c r="W4219" t="s">
        <v>499</v>
      </c>
      <c r="X4219" s="2">
        <v>2500000</v>
      </c>
      <c r="Y4219">
        <v>2012</v>
      </c>
      <c r="Z4219">
        <v>722</v>
      </c>
      <c r="AA4219">
        <v>3.1</v>
      </c>
      <c r="AB4219">
        <v>2.35</v>
      </c>
      <c r="AC4219">
        <v>0</v>
      </c>
    </row>
    <row r="4220" spans="1:29" x14ac:dyDescent="0.25">
      <c r="A4220" t="str">
        <f t="shared" si="65"/>
        <v>tt0036628</v>
      </c>
      <c r="B4220" t="s">
        <v>28</v>
      </c>
      <c r="C4220" t="s">
        <v>14915</v>
      </c>
      <c r="D4220">
        <v>8</v>
      </c>
      <c r="E4220">
        <v>101</v>
      </c>
      <c r="F4220">
        <v>24</v>
      </c>
      <c r="G4220">
        <v>226</v>
      </c>
      <c r="H4220" t="s">
        <v>15844</v>
      </c>
      <c r="I4220">
        <v>675</v>
      </c>
      <c r="K4220" t="s">
        <v>4813</v>
      </c>
      <c r="L4220" t="s">
        <v>15652</v>
      </c>
      <c r="M4220" t="s">
        <v>28292</v>
      </c>
      <c r="N4220">
        <v>1079</v>
      </c>
      <c r="O4220">
        <v>1627</v>
      </c>
      <c r="P4220" t="s">
        <v>15845</v>
      </c>
      <c r="Q4220">
        <v>2</v>
      </c>
      <c r="R4220" t="s">
        <v>15846</v>
      </c>
      <c r="S4220" t="s">
        <v>15847</v>
      </c>
      <c r="T4220">
        <v>28</v>
      </c>
      <c r="U4220" t="s">
        <v>36</v>
      </c>
      <c r="V4220" t="s">
        <v>37</v>
      </c>
      <c r="W4220" t="s">
        <v>12643</v>
      </c>
      <c r="X4220" s="2">
        <v>2361000</v>
      </c>
      <c r="Y4220">
        <v>1944</v>
      </c>
      <c r="Z4220">
        <v>659</v>
      </c>
      <c r="AA4220">
        <v>6.5</v>
      </c>
      <c r="AB4220">
        <v>1.37</v>
      </c>
      <c r="AC4220">
        <v>144</v>
      </c>
    </row>
    <row r="4221" spans="1:29" x14ac:dyDescent="0.25">
      <c r="A4221" t="str">
        <f t="shared" si="65"/>
        <v>tt1307926</v>
      </c>
      <c r="B4221" t="s">
        <v>28</v>
      </c>
      <c r="C4221" t="s">
        <v>15848</v>
      </c>
      <c r="D4221">
        <v>8</v>
      </c>
      <c r="E4221">
        <v>105</v>
      </c>
      <c r="F4221">
        <v>29</v>
      </c>
      <c r="G4221">
        <v>76</v>
      </c>
      <c r="H4221" t="s">
        <v>5870</v>
      </c>
      <c r="I4221">
        <v>847</v>
      </c>
      <c r="J4221">
        <v>178739</v>
      </c>
      <c r="K4221" t="s">
        <v>14476</v>
      </c>
      <c r="L4221" t="s">
        <v>15849</v>
      </c>
      <c r="M4221" t="s">
        <v>28293</v>
      </c>
      <c r="N4221">
        <v>1015</v>
      </c>
      <c r="O4221">
        <v>1668</v>
      </c>
      <c r="P4221" t="s">
        <v>15850</v>
      </c>
      <c r="Q4221">
        <v>0</v>
      </c>
      <c r="R4221" t="s">
        <v>15851</v>
      </c>
      <c r="S4221" t="s">
        <v>15852</v>
      </c>
      <c r="T4221">
        <v>10</v>
      </c>
      <c r="U4221" t="s">
        <v>36</v>
      </c>
      <c r="V4221" t="s">
        <v>37</v>
      </c>
      <c r="W4221" t="s">
        <v>38</v>
      </c>
      <c r="X4221" s="2">
        <v>2450000</v>
      </c>
      <c r="Y4221">
        <v>2011</v>
      </c>
      <c r="Z4221">
        <v>618</v>
      </c>
      <c r="AA4221">
        <v>3.9</v>
      </c>
      <c r="AB4221">
        <v>1.85</v>
      </c>
      <c r="AC4221">
        <v>566</v>
      </c>
    </row>
    <row r="4222" spans="1:29" x14ac:dyDescent="0.25">
      <c r="A4222" t="str">
        <f t="shared" si="65"/>
        <v>tt0118925</v>
      </c>
      <c r="B4222" t="s">
        <v>28</v>
      </c>
      <c r="C4222" t="s">
        <v>6722</v>
      </c>
      <c r="D4222">
        <v>15</v>
      </c>
      <c r="E4222">
        <v>97</v>
      </c>
      <c r="F4222">
        <v>23</v>
      </c>
      <c r="G4222">
        <v>326</v>
      </c>
      <c r="H4222" t="s">
        <v>642</v>
      </c>
      <c r="I4222">
        <v>982</v>
      </c>
      <c r="J4222">
        <v>565592</v>
      </c>
      <c r="K4222" t="s">
        <v>3228</v>
      </c>
      <c r="L4222" t="s">
        <v>2186</v>
      </c>
      <c r="M4222" t="s">
        <v>28294</v>
      </c>
      <c r="N4222">
        <v>2189</v>
      </c>
      <c r="O4222">
        <v>2580</v>
      </c>
      <c r="P4222" t="s">
        <v>9968</v>
      </c>
      <c r="Q4222">
        <v>0</v>
      </c>
      <c r="R4222" t="s">
        <v>15853</v>
      </c>
      <c r="S4222" t="s">
        <v>15854</v>
      </c>
      <c r="T4222">
        <v>63</v>
      </c>
      <c r="U4222" t="s">
        <v>36</v>
      </c>
      <c r="V4222" t="s">
        <v>37</v>
      </c>
      <c r="W4222" t="s">
        <v>86</v>
      </c>
      <c r="Y4222">
        <v>1998</v>
      </c>
      <c r="Z4222">
        <v>599</v>
      </c>
      <c r="AA4222">
        <v>6.8</v>
      </c>
      <c r="AB4222">
        <v>1.85</v>
      </c>
      <c r="AC4222">
        <v>500</v>
      </c>
    </row>
    <row r="4223" spans="1:29" x14ac:dyDescent="0.25">
      <c r="A4223" t="str">
        <f t="shared" si="65"/>
        <v>tt0044030</v>
      </c>
      <c r="B4223" t="s">
        <v>28</v>
      </c>
      <c r="C4223" t="s">
        <v>14915</v>
      </c>
      <c r="D4223">
        <v>14</v>
      </c>
      <c r="E4223">
        <v>108</v>
      </c>
      <c r="F4223">
        <v>24</v>
      </c>
      <c r="G4223">
        <v>244</v>
      </c>
      <c r="H4223" t="s">
        <v>9775</v>
      </c>
      <c r="I4223">
        <v>960</v>
      </c>
      <c r="K4223" t="s">
        <v>9692</v>
      </c>
      <c r="L4223" t="s">
        <v>2269</v>
      </c>
      <c r="M4223" t="s">
        <v>28295</v>
      </c>
      <c r="N4223">
        <v>3538</v>
      </c>
      <c r="O4223">
        <v>2329</v>
      </c>
      <c r="P4223" t="s">
        <v>14916</v>
      </c>
      <c r="Q4223">
        <v>3</v>
      </c>
      <c r="R4223" t="s">
        <v>15855</v>
      </c>
      <c r="S4223" t="s">
        <v>15856</v>
      </c>
      <c r="T4223">
        <v>46</v>
      </c>
      <c r="U4223" t="s">
        <v>36</v>
      </c>
      <c r="V4223" t="s">
        <v>37</v>
      </c>
      <c r="W4223" t="s">
        <v>4901</v>
      </c>
      <c r="X4223" s="2">
        <v>2295429</v>
      </c>
      <c r="Y4223">
        <v>1951</v>
      </c>
      <c r="Z4223">
        <v>715</v>
      </c>
      <c r="AA4223">
        <v>7</v>
      </c>
      <c r="AB4223">
        <v>1.33</v>
      </c>
      <c r="AC4223">
        <v>438</v>
      </c>
    </row>
    <row r="4224" spans="1:29" x14ac:dyDescent="0.25">
      <c r="A4224" t="str">
        <f t="shared" si="65"/>
        <v>tt1470020</v>
      </c>
      <c r="B4224" t="s">
        <v>28</v>
      </c>
      <c r="C4224" t="s">
        <v>7487</v>
      </c>
      <c r="D4224">
        <v>12</v>
      </c>
      <c r="E4224">
        <v>95</v>
      </c>
      <c r="F4224">
        <v>535</v>
      </c>
      <c r="G4224">
        <v>608</v>
      </c>
      <c r="H4224" t="s">
        <v>10313</v>
      </c>
      <c r="I4224">
        <v>1000</v>
      </c>
      <c r="J4224">
        <v>27012</v>
      </c>
      <c r="K4224" t="s">
        <v>2808</v>
      </c>
      <c r="L4224" t="s">
        <v>1829</v>
      </c>
      <c r="M4224" t="s">
        <v>28296</v>
      </c>
      <c r="N4224">
        <v>440</v>
      </c>
      <c r="O4224">
        <v>3586</v>
      </c>
      <c r="P4224" t="s">
        <v>12285</v>
      </c>
      <c r="Q4224">
        <v>4</v>
      </c>
      <c r="R4224" t="s">
        <v>15857</v>
      </c>
      <c r="S4224" t="s">
        <v>15858</v>
      </c>
      <c r="T4224">
        <v>9</v>
      </c>
      <c r="U4224" t="s">
        <v>36</v>
      </c>
      <c r="V4224" t="s">
        <v>37</v>
      </c>
      <c r="W4224" t="s">
        <v>38</v>
      </c>
      <c r="Y4224">
        <v>2010</v>
      </c>
      <c r="Z4224">
        <v>646</v>
      </c>
      <c r="AA4224">
        <v>5.9</v>
      </c>
      <c r="AB4224">
        <v>2.35</v>
      </c>
      <c r="AC4224">
        <v>279</v>
      </c>
    </row>
    <row r="4225" spans="1:29" x14ac:dyDescent="0.25">
      <c r="A4225" t="str">
        <f t="shared" si="65"/>
        <v>tt1666335</v>
      </c>
      <c r="B4225" t="s">
        <v>28</v>
      </c>
      <c r="C4225" t="s">
        <v>15859</v>
      </c>
      <c r="D4225">
        <v>48</v>
      </c>
      <c r="E4225">
        <v>108</v>
      </c>
      <c r="F4225">
        <v>14</v>
      </c>
      <c r="G4225">
        <v>826</v>
      </c>
      <c r="H4225" t="s">
        <v>6263</v>
      </c>
      <c r="I4225">
        <v>2000</v>
      </c>
      <c r="K4225" t="s">
        <v>8335</v>
      </c>
      <c r="L4225" t="s">
        <v>5245</v>
      </c>
      <c r="M4225" t="s">
        <v>28297</v>
      </c>
      <c r="N4225">
        <v>6025</v>
      </c>
      <c r="O4225">
        <v>4385</v>
      </c>
      <c r="P4225" t="s">
        <v>1549</v>
      </c>
      <c r="Q4225">
        <v>2</v>
      </c>
      <c r="R4225" t="s">
        <v>15860</v>
      </c>
      <c r="S4225" t="s">
        <v>15861</v>
      </c>
      <c r="T4225">
        <v>28</v>
      </c>
      <c r="U4225" t="s">
        <v>36</v>
      </c>
      <c r="V4225" t="s">
        <v>37</v>
      </c>
      <c r="W4225" t="s">
        <v>499</v>
      </c>
      <c r="Y4225">
        <v>2014</v>
      </c>
      <c r="Z4225">
        <v>1000</v>
      </c>
      <c r="AA4225">
        <v>5.8</v>
      </c>
      <c r="AC4225">
        <v>0</v>
      </c>
    </row>
    <row r="4226" spans="1:29" x14ac:dyDescent="0.25">
      <c r="A4226" t="str">
        <f t="shared" si="65"/>
        <v>tt0092695</v>
      </c>
      <c r="B4226" t="s">
        <v>28</v>
      </c>
      <c r="C4226" t="s">
        <v>15862</v>
      </c>
      <c r="D4226">
        <v>17</v>
      </c>
      <c r="E4226">
        <v>90</v>
      </c>
      <c r="F4226">
        <v>115</v>
      </c>
      <c r="G4226">
        <v>385</v>
      </c>
      <c r="H4226" t="s">
        <v>5635</v>
      </c>
      <c r="I4226">
        <v>11000</v>
      </c>
      <c r="K4226" t="s">
        <v>703</v>
      </c>
      <c r="L4226" t="s">
        <v>1630</v>
      </c>
      <c r="M4226" t="s">
        <v>28298</v>
      </c>
      <c r="N4226">
        <v>19650</v>
      </c>
      <c r="O4226">
        <v>12359</v>
      </c>
      <c r="P4226" t="s">
        <v>15863</v>
      </c>
      <c r="Q4226">
        <v>0</v>
      </c>
      <c r="R4226" t="s">
        <v>15864</v>
      </c>
      <c r="S4226" t="s">
        <v>15865</v>
      </c>
      <c r="T4226">
        <v>62</v>
      </c>
      <c r="U4226" t="s">
        <v>36</v>
      </c>
      <c r="V4226" t="s">
        <v>37</v>
      </c>
      <c r="W4226" t="s">
        <v>3947</v>
      </c>
      <c r="X4226" s="2">
        <v>2300000</v>
      </c>
      <c r="Y4226">
        <v>1987</v>
      </c>
      <c r="Z4226">
        <v>516</v>
      </c>
      <c r="AA4226">
        <v>7.3</v>
      </c>
      <c r="AC4226">
        <v>0</v>
      </c>
    </row>
    <row r="4227" spans="1:29" x14ac:dyDescent="0.25">
      <c r="A4227" t="str">
        <f t="shared" ref="A4227:A4290" si="66">MID(S4227,27,9)</f>
        <v>tt0032455</v>
      </c>
      <c r="B4227" t="s">
        <v>28</v>
      </c>
      <c r="C4227" t="s">
        <v>2275</v>
      </c>
      <c r="D4227">
        <v>99</v>
      </c>
      <c r="E4227">
        <v>120</v>
      </c>
      <c r="F4227">
        <v>11</v>
      </c>
      <c r="H4227" t="s">
        <v>15866</v>
      </c>
      <c r="I4227">
        <v>16</v>
      </c>
      <c r="J4227">
        <v>76400000</v>
      </c>
      <c r="K4227" t="s">
        <v>2277</v>
      </c>
      <c r="L4227" t="s">
        <v>15867</v>
      </c>
      <c r="M4227" t="s">
        <v>28299</v>
      </c>
      <c r="N4227">
        <v>71321</v>
      </c>
      <c r="O4227">
        <v>16</v>
      </c>
      <c r="Q4227">
        <v>0</v>
      </c>
      <c r="R4227" t="s">
        <v>15868</v>
      </c>
      <c r="S4227" t="s">
        <v>15869</v>
      </c>
      <c r="T4227">
        <v>230</v>
      </c>
      <c r="U4227" t="s">
        <v>36</v>
      </c>
      <c r="V4227" t="s">
        <v>37</v>
      </c>
      <c r="W4227" t="s">
        <v>240</v>
      </c>
      <c r="X4227" s="2">
        <v>2280000</v>
      </c>
      <c r="Y4227">
        <v>1940</v>
      </c>
      <c r="Z4227">
        <v>0</v>
      </c>
      <c r="AA4227">
        <v>7.8</v>
      </c>
      <c r="AB4227">
        <v>1.37</v>
      </c>
      <c r="AC4227">
        <v>3000</v>
      </c>
    </row>
    <row r="4228" spans="1:29" x14ac:dyDescent="0.25">
      <c r="A4228" t="str">
        <f t="shared" si="66"/>
        <v>tt0067116</v>
      </c>
      <c r="B4228" t="s">
        <v>28</v>
      </c>
      <c r="C4228" t="s">
        <v>3869</v>
      </c>
      <c r="D4228">
        <v>138</v>
      </c>
      <c r="E4228">
        <v>104</v>
      </c>
      <c r="F4228">
        <v>607</v>
      </c>
      <c r="G4228">
        <v>109</v>
      </c>
      <c r="H4228" t="s">
        <v>8592</v>
      </c>
      <c r="I4228">
        <v>813</v>
      </c>
      <c r="K4228" t="s">
        <v>397</v>
      </c>
      <c r="L4228" t="s">
        <v>2026</v>
      </c>
      <c r="M4228" t="s">
        <v>26324</v>
      </c>
      <c r="N4228">
        <v>82476</v>
      </c>
      <c r="O4228">
        <v>1196</v>
      </c>
      <c r="P4228" t="s">
        <v>8593</v>
      </c>
      <c r="Q4228">
        <v>0</v>
      </c>
      <c r="R4228" t="s">
        <v>8594</v>
      </c>
      <c r="S4228" t="s">
        <v>8595</v>
      </c>
      <c r="T4228">
        <v>280</v>
      </c>
      <c r="U4228" t="s">
        <v>36</v>
      </c>
      <c r="V4228" t="s">
        <v>37</v>
      </c>
      <c r="W4228" t="s">
        <v>499</v>
      </c>
      <c r="X4228" s="2">
        <v>1800000</v>
      </c>
      <c r="Y4228">
        <v>1971</v>
      </c>
      <c r="Z4228">
        <v>165</v>
      </c>
      <c r="AA4228">
        <v>7.8</v>
      </c>
      <c r="AB4228">
        <v>1.85</v>
      </c>
      <c r="AC4228">
        <v>0</v>
      </c>
    </row>
    <row r="4229" spans="1:29" x14ac:dyDescent="0.25">
      <c r="A4229" t="str">
        <f t="shared" si="66"/>
        <v>tt3111864</v>
      </c>
      <c r="B4229" t="s">
        <v>28</v>
      </c>
      <c r="C4229" t="s">
        <v>15870</v>
      </c>
      <c r="E4229">
        <v>90</v>
      </c>
      <c r="F4229">
        <v>37</v>
      </c>
      <c r="G4229">
        <v>0</v>
      </c>
      <c r="H4229" t="s">
        <v>15871</v>
      </c>
      <c r="I4229">
        <v>210</v>
      </c>
      <c r="K4229" t="s">
        <v>3340</v>
      </c>
      <c r="L4229" t="s">
        <v>15872</v>
      </c>
      <c r="M4229" t="s">
        <v>28300</v>
      </c>
      <c r="N4229">
        <v>44</v>
      </c>
      <c r="O4229">
        <v>210</v>
      </c>
      <c r="P4229" t="s">
        <v>15873</v>
      </c>
      <c r="Q4229">
        <v>1</v>
      </c>
      <c r="S4229" t="s">
        <v>15874</v>
      </c>
      <c r="T4229">
        <v>3</v>
      </c>
      <c r="U4229" t="s">
        <v>36</v>
      </c>
      <c r="V4229" t="s">
        <v>37</v>
      </c>
      <c r="W4229" t="s">
        <v>38</v>
      </c>
      <c r="X4229" s="2">
        <v>2500000</v>
      </c>
      <c r="Y4229">
        <v>2014</v>
      </c>
      <c r="Z4229">
        <v>0</v>
      </c>
      <c r="AA4229">
        <v>6.9</v>
      </c>
      <c r="AC4229">
        <v>224</v>
      </c>
    </row>
    <row r="4230" spans="1:29" x14ac:dyDescent="0.25">
      <c r="A4230" t="str">
        <f t="shared" si="66"/>
        <v>tt0083972</v>
      </c>
      <c r="B4230" t="s">
        <v>28</v>
      </c>
      <c r="C4230" t="s">
        <v>5714</v>
      </c>
      <c r="D4230">
        <v>235</v>
      </c>
      <c r="E4230">
        <v>91</v>
      </c>
      <c r="F4230">
        <v>49</v>
      </c>
      <c r="G4230">
        <v>20</v>
      </c>
      <c r="H4230" t="s">
        <v>15875</v>
      </c>
      <c r="I4230">
        <v>72</v>
      </c>
      <c r="J4230">
        <v>36200000</v>
      </c>
      <c r="K4230" t="s">
        <v>4508</v>
      </c>
      <c r="L4230" t="s">
        <v>15876</v>
      </c>
      <c r="M4230" t="s">
        <v>28301</v>
      </c>
      <c r="N4230">
        <v>31952</v>
      </c>
      <c r="O4230">
        <v>174</v>
      </c>
      <c r="P4230" t="s">
        <v>15877</v>
      </c>
      <c r="Q4230">
        <v>0</v>
      </c>
      <c r="R4230" t="s">
        <v>15878</v>
      </c>
      <c r="S4230" t="s">
        <v>15879</v>
      </c>
      <c r="T4230">
        <v>372</v>
      </c>
      <c r="U4230" t="s">
        <v>36</v>
      </c>
      <c r="V4230" t="s">
        <v>37</v>
      </c>
      <c r="W4230" t="s">
        <v>499</v>
      </c>
      <c r="X4230" s="2">
        <v>4000000</v>
      </c>
      <c r="Y4230">
        <v>1982</v>
      </c>
      <c r="Z4230">
        <v>31</v>
      </c>
      <c r="AA4230">
        <v>5.7</v>
      </c>
      <c r="AB4230">
        <v>2.35</v>
      </c>
      <c r="AC4230">
        <v>0</v>
      </c>
    </row>
    <row r="4231" spans="1:29" x14ac:dyDescent="0.25">
      <c r="A4231" t="str">
        <f t="shared" si="66"/>
        <v>tt0089173</v>
      </c>
      <c r="B4231" t="s">
        <v>28</v>
      </c>
      <c r="C4231" t="s">
        <v>15880</v>
      </c>
      <c r="D4231">
        <v>160</v>
      </c>
      <c r="E4231">
        <v>92</v>
      </c>
      <c r="F4231">
        <v>13</v>
      </c>
      <c r="G4231">
        <v>17</v>
      </c>
      <c r="H4231" t="s">
        <v>15881</v>
      </c>
      <c r="I4231">
        <v>42</v>
      </c>
      <c r="J4231">
        <v>21300000</v>
      </c>
      <c r="K4231" t="s">
        <v>2503</v>
      </c>
      <c r="L4231" t="s">
        <v>15882</v>
      </c>
      <c r="M4231" t="s">
        <v>28302</v>
      </c>
      <c r="N4231">
        <v>22521</v>
      </c>
      <c r="O4231">
        <v>170</v>
      </c>
      <c r="P4231" t="s">
        <v>15883</v>
      </c>
      <c r="Q4231">
        <v>0</v>
      </c>
      <c r="R4231" t="s">
        <v>15884</v>
      </c>
      <c r="S4231" t="s">
        <v>15885</v>
      </c>
      <c r="T4231">
        <v>342</v>
      </c>
      <c r="U4231" t="s">
        <v>36</v>
      </c>
      <c r="V4231" t="s">
        <v>37</v>
      </c>
      <c r="W4231" t="s">
        <v>499</v>
      </c>
      <c r="X4231" s="2">
        <v>2200000</v>
      </c>
      <c r="Y4231">
        <v>1985</v>
      </c>
      <c r="Z4231">
        <v>27</v>
      </c>
      <c r="AA4231">
        <v>4.7</v>
      </c>
      <c r="AB4231">
        <v>1.85</v>
      </c>
      <c r="AC4231">
        <v>1000</v>
      </c>
    </row>
    <row r="4232" spans="1:29" x14ac:dyDescent="0.25">
      <c r="A4232" t="str">
        <f t="shared" si="66"/>
        <v>tt0810928</v>
      </c>
      <c r="B4232" t="s">
        <v>28</v>
      </c>
      <c r="C4232" t="s">
        <v>15429</v>
      </c>
      <c r="D4232">
        <v>18</v>
      </c>
      <c r="E4232">
        <v>117</v>
      </c>
      <c r="F4232">
        <v>84</v>
      </c>
      <c r="G4232">
        <v>275</v>
      </c>
      <c r="H4232" t="s">
        <v>11580</v>
      </c>
      <c r="I4232">
        <v>861</v>
      </c>
      <c r="J4232">
        <v>379643</v>
      </c>
      <c r="K4232" t="s">
        <v>2808</v>
      </c>
      <c r="L4232" t="s">
        <v>4821</v>
      </c>
      <c r="M4232" t="s">
        <v>28303</v>
      </c>
      <c r="N4232">
        <v>1573</v>
      </c>
      <c r="O4232">
        <v>2161</v>
      </c>
      <c r="P4232" t="s">
        <v>342</v>
      </c>
      <c r="Q4232">
        <v>0</v>
      </c>
      <c r="R4232" t="s">
        <v>15886</v>
      </c>
      <c r="S4232" t="s">
        <v>15887</v>
      </c>
      <c r="T4232">
        <v>29</v>
      </c>
      <c r="U4232" t="s">
        <v>36</v>
      </c>
      <c r="V4232" t="s">
        <v>37</v>
      </c>
      <c r="W4232" t="s">
        <v>38</v>
      </c>
      <c r="X4232" s="2">
        <v>2200000</v>
      </c>
      <c r="Y4232">
        <v>2007</v>
      </c>
      <c r="Z4232">
        <v>425</v>
      </c>
      <c r="AA4232">
        <v>5.9</v>
      </c>
      <c r="AB4232">
        <v>1.85</v>
      </c>
      <c r="AC4232">
        <v>285</v>
      </c>
    </row>
    <row r="4233" spans="1:29" x14ac:dyDescent="0.25">
      <c r="A4233" t="str">
        <f t="shared" si="66"/>
        <v>tt4056738</v>
      </c>
      <c r="B4233" t="s">
        <v>28</v>
      </c>
      <c r="C4233" t="s">
        <v>15888</v>
      </c>
      <c r="D4233">
        <v>11</v>
      </c>
      <c r="E4233">
        <v>120</v>
      </c>
      <c r="F4233">
        <v>16</v>
      </c>
      <c r="G4233">
        <v>835</v>
      </c>
      <c r="H4233" t="s">
        <v>402</v>
      </c>
      <c r="I4233">
        <v>2000</v>
      </c>
      <c r="J4233">
        <v>12985267</v>
      </c>
      <c r="K4233" t="s">
        <v>2808</v>
      </c>
      <c r="L4233" t="s">
        <v>4793</v>
      </c>
      <c r="M4233" t="s">
        <v>28304</v>
      </c>
      <c r="N4233">
        <v>4977</v>
      </c>
      <c r="O4233">
        <v>6752</v>
      </c>
      <c r="P4233" t="s">
        <v>3956</v>
      </c>
      <c r="Q4233">
        <v>5</v>
      </c>
      <c r="R4233" t="s">
        <v>15889</v>
      </c>
      <c r="S4233" t="s">
        <v>15890</v>
      </c>
      <c r="T4233">
        <v>63</v>
      </c>
      <c r="U4233" t="s">
        <v>36</v>
      </c>
      <c r="V4233" t="s">
        <v>37</v>
      </c>
      <c r="W4233" t="s">
        <v>38</v>
      </c>
      <c r="X4233" s="2">
        <v>2300000</v>
      </c>
      <c r="Y4233">
        <v>2015</v>
      </c>
      <c r="Z4233">
        <v>848</v>
      </c>
      <c r="AA4233">
        <v>5.9</v>
      </c>
      <c r="AC4233">
        <v>13000</v>
      </c>
    </row>
    <row r="4234" spans="1:29" x14ac:dyDescent="0.25">
      <c r="A4234" t="str">
        <f t="shared" si="66"/>
        <v>tt1086841</v>
      </c>
      <c r="B4234" t="s">
        <v>28</v>
      </c>
      <c r="C4234" t="s">
        <v>15891</v>
      </c>
      <c r="D4234">
        <v>11</v>
      </c>
      <c r="E4234">
        <v>90</v>
      </c>
      <c r="F4234">
        <v>0</v>
      </c>
      <c r="G4234">
        <v>306</v>
      </c>
      <c r="H4234" t="s">
        <v>15892</v>
      </c>
      <c r="I4234">
        <v>676</v>
      </c>
      <c r="K4234" t="s">
        <v>8335</v>
      </c>
      <c r="L4234" t="s">
        <v>3721</v>
      </c>
      <c r="M4234" t="s">
        <v>28305</v>
      </c>
      <c r="N4234">
        <v>1118</v>
      </c>
      <c r="O4234">
        <v>1651</v>
      </c>
      <c r="P4234" t="s">
        <v>15893</v>
      </c>
      <c r="Q4234">
        <v>2</v>
      </c>
      <c r="R4234" t="s">
        <v>15894</v>
      </c>
      <c r="S4234" t="s">
        <v>15895</v>
      </c>
      <c r="T4234">
        <v>9</v>
      </c>
      <c r="U4234" t="s">
        <v>36</v>
      </c>
      <c r="V4234" t="s">
        <v>37</v>
      </c>
      <c r="W4234" t="s">
        <v>499</v>
      </c>
      <c r="X4234" s="2">
        <v>2200000</v>
      </c>
      <c r="Y4234">
        <v>2008</v>
      </c>
      <c r="Z4234">
        <v>399</v>
      </c>
      <c r="AA4234">
        <v>4.3</v>
      </c>
      <c r="AC4234">
        <v>77</v>
      </c>
    </row>
    <row r="4235" spans="1:29" x14ac:dyDescent="0.25">
      <c r="A4235" t="str">
        <f t="shared" si="66"/>
        <v>tt0038213</v>
      </c>
      <c r="B4235" t="s">
        <v>635</v>
      </c>
      <c r="C4235" t="s">
        <v>15896</v>
      </c>
      <c r="D4235">
        <v>7</v>
      </c>
      <c r="E4235">
        <v>119</v>
      </c>
      <c r="F4235">
        <v>10</v>
      </c>
      <c r="G4235">
        <v>275</v>
      </c>
      <c r="H4235" t="s">
        <v>15897</v>
      </c>
      <c r="I4235">
        <v>509</v>
      </c>
      <c r="K4235" t="s">
        <v>2808</v>
      </c>
      <c r="L4235" t="s">
        <v>12939</v>
      </c>
      <c r="M4235" t="s">
        <v>28306</v>
      </c>
      <c r="N4235">
        <v>1314</v>
      </c>
      <c r="O4235">
        <v>1490</v>
      </c>
      <c r="P4235" t="s">
        <v>15200</v>
      </c>
      <c r="Q4235">
        <v>0</v>
      </c>
      <c r="R4235" t="s">
        <v>15898</v>
      </c>
      <c r="S4235" t="s">
        <v>15899</v>
      </c>
      <c r="T4235">
        <v>29</v>
      </c>
      <c r="U4235" t="s">
        <v>36</v>
      </c>
      <c r="V4235" t="s">
        <v>37</v>
      </c>
      <c r="W4235" t="s">
        <v>12643</v>
      </c>
      <c r="X4235" s="2">
        <v>2160000</v>
      </c>
      <c r="Y4235">
        <v>1945</v>
      </c>
      <c r="Z4235">
        <v>284</v>
      </c>
      <c r="AA4235">
        <v>7.5</v>
      </c>
      <c r="AB4235">
        <v>1.37</v>
      </c>
      <c r="AC4235">
        <v>68</v>
      </c>
    </row>
    <row r="4236" spans="1:29" x14ac:dyDescent="0.25">
      <c r="A4236" t="str">
        <f t="shared" si="66"/>
        <v>tt3032282</v>
      </c>
      <c r="B4236" t="s">
        <v>28</v>
      </c>
      <c r="C4236" t="s">
        <v>15900</v>
      </c>
      <c r="D4236">
        <v>5</v>
      </c>
      <c r="E4236">
        <v>90</v>
      </c>
      <c r="F4236">
        <v>0</v>
      </c>
      <c r="G4236">
        <v>708</v>
      </c>
      <c r="H4236" t="s">
        <v>15901</v>
      </c>
      <c r="I4236">
        <v>1000</v>
      </c>
      <c r="K4236" t="s">
        <v>3340</v>
      </c>
      <c r="L4236" t="s">
        <v>9674</v>
      </c>
      <c r="M4236" t="s">
        <v>28307</v>
      </c>
      <c r="N4236">
        <v>1351</v>
      </c>
      <c r="O4236">
        <v>3799</v>
      </c>
      <c r="P4236" t="s">
        <v>15902</v>
      </c>
      <c r="Q4236">
        <v>2</v>
      </c>
      <c r="R4236" t="s">
        <v>15903</v>
      </c>
      <c r="S4236" t="s">
        <v>15904</v>
      </c>
      <c r="T4236">
        <v>4</v>
      </c>
      <c r="U4236" t="s">
        <v>36</v>
      </c>
      <c r="V4236" t="s">
        <v>2940</v>
      </c>
      <c r="W4236" t="s">
        <v>499</v>
      </c>
      <c r="Y4236">
        <v>2015</v>
      </c>
      <c r="Z4236">
        <v>800</v>
      </c>
      <c r="AA4236">
        <v>4.8</v>
      </c>
      <c r="AC4236">
        <v>452</v>
      </c>
    </row>
    <row r="4237" spans="1:29" x14ac:dyDescent="0.25">
      <c r="A4237" t="str">
        <f t="shared" si="66"/>
        <v>tt0449000</v>
      </c>
      <c r="B4237" t="s">
        <v>28</v>
      </c>
      <c r="C4237" t="s">
        <v>15905</v>
      </c>
      <c r="D4237">
        <v>10</v>
      </c>
      <c r="E4237">
        <v>90</v>
      </c>
      <c r="F4237">
        <v>11</v>
      </c>
      <c r="G4237">
        <v>18</v>
      </c>
      <c r="H4237" t="s">
        <v>15906</v>
      </c>
      <c r="I4237">
        <v>114</v>
      </c>
      <c r="K4237" t="s">
        <v>1184</v>
      </c>
      <c r="L4237" t="s">
        <v>15907</v>
      </c>
      <c r="M4237" t="s">
        <v>28308</v>
      </c>
      <c r="N4237">
        <v>480</v>
      </c>
      <c r="O4237">
        <v>244</v>
      </c>
      <c r="P4237" t="s">
        <v>15908</v>
      </c>
      <c r="Q4237">
        <v>3</v>
      </c>
      <c r="R4237" t="s">
        <v>15909</v>
      </c>
      <c r="S4237" t="s">
        <v>15910</v>
      </c>
      <c r="T4237">
        <v>14</v>
      </c>
      <c r="U4237" t="s">
        <v>36</v>
      </c>
      <c r="V4237" t="s">
        <v>53</v>
      </c>
      <c r="X4237" s="2">
        <v>1200000</v>
      </c>
      <c r="Y4237">
        <v>2005</v>
      </c>
      <c r="Z4237">
        <v>79</v>
      </c>
      <c r="AA4237">
        <v>5.8</v>
      </c>
      <c r="AB4237">
        <v>1.85</v>
      </c>
      <c r="AC4237">
        <v>172</v>
      </c>
    </row>
    <row r="4238" spans="1:29" x14ac:dyDescent="0.25">
      <c r="A4238" t="str">
        <f t="shared" si="66"/>
        <v>tt1995477</v>
      </c>
      <c r="B4238" t="s">
        <v>28</v>
      </c>
      <c r="C4238" t="s">
        <v>15911</v>
      </c>
      <c r="D4238">
        <v>5</v>
      </c>
      <c r="E4238">
        <v>97</v>
      </c>
      <c r="F4238">
        <v>5</v>
      </c>
      <c r="G4238">
        <v>782</v>
      </c>
      <c r="H4238" t="s">
        <v>8748</v>
      </c>
      <c r="I4238">
        <v>3000</v>
      </c>
      <c r="K4238" t="s">
        <v>5302</v>
      </c>
      <c r="L4238" t="s">
        <v>6323</v>
      </c>
      <c r="M4238" t="s">
        <v>28309</v>
      </c>
      <c r="N4238">
        <v>485</v>
      </c>
      <c r="O4238">
        <v>6085</v>
      </c>
      <c r="P4238" t="s">
        <v>7562</v>
      </c>
      <c r="Q4238">
        <v>5</v>
      </c>
      <c r="R4238" t="s">
        <v>15912</v>
      </c>
      <c r="S4238" t="s">
        <v>15913</v>
      </c>
      <c r="T4238">
        <v>6</v>
      </c>
      <c r="U4238" t="s">
        <v>36</v>
      </c>
      <c r="V4238" t="s">
        <v>37</v>
      </c>
      <c r="X4238" s="2">
        <v>2400000</v>
      </c>
      <c r="Y4238">
        <v>2014</v>
      </c>
      <c r="Z4238">
        <v>938</v>
      </c>
      <c r="AA4238">
        <v>5.3</v>
      </c>
      <c r="AC4238">
        <v>107</v>
      </c>
    </row>
    <row r="4239" spans="1:29" x14ac:dyDescent="0.25">
      <c r="A4239" t="str">
        <f t="shared" si="66"/>
        <v>tt0816539</v>
      </c>
      <c r="B4239" t="s">
        <v>28</v>
      </c>
      <c r="C4239" t="s">
        <v>13613</v>
      </c>
      <c r="D4239">
        <v>95</v>
      </c>
      <c r="E4239">
        <v>90</v>
      </c>
      <c r="F4239">
        <v>10</v>
      </c>
      <c r="G4239">
        <v>42</v>
      </c>
      <c r="H4239" t="s">
        <v>15914</v>
      </c>
      <c r="I4239">
        <v>371</v>
      </c>
      <c r="K4239" t="s">
        <v>6864</v>
      </c>
      <c r="L4239" t="s">
        <v>15915</v>
      </c>
      <c r="M4239" t="s">
        <v>28310</v>
      </c>
      <c r="N4239">
        <v>5187</v>
      </c>
      <c r="O4239">
        <v>558</v>
      </c>
      <c r="P4239" t="s">
        <v>15916</v>
      </c>
      <c r="Q4239">
        <v>2</v>
      </c>
      <c r="R4239" t="s">
        <v>15917</v>
      </c>
      <c r="S4239" t="s">
        <v>15918</v>
      </c>
      <c r="T4239">
        <v>46</v>
      </c>
      <c r="U4239" t="s">
        <v>36</v>
      </c>
      <c r="V4239" t="s">
        <v>232</v>
      </c>
      <c r="W4239" t="s">
        <v>499</v>
      </c>
      <c r="X4239" s="2">
        <v>2500000</v>
      </c>
      <c r="Y4239">
        <v>2007</v>
      </c>
      <c r="Z4239">
        <v>52</v>
      </c>
      <c r="AA4239">
        <v>6</v>
      </c>
      <c r="AB4239">
        <v>1.85</v>
      </c>
      <c r="AC4239">
        <v>870</v>
      </c>
    </row>
    <row r="4240" spans="1:29" x14ac:dyDescent="0.25">
      <c r="A4240" t="str">
        <f t="shared" si="66"/>
        <v>tt0036868</v>
      </c>
      <c r="B4240" t="s">
        <v>635</v>
      </c>
      <c r="C4240" t="s">
        <v>15919</v>
      </c>
      <c r="D4240">
        <v>97</v>
      </c>
      <c r="E4240">
        <v>172</v>
      </c>
      <c r="F4240">
        <v>355</v>
      </c>
      <c r="G4240">
        <v>188</v>
      </c>
      <c r="H4240" t="s">
        <v>13884</v>
      </c>
      <c r="I4240">
        <v>749</v>
      </c>
      <c r="J4240">
        <v>23650000</v>
      </c>
      <c r="K4240" t="s">
        <v>4557</v>
      </c>
      <c r="L4240" t="s">
        <v>15920</v>
      </c>
      <c r="M4240" t="s">
        <v>28311</v>
      </c>
      <c r="N4240">
        <v>40359</v>
      </c>
      <c r="O4240">
        <v>1941</v>
      </c>
      <c r="P4240" t="s">
        <v>14470</v>
      </c>
      <c r="Q4240">
        <v>5</v>
      </c>
      <c r="R4240" t="s">
        <v>15921</v>
      </c>
      <c r="S4240" t="s">
        <v>15922</v>
      </c>
      <c r="T4240">
        <v>235</v>
      </c>
      <c r="U4240" t="s">
        <v>36</v>
      </c>
      <c r="V4240" t="s">
        <v>37</v>
      </c>
      <c r="W4240" t="s">
        <v>3947</v>
      </c>
      <c r="X4240" s="2">
        <v>2100000</v>
      </c>
      <c r="Y4240">
        <v>1946</v>
      </c>
      <c r="Z4240">
        <v>208</v>
      </c>
      <c r="AA4240">
        <v>8.1</v>
      </c>
      <c r="AB4240">
        <v>1.37</v>
      </c>
      <c r="AC4240">
        <v>0</v>
      </c>
    </row>
    <row r="4241" spans="1:29" x14ac:dyDescent="0.25">
      <c r="A4241" t="str">
        <f t="shared" si="66"/>
        <v>tt0242193</v>
      </c>
      <c r="B4241" t="s">
        <v>28</v>
      </c>
      <c r="C4241" t="s">
        <v>15923</v>
      </c>
      <c r="D4241">
        <v>76</v>
      </c>
      <c r="E4241">
        <v>115</v>
      </c>
      <c r="F4241">
        <v>184</v>
      </c>
      <c r="G4241">
        <v>551</v>
      </c>
      <c r="H4241" t="s">
        <v>553</v>
      </c>
      <c r="I4241">
        <v>730</v>
      </c>
      <c r="J4241">
        <v>510092</v>
      </c>
      <c r="K4241" t="s">
        <v>1438</v>
      </c>
      <c r="L4241" t="s">
        <v>738</v>
      </c>
      <c r="M4241" t="s">
        <v>28312</v>
      </c>
      <c r="N4241">
        <v>29424</v>
      </c>
      <c r="O4241">
        <v>3293</v>
      </c>
      <c r="P4241" t="s">
        <v>4655</v>
      </c>
      <c r="Q4241">
        <v>0</v>
      </c>
      <c r="R4241" t="s">
        <v>15924</v>
      </c>
      <c r="S4241" t="s">
        <v>15925</v>
      </c>
      <c r="T4241">
        <v>336</v>
      </c>
      <c r="U4241" t="s">
        <v>36</v>
      </c>
      <c r="V4241" t="s">
        <v>37</v>
      </c>
      <c r="W4241" t="s">
        <v>499</v>
      </c>
      <c r="Y4241">
        <v>2001</v>
      </c>
      <c r="Z4241">
        <v>648</v>
      </c>
      <c r="AA4241">
        <v>7</v>
      </c>
      <c r="AB4241">
        <v>1.85</v>
      </c>
      <c r="AC4241">
        <v>0</v>
      </c>
    </row>
    <row r="4242" spans="1:29" x14ac:dyDescent="0.25">
      <c r="A4242" t="str">
        <f t="shared" si="66"/>
        <v>tt0279064</v>
      </c>
      <c r="B4242" t="s">
        <v>28</v>
      </c>
      <c r="C4242" t="s">
        <v>15926</v>
      </c>
      <c r="D4242">
        <v>67</v>
      </c>
      <c r="E4242">
        <v>89</v>
      </c>
      <c r="F4242">
        <v>16</v>
      </c>
      <c r="G4242">
        <v>14</v>
      </c>
      <c r="H4242" t="s">
        <v>15927</v>
      </c>
      <c r="I4242">
        <v>117</v>
      </c>
      <c r="J4242">
        <v>313436</v>
      </c>
      <c r="K4242" t="s">
        <v>2096</v>
      </c>
      <c r="L4242" t="s">
        <v>15928</v>
      </c>
      <c r="M4242" t="s">
        <v>28313</v>
      </c>
      <c r="N4242">
        <v>12244</v>
      </c>
      <c r="O4242">
        <v>155</v>
      </c>
      <c r="P4242" t="s">
        <v>15929</v>
      </c>
      <c r="Q4242">
        <v>0</v>
      </c>
      <c r="R4242" t="s">
        <v>15930</v>
      </c>
      <c r="S4242" t="s">
        <v>15931</v>
      </c>
      <c r="T4242">
        <v>95</v>
      </c>
      <c r="U4242" t="s">
        <v>13870</v>
      </c>
      <c r="V4242" t="s">
        <v>10056</v>
      </c>
      <c r="W4242" t="s">
        <v>499</v>
      </c>
      <c r="X4242" s="2">
        <v>15500000</v>
      </c>
      <c r="Y4242">
        <v>2001</v>
      </c>
      <c r="Z4242">
        <v>21</v>
      </c>
      <c r="AA4242">
        <v>7.6</v>
      </c>
      <c r="AB4242">
        <v>1.85</v>
      </c>
      <c r="AC4242">
        <v>0</v>
      </c>
    </row>
    <row r="4243" spans="1:29" x14ac:dyDescent="0.25">
      <c r="A4243" t="str">
        <f t="shared" si="66"/>
        <v>tt2460506</v>
      </c>
      <c r="B4243" t="s">
        <v>28</v>
      </c>
      <c r="C4243" t="s">
        <v>15932</v>
      </c>
      <c r="D4243">
        <v>4</v>
      </c>
      <c r="E4243">
        <v>125</v>
      </c>
      <c r="F4243">
        <v>7</v>
      </c>
      <c r="G4243">
        <v>17</v>
      </c>
      <c r="H4243" t="s">
        <v>15933</v>
      </c>
      <c r="I4243">
        <v>128</v>
      </c>
      <c r="J4243">
        <v>3330</v>
      </c>
      <c r="K4243" t="s">
        <v>1612</v>
      </c>
      <c r="L4243" t="s">
        <v>15934</v>
      </c>
      <c r="M4243" t="s">
        <v>28314</v>
      </c>
      <c r="N4243">
        <v>22</v>
      </c>
      <c r="O4243">
        <v>214</v>
      </c>
      <c r="P4243" t="s">
        <v>15935</v>
      </c>
      <c r="Q4243">
        <v>0</v>
      </c>
      <c r="S4243" t="s">
        <v>15936</v>
      </c>
      <c r="T4243">
        <v>1</v>
      </c>
      <c r="U4243" t="s">
        <v>36</v>
      </c>
      <c r="V4243" t="s">
        <v>37</v>
      </c>
      <c r="W4243" t="s">
        <v>499</v>
      </c>
      <c r="X4243" s="2">
        <v>2100000</v>
      </c>
      <c r="Y4243">
        <v>2015</v>
      </c>
      <c r="Z4243">
        <v>22</v>
      </c>
      <c r="AA4243">
        <v>7.2</v>
      </c>
      <c r="AB4243">
        <v>2.35</v>
      </c>
      <c r="AC4243">
        <v>305</v>
      </c>
    </row>
    <row r="4244" spans="1:29" x14ac:dyDescent="0.25">
      <c r="A4244" t="str">
        <f t="shared" si="66"/>
        <v>tt1038988</v>
      </c>
      <c r="B4244" t="s">
        <v>28</v>
      </c>
      <c r="C4244" t="s">
        <v>11692</v>
      </c>
      <c r="D4244">
        <v>252</v>
      </c>
      <c r="E4244">
        <v>78</v>
      </c>
      <c r="F4244">
        <v>57</v>
      </c>
      <c r="G4244">
        <v>7</v>
      </c>
      <c r="H4244" t="s">
        <v>13772</v>
      </c>
      <c r="I4244">
        <v>120</v>
      </c>
      <c r="K4244" t="s">
        <v>5190</v>
      </c>
      <c r="L4244" t="s">
        <v>15937</v>
      </c>
      <c r="M4244" t="s">
        <v>28315</v>
      </c>
      <c r="N4244">
        <v>131462</v>
      </c>
      <c r="O4244">
        <v>145</v>
      </c>
      <c r="P4244" t="s">
        <v>15938</v>
      </c>
      <c r="Q4244">
        <v>0</v>
      </c>
      <c r="R4244" t="s">
        <v>15939</v>
      </c>
      <c r="S4244" t="s">
        <v>15940</v>
      </c>
      <c r="T4244">
        <v>374</v>
      </c>
      <c r="U4244" t="s">
        <v>2298</v>
      </c>
      <c r="V4244" t="s">
        <v>2940</v>
      </c>
      <c r="W4244" t="s">
        <v>499</v>
      </c>
      <c r="X4244" s="2">
        <v>1500000</v>
      </c>
      <c r="Y4244">
        <v>2007</v>
      </c>
      <c r="Z4244">
        <v>9</v>
      </c>
      <c r="AA4244">
        <v>7.5</v>
      </c>
      <c r="AB4244">
        <v>1.85</v>
      </c>
      <c r="AC4244">
        <v>15000</v>
      </c>
    </row>
    <row r="4245" spans="1:29" x14ac:dyDescent="0.25">
      <c r="A4245" t="str">
        <f t="shared" si="66"/>
        <v>tt1675312</v>
      </c>
      <c r="B4245" t="s">
        <v>28</v>
      </c>
      <c r="C4245" t="s">
        <v>15339</v>
      </c>
      <c r="E4245">
        <v>89</v>
      </c>
      <c r="F4245">
        <v>15</v>
      </c>
      <c r="G4245">
        <v>650</v>
      </c>
      <c r="H4245" t="s">
        <v>15941</v>
      </c>
      <c r="I4245">
        <v>919</v>
      </c>
      <c r="K4245" t="s">
        <v>2808</v>
      </c>
      <c r="L4245" t="s">
        <v>1653</v>
      </c>
      <c r="M4245" t="s">
        <v>28316</v>
      </c>
      <c r="N4245">
        <v>544</v>
      </c>
      <c r="O4245">
        <v>3873</v>
      </c>
      <c r="P4245" t="s">
        <v>15942</v>
      </c>
      <c r="Q4245">
        <v>1</v>
      </c>
      <c r="S4245" t="s">
        <v>15943</v>
      </c>
      <c r="T4245">
        <v>4</v>
      </c>
      <c r="U4245" t="s">
        <v>36</v>
      </c>
      <c r="V4245" t="s">
        <v>37</v>
      </c>
      <c r="W4245" t="s">
        <v>1309</v>
      </c>
      <c r="X4245" s="2">
        <v>2100000</v>
      </c>
      <c r="Y4245">
        <v>2010</v>
      </c>
      <c r="Z4245">
        <v>718</v>
      </c>
      <c r="AA4245">
        <v>6.3</v>
      </c>
      <c r="AB4245">
        <v>1.78</v>
      </c>
      <c r="AC4245">
        <v>162</v>
      </c>
    </row>
    <row r="4246" spans="1:29" x14ac:dyDescent="0.25">
      <c r="A4246" t="str">
        <f t="shared" si="66"/>
        <v>tt2317796</v>
      </c>
      <c r="B4246" t="s">
        <v>28</v>
      </c>
      <c r="C4246" t="s">
        <v>15944</v>
      </c>
      <c r="D4246">
        <v>1</v>
      </c>
      <c r="E4246">
        <v>100</v>
      </c>
      <c r="F4246">
        <v>0</v>
      </c>
      <c r="G4246">
        <v>338</v>
      </c>
      <c r="H4246" t="s">
        <v>5409</v>
      </c>
      <c r="I4246">
        <v>749</v>
      </c>
      <c r="K4246" t="s">
        <v>15945</v>
      </c>
      <c r="L4246" t="s">
        <v>15946</v>
      </c>
      <c r="M4246" t="s">
        <v>28317</v>
      </c>
      <c r="N4246">
        <v>6</v>
      </c>
      <c r="O4246">
        <v>1814</v>
      </c>
      <c r="P4246" t="s">
        <v>15947</v>
      </c>
      <c r="Q4246">
        <v>0</v>
      </c>
      <c r="S4246" t="s">
        <v>15948</v>
      </c>
      <c r="T4246">
        <v>1</v>
      </c>
      <c r="U4246" t="s">
        <v>36</v>
      </c>
      <c r="V4246" t="s">
        <v>37</v>
      </c>
      <c r="X4246" s="2">
        <v>2100000</v>
      </c>
      <c r="Y4246">
        <v>2015</v>
      </c>
      <c r="Z4246">
        <v>354</v>
      </c>
      <c r="AA4246">
        <v>6.7</v>
      </c>
      <c r="AB4246">
        <v>2.39</v>
      </c>
      <c r="AC4246">
        <v>14</v>
      </c>
    </row>
    <row r="4247" spans="1:29" x14ac:dyDescent="0.25">
      <c r="A4247" t="str">
        <f t="shared" si="66"/>
        <v>tt3561236</v>
      </c>
      <c r="B4247" t="s">
        <v>28</v>
      </c>
      <c r="C4247" t="s">
        <v>15949</v>
      </c>
      <c r="D4247">
        <v>33</v>
      </c>
      <c r="E4247">
        <v>77</v>
      </c>
      <c r="F4247">
        <v>0</v>
      </c>
      <c r="G4247">
        <v>260</v>
      </c>
      <c r="H4247" t="s">
        <v>10496</v>
      </c>
      <c r="I4247">
        <v>846</v>
      </c>
      <c r="K4247" t="s">
        <v>3546</v>
      </c>
      <c r="L4247" t="s">
        <v>15950</v>
      </c>
      <c r="M4247" t="s">
        <v>28318</v>
      </c>
      <c r="N4247">
        <v>1355</v>
      </c>
      <c r="O4247">
        <v>2044</v>
      </c>
      <c r="P4247" t="s">
        <v>15951</v>
      </c>
      <c r="Q4247">
        <v>0</v>
      </c>
      <c r="R4247" t="s">
        <v>15952</v>
      </c>
      <c r="S4247" t="s">
        <v>15953</v>
      </c>
      <c r="T4247">
        <v>21</v>
      </c>
      <c r="U4247" t="s">
        <v>36</v>
      </c>
      <c r="V4247" t="s">
        <v>53</v>
      </c>
      <c r="Y4247">
        <v>2015</v>
      </c>
      <c r="Z4247">
        <v>366</v>
      </c>
      <c r="AA4247">
        <v>4.8</v>
      </c>
      <c r="AC4247">
        <v>275</v>
      </c>
    </row>
    <row r="4248" spans="1:29" x14ac:dyDescent="0.25">
      <c r="A4248" t="str">
        <f t="shared" si="66"/>
        <v>tt2215673</v>
      </c>
      <c r="B4248" t="s">
        <v>28</v>
      </c>
      <c r="C4248" t="s">
        <v>15954</v>
      </c>
      <c r="D4248">
        <v>19</v>
      </c>
      <c r="E4248">
        <v>81</v>
      </c>
      <c r="F4248">
        <v>7</v>
      </c>
      <c r="G4248">
        <v>106</v>
      </c>
      <c r="H4248" t="s">
        <v>15955</v>
      </c>
      <c r="I4248">
        <v>412</v>
      </c>
      <c r="K4248" t="s">
        <v>4903</v>
      </c>
      <c r="L4248" t="s">
        <v>4139</v>
      </c>
      <c r="M4248" t="s">
        <v>28319</v>
      </c>
      <c r="N4248">
        <v>1274</v>
      </c>
      <c r="O4248">
        <v>1020</v>
      </c>
      <c r="P4248" t="s">
        <v>15956</v>
      </c>
      <c r="Q4248">
        <v>1</v>
      </c>
      <c r="S4248" t="s">
        <v>15957</v>
      </c>
      <c r="T4248">
        <v>17</v>
      </c>
      <c r="U4248" t="s">
        <v>36</v>
      </c>
      <c r="V4248" t="s">
        <v>37</v>
      </c>
      <c r="X4248" s="2">
        <v>2100000</v>
      </c>
      <c r="Y4248">
        <v>2015</v>
      </c>
      <c r="Z4248">
        <v>308</v>
      </c>
      <c r="AA4248">
        <v>5.5</v>
      </c>
      <c r="AB4248">
        <v>2.35</v>
      </c>
      <c r="AC4248">
        <v>380</v>
      </c>
    </row>
    <row r="4249" spans="1:29" x14ac:dyDescent="0.25">
      <c r="A4249" t="str">
        <f t="shared" si="66"/>
        <v>tt0057076</v>
      </c>
      <c r="B4249" t="s">
        <v>28</v>
      </c>
      <c r="C4249" t="s">
        <v>4625</v>
      </c>
      <c r="D4249">
        <v>167</v>
      </c>
      <c r="E4249">
        <v>115</v>
      </c>
      <c r="F4249">
        <v>92</v>
      </c>
      <c r="G4249">
        <v>177</v>
      </c>
      <c r="H4249" t="s">
        <v>15958</v>
      </c>
      <c r="I4249">
        <v>559</v>
      </c>
      <c r="J4249">
        <v>24800000</v>
      </c>
      <c r="K4249" t="s">
        <v>48</v>
      </c>
      <c r="L4249" t="s">
        <v>11139</v>
      </c>
      <c r="M4249" t="s">
        <v>28320</v>
      </c>
      <c r="N4249">
        <v>89403</v>
      </c>
      <c r="O4249">
        <v>1456</v>
      </c>
      <c r="P4249" t="s">
        <v>3944</v>
      </c>
      <c r="Q4249">
        <v>0</v>
      </c>
      <c r="R4249" t="s">
        <v>15959</v>
      </c>
      <c r="S4249" t="s">
        <v>15960</v>
      </c>
      <c r="T4249">
        <v>358</v>
      </c>
      <c r="U4249" t="s">
        <v>36</v>
      </c>
      <c r="V4249" t="s">
        <v>53</v>
      </c>
      <c r="W4249" t="s">
        <v>4901</v>
      </c>
      <c r="X4249" s="2">
        <v>2000000</v>
      </c>
      <c r="Y4249">
        <v>1963</v>
      </c>
      <c r="Z4249">
        <v>201</v>
      </c>
      <c r="AA4249">
        <v>7.5</v>
      </c>
      <c r="AB4249">
        <v>1.37</v>
      </c>
      <c r="AC4249">
        <v>0</v>
      </c>
    </row>
    <row r="4250" spans="1:29" x14ac:dyDescent="0.25">
      <c r="A4250" t="str">
        <f t="shared" si="66"/>
        <v>tt0098503</v>
      </c>
      <c r="B4250" t="s">
        <v>28</v>
      </c>
      <c r="C4250" t="s">
        <v>15961</v>
      </c>
      <c r="D4250">
        <v>49</v>
      </c>
      <c r="E4250">
        <v>96</v>
      </c>
      <c r="F4250">
        <v>6</v>
      </c>
      <c r="G4250">
        <v>14</v>
      </c>
      <c r="H4250" t="s">
        <v>15962</v>
      </c>
      <c r="I4250">
        <v>40</v>
      </c>
      <c r="J4250">
        <v>792966</v>
      </c>
      <c r="K4250" t="s">
        <v>15963</v>
      </c>
      <c r="L4250" t="s">
        <v>15964</v>
      </c>
      <c r="M4250" t="s">
        <v>28321</v>
      </c>
      <c r="N4250">
        <v>4663</v>
      </c>
      <c r="O4250">
        <v>99</v>
      </c>
      <c r="P4250" t="s">
        <v>15965</v>
      </c>
      <c r="Q4250">
        <v>2</v>
      </c>
      <c r="R4250" t="s">
        <v>15966</v>
      </c>
      <c r="S4250" t="s">
        <v>15967</v>
      </c>
      <c r="T4250">
        <v>40</v>
      </c>
      <c r="U4250" t="s">
        <v>36</v>
      </c>
      <c r="V4250" t="s">
        <v>37</v>
      </c>
      <c r="W4250" t="s">
        <v>499</v>
      </c>
      <c r="X4250" s="2">
        <v>2300000</v>
      </c>
      <c r="Y4250">
        <v>1989</v>
      </c>
      <c r="Z4250">
        <v>30</v>
      </c>
      <c r="AA4250">
        <v>5.0999999999999996</v>
      </c>
      <c r="AB4250">
        <v>1.33</v>
      </c>
      <c r="AC4250">
        <v>321</v>
      </c>
    </row>
    <row r="4251" spans="1:29" x14ac:dyDescent="0.25">
      <c r="A4251" t="str">
        <f t="shared" si="66"/>
        <v>tt0094484</v>
      </c>
      <c r="B4251" t="s">
        <v>28</v>
      </c>
      <c r="D4251">
        <v>1</v>
      </c>
      <c r="E4251">
        <v>60</v>
      </c>
      <c r="G4251">
        <v>213</v>
      </c>
      <c r="H4251" t="s">
        <v>15968</v>
      </c>
      <c r="I4251">
        <v>480</v>
      </c>
      <c r="K4251" t="s">
        <v>2544</v>
      </c>
      <c r="L4251" t="s">
        <v>15517</v>
      </c>
      <c r="M4251" t="s">
        <v>28322</v>
      </c>
      <c r="N4251">
        <v>2258</v>
      </c>
      <c r="O4251">
        <v>1736</v>
      </c>
      <c r="P4251" t="s">
        <v>15969</v>
      </c>
      <c r="Q4251">
        <v>1</v>
      </c>
      <c r="R4251" t="s">
        <v>15970</v>
      </c>
      <c r="S4251" t="s">
        <v>15971</v>
      </c>
      <c r="T4251">
        <v>24</v>
      </c>
      <c r="U4251" t="s">
        <v>36</v>
      </c>
      <c r="V4251" t="s">
        <v>37</v>
      </c>
      <c r="Z4251">
        <v>360</v>
      </c>
      <c r="AA4251">
        <v>7.4</v>
      </c>
      <c r="AB4251">
        <v>1.33</v>
      </c>
      <c r="AC4251">
        <v>763</v>
      </c>
    </row>
    <row r="4252" spans="1:29" x14ac:dyDescent="0.25">
      <c r="A4252" t="str">
        <f t="shared" si="66"/>
        <v>tt0070707</v>
      </c>
      <c r="B4252" t="s">
        <v>28</v>
      </c>
      <c r="C4252" t="s">
        <v>3284</v>
      </c>
      <c r="D4252">
        <v>66</v>
      </c>
      <c r="E4252">
        <v>89</v>
      </c>
      <c r="F4252">
        <v>11000</v>
      </c>
      <c r="G4252">
        <v>45</v>
      </c>
      <c r="H4252" t="s">
        <v>15972</v>
      </c>
      <c r="I4252">
        <v>11000</v>
      </c>
      <c r="K4252" t="s">
        <v>4459</v>
      </c>
      <c r="L4252" t="s">
        <v>3284</v>
      </c>
      <c r="M4252" t="s">
        <v>28323</v>
      </c>
      <c r="N4252">
        <v>33335</v>
      </c>
      <c r="O4252">
        <v>11192</v>
      </c>
      <c r="P4252" t="s">
        <v>15973</v>
      </c>
      <c r="Q4252">
        <v>0</v>
      </c>
      <c r="R4252" t="s">
        <v>15974</v>
      </c>
      <c r="S4252" t="s">
        <v>15975</v>
      </c>
      <c r="T4252">
        <v>128</v>
      </c>
      <c r="U4252" t="s">
        <v>36</v>
      </c>
      <c r="V4252" t="s">
        <v>37</v>
      </c>
      <c r="W4252" t="s">
        <v>86</v>
      </c>
      <c r="X4252" s="2">
        <v>2000000</v>
      </c>
      <c r="Y4252">
        <v>1973</v>
      </c>
      <c r="Z4252">
        <v>66</v>
      </c>
      <c r="AA4252">
        <v>7.3</v>
      </c>
      <c r="AB4252">
        <v>1.85</v>
      </c>
      <c r="AC4252">
        <v>0</v>
      </c>
    </row>
    <row r="4253" spans="1:29" x14ac:dyDescent="0.25">
      <c r="A4253" t="str">
        <f t="shared" si="66"/>
        <v>tt3235888</v>
      </c>
      <c r="B4253" t="s">
        <v>28</v>
      </c>
      <c r="C4253" t="s">
        <v>15976</v>
      </c>
      <c r="D4253">
        <v>533</v>
      </c>
      <c r="E4253">
        <v>100</v>
      </c>
      <c r="F4253">
        <v>421</v>
      </c>
      <c r="G4253">
        <v>159</v>
      </c>
      <c r="H4253" t="s">
        <v>15977</v>
      </c>
      <c r="I4253">
        <v>314</v>
      </c>
      <c r="J4253">
        <v>14673301</v>
      </c>
      <c r="K4253" t="s">
        <v>4159</v>
      </c>
      <c r="L4253" t="s">
        <v>15978</v>
      </c>
      <c r="M4253" t="s">
        <v>28324</v>
      </c>
      <c r="N4253">
        <v>112899</v>
      </c>
      <c r="O4253">
        <v>1062</v>
      </c>
      <c r="P4253" t="s">
        <v>15979</v>
      </c>
      <c r="Q4253">
        <v>0</v>
      </c>
      <c r="R4253" t="s">
        <v>15980</v>
      </c>
      <c r="S4253" t="s">
        <v>15981</v>
      </c>
      <c r="T4253">
        <v>631</v>
      </c>
      <c r="U4253" t="s">
        <v>36</v>
      </c>
      <c r="V4253" t="s">
        <v>37</v>
      </c>
      <c r="W4253" t="s">
        <v>499</v>
      </c>
      <c r="X4253" s="2">
        <v>2000000</v>
      </c>
      <c r="Y4253">
        <v>2014</v>
      </c>
      <c r="Z4253">
        <v>189</v>
      </c>
      <c r="AA4253">
        <v>6.9</v>
      </c>
      <c r="AB4253">
        <v>2.35</v>
      </c>
      <c r="AC4253">
        <v>45000</v>
      </c>
    </row>
    <row r="4254" spans="1:29" x14ac:dyDescent="0.25">
      <c r="A4254" t="str">
        <f t="shared" si="66"/>
        <v>tt0068555</v>
      </c>
      <c r="B4254" t="s">
        <v>635</v>
      </c>
      <c r="C4254" t="s">
        <v>3284</v>
      </c>
      <c r="D4254">
        <v>50</v>
      </c>
      <c r="E4254">
        <v>88</v>
      </c>
      <c r="F4254">
        <v>11000</v>
      </c>
      <c r="G4254">
        <v>258</v>
      </c>
      <c r="H4254" t="s">
        <v>12462</v>
      </c>
      <c r="I4254">
        <v>11000</v>
      </c>
      <c r="K4254" t="s">
        <v>1394</v>
      </c>
      <c r="L4254" t="s">
        <v>3284</v>
      </c>
      <c r="M4254" t="s">
        <v>28325</v>
      </c>
      <c r="N4254">
        <v>31077</v>
      </c>
      <c r="O4254">
        <v>12034</v>
      </c>
      <c r="P4254" t="s">
        <v>10013</v>
      </c>
      <c r="Q4254">
        <v>5</v>
      </c>
      <c r="R4254" t="s">
        <v>15982</v>
      </c>
      <c r="S4254" t="s">
        <v>15983</v>
      </c>
      <c r="T4254">
        <v>78</v>
      </c>
      <c r="U4254" t="s">
        <v>36</v>
      </c>
      <c r="V4254" t="s">
        <v>37</v>
      </c>
      <c r="W4254" t="s">
        <v>499</v>
      </c>
      <c r="X4254" s="2">
        <v>2000000</v>
      </c>
      <c r="Y4254">
        <v>1972</v>
      </c>
      <c r="Z4254">
        <v>300</v>
      </c>
      <c r="AA4254">
        <v>6.8</v>
      </c>
      <c r="AB4254">
        <v>1.85</v>
      </c>
      <c r="AC4254">
        <v>0</v>
      </c>
    </row>
    <row r="4255" spans="1:29" x14ac:dyDescent="0.25">
      <c r="A4255" t="str">
        <f t="shared" si="66"/>
        <v>tt0056592</v>
      </c>
      <c r="B4255" t="s">
        <v>635</v>
      </c>
      <c r="C4255" t="s">
        <v>15984</v>
      </c>
      <c r="D4255">
        <v>127</v>
      </c>
      <c r="E4255">
        <v>129</v>
      </c>
      <c r="F4255">
        <v>89</v>
      </c>
      <c r="G4255">
        <v>161</v>
      </c>
      <c r="H4255" t="s">
        <v>15985</v>
      </c>
      <c r="I4255">
        <v>3000</v>
      </c>
      <c r="K4255" t="s">
        <v>1612</v>
      </c>
      <c r="L4255" t="s">
        <v>1408</v>
      </c>
      <c r="M4255" t="s">
        <v>28326</v>
      </c>
      <c r="N4255">
        <v>215086</v>
      </c>
      <c r="O4255">
        <v>3833</v>
      </c>
      <c r="P4255" t="s">
        <v>15986</v>
      </c>
      <c r="Q4255">
        <v>0</v>
      </c>
      <c r="R4255" t="s">
        <v>15987</v>
      </c>
      <c r="S4255" t="s">
        <v>15988</v>
      </c>
      <c r="T4255">
        <v>471</v>
      </c>
      <c r="U4255" t="s">
        <v>36</v>
      </c>
      <c r="V4255" t="s">
        <v>37</v>
      </c>
      <c r="W4255" t="s">
        <v>3947</v>
      </c>
      <c r="X4255" s="2">
        <v>2000000</v>
      </c>
      <c r="Y4255">
        <v>1962</v>
      </c>
      <c r="Z4255">
        <v>226</v>
      </c>
      <c r="AA4255">
        <v>8.4</v>
      </c>
      <c r="AB4255">
        <v>1.85</v>
      </c>
      <c r="AC4255">
        <v>15000</v>
      </c>
    </row>
    <row r="4256" spans="1:29" x14ac:dyDescent="0.25">
      <c r="A4256" t="str">
        <f t="shared" si="66"/>
        <v>tt0082694</v>
      </c>
      <c r="B4256" t="s">
        <v>635</v>
      </c>
      <c r="C4256" t="s">
        <v>716</v>
      </c>
      <c r="D4256">
        <v>177</v>
      </c>
      <c r="E4256">
        <v>87</v>
      </c>
      <c r="F4256">
        <v>750</v>
      </c>
      <c r="G4256">
        <v>41</v>
      </c>
      <c r="H4256" t="s">
        <v>631</v>
      </c>
      <c r="I4256">
        <v>745</v>
      </c>
      <c r="J4256">
        <v>9003011</v>
      </c>
      <c r="K4256" t="s">
        <v>198</v>
      </c>
      <c r="L4256" t="s">
        <v>11806</v>
      </c>
      <c r="M4256" t="s">
        <v>28327</v>
      </c>
      <c r="N4256">
        <v>133966</v>
      </c>
      <c r="O4256">
        <v>1396</v>
      </c>
      <c r="P4256" t="s">
        <v>15989</v>
      </c>
      <c r="Q4256">
        <v>0</v>
      </c>
      <c r="R4256" t="s">
        <v>15990</v>
      </c>
      <c r="S4256" t="s">
        <v>15991</v>
      </c>
      <c r="T4256">
        <v>294</v>
      </c>
      <c r="U4256" t="s">
        <v>36</v>
      </c>
      <c r="V4256" t="s">
        <v>318</v>
      </c>
      <c r="W4256" t="s">
        <v>499</v>
      </c>
      <c r="X4256" s="2">
        <v>2000000</v>
      </c>
      <c r="Y4256">
        <v>1981</v>
      </c>
      <c r="Z4256">
        <v>531</v>
      </c>
      <c r="AA4256">
        <v>7.6</v>
      </c>
      <c r="AB4256">
        <v>2.35</v>
      </c>
      <c r="AC4256">
        <v>0</v>
      </c>
    </row>
    <row r="4257" spans="1:29" x14ac:dyDescent="0.25">
      <c r="A4257" t="str">
        <f t="shared" si="66"/>
        <v>tt0111512</v>
      </c>
      <c r="B4257" t="s">
        <v>28</v>
      </c>
      <c r="C4257" t="s">
        <v>15992</v>
      </c>
      <c r="D4257">
        <v>77</v>
      </c>
      <c r="E4257">
        <v>102</v>
      </c>
      <c r="F4257">
        <v>32</v>
      </c>
      <c r="G4257">
        <v>75</v>
      </c>
      <c r="H4257" t="s">
        <v>12946</v>
      </c>
      <c r="I4257">
        <v>483</v>
      </c>
      <c r="J4257">
        <v>11546543</v>
      </c>
      <c r="K4257" t="s">
        <v>1776</v>
      </c>
      <c r="L4257" t="s">
        <v>5570</v>
      </c>
      <c r="M4257" t="s">
        <v>28328</v>
      </c>
      <c r="N4257">
        <v>34520</v>
      </c>
      <c r="O4257">
        <v>768</v>
      </c>
      <c r="P4257" t="s">
        <v>15993</v>
      </c>
      <c r="Q4257">
        <v>1</v>
      </c>
      <c r="R4257" t="s">
        <v>15994</v>
      </c>
      <c r="S4257" t="s">
        <v>15995</v>
      </c>
      <c r="T4257">
        <v>146</v>
      </c>
      <c r="U4257" t="s">
        <v>5854</v>
      </c>
      <c r="V4257" t="s">
        <v>3169</v>
      </c>
      <c r="W4257" t="s">
        <v>499</v>
      </c>
      <c r="X4257" s="2">
        <v>2000000</v>
      </c>
      <c r="Y4257">
        <v>1994</v>
      </c>
      <c r="Z4257">
        <v>147</v>
      </c>
      <c r="AA4257">
        <v>7.6</v>
      </c>
      <c r="AB4257">
        <v>2.35</v>
      </c>
      <c r="AC4257">
        <v>0</v>
      </c>
    </row>
    <row r="4258" spans="1:29" x14ac:dyDescent="0.25">
      <c r="A4258" t="str">
        <f t="shared" si="66"/>
        <v>tt0056193</v>
      </c>
      <c r="B4258" t="s">
        <v>635</v>
      </c>
      <c r="C4258" t="s">
        <v>3063</v>
      </c>
      <c r="D4258">
        <v>103</v>
      </c>
      <c r="E4258">
        <v>152</v>
      </c>
      <c r="F4258">
        <v>0</v>
      </c>
      <c r="G4258">
        <v>177</v>
      </c>
      <c r="H4258" t="s">
        <v>3941</v>
      </c>
      <c r="I4258">
        <v>618</v>
      </c>
      <c r="K4258" t="s">
        <v>3942</v>
      </c>
      <c r="L4258" t="s">
        <v>3943</v>
      </c>
      <c r="M4258" t="s">
        <v>25059</v>
      </c>
      <c r="N4258">
        <v>67825</v>
      </c>
      <c r="O4258">
        <v>1404</v>
      </c>
      <c r="P4258" t="s">
        <v>3944</v>
      </c>
      <c r="Q4258">
        <v>0</v>
      </c>
      <c r="R4258" t="s">
        <v>3945</v>
      </c>
      <c r="S4258" t="s">
        <v>3946</v>
      </c>
      <c r="T4258">
        <v>207</v>
      </c>
      <c r="U4258" t="s">
        <v>36</v>
      </c>
      <c r="V4258" t="s">
        <v>53</v>
      </c>
      <c r="W4258" t="s">
        <v>3947</v>
      </c>
      <c r="X4258" s="2">
        <v>2000000</v>
      </c>
      <c r="Y4258">
        <v>1962</v>
      </c>
      <c r="Z4258">
        <v>367</v>
      </c>
      <c r="AA4258">
        <v>7.7</v>
      </c>
      <c r="AB4258">
        <v>1.66</v>
      </c>
      <c r="AC4258">
        <v>0</v>
      </c>
    </row>
    <row r="4259" spans="1:29" x14ac:dyDescent="0.25">
      <c r="A4259" t="str">
        <f t="shared" si="66"/>
        <v>tt0171804</v>
      </c>
      <c r="B4259" t="s">
        <v>28</v>
      </c>
      <c r="C4259" t="s">
        <v>6770</v>
      </c>
      <c r="D4259">
        <v>123</v>
      </c>
      <c r="E4259">
        <v>118</v>
      </c>
      <c r="F4259">
        <v>108</v>
      </c>
      <c r="G4259">
        <v>103</v>
      </c>
      <c r="H4259" t="s">
        <v>8993</v>
      </c>
      <c r="I4259">
        <v>173</v>
      </c>
      <c r="J4259">
        <v>11533945</v>
      </c>
      <c r="K4259" t="s">
        <v>11964</v>
      </c>
      <c r="L4259" t="s">
        <v>15996</v>
      </c>
      <c r="M4259" t="s">
        <v>28329</v>
      </c>
      <c r="N4259">
        <v>77551</v>
      </c>
      <c r="O4259">
        <v>563</v>
      </c>
      <c r="P4259" t="s">
        <v>15997</v>
      </c>
      <c r="Q4259">
        <v>0</v>
      </c>
      <c r="R4259" t="s">
        <v>15998</v>
      </c>
      <c r="S4259" t="s">
        <v>15999</v>
      </c>
      <c r="T4259">
        <v>434</v>
      </c>
      <c r="U4259" t="s">
        <v>36</v>
      </c>
      <c r="V4259" t="s">
        <v>37</v>
      </c>
      <c r="W4259" t="s">
        <v>499</v>
      </c>
      <c r="X4259" s="2">
        <v>2000000</v>
      </c>
      <c r="Y4259">
        <v>1999</v>
      </c>
      <c r="Z4259">
        <v>148</v>
      </c>
      <c r="AA4259">
        <v>7.6</v>
      </c>
      <c r="AB4259">
        <v>1.85</v>
      </c>
      <c r="AC4259">
        <v>0</v>
      </c>
    </row>
    <row r="4260" spans="1:29" x14ac:dyDescent="0.25">
      <c r="A4260" t="str">
        <f t="shared" si="66"/>
        <v>tt1767382</v>
      </c>
      <c r="B4260" t="s">
        <v>28</v>
      </c>
      <c r="C4260" t="s">
        <v>16000</v>
      </c>
      <c r="D4260">
        <v>218</v>
      </c>
      <c r="E4260">
        <v>86</v>
      </c>
      <c r="F4260">
        <v>9</v>
      </c>
      <c r="G4260">
        <v>32</v>
      </c>
      <c r="H4260" t="s">
        <v>16001</v>
      </c>
      <c r="I4260">
        <v>120</v>
      </c>
      <c r="J4260">
        <v>12555230</v>
      </c>
      <c r="K4260" t="s">
        <v>4977</v>
      </c>
      <c r="L4260" t="s">
        <v>16002</v>
      </c>
      <c r="M4260" t="s">
        <v>28330</v>
      </c>
      <c r="N4260">
        <v>18566</v>
      </c>
      <c r="O4260">
        <v>218</v>
      </c>
      <c r="P4260" t="s">
        <v>16003</v>
      </c>
      <c r="Q4260">
        <v>0</v>
      </c>
      <c r="R4260" t="s">
        <v>16004</v>
      </c>
      <c r="S4260" t="s">
        <v>16005</v>
      </c>
      <c r="T4260">
        <v>154</v>
      </c>
      <c r="U4260" t="s">
        <v>36</v>
      </c>
      <c r="V4260" t="s">
        <v>1224</v>
      </c>
      <c r="W4260" t="s">
        <v>499</v>
      </c>
      <c r="X4260" s="2">
        <v>2000000</v>
      </c>
      <c r="Y4260">
        <v>2011</v>
      </c>
      <c r="Z4260">
        <v>44</v>
      </c>
      <c r="AA4260">
        <v>5.3</v>
      </c>
      <c r="AB4260">
        <v>1.85</v>
      </c>
      <c r="AC4260">
        <v>0</v>
      </c>
    </row>
    <row r="4261" spans="1:29" x14ac:dyDescent="0.25">
      <c r="A4261" t="str">
        <f t="shared" si="66"/>
        <v>tt0405094</v>
      </c>
      <c r="B4261" t="s">
        <v>28</v>
      </c>
      <c r="C4261" t="s">
        <v>1511</v>
      </c>
      <c r="D4261">
        <v>215</v>
      </c>
      <c r="E4261">
        <v>137</v>
      </c>
      <c r="F4261">
        <v>207</v>
      </c>
      <c r="G4261">
        <v>155</v>
      </c>
      <c r="H4261" t="s">
        <v>10790</v>
      </c>
      <c r="I4261">
        <v>380</v>
      </c>
      <c r="J4261">
        <v>11284657</v>
      </c>
      <c r="K4261" t="s">
        <v>3340</v>
      </c>
      <c r="L4261" t="s">
        <v>8391</v>
      </c>
      <c r="M4261" t="s">
        <v>28331</v>
      </c>
      <c r="N4261">
        <v>259379</v>
      </c>
      <c r="O4261">
        <v>927</v>
      </c>
      <c r="P4261" t="s">
        <v>9221</v>
      </c>
      <c r="Q4261">
        <v>3</v>
      </c>
      <c r="R4261" t="s">
        <v>16006</v>
      </c>
      <c r="S4261" t="s">
        <v>16007</v>
      </c>
      <c r="T4261">
        <v>407</v>
      </c>
      <c r="U4261" t="s">
        <v>7018</v>
      </c>
      <c r="V4261" t="s">
        <v>652</v>
      </c>
      <c r="W4261" t="s">
        <v>499</v>
      </c>
      <c r="X4261" s="2">
        <v>2000000</v>
      </c>
      <c r="Y4261">
        <v>2006</v>
      </c>
      <c r="Z4261">
        <v>284</v>
      </c>
      <c r="AA4261">
        <v>8.5</v>
      </c>
      <c r="AB4261">
        <v>2.35</v>
      </c>
      <c r="AC4261">
        <v>39000</v>
      </c>
    </row>
    <row r="4262" spans="1:29" x14ac:dyDescent="0.25">
      <c r="A4262" t="str">
        <f t="shared" si="66"/>
        <v>tt1630036</v>
      </c>
      <c r="B4262" t="s">
        <v>28</v>
      </c>
      <c r="C4262" t="s">
        <v>14486</v>
      </c>
      <c r="D4262">
        <v>34</v>
      </c>
      <c r="E4262">
        <v>129</v>
      </c>
      <c r="F4262">
        <v>589</v>
      </c>
      <c r="G4262">
        <v>341</v>
      </c>
      <c r="H4262" t="s">
        <v>14486</v>
      </c>
      <c r="I4262">
        <v>690</v>
      </c>
      <c r="J4262">
        <v>34522221</v>
      </c>
      <c r="K4262" t="s">
        <v>2808</v>
      </c>
      <c r="L4262" t="s">
        <v>16008</v>
      </c>
      <c r="M4262" t="s">
        <v>28332</v>
      </c>
      <c r="N4262">
        <v>15401</v>
      </c>
      <c r="O4262">
        <v>2300</v>
      </c>
      <c r="P4262" t="s">
        <v>16009</v>
      </c>
      <c r="Q4262">
        <v>7</v>
      </c>
      <c r="R4262" t="s">
        <v>16010</v>
      </c>
      <c r="S4262" t="s">
        <v>16011</v>
      </c>
      <c r="T4262">
        <v>175</v>
      </c>
      <c r="U4262" t="s">
        <v>36</v>
      </c>
      <c r="V4262" t="s">
        <v>37</v>
      </c>
      <c r="W4262" t="s">
        <v>38</v>
      </c>
      <c r="X4262" s="2">
        <v>2000000</v>
      </c>
      <c r="Y4262">
        <v>2011</v>
      </c>
      <c r="Z4262">
        <v>589</v>
      </c>
      <c r="AA4262">
        <v>7</v>
      </c>
      <c r="AB4262">
        <v>2.35</v>
      </c>
      <c r="AC4262">
        <v>10000</v>
      </c>
    </row>
    <row r="4263" spans="1:29" x14ac:dyDescent="0.25">
      <c r="A4263" t="str">
        <f t="shared" si="66"/>
        <v>tt0054997</v>
      </c>
      <c r="B4263" t="s">
        <v>635</v>
      </c>
      <c r="C4263" t="s">
        <v>16012</v>
      </c>
      <c r="D4263">
        <v>100</v>
      </c>
      <c r="E4263">
        <v>134</v>
      </c>
      <c r="F4263">
        <v>31</v>
      </c>
      <c r="G4263">
        <v>366</v>
      </c>
      <c r="H4263" t="s">
        <v>7347</v>
      </c>
      <c r="I4263">
        <v>654</v>
      </c>
      <c r="K4263" t="s">
        <v>3117</v>
      </c>
      <c r="L4263" t="s">
        <v>10335</v>
      </c>
      <c r="M4263" t="s">
        <v>28333</v>
      </c>
      <c r="N4263">
        <v>62860</v>
      </c>
      <c r="O4263">
        <v>2290</v>
      </c>
      <c r="P4263" t="s">
        <v>8536</v>
      </c>
      <c r="Q4263">
        <v>1</v>
      </c>
      <c r="R4263" t="s">
        <v>16013</v>
      </c>
      <c r="S4263" t="s">
        <v>16014</v>
      </c>
      <c r="T4263">
        <v>167</v>
      </c>
      <c r="U4263" t="s">
        <v>36</v>
      </c>
      <c r="V4263" t="s">
        <v>37</v>
      </c>
      <c r="W4263" t="s">
        <v>4564</v>
      </c>
      <c r="X4263" s="2">
        <v>2000000</v>
      </c>
      <c r="Y4263">
        <v>1961</v>
      </c>
      <c r="Z4263">
        <v>491</v>
      </c>
      <c r="AA4263">
        <v>8</v>
      </c>
      <c r="AB4263">
        <v>2.35</v>
      </c>
      <c r="AC4263">
        <v>0</v>
      </c>
    </row>
    <row r="4264" spans="1:29" x14ac:dyDescent="0.25">
      <c r="A4264" t="str">
        <f t="shared" si="66"/>
        <v>tt0032273</v>
      </c>
      <c r="B4264" t="s">
        <v>635</v>
      </c>
      <c r="C4264" t="s">
        <v>16015</v>
      </c>
      <c r="D4264">
        <v>12</v>
      </c>
      <c r="E4264">
        <v>119</v>
      </c>
      <c r="F4264">
        <v>6</v>
      </c>
      <c r="G4264">
        <v>380</v>
      </c>
      <c r="H4264" t="s">
        <v>12327</v>
      </c>
      <c r="I4264">
        <v>1000</v>
      </c>
      <c r="K4264" t="s">
        <v>16016</v>
      </c>
      <c r="L4264" t="s">
        <v>16017</v>
      </c>
      <c r="M4264" t="s">
        <v>28334</v>
      </c>
      <c r="N4264">
        <v>2269</v>
      </c>
      <c r="O4264">
        <v>2555</v>
      </c>
      <c r="P4264" t="s">
        <v>16018</v>
      </c>
      <c r="Q4264">
        <v>8</v>
      </c>
      <c r="R4264" t="s">
        <v>16019</v>
      </c>
      <c r="S4264" t="s">
        <v>16020</v>
      </c>
      <c r="T4264">
        <v>34</v>
      </c>
      <c r="U4264" t="s">
        <v>36</v>
      </c>
      <c r="V4264" t="s">
        <v>37</v>
      </c>
      <c r="W4264" t="s">
        <v>12643</v>
      </c>
      <c r="X4264" s="2">
        <v>1614000</v>
      </c>
      <c r="Y4264">
        <v>1940</v>
      </c>
      <c r="Z4264">
        <v>760</v>
      </c>
      <c r="AA4264">
        <v>7.1</v>
      </c>
      <c r="AB4264">
        <v>1.37</v>
      </c>
      <c r="AC4264">
        <v>236</v>
      </c>
    </row>
    <row r="4265" spans="1:29" x14ac:dyDescent="0.25">
      <c r="A4265" t="str">
        <f t="shared" si="66"/>
        <v>tt0286244</v>
      </c>
      <c r="B4265" t="s">
        <v>28</v>
      </c>
      <c r="C4265" t="s">
        <v>16021</v>
      </c>
      <c r="D4265">
        <v>167</v>
      </c>
      <c r="E4265">
        <v>80</v>
      </c>
      <c r="F4265">
        <v>162</v>
      </c>
      <c r="G4265">
        <v>0</v>
      </c>
      <c r="H4265" t="s">
        <v>16022</v>
      </c>
      <c r="I4265">
        <v>23</v>
      </c>
      <c r="J4265">
        <v>7002255</v>
      </c>
      <c r="K4265" t="s">
        <v>16023</v>
      </c>
      <c r="L4265" t="s">
        <v>16024</v>
      </c>
      <c r="M4265" t="s">
        <v>28335</v>
      </c>
      <c r="N4265">
        <v>42462</v>
      </c>
      <c r="O4265">
        <v>29</v>
      </c>
      <c r="P4265" t="s">
        <v>16025</v>
      </c>
      <c r="Q4265">
        <v>0</v>
      </c>
      <c r="R4265" t="s">
        <v>16026</v>
      </c>
      <c r="S4265" t="s">
        <v>16027</v>
      </c>
      <c r="T4265">
        <v>312</v>
      </c>
      <c r="U4265" t="s">
        <v>1223</v>
      </c>
      <c r="V4265" t="s">
        <v>1224</v>
      </c>
      <c r="W4265" t="s">
        <v>38</v>
      </c>
      <c r="X4265" s="2">
        <v>9500000</v>
      </c>
      <c r="Y4265">
        <v>2003</v>
      </c>
      <c r="Z4265">
        <v>6</v>
      </c>
      <c r="AA4265">
        <v>7.8</v>
      </c>
      <c r="AB4265">
        <v>1.66</v>
      </c>
      <c r="AC4265">
        <v>0</v>
      </c>
    </row>
    <row r="4266" spans="1:29" x14ac:dyDescent="0.25">
      <c r="A4266" t="str">
        <f t="shared" si="66"/>
        <v>tt0120321</v>
      </c>
      <c r="B4266" t="s">
        <v>28</v>
      </c>
      <c r="C4266" t="s">
        <v>16028</v>
      </c>
      <c r="D4266">
        <v>56</v>
      </c>
      <c r="E4266">
        <v>89</v>
      </c>
      <c r="F4266">
        <v>149</v>
      </c>
      <c r="G4266">
        <v>580</v>
      </c>
      <c r="H4266" t="s">
        <v>3745</v>
      </c>
      <c r="I4266">
        <v>912</v>
      </c>
      <c r="J4266">
        <v>6719300</v>
      </c>
      <c r="K4266" t="s">
        <v>2096</v>
      </c>
      <c r="L4266" t="s">
        <v>6908</v>
      </c>
      <c r="M4266" t="s">
        <v>28336</v>
      </c>
      <c r="N4266">
        <v>8224</v>
      </c>
      <c r="O4266">
        <v>3163</v>
      </c>
      <c r="P4266" t="s">
        <v>2919</v>
      </c>
      <c r="Q4266">
        <v>3</v>
      </c>
      <c r="R4266" t="s">
        <v>16029</v>
      </c>
      <c r="S4266" t="s">
        <v>16030</v>
      </c>
      <c r="T4266">
        <v>132</v>
      </c>
      <c r="U4266" t="s">
        <v>36</v>
      </c>
      <c r="V4266" t="s">
        <v>232</v>
      </c>
      <c r="W4266" t="s">
        <v>38</v>
      </c>
      <c r="X4266" s="2">
        <v>2000000</v>
      </c>
      <c r="Y4266">
        <v>1998</v>
      </c>
      <c r="Z4266">
        <v>752</v>
      </c>
      <c r="AA4266">
        <v>7.2</v>
      </c>
      <c r="AB4266">
        <v>1.85</v>
      </c>
      <c r="AC4266">
        <v>0</v>
      </c>
    </row>
    <row r="4267" spans="1:29" x14ac:dyDescent="0.25">
      <c r="A4267" t="str">
        <f t="shared" si="66"/>
        <v>tt0305206</v>
      </c>
      <c r="B4267" t="s">
        <v>28</v>
      </c>
      <c r="C4267" t="s">
        <v>13256</v>
      </c>
      <c r="D4267">
        <v>180</v>
      </c>
      <c r="E4267">
        <v>101</v>
      </c>
      <c r="F4267">
        <v>30</v>
      </c>
      <c r="G4267">
        <v>92</v>
      </c>
      <c r="H4267" t="s">
        <v>16031</v>
      </c>
      <c r="I4267">
        <v>14000</v>
      </c>
      <c r="J4267">
        <v>6003587</v>
      </c>
      <c r="K4267" t="s">
        <v>3413</v>
      </c>
      <c r="L4267" t="s">
        <v>595</v>
      </c>
      <c r="M4267" t="s">
        <v>28337</v>
      </c>
      <c r="N4267">
        <v>41999</v>
      </c>
      <c r="O4267">
        <v>14412</v>
      </c>
      <c r="P4267" t="s">
        <v>16032</v>
      </c>
      <c r="Q4267">
        <v>0</v>
      </c>
      <c r="R4267" t="s">
        <v>16033</v>
      </c>
      <c r="S4267" t="s">
        <v>16034</v>
      </c>
      <c r="T4267">
        <v>226</v>
      </c>
      <c r="U4267" t="s">
        <v>36</v>
      </c>
      <c r="V4267" t="s">
        <v>37</v>
      </c>
      <c r="W4267" t="s">
        <v>499</v>
      </c>
      <c r="Y4267">
        <v>2003</v>
      </c>
      <c r="Z4267">
        <v>119</v>
      </c>
      <c r="AA4267">
        <v>7.5</v>
      </c>
      <c r="AB4267">
        <v>1.85</v>
      </c>
      <c r="AC4267">
        <v>0</v>
      </c>
    </row>
    <row r="4268" spans="1:29" x14ac:dyDescent="0.25">
      <c r="A4268" t="str">
        <f t="shared" si="66"/>
        <v>tt0381681</v>
      </c>
      <c r="B4268" t="s">
        <v>28</v>
      </c>
      <c r="C4268" t="s">
        <v>7358</v>
      </c>
      <c r="D4268">
        <v>211</v>
      </c>
      <c r="E4268">
        <v>80</v>
      </c>
      <c r="F4268">
        <v>0</v>
      </c>
      <c r="G4268">
        <v>3</v>
      </c>
      <c r="H4268" t="s">
        <v>16035</v>
      </c>
      <c r="I4268">
        <v>50</v>
      </c>
      <c r="J4268">
        <v>5792822</v>
      </c>
      <c r="K4268" t="s">
        <v>187</v>
      </c>
      <c r="L4268" t="s">
        <v>8378</v>
      </c>
      <c r="M4268" t="s">
        <v>28338</v>
      </c>
      <c r="N4268">
        <v>168398</v>
      </c>
      <c r="O4268">
        <v>65</v>
      </c>
      <c r="P4268" t="s">
        <v>16036</v>
      </c>
      <c r="Q4268">
        <v>0</v>
      </c>
      <c r="R4268" t="s">
        <v>16037</v>
      </c>
      <c r="S4268" t="s">
        <v>16038</v>
      </c>
      <c r="T4268">
        <v>492</v>
      </c>
      <c r="U4268" t="s">
        <v>36</v>
      </c>
      <c r="V4268" t="s">
        <v>37</v>
      </c>
      <c r="W4268" t="s">
        <v>499</v>
      </c>
      <c r="X4268" s="2">
        <v>2700000</v>
      </c>
      <c r="Y4268">
        <v>2004</v>
      </c>
      <c r="Z4268">
        <v>8</v>
      </c>
      <c r="AA4268">
        <v>8</v>
      </c>
      <c r="AB4268">
        <v>1.85</v>
      </c>
      <c r="AC4268">
        <v>13000</v>
      </c>
    </row>
    <row r="4269" spans="1:29" x14ac:dyDescent="0.25">
      <c r="A4269" t="str">
        <f t="shared" si="66"/>
        <v>tt0245712</v>
      </c>
      <c r="B4269" t="s">
        <v>28</v>
      </c>
      <c r="C4269" t="s">
        <v>954</v>
      </c>
      <c r="D4269">
        <v>157</v>
      </c>
      <c r="E4269">
        <v>115</v>
      </c>
      <c r="F4269">
        <v>0</v>
      </c>
      <c r="G4269">
        <v>35</v>
      </c>
      <c r="H4269" t="s">
        <v>16039</v>
      </c>
      <c r="I4269">
        <v>85</v>
      </c>
      <c r="J4269">
        <v>5383834</v>
      </c>
      <c r="K4269" t="s">
        <v>3340</v>
      </c>
      <c r="L4269" t="s">
        <v>14794</v>
      </c>
      <c r="M4269" t="s">
        <v>28339</v>
      </c>
      <c r="N4269">
        <v>173551</v>
      </c>
      <c r="O4269">
        <v>318</v>
      </c>
      <c r="P4269" t="s">
        <v>16040</v>
      </c>
      <c r="Q4269">
        <v>0</v>
      </c>
      <c r="R4269" t="s">
        <v>16041</v>
      </c>
      <c r="S4269" t="s">
        <v>16042</v>
      </c>
      <c r="T4269">
        <v>361</v>
      </c>
      <c r="U4269" t="s">
        <v>2298</v>
      </c>
      <c r="V4269" t="s">
        <v>2410</v>
      </c>
      <c r="W4269" t="s">
        <v>499</v>
      </c>
      <c r="X4269" s="2">
        <v>2000000</v>
      </c>
      <c r="Y4269">
        <v>2000</v>
      </c>
      <c r="Z4269">
        <v>79</v>
      </c>
      <c r="AA4269">
        <v>8.1</v>
      </c>
      <c r="AB4269">
        <v>1.85</v>
      </c>
      <c r="AC4269">
        <v>11000</v>
      </c>
    </row>
    <row r="4270" spans="1:29" x14ac:dyDescent="0.25">
      <c r="A4270" t="str">
        <f t="shared" si="66"/>
        <v>tt0328538</v>
      </c>
      <c r="B4270" t="s">
        <v>28</v>
      </c>
      <c r="C4270" t="s">
        <v>4990</v>
      </c>
      <c r="D4270">
        <v>126</v>
      </c>
      <c r="E4270">
        <v>100</v>
      </c>
      <c r="F4270">
        <v>308</v>
      </c>
      <c r="G4270">
        <v>374</v>
      </c>
      <c r="H4270" t="s">
        <v>16043</v>
      </c>
      <c r="I4270">
        <v>1000</v>
      </c>
      <c r="J4270">
        <v>4599680</v>
      </c>
      <c r="K4270" t="s">
        <v>2808</v>
      </c>
      <c r="L4270" t="s">
        <v>1715</v>
      </c>
      <c r="M4270" t="s">
        <v>28340</v>
      </c>
      <c r="N4270">
        <v>68222</v>
      </c>
      <c r="O4270">
        <v>2186</v>
      </c>
      <c r="P4270" t="s">
        <v>12166</v>
      </c>
      <c r="Q4270">
        <v>2</v>
      </c>
      <c r="R4270" t="s">
        <v>16044</v>
      </c>
      <c r="S4270" t="s">
        <v>16045</v>
      </c>
      <c r="T4270">
        <v>545</v>
      </c>
      <c r="U4270" t="s">
        <v>36</v>
      </c>
      <c r="V4270" t="s">
        <v>37</v>
      </c>
      <c r="W4270" t="s">
        <v>499</v>
      </c>
      <c r="X4270" s="2">
        <v>1500000</v>
      </c>
      <c r="Y4270">
        <v>2003</v>
      </c>
      <c r="Z4270">
        <v>482</v>
      </c>
      <c r="AA4270">
        <v>6.8</v>
      </c>
      <c r="AB4270">
        <v>1.85</v>
      </c>
      <c r="AC4270">
        <v>0</v>
      </c>
    </row>
    <row r="4271" spans="1:29" x14ac:dyDescent="0.25">
      <c r="A4271" t="str">
        <f t="shared" si="66"/>
        <v>tt0039416</v>
      </c>
      <c r="B4271" t="s">
        <v>635</v>
      </c>
      <c r="C4271" t="s">
        <v>16046</v>
      </c>
      <c r="D4271">
        <v>61</v>
      </c>
      <c r="E4271">
        <v>118</v>
      </c>
      <c r="F4271">
        <v>603</v>
      </c>
      <c r="G4271">
        <v>167</v>
      </c>
      <c r="H4271" t="s">
        <v>16047</v>
      </c>
      <c r="I4271">
        <v>936</v>
      </c>
      <c r="K4271" t="s">
        <v>187</v>
      </c>
      <c r="L4271" t="s">
        <v>1929</v>
      </c>
      <c r="M4271" t="s">
        <v>28341</v>
      </c>
      <c r="N4271">
        <v>10791</v>
      </c>
      <c r="O4271">
        <v>1846</v>
      </c>
      <c r="P4271" t="s">
        <v>16048</v>
      </c>
      <c r="Q4271">
        <v>3</v>
      </c>
      <c r="R4271" t="s">
        <v>16049</v>
      </c>
      <c r="S4271" t="s">
        <v>16050</v>
      </c>
      <c r="T4271">
        <v>113</v>
      </c>
      <c r="U4271" t="s">
        <v>36</v>
      </c>
      <c r="V4271" t="s">
        <v>37</v>
      </c>
      <c r="W4271" t="s">
        <v>4901</v>
      </c>
      <c r="X4271" s="2">
        <v>2000000</v>
      </c>
      <c r="Y4271">
        <v>1947</v>
      </c>
      <c r="Z4271">
        <v>297</v>
      </c>
      <c r="AA4271">
        <v>7.4</v>
      </c>
      <c r="AB4271">
        <v>1.37</v>
      </c>
      <c r="AC4271">
        <v>0</v>
      </c>
    </row>
    <row r="4272" spans="1:29" x14ac:dyDescent="0.25">
      <c r="A4272" t="str">
        <f t="shared" si="66"/>
        <v>tt1399683</v>
      </c>
      <c r="B4272" t="s">
        <v>28</v>
      </c>
      <c r="C4272" t="s">
        <v>16051</v>
      </c>
      <c r="D4272">
        <v>365</v>
      </c>
      <c r="E4272">
        <v>100</v>
      </c>
      <c r="F4272">
        <v>81</v>
      </c>
      <c r="G4272">
        <v>179</v>
      </c>
      <c r="H4272" t="s">
        <v>16052</v>
      </c>
      <c r="I4272">
        <v>34000</v>
      </c>
      <c r="J4272">
        <v>6531491</v>
      </c>
      <c r="K4272" t="s">
        <v>2808</v>
      </c>
      <c r="L4272" t="s">
        <v>299</v>
      </c>
      <c r="M4272" t="s">
        <v>28342</v>
      </c>
      <c r="N4272">
        <v>111658</v>
      </c>
      <c r="O4272">
        <v>34446</v>
      </c>
      <c r="P4272" t="s">
        <v>16053</v>
      </c>
      <c r="Q4272">
        <v>2</v>
      </c>
      <c r="R4272" t="s">
        <v>16054</v>
      </c>
      <c r="S4272" t="s">
        <v>16055</v>
      </c>
      <c r="T4272">
        <v>297</v>
      </c>
      <c r="U4272" t="s">
        <v>36</v>
      </c>
      <c r="V4272" t="s">
        <v>37</v>
      </c>
      <c r="W4272" t="s">
        <v>499</v>
      </c>
      <c r="X4272" s="2">
        <v>2000000</v>
      </c>
      <c r="Y4272">
        <v>2010</v>
      </c>
      <c r="Z4272">
        <v>248</v>
      </c>
      <c r="AA4272">
        <v>7.2</v>
      </c>
      <c r="AB4272">
        <v>1.85</v>
      </c>
      <c r="AC4272">
        <v>20000</v>
      </c>
    </row>
    <row r="4273" spans="1:29" x14ac:dyDescent="0.25">
      <c r="A4273" t="str">
        <f t="shared" si="66"/>
        <v>tt0379557</v>
      </c>
      <c r="B4273" t="s">
        <v>28</v>
      </c>
      <c r="C4273" t="s">
        <v>3463</v>
      </c>
      <c r="D4273">
        <v>121</v>
      </c>
      <c r="E4273">
        <v>106</v>
      </c>
      <c r="F4273">
        <v>162</v>
      </c>
      <c r="G4273">
        <v>3</v>
      </c>
      <c r="H4273" t="s">
        <v>16056</v>
      </c>
      <c r="I4273">
        <v>21</v>
      </c>
      <c r="J4273">
        <v>4581222</v>
      </c>
      <c r="K4273" t="s">
        <v>16057</v>
      </c>
      <c r="L4273" t="s">
        <v>16058</v>
      </c>
      <c r="M4273" t="s">
        <v>28343</v>
      </c>
      <c r="N4273">
        <v>26926</v>
      </c>
      <c r="O4273">
        <v>29</v>
      </c>
      <c r="P4273" t="s">
        <v>16059</v>
      </c>
      <c r="Q4273">
        <v>0</v>
      </c>
      <c r="R4273" t="s">
        <v>16060</v>
      </c>
      <c r="S4273" t="s">
        <v>16061</v>
      </c>
      <c r="T4273">
        <v>156</v>
      </c>
      <c r="U4273" t="s">
        <v>36</v>
      </c>
      <c r="V4273" t="s">
        <v>53</v>
      </c>
      <c r="W4273" t="s">
        <v>499</v>
      </c>
      <c r="Y4273">
        <v>2003</v>
      </c>
      <c r="Z4273">
        <v>5</v>
      </c>
      <c r="AA4273">
        <v>8.1</v>
      </c>
      <c r="AB4273">
        <v>1.85</v>
      </c>
      <c r="AC4273">
        <v>0</v>
      </c>
    </row>
    <row r="4274" spans="1:29" x14ac:dyDescent="0.25">
      <c r="A4274" t="str">
        <f t="shared" si="66"/>
        <v>tt0029852</v>
      </c>
      <c r="B4274" t="s">
        <v>635</v>
      </c>
      <c r="C4274" t="s">
        <v>16062</v>
      </c>
      <c r="D4274">
        <v>10</v>
      </c>
      <c r="E4274">
        <v>106</v>
      </c>
      <c r="F4274">
        <v>85</v>
      </c>
      <c r="G4274">
        <v>300</v>
      </c>
      <c r="H4274" t="s">
        <v>12422</v>
      </c>
      <c r="I4274">
        <v>480</v>
      </c>
      <c r="K4274" t="s">
        <v>2358</v>
      </c>
      <c r="L4274" t="s">
        <v>16063</v>
      </c>
      <c r="M4274" t="s">
        <v>28344</v>
      </c>
      <c r="N4274">
        <v>1381</v>
      </c>
      <c r="O4274">
        <v>1833</v>
      </c>
      <c r="P4274" t="s">
        <v>12462</v>
      </c>
      <c r="Q4274">
        <v>2</v>
      </c>
      <c r="R4274" t="s">
        <v>16064</v>
      </c>
      <c r="S4274" t="s">
        <v>16065</v>
      </c>
      <c r="T4274">
        <v>29</v>
      </c>
      <c r="U4274" t="s">
        <v>36</v>
      </c>
      <c r="V4274" t="s">
        <v>37</v>
      </c>
      <c r="W4274" t="s">
        <v>4901</v>
      </c>
      <c r="X4274" s="2">
        <v>2000000</v>
      </c>
      <c r="Y4274">
        <v>1938</v>
      </c>
      <c r="Z4274">
        <v>392</v>
      </c>
      <c r="AA4274">
        <v>7</v>
      </c>
      <c r="AB4274">
        <v>1.37</v>
      </c>
      <c r="AC4274">
        <v>60</v>
      </c>
    </row>
    <row r="4275" spans="1:29" x14ac:dyDescent="0.25">
      <c r="A4275" t="str">
        <f t="shared" si="66"/>
        <v>tt0415978</v>
      </c>
      <c r="B4275" t="s">
        <v>28</v>
      </c>
      <c r="C4275" t="s">
        <v>16066</v>
      </c>
      <c r="D4275">
        <v>151</v>
      </c>
      <c r="E4275">
        <v>91</v>
      </c>
      <c r="F4275">
        <v>244</v>
      </c>
      <c r="G4275">
        <v>244</v>
      </c>
      <c r="H4275" t="s">
        <v>9977</v>
      </c>
      <c r="I4275">
        <v>538</v>
      </c>
      <c r="J4275">
        <v>3885134</v>
      </c>
      <c r="K4275" t="s">
        <v>2096</v>
      </c>
      <c r="L4275" t="s">
        <v>16067</v>
      </c>
      <c r="M4275" t="s">
        <v>28345</v>
      </c>
      <c r="N4275">
        <v>31130</v>
      </c>
      <c r="O4275">
        <v>1349</v>
      </c>
      <c r="P4275" t="s">
        <v>16066</v>
      </c>
      <c r="Q4275">
        <v>0</v>
      </c>
      <c r="R4275" t="s">
        <v>16068</v>
      </c>
      <c r="S4275" t="s">
        <v>16069</v>
      </c>
      <c r="T4275">
        <v>243</v>
      </c>
      <c r="U4275" t="s">
        <v>36</v>
      </c>
      <c r="V4275" t="s">
        <v>37</v>
      </c>
      <c r="W4275" t="s">
        <v>499</v>
      </c>
      <c r="X4275" s="2">
        <v>2000000</v>
      </c>
      <c r="Y4275">
        <v>2005</v>
      </c>
      <c r="Z4275">
        <v>363</v>
      </c>
      <c r="AA4275">
        <v>7.4</v>
      </c>
      <c r="AB4275">
        <v>1.85</v>
      </c>
      <c r="AC4275">
        <v>0</v>
      </c>
    </row>
    <row r="4276" spans="1:29" x14ac:dyDescent="0.25">
      <c r="A4276" t="str">
        <f t="shared" si="66"/>
        <v>tt1645089</v>
      </c>
      <c r="B4276" t="s">
        <v>28</v>
      </c>
      <c r="C4276" t="s">
        <v>15084</v>
      </c>
      <c r="D4276">
        <v>171</v>
      </c>
      <c r="E4276">
        <v>105</v>
      </c>
      <c r="F4276">
        <v>117</v>
      </c>
      <c r="G4276">
        <v>18</v>
      </c>
      <c r="H4276" t="s">
        <v>15786</v>
      </c>
      <c r="I4276">
        <v>13000</v>
      </c>
      <c r="J4276">
        <v>4311834</v>
      </c>
      <c r="K4276" t="s">
        <v>16070</v>
      </c>
      <c r="L4276" t="s">
        <v>974</v>
      </c>
      <c r="M4276" t="s">
        <v>28346</v>
      </c>
      <c r="N4276">
        <v>55382</v>
      </c>
      <c r="O4276">
        <v>13145</v>
      </c>
      <c r="P4276" t="s">
        <v>16071</v>
      </c>
      <c r="Q4276">
        <v>0</v>
      </c>
      <c r="R4276" t="s">
        <v>16072</v>
      </c>
      <c r="S4276" t="s">
        <v>16073</v>
      </c>
      <c r="T4276">
        <v>129</v>
      </c>
      <c r="U4276" t="s">
        <v>36</v>
      </c>
      <c r="V4276" t="s">
        <v>37</v>
      </c>
      <c r="W4276" t="s">
        <v>38</v>
      </c>
      <c r="Y4276">
        <v>2010</v>
      </c>
      <c r="Z4276">
        <v>125</v>
      </c>
      <c r="AA4276">
        <v>8.3000000000000007</v>
      </c>
      <c r="AB4276">
        <v>2.35</v>
      </c>
      <c r="AC4276">
        <v>63000</v>
      </c>
    </row>
    <row r="4277" spans="1:29" x14ac:dyDescent="0.25">
      <c r="A4277" t="str">
        <f t="shared" si="66"/>
        <v>tt3787590</v>
      </c>
      <c r="B4277" t="s">
        <v>28</v>
      </c>
      <c r="C4277" t="s">
        <v>16074</v>
      </c>
      <c r="D4277">
        <v>158</v>
      </c>
      <c r="E4277">
        <v>96</v>
      </c>
      <c r="F4277">
        <v>31</v>
      </c>
      <c r="G4277">
        <v>328</v>
      </c>
      <c r="H4277" t="s">
        <v>3244</v>
      </c>
      <c r="I4277">
        <v>804</v>
      </c>
      <c r="J4277">
        <v>3590010</v>
      </c>
      <c r="K4277" t="s">
        <v>6322</v>
      </c>
      <c r="L4277" t="s">
        <v>8791</v>
      </c>
      <c r="M4277" t="s">
        <v>28347</v>
      </c>
      <c r="N4277">
        <v>20885</v>
      </c>
      <c r="O4277">
        <v>3013</v>
      </c>
      <c r="P4277" t="s">
        <v>11327</v>
      </c>
      <c r="Q4277">
        <v>0</v>
      </c>
      <c r="R4277" t="s">
        <v>16075</v>
      </c>
      <c r="S4277" t="s">
        <v>16076</v>
      </c>
      <c r="T4277">
        <v>60</v>
      </c>
      <c r="U4277" t="s">
        <v>36</v>
      </c>
      <c r="V4277" t="s">
        <v>53</v>
      </c>
      <c r="W4277" t="s">
        <v>499</v>
      </c>
      <c r="X4277" s="2">
        <v>2000000</v>
      </c>
      <c r="Y4277">
        <v>2015</v>
      </c>
      <c r="Z4277">
        <v>625</v>
      </c>
      <c r="AA4277">
        <v>6.1</v>
      </c>
      <c r="AB4277">
        <v>1.85</v>
      </c>
      <c r="AC4277">
        <v>0</v>
      </c>
    </row>
    <row r="4278" spans="1:29" x14ac:dyDescent="0.25">
      <c r="A4278" t="str">
        <f t="shared" si="66"/>
        <v>tt0165798</v>
      </c>
      <c r="B4278" t="s">
        <v>28</v>
      </c>
      <c r="C4278" t="s">
        <v>16077</v>
      </c>
      <c r="D4278">
        <v>167</v>
      </c>
      <c r="E4278">
        <v>116</v>
      </c>
      <c r="F4278">
        <v>0</v>
      </c>
      <c r="G4278">
        <v>116</v>
      </c>
      <c r="H4278" t="s">
        <v>16078</v>
      </c>
      <c r="I4278">
        <v>251</v>
      </c>
      <c r="J4278">
        <v>3300230</v>
      </c>
      <c r="K4278" t="s">
        <v>397</v>
      </c>
      <c r="L4278" t="s">
        <v>9562</v>
      </c>
      <c r="M4278" t="s">
        <v>28348</v>
      </c>
      <c r="N4278">
        <v>70084</v>
      </c>
      <c r="O4278">
        <v>675</v>
      </c>
      <c r="P4278" t="s">
        <v>16079</v>
      </c>
      <c r="Q4278">
        <v>1</v>
      </c>
      <c r="R4278" t="s">
        <v>16080</v>
      </c>
      <c r="S4278" t="s">
        <v>16081</v>
      </c>
      <c r="T4278">
        <v>346</v>
      </c>
      <c r="U4278" t="s">
        <v>36</v>
      </c>
      <c r="V4278" t="s">
        <v>1224</v>
      </c>
      <c r="W4278" t="s">
        <v>499</v>
      </c>
      <c r="Y4278">
        <v>1999</v>
      </c>
      <c r="Z4278">
        <v>147</v>
      </c>
      <c r="AA4278">
        <v>7.5</v>
      </c>
      <c r="AB4278">
        <v>1.85</v>
      </c>
      <c r="AC4278">
        <v>0</v>
      </c>
    </row>
    <row r="4279" spans="1:29" x14ac:dyDescent="0.25">
      <c r="A4279" t="str">
        <f t="shared" si="66"/>
        <v>tt0433387</v>
      </c>
      <c r="B4279" t="s">
        <v>28</v>
      </c>
      <c r="C4279" t="s">
        <v>433</v>
      </c>
      <c r="D4279">
        <v>118</v>
      </c>
      <c r="E4279">
        <v>116</v>
      </c>
      <c r="F4279">
        <v>453</v>
      </c>
      <c r="G4279">
        <v>2000</v>
      </c>
      <c r="H4279" t="s">
        <v>55</v>
      </c>
      <c r="I4279">
        <v>24000</v>
      </c>
      <c r="J4279">
        <v>3335839</v>
      </c>
      <c r="K4279" t="s">
        <v>397</v>
      </c>
      <c r="L4279" t="s">
        <v>75</v>
      </c>
      <c r="M4279" t="s">
        <v>28349</v>
      </c>
      <c r="N4279">
        <v>54657</v>
      </c>
      <c r="O4279">
        <v>50313</v>
      </c>
      <c r="P4279" t="s">
        <v>4658</v>
      </c>
      <c r="Q4279">
        <v>2</v>
      </c>
      <c r="R4279" t="s">
        <v>16082</v>
      </c>
      <c r="S4279" t="s">
        <v>16083</v>
      </c>
      <c r="T4279">
        <v>222</v>
      </c>
      <c r="U4279" t="s">
        <v>36</v>
      </c>
      <c r="V4279" t="s">
        <v>37</v>
      </c>
      <c r="W4279" t="s">
        <v>499</v>
      </c>
      <c r="X4279" s="2">
        <v>2000000</v>
      </c>
      <c r="Y4279">
        <v>2005</v>
      </c>
      <c r="Z4279">
        <v>23000</v>
      </c>
      <c r="AA4279">
        <v>7</v>
      </c>
      <c r="AB4279">
        <v>1.85</v>
      </c>
      <c r="AC4279">
        <v>0</v>
      </c>
    </row>
    <row r="4280" spans="1:29" x14ac:dyDescent="0.25">
      <c r="A4280" t="str">
        <f t="shared" si="66"/>
        <v>tt3268668</v>
      </c>
      <c r="B4280" t="s">
        <v>28</v>
      </c>
      <c r="C4280" t="s">
        <v>5507</v>
      </c>
      <c r="D4280">
        <v>39</v>
      </c>
      <c r="E4280">
        <v>97</v>
      </c>
      <c r="F4280">
        <v>5</v>
      </c>
      <c r="G4280">
        <v>349</v>
      </c>
      <c r="H4280" t="s">
        <v>5717</v>
      </c>
      <c r="I4280">
        <v>1000</v>
      </c>
      <c r="J4280">
        <v>2557668</v>
      </c>
      <c r="K4280" t="s">
        <v>1767</v>
      </c>
      <c r="L4280" t="s">
        <v>1696</v>
      </c>
      <c r="M4280" t="s">
        <v>28350</v>
      </c>
      <c r="N4280">
        <v>3911</v>
      </c>
      <c r="O4280">
        <v>2739</v>
      </c>
      <c r="P4280" t="s">
        <v>16084</v>
      </c>
      <c r="Q4280">
        <v>1</v>
      </c>
      <c r="R4280" t="s">
        <v>16085</v>
      </c>
      <c r="S4280" t="s">
        <v>16086</v>
      </c>
      <c r="T4280">
        <v>22</v>
      </c>
      <c r="U4280" t="s">
        <v>36</v>
      </c>
      <c r="V4280" t="s">
        <v>37</v>
      </c>
      <c r="W4280" t="s">
        <v>38</v>
      </c>
      <c r="X4280" s="2">
        <v>2000000</v>
      </c>
      <c r="Y4280">
        <v>2015</v>
      </c>
      <c r="Z4280">
        <v>426</v>
      </c>
      <c r="AA4280">
        <v>5.3</v>
      </c>
      <c r="AB4280">
        <v>1.85</v>
      </c>
      <c r="AC4280">
        <v>0</v>
      </c>
    </row>
    <row r="4281" spans="1:29" x14ac:dyDescent="0.25">
      <c r="A4281" t="str">
        <f t="shared" si="66"/>
        <v>tt0290212</v>
      </c>
      <c r="B4281" t="s">
        <v>28</v>
      </c>
      <c r="C4281" t="s">
        <v>1274</v>
      </c>
      <c r="D4281">
        <v>108</v>
      </c>
      <c r="E4281">
        <v>101</v>
      </c>
      <c r="F4281">
        <v>0</v>
      </c>
      <c r="G4281">
        <v>685</v>
      </c>
      <c r="H4281" t="s">
        <v>4672</v>
      </c>
      <c r="I4281">
        <v>8000</v>
      </c>
      <c r="J4281">
        <v>2506446</v>
      </c>
      <c r="K4281" t="s">
        <v>1402</v>
      </c>
      <c r="L4281" t="s">
        <v>1275</v>
      </c>
      <c r="M4281" t="s">
        <v>28351</v>
      </c>
      <c r="N4281">
        <v>8662</v>
      </c>
      <c r="O4281">
        <v>11327</v>
      </c>
      <c r="P4281" t="s">
        <v>5832</v>
      </c>
      <c r="Q4281">
        <v>0</v>
      </c>
      <c r="R4281" t="s">
        <v>16087</v>
      </c>
      <c r="S4281" t="s">
        <v>16088</v>
      </c>
      <c r="T4281">
        <v>172</v>
      </c>
      <c r="U4281" t="s">
        <v>36</v>
      </c>
      <c r="V4281" t="s">
        <v>37</v>
      </c>
      <c r="W4281" t="s">
        <v>499</v>
      </c>
      <c r="X4281" s="2">
        <v>2000000</v>
      </c>
      <c r="Y4281">
        <v>2002</v>
      </c>
      <c r="Z4281">
        <v>724</v>
      </c>
      <c r="AA4281">
        <v>4.7</v>
      </c>
      <c r="AB4281">
        <v>1.85</v>
      </c>
      <c r="AC4281">
        <v>134</v>
      </c>
    </row>
    <row r="4282" spans="1:29" x14ac:dyDescent="0.25">
      <c r="A4282" t="str">
        <f t="shared" si="66"/>
        <v>tt0090327</v>
      </c>
      <c r="B4282" t="s">
        <v>28</v>
      </c>
      <c r="C4282" t="s">
        <v>16089</v>
      </c>
      <c r="D4282">
        <v>65</v>
      </c>
      <c r="E4282">
        <v>98</v>
      </c>
      <c r="F4282">
        <v>85</v>
      </c>
      <c r="G4282">
        <v>186</v>
      </c>
      <c r="H4282" t="s">
        <v>16090</v>
      </c>
      <c r="I4282">
        <v>265</v>
      </c>
      <c r="J4282">
        <v>7369373</v>
      </c>
      <c r="K4282" t="s">
        <v>2503</v>
      </c>
      <c r="L4282" t="s">
        <v>8110</v>
      </c>
      <c r="M4282" t="s">
        <v>28352</v>
      </c>
      <c r="N4282">
        <v>4288</v>
      </c>
      <c r="O4282">
        <v>901</v>
      </c>
      <c r="P4282" t="s">
        <v>16091</v>
      </c>
      <c r="Q4282">
        <v>1</v>
      </c>
      <c r="R4282" t="s">
        <v>16092</v>
      </c>
      <c r="S4282" t="s">
        <v>16093</v>
      </c>
      <c r="T4282">
        <v>74</v>
      </c>
      <c r="U4282" t="s">
        <v>36</v>
      </c>
      <c r="V4282" t="s">
        <v>53</v>
      </c>
      <c r="W4282" t="s">
        <v>499</v>
      </c>
      <c r="X4282" s="2">
        <v>2000000</v>
      </c>
      <c r="Y4282">
        <v>1986</v>
      </c>
      <c r="Z4282">
        <v>194</v>
      </c>
      <c r="AA4282">
        <v>5.7</v>
      </c>
      <c r="AB4282">
        <v>1.85</v>
      </c>
      <c r="AC4282">
        <v>0</v>
      </c>
    </row>
    <row r="4283" spans="1:29" x14ac:dyDescent="0.25">
      <c r="A4283" t="str">
        <f t="shared" si="66"/>
        <v>tt0194624</v>
      </c>
      <c r="B4283" t="s">
        <v>28</v>
      </c>
      <c r="D4283">
        <v>8</v>
      </c>
      <c r="E4283">
        <v>22</v>
      </c>
      <c r="G4283">
        <v>344</v>
      </c>
      <c r="H4283" t="s">
        <v>1004</v>
      </c>
      <c r="I4283">
        <v>459</v>
      </c>
      <c r="K4283" t="s">
        <v>1394</v>
      </c>
      <c r="L4283" t="s">
        <v>411</v>
      </c>
      <c r="M4283" t="s">
        <v>28353</v>
      </c>
      <c r="N4283">
        <v>4181</v>
      </c>
      <c r="O4283">
        <v>1359</v>
      </c>
      <c r="P4283" t="s">
        <v>6618</v>
      </c>
      <c r="Q4283">
        <v>3</v>
      </c>
      <c r="R4283" t="s">
        <v>16094</v>
      </c>
      <c r="S4283" t="s">
        <v>16095</v>
      </c>
      <c r="T4283">
        <v>62</v>
      </c>
      <c r="U4283" t="s">
        <v>36</v>
      </c>
      <c r="V4283" t="s">
        <v>37</v>
      </c>
      <c r="W4283" t="s">
        <v>948</v>
      </c>
      <c r="Z4283">
        <v>396</v>
      </c>
      <c r="AA4283">
        <v>8.1</v>
      </c>
      <c r="AB4283">
        <v>4</v>
      </c>
      <c r="AC4283">
        <v>558</v>
      </c>
    </row>
    <row r="4284" spans="1:29" x14ac:dyDescent="0.25">
      <c r="A4284" t="str">
        <f t="shared" si="66"/>
        <v>tt0116477</v>
      </c>
      <c r="B4284" t="s">
        <v>28</v>
      </c>
      <c r="C4284" t="s">
        <v>726</v>
      </c>
      <c r="D4284">
        <v>85</v>
      </c>
      <c r="E4284">
        <v>150</v>
      </c>
      <c r="F4284">
        <v>0</v>
      </c>
      <c r="G4284">
        <v>401</v>
      </c>
      <c r="H4284" t="s">
        <v>649</v>
      </c>
      <c r="I4284">
        <v>597</v>
      </c>
      <c r="J4284">
        <v>4414535</v>
      </c>
      <c r="K4284" t="s">
        <v>2808</v>
      </c>
      <c r="L4284" t="s">
        <v>9565</v>
      </c>
      <c r="M4284" t="s">
        <v>26594</v>
      </c>
      <c r="N4284">
        <v>30618</v>
      </c>
      <c r="O4284">
        <v>1645</v>
      </c>
      <c r="P4284" t="s">
        <v>7757</v>
      </c>
      <c r="Q4284">
        <v>0</v>
      </c>
      <c r="R4284" t="s">
        <v>9566</v>
      </c>
      <c r="S4284" t="s">
        <v>9567</v>
      </c>
      <c r="T4284">
        <v>224</v>
      </c>
      <c r="U4284" t="s">
        <v>36</v>
      </c>
      <c r="V4284" t="s">
        <v>53</v>
      </c>
      <c r="W4284" t="s">
        <v>38</v>
      </c>
      <c r="X4284" s="2">
        <v>18000000</v>
      </c>
      <c r="Y4284">
        <v>1996</v>
      </c>
      <c r="Z4284">
        <v>591</v>
      </c>
      <c r="AA4284">
        <v>7.8</v>
      </c>
      <c r="AB4284">
        <v>2.2000000000000002</v>
      </c>
      <c r="AC4284">
        <v>0</v>
      </c>
    </row>
    <row r="4285" spans="1:29" x14ac:dyDescent="0.25">
      <c r="A4285" t="str">
        <f t="shared" si="66"/>
        <v>tt0367027</v>
      </c>
      <c r="B4285" t="s">
        <v>28</v>
      </c>
      <c r="C4285" t="s">
        <v>13605</v>
      </c>
      <c r="D4285">
        <v>160</v>
      </c>
      <c r="E4285">
        <v>101</v>
      </c>
      <c r="F4285">
        <v>263</v>
      </c>
      <c r="G4285">
        <v>37</v>
      </c>
      <c r="H4285" t="s">
        <v>16096</v>
      </c>
      <c r="I4285">
        <v>71</v>
      </c>
      <c r="J4285">
        <v>1984378</v>
      </c>
      <c r="K4285" t="s">
        <v>1184</v>
      </c>
      <c r="L4285" t="s">
        <v>16097</v>
      </c>
      <c r="M4285" t="s">
        <v>28354</v>
      </c>
      <c r="N4285">
        <v>27346</v>
      </c>
      <c r="O4285">
        <v>226</v>
      </c>
      <c r="P4285" t="s">
        <v>16098</v>
      </c>
      <c r="Q4285">
        <v>3</v>
      </c>
      <c r="R4285" t="s">
        <v>16099</v>
      </c>
      <c r="S4285" t="s">
        <v>16100</v>
      </c>
      <c r="T4285">
        <v>206</v>
      </c>
      <c r="U4285" t="s">
        <v>36</v>
      </c>
      <c r="V4285" t="s">
        <v>37</v>
      </c>
      <c r="W4285" t="s">
        <v>4564</v>
      </c>
      <c r="X4285" s="2">
        <v>2000000</v>
      </c>
      <c r="Y4285">
        <v>2006</v>
      </c>
      <c r="Z4285">
        <v>51</v>
      </c>
      <c r="AA4285">
        <v>6.5</v>
      </c>
      <c r="AB4285">
        <v>1.78</v>
      </c>
      <c r="AC4285">
        <v>0</v>
      </c>
    </row>
    <row r="4286" spans="1:29" x14ac:dyDescent="0.25">
      <c r="A4286" t="str">
        <f t="shared" si="66"/>
        <v>tt1185616</v>
      </c>
      <c r="B4286" t="s">
        <v>28</v>
      </c>
      <c r="C4286" t="s">
        <v>16101</v>
      </c>
      <c r="D4286">
        <v>231</v>
      </c>
      <c r="E4286">
        <v>90</v>
      </c>
      <c r="F4286">
        <v>56</v>
      </c>
      <c r="G4286">
        <v>0</v>
      </c>
      <c r="H4286" t="s">
        <v>16102</v>
      </c>
      <c r="I4286">
        <v>56</v>
      </c>
      <c r="J4286">
        <v>2283276</v>
      </c>
      <c r="K4286" t="s">
        <v>16103</v>
      </c>
      <c r="L4286" t="s">
        <v>16101</v>
      </c>
      <c r="M4286" t="s">
        <v>28355</v>
      </c>
      <c r="N4286">
        <v>46107</v>
      </c>
      <c r="O4286">
        <v>56</v>
      </c>
      <c r="P4286" t="s">
        <v>16104</v>
      </c>
      <c r="Q4286">
        <v>0</v>
      </c>
      <c r="R4286" t="s">
        <v>16105</v>
      </c>
      <c r="S4286" t="s">
        <v>16106</v>
      </c>
      <c r="T4286">
        <v>156</v>
      </c>
      <c r="U4286" t="s">
        <v>9333</v>
      </c>
      <c r="V4286" t="s">
        <v>16107</v>
      </c>
      <c r="W4286" t="s">
        <v>499</v>
      </c>
      <c r="X4286" s="2">
        <v>1500000</v>
      </c>
      <c r="Y4286">
        <v>2008</v>
      </c>
      <c r="Z4286">
        <v>0</v>
      </c>
      <c r="AA4286">
        <v>8</v>
      </c>
      <c r="AB4286">
        <v>1.85</v>
      </c>
      <c r="AC4286">
        <v>0</v>
      </c>
    </row>
    <row r="4287" spans="1:29" x14ac:dyDescent="0.25">
      <c r="A4287" t="str">
        <f t="shared" si="66"/>
        <v>tt0349159</v>
      </c>
      <c r="B4287" t="s">
        <v>28</v>
      </c>
      <c r="C4287" t="s">
        <v>16108</v>
      </c>
      <c r="D4287">
        <v>7</v>
      </c>
      <c r="E4287">
        <v>120</v>
      </c>
      <c r="F4287">
        <v>0</v>
      </c>
      <c r="G4287">
        <v>40</v>
      </c>
      <c r="H4287" t="s">
        <v>16109</v>
      </c>
      <c r="I4287">
        <v>178</v>
      </c>
      <c r="J4287">
        <v>1098224</v>
      </c>
      <c r="K4287" t="s">
        <v>806</v>
      </c>
      <c r="L4287" t="s">
        <v>16110</v>
      </c>
      <c r="M4287" t="s">
        <v>28356</v>
      </c>
      <c r="N4287">
        <v>397</v>
      </c>
      <c r="O4287">
        <v>359</v>
      </c>
      <c r="P4287" t="s">
        <v>16111</v>
      </c>
      <c r="Q4287">
        <v>1</v>
      </c>
      <c r="R4287" t="s">
        <v>16112</v>
      </c>
      <c r="S4287" t="s">
        <v>16113</v>
      </c>
      <c r="T4287">
        <v>30</v>
      </c>
      <c r="U4287" t="s">
        <v>36</v>
      </c>
      <c r="V4287" t="s">
        <v>37</v>
      </c>
      <c r="W4287" t="s">
        <v>38</v>
      </c>
      <c r="X4287" s="2">
        <v>2000000</v>
      </c>
      <c r="Y4287">
        <v>2003</v>
      </c>
      <c r="Z4287">
        <v>69</v>
      </c>
      <c r="AA4287">
        <v>3.3</v>
      </c>
      <c r="AB4287">
        <v>1.85</v>
      </c>
      <c r="AC4287">
        <v>32</v>
      </c>
    </row>
    <row r="4288" spans="1:29" x14ac:dyDescent="0.25">
      <c r="A4288" t="str">
        <f t="shared" si="66"/>
        <v>tt0912593</v>
      </c>
      <c r="B4288" t="s">
        <v>28</v>
      </c>
      <c r="C4288" t="s">
        <v>15084</v>
      </c>
      <c r="D4288">
        <v>79</v>
      </c>
      <c r="E4288">
        <v>102</v>
      </c>
      <c r="F4288">
        <v>117</v>
      </c>
      <c r="G4288">
        <v>17</v>
      </c>
      <c r="H4288" t="s">
        <v>16114</v>
      </c>
      <c r="I4288">
        <v>393</v>
      </c>
      <c r="J4288">
        <v>1430185</v>
      </c>
      <c r="K4288" t="s">
        <v>16115</v>
      </c>
      <c r="L4288" t="s">
        <v>1605</v>
      </c>
      <c r="M4288" t="s">
        <v>28357</v>
      </c>
      <c r="N4288">
        <v>7314</v>
      </c>
      <c r="O4288">
        <v>446</v>
      </c>
      <c r="P4288" t="s">
        <v>16116</v>
      </c>
      <c r="Q4288">
        <v>0</v>
      </c>
      <c r="R4288" t="s">
        <v>16117</v>
      </c>
      <c r="S4288" t="s">
        <v>16118</v>
      </c>
      <c r="T4288">
        <v>55</v>
      </c>
      <c r="U4288" t="s">
        <v>36</v>
      </c>
      <c r="V4288" t="s">
        <v>37</v>
      </c>
      <c r="X4288" s="2">
        <v>2000000</v>
      </c>
      <c r="Y4288">
        <v>2007</v>
      </c>
      <c r="Z4288">
        <v>21</v>
      </c>
      <c r="AA4288">
        <v>8.3000000000000007</v>
      </c>
      <c r="AB4288">
        <v>1.85</v>
      </c>
      <c r="AC4288">
        <v>0</v>
      </c>
    </row>
    <row r="4289" spans="1:29" x14ac:dyDescent="0.25">
      <c r="A4289" t="str">
        <f t="shared" si="66"/>
        <v>tt3172532</v>
      </c>
      <c r="B4289" t="s">
        <v>28</v>
      </c>
      <c r="C4289" t="s">
        <v>16119</v>
      </c>
      <c r="D4289">
        <v>168</v>
      </c>
      <c r="E4289">
        <v>102</v>
      </c>
      <c r="F4289">
        <v>22</v>
      </c>
      <c r="G4289">
        <v>80</v>
      </c>
      <c r="H4289" t="s">
        <v>5379</v>
      </c>
      <c r="I4289">
        <v>10000</v>
      </c>
      <c r="J4289">
        <v>1477002</v>
      </c>
      <c r="K4289" t="s">
        <v>187</v>
      </c>
      <c r="L4289" t="s">
        <v>197</v>
      </c>
      <c r="M4289" t="s">
        <v>28358</v>
      </c>
      <c r="N4289">
        <v>16645</v>
      </c>
      <c r="O4289">
        <v>11184</v>
      </c>
      <c r="P4289" t="s">
        <v>16120</v>
      </c>
      <c r="Q4289">
        <v>3</v>
      </c>
      <c r="R4289" t="s">
        <v>16121</v>
      </c>
      <c r="S4289" t="s">
        <v>16122</v>
      </c>
      <c r="T4289">
        <v>72</v>
      </c>
      <c r="U4289" t="s">
        <v>36</v>
      </c>
      <c r="V4289" t="s">
        <v>37</v>
      </c>
      <c r="W4289" t="s">
        <v>499</v>
      </c>
      <c r="X4289" s="2">
        <v>2000000</v>
      </c>
      <c r="Y4289">
        <v>2015</v>
      </c>
      <c r="Z4289">
        <v>1000</v>
      </c>
      <c r="AA4289">
        <v>6.9</v>
      </c>
      <c r="AB4289">
        <v>2.35</v>
      </c>
      <c r="AC4289">
        <v>0</v>
      </c>
    </row>
    <row r="4290" spans="1:29" x14ac:dyDescent="0.25">
      <c r="A4290" t="str">
        <f t="shared" si="66"/>
        <v>tt0212662</v>
      </c>
      <c r="B4290" t="s">
        <v>28</v>
      </c>
      <c r="D4290">
        <v>1</v>
      </c>
      <c r="E4290">
        <v>60</v>
      </c>
      <c r="G4290">
        <v>143</v>
      </c>
      <c r="H4290" t="s">
        <v>4273</v>
      </c>
      <c r="I4290">
        <v>11000</v>
      </c>
      <c r="K4290" t="s">
        <v>1184</v>
      </c>
      <c r="L4290" t="s">
        <v>222</v>
      </c>
      <c r="M4290" t="s">
        <v>28359</v>
      </c>
      <c r="N4290">
        <v>415</v>
      </c>
      <c r="O4290">
        <v>11618</v>
      </c>
      <c r="P4290" t="s">
        <v>16123</v>
      </c>
      <c r="Q4290">
        <v>5</v>
      </c>
      <c r="R4290" t="s">
        <v>16124</v>
      </c>
      <c r="S4290" t="s">
        <v>16125</v>
      </c>
      <c r="T4290">
        <v>26</v>
      </c>
      <c r="U4290" t="s">
        <v>36</v>
      </c>
      <c r="V4290" t="s">
        <v>37</v>
      </c>
      <c r="Z4290">
        <v>289</v>
      </c>
      <c r="AA4290">
        <v>7.3</v>
      </c>
      <c r="AB4290">
        <v>1.33</v>
      </c>
      <c r="AC4290">
        <v>43</v>
      </c>
    </row>
    <row r="4291" spans="1:29" x14ac:dyDescent="0.25">
      <c r="A4291" t="str">
        <f t="shared" ref="A4291:A4354" si="67">MID(S4291,27,9)</f>
        <v>tt0925248</v>
      </c>
      <c r="B4291" t="s">
        <v>635</v>
      </c>
      <c r="C4291" t="s">
        <v>16126</v>
      </c>
      <c r="D4291">
        <v>107</v>
      </c>
      <c r="E4291">
        <v>100</v>
      </c>
      <c r="F4291">
        <v>90</v>
      </c>
      <c r="G4291">
        <v>65</v>
      </c>
      <c r="H4291" t="s">
        <v>16127</v>
      </c>
      <c r="I4291">
        <v>168</v>
      </c>
      <c r="J4291">
        <v>1134049</v>
      </c>
      <c r="K4291" t="s">
        <v>16128</v>
      </c>
      <c r="L4291" t="s">
        <v>16129</v>
      </c>
      <c r="M4291" t="s">
        <v>28360</v>
      </c>
      <c r="N4291">
        <v>5475</v>
      </c>
      <c r="O4291">
        <v>408</v>
      </c>
      <c r="P4291" t="s">
        <v>16130</v>
      </c>
      <c r="Q4291">
        <v>0</v>
      </c>
      <c r="R4291" t="s">
        <v>16131</v>
      </c>
      <c r="S4291" t="s">
        <v>16132</v>
      </c>
      <c r="T4291">
        <v>44</v>
      </c>
      <c r="U4291" t="s">
        <v>36</v>
      </c>
      <c r="V4291" t="s">
        <v>53</v>
      </c>
      <c r="W4291" t="s">
        <v>86</v>
      </c>
      <c r="X4291" s="2">
        <v>2000000</v>
      </c>
      <c r="Y4291">
        <v>2007</v>
      </c>
      <c r="Z4291">
        <v>142</v>
      </c>
      <c r="AA4291">
        <v>8.1</v>
      </c>
      <c r="AB4291">
        <v>1.85</v>
      </c>
      <c r="AC4291">
        <v>0</v>
      </c>
    </row>
    <row r="4292" spans="1:29" x14ac:dyDescent="0.25">
      <c r="A4292" t="str">
        <f t="shared" si="67"/>
        <v>tt1518812</v>
      </c>
      <c r="B4292" t="s">
        <v>28</v>
      </c>
      <c r="C4292" t="s">
        <v>16133</v>
      </c>
      <c r="D4292">
        <v>200</v>
      </c>
      <c r="E4292">
        <v>104</v>
      </c>
      <c r="F4292">
        <v>129</v>
      </c>
      <c r="G4292">
        <v>887</v>
      </c>
      <c r="H4292" t="s">
        <v>1973</v>
      </c>
      <c r="I4292">
        <v>991</v>
      </c>
      <c r="J4292">
        <v>977600</v>
      </c>
      <c r="K4292" t="s">
        <v>1471</v>
      </c>
      <c r="L4292" t="s">
        <v>303</v>
      </c>
      <c r="M4292" t="s">
        <v>28361</v>
      </c>
      <c r="N4292">
        <v>8204</v>
      </c>
      <c r="O4292">
        <v>3427</v>
      </c>
      <c r="P4292" t="s">
        <v>1903</v>
      </c>
      <c r="Q4292">
        <v>1</v>
      </c>
      <c r="R4292" t="s">
        <v>16134</v>
      </c>
      <c r="S4292" t="s">
        <v>16135</v>
      </c>
      <c r="T4292">
        <v>98</v>
      </c>
      <c r="U4292" t="s">
        <v>36</v>
      </c>
      <c r="V4292" t="s">
        <v>37</v>
      </c>
      <c r="W4292" t="s">
        <v>86</v>
      </c>
      <c r="Y4292">
        <v>2010</v>
      </c>
      <c r="Z4292">
        <v>962</v>
      </c>
      <c r="AA4292">
        <v>6.5</v>
      </c>
      <c r="AB4292">
        <v>1.33</v>
      </c>
      <c r="AC4292">
        <v>0</v>
      </c>
    </row>
    <row r="4293" spans="1:29" x14ac:dyDescent="0.25">
      <c r="A4293" t="str">
        <f t="shared" si="67"/>
        <v>tt0418753</v>
      </c>
      <c r="B4293" t="s">
        <v>635</v>
      </c>
      <c r="C4293" t="s">
        <v>14204</v>
      </c>
      <c r="D4293">
        <v>123</v>
      </c>
      <c r="E4293">
        <v>89</v>
      </c>
      <c r="F4293">
        <v>13</v>
      </c>
      <c r="G4293">
        <v>218</v>
      </c>
      <c r="H4293" t="s">
        <v>15780</v>
      </c>
      <c r="I4293">
        <v>373</v>
      </c>
      <c r="J4293">
        <v>653621</v>
      </c>
      <c r="K4293" t="s">
        <v>16136</v>
      </c>
      <c r="L4293" t="s">
        <v>13591</v>
      </c>
      <c r="M4293" t="s">
        <v>28362</v>
      </c>
      <c r="N4293">
        <v>5615</v>
      </c>
      <c r="O4293">
        <v>1136</v>
      </c>
      <c r="P4293" t="s">
        <v>16137</v>
      </c>
      <c r="Q4293">
        <v>0</v>
      </c>
      <c r="R4293" t="s">
        <v>16138</v>
      </c>
      <c r="S4293" t="s">
        <v>16139</v>
      </c>
      <c r="T4293">
        <v>64</v>
      </c>
      <c r="U4293" t="s">
        <v>36</v>
      </c>
      <c r="V4293" t="s">
        <v>37</v>
      </c>
      <c r="W4293" t="s">
        <v>5443</v>
      </c>
      <c r="X4293" s="2">
        <v>2000000</v>
      </c>
      <c r="Y4293">
        <v>2005</v>
      </c>
      <c r="Z4293">
        <v>334</v>
      </c>
      <c r="AA4293">
        <v>6.8</v>
      </c>
      <c r="AB4293">
        <v>1.85</v>
      </c>
      <c r="AC4293">
        <v>592</v>
      </c>
    </row>
    <row r="4294" spans="1:29" x14ac:dyDescent="0.25">
      <c r="A4294" t="str">
        <f t="shared" si="67"/>
        <v>tt0229340</v>
      </c>
      <c r="B4294" t="s">
        <v>28</v>
      </c>
      <c r="C4294" t="s">
        <v>16140</v>
      </c>
      <c r="D4294">
        <v>39</v>
      </c>
      <c r="E4294">
        <v>99</v>
      </c>
      <c r="F4294">
        <v>34</v>
      </c>
      <c r="G4294">
        <v>120</v>
      </c>
      <c r="H4294" t="s">
        <v>16141</v>
      </c>
      <c r="I4294">
        <v>388</v>
      </c>
      <c r="J4294">
        <v>110000</v>
      </c>
      <c r="K4294" t="s">
        <v>3942</v>
      </c>
      <c r="L4294" t="s">
        <v>13824</v>
      </c>
      <c r="M4294" t="s">
        <v>28363</v>
      </c>
      <c r="N4294">
        <v>4359</v>
      </c>
      <c r="O4294">
        <v>1156</v>
      </c>
      <c r="P4294" t="s">
        <v>13508</v>
      </c>
      <c r="Q4294">
        <v>1</v>
      </c>
      <c r="R4294" t="s">
        <v>16142</v>
      </c>
      <c r="S4294" t="s">
        <v>16143</v>
      </c>
      <c r="T4294">
        <v>73</v>
      </c>
      <c r="U4294" t="s">
        <v>36</v>
      </c>
      <c r="V4294" t="s">
        <v>37</v>
      </c>
      <c r="W4294" t="s">
        <v>499</v>
      </c>
      <c r="Y4294">
        <v>2000</v>
      </c>
      <c r="Z4294">
        <v>159</v>
      </c>
      <c r="AA4294">
        <v>7.3</v>
      </c>
      <c r="AB4294">
        <v>1.85</v>
      </c>
      <c r="AC4294">
        <v>495</v>
      </c>
    </row>
    <row r="4295" spans="1:29" x14ac:dyDescent="0.25">
      <c r="A4295" t="str">
        <f t="shared" si="67"/>
        <v>tt0118866</v>
      </c>
      <c r="B4295" t="s">
        <v>28</v>
      </c>
      <c r="C4295" t="s">
        <v>15382</v>
      </c>
      <c r="D4295">
        <v>41</v>
      </c>
      <c r="E4295">
        <v>96</v>
      </c>
      <c r="F4295">
        <v>11</v>
      </c>
      <c r="G4295">
        <v>490</v>
      </c>
      <c r="H4295" t="s">
        <v>2765</v>
      </c>
      <c r="I4295">
        <v>584</v>
      </c>
      <c r="J4295">
        <v>444354</v>
      </c>
      <c r="K4295" t="s">
        <v>2096</v>
      </c>
      <c r="L4295" t="s">
        <v>9366</v>
      </c>
      <c r="M4295" t="s">
        <v>28364</v>
      </c>
      <c r="N4295">
        <v>4049</v>
      </c>
      <c r="O4295">
        <v>3011</v>
      </c>
      <c r="P4295" t="s">
        <v>1575</v>
      </c>
      <c r="Q4295">
        <v>4</v>
      </c>
      <c r="R4295" t="s">
        <v>16144</v>
      </c>
      <c r="S4295" t="s">
        <v>16145</v>
      </c>
      <c r="T4295">
        <v>111</v>
      </c>
      <c r="U4295" t="s">
        <v>36</v>
      </c>
      <c r="V4295" t="s">
        <v>53</v>
      </c>
      <c r="W4295" t="s">
        <v>38</v>
      </c>
      <c r="Y4295">
        <v>1997</v>
      </c>
      <c r="Z4295">
        <v>559</v>
      </c>
      <c r="AA4295">
        <v>6.4</v>
      </c>
      <c r="AC4295">
        <v>166</v>
      </c>
    </row>
    <row r="4296" spans="1:29" x14ac:dyDescent="0.25">
      <c r="A4296" t="str">
        <f t="shared" si="67"/>
        <v>tt1695994</v>
      </c>
      <c r="B4296" t="s">
        <v>28</v>
      </c>
      <c r="C4296" t="s">
        <v>16146</v>
      </c>
      <c r="D4296">
        <v>46</v>
      </c>
      <c r="E4296">
        <v>86</v>
      </c>
      <c r="F4296">
        <v>10</v>
      </c>
      <c r="G4296">
        <v>126</v>
      </c>
      <c r="H4296" t="s">
        <v>16147</v>
      </c>
      <c r="I4296">
        <v>189</v>
      </c>
      <c r="J4296">
        <v>535249</v>
      </c>
      <c r="K4296" t="s">
        <v>1394</v>
      </c>
      <c r="L4296" t="s">
        <v>16148</v>
      </c>
      <c r="M4296" t="s">
        <v>28365</v>
      </c>
      <c r="N4296">
        <v>3467</v>
      </c>
      <c r="O4296">
        <v>768</v>
      </c>
      <c r="P4296" t="s">
        <v>16149</v>
      </c>
      <c r="Q4296">
        <v>0</v>
      </c>
      <c r="R4296" t="s">
        <v>16150</v>
      </c>
      <c r="S4296" t="s">
        <v>16151</v>
      </c>
      <c r="T4296">
        <v>13</v>
      </c>
      <c r="U4296" t="s">
        <v>36</v>
      </c>
      <c r="V4296" t="s">
        <v>37</v>
      </c>
      <c r="W4296" t="s">
        <v>499</v>
      </c>
      <c r="X4296" s="2">
        <v>3400000</v>
      </c>
      <c r="Y4296">
        <v>2010</v>
      </c>
      <c r="Z4296">
        <v>131</v>
      </c>
      <c r="AA4296">
        <v>4.5999999999999996</v>
      </c>
      <c r="AB4296">
        <v>1.85</v>
      </c>
      <c r="AC4296">
        <v>974</v>
      </c>
    </row>
    <row r="4297" spans="1:29" x14ac:dyDescent="0.25">
      <c r="A4297" t="str">
        <f t="shared" si="67"/>
        <v>tt0090095</v>
      </c>
      <c r="B4297" t="s">
        <v>28</v>
      </c>
      <c r="C4297" t="s">
        <v>1642</v>
      </c>
      <c r="D4297">
        <v>30</v>
      </c>
      <c r="E4297">
        <v>98</v>
      </c>
      <c r="F4297">
        <v>0</v>
      </c>
      <c r="G4297">
        <v>164</v>
      </c>
      <c r="H4297" t="s">
        <v>5461</v>
      </c>
      <c r="I4297">
        <v>1000</v>
      </c>
      <c r="K4297" t="s">
        <v>4551</v>
      </c>
      <c r="L4297" t="s">
        <v>3710</v>
      </c>
      <c r="M4297" t="s">
        <v>28366</v>
      </c>
      <c r="N4297">
        <v>11031</v>
      </c>
      <c r="O4297">
        <v>1917</v>
      </c>
      <c r="P4297" t="s">
        <v>16152</v>
      </c>
      <c r="Q4297">
        <v>1</v>
      </c>
      <c r="R4297" t="s">
        <v>16153</v>
      </c>
      <c r="S4297" t="s">
        <v>16154</v>
      </c>
      <c r="T4297">
        <v>45</v>
      </c>
      <c r="U4297" t="s">
        <v>1223</v>
      </c>
      <c r="V4297" t="s">
        <v>1224</v>
      </c>
      <c r="W4297" t="s">
        <v>499</v>
      </c>
      <c r="X4297" s="2">
        <v>17000000</v>
      </c>
      <c r="Y4297">
        <v>1985</v>
      </c>
      <c r="Z4297">
        <v>572</v>
      </c>
      <c r="AA4297">
        <v>6.5</v>
      </c>
      <c r="AB4297">
        <v>2.35</v>
      </c>
      <c r="AC4297">
        <v>739</v>
      </c>
    </row>
    <row r="4298" spans="1:29" x14ac:dyDescent="0.25">
      <c r="A4298" t="str">
        <f t="shared" si="67"/>
        <v>tt0372334</v>
      </c>
      <c r="B4298" t="s">
        <v>28</v>
      </c>
      <c r="C4298" t="s">
        <v>16155</v>
      </c>
      <c r="D4298">
        <v>46</v>
      </c>
      <c r="E4298">
        <v>96</v>
      </c>
      <c r="F4298">
        <v>0</v>
      </c>
      <c r="G4298">
        <v>902</v>
      </c>
      <c r="H4298" t="s">
        <v>1517</v>
      </c>
      <c r="I4298">
        <v>49000</v>
      </c>
      <c r="J4298">
        <v>371081</v>
      </c>
      <c r="K4298" t="s">
        <v>2096</v>
      </c>
      <c r="L4298" t="s">
        <v>688</v>
      </c>
      <c r="M4298" t="s">
        <v>28367</v>
      </c>
      <c r="N4298">
        <v>7479</v>
      </c>
      <c r="O4298">
        <v>51441</v>
      </c>
      <c r="P4298" t="s">
        <v>109</v>
      </c>
      <c r="Q4298">
        <v>2</v>
      </c>
      <c r="R4298" t="s">
        <v>16156</v>
      </c>
      <c r="S4298" t="s">
        <v>16157</v>
      </c>
      <c r="T4298">
        <v>86</v>
      </c>
      <c r="U4298" t="s">
        <v>36</v>
      </c>
      <c r="V4298" t="s">
        <v>37</v>
      </c>
      <c r="W4298" t="s">
        <v>38</v>
      </c>
      <c r="X4298" s="2">
        <v>6000000</v>
      </c>
      <c r="Y4298">
        <v>2004</v>
      </c>
      <c r="Z4298">
        <v>1000</v>
      </c>
      <c r="AA4298">
        <v>7</v>
      </c>
      <c r="AB4298">
        <v>1.85</v>
      </c>
      <c r="AC4298">
        <v>857</v>
      </c>
    </row>
    <row r="4299" spans="1:29" x14ac:dyDescent="0.25">
      <c r="A4299" t="str">
        <f t="shared" si="67"/>
        <v>tt0780622</v>
      </c>
      <c r="B4299" t="s">
        <v>28</v>
      </c>
      <c r="C4299" t="s">
        <v>16158</v>
      </c>
      <c r="D4299">
        <v>221</v>
      </c>
      <c r="E4299">
        <v>94</v>
      </c>
      <c r="F4299">
        <v>53</v>
      </c>
      <c r="G4299">
        <v>268</v>
      </c>
      <c r="H4299" t="s">
        <v>16159</v>
      </c>
      <c r="I4299">
        <v>386</v>
      </c>
      <c r="J4299">
        <v>347578</v>
      </c>
      <c r="K4299" t="s">
        <v>6500</v>
      </c>
      <c r="L4299" t="s">
        <v>16160</v>
      </c>
      <c r="M4299" t="s">
        <v>28368</v>
      </c>
      <c r="N4299">
        <v>34556</v>
      </c>
      <c r="O4299">
        <v>1511</v>
      </c>
      <c r="P4299" t="s">
        <v>16161</v>
      </c>
      <c r="Q4299">
        <v>1</v>
      </c>
      <c r="R4299" t="s">
        <v>16162</v>
      </c>
      <c r="S4299" t="s">
        <v>16163</v>
      </c>
      <c r="T4299">
        <v>161</v>
      </c>
      <c r="U4299" t="s">
        <v>36</v>
      </c>
      <c r="V4299" t="s">
        <v>37</v>
      </c>
      <c r="W4299" t="s">
        <v>499</v>
      </c>
      <c r="Y4299">
        <v>2007</v>
      </c>
      <c r="Z4299">
        <v>357</v>
      </c>
      <c r="AA4299">
        <v>5.4</v>
      </c>
      <c r="AB4299">
        <v>1.85</v>
      </c>
      <c r="AC4299">
        <v>17000</v>
      </c>
    </row>
    <row r="4300" spans="1:29" x14ac:dyDescent="0.25">
      <c r="A4300" t="str">
        <f t="shared" si="67"/>
        <v>tt0118736</v>
      </c>
      <c r="B4300" t="s">
        <v>28</v>
      </c>
      <c r="C4300" t="s">
        <v>16164</v>
      </c>
      <c r="D4300">
        <v>51</v>
      </c>
      <c r="E4300">
        <v>91</v>
      </c>
      <c r="F4300">
        <v>4</v>
      </c>
      <c r="G4300">
        <v>0</v>
      </c>
      <c r="H4300" t="s">
        <v>16165</v>
      </c>
      <c r="I4300">
        <v>33</v>
      </c>
      <c r="J4300">
        <v>124494</v>
      </c>
      <c r="K4300" t="s">
        <v>16166</v>
      </c>
      <c r="L4300" t="s">
        <v>16167</v>
      </c>
      <c r="M4300" t="s">
        <v>28369</v>
      </c>
      <c r="N4300">
        <v>5613</v>
      </c>
      <c r="O4300">
        <v>36</v>
      </c>
      <c r="P4300" t="s">
        <v>16168</v>
      </c>
      <c r="Q4300">
        <v>1</v>
      </c>
      <c r="R4300" t="s">
        <v>16169</v>
      </c>
      <c r="S4300" t="s">
        <v>16170</v>
      </c>
      <c r="T4300">
        <v>102</v>
      </c>
      <c r="U4300" t="s">
        <v>36</v>
      </c>
      <c r="V4300" t="s">
        <v>37</v>
      </c>
      <c r="W4300" t="s">
        <v>38</v>
      </c>
      <c r="X4300" s="2">
        <v>2000000</v>
      </c>
      <c r="Y4300">
        <v>1998</v>
      </c>
      <c r="Z4300">
        <v>3</v>
      </c>
      <c r="AA4300">
        <v>6.7</v>
      </c>
      <c r="AB4300">
        <v>1.85</v>
      </c>
      <c r="AC4300">
        <v>0</v>
      </c>
    </row>
    <row r="4301" spans="1:29" x14ac:dyDescent="0.25">
      <c r="A4301" t="str">
        <f t="shared" si="67"/>
        <v>tt0249588</v>
      </c>
      <c r="B4301" t="s">
        <v>28</v>
      </c>
      <c r="C4301" t="s">
        <v>16171</v>
      </c>
      <c r="D4301">
        <v>1</v>
      </c>
      <c r="F4301">
        <v>4</v>
      </c>
      <c r="G4301">
        <v>72</v>
      </c>
      <c r="H4301" t="s">
        <v>16172</v>
      </c>
      <c r="I4301">
        <v>353</v>
      </c>
      <c r="K4301" t="s">
        <v>2561</v>
      </c>
      <c r="L4301" t="s">
        <v>16173</v>
      </c>
      <c r="M4301" t="s">
        <v>28370</v>
      </c>
      <c r="N4301">
        <v>275</v>
      </c>
      <c r="O4301">
        <v>613</v>
      </c>
      <c r="P4301" t="s">
        <v>16174</v>
      </c>
      <c r="Q4301">
        <v>2</v>
      </c>
      <c r="R4301" t="s">
        <v>16175</v>
      </c>
      <c r="S4301" t="s">
        <v>16176</v>
      </c>
      <c r="T4301">
        <v>1</v>
      </c>
      <c r="U4301" t="s">
        <v>4562</v>
      </c>
      <c r="V4301" t="s">
        <v>4563</v>
      </c>
      <c r="Y4301">
        <v>2000</v>
      </c>
      <c r="Z4301">
        <v>89</v>
      </c>
      <c r="AA4301">
        <v>2.8</v>
      </c>
      <c r="AC4301">
        <v>10</v>
      </c>
    </row>
    <row r="4302" spans="1:29" x14ac:dyDescent="0.25">
      <c r="A4302" t="str">
        <f t="shared" si="67"/>
        <v>tt0388139</v>
      </c>
      <c r="B4302" t="s">
        <v>28</v>
      </c>
      <c r="C4302" t="s">
        <v>9312</v>
      </c>
      <c r="D4302">
        <v>58</v>
      </c>
      <c r="E4302">
        <v>90</v>
      </c>
      <c r="F4302">
        <v>31</v>
      </c>
      <c r="G4302">
        <v>137</v>
      </c>
      <c r="H4302" t="s">
        <v>2898</v>
      </c>
      <c r="I4302">
        <v>326</v>
      </c>
      <c r="J4302">
        <v>120620</v>
      </c>
      <c r="K4302" t="s">
        <v>16177</v>
      </c>
      <c r="L4302" t="s">
        <v>16178</v>
      </c>
      <c r="M4302" t="s">
        <v>28371</v>
      </c>
      <c r="N4302">
        <v>16828</v>
      </c>
      <c r="O4302">
        <v>865</v>
      </c>
      <c r="P4302" t="s">
        <v>16179</v>
      </c>
      <c r="Q4302">
        <v>1</v>
      </c>
      <c r="R4302" t="s">
        <v>16180</v>
      </c>
      <c r="S4302" t="s">
        <v>16181</v>
      </c>
      <c r="T4302">
        <v>67</v>
      </c>
      <c r="U4302" t="s">
        <v>36</v>
      </c>
      <c r="V4302" t="s">
        <v>53</v>
      </c>
      <c r="W4302" t="s">
        <v>499</v>
      </c>
      <c r="Y4302">
        <v>2004</v>
      </c>
      <c r="Z4302">
        <v>246</v>
      </c>
      <c r="AA4302">
        <v>7.4</v>
      </c>
      <c r="AB4302">
        <v>2.35</v>
      </c>
      <c r="AC4302">
        <v>0</v>
      </c>
    </row>
    <row r="4303" spans="1:29" x14ac:dyDescent="0.25">
      <c r="A4303" t="str">
        <f t="shared" si="67"/>
        <v>tt1276105</v>
      </c>
      <c r="B4303" t="s">
        <v>28</v>
      </c>
      <c r="C4303" t="s">
        <v>16182</v>
      </c>
      <c r="D4303">
        <v>45</v>
      </c>
      <c r="E4303">
        <v>85</v>
      </c>
      <c r="F4303">
        <v>0</v>
      </c>
      <c r="G4303">
        <v>966</v>
      </c>
      <c r="H4303" t="s">
        <v>236</v>
      </c>
      <c r="I4303">
        <v>22000</v>
      </c>
      <c r="J4303">
        <v>100669</v>
      </c>
      <c r="K4303" t="s">
        <v>2096</v>
      </c>
      <c r="L4303" t="s">
        <v>132</v>
      </c>
      <c r="M4303" t="s">
        <v>28372</v>
      </c>
      <c r="N4303">
        <v>2522</v>
      </c>
      <c r="O4303">
        <v>36885</v>
      </c>
      <c r="P4303" t="s">
        <v>3200</v>
      </c>
      <c r="Q4303">
        <v>1</v>
      </c>
      <c r="R4303" t="s">
        <v>16183</v>
      </c>
      <c r="S4303" t="s">
        <v>16184</v>
      </c>
      <c r="T4303">
        <v>11</v>
      </c>
      <c r="U4303" t="s">
        <v>36</v>
      </c>
      <c r="V4303" t="s">
        <v>37</v>
      </c>
      <c r="W4303" t="s">
        <v>499</v>
      </c>
      <c r="X4303" s="2">
        <v>3800000</v>
      </c>
      <c r="Y4303">
        <v>2009</v>
      </c>
      <c r="Z4303">
        <v>12000</v>
      </c>
      <c r="AA4303">
        <v>5.8</v>
      </c>
      <c r="AB4303">
        <v>2.35</v>
      </c>
      <c r="AC4303">
        <v>407</v>
      </c>
    </row>
    <row r="4304" spans="1:29" x14ac:dyDescent="0.25">
      <c r="A4304" t="str">
        <f t="shared" si="67"/>
        <v>tt0120391</v>
      </c>
      <c r="B4304" t="s">
        <v>635</v>
      </c>
      <c r="C4304" t="s">
        <v>13862</v>
      </c>
      <c r="D4304">
        <v>44</v>
      </c>
      <c r="E4304">
        <v>96</v>
      </c>
      <c r="F4304">
        <v>222</v>
      </c>
      <c r="G4304">
        <v>20</v>
      </c>
      <c r="H4304" t="s">
        <v>13586</v>
      </c>
      <c r="I4304">
        <v>5000</v>
      </c>
      <c r="K4304" t="s">
        <v>3667</v>
      </c>
      <c r="L4304" t="s">
        <v>1989</v>
      </c>
      <c r="M4304" t="s">
        <v>28373</v>
      </c>
      <c r="N4304">
        <v>2081</v>
      </c>
      <c r="O4304">
        <v>5535</v>
      </c>
      <c r="P4304" t="s">
        <v>16185</v>
      </c>
      <c r="Q4304">
        <v>2</v>
      </c>
      <c r="R4304" t="s">
        <v>16186</v>
      </c>
      <c r="S4304" t="s">
        <v>16187</v>
      </c>
      <c r="T4304">
        <v>21</v>
      </c>
      <c r="U4304" t="s">
        <v>36</v>
      </c>
      <c r="V4304" t="s">
        <v>53</v>
      </c>
      <c r="W4304" t="s">
        <v>499</v>
      </c>
      <c r="Y4304">
        <v>1997</v>
      </c>
      <c r="Z4304">
        <v>497</v>
      </c>
      <c r="AA4304">
        <v>7.1</v>
      </c>
      <c r="AB4304">
        <v>1.85</v>
      </c>
      <c r="AC4304">
        <v>224</v>
      </c>
    </row>
    <row r="4305" spans="1:29" x14ac:dyDescent="0.25">
      <c r="A4305" t="str">
        <f t="shared" si="67"/>
        <v>tt3018070</v>
      </c>
      <c r="B4305" t="s">
        <v>28</v>
      </c>
      <c r="C4305" t="s">
        <v>367</v>
      </c>
      <c r="D4305">
        <v>74</v>
      </c>
      <c r="E4305">
        <v>129</v>
      </c>
      <c r="F4305">
        <v>776</v>
      </c>
      <c r="G4305">
        <v>256</v>
      </c>
      <c r="H4305" t="s">
        <v>15196</v>
      </c>
      <c r="I4305">
        <v>25000</v>
      </c>
      <c r="J4305">
        <v>186354</v>
      </c>
      <c r="K4305" t="s">
        <v>2808</v>
      </c>
      <c r="L4305" t="s">
        <v>2799</v>
      </c>
      <c r="M4305" t="s">
        <v>28374</v>
      </c>
      <c r="N4305">
        <v>1758</v>
      </c>
      <c r="O4305">
        <v>26176</v>
      </c>
      <c r="P4305" t="s">
        <v>782</v>
      </c>
      <c r="Q4305">
        <v>0</v>
      </c>
      <c r="R4305" t="s">
        <v>16188</v>
      </c>
      <c r="S4305" t="s">
        <v>16189</v>
      </c>
      <c r="T4305">
        <v>30</v>
      </c>
      <c r="U4305" t="s">
        <v>36</v>
      </c>
      <c r="V4305" t="s">
        <v>37</v>
      </c>
      <c r="W4305" t="s">
        <v>499</v>
      </c>
      <c r="X4305" s="2">
        <v>13500000</v>
      </c>
      <c r="Y4305">
        <v>2015</v>
      </c>
      <c r="Z4305">
        <v>463</v>
      </c>
      <c r="AA4305">
        <v>4.5</v>
      </c>
      <c r="AB4305">
        <v>2.35</v>
      </c>
      <c r="AC4305">
        <v>0</v>
      </c>
    </row>
    <row r="4306" spans="1:29" x14ac:dyDescent="0.25">
      <c r="A4306" t="str">
        <f t="shared" si="67"/>
        <v>tt0796264</v>
      </c>
      <c r="B4306" t="s">
        <v>28</v>
      </c>
      <c r="D4306">
        <v>20</v>
      </c>
      <c r="E4306">
        <v>60</v>
      </c>
      <c r="G4306">
        <v>543</v>
      </c>
      <c r="H4306" t="s">
        <v>5605</v>
      </c>
      <c r="I4306">
        <v>780</v>
      </c>
      <c r="K4306" t="s">
        <v>1874</v>
      </c>
      <c r="L4306" t="s">
        <v>881</v>
      </c>
      <c r="M4306" t="s">
        <v>28375</v>
      </c>
      <c r="N4306">
        <v>39559</v>
      </c>
      <c r="O4306">
        <v>4280</v>
      </c>
      <c r="P4306" t="s">
        <v>7728</v>
      </c>
      <c r="Q4306">
        <v>2</v>
      </c>
      <c r="R4306" t="s">
        <v>16190</v>
      </c>
      <c r="S4306" t="s">
        <v>16191</v>
      </c>
      <c r="T4306">
        <v>136</v>
      </c>
      <c r="U4306" t="s">
        <v>36</v>
      </c>
      <c r="V4306" t="s">
        <v>37</v>
      </c>
      <c r="W4306" t="s">
        <v>948</v>
      </c>
      <c r="Z4306">
        <v>747</v>
      </c>
      <c r="AA4306">
        <v>7.9</v>
      </c>
      <c r="AB4306">
        <v>1.78</v>
      </c>
      <c r="AC4306">
        <v>3000</v>
      </c>
    </row>
    <row r="4307" spans="1:29" x14ac:dyDescent="0.25">
      <c r="A4307" t="str">
        <f t="shared" si="67"/>
        <v>tt1050739</v>
      </c>
      <c r="B4307" t="s">
        <v>28</v>
      </c>
      <c r="C4307" t="s">
        <v>16192</v>
      </c>
      <c r="D4307">
        <v>6</v>
      </c>
      <c r="E4307">
        <v>93</v>
      </c>
      <c r="F4307">
        <v>32</v>
      </c>
      <c r="G4307">
        <v>24</v>
      </c>
      <c r="H4307" t="s">
        <v>16193</v>
      </c>
      <c r="I4307">
        <v>532</v>
      </c>
      <c r="J4307">
        <v>55202</v>
      </c>
      <c r="K4307" t="s">
        <v>16194</v>
      </c>
      <c r="L4307" t="s">
        <v>13011</v>
      </c>
      <c r="M4307" t="s">
        <v>28376</v>
      </c>
      <c r="N4307">
        <v>922</v>
      </c>
      <c r="O4307">
        <v>653</v>
      </c>
      <c r="P4307" t="s">
        <v>16195</v>
      </c>
      <c r="Q4307">
        <v>0</v>
      </c>
      <c r="R4307" t="s">
        <v>16196</v>
      </c>
      <c r="S4307" t="s">
        <v>16197</v>
      </c>
      <c r="T4307">
        <v>17</v>
      </c>
      <c r="U4307" t="s">
        <v>4562</v>
      </c>
      <c r="V4307" t="s">
        <v>4563</v>
      </c>
      <c r="W4307" t="s">
        <v>86</v>
      </c>
      <c r="Y4307">
        <v>2008</v>
      </c>
      <c r="Z4307">
        <v>85</v>
      </c>
      <c r="AA4307">
        <v>5.3</v>
      </c>
      <c r="AB4307">
        <v>2.35</v>
      </c>
      <c r="AC4307">
        <v>39</v>
      </c>
    </row>
    <row r="4308" spans="1:29" x14ac:dyDescent="0.25">
      <c r="A4308" t="str">
        <f t="shared" si="67"/>
        <v>tt0338497</v>
      </c>
      <c r="B4308" t="s">
        <v>28</v>
      </c>
      <c r="C4308" t="s">
        <v>16198</v>
      </c>
      <c r="D4308">
        <v>5</v>
      </c>
      <c r="E4308">
        <v>100</v>
      </c>
      <c r="F4308">
        <v>84</v>
      </c>
      <c r="G4308">
        <v>267</v>
      </c>
      <c r="H4308" t="s">
        <v>9460</v>
      </c>
      <c r="I4308">
        <v>584</v>
      </c>
      <c r="K4308" t="s">
        <v>1612</v>
      </c>
      <c r="L4308" t="s">
        <v>2927</v>
      </c>
      <c r="M4308" t="s">
        <v>28377</v>
      </c>
      <c r="N4308">
        <v>508</v>
      </c>
      <c r="O4308">
        <v>1307</v>
      </c>
      <c r="P4308" t="s">
        <v>16199</v>
      </c>
      <c r="Q4308">
        <v>4</v>
      </c>
      <c r="R4308" t="s">
        <v>16200</v>
      </c>
      <c r="S4308" t="s">
        <v>16201</v>
      </c>
      <c r="T4308">
        <v>18</v>
      </c>
      <c r="U4308" t="s">
        <v>36</v>
      </c>
      <c r="V4308" t="s">
        <v>37</v>
      </c>
      <c r="W4308" t="s">
        <v>3947</v>
      </c>
      <c r="Y4308">
        <v>2003</v>
      </c>
      <c r="Z4308">
        <v>356</v>
      </c>
      <c r="AA4308">
        <v>5.4</v>
      </c>
      <c r="AB4308">
        <v>1.85</v>
      </c>
      <c r="AC4308">
        <v>61</v>
      </c>
    </row>
    <row r="4309" spans="1:29" x14ac:dyDescent="0.25">
      <c r="A4309" t="str">
        <f t="shared" si="67"/>
        <v>tt1390539</v>
      </c>
      <c r="B4309" t="s">
        <v>28</v>
      </c>
      <c r="C4309" t="s">
        <v>16202</v>
      </c>
      <c r="D4309">
        <v>10</v>
      </c>
      <c r="E4309">
        <v>97</v>
      </c>
      <c r="F4309">
        <v>19</v>
      </c>
      <c r="G4309">
        <v>395</v>
      </c>
      <c r="H4309" t="s">
        <v>16203</v>
      </c>
      <c r="I4309">
        <v>589</v>
      </c>
      <c r="J4309">
        <v>549632</v>
      </c>
      <c r="K4309" t="s">
        <v>175</v>
      </c>
      <c r="L4309" t="s">
        <v>14486</v>
      </c>
      <c r="M4309" t="s">
        <v>28378</v>
      </c>
      <c r="N4309">
        <v>1278</v>
      </c>
      <c r="O4309">
        <v>2522</v>
      </c>
      <c r="P4309" t="s">
        <v>2341</v>
      </c>
      <c r="R4309" t="s">
        <v>16204</v>
      </c>
      <c r="S4309" t="s">
        <v>16205</v>
      </c>
      <c r="T4309">
        <v>16</v>
      </c>
      <c r="U4309" t="s">
        <v>36</v>
      </c>
      <c r="V4309" t="s">
        <v>10545</v>
      </c>
      <c r="W4309" t="s">
        <v>86</v>
      </c>
      <c r="Y4309">
        <v>2013</v>
      </c>
      <c r="Z4309">
        <v>488</v>
      </c>
      <c r="AA4309">
        <v>4.8</v>
      </c>
      <c r="AB4309">
        <v>2.35</v>
      </c>
      <c r="AC4309">
        <v>715</v>
      </c>
    </row>
    <row r="4310" spans="1:29" x14ac:dyDescent="0.25">
      <c r="A4310" t="str">
        <f t="shared" si="67"/>
        <v>tt2474024</v>
      </c>
      <c r="B4310" t="s">
        <v>28</v>
      </c>
      <c r="C4310" t="s">
        <v>4443</v>
      </c>
      <c r="D4310">
        <v>81</v>
      </c>
      <c r="E4310">
        <v>94</v>
      </c>
      <c r="F4310">
        <v>98</v>
      </c>
      <c r="G4310">
        <v>89</v>
      </c>
      <c r="H4310" t="s">
        <v>7317</v>
      </c>
      <c r="I4310">
        <v>10000</v>
      </c>
      <c r="J4310">
        <v>137945</v>
      </c>
      <c r="K4310" t="s">
        <v>2853</v>
      </c>
      <c r="L4310" t="s">
        <v>2037</v>
      </c>
      <c r="M4310" t="s">
        <v>28379</v>
      </c>
      <c r="N4310">
        <v>6223</v>
      </c>
      <c r="O4310">
        <v>10869</v>
      </c>
      <c r="P4310" t="s">
        <v>16206</v>
      </c>
      <c r="Q4310">
        <v>7</v>
      </c>
      <c r="R4310" t="s">
        <v>16207</v>
      </c>
      <c r="S4310" t="s">
        <v>16208</v>
      </c>
      <c r="T4310">
        <v>40</v>
      </c>
      <c r="U4310" t="s">
        <v>36</v>
      </c>
      <c r="V4310" t="s">
        <v>37</v>
      </c>
      <c r="W4310" t="s">
        <v>38</v>
      </c>
      <c r="Y4310">
        <v>2014</v>
      </c>
      <c r="Z4310">
        <v>773</v>
      </c>
      <c r="AA4310">
        <v>5.9</v>
      </c>
      <c r="AB4310">
        <v>2.35</v>
      </c>
      <c r="AC4310">
        <v>0</v>
      </c>
    </row>
    <row r="4311" spans="1:29" x14ac:dyDescent="0.25">
      <c r="A4311" t="str">
        <f t="shared" si="67"/>
        <v>tt1105512</v>
      </c>
      <c r="B4311" t="s">
        <v>28</v>
      </c>
      <c r="C4311" t="s">
        <v>16209</v>
      </c>
      <c r="D4311">
        <v>66</v>
      </c>
      <c r="E4311">
        <v>95</v>
      </c>
      <c r="F4311">
        <v>8</v>
      </c>
      <c r="G4311">
        <v>399</v>
      </c>
      <c r="H4311" t="s">
        <v>4621</v>
      </c>
      <c r="I4311">
        <v>529</v>
      </c>
      <c r="J4311">
        <v>17580</v>
      </c>
      <c r="K4311" t="s">
        <v>2808</v>
      </c>
      <c r="L4311" t="s">
        <v>2710</v>
      </c>
      <c r="M4311" t="s">
        <v>28380</v>
      </c>
      <c r="N4311">
        <v>1268</v>
      </c>
      <c r="O4311">
        <v>2749</v>
      </c>
      <c r="P4311" t="s">
        <v>3489</v>
      </c>
      <c r="Q4311">
        <v>3</v>
      </c>
      <c r="R4311" t="s">
        <v>16210</v>
      </c>
      <c r="S4311" t="s">
        <v>16211</v>
      </c>
      <c r="T4311">
        <v>23</v>
      </c>
      <c r="U4311" t="s">
        <v>36</v>
      </c>
      <c r="V4311" t="s">
        <v>37</v>
      </c>
      <c r="X4311" s="2">
        <v>1500000</v>
      </c>
      <c r="Y4311">
        <v>2009</v>
      </c>
      <c r="Z4311">
        <v>423</v>
      </c>
      <c r="AA4311">
        <v>6.2</v>
      </c>
      <c r="AB4311">
        <v>1.85</v>
      </c>
      <c r="AC4311">
        <v>195</v>
      </c>
    </row>
    <row r="4312" spans="1:29" x14ac:dyDescent="0.25">
      <c r="A4312" t="str">
        <f t="shared" si="67"/>
        <v>tt0107953</v>
      </c>
      <c r="B4312" t="s">
        <v>28</v>
      </c>
      <c r="C4312" t="s">
        <v>16212</v>
      </c>
      <c r="D4312">
        <v>46</v>
      </c>
      <c r="E4312">
        <v>97</v>
      </c>
      <c r="F4312">
        <v>97</v>
      </c>
      <c r="G4312">
        <v>163</v>
      </c>
      <c r="H4312" t="s">
        <v>16213</v>
      </c>
      <c r="I4312">
        <v>787</v>
      </c>
      <c r="K4312" t="s">
        <v>16214</v>
      </c>
      <c r="L4312" t="s">
        <v>9417</v>
      </c>
      <c r="M4312" t="s">
        <v>28381</v>
      </c>
      <c r="N4312">
        <v>10182</v>
      </c>
      <c r="O4312">
        <v>1362</v>
      </c>
      <c r="P4312" t="s">
        <v>16215</v>
      </c>
      <c r="Q4312">
        <v>1</v>
      </c>
      <c r="R4312" t="s">
        <v>16216</v>
      </c>
      <c r="S4312" t="s">
        <v>16217</v>
      </c>
      <c r="T4312">
        <v>130</v>
      </c>
      <c r="U4312" t="s">
        <v>36</v>
      </c>
      <c r="V4312" t="s">
        <v>37</v>
      </c>
      <c r="W4312" t="s">
        <v>499</v>
      </c>
      <c r="X4312" s="2">
        <v>2000000</v>
      </c>
      <c r="Y4312">
        <v>1993</v>
      </c>
      <c r="Z4312">
        <v>196</v>
      </c>
      <c r="AA4312">
        <v>5.9</v>
      </c>
      <c r="AB4312">
        <v>1.85</v>
      </c>
      <c r="AC4312">
        <v>810</v>
      </c>
    </row>
    <row r="4313" spans="1:29" x14ac:dyDescent="0.25">
      <c r="A4313" t="str">
        <f t="shared" si="67"/>
        <v>tt0449061</v>
      </c>
      <c r="B4313" t="s">
        <v>28</v>
      </c>
      <c r="C4313" t="s">
        <v>16218</v>
      </c>
      <c r="D4313">
        <v>34</v>
      </c>
      <c r="E4313">
        <v>92</v>
      </c>
      <c r="F4313">
        <v>11</v>
      </c>
      <c r="G4313">
        <v>1000</v>
      </c>
      <c r="H4313" t="s">
        <v>193</v>
      </c>
      <c r="I4313">
        <v>26000</v>
      </c>
      <c r="J4313">
        <v>12667</v>
      </c>
      <c r="K4313" t="s">
        <v>187</v>
      </c>
      <c r="L4313" t="s">
        <v>289</v>
      </c>
      <c r="M4313" t="s">
        <v>28382</v>
      </c>
      <c r="N4313">
        <v>19336</v>
      </c>
      <c r="O4313">
        <v>39518</v>
      </c>
      <c r="P4313" t="s">
        <v>5434</v>
      </c>
      <c r="Q4313">
        <v>2</v>
      </c>
      <c r="R4313" t="s">
        <v>16219</v>
      </c>
      <c r="S4313" t="s">
        <v>16220</v>
      </c>
      <c r="T4313">
        <v>90</v>
      </c>
      <c r="U4313" t="s">
        <v>36</v>
      </c>
      <c r="V4313" t="s">
        <v>53</v>
      </c>
      <c r="W4313" t="s">
        <v>499</v>
      </c>
      <c r="X4313" s="2">
        <v>14000</v>
      </c>
      <c r="Y4313">
        <v>2005</v>
      </c>
      <c r="Z4313">
        <v>11000</v>
      </c>
      <c r="AA4313">
        <v>6.6</v>
      </c>
      <c r="AB4313">
        <v>2.35</v>
      </c>
      <c r="AC4313">
        <v>0</v>
      </c>
    </row>
    <row r="4314" spans="1:29" x14ac:dyDescent="0.25">
      <c r="A4314" t="str">
        <f t="shared" si="67"/>
        <v>tt0423169</v>
      </c>
      <c r="B4314" t="s">
        <v>28</v>
      </c>
      <c r="C4314" t="s">
        <v>16221</v>
      </c>
      <c r="D4314">
        <v>78</v>
      </c>
      <c r="E4314">
        <v>96</v>
      </c>
      <c r="F4314">
        <v>38</v>
      </c>
      <c r="G4314">
        <v>85</v>
      </c>
      <c r="H4314" t="s">
        <v>7924</v>
      </c>
      <c r="I4314">
        <v>363</v>
      </c>
      <c r="J4314">
        <v>198407</v>
      </c>
      <c r="K4314" t="s">
        <v>2808</v>
      </c>
      <c r="L4314" t="s">
        <v>9977</v>
      </c>
      <c r="M4314" t="s">
        <v>28383</v>
      </c>
      <c r="N4314">
        <v>10282</v>
      </c>
      <c r="O4314">
        <v>774</v>
      </c>
      <c r="P4314" t="s">
        <v>16222</v>
      </c>
      <c r="Q4314">
        <v>1</v>
      </c>
      <c r="R4314" t="s">
        <v>16223</v>
      </c>
      <c r="S4314" t="s">
        <v>16224</v>
      </c>
      <c r="T4314">
        <v>78</v>
      </c>
      <c r="U4314" t="s">
        <v>36</v>
      </c>
      <c r="V4314" t="s">
        <v>37</v>
      </c>
      <c r="W4314" t="s">
        <v>499</v>
      </c>
      <c r="X4314" s="2">
        <v>2000000</v>
      </c>
      <c r="Y4314">
        <v>2006</v>
      </c>
      <c r="Z4314">
        <v>223</v>
      </c>
      <c r="AA4314">
        <v>6.6</v>
      </c>
      <c r="AB4314">
        <v>1.85</v>
      </c>
      <c r="AC4314">
        <v>474</v>
      </c>
    </row>
    <row r="4315" spans="1:29" x14ac:dyDescent="0.25">
      <c r="A4315" t="str">
        <f t="shared" si="67"/>
        <v>tt0265808</v>
      </c>
      <c r="B4315" t="s">
        <v>28</v>
      </c>
      <c r="C4315" t="s">
        <v>7885</v>
      </c>
      <c r="D4315">
        <v>52</v>
      </c>
      <c r="E4315">
        <v>85</v>
      </c>
      <c r="F4315">
        <v>54</v>
      </c>
      <c r="G4315">
        <v>455</v>
      </c>
      <c r="H4315" t="s">
        <v>2624</v>
      </c>
      <c r="I4315">
        <v>985</v>
      </c>
      <c r="J4315">
        <v>13973532</v>
      </c>
      <c r="K4315" t="s">
        <v>852</v>
      </c>
      <c r="L4315" t="s">
        <v>7272</v>
      </c>
      <c r="M4315" t="s">
        <v>26119</v>
      </c>
      <c r="N4315">
        <v>11211</v>
      </c>
      <c r="O4315">
        <v>3065</v>
      </c>
      <c r="P4315" t="s">
        <v>3705</v>
      </c>
      <c r="Q4315">
        <v>1</v>
      </c>
      <c r="R4315" t="s">
        <v>7886</v>
      </c>
      <c r="S4315" t="s">
        <v>7887</v>
      </c>
      <c r="T4315">
        <v>92</v>
      </c>
      <c r="U4315" t="s">
        <v>36</v>
      </c>
      <c r="V4315" t="s">
        <v>37</v>
      </c>
      <c r="W4315" t="s">
        <v>38</v>
      </c>
      <c r="X4315" s="2">
        <v>25000000</v>
      </c>
      <c r="Y4315">
        <v>2002</v>
      </c>
      <c r="Z4315">
        <v>637</v>
      </c>
      <c r="AA4315">
        <v>5.0999999999999996</v>
      </c>
      <c r="AB4315">
        <v>1.85</v>
      </c>
      <c r="AC4315">
        <v>215</v>
      </c>
    </row>
    <row r="4316" spans="1:29" x14ac:dyDescent="0.25">
      <c r="A4316" t="str">
        <f t="shared" si="67"/>
        <v>tt3118452</v>
      </c>
      <c r="B4316" t="s">
        <v>28</v>
      </c>
      <c r="C4316" t="s">
        <v>16225</v>
      </c>
      <c r="D4316">
        <v>29</v>
      </c>
      <c r="E4316">
        <v>87</v>
      </c>
      <c r="F4316">
        <v>0</v>
      </c>
      <c r="G4316">
        <v>94</v>
      </c>
      <c r="H4316" t="s">
        <v>16226</v>
      </c>
      <c r="I4316">
        <v>160</v>
      </c>
      <c r="K4316" t="s">
        <v>13898</v>
      </c>
      <c r="L4316" t="s">
        <v>16227</v>
      </c>
      <c r="M4316" t="s">
        <v>28384</v>
      </c>
      <c r="N4316">
        <v>13279</v>
      </c>
      <c r="O4316">
        <v>776</v>
      </c>
      <c r="P4316" t="s">
        <v>16228</v>
      </c>
      <c r="Q4316">
        <v>0</v>
      </c>
      <c r="R4316" t="s">
        <v>16229</v>
      </c>
      <c r="S4316" t="s">
        <v>16230</v>
      </c>
      <c r="T4316">
        <v>59</v>
      </c>
      <c r="U4316" t="s">
        <v>36</v>
      </c>
      <c r="V4316" t="s">
        <v>37</v>
      </c>
      <c r="W4316" t="s">
        <v>3947</v>
      </c>
      <c r="Y4316">
        <v>2015</v>
      </c>
      <c r="Z4316">
        <v>152</v>
      </c>
      <c r="AA4316">
        <v>6</v>
      </c>
      <c r="AC4316">
        <v>0</v>
      </c>
    </row>
    <row r="4317" spans="1:29" x14ac:dyDescent="0.25">
      <c r="A4317" t="str">
        <f t="shared" si="67"/>
        <v>tt1020530</v>
      </c>
      <c r="B4317" t="s">
        <v>28</v>
      </c>
      <c r="C4317" t="s">
        <v>10159</v>
      </c>
      <c r="D4317">
        <v>161</v>
      </c>
      <c r="E4317">
        <v>91</v>
      </c>
      <c r="F4317">
        <v>43</v>
      </c>
      <c r="G4317">
        <v>418</v>
      </c>
      <c r="H4317" t="s">
        <v>3031</v>
      </c>
      <c r="I4317">
        <v>13000</v>
      </c>
      <c r="J4317">
        <v>5824</v>
      </c>
      <c r="K4317" t="s">
        <v>4508</v>
      </c>
      <c r="L4317" t="s">
        <v>392</v>
      </c>
      <c r="M4317" t="s">
        <v>28385</v>
      </c>
      <c r="N4317">
        <v>57811</v>
      </c>
      <c r="O4317">
        <v>14561</v>
      </c>
      <c r="P4317" t="s">
        <v>16231</v>
      </c>
      <c r="Q4317">
        <v>1</v>
      </c>
      <c r="R4317" t="s">
        <v>16232</v>
      </c>
      <c r="S4317" t="s">
        <v>16233</v>
      </c>
      <c r="T4317">
        <v>357</v>
      </c>
      <c r="U4317" t="s">
        <v>36</v>
      </c>
      <c r="V4317" t="s">
        <v>53</v>
      </c>
      <c r="W4317" t="s">
        <v>499</v>
      </c>
      <c r="Y4317">
        <v>2008</v>
      </c>
      <c r="Z4317">
        <v>698</v>
      </c>
      <c r="AA4317">
        <v>6.8</v>
      </c>
      <c r="AB4317">
        <v>2.35</v>
      </c>
      <c r="AC4317">
        <v>0</v>
      </c>
    </row>
    <row r="4318" spans="1:29" x14ac:dyDescent="0.25">
      <c r="A4318" t="str">
        <f t="shared" si="67"/>
        <v>tt2226519</v>
      </c>
      <c r="B4318" t="s">
        <v>28</v>
      </c>
      <c r="C4318" t="s">
        <v>4990</v>
      </c>
      <c r="D4318">
        <v>18</v>
      </c>
      <c r="E4318">
        <v>99</v>
      </c>
      <c r="F4318">
        <v>308</v>
      </c>
      <c r="G4318">
        <v>395</v>
      </c>
      <c r="H4318" t="s">
        <v>12710</v>
      </c>
      <c r="I4318">
        <v>638</v>
      </c>
      <c r="J4318">
        <v>2843</v>
      </c>
      <c r="K4318" t="s">
        <v>8335</v>
      </c>
      <c r="L4318" t="s">
        <v>2658</v>
      </c>
      <c r="M4318" t="s">
        <v>28386</v>
      </c>
      <c r="N4318">
        <v>2895</v>
      </c>
      <c r="O4318">
        <v>2341</v>
      </c>
      <c r="P4318" t="s">
        <v>16234</v>
      </c>
      <c r="Q4318">
        <v>2</v>
      </c>
      <c r="R4318" t="s">
        <v>16235</v>
      </c>
      <c r="S4318" t="s">
        <v>16236</v>
      </c>
      <c r="T4318">
        <v>24</v>
      </c>
      <c r="U4318" t="s">
        <v>36</v>
      </c>
      <c r="V4318" t="s">
        <v>37</v>
      </c>
      <c r="W4318" t="s">
        <v>499</v>
      </c>
      <c r="Y4318">
        <v>2013</v>
      </c>
      <c r="Z4318">
        <v>449</v>
      </c>
      <c r="AA4318">
        <v>5.4</v>
      </c>
      <c r="AB4318">
        <v>1.78</v>
      </c>
      <c r="AC4318">
        <v>604</v>
      </c>
    </row>
    <row r="4319" spans="1:29" x14ac:dyDescent="0.25">
      <c r="A4319" t="str">
        <f t="shared" si="67"/>
        <v>tt1020885</v>
      </c>
      <c r="B4319" t="s">
        <v>28</v>
      </c>
      <c r="C4319" t="s">
        <v>16237</v>
      </c>
      <c r="D4319">
        <v>107</v>
      </c>
      <c r="E4319">
        <v>88</v>
      </c>
      <c r="F4319">
        <v>6</v>
      </c>
      <c r="G4319">
        <v>161</v>
      </c>
      <c r="H4319" t="s">
        <v>1294</v>
      </c>
      <c r="I4319">
        <v>513</v>
      </c>
      <c r="K4319" t="s">
        <v>16238</v>
      </c>
      <c r="L4319" t="s">
        <v>13101</v>
      </c>
      <c r="M4319" t="s">
        <v>28387</v>
      </c>
      <c r="N4319">
        <v>17296</v>
      </c>
      <c r="O4319">
        <v>1593</v>
      </c>
      <c r="P4319" t="s">
        <v>16239</v>
      </c>
      <c r="Q4319">
        <v>3</v>
      </c>
      <c r="R4319" t="s">
        <v>16240</v>
      </c>
      <c r="S4319" t="s">
        <v>16241</v>
      </c>
      <c r="T4319">
        <v>91</v>
      </c>
      <c r="U4319" t="s">
        <v>36</v>
      </c>
      <c r="V4319" t="s">
        <v>53</v>
      </c>
      <c r="W4319" t="s">
        <v>499</v>
      </c>
      <c r="Y4319">
        <v>2009</v>
      </c>
      <c r="Z4319">
        <v>480</v>
      </c>
      <c r="AA4319">
        <v>5.2</v>
      </c>
      <c r="AB4319">
        <v>2.35</v>
      </c>
      <c r="AC4319">
        <v>0</v>
      </c>
    </row>
    <row r="4320" spans="1:29" x14ac:dyDescent="0.25">
      <c r="A4320" t="str">
        <f t="shared" si="67"/>
        <v>tt0783532</v>
      </c>
      <c r="B4320" t="s">
        <v>28</v>
      </c>
      <c r="C4320" t="s">
        <v>16242</v>
      </c>
      <c r="D4320">
        <v>30</v>
      </c>
      <c r="E4320">
        <v>119</v>
      </c>
      <c r="F4320">
        <v>5</v>
      </c>
      <c r="G4320">
        <v>12</v>
      </c>
      <c r="H4320" t="s">
        <v>16243</v>
      </c>
      <c r="I4320">
        <v>29</v>
      </c>
      <c r="J4320">
        <v>4958</v>
      </c>
      <c r="K4320" t="s">
        <v>12014</v>
      </c>
      <c r="L4320" t="s">
        <v>15396</v>
      </c>
      <c r="M4320" t="s">
        <v>28388</v>
      </c>
      <c r="N4320">
        <v>9689</v>
      </c>
      <c r="O4320">
        <v>86</v>
      </c>
      <c r="P4320" t="s">
        <v>16244</v>
      </c>
      <c r="Q4320">
        <v>2</v>
      </c>
      <c r="R4320" t="s">
        <v>16245</v>
      </c>
      <c r="S4320" t="s">
        <v>16246</v>
      </c>
      <c r="T4320">
        <v>23</v>
      </c>
      <c r="U4320" t="s">
        <v>36</v>
      </c>
      <c r="V4320" t="s">
        <v>6557</v>
      </c>
      <c r="W4320" t="s">
        <v>499</v>
      </c>
      <c r="X4320" s="2">
        <v>2000000</v>
      </c>
      <c r="Y4320">
        <v>2008</v>
      </c>
      <c r="Z4320">
        <v>18</v>
      </c>
      <c r="AA4320">
        <v>7.8</v>
      </c>
      <c r="AB4320">
        <v>2.35</v>
      </c>
      <c r="AC4320">
        <v>1000</v>
      </c>
    </row>
    <row r="4321" spans="1:29" x14ac:dyDescent="0.25">
      <c r="A4321" t="str">
        <f t="shared" si="67"/>
        <v>tt0363095</v>
      </c>
      <c r="B4321" t="s">
        <v>28</v>
      </c>
      <c r="C4321" t="s">
        <v>16247</v>
      </c>
      <c r="D4321">
        <v>24</v>
      </c>
      <c r="E4321">
        <v>99</v>
      </c>
      <c r="F4321">
        <v>0</v>
      </c>
      <c r="G4321">
        <v>268</v>
      </c>
      <c r="H4321" t="s">
        <v>5044</v>
      </c>
      <c r="I4321">
        <v>766</v>
      </c>
      <c r="K4321" t="s">
        <v>1767</v>
      </c>
      <c r="L4321" t="s">
        <v>814</v>
      </c>
      <c r="M4321" t="s">
        <v>28389</v>
      </c>
      <c r="N4321">
        <v>2588</v>
      </c>
      <c r="O4321">
        <v>1650</v>
      </c>
      <c r="P4321" t="s">
        <v>3137</v>
      </c>
      <c r="Q4321">
        <v>1</v>
      </c>
      <c r="R4321" t="s">
        <v>16248</v>
      </c>
      <c r="S4321" t="s">
        <v>16249</v>
      </c>
      <c r="T4321">
        <v>41</v>
      </c>
      <c r="U4321" t="s">
        <v>36</v>
      </c>
      <c r="V4321" t="s">
        <v>53</v>
      </c>
      <c r="W4321" t="s">
        <v>499</v>
      </c>
      <c r="X4321" s="2">
        <v>2000000</v>
      </c>
      <c r="Y4321">
        <v>2004</v>
      </c>
      <c r="Z4321">
        <v>312</v>
      </c>
      <c r="AA4321">
        <v>6.4</v>
      </c>
      <c r="AB4321">
        <v>2.35</v>
      </c>
      <c r="AC4321">
        <v>205</v>
      </c>
    </row>
    <row r="4322" spans="1:29" x14ac:dyDescent="0.25">
      <c r="A4322" t="str">
        <f t="shared" si="67"/>
        <v>tt1703199</v>
      </c>
      <c r="B4322" t="s">
        <v>28</v>
      </c>
      <c r="C4322" t="s">
        <v>16250</v>
      </c>
      <c r="D4322">
        <v>116</v>
      </c>
      <c r="E4322">
        <v>92</v>
      </c>
      <c r="F4322">
        <v>6</v>
      </c>
      <c r="G4322">
        <v>103</v>
      </c>
      <c r="H4322" t="s">
        <v>16251</v>
      </c>
      <c r="I4322">
        <v>253</v>
      </c>
      <c r="K4322" t="s">
        <v>5190</v>
      </c>
      <c r="L4322" t="s">
        <v>9602</v>
      </c>
      <c r="M4322" t="s">
        <v>28390</v>
      </c>
      <c r="N4322">
        <v>40380</v>
      </c>
      <c r="O4322">
        <v>762</v>
      </c>
      <c r="P4322" t="s">
        <v>16252</v>
      </c>
      <c r="Q4322">
        <v>0</v>
      </c>
      <c r="R4322" t="s">
        <v>16253</v>
      </c>
      <c r="S4322" t="s">
        <v>16254</v>
      </c>
      <c r="T4322">
        <v>235</v>
      </c>
      <c r="U4322" t="s">
        <v>36</v>
      </c>
      <c r="V4322" t="s">
        <v>232</v>
      </c>
      <c r="W4322" t="s">
        <v>3947</v>
      </c>
      <c r="X4322" s="2">
        <v>100000</v>
      </c>
      <c r="Y4322">
        <v>2011</v>
      </c>
      <c r="Z4322">
        <v>113</v>
      </c>
      <c r="AA4322">
        <v>6.1</v>
      </c>
      <c r="AB4322">
        <v>1.78</v>
      </c>
      <c r="AC4322">
        <v>0</v>
      </c>
    </row>
    <row r="4323" spans="1:29" x14ac:dyDescent="0.25">
      <c r="A4323" t="str">
        <f t="shared" si="67"/>
        <v>tt2126362</v>
      </c>
      <c r="B4323" t="s">
        <v>28</v>
      </c>
      <c r="C4323" t="s">
        <v>16255</v>
      </c>
      <c r="D4323">
        <v>98</v>
      </c>
      <c r="E4323">
        <v>86</v>
      </c>
      <c r="F4323">
        <v>5</v>
      </c>
      <c r="G4323">
        <v>47</v>
      </c>
      <c r="H4323" t="s">
        <v>16256</v>
      </c>
      <c r="I4323">
        <v>121</v>
      </c>
      <c r="K4323" t="s">
        <v>6118</v>
      </c>
      <c r="L4323" t="s">
        <v>16257</v>
      </c>
      <c r="M4323" t="s">
        <v>28391</v>
      </c>
      <c r="N4323">
        <v>6585</v>
      </c>
      <c r="O4323">
        <v>322</v>
      </c>
      <c r="P4323" t="s">
        <v>16258</v>
      </c>
      <c r="Q4323">
        <v>0</v>
      </c>
      <c r="R4323" t="s">
        <v>16259</v>
      </c>
      <c r="S4323" t="s">
        <v>16260</v>
      </c>
      <c r="T4323">
        <v>53</v>
      </c>
      <c r="U4323" t="s">
        <v>36</v>
      </c>
      <c r="V4323" t="s">
        <v>6439</v>
      </c>
      <c r="W4323" t="s">
        <v>499</v>
      </c>
      <c r="Y4323">
        <v>2012</v>
      </c>
      <c r="Z4323">
        <v>94</v>
      </c>
      <c r="AA4323">
        <v>5.7</v>
      </c>
      <c r="AB4323">
        <v>1.85</v>
      </c>
      <c r="AC4323">
        <v>0</v>
      </c>
    </row>
    <row r="4324" spans="1:29" x14ac:dyDescent="0.25">
      <c r="A4324" t="str">
        <f t="shared" si="67"/>
        <v>tt0959329</v>
      </c>
      <c r="B4324" t="s">
        <v>28</v>
      </c>
      <c r="C4324" t="s">
        <v>16261</v>
      </c>
      <c r="D4324">
        <v>25</v>
      </c>
      <c r="E4324">
        <v>83</v>
      </c>
      <c r="F4324">
        <v>0</v>
      </c>
      <c r="G4324">
        <v>107</v>
      </c>
      <c r="H4324" t="s">
        <v>16262</v>
      </c>
      <c r="I4324">
        <v>413</v>
      </c>
      <c r="K4324" t="s">
        <v>1949</v>
      </c>
      <c r="L4324" t="s">
        <v>16263</v>
      </c>
      <c r="M4324" t="s">
        <v>28392</v>
      </c>
      <c r="N4324">
        <v>9280</v>
      </c>
      <c r="O4324">
        <v>1149</v>
      </c>
      <c r="P4324" t="s">
        <v>8620</v>
      </c>
      <c r="Q4324">
        <v>0</v>
      </c>
      <c r="R4324" t="s">
        <v>16264</v>
      </c>
      <c r="S4324" t="s">
        <v>16265</v>
      </c>
      <c r="T4324">
        <v>64</v>
      </c>
      <c r="U4324" t="s">
        <v>36</v>
      </c>
      <c r="V4324" t="s">
        <v>37</v>
      </c>
      <c r="W4324" t="s">
        <v>499</v>
      </c>
      <c r="X4324" s="2">
        <v>2000000</v>
      </c>
      <c r="Y4324">
        <v>2010</v>
      </c>
      <c r="Z4324">
        <v>167</v>
      </c>
      <c r="AA4324">
        <v>5.5</v>
      </c>
      <c r="AB4324">
        <v>2.35</v>
      </c>
      <c r="AC4324">
        <v>0</v>
      </c>
    </row>
    <row r="4325" spans="1:29" x14ac:dyDescent="0.25">
      <c r="A4325" t="str">
        <f t="shared" si="67"/>
        <v>tt4704314</v>
      </c>
      <c r="B4325" t="s">
        <v>28</v>
      </c>
      <c r="C4325" t="s">
        <v>16266</v>
      </c>
      <c r="E4325">
        <v>81</v>
      </c>
      <c r="F4325">
        <v>0</v>
      </c>
      <c r="G4325">
        <v>8</v>
      </c>
      <c r="H4325" t="s">
        <v>16267</v>
      </c>
      <c r="I4325">
        <v>674</v>
      </c>
      <c r="K4325" t="s">
        <v>63</v>
      </c>
      <c r="L4325" t="s">
        <v>16268</v>
      </c>
      <c r="M4325" t="s">
        <v>28393</v>
      </c>
      <c r="N4325">
        <v>7</v>
      </c>
      <c r="O4325">
        <v>712</v>
      </c>
      <c r="P4325" t="s">
        <v>16269</v>
      </c>
      <c r="Q4325">
        <v>0</v>
      </c>
      <c r="S4325" t="s">
        <v>16270</v>
      </c>
      <c r="U4325" t="s">
        <v>36</v>
      </c>
      <c r="V4325" t="s">
        <v>53</v>
      </c>
      <c r="X4325" s="2">
        <v>2000000</v>
      </c>
      <c r="Y4325">
        <v>2015</v>
      </c>
      <c r="Z4325">
        <v>27</v>
      </c>
      <c r="AA4325">
        <v>7.4</v>
      </c>
      <c r="AC4325">
        <v>0</v>
      </c>
    </row>
    <row r="4326" spans="1:29" x14ac:dyDescent="0.25">
      <c r="A4326" t="str">
        <f t="shared" si="67"/>
        <v>tt0066808</v>
      </c>
      <c r="B4326" t="s">
        <v>28</v>
      </c>
      <c r="C4326" t="s">
        <v>3284</v>
      </c>
      <c r="D4326">
        <v>40</v>
      </c>
      <c r="E4326">
        <v>82</v>
      </c>
      <c r="F4326">
        <v>11000</v>
      </c>
      <c r="G4326">
        <v>167</v>
      </c>
      <c r="H4326" t="s">
        <v>16271</v>
      </c>
      <c r="I4326">
        <v>11000</v>
      </c>
      <c r="K4326" t="s">
        <v>1394</v>
      </c>
      <c r="L4326" t="s">
        <v>3284</v>
      </c>
      <c r="M4326" t="s">
        <v>28394</v>
      </c>
      <c r="N4326">
        <v>27646</v>
      </c>
      <c r="O4326">
        <v>11700</v>
      </c>
      <c r="P4326" t="s">
        <v>14465</v>
      </c>
      <c r="Q4326">
        <v>3</v>
      </c>
      <c r="R4326" t="s">
        <v>16272</v>
      </c>
      <c r="S4326" t="s">
        <v>16273</v>
      </c>
      <c r="T4326">
        <v>105</v>
      </c>
      <c r="U4326" t="s">
        <v>36</v>
      </c>
      <c r="V4326" t="s">
        <v>37</v>
      </c>
      <c r="W4326" t="s">
        <v>11212</v>
      </c>
      <c r="X4326" s="2">
        <v>2000000</v>
      </c>
      <c r="Y4326">
        <v>1971</v>
      </c>
      <c r="Z4326">
        <v>430</v>
      </c>
      <c r="AA4326">
        <v>7.1</v>
      </c>
      <c r="AB4326">
        <v>1.37</v>
      </c>
      <c r="AC4326">
        <v>0</v>
      </c>
    </row>
    <row r="4327" spans="1:29" x14ac:dyDescent="0.25">
      <c r="A4327" t="str">
        <f t="shared" si="67"/>
        <v>tt1734586</v>
      </c>
      <c r="B4327" t="s">
        <v>28</v>
      </c>
      <c r="C4327" t="s">
        <v>16274</v>
      </c>
      <c r="D4327">
        <v>20</v>
      </c>
      <c r="E4327">
        <v>102</v>
      </c>
      <c r="F4327">
        <v>0</v>
      </c>
      <c r="G4327">
        <v>46</v>
      </c>
      <c r="H4327" t="s">
        <v>10603</v>
      </c>
      <c r="I4327">
        <v>473</v>
      </c>
      <c r="J4327">
        <v>13220</v>
      </c>
      <c r="K4327" t="s">
        <v>8335</v>
      </c>
      <c r="L4327" t="s">
        <v>16275</v>
      </c>
      <c r="M4327" t="s">
        <v>28395</v>
      </c>
      <c r="N4327">
        <v>289</v>
      </c>
      <c r="O4327">
        <v>892</v>
      </c>
      <c r="P4327" t="s">
        <v>16276</v>
      </c>
      <c r="Q4327">
        <v>0</v>
      </c>
      <c r="S4327" t="s">
        <v>16277</v>
      </c>
      <c r="T4327">
        <v>9</v>
      </c>
      <c r="U4327" t="s">
        <v>36</v>
      </c>
      <c r="V4327" t="s">
        <v>37</v>
      </c>
      <c r="W4327" t="s">
        <v>3947</v>
      </c>
      <c r="Y4327">
        <v>2012</v>
      </c>
      <c r="Z4327">
        <v>303</v>
      </c>
      <c r="AA4327">
        <v>3.9</v>
      </c>
      <c r="AC4327">
        <v>115</v>
      </c>
    </row>
    <row r="4328" spans="1:29" x14ac:dyDescent="0.25">
      <c r="A4328" t="str">
        <f t="shared" si="67"/>
        <v>tt0796355</v>
      </c>
      <c r="B4328" t="s">
        <v>28</v>
      </c>
      <c r="C4328" t="s">
        <v>16278</v>
      </c>
      <c r="D4328">
        <v>8</v>
      </c>
      <c r="E4328">
        <v>90</v>
      </c>
      <c r="F4328">
        <v>5</v>
      </c>
      <c r="G4328">
        <v>372</v>
      </c>
      <c r="H4328" t="s">
        <v>16279</v>
      </c>
      <c r="I4328">
        <v>601</v>
      </c>
      <c r="K4328" t="s">
        <v>397</v>
      </c>
      <c r="L4328" t="s">
        <v>7729</v>
      </c>
      <c r="M4328" t="s">
        <v>28396</v>
      </c>
      <c r="N4328">
        <v>355</v>
      </c>
      <c r="O4328">
        <v>2395</v>
      </c>
      <c r="P4328" t="s">
        <v>16280</v>
      </c>
      <c r="Q4328">
        <v>1</v>
      </c>
      <c r="R4328" t="s">
        <v>13428</v>
      </c>
      <c r="S4328" t="s">
        <v>16281</v>
      </c>
      <c r="T4328">
        <v>6</v>
      </c>
      <c r="U4328" t="s">
        <v>36</v>
      </c>
      <c r="V4328" t="s">
        <v>37</v>
      </c>
      <c r="W4328" t="s">
        <v>499</v>
      </c>
      <c r="X4328" s="2">
        <v>2000000</v>
      </c>
      <c r="Y4328">
        <v>2007</v>
      </c>
      <c r="Z4328">
        <v>453</v>
      </c>
      <c r="AA4328">
        <v>4.5999999999999996</v>
      </c>
      <c r="AB4328">
        <v>2.35</v>
      </c>
      <c r="AC4328">
        <v>44</v>
      </c>
    </row>
    <row r="4329" spans="1:29" x14ac:dyDescent="0.25">
      <c r="A4329" t="str">
        <f t="shared" si="67"/>
        <v>tt0098948</v>
      </c>
      <c r="B4329" t="s">
        <v>28</v>
      </c>
      <c r="D4329">
        <v>19</v>
      </c>
      <c r="E4329">
        <v>30</v>
      </c>
      <c r="G4329">
        <v>424</v>
      </c>
      <c r="H4329" t="s">
        <v>4361</v>
      </c>
      <c r="I4329">
        <v>685</v>
      </c>
      <c r="K4329" t="s">
        <v>2096</v>
      </c>
      <c r="L4329" t="s">
        <v>5430</v>
      </c>
      <c r="M4329" t="s">
        <v>28397</v>
      </c>
      <c r="N4329">
        <v>7646</v>
      </c>
      <c r="O4329">
        <v>1884</v>
      </c>
      <c r="P4329" t="s">
        <v>9355</v>
      </c>
      <c r="Q4329">
        <v>5</v>
      </c>
      <c r="R4329" t="s">
        <v>16282</v>
      </c>
      <c r="S4329" t="s">
        <v>16283</v>
      </c>
      <c r="T4329">
        <v>56</v>
      </c>
      <c r="U4329" t="s">
        <v>36</v>
      </c>
      <c r="V4329" t="s">
        <v>37</v>
      </c>
      <c r="Z4329">
        <v>511</v>
      </c>
      <c r="AA4329">
        <v>7.3</v>
      </c>
      <c r="AB4329">
        <v>1.33</v>
      </c>
      <c r="AC4329">
        <v>1000</v>
      </c>
    </row>
    <row r="4330" spans="1:29" x14ac:dyDescent="0.25">
      <c r="A4330" t="str">
        <f t="shared" si="67"/>
        <v>tt0040525</v>
      </c>
      <c r="B4330" t="s">
        <v>635</v>
      </c>
      <c r="C4330" t="s">
        <v>16284</v>
      </c>
      <c r="D4330">
        <v>90</v>
      </c>
      <c r="E4330">
        <v>92</v>
      </c>
      <c r="F4330">
        <v>0</v>
      </c>
      <c r="G4330">
        <v>18</v>
      </c>
      <c r="H4330" t="s">
        <v>16285</v>
      </c>
      <c r="I4330">
        <v>1000</v>
      </c>
      <c r="J4330">
        <v>7927</v>
      </c>
      <c r="K4330" t="s">
        <v>16286</v>
      </c>
      <c r="L4330" t="s">
        <v>16287</v>
      </c>
      <c r="M4330" t="s">
        <v>28398</v>
      </c>
      <c r="N4330">
        <v>19236</v>
      </c>
      <c r="O4330">
        <v>1055</v>
      </c>
      <c r="P4330" t="s">
        <v>16288</v>
      </c>
      <c r="Q4330">
        <v>1</v>
      </c>
      <c r="R4330" t="s">
        <v>16289</v>
      </c>
      <c r="S4330" t="s">
        <v>16290</v>
      </c>
      <c r="T4330">
        <v>175</v>
      </c>
      <c r="U4330" t="s">
        <v>36</v>
      </c>
      <c r="V4330" t="s">
        <v>37</v>
      </c>
      <c r="W4330" t="s">
        <v>3947</v>
      </c>
      <c r="X4330" s="2">
        <v>2300000</v>
      </c>
      <c r="Y4330">
        <v>1947</v>
      </c>
      <c r="Z4330">
        <v>29</v>
      </c>
      <c r="AA4330">
        <v>7.7</v>
      </c>
      <c r="AB4330">
        <v>1.37</v>
      </c>
      <c r="AC4330">
        <v>0</v>
      </c>
    </row>
    <row r="4331" spans="1:29" x14ac:dyDescent="0.25">
      <c r="A4331" t="str">
        <f t="shared" si="67"/>
        <v>tt1090671</v>
      </c>
      <c r="B4331" t="s">
        <v>28</v>
      </c>
      <c r="C4331" t="s">
        <v>16291</v>
      </c>
      <c r="D4331">
        <v>21</v>
      </c>
      <c r="E4331">
        <v>88</v>
      </c>
      <c r="F4331">
        <v>0</v>
      </c>
      <c r="G4331">
        <v>332</v>
      </c>
      <c r="H4331" t="s">
        <v>7359</v>
      </c>
      <c r="I4331">
        <v>633</v>
      </c>
      <c r="K4331" t="s">
        <v>4508</v>
      </c>
      <c r="L4331" t="s">
        <v>4041</v>
      </c>
      <c r="M4331" t="s">
        <v>28399</v>
      </c>
      <c r="N4331">
        <v>2701</v>
      </c>
      <c r="O4331">
        <v>2620</v>
      </c>
      <c r="P4331" t="s">
        <v>7437</v>
      </c>
      <c r="Q4331">
        <v>0</v>
      </c>
      <c r="R4331" t="s">
        <v>16292</v>
      </c>
      <c r="S4331" t="s">
        <v>16293</v>
      </c>
      <c r="T4331">
        <v>31</v>
      </c>
      <c r="U4331" t="s">
        <v>36</v>
      </c>
      <c r="V4331" t="s">
        <v>37</v>
      </c>
      <c r="W4331" t="s">
        <v>499</v>
      </c>
      <c r="X4331" s="2">
        <v>2000000</v>
      </c>
      <c r="Y4331">
        <v>2008</v>
      </c>
      <c r="Z4331">
        <v>597</v>
      </c>
      <c r="AA4331">
        <v>4.9000000000000004</v>
      </c>
      <c r="AB4331">
        <v>1.78</v>
      </c>
      <c r="AC4331">
        <v>153</v>
      </c>
    </row>
    <row r="4332" spans="1:29" x14ac:dyDescent="0.25">
      <c r="A4332" t="str">
        <f t="shared" si="67"/>
        <v>tt0165361</v>
      </c>
      <c r="B4332" t="s">
        <v>28</v>
      </c>
      <c r="C4332" t="s">
        <v>13820</v>
      </c>
      <c r="D4332">
        <v>12</v>
      </c>
      <c r="E4332">
        <v>97</v>
      </c>
      <c r="F4332">
        <v>10</v>
      </c>
      <c r="G4332">
        <v>171</v>
      </c>
      <c r="H4332" t="s">
        <v>83</v>
      </c>
      <c r="I4332">
        <v>15000</v>
      </c>
      <c r="K4332" t="s">
        <v>1612</v>
      </c>
      <c r="L4332" t="s">
        <v>321</v>
      </c>
      <c r="M4332" t="s">
        <v>28400</v>
      </c>
      <c r="N4332">
        <v>5182</v>
      </c>
      <c r="O4332">
        <v>15740</v>
      </c>
      <c r="P4332" t="s">
        <v>16294</v>
      </c>
      <c r="Q4332">
        <v>3</v>
      </c>
      <c r="R4332" t="s">
        <v>16295</v>
      </c>
      <c r="S4332" t="s">
        <v>16296</v>
      </c>
      <c r="T4332">
        <v>67</v>
      </c>
      <c r="U4332" t="s">
        <v>36</v>
      </c>
      <c r="V4332" t="s">
        <v>37</v>
      </c>
      <c r="W4332" t="s">
        <v>499</v>
      </c>
      <c r="X4332" s="2">
        <v>14000000</v>
      </c>
      <c r="Y4332">
        <v>2002</v>
      </c>
      <c r="Z4332">
        <v>284</v>
      </c>
      <c r="AA4332">
        <v>6.3</v>
      </c>
      <c r="AB4332">
        <v>2.35</v>
      </c>
      <c r="AC4332">
        <v>912</v>
      </c>
    </row>
    <row r="4333" spans="1:29" x14ac:dyDescent="0.25">
      <c r="A4333" t="str">
        <f t="shared" si="67"/>
        <v>tt1272886</v>
      </c>
      <c r="C4333" t="s">
        <v>14505</v>
      </c>
      <c r="D4333">
        <v>33</v>
      </c>
      <c r="E4333">
        <v>96</v>
      </c>
      <c r="F4333">
        <v>68</v>
      </c>
      <c r="G4333">
        <v>722</v>
      </c>
      <c r="H4333" t="s">
        <v>3329</v>
      </c>
      <c r="I4333">
        <v>2000</v>
      </c>
      <c r="K4333" t="s">
        <v>7382</v>
      </c>
      <c r="L4333" t="s">
        <v>4658</v>
      </c>
      <c r="M4333" t="s">
        <v>28401</v>
      </c>
      <c r="N4333">
        <v>5732</v>
      </c>
      <c r="O4333">
        <v>3683</v>
      </c>
      <c r="P4333" t="s">
        <v>3861</v>
      </c>
      <c r="Q4333">
        <v>6</v>
      </c>
      <c r="R4333" t="s">
        <v>16297</v>
      </c>
      <c r="S4333" t="s">
        <v>16298</v>
      </c>
      <c r="T4333">
        <v>26</v>
      </c>
      <c r="U4333" t="s">
        <v>36</v>
      </c>
      <c r="V4333" t="s">
        <v>37</v>
      </c>
      <c r="W4333" t="s">
        <v>499</v>
      </c>
      <c r="X4333" s="2">
        <v>2000000</v>
      </c>
      <c r="Y4333">
        <v>2012</v>
      </c>
      <c r="Z4333">
        <v>811</v>
      </c>
      <c r="AA4333">
        <v>6.1</v>
      </c>
      <c r="AB4333">
        <v>1.85</v>
      </c>
      <c r="AC4333">
        <v>0</v>
      </c>
    </row>
    <row r="4334" spans="1:29" x14ac:dyDescent="0.25">
      <c r="A4334" t="str">
        <f t="shared" si="67"/>
        <v>tt2234025</v>
      </c>
      <c r="B4334" t="s">
        <v>28</v>
      </c>
      <c r="C4334" t="s">
        <v>16299</v>
      </c>
      <c r="D4334">
        <v>9</v>
      </c>
      <c r="E4334">
        <v>87</v>
      </c>
      <c r="F4334">
        <v>8</v>
      </c>
      <c r="G4334">
        <v>424</v>
      </c>
      <c r="H4334" t="s">
        <v>961</v>
      </c>
      <c r="I4334">
        <v>34000</v>
      </c>
      <c r="K4334" t="s">
        <v>1394</v>
      </c>
      <c r="L4334" t="s">
        <v>16300</v>
      </c>
      <c r="M4334" t="s">
        <v>28402</v>
      </c>
      <c r="N4334">
        <v>4204</v>
      </c>
      <c r="O4334">
        <v>35796</v>
      </c>
      <c r="P4334" t="s">
        <v>7428</v>
      </c>
      <c r="Q4334">
        <v>3</v>
      </c>
      <c r="R4334" t="s">
        <v>16301</v>
      </c>
      <c r="S4334" t="s">
        <v>16302</v>
      </c>
      <c r="T4334">
        <v>19</v>
      </c>
      <c r="U4334" t="s">
        <v>36</v>
      </c>
      <c r="V4334" t="s">
        <v>37</v>
      </c>
      <c r="X4334" s="2">
        <v>2000000</v>
      </c>
      <c r="Y4334">
        <v>2013</v>
      </c>
      <c r="Z4334">
        <v>463</v>
      </c>
      <c r="AA4334">
        <v>6.6</v>
      </c>
      <c r="AB4334">
        <v>2.35</v>
      </c>
      <c r="AC4334">
        <v>0</v>
      </c>
    </row>
    <row r="4335" spans="1:29" x14ac:dyDescent="0.25">
      <c r="A4335" t="str">
        <f t="shared" si="67"/>
        <v>tt1754633</v>
      </c>
      <c r="B4335" t="s">
        <v>635</v>
      </c>
      <c r="C4335" t="s">
        <v>16303</v>
      </c>
      <c r="D4335">
        <v>94</v>
      </c>
      <c r="E4335">
        <v>106</v>
      </c>
      <c r="F4335">
        <v>5</v>
      </c>
      <c r="G4335">
        <v>356</v>
      </c>
      <c r="H4335" t="s">
        <v>14692</v>
      </c>
      <c r="I4335">
        <v>416</v>
      </c>
      <c r="J4335">
        <v>2436</v>
      </c>
      <c r="K4335" t="s">
        <v>16304</v>
      </c>
      <c r="L4335" t="s">
        <v>16305</v>
      </c>
      <c r="M4335" t="s">
        <v>28403</v>
      </c>
      <c r="N4335">
        <v>344</v>
      </c>
      <c r="O4335">
        <v>1611</v>
      </c>
      <c r="P4335" t="s">
        <v>16306</v>
      </c>
      <c r="Q4335">
        <v>2</v>
      </c>
      <c r="R4335" t="s">
        <v>16307</v>
      </c>
      <c r="S4335" t="s">
        <v>16308</v>
      </c>
      <c r="T4335">
        <v>19</v>
      </c>
      <c r="U4335" t="s">
        <v>36</v>
      </c>
      <c r="V4335" t="s">
        <v>37</v>
      </c>
      <c r="W4335" t="s">
        <v>3947</v>
      </c>
      <c r="X4335" s="2">
        <v>2000000</v>
      </c>
      <c r="Y4335">
        <v>2012</v>
      </c>
      <c r="Z4335">
        <v>403</v>
      </c>
      <c r="AA4335">
        <v>5.7</v>
      </c>
      <c r="AB4335">
        <v>2.35</v>
      </c>
      <c r="AC4335">
        <v>655</v>
      </c>
    </row>
    <row r="4336" spans="1:29" x14ac:dyDescent="0.25">
      <c r="A4336" t="str">
        <f t="shared" si="67"/>
        <v>tt1462901</v>
      </c>
      <c r="B4336" t="s">
        <v>28</v>
      </c>
      <c r="C4336" t="s">
        <v>16309</v>
      </c>
      <c r="D4336">
        <v>41</v>
      </c>
      <c r="E4336">
        <v>107</v>
      </c>
      <c r="F4336">
        <v>17</v>
      </c>
      <c r="G4336">
        <v>322</v>
      </c>
      <c r="H4336" t="s">
        <v>1842</v>
      </c>
      <c r="I4336">
        <v>594</v>
      </c>
      <c r="J4336">
        <v>4556</v>
      </c>
      <c r="K4336" t="s">
        <v>2096</v>
      </c>
      <c r="L4336" t="s">
        <v>3862</v>
      </c>
      <c r="M4336" t="s">
        <v>28404</v>
      </c>
      <c r="N4336">
        <v>4478</v>
      </c>
      <c r="O4336">
        <v>2020</v>
      </c>
      <c r="P4336" t="s">
        <v>11262</v>
      </c>
      <c r="Q4336">
        <v>1</v>
      </c>
      <c r="R4336" t="s">
        <v>16310</v>
      </c>
      <c r="S4336" t="s">
        <v>16311</v>
      </c>
      <c r="T4336">
        <v>23</v>
      </c>
      <c r="U4336" t="s">
        <v>36</v>
      </c>
      <c r="V4336" t="s">
        <v>37</v>
      </c>
      <c r="W4336" t="s">
        <v>499</v>
      </c>
      <c r="Y4336">
        <v>2013</v>
      </c>
      <c r="Z4336">
        <v>591</v>
      </c>
      <c r="AA4336">
        <v>5.6</v>
      </c>
      <c r="AC4336">
        <v>825</v>
      </c>
    </row>
    <row r="4337" spans="1:29" x14ac:dyDescent="0.25">
      <c r="A4337" t="str">
        <f t="shared" si="67"/>
        <v>tt0062235</v>
      </c>
      <c r="B4337" t="s">
        <v>28</v>
      </c>
      <c r="C4337" t="s">
        <v>16312</v>
      </c>
      <c r="D4337">
        <v>38</v>
      </c>
      <c r="E4337">
        <v>80</v>
      </c>
      <c r="F4337">
        <v>2</v>
      </c>
      <c r="G4337">
        <v>51</v>
      </c>
      <c r="H4337" t="s">
        <v>16313</v>
      </c>
      <c r="I4337">
        <v>16000</v>
      </c>
      <c r="K4337" t="s">
        <v>4159</v>
      </c>
      <c r="L4337" t="s">
        <v>176</v>
      </c>
      <c r="M4337" t="s">
        <v>28405</v>
      </c>
      <c r="N4337">
        <v>952</v>
      </c>
      <c r="O4337">
        <v>16110</v>
      </c>
      <c r="P4337" t="s">
        <v>16314</v>
      </c>
      <c r="Q4337">
        <v>0</v>
      </c>
      <c r="R4337" t="s">
        <v>16315</v>
      </c>
      <c r="S4337" t="s">
        <v>16316</v>
      </c>
      <c r="T4337">
        <v>36</v>
      </c>
      <c r="U4337" t="s">
        <v>7018</v>
      </c>
      <c r="V4337" t="s">
        <v>7339</v>
      </c>
      <c r="W4337" t="s">
        <v>12735</v>
      </c>
      <c r="Y4337">
        <v>1967</v>
      </c>
      <c r="Z4337">
        <v>57</v>
      </c>
      <c r="AA4337">
        <v>6</v>
      </c>
      <c r="AB4337">
        <v>1.66</v>
      </c>
      <c r="AC4337">
        <v>200</v>
      </c>
    </row>
    <row r="4338" spans="1:29" x14ac:dyDescent="0.25">
      <c r="A4338" t="str">
        <f t="shared" si="67"/>
        <v>tt2024506</v>
      </c>
      <c r="B4338" t="s">
        <v>28</v>
      </c>
      <c r="C4338" t="s">
        <v>13820</v>
      </c>
      <c r="D4338">
        <v>12</v>
      </c>
      <c r="E4338">
        <v>91</v>
      </c>
      <c r="F4338">
        <v>10</v>
      </c>
      <c r="G4338">
        <v>293</v>
      </c>
      <c r="H4338" t="s">
        <v>5156</v>
      </c>
      <c r="I4338">
        <v>924</v>
      </c>
      <c r="K4338" t="s">
        <v>2096</v>
      </c>
      <c r="L4338" t="s">
        <v>16317</v>
      </c>
      <c r="M4338" t="s">
        <v>28406</v>
      </c>
      <c r="N4338">
        <v>3605</v>
      </c>
      <c r="O4338">
        <v>2654</v>
      </c>
      <c r="P4338" t="s">
        <v>16318</v>
      </c>
      <c r="Q4338">
        <v>3</v>
      </c>
      <c r="R4338" t="s">
        <v>16319</v>
      </c>
      <c r="S4338" t="s">
        <v>16320</v>
      </c>
      <c r="T4338">
        <v>20</v>
      </c>
      <c r="U4338" t="s">
        <v>36</v>
      </c>
      <c r="V4338" t="s">
        <v>37</v>
      </c>
      <c r="W4338" t="s">
        <v>499</v>
      </c>
      <c r="X4338" s="2">
        <v>2000000</v>
      </c>
      <c r="Y4338">
        <v>2013</v>
      </c>
      <c r="Z4338">
        <v>472</v>
      </c>
      <c r="AA4338">
        <v>5.7</v>
      </c>
      <c r="AC4338">
        <v>0</v>
      </c>
    </row>
    <row r="4339" spans="1:29" x14ac:dyDescent="0.25">
      <c r="A4339" t="str">
        <f t="shared" si="67"/>
        <v>tt0060438</v>
      </c>
      <c r="B4339" t="s">
        <v>28</v>
      </c>
      <c r="C4339" t="s">
        <v>3973</v>
      </c>
      <c r="D4339">
        <v>25</v>
      </c>
      <c r="E4339">
        <v>99</v>
      </c>
      <c r="F4339">
        <v>44</v>
      </c>
      <c r="G4339">
        <v>137</v>
      </c>
      <c r="H4339" t="s">
        <v>16321</v>
      </c>
      <c r="I4339">
        <v>907</v>
      </c>
      <c r="K4339" t="s">
        <v>4813</v>
      </c>
      <c r="L4339" t="s">
        <v>16322</v>
      </c>
      <c r="M4339" t="s">
        <v>28407</v>
      </c>
      <c r="N4339">
        <v>6804</v>
      </c>
      <c r="O4339">
        <v>1807</v>
      </c>
      <c r="P4339" t="s">
        <v>16323</v>
      </c>
      <c r="Q4339">
        <v>0</v>
      </c>
      <c r="R4339" t="s">
        <v>16324</v>
      </c>
      <c r="S4339" t="s">
        <v>16325</v>
      </c>
      <c r="T4339">
        <v>72</v>
      </c>
      <c r="U4339" t="s">
        <v>36</v>
      </c>
      <c r="V4339" t="s">
        <v>37</v>
      </c>
      <c r="W4339" t="s">
        <v>4901</v>
      </c>
      <c r="X4339" s="2">
        <v>2000000</v>
      </c>
      <c r="Y4339">
        <v>1966</v>
      </c>
      <c r="Z4339">
        <v>164</v>
      </c>
      <c r="AA4339">
        <v>7</v>
      </c>
      <c r="AB4339">
        <v>1.85</v>
      </c>
      <c r="AC4339">
        <v>805</v>
      </c>
    </row>
    <row r="4340" spans="1:29" x14ac:dyDescent="0.25">
      <c r="A4340" t="str">
        <f t="shared" si="67"/>
        <v>tt0850669</v>
      </c>
      <c r="B4340" t="s">
        <v>28</v>
      </c>
      <c r="C4340" t="s">
        <v>3126</v>
      </c>
      <c r="D4340">
        <v>27</v>
      </c>
      <c r="E4340">
        <v>102</v>
      </c>
      <c r="F4340">
        <v>909</v>
      </c>
      <c r="G4340">
        <v>119</v>
      </c>
      <c r="H4340" t="s">
        <v>16326</v>
      </c>
      <c r="I4340">
        <v>909</v>
      </c>
      <c r="K4340" t="s">
        <v>63</v>
      </c>
      <c r="L4340" t="s">
        <v>3126</v>
      </c>
      <c r="M4340" t="s">
        <v>28408</v>
      </c>
      <c r="N4340">
        <v>2242</v>
      </c>
      <c r="O4340">
        <v>1674</v>
      </c>
      <c r="P4340" t="s">
        <v>16327</v>
      </c>
      <c r="Q4340">
        <v>0</v>
      </c>
      <c r="R4340" t="s">
        <v>16328</v>
      </c>
      <c r="S4340" t="s">
        <v>16329</v>
      </c>
      <c r="T4340">
        <v>15</v>
      </c>
      <c r="U4340" t="s">
        <v>36</v>
      </c>
      <c r="V4340" t="s">
        <v>37</v>
      </c>
      <c r="X4340" s="2">
        <v>2000000</v>
      </c>
      <c r="Y4340">
        <v>2007</v>
      </c>
      <c r="Z4340">
        <v>562</v>
      </c>
      <c r="AA4340">
        <v>5.3</v>
      </c>
      <c r="AC4340">
        <v>69</v>
      </c>
    </row>
    <row r="4341" spans="1:29" x14ac:dyDescent="0.25">
      <c r="A4341" t="str">
        <f t="shared" si="67"/>
        <v>tt1220217</v>
      </c>
      <c r="B4341" t="s">
        <v>28</v>
      </c>
      <c r="C4341" t="s">
        <v>16330</v>
      </c>
      <c r="D4341">
        <v>2</v>
      </c>
      <c r="E4341">
        <v>108</v>
      </c>
      <c r="F4341">
        <v>531</v>
      </c>
      <c r="G4341">
        <v>894</v>
      </c>
      <c r="H4341" t="s">
        <v>9044</v>
      </c>
      <c r="I4341">
        <v>10000</v>
      </c>
      <c r="K4341" t="s">
        <v>16331</v>
      </c>
      <c r="L4341" t="s">
        <v>8696</v>
      </c>
      <c r="M4341" t="s">
        <v>28409</v>
      </c>
      <c r="N4341">
        <v>583</v>
      </c>
      <c r="O4341">
        <v>15707</v>
      </c>
      <c r="P4341" t="s">
        <v>243</v>
      </c>
      <c r="Q4341">
        <v>1</v>
      </c>
      <c r="R4341" t="s">
        <v>16332</v>
      </c>
      <c r="S4341" t="s">
        <v>16333</v>
      </c>
      <c r="T4341">
        <v>14</v>
      </c>
      <c r="U4341" t="s">
        <v>36</v>
      </c>
      <c r="V4341" t="s">
        <v>37</v>
      </c>
      <c r="W4341" t="s">
        <v>38</v>
      </c>
      <c r="X4341" s="2">
        <v>2000000</v>
      </c>
      <c r="Y4341">
        <v>2011</v>
      </c>
      <c r="Z4341">
        <v>1000</v>
      </c>
      <c r="AA4341">
        <v>4.4000000000000004</v>
      </c>
      <c r="AC4341">
        <v>651</v>
      </c>
    </row>
    <row r="4342" spans="1:29" x14ac:dyDescent="0.25">
      <c r="A4342" t="str">
        <f t="shared" si="67"/>
        <v>tt3499458</v>
      </c>
      <c r="B4342" t="s">
        <v>28</v>
      </c>
      <c r="C4342" t="s">
        <v>16334</v>
      </c>
      <c r="D4342">
        <v>23</v>
      </c>
      <c r="E4342">
        <v>88</v>
      </c>
      <c r="F4342">
        <v>6</v>
      </c>
      <c r="G4342">
        <v>233</v>
      </c>
      <c r="H4342" t="s">
        <v>16335</v>
      </c>
      <c r="I4342">
        <v>680</v>
      </c>
      <c r="K4342" t="s">
        <v>6118</v>
      </c>
      <c r="L4342" t="s">
        <v>16336</v>
      </c>
      <c r="M4342" t="s">
        <v>28410</v>
      </c>
      <c r="N4342">
        <v>2348</v>
      </c>
      <c r="O4342">
        <v>1425</v>
      </c>
      <c r="P4342" t="s">
        <v>16337</v>
      </c>
      <c r="Q4342">
        <v>0</v>
      </c>
      <c r="R4342" t="s">
        <v>16338</v>
      </c>
      <c r="S4342" t="s">
        <v>16339</v>
      </c>
      <c r="T4342">
        <v>25</v>
      </c>
      <c r="U4342" t="s">
        <v>36</v>
      </c>
      <c r="V4342" t="s">
        <v>37</v>
      </c>
      <c r="W4342" t="s">
        <v>499</v>
      </c>
      <c r="X4342" s="2">
        <v>1250000</v>
      </c>
      <c r="Y4342">
        <v>2015</v>
      </c>
      <c r="Z4342">
        <v>418</v>
      </c>
      <c r="AA4342">
        <v>3.4</v>
      </c>
      <c r="AC4342">
        <v>0</v>
      </c>
    </row>
    <row r="4343" spans="1:29" x14ac:dyDescent="0.25">
      <c r="A4343" t="str">
        <f t="shared" si="67"/>
        <v>tt1772261</v>
      </c>
      <c r="B4343" t="s">
        <v>28</v>
      </c>
      <c r="C4343" t="s">
        <v>16340</v>
      </c>
      <c r="D4343">
        <v>32</v>
      </c>
      <c r="E4343">
        <v>89</v>
      </c>
      <c r="F4343">
        <v>20000</v>
      </c>
      <c r="G4343">
        <v>618</v>
      </c>
      <c r="H4343" t="s">
        <v>7240</v>
      </c>
      <c r="I4343">
        <v>2000</v>
      </c>
      <c r="K4343" t="s">
        <v>4977</v>
      </c>
      <c r="L4343" t="s">
        <v>3578</v>
      </c>
      <c r="M4343" t="s">
        <v>28411</v>
      </c>
      <c r="N4343">
        <v>1040</v>
      </c>
      <c r="O4343">
        <v>4968</v>
      </c>
      <c r="P4343" t="s">
        <v>1446</v>
      </c>
      <c r="Q4343">
        <v>1</v>
      </c>
      <c r="S4343" t="s">
        <v>16341</v>
      </c>
      <c r="T4343">
        <v>22</v>
      </c>
      <c r="U4343" t="s">
        <v>36</v>
      </c>
      <c r="V4343" t="s">
        <v>37</v>
      </c>
      <c r="X4343" s="2">
        <v>2000000</v>
      </c>
      <c r="Y4343">
        <v>2015</v>
      </c>
      <c r="Z4343">
        <v>860</v>
      </c>
      <c r="AA4343">
        <v>4.5</v>
      </c>
      <c r="AC4343">
        <v>0</v>
      </c>
    </row>
    <row r="4344" spans="1:29" x14ac:dyDescent="0.25">
      <c r="A4344" t="str">
        <f t="shared" si="67"/>
        <v>tt4416518</v>
      </c>
      <c r="B4344" t="s">
        <v>28</v>
      </c>
      <c r="C4344" t="s">
        <v>16342</v>
      </c>
      <c r="D4344">
        <v>18</v>
      </c>
      <c r="E4344">
        <v>92</v>
      </c>
      <c r="F4344">
        <v>3</v>
      </c>
      <c r="G4344">
        <v>412</v>
      </c>
      <c r="H4344" t="s">
        <v>16343</v>
      </c>
      <c r="I4344">
        <v>11000</v>
      </c>
      <c r="K4344" t="s">
        <v>8335</v>
      </c>
      <c r="L4344" t="s">
        <v>16344</v>
      </c>
      <c r="M4344" t="s">
        <v>28412</v>
      </c>
      <c r="N4344">
        <v>838</v>
      </c>
      <c r="O4344">
        <v>13583</v>
      </c>
      <c r="P4344" t="s">
        <v>16345</v>
      </c>
      <c r="Q4344">
        <v>0</v>
      </c>
      <c r="R4344" t="s">
        <v>16346</v>
      </c>
      <c r="S4344" t="s">
        <v>16347</v>
      </c>
      <c r="T4344">
        <v>17</v>
      </c>
      <c r="U4344" t="s">
        <v>36</v>
      </c>
      <c r="V4344" t="s">
        <v>37</v>
      </c>
      <c r="W4344" t="s">
        <v>3947</v>
      </c>
      <c r="X4344" s="2">
        <v>2000000</v>
      </c>
      <c r="Y4344">
        <v>2015</v>
      </c>
      <c r="Z4344">
        <v>1000</v>
      </c>
      <c r="AA4344">
        <v>3.4</v>
      </c>
      <c r="AC4344">
        <v>728</v>
      </c>
    </row>
    <row r="4345" spans="1:29" x14ac:dyDescent="0.25">
      <c r="A4345" t="str">
        <f t="shared" si="67"/>
        <v>tt0091860</v>
      </c>
      <c r="B4345" t="s">
        <v>635</v>
      </c>
      <c r="C4345" t="s">
        <v>16348</v>
      </c>
      <c r="D4345">
        <v>45</v>
      </c>
      <c r="E4345">
        <v>99</v>
      </c>
      <c r="F4345">
        <v>28</v>
      </c>
      <c r="G4345">
        <v>223</v>
      </c>
      <c r="H4345" t="s">
        <v>4879</v>
      </c>
      <c r="I4345">
        <v>18000</v>
      </c>
      <c r="J4345">
        <v>4600000</v>
      </c>
      <c r="K4345" t="s">
        <v>1612</v>
      </c>
      <c r="L4345" t="s">
        <v>502</v>
      </c>
      <c r="M4345" t="s">
        <v>28413</v>
      </c>
      <c r="N4345">
        <v>11763</v>
      </c>
      <c r="O4345">
        <v>19649</v>
      </c>
      <c r="P4345" t="s">
        <v>5344</v>
      </c>
      <c r="Q4345">
        <v>2</v>
      </c>
      <c r="R4345" t="s">
        <v>16349</v>
      </c>
      <c r="S4345" t="s">
        <v>16350</v>
      </c>
      <c r="T4345">
        <v>111</v>
      </c>
      <c r="U4345" t="s">
        <v>36</v>
      </c>
      <c r="V4345" t="s">
        <v>37</v>
      </c>
      <c r="W4345" t="s">
        <v>499</v>
      </c>
      <c r="X4345" s="2">
        <v>1900000</v>
      </c>
      <c r="Y4345">
        <v>1986</v>
      </c>
      <c r="Z4345">
        <v>1000</v>
      </c>
      <c r="AA4345">
        <v>7.1</v>
      </c>
      <c r="AB4345">
        <v>1.85</v>
      </c>
      <c r="AC4345">
        <v>0</v>
      </c>
    </row>
    <row r="4346" spans="1:29" x14ac:dyDescent="0.25">
      <c r="A4346" t="str">
        <f t="shared" si="67"/>
        <v>tt0322659</v>
      </c>
      <c r="B4346" t="s">
        <v>28</v>
      </c>
      <c r="C4346" t="s">
        <v>10958</v>
      </c>
      <c r="D4346">
        <v>60</v>
      </c>
      <c r="E4346">
        <v>103</v>
      </c>
      <c r="F4346">
        <v>35</v>
      </c>
      <c r="G4346">
        <v>482</v>
      </c>
      <c r="H4346" t="s">
        <v>2090</v>
      </c>
      <c r="I4346">
        <v>548</v>
      </c>
      <c r="J4346">
        <v>1420578</v>
      </c>
      <c r="K4346" t="s">
        <v>4335</v>
      </c>
      <c r="L4346" t="s">
        <v>2641</v>
      </c>
      <c r="M4346" t="s">
        <v>28414</v>
      </c>
      <c r="N4346">
        <v>4894</v>
      </c>
      <c r="O4346">
        <v>2389</v>
      </c>
      <c r="P4346" t="s">
        <v>4545</v>
      </c>
      <c r="Q4346">
        <v>0</v>
      </c>
      <c r="R4346" t="s">
        <v>16351</v>
      </c>
      <c r="S4346" t="s">
        <v>16352</v>
      </c>
      <c r="T4346">
        <v>122</v>
      </c>
      <c r="U4346" t="s">
        <v>36</v>
      </c>
      <c r="V4346" t="s">
        <v>37</v>
      </c>
      <c r="W4346" t="s">
        <v>38</v>
      </c>
      <c r="X4346" s="2">
        <v>1900000</v>
      </c>
      <c r="Y4346">
        <v>2003</v>
      </c>
      <c r="Z4346">
        <v>495</v>
      </c>
      <c r="AA4346">
        <v>6.4</v>
      </c>
      <c r="AB4346">
        <v>2.35</v>
      </c>
      <c r="AC4346">
        <v>298</v>
      </c>
    </row>
    <row r="4347" spans="1:29" x14ac:dyDescent="0.25">
      <c r="A4347" t="str">
        <f t="shared" si="67"/>
        <v>tt3528666</v>
      </c>
      <c r="B4347" t="s">
        <v>28</v>
      </c>
      <c r="C4347" t="s">
        <v>13703</v>
      </c>
      <c r="D4347">
        <v>23</v>
      </c>
      <c r="E4347">
        <v>90</v>
      </c>
      <c r="F4347">
        <v>58</v>
      </c>
      <c r="G4347">
        <v>164</v>
      </c>
      <c r="H4347" t="s">
        <v>16353</v>
      </c>
      <c r="I4347">
        <v>405</v>
      </c>
      <c r="K4347" t="s">
        <v>56</v>
      </c>
      <c r="L4347" t="s">
        <v>16354</v>
      </c>
      <c r="M4347" t="s">
        <v>28415</v>
      </c>
      <c r="N4347">
        <v>2032</v>
      </c>
      <c r="O4347">
        <v>1204</v>
      </c>
      <c r="P4347" t="s">
        <v>16355</v>
      </c>
      <c r="Q4347">
        <v>2</v>
      </c>
      <c r="R4347" t="s">
        <v>16356</v>
      </c>
      <c r="S4347" t="s">
        <v>16357</v>
      </c>
      <c r="T4347">
        <v>15</v>
      </c>
      <c r="U4347" t="s">
        <v>36</v>
      </c>
      <c r="V4347" t="s">
        <v>37</v>
      </c>
      <c r="W4347" t="s">
        <v>499</v>
      </c>
      <c r="X4347" s="2">
        <v>1950000</v>
      </c>
      <c r="Y4347">
        <v>2015</v>
      </c>
      <c r="Z4347">
        <v>217</v>
      </c>
      <c r="AA4347">
        <v>5.2</v>
      </c>
      <c r="AB4347">
        <v>1.78</v>
      </c>
      <c r="AC4347">
        <v>620</v>
      </c>
    </row>
    <row r="4348" spans="1:29" x14ac:dyDescent="0.25">
      <c r="A4348" t="str">
        <f t="shared" si="67"/>
        <v>tt1462758</v>
      </c>
      <c r="B4348" t="s">
        <v>28</v>
      </c>
      <c r="C4348" t="s">
        <v>9641</v>
      </c>
      <c r="D4348">
        <v>363</v>
      </c>
      <c r="E4348">
        <v>95</v>
      </c>
      <c r="F4348">
        <v>89</v>
      </c>
      <c r="G4348">
        <v>263</v>
      </c>
      <c r="H4348" t="s">
        <v>3046</v>
      </c>
      <c r="I4348">
        <v>16000</v>
      </c>
      <c r="J4348">
        <v>1028658</v>
      </c>
      <c r="K4348" t="s">
        <v>1603</v>
      </c>
      <c r="L4348" t="s">
        <v>272</v>
      </c>
      <c r="M4348" t="s">
        <v>28416</v>
      </c>
      <c r="N4348">
        <v>118684</v>
      </c>
      <c r="O4348">
        <v>17471</v>
      </c>
      <c r="P4348" t="s">
        <v>16358</v>
      </c>
      <c r="Q4348">
        <v>0</v>
      </c>
      <c r="R4348" t="s">
        <v>16359</v>
      </c>
      <c r="S4348" t="s">
        <v>16360</v>
      </c>
      <c r="T4348">
        <v>447</v>
      </c>
      <c r="U4348" t="s">
        <v>36</v>
      </c>
      <c r="V4348" t="s">
        <v>2940</v>
      </c>
      <c r="W4348" t="s">
        <v>499</v>
      </c>
      <c r="X4348" s="2">
        <v>3000000</v>
      </c>
      <c r="Y4348">
        <v>2010</v>
      </c>
      <c r="Z4348">
        <v>517</v>
      </c>
      <c r="AA4348">
        <v>7</v>
      </c>
      <c r="AB4348">
        <v>2.35</v>
      </c>
      <c r="AC4348">
        <v>24000</v>
      </c>
    </row>
    <row r="4349" spans="1:29" x14ac:dyDescent="0.25">
      <c r="A4349" t="str">
        <f t="shared" si="67"/>
        <v>tt1440292</v>
      </c>
      <c r="B4349" t="s">
        <v>28</v>
      </c>
      <c r="C4349" t="s">
        <v>16361</v>
      </c>
      <c r="D4349">
        <v>249</v>
      </c>
      <c r="E4349">
        <v>97</v>
      </c>
      <c r="F4349">
        <v>0</v>
      </c>
      <c r="G4349">
        <v>594</v>
      </c>
      <c r="H4349" t="s">
        <v>1897</v>
      </c>
      <c r="I4349">
        <v>920</v>
      </c>
      <c r="J4349">
        <v>466702</v>
      </c>
      <c r="K4349" t="s">
        <v>1184</v>
      </c>
      <c r="L4349" t="s">
        <v>4115</v>
      </c>
      <c r="M4349" t="s">
        <v>28417</v>
      </c>
      <c r="N4349">
        <v>65877</v>
      </c>
      <c r="O4349">
        <v>3275</v>
      </c>
      <c r="P4349" t="s">
        <v>3862</v>
      </c>
      <c r="Q4349">
        <v>1</v>
      </c>
      <c r="R4349" t="s">
        <v>16362</v>
      </c>
      <c r="S4349" t="s">
        <v>16363</v>
      </c>
      <c r="T4349">
        <v>100</v>
      </c>
      <c r="U4349" t="s">
        <v>36</v>
      </c>
      <c r="V4349" t="s">
        <v>53</v>
      </c>
      <c r="W4349" t="s">
        <v>499</v>
      </c>
      <c r="Y4349">
        <v>2010</v>
      </c>
      <c r="Z4349">
        <v>680</v>
      </c>
      <c r="AA4349">
        <v>7.3</v>
      </c>
      <c r="AB4349">
        <v>1.85</v>
      </c>
      <c r="AC4349">
        <v>17000</v>
      </c>
    </row>
    <row r="4350" spans="1:29" x14ac:dyDescent="0.25">
      <c r="A4350" t="str">
        <f t="shared" si="67"/>
        <v>tt2486682</v>
      </c>
      <c r="B4350" t="s">
        <v>28</v>
      </c>
      <c r="C4350" t="s">
        <v>16364</v>
      </c>
      <c r="D4350">
        <v>68</v>
      </c>
      <c r="E4350">
        <v>108</v>
      </c>
      <c r="F4350">
        <v>63</v>
      </c>
      <c r="G4350">
        <v>5</v>
      </c>
      <c r="H4350" t="s">
        <v>16365</v>
      </c>
      <c r="I4350">
        <v>161</v>
      </c>
      <c r="K4350" t="s">
        <v>16366</v>
      </c>
      <c r="L4350" t="s">
        <v>8880</v>
      </c>
      <c r="M4350" t="s">
        <v>28418</v>
      </c>
      <c r="N4350">
        <v>6678</v>
      </c>
      <c r="O4350">
        <v>176</v>
      </c>
      <c r="P4350" t="s">
        <v>16367</v>
      </c>
      <c r="Q4350">
        <v>0</v>
      </c>
      <c r="S4350" t="s">
        <v>16368</v>
      </c>
      <c r="T4350">
        <v>42</v>
      </c>
      <c r="U4350" t="s">
        <v>12653</v>
      </c>
      <c r="V4350" t="s">
        <v>16369</v>
      </c>
      <c r="W4350" t="s">
        <v>3947</v>
      </c>
      <c r="X4350" s="2">
        <v>1500000</v>
      </c>
      <c r="Y4350">
        <v>2013</v>
      </c>
      <c r="Z4350">
        <v>10</v>
      </c>
      <c r="AA4350">
        <v>8.1</v>
      </c>
      <c r="AB4350">
        <v>1.85</v>
      </c>
      <c r="AC4350">
        <v>0</v>
      </c>
    </row>
    <row r="4351" spans="1:29" x14ac:dyDescent="0.25">
      <c r="A4351" t="str">
        <f t="shared" si="67"/>
        <v>tt0486751</v>
      </c>
      <c r="B4351" t="s">
        <v>28</v>
      </c>
      <c r="C4351" t="s">
        <v>16370</v>
      </c>
      <c r="D4351">
        <v>14</v>
      </c>
      <c r="E4351">
        <v>95</v>
      </c>
      <c r="F4351">
        <v>0</v>
      </c>
      <c r="G4351">
        <v>164</v>
      </c>
      <c r="H4351" t="s">
        <v>16371</v>
      </c>
      <c r="I4351">
        <v>533</v>
      </c>
      <c r="J4351">
        <v>18435</v>
      </c>
      <c r="K4351" t="s">
        <v>2808</v>
      </c>
      <c r="L4351" t="s">
        <v>16372</v>
      </c>
      <c r="M4351" t="s">
        <v>28419</v>
      </c>
      <c r="N4351">
        <v>1010</v>
      </c>
      <c r="O4351">
        <v>1082</v>
      </c>
      <c r="P4351" t="s">
        <v>4856</v>
      </c>
      <c r="Q4351">
        <v>5</v>
      </c>
      <c r="R4351" t="s">
        <v>16373</v>
      </c>
      <c r="S4351" t="s">
        <v>16374</v>
      </c>
      <c r="T4351">
        <v>15</v>
      </c>
      <c r="U4351" t="s">
        <v>1223</v>
      </c>
      <c r="V4351" t="s">
        <v>1224</v>
      </c>
      <c r="W4351" t="s">
        <v>4564</v>
      </c>
      <c r="X4351" s="2">
        <v>1400000</v>
      </c>
      <c r="Y4351">
        <v>2006</v>
      </c>
      <c r="Z4351">
        <v>323</v>
      </c>
      <c r="AA4351">
        <v>5.8</v>
      </c>
      <c r="AB4351">
        <v>1.85</v>
      </c>
      <c r="AC4351">
        <v>104</v>
      </c>
    </row>
    <row r="4352" spans="1:29" x14ac:dyDescent="0.25">
      <c r="A4352" t="str">
        <f t="shared" si="67"/>
        <v>tt1939659</v>
      </c>
      <c r="B4352" t="s">
        <v>28</v>
      </c>
      <c r="C4352" t="s">
        <v>6770</v>
      </c>
      <c r="D4352">
        <v>359</v>
      </c>
      <c r="E4352">
        <v>100</v>
      </c>
      <c r="F4352">
        <v>108</v>
      </c>
      <c r="G4352">
        <v>534</v>
      </c>
      <c r="H4352" t="s">
        <v>204</v>
      </c>
      <c r="I4352">
        <v>17000</v>
      </c>
      <c r="J4352">
        <v>35266619</v>
      </c>
      <c r="K4352" t="s">
        <v>4119</v>
      </c>
      <c r="L4352" t="s">
        <v>418</v>
      </c>
      <c r="M4352" t="s">
        <v>25820</v>
      </c>
      <c r="N4352">
        <v>108248</v>
      </c>
      <c r="O4352">
        <v>20051</v>
      </c>
      <c r="P4352" t="s">
        <v>6397</v>
      </c>
      <c r="Q4352">
        <v>1</v>
      </c>
      <c r="R4352" t="s">
        <v>6771</v>
      </c>
      <c r="S4352" t="s">
        <v>6772</v>
      </c>
      <c r="T4352">
        <v>371</v>
      </c>
      <c r="U4352" t="s">
        <v>36</v>
      </c>
      <c r="V4352" t="s">
        <v>37</v>
      </c>
      <c r="W4352" t="s">
        <v>499</v>
      </c>
      <c r="X4352" s="2">
        <v>30000000</v>
      </c>
      <c r="Y4352">
        <v>2013</v>
      </c>
      <c r="Z4352">
        <v>2000</v>
      </c>
      <c r="AA4352">
        <v>5.9</v>
      </c>
      <c r="AB4352">
        <v>2.35</v>
      </c>
      <c r="AC4352">
        <v>39000</v>
      </c>
    </row>
    <row r="4353" spans="1:29" x14ac:dyDescent="0.25">
      <c r="A4353" t="str">
        <f t="shared" si="67"/>
        <v>tt2321163</v>
      </c>
      <c r="B4353" t="s">
        <v>28</v>
      </c>
      <c r="C4353" t="s">
        <v>16375</v>
      </c>
      <c r="D4353">
        <v>15</v>
      </c>
      <c r="E4353">
        <v>160</v>
      </c>
      <c r="F4353">
        <v>168</v>
      </c>
      <c r="G4353">
        <v>71</v>
      </c>
      <c r="H4353" t="s">
        <v>16375</v>
      </c>
      <c r="I4353">
        <v>733</v>
      </c>
      <c r="J4353">
        <v>95236</v>
      </c>
      <c r="K4353" t="s">
        <v>14476</v>
      </c>
      <c r="L4353" t="s">
        <v>2137</v>
      </c>
      <c r="M4353" t="s">
        <v>28420</v>
      </c>
      <c r="N4353">
        <v>5018</v>
      </c>
      <c r="O4353">
        <v>1182</v>
      </c>
      <c r="P4353" t="s">
        <v>16376</v>
      </c>
      <c r="Q4353">
        <v>3</v>
      </c>
      <c r="S4353" t="s">
        <v>16377</v>
      </c>
      <c r="T4353">
        <v>38</v>
      </c>
      <c r="U4353" t="s">
        <v>4562</v>
      </c>
      <c r="V4353" t="s">
        <v>4563</v>
      </c>
      <c r="W4353" t="s">
        <v>3947</v>
      </c>
      <c r="Y4353">
        <v>2013</v>
      </c>
      <c r="Z4353">
        <v>168</v>
      </c>
      <c r="AA4353">
        <v>6.4</v>
      </c>
      <c r="AC4353">
        <v>1000</v>
      </c>
    </row>
    <row r="4354" spans="1:29" x14ac:dyDescent="0.25">
      <c r="A4354" t="str">
        <f t="shared" si="67"/>
        <v>tt0087800</v>
      </c>
      <c r="B4354" t="s">
        <v>28</v>
      </c>
      <c r="C4354" t="s">
        <v>5117</v>
      </c>
      <c r="D4354">
        <v>256</v>
      </c>
      <c r="E4354">
        <v>101</v>
      </c>
      <c r="F4354">
        <v>0</v>
      </c>
      <c r="G4354">
        <v>574</v>
      </c>
      <c r="H4354" t="s">
        <v>5921</v>
      </c>
      <c r="I4354">
        <v>40000</v>
      </c>
      <c r="J4354">
        <v>26505000</v>
      </c>
      <c r="K4354" t="s">
        <v>5190</v>
      </c>
      <c r="L4354" t="s">
        <v>42</v>
      </c>
      <c r="M4354" t="s">
        <v>25582</v>
      </c>
      <c r="N4354">
        <v>149293</v>
      </c>
      <c r="O4354">
        <v>42918</v>
      </c>
      <c r="P4354" t="s">
        <v>5922</v>
      </c>
      <c r="Q4354">
        <v>1</v>
      </c>
      <c r="R4354" t="s">
        <v>5923</v>
      </c>
      <c r="S4354" t="s">
        <v>5924</v>
      </c>
      <c r="T4354">
        <v>668</v>
      </c>
      <c r="U4354" t="s">
        <v>36</v>
      </c>
      <c r="V4354" t="s">
        <v>37</v>
      </c>
      <c r="W4354" t="s">
        <v>5925</v>
      </c>
      <c r="X4354" s="2">
        <v>1800000</v>
      </c>
      <c r="Y4354">
        <v>1984</v>
      </c>
      <c r="Z4354">
        <v>852</v>
      </c>
      <c r="AA4354">
        <v>7.5</v>
      </c>
      <c r="AB4354">
        <v>1.85</v>
      </c>
      <c r="AC4354">
        <v>10000</v>
      </c>
    </row>
    <row r="4355" spans="1:29" x14ac:dyDescent="0.25">
      <c r="A4355" t="str">
        <f t="shared" ref="A4355:A4418" si="68">MID(S4355,27,9)</f>
        <v>tt1155592</v>
      </c>
      <c r="B4355" t="s">
        <v>28</v>
      </c>
      <c r="C4355" t="s">
        <v>10204</v>
      </c>
      <c r="D4355">
        <v>194</v>
      </c>
      <c r="E4355">
        <v>90</v>
      </c>
      <c r="F4355">
        <v>120</v>
      </c>
      <c r="G4355">
        <v>0</v>
      </c>
      <c r="H4355" t="s">
        <v>16378</v>
      </c>
      <c r="I4355">
        <v>41</v>
      </c>
      <c r="J4355">
        <v>2957978</v>
      </c>
      <c r="K4355" t="s">
        <v>16379</v>
      </c>
      <c r="L4355" t="s">
        <v>16380</v>
      </c>
      <c r="M4355" t="s">
        <v>28421</v>
      </c>
      <c r="N4355">
        <v>40481</v>
      </c>
      <c r="O4355">
        <v>68</v>
      </c>
      <c r="P4355" t="s">
        <v>16381</v>
      </c>
      <c r="Q4355">
        <v>0</v>
      </c>
      <c r="R4355" t="s">
        <v>16382</v>
      </c>
      <c r="S4355" t="s">
        <v>16383</v>
      </c>
      <c r="T4355">
        <v>134</v>
      </c>
      <c r="U4355" t="s">
        <v>36</v>
      </c>
      <c r="V4355" t="s">
        <v>53</v>
      </c>
      <c r="W4355" t="s">
        <v>38</v>
      </c>
      <c r="X4355" s="2">
        <v>1000000</v>
      </c>
      <c r="Y4355">
        <v>2008</v>
      </c>
      <c r="Z4355">
        <v>27</v>
      </c>
      <c r="AA4355">
        <v>7.8</v>
      </c>
      <c r="AB4355">
        <v>1.85</v>
      </c>
      <c r="AC4355">
        <v>0</v>
      </c>
    </row>
    <row r="4356" spans="1:29" x14ac:dyDescent="0.25">
      <c r="A4356" t="str">
        <f t="shared" si="68"/>
        <v>tt4519006</v>
      </c>
      <c r="B4356" t="s">
        <v>28</v>
      </c>
      <c r="C4356" t="s">
        <v>16384</v>
      </c>
      <c r="E4356">
        <v>86</v>
      </c>
      <c r="F4356">
        <v>0</v>
      </c>
      <c r="G4356">
        <v>3</v>
      </c>
      <c r="H4356" t="s">
        <v>16385</v>
      </c>
      <c r="I4356">
        <v>42</v>
      </c>
      <c r="K4356" t="s">
        <v>2808</v>
      </c>
      <c r="L4356" t="s">
        <v>16386</v>
      </c>
      <c r="M4356" t="s">
        <v>28422</v>
      </c>
      <c r="N4356">
        <v>333</v>
      </c>
      <c r="O4356">
        <v>90</v>
      </c>
      <c r="P4356" t="s">
        <v>16387</v>
      </c>
      <c r="Q4356">
        <v>5</v>
      </c>
      <c r="R4356" t="s">
        <v>16388</v>
      </c>
      <c r="S4356" t="s">
        <v>16389</v>
      </c>
      <c r="T4356">
        <v>6</v>
      </c>
      <c r="U4356" t="s">
        <v>36</v>
      </c>
      <c r="V4356" t="s">
        <v>157</v>
      </c>
      <c r="Y4356">
        <v>2015</v>
      </c>
      <c r="Z4356">
        <v>40</v>
      </c>
      <c r="AA4356">
        <v>6.3</v>
      </c>
      <c r="AC4356">
        <v>213</v>
      </c>
    </row>
    <row r="4357" spans="1:29" x14ac:dyDescent="0.25">
      <c r="A4357" t="str">
        <f t="shared" si="68"/>
        <v>tt3262990</v>
      </c>
      <c r="B4357" t="s">
        <v>28</v>
      </c>
      <c r="C4357" t="s">
        <v>16390</v>
      </c>
      <c r="D4357">
        <v>10</v>
      </c>
      <c r="E4357">
        <v>89</v>
      </c>
      <c r="F4357">
        <v>47</v>
      </c>
      <c r="G4357">
        <v>585</v>
      </c>
      <c r="H4357" t="s">
        <v>16391</v>
      </c>
      <c r="I4357">
        <v>628</v>
      </c>
      <c r="J4357">
        <v>444044</v>
      </c>
      <c r="K4357" t="s">
        <v>2808</v>
      </c>
      <c r="L4357" t="s">
        <v>6003</v>
      </c>
      <c r="M4357" t="s">
        <v>28423</v>
      </c>
      <c r="N4357">
        <v>744</v>
      </c>
      <c r="O4357">
        <v>4249</v>
      </c>
      <c r="P4357" t="s">
        <v>4257</v>
      </c>
      <c r="Q4357">
        <v>6</v>
      </c>
      <c r="R4357" t="s">
        <v>16392</v>
      </c>
      <c r="S4357" t="s">
        <v>16393</v>
      </c>
      <c r="T4357">
        <v>19</v>
      </c>
      <c r="U4357" t="s">
        <v>36</v>
      </c>
      <c r="V4357" t="s">
        <v>37</v>
      </c>
      <c r="W4357" t="s">
        <v>499</v>
      </c>
      <c r="X4357" s="2">
        <v>1900000</v>
      </c>
      <c r="Y4357">
        <v>2015</v>
      </c>
      <c r="Z4357">
        <v>606</v>
      </c>
      <c r="AA4357">
        <v>7.2</v>
      </c>
      <c r="AB4357">
        <v>1.85</v>
      </c>
      <c r="AC4357">
        <v>1000</v>
      </c>
    </row>
    <row r="4358" spans="1:29" x14ac:dyDescent="0.25">
      <c r="A4358" t="str">
        <f t="shared" si="68"/>
        <v>tt1320244</v>
      </c>
      <c r="B4358" t="s">
        <v>28</v>
      </c>
      <c r="C4358" t="s">
        <v>16394</v>
      </c>
      <c r="D4358">
        <v>311</v>
      </c>
      <c r="E4358">
        <v>87</v>
      </c>
      <c r="F4358">
        <v>13</v>
      </c>
      <c r="G4358">
        <v>308</v>
      </c>
      <c r="H4358" t="s">
        <v>14673</v>
      </c>
      <c r="I4358">
        <v>463</v>
      </c>
      <c r="J4358">
        <v>40990055</v>
      </c>
      <c r="K4358" t="s">
        <v>3589</v>
      </c>
      <c r="L4358" t="s">
        <v>15196</v>
      </c>
      <c r="M4358" t="s">
        <v>28424</v>
      </c>
      <c r="N4358">
        <v>41509</v>
      </c>
      <c r="O4358">
        <v>1958</v>
      </c>
      <c r="P4358" t="s">
        <v>16395</v>
      </c>
      <c r="Q4358">
        <v>0</v>
      </c>
      <c r="R4358" t="s">
        <v>16396</v>
      </c>
      <c r="S4358" t="s">
        <v>16397</v>
      </c>
      <c r="T4358">
        <v>300</v>
      </c>
      <c r="U4358" t="s">
        <v>36</v>
      </c>
      <c r="V4358" t="s">
        <v>1224</v>
      </c>
      <c r="W4358" t="s">
        <v>38</v>
      </c>
      <c r="X4358" s="2">
        <v>1800000</v>
      </c>
      <c r="Y4358">
        <v>2010</v>
      </c>
      <c r="Z4358">
        <v>400</v>
      </c>
      <c r="AA4358">
        <v>5.6</v>
      </c>
      <c r="AB4358">
        <v>1.85</v>
      </c>
      <c r="AC4358">
        <v>0</v>
      </c>
    </row>
    <row r="4359" spans="1:29" x14ac:dyDescent="0.25">
      <c r="A4359" t="str">
        <f t="shared" si="68"/>
        <v>tt1266029</v>
      </c>
      <c r="B4359" t="s">
        <v>28</v>
      </c>
      <c r="C4359" t="s">
        <v>5081</v>
      </c>
      <c r="D4359">
        <v>205</v>
      </c>
      <c r="E4359">
        <v>98</v>
      </c>
      <c r="F4359">
        <v>456</v>
      </c>
      <c r="G4359">
        <v>231</v>
      </c>
      <c r="H4359" t="s">
        <v>3829</v>
      </c>
      <c r="I4359">
        <v>1000</v>
      </c>
      <c r="J4359">
        <v>1445366</v>
      </c>
      <c r="K4359" t="s">
        <v>3517</v>
      </c>
      <c r="L4359" t="s">
        <v>177</v>
      </c>
      <c r="M4359" t="s">
        <v>28425</v>
      </c>
      <c r="N4359">
        <v>29019</v>
      </c>
      <c r="O4359">
        <v>2032</v>
      </c>
      <c r="P4359" t="s">
        <v>8408</v>
      </c>
      <c r="Q4359">
        <v>1</v>
      </c>
      <c r="R4359" t="s">
        <v>16398</v>
      </c>
      <c r="S4359" t="s">
        <v>16399</v>
      </c>
      <c r="T4359">
        <v>75</v>
      </c>
      <c r="U4359" t="s">
        <v>36</v>
      </c>
      <c r="V4359" t="s">
        <v>53</v>
      </c>
      <c r="W4359" t="s">
        <v>499</v>
      </c>
      <c r="Y4359">
        <v>2009</v>
      </c>
      <c r="Z4359">
        <v>548</v>
      </c>
      <c r="AA4359">
        <v>7.2</v>
      </c>
      <c r="AB4359">
        <v>2.35</v>
      </c>
      <c r="AC4359">
        <v>10000</v>
      </c>
    </row>
    <row r="4360" spans="1:29" x14ac:dyDescent="0.25">
      <c r="A4360" t="str">
        <f t="shared" si="68"/>
        <v>tt0044081</v>
      </c>
      <c r="B4360" t="s">
        <v>635</v>
      </c>
      <c r="C4360" t="s">
        <v>16046</v>
      </c>
      <c r="D4360">
        <v>94</v>
      </c>
      <c r="E4360">
        <v>125</v>
      </c>
      <c r="F4360">
        <v>603</v>
      </c>
      <c r="G4360">
        <v>114</v>
      </c>
      <c r="H4360" t="s">
        <v>9985</v>
      </c>
      <c r="I4360">
        <v>10000</v>
      </c>
      <c r="K4360" t="s">
        <v>2808</v>
      </c>
      <c r="L4360" t="s">
        <v>107</v>
      </c>
      <c r="M4360" t="s">
        <v>28426</v>
      </c>
      <c r="N4360">
        <v>78454</v>
      </c>
      <c r="O4360">
        <v>10570</v>
      </c>
      <c r="P4360" t="s">
        <v>16400</v>
      </c>
      <c r="Q4360">
        <v>0</v>
      </c>
      <c r="R4360" t="s">
        <v>16401</v>
      </c>
      <c r="S4360" t="s">
        <v>16402</v>
      </c>
      <c r="T4360">
        <v>233</v>
      </c>
      <c r="U4360" t="s">
        <v>36</v>
      </c>
      <c r="V4360" t="s">
        <v>37</v>
      </c>
      <c r="W4360" t="s">
        <v>86</v>
      </c>
      <c r="X4360" s="2">
        <v>1800000</v>
      </c>
      <c r="Y4360">
        <v>1951</v>
      </c>
      <c r="Z4360">
        <v>416</v>
      </c>
      <c r="AA4360">
        <v>8</v>
      </c>
      <c r="AB4360">
        <v>1.37</v>
      </c>
      <c r="AC4360">
        <v>5000</v>
      </c>
    </row>
    <row r="4361" spans="1:29" x14ac:dyDescent="0.25">
      <c r="A4361" t="str">
        <f t="shared" si="68"/>
        <v>tt0057012</v>
      </c>
      <c r="B4361" t="s">
        <v>635</v>
      </c>
      <c r="C4361" t="s">
        <v>3063</v>
      </c>
      <c r="D4361">
        <v>192</v>
      </c>
      <c r="E4361">
        <v>95</v>
      </c>
      <c r="F4361">
        <v>0</v>
      </c>
      <c r="G4361">
        <v>277</v>
      </c>
      <c r="H4361" t="s">
        <v>14908</v>
      </c>
      <c r="I4361">
        <v>654</v>
      </c>
      <c r="K4361" t="s">
        <v>1394</v>
      </c>
      <c r="L4361" t="s">
        <v>10335</v>
      </c>
      <c r="M4361" t="s">
        <v>28427</v>
      </c>
      <c r="N4361">
        <v>342585</v>
      </c>
      <c r="O4361">
        <v>1991</v>
      </c>
      <c r="P4361" t="s">
        <v>14918</v>
      </c>
      <c r="Q4361">
        <v>0</v>
      </c>
      <c r="R4361" t="s">
        <v>16403</v>
      </c>
      <c r="S4361" t="s">
        <v>16404</v>
      </c>
      <c r="T4361">
        <v>839</v>
      </c>
      <c r="U4361" t="s">
        <v>36</v>
      </c>
      <c r="V4361" t="s">
        <v>37</v>
      </c>
      <c r="W4361" t="s">
        <v>86</v>
      </c>
      <c r="X4361" s="2">
        <v>1800000</v>
      </c>
      <c r="Y4361">
        <v>1964</v>
      </c>
      <c r="Z4361">
        <v>575</v>
      </c>
      <c r="AA4361">
        <v>8.5</v>
      </c>
      <c r="AB4361">
        <v>1.66</v>
      </c>
      <c r="AC4361">
        <v>18000</v>
      </c>
    </row>
    <row r="4362" spans="1:29" x14ac:dyDescent="0.25">
      <c r="A4362" t="str">
        <f t="shared" si="68"/>
        <v>tt0313196</v>
      </c>
      <c r="B4362" t="s">
        <v>28</v>
      </c>
      <c r="C4362" t="s">
        <v>16405</v>
      </c>
      <c r="D4362">
        <v>85</v>
      </c>
      <c r="E4362">
        <v>118</v>
      </c>
      <c r="F4362">
        <v>12</v>
      </c>
      <c r="G4362">
        <v>67</v>
      </c>
      <c r="H4362" t="s">
        <v>16406</v>
      </c>
      <c r="I4362">
        <v>201</v>
      </c>
      <c r="J4362">
        <v>5709616</v>
      </c>
      <c r="K4362" t="s">
        <v>187</v>
      </c>
      <c r="L4362" t="s">
        <v>133</v>
      </c>
      <c r="M4362" t="s">
        <v>28428</v>
      </c>
      <c r="N4362">
        <v>11088</v>
      </c>
      <c r="O4362">
        <v>546</v>
      </c>
      <c r="P4362" t="s">
        <v>2391</v>
      </c>
      <c r="Q4362">
        <v>0</v>
      </c>
      <c r="R4362" t="s">
        <v>16407</v>
      </c>
      <c r="S4362" t="s">
        <v>16408</v>
      </c>
      <c r="T4362">
        <v>110</v>
      </c>
      <c r="U4362" t="s">
        <v>2298</v>
      </c>
      <c r="V4362" t="s">
        <v>2410</v>
      </c>
      <c r="W4362" t="s">
        <v>499</v>
      </c>
      <c r="X4362" s="2">
        <v>1800000</v>
      </c>
      <c r="Y4362">
        <v>2002</v>
      </c>
      <c r="Z4362">
        <v>163</v>
      </c>
      <c r="AA4362">
        <v>6.8</v>
      </c>
      <c r="AB4362">
        <v>1.85</v>
      </c>
      <c r="AC4362">
        <v>544</v>
      </c>
    </row>
    <row r="4363" spans="1:29" x14ac:dyDescent="0.25">
      <c r="A4363" t="str">
        <f t="shared" si="68"/>
        <v>tt2125435</v>
      </c>
      <c r="B4363" t="s">
        <v>28</v>
      </c>
      <c r="C4363" t="s">
        <v>16409</v>
      </c>
      <c r="D4363">
        <v>663</v>
      </c>
      <c r="E4363">
        <v>93</v>
      </c>
      <c r="F4363">
        <v>188</v>
      </c>
      <c r="G4363">
        <v>168</v>
      </c>
      <c r="H4363" t="s">
        <v>16410</v>
      </c>
      <c r="I4363">
        <v>2000</v>
      </c>
      <c r="J4363">
        <v>12784397</v>
      </c>
      <c r="K4363" t="s">
        <v>4335</v>
      </c>
      <c r="L4363" t="s">
        <v>3069</v>
      </c>
      <c r="M4363" t="s">
        <v>28429</v>
      </c>
      <c r="N4363">
        <v>70336</v>
      </c>
      <c r="O4363">
        <v>2658</v>
      </c>
      <c r="P4363" t="s">
        <v>16411</v>
      </c>
      <c r="Q4363">
        <v>0</v>
      </c>
      <c r="R4363" t="s">
        <v>16412</v>
      </c>
      <c r="S4363" t="s">
        <v>16413</v>
      </c>
      <c r="T4363">
        <v>269</v>
      </c>
      <c r="U4363" t="s">
        <v>36</v>
      </c>
      <c r="V4363" t="s">
        <v>37</v>
      </c>
      <c r="W4363" t="s">
        <v>38</v>
      </c>
      <c r="X4363" s="2">
        <v>1800000</v>
      </c>
      <c r="Y4363">
        <v>2012</v>
      </c>
      <c r="Z4363">
        <v>458</v>
      </c>
      <c r="AA4363">
        <v>7.3</v>
      </c>
      <c r="AB4363">
        <v>1.85</v>
      </c>
      <c r="AC4363">
        <v>31000</v>
      </c>
    </row>
    <row r="4364" spans="1:29" x14ac:dyDescent="0.25">
      <c r="A4364" t="str">
        <f t="shared" si="68"/>
        <v>tt0069768</v>
      </c>
      <c r="B4364" t="s">
        <v>28</v>
      </c>
      <c r="C4364" t="s">
        <v>16414</v>
      </c>
      <c r="D4364">
        <v>62</v>
      </c>
      <c r="E4364">
        <v>96</v>
      </c>
      <c r="F4364">
        <v>88</v>
      </c>
      <c r="G4364">
        <v>196</v>
      </c>
      <c r="H4364" t="s">
        <v>16306</v>
      </c>
      <c r="I4364">
        <v>595</v>
      </c>
      <c r="K4364" t="s">
        <v>552</v>
      </c>
      <c r="L4364" t="s">
        <v>4963</v>
      </c>
      <c r="M4364" t="s">
        <v>28430</v>
      </c>
      <c r="N4364">
        <v>22764</v>
      </c>
      <c r="O4364">
        <v>1432</v>
      </c>
      <c r="P4364" t="s">
        <v>16415</v>
      </c>
      <c r="Q4364">
        <v>4</v>
      </c>
      <c r="R4364" t="s">
        <v>16416</v>
      </c>
      <c r="S4364" t="s">
        <v>16417</v>
      </c>
      <c r="T4364">
        <v>91</v>
      </c>
      <c r="U4364" t="s">
        <v>36</v>
      </c>
      <c r="V4364" t="s">
        <v>37</v>
      </c>
      <c r="W4364" t="s">
        <v>240</v>
      </c>
      <c r="X4364" s="2">
        <v>1800000</v>
      </c>
      <c r="Y4364">
        <v>1973</v>
      </c>
      <c r="Z4364">
        <v>356</v>
      </c>
      <c r="AA4364">
        <v>5.5</v>
      </c>
      <c r="AB4364">
        <v>2.35</v>
      </c>
      <c r="AC4364">
        <v>511</v>
      </c>
    </row>
    <row r="4365" spans="1:29" x14ac:dyDescent="0.25">
      <c r="A4365" t="str">
        <f t="shared" si="68"/>
        <v>tt0210299</v>
      </c>
      <c r="B4365" t="s">
        <v>28</v>
      </c>
      <c r="C4365" t="s">
        <v>16418</v>
      </c>
      <c r="D4365">
        <v>39</v>
      </c>
      <c r="E4365">
        <v>109</v>
      </c>
      <c r="F4365">
        <v>9</v>
      </c>
      <c r="G4365">
        <v>280</v>
      </c>
      <c r="H4365" t="s">
        <v>4477</v>
      </c>
      <c r="I4365">
        <v>767</v>
      </c>
      <c r="J4365">
        <v>3050934</v>
      </c>
      <c r="K4365" t="s">
        <v>5031</v>
      </c>
      <c r="L4365" t="s">
        <v>5223</v>
      </c>
      <c r="M4365" t="s">
        <v>28431</v>
      </c>
      <c r="N4365">
        <v>2794</v>
      </c>
      <c r="O4365">
        <v>2187</v>
      </c>
      <c r="P4365" t="s">
        <v>10750</v>
      </c>
      <c r="Q4365">
        <v>1</v>
      </c>
      <c r="R4365" t="s">
        <v>16419</v>
      </c>
      <c r="S4365" t="s">
        <v>16420</v>
      </c>
      <c r="T4365">
        <v>78</v>
      </c>
      <c r="U4365" t="s">
        <v>36</v>
      </c>
      <c r="V4365" t="s">
        <v>37</v>
      </c>
      <c r="W4365" t="s">
        <v>38</v>
      </c>
      <c r="X4365" s="2">
        <v>1800000</v>
      </c>
      <c r="Y4365">
        <v>2000</v>
      </c>
      <c r="Z4365">
        <v>380</v>
      </c>
      <c r="AA4365">
        <v>7.3</v>
      </c>
      <c r="AB4365">
        <v>1.85</v>
      </c>
      <c r="AC4365">
        <v>0</v>
      </c>
    </row>
    <row r="4366" spans="1:29" x14ac:dyDescent="0.25">
      <c r="A4366" t="str">
        <f t="shared" si="68"/>
        <v>tt1562568</v>
      </c>
      <c r="B4366" t="s">
        <v>28</v>
      </c>
      <c r="C4366" t="s">
        <v>16421</v>
      </c>
      <c r="D4366">
        <v>68</v>
      </c>
      <c r="E4366">
        <v>109</v>
      </c>
      <c r="F4366">
        <v>0</v>
      </c>
      <c r="G4366">
        <v>186</v>
      </c>
      <c r="H4366" t="s">
        <v>11301</v>
      </c>
      <c r="I4366">
        <v>553</v>
      </c>
      <c r="J4366">
        <v>841206</v>
      </c>
      <c r="K4366" t="s">
        <v>2808</v>
      </c>
      <c r="L4366" t="s">
        <v>80</v>
      </c>
      <c r="M4366" t="s">
        <v>28432</v>
      </c>
      <c r="N4366">
        <v>2603</v>
      </c>
      <c r="O4366">
        <v>1439</v>
      </c>
      <c r="P4366" t="s">
        <v>3767</v>
      </c>
      <c r="Q4366">
        <v>0</v>
      </c>
      <c r="R4366" t="s">
        <v>16422</v>
      </c>
      <c r="S4366" t="s">
        <v>16423</v>
      </c>
      <c r="T4366">
        <v>34</v>
      </c>
      <c r="U4366" t="s">
        <v>36</v>
      </c>
      <c r="V4366" t="s">
        <v>37</v>
      </c>
      <c r="W4366" t="s">
        <v>499</v>
      </c>
      <c r="Y4366">
        <v>2011</v>
      </c>
      <c r="Z4366">
        <v>471</v>
      </c>
      <c r="AA4366">
        <v>6.3</v>
      </c>
      <c r="AB4366">
        <v>1.85</v>
      </c>
      <c r="AC4366">
        <v>952</v>
      </c>
    </row>
    <row r="4367" spans="1:29" x14ac:dyDescent="0.25">
      <c r="A4367" t="str">
        <f t="shared" si="68"/>
        <v>tt3566698</v>
      </c>
      <c r="B4367" t="s">
        <v>28</v>
      </c>
      <c r="C4367" t="s">
        <v>16424</v>
      </c>
      <c r="D4367">
        <v>3</v>
      </c>
      <c r="E4367">
        <v>155</v>
      </c>
      <c r="F4367">
        <v>0</v>
      </c>
      <c r="G4367">
        <v>61</v>
      </c>
      <c r="H4367" t="s">
        <v>16425</v>
      </c>
      <c r="I4367">
        <v>141</v>
      </c>
      <c r="K4367" t="s">
        <v>1402</v>
      </c>
      <c r="L4367" t="s">
        <v>16426</v>
      </c>
      <c r="M4367" t="s">
        <v>28433</v>
      </c>
      <c r="N4367">
        <v>563</v>
      </c>
      <c r="O4367">
        <v>349</v>
      </c>
      <c r="P4367" t="s">
        <v>16427</v>
      </c>
      <c r="Q4367">
        <v>2</v>
      </c>
      <c r="S4367" t="s">
        <v>16428</v>
      </c>
      <c r="T4367">
        <v>6</v>
      </c>
      <c r="U4367" t="s">
        <v>16429</v>
      </c>
      <c r="V4367" t="s">
        <v>4563</v>
      </c>
      <c r="X4367" s="2">
        <v>150000000</v>
      </c>
      <c r="Y4367">
        <v>2015</v>
      </c>
      <c r="Z4367">
        <v>77</v>
      </c>
      <c r="AA4367">
        <v>5.0999999999999996</v>
      </c>
      <c r="AC4367">
        <v>82</v>
      </c>
    </row>
    <row r="4368" spans="1:29" x14ac:dyDescent="0.25">
      <c r="A4368" t="str">
        <f t="shared" si="68"/>
        <v>tt1743720</v>
      </c>
      <c r="B4368" t="s">
        <v>28</v>
      </c>
      <c r="C4368" t="s">
        <v>11928</v>
      </c>
      <c r="D4368">
        <v>130</v>
      </c>
      <c r="E4368">
        <v>90</v>
      </c>
      <c r="F4368">
        <v>293</v>
      </c>
      <c r="G4368">
        <v>808</v>
      </c>
      <c r="H4368" t="s">
        <v>302</v>
      </c>
      <c r="I4368">
        <v>16000</v>
      </c>
      <c r="J4368">
        <v>638476</v>
      </c>
      <c r="K4368" t="s">
        <v>13902</v>
      </c>
      <c r="L4368" t="s">
        <v>1470</v>
      </c>
      <c r="M4368" t="s">
        <v>28434</v>
      </c>
      <c r="N4368">
        <v>13223</v>
      </c>
      <c r="O4368">
        <v>32405</v>
      </c>
      <c r="P4368" t="s">
        <v>16430</v>
      </c>
      <c r="Q4368">
        <v>1</v>
      </c>
      <c r="R4368" t="s">
        <v>16431</v>
      </c>
      <c r="S4368" t="s">
        <v>16432</v>
      </c>
      <c r="T4368">
        <v>45</v>
      </c>
      <c r="U4368" t="s">
        <v>36</v>
      </c>
      <c r="V4368" t="s">
        <v>37</v>
      </c>
      <c r="W4368" t="s">
        <v>38</v>
      </c>
      <c r="X4368" s="2">
        <v>1500000</v>
      </c>
      <c r="Y4368">
        <v>2011</v>
      </c>
      <c r="Z4368">
        <v>14000</v>
      </c>
      <c r="AA4368">
        <v>6.6</v>
      </c>
      <c r="AC4368">
        <v>0</v>
      </c>
    </row>
    <row r="4369" spans="1:29" x14ac:dyDescent="0.25">
      <c r="A4369" t="str">
        <f t="shared" si="68"/>
        <v>tt0106792</v>
      </c>
      <c r="B4369" t="s">
        <v>635</v>
      </c>
      <c r="C4369" t="s">
        <v>16433</v>
      </c>
      <c r="D4369">
        <v>13</v>
      </c>
      <c r="E4369">
        <v>93</v>
      </c>
      <c r="F4369">
        <v>0</v>
      </c>
      <c r="G4369">
        <v>482</v>
      </c>
      <c r="H4369" t="s">
        <v>2919</v>
      </c>
      <c r="I4369">
        <v>12000</v>
      </c>
      <c r="K4369" t="s">
        <v>6118</v>
      </c>
      <c r="L4369" t="s">
        <v>236</v>
      </c>
      <c r="M4369" t="s">
        <v>28435</v>
      </c>
      <c r="N4369">
        <v>1435</v>
      </c>
      <c r="O4369">
        <v>14620</v>
      </c>
      <c r="P4369" t="s">
        <v>4545</v>
      </c>
      <c r="Q4369">
        <v>0</v>
      </c>
      <c r="R4369" t="s">
        <v>16434</v>
      </c>
      <c r="S4369" t="s">
        <v>16435</v>
      </c>
      <c r="T4369">
        <v>17</v>
      </c>
      <c r="U4369" t="s">
        <v>36</v>
      </c>
      <c r="V4369" t="s">
        <v>37</v>
      </c>
      <c r="W4369" t="s">
        <v>38</v>
      </c>
      <c r="X4369" s="2">
        <v>1800000</v>
      </c>
      <c r="Y4369">
        <v>1993</v>
      </c>
      <c r="Z4369">
        <v>580</v>
      </c>
      <c r="AA4369">
        <v>6.1</v>
      </c>
      <c r="AB4369">
        <v>1.78</v>
      </c>
      <c r="AC4369">
        <v>266</v>
      </c>
    </row>
    <row r="4370" spans="1:29" x14ac:dyDescent="0.25">
      <c r="A4370" t="str">
        <f t="shared" si="68"/>
        <v>tt0378906</v>
      </c>
      <c r="B4370" t="s">
        <v>28</v>
      </c>
      <c r="C4370" t="s">
        <v>16436</v>
      </c>
      <c r="D4370">
        <v>44</v>
      </c>
      <c r="E4370">
        <v>108</v>
      </c>
      <c r="F4370">
        <v>28</v>
      </c>
      <c r="G4370">
        <v>0</v>
      </c>
      <c r="H4370" t="s">
        <v>16437</v>
      </c>
      <c r="I4370">
        <v>0</v>
      </c>
      <c r="J4370">
        <v>505295</v>
      </c>
      <c r="K4370" t="s">
        <v>5697</v>
      </c>
      <c r="L4370" t="s">
        <v>16438</v>
      </c>
      <c r="M4370" t="s">
        <v>28436</v>
      </c>
      <c r="N4370">
        <v>1747</v>
      </c>
      <c r="O4370">
        <v>0</v>
      </c>
      <c r="P4370" t="s">
        <v>16439</v>
      </c>
      <c r="Q4370">
        <v>0</v>
      </c>
      <c r="R4370" t="s">
        <v>16440</v>
      </c>
      <c r="S4370" t="s">
        <v>16441</v>
      </c>
      <c r="T4370">
        <v>28</v>
      </c>
      <c r="U4370" t="s">
        <v>16442</v>
      </c>
      <c r="V4370" t="s">
        <v>318</v>
      </c>
      <c r="X4370" s="2">
        <v>1800000</v>
      </c>
      <c r="Y4370">
        <v>2003</v>
      </c>
      <c r="Z4370">
        <v>0</v>
      </c>
      <c r="AA4370">
        <v>7.5</v>
      </c>
      <c r="AB4370">
        <v>1.85</v>
      </c>
      <c r="AC4370">
        <v>353</v>
      </c>
    </row>
    <row r="4371" spans="1:29" x14ac:dyDescent="0.25">
      <c r="A4371" t="str">
        <f t="shared" si="68"/>
        <v>tt0061747</v>
      </c>
      <c r="B4371" t="s">
        <v>28</v>
      </c>
      <c r="C4371" t="s">
        <v>15242</v>
      </c>
      <c r="D4371">
        <v>26</v>
      </c>
      <c r="E4371">
        <v>114</v>
      </c>
      <c r="F4371">
        <v>57</v>
      </c>
      <c r="G4371">
        <v>426</v>
      </c>
      <c r="H4371" t="s">
        <v>8353</v>
      </c>
      <c r="I4371">
        <v>16000</v>
      </c>
      <c r="K4371" t="s">
        <v>11916</v>
      </c>
      <c r="L4371" t="s">
        <v>3037</v>
      </c>
      <c r="M4371" t="s">
        <v>28437</v>
      </c>
      <c r="N4371">
        <v>25472</v>
      </c>
      <c r="O4371">
        <v>18263</v>
      </c>
      <c r="P4371" t="s">
        <v>16443</v>
      </c>
      <c r="Q4371">
        <v>3</v>
      </c>
      <c r="R4371" t="s">
        <v>16444</v>
      </c>
      <c r="S4371" t="s">
        <v>16445</v>
      </c>
      <c r="T4371">
        <v>109</v>
      </c>
      <c r="U4371" t="s">
        <v>36</v>
      </c>
      <c r="V4371" t="s">
        <v>37</v>
      </c>
      <c r="W4371" t="s">
        <v>12735</v>
      </c>
      <c r="X4371" s="2">
        <v>1800000</v>
      </c>
      <c r="Y4371">
        <v>1968</v>
      </c>
      <c r="Z4371">
        <v>844</v>
      </c>
      <c r="AA4371">
        <v>7</v>
      </c>
      <c r="AB4371">
        <v>1.85</v>
      </c>
      <c r="AC4371">
        <v>0</v>
      </c>
    </row>
    <row r="4372" spans="1:29" x14ac:dyDescent="0.25">
      <c r="A4372" t="str">
        <f t="shared" si="68"/>
        <v>tt0044533</v>
      </c>
      <c r="B4372" t="s">
        <v>635</v>
      </c>
      <c r="C4372" t="s">
        <v>14983</v>
      </c>
      <c r="D4372">
        <v>27</v>
      </c>
      <c r="E4372">
        <v>87</v>
      </c>
      <c r="F4372">
        <v>174</v>
      </c>
      <c r="G4372">
        <v>114</v>
      </c>
      <c r="H4372" t="s">
        <v>16446</v>
      </c>
      <c r="I4372">
        <v>2000</v>
      </c>
      <c r="K4372" t="s">
        <v>16447</v>
      </c>
      <c r="L4372" t="s">
        <v>16448</v>
      </c>
      <c r="M4372" t="s">
        <v>28438</v>
      </c>
      <c r="N4372">
        <v>1756</v>
      </c>
      <c r="O4372">
        <v>2831</v>
      </c>
      <c r="P4372" t="s">
        <v>16400</v>
      </c>
      <c r="Q4372">
        <v>0</v>
      </c>
      <c r="R4372" t="s">
        <v>16449</v>
      </c>
      <c r="S4372" t="s">
        <v>16450</v>
      </c>
      <c r="T4372">
        <v>28</v>
      </c>
      <c r="U4372" t="s">
        <v>36</v>
      </c>
      <c r="V4372" t="s">
        <v>37</v>
      </c>
      <c r="Y4372">
        <v>1952</v>
      </c>
      <c r="Z4372">
        <v>399</v>
      </c>
      <c r="AA4372">
        <v>7.2</v>
      </c>
      <c r="AB4372">
        <v>1.37</v>
      </c>
      <c r="AC4372">
        <v>169</v>
      </c>
    </row>
    <row r="4373" spans="1:29" x14ac:dyDescent="0.25">
      <c r="A4373" t="str">
        <f t="shared" si="68"/>
        <v>tt0822858</v>
      </c>
      <c r="B4373" t="s">
        <v>28</v>
      </c>
      <c r="C4373" t="s">
        <v>16451</v>
      </c>
      <c r="D4373">
        <v>53</v>
      </c>
      <c r="E4373">
        <v>113</v>
      </c>
      <c r="F4373">
        <v>15</v>
      </c>
      <c r="G4373">
        <v>491</v>
      </c>
      <c r="H4373" t="s">
        <v>2237</v>
      </c>
      <c r="I4373">
        <v>647</v>
      </c>
      <c r="K4373" t="s">
        <v>4508</v>
      </c>
      <c r="L4373" t="s">
        <v>11561</v>
      </c>
      <c r="M4373" t="s">
        <v>28439</v>
      </c>
      <c r="N4373">
        <v>6267</v>
      </c>
      <c r="O4373">
        <v>2439</v>
      </c>
      <c r="P4373" t="s">
        <v>6400</v>
      </c>
      <c r="Q4373">
        <v>0</v>
      </c>
      <c r="R4373" t="s">
        <v>16452</v>
      </c>
      <c r="S4373" t="s">
        <v>16453</v>
      </c>
      <c r="T4373">
        <v>103</v>
      </c>
      <c r="U4373" t="s">
        <v>36</v>
      </c>
      <c r="V4373" t="s">
        <v>37</v>
      </c>
      <c r="W4373" t="s">
        <v>499</v>
      </c>
      <c r="X4373" s="2">
        <v>1800000</v>
      </c>
      <c r="Y4373">
        <v>2007</v>
      </c>
      <c r="Z4373">
        <v>642</v>
      </c>
      <c r="AA4373">
        <v>5.3</v>
      </c>
      <c r="AB4373">
        <v>2.35</v>
      </c>
      <c r="AC4373">
        <v>368</v>
      </c>
    </row>
    <row r="4374" spans="1:29" x14ac:dyDescent="0.25">
      <c r="A4374" t="str">
        <f t="shared" si="68"/>
        <v>tt4058122</v>
      </c>
      <c r="B4374" t="s">
        <v>28</v>
      </c>
      <c r="C4374" t="s">
        <v>16454</v>
      </c>
      <c r="E4374">
        <v>87</v>
      </c>
      <c r="F4374">
        <v>9</v>
      </c>
      <c r="G4374">
        <v>165</v>
      </c>
      <c r="H4374" t="s">
        <v>16455</v>
      </c>
      <c r="I4374">
        <v>467</v>
      </c>
      <c r="K4374" t="s">
        <v>10227</v>
      </c>
      <c r="L4374" t="s">
        <v>16456</v>
      </c>
      <c r="M4374" t="s">
        <v>28440</v>
      </c>
      <c r="N4374">
        <v>13</v>
      </c>
      <c r="O4374">
        <v>1270</v>
      </c>
      <c r="P4374" t="s">
        <v>16457</v>
      </c>
      <c r="Q4374">
        <v>0</v>
      </c>
      <c r="S4374" t="s">
        <v>16458</v>
      </c>
      <c r="U4374" t="s">
        <v>36</v>
      </c>
      <c r="V4374" t="s">
        <v>37</v>
      </c>
      <c r="Y4374">
        <v>2016</v>
      </c>
      <c r="Z4374">
        <v>258</v>
      </c>
      <c r="AA4374">
        <v>8.6999999999999993</v>
      </c>
      <c r="AC4374">
        <v>8</v>
      </c>
    </row>
    <row r="4375" spans="1:29" x14ac:dyDescent="0.25">
      <c r="A4375" t="str">
        <f t="shared" si="68"/>
        <v>tt2645670</v>
      </c>
      <c r="B4375" t="s">
        <v>28</v>
      </c>
      <c r="C4375" t="s">
        <v>16459</v>
      </c>
      <c r="D4375">
        <v>10</v>
      </c>
      <c r="E4375">
        <v>90</v>
      </c>
      <c r="F4375">
        <v>4</v>
      </c>
      <c r="G4375">
        <v>91</v>
      </c>
      <c r="H4375" t="s">
        <v>16460</v>
      </c>
      <c r="I4375">
        <v>433</v>
      </c>
      <c r="K4375" t="s">
        <v>552</v>
      </c>
      <c r="L4375" t="s">
        <v>788</v>
      </c>
      <c r="M4375" t="s">
        <v>28441</v>
      </c>
      <c r="N4375">
        <v>761</v>
      </c>
      <c r="O4375">
        <v>984</v>
      </c>
      <c r="P4375" t="s">
        <v>16461</v>
      </c>
      <c r="Q4375">
        <v>0</v>
      </c>
      <c r="R4375" t="s">
        <v>16462</v>
      </c>
      <c r="S4375" t="s">
        <v>16463</v>
      </c>
      <c r="T4375">
        <v>12</v>
      </c>
      <c r="U4375" t="s">
        <v>36</v>
      </c>
      <c r="V4375" t="s">
        <v>232</v>
      </c>
      <c r="W4375" t="s">
        <v>38</v>
      </c>
      <c r="X4375" s="2">
        <v>1800000</v>
      </c>
      <c r="Y4375">
        <v>2013</v>
      </c>
      <c r="Z4375">
        <v>108</v>
      </c>
      <c r="AA4375">
        <v>3.4</v>
      </c>
      <c r="AC4375">
        <v>566</v>
      </c>
    </row>
    <row r="4376" spans="1:29" x14ac:dyDescent="0.25">
      <c r="A4376" t="str">
        <f t="shared" si="68"/>
        <v>tt1653002</v>
      </c>
      <c r="B4376" t="s">
        <v>28</v>
      </c>
      <c r="C4376" t="s">
        <v>16464</v>
      </c>
      <c r="D4376">
        <v>4</v>
      </c>
      <c r="E4376">
        <v>111</v>
      </c>
      <c r="F4376">
        <v>21</v>
      </c>
      <c r="G4376">
        <v>685</v>
      </c>
      <c r="H4376" t="s">
        <v>7768</v>
      </c>
      <c r="I4376">
        <v>761</v>
      </c>
      <c r="K4376" t="s">
        <v>2096</v>
      </c>
      <c r="L4376" t="s">
        <v>16465</v>
      </c>
      <c r="M4376" t="s">
        <v>28442</v>
      </c>
      <c r="N4376">
        <v>686</v>
      </c>
      <c r="O4376">
        <v>4306</v>
      </c>
      <c r="P4376" t="s">
        <v>7304</v>
      </c>
      <c r="Q4376">
        <v>13</v>
      </c>
      <c r="R4376" t="s">
        <v>16466</v>
      </c>
      <c r="S4376" t="s">
        <v>16467</v>
      </c>
      <c r="T4376">
        <v>8</v>
      </c>
      <c r="U4376" t="s">
        <v>36</v>
      </c>
      <c r="V4376" t="s">
        <v>37</v>
      </c>
      <c r="W4376" t="s">
        <v>3947</v>
      </c>
      <c r="X4376" s="2">
        <v>1800000</v>
      </c>
      <c r="Y4376">
        <v>2012</v>
      </c>
      <c r="Z4376">
        <v>713</v>
      </c>
      <c r="AA4376">
        <v>5.4</v>
      </c>
      <c r="AB4376">
        <v>1.85</v>
      </c>
      <c r="AC4376">
        <v>569</v>
      </c>
    </row>
    <row r="4377" spans="1:29" x14ac:dyDescent="0.25">
      <c r="A4377" t="str">
        <f t="shared" si="68"/>
        <v>tt0130827</v>
      </c>
      <c r="B4377" t="s">
        <v>635</v>
      </c>
      <c r="C4377" t="s">
        <v>1539</v>
      </c>
      <c r="D4377">
        <v>181</v>
      </c>
      <c r="E4377">
        <v>81</v>
      </c>
      <c r="F4377">
        <v>670</v>
      </c>
      <c r="G4377">
        <v>34</v>
      </c>
      <c r="H4377" t="s">
        <v>16468</v>
      </c>
      <c r="I4377">
        <v>486</v>
      </c>
      <c r="J4377">
        <v>7267324</v>
      </c>
      <c r="K4377" t="s">
        <v>1612</v>
      </c>
      <c r="L4377" t="s">
        <v>2554</v>
      </c>
      <c r="M4377" t="s">
        <v>28443</v>
      </c>
      <c r="N4377">
        <v>161471</v>
      </c>
      <c r="O4377">
        <v>623</v>
      </c>
      <c r="P4377" t="s">
        <v>16469</v>
      </c>
      <c r="Q4377">
        <v>1</v>
      </c>
      <c r="R4377" t="s">
        <v>16470</v>
      </c>
      <c r="S4377" t="s">
        <v>16471</v>
      </c>
      <c r="T4377">
        <v>709</v>
      </c>
      <c r="U4377" t="s">
        <v>7018</v>
      </c>
      <c r="V4377" t="s">
        <v>652</v>
      </c>
      <c r="W4377" t="s">
        <v>499</v>
      </c>
      <c r="X4377" s="2">
        <v>3500000</v>
      </c>
      <c r="Y4377">
        <v>1998</v>
      </c>
      <c r="Z4377">
        <v>37</v>
      </c>
      <c r="AA4377">
        <v>7.8</v>
      </c>
      <c r="AB4377">
        <v>1.85</v>
      </c>
      <c r="AC4377">
        <v>0</v>
      </c>
    </row>
    <row r="4378" spans="1:29" x14ac:dyDescent="0.25">
      <c r="A4378" t="str">
        <f t="shared" si="68"/>
        <v>tt0303361</v>
      </c>
      <c r="B4378" t="s">
        <v>28</v>
      </c>
      <c r="C4378" t="s">
        <v>16472</v>
      </c>
      <c r="D4378">
        <v>114</v>
      </c>
      <c r="E4378">
        <v>93</v>
      </c>
      <c r="F4378">
        <v>75</v>
      </c>
      <c r="G4378">
        <v>446</v>
      </c>
      <c r="H4378" t="s">
        <v>16473</v>
      </c>
      <c r="I4378">
        <v>701</v>
      </c>
      <c r="J4378">
        <v>145540</v>
      </c>
      <c r="K4378" t="s">
        <v>9241</v>
      </c>
      <c r="L4378" t="s">
        <v>14489</v>
      </c>
      <c r="M4378" t="s">
        <v>28444</v>
      </c>
      <c r="N4378">
        <v>26773</v>
      </c>
      <c r="O4378">
        <v>2489</v>
      </c>
      <c r="P4378" t="s">
        <v>9092</v>
      </c>
      <c r="Q4378">
        <v>1</v>
      </c>
      <c r="R4378" t="s">
        <v>16474</v>
      </c>
      <c r="S4378" t="s">
        <v>16475</v>
      </c>
      <c r="T4378">
        <v>277</v>
      </c>
      <c r="U4378" t="s">
        <v>36</v>
      </c>
      <c r="V4378" t="s">
        <v>37</v>
      </c>
      <c r="W4378" t="s">
        <v>499</v>
      </c>
      <c r="X4378" s="2">
        <v>500000</v>
      </c>
      <c r="Y4378">
        <v>2002</v>
      </c>
      <c r="Z4378">
        <v>461</v>
      </c>
      <c r="AA4378">
        <v>6.7</v>
      </c>
      <c r="AB4378">
        <v>1.85</v>
      </c>
      <c r="AC4378">
        <v>0</v>
      </c>
    </row>
    <row r="4379" spans="1:29" x14ac:dyDescent="0.25">
      <c r="A4379" t="str">
        <f t="shared" si="68"/>
        <v>tt2475846</v>
      </c>
      <c r="B4379" t="s">
        <v>28</v>
      </c>
      <c r="C4379" t="s">
        <v>16476</v>
      </c>
      <c r="D4379">
        <v>11</v>
      </c>
      <c r="E4379">
        <v>90</v>
      </c>
      <c r="F4379">
        <v>15</v>
      </c>
      <c r="G4379">
        <v>120</v>
      </c>
      <c r="H4379" t="s">
        <v>16477</v>
      </c>
      <c r="I4379">
        <v>900</v>
      </c>
      <c r="K4379" t="s">
        <v>7506</v>
      </c>
      <c r="L4379" t="s">
        <v>5917</v>
      </c>
      <c r="M4379" t="s">
        <v>28445</v>
      </c>
      <c r="N4379">
        <v>840</v>
      </c>
      <c r="O4379">
        <v>1724</v>
      </c>
      <c r="P4379" t="s">
        <v>16478</v>
      </c>
      <c r="Q4379">
        <v>3</v>
      </c>
      <c r="R4379" t="s">
        <v>16479</v>
      </c>
      <c r="S4379" t="s">
        <v>16480</v>
      </c>
      <c r="T4379">
        <v>9</v>
      </c>
      <c r="U4379" t="s">
        <v>36</v>
      </c>
      <c r="V4379" t="s">
        <v>232</v>
      </c>
      <c r="W4379" t="s">
        <v>86</v>
      </c>
      <c r="X4379" s="2">
        <v>2000000</v>
      </c>
      <c r="Y4379">
        <v>2013</v>
      </c>
      <c r="Z4379">
        <v>450</v>
      </c>
      <c r="AA4379">
        <v>4.7</v>
      </c>
      <c r="AC4379">
        <v>326</v>
      </c>
    </row>
    <row r="4380" spans="1:29" x14ac:dyDescent="0.25">
      <c r="A4380" t="str">
        <f t="shared" si="68"/>
        <v>tt2100573</v>
      </c>
      <c r="B4380" t="s">
        <v>28</v>
      </c>
      <c r="C4380" t="s">
        <v>16481</v>
      </c>
      <c r="D4380">
        <v>1</v>
      </c>
      <c r="E4380">
        <v>112</v>
      </c>
      <c r="F4380">
        <v>0</v>
      </c>
      <c r="G4380">
        <v>11</v>
      </c>
      <c r="H4380" t="s">
        <v>16482</v>
      </c>
      <c r="I4380">
        <v>86</v>
      </c>
      <c r="K4380" t="s">
        <v>5190</v>
      </c>
      <c r="L4380" t="s">
        <v>16483</v>
      </c>
      <c r="M4380" t="s">
        <v>28446</v>
      </c>
      <c r="N4380">
        <v>28</v>
      </c>
      <c r="O4380">
        <v>139</v>
      </c>
      <c r="P4380" t="s">
        <v>16484</v>
      </c>
      <c r="Q4380">
        <v>0</v>
      </c>
      <c r="R4380" t="s">
        <v>16485</v>
      </c>
      <c r="S4380" t="s">
        <v>16486</v>
      </c>
      <c r="T4380">
        <v>1</v>
      </c>
      <c r="U4380" t="s">
        <v>36</v>
      </c>
      <c r="V4380" t="s">
        <v>37</v>
      </c>
      <c r="W4380" t="s">
        <v>38</v>
      </c>
      <c r="X4380" s="2">
        <v>1750000</v>
      </c>
      <c r="Y4380">
        <v>2013</v>
      </c>
      <c r="Z4380">
        <v>42</v>
      </c>
      <c r="AA4380">
        <v>6.3</v>
      </c>
      <c r="AB4380">
        <v>1.85</v>
      </c>
      <c r="AC4380">
        <v>73</v>
      </c>
    </row>
    <row r="4381" spans="1:29" x14ac:dyDescent="0.25">
      <c r="A4381" t="str">
        <f t="shared" si="68"/>
        <v>tt0796307</v>
      </c>
      <c r="B4381" t="s">
        <v>28</v>
      </c>
      <c r="C4381" t="s">
        <v>7919</v>
      </c>
      <c r="D4381">
        <v>75</v>
      </c>
      <c r="E4381">
        <v>106</v>
      </c>
      <c r="F4381">
        <v>36</v>
      </c>
      <c r="G4381">
        <v>345</v>
      </c>
      <c r="H4381" t="s">
        <v>13921</v>
      </c>
      <c r="I4381">
        <v>953</v>
      </c>
      <c r="J4381">
        <v>12589108</v>
      </c>
      <c r="K4381" t="s">
        <v>5697</v>
      </c>
      <c r="L4381" t="s">
        <v>546</v>
      </c>
      <c r="M4381" t="s">
        <v>28447</v>
      </c>
      <c r="N4381">
        <v>5526</v>
      </c>
      <c r="O4381">
        <v>2198</v>
      </c>
      <c r="P4381" t="s">
        <v>10926</v>
      </c>
      <c r="Q4381">
        <v>1</v>
      </c>
      <c r="R4381" t="s">
        <v>16487</v>
      </c>
      <c r="S4381" t="s">
        <v>16488</v>
      </c>
      <c r="T4381">
        <v>58</v>
      </c>
      <c r="U4381" t="s">
        <v>2298</v>
      </c>
      <c r="V4381" t="s">
        <v>2410</v>
      </c>
      <c r="W4381" t="s">
        <v>38</v>
      </c>
      <c r="Y4381">
        <v>2007</v>
      </c>
      <c r="Z4381">
        <v>399</v>
      </c>
      <c r="AA4381">
        <v>7.4</v>
      </c>
      <c r="AB4381">
        <v>1.85</v>
      </c>
      <c r="AC4381">
        <v>0</v>
      </c>
    </row>
    <row r="4382" spans="1:29" x14ac:dyDescent="0.25">
      <c r="A4382" t="str">
        <f t="shared" si="68"/>
        <v>tt0068408</v>
      </c>
      <c r="B4382" t="s">
        <v>28</v>
      </c>
      <c r="C4382" t="s">
        <v>16414</v>
      </c>
      <c r="D4382">
        <v>80</v>
      </c>
      <c r="E4382">
        <v>88</v>
      </c>
      <c r="F4382">
        <v>88</v>
      </c>
      <c r="G4382">
        <v>67</v>
      </c>
      <c r="H4382" t="s">
        <v>16489</v>
      </c>
      <c r="I4382">
        <v>595</v>
      </c>
      <c r="K4382" t="s">
        <v>552</v>
      </c>
      <c r="L4382" t="s">
        <v>4963</v>
      </c>
      <c r="M4382" t="s">
        <v>28448</v>
      </c>
      <c r="N4382">
        <v>23268</v>
      </c>
      <c r="O4382">
        <v>941</v>
      </c>
      <c r="P4382" t="s">
        <v>16490</v>
      </c>
      <c r="Q4382">
        <v>0</v>
      </c>
      <c r="R4382" t="s">
        <v>16491</v>
      </c>
      <c r="S4382" t="s">
        <v>16492</v>
      </c>
      <c r="T4382">
        <v>95</v>
      </c>
      <c r="U4382" t="s">
        <v>36</v>
      </c>
      <c r="V4382" t="s">
        <v>37</v>
      </c>
      <c r="W4382" t="s">
        <v>86</v>
      </c>
      <c r="X4382" s="2">
        <v>1700000</v>
      </c>
      <c r="Y4382">
        <v>1972</v>
      </c>
      <c r="Z4382">
        <v>70</v>
      </c>
      <c r="AA4382">
        <v>6.1</v>
      </c>
      <c r="AB4382">
        <v>2.35</v>
      </c>
      <c r="AC4382">
        <v>794</v>
      </c>
    </row>
    <row r="4383" spans="1:29" x14ac:dyDescent="0.25">
      <c r="A4383" t="str">
        <f t="shared" si="68"/>
        <v>tt0247425</v>
      </c>
      <c r="B4383" t="s">
        <v>28</v>
      </c>
      <c r="C4383" t="s">
        <v>10749</v>
      </c>
      <c r="D4383">
        <v>179</v>
      </c>
      <c r="E4383">
        <v>138</v>
      </c>
      <c r="F4383">
        <v>143</v>
      </c>
      <c r="G4383">
        <v>783</v>
      </c>
      <c r="H4383" t="s">
        <v>4160</v>
      </c>
      <c r="I4383">
        <v>1000</v>
      </c>
      <c r="J4383">
        <v>35918429</v>
      </c>
      <c r="K4383" t="s">
        <v>1612</v>
      </c>
      <c r="L4383" t="s">
        <v>122</v>
      </c>
      <c r="M4383" t="s">
        <v>28449</v>
      </c>
      <c r="N4383">
        <v>32415</v>
      </c>
      <c r="O4383">
        <v>3970</v>
      </c>
      <c r="P4383" t="s">
        <v>1127</v>
      </c>
      <c r="Q4383">
        <v>1</v>
      </c>
      <c r="R4383" t="s">
        <v>16493</v>
      </c>
      <c r="S4383" t="s">
        <v>16494</v>
      </c>
      <c r="T4383">
        <v>510</v>
      </c>
      <c r="U4383" t="s">
        <v>36</v>
      </c>
      <c r="V4383" t="s">
        <v>37</v>
      </c>
      <c r="W4383" t="s">
        <v>499</v>
      </c>
      <c r="X4383" s="2">
        <v>1700000</v>
      </c>
      <c r="Y4383">
        <v>2001</v>
      </c>
      <c r="Z4383">
        <v>874</v>
      </c>
      <c r="AA4383">
        <v>7.5</v>
      </c>
      <c r="AB4383">
        <v>2.35</v>
      </c>
      <c r="AC4383">
        <v>951</v>
      </c>
    </row>
    <row r="4384" spans="1:29" x14ac:dyDescent="0.25">
      <c r="A4384" t="str">
        <f t="shared" si="68"/>
        <v>tt1242432</v>
      </c>
      <c r="B4384" t="s">
        <v>28</v>
      </c>
      <c r="C4384" t="s">
        <v>16495</v>
      </c>
      <c r="D4384">
        <v>225</v>
      </c>
      <c r="E4384">
        <v>105</v>
      </c>
      <c r="F4384">
        <v>68</v>
      </c>
      <c r="G4384">
        <v>374</v>
      </c>
      <c r="H4384" t="s">
        <v>860</v>
      </c>
      <c r="I4384">
        <v>635</v>
      </c>
      <c r="J4384">
        <v>92401</v>
      </c>
      <c r="K4384" t="s">
        <v>4508</v>
      </c>
      <c r="L4384" t="s">
        <v>16496</v>
      </c>
      <c r="M4384" t="s">
        <v>28450</v>
      </c>
      <c r="N4384">
        <v>56402</v>
      </c>
      <c r="O4384">
        <v>2423</v>
      </c>
      <c r="P4384" t="s">
        <v>16497</v>
      </c>
      <c r="Q4384">
        <v>0</v>
      </c>
      <c r="R4384" t="s">
        <v>16498</v>
      </c>
      <c r="S4384" t="s">
        <v>16499</v>
      </c>
      <c r="T4384">
        <v>209</v>
      </c>
      <c r="U4384" t="s">
        <v>36</v>
      </c>
      <c r="V4384" t="s">
        <v>37</v>
      </c>
      <c r="W4384" t="s">
        <v>499</v>
      </c>
      <c r="X4384" s="2">
        <v>2000000</v>
      </c>
      <c r="Y4384">
        <v>2010</v>
      </c>
      <c r="Z4384">
        <v>445</v>
      </c>
      <c r="AA4384">
        <v>6.3</v>
      </c>
      <c r="AB4384">
        <v>2.35</v>
      </c>
      <c r="AC4384">
        <v>17000</v>
      </c>
    </row>
    <row r="4385" spans="1:29" x14ac:dyDescent="0.25">
      <c r="A4385" t="str">
        <f t="shared" si="68"/>
        <v>tt0162360</v>
      </c>
      <c r="B4385" t="s">
        <v>28</v>
      </c>
      <c r="C4385" t="s">
        <v>16500</v>
      </c>
      <c r="D4385">
        <v>77</v>
      </c>
      <c r="E4385">
        <v>98</v>
      </c>
      <c r="F4385">
        <v>3</v>
      </c>
      <c r="G4385">
        <v>327</v>
      </c>
      <c r="H4385" t="s">
        <v>6405</v>
      </c>
      <c r="I4385">
        <v>349</v>
      </c>
      <c r="J4385">
        <v>1943649</v>
      </c>
      <c r="K4385" t="s">
        <v>3490</v>
      </c>
      <c r="L4385" t="s">
        <v>16501</v>
      </c>
      <c r="M4385" t="s">
        <v>28451</v>
      </c>
      <c r="N4385">
        <v>8697</v>
      </c>
      <c r="O4385">
        <v>2095</v>
      </c>
      <c r="P4385" t="s">
        <v>2443</v>
      </c>
      <c r="Q4385">
        <v>3</v>
      </c>
      <c r="R4385" t="s">
        <v>16502</v>
      </c>
      <c r="S4385" t="s">
        <v>16503</v>
      </c>
      <c r="T4385">
        <v>122</v>
      </c>
      <c r="U4385" t="s">
        <v>36</v>
      </c>
      <c r="V4385" t="s">
        <v>37</v>
      </c>
      <c r="W4385" t="s">
        <v>38</v>
      </c>
      <c r="X4385" s="2">
        <v>1700000</v>
      </c>
      <c r="Y4385">
        <v>1999</v>
      </c>
      <c r="Z4385">
        <v>347</v>
      </c>
      <c r="AA4385">
        <v>6.3</v>
      </c>
      <c r="AB4385">
        <v>1.85</v>
      </c>
      <c r="AC4385">
        <v>374</v>
      </c>
    </row>
    <row r="4386" spans="1:29" x14ac:dyDescent="0.25">
      <c r="A4386" t="str">
        <f t="shared" si="68"/>
        <v>tt0382189</v>
      </c>
      <c r="B4386" t="s">
        <v>28</v>
      </c>
      <c r="C4386" t="s">
        <v>15664</v>
      </c>
      <c r="D4386">
        <v>124</v>
      </c>
      <c r="E4386">
        <v>86</v>
      </c>
      <c r="F4386">
        <v>84</v>
      </c>
      <c r="G4386">
        <v>34</v>
      </c>
      <c r="H4386" t="s">
        <v>16504</v>
      </c>
      <c r="I4386">
        <v>680</v>
      </c>
      <c r="J4386">
        <v>992238</v>
      </c>
      <c r="K4386" t="s">
        <v>187</v>
      </c>
      <c r="L4386" t="s">
        <v>1897</v>
      </c>
      <c r="M4386" t="s">
        <v>28452</v>
      </c>
      <c r="N4386">
        <v>16349</v>
      </c>
      <c r="O4386">
        <v>763</v>
      </c>
      <c r="P4386" t="s">
        <v>16505</v>
      </c>
      <c r="Q4386">
        <v>0</v>
      </c>
      <c r="R4386" t="s">
        <v>16506</v>
      </c>
      <c r="S4386" t="s">
        <v>16507</v>
      </c>
      <c r="T4386">
        <v>103</v>
      </c>
      <c r="U4386" t="s">
        <v>36</v>
      </c>
      <c r="V4386" t="s">
        <v>53</v>
      </c>
      <c r="W4386" t="s">
        <v>499</v>
      </c>
      <c r="X4386" s="2">
        <v>1700000</v>
      </c>
      <c r="Y4386">
        <v>2004</v>
      </c>
      <c r="Z4386">
        <v>46</v>
      </c>
      <c r="AA4386">
        <v>6.8</v>
      </c>
      <c r="AB4386">
        <v>1.85</v>
      </c>
      <c r="AC4386">
        <v>869</v>
      </c>
    </row>
    <row r="4387" spans="1:29" x14ac:dyDescent="0.25">
      <c r="A4387" t="str">
        <f t="shared" si="68"/>
        <v>tt2350496</v>
      </c>
      <c r="B4387" t="s">
        <v>28</v>
      </c>
      <c r="C4387" t="s">
        <v>16508</v>
      </c>
      <c r="D4387">
        <v>195</v>
      </c>
      <c r="E4387">
        <v>104</v>
      </c>
      <c r="F4387">
        <v>25</v>
      </c>
      <c r="G4387">
        <v>73</v>
      </c>
      <c r="H4387" t="s">
        <v>8937</v>
      </c>
      <c r="I4387">
        <v>638</v>
      </c>
      <c r="J4387">
        <v>4231500</v>
      </c>
      <c r="K4387" t="s">
        <v>187</v>
      </c>
      <c r="L4387" t="s">
        <v>16509</v>
      </c>
      <c r="M4387" t="s">
        <v>28453</v>
      </c>
      <c r="N4387">
        <v>30479</v>
      </c>
      <c r="O4387">
        <v>822</v>
      </c>
      <c r="P4387" t="s">
        <v>8254</v>
      </c>
      <c r="Q4387">
        <v>2</v>
      </c>
      <c r="R4387" t="s">
        <v>16510</v>
      </c>
      <c r="S4387" t="s">
        <v>16511</v>
      </c>
      <c r="T4387">
        <v>162</v>
      </c>
      <c r="U4387" t="s">
        <v>4562</v>
      </c>
      <c r="V4387" t="s">
        <v>4563</v>
      </c>
      <c r="W4387" t="s">
        <v>86</v>
      </c>
      <c r="X4387" s="2">
        <v>1000000</v>
      </c>
      <c r="Y4387">
        <v>2013</v>
      </c>
      <c r="Z4387">
        <v>85</v>
      </c>
      <c r="AA4387">
        <v>7.8</v>
      </c>
      <c r="AB4387">
        <v>2.35</v>
      </c>
      <c r="AC4387">
        <v>16000</v>
      </c>
    </row>
    <row r="4388" spans="1:29" x14ac:dyDescent="0.25">
      <c r="A4388" t="str">
        <f t="shared" si="68"/>
        <v>tt0381717</v>
      </c>
      <c r="B4388" t="s">
        <v>28</v>
      </c>
      <c r="C4388" t="s">
        <v>16512</v>
      </c>
      <c r="D4388">
        <v>76</v>
      </c>
      <c r="E4388">
        <v>100</v>
      </c>
      <c r="F4388">
        <v>87</v>
      </c>
      <c r="G4388">
        <v>420</v>
      </c>
      <c r="H4388" t="s">
        <v>1925</v>
      </c>
      <c r="I4388">
        <v>887</v>
      </c>
      <c r="J4388">
        <v>396035</v>
      </c>
      <c r="K4388" t="s">
        <v>187</v>
      </c>
      <c r="L4388" t="s">
        <v>1903</v>
      </c>
      <c r="M4388" t="s">
        <v>28454</v>
      </c>
      <c r="N4388">
        <v>2725</v>
      </c>
      <c r="O4388">
        <v>2721</v>
      </c>
      <c r="P4388" t="s">
        <v>14747</v>
      </c>
      <c r="Q4388">
        <v>0</v>
      </c>
      <c r="R4388" t="s">
        <v>16513</v>
      </c>
      <c r="S4388" t="s">
        <v>16514</v>
      </c>
      <c r="T4388">
        <v>48</v>
      </c>
      <c r="U4388" t="s">
        <v>36</v>
      </c>
      <c r="V4388" t="s">
        <v>53</v>
      </c>
      <c r="W4388" t="s">
        <v>499</v>
      </c>
      <c r="X4388" s="2">
        <v>1000000</v>
      </c>
      <c r="Y4388">
        <v>2004</v>
      </c>
      <c r="Z4388">
        <v>805</v>
      </c>
      <c r="AA4388">
        <v>6.9</v>
      </c>
      <c r="AB4388">
        <v>1.85</v>
      </c>
      <c r="AC4388">
        <v>305</v>
      </c>
    </row>
    <row r="4389" spans="1:29" x14ac:dyDescent="0.25">
      <c r="A4389" t="str">
        <f t="shared" si="68"/>
        <v>tt0030993</v>
      </c>
      <c r="B4389" t="s">
        <v>635</v>
      </c>
      <c r="C4389" t="s">
        <v>15199</v>
      </c>
      <c r="D4389">
        <v>51</v>
      </c>
      <c r="E4389">
        <v>126</v>
      </c>
      <c r="F4389">
        <v>964</v>
      </c>
      <c r="G4389">
        <v>275</v>
      </c>
      <c r="H4389" t="s">
        <v>16515</v>
      </c>
      <c r="I4389">
        <v>319</v>
      </c>
      <c r="K4389" t="s">
        <v>1184</v>
      </c>
      <c r="L4389" t="s">
        <v>16516</v>
      </c>
      <c r="M4389" t="s">
        <v>28455</v>
      </c>
      <c r="N4389">
        <v>17799</v>
      </c>
      <c r="O4389">
        <v>1363</v>
      </c>
      <c r="P4389" t="s">
        <v>15200</v>
      </c>
      <c r="Q4389">
        <v>10</v>
      </c>
      <c r="R4389" t="s">
        <v>16517</v>
      </c>
      <c r="S4389" t="s">
        <v>16518</v>
      </c>
      <c r="T4389">
        <v>133</v>
      </c>
      <c r="U4389" t="s">
        <v>36</v>
      </c>
      <c r="V4389" t="s">
        <v>37</v>
      </c>
      <c r="W4389" t="s">
        <v>4901</v>
      </c>
      <c r="X4389" s="2">
        <v>1644736</v>
      </c>
      <c r="Y4389">
        <v>1938</v>
      </c>
      <c r="Z4389">
        <v>302</v>
      </c>
      <c r="AA4389">
        <v>8</v>
      </c>
      <c r="AB4389">
        <v>1.37</v>
      </c>
      <c r="AC4389">
        <v>0</v>
      </c>
    </row>
    <row r="4390" spans="1:29" x14ac:dyDescent="0.25">
      <c r="A4390" t="str">
        <f t="shared" si="68"/>
        <v>tt0045793</v>
      </c>
      <c r="B4390" t="s">
        <v>635</v>
      </c>
      <c r="C4390" t="s">
        <v>13676</v>
      </c>
      <c r="D4390">
        <v>101</v>
      </c>
      <c r="E4390">
        <v>118</v>
      </c>
      <c r="F4390">
        <v>160</v>
      </c>
      <c r="G4390">
        <v>426</v>
      </c>
      <c r="H4390" t="s">
        <v>15201</v>
      </c>
      <c r="I4390">
        <v>862</v>
      </c>
      <c r="K4390" t="s">
        <v>4557</v>
      </c>
      <c r="L4390" t="s">
        <v>14693</v>
      </c>
      <c r="M4390" t="s">
        <v>28456</v>
      </c>
      <c r="N4390">
        <v>33987</v>
      </c>
      <c r="O4390">
        <v>2247</v>
      </c>
      <c r="P4390" t="s">
        <v>12638</v>
      </c>
      <c r="Q4390">
        <v>5</v>
      </c>
      <c r="R4390" t="s">
        <v>16519</v>
      </c>
      <c r="S4390" t="s">
        <v>16520</v>
      </c>
      <c r="T4390">
        <v>150</v>
      </c>
      <c r="U4390" t="s">
        <v>36</v>
      </c>
      <c r="V4390" t="s">
        <v>37</v>
      </c>
      <c r="W4390" t="s">
        <v>3947</v>
      </c>
      <c r="X4390" s="2">
        <v>1650000</v>
      </c>
      <c r="Y4390">
        <v>1953</v>
      </c>
      <c r="Z4390">
        <v>488</v>
      </c>
      <c r="AA4390">
        <v>7.8</v>
      </c>
      <c r="AB4390">
        <v>1.37</v>
      </c>
      <c r="AC4390">
        <v>0</v>
      </c>
    </row>
    <row r="4391" spans="1:29" x14ac:dyDescent="0.25">
      <c r="A4391" t="str">
        <f t="shared" si="68"/>
        <v>tt0041866</v>
      </c>
      <c r="B4391" t="s">
        <v>28</v>
      </c>
      <c r="C4391" t="s">
        <v>15169</v>
      </c>
      <c r="D4391">
        <v>55</v>
      </c>
      <c r="E4391">
        <v>103</v>
      </c>
      <c r="F4391">
        <v>673</v>
      </c>
      <c r="G4391">
        <v>89</v>
      </c>
      <c r="H4391" t="s">
        <v>16521</v>
      </c>
      <c r="I4391">
        <v>281</v>
      </c>
      <c r="K4391" t="s">
        <v>11916</v>
      </c>
      <c r="L4391" t="s">
        <v>11505</v>
      </c>
      <c r="M4391" t="s">
        <v>28457</v>
      </c>
      <c r="N4391">
        <v>11920</v>
      </c>
      <c r="O4391">
        <v>955</v>
      </c>
      <c r="P4391" t="s">
        <v>16522</v>
      </c>
      <c r="Q4391">
        <v>1</v>
      </c>
      <c r="R4391" t="s">
        <v>16523</v>
      </c>
      <c r="S4391" t="s">
        <v>16524</v>
      </c>
      <c r="T4391">
        <v>90</v>
      </c>
      <c r="U4391" t="s">
        <v>36</v>
      </c>
      <c r="V4391" t="s">
        <v>37</v>
      </c>
      <c r="W4391" t="s">
        <v>4564</v>
      </c>
      <c r="X4391" s="2">
        <v>1600000</v>
      </c>
      <c r="Y4391">
        <v>1949</v>
      </c>
      <c r="Z4391">
        <v>230</v>
      </c>
      <c r="AA4391">
        <v>7.4</v>
      </c>
      <c r="AB4391">
        <v>1.37</v>
      </c>
      <c r="AC4391">
        <v>721</v>
      </c>
    </row>
    <row r="4392" spans="1:29" x14ac:dyDescent="0.25">
      <c r="A4392" t="str">
        <f t="shared" si="68"/>
        <v>tt2349460</v>
      </c>
      <c r="B4392" t="s">
        <v>28</v>
      </c>
      <c r="C4392" t="s">
        <v>16525</v>
      </c>
      <c r="D4392">
        <v>15</v>
      </c>
      <c r="E4392">
        <v>102</v>
      </c>
      <c r="F4392">
        <v>11</v>
      </c>
      <c r="G4392">
        <v>575</v>
      </c>
      <c r="H4392" t="s">
        <v>16526</v>
      </c>
      <c r="I4392">
        <v>651</v>
      </c>
      <c r="J4392">
        <v>2507106</v>
      </c>
      <c r="K4392" t="s">
        <v>5031</v>
      </c>
      <c r="L4392" t="s">
        <v>11560</v>
      </c>
      <c r="M4392" t="s">
        <v>28458</v>
      </c>
      <c r="N4392">
        <v>2561</v>
      </c>
      <c r="O4392">
        <v>3894</v>
      </c>
      <c r="P4392" t="s">
        <v>2104</v>
      </c>
      <c r="Q4392">
        <v>0</v>
      </c>
      <c r="R4392" t="s">
        <v>16527</v>
      </c>
      <c r="S4392" t="s">
        <v>16528</v>
      </c>
      <c r="T4392">
        <v>21</v>
      </c>
      <c r="U4392" t="s">
        <v>36</v>
      </c>
      <c r="V4392" t="s">
        <v>37</v>
      </c>
      <c r="W4392" t="s">
        <v>86</v>
      </c>
      <c r="Y4392">
        <v>2013</v>
      </c>
      <c r="Z4392">
        <v>611</v>
      </c>
      <c r="AA4392">
        <v>6.1</v>
      </c>
      <c r="AC4392">
        <v>0</v>
      </c>
    </row>
    <row r="4393" spans="1:29" x14ac:dyDescent="0.25">
      <c r="A4393" t="str">
        <f t="shared" si="68"/>
        <v>tt0166195</v>
      </c>
      <c r="B4393" t="s">
        <v>28</v>
      </c>
      <c r="C4393" t="s">
        <v>16529</v>
      </c>
      <c r="D4393">
        <v>16</v>
      </c>
      <c r="E4393">
        <v>84</v>
      </c>
      <c r="F4393">
        <v>11</v>
      </c>
      <c r="G4393">
        <v>249</v>
      </c>
      <c r="H4393" t="s">
        <v>15336</v>
      </c>
      <c r="I4393">
        <v>489</v>
      </c>
      <c r="J4393">
        <v>6026908</v>
      </c>
      <c r="K4393" t="s">
        <v>2096</v>
      </c>
      <c r="L4393" t="s">
        <v>7679</v>
      </c>
      <c r="M4393" t="s">
        <v>28459</v>
      </c>
      <c r="N4393">
        <v>536</v>
      </c>
      <c r="O4393">
        <v>2196</v>
      </c>
      <c r="P4393" t="s">
        <v>16530</v>
      </c>
      <c r="Q4393">
        <v>0</v>
      </c>
      <c r="R4393" t="s">
        <v>16531</v>
      </c>
      <c r="S4393" t="s">
        <v>16532</v>
      </c>
      <c r="T4393">
        <v>13</v>
      </c>
      <c r="U4393" t="s">
        <v>36</v>
      </c>
      <c r="V4393" t="s">
        <v>37</v>
      </c>
      <c r="W4393" t="s">
        <v>499</v>
      </c>
      <c r="X4393" s="2">
        <v>2000000</v>
      </c>
      <c r="Y4393">
        <v>1999</v>
      </c>
      <c r="Z4393">
        <v>469</v>
      </c>
      <c r="AA4393">
        <v>4.3</v>
      </c>
      <c r="AC4393">
        <v>43</v>
      </c>
    </row>
    <row r="4394" spans="1:29" x14ac:dyDescent="0.25">
      <c r="A4394" t="str">
        <f t="shared" si="68"/>
        <v>tt1289419</v>
      </c>
      <c r="B4394" t="s">
        <v>28</v>
      </c>
      <c r="C4394" t="s">
        <v>16533</v>
      </c>
      <c r="D4394">
        <v>5</v>
      </c>
      <c r="F4394">
        <v>8</v>
      </c>
      <c r="G4394">
        <v>394</v>
      </c>
      <c r="H4394" t="s">
        <v>8636</v>
      </c>
      <c r="I4394">
        <v>713</v>
      </c>
      <c r="J4394">
        <v>2592808</v>
      </c>
      <c r="K4394" t="s">
        <v>1767</v>
      </c>
      <c r="L4394" t="s">
        <v>7768</v>
      </c>
      <c r="M4394" t="s">
        <v>28460</v>
      </c>
      <c r="N4394">
        <v>548</v>
      </c>
      <c r="O4394">
        <v>3137</v>
      </c>
      <c r="P4394" t="s">
        <v>15574</v>
      </c>
      <c r="Q4394">
        <v>5</v>
      </c>
      <c r="R4394" t="s">
        <v>16534</v>
      </c>
      <c r="S4394" t="s">
        <v>16535</v>
      </c>
      <c r="T4394">
        <v>15</v>
      </c>
      <c r="U4394" t="s">
        <v>36</v>
      </c>
      <c r="V4394" t="s">
        <v>37</v>
      </c>
      <c r="W4394" t="s">
        <v>499</v>
      </c>
      <c r="Y4394">
        <v>2010</v>
      </c>
      <c r="Z4394">
        <v>607</v>
      </c>
      <c r="AA4394">
        <v>3.5</v>
      </c>
      <c r="AB4394">
        <v>2.35</v>
      </c>
      <c r="AC4394">
        <v>588</v>
      </c>
    </row>
    <row r="4395" spans="1:29" x14ac:dyDescent="0.25">
      <c r="A4395" t="str">
        <f t="shared" si="68"/>
        <v>tt0825236</v>
      </c>
      <c r="B4395" t="s">
        <v>28</v>
      </c>
      <c r="C4395" t="s">
        <v>16536</v>
      </c>
      <c r="D4395">
        <v>109</v>
      </c>
      <c r="E4395">
        <v>95</v>
      </c>
      <c r="F4395">
        <v>0</v>
      </c>
      <c r="G4395">
        <v>0</v>
      </c>
      <c r="H4395" t="s">
        <v>16537</v>
      </c>
      <c r="I4395">
        <v>227</v>
      </c>
      <c r="J4395">
        <v>1060591</v>
      </c>
      <c r="K4395" t="s">
        <v>1184</v>
      </c>
      <c r="L4395" t="s">
        <v>16538</v>
      </c>
      <c r="M4395" t="s">
        <v>28461</v>
      </c>
      <c r="N4395">
        <v>9750</v>
      </c>
      <c r="O4395">
        <v>231</v>
      </c>
      <c r="P4395" t="s">
        <v>16536</v>
      </c>
      <c r="Q4395">
        <v>0</v>
      </c>
      <c r="R4395" t="s">
        <v>16539</v>
      </c>
      <c r="S4395" t="s">
        <v>16540</v>
      </c>
      <c r="T4395">
        <v>66</v>
      </c>
      <c r="U4395" t="s">
        <v>12653</v>
      </c>
      <c r="V4395" t="s">
        <v>1224</v>
      </c>
      <c r="W4395" t="s">
        <v>86</v>
      </c>
      <c r="X4395" s="2">
        <v>1300000</v>
      </c>
      <c r="Y4395">
        <v>2007</v>
      </c>
      <c r="Z4395">
        <v>4</v>
      </c>
      <c r="AA4395">
        <v>7.2</v>
      </c>
      <c r="AB4395">
        <v>1.85</v>
      </c>
      <c r="AC4395">
        <v>0</v>
      </c>
    </row>
    <row r="4396" spans="1:29" x14ac:dyDescent="0.25">
      <c r="A4396" t="str">
        <f t="shared" si="68"/>
        <v>tt2872724</v>
      </c>
      <c r="B4396" t="s">
        <v>28</v>
      </c>
      <c r="C4396" t="s">
        <v>16541</v>
      </c>
      <c r="D4396">
        <v>40</v>
      </c>
      <c r="E4396">
        <v>92</v>
      </c>
      <c r="F4396">
        <v>0</v>
      </c>
      <c r="G4396">
        <v>2</v>
      </c>
      <c r="H4396" t="s">
        <v>16542</v>
      </c>
      <c r="I4396">
        <v>327</v>
      </c>
      <c r="K4396" t="s">
        <v>4508</v>
      </c>
      <c r="L4396" t="s">
        <v>2847</v>
      </c>
      <c r="M4396" t="s">
        <v>28462</v>
      </c>
      <c r="N4396">
        <v>2621</v>
      </c>
      <c r="O4396">
        <v>380</v>
      </c>
      <c r="P4396" t="s">
        <v>16543</v>
      </c>
      <c r="Q4396">
        <v>3</v>
      </c>
      <c r="R4396" t="s">
        <v>16544</v>
      </c>
      <c r="S4396" t="s">
        <v>16545</v>
      </c>
      <c r="T4396">
        <v>18</v>
      </c>
      <c r="U4396" t="s">
        <v>36</v>
      </c>
      <c r="V4396" t="s">
        <v>37</v>
      </c>
      <c r="W4396" t="s">
        <v>499</v>
      </c>
      <c r="Y4396">
        <v>2014</v>
      </c>
      <c r="Z4396">
        <v>51</v>
      </c>
      <c r="AA4396">
        <v>4.7</v>
      </c>
      <c r="AB4396">
        <v>2.35</v>
      </c>
      <c r="AC4396">
        <v>844</v>
      </c>
    </row>
    <row r="4397" spans="1:29" x14ac:dyDescent="0.25">
      <c r="A4397" t="str">
        <f t="shared" si="68"/>
        <v>tt0476643</v>
      </c>
      <c r="B4397" t="s">
        <v>28</v>
      </c>
      <c r="C4397" t="s">
        <v>16546</v>
      </c>
      <c r="D4397">
        <v>51</v>
      </c>
      <c r="E4397">
        <v>90</v>
      </c>
      <c r="F4397">
        <v>21</v>
      </c>
      <c r="G4397">
        <v>27</v>
      </c>
      <c r="H4397" t="s">
        <v>16547</v>
      </c>
      <c r="I4397">
        <v>53</v>
      </c>
      <c r="J4397">
        <v>155972</v>
      </c>
      <c r="K4397" t="s">
        <v>1184</v>
      </c>
      <c r="L4397" t="s">
        <v>16548</v>
      </c>
      <c r="M4397" t="s">
        <v>28463</v>
      </c>
      <c r="N4397">
        <v>4702</v>
      </c>
      <c r="O4397">
        <v>137</v>
      </c>
      <c r="P4397" t="s">
        <v>16549</v>
      </c>
      <c r="Q4397">
        <v>0</v>
      </c>
      <c r="R4397" t="s">
        <v>16550</v>
      </c>
      <c r="S4397" t="s">
        <v>16551</v>
      </c>
      <c r="T4397">
        <v>23</v>
      </c>
      <c r="U4397" t="s">
        <v>9333</v>
      </c>
      <c r="V4397" t="s">
        <v>16107</v>
      </c>
      <c r="W4397" t="s">
        <v>4564</v>
      </c>
      <c r="X4397" s="2">
        <v>1500000</v>
      </c>
      <c r="Y4397">
        <v>2006</v>
      </c>
      <c r="Z4397">
        <v>30</v>
      </c>
      <c r="AA4397">
        <v>7.3</v>
      </c>
      <c r="AC4397">
        <v>0</v>
      </c>
    </row>
    <row r="4398" spans="1:29" x14ac:dyDescent="0.25">
      <c r="A4398" t="str">
        <f t="shared" si="68"/>
        <v>tt0071360</v>
      </c>
      <c r="B4398" t="s">
        <v>28</v>
      </c>
      <c r="C4398" t="s">
        <v>3963</v>
      </c>
      <c r="D4398">
        <v>149</v>
      </c>
      <c r="E4398">
        <v>113</v>
      </c>
      <c r="F4398">
        <v>0</v>
      </c>
      <c r="G4398">
        <v>324</v>
      </c>
      <c r="H4398" t="s">
        <v>8510</v>
      </c>
      <c r="I4398">
        <v>11000</v>
      </c>
      <c r="K4398" t="s">
        <v>1603</v>
      </c>
      <c r="L4398" t="s">
        <v>336</v>
      </c>
      <c r="M4398" t="s">
        <v>28464</v>
      </c>
      <c r="N4398">
        <v>74651</v>
      </c>
      <c r="O4398">
        <v>12157</v>
      </c>
      <c r="P4398" t="s">
        <v>16552</v>
      </c>
      <c r="Q4398">
        <v>2</v>
      </c>
      <c r="R4398" t="s">
        <v>16553</v>
      </c>
      <c r="S4398" t="s">
        <v>16554</v>
      </c>
      <c r="T4398">
        <v>313</v>
      </c>
      <c r="U4398" t="s">
        <v>36</v>
      </c>
      <c r="V4398" t="s">
        <v>37</v>
      </c>
      <c r="W4398" t="s">
        <v>86</v>
      </c>
      <c r="X4398" s="2">
        <v>1600000</v>
      </c>
      <c r="Y4398">
        <v>1974</v>
      </c>
      <c r="Z4398">
        <v>481</v>
      </c>
      <c r="AA4398">
        <v>7.9</v>
      </c>
      <c r="AB4398">
        <v>1.37</v>
      </c>
      <c r="AC4398">
        <v>6000</v>
      </c>
    </row>
    <row r="4399" spans="1:29" x14ac:dyDescent="0.25">
      <c r="A4399" t="str">
        <f t="shared" si="68"/>
        <v>tt0442764</v>
      </c>
      <c r="B4399" t="s">
        <v>28</v>
      </c>
      <c r="C4399" t="s">
        <v>16555</v>
      </c>
      <c r="D4399">
        <v>4</v>
      </c>
      <c r="F4399">
        <v>0</v>
      </c>
      <c r="G4399">
        <v>45</v>
      </c>
      <c r="H4399" t="s">
        <v>16556</v>
      </c>
      <c r="I4399">
        <v>421</v>
      </c>
      <c r="J4399">
        <v>129319</v>
      </c>
      <c r="K4399" t="s">
        <v>15632</v>
      </c>
      <c r="L4399" t="s">
        <v>13353</v>
      </c>
      <c r="M4399" t="s">
        <v>28465</v>
      </c>
      <c r="N4399">
        <v>257</v>
      </c>
      <c r="O4399">
        <v>622</v>
      </c>
      <c r="P4399" t="s">
        <v>14228</v>
      </c>
      <c r="Q4399">
        <v>4</v>
      </c>
      <c r="S4399" t="s">
        <v>16557</v>
      </c>
      <c r="T4399">
        <v>4</v>
      </c>
      <c r="U4399" t="s">
        <v>36</v>
      </c>
      <c r="V4399" t="s">
        <v>4563</v>
      </c>
      <c r="X4399" s="2">
        <v>70000000</v>
      </c>
      <c r="Y4399">
        <v>2005</v>
      </c>
      <c r="Z4399">
        <v>96</v>
      </c>
      <c r="AA4399">
        <v>5.0999999999999996</v>
      </c>
      <c r="AC4399">
        <v>9</v>
      </c>
    </row>
    <row r="4400" spans="1:29" x14ac:dyDescent="0.25">
      <c r="A4400" t="str">
        <f t="shared" si="68"/>
        <v>tt0064990</v>
      </c>
      <c r="B4400" t="s">
        <v>28</v>
      </c>
      <c r="C4400" t="s">
        <v>16558</v>
      </c>
      <c r="D4400">
        <v>35</v>
      </c>
      <c r="E4400">
        <v>123</v>
      </c>
      <c r="F4400">
        <v>0</v>
      </c>
      <c r="G4400">
        <v>21</v>
      </c>
      <c r="H4400" t="s">
        <v>16559</v>
      </c>
      <c r="I4400">
        <v>963</v>
      </c>
      <c r="J4400">
        <v>26893</v>
      </c>
      <c r="K4400" t="s">
        <v>3942</v>
      </c>
      <c r="L4400" t="s">
        <v>5396</v>
      </c>
      <c r="M4400" t="s">
        <v>28466</v>
      </c>
      <c r="N4400">
        <v>4391</v>
      </c>
      <c r="O4400">
        <v>1694</v>
      </c>
      <c r="P4400" t="s">
        <v>16560</v>
      </c>
      <c r="Q4400">
        <v>0</v>
      </c>
      <c r="R4400" t="s">
        <v>16561</v>
      </c>
      <c r="S4400" t="s">
        <v>16562</v>
      </c>
      <c r="T4400">
        <v>26</v>
      </c>
      <c r="U4400" t="s">
        <v>1223</v>
      </c>
      <c r="V4400" t="s">
        <v>1224</v>
      </c>
      <c r="W4400" t="s">
        <v>499</v>
      </c>
      <c r="X4400" s="2">
        <v>1600000</v>
      </c>
      <c r="Y4400">
        <v>1969</v>
      </c>
      <c r="Z4400">
        <v>710</v>
      </c>
      <c r="AA4400">
        <v>7.2</v>
      </c>
      <c r="AB4400">
        <v>2.35</v>
      </c>
      <c r="AC4400">
        <v>278</v>
      </c>
    </row>
    <row r="4401" spans="1:29" x14ac:dyDescent="0.25">
      <c r="A4401" t="str">
        <f t="shared" si="68"/>
        <v>tt0322700</v>
      </c>
      <c r="B4401" t="s">
        <v>28</v>
      </c>
      <c r="C4401" t="s">
        <v>2370</v>
      </c>
      <c r="D4401">
        <v>22</v>
      </c>
      <c r="E4401">
        <v>111</v>
      </c>
      <c r="F4401">
        <v>1000</v>
      </c>
      <c r="G4401">
        <v>127</v>
      </c>
      <c r="H4401" t="s">
        <v>16563</v>
      </c>
      <c r="I4401">
        <v>2000</v>
      </c>
      <c r="J4401">
        <v>2580</v>
      </c>
      <c r="K4401" t="s">
        <v>6495</v>
      </c>
      <c r="L4401" t="s">
        <v>204</v>
      </c>
      <c r="M4401" t="s">
        <v>28467</v>
      </c>
      <c r="N4401">
        <v>1618</v>
      </c>
      <c r="O4401">
        <v>2564</v>
      </c>
      <c r="P4401" t="s">
        <v>12443</v>
      </c>
      <c r="Q4401">
        <v>2</v>
      </c>
      <c r="R4401" t="s">
        <v>16564</v>
      </c>
      <c r="S4401" t="s">
        <v>16565</v>
      </c>
      <c r="T4401">
        <v>40</v>
      </c>
      <c r="U4401" t="s">
        <v>36</v>
      </c>
      <c r="V4401" t="s">
        <v>37</v>
      </c>
      <c r="W4401" t="s">
        <v>499</v>
      </c>
      <c r="X4401" s="2">
        <v>1650000</v>
      </c>
      <c r="Y4401">
        <v>2003</v>
      </c>
      <c r="Z4401">
        <v>163</v>
      </c>
      <c r="AA4401">
        <v>5.4</v>
      </c>
      <c r="AB4401">
        <v>2.35</v>
      </c>
      <c r="AC4401">
        <v>63</v>
      </c>
    </row>
    <row r="4402" spans="1:29" x14ac:dyDescent="0.25">
      <c r="A4402" t="str">
        <f t="shared" si="68"/>
        <v>tt3832096</v>
      </c>
      <c r="B4402" t="s">
        <v>28</v>
      </c>
      <c r="C4402" t="s">
        <v>16566</v>
      </c>
      <c r="D4402">
        <v>68</v>
      </c>
      <c r="E4402">
        <v>99</v>
      </c>
      <c r="F4402">
        <v>4</v>
      </c>
      <c r="G4402">
        <v>114</v>
      </c>
      <c r="H4402" t="s">
        <v>16567</v>
      </c>
      <c r="I4402">
        <v>427</v>
      </c>
      <c r="K4402" t="s">
        <v>5190</v>
      </c>
      <c r="L4402" t="s">
        <v>16568</v>
      </c>
      <c r="M4402" t="s">
        <v>28468</v>
      </c>
      <c r="N4402">
        <v>3313</v>
      </c>
      <c r="O4402">
        <v>992</v>
      </c>
      <c r="P4402" t="s">
        <v>16569</v>
      </c>
      <c r="Q4402">
        <v>0</v>
      </c>
      <c r="R4402" t="s">
        <v>16570</v>
      </c>
      <c r="S4402" t="s">
        <v>16571</v>
      </c>
      <c r="T4402">
        <v>40</v>
      </c>
      <c r="U4402" t="s">
        <v>36</v>
      </c>
      <c r="V4402" t="s">
        <v>37</v>
      </c>
      <c r="W4402" t="s">
        <v>3947</v>
      </c>
      <c r="Y4402">
        <v>2016</v>
      </c>
      <c r="Z4402">
        <v>253</v>
      </c>
      <c r="AA4402">
        <v>3.7</v>
      </c>
      <c r="AC4402">
        <v>2000</v>
      </c>
    </row>
    <row r="4403" spans="1:29" x14ac:dyDescent="0.25">
      <c r="A4403" t="str">
        <f t="shared" si="68"/>
        <v>tt0363547</v>
      </c>
      <c r="B4403" t="s">
        <v>28</v>
      </c>
      <c r="C4403" t="s">
        <v>100</v>
      </c>
      <c r="D4403">
        <v>287</v>
      </c>
      <c r="E4403">
        <v>110</v>
      </c>
      <c r="F4403">
        <v>0</v>
      </c>
      <c r="G4403">
        <v>1000</v>
      </c>
      <c r="H4403" t="s">
        <v>3578</v>
      </c>
      <c r="I4403">
        <v>3000</v>
      </c>
      <c r="J4403">
        <v>58885635</v>
      </c>
      <c r="K4403" t="s">
        <v>4004</v>
      </c>
      <c r="L4403" t="s">
        <v>802</v>
      </c>
      <c r="M4403" t="s">
        <v>25915</v>
      </c>
      <c r="N4403">
        <v>194426</v>
      </c>
      <c r="O4403">
        <v>10438</v>
      </c>
      <c r="P4403" t="s">
        <v>1285</v>
      </c>
      <c r="Q4403">
        <v>0</v>
      </c>
      <c r="R4403" t="s">
        <v>7133</v>
      </c>
      <c r="S4403" t="s">
        <v>7134</v>
      </c>
      <c r="T4403">
        <v>1057</v>
      </c>
      <c r="U4403" t="s">
        <v>36</v>
      </c>
      <c r="V4403" t="s">
        <v>37</v>
      </c>
      <c r="W4403" t="s">
        <v>499</v>
      </c>
      <c r="X4403" s="2">
        <v>26000000</v>
      </c>
      <c r="Y4403">
        <v>2004</v>
      </c>
      <c r="Z4403">
        <v>2000</v>
      </c>
      <c r="AA4403">
        <v>7.4</v>
      </c>
      <c r="AB4403">
        <v>2.35</v>
      </c>
      <c r="AC4403">
        <v>7000</v>
      </c>
    </row>
    <row r="4404" spans="1:29" x14ac:dyDescent="0.25">
      <c r="A4404" t="str">
        <f t="shared" si="68"/>
        <v>tt0473308</v>
      </c>
      <c r="B4404" t="s">
        <v>28</v>
      </c>
      <c r="C4404" t="s">
        <v>16572</v>
      </c>
      <c r="D4404">
        <v>173</v>
      </c>
      <c r="E4404">
        <v>108</v>
      </c>
      <c r="F4404">
        <v>191</v>
      </c>
      <c r="G4404">
        <v>336</v>
      </c>
      <c r="H4404" t="s">
        <v>4204</v>
      </c>
      <c r="I4404">
        <v>597</v>
      </c>
      <c r="J4404">
        <v>19067631</v>
      </c>
      <c r="K4404" t="s">
        <v>1184</v>
      </c>
      <c r="L4404" t="s">
        <v>7359</v>
      </c>
      <c r="M4404" t="s">
        <v>28469</v>
      </c>
      <c r="N4404">
        <v>37714</v>
      </c>
      <c r="O4404">
        <v>1981</v>
      </c>
      <c r="P4404" t="s">
        <v>6336</v>
      </c>
      <c r="Q4404">
        <v>1</v>
      </c>
      <c r="R4404" t="s">
        <v>16573</v>
      </c>
      <c r="S4404" t="s">
        <v>16574</v>
      </c>
      <c r="T4404">
        <v>204</v>
      </c>
      <c r="U4404" t="s">
        <v>36</v>
      </c>
      <c r="V4404" t="s">
        <v>37</v>
      </c>
      <c r="W4404" t="s">
        <v>38</v>
      </c>
      <c r="X4404" s="2">
        <v>2000000</v>
      </c>
      <c r="Y4404">
        <v>2007</v>
      </c>
      <c r="Z4404">
        <v>541</v>
      </c>
      <c r="AA4404">
        <v>7.1</v>
      </c>
      <c r="AB4404">
        <v>1.85</v>
      </c>
      <c r="AC4404">
        <v>0</v>
      </c>
    </row>
    <row r="4405" spans="1:29" x14ac:dyDescent="0.25">
      <c r="A4405" t="str">
        <f t="shared" si="68"/>
        <v>tt0092675</v>
      </c>
      <c r="B4405" t="s">
        <v>28</v>
      </c>
      <c r="C4405" t="s">
        <v>16575</v>
      </c>
      <c r="D4405">
        <v>61</v>
      </c>
      <c r="E4405">
        <v>92</v>
      </c>
      <c r="F4405">
        <v>15</v>
      </c>
      <c r="G4405">
        <v>49</v>
      </c>
      <c r="H4405" t="s">
        <v>16576</v>
      </c>
      <c r="I4405">
        <v>633</v>
      </c>
      <c r="J4405">
        <v>11806119</v>
      </c>
      <c r="K4405" t="s">
        <v>5762</v>
      </c>
      <c r="L4405" t="s">
        <v>9926</v>
      </c>
      <c r="M4405" t="s">
        <v>28470</v>
      </c>
      <c r="N4405">
        <v>57578</v>
      </c>
      <c r="O4405">
        <v>1168</v>
      </c>
      <c r="P4405" t="s">
        <v>16577</v>
      </c>
      <c r="Q4405">
        <v>1</v>
      </c>
      <c r="R4405" t="s">
        <v>16578</v>
      </c>
      <c r="S4405" t="s">
        <v>16579</v>
      </c>
      <c r="T4405">
        <v>210</v>
      </c>
      <c r="U4405" t="s">
        <v>36</v>
      </c>
      <c r="V4405" t="s">
        <v>37</v>
      </c>
      <c r="W4405" t="s">
        <v>499</v>
      </c>
      <c r="X4405" s="2">
        <v>1100000</v>
      </c>
      <c r="Y4405">
        <v>1988</v>
      </c>
      <c r="Z4405">
        <v>403</v>
      </c>
      <c r="AA4405">
        <v>6.8</v>
      </c>
      <c r="AB4405">
        <v>1.85</v>
      </c>
      <c r="AC4405">
        <v>0</v>
      </c>
    </row>
    <row r="4406" spans="1:29" x14ac:dyDescent="0.25">
      <c r="A4406" t="str">
        <f t="shared" si="68"/>
        <v>tt0031679</v>
      </c>
      <c r="B4406" t="s">
        <v>635</v>
      </c>
      <c r="C4406" t="s">
        <v>15199</v>
      </c>
      <c r="D4406">
        <v>96</v>
      </c>
      <c r="E4406">
        <v>120</v>
      </c>
      <c r="F4406">
        <v>964</v>
      </c>
      <c r="G4406">
        <v>248</v>
      </c>
      <c r="H4406" t="s">
        <v>16516</v>
      </c>
      <c r="I4406">
        <v>607</v>
      </c>
      <c r="K4406" t="s">
        <v>2096</v>
      </c>
      <c r="L4406" t="s">
        <v>10212</v>
      </c>
      <c r="M4406" t="s">
        <v>28471</v>
      </c>
      <c r="N4406">
        <v>77392</v>
      </c>
      <c r="O4406">
        <v>1573</v>
      </c>
      <c r="P4406" t="s">
        <v>14901</v>
      </c>
      <c r="Q4406">
        <v>7</v>
      </c>
      <c r="R4406" t="s">
        <v>16580</v>
      </c>
      <c r="S4406" t="s">
        <v>16581</v>
      </c>
      <c r="T4406">
        <v>245</v>
      </c>
      <c r="U4406" t="s">
        <v>36</v>
      </c>
      <c r="V4406" t="s">
        <v>37</v>
      </c>
      <c r="W4406" t="s">
        <v>3947</v>
      </c>
      <c r="X4406" s="2">
        <v>1500000</v>
      </c>
      <c r="Y4406">
        <v>1939</v>
      </c>
      <c r="Z4406">
        <v>319</v>
      </c>
      <c r="AA4406">
        <v>8.1999999999999993</v>
      </c>
      <c r="AB4406">
        <v>1.37</v>
      </c>
      <c r="AC4406">
        <v>0</v>
      </c>
    </row>
    <row r="4407" spans="1:29" x14ac:dyDescent="0.25">
      <c r="A4407" t="str">
        <f t="shared" si="68"/>
        <v>tt0113540</v>
      </c>
      <c r="B4407" t="s">
        <v>28</v>
      </c>
      <c r="C4407" t="s">
        <v>15923</v>
      </c>
      <c r="D4407">
        <v>71</v>
      </c>
      <c r="E4407">
        <v>91</v>
      </c>
      <c r="F4407">
        <v>184</v>
      </c>
      <c r="G4407">
        <v>82</v>
      </c>
      <c r="H4407" t="s">
        <v>16582</v>
      </c>
      <c r="I4407">
        <v>3000</v>
      </c>
      <c r="J4407">
        <v>7417210</v>
      </c>
      <c r="K4407" t="s">
        <v>2808</v>
      </c>
      <c r="L4407" t="s">
        <v>830</v>
      </c>
      <c r="M4407" t="s">
        <v>28472</v>
      </c>
      <c r="N4407">
        <v>59041</v>
      </c>
      <c r="O4407">
        <v>3310</v>
      </c>
      <c r="P4407" t="s">
        <v>16583</v>
      </c>
      <c r="Q4407">
        <v>1</v>
      </c>
      <c r="R4407" t="s">
        <v>16584</v>
      </c>
      <c r="S4407" t="s">
        <v>16585</v>
      </c>
      <c r="T4407">
        <v>408</v>
      </c>
      <c r="U4407" t="s">
        <v>36</v>
      </c>
      <c r="V4407" t="s">
        <v>37</v>
      </c>
      <c r="X4407" s="2">
        <v>1500000</v>
      </c>
      <c r="Y4407">
        <v>1995</v>
      </c>
      <c r="Z4407">
        <v>202</v>
      </c>
      <c r="AA4407">
        <v>7</v>
      </c>
      <c r="AB4407">
        <v>1.85</v>
      </c>
      <c r="AC4407">
        <v>0</v>
      </c>
    </row>
    <row r="4408" spans="1:29" x14ac:dyDescent="0.25">
      <c r="A4408" t="str">
        <f t="shared" si="68"/>
        <v>tt0367089</v>
      </c>
      <c r="B4408" t="s">
        <v>28</v>
      </c>
      <c r="C4408" t="s">
        <v>12087</v>
      </c>
      <c r="D4408">
        <v>110</v>
      </c>
      <c r="E4408">
        <v>88</v>
      </c>
      <c r="F4408">
        <v>387</v>
      </c>
      <c r="G4408">
        <v>18</v>
      </c>
      <c r="H4408" t="s">
        <v>16586</v>
      </c>
      <c r="I4408">
        <v>436</v>
      </c>
      <c r="J4408">
        <v>7362100</v>
      </c>
      <c r="K4408" t="s">
        <v>2096</v>
      </c>
      <c r="L4408" t="s">
        <v>16587</v>
      </c>
      <c r="M4408" t="s">
        <v>28473</v>
      </c>
      <c r="N4408">
        <v>60295</v>
      </c>
      <c r="O4408">
        <v>479</v>
      </c>
      <c r="P4408" t="s">
        <v>16588</v>
      </c>
      <c r="Q4408">
        <v>0</v>
      </c>
      <c r="R4408" t="s">
        <v>16589</v>
      </c>
      <c r="S4408" t="s">
        <v>16590</v>
      </c>
      <c r="T4408">
        <v>232</v>
      </c>
      <c r="U4408" t="s">
        <v>36</v>
      </c>
      <c r="V4408" t="s">
        <v>37</v>
      </c>
      <c r="W4408" t="s">
        <v>499</v>
      </c>
      <c r="X4408" s="2">
        <v>1500000</v>
      </c>
      <c r="Y4408">
        <v>2005</v>
      </c>
      <c r="Z4408">
        <v>25</v>
      </c>
      <c r="AA4408">
        <v>7.4</v>
      </c>
      <c r="AB4408">
        <v>1.85</v>
      </c>
      <c r="AC4408">
        <v>0</v>
      </c>
    </row>
    <row r="4409" spans="1:29" x14ac:dyDescent="0.25">
      <c r="A4409" t="str">
        <f t="shared" si="68"/>
        <v>tt0264761</v>
      </c>
      <c r="B4409" t="s">
        <v>28</v>
      </c>
      <c r="C4409" t="s">
        <v>7597</v>
      </c>
      <c r="D4409">
        <v>110</v>
      </c>
      <c r="E4409">
        <v>97</v>
      </c>
      <c r="F4409">
        <v>0</v>
      </c>
      <c r="G4409">
        <v>117</v>
      </c>
      <c r="H4409" t="s">
        <v>16591</v>
      </c>
      <c r="I4409">
        <v>378</v>
      </c>
      <c r="J4409">
        <v>7022940</v>
      </c>
      <c r="K4409" t="s">
        <v>1184</v>
      </c>
      <c r="L4409" t="s">
        <v>16592</v>
      </c>
      <c r="M4409" t="s">
        <v>28474</v>
      </c>
      <c r="N4409">
        <v>14018</v>
      </c>
      <c r="O4409">
        <v>1173</v>
      </c>
      <c r="P4409" t="s">
        <v>16593</v>
      </c>
      <c r="Q4409">
        <v>1</v>
      </c>
      <c r="R4409" t="s">
        <v>16594</v>
      </c>
      <c r="S4409" t="s">
        <v>16595</v>
      </c>
      <c r="T4409">
        <v>190</v>
      </c>
      <c r="U4409" t="s">
        <v>36</v>
      </c>
      <c r="V4409" t="s">
        <v>37</v>
      </c>
      <c r="W4409" t="s">
        <v>499</v>
      </c>
      <c r="X4409" s="2">
        <v>1000000</v>
      </c>
      <c r="Y4409">
        <v>2001</v>
      </c>
      <c r="Z4409">
        <v>321</v>
      </c>
      <c r="AA4409">
        <v>6.7</v>
      </c>
      <c r="AB4409">
        <v>1.85</v>
      </c>
      <c r="AC4409">
        <v>682</v>
      </c>
    </row>
    <row r="4410" spans="1:29" x14ac:dyDescent="0.25">
      <c r="A4410" t="str">
        <f t="shared" si="68"/>
        <v>tt1428556</v>
      </c>
      <c r="B4410" t="s">
        <v>28</v>
      </c>
      <c r="C4410" t="s">
        <v>1615</v>
      </c>
      <c r="D4410">
        <v>101</v>
      </c>
      <c r="E4410">
        <v>95</v>
      </c>
      <c r="F4410">
        <v>611</v>
      </c>
      <c r="G4410">
        <v>3</v>
      </c>
      <c r="H4410" t="s">
        <v>11441</v>
      </c>
      <c r="I4410">
        <v>9</v>
      </c>
      <c r="J4410">
        <v>190666</v>
      </c>
      <c r="K4410" t="s">
        <v>2096</v>
      </c>
      <c r="L4410" t="s">
        <v>9554</v>
      </c>
      <c r="M4410" t="s">
        <v>27123</v>
      </c>
      <c r="N4410">
        <v>2410</v>
      </c>
      <c r="O4410">
        <v>18</v>
      </c>
      <c r="P4410" t="s">
        <v>11442</v>
      </c>
      <c r="Q4410">
        <v>1</v>
      </c>
      <c r="R4410" t="s">
        <v>11443</v>
      </c>
      <c r="S4410" t="s">
        <v>11444</v>
      </c>
      <c r="T4410">
        <v>20</v>
      </c>
      <c r="U4410" t="s">
        <v>1621</v>
      </c>
      <c r="V4410" t="s">
        <v>755</v>
      </c>
      <c r="W4410" t="s">
        <v>499</v>
      </c>
      <c r="Y4410">
        <v>2009</v>
      </c>
      <c r="Z4410">
        <v>4</v>
      </c>
      <c r="AA4410">
        <v>5.7</v>
      </c>
      <c r="AB4410">
        <v>2.35</v>
      </c>
      <c r="AC4410">
        <v>784</v>
      </c>
    </row>
    <row r="4411" spans="1:29" x14ac:dyDescent="0.25">
      <c r="A4411" t="str">
        <f t="shared" si="68"/>
        <v>tt3082898</v>
      </c>
      <c r="C4411" t="s">
        <v>4401</v>
      </c>
      <c r="D4411">
        <v>2</v>
      </c>
      <c r="E4411">
        <v>90</v>
      </c>
      <c r="F4411">
        <v>134</v>
      </c>
      <c r="G4411">
        <v>354</v>
      </c>
      <c r="H4411" t="s">
        <v>16596</v>
      </c>
      <c r="I4411">
        <v>260000</v>
      </c>
      <c r="K4411" t="s">
        <v>1110</v>
      </c>
      <c r="L4411" t="s">
        <v>16597</v>
      </c>
      <c r="M4411" t="s">
        <v>28475</v>
      </c>
      <c r="N4411">
        <v>246</v>
      </c>
      <c r="O4411">
        <v>261818</v>
      </c>
      <c r="P4411" t="s">
        <v>16598</v>
      </c>
      <c r="Q4411">
        <v>5</v>
      </c>
      <c r="S4411" t="s">
        <v>16599</v>
      </c>
      <c r="T4411">
        <v>1</v>
      </c>
      <c r="V4411" t="s">
        <v>37</v>
      </c>
      <c r="X4411" s="2">
        <v>17000000</v>
      </c>
      <c r="Y4411">
        <v>2016</v>
      </c>
      <c r="Z4411">
        <v>454</v>
      </c>
      <c r="AA4411">
        <v>9.1</v>
      </c>
      <c r="AC4411">
        <v>0</v>
      </c>
    </row>
    <row r="4412" spans="1:29" x14ac:dyDescent="0.25">
      <c r="A4412" t="str">
        <f t="shared" si="68"/>
        <v>tt0038109</v>
      </c>
      <c r="B4412" t="s">
        <v>28</v>
      </c>
      <c r="C4412" t="s">
        <v>8816</v>
      </c>
      <c r="D4412">
        <v>97</v>
      </c>
      <c r="E4412">
        <v>95</v>
      </c>
      <c r="F4412">
        <v>13000</v>
      </c>
      <c r="G4412">
        <v>82</v>
      </c>
      <c r="H4412" t="s">
        <v>16600</v>
      </c>
      <c r="I4412">
        <v>472</v>
      </c>
      <c r="K4412" t="s">
        <v>16601</v>
      </c>
      <c r="L4412" t="s">
        <v>16602</v>
      </c>
      <c r="M4412" t="s">
        <v>28476</v>
      </c>
      <c r="N4412">
        <v>32927</v>
      </c>
      <c r="O4412">
        <v>896</v>
      </c>
      <c r="P4412" t="s">
        <v>16603</v>
      </c>
      <c r="Q4412">
        <v>1</v>
      </c>
      <c r="R4412" t="s">
        <v>16604</v>
      </c>
      <c r="S4412" t="s">
        <v>16605</v>
      </c>
      <c r="T4412">
        <v>161</v>
      </c>
      <c r="U4412" t="s">
        <v>36</v>
      </c>
      <c r="V4412" t="s">
        <v>37</v>
      </c>
      <c r="W4412" t="s">
        <v>4564</v>
      </c>
      <c r="X4412" s="2">
        <v>1696377</v>
      </c>
      <c r="Y4412">
        <v>1945</v>
      </c>
      <c r="Z4412">
        <v>239</v>
      </c>
      <c r="AA4412">
        <v>7.6</v>
      </c>
      <c r="AB4412">
        <v>1.37</v>
      </c>
      <c r="AC4412">
        <v>0</v>
      </c>
    </row>
    <row r="4413" spans="1:29" x14ac:dyDescent="0.25">
      <c r="A4413" t="str">
        <f t="shared" si="68"/>
        <v>tt0109759</v>
      </c>
      <c r="B4413" t="s">
        <v>28</v>
      </c>
      <c r="C4413" t="s">
        <v>6944</v>
      </c>
      <c r="D4413">
        <v>53</v>
      </c>
      <c r="E4413">
        <v>103</v>
      </c>
      <c r="F4413">
        <v>460</v>
      </c>
      <c r="G4413">
        <v>900</v>
      </c>
      <c r="H4413" t="s">
        <v>3553</v>
      </c>
      <c r="I4413">
        <v>991</v>
      </c>
      <c r="J4413">
        <v>5132222</v>
      </c>
      <c r="K4413" t="s">
        <v>3146</v>
      </c>
      <c r="L4413" t="s">
        <v>303</v>
      </c>
      <c r="M4413" t="s">
        <v>28477</v>
      </c>
      <c r="N4413">
        <v>14112</v>
      </c>
      <c r="O4413">
        <v>2990</v>
      </c>
      <c r="P4413" t="s">
        <v>6878</v>
      </c>
      <c r="Q4413">
        <v>1</v>
      </c>
      <c r="R4413" t="s">
        <v>16606</v>
      </c>
      <c r="S4413" t="s">
        <v>16607</v>
      </c>
      <c r="T4413">
        <v>83</v>
      </c>
      <c r="U4413" t="s">
        <v>36</v>
      </c>
      <c r="V4413" t="s">
        <v>232</v>
      </c>
      <c r="W4413" t="s">
        <v>499</v>
      </c>
      <c r="X4413" s="2">
        <v>2000000</v>
      </c>
      <c r="Y4413">
        <v>1994</v>
      </c>
      <c r="Z4413">
        <v>971</v>
      </c>
      <c r="AA4413">
        <v>7.2</v>
      </c>
      <c r="AB4413">
        <v>1.85</v>
      </c>
      <c r="AC4413">
        <v>619</v>
      </c>
    </row>
    <row r="4414" spans="1:29" x14ac:dyDescent="0.25">
      <c r="A4414" t="str">
        <f t="shared" si="68"/>
        <v>tt0118789</v>
      </c>
      <c r="B4414" t="s">
        <v>28</v>
      </c>
      <c r="C4414" t="s">
        <v>11112</v>
      </c>
      <c r="D4414">
        <v>106</v>
      </c>
      <c r="E4414">
        <v>110</v>
      </c>
      <c r="F4414">
        <v>787</v>
      </c>
      <c r="G4414">
        <v>642</v>
      </c>
      <c r="H4414" t="s">
        <v>11112</v>
      </c>
      <c r="I4414">
        <v>1000</v>
      </c>
      <c r="J4414">
        <v>2365931</v>
      </c>
      <c r="K4414" t="s">
        <v>2578</v>
      </c>
      <c r="L4414" t="s">
        <v>3266</v>
      </c>
      <c r="M4414" t="s">
        <v>28478</v>
      </c>
      <c r="N4414">
        <v>36657</v>
      </c>
      <c r="O4414">
        <v>4762</v>
      </c>
      <c r="P4414" t="s">
        <v>9834</v>
      </c>
      <c r="Q4414">
        <v>2</v>
      </c>
      <c r="R4414" t="s">
        <v>16608</v>
      </c>
      <c r="S4414" t="s">
        <v>16609</v>
      </c>
      <c r="T4414">
        <v>318</v>
      </c>
      <c r="U4414" t="s">
        <v>36</v>
      </c>
      <c r="V4414" t="s">
        <v>37</v>
      </c>
      <c r="W4414" t="s">
        <v>499</v>
      </c>
      <c r="X4414" s="2">
        <v>1500000</v>
      </c>
      <c r="Y4414">
        <v>1998</v>
      </c>
      <c r="Z4414">
        <v>787</v>
      </c>
      <c r="AA4414">
        <v>7.5</v>
      </c>
      <c r="AB4414">
        <v>1.85</v>
      </c>
      <c r="AC4414">
        <v>0</v>
      </c>
    </row>
    <row r="4415" spans="1:29" x14ac:dyDescent="0.25">
      <c r="A4415" t="str">
        <f t="shared" si="68"/>
        <v>tt1591095</v>
      </c>
      <c r="B4415" t="s">
        <v>28</v>
      </c>
      <c r="C4415" t="s">
        <v>286</v>
      </c>
      <c r="D4415">
        <v>445</v>
      </c>
      <c r="E4415">
        <v>103</v>
      </c>
      <c r="F4415">
        <v>0</v>
      </c>
      <c r="G4415">
        <v>588</v>
      </c>
      <c r="H4415" t="s">
        <v>13155</v>
      </c>
      <c r="I4415">
        <v>852</v>
      </c>
      <c r="J4415">
        <v>53991137</v>
      </c>
      <c r="K4415" t="s">
        <v>2204</v>
      </c>
      <c r="L4415" t="s">
        <v>5921</v>
      </c>
      <c r="M4415" t="s">
        <v>28479</v>
      </c>
      <c r="N4415">
        <v>202800</v>
      </c>
      <c r="O4415">
        <v>3030</v>
      </c>
      <c r="P4415" t="s">
        <v>16610</v>
      </c>
      <c r="Q4415">
        <v>1</v>
      </c>
      <c r="R4415" t="s">
        <v>16611</v>
      </c>
      <c r="S4415" t="s">
        <v>16612</v>
      </c>
      <c r="T4415">
        <v>752</v>
      </c>
      <c r="U4415" t="s">
        <v>36</v>
      </c>
      <c r="V4415" t="s">
        <v>37</v>
      </c>
      <c r="W4415" t="s">
        <v>38</v>
      </c>
      <c r="X4415" s="2">
        <v>1500000</v>
      </c>
      <c r="Y4415">
        <v>2010</v>
      </c>
      <c r="Z4415">
        <v>618</v>
      </c>
      <c r="AA4415">
        <v>6.8</v>
      </c>
      <c r="AB4415">
        <v>2.35</v>
      </c>
      <c r="AC4415">
        <v>60000</v>
      </c>
    </row>
    <row r="4416" spans="1:29" x14ac:dyDescent="0.25">
      <c r="A4416" t="str">
        <f t="shared" si="68"/>
        <v>tt0087995</v>
      </c>
      <c r="B4416" t="s">
        <v>28</v>
      </c>
      <c r="C4416" t="s">
        <v>16613</v>
      </c>
      <c r="D4416">
        <v>131</v>
      </c>
      <c r="E4416">
        <v>92</v>
      </c>
      <c r="F4416">
        <v>92</v>
      </c>
      <c r="G4416">
        <v>166</v>
      </c>
      <c r="H4416" t="s">
        <v>9957</v>
      </c>
      <c r="I4416">
        <v>752</v>
      </c>
      <c r="K4416" t="s">
        <v>16614</v>
      </c>
      <c r="L4416" t="s">
        <v>1403</v>
      </c>
      <c r="M4416" t="s">
        <v>28480</v>
      </c>
      <c r="N4416">
        <v>25332</v>
      </c>
      <c r="O4416">
        <v>1652</v>
      </c>
      <c r="P4416" t="s">
        <v>16615</v>
      </c>
      <c r="Q4416">
        <v>3</v>
      </c>
      <c r="R4416" t="s">
        <v>16616</v>
      </c>
      <c r="S4416" t="s">
        <v>16617</v>
      </c>
      <c r="T4416">
        <v>148</v>
      </c>
      <c r="U4416" t="s">
        <v>36</v>
      </c>
      <c r="V4416" t="s">
        <v>37</v>
      </c>
      <c r="W4416" t="s">
        <v>499</v>
      </c>
      <c r="X4416" s="2">
        <v>1500000</v>
      </c>
      <c r="Y4416">
        <v>1984</v>
      </c>
      <c r="Z4416">
        <v>324</v>
      </c>
      <c r="AA4416">
        <v>6.9</v>
      </c>
      <c r="AB4416">
        <v>1.85</v>
      </c>
      <c r="AC4416">
        <v>0</v>
      </c>
    </row>
    <row r="4417" spans="1:29" x14ac:dyDescent="0.25">
      <c r="A4417" t="str">
        <f t="shared" si="68"/>
        <v>tt0247586</v>
      </c>
      <c r="B4417" t="s">
        <v>28</v>
      </c>
      <c r="C4417" t="s">
        <v>16618</v>
      </c>
      <c r="D4417">
        <v>94</v>
      </c>
      <c r="E4417">
        <v>114</v>
      </c>
      <c r="F4417">
        <v>44</v>
      </c>
      <c r="G4417">
        <v>7</v>
      </c>
      <c r="H4417" t="s">
        <v>16619</v>
      </c>
      <c r="I4417">
        <v>827</v>
      </c>
      <c r="J4417">
        <v>1221261</v>
      </c>
      <c r="K4417" t="s">
        <v>1767</v>
      </c>
      <c r="L4417" t="s">
        <v>15015</v>
      </c>
      <c r="M4417" t="s">
        <v>28481</v>
      </c>
      <c r="N4417">
        <v>38215</v>
      </c>
      <c r="O4417">
        <v>856</v>
      </c>
      <c r="P4417" t="s">
        <v>16620</v>
      </c>
      <c r="Q4417">
        <v>0</v>
      </c>
      <c r="R4417" t="s">
        <v>16621</v>
      </c>
      <c r="S4417" t="s">
        <v>16622</v>
      </c>
      <c r="T4417">
        <v>125</v>
      </c>
      <c r="U4417" t="s">
        <v>2298</v>
      </c>
      <c r="V4417" t="s">
        <v>15019</v>
      </c>
      <c r="W4417" t="s">
        <v>499</v>
      </c>
      <c r="X4417" s="2">
        <v>1500000</v>
      </c>
      <c r="Y4417">
        <v>2000</v>
      </c>
      <c r="Z4417">
        <v>22</v>
      </c>
      <c r="AA4417">
        <v>7.9</v>
      </c>
      <c r="AB4417">
        <v>1.85</v>
      </c>
      <c r="AC4417">
        <v>0</v>
      </c>
    </row>
    <row r="4418" spans="1:29" x14ac:dyDescent="0.25">
      <c r="A4418" t="str">
        <f t="shared" si="68"/>
        <v>tt2309788</v>
      </c>
      <c r="B4418" t="s">
        <v>28</v>
      </c>
      <c r="C4418" t="s">
        <v>16623</v>
      </c>
      <c r="D4418">
        <v>105</v>
      </c>
      <c r="E4418">
        <v>101</v>
      </c>
      <c r="F4418">
        <v>4</v>
      </c>
      <c r="G4418">
        <v>0</v>
      </c>
      <c r="H4418" t="s">
        <v>16624</v>
      </c>
      <c r="I4418">
        <v>0</v>
      </c>
      <c r="J4418">
        <v>2408553</v>
      </c>
      <c r="K4418" t="s">
        <v>16115</v>
      </c>
      <c r="L4418" t="s">
        <v>16625</v>
      </c>
      <c r="M4418" t="s">
        <v>28482</v>
      </c>
      <c r="N4418">
        <v>4547</v>
      </c>
      <c r="O4418">
        <v>0</v>
      </c>
      <c r="P4418" t="s">
        <v>16626</v>
      </c>
      <c r="Q4418">
        <v>3</v>
      </c>
      <c r="R4418" t="s">
        <v>16627</v>
      </c>
      <c r="S4418" t="s">
        <v>16628</v>
      </c>
      <c r="T4418">
        <v>33</v>
      </c>
      <c r="U4418" t="s">
        <v>9333</v>
      </c>
      <c r="V4418" t="s">
        <v>16107</v>
      </c>
      <c r="W4418" t="s">
        <v>38</v>
      </c>
      <c r="Y4418">
        <v>2012</v>
      </c>
      <c r="Z4418">
        <v>0</v>
      </c>
      <c r="AA4418">
        <v>7.6</v>
      </c>
      <c r="AB4418">
        <v>1.85</v>
      </c>
      <c r="AC4418">
        <v>0</v>
      </c>
    </row>
    <row r="4419" spans="1:29" x14ac:dyDescent="0.25">
      <c r="A4419" t="str">
        <f t="shared" ref="A4419:A4482" si="69">MID(S4419,27,9)</f>
        <v>tt0357110</v>
      </c>
      <c r="B4419" t="s">
        <v>28</v>
      </c>
      <c r="C4419" t="s">
        <v>16629</v>
      </c>
      <c r="D4419">
        <v>75</v>
      </c>
      <c r="E4419">
        <v>112</v>
      </c>
      <c r="F4419">
        <v>58</v>
      </c>
      <c r="G4419">
        <v>42</v>
      </c>
      <c r="H4419" t="s">
        <v>3549</v>
      </c>
      <c r="I4419">
        <v>552</v>
      </c>
      <c r="J4419">
        <v>712294</v>
      </c>
      <c r="K4419" t="s">
        <v>2808</v>
      </c>
      <c r="L4419" t="s">
        <v>5986</v>
      </c>
      <c r="M4419" t="s">
        <v>28483</v>
      </c>
      <c r="N4419">
        <v>9408</v>
      </c>
      <c r="O4419">
        <v>859</v>
      </c>
      <c r="P4419" t="s">
        <v>16630</v>
      </c>
      <c r="Q4419">
        <v>1</v>
      </c>
      <c r="R4419" t="s">
        <v>16631</v>
      </c>
      <c r="S4419" t="s">
        <v>16632</v>
      </c>
      <c r="T4419">
        <v>68</v>
      </c>
      <c r="U4419" t="s">
        <v>36</v>
      </c>
      <c r="V4419" t="s">
        <v>37</v>
      </c>
      <c r="W4419" t="s">
        <v>499</v>
      </c>
      <c r="X4419" s="2">
        <v>1500000</v>
      </c>
      <c r="Y4419">
        <v>2005</v>
      </c>
      <c r="Z4419">
        <v>265</v>
      </c>
      <c r="AA4419">
        <v>6.7</v>
      </c>
      <c r="AB4419">
        <v>1.66</v>
      </c>
      <c r="AC4419">
        <v>608</v>
      </c>
    </row>
    <row r="4420" spans="1:29" x14ac:dyDescent="0.25">
      <c r="A4420" t="str">
        <f t="shared" si="69"/>
        <v>tt1758795</v>
      </c>
      <c r="B4420" t="s">
        <v>28</v>
      </c>
      <c r="C4420" t="s">
        <v>16633</v>
      </c>
      <c r="D4420">
        <v>97</v>
      </c>
      <c r="E4420">
        <v>104</v>
      </c>
      <c r="F4420">
        <v>38</v>
      </c>
      <c r="G4420">
        <v>690</v>
      </c>
      <c r="H4420" t="s">
        <v>4072</v>
      </c>
      <c r="I4420">
        <v>801</v>
      </c>
      <c r="J4420">
        <v>3447339</v>
      </c>
      <c r="K4420" t="s">
        <v>1402</v>
      </c>
      <c r="L4420" t="s">
        <v>1389</v>
      </c>
      <c r="M4420" t="s">
        <v>28484</v>
      </c>
      <c r="N4420">
        <v>29517</v>
      </c>
      <c r="O4420">
        <v>2667</v>
      </c>
      <c r="P4420" t="s">
        <v>1178</v>
      </c>
      <c r="Q4420">
        <v>7</v>
      </c>
      <c r="R4420" t="s">
        <v>16634</v>
      </c>
      <c r="S4420" t="s">
        <v>16635</v>
      </c>
      <c r="T4420">
        <v>79</v>
      </c>
      <c r="U4420" t="s">
        <v>36</v>
      </c>
      <c r="V4420" t="s">
        <v>37</v>
      </c>
      <c r="W4420" t="s">
        <v>499</v>
      </c>
      <c r="X4420" s="2">
        <v>1500000</v>
      </c>
      <c r="Y4420">
        <v>2013</v>
      </c>
      <c r="Z4420">
        <v>727</v>
      </c>
      <c r="AA4420">
        <v>5.8</v>
      </c>
      <c r="AB4420">
        <v>1.78</v>
      </c>
      <c r="AC4420">
        <v>0</v>
      </c>
    </row>
    <row r="4421" spans="1:29" x14ac:dyDescent="0.25">
      <c r="A4421" t="str">
        <f t="shared" si="69"/>
        <v>tt0110265</v>
      </c>
      <c r="B4421" t="s">
        <v>28</v>
      </c>
      <c r="C4421" t="s">
        <v>14711</v>
      </c>
      <c r="D4421">
        <v>37</v>
      </c>
      <c r="E4421">
        <v>99</v>
      </c>
      <c r="F4421">
        <v>675</v>
      </c>
      <c r="G4421">
        <v>164</v>
      </c>
      <c r="H4421" t="s">
        <v>16636</v>
      </c>
      <c r="I4421">
        <v>902</v>
      </c>
      <c r="J4421">
        <v>418953</v>
      </c>
      <c r="K4421" t="s">
        <v>1767</v>
      </c>
      <c r="L4421" t="s">
        <v>4697</v>
      </c>
      <c r="M4421" t="s">
        <v>28485</v>
      </c>
      <c r="N4421">
        <v>17322</v>
      </c>
      <c r="O4421">
        <v>1582</v>
      </c>
      <c r="P4421" t="s">
        <v>16152</v>
      </c>
      <c r="Q4421">
        <v>0</v>
      </c>
      <c r="R4421" t="s">
        <v>16637</v>
      </c>
      <c r="S4421" t="s">
        <v>16638</v>
      </c>
      <c r="T4421">
        <v>93</v>
      </c>
      <c r="U4421" t="s">
        <v>36</v>
      </c>
      <c r="V4421" t="s">
        <v>1224</v>
      </c>
      <c r="W4421" t="s">
        <v>499</v>
      </c>
      <c r="X4421" s="2">
        <v>1500000</v>
      </c>
      <c r="Y4421">
        <v>1993</v>
      </c>
      <c r="Z4421">
        <v>424</v>
      </c>
      <c r="AA4421">
        <v>6.5</v>
      </c>
      <c r="AB4421">
        <v>1.85</v>
      </c>
      <c r="AC4421">
        <v>853</v>
      </c>
    </row>
    <row r="4422" spans="1:29" x14ac:dyDescent="0.25">
      <c r="A4422" t="str">
        <f t="shared" si="69"/>
        <v>tt0247199</v>
      </c>
      <c r="B4422" t="s">
        <v>635</v>
      </c>
      <c r="C4422" t="s">
        <v>16639</v>
      </c>
      <c r="D4422">
        <v>84</v>
      </c>
      <c r="E4422">
        <v>98</v>
      </c>
      <c r="F4422">
        <v>21</v>
      </c>
      <c r="G4422">
        <v>76</v>
      </c>
      <c r="H4422" t="s">
        <v>16640</v>
      </c>
      <c r="I4422">
        <v>33000</v>
      </c>
      <c r="J4422">
        <v>406035</v>
      </c>
      <c r="K4422" t="s">
        <v>2808</v>
      </c>
      <c r="L4422" t="s">
        <v>3450</v>
      </c>
      <c r="M4422" t="s">
        <v>28486</v>
      </c>
      <c r="N4422">
        <v>30314</v>
      </c>
      <c r="O4422">
        <v>33441</v>
      </c>
      <c r="P4422" t="s">
        <v>16641</v>
      </c>
      <c r="Q4422">
        <v>0</v>
      </c>
      <c r="R4422" t="s">
        <v>16642</v>
      </c>
      <c r="S4422" t="s">
        <v>16643</v>
      </c>
      <c r="T4422">
        <v>159</v>
      </c>
      <c r="U4422" t="s">
        <v>36</v>
      </c>
      <c r="V4422" t="s">
        <v>37</v>
      </c>
      <c r="W4422" t="s">
        <v>499</v>
      </c>
      <c r="X4422" s="2">
        <v>1500000</v>
      </c>
      <c r="Y4422">
        <v>2001</v>
      </c>
      <c r="Z4422">
        <v>243</v>
      </c>
      <c r="AA4422">
        <v>7.2</v>
      </c>
      <c r="AB4422">
        <v>1.66</v>
      </c>
      <c r="AC4422">
        <v>0</v>
      </c>
    </row>
    <row r="4423" spans="1:29" x14ac:dyDescent="0.25">
      <c r="A4423" t="str">
        <f t="shared" si="69"/>
        <v>tt0453548</v>
      </c>
      <c r="B4423" t="s">
        <v>28</v>
      </c>
      <c r="C4423" t="s">
        <v>4409</v>
      </c>
      <c r="D4423">
        <v>88</v>
      </c>
      <c r="E4423">
        <v>107</v>
      </c>
      <c r="F4423">
        <v>234</v>
      </c>
      <c r="G4423">
        <v>442</v>
      </c>
      <c r="H4423" t="s">
        <v>14822</v>
      </c>
      <c r="I4423">
        <v>947</v>
      </c>
      <c r="J4423">
        <v>402820</v>
      </c>
      <c r="K4423" t="s">
        <v>187</v>
      </c>
      <c r="L4423" t="s">
        <v>1908</v>
      </c>
      <c r="M4423" t="s">
        <v>28487</v>
      </c>
      <c r="N4423">
        <v>10896</v>
      </c>
      <c r="O4423">
        <v>2747</v>
      </c>
      <c r="P4423" t="s">
        <v>1995</v>
      </c>
      <c r="Q4423">
        <v>0</v>
      </c>
      <c r="R4423" t="s">
        <v>16644</v>
      </c>
      <c r="S4423" t="s">
        <v>16645</v>
      </c>
      <c r="T4423">
        <v>57</v>
      </c>
      <c r="U4423" t="s">
        <v>36</v>
      </c>
      <c r="V4423" t="s">
        <v>37</v>
      </c>
      <c r="W4423" t="s">
        <v>499</v>
      </c>
      <c r="Y4423">
        <v>2007</v>
      </c>
      <c r="Z4423">
        <v>530</v>
      </c>
      <c r="AA4423">
        <v>6.9</v>
      </c>
      <c r="AB4423">
        <v>2.35</v>
      </c>
      <c r="AC4423">
        <v>415</v>
      </c>
    </row>
    <row r="4424" spans="1:29" x14ac:dyDescent="0.25">
      <c r="A4424" t="str">
        <f t="shared" si="69"/>
        <v>tt3139764</v>
      </c>
      <c r="B4424" t="s">
        <v>28</v>
      </c>
      <c r="C4424" t="s">
        <v>16646</v>
      </c>
      <c r="D4424">
        <v>6</v>
      </c>
      <c r="E4424">
        <v>93</v>
      </c>
      <c r="F4424">
        <v>6</v>
      </c>
      <c r="G4424">
        <v>56</v>
      </c>
      <c r="H4424" t="s">
        <v>16647</v>
      </c>
      <c r="I4424">
        <v>393</v>
      </c>
      <c r="K4424" t="s">
        <v>4004</v>
      </c>
      <c r="L4424" t="s">
        <v>16648</v>
      </c>
      <c r="M4424" t="s">
        <v>28488</v>
      </c>
      <c r="N4424">
        <v>95</v>
      </c>
      <c r="O4424">
        <v>792</v>
      </c>
      <c r="P4424" t="s">
        <v>16649</v>
      </c>
      <c r="Q4424">
        <v>1</v>
      </c>
      <c r="S4424" t="s">
        <v>16650</v>
      </c>
      <c r="T4424">
        <v>3</v>
      </c>
      <c r="U4424" t="s">
        <v>36</v>
      </c>
      <c r="V4424" t="s">
        <v>37</v>
      </c>
      <c r="W4424" t="s">
        <v>499</v>
      </c>
      <c r="X4424" s="2">
        <v>1500000</v>
      </c>
      <c r="Y4424">
        <v>2014</v>
      </c>
      <c r="Z4424">
        <v>191</v>
      </c>
      <c r="AA4424">
        <v>5.5</v>
      </c>
      <c r="AB4424">
        <v>2.35</v>
      </c>
      <c r="AC4424">
        <v>307</v>
      </c>
    </row>
    <row r="4425" spans="1:29" x14ac:dyDescent="0.25">
      <c r="A4425" t="str">
        <f t="shared" si="69"/>
        <v>tt0261983</v>
      </c>
      <c r="B4425" t="s">
        <v>28</v>
      </c>
      <c r="C4425" t="s">
        <v>10492</v>
      </c>
      <c r="D4425">
        <v>127</v>
      </c>
      <c r="E4425">
        <v>100</v>
      </c>
      <c r="F4425">
        <v>122</v>
      </c>
      <c r="G4425">
        <v>83</v>
      </c>
      <c r="H4425" t="s">
        <v>8993</v>
      </c>
      <c r="I4425">
        <v>210</v>
      </c>
      <c r="J4425">
        <v>373967</v>
      </c>
      <c r="K4425" t="s">
        <v>4159</v>
      </c>
      <c r="L4425" t="s">
        <v>3092</v>
      </c>
      <c r="M4425" t="s">
        <v>28489</v>
      </c>
      <c r="N4425">
        <v>43839</v>
      </c>
      <c r="O4425">
        <v>469</v>
      </c>
      <c r="P4425" t="s">
        <v>12167</v>
      </c>
      <c r="Q4425">
        <v>0</v>
      </c>
      <c r="R4425" t="s">
        <v>16651</v>
      </c>
      <c r="S4425" t="s">
        <v>16652</v>
      </c>
      <c r="T4425">
        <v>481</v>
      </c>
      <c r="U4425" t="s">
        <v>36</v>
      </c>
      <c r="V4425" t="s">
        <v>37</v>
      </c>
      <c r="W4425" t="s">
        <v>499</v>
      </c>
      <c r="X4425" s="2">
        <v>1500000</v>
      </c>
      <c r="Y4425">
        <v>2001</v>
      </c>
      <c r="Z4425">
        <v>148</v>
      </c>
      <c r="AA4425">
        <v>6.5</v>
      </c>
      <c r="AB4425">
        <v>2.35</v>
      </c>
      <c r="AC4425">
        <v>0</v>
      </c>
    </row>
    <row r="4426" spans="1:29" x14ac:dyDescent="0.25">
      <c r="A4426" t="str">
        <f t="shared" si="69"/>
        <v>tt0391229</v>
      </c>
      <c r="B4426" t="s">
        <v>28</v>
      </c>
      <c r="C4426" t="s">
        <v>358</v>
      </c>
      <c r="D4426">
        <v>32</v>
      </c>
      <c r="E4426">
        <v>80</v>
      </c>
      <c r="F4426">
        <v>522</v>
      </c>
      <c r="G4426">
        <v>423</v>
      </c>
      <c r="H4426" t="s">
        <v>358</v>
      </c>
      <c r="I4426">
        <v>813</v>
      </c>
      <c r="J4426">
        <v>194568</v>
      </c>
      <c r="K4426" t="s">
        <v>1402</v>
      </c>
      <c r="L4426" t="s">
        <v>16653</v>
      </c>
      <c r="M4426" t="s">
        <v>28490</v>
      </c>
      <c r="N4426">
        <v>2963</v>
      </c>
      <c r="O4426">
        <v>2179</v>
      </c>
      <c r="P4426" t="s">
        <v>1759</v>
      </c>
      <c r="Q4426">
        <v>0</v>
      </c>
      <c r="R4426" t="s">
        <v>16654</v>
      </c>
      <c r="S4426" t="s">
        <v>16655</v>
      </c>
      <c r="T4426">
        <v>28</v>
      </c>
      <c r="U4426" t="s">
        <v>36</v>
      </c>
      <c r="V4426" t="s">
        <v>37</v>
      </c>
      <c r="W4426" t="s">
        <v>499</v>
      </c>
      <c r="X4426" s="2">
        <v>1500000</v>
      </c>
      <c r="Y4426">
        <v>2006</v>
      </c>
      <c r="Z4426">
        <v>522</v>
      </c>
      <c r="AA4426">
        <v>6.2</v>
      </c>
      <c r="AB4426">
        <v>1.85</v>
      </c>
      <c r="AC4426">
        <v>0</v>
      </c>
    </row>
    <row r="4427" spans="1:29" x14ac:dyDescent="0.25">
      <c r="A4427" t="str">
        <f t="shared" si="69"/>
        <v>tt1450328</v>
      </c>
      <c r="B4427" t="s">
        <v>28</v>
      </c>
      <c r="C4427" t="s">
        <v>16656</v>
      </c>
      <c r="D4427">
        <v>8</v>
      </c>
      <c r="E4427">
        <v>94</v>
      </c>
      <c r="F4427">
        <v>13</v>
      </c>
      <c r="G4427">
        <v>616</v>
      </c>
      <c r="H4427" t="s">
        <v>5173</v>
      </c>
      <c r="I4427">
        <v>1000</v>
      </c>
      <c r="K4427" t="s">
        <v>5779</v>
      </c>
      <c r="L4427" t="s">
        <v>2258</v>
      </c>
      <c r="M4427" t="s">
        <v>28491</v>
      </c>
      <c r="N4427">
        <v>919</v>
      </c>
      <c r="O4427">
        <v>3288</v>
      </c>
      <c r="P4427" t="s">
        <v>12043</v>
      </c>
      <c r="Q4427">
        <v>1</v>
      </c>
      <c r="R4427" t="s">
        <v>13428</v>
      </c>
      <c r="S4427" t="s">
        <v>16657</v>
      </c>
      <c r="T4427">
        <v>14</v>
      </c>
      <c r="U4427" t="s">
        <v>36</v>
      </c>
      <c r="V4427" t="s">
        <v>37</v>
      </c>
      <c r="W4427" t="s">
        <v>38</v>
      </c>
      <c r="Y4427">
        <v>2010</v>
      </c>
      <c r="Z4427">
        <v>826</v>
      </c>
      <c r="AA4427">
        <v>6.7</v>
      </c>
      <c r="AC4427">
        <v>0</v>
      </c>
    </row>
    <row r="4428" spans="1:29" x14ac:dyDescent="0.25">
      <c r="A4428" t="str">
        <f t="shared" si="69"/>
        <v>tt0422401</v>
      </c>
      <c r="B4428" t="s">
        <v>28</v>
      </c>
      <c r="C4428" t="s">
        <v>16658</v>
      </c>
      <c r="D4428">
        <v>229</v>
      </c>
      <c r="E4428">
        <v>93</v>
      </c>
      <c r="F4428">
        <v>134</v>
      </c>
      <c r="G4428">
        <v>488</v>
      </c>
      <c r="H4428" t="s">
        <v>10729</v>
      </c>
      <c r="I4428">
        <v>936</v>
      </c>
      <c r="K4428" t="s">
        <v>6118</v>
      </c>
      <c r="L4428" t="s">
        <v>30</v>
      </c>
      <c r="M4428" t="s">
        <v>28492</v>
      </c>
      <c r="N4428">
        <v>23349</v>
      </c>
      <c r="O4428">
        <v>3668</v>
      </c>
      <c r="P4428" t="s">
        <v>16659</v>
      </c>
      <c r="Q4428">
        <v>0</v>
      </c>
      <c r="R4428" t="s">
        <v>16660</v>
      </c>
      <c r="S4428" t="s">
        <v>16661</v>
      </c>
      <c r="T4428">
        <v>235</v>
      </c>
      <c r="U4428" t="s">
        <v>36</v>
      </c>
      <c r="V4428" t="s">
        <v>37</v>
      </c>
      <c r="W4428" t="s">
        <v>499</v>
      </c>
      <c r="X4428" s="2">
        <v>1500000</v>
      </c>
      <c r="Y4428">
        <v>2006</v>
      </c>
      <c r="Z4428">
        <v>935</v>
      </c>
      <c r="AA4428">
        <v>5.7</v>
      </c>
      <c r="AB4428">
        <v>1.85</v>
      </c>
      <c r="AC4428">
        <v>0</v>
      </c>
    </row>
    <row r="4429" spans="1:29" x14ac:dyDescent="0.25">
      <c r="A4429" t="str">
        <f t="shared" si="69"/>
        <v>tt0027977</v>
      </c>
      <c r="B4429" t="s">
        <v>635</v>
      </c>
      <c r="C4429" t="s">
        <v>16662</v>
      </c>
      <c r="D4429">
        <v>120</v>
      </c>
      <c r="E4429">
        <v>87</v>
      </c>
      <c r="F4429">
        <v>0</v>
      </c>
      <c r="G4429">
        <v>8</v>
      </c>
      <c r="H4429" t="s">
        <v>16663</v>
      </c>
      <c r="I4429">
        <v>309</v>
      </c>
      <c r="J4429">
        <v>163245</v>
      </c>
      <c r="K4429" t="s">
        <v>3228</v>
      </c>
      <c r="L4429" t="s">
        <v>16664</v>
      </c>
      <c r="M4429" t="s">
        <v>28493</v>
      </c>
      <c r="N4429">
        <v>143086</v>
      </c>
      <c r="O4429">
        <v>352</v>
      </c>
      <c r="P4429" t="s">
        <v>16665</v>
      </c>
      <c r="Q4429">
        <v>1</v>
      </c>
      <c r="R4429" t="s">
        <v>16666</v>
      </c>
      <c r="S4429" t="s">
        <v>16667</v>
      </c>
      <c r="T4429">
        <v>211</v>
      </c>
      <c r="U4429" t="s">
        <v>36</v>
      </c>
      <c r="V4429" t="s">
        <v>37</v>
      </c>
      <c r="W4429" t="s">
        <v>240</v>
      </c>
      <c r="X4429" s="2">
        <v>1500000</v>
      </c>
      <c r="Y4429">
        <v>1936</v>
      </c>
      <c r="Z4429">
        <v>8</v>
      </c>
      <c r="AA4429">
        <v>8.6</v>
      </c>
      <c r="AB4429">
        <v>1.37</v>
      </c>
      <c r="AC4429">
        <v>0</v>
      </c>
    </row>
    <row r="4430" spans="1:29" x14ac:dyDescent="0.25">
      <c r="A4430" t="str">
        <f t="shared" si="69"/>
        <v>tt0286162</v>
      </c>
      <c r="B4430" t="s">
        <v>28</v>
      </c>
      <c r="C4430" t="s">
        <v>16668</v>
      </c>
      <c r="D4430">
        <v>31</v>
      </c>
      <c r="E4430">
        <v>91</v>
      </c>
      <c r="F4430">
        <v>18</v>
      </c>
      <c r="G4430">
        <v>597</v>
      </c>
      <c r="H4430" t="s">
        <v>5223</v>
      </c>
      <c r="I4430">
        <v>954</v>
      </c>
      <c r="J4430">
        <v>119841</v>
      </c>
      <c r="K4430" t="s">
        <v>2808</v>
      </c>
      <c r="L4430" t="s">
        <v>674</v>
      </c>
      <c r="M4430" t="s">
        <v>28494</v>
      </c>
      <c r="N4430">
        <v>2419</v>
      </c>
      <c r="O4430">
        <v>3901</v>
      </c>
      <c r="P4430" t="s">
        <v>4088</v>
      </c>
      <c r="Q4430">
        <v>1</v>
      </c>
      <c r="R4430" t="s">
        <v>16669</v>
      </c>
      <c r="S4430" t="s">
        <v>16670</v>
      </c>
      <c r="T4430">
        <v>55</v>
      </c>
      <c r="U4430" t="s">
        <v>36</v>
      </c>
      <c r="V4430" t="s">
        <v>37</v>
      </c>
      <c r="W4430" t="s">
        <v>86</v>
      </c>
      <c r="X4430" s="2">
        <v>1500000</v>
      </c>
      <c r="Y4430">
        <v>2002</v>
      </c>
      <c r="Z4430">
        <v>767</v>
      </c>
      <c r="AA4430">
        <v>6.5</v>
      </c>
      <c r="AB4430">
        <v>1.85</v>
      </c>
      <c r="AC4430">
        <v>304</v>
      </c>
    </row>
    <row r="4431" spans="1:29" x14ac:dyDescent="0.25">
      <c r="A4431" t="str">
        <f t="shared" si="69"/>
        <v>tt0489235</v>
      </c>
      <c r="B4431" t="s">
        <v>28</v>
      </c>
      <c r="C4431" t="s">
        <v>5072</v>
      </c>
      <c r="D4431">
        <v>100</v>
      </c>
      <c r="E4431">
        <v>84</v>
      </c>
      <c r="F4431">
        <v>0</v>
      </c>
      <c r="G4431">
        <v>158</v>
      </c>
      <c r="H4431" t="s">
        <v>15026</v>
      </c>
      <c r="I4431">
        <v>634</v>
      </c>
      <c r="J4431">
        <v>173066</v>
      </c>
      <c r="K4431" t="s">
        <v>2305</v>
      </c>
      <c r="L4431" t="s">
        <v>11776</v>
      </c>
      <c r="M4431" t="s">
        <v>28495</v>
      </c>
      <c r="N4431">
        <v>21379</v>
      </c>
      <c r="O4431">
        <v>1238</v>
      </c>
      <c r="P4431" t="s">
        <v>16671</v>
      </c>
      <c r="Q4431">
        <v>1</v>
      </c>
      <c r="R4431" t="s">
        <v>16672</v>
      </c>
      <c r="S4431" t="s">
        <v>16673</v>
      </c>
      <c r="T4431">
        <v>88</v>
      </c>
      <c r="U4431" t="s">
        <v>36</v>
      </c>
      <c r="V4431" t="s">
        <v>37</v>
      </c>
      <c r="W4431" t="s">
        <v>499</v>
      </c>
      <c r="X4431" s="2">
        <v>1500000</v>
      </c>
      <c r="Y4431">
        <v>2007</v>
      </c>
      <c r="Z4431">
        <v>328</v>
      </c>
      <c r="AA4431">
        <v>6.3</v>
      </c>
      <c r="AB4431">
        <v>1.85</v>
      </c>
      <c r="AC4431">
        <v>0</v>
      </c>
    </row>
    <row r="4432" spans="1:29" x14ac:dyDescent="0.25">
      <c r="A4432" t="str">
        <f t="shared" si="69"/>
        <v>tt0436742</v>
      </c>
      <c r="B4432" t="s">
        <v>28</v>
      </c>
      <c r="C4432" t="s">
        <v>10941</v>
      </c>
      <c r="D4432">
        <v>14</v>
      </c>
      <c r="E4432">
        <v>90</v>
      </c>
      <c r="F4432">
        <v>7</v>
      </c>
      <c r="G4432">
        <v>424</v>
      </c>
      <c r="H4432" t="s">
        <v>14006</v>
      </c>
      <c r="I4432">
        <v>890</v>
      </c>
      <c r="J4432">
        <v>92362</v>
      </c>
      <c r="K4432" t="s">
        <v>2096</v>
      </c>
      <c r="L4432" t="s">
        <v>541</v>
      </c>
      <c r="M4432" t="s">
        <v>28496</v>
      </c>
      <c r="N4432">
        <v>444</v>
      </c>
      <c r="O4432">
        <v>3138</v>
      </c>
      <c r="P4432" t="s">
        <v>8224</v>
      </c>
      <c r="Q4432">
        <v>7</v>
      </c>
      <c r="S4432" t="s">
        <v>16674</v>
      </c>
      <c r="T4432">
        <v>5</v>
      </c>
      <c r="U4432" t="s">
        <v>36</v>
      </c>
      <c r="V4432" t="s">
        <v>37</v>
      </c>
      <c r="W4432" t="s">
        <v>38</v>
      </c>
      <c r="X4432" s="2">
        <v>1500000</v>
      </c>
      <c r="Y4432">
        <v>2005</v>
      </c>
      <c r="Z4432">
        <v>597</v>
      </c>
      <c r="AA4432">
        <v>4.3</v>
      </c>
      <c r="AB4432">
        <v>1.85</v>
      </c>
      <c r="AC4432">
        <v>68</v>
      </c>
    </row>
    <row r="4433" spans="1:29" x14ac:dyDescent="0.25">
      <c r="A4433" t="str">
        <f t="shared" si="69"/>
        <v>tt3110770</v>
      </c>
      <c r="B4433" t="s">
        <v>28</v>
      </c>
      <c r="C4433" t="s">
        <v>16675</v>
      </c>
      <c r="D4433">
        <v>14</v>
      </c>
      <c r="E4433">
        <v>98</v>
      </c>
      <c r="F4433">
        <v>102</v>
      </c>
      <c r="G4433">
        <v>360</v>
      </c>
      <c r="H4433" t="s">
        <v>16676</v>
      </c>
      <c r="I4433">
        <v>563</v>
      </c>
      <c r="J4433">
        <v>105943</v>
      </c>
      <c r="K4433" t="s">
        <v>1394</v>
      </c>
      <c r="L4433" t="s">
        <v>4334</v>
      </c>
      <c r="M4433" t="s">
        <v>28497</v>
      </c>
      <c r="N4433">
        <v>1351</v>
      </c>
      <c r="O4433">
        <v>2628</v>
      </c>
      <c r="P4433" t="s">
        <v>13541</v>
      </c>
      <c r="Q4433">
        <v>0</v>
      </c>
      <c r="R4433" t="s">
        <v>16677</v>
      </c>
      <c r="S4433" t="s">
        <v>16678</v>
      </c>
      <c r="T4433">
        <v>11</v>
      </c>
      <c r="U4433" t="s">
        <v>36</v>
      </c>
      <c r="V4433" t="s">
        <v>37</v>
      </c>
      <c r="X4433" s="2">
        <v>1500000</v>
      </c>
      <c r="Y4433">
        <v>2015</v>
      </c>
      <c r="Z4433">
        <v>485</v>
      </c>
      <c r="AA4433">
        <v>6.1</v>
      </c>
      <c r="AC4433">
        <v>212</v>
      </c>
    </row>
    <row r="4434" spans="1:29" x14ac:dyDescent="0.25">
      <c r="A4434" t="str">
        <f t="shared" si="69"/>
        <v>tt0395543</v>
      </c>
      <c r="B4434" t="s">
        <v>28</v>
      </c>
      <c r="C4434" t="s">
        <v>11402</v>
      </c>
      <c r="D4434">
        <v>39</v>
      </c>
      <c r="E4434">
        <v>108</v>
      </c>
      <c r="F4434">
        <v>60</v>
      </c>
      <c r="G4434">
        <v>121</v>
      </c>
      <c r="H4434" t="s">
        <v>16679</v>
      </c>
      <c r="I4434">
        <v>826</v>
      </c>
      <c r="K4434" t="s">
        <v>6322</v>
      </c>
      <c r="L4434" t="s">
        <v>765</v>
      </c>
      <c r="M4434" t="s">
        <v>28498</v>
      </c>
      <c r="N4434">
        <v>1134</v>
      </c>
      <c r="O4434">
        <v>1240</v>
      </c>
      <c r="P4434" t="s">
        <v>16680</v>
      </c>
      <c r="Q4434">
        <v>0</v>
      </c>
      <c r="R4434" t="s">
        <v>16681</v>
      </c>
      <c r="S4434" t="s">
        <v>16682</v>
      </c>
      <c r="T4434">
        <v>26</v>
      </c>
      <c r="U4434" t="s">
        <v>36</v>
      </c>
      <c r="V4434" t="s">
        <v>37</v>
      </c>
      <c r="W4434" t="s">
        <v>499</v>
      </c>
      <c r="X4434" s="2">
        <v>1500000</v>
      </c>
      <c r="Y4434">
        <v>2005</v>
      </c>
      <c r="Z4434">
        <v>189</v>
      </c>
      <c r="AA4434">
        <v>6</v>
      </c>
      <c r="AB4434">
        <v>1.85</v>
      </c>
      <c r="AC4434">
        <v>216</v>
      </c>
    </row>
    <row r="4435" spans="1:29" x14ac:dyDescent="0.25">
      <c r="A4435" t="str">
        <f t="shared" si="69"/>
        <v>tt1562847</v>
      </c>
      <c r="B4435" t="s">
        <v>28</v>
      </c>
      <c r="C4435" t="s">
        <v>12616</v>
      </c>
      <c r="D4435">
        <v>35</v>
      </c>
      <c r="E4435">
        <v>124</v>
      </c>
      <c r="F4435">
        <v>407</v>
      </c>
      <c r="G4435">
        <v>7</v>
      </c>
      <c r="H4435" t="s">
        <v>16683</v>
      </c>
      <c r="I4435">
        <v>38</v>
      </c>
      <c r="J4435">
        <v>183490</v>
      </c>
      <c r="K4435" t="s">
        <v>2798</v>
      </c>
      <c r="L4435" t="s">
        <v>16684</v>
      </c>
      <c r="M4435" t="s">
        <v>28499</v>
      </c>
      <c r="N4435">
        <v>463</v>
      </c>
      <c r="O4435">
        <v>60</v>
      </c>
      <c r="P4435" t="s">
        <v>16685</v>
      </c>
      <c r="Q4435">
        <v>0</v>
      </c>
      <c r="R4435" t="s">
        <v>16686</v>
      </c>
      <c r="S4435" t="s">
        <v>16687</v>
      </c>
      <c r="T4435">
        <v>8</v>
      </c>
      <c r="U4435" t="s">
        <v>36</v>
      </c>
      <c r="V4435" t="s">
        <v>37</v>
      </c>
      <c r="W4435" t="s">
        <v>499</v>
      </c>
      <c r="X4435" s="2">
        <v>1700000</v>
      </c>
      <c r="Y4435">
        <v>2010</v>
      </c>
      <c r="Z4435">
        <v>8</v>
      </c>
      <c r="AA4435">
        <v>5.8</v>
      </c>
      <c r="AC4435">
        <v>594</v>
      </c>
    </row>
    <row r="4436" spans="1:29" x14ac:dyDescent="0.25">
      <c r="A4436" t="str">
        <f t="shared" si="69"/>
        <v>tt1226681</v>
      </c>
      <c r="B4436" t="s">
        <v>28</v>
      </c>
      <c r="C4436" t="s">
        <v>16688</v>
      </c>
      <c r="D4436">
        <v>178</v>
      </c>
      <c r="E4436">
        <v>95</v>
      </c>
      <c r="F4436">
        <v>49</v>
      </c>
      <c r="G4436">
        <v>57</v>
      </c>
      <c r="H4436" t="s">
        <v>16689</v>
      </c>
      <c r="I4436">
        <v>413</v>
      </c>
      <c r="J4436">
        <v>3478</v>
      </c>
      <c r="K4436" t="s">
        <v>5980</v>
      </c>
      <c r="L4436" t="s">
        <v>889</v>
      </c>
      <c r="M4436" t="s">
        <v>28500</v>
      </c>
      <c r="N4436">
        <v>22212</v>
      </c>
      <c r="O4436">
        <v>721</v>
      </c>
      <c r="P4436" t="s">
        <v>16690</v>
      </c>
      <c r="Q4436">
        <v>0</v>
      </c>
      <c r="R4436" t="s">
        <v>16691</v>
      </c>
      <c r="S4436" t="s">
        <v>16692</v>
      </c>
      <c r="T4436">
        <v>142</v>
      </c>
      <c r="U4436" t="s">
        <v>36</v>
      </c>
      <c r="V4436" t="s">
        <v>232</v>
      </c>
      <c r="W4436" t="s">
        <v>3947</v>
      </c>
      <c r="X4436" s="2">
        <v>1500000</v>
      </c>
      <c r="Y4436">
        <v>2008</v>
      </c>
      <c r="Z4436">
        <v>98</v>
      </c>
      <c r="AA4436">
        <v>6.7</v>
      </c>
      <c r="AB4436">
        <v>2.35</v>
      </c>
      <c r="AC4436">
        <v>0</v>
      </c>
    </row>
    <row r="4437" spans="1:29" x14ac:dyDescent="0.25">
      <c r="A4437" t="str">
        <f t="shared" si="69"/>
        <v>tt1087527</v>
      </c>
      <c r="B4437" t="s">
        <v>28</v>
      </c>
      <c r="C4437" t="s">
        <v>16693</v>
      </c>
      <c r="D4437">
        <v>46</v>
      </c>
      <c r="E4437">
        <v>90</v>
      </c>
      <c r="F4437">
        <v>7</v>
      </c>
      <c r="G4437">
        <v>711</v>
      </c>
      <c r="H4437" t="s">
        <v>6517</v>
      </c>
      <c r="I4437">
        <v>87000</v>
      </c>
      <c r="J4437">
        <v>52166</v>
      </c>
      <c r="K4437" t="s">
        <v>2808</v>
      </c>
      <c r="L4437" t="s">
        <v>441</v>
      </c>
      <c r="M4437" t="s">
        <v>28501</v>
      </c>
      <c r="N4437">
        <v>2792</v>
      </c>
      <c r="O4437">
        <v>89263</v>
      </c>
      <c r="P4437" t="s">
        <v>7523</v>
      </c>
      <c r="Q4437">
        <v>3</v>
      </c>
      <c r="R4437" t="s">
        <v>16694</v>
      </c>
      <c r="S4437" t="s">
        <v>16695</v>
      </c>
      <c r="T4437">
        <v>22</v>
      </c>
      <c r="U4437" t="s">
        <v>36</v>
      </c>
      <c r="V4437" t="s">
        <v>37</v>
      </c>
      <c r="W4437" t="s">
        <v>499</v>
      </c>
      <c r="X4437" s="2">
        <v>2000000</v>
      </c>
      <c r="Y4437">
        <v>2008</v>
      </c>
      <c r="Z4437">
        <v>781</v>
      </c>
      <c r="AA4437">
        <v>6.7</v>
      </c>
      <c r="AB4437">
        <v>2.35</v>
      </c>
      <c r="AC4437">
        <v>371</v>
      </c>
    </row>
    <row r="4438" spans="1:29" x14ac:dyDescent="0.25">
      <c r="A4438" t="str">
        <f t="shared" si="69"/>
        <v>tt2265431</v>
      </c>
      <c r="B4438" t="s">
        <v>28</v>
      </c>
      <c r="C4438" t="s">
        <v>16696</v>
      </c>
      <c r="E4438">
        <v>93</v>
      </c>
      <c r="F4438">
        <v>228</v>
      </c>
      <c r="G4438">
        <v>134</v>
      </c>
      <c r="H4438" t="s">
        <v>16696</v>
      </c>
      <c r="I4438">
        <v>310</v>
      </c>
      <c r="K4438" t="s">
        <v>1184</v>
      </c>
      <c r="L4438" t="s">
        <v>10009</v>
      </c>
      <c r="M4438" t="s">
        <v>28502</v>
      </c>
      <c r="N4438">
        <v>7</v>
      </c>
      <c r="O4438">
        <v>771</v>
      </c>
      <c r="P4438" t="s">
        <v>16697</v>
      </c>
      <c r="Q4438">
        <v>1</v>
      </c>
      <c r="S4438" t="s">
        <v>16698</v>
      </c>
      <c r="U4438" t="s">
        <v>36</v>
      </c>
      <c r="V4438" t="s">
        <v>37</v>
      </c>
      <c r="X4438" s="2">
        <v>1500000</v>
      </c>
      <c r="Y4438">
        <v>2015</v>
      </c>
      <c r="Z4438">
        <v>228</v>
      </c>
      <c r="AA4438">
        <v>7.6</v>
      </c>
      <c r="AC4438">
        <v>132</v>
      </c>
    </row>
    <row r="4439" spans="1:29" x14ac:dyDescent="0.25">
      <c r="A4439" t="str">
        <f t="shared" si="69"/>
        <v>tt1731697</v>
      </c>
      <c r="B4439" t="s">
        <v>28</v>
      </c>
      <c r="C4439" t="s">
        <v>10215</v>
      </c>
      <c r="D4439">
        <v>234</v>
      </c>
      <c r="E4439">
        <v>101</v>
      </c>
      <c r="F4439">
        <v>0</v>
      </c>
      <c r="G4439">
        <v>721</v>
      </c>
      <c r="H4439" t="s">
        <v>11701</v>
      </c>
      <c r="I4439">
        <v>1000</v>
      </c>
      <c r="J4439">
        <v>1163508</v>
      </c>
      <c r="K4439" t="s">
        <v>758</v>
      </c>
      <c r="L4439" t="s">
        <v>11182</v>
      </c>
      <c r="M4439" t="s">
        <v>28503</v>
      </c>
      <c r="N4439">
        <v>20376</v>
      </c>
      <c r="O4439">
        <v>5158</v>
      </c>
      <c r="P4439" t="s">
        <v>13650</v>
      </c>
      <c r="Q4439">
        <v>1</v>
      </c>
      <c r="R4439" t="s">
        <v>16699</v>
      </c>
      <c r="S4439" t="s">
        <v>16700</v>
      </c>
      <c r="T4439">
        <v>166</v>
      </c>
      <c r="U4439" t="s">
        <v>36</v>
      </c>
      <c r="V4439" t="s">
        <v>37</v>
      </c>
      <c r="W4439" t="s">
        <v>499</v>
      </c>
      <c r="X4439" s="2">
        <v>2500000</v>
      </c>
      <c r="Y4439">
        <v>2012</v>
      </c>
      <c r="Z4439">
        <v>725</v>
      </c>
      <c r="AA4439">
        <v>5.0999999999999996</v>
      </c>
      <c r="AB4439">
        <v>2.35</v>
      </c>
      <c r="AC4439">
        <v>15000</v>
      </c>
    </row>
    <row r="4440" spans="1:29" x14ac:dyDescent="0.25">
      <c r="A4440" t="str">
        <f t="shared" si="69"/>
        <v>tt3504048</v>
      </c>
      <c r="B4440" t="s">
        <v>28</v>
      </c>
      <c r="C4440" t="s">
        <v>16701</v>
      </c>
      <c r="D4440">
        <v>166</v>
      </c>
      <c r="E4440">
        <v>107</v>
      </c>
      <c r="F4440">
        <v>3</v>
      </c>
      <c r="G4440">
        <v>28</v>
      </c>
      <c r="H4440" t="s">
        <v>16702</v>
      </c>
      <c r="I4440">
        <v>61</v>
      </c>
      <c r="K4440" t="s">
        <v>14787</v>
      </c>
      <c r="L4440" t="s">
        <v>16703</v>
      </c>
      <c r="M4440" t="s">
        <v>28504</v>
      </c>
      <c r="N4440">
        <v>23323</v>
      </c>
      <c r="O4440">
        <v>165</v>
      </c>
      <c r="P4440" t="s">
        <v>16704</v>
      </c>
      <c r="Q4440">
        <v>3</v>
      </c>
      <c r="R4440" t="s">
        <v>16705</v>
      </c>
      <c r="S4440" t="s">
        <v>16706</v>
      </c>
      <c r="T4440">
        <v>83</v>
      </c>
      <c r="U4440" t="s">
        <v>36</v>
      </c>
      <c r="V4440" t="s">
        <v>157</v>
      </c>
      <c r="W4440" t="s">
        <v>3947</v>
      </c>
      <c r="X4440" s="2">
        <v>350000</v>
      </c>
      <c r="Y4440">
        <v>2014</v>
      </c>
      <c r="Z4440">
        <v>46</v>
      </c>
      <c r="AA4440">
        <v>6.8</v>
      </c>
      <c r="AB4440">
        <v>2.35</v>
      </c>
      <c r="AC4440">
        <v>10000</v>
      </c>
    </row>
    <row r="4441" spans="1:29" x14ac:dyDescent="0.25">
      <c r="A4441" t="str">
        <f t="shared" si="69"/>
        <v>tt0473107</v>
      </c>
      <c r="B4441" t="s">
        <v>28</v>
      </c>
      <c r="C4441" t="s">
        <v>16707</v>
      </c>
      <c r="D4441">
        <v>56</v>
      </c>
      <c r="E4441">
        <v>20</v>
      </c>
      <c r="F4441">
        <v>21</v>
      </c>
      <c r="G4441">
        <v>0</v>
      </c>
      <c r="H4441" t="s">
        <v>16708</v>
      </c>
      <c r="I4441">
        <v>0</v>
      </c>
      <c r="K4441" t="s">
        <v>63</v>
      </c>
      <c r="L4441" t="s">
        <v>16709</v>
      </c>
      <c r="M4441" t="s">
        <v>28505</v>
      </c>
      <c r="N4441">
        <v>4120</v>
      </c>
      <c r="O4441">
        <v>0</v>
      </c>
      <c r="P4441" t="s">
        <v>16710</v>
      </c>
      <c r="Q4441">
        <v>0</v>
      </c>
      <c r="R4441" t="s">
        <v>16711</v>
      </c>
      <c r="S4441" t="s">
        <v>16712</v>
      </c>
      <c r="T4441">
        <v>70</v>
      </c>
      <c r="U4441" t="s">
        <v>36</v>
      </c>
      <c r="V4441" t="s">
        <v>37</v>
      </c>
      <c r="W4441" t="s">
        <v>3947</v>
      </c>
      <c r="X4441" s="2">
        <v>1500000</v>
      </c>
      <c r="Y4441">
        <v>2005</v>
      </c>
      <c r="Z4441">
        <v>0</v>
      </c>
      <c r="AA4441">
        <v>6.8</v>
      </c>
      <c r="AB4441">
        <v>1.85</v>
      </c>
      <c r="AC4441">
        <v>0</v>
      </c>
    </row>
    <row r="4442" spans="1:29" x14ac:dyDescent="0.25">
      <c r="A4442" t="str">
        <f t="shared" si="69"/>
        <v>tt0475271</v>
      </c>
      <c r="B4442" t="s">
        <v>28</v>
      </c>
      <c r="C4442" t="s">
        <v>16713</v>
      </c>
      <c r="D4442">
        <v>16</v>
      </c>
      <c r="E4442">
        <v>87</v>
      </c>
      <c r="F4442">
        <v>0</v>
      </c>
      <c r="G4442">
        <v>108</v>
      </c>
      <c r="H4442" t="s">
        <v>16714</v>
      </c>
      <c r="I4442">
        <v>199</v>
      </c>
      <c r="K4442" t="s">
        <v>585</v>
      </c>
      <c r="L4442" t="s">
        <v>16715</v>
      </c>
      <c r="M4442" t="s">
        <v>28506</v>
      </c>
      <c r="N4442">
        <v>1232</v>
      </c>
      <c r="O4442">
        <v>596</v>
      </c>
      <c r="P4442" t="s">
        <v>16716</v>
      </c>
      <c r="Q4442">
        <v>2</v>
      </c>
      <c r="R4442" t="s">
        <v>16717</v>
      </c>
      <c r="S4442" t="s">
        <v>16718</v>
      </c>
      <c r="T4442">
        <v>10</v>
      </c>
      <c r="U4442" t="s">
        <v>36</v>
      </c>
      <c r="V4442" t="s">
        <v>232</v>
      </c>
      <c r="X4442" s="2">
        <v>1500000</v>
      </c>
      <c r="Y4442">
        <v>2005</v>
      </c>
      <c r="Z4442">
        <v>134</v>
      </c>
      <c r="AA4442">
        <v>6.8</v>
      </c>
      <c r="AC4442">
        <v>193</v>
      </c>
    </row>
    <row r="4443" spans="1:29" x14ac:dyDescent="0.25">
      <c r="A4443" t="str">
        <f t="shared" si="69"/>
        <v>tt1639397</v>
      </c>
      <c r="C4443" t="s">
        <v>16719</v>
      </c>
      <c r="D4443">
        <v>9</v>
      </c>
      <c r="E4443">
        <v>98</v>
      </c>
      <c r="F4443">
        <v>11</v>
      </c>
      <c r="G4443">
        <v>636</v>
      </c>
      <c r="H4443" t="s">
        <v>2093</v>
      </c>
      <c r="I4443">
        <v>979</v>
      </c>
      <c r="K4443" t="s">
        <v>2096</v>
      </c>
      <c r="L4443" t="s">
        <v>1379</v>
      </c>
      <c r="M4443" t="s">
        <v>28507</v>
      </c>
      <c r="N4443">
        <v>291</v>
      </c>
      <c r="O4443">
        <v>4036</v>
      </c>
      <c r="P4443" t="s">
        <v>6181</v>
      </c>
      <c r="Q4443">
        <v>2</v>
      </c>
      <c r="S4443" t="s">
        <v>16720</v>
      </c>
      <c r="T4443">
        <v>7</v>
      </c>
      <c r="U4443" t="s">
        <v>36</v>
      </c>
      <c r="V4443" t="s">
        <v>37</v>
      </c>
      <c r="W4443" t="s">
        <v>499</v>
      </c>
      <c r="X4443" s="2">
        <v>1500000</v>
      </c>
      <c r="Y4443">
        <v>2013</v>
      </c>
      <c r="Z4443">
        <v>975</v>
      </c>
      <c r="AA4443">
        <v>6.3</v>
      </c>
      <c r="AB4443">
        <v>1.89</v>
      </c>
      <c r="AC4443">
        <v>283</v>
      </c>
    </row>
    <row r="4444" spans="1:29" x14ac:dyDescent="0.25">
      <c r="A4444" t="str">
        <f t="shared" si="69"/>
        <v>tt2017486</v>
      </c>
      <c r="B4444" t="s">
        <v>28</v>
      </c>
      <c r="C4444" t="s">
        <v>16721</v>
      </c>
      <c r="D4444">
        <v>18</v>
      </c>
      <c r="E4444">
        <v>112</v>
      </c>
      <c r="F4444">
        <v>34</v>
      </c>
      <c r="G4444">
        <v>71</v>
      </c>
      <c r="H4444" t="s">
        <v>16722</v>
      </c>
      <c r="I4444">
        <v>129</v>
      </c>
      <c r="K4444" t="s">
        <v>2096</v>
      </c>
      <c r="L4444" t="s">
        <v>16723</v>
      </c>
      <c r="M4444" t="s">
        <v>28508</v>
      </c>
      <c r="N4444">
        <v>2841</v>
      </c>
      <c r="O4444">
        <v>588</v>
      </c>
      <c r="P4444" t="s">
        <v>16724</v>
      </c>
      <c r="Q4444">
        <v>2</v>
      </c>
      <c r="S4444" t="s">
        <v>16725</v>
      </c>
      <c r="T4444">
        <v>13</v>
      </c>
      <c r="U4444" t="s">
        <v>36</v>
      </c>
      <c r="V4444" t="s">
        <v>7088</v>
      </c>
      <c r="W4444" t="s">
        <v>3947</v>
      </c>
      <c r="X4444" s="2">
        <v>5000000</v>
      </c>
      <c r="Y4444">
        <v>2014</v>
      </c>
      <c r="Z4444">
        <v>98</v>
      </c>
      <c r="AA4444">
        <v>7.1</v>
      </c>
      <c r="AB4444">
        <v>2.35</v>
      </c>
      <c r="AC4444">
        <v>0</v>
      </c>
    </row>
    <row r="4445" spans="1:29" x14ac:dyDescent="0.25">
      <c r="A4445" t="str">
        <f t="shared" si="69"/>
        <v>tt3626436</v>
      </c>
      <c r="B4445" t="s">
        <v>28</v>
      </c>
      <c r="C4445" t="s">
        <v>16726</v>
      </c>
      <c r="D4445">
        <v>4</v>
      </c>
      <c r="E4445">
        <v>82</v>
      </c>
      <c r="F4445">
        <v>65</v>
      </c>
      <c r="G4445">
        <v>146</v>
      </c>
      <c r="H4445" t="s">
        <v>16727</v>
      </c>
      <c r="I4445">
        <v>341</v>
      </c>
      <c r="K4445" t="s">
        <v>9835</v>
      </c>
      <c r="L4445" t="s">
        <v>16728</v>
      </c>
      <c r="M4445" t="s">
        <v>28509</v>
      </c>
      <c r="N4445">
        <v>459</v>
      </c>
      <c r="O4445">
        <v>967</v>
      </c>
      <c r="P4445" t="s">
        <v>16729</v>
      </c>
      <c r="Q4445">
        <v>0</v>
      </c>
      <c r="S4445" t="s">
        <v>16730</v>
      </c>
      <c r="T4445">
        <v>10</v>
      </c>
      <c r="U4445" t="s">
        <v>36</v>
      </c>
      <c r="V4445" t="s">
        <v>232</v>
      </c>
      <c r="X4445" s="2">
        <v>1500000</v>
      </c>
      <c r="Y4445">
        <v>2014</v>
      </c>
      <c r="Z4445">
        <v>265</v>
      </c>
      <c r="AA4445">
        <v>2.8</v>
      </c>
      <c r="AC4445">
        <v>236</v>
      </c>
    </row>
    <row r="4446" spans="1:29" x14ac:dyDescent="0.25">
      <c r="A4446" t="str">
        <f t="shared" si="69"/>
        <v>tt1105355</v>
      </c>
      <c r="B4446" t="s">
        <v>28</v>
      </c>
      <c r="C4446" t="s">
        <v>16731</v>
      </c>
      <c r="E4446">
        <v>102</v>
      </c>
      <c r="F4446">
        <v>5</v>
      </c>
      <c r="G4446">
        <v>259</v>
      </c>
      <c r="H4446" t="s">
        <v>1535</v>
      </c>
      <c r="I4446">
        <v>3000</v>
      </c>
      <c r="K4446" t="s">
        <v>3228</v>
      </c>
      <c r="L4446" t="s">
        <v>10873</v>
      </c>
      <c r="M4446" t="s">
        <v>28510</v>
      </c>
      <c r="N4446">
        <v>108</v>
      </c>
      <c r="O4446">
        <v>4320</v>
      </c>
      <c r="P4446" t="s">
        <v>5519</v>
      </c>
      <c r="R4446" t="s">
        <v>16732</v>
      </c>
      <c r="S4446" t="s">
        <v>16733</v>
      </c>
      <c r="T4446">
        <v>1</v>
      </c>
      <c r="U4446" t="s">
        <v>36</v>
      </c>
      <c r="V4446" t="s">
        <v>37</v>
      </c>
      <c r="W4446" t="s">
        <v>38</v>
      </c>
      <c r="X4446" s="2">
        <v>2000000</v>
      </c>
      <c r="Y4446">
        <v>2015</v>
      </c>
      <c r="Z4446">
        <v>660</v>
      </c>
      <c r="AA4446">
        <v>8.1999999999999993</v>
      </c>
      <c r="AB4446">
        <v>1.85</v>
      </c>
      <c r="AC4446">
        <v>232</v>
      </c>
    </row>
    <row r="4447" spans="1:29" x14ac:dyDescent="0.25">
      <c r="A4447" t="str">
        <f t="shared" si="69"/>
        <v>tt3781616</v>
      </c>
      <c r="B4447" t="s">
        <v>28</v>
      </c>
      <c r="C4447" t="s">
        <v>16734</v>
      </c>
      <c r="D4447">
        <v>6</v>
      </c>
      <c r="E4447">
        <v>97</v>
      </c>
      <c r="F4447">
        <v>764</v>
      </c>
      <c r="G4447">
        <v>492</v>
      </c>
      <c r="H4447" t="s">
        <v>7730</v>
      </c>
      <c r="I4447">
        <v>835</v>
      </c>
      <c r="K4447" t="s">
        <v>288</v>
      </c>
      <c r="L4447" t="s">
        <v>16735</v>
      </c>
      <c r="M4447" t="s">
        <v>28511</v>
      </c>
      <c r="N4447">
        <v>735</v>
      </c>
      <c r="O4447">
        <v>2882</v>
      </c>
      <c r="P4447" t="s">
        <v>8004</v>
      </c>
      <c r="Q4447">
        <v>3</v>
      </c>
      <c r="S4447" t="s">
        <v>16736</v>
      </c>
      <c r="T4447">
        <v>18</v>
      </c>
      <c r="U4447" t="s">
        <v>36</v>
      </c>
      <c r="V4447" t="s">
        <v>37</v>
      </c>
      <c r="X4447" s="2">
        <v>1500000</v>
      </c>
      <c r="Y4447">
        <v>2015</v>
      </c>
      <c r="Z4447">
        <v>522</v>
      </c>
      <c r="AA4447">
        <v>3.1</v>
      </c>
      <c r="AB4447">
        <v>2.35</v>
      </c>
      <c r="AC4447">
        <v>402</v>
      </c>
    </row>
    <row r="4448" spans="1:29" x14ac:dyDescent="0.25">
      <c r="A4448" t="str">
        <f t="shared" si="69"/>
        <v>tt0790724</v>
      </c>
      <c r="B4448" t="s">
        <v>28</v>
      </c>
      <c r="C4448" t="s">
        <v>750</v>
      </c>
      <c r="D4448">
        <v>387</v>
      </c>
      <c r="E4448">
        <v>130</v>
      </c>
      <c r="F4448">
        <v>188</v>
      </c>
      <c r="G4448">
        <v>1000</v>
      </c>
      <c r="H4448" t="s">
        <v>1408</v>
      </c>
      <c r="I4448">
        <v>10000</v>
      </c>
      <c r="J4448">
        <v>80033643</v>
      </c>
      <c r="K4448" t="s">
        <v>1008</v>
      </c>
      <c r="L4448" t="s">
        <v>447</v>
      </c>
      <c r="M4448" t="s">
        <v>24909</v>
      </c>
      <c r="N4448">
        <v>226583</v>
      </c>
      <c r="O4448">
        <v>16385</v>
      </c>
      <c r="P4448" t="s">
        <v>1696</v>
      </c>
      <c r="Q4448">
        <v>2</v>
      </c>
      <c r="R4448" t="s">
        <v>3327</v>
      </c>
      <c r="S4448" t="s">
        <v>3328</v>
      </c>
      <c r="T4448">
        <v>448</v>
      </c>
      <c r="U4448" t="s">
        <v>36</v>
      </c>
      <c r="V4448" t="s">
        <v>37</v>
      </c>
      <c r="W4448" t="s">
        <v>38</v>
      </c>
      <c r="X4448" s="2">
        <v>60000000</v>
      </c>
      <c r="Y4448">
        <v>2012</v>
      </c>
      <c r="Z4448">
        <v>3000</v>
      </c>
      <c r="AA4448">
        <v>7</v>
      </c>
      <c r="AB4448">
        <v>2.35</v>
      </c>
      <c r="AC4448">
        <v>38000</v>
      </c>
    </row>
    <row r="4449" spans="1:29" x14ac:dyDescent="0.25">
      <c r="A4449" t="str">
        <f t="shared" si="69"/>
        <v>tt3526286</v>
      </c>
      <c r="B4449" t="s">
        <v>28</v>
      </c>
      <c r="C4449" t="s">
        <v>16737</v>
      </c>
      <c r="D4449">
        <v>35</v>
      </c>
      <c r="E4449">
        <v>101</v>
      </c>
      <c r="F4449">
        <v>37</v>
      </c>
      <c r="G4449">
        <v>56</v>
      </c>
      <c r="H4449" t="s">
        <v>16738</v>
      </c>
      <c r="I4449">
        <v>501</v>
      </c>
      <c r="K4449" t="s">
        <v>4977</v>
      </c>
      <c r="L4449" t="s">
        <v>3253</v>
      </c>
      <c r="M4449" t="s">
        <v>28512</v>
      </c>
      <c r="N4449">
        <v>1547</v>
      </c>
      <c r="O4449">
        <v>1044</v>
      </c>
      <c r="P4449" t="s">
        <v>16739</v>
      </c>
      <c r="Q4449">
        <v>1</v>
      </c>
      <c r="R4449" t="s">
        <v>16740</v>
      </c>
      <c r="S4449" t="s">
        <v>16741</v>
      </c>
      <c r="T4449">
        <v>42</v>
      </c>
      <c r="U4449" t="s">
        <v>36</v>
      </c>
      <c r="V4449" t="s">
        <v>37</v>
      </c>
      <c r="W4449" t="s">
        <v>3947</v>
      </c>
      <c r="X4449" s="2">
        <v>1500000</v>
      </c>
      <c r="Y4449">
        <v>2015</v>
      </c>
      <c r="Z4449">
        <v>418</v>
      </c>
      <c r="AA4449">
        <v>3.3</v>
      </c>
      <c r="AC4449">
        <v>750</v>
      </c>
    </row>
    <row r="4450" spans="1:29" x14ac:dyDescent="0.25">
      <c r="A4450" t="str">
        <f t="shared" si="69"/>
        <v>tt1236254</v>
      </c>
      <c r="B4450" t="s">
        <v>28</v>
      </c>
      <c r="C4450" t="s">
        <v>16742</v>
      </c>
      <c r="D4450">
        <v>27</v>
      </c>
      <c r="E4450">
        <v>93</v>
      </c>
      <c r="F4450">
        <v>9</v>
      </c>
      <c r="G4450">
        <v>485</v>
      </c>
      <c r="H4450" t="s">
        <v>11744</v>
      </c>
      <c r="I4450">
        <v>708</v>
      </c>
      <c r="K4450" t="s">
        <v>4004</v>
      </c>
      <c r="L4450" t="s">
        <v>5237</v>
      </c>
      <c r="M4450" t="s">
        <v>28513</v>
      </c>
      <c r="N4450">
        <v>133</v>
      </c>
      <c r="O4450">
        <v>2870</v>
      </c>
      <c r="P4450" t="s">
        <v>16743</v>
      </c>
      <c r="R4450" t="s">
        <v>16744</v>
      </c>
      <c r="S4450" t="s">
        <v>16745</v>
      </c>
      <c r="T4450">
        <v>2</v>
      </c>
      <c r="U4450" t="s">
        <v>36</v>
      </c>
      <c r="V4450" t="s">
        <v>37</v>
      </c>
      <c r="W4450" t="s">
        <v>499</v>
      </c>
      <c r="X4450" s="2">
        <v>2000000</v>
      </c>
      <c r="Y4450">
        <v>2015</v>
      </c>
      <c r="Z4450">
        <v>571</v>
      </c>
      <c r="AA4450">
        <v>3.6</v>
      </c>
      <c r="AC4450">
        <v>135</v>
      </c>
    </row>
    <row r="4451" spans="1:29" x14ac:dyDescent="0.25">
      <c r="A4451" t="str">
        <f t="shared" si="69"/>
        <v>tt0029583</v>
      </c>
      <c r="B4451" t="s">
        <v>28</v>
      </c>
      <c r="C4451" t="s">
        <v>16746</v>
      </c>
      <c r="D4451">
        <v>145</v>
      </c>
      <c r="E4451">
        <v>83</v>
      </c>
      <c r="F4451">
        <v>0</v>
      </c>
      <c r="G4451">
        <v>31</v>
      </c>
      <c r="H4451" t="s">
        <v>16747</v>
      </c>
      <c r="I4451">
        <v>82</v>
      </c>
      <c r="J4451">
        <v>184925485</v>
      </c>
      <c r="K4451" t="s">
        <v>4896</v>
      </c>
      <c r="L4451" t="s">
        <v>16748</v>
      </c>
      <c r="M4451" t="s">
        <v>28514</v>
      </c>
      <c r="N4451">
        <v>133348</v>
      </c>
      <c r="O4451">
        <v>229</v>
      </c>
      <c r="P4451" t="s">
        <v>16749</v>
      </c>
      <c r="Q4451">
        <v>1</v>
      </c>
      <c r="R4451" t="s">
        <v>16750</v>
      </c>
      <c r="S4451" t="s">
        <v>16751</v>
      </c>
      <c r="T4451">
        <v>204</v>
      </c>
      <c r="U4451" t="s">
        <v>36</v>
      </c>
      <c r="V4451" t="s">
        <v>37</v>
      </c>
      <c r="W4451" t="s">
        <v>4901</v>
      </c>
      <c r="X4451" s="2">
        <v>2000000</v>
      </c>
      <c r="Y4451">
        <v>1937</v>
      </c>
      <c r="Z4451">
        <v>47</v>
      </c>
      <c r="AA4451">
        <v>7.7</v>
      </c>
      <c r="AB4451">
        <v>1.37</v>
      </c>
      <c r="AC4451">
        <v>0</v>
      </c>
    </row>
    <row r="4452" spans="1:29" x14ac:dyDescent="0.25">
      <c r="A4452" t="str">
        <f t="shared" si="69"/>
        <v>tt0300270</v>
      </c>
      <c r="B4452" t="s">
        <v>28</v>
      </c>
      <c r="C4452" t="s">
        <v>16752</v>
      </c>
      <c r="D4452">
        <v>78</v>
      </c>
      <c r="E4452">
        <v>106</v>
      </c>
      <c r="F4452">
        <v>33</v>
      </c>
      <c r="G4452">
        <v>3</v>
      </c>
      <c r="H4452" t="s">
        <v>16753</v>
      </c>
      <c r="I4452">
        <v>341</v>
      </c>
      <c r="J4452">
        <v>304124</v>
      </c>
      <c r="K4452" t="s">
        <v>2808</v>
      </c>
      <c r="L4452" t="s">
        <v>14477</v>
      </c>
      <c r="M4452" t="s">
        <v>28515</v>
      </c>
      <c r="N4452">
        <v>2720</v>
      </c>
      <c r="O4452">
        <v>358</v>
      </c>
      <c r="P4452" t="s">
        <v>16754</v>
      </c>
      <c r="Q4452">
        <v>0</v>
      </c>
      <c r="R4452" t="s">
        <v>16755</v>
      </c>
      <c r="S4452" t="s">
        <v>16756</v>
      </c>
      <c r="T4452">
        <v>37</v>
      </c>
      <c r="U4452" t="s">
        <v>2298</v>
      </c>
      <c r="V4452" t="s">
        <v>15019</v>
      </c>
      <c r="W4452" t="s">
        <v>499</v>
      </c>
      <c r="X4452" s="2">
        <v>1400000</v>
      </c>
      <c r="Y4452">
        <v>2004</v>
      </c>
      <c r="Z4452">
        <v>5</v>
      </c>
      <c r="AA4452">
        <v>6.7</v>
      </c>
      <c r="AB4452">
        <v>1.85</v>
      </c>
      <c r="AC4452">
        <v>57</v>
      </c>
    </row>
    <row r="4453" spans="1:29" x14ac:dyDescent="0.25">
      <c r="A4453" t="str">
        <f t="shared" si="69"/>
        <v>tt0063592</v>
      </c>
      <c r="B4453" t="s">
        <v>28</v>
      </c>
      <c r="C4453" t="s">
        <v>16757</v>
      </c>
      <c r="D4453">
        <v>10</v>
      </c>
      <c r="E4453">
        <v>113</v>
      </c>
      <c r="F4453">
        <v>74</v>
      </c>
      <c r="G4453">
        <v>387</v>
      </c>
      <c r="H4453" t="s">
        <v>14144</v>
      </c>
      <c r="I4453">
        <v>984</v>
      </c>
      <c r="K4453" t="s">
        <v>11916</v>
      </c>
      <c r="L4453" t="s">
        <v>16758</v>
      </c>
      <c r="M4453" t="s">
        <v>28516</v>
      </c>
      <c r="N4453">
        <v>1978</v>
      </c>
      <c r="O4453">
        <v>2140</v>
      </c>
      <c r="P4453" t="s">
        <v>15192</v>
      </c>
      <c r="Q4453">
        <v>2</v>
      </c>
      <c r="R4453" t="s">
        <v>16759</v>
      </c>
      <c r="S4453" t="s">
        <v>16760</v>
      </c>
      <c r="T4453">
        <v>41</v>
      </c>
      <c r="U4453" t="s">
        <v>36</v>
      </c>
      <c r="V4453" t="s">
        <v>53</v>
      </c>
      <c r="W4453" t="s">
        <v>86</v>
      </c>
      <c r="X4453" s="2">
        <v>1455000</v>
      </c>
      <c r="Y4453">
        <v>1968</v>
      </c>
      <c r="Z4453">
        <v>423</v>
      </c>
      <c r="AA4453">
        <v>5.5</v>
      </c>
      <c r="AB4453">
        <v>2.35</v>
      </c>
      <c r="AC4453">
        <v>209</v>
      </c>
    </row>
    <row r="4454" spans="1:29" x14ac:dyDescent="0.25">
      <c r="A4454" t="str">
        <f t="shared" si="69"/>
        <v>tt0374639</v>
      </c>
      <c r="B4454" t="s">
        <v>28</v>
      </c>
      <c r="C4454" t="s">
        <v>16761</v>
      </c>
      <c r="D4454">
        <v>60</v>
      </c>
      <c r="E4454">
        <v>94</v>
      </c>
      <c r="F4454">
        <v>87</v>
      </c>
      <c r="G4454">
        <v>37</v>
      </c>
      <c r="H4454" t="s">
        <v>16762</v>
      </c>
      <c r="I4454">
        <v>87</v>
      </c>
      <c r="J4454">
        <v>36830</v>
      </c>
      <c r="K4454" t="s">
        <v>16763</v>
      </c>
      <c r="L4454" t="s">
        <v>16761</v>
      </c>
      <c r="M4454" t="s">
        <v>28517</v>
      </c>
      <c r="N4454">
        <v>3291</v>
      </c>
      <c r="O4454">
        <v>256</v>
      </c>
      <c r="P4454" t="s">
        <v>16764</v>
      </c>
      <c r="Q4454">
        <v>0</v>
      </c>
      <c r="R4454" t="s">
        <v>16765</v>
      </c>
      <c r="S4454" t="s">
        <v>16766</v>
      </c>
      <c r="T4454">
        <v>63</v>
      </c>
      <c r="U4454" t="s">
        <v>36</v>
      </c>
      <c r="V4454" t="s">
        <v>53</v>
      </c>
      <c r="W4454" t="s">
        <v>38</v>
      </c>
      <c r="X4454" s="2">
        <v>1400000</v>
      </c>
      <c r="Y4454">
        <v>2004</v>
      </c>
      <c r="Z4454">
        <v>70</v>
      </c>
      <c r="AA4454">
        <v>6.6</v>
      </c>
      <c r="AB4454">
        <v>1.85</v>
      </c>
      <c r="AC4454">
        <v>400</v>
      </c>
    </row>
    <row r="4455" spans="1:29" x14ac:dyDescent="0.25">
      <c r="A4455" t="str">
        <f t="shared" si="69"/>
        <v>tt4063178</v>
      </c>
      <c r="B4455" t="s">
        <v>28</v>
      </c>
      <c r="C4455" t="s">
        <v>16767</v>
      </c>
      <c r="D4455">
        <v>9</v>
      </c>
      <c r="E4455">
        <v>101</v>
      </c>
      <c r="F4455">
        <v>20</v>
      </c>
      <c r="G4455">
        <v>256</v>
      </c>
      <c r="H4455" t="s">
        <v>16768</v>
      </c>
      <c r="I4455">
        <v>1000</v>
      </c>
      <c r="K4455" t="s">
        <v>2808</v>
      </c>
      <c r="L4455" t="s">
        <v>3087</v>
      </c>
      <c r="M4455" t="s">
        <v>28518</v>
      </c>
      <c r="N4455">
        <v>162</v>
      </c>
      <c r="O4455">
        <v>2419</v>
      </c>
      <c r="P4455" t="s">
        <v>16769</v>
      </c>
      <c r="S4455" t="s">
        <v>16770</v>
      </c>
      <c r="T4455">
        <v>8</v>
      </c>
      <c r="U4455" t="s">
        <v>36</v>
      </c>
      <c r="V4455" t="s">
        <v>37</v>
      </c>
      <c r="W4455" t="s">
        <v>86</v>
      </c>
      <c r="X4455" s="2">
        <v>2000000</v>
      </c>
      <c r="Y4455">
        <v>2016</v>
      </c>
      <c r="Z4455">
        <v>301</v>
      </c>
      <c r="AA4455">
        <v>4.8</v>
      </c>
      <c r="AB4455">
        <v>2.35</v>
      </c>
      <c r="AC4455">
        <v>724</v>
      </c>
    </row>
    <row r="4456" spans="1:29" x14ac:dyDescent="0.25">
      <c r="A4456" t="str">
        <f t="shared" si="69"/>
        <v>tt2577172</v>
      </c>
      <c r="B4456" t="s">
        <v>28</v>
      </c>
      <c r="C4456" t="s">
        <v>13613</v>
      </c>
      <c r="D4456">
        <v>63</v>
      </c>
      <c r="E4456">
        <v>99</v>
      </c>
      <c r="F4456">
        <v>10</v>
      </c>
      <c r="G4456">
        <v>295</v>
      </c>
      <c r="H4456" t="s">
        <v>16771</v>
      </c>
      <c r="I4456">
        <v>756</v>
      </c>
      <c r="K4456" t="s">
        <v>4508</v>
      </c>
      <c r="L4456" t="s">
        <v>16772</v>
      </c>
      <c r="M4456" t="s">
        <v>28519</v>
      </c>
      <c r="N4456">
        <v>4948</v>
      </c>
      <c r="O4456">
        <v>2072</v>
      </c>
      <c r="P4456" t="s">
        <v>16773</v>
      </c>
      <c r="Q4456">
        <v>0</v>
      </c>
      <c r="R4456" t="s">
        <v>16774</v>
      </c>
      <c r="S4456" t="s">
        <v>16775</v>
      </c>
      <c r="T4456">
        <v>33</v>
      </c>
      <c r="U4456" t="s">
        <v>36</v>
      </c>
      <c r="V4456" t="s">
        <v>232</v>
      </c>
      <c r="X4456" s="2">
        <v>3150000</v>
      </c>
      <c r="Y4456">
        <v>2014</v>
      </c>
      <c r="Z4456">
        <v>382</v>
      </c>
      <c r="AA4456">
        <v>5.5</v>
      </c>
      <c r="AB4456">
        <v>2.35</v>
      </c>
      <c r="AC4456">
        <v>969</v>
      </c>
    </row>
    <row r="4457" spans="1:29" x14ac:dyDescent="0.25">
      <c r="A4457" t="str">
        <f t="shared" si="69"/>
        <v>tt3230082</v>
      </c>
      <c r="B4457" t="s">
        <v>28</v>
      </c>
      <c r="C4457" t="s">
        <v>113</v>
      </c>
      <c r="D4457">
        <v>92</v>
      </c>
      <c r="E4457">
        <v>76</v>
      </c>
      <c r="F4457">
        <v>412</v>
      </c>
      <c r="G4457">
        <v>3</v>
      </c>
      <c r="H4457" t="s">
        <v>16776</v>
      </c>
      <c r="I4457">
        <v>412</v>
      </c>
      <c r="J4457">
        <v>231186</v>
      </c>
      <c r="K4457" t="s">
        <v>4570</v>
      </c>
      <c r="L4457" t="s">
        <v>113</v>
      </c>
      <c r="M4457" t="s">
        <v>28520</v>
      </c>
      <c r="N4457">
        <v>2082</v>
      </c>
      <c r="O4457">
        <v>421</v>
      </c>
      <c r="P4457" t="s">
        <v>16777</v>
      </c>
      <c r="Q4457">
        <v>0</v>
      </c>
      <c r="R4457" t="s">
        <v>16778</v>
      </c>
      <c r="S4457" t="s">
        <v>16779</v>
      </c>
      <c r="T4457">
        <v>16</v>
      </c>
      <c r="U4457" t="s">
        <v>1223</v>
      </c>
      <c r="V4457" t="s">
        <v>1224</v>
      </c>
      <c r="W4457" t="s">
        <v>499</v>
      </c>
      <c r="Y4457">
        <v>2014</v>
      </c>
      <c r="Z4457">
        <v>4</v>
      </c>
      <c r="AA4457">
        <v>6.3</v>
      </c>
      <c r="AB4457">
        <v>1.33</v>
      </c>
      <c r="AC4457">
        <v>389</v>
      </c>
    </row>
    <row r="4458" spans="1:29" x14ac:dyDescent="0.25">
      <c r="A4458" t="str">
        <f t="shared" si="69"/>
        <v>tt0464054</v>
      </c>
      <c r="B4458" t="s">
        <v>28</v>
      </c>
      <c r="C4458" t="s">
        <v>16780</v>
      </c>
      <c r="D4458">
        <v>4</v>
      </c>
      <c r="E4458">
        <v>91</v>
      </c>
      <c r="F4458">
        <v>58</v>
      </c>
      <c r="G4458">
        <v>69</v>
      </c>
      <c r="H4458" t="s">
        <v>16781</v>
      </c>
      <c r="I4458">
        <v>847</v>
      </c>
      <c r="K4458" t="s">
        <v>4508</v>
      </c>
      <c r="L4458" t="s">
        <v>3679</v>
      </c>
      <c r="M4458" t="s">
        <v>28521</v>
      </c>
      <c r="N4458">
        <v>330</v>
      </c>
      <c r="O4458">
        <v>1159</v>
      </c>
      <c r="P4458" t="s">
        <v>16782</v>
      </c>
      <c r="Q4458">
        <v>0</v>
      </c>
      <c r="R4458" t="s">
        <v>16783</v>
      </c>
      <c r="S4458" t="s">
        <v>16784</v>
      </c>
      <c r="T4458">
        <v>6</v>
      </c>
      <c r="U4458" t="s">
        <v>36</v>
      </c>
      <c r="V4458" t="s">
        <v>37</v>
      </c>
      <c r="W4458" t="s">
        <v>499</v>
      </c>
      <c r="X4458" s="2">
        <v>1400000</v>
      </c>
      <c r="Y4458">
        <v>2014</v>
      </c>
      <c r="Z4458">
        <v>147</v>
      </c>
      <c r="AA4458">
        <v>6.9</v>
      </c>
      <c r="AC4458">
        <v>223</v>
      </c>
    </row>
    <row r="4459" spans="1:29" x14ac:dyDescent="0.25">
      <c r="A4459" t="str">
        <f t="shared" si="69"/>
        <v>tt0060153</v>
      </c>
      <c r="B4459" t="s">
        <v>28</v>
      </c>
      <c r="C4459" t="s">
        <v>16785</v>
      </c>
      <c r="D4459">
        <v>53</v>
      </c>
      <c r="E4459">
        <v>105</v>
      </c>
      <c r="F4459">
        <v>7</v>
      </c>
      <c r="G4459">
        <v>356</v>
      </c>
      <c r="H4459" t="s">
        <v>15643</v>
      </c>
      <c r="I4459">
        <v>1000</v>
      </c>
      <c r="K4459" t="s">
        <v>1957</v>
      </c>
      <c r="L4459" t="s">
        <v>16786</v>
      </c>
      <c r="M4459" t="s">
        <v>28522</v>
      </c>
      <c r="N4459">
        <v>22975</v>
      </c>
      <c r="O4459">
        <v>2658</v>
      </c>
      <c r="P4459" t="s">
        <v>16787</v>
      </c>
      <c r="Q4459">
        <v>1</v>
      </c>
      <c r="R4459" t="s">
        <v>16788</v>
      </c>
      <c r="S4459" t="s">
        <v>16789</v>
      </c>
      <c r="T4459">
        <v>155</v>
      </c>
      <c r="U4459" t="s">
        <v>36</v>
      </c>
      <c r="V4459" t="s">
        <v>37</v>
      </c>
      <c r="W4459" t="s">
        <v>4901</v>
      </c>
      <c r="X4459" s="2">
        <v>1377800</v>
      </c>
      <c r="Y4459">
        <v>1966</v>
      </c>
      <c r="Z4459">
        <v>370</v>
      </c>
      <c r="AA4459">
        <v>6.5</v>
      </c>
      <c r="AB4459">
        <v>1.85</v>
      </c>
      <c r="AC4459">
        <v>0</v>
      </c>
    </row>
    <row r="4460" spans="1:29" x14ac:dyDescent="0.25">
      <c r="A4460" t="str">
        <f t="shared" si="69"/>
        <v>tt0120735</v>
      </c>
      <c r="B4460" t="s">
        <v>28</v>
      </c>
      <c r="C4460" t="s">
        <v>1084</v>
      </c>
      <c r="D4460">
        <v>116</v>
      </c>
      <c r="E4460">
        <v>120</v>
      </c>
      <c r="F4460">
        <v>0</v>
      </c>
      <c r="G4460">
        <v>452</v>
      </c>
      <c r="H4460" t="s">
        <v>584</v>
      </c>
      <c r="I4460">
        <v>26000</v>
      </c>
      <c r="J4460">
        <v>3650677</v>
      </c>
      <c r="K4460" t="s">
        <v>852</v>
      </c>
      <c r="L4460" t="s">
        <v>289</v>
      </c>
      <c r="M4460" t="s">
        <v>28523</v>
      </c>
      <c r="N4460">
        <v>414976</v>
      </c>
      <c r="O4460">
        <v>28294</v>
      </c>
      <c r="P4460" t="s">
        <v>2839</v>
      </c>
      <c r="Q4460">
        <v>1</v>
      </c>
      <c r="R4460" t="s">
        <v>16790</v>
      </c>
      <c r="S4460" t="s">
        <v>16791</v>
      </c>
      <c r="T4460">
        <v>523</v>
      </c>
      <c r="U4460" t="s">
        <v>36</v>
      </c>
      <c r="V4460" t="s">
        <v>53</v>
      </c>
      <c r="W4460" t="s">
        <v>499</v>
      </c>
      <c r="X4460" s="2">
        <v>960000</v>
      </c>
      <c r="Y4460">
        <v>1998</v>
      </c>
      <c r="Z4460">
        <v>1000</v>
      </c>
      <c r="AA4460">
        <v>8.1999999999999993</v>
      </c>
      <c r="AB4460">
        <v>1.85</v>
      </c>
      <c r="AC4460">
        <v>21000</v>
      </c>
    </row>
    <row r="4461" spans="1:29" x14ac:dyDescent="0.25">
      <c r="A4461" t="str">
        <f t="shared" si="69"/>
        <v>tt3551840</v>
      </c>
      <c r="B4461" t="s">
        <v>28</v>
      </c>
      <c r="C4461" t="s">
        <v>16792</v>
      </c>
      <c r="E4461">
        <v>105</v>
      </c>
      <c r="F4461">
        <v>0</v>
      </c>
      <c r="G4461">
        <v>467</v>
      </c>
      <c r="H4461" t="s">
        <v>1896</v>
      </c>
      <c r="I4461">
        <v>883</v>
      </c>
      <c r="K4461" t="s">
        <v>11916</v>
      </c>
      <c r="L4461" t="s">
        <v>3720</v>
      </c>
      <c r="M4461" t="s">
        <v>28524</v>
      </c>
      <c r="N4461">
        <v>39</v>
      </c>
      <c r="O4461">
        <v>3164</v>
      </c>
      <c r="P4461" t="s">
        <v>3425</v>
      </c>
      <c r="Q4461">
        <v>0</v>
      </c>
      <c r="S4461" t="s">
        <v>16793</v>
      </c>
      <c r="T4461">
        <v>2</v>
      </c>
      <c r="U4461" t="s">
        <v>36</v>
      </c>
      <c r="V4461" t="s">
        <v>37</v>
      </c>
      <c r="X4461" s="2">
        <v>1250000</v>
      </c>
      <c r="Y4461">
        <v>1982</v>
      </c>
      <c r="Z4461">
        <v>655</v>
      </c>
      <c r="AA4461">
        <v>7.1</v>
      </c>
      <c r="AC4461">
        <v>32</v>
      </c>
    </row>
    <row r="4462" spans="1:29" x14ac:dyDescent="0.25">
      <c r="A4462" t="str">
        <f t="shared" si="69"/>
        <v>tt0068135</v>
      </c>
      <c r="B4462" t="s">
        <v>28</v>
      </c>
      <c r="D4462">
        <v>13</v>
      </c>
      <c r="E4462">
        <v>120</v>
      </c>
      <c r="H4462" t="s">
        <v>16794</v>
      </c>
      <c r="I4462">
        <v>416</v>
      </c>
      <c r="K4462" t="s">
        <v>16795</v>
      </c>
      <c r="L4462" t="s">
        <v>9985</v>
      </c>
      <c r="M4462" t="s">
        <v>28525</v>
      </c>
      <c r="N4462">
        <v>3405</v>
      </c>
      <c r="O4462">
        <v>416</v>
      </c>
      <c r="Q4462">
        <v>0</v>
      </c>
      <c r="R4462" t="s">
        <v>16796</v>
      </c>
      <c r="S4462" t="s">
        <v>16797</v>
      </c>
      <c r="T4462">
        <v>13</v>
      </c>
      <c r="U4462" t="s">
        <v>36</v>
      </c>
      <c r="V4462" t="s">
        <v>37</v>
      </c>
      <c r="Z4462">
        <v>0</v>
      </c>
      <c r="AA4462">
        <v>7.3</v>
      </c>
      <c r="AB4462">
        <v>4</v>
      </c>
      <c r="AC4462">
        <v>533</v>
      </c>
    </row>
    <row r="4463" spans="1:29" x14ac:dyDescent="0.25">
      <c r="A4463" t="str">
        <f t="shared" si="69"/>
        <v>tt0154420</v>
      </c>
      <c r="B4463" t="s">
        <v>28</v>
      </c>
      <c r="C4463" t="s">
        <v>12883</v>
      </c>
      <c r="D4463">
        <v>98</v>
      </c>
      <c r="E4463">
        <v>105</v>
      </c>
      <c r="F4463">
        <v>346</v>
      </c>
      <c r="G4463">
        <v>141</v>
      </c>
      <c r="H4463" t="s">
        <v>16798</v>
      </c>
      <c r="I4463">
        <v>280</v>
      </c>
      <c r="J4463">
        <v>1647780</v>
      </c>
      <c r="K4463" t="s">
        <v>2808</v>
      </c>
      <c r="L4463" t="s">
        <v>3605</v>
      </c>
      <c r="M4463" t="s">
        <v>28526</v>
      </c>
      <c r="N4463">
        <v>65951</v>
      </c>
      <c r="O4463">
        <v>821</v>
      </c>
      <c r="P4463" t="s">
        <v>16799</v>
      </c>
      <c r="Q4463">
        <v>1</v>
      </c>
      <c r="R4463" t="s">
        <v>16800</v>
      </c>
      <c r="S4463" t="s">
        <v>16801</v>
      </c>
      <c r="T4463">
        <v>258</v>
      </c>
      <c r="U4463" t="s">
        <v>12515</v>
      </c>
      <c r="V4463" t="s">
        <v>6221</v>
      </c>
      <c r="W4463" t="s">
        <v>499</v>
      </c>
      <c r="X4463" s="2">
        <v>1300000</v>
      </c>
      <c r="Y4463">
        <v>1998</v>
      </c>
      <c r="Z4463">
        <v>278</v>
      </c>
      <c r="AA4463">
        <v>8.1</v>
      </c>
      <c r="AB4463">
        <v>1.33</v>
      </c>
      <c r="AC4463">
        <v>5000</v>
      </c>
    </row>
    <row r="4464" spans="1:29" x14ac:dyDescent="0.25">
      <c r="A4464" t="str">
        <f t="shared" si="69"/>
        <v>tt0117958</v>
      </c>
      <c r="B4464" t="s">
        <v>28</v>
      </c>
      <c r="C4464" t="s">
        <v>236</v>
      </c>
      <c r="D4464">
        <v>43</v>
      </c>
      <c r="E4464">
        <v>95</v>
      </c>
      <c r="F4464">
        <v>12000</v>
      </c>
      <c r="G4464">
        <v>636</v>
      </c>
      <c r="H4464" t="s">
        <v>1530</v>
      </c>
      <c r="I4464">
        <v>12000</v>
      </c>
      <c r="J4464">
        <v>695229</v>
      </c>
      <c r="K4464" t="s">
        <v>2096</v>
      </c>
      <c r="L4464" t="s">
        <v>236</v>
      </c>
      <c r="M4464" t="s">
        <v>28527</v>
      </c>
      <c r="N4464">
        <v>11369</v>
      </c>
      <c r="O4464">
        <v>14420</v>
      </c>
      <c r="P4464" t="s">
        <v>5460</v>
      </c>
      <c r="Q4464">
        <v>1</v>
      </c>
      <c r="R4464" t="s">
        <v>16802</v>
      </c>
      <c r="S4464" t="s">
        <v>16803</v>
      </c>
      <c r="T4464">
        <v>65</v>
      </c>
      <c r="U4464" t="s">
        <v>36</v>
      </c>
      <c r="V4464" t="s">
        <v>37</v>
      </c>
      <c r="W4464" t="s">
        <v>499</v>
      </c>
      <c r="X4464" s="2">
        <v>1300000</v>
      </c>
      <c r="Y4464">
        <v>1996</v>
      </c>
      <c r="Z4464">
        <v>680</v>
      </c>
      <c r="AA4464">
        <v>7.2</v>
      </c>
      <c r="AB4464">
        <v>1.85</v>
      </c>
      <c r="AC4464">
        <v>872</v>
      </c>
    </row>
    <row r="4465" spans="1:29" x14ac:dyDescent="0.25">
      <c r="A4465" t="str">
        <f t="shared" si="69"/>
        <v>tt0433398</v>
      </c>
      <c r="B4465" t="s">
        <v>28</v>
      </c>
      <c r="C4465" t="s">
        <v>16804</v>
      </c>
      <c r="D4465">
        <v>15</v>
      </c>
      <c r="E4465">
        <v>135</v>
      </c>
      <c r="F4465">
        <v>5</v>
      </c>
      <c r="G4465">
        <v>5</v>
      </c>
      <c r="H4465" t="s">
        <v>16805</v>
      </c>
      <c r="I4465">
        <v>51</v>
      </c>
      <c r="J4465">
        <v>638951</v>
      </c>
      <c r="K4465" t="s">
        <v>2808</v>
      </c>
      <c r="L4465" t="s">
        <v>16806</v>
      </c>
      <c r="M4465" t="s">
        <v>28528</v>
      </c>
      <c r="N4465">
        <v>775</v>
      </c>
      <c r="O4465">
        <v>83</v>
      </c>
      <c r="P4465" t="s">
        <v>16807</v>
      </c>
      <c r="Q4465">
        <v>2</v>
      </c>
      <c r="R4465" t="s">
        <v>16808</v>
      </c>
      <c r="S4465" t="s">
        <v>16809</v>
      </c>
      <c r="T4465">
        <v>19</v>
      </c>
      <c r="U4465" t="s">
        <v>16810</v>
      </c>
      <c r="V4465" t="s">
        <v>37</v>
      </c>
      <c r="W4465" t="s">
        <v>499</v>
      </c>
      <c r="X4465" s="2">
        <v>1592000</v>
      </c>
      <c r="Y4465">
        <v>2006</v>
      </c>
      <c r="Z4465">
        <v>24</v>
      </c>
      <c r="AA4465">
        <v>7.4</v>
      </c>
      <c r="AB4465">
        <v>1.85</v>
      </c>
      <c r="AC4465">
        <v>100</v>
      </c>
    </row>
    <row r="4466" spans="1:29" x14ac:dyDescent="0.25">
      <c r="A4466" t="str">
        <f t="shared" si="69"/>
        <v>tt0190255</v>
      </c>
      <c r="B4466" t="s">
        <v>28</v>
      </c>
      <c r="C4466" t="s">
        <v>16811</v>
      </c>
      <c r="D4466">
        <v>14</v>
      </c>
      <c r="E4466">
        <v>105</v>
      </c>
      <c r="F4466">
        <v>7</v>
      </c>
      <c r="G4466">
        <v>548</v>
      </c>
      <c r="H4466" t="s">
        <v>1127</v>
      </c>
      <c r="I4466">
        <v>2000</v>
      </c>
      <c r="J4466">
        <v>609042</v>
      </c>
      <c r="K4466" t="s">
        <v>2808</v>
      </c>
      <c r="L4466" t="s">
        <v>3229</v>
      </c>
      <c r="M4466" t="s">
        <v>28529</v>
      </c>
      <c r="N4466">
        <v>449</v>
      </c>
      <c r="O4466">
        <v>3475</v>
      </c>
      <c r="P4466" t="s">
        <v>2641</v>
      </c>
      <c r="Q4466">
        <v>2</v>
      </c>
      <c r="R4466" t="s">
        <v>16812</v>
      </c>
      <c r="S4466" t="s">
        <v>16813</v>
      </c>
      <c r="T4466">
        <v>38</v>
      </c>
      <c r="U4466" t="s">
        <v>36</v>
      </c>
      <c r="V4466" t="s">
        <v>37</v>
      </c>
      <c r="W4466" t="s">
        <v>86</v>
      </c>
      <c r="X4466" s="2">
        <v>1300000</v>
      </c>
      <c r="Y4466">
        <v>1999</v>
      </c>
      <c r="Z4466">
        <v>783</v>
      </c>
      <c r="AA4466">
        <v>6.5</v>
      </c>
      <c r="AB4466">
        <v>1.85</v>
      </c>
      <c r="AC4466">
        <v>117</v>
      </c>
    </row>
    <row r="4467" spans="1:29" x14ac:dyDescent="0.25">
      <c r="A4467" t="str">
        <f t="shared" si="69"/>
        <v>tt1480658</v>
      </c>
      <c r="B4467" t="s">
        <v>28</v>
      </c>
      <c r="C4467" t="s">
        <v>16814</v>
      </c>
      <c r="D4467">
        <v>56</v>
      </c>
      <c r="E4467">
        <v>83</v>
      </c>
      <c r="F4467">
        <v>5</v>
      </c>
      <c r="G4467">
        <v>98</v>
      </c>
      <c r="H4467" t="s">
        <v>12511</v>
      </c>
      <c r="I4467">
        <v>413</v>
      </c>
      <c r="J4467">
        <v>1521</v>
      </c>
      <c r="K4467" t="s">
        <v>6118</v>
      </c>
      <c r="L4467" t="s">
        <v>889</v>
      </c>
      <c r="M4467" t="s">
        <v>28530</v>
      </c>
      <c r="N4467">
        <v>1231</v>
      </c>
      <c r="O4467">
        <v>843</v>
      </c>
      <c r="P4467" t="s">
        <v>16689</v>
      </c>
      <c r="Q4467">
        <v>0</v>
      </c>
      <c r="R4467" t="s">
        <v>16815</v>
      </c>
      <c r="S4467" t="s">
        <v>16816</v>
      </c>
      <c r="T4467">
        <v>10</v>
      </c>
      <c r="U4467" t="s">
        <v>36</v>
      </c>
      <c r="V4467" t="s">
        <v>232</v>
      </c>
      <c r="W4467" t="s">
        <v>3947</v>
      </c>
      <c r="X4467" s="2">
        <v>1500000</v>
      </c>
      <c r="Y4467">
        <v>2012</v>
      </c>
      <c r="Z4467">
        <v>197</v>
      </c>
      <c r="AA4467">
        <v>5.7</v>
      </c>
      <c r="AC4467">
        <v>932</v>
      </c>
    </row>
    <row r="4468" spans="1:29" x14ac:dyDescent="0.25">
      <c r="A4468" t="str">
        <f t="shared" si="69"/>
        <v>tt0120749</v>
      </c>
      <c r="B4468" t="s">
        <v>28</v>
      </c>
      <c r="C4468" t="s">
        <v>3513</v>
      </c>
      <c r="D4468">
        <v>79</v>
      </c>
      <c r="E4468">
        <v>111</v>
      </c>
      <c r="F4468">
        <v>17</v>
      </c>
      <c r="G4468">
        <v>652</v>
      </c>
      <c r="H4468" t="s">
        <v>3003</v>
      </c>
      <c r="I4468">
        <v>13000</v>
      </c>
      <c r="J4468">
        <v>32940507</v>
      </c>
      <c r="K4468" t="s">
        <v>397</v>
      </c>
      <c r="L4468" t="s">
        <v>826</v>
      </c>
      <c r="M4468" t="s">
        <v>24955</v>
      </c>
      <c r="N4468">
        <v>54316</v>
      </c>
      <c r="O4468">
        <v>16537</v>
      </c>
      <c r="P4468" t="s">
        <v>3514</v>
      </c>
      <c r="Q4468">
        <v>1</v>
      </c>
      <c r="R4468" t="s">
        <v>3515</v>
      </c>
      <c r="S4468" t="s">
        <v>3516</v>
      </c>
      <c r="T4468">
        <v>127</v>
      </c>
      <c r="U4468" t="s">
        <v>36</v>
      </c>
      <c r="V4468" t="s">
        <v>37</v>
      </c>
      <c r="W4468" t="s">
        <v>499</v>
      </c>
      <c r="X4468" s="2">
        <v>60000000</v>
      </c>
      <c r="Y4468">
        <v>1998</v>
      </c>
      <c r="Z4468">
        <v>969</v>
      </c>
      <c r="AA4468">
        <v>6.1</v>
      </c>
      <c r="AB4468">
        <v>2.35</v>
      </c>
      <c r="AC4468">
        <v>0</v>
      </c>
    </row>
    <row r="4469" spans="1:29" x14ac:dyDescent="0.25">
      <c r="A4469" t="str">
        <f t="shared" si="69"/>
        <v>tt0112173</v>
      </c>
      <c r="B4469" t="s">
        <v>28</v>
      </c>
      <c r="D4469">
        <v>8</v>
      </c>
      <c r="E4469">
        <v>60</v>
      </c>
      <c r="G4469">
        <v>109</v>
      </c>
      <c r="H4469" t="s">
        <v>16817</v>
      </c>
      <c r="I4469">
        <v>210</v>
      </c>
      <c r="K4469" t="s">
        <v>1541</v>
      </c>
      <c r="L4469" t="s">
        <v>2679</v>
      </c>
      <c r="M4469" t="s">
        <v>28531</v>
      </c>
      <c r="N4469">
        <v>6381</v>
      </c>
      <c r="O4469">
        <v>611</v>
      </c>
      <c r="P4469" t="s">
        <v>16818</v>
      </c>
      <c r="Q4469">
        <v>0</v>
      </c>
      <c r="R4469" t="s">
        <v>16819</v>
      </c>
      <c r="S4469" t="s">
        <v>16820</v>
      </c>
      <c r="T4469">
        <v>79</v>
      </c>
      <c r="U4469" t="s">
        <v>36</v>
      </c>
      <c r="V4469" t="s">
        <v>37</v>
      </c>
      <c r="X4469" s="2">
        <v>5000000</v>
      </c>
      <c r="Z4469">
        <v>121</v>
      </c>
      <c r="AA4469">
        <v>7.7</v>
      </c>
      <c r="AB4469">
        <v>1.33</v>
      </c>
      <c r="AC4469">
        <v>963</v>
      </c>
    </row>
    <row r="4470" spans="1:29" x14ac:dyDescent="0.25">
      <c r="A4470" t="str">
        <f t="shared" si="69"/>
        <v>tt2640460</v>
      </c>
      <c r="B4470" t="s">
        <v>28</v>
      </c>
      <c r="C4470" t="s">
        <v>16821</v>
      </c>
      <c r="D4470">
        <v>16</v>
      </c>
      <c r="E4470">
        <v>135</v>
      </c>
      <c r="F4470">
        <v>135</v>
      </c>
      <c r="G4470">
        <v>0</v>
      </c>
      <c r="H4470" t="s">
        <v>16822</v>
      </c>
      <c r="I4470">
        <v>0</v>
      </c>
      <c r="K4470" t="s">
        <v>5850</v>
      </c>
      <c r="L4470" t="s">
        <v>16823</v>
      </c>
      <c r="M4470" t="s">
        <v>28532</v>
      </c>
      <c r="N4470">
        <v>3144</v>
      </c>
      <c r="O4470">
        <v>0</v>
      </c>
      <c r="P4470" t="s">
        <v>16824</v>
      </c>
      <c r="Q4470">
        <v>1</v>
      </c>
      <c r="R4470" t="s">
        <v>16825</v>
      </c>
      <c r="S4470" t="s">
        <v>16826</v>
      </c>
      <c r="T4470">
        <v>24</v>
      </c>
      <c r="U4470" t="s">
        <v>36</v>
      </c>
      <c r="V4470" t="s">
        <v>16827</v>
      </c>
      <c r="W4470" t="s">
        <v>38</v>
      </c>
      <c r="X4470" s="2">
        <v>1400000</v>
      </c>
      <c r="Y4470">
        <v>2014</v>
      </c>
      <c r="Z4470">
        <v>0</v>
      </c>
      <c r="AA4470">
        <v>8.6999999999999993</v>
      </c>
      <c r="AB4470">
        <v>2.35</v>
      </c>
      <c r="AC4470">
        <v>0</v>
      </c>
    </row>
    <row r="4471" spans="1:29" x14ac:dyDescent="0.25">
      <c r="A4471" t="str">
        <f t="shared" si="69"/>
        <v>tt0087130</v>
      </c>
      <c r="B4471" t="s">
        <v>28</v>
      </c>
      <c r="C4471" t="s">
        <v>16828</v>
      </c>
      <c r="D4471">
        <v>18</v>
      </c>
      <c r="E4471">
        <v>88</v>
      </c>
      <c r="F4471">
        <v>4</v>
      </c>
      <c r="G4471">
        <v>13</v>
      </c>
      <c r="H4471" t="s">
        <v>16829</v>
      </c>
      <c r="I4471">
        <v>232</v>
      </c>
      <c r="K4471" t="s">
        <v>552</v>
      </c>
      <c r="L4471" t="s">
        <v>2966</v>
      </c>
      <c r="M4471" t="s">
        <v>28533</v>
      </c>
      <c r="N4471">
        <v>1339</v>
      </c>
      <c r="O4471">
        <v>289</v>
      </c>
      <c r="P4471" t="s">
        <v>16830</v>
      </c>
      <c r="Q4471">
        <v>0</v>
      </c>
      <c r="R4471" t="s">
        <v>16831</v>
      </c>
      <c r="S4471" t="s">
        <v>16832</v>
      </c>
      <c r="T4471">
        <v>46</v>
      </c>
      <c r="U4471" t="s">
        <v>36</v>
      </c>
      <c r="V4471" t="s">
        <v>232</v>
      </c>
      <c r="W4471" t="s">
        <v>499</v>
      </c>
      <c r="X4471" s="2">
        <v>1750000</v>
      </c>
      <c r="Y4471">
        <v>1985</v>
      </c>
      <c r="Z4471">
        <v>23</v>
      </c>
      <c r="AA4471">
        <v>4.3</v>
      </c>
      <c r="AB4471">
        <v>1.85</v>
      </c>
      <c r="AC4471">
        <v>220</v>
      </c>
    </row>
    <row r="4472" spans="1:29" x14ac:dyDescent="0.25">
      <c r="A4472" t="str">
        <f t="shared" si="69"/>
        <v>tt0317640</v>
      </c>
      <c r="B4472" t="s">
        <v>635</v>
      </c>
      <c r="C4472" t="s">
        <v>16833</v>
      </c>
      <c r="D4472">
        <v>35</v>
      </c>
      <c r="E4472">
        <v>87</v>
      </c>
      <c r="F4472">
        <v>4</v>
      </c>
      <c r="G4472">
        <v>624</v>
      </c>
      <c r="H4472" t="s">
        <v>2370</v>
      </c>
      <c r="I4472">
        <v>2000</v>
      </c>
      <c r="J4472">
        <v>19539</v>
      </c>
      <c r="K4472" t="s">
        <v>1394</v>
      </c>
      <c r="L4472" t="s">
        <v>204</v>
      </c>
      <c r="M4472" t="s">
        <v>28534</v>
      </c>
      <c r="N4472">
        <v>4182</v>
      </c>
      <c r="O4472">
        <v>6227</v>
      </c>
      <c r="P4472" t="s">
        <v>4062</v>
      </c>
      <c r="Q4472">
        <v>1</v>
      </c>
      <c r="R4472" t="s">
        <v>16834</v>
      </c>
      <c r="S4472" t="s">
        <v>16835</v>
      </c>
      <c r="T4472">
        <v>53</v>
      </c>
      <c r="U4472" t="s">
        <v>36</v>
      </c>
      <c r="V4472" t="s">
        <v>37</v>
      </c>
      <c r="W4472" t="s">
        <v>499</v>
      </c>
      <c r="X4472" s="2">
        <v>1000000</v>
      </c>
      <c r="Y4472">
        <v>2003</v>
      </c>
      <c r="Z4472">
        <v>1000</v>
      </c>
      <c r="AA4472">
        <v>6.2</v>
      </c>
      <c r="AB4472">
        <v>1.85</v>
      </c>
      <c r="AC4472">
        <v>3000</v>
      </c>
    </row>
    <row r="4473" spans="1:29" x14ac:dyDescent="0.25">
      <c r="A4473" t="str">
        <f t="shared" si="69"/>
        <v>tt0470869</v>
      </c>
      <c r="B4473" t="s">
        <v>28</v>
      </c>
      <c r="C4473" t="s">
        <v>16836</v>
      </c>
      <c r="D4473">
        <v>5</v>
      </c>
      <c r="E4473">
        <v>97</v>
      </c>
      <c r="F4473">
        <v>0</v>
      </c>
      <c r="G4473">
        <v>40</v>
      </c>
      <c r="H4473" t="s">
        <v>16837</v>
      </c>
      <c r="I4473">
        <v>374</v>
      </c>
      <c r="J4473">
        <v>100358</v>
      </c>
      <c r="K4473" t="s">
        <v>8986</v>
      </c>
      <c r="L4473" t="s">
        <v>13889</v>
      </c>
      <c r="M4473" t="s">
        <v>28535</v>
      </c>
      <c r="N4473">
        <v>1167</v>
      </c>
      <c r="O4473">
        <v>602</v>
      </c>
      <c r="P4473" t="s">
        <v>16838</v>
      </c>
      <c r="Q4473">
        <v>2</v>
      </c>
      <c r="R4473" t="s">
        <v>16839</v>
      </c>
      <c r="S4473" t="s">
        <v>16840</v>
      </c>
      <c r="T4473">
        <v>24</v>
      </c>
      <c r="U4473" t="s">
        <v>36</v>
      </c>
      <c r="V4473" t="s">
        <v>4563</v>
      </c>
      <c r="X4473" s="2">
        <v>1500000</v>
      </c>
      <c r="Y4473">
        <v>2005</v>
      </c>
      <c r="Z4473">
        <v>145</v>
      </c>
      <c r="AA4473">
        <v>3.3</v>
      </c>
      <c r="AB4473">
        <v>2.35</v>
      </c>
      <c r="AC4473">
        <v>66</v>
      </c>
    </row>
    <row r="4474" spans="1:29" x14ac:dyDescent="0.25">
      <c r="A4474" t="str">
        <f t="shared" si="69"/>
        <v>tt1498870</v>
      </c>
      <c r="B4474" t="s">
        <v>28</v>
      </c>
      <c r="C4474" t="s">
        <v>15507</v>
      </c>
      <c r="D4474">
        <v>16</v>
      </c>
      <c r="E4474">
        <v>82</v>
      </c>
      <c r="F4474">
        <v>19</v>
      </c>
      <c r="G4474">
        <v>134</v>
      </c>
      <c r="H4474" t="s">
        <v>7587</v>
      </c>
      <c r="I4474">
        <v>700</v>
      </c>
      <c r="K4474" t="s">
        <v>1394</v>
      </c>
      <c r="L4474" t="s">
        <v>3719</v>
      </c>
      <c r="M4474" t="s">
        <v>28536</v>
      </c>
      <c r="N4474">
        <v>5579</v>
      </c>
      <c r="O4474">
        <v>1499</v>
      </c>
      <c r="P4474" t="s">
        <v>16841</v>
      </c>
      <c r="Q4474">
        <v>3</v>
      </c>
      <c r="R4474" t="s">
        <v>16842</v>
      </c>
      <c r="S4474" t="s">
        <v>16843</v>
      </c>
      <c r="T4474">
        <v>42</v>
      </c>
      <c r="U4474" t="s">
        <v>36</v>
      </c>
      <c r="V4474" t="s">
        <v>37</v>
      </c>
      <c r="W4474" t="s">
        <v>499</v>
      </c>
      <c r="X4474" s="2">
        <v>1300000</v>
      </c>
      <c r="Y4474">
        <v>2010</v>
      </c>
      <c r="Z4474">
        <v>460</v>
      </c>
      <c r="AA4474">
        <v>2.7</v>
      </c>
      <c r="AB4474">
        <v>1.85</v>
      </c>
      <c r="AC4474">
        <v>0</v>
      </c>
    </row>
    <row r="4475" spans="1:29" x14ac:dyDescent="0.25">
      <c r="A4475" t="str">
        <f t="shared" si="69"/>
        <v>tt1147684</v>
      </c>
      <c r="B4475" t="s">
        <v>28</v>
      </c>
      <c r="C4475" t="s">
        <v>16844</v>
      </c>
      <c r="D4475">
        <v>24</v>
      </c>
      <c r="E4475">
        <v>103</v>
      </c>
      <c r="F4475">
        <v>0</v>
      </c>
      <c r="G4475">
        <v>511</v>
      </c>
      <c r="H4475" t="s">
        <v>16845</v>
      </c>
      <c r="I4475">
        <v>35000</v>
      </c>
      <c r="K4475" t="s">
        <v>16846</v>
      </c>
      <c r="L4475" t="s">
        <v>1803</v>
      </c>
      <c r="M4475" t="s">
        <v>28537</v>
      </c>
      <c r="N4475">
        <v>4866</v>
      </c>
      <c r="O4475">
        <v>38121</v>
      </c>
      <c r="P4475" t="s">
        <v>14443</v>
      </c>
      <c r="Q4475">
        <v>1</v>
      </c>
      <c r="S4475" t="s">
        <v>16847</v>
      </c>
      <c r="T4475">
        <v>38</v>
      </c>
      <c r="U4475" t="s">
        <v>36</v>
      </c>
      <c r="V4475" t="s">
        <v>37</v>
      </c>
      <c r="W4475" t="s">
        <v>499</v>
      </c>
      <c r="X4475" s="2">
        <v>1300000</v>
      </c>
      <c r="Y4475">
        <v>2009</v>
      </c>
      <c r="Z4475">
        <v>516</v>
      </c>
      <c r="AA4475">
        <v>5.2</v>
      </c>
      <c r="AB4475">
        <v>2.35</v>
      </c>
      <c r="AC4475">
        <v>969</v>
      </c>
    </row>
    <row r="4476" spans="1:29" x14ac:dyDescent="0.25">
      <c r="A4476" t="str">
        <f t="shared" si="69"/>
        <v>tt0032976</v>
      </c>
      <c r="B4476" t="s">
        <v>635</v>
      </c>
      <c r="C4476" t="s">
        <v>8816</v>
      </c>
      <c r="D4476">
        <v>144</v>
      </c>
      <c r="E4476">
        <v>130</v>
      </c>
      <c r="F4476">
        <v>13000</v>
      </c>
      <c r="G4476">
        <v>333</v>
      </c>
      <c r="H4476" t="s">
        <v>16848</v>
      </c>
      <c r="I4476">
        <v>1000</v>
      </c>
      <c r="K4476" t="s">
        <v>16849</v>
      </c>
      <c r="L4476" t="s">
        <v>2892</v>
      </c>
      <c r="M4476" t="s">
        <v>28538</v>
      </c>
      <c r="N4476">
        <v>87424</v>
      </c>
      <c r="O4476">
        <v>2888</v>
      </c>
      <c r="P4476" t="s">
        <v>14093</v>
      </c>
      <c r="Q4476">
        <v>2</v>
      </c>
      <c r="R4476" t="s">
        <v>16850</v>
      </c>
      <c r="S4476" t="s">
        <v>16851</v>
      </c>
      <c r="T4476">
        <v>276</v>
      </c>
      <c r="U4476" t="s">
        <v>36</v>
      </c>
      <c r="V4476" t="s">
        <v>37</v>
      </c>
      <c r="W4476" t="s">
        <v>3947</v>
      </c>
      <c r="X4476" s="2">
        <v>1288000</v>
      </c>
      <c r="Y4476">
        <v>1940</v>
      </c>
      <c r="Z4476">
        <v>991</v>
      </c>
      <c r="AA4476">
        <v>8.1999999999999993</v>
      </c>
      <c r="AB4476">
        <v>1.37</v>
      </c>
      <c r="AC4476">
        <v>0</v>
      </c>
    </row>
    <row r="4477" spans="1:29" x14ac:dyDescent="0.25">
      <c r="A4477" t="str">
        <f t="shared" si="69"/>
        <v>tt0082418</v>
      </c>
      <c r="B4477" t="s">
        <v>28</v>
      </c>
      <c r="C4477" t="s">
        <v>5714</v>
      </c>
      <c r="D4477">
        <v>242</v>
      </c>
      <c r="E4477">
        <v>87</v>
      </c>
      <c r="F4477">
        <v>49</v>
      </c>
      <c r="G4477">
        <v>59</v>
      </c>
      <c r="H4477" t="s">
        <v>16852</v>
      </c>
      <c r="I4477">
        <v>309</v>
      </c>
      <c r="J4477">
        <v>19100000</v>
      </c>
      <c r="K4477" t="s">
        <v>2503</v>
      </c>
      <c r="L4477" t="s">
        <v>16853</v>
      </c>
      <c r="M4477" t="s">
        <v>28539</v>
      </c>
      <c r="N4477">
        <v>39690</v>
      </c>
      <c r="O4477">
        <v>707</v>
      </c>
      <c r="P4477" t="s">
        <v>16854</v>
      </c>
      <c r="Q4477">
        <v>0</v>
      </c>
      <c r="R4477" t="s">
        <v>16855</v>
      </c>
      <c r="S4477" t="s">
        <v>16856</v>
      </c>
      <c r="T4477">
        <v>394</v>
      </c>
      <c r="U4477" t="s">
        <v>36</v>
      </c>
      <c r="V4477" t="s">
        <v>37</v>
      </c>
      <c r="W4477" t="s">
        <v>499</v>
      </c>
      <c r="X4477" s="2">
        <v>1250000</v>
      </c>
      <c r="Y4477">
        <v>1981</v>
      </c>
      <c r="Z4477">
        <v>121</v>
      </c>
      <c r="AA4477">
        <v>6.1</v>
      </c>
      <c r="AB4477">
        <v>1.85</v>
      </c>
      <c r="AC4477">
        <v>0</v>
      </c>
    </row>
    <row r="4478" spans="1:29" x14ac:dyDescent="0.25">
      <c r="A4478" t="str">
        <f t="shared" si="69"/>
        <v>tt0037884</v>
      </c>
      <c r="B4478" t="s">
        <v>635</v>
      </c>
      <c r="C4478" t="s">
        <v>14643</v>
      </c>
      <c r="D4478">
        <v>97</v>
      </c>
      <c r="E4478">
        <v>101</v>
      </c>
      <c r="F4478">
        <v>0</v>
      </c>
      <c r="G4478">
        <v>66</v>
      </c>
      <c r="H4478" t="s">
        <v>16857</v>
      </c>
      <c r="I4478">
        <v>287</v>
      </c>
      <c r="K4478" t="s">
        <v>16858</v>
      </c>
      <c r="L4478" t="s">
        <v>16859</v>
      </c>
      <c r="M4478" t="s">
        <v>28540</v>
      </c>
      <c r="N4478">
        <v>24959</v>
      </c>
      <c r="O4478">
        <v>581</v>
      </c>
      <c r="P4478" t="s">
        <v>16860</v>
      </c>
      <c r="Q4478">
        <v>4</v>
      </c>
      <c r="R4478" t="s">
        <v>16861</v>
      </c>
      <c r="S4478" t="s">
        <v>16862</v>
      </c>
      <c r="T4478">
        <v>136</v>
      </c>
      <c r="U4478" t="s">
        <v>36</v>
      </c>
      <c r="V4478" t="s">
        <v>37</v>
      </c>
      <c r="W4478" t="s">
        <v>3947</v>
      </c>
      <c r="X4478" s="2">
        <v>1250000</v>
      </c>
      <c r="Y4478">
        <v>1945</v>
      </c>
      <c r="Z4478">
        <v>160</v>
      </c>
      <c r="AA4478">
        <v>8</v>
      </c>
      <c r="AB4478">
        <v>1.37</v>
      </c>
      <c r="AC4478">
        <v>0</v>
      </c>
    </row>
    <row r="4479" spans="1:29" x14ac:dyDescent="0.25">
      <c r="A4479" t="str">
        <f t="shared" si="69"/>
        <v>tt0087015</v>
      </c>
      <c r="B4479" t="s">
        <v>28</v>
      </c>
      <c r="C4479" t="s">
        <v>16863</v>
      </c>
      <c r="D4479">
        <v>77</v>
      </c>
      <c r="E4479">
        <v>96</v>
      </c>
      <c r="F4479">
        <v>4</v>
      </c>
      <c r="G4479">
        <v>132</v>
      </c>
      <c r="H4479" t="s">
        <v>2637</v>
      </c>
      <c r="I4479">
        <v>796</v>
      </c>
      <c r="K4479" t="s">
        <v>8185</v>
      </c>
      <c r="L4479" t="s">
        <v>6842</v>
      </c>
      <c r="M4479" t="s">
        <v>28541</v>
      </c>
      <c r="N4479">
        <v>7528</v>
      </c>
      <c r="O4479">
        <v>1866</v>
      </c>
      <c r="P4479" t="s">
        <v>7969</v>
      </c>
      <c r="Q4479">
        <v>0</v>
      </c>
      <c r="R4479" t="s">
        <v>16864</v>
      </c>
      <c r="S4479" t="s">
        <v>16865</v>
      </c>
      <c r="T4479">
        <v>88</v>
      </c>
      <c r="U4479" t="s">
        <v>36</v>
      </c>
      <c r="V4479" t="s">
        <v>37</v>
      </c>
      <c r="W4479" t="s">
        <v>499</v>
      </c>
      <c r="X4479" s="2">
        <v>1250000</v>
      </c>
      <c r="Y4479">
        <v>1984</v>
      </c>
      <c r="Z4479">
        <v>697</v>
      </c>
      <c r="AA4479">
        <v>5.5</v>
      </c>
      <c r="AB4479">
        <v>1.85</v>
      </c>
      <c r="AC4479">
        <v>0</v>
      </c>
    </row>
    <row r="4480" spans="1:29" x14ac:dyDescent="0.25">
      <c r="A4480" t="str">
        <f t="shared" si="69"/>
        <v>tt1869425</v>
      </c>
      <c r="B4480" t="s">
        <v>28</v>
      </c>
      <c r="C4480" t="s">
        <v>15525</v>
      </c>
      <c r="D4480">
        <v>16</v>
      </c>
      <c r="E4480">
        <v>80</v>
      </c>
      <c r="F4480">
        <v>8</v>
      </c>
      <c r="G4480">
        <v>183</v>
      </c>
      <c r="H4480" t="s">
        <v>16866</v>
      </c>
      <c r="I4480">
        <v>2000</v>
      </c>
      <c r="J4480">
        <v>2833383</v>
      </c>
      <c r="K4480" t="s">
        <v>5031</v>
      </c>
      <c r="L4480" t="s">
        <v>4658</v>
      </c>
      <c r="M4480" t="s">
        <v>28542</v>
      </c>
      <c r="N4480">
        <v>910</v>
      </c>
      <c r="O4480">
        <v>2459</v>
      </c>
      <c r="P4480" t="s">
        <v>16867</v>
      </c>
      <c r="Q4480">
        <v>1</v>
      </c>
      <c r="S4480" t="s">
        <v>16868</v>
      </c>
      <c r="T4480">
        <v>11</v>
      </c>
      <c r="U4480" t="s">
        <v>36</v>
      </c>
      <c r="V4480" t="s">
        <v>37</v>
      </c>
      <c r="W4480" t="s">
        <v>499</v>
      </c>
      <c r="X4480" s="2">
        <v>427000</v>
      </c>
      <c r="Y4480">
        <v>2012</v>
      </c>
      <c r="Z4480">
        <v>245</v>
      </c>
      <c r="AA4480">
        <v>5.7</v>
      </c>
      <c r="AB4480">
        <v>2.35</v>
      </c>
      <c r="AC4480">
        <v>0</v>
      </c>
    </row>
    <row r="4481" spans="1:29" x14ac:dyDescent="0.25">
      <c r="A4481" t="str">
        <f t="shared" si="69"/>
        <v>tt1212022</v>
      </c>
      <c r="B4481" t="s">
        <v>28</v>
      </c>
      <c r="C4481" t="s">
        <v>16869</v>
      </c>
      <c r="D4481">
        <v>7</v>
      </c>
      <c r="E4481">
        <v>87</v>
      </c>
      <c r="F4481">
        <v>11</v>
      </c>
      <c r="G4481">
        <v>397</v>
      </c>
      <c r="H4481" t="s">
        <v>599</v>
      </c>
      <c r="I4481">
        <v>578</v>
      </c>
      <c r="K4481" t="s">
        <v>9204</v>
      </c>
      <c r="L4481" t="s">
        <v>16870</v>
      </c>
      <c r="M4481" t="s">
        <v>28543</v>
      </c>
      <c r="N4481">
        <v>458</v>
      </c>
      <c r="O4481">
        <v>1730</v>
      </c>
      <c r="P4481" t="s">
        <v>13162</v>
      </c>
      <c r="Q4481">
        <v>0</v>
      </c>
      <c r="R4481" t="s">
        <v>16871</v>
      </c>
      <c r="S4481" t="s">
        <v>16872</v>
      </c>
      <c r="T4481">
        <v>3</v>
      </c>
      <c r="U4481" t="s">
        <v>36</v>
      </c>
      <c r="V4481" t="s">
        <v>37</v>
      </c>
      <c r="W4481" t="s">
        <v>86</v>
      </c>
      <c r="X4481" s="2">
        <v>15000000</v>
      </c>
      <c r="Y4481">
        <v>2011</v>
      </c>
      <c r="Z4481">
        <v>418</v>
      </c>
      <c r="AA4481">
        <v>3.7</v>
      </c>
      <c r="AB4481">
        <v>1.78</v>
      </c>
      <c r="AC4481">
        <v>381</v>
      </c>
    </row>
    <row r="4482" spans="1:29" x14ac:dyDescent="0.25">
      <c r="A4482" t="str">
        <f t="shared" si="69"/>
        <v>tt0046126</v>
      </c>
      <c r="B4482" t="s">
        <v>28</v>
      </c>
      <c r="C4482" t="s">
        <v>16873</v>
      </c>
      <c r="D4482">
        <v>74</v>
      </c>
      <c r="E4482">
        <v>92</v>
      </c>
      <c r="F4482">
        <v>83</v>
      </c>
      <c r="G4482">
        <v>48</v>
      </c>
      <c r="H4482" t="s">
        <v>16874</v>
      </c>
      <c r="I4482">
        <v>469</v>
      </c>
      <c r="K4482" t="s">
        <v>16875</v>
      </c>
      <c r="L4482" t="s">
        <v>7752</v>
      </c>
      <c r="M4482" t="s">
        <v>28544</v>
      </c>
      <c r="N4482">
        <v>11047</v>
      </c>
      <c r="O4482">
        <v>683</v>
      </c>
      <c r="P4482" t="s">
        <v>16876</v>
      </c>
      <c r="Q4482">
        <v>0</v>
      </c>
      <c r="R4482" t="s">
        <v>16877</v>
      </c>
      <c r="S4482" t="s">
        <v>16878</v>
      </c>
      <c r="T4482">
        <v>116</v>
      </c>
      <c r="U4482" t="s">
        <v>36</v>
      </c>
      <c r="V4482" t="s">
        <v>37</v>
      </c>
      <c r="W4482" t="s">
        <v>4901</v>
      </c>
      <c r="X4482" s="2">
        <v>1250000</v>
      </c>
      <c r="Y4482">
        <v>1953</v>
      </c>
      <c r="Z4482">
        <v>79</v>
      </c>
      <c r="AA4482">
        <v>7.1</v>
      </c>
      <c r="AB4482">
        <v>1.37</v>
      </c>
      <c r="AC4482">
        <v>1000</v>
      </c>
    </row>
    <row r="4483" spans="1:29" x14ac:dyDescent="0.25">
      <c r="A4483" t="str">
        <f t="shared" ref="A4483:A4546" si="70">MID(S4483,27,9)</f>
        <v>tt0033729</v>
      </c>
      <c r="B4483" t="s">
        <v>635</v>
      </c>
      <c r="C4483" t="s">
        <v>15169</v>
      </c>
      <c r="D4483">
        <v>74</v>
      </c>
      <c r="E4483">
        <v>118</v>
      </c>
      <c r="F4483">
        <v>673</v>
      </c>
      <c r="G4483">
        <v>137</v>
      </c>
      <c r="H4483" t="s">
        <v>16879</v>
      </c>
      <c r="I4483">
        <v>595</v>
      </c>
      <c r="K4483" t="s">
        <v>5779</v>
      </c>
      <c r="L4483" t="s">
        <v>4963</v>
      </c>
      <c r="M4483" t="s">
        <v>28545</v>
      </c>
      <c r="N4483">
        <v>15840</v>
      </c>
      <c r="O4483">
        <v>1129</v>
      </c>
      <c r="P4483" t="s">
        <v>16880</v>
      </c>
      <c r="Q4483">
        <v>5</v>
      </c>
      <c r="R4483" t="s">
        <v>16881</v>
      </c>
      <c r="S4483" t="s">
        <v>16882</v>
      </c>
      <c r="T4483">
        <v>124</v>
      </c>
      <c r="U4483" t="s">
        <v>36</v>
      </c>
      <c r="V4483" t="s">
        <v>37</v>
      </c>
      <c r="W4483" t="s">
        <v>4901</v>
      </c>
      <c r="X4483" s="2">
        <v>1250000</v>
      </c>
      <c r="Y4483">
        <v>1941</v>
      </c>
      <c r="Z4483">
        <v>176</v>
      </c>
      <c r="AA4483">
        <v>7.8</v>
      </c>
      <c r="AB4483">
        <v>1.37</v>
      </c>
      <c r="AC4483">
        <v>0</v>
      </c>
    </row>
    <row r="4484" spans="1:29" x14ac:dyDescent="0.25">
      <c r="A4484" t="str">
        <f t="shared" si="70"/>
        <v>tt3846642</v>
      </c>
      <c r="B4484" t="s">
        <v>28</v>
      </c>
      <c r="D4484">
        <v>19</v>
      </c>
      <c r="E4484">
        <v>27</v>
      </c>
      <c r="G4484">
        <v>201</v>
      </c>
      <c r="H4484" t="s">
        <v>16883</v>
      </c>
      <c r="I4484">
        <v>934</v>
      </c>
      <c r="K4484" t="s">
        <v>2808</v>
      </c>
      <c r="L4484" t="s">
        <v>4241</v>
      </c>
      <c r="M4484" t="s">
        <v>28546</v>
      </c>
      <c r="N4484">
        <v>3282</v>
      </c>
      <c r="O4484">
        <v>1961</v>
      </c>
      <c r="P4484" t="s">
        <v>9573</v>
      </c>
      <c r="Q4484">
        <v>0</v>
      </c>
      <c r="R4484" t="s">
        <v>16884</v>
      </c>
      <c r="S4484" t="s">
        <v>16885</v>
      </c>
      <c r="T4484">
        <v>17</v>
      </c>
      <c r="U4484" t="s">
        <v>36</v>
      </c>
      <c r="V4484" t="s">
        <v>37</v>
      </c>
      <c r="W4484" t="s">
        <v>2180</v>
      </c>
      <c r="Z4484">
        <v>691</v>
      </c>
      <c r="AA4484">
        <v>7.3</v>
      </c>
      <c r="AC4484">
        <v>632</v>
      </c>
    </row>
    <row r="4485" spans="1:29" x14ac:dyDescent="0.25">
      <c r="A4485" t="str">
        <f t="shared" si="70"/>
        <v>tt3104930</v>
      </c>
      <c r="B4485" t="s">
        <v>28</v>
      </c>
      <c r="C4485" t="s">
        <v>4138</v>
      </c>
      <c r="D4485">
        <v>46</v>
      </c>
      <c r="E4485">
        <v>123</v>
      </c>
      <c r="F4485">
        <v>0</v>
      </c>
      <c r="G4485">
        <v>161</v>
      </c>
      <c r="H4485" t="s">
        <v>16886</v>
      </c>
      <c r="I4485">
        <v>3000</v>
      </c>
      <c r="K4485" t="s">
        <v>11961</v>
      </c>
      <c r="L4485" t="s">
        <v>687</v>
      </c>
      <c r="M4485" t="s">
        <v>28547</v>
      </c>
      <c r="N4485">
        <v>794</v>
      </c>
      <c r="O4485">
        <v>4040</v>
      </c>
      <c r="P4485" t="s">
        <v>16887</v>
      </c>
      <c r="Q4485">
        <v>0</v>
      </c>
      <c r="R4485" t="s">
        <v>16888</v>
      </c>
      <c r="S4485" t="s">
        <v>16889</v>
      </c>
      <c r="T4485">
        <v>9</v>
      </c>
      <c r="U4485" t="s">
        <v>36</v>
      </c>
      <c r="V4485" t="s">
        <v>37</v>
      </c>
      <c r="X4485" s="2">
        <v>1420000</v>
      </c>
      <c r="Y4485">
        <v>2014</v>
      </c>
      <c r="Z4485">
        <v>372</v>
      </c>
      <c r="AA4485">
        <v>4.0999999999999996</v>
      </c>
      <c r="AB4485">
        <v>2.35</v>
      </c>
      <c r="AC4485">
        <v>447</v>
      </c>
    </row>
    <row r="4486" spans="1:29" x14ac:dyDescent="0.25">
      <c r="A4486" t="str">
        <f t="shared" si="70"/>
        <v>tt0098724</v>
      </c>
      <c r="B4486" t="s">
        <v>28</v>
      </c>
      <c r="C4486" t="s">
        <v>1274</v>
      </c>
      <c r="D4486">
        <v>58</v>
      </c>
      <c r="E4486">
        <v>100</v>
      </c>
      <c r="F4486">
        <v>0</v>
      </c>
      <c r="G4486">
        <v>65</v>
      </c>
      <c r="H4486" t="s">
        <v>16890</v>
      </c>
      <c r="I4486">
        <v>828</v>
      </c>
      <c r="J4486">
        <v>24741700</v>
      </c>
      <c r="K4486" t="s">
        <v>2808</v>
      </c>
      <c r="L4486" t="s">
        <v>3930</v>
      </c>
      <c r="M4486" t="s">
        <v>28548</v>
      </c>
      <c r="N4486">
        <v>37785</v>
      </c>
      <c r="O4486">
        <v>1431</v>
      </c>
      <c r="P4486" t="s">
        <v>2304</v>
      </c>
      <c r="Q4486">
        <v>2</v>
      </c>
      <c r="R4486" t="s">
        <v>16891</v>
      </c>
      <c r="S4486" t="s">
        <v>16892</v>
      </c>
      <c r="T4486">
        <v>95</v>
      </c>
      <c r="U4486" t="s">
        <v>36</v>
      </c>
      <c r="V4486" t="s">
        <v>37</v>
      </c>
      <c r="W4486" t="s">
        <v>499</v>
      </c>
      <c r="X4486" s="2">
        <v>1200000</v>
      </c>
      <c r="Y4486">
        <v>1989</v>
      </c>
      <c r="Z4486">
        <v>531</v>
      </c>
      <c r="AA4486">
        <v>7.2</v>
      </c>
      <c r="AB4486">
        <v>1.85</v>
      </c>
      <c r="AC4486">
        <v>2000</v>
      </c>
    </row>
    <row r="4487" spans="1:29" x14ac:dyDescent="0.25">
      <c r="A4487" t="str">
        <f t="shared" si="70"/>
        <v>tt0387564</v>
      </c>
      <c r="B4487" t="s">
        <v>28</v>
      </c>
      <c r="C4487" t="s">
        <v>286</v>
      </c>
      <c r="D4487">
        <v>287</v>
      </c>
      <c r="E4487">
        <v>103</v>
      </c>
      <c r="F4487">
        <v>0</v>
      </c>
      <c r="G4487">
        <v>651</v>
      </c>
      <c r="H4487" t="s">
        <v>2181</v>
      </c>
      <c r="I4487">
        <v>2000</v>
      </c>
      <c r="J4487">
        <v>55153403</v>
      </c>
      <c r="K4487" t="s">
        <v>2503</v>
      </c>
      <c r="L4487" t="s">
        <v>2294</v>
      </c>
      <c r="M4487" t="s">
        <v>28549</v>
      </c>
      <c r="N4487">
        <v>299127</v>
      </c>
      <c r="O4487">
        <v>5161</v>
      </c>
      <c r="P4487" t="s">
        <v>11560</v>
      </c>
      <c r="Q4487">
        <v>0</v>
      </c>
      <c r="R4487" t="s">
        <v>16893</v>
      </c>
      <c r="S4487" t="s">
        <v>16894</v>
      </c>
      <c r="T4487">
        <v>1509</v>
      </c>
      <c r="U4487" t="s">
        <v>36</v>
      </c>
      <c r="V4487" t="s">
        <v>37</v>
      </c>
      <c r="W4487" t="s">
        <v>499</v>
      </c>
      <c r="X4487" s="2">
        <v>1200000</v>
      </c>
      <c r="Y4487">
        <v>2004</v>
      </c>
      <c r="Z4487">
        <v>878</v>
      </c>
      <c r="AA4487">
        <v>7.7</v>
      </c>
      <c r="AB4487">
        <v>1.85</v>
      </c>
      <c r="AC4487">
        <v>0</v>
      </c>
    </row>
    <row r="4488" spans="1:29" x14ac:dyDescent="0.25">
      <c r="A4488" t="str">
        <f t="shared" si="70"/>
        <v>tt0247745</v>
      </c>
      <c r="B4488" t="s">
        <v>28</v>
      </c>
      <c r="C4488" t="s">
        <v>4031</v>
      </c>
      <c r="D4488">
        <v>100</v>
      </c>
      <c r="E4488">
        <v>100</v>
      </c>
      <c r="F4488">
        <v>422</v>
      </c>
      <c r="G4488">
        <v>422</v>
      </c>
      <c r="H4488" t="s">
        <v>3050</v>
      </c>
      <c r="I4488">
        <v>816</v>
      </c>
      <c r="J4488">
        <v>18488314</v>
      </c>
      <c r="K4488" t="s">
        <v>9956</v>
      </c>
      <c r="L4488" t="s">
        <v>9032</v>
      </c>
      <c r="M4488" t="s">
        <v>28550</v>
      </c>
      <c r="N4488">
        <v>76151</v>
      </c>
      <c r="O4488">
        <v>2893</v>
      </c>
      <c r="P4488" t="s">
        <v>4031</v>
      </c>
      <c r="Q4488">
        <v>0</v>
      </c>
      <c r="R4488" t="s">
        <v>16895</v>
      </c>
      <c r="S4488" t="s">
        <v>16896</v>
      </c>
      <c r="T4488">
        <v>333</v>
      </c>
      <c r="U4488" t="s">
        <v>36</v>
      </c>
      <c r="V4488" t="s">
        <v>37</v>
      </c>
      <c r="W4488" t="s">
        <v>499</v>
      </c>
      <c r="X4488" s="2">
        <v>1200000</v>
      </c>
      <c r="Y4488">
        <v>2001</v>
      </c>
      <c r="Z4488">
        <v>577</v>
      </c>
      <c r="AA4488">
        <v>7.1</v>
      </c>
      <c r="AB4488">
        <v>1.85</v>
      </c>
      <c r="AC4488">
        <v>0</v>
      </c>
    </row>
    <row r="4489" spans="1:29" x14ac:dyDescent="0.25">
      <c r="A4489" t="str">
        <f t="shared" si="70"/>
        <v>tt1681370</v>
      </c>
      <c r="B4489" t="s">
        <v>28</v>
      </c>
      <c r="C4489" t="s">
        <v>16897</v>
      </c>
      <c r="D4489">
        <v>5</v>
      </c>
      <c r="E4489">
        <v>99</v>
      </c>
      <c r="F4489">
        <v>4</v>
      </c>
      <c r="G4489">
        <v>434</v>
      </c>
      <c r="H4489" t="s">
        <v>126</v>
      </c>
      <c r="I4489">
        <v>18000</v>
      </c>
      <c r="K4489" t="s">
        <v>1512</v>
      </c>
      <c r="L4489" t="s">
        <v>16898</v>
      </c>
      <c r="M4489" t="s">
        <v>28551</v>
      </c>
      <c r="N4489">
        <v>101</v>
      </c>
      <c r="O4489">
        <v>20218</v>
      </c>
      <c r="P4489" t="s">
        <v>16899</v>
      </c>
      <c r="Q4489">
        <v>6</v>
      </c>
      <c r="R4489" t="s">
        <v>16900</v>
      </c>
      <c r="S4489" t="s">
        <v>16901</v>
      </c>
      <c r="T4489">
        <v>1</v>
      </c>
      <c r="U4489" t="s">
        <v>36</v>
      </c>
      <c r="V4489" t="s">
        <v>37</v>
      </c>
      <c r="X4489" s="2">
        <v>1300000</v>
      </c>
      <c r="Y4489">
        <v>2014</v>
      </c>
      <c r="Z4489">
        <v>748</v>
      </c>
      <c r="AA4489">
        <v>7.6</v>
      </c>
      <c r="AB4489">
        <v>1.85</v>
      </c>
      <c r="AC4489">
        <v>221</v>
      </c>
    </row>
    <row r="4490" spans="1:29" x14ac:dyDescent="0.25">
      <c r="A4490" t="str">
        <f t="shared" si="70"/>
        <v>tt2414046</v>
      </c>
      <c r="B4490" t="s">
        <v>28</v>
      </c>
      <c r="C4490" t="s">
        <v>16902</v>
      </c>
      <c r="D4490">
        <v>50</v>
      </c>
      <c r="E4490">
        <v>89</v>
      </c>
      <c r="F4490">
        <v>0</v>
      </c>
      <c r="G4490">
        <v>3</v>
      </c>
      <c r="H4490" t="s">
        <v>16903</v>
      </c>
      <c r="I4490">
        <v>31</v>
      </c>
      <c r="J4490">
        <v>11278</v>
      </c>
      <c r="K4490" t="s">
        <v>2096</v>
      </c>
      <c r="L4490" t="s">
        <v>16904</v>
      </c>
      <c r="M4490" t="s">
        <v>28552</v>
      </c>
      <c r="N4490">
        <v>1229</v>
      </c>
      <c r="O4490">
        <v>58</v>
      </c>
      <c r="P4490" t="s">
        <v>16905</v>
      </c>
      <c r="Q4490">
        <v>0</v>
      </c>
      <c r="R4490" t="s">
        <v>16906</v>
      </c>
      <c r="S4490" t="s">
        <v>16907</v>
      </c>
      <c r="T4490">
        <v>2</v>
      </c>
      <c r="U4490" t="s">
        <v>2298</v>
      </c>
      <c r="V4490" t="s">
        <v>2410</v>
      </c>
      <c r="X4490" s="2">
        <v>1300000</v>
      </c>
      <c r="Y4490">
        <v>2013</v>
      </c>
      <c r="Z4490">
        <v>24</v>
      </c>
      <c r="AA4490">
        <v>7</v>
      </c>
      <c r="AC4490">
        <v>407</v>
      </c>
    </row>
    <row r="4491" spans="1:29" x14ac:dyDescent="0.25">
      <c r="A4491" t="str">
        <f t="shared" si="70"/>
        <v>tt0970416</v>
      </c>
      <c r="B4491" t="s">
        <v>28</v>
      </c>
      <c r="C4491" t="s">
        <v>2219</v>
      </c>
      <c r="D4491">
        <v>276</v>
      </c>
      <c r="E4491">
        <v>104</v>
      </c>
      <c r="F4491">
        <v>301</v>
      </c>
      <c r="G4491">
        <v>71</v>
      </c>
      <c r="H4491" t="s">
        <v>511</v>
      </c>
      <c r="I4491">
        <v>18000</v>
      </c>
      <c r="J4491">
        <v>79363785</v>
      </c>
      <c r="K4491" t="s">
        <v>2220</v>
      </c>
      <c r="L4491" t="s">
        <v>502</v>
      </c>
      <c r="M4491" t="s">
        <v>24642</v>
      </c>
      <c r="N4491">
        <v>139426</v>
      </c>
      <c r="O4491">
        <v>22194</v>
      </c>
      <c r="P4491" t="s">
        <v>2221</v>
      </c>
      <c r="Q4491">
        <v>0</v>
      </c>
      <c r="R4491" t="s">
        <v>2222</v>
      </c>
      <c r="S4491" t="s">
        <v>2223</v>
      </c>
      <c r="T4491">
        <v>698</v>
      </c>
      <c r="U4491" t="s">
        <v>36</v>
      </c>
      <c r="V4491" t="s">
        <v>37</v>
      </c>
      <c r="W4491" t="s">
        <v>38</v>
      </c>
      <c r="X4491" s="2">
        <v>80000000</v>
      </c>
      <c r="Y4491">
        <v>2008</v>
      </c>
      <c r="Z4491">
        <v>4000</v>
      </c>
      <c r="AA4491">
        <v>5.5</v>
      </c>
      <c r="AB4491">
        <v>2.35</v>
      </c>
      <c r="AC4491">
        <v>0</v>
      </c>
    </row>
    <row r="4492" spans="1:29" x14ac:dyDescent="0.25">
      <c r="A4492" t="str">
        <f t="shared" si="70"/>
        <v>tt0265343</v>
      </c>
      <c r="B4492" t="s">
        <v>28</v>
      </c>
      <c r="C4492" t="s">
        <v>8251</v>
      </c>
      <c r="D4492">
        <v>137</v>
      </c>
      <c r="E4492">
        <v>114</v>
      </c>
      <c r="F4492">
        <v>300</v>
      </c>
      <c r="G4492">
        <v>73</v>
      </c>
      <c r="H4492" t="s">
        <v>16908</v>
      </c>
      <c r="I4492">
        <v>307</v>
      </c>
      <c r="J4492">
        <v>13876974</v>
      </c>
      <c r="K4492" t="s">
        <v>1184</v>
      </c>
      <c r="L4492" t="s">
        <v>12107</v>
      </c>
      <c r="M4492" t="s">
        <v>28553</v>
      </c>
      <c r="N4492">
        <v>19397</v>
      </c>
      <c r="O4492">
        <v>809</v>
      </c>
      <c r="P4492" t="s">
        <v>8254</v>
      </c>
      <c r="Q4492">
        <v>0</v>
      </c>
      <c r="R4492" t="s">
        <v>16909</v>
      </c>
      <c r="S4492" t="s">
        <v>16910</v>
      </c>
      <c r="T4492">
        <v>214</v>
      </c>
      <c r="U4492" t="s">
        <v>4562</v>
      </c>
      <c r="V4492" t="s">
        <v>4563</v>
      </c>
      <c r="W4492" t="s">
        <v>499</v>
      </c>
      <c r="X4492" s="2">
        <v>7000000</v>
      </c>
      <c r="Y4492">
        <v>2001</v>
      </c>
      <c r="Z4492">
        <v>209</v>
      </c>
      <c r="AA4492">
        <v>7.4</v>
      </c>
      <c r="AB4492">
        <v>1.85</v>
      </c>
      <c r="AC4492">
        <v>0</v>
      </c>
    </row>
    <row r="4493" spans="1:29" x14ac:dyDescent="0.25">
      <c r="A4493" t="str">
        <f t="shared" si="70"/>
        <v>tt0203230</v>
      </c>
      <c r="B4493" t="s">
        <v>28</v>
      </c>
      <c r="C4493" t="s">
        <v>10800</v>
      </c>
      <c r="D4493">
        <v>122</v>
      </c>
      <c r="E4493">
        <v>111</v>
      </c>
      <c r="F4493">
        <v>50</v>
      </c>
      <c r="G4493">
        <v>612</v>
      </c>
      <c r="H4493" t="s">
        <v>2711</v>
      </c>
      <c r="I4493">
        <v>2000</v>
      </c>
      <c r="J4493">
        <v>9180275</v>
      </c>
      <c r="K4493" t="s">
        <v>2808</v>
      </c>
      <c r="L4493" t="s">
        <v>764</v>
      </c>
      <c r="M4493" t="s">
        <v>28554</v>
      </c>
      <c r="N4493">
        <v>22145</v>
      </c>
      <c r="O4493">
        <v>4288</v>
      </c>
      <c r="P4493" t="s">
        <v>1879</v>
      </c>
      <c r="Q4493">
        <v>0</v>
      </c>
      <c r="R4493" t="s">
        <v>16911</v>
      </c>
      <c r="S4493" t="s">
        <v>16912</v>
      </c>
      <c r="T4493">
        <v>231</v>
      </c>
      <c r="U4493" t="s">
        <v>36</v>
      </c>
      <c r="V4493" t="s">
        <v>37</v>
      </c>
      <c r="W4493" t="s">
        <v>499</v>
      </c>
      <c r="X4493" s="2">
        <v>1200000</v>
      </c>
      <c r="Y4493">
        <v>2000</v>
      </c>
      <c r="Z4493">
        <v>710</v>
      </c>
      <c r="AA4493">
        <v>7.7</v>
      </c>
      <c r="AB4493">
        <v>1.85</v>
      </c>
      <c r="AC4493">
        <v>756</v>
      </c>
    </row>
    <row r="4494" spans="1:29" x14ac:dyDescent="0.25">
      <c r="A4494" t="str">
        <f t="shared" si="70"/>
        <v>tt0048750</v>
      </c>
      <c r="B4494" t="s">
        <v>28</v>
      </c>
      <c r="C4494" t="s">
        <v>8816</v>
      </c>
      <c r="D4494">
        <v>73</v>
      </c>
      <c r="E4494">
        <v>99</v>
      </c>
      <c r="F4494">
        <v>13000</v>
      </c>
      <c r="G4494">
        <v>232</v>
      </c>
      <c r="H4494" t="s">
        <v>14984</v>
      </c>
      <c r="I4494">
        <v>282</v>
      </c>
      <c r="K4494" t="s">
        <v>10736</v>
      </c>
      <c r="L4494" t="s">
        <v>16913</v>
      </c>
      <c r="M4494" t="s">
        <v>28555</v>
      </c>
      <c r="N4494">
        <v>24891</v>
      </c>
      <c r="O4494">
        <v>1041</v>
      </c>
      <c r="P4494" t="s">
        <v>14453</v>
      </c>
      <c r="Q4494">
        <v>0</v>
      </c>
      <c r="R4494" t="s">
        <v>16914</v>
      </c>
      <c r="S4494" t="s">
        <v>16915</v>
      </c>
      <c r="T4494">
        <v>150</v>
      </c>
      <c r="U4494" t="s">
        <v>36</v>
      </c>
      <c r="V4494" t="s">
        <v>37</v>
      </c>
      <c r="W4494" t="s">
        <v>4901</v>
      </c>
      <c r="X4494" s="2">
        <v>1200000</v>
      </c>
      <c r="Y4494">
        <v>1955</v>
      </c>
      <c r="Z4494">
        <v>255</v>
      </c>
      <c r="AA4494">
        <v>7.2</v>
      </c>
      <c r="AB4494">
        <v>1.5</v>
      </c>
      <c r="AC4494">
        <v>0</v>
      </c>
    </row>
    <row r="4495" spans="1:29" x14ac:dyDescent="0.25">
      <c r="A4495" t="str">
        <f t="shared" si="70"/>
        <v>tt0425210</v>
      </c>
      <c r="B4495" t="s">
        <v>28</v>
      </c>
      <c r="C4495" t="s">
        <v>4909</v>
      </c>
      <c r="D4495">
        <v>202</v>
      </c>
      <c r="E4495">
        <v>110</v>
      </c>
      <c r="F4495">
        <v>118</v>
      </c>
      <c r="G4495">
        <v>1000</v>
      </c>
      <c r="H4495" t="s">
        <v>398</v>
      </c>
      <c r="I4495">
        <v>13000</v>
      </c>
      <c r="J4495">
        <v>22494487</v>
      </c>
      <c r="K4495" t="s">
        <v>1781</v>
      </c>
      <c r="L4495" t="s">
        <v>826</v>
      </c>
      <c r="M4495" t="s">
        <v>25967</v>
      </c>
      <c r="N4495">
        <v>262160</v>
      </c>
      <c r="O4495">
        <v>26451</v>
      </c>
      <c r="P4495" t="s">
        <v>2258</v>
      </c>
      <c r="Q4495">
        <v>3</v>
      </c>
      <c r="R4495" t="s">
        <v>7329</v>
      </c>
      <c r="S4495" t="s">
        <v>7330</v>
      </c>
      <c r="T4495">
        <v>507</v>
      </c>
      <c r="U4495" t="s">
        <v>36</v>
      </c>
      <c r="V4495" t="s">
        <v>652</v>
      </c>
      <c r="W4495" t="s">
        <v>499</v>
      </c>
      <c r="X4495" s="2">
        <v>27000000</v>
      </c>
      <c r="Y4495">
        <v>2006</v>
      </c>
      <c r="Z4495">
        <v>11000</v>
      </c>
      <c r="AA4495">
        <v>7.8</v>
      </c>
      <c r="AB4495">
        <v>2.35</v>
      </c>
      <c r="AC4495">
        <v>10000</v>
      </c>
    </row>
    <row r="4496" spans="1:29" x14ac:dyDescent="0.25">
      <c r="A4496" t="str">
        <f t="shared" si="70"/>
        <v>tt0179116</v>
      </c>
      <c r="B4496" t="s">
        <v>28</v>
      </c>
      <c r="C4496" t="s">
        <v>16916</v>
      </c>
      <c r="D4496">
        <v>99</v>
      </c>
      <c r="E4496">
        <v>85</v>
      </c>
      <c r="F4496">
        <v>91</v>
      </c>
      <c r="G4496">
        <v>849</v>
      </c>
      <c r="H4496" t="s">
        <v>4876</v>
      </c>
      <c r="I4496">
        <v>1000</v>
      </c>
      <c r="J4496">
        <v>2199853</v>
      </c>
      <c r="K4496" t="s">
        <v>2096</v>
      </c>
      <c r="L4496" t="s">
        <v>3082</v>
      </c>
      <c r="M4496" t="s">
        <v>28556</v>
      </c>
      <c r="N4496">
        <v>19986</v>
      </c>
      <c r="O4496">
        <v>4289</v>
      </c>
      <c r="P4496" t="s">
        <v>6891</v>
      </c>
      <c r="Q4496">
        <v>1</v>
      </c>
      <c r="R4496" t="s">
        <v>16917</v>
      </c>
      <c r="S4496" t="s">
        <v>16918</v>
      </c>
      <c r="T4496">
        <v>186</v>
      </c>
      <c r="U4496" t="s">
        <v>36</v>
      </c>
      <c r="V4496" t="s">
        <v>37</v>
      </c>
      <c r="W4496" t="s">
        <v>499</v>
      </c>
      <c r="X4496" s="2">
        <v>1200000</v>
      </c>
      <c r="Y4496">
        <v>1999</v>
      </c>
      <c r="Z4496">
        <v>1000</v>
      </c>
      <c r="AA4496">
        <v>6.6</v>
      </c>
      <c r="AB4496">
        <v>1.85</v>
      </c>
      <c r="AC4496">
        <v>0</v>
      </c>
    </row>
    <row r="4497" spans="1:29" x14ac:dyDescent="0.25">
      <c r="A4497" t="str">
        <f t="shared" si="70"/>
        <v>tt2051894</v>
      </c>
      <c r="B4497" t="s">
        <v>28</v>
      </c>
      <c r="C4497" t="s">
        <v>16919</v>
      </c>
      <c r="D4497">
        <v>10</v>
      </c>
      <c r="E4497">
        <v>113</v>
      </c>
      <c r="F4497">
        <v>29</v>
      </c>
      <c r="G4497">
        <v>449</v>
      </c>
      <c r="H4497" t="s">
        <v>12227</v>
      </c>
      <c r="I4497">
        <v>890</v>
      </c>
      <c r="J4497">
        <v>2859955</v>
      </c>
      <c r="K4497" t="s">
        <v>3117</v>
      </c>
      <c r="L4497" t="s">
        <v>541</v>
      </c>
      <c r="M4497" t="s">
        <v>28557</v>
      </c>
      <c r="N4497">
        <v>2417</v>
      </c>
      <c r="O4497">
        <v>2681</v>
      </c>
      <c r="P4497" t="s">
        <v>5090</v>
      </c>
      <c r="Q4497">
        <v>2</v>
      </c>
      <c r="R4497" t="s">
        <v>16920</v>
      </c>
      <c r="S4497" t="s">
        <v>16921</v>
      </c>
      <c r="T4497">
        <v>32</v>
      </c>
      <c r="U4497" t="s">
        <v>36</v>
      </c>
      <c r="V4497" t="s">
        <v>37</v>
      </c>
      <c r="W4497" t="s">
        <v>38</v>
      </c>
      <c r="X4497" s="2">
        <v>1200000</v>
      </c>
      <c r="Y4497">
        <v>2013</v>
      </c>
      <c r="Z4497">
        <v>848</v>
      </c>
      <c r="AA4497">
        <v>6</v>
      </c>
      <c r="AB4497">
        <v>2.35</v>
      </c>
      <c r="AC4497">
        <v>0</v>
      </c>
    </row>
    <row r="4498" spans="1:29" x14ac:dyDescent="0.25">
      <c r="A4498" t="str">
        <f t="shared" si="70"/>
        <v>tt0105236</v>
      </c>
      <c r="B4498" t="s">
        <v>28</v>
      </c>
      <c r="C4498" t="s">
        <v>1470</v>
      </c>
      <c r="D4498">
        <v>173</v>
      </c>
      <c r="E4498">
        <v>99</v>
      </c>
      <c r="F4498">
        <v>16000</v>
      </c>
      <c r="G4498">
        <v>455</v>
      </c>
      <c r="H4498" t="s">
        <v>236</v>
      </c>
      <c r="I4498">
        <v>16000</v>
      </c>
      <c r="J4498">
        <v>2812029</v>
      </c>
      <c r="K4498" t="s">
        <v>1767</v>
      </c>
      <c r="L4498" t="s">
        <v>1470</v>
      </c>
      <c r="M4498" t="s">
        <v>28558</v>
      </c>
      <c r="N4498">
        <v>664719</v>
      </c>
      <c r="O4498">
        <v>28994</v>
      </c>
      <c r="P4498" t="s">
        <v>3705</v>
      </c>
      <c r="Q4498">
        <v>0</v>
      </c>
      <c r="R4498" t="s">
        <v>16922</v>
      </c>
      <c r="S4498" t="s">
        <v>16923</v>
      </c>
      <c r="T4498">
        <v>931</v>
      </c>
      <c r="U4498" t="s">
        <v>36</v>
      </c>
      <c r="V4498" t="s">
        <v>37</v>
      </c>
      <c r="W4498" t="s">
        <v>499</v>
      </c>
      <c r="X4498" s="2">
        <v>1200000</v>
      </c>
      <c r="Y4498">
        <v>1992</v>
      </c>
      <c r="Z4498">
        <v>12000</v>
      </c>
      <c r="AA4498">
        <v>8.4</v>
      </c>
      <c r="AB4498">
        <v>2.35</v>
      </c>
      <c r="AC4498">
        <v>19000</v>
      </c>
    </row>
    <row r="4499" spans="1:29" x14ac:dyDescent="0.25">
      <c r="A4499" t="str">
        <f t="shared" si="70"/>
        <v>tt0032264</v>
      </c>
      <c r="B4499" t="s">
        <v>635</v>
      </c>
      <c r="C4499" t="s">
        <v>14468</v>
      </c>
      <c r="D4499">
        <v>7</v>
      </c>
      <c r="E4499">
        <v>83</v>
      </c>
      <c r="F4499">
        <v>9</v>
      </c>
      <c r="G4499">
        <v>51</v>
      </c>
      <c r="H4499" t="s">
        <v>16924</v>
      </c>
      <c r="I4499">
        <v>94</v>
      </c>
      <c r="K4499" t="s">
        <v>4752</v>
      </c>
      <c r="L4499" t="s">
        <v>16925</v>
      </c>
      <c r="M4499" t="s">
        <v>28559</v>
      </c>
      <c r="N4499">
        <v>1047</v>
      </c>
      <c r="O4499">
        <v>293</v>
      </c>
      <c r="P4499" t="s">
        <v>16926</v>
      </c>
      <c r="Q4499">
        <v>1</v>
      </c>
      <c r="R4499" t="s">
        <v>16927</v>
      </c>
      <c r="S4499" t="s">
        <v>16928</v>
      </c>
      <c r="T4499">
        <v>25</v>
      </c>
      <c r="U4499" t="s">
        <v>36</v>
      </c>
      <c r="V4499" t="s">
        <v>37</v>
      </c>
      <c r="W4499" t="s">
        <v>4901</v>
      </c>
      <c r="Y4499">
        <v>1940</v>
      </c>
      <c r="Z4499">
        <v>62</v>
      </c>
      <c r="AA4499">
        <v>6.5</v>
      </c>
      <c r="AB4499">
        <v>1.37</v>
      </c>
      <c r="AC4499">
        <v>548</v>
      </c>
    </row>
    <row r="4500" spans="1:29" x14ac:dyDescent="0.25">
      <c r="A4500" t="str">
        <f t="shared" si="70"/>
        <v>tt0060196</v>
      </c>
      <c r="B4500" t="s">
        <v>28</v>
      </c>
      <c r="C4500" t="s">
        <v>6963</v>
      </c>
      <c r="D4500">
        <v>181</v>
      </c>
      <c r="E4500">
        <v>142</v>
      </c>
      <c r="F4500">
        <v>0</v>
      </c>
      <c r="G4500">
        <v>24</v>
      </c>
      <c r="H4500" t="s">
        <v>16929</v>
      </c>
      <c r="I4500">
        <v>16000</v>
      </c>
      <c r="J4500">
        <v>6100000</v>
      </c>
      <c r="K4500" t="s">
        <v>11916</v>
      </c>
      <c r="L4500" t="s">
        <v>3037</v>
      </c>
      <c r="M4500" t="s">
        <v>28560</v>
      </c>
      <c r="N4500">
        <v>503509</v>
      </c>
      <c r="O4500">
        <v>16089</v>
      </c>
      <c r="P4500" t="s">
        <v>16930</v>
      </c>
      <c r="Q4500">
        <v>3</v>
      </c>
      <c r="R4500" t="s">
        <v>16931</v>
      </c>
      <c r="S4500" t="s">
        <v>16932</v>
      </c>
      <c r="T4500">
        <v>780</v>
      </c>
      <c r="U4500" t="s">
        <v>7853</v>
      </c>
      <c r="V4500" t="s">
        <v>5736</v>
      </c>
      <c r="W4500" t="s">
        <v>4901</v>
      </c>
      <c r="X4500" s="2">
        <v>1200000</v>
      </c>
      <c r="Y4500">
        <v>1966</v>
      </c>
      <c r="Z4500">
        <v>34</v>
      </c>
      <c r="AA4500">
        <v>8.9</v>
      </c>
      <c r="AB4500">
        <v>2.35</v>
      </c>
      <c r="AC4500">
        <v>20000</v>
      </c>
    </row>
    <row r="4501" spans="1:29" x14ac:dyDescent="0.25">
      <c r="A4501" t="str">
        <f t="shared" si="70"/>
        <v>tt3742378</v>
      </c>
      <c r="B4501" t="s">
        <v>28</v>
      </c>
      <c r="C4501" t="s">
        <v>16933</v>
      </c>
      <c r="D4501">
        <v>111</v>
      </c>
      <c r="E4501">
        <v>112</v>
      </c>
      <c r="F4501">
        <v>9</v>
      </c>
      <c r="G4501">
        <v>4</v>
      </c>
      <c r="H4501" t="s">
        <v>16934</v>
      </c>
      <c r="I4501">
        <v>61</v>
      </c>
      <c r="J4501">
        <v>375723</v>
      </c>
      <c r="K4501" t="s">
        <v>2096</v>
      </c>
      <c r="L4501" t="s">
        <v>16935</v>
      </c>
      <c r="M4501" t="s">
        <v>28561</v>
      </c>
      <c r="N4501">
        <v>7025</v>
      </c>
      <c r="O4501">
        <v>76</v>
      </c>
      <c r="P4501" t="s">
        <v>16936</v>
      </c>
      <c r="Q4501">
        <v>1</v>
      </c>
      <c r="R4501" t="s">
        <v>16937</v>
      </c>
      <c r="S4501" t="s">
        <v>16938</v>
      </c>
      <c r="T4501">
        <v>26</v>
      </c>
      <c r="U4501" t="s">
        <v>11525</v>
      </c>
      <c r="V4501" t="s">
        <v>13352</v>
      </c>
      <c r="W4501" t="s">
        <v>499</v>
      </c>
      <c r="X4501" s="2">
        <v>4000000</v>
      </c>
      <c r="Y4501">
        <v>2015</v>
      </c>
      <c r="Z4501">
        <v>9</v>
      </c>
      <c r="AA4501">
        <v>7.9</v>
      </c>
      <c r="AB4501">
        <v>2.35</v>
      </c>
      <c r="AC4501">
        <v>0</v>
      </c>
    </row>
    <row r="4502" spans="1:29" x14ac:dyDescent="0.25">
      <c r="A4502" t="str">
        <f t="shared" si="70"/>
        <v>tt1758575</v>
      </c>
      <c r="B4502" t="s">
        <v>28</v>
      </c>
      <c r="C4502" t="s">
        <v>16939</v>
      </c>
      <c r="D4502">
        <v>38</v>
      </c>
      <c r="E4502">
        <v>108</v>
      </c>
      <c r="F4502">
        <v>14</v>
      </c>
      <c r="G4502">
        <v>274</v>
      </c>
      <c r="H4502" t="s">
        <v>16940</v>
      </c>
      <c r="I4502">
        <v>1000</v>
      </c>
      <c r="J4502">
        <v>594904</v>
      </c>
      <c r="K4502" t="s">
        <v>2096</v>
      </c>
      <c r="L4502" t="s">
        <v>5696</v>
      </c>
      <c r="M4502" t="s">
        <v>28562</v>
      </c>
      <c r="N4502">
        <v>2582</v>
      </c>
      <c r="O4502">
        <v>1805</v>
      </c>
      <c r="P4502" t="s">
        <v>16941</v>
      </c>
      <c r="Q4502">
        <v>0</v>
      </c>
      <c r="R4502" t="s">
        <v>16942</v>
      </c>
      <c r="S4502" t="s">
        <v>16943</v>
      </c>
      <c r="T4502">
        <v>89</v>
      </c>
      <c r="U4502" t="s">
        <v>36</v>
      </c>
      <c r="V4502" t="s">
        <v>37</v>
      </c>
      <c r="W4502" t="s">
        <v>38</v>
      </c>
      <c r="X4502" s="2">
        <v>1200000</v>
      </c>
      <c r="Y4502">
        <v>2012</v>
      </c>
      <c r="Z4502">
        <v>330</v>
      </c>
      <c r="AA4502">
        <v>6</v>
      </c>
      <c r="AB4502">
        <v>1.85</v>
      </c>
      <c r="AC4502">
        <v>0</v>
      </c>
    </row>
    <row r="4503" spans="1:29" x14ac:dyDescent="0.25">
      <c r="A4503" t="str">
        <f t="shared" si="70"/>
        <v>tt0283323</v>
      </c>
      <c r="B4503" t="s">
        <v>28</v>
      </c>
      <c r="C4503" t="s">
        <v>16944</v>
      </c>
      <c r="D4503">
        <v>12</v>
      </c>
      <c r="E4503">
        <v>88</v>
      </c>
      <c r="F4503">
        <v>0</v>
      </c>
      <c r="G4503">
        <v>3</v>
      </c>
      <c r="H4503" t="s">
        <v>16945</v>
      </c>
      <c r="I4503">
        <v>268</v>
      </c>
      <c r="J4503">
        <v>58936</v>
      </c>
      <c r="K4503" t="s">
        <v>5203</v>
      </c>
      <c r="L4503" t="s">
        <v>16946</v>
      </c>
      <c r="M4503" t="s">
        <v>28563</v>
      </c>
      <c r="N4503">
        <v>91</v>
      </c>
      <c r="O4503">
        <v>318</v>
      </c>
      <c r="P4503" t="s">
        <v>16947</v>
      </c>
      <c r="Q4503">
        <v>0</v>
      </c>
      <c r="R4503" t="s">
        <v>16948</v>
      </c>
      <c r="S4503" t="s">
        <v>16949</v>
      </c>
      <c r="T4503">
        <v>4</v>
      </c>
      <c r="U4503" t="s">
        <v>36</v>
      </c>
      <c r="V4503" t="s">
        <v>37</v>
      </c>
      <c r="W4503" t="s">
        <v>499</v>
      </c>
      <c r="X4503" s="2">
        <v>1200000</v>
      </c>
      <c r="Y4503">
        <v>2001</v>
      </c>
      <c r="Z4503">
        <v>44</v>
      </c>
      <c r="AA4503">
        <v>6.1</v>
      </c>
      <c r="AB4503">
        <v>1.78</v>
      </c>
      <c r="AC4503">
        <v>27</v>
      </c>
    </row>
    <row r="4504" spans="1:29" x14ac:dyDescent="0.25">
      <c r="A4504" t="str">
        <f t="shared" si="70"/>
        <v>tt2035599</v>
      </c>
      <c r="B4504" t="s">
        <v>28</v>
      </c>
      <c r="C4504" t="s">
        <v>11708</v>
      </c>
      <c r="D4504">
        <v>23</v>
      </c>
      <c r="E4504">
        <v>97</v>
      </c>
      <c r="F4504">
        <v>4</v>
      </c>
      <c r="J4504">
        <v>24784</v>
      </c>
      <c r="K4504" t="s">
        <v>63</v>
      </c>
      <c r="M4504" t="s">
        <v>28564</v>
      </c>
      <c r="N4504">
        <v>591</v>
      </c>
      <c r="O4504">
        <v>0</v>
      </c>
      <c r="Q4504">
        <v>0</v>
      </c>
      <c r="R4504" t="s">
        <v>16950</v>
      </c>
      <c r="S4504" t="s">
        <v>16951</v>
      </c>
      <c r="T4504">
        <v>10</v>
      </c>
      <c r="U4504" t="s">
        <v>36</v>
      </c>
      <c r="V4504" t="s">
        <v>232</v>
      </c>
      <c r="W4504" t="s">
        <v>3947</v>
      </c>
      <c r="X4504" s="2">
        <v>1200000</v>
      </c>
      <c r="Y4504">
        <v>2011</v>
      </c>
      <c r="AA4504">
        <v>7.4</v>
      </c>
      <c r="AC4504">
        <v>5000</v>
      </c>
    </row>
    <row r="4505" spans="1:29" x14ac:dyDescent="0.25">
      <c r="A4505" t="str">
        <f t="shared" si="70"/>
        <v>tt0976025</v>
      </c>
      <c r="B4505" t="s">
        <v>28</v>
      </c>
      <c r="C4505" t="s">
        <v>16952</v>
      </c>
      <c r="D4505">
        <v>17</v>
      </c>
      <c r="E4505">
        <v>85</v>
      </c>
      <c r="F4505">
        <v>0</v>
      </c>
      <c r="G4505">
        <v>924</v>
      </c>
      <c r="H4505" t="s">
        <v>529</v>
      </c>
      <c r="I4505">
        <v>49000</v>
      </c>
      <c r="J4505">
        <v>7826</v>
      </c>
      <c r="K4505" t="s">
        <v>13902</v>
      </c>
      <c r="L4505" t="s">
        <v>688</v>
      </c>
      <c r="M4505" t="s">
        <v>28565</v>
      </c>
      <c r="N4505">
        <v>132</v>
      </c>
      <c r="O4505">
        <v>54484</v>
      </c>
      <c r="P4505" t="s">
        <v>2447</v>
      </c>
      <c r="Q4505">
        <v>10</v>
      </c>
      <c r="R4505" t="s">
        <v>16953</v>
      </c>
      <c r="S4505" t="s">
        <v>16954</v>
      </c>
      <c r="T4505">
        <v>2</v>
      </c>
      <c r="U4505" t="s">
        <v>36</v>
      </c>
      <c r="V4505" t="s">
        <v>37</v>
      </c>
      <c r="X4505" s="2">
        <v>1200000</v>
      </c>
      <c r="Y4505">
        <v>2007</v>
      </c>
      <c r="Z4505">
        <v>931</v>
      </c>
      <c r="AA4505">
        <v>6.2</v>
      </c>
      <c r="AC4505">
        <v>87</v>
      </c>
    </row>
    <row r="4506" spans="1:29" x14ac:dyDescent="0.25">
      <c r="A4506" t="str">
        <f t="shared" si="70"/>
        <v>tt1879030</v>
      </c>
      <c r="B4506" t="s">
        <v>28</v>
      </c>
      <c r="C4506" t="s">
        <v>16955</v>
      </c>
      <c r="D4506">
        <v>9</v>
      </c>
      <c r="E4506">
        <v>103</v>
      </c>
      <c r="F4506">
        <v>0</v>
      </c>
      <c r="G4506">
        <v>24</v>
      </c>
      <c r="H4506" t="s">
        <v>16956</v>
      </c>
      <c r="I4506">
        <v>34</v>
      </c>
      <c r="K4506" t="s">
        <v>2808</v>
      </c>
      <c r="L4506" t="s">
        <v>16957</v>
      </c>
      <c r="M4506" t="s">
        <v>28566</v>
      </c>
      <c r="N4506">
        <v>4068</v>
      </c>
      <c r="O4506">
        <v>114</v>
      </c>
      <c r="P4506" t="s">
        <v>16958</v>
      </c>
      <c r="Q4506">
        <v>1</v>
      </c>
      <c r="R4506" t="s">
        <v>16959</v>
      </c>
      <c r="S4506" t="s">
        <v>16960</v>
      </c>
      <c r="T4506">
        <v>16</v>
      </c>
      <c r="U4506" t="s">
        <v>1223</v>
      </c>
      <c r="V4506" t="s">
        <v>1224</v>
      </c>
      <c r="X4506" s="2">
        <v>1500000</v>
      </c>
      <c r="Y4506">
        <v>2011</v>
      </c>
      <c r="Z4506">
        <v>29</v>
      </c>
      <c r="AA4506">
        <v>5.6</v>
      </c>
      <c r="AB4506">
        <v>1.78</v>
      </c>
      <c r="AC4506">
        <v>754</v>
      </c>
    </row>
    <row r="4507" spans="1:29" x14ac:dyDescent="0.25">
      <c r="A4507" t="str">
        <f t="shared" si="70"/>
        <v>tt1349485</v>
      </c>
      <c r="B4507" t="s">
        <v>28</v>
      </c>
      <c r="C4507" t="s">
        <v>16961</v>
      </c>
      <c r="D4507">
        <v>1</v>
      </c>
      <c r="E4507">
        <v>110</v>
      </c>
      <c r="F4507">
        <v>0</v>
      </c>
      <c r="G4507">
        <v>0</v>
      </c>
      <c r="H4507" t="s">
        <v>16962</v>
      </c>
      <c r="I4507">
        <v>3</v>
      </c>
      <c r="J4507">
        <v>3830</v>
      </c>
      <c r="K4507" t="s">
        <v>2096</v>
      </c>
      <c r="L4507" t="s">
        <v>16963</v>
      </c>
      <c r="M4507" t="s">
        <v>28567</v>
      </c>
      <c r="N4507">
        <v>27</v>
      </c>
      <c r="O4507">
        <v>5</v>
      </c>
      <c r="P4507" t="s">
        <v>16964</v>
      </c>
      <c r="Q4507">
        <v>3</v>
      </c>
      <c r="S4507" t="s">
        <v>16965</v>
      </c>
      <c r="T4507">
        <v>1</v>
      </c>
      <c r="U4507" t="s">
        <v>2298</v>
      </c>
      <c r="V4507" t="s">
        <v>37</v>
      </c>
      <c r="X4507" s="2">
        <v>1200000</v>
      </c>
      <c r="Y4507">
        <v>2013</v>
      </c>
      <c r="Z4507">
        <v>2</v>
      </c>
      <c r="AA4507">
        <v>7.2</v>
      </c>
      <c r="AC4507">
        <v>75</v>
      </c>
    </row>
    <row r="4508" spans="1:29" x14ac:dyDescent="0.25">
      <c r="A4508" t="str">
        <f t="shared" si="70"/>
        <v>tt0338075</v>
      </c>
      <c r="B4508" t="s">
        <v>28</v>
      </c>
      <c r="C4508" t="s">
        <v>16966</v>
      </c>
      <c r="D4508">
        <v>51</v>
      </c>
      <c r="E4508">
        <v>88</v>
      </c>
      <c r="F4508">
        <v>4</v>
      </c>
      <c r="G4508">
        <v>95</v>
      </c>
      <c r="H4508" t="s">
        <v>6636</v>
      </c>
      <c r="I4508">
        <v>690</v>
      </c>
      <c r="K4508" t="s">
        <v>4382</v>
      </c>
      <c r="L4508" t="s">
        <v>6205</v>
      </c>
      <c r="M4508" t="s">
        <v>28568</v>
      </c>
      <c r="N4508">
        <v>2953</v>
      </c>
      <c r="O4508">
        <v>1438</v>
      </c>
      <c r="P4508" t="s">
        <v>16967</v>
      </c>
      <c r="Q4508">
        <v>1</v>
      </c>
      <c r="R4508" t="s">
        <v>16968</v>
      </c>
      <c r="S4508" t="s">
        <v>16969</v>
      </c>
      <c r="T4508">
        <v>38</v>
      </c>
      <c r="U4508" t="s">
        <v>36</v>
      </c>
      <c r="V4508" t="s">
        <v>37</v>
      </c>
      <c r="W4508" t="s">
        <v>38</v>
      </c>
      <c r="Y4508">
        <v>2003</v>
      </c>
      <c r="Z4508">
        <v>316</v>
      </c>
      <c r="AA4508">
        <v>6.1</v>
      </c>
      <c r="AB4508">
        <v>1.85</v>
      </c>
      <c r="AC4508">
        <v>480</v>
      </c>
    </row>
    <row r="4509" spans="1:29" x14ac:dyDescent="0.25">
      <c r="A4509" t="str">
        <f t="shared" si="70"/>
        <v>tt0806147</v>
      </c>
      <c r="B4509" t="s">
        <v>28</v>
      </c>
      <c r="C4509" t="s">
        <v>16970</v>
      </c>
      <c r="D4509">
        <v>14</v>
      </c>
      <c r="E4509">
        <v>76</v>
      </c>
      <c r="F4509">
        <v>0</v>
      </c>
      <c r="G4509">
        <v>227</v>
      </c>
      <c r="H4509" t="s">
        <v>8637</v>
      </c>
      <c r="I4509">
        <v>387</v>
      </c>
      <c r="K4509" t="s">
        <v>1394</v>
      </c>
      <c r="L4509" t="s">
        <v>16971</v>
      </c>
      <c r="M4509" t="s">
        <v>28569</v>
      </c>
      <c r="N4509">
        <v>9560</v>
      </c>
      <c r="O4509">
        <v>1190</v>
      </c>
      <c r="P4509" t="s">
        <v>2469</v>
      </c>
      <c r="Q4509">
        <v>6</v>
      </c>
      <c r="R4509" t="s">
        <v>16972</v>
      </c>
      <c r="S4509" t="s">
        <v>16973</v>
      </c>
      <c r="T4509">
        <v>35</v>
      </c>
      <c r="U4509" t="s">
        <v>36</v>
      </c>
      <c r="V4509" t="s">
        <v>37</v>
      </c>
      <c r="W4509" t="s">
        <v>499</v>
      </c>
      <c r="Y4509">
        <v>2008</v>
      </c>
      <c r="Z4509">
        <v>295</v>
      </c>
      <c r="AA4509">
        <v>3.8</v>
      </c>
      <c r="AB4509">
        <v>1.85</v>
      </c>
      <c r="AC4509">
        <v>636</v>
      </c>
    </row>
    <row r="4510" spans="1:29" x14ac:dyDescent="0.25">
      <c r="A4510" t="str">
        <f t="shared" si="70"/>
        <v>tt0027438</v>
      </c>
      <c r="B4510" t="s">
        <v>635</v>
      </c>
      <c r="C4510" t="s">
        <v>14022</v>
      </c>
      <c r="D4510">
        <v>24</v>
      </c>
      <c r="E4510">
        <v>100</v>
      </c>
      <c r="F4510">
        <v>345</v>
      </c>
      <c r="G4510">
        <v>94</v>
      </c>
      <c r="H4510" t="s">
        <v>9774</v>
      </c>
      <c r="I4510">
        <v>843</v>
      </c>
      <c r="K4510" t="s">
        <v>16974</v>
      </c>
      <c r="L4510" t="s">
        <v>16975</v>
      </c>
      <c r="M4510" t="s">
        <v>28570</v>
      </c>
      <c r="N4510">
        <v>3418</v>
      </c>
      <c r="O4510">
        <v>1621</v>
      </c>
      <c r="P4510" t="s">
        <v>16925</v>
      </c>
      <c r="Q4510">
        <v>3</v>
      </c>
      <c r="R4510" t="s">
        <v>16976</v>
      </c>
      <c r="S4510" t="s">
        <v>16977</v>
      </c>
      <c r="T4510">
        <v>52</v>
      </c>
      <c r="U4510" t="s">
        <v>36</v>
      </c>
      <c r="V4510" t="s">
        <v>37</v>
      </c>
      <c r="W4510" t="s">
        <v>4901</v>
      </c>
      <c r="X4510" s="2">
        <v>1200000</v>
      </c>
      <c r="Y4510">
        <v>1936</v>
      </c>
      <c r="Z4510">
        <v>490</v>
      </c>
      <c r="AA4510">
        <v>7.1</v>
      </c>
      <c r="AB4510">
        <v>1.37</v>
      </c>
      <c r="AC4510">
        <v>204</v>
      </c>
    </row>
    <row r="4511" spans="1:29" x14ac:dyDescent="0.25">
      <c r="A4511" t="str">
        <f t="shared" si="70"/>
        <v>tt1641388</v>
      </c>
      <c r="B4511" t="s">
        <v>28</v>
      </c>
      <c r="C4511" t="s">
        <v>16978</v>
      </c>
      <c r="D4511">
        <v>18</v>
      </c>
      <c r="E4511">
        <v>99</v>
      </c>
      <c r="F4511">
        <v>0</v>
      </c>
      <c r="G4511">
        <v>5</v>
      </c>
      <c r="H4511" t="s">
        <v>16979</v>
      </c>
      <c r="I4511">
        <v>721</v>
      </c>
      <c r="K4511" t="s">
        <v>8335</v>
      </c>
      <c r="L4511" t="s">
        <v>13650</v>
      </c>
      <c r="M4511" t="s">
        <v>28571</v>
      </c>
      <c r="N4511">
        <v>652</v>
      </c>
      <c r="O4511">
        <v>862</v>
      </c>
      <c r="P4511" t="s">
        <v>16980</v>
      </c>
      <c r="Q4511">
        <v>2</v>
      </c>
      <c r="S4511" t="s">
        <v>16981</v>
      </c>
      <c r="T4511">
        <v>11</v>
      </c>
      <c r="U4511" t="s">
        <v>36</v>
      </c>
      <c r="V4511" t="s">
        <v>232</v>
      </c>
      <c r="W4511" t="s">
        <v>499</v>
      </c>
      <c r="X4511" s="2">
        <v>1200000</v>
      </c>
      <c r="Y4511">
        <v>2011</v>
      </c>
      <c r="Z4511">
        <v>134</v>
      </c>
      <c r="AA4511">
        <v>4.5</v>
      </c>
      <c r="AC4511">
        <v>161</v>
      </c>
    </row>
    <row r="4512" spans="1:29" x14ac:dyDescent="0.25">
      <c r="A4512" t="str">
        <f t="shared" si="70"/>
        <v>tt2180333</v>
      </c>
      <c r="B4512" t="s">
        <v>28</v>
      </c>
      <c r="C4512" t="s">
        <v>16982</v>
      </c>
      <c r="D4512">
        <v>22</v>
      </c>
      <c r="E4512">
        <v>84</v>
      </c>
      <c r="F4512">
        <v>0</v>
      </c>
      <c r="G4512">
        <v>63</v>
      </c>
      <c r="H4512" t="s">
        <v>16983</v>
      </c>
      <c r="I4512">
        <v>380</v>
      </c>
      <c r="K4512" t="s">
        <v>16984</v>
      </c>
      <c r="L4512" t="s">
        <v>16985</v>
      </c>
      <c r="M4512" t="s">
        <v>28572</v>
      </c>
      <c r="N4512">
        <v>1321</v>
      </c>
      <c r="O4512">
        <v>630</v>
      </c>
      <c r="P4512" t="s">
        <v>16986</v>
      </c>
      <c r="Q4512">
        <v>0</v>
      </c>
      <c r="R4512" t="s">
        <v>16987</v>
      </c>
      <c r="S4512" t="s">
        <v>16988</v>
      </c>
      <c r="T4512">
        <v>51</v>
      </c>
      <c r="U4512" t="s">
        <v>36</v>
      </c>
      <c r="V4512" t="s">
        <v>232</v>
      </c>
      <c r="W4512" t="s">
        <v>499</v>
      </c>
      <c r="X4512" s="2">
        <v>1200000</v>
      </c>
      <c r="Y4512">
        <v>2012</v>
      </c>
      <c r="Z4512">
        <v>91</v>
      </c>
      <c r="AA4512">
        <v>3.8</v>
      </c>
      <c r="AC4512">
        <v>238</v>
      </c>
    </row>
    <row r="4513" spans="1:29" x14ac:dyDescent="0.25">
      <c r="A4513" t="str">
        <f t="shared" si="70"/>
        <v>tt0106233</v>
      </c>
      <c r="B4513" t="s">
        <v>28</v>
      </c>
      <c r="C4513" t="s">
        <v>2973</v>
      </c>
      <c r="D4513">
        <v>9</v>
      </c>
      <c r="E4513">
        <v>91</v>
      </c>
      <c r="F4513">
        <v>38</v>
      </c>
      <c r="G4513">
        <v>117</v>
      </c>
      <c r="H4513" t="s">
        <v>4485</v>
      </c>
      <c r="I4513">
        <v>584</v>
      </c>
      <c r="J4513">
        <v>2850263</v>
      </c>
      <c r="K4513" t="s">
        <v>16989</v>
      </c>
      <c r="L4513" t="s">
        <v>9366</v>
      </c>
      <c r="M4513" t="s">
        <v>28573</v>
      </c>
      <c r="N4513">
        <v>5061</v>
      </c>
      <c r="O4513">
        <v>1218</v>
      </c>
      <c r="P4513" t="s">
        <v>16990</v>
      </c>
      <c r="Q4513">
        <v>0</v>
      </c>
      <c r="R4513" t="s">
        <v>16991</v>
      </c>
      <c r="S4513" t="s">
        <v>16992</v>
      </c>
      <c r="T4513">
        <v>70</v>
      </c>
      <c r="U4513" t="s">
        <v>36</v>
      </c>
      <c r="V4513" t="s">
        <v>37</v>
      </c>
      <c r="W4513" t="s">
        <v>86</v>
      </c>
      <c r="X4513" s="2">
        <v>2600000</v>
      </c>
      <c r="Y4513">
        <v>1993</v>
      </c>
      <c r="Z4513">
        <v>399</v>
      </c>
      <c r="AA4513">
        <v>6.2</v>
      </c>
      <c r="AB4513">
        <v>1.85</v>
      </c>
      <c r="AC4513">
        <v>0</v>
      </c>
    </row>
    <row r="4514" spans="1:29" x14ac:dyDescent="0.25">
      <c r="A4514" t="str">
        <f t="shared" si="70"/>
        <v>tt0065579</v>
      </c>
      <c r="B4514" t="s">
        <v>28</v>
      </c>
      <c r="C4514" t="s">
        <v>13521</v>
      </c>
      <c r="D4514">
        <v>30</v>
      </c>
      <c r="E4514">
        <v>97</v>
      </c>
      <c r="F4514">
        <v>282</v>
      </c>
      <c r="G4514">
        <v>148</v>
      </c>
      <c r="H4514" t="s">
        <v>16993</v>
      </c>
      <c r="I4514">
        <v>586</v>
      </c>
      <c r="K4514" t="s">
        <v>1776</v>
      </c>
      <c r="L4514" t="s">
        <v>16994</v>
      </c>
      <c r="M4514" t="s">
        <v>28574</v>
      </c>
      <c r="N4514">
        <v>1172</v>
      </c>
      <c r="O4514">
        <v>1581</v>
      </c>
      <c r="P4514" t="s">
        <v>16995</v>
      </c>
      <c r="Q4514">
        <v>1</v>
      </c>
      <c r="R4514" t="s">
        <v>16996</v>
      </c>
      <c r="S4514" t="s">
        <v>16997</v>
      </c>
      <c r="T4514">
        <v>27</v>
      </c>
      <c r="U4514" t="s">
        <v>36</v>
      </c>
      <c r="V4514" t="s">
        <v>37</v>
      </c>
      <c r="W4514" t="s">
        <v>499</v>
      </c>
      <c r="X4514" s="2">
        <v>1200000</v>
      </c>
      <c r="Y4514">
        <v>1970</v>
      </c>
      <c r="Z4514">
        <v>434</v>
      </c>
      <c r="AA4514">
        <v>6.6</v>
      </c>
      <c r="AB4514">
        <v>1.85</v>
      </c>
      <c r="AC4514">
        <v>477</v>
      </c>
    </row>
    <row r="4515" spans="1:29" x14ac:dyDescent="0.25">
      <c r="A4515" t="str">
        <f t="shared" si="70"/>
        <v>tt1943014</v>
      </c>
      <c r="B4515" t="s">
        <v>28</v>
      </c>
      <c r="C4515" t="s">
        <v>16998</v>
      </c>
      <c r="D4515">
        <v>9</v>
      </c>
      <c r="E4515">
        <v>84</v>
      </c>
      <c r="F4515">
        <v>2</v>
      </c>
      <c r="G4515">
        <v>475</v>
      </c>
      <c r="H4515" t="s">
        <v>16999</v>
      </c>
      <c r="I4515">
        <v>10000</v>
      </c>
      <c r="K4515" t="s">
        <v>5190</v>
      </c>
      <c r="L4515" t="s">
        <v>8696</v>
      </c>
      <c r="M4515" t="s">
        <v>28575</v>
      </c>
      <c r="N4515">
        <v>742</v>
      </c>
      <c r="O4515">
        <v>11257</v>
      </c>
      <c r="P4515" t="s">
        <v>1533</v>
      </c>
      <c r="Q4515">
        <v>0</v>
      </c>
      <c r="R4515" t="s">
        <v>16744</v>
      </c>
      <c r="S4515" t="s">
        <v>17000</v>
      </c>
      <c r="T4515">
        <v>7</v>
      </c>
      <c r="U4515" t="s">
        <v>36</v>
      </c>
      <c r="V4515" t="s">
        <v>37</v>
      </c>
      <c r="W4515" t="s">
        <v>499</v>
      </c>
      <c r="X4515" s="2">
        <v>1200000</v>
      </c>
      <c r="Y4515">
        <v>2015</v>
      </c>
      <c r="Z4515">
        <v>500</v>
      </c>
      <c r="AA4515">
        <v>4.5999999999999996</v>
      </c>
      <c r="AC4515">
        <v>479</v>
      </c>
    </row>
    <row r="4516" spans="1:29" x14ac:dyDescent="0.25">
      <c r="A4516" t="str">
        <f t="shared" si="70"/>
        <v>tt2622294</v>
      </c>
      <c r="B4516" t="s">
        <v>28</v>
      </c>
      <c r="C4516" t="s">
        <v>17001</v>
      </c>
      <c r="D4516">
        <v>7</v>
      </c>
      <c r="E4516">
        <v>100</v>
      </c>
      <c r="F4516">
        <v>0</v>
      </c>
      <c r="G4516">
        <v>312</v>
      </c>
      <c r="H4516" t="s">
        <v>17002</v>
      </c>
      <c r="I4516">
        <v>498</v>
      </c>
      <c r="K4516" t="s">
        <v>5190</v>
      </c>
      <c r="L4516" t="s">
        <v>17003</v>
      </c>
      <c r="M4516" t="s">
        <v>28576</v>
      </c>
      <c r="N4516">
        <v>71</v>
      </c>
      <c r="O4516">
        <v>1810</v>
      </c>
      <c r="P4516" t="s">
        <v>17004</v>
      </c>
      <c r="Q4516">
        <v>1</v>
      </c>
      <c r="R4516" t="s">
        <v>17005</v>
      </c>
      <c r="S4516" t="s">
        <v>17006</v>
      </c>
      <c r="T4516">
        <v>2</v>
      </c>
      <c r="U4516" t="s">
        <v>36</v>
      </c>
      <c r="V4516" t="s">
        <v>37</v>
      </c>
      <c r="X4516" s="2">
        <v>1200000</v>
      </c>
      <c r="Y4516">
        <v>2015</v>
      </c>
      <c r="Z4516">
        <v>350</v>
      </c>
      <c r="AA4516">
        <v>4.2</v>
      </c>
      <c r="AC4516">
        <v>242</v>
      </c>
    </row>
    <row r="4517" spans="1:29" x14ac:dyDescent="0.25">
      <c r="A4517" t="str">
        <f t="shared" si="70"/>
        <v>tt0348333</v>
      </c>
      <c r="B4517" t="s">
        <v>28</v>
      </c>
      <c r="C4517" t="s">
        <v>17007</v>
      </c>
      <c r="D4517">
        <v>91</v>
      </c>
      <c r="E4517">
        <v>94</v>
      </c>
      <c r="F4517">
        <v>6</v>
      </c>
      <c r="G4517">
        <v>804</v>
      </c>
      <c r="H4517" t="s">
        <v>5434</v>
      </c>
      <c r="I4517">
        <v>16000</v>
      </c>
      <c r="J4517">
        <v>16101109</v>
      </c>
      <c r="K4517" t="s">
        <v>1394</v>
      </c>
      <c r="L4517" t="s">
        <v>272</v>
      </c>
      <c r="M4517" t="s">
        <v>28577</v>
      </c>
      <c r="N4517">
        <v>76467</v>
      </c>
      <c r="O4517">
        <v>19957</v>
      </c>
      <c r="P4517" t="s">
        <v>8791</v>
      </c>
      <c r="Q4517">
        <v>3</v>
      </c>
      <c r="R4517" t="s">
        <v>17008</v>
      </c>
      <c r="S4517" t="s">
        <v>17009</v>
      </c>
      <c r="T4517">
        <v>236</v>
      </c>
      <c r="U4517" t="s">
        <v>36</v>
      </c>
      <c r="V4517" t="s">
        <v>37</v>
      </c>
      <c r="W4517" t="s">
        <v>499</v>
      </c>
      <c r="X4517" s="2">
        <v>3000000</v>
      </c>
      <c r="Y4517">
        <v>2005</v>
      </c>
      <c r="Z4517">
        <v>1000</v>
      </c>
      <c r="AA4517">
        <v>6.8</v>
      </c>
      <c r="AB4517">
        <v>1.85</v>
      </c>
      <c r="AC4517">
        <v>0</v>
      </c>
    </row>
    <row r="4518" spans="1:29" x14ac:dyDescent="0.25">
      <c r="A4518" t="str">
        <f t="shared" si="70"/>
        <v>tt0419677</v>
      </c>
      <c r="B4518" t="s">
        <v>635</v>
      </c>
      <c r="C4518" t="s">
        <v>13862</v>
      </c>
      <c r="D4518">
        <v>99</v>
      </c>
      <c r="E4518">
        <v>90</v>
      </c>
      <c r="F4518">
        <v>222</v>
      </c>
      <c r="G4518">
        <v>68</v>
      </c>
      <c r="H4518" t="s">
        <v>4757</v>
      </c>
      <c r="I4518">
        <v>680</v>
      </c>
      <c r="J4518">
        <v>6013</v>
      </c>
      <c r="K4518" t="s">
        <v>1767</v>
      </c>
      <c r="L4518" t="s">
        <v>1897</v>
      </c>
      <c r="M4518" t="s">
        <v>28578</v>
      </c>
      <c r="N4518">
        <v>39929</v>
      </c>
      <c r="O4518">
        <v>1311</v>
      </c>
      <c r="P4518" t="s">
        <v>17010</v>
      </c>
      <c r="Q4518">
        <v>0</v>
      </c>
      <c r="R4518" t="s">
        <v>17011</v>
      </c>
      <c r="S4518" t="s">
        <v>17012</v>
      </c>
      <c r="T4518">
        <v>207</v>
      </c>
      <c r="U4518" t="s">
        <v>36</v>
      </c>
      <c r="V4518" t="s">
        <v>53</v>
      </c>
      <c r="X4518" s="2">
        <v>695393</v>
      </c>
      <c r="Y4518">
        <v>2004</v>
      </c>
      <c r="Z4518">
        <v>404</v>
      </c>
      <c r="AA4518">
        <v>7.7</v>
      </c>
      <c r="AB4518">
        <v>1.85</v>
      </c>
      <c r="AC4518">
        <v>0</v>
      </c>
    </row>
    <row r="4519" spans="1:29" x14ac:dyDescent="0.25">
      <c r="A4519" t="str">
        <f t="shared" si="70"/>
        <v>tt4460878</v>
      </c>
      <c r="B4519" t="s">
        <v>28</v>
      </c>
      <c r="D4519">
        <v>2</v>
      </c>
      <c r="G4519">
        <v>206</v>
      </c>
      <c r="H4519" t="s">
        <v>17013</v>
      </c>
      <c r="I4519">
        <v>511</v>
      </c>
      <c r="K4519" t="s">
        <v>3589</v>
      </c>
      <c r="L4519" t="s">
        <v>17014</v>
      </c>
      <c r="M4519" t="s">
        <v>28579</v>
      </c>
      <c r="N4519">
        <v>726</v>
      </c>
      <c r="O4519">
        <v>1617</v>
      </c>
      <c r="P4519" t="s">
        <v>12917</v>
      </c>
      <c r="Q4519">
        <v>0</v>
      </c>
      <c r="R4519" t="s">
        <v>17015</v>
      </c>
      <c r="S4519" t="s">
        <v>17016</v>
      </c>
      <c r="T4519">
        <v>6</v>
      </c>
      <c r="U4519" t="s">
        <v>36</v>
      </c>
      <c r="V4519" t="s">
        <v>318</v>
      </c>
      <c r="Z4519">
        <v>457</v>
      </c>
      <c r="AA4519">
        <v>7.1</v>
      </c>
      <c r="AB4519">
        <v>2</v>
      </c>
      <c r="AC4519">
        <v>954</v>
      </c>
    </row>
    <row r="4520" spans="1:29" x14ac:dyDescent="0.25">
      <c r="A4520" t="str">
        <f t="shared" si="70"/>
        <v>tt0091671</v>
      </c>
      <c r="B4520" t="s">
        <v>28</v>
      </c>
      <c r="C4520" t="s">
        <v>17017</v>
      </c>
      <c r="D4520">
        <v>57</v>
      </c>
      <c r="E4520">
        <v>92</v>
      </c>
      <c r="F4520">
        <v>155</v>
      </c>
      <c r="G4520">
        <v>147</v>
      </c>
      <c r="H4520" t="s">
        <v>13444</v>
      </c>
      <c r="I4520">
        <v>448</v>
      </c>
      <c r="J4520">
        <v>1400000</v>
      </c>
      <c r="K4520" t="s">
        <v>15743</v>
      </c>
      <c r="L4520" t="s">
        <v>15602</v>
      </c>
      <c r="M4520" t="s">
        <v>28580</v>
      </c>
      <c r="N4520">
        <v>1324</v>
      </c>
      <c r="O4520">
        <v>1329</v>
      </c>
      <c r="P4520" t="s">
        <v>17018</v>
      </c>
      <c r="Q4520">
        <v>0</v>
      </c>
      <c r="R4520" t="s">
        <v>17019</v>
      </c>
      <c r="S4520" t="s">
        <v>17020</v>
      </c>
      <c r="T4520">
        <v>37</v>
      </c>
      <c r="U4520" t="s">
        <v>36</v>
      </c>
      <c r="V4520" t="s">
        <v>37</v>
      </c>
      <c r="W4520" t="s">
        <v>499</v>
      </c>
      <c r="X4520" s="2">
        <v>1100000</v>
      </c>
      <c r="Y4520">
        <v>1987</v>
      </c>
      <c r="Z4520">
        <v>426</v>
      </c>
      <c r="AA4520">
        <v>5.9</v>
      </c>
      <c r="AB4520">
        <v>1.85</v>
      </c>
      <c r="AC4520">
        <v>241</v>
      </c>
    </row>
    <row r="4521" spans="1:29" x14ac:dyDescent="0.25">
      <c r="A4521" t="str">
        <f t="shared" si="70"/>
        <v>tt0304692</v>
      </c>
      <c r="B4521" t="s">
        <v>28</v>
      </c>
      <c r="C4521" t="s">
        <v>17021</v>
      </c>
      <c r="D4521">
        <v>12</v>
      </c>
      <c r="E4521">
        <v>105</v>
      </c>
      <c r="F4521">
        <v>0</v>
      </c>
      <c r="J4521">
        <v>247740</v>
      </c>
      <c r="K4521" t="s">
        <v>2390</v>
      </c>
      <c r="M4521" t="s">
        <v>28581</v>
      </c>
      <c r="N4521">
        <v>285</v>
      </c>
      <c r="O4521">
        <v>0</v>
      </c>
      <c r="Q4521">
        <v>0</v>
      </c>
      <c r="R4521" t="s">
        <v>17022</v>
      </c>
      <c r="S4521" t="s">
        <v>17023</v>
      </c>
      <c r="T4521">
        <v>8</v>
      </c>
      <c r="U4521" t="s">
        <v>36</v>
      </c>
      <c r="V4521" t="s">
        <v>37</v>
      </c>
      <c r="Y4521">
        <v>2002</v>
      </c>
      <c r="AA4521">
        <v>4.7</v>
      </c>
      <c r="AB4521">
        <v>1.33</v>
      </c>
      <c r="AC4521">
        <v>51</v>
      </c>
    </row>
    <row r="4522" spans="1:29" x14ac:dyDescent="0.25">
      <c r="A4522" t="str">
        <f t="shared" si="70"/>
        <v>tt0293113</v>
      </c>
      <c r="B4522" t="s">
        <v>635</v>
      </c>
      <c r="C4522" t="s">
        <v>17024</v>
      </c>
      <c r="D4522">
        <v>58</v>
      </c>
      <c r="E4522">
        <v>73</v>
      </c>
      <c r="F4522">
        <v>126</v>
      </c>
      <c r="G4522">
        <v>3</v>
      </c>
      <c r="H4522" t="s">
        <v>17025</v>
      </c>
      <c r="I4522">
        <v>14</v>
      </c>
      <c r="J4522">
        <v>39659</v>
      </c>
      <c r="K4522" t="s">
        <v>17026</v>
      </c>
      <c r="L4522" t="s">
        <v>17027</v>
      </c>
      <c r="M4522" t="s">
        <v>28582</v>
      </c>
      <c r="N4522">
        <v>1555</v>
      </c>
      <c r="O4522">
        <v>21</v>
      </c>
      <c r="P4522" t="s">
        <v>17028</v>
      </c>
      <c r="Q4522">
        <v>1</v>
      </c>
      <c r="R4522" t="s">
        <v>17029</v>
      </c>
      <c r="S4522" t="s">
        <v>17030</v>
      </c>
      <c r="T4522">
        <v>32</v>
      </c>
      <c r="U4522" t="s">
        <v>36</v>
      </c>
      <c r="V4522" t="s">
        <v>232</v>
      </c>
      <c r="X4522" s="2">
        <v>1600000</v>
      </c>
      <c r="Y4522">
        <v>2002</v>
      </c>
      <c r="Z4522">
        <v>4</v>
      </c>
      <c r="AA4522">
        <v>7</v>
      </c>
      <c r="AB4522">
        <v>1.85</v>
      </c>
      <c r="AC4522">
        <v>131</v>
      </c>
    </row>
    <row r="4523" spans="1:29" x14ac:dyDescent="0.25">
      <c r="A4523" t="str">
        <f t="shared" si="70"/>
        <v>tt0850667</v>
      </c>
      <c r="B4523" t="s">
        <v>28</v>
      </c>
      <c r="C4523" t="s">
        <v>17031</v>
      </c>
      <c r="D4523">
        <v>5</v>
      </c>
      <c r="E4523">
        <v>116</v>
      </c>
      <c r="F4523">
        <v>12</v>
      </c>
      <c r="G4523">
        <v>25</v>
      </c>
      <c r="H4523" t="s">
        <v>17032</v>
      </c>
      <c r="I4523">
        <v>412</v>
      </c>
      <c r="K4523" t="s">
        <v>2808</v>
      </c>
      <c r="L4523" t="s">
        <v>17033</v>
      </c>
      <c r="M4523" t="s">
        <v>28583</v>
      </c>
      <c r="N4523">
        <v>2050</v>
      </c>
      <c r="O4523">
        <v>521</v>
      </c>
      <c r="P4523" t="s">
        <v>17034</v>
      </c>
      <c r="Q4523">
        <v>2</v>
      </c>
      <c r="R4523" t="s">
        <v>17035</v>
      </c>
      <c r="S4523" t="s">
        <v>17036</v>
      </c>
      <c r="T4523">
        <v>36</v>
      </c>
      <c r="U4523" t="s">
        <v>15399</v>
      </c>
      <c r="V4523" t="s">
        <v>6557</v>
      </c>
      <c r="W4523" t="s">
        <v>86</v>
      </c>
      <c r="X4523" s="2">
        <v>10000000</v>
      </c>
      <c r="Y4523">
        <v>2006</v>
      </c>
      <c r="Z4523">
        <v>48</v>
      </c>
      <c r="AA4523">
        <v>6.9</v>
      </c>
      <c r="AB4523">
        <v>1.85</v>
      </c>
      <c r="AC4523">
        <v>0</v>
      </c>
    </row>
    <row r="4524" spans="1:29" x14ac:dyDescent="0.25">
      <c r="A4524" t="str">
        <f t="shared" si="70"/>
        <v>tt1534085</v>
      </c>
      <c r="B4524" t="s">
        <v>28</v>
      </c>
      <c r="C4524" t="s">
        <v>17037</v>
      </c>
      <c r="D4524">
        <v>97</v>
      </c>
      <c r="E4524">
        <v>110</v>
      </c>
      <c r="F4524">
        <v>22</v>
      </c>
      <c r="G4524">
        <v>48</v>
      </c>
      <c r="H4524" t="s">
        <v>17038</v>
      </c>
      <c r="I4524">
        <v>434</v>
      </c>
      <c r="J4524">
        <v>56129</v>
      </c>
      <c r="K4524" t="s">
        <v>2442</v>
      </c>
      <c r="L4524" t="s">
        <v>7649</v>
      </c>
      <c r="M4524" t="s">
        <v>28584</v>
      </c>
      <c r="N4524">
        <v>6555</v>
      </c>
      <c r="O4524">
        <v>645</v>
      </c>
      <c r="P4524" t="s">
        <v>17039</v>
      </c>
      <c r="Q4524">
        <v>1</v>
      </c>
      <c r="R4524" t="s">
        <v>17040</v>
      </c>
      <c r="S4524" t="s">
        <v>17041</v>
      </c>
      <c r="T4524">
        <v>82</v>
      </c>
      <c r="U4524" t="s">
        <v>36</v>
      </c>
      <c r="V4524" t="s">
        <v>232</v>
      </c>
      <c r="W4524" t="s">
        <v>499</v>
      </c>
      <c r="X4524" s="2">
        <v>1100000</v>
      </c>
      <c r="Y4524">
        <v>2010</v>
      </c>
      <c r="Z4524">
        <v>95</v>
      </c>
      <c r="AA4524">
        <v>6.1</v>
      </c>
      <c r="AB4524">
        <v>2.35</v>
      </c>
      <c r="AC4524">
        <v>0</v>
      </c>
    </row>
    <row r="4525" spans="1:29" x14ac:dyDescent="0.25">
      <c r="A4525" t="str">
        <f t="shared" si="70"/>
        <v>tt1899353</v>
      </c>
      <c r="B4525" t="s">
        <v>28</v>
      </c>
      <c r="C4525" t="s">
        <v>17042</v>
      </c>
      <c r="D4525">
        <v>481</v>
      </c>
      <c r="E4525">
        <v>102</v>
      </c>
      <c r="F4525">
        <v>338</v>
      </c>
      <c r="G4525">
        <v>60</v>
      </c>
      <c r="H4525" t="s">
        <v>17043</v>
      </c>
      <c r="I4525">
        <v>1000</v>
      </c>
      <c r="J4525">
        <v>4105123</v>
      </c>
      <c r="K4525" t="s">
        <v>288</v>
      </c>
      <c r="L4525" t="s">
        <v>17044</v>
      </c>
      <c r="M4525" t="s">
        <v>28585</v>
      </c>
      <c r="N4525">
        <v>148221</v>
      </c>
      <c r="O4525">
        <v>1445</v>
      </c>
      <c r="P4525" t="s">
        <v>17045</v>
      </c>
      <c r="Q4525">
        <v>0</v>
      </c>
      <c r="R4525" t="s">
        <v>17046</v>
      </c>
      <c r="S4525" t="s">
        <v>17047</v>
      </c>
      <c r="T4525">
        <v>316</v>
      </c>
      <c r="U4525" t="s">
        <v>17048</v>
      </c>
      <c r="V4525" t="s">
        <v>17049</v>
      </c>
      <c r="W4525" t="s">
        <v>499</v>
      </c>
      <c r="X4525" s="2">
        <v>1100000</v>
      </c>
      <c r="Y4525">
        <v>2011</v>
      </c>
      <c r="Z4525">
        <v>342</v>
      </c>
      <c r="AA4525">
        <v>7.6</v>
      </c>
      <c r="AB4525">
        <v>1.85</v>
      </c>
      <c r="AC4525">
        <v>51000</v>
      </c>
    </row>
    <row r="4526" spans="1:29" x14ac:dyDescent="0.25">
      <c r="A4526" t="str">
        <f t="shared" si="70"/>
        <v>tt0923653</v>
      </c>
      <c r="B4526" t="s">
        <v>28</v>
      </c>
      <c r="C4526" t="s">
        <v>17050</v>
      </c>
      <c r="D4526">
        <v>17</v>
      </c>
      <c r="E4526">
        <v>89</v>
      </c>
      <c r="F4526">
        <v>252</v>
      </c>
      <c r="G4526">
        <v>252</v>
      </c>
      <c r="H4526" t="s">
        <v>11806</v>
      </c>
      <c r="I4526">
        <v>1000</v>
      </c>
      <c r="K4526" t="s">
        <v>3421</v>
      </c>
      <c r="L4526" t="s">
        <v>15468</v>
      </c>
      <c r="M4526" t="s">
        <v>28586</v>
      </c>
      <c r="N4526">
        <v>737</v>
      </c>
      <c r="O4526">
        <v>2510</v>
      </c>
      <c r="P4526" t="s">
        <v>17050</v>
      </c>
      <c r="Q4526">
        <v>1</v>
      </c>
      <c r="R4526" t="s">
        <v>17051</v>
      </c>
      <c r="S4526" t="s">
        <v>17052</v>
      </c>
      <c r="T4526">
        <v>15</v>
      </c>
      <c r="U4526" t="s">
        <v>36</v>
      </c>
      <c r="V4526" t="s">
        <v>37</v>
      </c>
      <c r="W4526" t="s">
        <v>499</v>
      </c>
      <c r="X4526" s="2">
        <v>1100000</v>
      </c>
      <c r="Y4526">
        <v>2010</v>
      </c>
      <c r="Z4526">
        <v>745</v>
      </c>
      <c r="AA4526">
        <v>3</v>
      </c>
      <c r="AB4526">
        <v>1.85</v>
      </c>
      <c r="AC4526">
        <v>444</v>
      </c>
    </row>
    <row r="4527" spans="1:29" x14ac:dyDescent="0.25">
      <c r="A4527" t="str">
        <f t="shared" si="70"/>
        <v>tt3043194</v>
      </c>
      <c r="B4527" t="s">
        <v>28</v>
      </c>
      <c r="C4527" t="s">
        <v>17053</v>
      </c>
      <c r="D4527">
        <v>9</v>
      </c>
      <c r="E4527">
        <v>76</v>
      </c>
      <c r="F4527">
        <v>0</v>
      </c>
      <c r="G4527">
        <v>0</v>
      </c>
      <c r="H4527" t="s">
        <v>17054</v>
      </c>
      <c r="I4527">
        <v>12</v>
      </c>
      <c r="K4527" t="s">
        <v>5190</v>
      </c>
      <c r="L4527" t="s">
        <v>17055</v>
      </c>
      <c r="M4527" t="s">
        <v>28587</v>
      </c>
      <c r="N4527">
        <v>332</v>
      </c>
      <c r="O4527">
        <v>12</v>
      </c>
      <c r="P4527" t="s">
        <v>17053</v>
      </c>
      <c r="Q4527">
        <v>0</v>
      </c>
      <c r="S4527" t="s">
        <v>17056</v>
      </c>
      <c r="T4527">
        <v>10</v>
      </c>
      <c r="U4527" t="s">
        <v>36</v>
      </c>
      <c r="V4527" t="s">
        <v>5736</v>
      </c>
      <c r="W4527" t="s">
        <v>499</v>
      </c>
      <c r="X4527" s="2">
        <v>1100000</v>
      </c>
      <c r="Y4527">
        <v>2013</v>
      </c>
      <c r="Z4527">
        <v>0</v>
      </c>
      <c r="AA4527">
        <v>2.6</v>
      </c>
      <c r="AB4527">
        <v>2.35</v>
      </c>
      <c r="AC4527">
        <v>200</v>
      </c>
    </row>
    <row r="4528" spans="1:29" x14ac:dyDescent="0.25">
      <c r="A4528" t="str">
        <f t="shared" si="70"/>
        <v>tt0034583</v>
      </c>
      <c r="B4528" t="s">
        <v>28</v>
      </c>
      <c r="C4528" t="s">
        <v>14022</v>
      </c>
      <c r="D4528">
        <v>242</v>
      </c>
      <c r="E4528">
        <v>82</v>
      </c>
      <c r="F4528">
        <v>345</v>
      </c>
      <c r="G4528">
        <v>269</v>
      </c>
      <c r="H4528" t="s">
        <v>10212</v>
      </c>
      <c r="I4528">
        <v>2000</v>
      </c>
      <c r="K4528" t="s">
        <v>4557</v>
      </c>
      <c r="L4528" t="s">
        <v>16448</v>
      </c>
      <c r="M4528" t="s">
        <v>28588</v>
      </c>
      <c r="N4528">
        <v>387508</v>
      </c>
      <c r="O4528">
        <v>3442</v>
      </c>
      <c r="P4528" t="s">
        <v>17057</v>
      </c>
      <c r="Q4528">
        <v>4</v>
      </c>
      <c r="R4528" t="s">
        <v>17058</v>
      </c>
      <c r="S4528" t="s">
        <v>17059</v>
      </c>
      <c r="T4528">
        <v>1123</v>
      </c>
      <c r="U4528" t="s">
        <v>36</v>
      </c>
      <c r="V4528" t="s">
        <v>37</v>
      </c>
      <c r="W4528" t="s">
        <v>86</v>
      </c>
      <c r="X4528" s="2">
        <v>950000</v>
      </c>
      <c r="Y4528">
        <v>1942</v>
      </c>
      <c r="Z4528">
        <v>607</v>
      </c>
      <c r="AA4528">
        <v>8.6</v>
      </c>
      <c r="AB4528">
        <v>1.37</v>
      </c>
      <c r="AC4528">
        <v>23000</v>
      </c>
    </row>
    <row r="4529" spans="1:29" x14ac:dyDescent="0.25">
      <c r="A4529" t="str">
        <f t="shared" si="70"/>
        <v>tt0816556</v>
      </c>
      <c r="B4529" t="s">
        <v>28</v>
      </c>
      <c r="C4529" t="s">
        <v>17060</v>
      </c>
      <c r="D4529">
        <v>95</v>
      </c>
      <c r="E4529">
        <v>89</v>
      </c>
      <c r="F4529">
        <v>0</v>
      </c>
      <c r="G4529">
        <v>5</v>
      </c>
      <c r="H4529" t="s">
        <v>17061</v>
      </c>
      <c r="I4529">
        <v>12</v>
      </c>
      <c r="K4529" t="s">
        <v>4977</v>
      </c>
      <c r="L4529" t="s">
        <v>17062</v>
      </c>
      <c r="M4529" t="s">
        <v>28589</v>
      </c>
      <c r="N4529">
        <v>9465</v>
      </c>
      <c r="O4529">
        <v>29</v>
      </c>
      <c r="P4529" t="s">
        <v>17063</v>
      </c>
      <c r="Q4529">
        <v>0</v>
      </c>
      <c r="R4529" t="s">
        <v>17064</v>
      </c>
      <c r="S4529" t="s">
        <v>17065</v>
      </c>
      <c r="T4529">
        <v>85</v>
      </c>
      <c r="U4529" t="s">
        <v>36</v>
      </c>
      <c r="V4529" t="s">
        <v>318</v>
      </c>
      <c r="W4529" t="s">
        <v>499</v>
      </c>
      <c r="X4529" s="2">
        <v>1400000</v>
      </c>
      <c r="Y4529">
        <v>2008</v>
      </c>
      <c r="Z4529">
        <v>5</v>
      </c>
      <c r="AA4529">
        <v>6.1</v>
      </c>
      <c r="AB4529">
        <v>1.85</v>
      </c>
      <c r="AC4529">
        <v>0</v>
      </c>
    </row>
    <row r="4530" spans="1:29" x14ac:dyDescent="0.25">
      <c r="A4530" t="str">
        <f t="shared" si="70"/>
        <v>tt1434447</v>
      </c>
      <c r="B4530" t="s">
        <v>28</v>
      </c>
      <c r="C4530" t="s">
        <v>17066</v>
      </c>
      <c r="D4530">
        <v>14</v>
      </c>
      <c r="E4530">
        <v>150</v>
      </c>
      <c r="F4530">
        <v>6</v>
      </c>
      <c r="G4530">
        <v>20</v>
      </c>
      <c r="H4530" t="s">
        <v>17067</v>
      </c>
      <c r="I4530">
        <v>964</v>
      </c>
      <c r="K4530" t="s">
        <v>2096</v>
      </c>
      <c r="L4530" t="s">
        <v>12633</v>
      </c>
      <c r="M4530" t="s">
        <v>28590</v>
      </c>
      <c r="N4530">
        <v>11010</v>
      </c>
      <c r="O4530">
        <v>1052</v>
      </c>
      <c r="P4530" t="s">
        <v>17068</v>
      </c>
      <c r="Q4530">
        <v>1</v>
      </c>
      <c r="R4530" t="s">
        <v>17069</v>
      </c>
      <c r="S4530" t="s">
        <v>17070</v>
      </c>
      <c r="T4530">
        <v>35</v>
      </c>
      <c r="U4530" t="s">
        <v>4562</v>
      </c>
      <c r="V4530" t="s">
        <v>4563</v>
      </c>
      <c r="Y4530">
        <v>2009</v>
      </c>
      <c r="Z4530">
        <v>22</v>
      </c>
      <c r="AA4530">
        <v>7.5</v>
      </c>
      <c r="AC4530">
        <v>773</v>
      </c>
    </row>
    <row r="4531" spans="1:29" x14ac:dyDescent="0.25">
      <c r="A4531" t="str">
        <f t="shared" si="70"/>
        <v>tt0067756</v>
      </c>
      <c r="B4531" t="s">
        <v>28</v>
      </c>
      <c r="C4531" t="s">
        <v>17071</v>
      </c>
      <c r="D4531">
        <v>87</v>
      </c>
      <c r="E4531">
        <v>89</v>
      </c>
      <c r="F4531">
        <v>136</v>
      </c>
      <c r="G4531">
        <v>42</v>
      </c>
      <c r="H4531" t="s">
        <v>2795</v>
      </c>
      <c r="I4531">
        <v>844</v>
      </c>
      <c r="K4531" t="s">
        <v>1541</v>
      </c>
      <c r="L4531" t="s">
        <v>8353</v>
      </c>
      <c r="M4531" t="s">
        <v>28591</v>
      </c>
      <c r="N4531">
        <v>20678</v>
      </c>
      <c r="O4531">
        <v>1080</v>
      </c>
      <c r="P4531" t="s">
        <v>17072</v>
      </c>
      <c r="Q4531">
        <v>1</v>
      </c>
      <c r="R4531" t="s">
        <v>17073</v>
      </c>
      <c r="S4531" t="s">
        <v>17074</v>
      </c>
      <c r="T4531">
        <v>199</v>
      </c>
      <c r="U4531" t="s">
        <v>36</v>
      </c>
      <c r="V4531" t="s">
        <v>37</v>
      </c>
      <c r="W4531" t="s">
        <v>11212</v>
      </c>
      <c r="X4531" s="2">
        <v>1000000</v>
      </c>
      <c r="Y4531">
        <v>1972</v>
      </c>
      <c r="Z4531">
        <v>184</v>
      </c>
      <c r="AA4531">
        <v>6.7</v>
      </c>
      <c r="AB4531">
        <v>1.85</v>
      </c>
      <c r="AC4531">
        <v>0</v>
      </c>
    </row>
    <row r="4532" spans="1:29" x14ac:dyDescent="0.25">
      <c r="A4532" t="str">
        <f t="shared" si="70"/>
        <v>tt0075148</v>
      </c>
      <c r="B4532" t="s">
        <v>28</v>
      </c>
      <c r="C4532" t="s">
        <v>5059</v>
      </c>
      <c r="D4532">
        <v>141</v>
      </c>
      <c r="E4532">
        <v>145</v>
      </c>
      <c r="F4532">
        <v>80</v>
      </c>
      <c r="G4532">
        <v>794</v>
      </c>
      <c r="H4532" t="s">
        <v>16786</v>
      </c>
      <c r="I4532">
        <v>13000</v>
      </c>
      <c r="J4532">
        <v>117235247</v>
      </c>
      <c r="K4532" t="s">
        <v>3117</v>
      </c>
      <c r="L4532" t="s">
        <v>1487</v>
      </c>
      <c r="M4532" t="s">
        <v>28592</v>
      </c>
      <c r="N4532">
        <v>375240</v>
      </c>
      <c r="O4532">
        <v>16094</v>
      </c>
      <c r="P4532" t="s">
        <v>9399</v>
      </c>
      <c r="Q4532">
        <v>0</v>
      </c>
      <c r="R4532" t="s">
        <v>17075</v>
      </c>
      <c r="S4532" t="s">
        <v>17076</v>
      </c>
      <c r="T4532">
        <v>542</v>
      </c>
      <c r="U4532" t="s">
        <v>36</v>
      </c>
      <c r="V4532" t="s">
        <v>37</v>
      </c>
      <c r="W4532" t="s">
        <v>86</v>
      </c>
      <c r="X4532" s="2">
        <v>960000</v>
      </c>
      <c r="Y4532">
        <v>1976</v>
      </c>
      <c r="Z4532">
        <v>1000</v>
      </c>
      <c r="AA4532">
        <v>8.1</v>
      </c>
      <c r="AB4532">
        <v>1.33</v>
      </c>
      <c r="AC4532">
        <v>0</v>
      </c>
    </row>
    <row r="4533" spans="1:29" x14ac:dyDescent="0.25">
      <c r="A4533" t="str">
        <f t="shared" si="70"/>
        <v>tt2723576</v>
      </c>
      <c r="B4533" t="s">
        <v>28</v>
      </c>
      <c r="C4533" t="s">
        <v>17077</v>
      </c>
      <c r="D4533">
        <v>16</v>
      </c>
      <c r="E4533">
        <v>91</v>
      </c>
      <c r="F4533">
        <v>2</v>
      </c>
      <c r="G4533">
        <v>9</v>
      </c>
      <c r="H4533" t="s">
        <v>3926</v>
      </c>
      <c r="I4533">
        <v>321</v>
      </c>
      <c r="K4533" t="s">
        <v>2808</v>
      </c>
      <c r="L4533" t="s">
        <v>17078</v>
      </c>
      <c r="M4533" t="s">
        <v>28593</v>
      </c>
      <c r="N4533">
        <v>512</v>
      </c>
      <c r="O4533">
        <v>622</v>
      </c>
      <c r="P4533" t="s">
        <v>17079</v>
      </c>
      <c r="Q4533">
        <v>1</v>
      </c>
      <c r="R4533" t="s">
        <v>17080</v>
      </c>
      <c r="S4533" t="s">
        <v>17081</v>
      </c>
      <c r="T4533">
        <v>2</v>
      </c>
      <c r="U4533" t="s">
        <v>36</v>
      </c>
      <c r="V4533" t="s">
        <v>10056</v>
      </c>
      <c r="W4533" t="s">
        <v>3947</v>
      </c>
      <c r="X4533" s="2">
        <v>1100000</v>
      </c>
      <c r="Y4533">
        <v>2014</v>
      </c>
      <c r="Z4533">
        <v>287</v>
      </c>
      <c r="AA4533">
        <v>4.9000000000000004</v>
      </c>
      <c r="AB4533">
        <v>2.35</v>
      </c>
      <c r="AC4533">
        <v>234</v>
      </c>
    </row>
    <row r="4534" spans="1:29" x14ac:dyDescent="0.25">
      <c r="A4534" t="str">
        <f t="shared" si="70"/>
        <v>tt0080749</v>
      </c>
      <c r="B4534" t="s">
        <v>28</v>
      </c>
      <c r="C4534" t="s">
        <v>4369</v>
      </c>
      <c r="D4534">
        <v>212</v>
      </c>
      <c r="E4534">
        <v>89</v>
      </c>
      <c r="F4534">
        <v>0</v>
      </c>
      <c r="G4534">
        <v>606</v>
      </c>
      <c r="H4534" t="s">
        <v>2071</v>
      </c>
      <c r="I4534">
        <v>2000</v>
      </c>
      <c r="J4534">
        <v>21378000</v>
      </c>
      <c r="K4534" t="s">
        <v>5980</v>
      </c>
      <c r="L4534" t="s">
        <v>1445</v>
      </c>
      <c r="M4534" t="s">
        <v>26560</v>
      </c>
      <c r="N4534">
        <v>46493</v>
      </c>
      <c r="O4534">
        <v>4878</v>
      </c>
      <c r="P4534" t="s">
        <v>8818</v>
      </c>
      <c r="Q4534">
        <v>0</v>
      </c>
      <c r="R4534" t="s">
        <v>9441</v>
      </c>
      <c r="S4534" t="s">
        <v>9442</v>
      </c>
      <c r="T4534">
        <v>335</v>
      </c>
      <c r="U4534" t="s">
        <v>36</v>
      </c>
      <c r="V4534" t="s">
        <v>37</v>
      </c>
      <c r="W4534" t="s">
        <v>499</v>
      </c>
      <c r="X4534" s="2">
        <v>1000000</v>
      </c>
      <c r="Y4534">
        <v>1980</v>
      </c>
      <c r="Z4534">
        <v>826</v>
      </c>
      <c r="AA4534">
        <v>6.8</v>
      </c>
      <c r="AB4534">
        <v>2.35</v>
      </c>
      <c r="AC4534">
        <v>7000</v>
      </c>
    </row>
    <row r="4535" spans="1:29" x14ac:dyDescent="0.25">
      <c r="A4535" t="str">
        <f t="shared" si="70"/>
        <v>tt0057590</v>
      </c>
      <c r="B4535" t="s">
        <v>28</v>
      </c>
      <c r="C4535" t="s">
        <v>12969</v>
      </c>
      <c r="D4535">
        <v>30</v>
      </c>
      <c r="E4535">
        <v>121</v>
      </c>
      <c r="F4535">
        <v>62</v>
      </c>
      <c r="G4535">
        <v>69</v>
      </c>
      <c r="H4535" t="s">
        <v>14893</v>
      </c>
      <c r="I4535">
        <v>883</v>
      </c>
      <c r="K4535" t="s">
        <v>17082</v>
      </c>
      <c r="L4535" t="s">
        <v>210</v>
      </c>
      <c r="M4535" t="s">
        <v>28594</v>
      </c>
      <c r="N4535">
        <v>8508</v>
      </c>
      <c r="O4535">
        <v>1371</v>
      </c>
      <c r="P4535" t="s">
        <v>17083</v>
      </c>
      <c r="Q4535">
        <v>1</v>
      </c>
      <c r="R4535" t="s">
        <v>17084</v>
      </c>
      <c r="S4535" t="s">
        <v>17085</v>
      </c>
      <c r="T4535">
        <v>56</v>
      </c>
      <c r="U4535" t="s">
        <v>36</v>
      </c>
      <c r="V4535" t="s">
        <v>53</v>
      </c>
      <c r="W4535" t="s">
        <v>4564</v>
      </c>
      <c r="X4535" s="2">
        <v>1000000</v>
      </c>
      <c r="Y4535">
        <v>1963</v>
      </c>
      <c r="Z4535">
        <v>269</v>
      </c>
      <c r="AA4535">
        <v>6.8</v>
      </c>
      <c r="AB4535">
        <v>1.37</v>
      </c>
      <c r="AC4535">
        <v>328</v>
      </c>
    </row>
    <row r="4536" spans="1:29" x14ac:dyDescent="0.25">
      <c r="A4536" t="str">
        <f t="shared" si="70"/>
        <v>tt3713166</v>
      </c>
      <c r="B4536" t="s">
        <v>28</v>
      </c>
      <c r="C4536" t="s">
        <v>17086</v>
      </c>
      <c r="D4536">
        <v>270</v>
      </c>
      <c r="E4536">
        <v>83</v>
      </c>
      <c r="F4536">
        <v>6</v>
      </c>
      <c r="G4536">
        <v>142</v>
      </c>
      <c r="H4536" t="s">
        <v>17087</v>
      </c>
      <c r="I4536">
        <v>707</v>
      </c>
      <c r="J4536">
        <v>31537320</v>
      </c>
      <c r="K4536" t="s">
        <v>2503</v>
      </c>
      <c r="L4536" t="s">
        <v>13913</v>
      </c>
      <c r="M4536" t="s">
        <v>28595</v>
      </c>
      <c r="N4536">
        <v>44329</v>
      </c>
      <c r="O4536">
        <v>1565</v>
      </c>
      <c r="P4536" t="s">
        <v>17088</v>
      </c>
      <c r="Q4536">
        <v>0</v>
      </c>
      <c r="R4536" t="s">
        <v>17089</v>
      </c>
      <c r="S4536" t="s">
        <v>17090</v>
      </c>
      <c r="T4536">
        <v>309</v>
      </c>
      <c r="U4536" t="s">
        <v>36</v>
      </c>
      <c r="V4536" t="s">
        <v>37</v>
      </c>
      <c r="W4536" t="s">
        <v>499</v>
      </c>
      <c r="X4536" s="2">
        <v>1000000</v>
      </c>
      <c r="Y4536">
        <v>2014</v>
      </c>
      <c r="Z4536">
        <v>305</v>
      </c>
      <c r="AA4536">
        <v>5.7</v>
      </c>
      <c r="AB4536">
        <v>1.85</v>
      </c>
      <c r="AC4536">
        <v>13000</v>
      </c>
    </row>
    <row r="4537" spans="1:29" x14ac:dyDescent="0.25">
      <c r="A4537" t="str">
        <f t="shared" si="70"/>
        <v>tt0075314</v>
      </c>
      <c r="B4537" t="s">
        <v>28</v>
      </c>
      <c r="C4537" t="s">
        <v>416</v>
      </c>
      <c r="D4537">
        <v>211</v>
      </c>
      <c r="E4537">
        <v>110</v>
      </c>
      <c r="F4537">
        <v>17000</v>
      </c>
      <c r="G4537">
        <v>595</v>
      </c>
      <c r="H4537" t="s">
        <v>2453</v>
      </c>
      <c r="I4537">
        <v>22000</v>
      </c>
      <c r="K4537" t="s">
        <v>1612</v>
      </c>
      <c r="L4537" t="s">
        <v>1455</v>
      </c>
      <c r="M4537" t="s">
        <v>28596</v>
      </c>
      <c r="N4537">
        <v>507063</v>
      </c>
      <c r="O4537">
        <v>23525</v>
      </c>
      <c r="P4537" t="s">
        <v>2707</v>
      </c>
      <c r="Q4537">
        <v>1</v>
      </c>
      <c r="R4537" t="s">
        <v>17091</v>
      </c>
      <c r="S4537" t="s">
        <v>17092</v>
      </c>
      <c r="T4537">
        <v>881</v>
      </c>
      <c r="U4537" t="s">
        <v>36</v>
      </c>
      <c r="V4537" t="s">
        <v>37</v>
      </c>
      <c r="W4537" t="s">
        <v>499</v>
      </c>
      <c r="X4537" s="2">
        <v>1300000</v>
      </c>
      <c r="Y4537">
        <v>1976</v>
      </c>
      <c r="Z4537">
        <v>745</v>
      </c>
      <c r="AA4537">
        <v>8.3000000000000007</v>
      </c>
      <c r="AB4537">
        <v>1.85</v>
      </c>
      <c r="AC4537">
        <v>35000</v>
      </c>
    </row>
    <row r="4538" spans="1:29" x14ac:dyDescent="0.25">
      <c r="A4538" t="str">
        <f t="shared" si="70"/>
        <v>tt0082533</v>
      </c>
      <c r="B4538" t="s">
        <v>28</v>
      </c>
      <c r="C4538" t="s">
        <v>2352</v>
      </c>
      <c r="D4538">
        <v>161</v>
      </c>
      <c r="E4538">
        <v>91</v>
      </c>
      <c r="F4538">
        <v>287</v>
      </c>
      <c r="G4538">
        <v>725</v>
      </c>
      <c r="H4538" t="s">
        <v>4277</v>
      </c>
      <c r="I4538">
        <v>1000</v>
      </c>
      <c r="J4538">
        <v>17986000</v>
      </c>
      <c r="K4538" t="s">
        <v>5190</v>
      </c>
      <c r="L4538" t="s">
        <v>6669</v>
      </c>
      <c r="M4538" t="s">
        <v>28597</v>
      </c>
      <c r="N4538">
        <v>22773</v>
      </c>
      <c r="O4538">
        <v>4438</v>
      </c>
      <c r="P4538" t="s">
        <v>11701</v>
      </c>
      <c r="Q4538">
        <v>0</v>
      </c>
      <c r="R4538" t="s">
        <v>17093</v>
      </c>
      <c r="S4538" t="s">
        <v>17094</v>
      </c>
      <c r="T4538">
        <v>195</v>
      </c>
      <c r="U4538" t="s">
        <v>36</v>
      </c>
      <c r="V4538" t="s">
        <v>37</v>
      </c>
      <c r="W4538" t="s">
        <v>499</v>
      </c>
      <c r="X4538" s="2">
        <v>1000000</v>
      </c>
      <c r="Y4538">
        <v>1981</v>
      </c>
      <c r="Z4538">
        <v>823</v>
      </c>
      <c r="AA4538">
        <v>6.6</v>
      </c>
      <c r="AB4538">
        <v>1.85</v>
      </c>
      <c r="AC4538">
        <v>0</v>
      </c>
    </row>
    <row r="4539" spans="1:29" x14ac:dyDescent="0.25">
      <c r="A4539" t="str">
        <f t="shared" si="70"/>
        <v>tt0055928</v>
      </c>
      <c r="B4539" t="s">
        <v>28</v>
      </c>
      <c r="C4539" t="s">
        <v>4625</v>
      </c>
      <c r="D4539">
        <v>184</v>
      </c>
      <c r="E4539">
        <v>110</v>
      </c>
      <c r="F4539">
        <v>92</v>
      </c>
      <c r="G4539">
        <v>177</v>
      </c>
      <c r="H4539" t="s">
        <v>17095</v>
      </c>
      <c r="I4539">
        <v>650</v>
      </c>
      <c r="J4539">
        <v>16067035</v>
      </c>
      <c r="K4539" t="s">
        <v>48</v>
      </c>
      <c r="L4539" t="s">
        <v>17096</v>
      </c>
      <c r="M4539" t="s">
        <v>28598</v>
      </c>
      <c r="N4539">
        <v>116642</v>
      </c>
      <c r="O4539">
        <v>1421</v>
      </c>
      <c r="P4539" t="s">
        <v>3944</v>
      </c>
      <c r="Q4539">
        <v>4</v>
      </c>
      <c r="R4539" t="s">
        <v>17097</v>
      </c>
      <c r="S4539" t="s">
        <v>17098</v>
      </c>
      <c r="T4539">
        <v>389</v>
      </c>
      <c r="U4539" t="s">
        <v>36</v>
      </c>
      <c r="V4539" t="s">
        <v>53</v>
      </c>
      <c r="W4539" t="s">
        <v>4901</v>
      </c>
      <c r="X4539" s="2">
        <v>1100000</v>
      </c>
      <c r="Y4539">
        <v>1962</v>
      </c>
      <c r="Z4539">
        <v>275</v>
      </c>
      <c r="AA4539">
        <v>7.3</v>
      </c>
      <c r="AB4539">
        <v>1.37</v>
      </c>
      <c r="AC4539">
        <v>5000</v>
      </c>
    </row>
    <row r="4540" spans="1:29" x14ac:dyDescent="0.25">
      <c r="A4540" t="str">
        <f t="shared" si="70"/>
        <v>tt1991245</v>
      </c>
      <c r="B4540" t="s">
        <v>28</v>
      </c>
      <c r="C4540" t="s">
        <v>17099</v>
      </c>
      <c r="D4540">
        <v>270</v>
      </c>
      <c r="E4540">
        <v>86</v>
      </c>
      <c r="F4540">
        <v>18</v>
      </c>
      <c r="G4540">
        <v>300</v>
      </c>
      <c r="H4540" t="s">
        <v>1554</v>
      </c>
      <c r="I4540">
        <v>1000</v>
      </c>
      <c r="J4540">
        <v>18112929</v>
      </c>
      <c r="K4540" t="s">
        <v>3502</v>
      </c>
      <c r="L4540" t="s">
        <v>1804</v>
      </c>
      <c r="M4540" t="s">
        <v>28599</v>
      </c>
      <c r="N4540">
        <v>52642</v>
      </c>
      <c r="O4540">
        <v>2665</v>
      </c>
      <c r="P4540" t="s">
        <v>1351</v>
      </c>
      <c r="Q4540">
        <v>0</v>
      </c>
      <c r="R4540" t="s">
        <v>17100</v>
      </c>
      <c r="S4540" t="s">
        <v>17101</v>
      </c>
      <c r="T4540">
        <v>271</v>
      </c>
      <c r="U4540" t="s">
        <v>36</v>
      </c>
      <c r="V4540" t="s">
        <v>37</v>
      </c>
      <c r="W4540" t="s">
        <v>499</v>
      </c>
      <c r="X4540" s="2">
        <v>1000000</v>
      </c>
      <c r="Y4540">
        <v>2012</v>
      </c>
      <c r="Z4540">
        <v>466</v>
      </c>
      <c r="AA4540">
        <v>5</v>
      </c>
      <c r="AB4540">
        <v>1.85</v>
      </c>
      <c r="AC4540">
        <v>24000</v>
      </c>
    </row>
    <row r="4541" spans="1:29" x14ac:dyDescent="0.25">
      <c r="A4541" t="str">
        <f t="shared" si="70"/>
        <v>tt0093177</v>
      </c>
      <c r="B4541" t="s">
        <v>28</v>
      </c>
      <c r="C4541" t="s">
        <v>17102</v>
      </c>
      <c r="D4541">
        <v>203</v>
      </c>
      <c r="E4541">
        <v>86</v>
      </c>
      <c r="F4541">
        <v>385</v>
      </c>
      <c r="G4541">
        <v>100</v>
      </c>
      <c r="H4541" t="s">
        <v>17103</v>
      </c>
      <c r="I4541">
        <v>266</v>
      </c>
      <c r="J4541">
        <v>14564027</v>
      </c>
      <c r="K4541" t="s">
        <v>5980</v>
      </c>
      <c r="L4541" t="s">
        <v>17104</v>
      </c>
      <c r="M4541" t="s">
        <v>28600</v>
      </c>
      <c r="N4541">
        <v>76407</v>
      </c>
      <c r="O4541">
        <v>673</v>
      </c>
      <c r="P4541" t="s">
        <v>17105</v>
      </c>
      <c r="Q4541">
        <v>0</v>
      </c>
      <c r="R4541" t="s">
        <v>17106</v>
      </c>
      <c r="S4541" t="s">
        <v>17107</v>
      </c>
      <c r="T4541">
        <v>335</v>
      </c>
      <c r="U4541" t="s">
        <v>36</v>
      </c>
      <c r="V4541" t="s">
        <v>53</v>
      </c>
      <c r="W4541" t="s">
        <v>499</v>
      </c>
      <c r="X4541" s="2">
        <v>1000000</v>
      </c>
      <c r="Y4541">
        <v>1987</v>
      </c>
      <c r="Z4541">
        <v>209</v>
      </c>
      <c r="AA4541">
        <v>7</v>
      </c>
      <c r="AB4541">
        <v>1.85</v>
      </c>
      <c r="AC4541">
        <v>0</v>
      </c>
    </row>
    <row r="4542" spans="1:29" x14ac:dyDescent="0.25">
      <c r="A4542" t="str">
        <f t="shared" si="70"/>
        <v>tt4824308</v>
      </c>
      <c r="B4542" t="s">
        <v>28</v>
      </c>
      <c r="C4542" t="s">
        <v>17108</v>
      </c>
      <c r="D4542">
        <v>29</v>
      </c>
      <c r="E4542">
        <v>120</v>
      </c>
      <c r="F4542">
        <v>18</v>
      </c>
      <c r="G4542">
        <v>295</v>
      </c>
      <c r="H4542" t="s">
        <v>17109</v>
      </c>
      <c r="I4542">
        <v>634</v>
      </c>
      <c r="J4542">
        <v>20773070</v>
      </c>
      <c r="K4542" t="s">
        <v>2808</v>
      </c>
      <c r="L4542" t="s">
        <v>17110</v>
      </c>
      <c r="M4542" t="s">
        <v>28601</v>
      </c>
      <c r="N4542">
        <v>4501</v>
      </c>
      <c r="O4542">
        <v>1810</v>
      </c>
      <c r="P4542" t="s">
        <v>17111</v>
      </c>
      <c r="Q4542">
        <v>11</v>
      </c>
      <c r="R4542" t="s">
        <v>17112</v>
      </c>
      <c r="S4542" t="s">
        <v>17113</v>
      </c>
      <c r="T4542">
        <v>102</v>
      </c>
      <c r="U4542" t="s">
        <v>36</v>
      </c>
      <c r="V4542" t="s">
        <v>37</v>
      </c>
      <c r="W4542" t="s">
        <v>86</v>
      </c>
      <c r="X4542" s="2">
        <v>5000000</v>
      </c>
      <c r="Y4542">
        <v>2016</v>
      </c>
      <c r="Z4542">
        <v>420</v>
      </c>
      <c r="AA4542">
        <v>3.4</v>
      </c>
      <c r="AB4542">
        <v>2.35</v>
      </c>
      <c r="AC4542">
        <v>0</v>
      </c>
    </row>
    <row r="4543" spans="1:29" x14ac:dyDescent="0.25">
      <c r="A4543" t="str">
        <f t="shared" si="70"/>
        <v>tt0384286</v>
      </c>
      <c r="B4543" t="s">
        <v>28</v>
      </c>
      <c r="C4543" t="s">
        <v>7254</v>
      </c>
      <c r="D4543">
        <v>137</v>
      </c>
      <c r="E4543">
        <v>90</v>
      </c>
      <c r="F4543">
        <v>65</v>
      </c>
      <c r="G4543">
        <v>683</v>
      </c>
      <c r="H4543" t="s">
        <v>2663</v>
      </c>
      <c r="I4543">
        <v>1000</v>
      </c>
      <c r="J4543">
        <v>10042266</v>
      </c>
      <c r="K4543" t="s">
        <v>4977</v>
      </c>
      <c r="L4543" t="s">
        <v>11089</v>
      </c>
      <c r="M4543" t="s">
        <v>28602</v>
      </c>
      <c r="N4543">
        <v>23021</v>
      </c>
      <c r="O4543">
        <v>3155</v>
      </c>
      <c r="P4543" t="s">
        <v>11913</v>
      </c>
      <c r="Q4543">
        <v>0</v>
      </c>
      <c r="R4543" t="s">
        <v>17114</v>
      </c>
      <c r="S4543" t="s">
        <v>17115</v>
      </c>
      <c r="T4543">
        <v>220</v>
      </c>
      <c r="U4543" t="s">
        <v>36</v>
      </c>
      <c r="V4543" t="s">
        <v>37</v>
      </c>
      <c r="W4543" t="s">
        <v>38</v>
      </c>
      <c r="X4543" s="2">
        <v>1000000</v>
      </c>
      <c r="Y4543">
        <v>2005</v>
      </c>
      <c r="Z4543">
        <v>989</v>
      </c>
      <c r="AA4543">
        <v>5.9</v>
      </c>
      <c r="AB4543">
        <v>2.35</v>
      </c>
      <c r="AC4543">
        <v>816</v>
      </c>
    </row>
    <row r="4544" spans="1:29" x14ac:dyDescent="0.25">
      <c r="A4544" t="str">
        <f t="shared" si="70"/>
        <v>tt0188640</v>
      </c>
      <c r="B4544" t="s">
        <v>28</v>
      </c>
      <c r="C4544" t="s">
        <v>17116</v>
      </c>
      <c r="D4544">
        <v>107</v>
      </c>
      <c r="E4544">
        <v>99</v>
      </c>
      <c r="F4544">
        <v>2</v>
      </c>
      <c r="G4544">
        <v>3</v>
      </c>
      <c r="H4544" t="s">
        <v>17117</v>
      </c>
      <c r="I4544">
        <v>43</v>
      </c>
      <c r="J4544">
        <v>10037390</v>
      </c>
      <c r="K4544" t="s">
        <v>4605</v>
      </c>
      <c r="L4544" t="s">
        <v>17118</v>
      </c>
      <c r="M4544" t="s">
        <v>28603</v>
      </c>
      <c r="N4544">
        <v>5442</v>
      </c>
      <c r="O4544">
        <v>53</v>
      </c>
      <c r="P4544" t="s">
        <v>17119</v>
      </c>
      <c r="Q4544">
        <v>0</v>
      </c>
      <c r="R4544" t="s">
        <v>17120</v>
      </c>
      <c r="S4544" t="s">
        <v>17121</v>
      </c>
      <c r="T4544">
        <v>140</v>
      </c>
      <c r="U4544" t="s">
        <v>576</v>
      </c>
      <c r="V4544" t="s">
        <v>577</v>
      </c>
      <c r="W4544" t="s">
        <v>86</v>
      </c>
      <c r="X4544" s="2">
        <v>1000000000</v>
      </c>
      <c r="Y4544">
        <v>1999</v>
      </c>
      <c r="Z4544">
        <v>3</v>
      </c>
      <c r="AA4544">
        <v>6</v>
      </c>
      <c r="AB4544">
        <v>2.35</v>
      </c>
      <c r="AC4544">
        <v>339</v>
      </c>
    </row>
    <row r="4545" spans="1:29" x14ac:dyDescent="0.25">
      <c r="A4545" t="str">
        <f t="shared" si="70"/>
        <v>tt1120985</v>
      </c>
      <c r="B4545" t="s">
        <v>28</v>
      </c>
      <c r="C4545" t="s">
        <v>10320</v>
      </c>
      <c r="D4545">
        <v>377</v>
      </c>
      <c r="E4545">
        <v>112</v>
      </c>
      <c r="F4545">
        <v>310</v>
      </c>
      <c r="G4545">
        <v>616</v>
      </c>
      <c r="H4545" t="s">
        <v>605</v>
      </c>
      <c r="I4545">
        <v>33000</v>
      </c>
      <c r="J4545">
        <v>9701559</v>
      </c>
      <c r="K4545" t="s">
        <v>187</v>
      </c>
      <c r="L4545" t="s">
        <v>3450</v>
      </c>
      <c r="M4545" t="s">
        <v>28604</v>
      </c>
      <c r="N4545">
        <v>141425</v>
      </c>
      <c r="O4545">
        <v>35941</v>
      </c>
      <c r="P4545" t="s">
        <v>5425</v>
      </c>
      <c r="Q4545">
        <v>0</v>
      </c>
      <c r="R4545" t="s">
        <v>17122</v>
      </c>
      <c r="S4545" t="s">
        <v>17123</v>
      </c>
      <c r="T4545">
        <v>283</v>
      </c>
      <c r="U4545" t="s">
        <v>36</v>
      </c>
      <c r="V4545" t="s">
        <v>37</v>
      </c>
      <c r="W4545" t="s">
        <v>499</v>
      </c>
      <c r="X4545" s="2">
        <v>3500000</v>
      </c>
      <c r="Y4545">
        <v>2010</v>
      </c>
      <c r="Z4545">
        <v>2000</v>
      </c>
      <c r="AA4545">
        <v>7.4</v>
      </c>
      <c r="AB4545">
        <v>1.66</v>
      </c>
      <c r="AC4545">
        <v>25000</v>
      </c>
    </row>
    <row r="4546" spans="1:29" x14ac:dyDescent="0.25">
      <c r="A4546" t="str">
        <f t="shared" si="70"/>
        <v>tt0407265</v>
      </c>
      <c r="B4546" t="s">
        <v>28</v>
      </c>
      <c r="C4546" t="s">
        <v>17124</v>
      </c>
      <c r="D4546">
        <v>169</v>
      </c>
      <c r="E4546">
        <v>103</v>
      </c>
      <c r="F4546">
        <v>2</v>
      </c>
      <c r="G4546">
        <v>226</v>
      </c>
      <c r="H4546" t="s">
        <v>1602</v>
      </c>
      <c r="I4546">
        <v>2000</v>
      </c>
      <c r="J4546">
        <v>9013113</v>
      </c>
      <c r="K4546" t="s">
        <v>4382</v>
      </c>
      <c r="L4546" t="s">
        <v>3578</v>
      </c>
      <c r="M4546" t="s">
        <v>28605</v>
      </c>
      <c r="N4546">
        <v>36321</v>
      </c>
      <c r="O4546">
        <v>3192</v>
      </c>
      <c r="P4546" t="s">
        <v>17125</v>
      </c>
      <c r="Q4546">
        <v>2</v>
      </c>
      <c r="R4546" t="s">
        <v>17126</v>
      </c>
      <c r="S4546" t="s">
        <v>17127</v>
      </c>
      <c r="T4546">
        <v>230</v>
      </c>
      <c r="U4546" t="s">
        <v>36</v>
      </c>
      <c r="V4546" t="s">
        <v>37</v>
      </c>
      <c r="W4546" t="s">
        <v>499</v>
      </c>
      <c r="X4546" s="2">
        <v>1000000</v>
      </c>
      <c r="Y4546">
        <v>2005</v>
      </c>
      <c r="Z4546">
        <v>508</v>
      </c>
      <c r="AA4546">
        <v>7.4</v>
      </c>
      <c r="AB4546">
        <v>1.85</v>
      </c>
      <c r="AC4546">
        <v>0</v>
      </c>
    </row>
    <row r="4547" spans="1:29" x14ac:dyDescent="0.25">
      <c r="A4547" t="str">
        <f t="shared" ref="A4547:A4610" si="71">MID(S4547,27,9)</f>
        <v>tt1560985</v>
      </c>
      <c r="B4547" t="s">
        <v>28</v>
      </c>
      <c r="C4547" t="s">
        <v>8778</v>
      </c>
      <c r="D4547">
        <v>225</v>
      </c>
      <c r="E4547">
        <v>83</v>
      </c>
      <c r="F4547">
        <v>19</v>
      </c>
      <c r="G4547">
        <v>128</v>
      </c>
      <c r="H4547" t="s">
        <v>17128</v>
      </c>
      <c r="I4547">
        <v>403</v>
      </c>
      <c r="J4547">
        <v>53245055</v>
      </c>
      <c r="K4547" t="s">
        <v>5190</v>
      </c>
      <c r="L4547" t="s">
        <v>17129</v>
      </c>
      <c r="M4547" t="s">
        <v>28606</v>
      </c>
      <c r="N4547">
        <v>30570</v>
      </c>
      <c r="O4547">
        <v>988</v>
      </c>
      <c r="P4547" t="s">
        <v>8191</v>
      </c>
      <c r="Q4547">
        <v>0</v>
      </c>
      <c r="R4547" t="s">
        <v>17130</v>
      </c>
      <c r="S4547" t="s">
        <v>17131</v>
      </c>
      <c r="T4547">
        <v>290</v>
      </c>
      <c r="U4547" t="s">
        <v>36</v>
      </c>
      <c r="V4547" t="s">
        <v>37</v>
      </c>
      <c r="W4547" t="s">
        <v>499</v>
      </c>
      <c r="X4547" s="2">
        <v>1000000</v>
      </c>
      <c r="Y4547">
        <v>2012</v>
      </c>
      <c r="Z4547">
        <v>169</v>
      </c>
      <c r="AA4547">
        <v>4.2</v>
      </c>
      <c r="AB4547">
        <v>1.85</v>
      </c>
      <c r="AC4547">
        <v>12000</v>
      </c>
    </row>
    <row r="4548" spans="1:29" x14ac:dyDescent="0.25">
      <c r="A4548" t="str">
        <f t="shared" si="71"/>
        <v>tt0065466</v>
      </c>
      <c r="B4548" t="s">
        <v>28</v>
      </c>
      <c r="C4548" t="s">
        <v>17132</v>
      </c>
      <c r="D4548">
        <v>101</v>
      </c>
      <c r="E4548">
        <v>109</v>
      </c>
      <c r="F4548">
        <v>199</v>
      </c>
      <c r="G4548">
        <v>44</v>
      </c>
      <c r="H4548" t="s">
        <v>17133</v>
      </c>
      <c r="I4548">
        <v>503</v>
      </c>
      <c r="J4548">
        <v>9000000</v>
      </c>
      <c r="K4548" t="s">
        <v>4481</v>
      </c>
      <c r="L4548" t="s">
        <v>2242</v>
      </c>
      <c r="M4548" t="s">
        <v>28607</v>
      </c>
      <c r="N4548">
        <v>7584</v>
      </c>
      <c r="O4548">
        <v>731</v>
      </c>
      <c r="P4548" t="s">
        <v>17134</v>
      </c>
      <c r="Q4548">
        <v>8</v>
      </c>
      <c r="R4548" t="s">
        <v>17135</v>
      </c>
      <c r="S4548" t="s">
        <v>17136</v>
      </c>
      <c r="T4548">
        <v>137</v>
      </c>
      <c r="U4548" t="s">
        <v>36</v>
      </c>
      <c r="V4548" t="s">
        <v>37</v>
      </c>
      <c r="W4548" t="s">
        <v>5925</v>
      </c>
      <c r="X4548" s="2">
        <v>900000</v>
      </c>
      <c r="Y4548">
        <v>1970</v>
      </c>
      <c r="Z4548">
        <v>46</v>
      </c>
      <c r="AA4548">
        <v>6.2</v>
      </c>
      <c r="AB4548">
        <v>2.35</v>
      </c>
      <c r="AC4548">
        <v>0</v>
      </c>
    </row>
    <row r="4549" spans="1:29" x14ac:dyDescent="0.25">
      <c r="A4549" t="str">
        <f t="shared" si="71"/>
        <v>tt0049452</v>
      </c>
      <c r="B4549" t="s">
        <v>635</v>
      </c>
      <c r="C4549" t="s">
        <v>17137</v>
      </c>
      <c r="D4549">
        <v>39</v>
      </c>
      <c r="E4549">
        <v>89</v>
      </c>
      <c r="F4549">
        <v>0</v>
      </c>
      <c r="G4549">
        <v>102</v>
      </c>
      <c r="H4549" t="s">
        <v>17138</v>
      </c>
      <c r="I4549">
        <v>356</v>
      </c>
      <c r="K4549" t="s">
        <v>3314</v>
      </c>
      <c r="L4549" t="s">
        <v>17139</v>
      </c>
      <c r="M4549" t="s">
        <v>28608</v>
      </c>
      <c r="N4549">
        <v>2636</v>
      </c>
      <c r="O4549">
        <v>831</v>
      </c>
      <c r="P4549" t="s">
        <v>17140</v>
      </c>
      <c r="Q4549">
        <v>1</v>
      </c>
      <c r="R4549" t="s">
        <v>17141</v>
      </c>
      <c r="S4549" t="s">
        <v>17142</v>
      </c>
      <c r="T4549">
        <v>36</v>
      </c>
      <c r="U4549" t="s">
        <v>36</v>
      </c>
      <c r="V4549" t="s">
        <v>37</v>
      </c>
      <c r="X4549" s="2">
        <v>1000000</v>
      </c>
      <c r="Y4549">
        <v>1956</v>
      </c>
      <c r="Z4549">
        <v>110</v>
      </c>
      <c r="AA4549">
        <v>6.2</v>
      </c>
      <c r="AB4549">
        <v>2.35</v>
      </c>
      <c r="AC4549">
        <v>365</v>
      </c>
    </row>
    <row r="4550" spans="1:29" x14ac:dyDescent="0.25">
      <c r="A4550" t="str">
        <f t="shared" si="71"/>
        <v>tt0497116</v>
      </c>
      <c r="B4550" t="s">
        <v>28</v>
      </c>
      <c r="C4550" t="s">
        <v>10753</v>
      </c>
      <c r="D4550">
        <v>372</v>
      </c>
      <c r="E4550">
        <v>96</v>
      </c>
      <c r="F4550">
        <v>49</v>
      </c>
      <c r="H4550" t="s">
        <v>17143</v>
      </c>
      <c r="I4550">
        <v>861</v>
      </c>
      <c r="J4550">
        <v>23808111</v>
      </c>
      <c r="K4550" t="s">
        <v>63</v>
      </c>
      <c r="L4550" t="s">
        <v>2733</v>
      </c>
      <c r="M4550" t="s">
        <v>28609</v>
      </c>
      <c r="N4550">
        <v>67654</v>
      </c>
      <c r="O4550">
        <v>929</v>
      </c>
      <c r="Q4550">
        <v>0</v>
      </c>
      <c r="R4550" t="s">
        <v>17144</v>
      </c>
      <c r="S4550" t="s">
        <v>17145</v>
      </c>
      <c r="T4550">
        <v>504</v>
      </c>
      <c r="U4550" t="s">
        <v>36</v>
      </c>
      <c r="V4550" t="s">
        <v>37</v>
      </c>
      <c r="W4550" t="s">
        <v>86</v>
      </c>
      <c r="Y4550">
        <v>2006</v>
      </c>
      <c r="Z4550">
        <v>68</v>
      </c>
      <c r="AA4550">
        <v>7.5</v>
      </c>
      <c r="AB4550">
        <v>1.85</v>
      </c>
      <c r="AC4550">
        <v>0</v>
      </c>
    </row>
    <row r="4551" spans="1:29" x14ac:dyDescent="0.25">
      <c r="A4551" t="str">
        <f t="shared" si="71"/>
        <v>tt0041841</v>
      </c>
      <c r="B4551" t="s">
        <v>635</v>
      </c>
      <c r="C4551" t="s">
        <v>17146</v>
      </c>
      <c r="D4551">
        <v>40</v>
      </c>
      <c r="E4551">
        <v>109</v>
      </c>
      <c r="F4551">
        <v>23</v>
      </c>
      <c r="G4551">
        <v>88</v>
      </c>
      <c r="H4551" t="s">
        <v>17147</v>
      </c>
      <c r="I4551">
        <v>183</v>
      </c>
      <c r="K4551" t="s">
        <v>17148</v>
      </c>
      <c r="L4551" t="s">
        <v>17149</v>
      </c>
      <c r="M4551" t="s">
        <v>28610</v>
      </c>
      <c r="N4551">
        <v>7346</v>
      </c>
      <c r="O4551">
        <v>510</v>
      </c>
      <c r="P4551" t="s">
        <v>17150</v>
      </c>
      <c r="Q4551">
        <v>0</v>
      </c>
      <c r="R4551" t="s">
        <v>17151</v>
      </c>
      <c r="S4551" t="s">
        <v>17152</v>
      </c>
      <c r="T4551">
        <v>69</v>
      </c>
      <c r="U4551" t="s">
        <v>36</v>
      </c>
      <c r="V4551" t="s">
        <v>37</v>
      </c>
      <c r="W4551" t="s">
        <v>4901</v>
      </c>
      <c r="X4551" s="2">
        <v>1000000</v>
      </c>
      <c r="Y4551">
        <v>1949</v>
      </c>
      <c r="Z4551">
        <v>102</v>
      </c>
      <c r="AA4551">
        <v>7.2</v>
      </c>
      <c r="AB4551">
        <v>1.37</v>
      </c>
      <c r="AC4551">
        <v>624</v>
      </c>
    </row>
    <row r="4552" spans="1:29" x14ac:dyDescent="0.25">
      <c r="A4552" t="str">
        <f t="shared" si="71"/>
        <v>tt0893382</v>
      </c>
      <c r="B4552" t="s">
        <v>28</v>
      </c>
      <c r="C4552" t="s">
        <v>416</v>
      </c>
      <c r="D4552">
        <v>129</v>
      </c>
      <c r="E4552">
        <v>122</v>
      </c>
      <c r="F4552">
        <v>17000</v>
      </c>
      <c r="G4552">
        <v>184</v>
      </c>
      <c r="H4552" t="s">
        <v>17153</v>
      </c>
      <c r="I4552">
        <v>543</v>
      </c>
      <c r="J4552">
        <v>5355376</v>
      </c>
      <c r="K4552" t="s">
        <v>17154</v>
      </c>
      <c r="L4552" t="s">
        <v>17155</v>
      </c>
      <c r="M4552" t="s">
        <v>28611</v>
      </c>
      <c r="N4552">
        <v>9638</v>
      </c>
      <c r="O4552">
        <v>1218</v>
      </c>
      <c r="P4552" t="s">
        <v>17156</v>
      </c>
      <c r="Q4552">
        <v>0</v>
      </c>
      <c r="R4552" t="s">
        <v>17157</v>
      </c>
      <c r="S4552" t="s">
        <v>17158</v>
      </c>
      <c r="T4552">
        <v>67</v>
      </c>
      <c r="U4552" t="s">
        <v>36</v>
      </c>
      <c r="V4552" t="s">
        <v>37</v>
      </c>
      <c r="W4552" t="s">
        <v>38</v>
      </c>
      <c r="Y4552">
        <v>2008</v>
      </c>
      <c r="Z4552">
        <v>426</v>
      </c>
      <c r="AA4552">
        <v>7.2</v>
      </c>
      <c r="AB4552">
        <v>1.85</v>
      </c>
      <c r="AC4552">
        <v>0</v>
      </c>
    </row>
    <row r="4553" spans="1:29" x14ac:dyDescent="0.25">
      <c r="A4553" t="str">
        <f t="shared" si="71"/>
        <v>tt2403021</v>
      </c>
      <c r="B4553" t="s">
        <v>28</v>
      </c>
      <c r="C4553" t="s">
        <v>12960</v>
      </c>
      <c r="D4553">
        <v>285</v>
      </c>
      <c r="E4553">
        <v>100</v>
      </c>
      <c r="F4553">
        <v>0</v>
      </c>
      <c r="G4553">
        <v>389</v>
      </c>
      <c r="H4553" t="s">
        <v>851</v>
      </c>
      <c r="I4553">
        <v>640</v>
      </c>
      <c r="J4553">
        <v>7186670</v>
      </c>
      <c r="K4553" t="s">
        <v>14033</v>
      </c>
      <c r="L4553" t="s">
        <v>68</v>
      </c>
      <c r="M4553" t="s">
        <v>28612</v>
      </c>
      <c r="N4553">
        <v>21468</v>
      </c>
      <c r="O4553">
        <v>2082</v>
      </c>
      <c r="P4553" t="s">
        <v>17159</v>
      </c>
      <c r="Q4553">
        <v>0</v>
      </c>
      <c r="R4553" t="s">
        <v>17160</v>
      </c>
      <c r="S4553" t="s">
        <v>17161</v>
      </c>
      <c r="T4553">
        <v>164</v>
      </c>
      <c r="U4553" t="s">
        <v>36</v>
      </c>
      <c r="V4553" t="s">
        <v>37</v>
      </c>
      <c r="W4553" t="s">
        <v>499</v>
      </c>
      <c r="X4553" s="2">
        <v>6000000</v>
      </c>
      <c r="Y4553">
        <v>2013</v>
      </c>
      <c r="Z4553">
        <v>550</v>
      </c>
      <c r="AA4553">
        <v>5.4</v>
      </c>
      <c r="AB4553">
        <v>2.35</v>
      </c>
      <c r="AC4553">
        <v>12000</v>
      </c>
    </row>
    <row r="4554" spans="1:29" x14ac:dyDescent="0.25">
      <c r="A4554" t="str">
        <f t="shared" si="71"/>
        <v>tt2248739</v>
      </c>
      <c r="B4554" t="s">
        <v>28</v>
      </c>
      <c r="C4554" t="s">
        <v>17162</v>
      </c>
      <c r="D4554">
        <v>29</v>
      </c>
      <c r="E4554">
        <v>109</v>
      </c>
      <c r="F4554">
        <v>0</v>
      </c>
      <c r="G4554">
        <v>30</v>
      </c>
      <c r="H4554" t="s">
        <v>17163</v>
      </c>
      <c r="I4554">
        <v>202</v>
      </c>
      <c r="K4554" t="s">
        <v>10156</v>
      </c>
      <c r="L4554" t="s">
        <v>9532</v>
      </c>
      <c r="M4554" t="s">
        <v>28613</v>
      </c>
      <c r="N4554">
        <v>162</v>
      </c>
      <c r="O4554">
        <v>283</v>
      </c>
      <c r="P4554" t="s">
        <v>17164</v>
      </c>
      <c r="Q4554">
        <v>0</v>
      </c>
      <c r="R4554" t="s">
        <v>17165</v>
      </c>
      <c r="S4554" t="s">
        <v>17166</v>
      </c>
      <c r="T4554">
        <v>5</v>
      </c>
      <c r="U4554" t="s">
        <v>36</v>
      </c>
      <c r="V4554" t="s">
        <v>53</v>
      </c>
      <c r="X4554" s="2">
        <v>1100000</v>
      </c>
      <c r="Y4554">
        <v>2015</v>
      </c>
      <c r="Z4554">
        <v>47</v>
      </c>
      <c r="AA4554">
        <v>7</v>
      </c>
      <c r="AB4554">
        <v>1.85</v>
      </c>
      <c r="AC4554">
        <v>75</v>
      </c>
    </row>
    <row r="4555" spans="1:29" x14ac:dyDescent="0.25">
      <c r="A4555" t="str">
        <f t="shared" si="71"/>
        <v>tt1866249</v>
      </c>
      <c r="B4555" t="s">
        <v>28</v>
      </c>
      <c r="C4555" t="s">
        <v>17167</v>
      </c>
      <c r="D4555">
        <v>337</v>
      </c>
      <c r="E4555">
        <v>95</v>
      </c>
      <c r="F4555">
        <v>20</v>
      </c>
      <c r="G4555">
        <v>365</v>
      </c>
      <c r="H4555" t="s">
        <v>2545</v>
      </c>
      <c r="I4555">
        <v>422</v>
      </c>
      <c r="J4555">
        <v>5997134</v>
      </c>
      <c r="K4555" t="s">
        <v>4097</v>
      </c>
      <c r="L4555" t="s">
        <v>9235</v>
      </c>
      <c r="M4555" t="s">
        <v>28614</v>
      </c>
      <c r="N4555">
        <v>36381</v>
      </c>
      <c r="O4555">
        <v>1899</v>
      </c>
      <c r="P4555" t="s">
        <v>17168</v>
      </c>
      <c r="Q4555">
        <v>3</v>
      </c>
      <c r="R4555" t="s">
        <v>17169</v>
      </c>
      <c r="S4555" t="s">
        <v>17170</v>
      </c>
      <c r="T4555">
        <v>126</v>
      </c>
      <c r="U4555" t="s">
        <v>36</v>
      </c>
      <c r="V4555" t="s">
        <v>37</v>
      </c>
      <c r="W4555" t="s">
        <v>499</v>
      </c>
      <c r="X4555" s="2">
        <v>1000000</v>
      </c>
      <c r="Y4555">
        <v>2012</v>
      </c>
      <c r="Z4555">
        <v>374</v>
      </c>
      <c r="AA4555">
        <v>7.2</v>
      </c>
      <c r="AB4555">
        <v>1.85</v>
      </c>
      <c r="AC4555">
        <v>11000</v>
      </c>
    </row>
    <row r="4556" spans="1:29" x14ac:dyDescent="0.25">
      <c r="A4556" t="str">
        <f t="shared" si="71"/>
        <v>tt1286537</v>
      </c>
      <c r="B4556" t="s">
        <v>28</v>
      </c>
      <c r="C4556" t="s">
        <v>17171</v>
      </c>
      <c r="D4556">
        <v>120</v>
      </c>
      <c r="E4556">
        <v>94</v>
      </c>
      <c r="F4556">
        <v>11</v>
      </c>
      <c r="G4556">
        <v>2</v>
      </c>
      <c r="H4556" t="s">
        <v>17172</v>
      </c>
      <c r="I4556">
        <v>37</v>
      </c>
      <c r="J4556">
        <v>4417124</v>
      </c>
      <c r="K4556" t="s">
        <v>63</v>
      </c>
      <c r="L4556" t="s">
        <v>17173</v>
      </c>
      <c r="M4556" t="s">
        <v>28615</v>
      </c>
      <c r="N4556">
        <v>42389</v>
      </c>
      <c r="O4556">
        <v>42</v>
      </c>
      <c r="P4556" t="s">
        <v>17174</v>
      </c>
      <c r="Q4556">
        <v>0</v>
      </c>
      <c r="R4556" t="s">
        <v>17175</v>
      </c>
      <c r="S4556" t="s">
        <v>17176</v>
      </c>
      <c r="T4556">
        <v>183</v>
      </c>
      <c r="U4556" t="s">
        <v>36</v>
      </c>
      <c r="V4556" t="s">
        <v>37</v>
      </c>
      <c r="W4556" t="s">
        <v>86</v>
      </c>
      <c r="Y4556">
        <v>2008</v>
      </c>
      <c r="Z4556">
        <v>3</v>
      </c>
      <c r="AA4556">
        <v>7.9</v>
      </c>
      <c r="AB4556">
        <v>1.78</v>
      </c>
      <c r="AC4556">
        <v>37000</v>
      </c>
    </row>
    <row r="4557" spans="1:29" x14ac:dyDescent="0.25">
      <c r="A4557" t="str">
        <f t="shared" si="71"/>
        <v>tt1720182</v>
      </c>
      <c r="B4557" t="s">
        <v>28</v>
      </c>
      <c r="C4557" t="s">
        <v>14484</v>
      </c>
      <c r="D4557">
        <v>40</v>
      </c>
      <c r="E4557">
        <v>107</v>
      </c>
      <c r="F4557">
        <v>10</v>
      </c>
      <c r="G4557">
        <v>245</v>
      </c>
      <c r="H4557" t="s">
        <v>17177</v>
      </c>
      <c r="I4557">
        <v>544</v>
      </c>
      <c r="J4557">
        <v>5355847</v>
      </c>
      <c r="K4557" t="s">
        <v>2808</v>
      </c>
      <c r="L4557" t="s">
        <v>14889</v>
      </c>
      <c r="M4557" t="s">
        <v>28616</v>
      </c>
      <c r="N4557">
        <v>6110</v>
      </c>
      <c r="O4557">
        <v>1147</v>
      </c>
      <c r="P4557" t="s">
        <v>17178</v>
      </c>
      <c r="Q4557">
        <v>1</v>
      </c>
      <c r="R4557" t="s">
        <v>17179</v>
      </c>
      <c r="S4557" t="s">
        <v>17180</v>
      </c>
      <c r="T4557">
        <v>82</v>
      </c>
      <c r="U4557" t="s">
        <v>36</v>
      </c>
      <c r="V4557" t="s">
        <v>37</v>
      </c>
      <c r="W4557" t="s">
        <v>38</v>
      </c>
      <c r="Y4557">
        <v>2011</v>
      </c>
      <c r="Z4557">
        <v>264</v>
      </c>
      <c r="AA4557">
        <v>6.8</v>
      </c>
      <c r="AC4557">
        <v>0</v>
      </c>
    </row>
    <row r="4558" spans="1:29" x14ac:dyDescent="0.25">
      <c r="A4558" t="str">
        <f t="shared" si="71"/>
        <v>tt0119778</v>
      </c>
      <c r="B4558" t="s">
        <v>28</v>
      </c>
      <c r="C4558" t="s">
        <v>10492</v>
      </c>
      <c r="D4558">
        <v>38</v>
      </c>
      <c r="E4558">
        <v>104</v>
      </c>
      <c r="F4558">
        <v>122</v>
      </c>
      <c r="G4558">
        <v>458</v>
      </c>
      <c r="H4558" t="s">
        <v>15353</v>
      </c>
      <c r="I4558">
        <v>22000</v>
      </c>
      <c r="J4558">
        <v>3386698</v>
      </c>
      <c r="K4558" t="s">
        <v>1184</v>
      </c>
      <c r="L4558" t="s">
        <v>593</v>
      </c>
      <c r="M4558" t="s">
        <v>28617</v>
      </c>
      <c r="N4558">
        <v>4195</v>
      </c>
      <c r="O4558">
        <v>23461</v>
      </c>
      <c r="P4558" t="s">
        <v>3758</v>
      </c>
      <c r="Q4558">
        <v>1</v>
      </c>
      <c r="R4558" t="s">
        <v>17181</v>
      </c>
      <c r="S4558" t="s">
        <v>17182</v>
      </c>
      <c r="T4558">
        <v>86</v>
      </c>
      <c r="U4558" t="s">
        <v>36</v>
      </c>
      <c r="V4558" t="s">
        <v>37</v>
      </c>
      <c r="W4558" t="s">
        <v>499</v>
      </c>
      <c r="X4558" s="2">
        <v>1000000</v>
      </c>
      <c r="Y4558">
        <v>1998</v>
      </c>
      <c r="Z4558">
        <v>472</v>
      </c>
      <c r="AA4558">
        <v>6.7</v>
      </c>
      <c r="AB4558">
        <v>1.85</v>
      </c>
      <c r="AC4558">
        <v>392</v>
      </c>
    </row>
    <row r="4559" spans="1:29" x14ac:dyDescent="0.25">
      <c r="A4559" t="str">
        <f t="shared" si="71"/>
        <v>tt0467406</v>
      </c>
      <c r="B4559" t="s">
        <v>28</v>
      </c>
      <c r="C4559" t="s">
        <v>6589</v>
      </c>
      <c r="D4559">
        <v>387</v>
      </c>
      <c r="E4559">
        <v>96</v>
      </c>
      <c r="F4559">
        <v>655</v>
      </c>
      <c r="G4559">
        <v>973</v>
      </c>
      <c r="H4559" t="s">
        <v>638</v>
      </c>
      <c r="I4559">
        <v>24000</v>
      </c>
      <c r="J4559">
        <v>143492840</v>
      </c>
      <c r="K4559" t="s">
        <v>1184</v>
      </c>
      <c r="L4559" t="s">
        <v>75</v>
      </c>
      <c r="M4559" t="s">
        <v>27565</v>
      </c>
      <c r="N4559">
        <v>414345</v>
      </c>
      <c r="O4559">
        <v>28817</v>
      </c>
      <c r="P4559" t="s">
        <v>408</v>
      </c>
      <c r="Q4559">
        <v>0</v>
      </c>
      <c r="R4559" t="s">
        <v>13040</v>
      </c>
      <c r="S4559" t="s">
        <v>13041</v>
      </c>
      <c r="T4559">
        <v>881</v>
      </c>
      <c r="U4559" t="s">
        <v>36</v>
      </c>
      <c r="V4559" t="s">
        <v>37</v>
      </c>
      <c r="W4559" t="s">
        <v>38</v>
      </c>
      <c r="X4559" s="2">
        <v>7500000</v>
      </c>
      <c r="Y4559">
        <v>2007</v>
      </c>
      <c r="Z4559">
        <v>3000</v>
      </c>
      <c r="AA4559">
        <v>7.5</v>
      </c>
      <c r="AB4559">
        <v>1.85</v>
      </c>
      <c r="AC4559">
        <v>10000</v>
      </c>
    </row>
    <row r="4560" spans="1:29" x14ac:dyDescent="0.25">
      <c r="A4560" t="str">
        <f t="shared" si="71"/>
        <v>tt1571249</v>
      </c>
      <c r="B4560" t="s">
        <v>28</v>
      </c>
      <c r="C4560" t="s">
        <v>17183</v>
      </c>
      <c r="D4560">
        <v>185</v>
      </c>
      <c r="E4560">
        <v>93</v>
      </c>
      <c r="F4560">
        <v>7</v>
      </c>
      <c r="G4560">
        <v>180</v>
      </c>
      <c r="H4560" t="s">
        <v>7411</v>
      </c>
      <c r="I4560">
        <v>3000</v>
      </c>
      <c r="J4560">
        <v>5283379</v>
      </c>
      <c r="K4560" t="s">
        <v>2096</v>
      </c>
      <c r="L4560" t="s">
        <v>802</v>
      </c>
      <c r="M4560" t="s">
        <v>28618</v>
      </c>
      <c r="N4560">
        <v>31254</v>
      </c>
      <c r="O4560">
        <v>3986</v>
      </c>
      <c r="P4560" t="s">
        <v>17184</v>
      </c>
      <c r="Q4560">
        <v>2</v>
      </c>
      <c r="R4560" t="s">
        <v>17185</v>
      </c>
      <c r="S4560" t="s">
        <v>17186</v>
      </c>
      <c r="T4560">
        <v>79</v>
      </c>
      <c r="U4560" t="s">
        <v>36</v>
      </c>
      <c r="V4560" t="s">
        <v>37</v>
      </c>
      <c r="W4560" t="s">
        <v>499</v>
      </c>
      <c r="Y4560">
        <v>2014</v>
      </c>
      <c r="Z4560">
        <v>439</v>
      </c>
      <c r="AA4560">
        <v>6.8</v>
      </c>
      <c r="AB4560">
        <v>2.35</v>
      </c>
      <c r="AC4560">
        <v>0</v>
      </c>
    </row>
    <row r="4561" spans="1:29" x14ac:dyDescent="0.25">
      <c r="A4561" t="str">
        <f t="shared" si="71"/>
        <v>tt1441326</v>
      </c>
      <c r="B4561" t="s">
        <v>28</v>
      </c>
      <c r="C4561" t="s">
        <v>17187</v>
      </c>
      <c r="D4561">
        <v>348</v>
      </c>
      <c r="E4561">
        <v>102</v>
      </c>
      <c r="F4561">
        <v>46</v>
      </c>
      <c r="G4561">
        <v>287</v>
      </c>
      <c r="H4561" t="s">
        <v>17188</v>
      </c>
      <c r="I4561">
        <v>321</v>
      </c>
      <c r="J4561">
        <v>2981638</v>
      </c>
      <c r="K4561" t="s">
        <v>1603</v>
      </c>
      <c r="L4561" t="s">
        <v>17078</v>
      </c>
      <c r="M4561" t="s">
        <v>28619</v>
      </c>
      <c r="N4561">
        <v>40425</v>
      </c>
      <c r="O4561">
        <v>1263</v>
      </c>
      <c r="P4561" t="s">
        <v>3926</v>
      </c>
      <c r="Q4561">
        <v>0</v>
      </c>
      <c r="R4561" t="s">
        <v>17189</v>
      </c>
      <c r="S4561" t="s">
        <v>17190</v>
      </c>
      <c r="T4561">
        <v>186</v>
      </c>
      <c r="U4561" t="s">
        <v>36</v>
      </c>
      <c r="V4561" t="s">
        <v>37</v>
      </c>
      <c r="W4561" t="s">
        <v>499</v>
      </c>
      <c r="Y4561">
        <v>2011</v>
      </c>
      <c r="Z4561">
        <v>300</v>
      </c>
      <c r="AA4561">
        <v>6.9</v>
      </c>
      <c r="AB4561">
        <v>2.35</v>
      </c>
      <c r="AC4561">
        <v>0</v>
      </c>
    </row>
    <row r="4562" spans="1:29" x14ac:dyDescent="0.25">
      <c r="A4562" t="str">
        <f t="shared" si="71"/>
        <v>tt2910274</v>
      </c>
      <c r="B4562" t="s">
        <v>28</v>
      </c>
      <c r="C4562" t="s">
        <v>17191</v>
      </c>
      <c r="D4562">
        <v>155</v>
      </c>
      <c r="E4562">
        <v>84</v>
      </c>
      <c r="F4562">
        <v>9</v>
      </c>
      <c r="G4562">
        <v>313</v>
      </c>
      <c r="H4562" t="s">
        <v>17192</v>
      </c>
      <c r="I4562">
        <v>612</v>
      </c>
      <c r="J4562">
        <v>3122616</v>
      </c>
      <c r="K4562" t="s">
        <v>2096</v>
      </c>
      <c r="L4562" t="s">
        <v>1879</v>
      </c>
      <c r="M4562" t="s">
        <v>28620</v>
      </c>
      <c r="N4562">
        <v>16594</v>
      </c>
      <c r="O4562">
        <v>1587</v>
      </c>
      <c r="P4562" t="s">
        <v>17193</v>
      </c>
      <c r="Q4562">
        <v>1</v>
      </c>
      <c r="R4562" t="s">
        <v>17194</v>
      </c>
      <c r="S4562" t="s">
        <v>17195</v>
      </c>
      <c r="T4562">
        <v>73</v>
      </c>
      <c r="U4562" t="s">
        <v>36</v>
      </c>
      <c r="V4562" t="s">
        <v>37</v>
      </c>
      <c r="W4562" t="s">
        <v>499</v>
      </c>
      <c r="Y4562">
        <v>2014</v>
      </c>
      <c r="Z4562">
        <v>457</v>
      </c>
      <c r="AA4562">
        <v>6.8</v>
      </c>
      <c r="AB4562">
        <v>2.35</v>
      </c>
      <c r="AC4562">
        <v>0</v>
      </c>
    </row>
    <row r="4563" spans="1:29" x14ac:dyDescent="0.25">
      <c r="A4563" t="str">
        <f t="shared" si="71"/>
        <v>tt0978759</v>
      </c>
      <c r="B4563" t="s">
        <v>28</v>
      </c>
      <c r="C4563" t="s">
        <v>17196</v>
      </c>
      <c r="D4563">
        <v>181</v>
      </c>
      <c r="E4563">
        <v>97</v>
      </c>
      <c r="F4563">
        <v>33</v>
      </c>
      <c r="G4563">
        <v>229</v>
      </c>
      <c r="H4563" t="s">
        <v>17197</v>
      </c>
      <c r="I4563">
        <v>496</v>
      </c>
      <c r="J4563">
        <v>2508841</v>
      </c>
      <c r="K4563" t="s">
        <v>1612</v>
      </c>
      <c r="L4563" t="s">
        <v>5810</v>
      </c>
      <c r="M4563" t="s">
        <v>28621</v>
      </c>
      <c r="N4563">
        <v>21746</v>
      </c>
      <c r="O4563">
        <v>994</v>
      </c>
      <c r="P4563" t="s">
        <v>17198</v>
      </c>
      <c r="Q4563">
        <v>1</v>
      </c>
      <c r="R4563" t="s">
        <v>17199</v>
      </c>
      <c r="S4563" t="s">
        <v>17200</v>
      </c>
      <c r="T4563">
        <v>93</v>
      </c>
      <c r="U4563" t="s">
        <v>36</v>
      </c>
      <c r="V4563" t="s">
        <v>37</v>
      </c>
      <c r="W4563" t="s">
        <v>499</v>
      </c>
      <c r="X4563" s="2">
        <v>1000000</v>
      </c>
      <c r="Y4563">
        <v>2008</v>
      </c>
      <c r="Z4563">
        <v>238</v>
      </c>
      <c r="AA4563">
        <v>7.2</v>
      </c>
      <c r="AB4563">
        <v>1.85</v>
      </c>
      <c r="AC4563">
        <v>0</v>
      </c>
    </row>
    <row r="4564" spans="1:29" x14ac:dyDescent="0.25">
      <c r="A4564" t="str">
        <f t="shared" si="71"/>
        <v>tt2396566</v>
      </c>
      <c r="B4564" t="s">
        <v>28</v>
      </c>
      <c r="C4564" t="s">
        <v>17201</v>
      </c>
      <c r="D4564">
        <v>149</v>
      </c>
      <c r="E4564">
        <v>91</v>
      </c>
      <c r="F4564">
        <v>9</v>
      </c>
      <c r="G4564">
        <v>13</v>
      </c>
      <c r="H4564" t="s">
        <v>17202</v>
      </c>
      <c r="I4564">
        <v>130</v>
      </c>
      <c r="J4564">
        <v>4946250</v>
      </c>
      <c r="K4564" t="s">
        <v>3334</v>
      </c>
      <c r="L4564" t="s">
        <v>15785</v>
      </c>
      <c r="M4564" t="s">
        <v>28622</v>
      </c>
      <c r="N4564">
        <v>9540</v>
      </c>
      <c r="O4564">
        <v>198</v>
      </c>
      <c r="P4564" t="s">
        <v>17203</v>
      </c>
      <c r="Q4564">
        <v>0</v>
      </c>
      <c r="R4564" t="s">
        <v>17204</v>
      </c>
      <c r="S4564" t="s">
        <v>17205</v>
      </c>
      <c r="T4564">
        <v>80</v>
      </c>
      <c r="U4564" t="s">
        <v>36</v>
      </c>
      <c r="V4564" t="s">
        <v>37</v>
      </c>
      <c r="W4564" t="s">
        <v>38</v>
      </c>
      <c r="X4564" s="2">
        <v>1000000</v>
      </c>
      <c r="Y4564">
        <v>2013</v>
      </c>
      <c r="Z4564">
        <v>19</v>
      </c>
      <c r="AA4564">
        <v>7.4</v>
      </c>
      <c r="AB4564">
        <v>1.78</v>
      </c>
      <c r="AC4564">
        <v>14000</v>
      </c>
    </row>
    <row r="4565" spans="1:29" x14ac:dyDescent="0.25">
      <c r="A4565" t="str">
        <f t="shared" si="71"/>
        <v>tt0124179</v>
      </c>
      <c r="B4565" t="s">
        <v>28</v>
      </c>
      <c r="C4565" t="s">
        <v>13827</v>
      </c>
      <c r="D4565">
        <v>54</v>
      </c>
      <c r="E4565">
        <v>84</v>
      </c>
      <c r="F4565">
        <v>56</v>
      </c>
      <c r="G4565">
        <v>13</v>
      </c>
      <c r="H4565" t="s">
        <v>17206</v>
      </c>
      <c r="I4565">
        <v>21000</v>
      </c>
      <c r="J4565">
        <v>1950218</v>
      </c>
      <c r="K4565" t="s">
        <v>2096</v>
      </c>
      <c r="L4565" t="s">
        <v>88</v>
      </c>
      <c r="M4565" t="s">
        <v>28623</v>
      </c>
      <c r="N4565">
        <v>5933</v>
      </c>
      <c r="O4565">
        <v>21124</v>
      </c>
      <c r="P4565" t="s">
        <v>17207</v>
      </c>
      <c r="Q4565">
        <v>3</v>
      </c>
      <c r="R4565" t="s">
        <v>17208</v>
      </c>
      <c r="S4565" t="s">
        <v>17209</v>
      </c>
      <c r="T4565">
        <v>102</v>
      </c>
      <c r="U4565" t="s">
        <v>36</v>
      </c>
      <c r="V4565" t="s">
        <v>37</v>
      </c>
      <c r="W4565" t="s">
        <v>499</v>
      </c>
      <c r="X4565" s="2">
        <v>1000000</v>
      </c>
      <c r="Y4565">
        <v>1997</v>
      </c>
      <c r="Z4565">
        <v>104</v>
      </c>
      <c r="AA4565">
        <v>5.6</v>
      </c>
      <c r="AB4565">
        <v>1.85</v>
      </c>
      <c r="AC4565">
        <v>387</v>
      </c>
    </row>
    <row r="4566" spans="1:29" x14ac:dyDescent="0.25">
      <c r="A4566" t="str">
        <f t="shared" si="71"/>
        <v>tt0118113</v>
      </c>
      <c r="B4566" t="s">
        <v>28</v>
      </c>
      <c r="C4566" t="s">
        <v>12773</v>
      </c>
      <c r="D4566">
        <v>18</v>
      </c>
      <c r="E4566">
        <v>86</v>
      </c>
      <c r="F4566">
        <v>132</v>
      </c>
      <c r="G4566">
        <v>584</v>
      </c>
      <c r="H4566" t="s">
        <v>1878</v>
      </c>
      <c r="I4566">
        <v>778</v>
      </c>
      <c r="J4566">
        <v>1277257</v>
      </c>
      <c r="K4566" t="s">
        <v>1184</v>
      </c>
      <c r="L4566" t="s">
        <v>3574</v>
      </c>
      <c r="M4566" t="s">
        <v>28624</v>
      </c>
      <c r="N4566">
        <v>2629</v>
      </c>
      <c r="O4566">
        <v>2400</v>
      </c>
      <c r="P4566" t="s">
        <v>2927</v>
      </c>
      <c r="Q4566">
        <v>2</v>
      </c>
      <c r="R4566" t="s">
        <v>17210</v>
      </c>
      <c r="S4566" t="s">
        <v>17211</v>
      </c>
      <c r="T4566">
        <v>32</v>
      </c>
      <c r="U4566" t="s">
        <v>36</v>
      </c>
      <c r="V4566" t="s">
        <v>53</v>
      </c>
      <c r="W4566" t="s">
        <v>499</v>
      </c>
      <c r="X4566" s="2">
        <v>1000000</v>
      </c>
      <c r="Y4566">
        <v>1996</v>
      </c>
      <c r="Z4566">
        <v>695</v>
      </c>
      <c r="AA4566">
        <v>6.8</v>
      </c>
      <c r="AB4566">
        <v>1.85</v>
      </c>
      <c r="AC4566">
        <v>227</v>
      </c>
    </row>
    <row r="4567" spans="1:29" x14ac:dyDescent="0.25">
      <c r="A4567" t="str">
        <f t="shared" si="71"/>
        <v>tt0119164</v>
      </c>
      <c r="B4567" t="s">
        <v>28</v>
      </c>
      <c r="C4567" t="s">
        <v>10450</v>
      </c>
      <c r="D4567">
        <v>122</v>
      </c>
      <c r="E4567">
        <v>91</v>
      </c>
      <c r="F4567">
        <v>11</v>
      </c>
      <c r="G4567">
        <v>121</v>
      </c>
      <c r="H4567" t="s">
        <v>167</v>
      </c>
      <c r="I4567">
        <v>1000</v>
      </c>
      <c r="J4567">
        <v>45857453</v>
      </c>
      <c r="K4567" t="s">
        <v>4481</v>
      </c>
      <c r="L4567" t="s">
        <v>122</v>
      </c>
      <c r="M4567" t="s">
        <v>28068</v>
      </c>
      <c r="N4567">
        <v>82232</v>
      </c>
      <c r="O4567">
        <v>2323</v>
      </c>
      <c r="P4567" t="s">
        <v>14957</v>
      </c>
      <c r="Q4567">
        <v>3</v>
      </c>
      <c r="R4567" t="s">
        <v>14958</v>
      </c>
      <c r="S4567" t="s">
        <v>14959</v>
      </c>
      <c r="T4567">
        <v>174</v>
      </c>
      <c r="U4567" t="s">
        <v>36</v>
      </c>
      <c r="V4567" t="s">
        <v>53</v>
      </c>
      <c r="W4567" t="s">
        <v>499</v>
      </c>
      <c r="X4567" s="2">
        <v>3500000</v>
      </c>
      <c r="Y4567">
        <v>1997</v>
      </c>
      <c r="Z4567">
        <v>891</v>
      </c>
      <c r="AA4567">
        <v>7.2</v>
      </c>
      <c r="AB4567">
        <v>1.85</v>
      </c>
      <c r="AC4567">
        <v>0</v>
      </c>
    </row>
    <row r="4568" spans="1:29" x14ac:dyDescent="0.25">
      <c r="A4568" t="str">
        <f t="shared" si="71"/>
        <v>tt0489037</v>
      </c>
      <c r="B4568" t="s">
        <v>28</v>
      </c>
      <c r="C4568" t="s">
        <v>17212</v>
      </c>
      <c r="D4568">
        <v>87</v>
      </c>
      <c r="E4568">
        <v>92</v>
      </c>
      <c r="F4568">
        <v>2</v>
      </c>
      <c r="G4568">
        <v>5</v>
      </c>
      <c r="H4568" t="s">
        <v>17213</v>
      </c>
      <c r="I4568">
        <v>783</v>
      </c>
      <c r="J4568">
        <v>1677838</v>
      </c>
      <c r="K4568" t="s">
        <v>63</v>
      </c>
      <c r="L4568" t="s">
        <v>822</v>
      </c>
      <c r="M4568" t="s">
        <v>28625</v>
      </c>
      <c r="N4568">
        <v>11283</v>
      </c>
      <c r="O4568">
        <v>1447</v>
      </c>
      <c r="P4568" t="s">
        <v>17214</v>
      </c>
      <c r="Q4568">
        <v>0</v>
      </c>
      <c r="R4568" t="s">
        <v>17215</v>
      </c>
      <c r="S4568" t="s">
        <v>17216</v>
      </c>
      <c r="T4568">
        <v>155</v>
      </c>
      <c r="U4568" t="s">
        <v>36</v>
      </c>
      <c r="V4568" t="s">
        <v>37</v>
      </c>
      <c r="W4568" t="s">
        <v>86</v>
      </c>
      <c r="X4568" s="2">
        <v>1000000</v>
      </c>
      <c r="Y4568">
        <v>2006</v>
      </c>
      <c r="Z4568">
        <v>659</v>
      </c>
      <c r="AA4568">
        <v>7.7</v>
      </c>
      <c r="AB4568">
        <v>1.75</v>
      </c>
      <c r="AC4568">
        <v>0</v>
      </c>
    </row>
    <row r="4569" spans="1:29" x14ac:dyDescent="0.25">
      <c r="A4569" t="str">
        <f t="shared" si="71"/>
        <v>tt0222850</v>
      </c>
      <c r="B4569" t="s">
        <v>28</v>
      </c>
      <c r="C4569" t="s">
        <v>17217</v>
      </c>
      <c r="D4569">
        <v>51</v>
      </c>
      <c r="E4569">
        <v>94</v>
      </c>
      <c r="F4569">
        <v>112</v>
      </c>
      <c r="G4569">
        <v>428</v>
      </c>
      <c r="H4569" t="s">
        <v>5173</v>
      </c>
      <c r="I4569">
        <v>1000</v>
      </c>
      <c r="J4569">
        <v>1744858</v>
      </c>
      <c r="K4569" t="s">
        <v>3667</v>
      </c>
      <c r="L4569" t="s">
        <v>1152</v>
      </c>
      <c r="M4569" t="s">
        <v>28626</v>
      </c>
      <c r="N4569">
        <v>6084</v>
      </c>
      <c r="O4569">
        <v>3085</v>
      </c>
      <c r="P4569" t="s">
        <v>7223</v>
      </c>
      <c r="Q4569">
        <v>1</v>
      </c>
      <c r="R4569" t="s">
        <v>17218</v>
      </c>
      <c r="S4569" t="s">
        <v>17219</v>
      </c>
      <c r="T4569">
        <v>120</v>
      </c>
      <c r="U4569" t="s">
        <v>36</v>
      </c>
      <c r="V4569" t="s">
        <v>37</v>
      </c>
      <c r="W4569" t="s">
        <v>499</v>
      </c>
      <c r="X4569" s="2">
        <v>1000000</v>
      </c>
      <c r="Y4569">
        <v>2000</v>
      </c>
      <c r="Z4569">
        <v>826</v>
      </c>
      <c r="AA4569">
        <v>7</v>
      </c>
      <c r="AB4569">
        <v>2.35</v>
      </c>
      <c r="AC4569">
        <v>671</v>
      </c>
    </row>
    <row r="4570" spans="1:29" x14ac:dyDescent="0.25">
      <c r="A4570" t="str">
        <f t="shared" si="71"/>
        <v>tt0281686</v>
      </c>
      <c r="B4570" t="s">
        <v>28</v>
      </c>
      <c r="C4570" t="s">
        <v>14089</v>
      </c>
      <c r="D4570">
        <v>260</v>
      </c>
      <c r="E4570">
        <v>92</v>
      </c>
      <c r="F4570">
        <v>152</v>
      </c>
      <c r="G4570">
        <v>124</v>
      </c>
      <c r="H4570" t="s">
        <v>13521</v>
      </c>
      <c r="I4570">
        <v>1000</v>
      </c>
      <c r="K4570" t="s">
        <v>17220</v>
      </c>
      <c r="L4570" t="s">
        <v>4879</v>
      </c>
      <c r="M4570" t="s">
        <v>28627</v>
      </c>
      <c r="N4570">
        <v>38893</v>
      </c>
      <c r="O4570">
        <v>1587</v>
      </c>
      <c r="P4570" t="s">
        <v>17221</v>
      </c>
      <c r="Q4570">
        <v>2</v>
      </c>
      <c r="R4570" t="s">
        <v>17222</v>
      </c>
      <c r="S4570" t="s">
        <v>17223</v>
      </c>
      <c r="T4570">
        <v>366</v>
      </c>
      <c r="U4570" t="s">
        <v>36</v>
      </c>
      <c r="V4570" t="s">
        <v>37</v>
      </c>
      <c r="W4570" t="s">
        <v>499</v>
      </c>
      <c r="X4570" s="2">
        <v>1000000</v>
      </c>
      <c r="Y4570">
        <v>2002</v>
      </c>
      <c r="Z4570">
        <v>282</v>
      </c>
      <c r="AA4570">
        <v>7.2</v>
      </c>
      <c r="AB4570">
        <v>1.85</v>
      </c>
      <c r="AC4570">
        <v>0</v>
      </c>
    </row>
    <row r="4571" spans="1:29" x14ac:dyDescent="0.25">
      <c r="A4571" t="str">
        <f t="shared" si="71"/>
        <v>tt1051904</v>
      </c>
      <c r="B4571" t="s">
        <v>28</v>
      </c>
      <c r="C4571" t="s">
        <v>407</v>
      </c>
      <c r="D4571">
        <v>218</v>
      </c>
      <c r="E4571">
        <v>103</v>
      </c>
      <c r="F4571">
        <v>11</v>
      </c>
      <c r="G4571">
        <v>543</v>
      </c>
      <c r="H4571" t="s">
        <v>3642</v>
      </c>
      <c r="I4571">
        <v>2000</v>
      </c>
      <c r="J4571">
        <v>80021740</v>
      </c>
      <c r="K4571" t="s">
        <v>3643</v>
      </c>
      <c r="L4571" t="s">
        <v>3644</v>
      </c>
      <c r="M4571" t="s">
        <v>24984</v>
      </c>
      <c r="N4571">
        <v>47988</v>
      </c>
      <c r="O4571">
        <v>5497</v>
      </c>
      <c r="P4571" t="s">
        <v>3645</v>
      </c>
      <c r="Q4571">
        <v>4</v>
      </c>
      <c r="R4571" t="s">
        <v>3646</v>
      </c>
      <c r="S4571" t="s">
        <v>3647</v>
      </c>
      <c r="T4571">
        <v>154</v>
      </c>
      <c r="U4571" t="s">
        <v>36</v>
      </c>
      <c r="V4571" t="s">
        <v>37</v>
      </c>
      <c r="W4571" t="s">
        <v>86</v>
      </c>
      <c r="X4571" s="2">
        <v>58000000</v>
      </c>
      <c r="Y4571">
        <v>2015</v>
      </c>
      <c r="Z4571">
        <v>1000</v>
      </c>
      <c r="AA4571">
        <v>6.4</v>
      </c>
      <c r="AB4571">
        <v>2.35</v>
      </c>
      <c r="AC4571">
        <v>35000</v>
      </c>
    </row>
    <row r="4572" spans="1:29" x14ac:dyDescent="0.25">
      <c r="A4572" t="str">
        <f t="shared" si="71"/>
        <v>tt0139615</v>
      </c>
      <c r="B4572" t="s">
        <v>28</v>
      </c>
      <c r="C4572" t="s">
        <v>17224</v>
      </c>
      <c r="D4572">
        <v>16</v>
      </c>
      <c r="E4572">
        <v>100</v>
      </c>
      <c r="F4572">
        <v>12</v>
      </c>
      <c r="G4572">
        <v>6</v>
      </c>
      <c r="H4572" t="s">
        <v>17225</v>
      </c>
      <c r="I4572">
        <v>245</v>
      </c>
      <c r="J4572">
        <v>982214</v>
      </c>
      <c r="K4572" t="s">
        <v>2808</v>
      </c>
      <c r="L4572" t="s">
        <v>6441</v>
      </c>
      <c r="M4572" t="s">
        <v>28628</v>
      </c>
      <c r="N4572">
        <v>1976</v>
      </c>
      <c r="O4572">
        <v>295</v>
      </c>
      <c r="P4572" t="s">
        <v>17226</v>
      </c>
      <c r="Q4572">
        <v>0</v>
      </c>
      <c r="R4572" t="s">
        <v>17227</v>
      </c>
      <c r="S4572" t="s">
        <v>17228</v>
      </c>
      <c r="T4572">
        <v>51</v>
      </c>
      <c r="U4572" t="s">
        <v>36</v>
      </c>
      <c r="V4572" t="s">
        <v>37</v>
      </c>
      <c r="W4572" t="s">
        <v>499</v>
      </c>
      <c r="X4572" s="2">
        <v>1000000</v>
      </c>
      <c r="Y4572">
        <v>1998</v>
      </c>
      <c r="Z4572">
        <v>38</v>
      </c>
      <c r="AA4572">
        <v>7.2</v>
      </c>
      <c r="AB4572">
        <v>1.85</v>
      </c>
      <c r="AC4572">
        <v>603</v>
      </c>
    </row>
    <row r="4573" spans="1:29" x14ac:dyDescent="0.25">
      <c r="A4573" t="str">
        <f t="shared" si="71"/>
        <v>tt0268200</v>
      </c>
      <c r="B4573" t="s">
        <v>28</v>
      </c>
      <c r="C4573" t="s">
        <v>17229</v>
      </c>
      <c r="D4573">
        <v>12</v>
      </c>
      <c r="E4573">
        <v>119</v>
      </c>
      <c r="F4573">
        <v>13</v>
      </c>
      <c r="G4573">
        <v>25</v>
      </c>
      <c r="H4573" t="s">
        <v>17230</v>
      </c>
      <c r="I4573">
        <v>957</v>
      </c>
      <c r="J4573">
        <v>798341</v>
      </c>
      <c r="K4573" t="s">
        <v>2544</v>
      </c>
      <c r="L4573" t="s">
        <v>4928</v>
      </c>
      <c r="M4573" t="s">
        <v>28629</v>
      </c>
      <c r="N4573">
        <v>983</v>
      </c>
      <c r="O4573">
        <v>1107</v>
      </c>
      <c r="P4573" t="s">
        <v>17231</v>
      </c>
      <c r="Q4573">
        <v>0</v>
      </c>
      <c r="R4573" t="s">
        <v>17232</v>
      </c>
      <c r="S4573" t="s">
        <v>17233</v>
      </c>
      <c r="T4573">
        <v>63</v>
      </c>
      <c r="U4573" t="s">
        <v>36</v>
      </c>
      <c r="V4573" t="s">
        <v>37</v>
      </c>
      <c r="W4573" t="s">
        <v>38</v>
      </c>
      <c r="X4573" s="2">
        <v>1000000</v>
      </c>
      <c r="Y4573">
        <v>2001</v>
      </c>
      <c r="Z4573">
        <v>81</v>
      </c>
      <c r="AA4573">
        <v>7.2</v>
      </c>
      <c r="AB4573">
        <v>1.85</v>
      </c>
      <c r="AC4573">
        <v>100</v>
      </c>
    </row>
    <row r="4574" spans="1:29" x14ac:dyDescent="0.25">
      <c r="A4574" t="str">
        <f t="shared" si="71"/>
        <v>tt0248012</v>
      </c>
      <c r="B4574" t="s">
        <v>635</v>
      </c>
      <c r="C4574" t="s">
        <v>17234</v>
      </c>
      <c r="D4574">
        <v>1</v>
      </c>
      <c r="E4574">
        <v>167</v>
      </c>
      <c r="F4574">
        <v>10</v>
      </c>
      <c r="G4574">
        <v>97</v>
      </c>
      <c r="H4574" t="s">
        <v>17235</v>
      </c>
      <c r="I4574">
        <v>353</v>
      </c>
      <c r="J4574">
        <v>610991</v>
      </c>
      <c r="K4574" t="s">
        <v>187</v>
      </c>
      <c r="L4574" t="s">
        <v>16173</v>
      </c>
      <c r="M4574" t="s">
        <v>28630</v>
      </c>
      <c r="N4574">
        <v>2715</v>
      </c>
      <c r="O4574">
        <v>773</v>
      </c>
      <c r="P4574" t="s">
        <v>17236</v>
      </c>
      <c r="Q4574">
        <v>3</v>
      </c>
      <c r="R4574" t="s">
        <v>17237</v>
      </c>
      <c r="S4574" t="s">
        <v>17238</v>
      </c>
      <c r="T4574">
        <v>19</v>
      </c>
      <c r="U4574" t="s">
        <v>4562</v>
      </c>
      <c r="V4574" t="s">
        <v>4563</v>
      </c>
      <c r="X4574" s="2">
        <v>1000000</v>
      </c>
      <c r="Y4574">
        <v>2000</v>
      </c>
      <c r="Z4574">
        <v>186</v>
      </c>
      <c r="AA4574">
        <v>6.2</v>
      </c>
      <c r="AB4574">
        <v>2.35</v>
      </c>
      <c r="AC4574">
        <v>92</v>
      </c>
    </row>
    <row r="4575" spans="1:29" x14ac:dyDescent="0.25">
      <c r="A4575" t="str">
        <f t="shared" si="71"/>
        <v>tt0082517</v>
      </c>
      <c r="B4575" t="s">
        <v>28</v>
      </c>
      <c r="C4575" t="s">
        <v>8267</v>
      </c>
      <c r="D4575">
        <v>48</v>
      </c>
      <c r="E4575">
        <v>92</v>
      </c>
      <c r="F4575">
        <v>0</v>
      </c>
      <c r="G4575">
        <v>842</v>
      </c>
      <c r="H4575" t="s">
        <v>11564</v>
      </c>
      <c r="I4575">
        <v>1000</v>
      </c>
      <c r="K4575" t="s">
        <v>1394</v>
      </c>
      <c r="L4575" t="s">
        <v>4710</v>
      </c>
      <c r="M4575" t="s">
        <v>27156</v>
      </c>
      <c r="N4575">
        <v>36559</v>
      </c>
      <c r="O4575">
        <v>3931</v>
      </c>
      <c r="P4575" t="s">
        <v>8501</v>
      </c>
      <c r="Q4575">
        <v>0</v>
      </c>
      <c r="R4575" t="s">
        <v>11565</v>
      </c>
      <c r="S4575" t="s">
        <v>11566</v>
      </c>
      <c r="T4575">
        <v>131</v>
      </c>
      <c r="U4575" t="s">
        <v>36</v>
      </c>
      <c r="V4575" t="s">
        <v>37</v>
      </c>
      <c r="W4575" t="s">
        <v>499</v>
      </c>
      <c r="X4575" s="2">
        <v>11000000</v>
      </c>
      <c r="Y4575">
        <v>1981</v>
      </c>
      <c r="Z4575">
        <v>898</v>
      </c>
      <c r="AA4575">
        <v>6.9</v>
      </c>
      <c r="AB4575">
        <v>2.35</v>
      </c>
      <c r="AC4575">
        <v>0</v>
      </c>
    </row>
    <row r="4576" spans="1:29" x14ac:dyDescent="0.25">
      <c r="A4576" t="str">
        <f t="shared" si="71"/>
        <v>tt0124819</v>
      </c>
      <c r="B4576" t="s">
        <v>28</v>
      </c>
      <c r="C4576" t="s">
        <v>8448</v>
      </c>
      <c r="D4576">
        <v>59</v>
      </c>
      <c r="E4576">
        <v>92</v>
      </c>
      <c r="F4576">
        <v>406</v>
      </c>
      <c r="G4576">
        <v>194</v>
      </c>
      <c r="H4576" t="s">
        <v>17239</v>
      </c>
      <c r="I4576">
        <v>406</v>
      </c>
      <c r="J4576">
        <v>582024</v>
      </c>
      <c r="K4576" t="s">
        <v>4459</v>
      </c>
      <c r="L4576" t="s">
        <v>8448</v>
      </c>
      <c r="M4576" t="s">
        <v>28631</v>
      </c>
      <c r="N4576">
        <v>30396</v>
      </c>
      <c r="O4576">
        <v>904</v>
      </c>
      <c r="P4576" t="s">
        <v>17240</v>
      </c>
      <c r="Q4576">
        <v>0</v>
      </c>
      <c r="R4576" t="s">
        <v>17241</v>
      </c>
      <c r="S4576" t="s">
        <v>17242</v>
      </c>
      <c r="T4576">
        <v>168</v>
      </c>
      <c r="U4576" t="s">
        <v>36</v>
      </c>
      <c r="V4576" t="s">
        <v>37</v>
      </c>
      <c r="W4576" t="s">
        <v>5443</v>
      </c>
      <c r="X4576" s="2">
        <v>1000000</v>
      </c>
      <c r="Y4576">
        <v>1997</v>
      </c>
      <c r="Z4576">
        <v>203</v>
      </c>
      <c r="AA4576">
        <v>6.2</v>
      </c>
      <c r="AB4576">
        <v>1.85</v>
      </c>
      <c r="AC4576">
        <v>0</v>
      </c>
    </row>
    <row r="4577" spans="1:29" x14ac:dyDescent="0.25">
      <c r="A4577" t="str">
        <f t="shared" si="71"/>
        <v>tt0299458</v>
      </c>
      <c r="B4577" t="s">
        <v>28</v>
      </c>
      <c r="C4577" t="s">
        <v>4409</v>
      </c>
      <c r="D4577">
        <v>88</v>
      </c>
      <c r="E4577">
        <v>108</v>
      </c>
      <c r="F4577">
        <v>234</v>
      </c>
      <c r="G4577">
        <v>463</v>
      </c>
      <c r="H4577" t="s">
        <v>9381</v>
      </c>
      <c r="I4577">
        <v>11000</v>
      </c>
      <c r="J4577">
        <v>548712</v>
      </c>
      <c r="K4577" t="s">
        <v>187</v>
      </c>
      <c r="L4577" t="s">
        <v>1623</v>
      </c>
      <c r="M4577" t="s">
        <v>28632</v>
      </c>
      <c r="N4577">
        <v>9233</v>
      </c>
      <c r="O4577">
        <v>12385</v>
      </c>
      <c r="P4577" t="s">
        <v>4755</v>
      </c>
      <c r="Q4577">
        <v>0</v>
      </c>
      <c r="R4577" t="s">
        <v>17243</v>
      </c>
      <c r="S4577" t="s">
        <v>17244</v>
      </c>
      <c r="T4577">
        <v>126</v>
      </c>
      <c r="U4577" t="s">
        <v>36</v>
      </c>
      <c r="V4577" t="s">
        <v>37</v>
      </c>
      <c r="W4577" t="s">
        <v>499</v>
      </c>
      <c r="X4577" s="2">
        <v>2500000</v>
      </c>
      <c r="Y4577">
        <v>2003</v>
      </c>
      <c r="Z4577">
        <v>552</v>
      </c>
      <c r="AA4577">
        <v>6.9</v>
      </c>
      <c r="AB4577">
        <v>2.35</v>
      </c>
      <c r="AC4577">
        <v>571</v>
      </c>
    </row>
    <row r="4578" spans="1:29" x14ac:dyDescent="0.25">
      <c r="A4578" t="str">
        <f t="shared" si="71"/>
        <v>tt0119019</v>
      </c>
      <c r="B4578" t="s">
        <v>28</v>
      </c>
      <c r="C4578" t="s">
        <v>17245</v>
      </c>
      <c r="D4578">
        <v>28</v>
      </c>
      <c r="E4578">
        <v>97</v>
      </c>
      <c r="F4578">
        <v>4</v>
      </c>
      <c r="G4578">
        <v>301</v>
      </c>
      <c r="H4578" t="s">
        <v>3507</v>
      </c>
      <c r="I4578">
        <v>611</v>
      </c>
      <c r="J4578">
        <v>464655</v>
      </c>
      <c r="K4578" t="s">
        <v>2096</v>
      </c>
      <c r="L4578" t="s">
        <v>8123</v>
      </c>
      <c r="M4578" t="s">
        <v>28633</v>
      </c>
      <c r="N4578">
        <v>1524</v>
      </c>
      <c r="O4578">
        <v>1692</v>
      </c>
      <c r="P4578" t="s">
        <v>11252</v>
      </c>
      <c r="Q4578">
        <v>0</v>
      </c>
      <c r="R4578" t="s">
        <v>17246</v>
      </c>
      <c r="S4578" t="s">
        <v>17247</v>
      </c>
      <c r="T4578">
        <v>29</v>
      </c>
      <c r="U4578" t="s">
        <v>36</v>
      </c>
      <c r="V4578" t="s">
        <v>37</v>
      </c>
      <c r="W4578" t="s">
        <v>499</v>
      </c>
      <c r="X4578" s="2">
        <v>1000000</v>
      </c>
      <c r="Y4578">
        <v>1997</v>
      </c>
      <c r="Z4578">
        <v>394</v>
      </c>
      <c r="AA4578">
        <v>7</v>
      </c>
      <c r="AB4578">
        <v>1.85</v>
      </c>
      <c r="AC4578">
        <v>166</v>
      </c>
    </row>
    <row r="4579" spans="1:29" x14ac:dyDescent="0.25">
      <c r="A4579" t="str">
        <f t="shared" si="71"/>
        <v>tt0290145</v>
      </c>
      <c r="B4579" t="s">
        <v>28</v>
      </c>
      <c r="C4579" t="s">
        <v>15136</v>
      </c>
      <c r="D4579">
        <v>44</v>
      </c>
      <c r="E4579">
        <v>88</v>
      </c>
      <c r="F4579">
        <v>22</v>
      </c>
      <c r="G4579">
        <v>275</v>
      </c>
      <c r="H4579" t="s">
        <v>4339</v>
      </c>
      <c r="I4579">
        <v>638</v>
      </c>
      <c r="J4579">
        <v>464126</v>
      </c>
      <c r="K4579" t="s">
        <v>2808</v>
      </c>
      <c r="L4579" t="s">
        <v>2658</v>
      </c>
      <c r="M4579" t="s">
        <v>28634</v>
      </c>
      <c r="N4579">
        <v>3142</v>
      </c>
      <c r="O4579">
        <v>1641</v>
      </c>
      <c r="P4579" t="s">
        <v>342</v>
      </c>
      <c r="Q4579">
        <v>0</v>
      </c>
      <c r="R4579" t="s">
        <v>17248</v>
      </c>
      <c r="S4579" t="s">
        <v>17249</v>
      </c>
      <c r="T4579">
        <v>68</v>
      </c>
      <c r="U4579" t="s">
        <v>36</v>
      </c>
      <c r="V4579" t="s">
        <v>37</v>
      </c>
      <c r="W4579" t="s">
        <v>499</v>
      </c>
      <c r="X4579" s="2">
        <v>1000000</v>
      </c>
      <c r="Y4579">
        <v>2002</v>
      </c>
      <c r="Z4579">
        <v>400</v>
      </c>
      <c r="AA4579">
        <v>6.7</v>
      </c>
      <c r="AB4579">
        <v>1.85</v>
      </c>
      <c r="AC4579">
        <v>115</v>
      </c>
    </row>
    <row r="4580" spans="1:29" x14ac:dyDescent="0.25">
      <c r="A4580" t="str">
        <f t="shared" si="71"/>
        <v>tt0160498</v>
      </c>
      <c r="B4580" t="s">
        <v>28</v>
      </c>
      <c r="C4580" t="s">
        <v>17250</v>
      </c>
      <c r="D4580">
        <v>13</v>
      </c>
      <c r="E4580">
        <v>100</v>
      </c>
      <c r="F4580">
        <v>0</v>
      </c>
      <c r="G4580">
        <v>268</v>
      </c>
      <c r="H4580" t="s">
        <v>4093</v>
      </c>
      <c r="I4580">
        <v>844</v>
      </c>
      <c r="J4580">
        <v>428535</v>
      </c>
      <c r="K4580" t="s">
        <v>1402</v>
      </c>
      <c r="L4580" t="s">
        <v>2720</v>
      </c>
      <c r="M4580" t="s">
        <v>28635</v>
      </c>
      <c r="N4580">
        <v>505</v>
      </c>
      <c r="O4580">
        <v>2289</v>
      </c>
      <c r="P4580" t="s">
        <v>14073</v>
      </c>
      <c r="Q4580">
        <v>1</v>
      </c>
      <c r="R4580" t="s">
        <v>17251</v>
      </c>
      <c r="S4580" t="s">
        <v>17252</v>
      </c>
      <c r="T4580">
        <v>32</v>
      </c>
      <c r="U4580" t="s">
        <v>36</v>
      </c>
      <c r="V4580" t="s">
        <v>37</v>
      </c>
      <c r="W4580" t="s">
        <v>499</v>
      </c>
      <c r="X4580" s="2">
        <v>1000000</v>
      </c>
      <c r="Y4580">
        <v>2000</v>
      </c>
      <c r="Z4580">
        <v>625</v>
      </c>
      <c r="AA4580">
        <v>3.6</v>
      </c>
      <c r="AC4580">
        <v>24</v>
      </c>
    </row>
    <row r="4581" spans="1:29" x14ac:dyDescent="0.25">
      <c r="A4581" t="str">
        <f t="shared" si="71"/>
        <v>tt2479800</v>
      </c>
      <c r="B4581" t="s">
        <v>28</v>
      </c>
      <c r="C4581" t="s">
        <v>17253</v>
      </c>
      <c r="D4581">
        <v>117</v>
      </c>
      <c r="E4581">
        <v>100</v>
      </c>
      <c r="F4581">
        <v>71</v>
      </c>
      <c r="G4581">
        <v>145</v>
      </c>
      <c r="H4581" t="s">
        <v>11240</v>
      </c>
      <c r="I4581">
        <v>11000</v>
      </c>
      <c r="J4581">
        <v>750100</v>
      </c>
      <c r="K4581" t="s">
        <v>2808</v>
      </c>
      <c r="L4581" t="s">
        <v>73</v>
      </c>
      <c r="M4581" t="s">
        <v>28636</v>
      </c>
      <c r="N4581">
        <v>19752</v>
      </c>
      <c r="O4581">
        <v>12234</v>
      </c>
      <c r="P4581" t="s">
        <v>17254</v>
      </c>
      <c r="Q4581">
        <v>0</v>
      </c>
      <c r="R4581" t="s">
        <v>17255</v>
      </c>
      <c r="S4581" t="s">
        <v>17256</v>
      </c>
      <c r="T4581">
        <v>61</v>
      </c>
      <c r="U4581" t="s">
        <v>36</v>
      </c>
      <c r="V4581" t="s">
        <v>37</v>
      </c>
      <c r="W4581" t="s">
        <v>499</v>
      </c>
      <c r="Y4581">
        <v>2013</v>
      </c>
      <c r="Z4581">
        <v>733</v>
      </c>
      <c r="AA4581">
        <v>6.3</v>
      </c>
      <c r="AB4581">
        <v>1.85</v>
      </c>
      <c r="AC4581">
        <v>0</v>
      </c>
    </row>
    <row r="4582" spans="1:29" x14ac:dyDescent="0.25">
      <c r="A4582" t="str">
        <f t="shared" si="71"/>
        <v>tt1077262</v>
      </c>
      <c r="B4582" t="s">
        <v>28</v>
      </c>
      <c r="C4582" t="s">
        <v>17257</v>
      </c>
      <c r="D4582">
        <v>100</v>
      </c>
      <c r="E4582">
        <v>124</v>
      </c>
      <c r="F4582">
        <v>13</v>
      </c>
      <c r="G4582">
        <v>7</v>
      </c>
      <c r="H4582" t="s">
        <v>17257</v>
      </c>
      <c r="I4582">
        <v>20</v>
      </c>
      <c r="J4582">
        <v>621240</v>
      </c>
      <c r="K4582" t="s">
        <v>1612</v>
      </c>
      <c r="L4582" t="s">
        <v>17258</v>
      </c>
      <c r="M4582" t="s">
        <v>28637</v>
      </c>
      <c r="N4582">
        <v>4999</v>
      </c>
      <c r="O4582">
        <v>42</v>
      </c>
      <c r="P4582" t="s">
        <v>17259</v>
      </c>
      <c r="Q4582">
        <v>6</v>
      </c>
      <c r="R4582" t="s">
        <v>17260</v>
      </c>
      <c r="S4582" t="s">
        <v>17261</v>
      </c>
      <c r="T4582">
        <v>32</v>
      </c>
      <c r="U4582" t="s">
        <v>12653</v>
      </c>
      <c r="V4582" t="s">
        <v>652</v>
      </c>
      <c r="Y4582">
        <v>2009</v>
      </c>
      <c r="Z4582">
        <v>13</v>
      </c>
      <c r="AA4582">
        <v>7.4</v>
      </c>
      <c r="AB4582">
        <v>1.85</v>
      </c>
      <c r="AC4582">
        <v>0</v>
      </c>
    </row>
    <row r="4583" spans="1:29" x14ac:dyDescent="0.25">
      <c r="A4583" t="str">
        <f t="shared" si="71"/>
        <v>tt0477139</v>
      </c>
      <c r="B4583" t="s">
        <v>28</v>
      </c>
      <c r="C4583" t="s">
        <v>17262</v>
      </c>
      <c r="D4583">
        <v>117</v>
      </c>
      <c r="E4583">
        <v>88</v>
      </c>
      <c r="F4583">
        <v>21</v>
      </c>
      <c r="G4583">
        <v>772</v>
      </c>
      <c r="H4583" t="s">
        <v>3243</v>
      </c>
      <c r="I4583">
        <v>1000</v>
      </c>
      <c r="J4583">
        <v>104077</v>
      </c>
      <c r="K4583" t="s">
        <v>2066</v>
      </c>
      <c r="L4583" t="s">
        <v>2247</v>
      </c>
      <c r="M4583" t="s">
        <v>28638</v>
      </c>
      <c r="N4583">
        <v>46076</v>
      </c>
      <c r="O4583">
        <v>4720</v>
      </c>
      <c r="P4583" t="s">
        <v>11952</v>
      </c>
      <c r="Q4583">
        <v>2</v>
      </c>
      <c r="R4583" t="s">
        <v>17263</v>
      </c>
      <c r="S4583" t="s">
        <v>17264</v>
      </c>
      <c r="T4583">
        <v>88</v>
      </c>
      <c r="U4583" t="s">
        <v>36</v>
      </c>
      <c r="V4583" t="s">
        <v>37</v>
      </c>
      <c r="W4583" t="s">
        <v>499</v>
      </c>
      <c r="X4583" s="2">
        <v>1000000</v>
      </c>
      <c r="Y4583">
        <v>2006</v>
      </c>
      <c r="Z4583">
        <v>835</v>
      </c>
      <c r="AA4583">
        <v>7.4</v>
      </c>
      <c r="AB4583">
        <v>1.78</v>
      </c>
      <c r="AC4583">
        <v>11000</v>
      </c>
    </row>
    <row r="4584" spans="1:29" x14ac:dyDescent="0.25">
      <c r="A4584" t="str">
        <f t="shared" si="71"/>
        <v>tt2884206</v>
      </c>
      <c r="B4584" t="s">
        <v>28</v>
      </c>
      <c r="C4584" t="s">
        <v>17265</v>
      </c>
      <c r="D4584">
        <v>140</v>
      </c>
      <c r="E4584">
        <v>106</v>
      </c>
      <c r="F4584">
        <v>135</v>
      </c>
      <c r="G4584">
        <v>11</v>
      </c>
      <c r="H4584" t="s">
        <v>13663</v>
      </c>
      <c r="I4584">
        <v>7000</v>
      </c>
      <c r="J4584">
        <v>334658</v>
      </c>
      <c r="K4584" t="s">
        <v>4472</v>
      </c>
      <c r="L4584" t="s">
        <v>17266</v>
      </c>
      <c r="M4584" t="s">
        <v>28639</v>
      </c>
      <c r="N4584">
        <v>75633</v>
      </c>
      <c r="O4584">
        <v>7098</v>
      </c>
      <c r="P4584" t="s">
        <v>17267</v>
      </c>
      <c r="Q4584">
        <v>0</v>
      </c>
      <c r="R4584" t="s">
        <v>17268</v>
      </c>
      <c r="S4584" t="s">
        <v>17269</v>
      </c>
      <c r="T4584">
        <v>160</v>
      </c>
      <c r="U4584" t="s">
        <v>36</v>
      </c>
      <c r="V4584" t="s">
        <v>37</v>
      </c>
      <c r="W4584" t="s">
        <v>499</v>
      </c>
      <c r="Y4584">
        <v>2014</v>
      </c>
      <c r="Z4584">
        <v>71</v>
      </c>
      <c r="AA4584">
        <v>7.3</v>
      </c>
      <c r="AB4584">
        <v>2.39</v>
      </c>
      <c r="AC4584">
        <v>32000</v>
      </c>
    </row>
    <row r="4585" spans="1:29" x14ac:dyDescent="0.25">
      <c r="A4585" t="str">
        <f t="shared" si="71"/>
        <v>tt0357470</v>
      </c>
      <c r="B4585" t="s">
        <v>28</v>
      </c>
      <c r="C4585" t="s">
        <v>17270</v>
      </c>
      <c r="D4585">
        <v>29</v>
      </c>
      <c r="E4585">
        <v>79</v>
      </c>
      <c r="F4585">
        <v>2</v>
      </c>
      <c r="G4585">
        <v>551</v>
      </c>
      <c r="H4585" t="s">
        <v>2176</v>
      </c>
      <c r="I4585">
        <v>855</v>
      </c>
      <c r="J4585">
        <v>279282</v>
      </c>
      <c r="K4585" t="s">
        <v>1184</v>
      </c>
      <c r="L4585" t="s">
        <v>11845</v>
      </c>
      <c r="M4585" t="s">
        <v>28640</v>
      </c>
      <c r="N4585">
        <v>3806</v>
      </c>
      <c r="O4585">
        <v>2489</v>
      </c>
      <c r="P4585" t="s">
        <v>3004</v>
      </c>
      <c r="Q4585">
        <v>2</v>
      </c>
      <c r="R4585" t="s">
        <v>17271</v>
      </c>
      <c r="S4585" t="s">
        <v>17272</v>
      </c>
      <c r="T4585">
        <v>49</v>
      </c>
      <c r="U4585" t="s">
        <v>36</v>
      </c>
      <c r="V4585" t="s">
        <v>37</v>
      </c>
      <c r="W4585" t="s">
        <v>38</v>
      </c>
      <c r="X4585" s="2">
        <v>1000000</v>
      </c>
      <c r="Y4585">
        <v>2003</v>
      </c>
      <c r="Z4585">
        <v>577</v>
      </c>
      <c r="AA4585">
        <v>6.1</v>
      </c>
      <c r="AB4585">
        <v>1.85</v>
      </c>
      <c r="AC4585">
        <v>150</v>
      </c>
    </row>
    <row r="4586" spans="1:29" x14ac:dyDescent="0.25">
      <c r="A4586" t="str">
        <f t="shared" si="71"/>
        <v>tt0380510</v>
      </c>
      <c r="B4586" t="s">
        <v>28</v>
      </c>
      <c r="C4586" t="s">
        <v>150</v>
      </c>
      <c r="D4586">
        <v>308</v>
      </c>
      <c r="E4586">
        <v>135</v>
      </c>
      <c r="F4586">
        <v>0</v>
      </c>
      <c r="G4586">
        <v>310</v>
      </c>
      <c r="H4586" t="s">
        <v>1666</v>
      </c>
      <c r="I4586">
        <v>873</v>
      </c>
      <c r="J4586">
        <v>43982842</v>
      </c>
      <c r="K4586" t="s">
        <v>1667</v>
      </c>
      <c r="L4586" t="s">
        <v>1668</v>
      </c>
      <c r="M4586" t="s">
        <v>24513</v>
      </c>
      <c r="N4586">
        <v>125114</v>
      </c>
      <c r="O4586">
        <v>2369</v>
      </c>
      <c r="P4586" t="s">
        <v>370</v>
      </c>
      <c r="Q4586">
        <v>1</v>
      </c>
      <c r="R4586" t="s">
        <v>1669</v>
      </c>
      <c r="S4586" t="s">
        <v>1670</v>
      </c>
      <c r="T4586">
        <v>593</v>
      </c>
      <c r="U4586" t="s">
        <v>36</v>
      </c>
      <c r="V4586" t="s">
        <v>37</v>
      </c>
      <c r="W4586" t="s">
        <v>38</v>
      </c>
      <c r="X4586" s="2">
        <v>65000000</v>
      </c>
      <c r="Y4586">
        <v>2009</v>
      </c>
      <c r="Z4586">
        <v>559</v>
      </c>
      <c r="AA4586">
        <v>6.7</v>
      </c>
      <c r="AB4586">
        <v>2.35</v>
      </c>
      <c r="AC4586">
        <v>16000</v>
      </c>
    </row>
    <row r="4587" spans="1:29" x14ac:dyDescent="0.25">
      <c r="A4587" t="str">
        <f t="shared" si="71"/>
        <v>tt2375605</v>
      </c>
      <c r="B4587" t="s">
        <v>28</v>
      </c>
      <c r="C4587" t="s">
        <v>17273</v>
      </c>
      <c r="D4587">
        <v>248</v>
      </c>
      <c r="E4587">
        <v>96</v>
      </c>
      <c r="F4587">
        <v>50</v>
      </c>
      <c r="G4587">
        <v>0</v>
      </c>
      <c r="H4587" t="s">
        <v>17274</v>
      </c>
      <c r="I4587">
        <v>3</v>
      </c>
      <c r="J4587">
        <v>484221</v>
      </c>
      <c r="K4587" t="s">
        <v>17275</v>
      </c>
      <c r="L4587" t="s">
        <v>17276</v>
      </c>
      <c r="M4587" t="s">
        <v>28641</v>
      </c>
      <c r="N4587">
        <v>23836</v>
      </c>
      <c r="O4587">
        <v>6</v>
      </c>
      <c r="P4587" t="s">
        <v>17277</v>
      </c>
      <c r="Q4587">
        <v>1</v>
      </c>
      <c r="R4587" t="s">
        <v>17278</v>
      </c>
      <c r="S4587" t="s">
        <v>17279</v>
      </c>
      <c r="T4587">
        <v>107</v>
      </c>
      <c r="U4587" t="s">
        <v>17048</v>
      </c>
      <c r="V4587" t="s">
        <v>53</v>
      </c>
      <c r="W4587" t="s">
        <v>3947</v>
      </c>
      <c r="X4587" s="2">
        <v>1000000</v>
      </c>
      <c r="Y4587">
        <v>2012</v>
      </c>
      <c r="Z4587">
        <v>3</v>
      </c>
      <c r="AA4587">
        <v>8.1999999999999993</v>
      </c>
      <c r="AB4587">
        <v>1.85</v>
      </c>
      <c r="AC4587">
        <v>20000</v>
      </c>
    </row>
    <row r="4588" spans="1:29" x14ac:dyDescent="0.25">
      <c r="A4588" t="str">
        <f t="shared" si="71"/>
        <v>tt0854678</v>
      </c>
      <c r="B4588" t="s">
        <v>28</v>
      </c>
      <c r="C4588" t="s">
        <v>17280</v>
      </c>
      <c r="D4588">
        <v>84</v>
      </c>
      <c r="E4588">
        <v>53</v>
      </c>
      <c r="F4588">
        <v>141</v>
      </c>
      <c r="G4588">
        <v>23</v>
      </c>
      <c r="H4588" t="s">
        <v>15786</v>
      </c>
      <c r="I4588">
        <v>141</v>
      </c>
      <c r="J4588">
        <v>274661</v>
      </c>
      <c r="K4588" t="s">
        <v>14235</v>
      </c>
      <c r="L4588" t="s">
        <v>17280</v>
      </c>
      <c r="M4588" t="s">
        <v>28642</v>
      </c>
      <c r="N4588">
        <v>10564</v>
      </c>
      <c r="O4588">
        <v>313</v>
      </c>
      <c r="P4588" t="s">
        <v>17281</v>
      </c>
      <c r="Q4588">
        <v>0</v>
      </c>
      <c r="R4588" t="s">
        <v>17282</v>
      </c>
      <c r="S4588" t="s">
        <v>17283</v>
      </c>
      <c r="T4588">
        <v>40</v>
      </c>
      <c r="U4588" t="s">
        <v>36</v>
      </c>
      <c r="V4588" t="s">
        <v>37</v>
      </c>
      <c r="W4588" t="s">
        <v>499</v>
      </c>
      <c r="X4588" s="2">
        <v>1000000</v>
      </c>
      <c r="Y4588">
        <v>2007</v>
      </c>
      <c r="Z4588">
        <v>125</v>
      </c>
      <c r="AA4588">
        <v>7.7</v>
      </c>
      <c r="AB4588">
        <v>1.85</v>
      </c>
      <c r="AC4588">
        <v>0</v>
      </c>
    </row>
    <row r="4589" spans="1:29" x14ac:dyDescent="0.25">
      <c r="A4589" t="str">
        <f t="shared" si="71"/>
        <v>tt0489247</v>
      </c>
      <c r="B4589" t="s">
        <v>28</v>
      </c>
      <c r="C4589" t="s">
        <v>17284</v>
      </c>
      <c r="D4589">
        <v>40</v>
      </c>
      <c r="E4589">
        <v>97</v>
      </c>
      <c r="F4589">
        <v>10</v>
      </c>
      <c r="G4589">
        <v>5</v>
      </c>
      <c r="H4589" t="s">
        <v>17285</v>
      </c>
      <c r="I4589">
        <v>102</v>
      </c>
      <c r="J4589">
        <v>144431</v>
      </c>
      <c r="K4589" t="s">
        <v>13106</v>
      </c>
      <c r="L4589" t="s">
        <v>17286</v>
      </c>
      <c r="M4589" t="s">
        <v>28643</v>
      </c>
      <c r="N4589">
        <v>1290</v>
      </c>
      <c r="O4589">
        <v>118</v>
      </c>
      <c r="P4589" t="s">
        <v>17287</v>
      </c>
      <c r="Q4589">
        <v>0</v>
      </c>
      <c r="R4589" t="s">
        <v>17288</v>
      </c>
      <c r="S4589" t="s">
        <v>17289</v>
      </c>
      <c r="T4589">
        <v>13</v>
      </c>
      <c r="U4589" t="s">
        <v>36</v>
      </c>
      <c r="V4589" t="s">
        <v>53</v>
      </c>
      <c r="W4589" t="s">
        <v>38</v>
      </c>
      <c r="X4589" s="2">
        <v>1000000</v>
      </c>
      <c r="Y4589">
        <v>2006</v>
      </c>
      <c r="Z4589">
        <v>7</v>
      </c>
      <c r="AA4589">
        <v>7.3</v>
      </c>
      <c r="AB4589">
        <v>1.85</v>
      </c>
      <c r="AC4589">
        <v>587</v>
      </c>
    </row>
    <row r="4590" spans="1:29" x14ac:dyDescent="0.25">
      <c r="A4590" t="str">
        <f t="shared" si="71"/>
        <v>tt0428609</v>
      </c>
      <c r="B4590" t="s">
        <v>28</v>
      </c>
      <c r="C4590" t="s">
        <v>17290</v>
      </c>
      <c r="E4590">
        <v>120</v>
      </c>
      <c r="F4590">
        <v>0</v>
      </c>
      <c r="G4590">
        <v>0</v>
      </c>
      <c r="H4590" t="s">
        <v>17291</v>
      </c>
      <c r="I4590">
        <v>12</v>
      </c>
      <c r="J4590">
        <v>227241</v>
      </c>
      <c r="K4590" t="s">
        <v>2808</v>
      </c>
      <c r="L4590" t="s">
        <v>17292</v>
      </c>
      <c r="M4590" t="s">
        <v>28644</v>
      </c>
      <c r="N4590">
        <v>56</v>
      </c>
      <c r="O4590">
        <v>15</v>
      </c>
      <c r="P4590" t="s">
        <v>17293</v>
      </c>
      <c r="Q4590">
        <v>0</v>
      </c>
      <c r="R4590" t="s">
        <v>17294</v>
      </c>
      <c r="S4590" t="s">
        <v>17295</v>
      </c>
      <c r="T4590">
        <v>2</v>
      </c>
      <c r="U4590" t="s">
        <v>36</v>
      </c>
      <c r="V4590" t="s">
        <v>37</v>
      </c>
      <c r="W4590" t="s">
        <v>4564</v>
      </c>
      <c r="Y4590">
        <v>2004</v>
      </c>
      <c r="Z4590">
        <v>3</v>
      </c>
      <c r="AA4590">
        <v>7.4</v>
      </c>
      <c r="AC4590">
        <v>32</v>
      </c>
    </row>
    <row r="4591" spans="1:29" x14ac:dyDescent="0.25">
      <c r="A4591" t="str">
        <f t="shared" si="71"/>
        <v>tt0233699</v>
      </c>
      <c r="B4591" t="s">
        <v>28</v>
      </c>
      <c r="C4591" t="s">
        <v>3435</v>
      </c>
      <c r="D4591">
        <v>13</v>
      </c>
      <c r="E4591">
        <v>90</v>
      </c>
      <c r="F4591">
        <v>165</v>
      </c>
      <c r="G4591">
        <v>679</v>
      </c>
      <c r="H4591" t="s">
        <v>4997</v>
      </c>
      <c r="I4591">
        <v>978</v>
      </c>
      <c r="J4591">
        <v>112521</v>
      </c>
      <c r="K4591" t="s">
        <v>2096</v>
      </c>
      <c r="L4591" t="s">
        <v>5429</v>
      </c>
      <c r="M4591" t="s">
        <v>28645</v>
      </c>
      <c r="N4591">
        <v>455</v>
      </c>
      <c r="O4591">
        <v>3258</v>
      </c>
      <c r="P4591" t="s">
        <v>17296</v>
      </c>
      <c r="Q4591">
        <v>1</v>
      </c>
      <c r="R4591" t="s">
        <v>17297</v>
      </c>
      <c r="S4591" t="s">
        <v>17298</v>
      </c>
      <c r="T4591">
        <v>16</v>
      </c>
      <c r="U4591" t="s">
        <v>36</v>
      </c>
      <c r="V4591" t="s">
        <v>37</v>
      </c>
      <c r="W4591" t="s">
        <v>38</v>
      </c>
      <c r="Y4591">
        <v>2000</v>
      </c>
      <c r="Z4591">
        <v>922</v>
      </c>
      <c r="AA4591">
        <v>5.7</v>
      </c>
      <c r="AC4591">
        <v>25</v>
      </c>
    </row>
    <row r="4592" spans="1:29" x14ac:dyDescent="0.25">
      <c r="A4592" t="str">
        <f t="shared" si="71"/>
        <v>tt2361700</v>
      </c>
      <c r="B4592" t="s">
        <v>28</v>
      </c>
      <c r="C4592" t="s">
        <v>17299</v>
      </c>
      <c r="D4592">
        <v>31</v>
      </c>
      <c r="E4592">
        <v>91</v>
      </c>
      <c r="F4592">
        <v>9</v>
      </c>
      <c r="G4592">
        <v>9</v>
      </c>
      <c r="H4592" t="s">
        <v>17300</v>
      </c>
      <c r="I4592">
        <v>53</v>
      </c>
      <c r="J4592">
        <v>287761</v>
      </c>
      <c r="K4592" t="s">
        <v>17301</v>
      </c>
      <c r="L4592" t="s">
        <v>17302</v>
      </c>
      <c r="M4592" t="s">
        <v>28646</v>
      </c>
      <c r="N4592">
        <v>2482</v>
      </c>
      <c r="O4592">
        <v>86</v>
      </c>
      <c r="P4592" t="s">
        <v>17299</v>
      </c>
      <c r="Q4592">
        <v>1</v>
      </c>
      <c r="R4592" t="s">
        <v>17303</v>
      </c>
      <c r="S4592" t="s">
        <v>17304</v>
      </c>
      <c r="T4592">
        <v>16</v>
      </c>
      <c r="U4592" t="s">
        <v>36</v>
      </c>
      <c r="V4592" t="s">
        <v>157</v>
      </c>
      <c r="W4592" t="s">
        <v>86</v>
      </c>
      <c r="X4592" s="2">
        <v>1000000</v>
      </c>
      <c r="Y4592">
        <v>2013</v>
      </c>
      <c r="Z4592">
        <v>24</v>
      </c>
      <c r="AA4592">
        <v>7.6</v>
      </c>
      <c r="AB4592">
        <v>1.85</v>
      </c>
      <c r="AC4592">
        <v>0</v>
      </c>
    </row>
    <row r="4593" spans="1:29" x14ac:dyDescent="0.25">
      <c r="A4593" t="str">
        <f t="shared" si="71"/>
        <v>tt3214286</v>
      </c>
      <c r="B4593" t="s">
        <v>28</v>
      </c>
      <c r="C4593" t="s">
        <v>17305</v>
      </c>
      <c r="D4593">
        <v>43</v>
      </c>
      <c r="E4593">
        <v>93</v>
      </c>
      <c r="F4593">
        <v>0</v>
      </c>
      <c r="G4593">
        <v>0</v>
      </c>
      <c r="H4593" t="s">
        <v>17306</v>
      </c>
      <c r="I4593">
        <v>20</v>
      </c>
      <c r="J4593">
        <v>100240</v>
      </c>
      <c r="K4593" t="s">
        <v>63</v>
      </c>
      <c r="L4593" t="s">
        <v>17307</v>
      </c>
      <c r="M4593" t="s">
        <v>28647</v>
      </c>
      <c r="N4593">
        <v>1220</v>
      </c>
      <c r="O4593">
        <v>28</v>
      </c>
      <c r="P4593" t="s">
        <v>12017</v>
      </c>
      <c r="Q4593">
        <v>0</v>
      </c>
      <c r="R4593" t="s">
        <v>17308</v>
      </c>
      <c r="S4593" t="s">
        <v>17309</v>
      </c>
      <c r="T4593">
        <v>11</v>
      </c>
      <c r="U4593" t="s">
        <v>36</v>
      </c>
      <c r="V4593" t="s">
        <v>6221</v>
      </c>
      <c r="W4593" t="s">
        <v>240</v>
      </c>
      <c r="X4593" s="2">
        <v>1000000</v>
      </c>
      <c r="Y4593">
        <v>2014</v>
      </c>
      <c r="Z4593">
        <v>8</v>
      </c>
      <c r="AA4593">
        <v>6.8</v>
      </c>
      <c r="AC4593">
        <v>0</v>
      </c>
    </row>
    <row r="4594" spans="1:29" x14ac:dyDescent="0.25">
      <c r="A4594" t="str">
        <f t="shared" si="71"/>
        <v>tt1907639</v>
      </c>
      <c r="B4594" t="s">
        <v>28</v>
      </c>
      <c r="C4594" t="s">
        <v>17310</v>
      </c>
      <c r="D4594">
        <v>2</v>
      </c>
      <c r="E4594">
        <v>112</v>
      </c>
      <c r="F4594">
        <v>74</v>
      </c>
      <c r="G4594">
        <v>891</v>
      </c>
      <c r="H4594" t="s">
        <v>14054</v>
      </c>
      <c r="I4594">
        <v>260000</v>
      </c>
      <c r="J4594">
        <v>96734</v>
      </c>
      <c r="K4594" t="s">
        <v>660</v>
      </c>
      <c r="L4594" t="s">
        <v>16597</v>
      </c>
      <c r="M4594" t="s">
        <v>28648</v>
      </c>
      <c r="N4594">
        <v>606</v>
      </c>
      <c r="O4594">
        <v>263584</v>
      </c>
      <c r="P4594" t="s">
        <v>17311</v>
      </c>
      <c r="Q4594">
        <v>3</v>
      </c>
      <c r="R4594" t="s">
        <v>17312</v>
      </c>
      <c r="S4594" t="s">
        <v>17313</v>
      </c>
      <c r="T4594">
        <v>5</v>
      </c>
      <c r="U4594" t="s">
        <v>36</v>
      </c>
      <c r="V4594" t="s">
        <v>37</v>
      </c>
      <c r="W4594" t="s">
        <v>38</v>
      </c>
      <c r="X4594" s="2">
        <v>1000000</v>
      </c>
      <c r="Y4594">
        <v>2012</v>
      </c>
      <c r="Z4594">
        <v>984</v>
      </c>
      <c r="AA4594">
        <v>5.6</v>
      </c>
      <c r="AB4594">
        <v>1.85</v>
      </c>
      <c r="AC4594">
        <v>706</v>
      </c>
    </row>
    <row r="4595" spans="1:29" x14ac:dyDescent="0.25">
      <c r="A4595" t="str">
        <f t="shared" si="71"/>
        <v>tt0454431</v>
      </c>
      <c r="B4595" t="s">
        <v>28</v>
      </c>
      <c r="C4595" t="s">
        <v>17314</v>
      </c>
      <c r="D4595">
        <v>4</v>
      </c>
      <c r="E4595">
        <v>160</v>
      </c>
      <c r="F4595">
        <v>5</v>
      </c>
      <c r="G4595">
        <v>219</v>
      </c>
      <c r="H4595" t="s">
        <v>10631</v>
      </c>
      <c r="I4595">
        <v>724</v>
      </c>
      <c r="J4595">
        <v>49000</v>
      </c>
      <c r="K4595" t="s">
        <v>8335</v>
      </c>
      <c r="L4595" t="s">
        <v>17315</v>
      </c>
      <c r="M4595" t="s">
        <v>28649</v>
      </c>
      <c r="N4595">
        <v>1524</v>
      </c>
      <c r="O4595">
        <v>2024</v>
      </c>
      <c r="P4595" t="s">
        <v>17316</v>
      </c>
      <c r="Q4595">
        <v>5</v>
      </c>
      <c r="R4595" t="s">
        <v>17317</v>
      </c>
      <c r="S4595" t="s">
        <v>17318</v>
      </c>
      <c r="T4595">
        <v>30</v>
      </c>
      <c r="U4595" t="s">
        <v>4562</v>
      </c>
      <c r="V4595" t="s">
        <v>4563</v>
      </c>
      <c r="X4595" s="2">
        <v>1500000</v>
      </c>
      <c r="Y4595">
        <v>2005</v>
      </c>
      <c r="Z4595">
        <v>668</v>
      </c>
      <c r="AA4595">
        <v>4.8</v>
      </c>
      <c r="AC4595">
        <v>31</v>
      </c>
    </row>
    <row r="4596" spans="1:29" x14ac:dyDescent="0.25">
      <c r="A4596" t="str">
        <f t="shared" si="71"/>
        <v>tt1172994</v>
      </c>
      <c r="B4596" t="s">
        <v>28</v>
      </c>
      <c r="C4596" t="s">
        <v>17319</v>
      </c>
      <c r="D4596">
        <v>238</v>
      </c>
      <c r="E4596">
        <v>95</v>
      </c>
      <c r="F4596">
        <v>243</v>
      </c>
      <c r="G4596">
        <v>725</v>
      </c>
      <c r="H4596" t="s">
        <v>7604</v>
      </c>
      <c r="I4596">
        <v>969</v>
      </c>
      <c r="J4596">
        <v>100659</v>
      </c>
      <c r="K4596" t="s">
        <v>5190</v>
      </c>
      <c r="L4596" t="s">
        <v>17320</v>
      </c>
      <c r="M4596" t="s">
        <v>28650</v>
      </c>
      <c r="N4596">
        <v>30160</v>
      </c>
      <c r="O4596">
        <v>3833</v>
      </c>
      <c r="P4596" t="s">
        <v>11701</v>
      </c>
      <c r="Q4596">
        <v>0</v>
      </c>
      <c r="R4596" t="s">
        <v>17321</v>
      </c>
      <c r="S4596" t="s">
        <v>17322</v>
      </c>
      <c r="T4596">
        <v>193</v>
      </c>
      <c r="U4596" t="s">
        <v>36</v>
      </c>
      <c r="V4596" t="s">
        <v>37</v>
      </c>
      <c r="W4596" t="s">
        <v>499</v>
      </c>
      <c r="X4596" s="2">
        <v>900000</v>
      </c>
      <c r="Y4596">
        <v>2009</v>
      </c>
      <c r="Z4596">
        <v>962</v>
      </c>
      <c r="AA4596">
        <v>6.4</v>
      </c>
      <c r="AB4596">
        <v>1.85</v>
      </c>
      <c r="AC4596">
        <v>0</v>
      </c>
    </row>
    <row r="4597" spans="1:29" x14ac:dyDescent="0.25">
      <c r="A4597" t="str">
        <f t="shared" si="71"/>
        <v>tt1334553</v>
      </c>
      <c r="B4597" t="s">
        <v>28</v>
      </c>
      <c r="C4597" t="s">
        <v>17323</v>
      </c>
      <c r="D4597">
        <v>112</v>
      </c>
      <c r="E4597">
        <v>93</v>
      </c>
      <c r="F4597">
        <v>11</v>
      </c>
      <c r="G4597">
        <v>271</v>
      </c>
      <c r="H4597" t="s">
        <v>3621</v>
      </c>
      <c r="I4597">
        <v>443</v>
      </c>
      <c r="J4597">
        <v>48430</v>
      </c>
      <c r="K4597" t="s">
        <v>4845</v>
      </c>
      <c r="L4597" t="s">
        <v>2794</v>
      </c>
      <c r="M4597" t="s">
        <v>28651</v>
      </c>
      <c r="N4597">
        <v>20176</v>
      </c>
      <c r="O4597">
        <v>1452</v>
      </c>
      <c r="P4597" t="s">
        <v>2822</v>
      </c>
      <c r="Q4597">
        <v>1</v>
      </c>
      <c r="R4597" t="s">
        <v>17324</v>
      </c>
      <c r="S4597" t="s">
        <v>17325</v>
      </c>
      <c r="T4597">
        <v>73</v>
      </c>
      <c r="U4597" t="s">
        <v>36</v>
      </c>
      <c r="V4597" t="s">
        <v>37</v>
      </c>
      <c r="W4597" t="s">
        <v>499</v>
      </c>
      <c r="X4597" s="2">
        <v>500000</v>
      </c>
      <c r="Y4597">
        <v>2010</v>
      </c>
      <c r="Z4597">
        <v>298</v>
      </c>
      <c r="AA4597">
        <v>6.8</v>
      </c>
      <c r="AB4597">
        <v>1.85</v>
      </c>
      <c r="AC4597">
        <v>0</v>
      </c>
    </row>
    <row r="4598" spans="1:29" x14ac:dyDescent="0.25">
      <c r="A4598" t="str">
        <f t="shared" si="71"/>
        <v>tt0120813</v>
      </c>
      <c r="B4598" t="s">
        <v>28</v>
      </c>
      <c r="C4598" t="s">
        <v>4949</v>
      </c>
      <c r="D4598">
        <v>33</v>
      </c>
      <c r="E4598">
        <v>88</v>
      </c>
      <c r="F4598">
        <v>29</v>
      </c>
      <c r="G4598">
        <v>117</v>
      </c>
      <c r="H4598" t="s">
        <v>3474</v>
      </c>
      <c r="I4598">
        <v>499</v>
      </c>
      <c r="J4598">
        <v>21210</v>
      </c>
      <c r="K4598" t="s">
        <v>852</v>
      </c>
      <c r="L4598" t="s">
        <v>1771</v>
      </c>
      <c r="M4598" t="s">
        <v>28652</v>
      </c>
      <c r="N4598">
        <v>2735</v>
      </c>
      <c r="O4598">
        <v>1141</v>
      </c>
      <c r="P4598" t="s">
        <v>12717</v>
      </c>
      <c r="Q4598">
        <v>0</v>
      </c>
      <c r="R4598" t="s">
        <v>17326</v>
      </c>
      <c r="S4598" t="s">
        <v>17327</v>
      </c>
      <c r="T4598">
        <v>52</v>
      </c>
      <c r="U4598" t="s">
        <v>36</v>
      </c>
      <c r="V4598" t="s">
        <v>37</v>
      </c>
      <c r="W4598" t="s">
        <v>499</v>
      </c>
      <c r="X4598" s="2">
        <v>1000000</v>
      </c>
      <c r="Y4598">
        <v>1998</v>
      </c>
      <c r="Z4598">
        <v>230</v>
      </c>
      <c r="AA4598">
        <v>6.1</v>
      </c>
      <c r="AB4598">
        <v>1.85</v>
      </c>
      <c r="AC4598">
        <v>157</v>
      </c>
    </row>
    <row r="4599" spans="1:29" x14ac:dyDescent="0.25">
      <c r="A4599" t="str">
        <f t="shared" si="71"/>
        <v>tt0155197</v>
      </c>
      <c r="B4599" t="s">
        <v>28</v>
      </c>
      <c r="C4599" t="s">
        <v>17328</v>
      </c>
      <c r="D4599">
        <v>8</v>
      </c>
      <c r="E4599">
        <v>105</v>
      </c>
      <c r="F4599">
        <v>5</v>
      </c>
      <c r="G4599">
        <v>73</v>
      </c>
      <c r="H4599" t="s">
        <v>17329</v>
      </c>
      <c r="I4599">
        <v>590</v>
      </c>
      <c r="K4599" t="s">
        <v>3942</v>
      </c>
      <c r="L4599" t="s">
        <v>17330</v>
      </c>
      <c r="M4599" t="s">
        <v>28653</v>
      </c>
      <c r="N4599">
        <v>1434</v>
      </c>
      <c r="O4599">
        <v>1042</v>
      </c>
      <c r="P4599" t="s">
        <v>17331</v>
      </c>
      <c r="Q4599">
        <v>2</v>
      </c>
      <c r="R4599" t="s">
        <v>17332</v>
      </c>
      <c r="S4599" t="s">
        <v>17333</v>
      </c>
      <c r="T4599">
        <v>43</v>
      </c>
      <c r="U4599" t="s">
        <v>36</v>
      </c>
      <c r="V4599" t="s">
        <v>37</v>
      </c>
      <c r="W4599" t="s">
        <v>499</v>
      </c>
      <c r="X4599" s="2">
        <v>1000000</v>
      </c>
      <c r="Y4599">
        <v>1999</v>
      </c>
      <c r="Z4599">
        <v>231</v>
      </c>
      <c r="AA4599">
        <v>5.2</v>
      </c>
      <c r="AC4599">
        <v>27</v>
      </c>
    </row>
    <row r="4600" spans="1:29" x14ac:dyDescent="0.25">
      <c r="A4600" t="str">
        <f t="shared" si="71"/>
        <v>tt0161743</v>
      </c>
      <c r="B4600" t="s">
        <v>28</v>
      </c>
      <c r="C4600" t="s">
        <v>17334</v>
      </c>
      <c r="D4600">
        <v>95</v>
      </c>
      <c r="E4600">
        <v>98</v>
      </c>
      <c r="F4600">
        <v>8</v>
      </c>
      <c r="G4600">
        <v>14</v>
      </c>
      <c r="H4600" t="s">
        <v>17335</v>
      </c>
      <c r="I4600">
        <v>96</v>
      </c>
      <c r="J4600">
        <v>22434</v>
      </c>
      <c r="K4600" t="s">
        <v>2096</v>
      </c>
      <c r="L4600" t="s">
        <v>17336</v>
      </c>
      <c r="M4600" t="s">
        <v>28654</v>
      </c>
      <c r="N4600">
        <v>334</v>
      </c>
      <c r="O4600">
        <v>196</v>
      </c>
      <c r="P4600" t="s">
        <v>17337</v>
      </c>
      <c r="Q4600">
        <v>1</v>
      </c>
      <c r="R4600" t="s">
        <v>17338</v>
      </c>
      <c r="S4600" t="s">
        <v>17339</v>
      </c>
      <c r="T4600">
        <v>17</v>
      </c>
      <c r="U4600" t="s">
        <v>36</v>
      </c>
      <c r="V4600" t="s">
        <v>37</v>
      </c>
      <c r="W4600" t="s">
        <v>499</v>
      </c>
      <c r="Y4600">
        <v>1996</v>
      </c>
      <c r="Z4600">
        <v>71</v>
      </c>
      <c r="AA4600">
        <v>6.9</v>
      </c>
      <c r="AB4600">
        <v>1.85</v>
      </c>
      <c r="AC4600">
        <v>43</v>
      </c>
    </row>
    <row r="4601" spans="1:29" x14ac:dyDescent="0.25">
      <c r="A4601" t="str">
        <f t="shared" si="71"/>
        <v>tt0181836</v>
      </c>
      <c r="B4601" t="s">
        <v>28</v>
      </c>
      <c r="C4601" t="s">
        <v>6106</v>
      </c>
      <c r="D4601">
        <v>29</v>
      </c>
      <c r="E4601">
        <v>82</v>
      </c>
      <c r="F4601">
        <v>82</v>
      </c>
      <c r="G4601">
        <v>490</v>
      </c>
      <c r="H4601" t="s">
        <v>557</v>
      </c>
      <c r="I4601">
        <v>2000</v>
      </c>
      <c r="J4601">
        <v>12996</v>
      </c>
      <c r="K4601" t="s">
        <v>821</v>
      </c>
      <c r="L4601" t="s">
        <v>204</v>
      </c>
      <c r="M4601" t="s">
        <v>28655</v>
      </c>
      <c r="N4601">
        <v>1938</v>
      </c>
      <c r="O4601">
        <v>3905</v>
      </c>
      <c r="P4601" t="s">
        <v>1575</v>
      </c>
      <c r="Q4601">
        <v>0</v>
      </c>
      <c r="R4601" t="s">
        <v>17340</v>
      </c>
      <c r="S4601" t="s">
        <v>17341</v>
      </c>
      <c r="T4601">
        <v>54</v>
      </c>
      <c r="U4601" t="s">
        <v>36</v>
      </c>
      <c r="V4601" t="s">
        <v>37</v>
      </c>
      <c r="W4601" t="s">
        <v>499</v>
      </c>
      <c r="X4601" s="2">
        <v>1000000</v>
      </c>
      <c r="Y4601">
        <v>2000</v>
      </c>
      <c r="Z4601">
        <v>571</v>
      </c>
      <c r="AA4601">
        <v>6</v>
      </c>
      <c r="AB4601">
        <v>1.85</v>
      </c>
      <c r="AC4601">
        <v>210</v>
      </c>
    </row>
    <row r="4602" spans="1:29" x14ac:dyDescent="0.25">
      <c r="A4602" t="str">
        <f t="shared" si="71"/>
        <v>tt1130087</v>
      </c>
      <c r="B4602" t="s">
        <v>28</v>
      </c>
      <c r="C4602" t="s">
        <v>17342</v>
      </c>
      <c r="D4602">
        <v>3</v>
      </c>
      <c r="E4602">
        <v>89</v>
      </c>
      <c r="F4602">
        <v>32</v>
      </c>
      <c r="G4602">
        <v>256</v>
      </c>
      <c r="H4602" t="s">
        <v>17343</v>
      </c>
      <c r="I4602">
        <v>386</v>
      </c>
      <c r="K4602" t="s">
        <v>1402</v>
      </c>
      <c r="L4602" t="s">
        <v>17344</v>
      </c>
      <c r="M4602" t="s">
        <v>28656</v>
      </c>
      <c r="N4602">
        <v>397</v>
      </c>
      <c r="O4602">
        <v>1647</v>
      </c>
      <c r="P4602" t="s">
        <v>17345</v>
      </c>
      <c r="Q4602">
        <v>1</v>
      </c>
      <c r="R4602" t="s">
        <v>17346</v>
      </c>
      <c r="S4602" t="s">
        <v>17347</v>
      </c>
      <c r="T4602">
        <v>6</v>
      </c>
      <c r="U4602" t="s">
        <v>36</v>
      </c>
      <c r="V4602" t="s">
        <v>37</v>
      </c>
      <c r="X4602" s="2">
        <v>1000000</v>
      </c>
      <c r="Y4602">
        <v>2009</v>
      </c>
      <c r="Z4602">
        <v>261</v>
      </c>
      <c r="AA4602">
        <v>6.3</v>
      </c>
      <c r="AB4602">
        <v>1.78</v>
      </c>
      <c r="AC4602">
        <v>143</v>
      </c>
    </row>
    <row r="4603" spans="1:29" x14ac:dyDescent="0.25">
      <c r="A4603" t="str">
        <f t="shared" si="71"/>
        <v>tt0472259</v>
      </c>
      <c r="B4603" t="s">
        <v>635</v>
      </c>
      <c r="C4603" t="s">
        <v>17348</v>
      </c>
      <c r="D4603">
        <v>71</v>
      </c>
      <c r="E4603">
        <v>78</v>
      </c>
      <c r="F4603">
        <v>0</v>
      </c>
      <c r="G4603">
        <v>61</v>
      </c>
      <c r="H4603" t="s">
        <v>16406</v>
      </c>
      <c r="I4603">
        <v>262</v>
      </c>
      <c r="J4603">
        <v>10018</v>
      </c>
      <c r="K4603" t="s">
        <v>1767</v>
      </c>
      <c r="L4603" t="s">
        <v>17349</v>
      </c>
      <c r="M4603" t="s">
        <v>28657</v>
      </c>
      <c r="N4603">
        <v>3228</v>
      </c>
      <c r="O4603">
        <v>509</v>
      </c>
      <c r="P4603" t="s">
        <v>17350</v>
      </c>
      <c r="Q4603">
        <v>0</v>
      </c>
      <c r="R4603" t="s">
        <v>17351</v>
      </c>
      <c r="S4603" t="s">
        <v>17352</v>
      </c>
      <c r="T4603">
        <v>31</v>
      </c>
      <c r="U4603" t="s">
        <v>36</v>
      </c>
      <c r="V4603" t="s">
        <v>37</v>
      </c>
      <c r="W4603" t="s">
        <v>3947</v>
      </c>
      <c r="X4603" s="2">
        <v>1000000</v>
      </c>
      <c r="Y4603">
        <v>2006</v>
      </c>
      <c r="Z4603">
        <v>163</v>
      </c>
      <c r="AA4603">
        <v>6.1</v>
      </c>
      <c r="AB4603">
        <v>1.85</v>
      </c>
      <c r="AC4603">
        <v>244</v>
      </c>
    </row>
    <row r="4604" spans="1:29" x14ac:dyDescent="0.25">
      <c r="A4604" t="str">
        <f t="shared" si="71"/>
        <v>tt3277624</v>
      </c>
      <c r="B4604" t="s">
        <v>28</v>
      </c>
      <c r="C4604" t="s">
        <v>17353</v>
      </c>
      <c r="D4604">
        <v>36</v>
      </c>
      <c r="E4604">
        <v>97</v>
      </c>
      <c r="F4604">
        <v>4</v>
      </c>
      <c r="G4604">
        <v>150</v>
      </c>
      <c r="H4604" t="s">
        <v>17354</v>
      </c>
      <c r="I4604">
        <v>446</v>
      </c>
      <c r="J4604">
        <v>62480</v>
      </c>
      <c r="K4604" t="s">
        <v>1541</v>
      </c>
      <c r="L4604" t="s">
        <v>9092</v>
      </c>
      <c r="M4604" t="s">
        <v>28658</v>
      </c>
      <c r="N4604">
        <v>1048</v>
      </c>
      <c r="O4604">
        <v>928</v>
      </c>
      <c r="P4604" t="s">
        <v>17355</v>
      </c>
      <c r="Q4604">
        <v>1</v>
      </c>
      <c r="R4604" t="s">
        <v>17356</v>
      </c>
      <c r="S4604" t="s">
        <v>17357</v>
      </c>
      <c r="T4604">
        <v>7</v>
      </c>
      <c r="U4604" t="s">
        <v>36</v>
      </c>
      <c r="V4604" t="s">
        <v>37</v>
      </c>
      <c r="W4604" t="s">
        <v>499</v>
      </c>
      <c r="X4604" s="2">
        <v>1000000</v>
      </c>
      <c r="Y4604">
        <v>2015</v>
      </c>
      <c r="Z4604">
        <v>171</v>
      </c>
      <c r="AA4604">
        <v>5.5</v>
      </c>
      <c r="AB4604">
        <v>2.39</v>
      </c>
      <c r="AC4604">
        <v>793</v>
      </c>
    </row>
    <row r="4605" spans="1:29" x14ac:dyDescent="0.25">
      <c r="A4605" t="str">
        <f t="shared" si="71"/>
        <v>tt0479162</v>
      </c>
      <c r="B4605" t="s">
        <v>28</v>
      </c>
      <c r="C4605" t="s">
        <v>17358</v>
      </c>
      <c r="D4605">
        <v>56</v>
      </c>
      <c r="E4605">
        <v>81</v>
      </c>
      <c r="F4605">
        <v>0</v>
      </c>
      <c r="G4605">
        <v>394</v>
      </c>
      <c r="H4605" t="s">
        <v>17359</v>
      </c>
      <c r="I4605">
        <v>975</v>
      </c>
      <c r="J4605">
        <v>6387</v>
      </c>
      <c r="K4605" t="s">
        <v>1874</v>
      </c>
      <c r="L4605" t="s">
        <v>2093</v>
      </c>
      <c r="M4605" t="s">
        <v>28659</v>
      </c>
      <c r="N4605">
        <v>4862</v>
      </c>
      <c r="O4605">
        <v>2694</v>
      </c>
      <c r="P4605" t="s">
        <v>17360</v>
      </c>
      <c r="Q4605">
        <v>0</v>
      </c>
      <c r="R4605" t="s">
        <v>17361</v>
      </c>
      <c r="S4605" t="s">
        <v>17362</v>
      </c>
      <c r="T4605">
        <v>37</v>
      </c>
      <c r="U4605" t="s">
        <v>36</v>
      </c>
      <c r="V4605" t="s">
        <v>37</v>
      </c>
      <c r="W4605" t="s">
        <v>499</v>
      </c>
      <c r="X4605" s="2">
        <v>1000000</v>
      </c>
      <c r="Y4605">
        <v>2006</v>
      </c>
      <c r="Z4605">
        <v>645</v>
      </c>
      <c r="AA4605">
        <v>6.9</v>
      </c>
      <c r="AB4605">
        <v>1.85</v>
      </c>
      <c r="AC4605">
        <v>0</v>
      </c>
    </row>
    <row r="4606" spans="1:29" x14ac:dyDescent="0.25">
      <c r="A4606" t="str">
        <f t="shared" si="71"/>
        <v>tt0124137</v>
      </c>
      <c r="B4606" t="s">
        <v>28</v>
      </c>
      <c r="C4606" t="s">
        <v>15385</v>
      </c>
      <c r="D4606">
        <v>8</v>
      </c>
      <c r="E4606">
        <v>90</v>
      </c>
      <c r="F4606">
        <v>18</v>
      </c>
      <c r="G4606">
        <v>422</v>
      </c>
      <c r="H4606" t="s">
        <v>1575</v>
      </c>
      <c r="I4606">
        <v>491</v>
      </c>
      <c r="J4606">
        <v>5494</v>
      </c>
      <c r="K4606" t="s">
        <v>2096</v>
      </c>
      <c r="L4606" t="s">
        <v>11779</v>
      </c>
      <c r="M4606" t="s">
        <v>28660</v>
      </c>
      <c r="N4606">
        <v>377</v>
      </c>
      <c r="O4606">
        <v>2633</v>
      </c>
      <c r="P4606" t="s">
        <v>2441</v>
      </c>
      <c r="Q4606">
        <v>3</v>
      </c>
      <c r="R4606" t="s">
        <v>17363</v>
      </c>
      <c r="S4606" t="s">
        <v>17364</v>
      </c>
      <c r="T4606">
        <v>13</v>
      </c>
      <c r="U4606" t="s">
        <v>36</v>
      </c>
      <c r="V4606" t="s">
        <v>37</v>
      </c>
      <c r="W4606" t="s">
        <v>499</v>
      </c>
      <c r="Y4606">
        <v>1997</v>
      </c>
      <c r="Z4606">
        <v>490</v>
      </c>
      <c r="AA4606">
        <v>5.6</v>
      </c>
      <c r="AC4606">
        <v>17</v>
      </c>
    </row>
    <row r="4607" spans="1:29" x14ac:dyDescent="0.25">
      <c r="A4607" t="str">
        <f t="shared" si="71"/>
        <v>tt0401462</v>
      </c>
      <c r="B4607" t="s">
        <v>28</v>
      </c>
      <c r="C4607" t="s">
        <v>17365</v>
      </c>
      <c r="D4607">
        <v>3</v>
      </c>
      <c r="E4607">
        <v>97</v>
      </c>
      <c r="F4607">
        <v>0</v>
      </c>
      <c r="G4607">
        <v>94</v>
      </c>
      <c r="H4607" t="s">
        <v>17366</v>
      </c>
      <c r="I4607">
        <v>639</v>
      </c>
      <c r="K4607" t="s">
        <v>17367</v>
      </c>
      <c r="L4607" t="s">
        <v>17368</v>
      </c>
      <c r="M4607" t="s">
        <v>28661</v>
      </c>
      <c r="N4607">
        <v>534</v>
      </c>
      <c r="O4607">
        <v>1188</v>
      </c>
      <c r="P4607" t="s">
        <v>17369</v>
      </c>
      <c r="Q4607">
        <v>2</v>
      </c>
      <c r="R4607" t="s">
        <v>17370</v>
      </c>
      <c r="S4607" t="s">
        <v>17371</v>
      </c>
      <c r="T4607">
        <v>9</v>
      </c>
      <c r="U4607" t="s">
        <v>36</v>
      </c>
      <c r="V4607" t="s">
        <v>37</v>
      </c>
      <c r="W4607" t="s">
        <v>499</v>
      </c>
      <c r="X4607" s="2">
        <v>1000000</v>
      </c>
      <c r="Y4607">
        <v>2005</v>
      </c>
      <c r="Z4607">
        <v>361</v>
      </c>
      <c r="AA4607">
        <v>1.9</v>
      </c>
      <c r="AB4607">
        <v>1.78</v>
      </c>
      <c r="AC4607">
        <v>128</v>
      </c>
    </row>
    <row r="4608" spans="1:29" x14ac:dyDescent="0.25">
      <c r="A4608" t="str">
        <f t="shared" si="71"/>
        <v>tt0487156</v>
      </c>
      <c r="B4608" t="s">
        <v>28</v>
      </c>
      <c r="C4608" t="s">
        <v>8374</v>
      </c>
      <c r="D4608">
        <v>8</v>
      </c>
      <c r="E4608">
        <v>88</v>
      </c>
      <c r="F4608">
        <v>53</v>
      </c>
      <c r="G4608">
        <v>176</v>
      </c>
      <c r="H4608" t="s">
        <v>17372</v>
      </c>
      <c r="I4608">
        <v>563</v>
      </c>
      <c r="J4608">
        <v>721</v>
      </c>
      <c r="K4608" t="s">
        <v>660</v>
      </c>
      <c r="L4608" t="s">
        <v>3192</v>
      </c>
      <c r="M4608" t="s">
        <v>28662</v>
      </c>
      <c r="N4608">
        <v>783</v>
      </c>
      <c r="O4608">
        <v>1284</v>
      </c>
      <c r="P4608" t="s">
        <v>17373</v>
      </c>
      <c r="Q4608">
        <v>2</v>
      </c>
      <c r="R4608" t="s">
        <v>17374</v>
      </c>
      <c r="S4608" t="s">
        <v>17375</v>
      </c>
      <c r="T4608">
        <v>12</v>
      </c>
      <c r="U4608" t="s">
        <v>36</v>
      </c>
      <c r="V4608" t="s">
        <v>652</v>
      </c>
      <c r="W4608" t="s">
        <v>499</v>
      </c>
      <c r="X4608" s="2">
        <v>1000000</v>
      </c>
      <c r="Y4608">
        <v>2006</v>
      </c>
      <c r="Z4608">
        <v>288</v>
      </c>
      <c r="AA4608">
        <v>4.0999999999999996</v>
      </c>
      <c r="AB4608">
        <v>1.85</v>
      </c>
      <c r="AC4608">
        <v>42</v>
      </c>
    </row>
    <row r="4609" spans="1:29" x14ac:dyDescent="0.25">
      <c r="A4609" t="str">
        <f t="shared" si="71"/>
        <v>tt0271020</v>
      </c>
      <c r="B4609" t="s">
        <v>28</v>
      </c>
      <c r="C4609" t="s">
        <v>6079</v>
      </c>
      <c r="D4609">
        <v>9</v>
      </c>
      <c r="E4609">
        <v>96</v>
      </c>
      <c r="F4609">
        <v>436</v>
      </c>
      <c r="G4609">
        <v>4</v>
      </c>
      <c r="H4609" t="s">
        <v>6079</v>
      </c>
      <c r="I4609">
        <v>474</v>
      </c>
      <c r="J4609">
        <v>703</v>
      </c>
      <c r="K4609" t="s">
        <v>2096</v>
      </c>
      <c r="L4609" t="s">
        <v>8973</v>
      </c>
      <c r="M4609" t="s">
        <v>28663</v>
      </c>
      <c r="N4609">
        <v>480</v>
      </c>
      <c r="O4609">
        <v>920</v>
      </c>
      <c r="P4609" t="s">
        <v>17376</v>
      </c>
      <c r="Q4609">
        <v>3</v>
      </c>
      <c r="R4609" t="s">
        <v>17377</v>
      </c>
      <c r="S4609" t="s">
        <v>17378</v>
      </c>
      <c r="T4609">
        <v>21</v>
      </c>
      <c r="U4609" t="s">
        <v>36</v>
      </c>
      <c r="V4609" t="s">
        <v>37</v>
      </c>
      <c r="W4609" t="s">
        <v>499</v>
      </c>
      <c r="X4609" s="2">
        <v>1500000</v>
      </c>
      <c r="Y4609">
        <v>2001</v>
      </c>
      <c r="Z4609">
        <v>436</v>
      </c>
      <c r="AA4609">
        <v>5.4</v>
      </c>
      <c r="AB4609">
        <v>1.85</v>
      </c>
      <c r="AC4609">
        <v>47</v>
      </c>
    </row>
    <row r="4610" spans="1:29" x14ac:dyDescent="0.25">
      <c r="A4610" t="str">
        <f t="shared" si="71"/>
        <v>tt2852376</v>
      </c>
      <c r="B4610" t="s">
        <v>28</v>
      </c>
      <c r="C4610" t="s">
        <v>17379</v>
      </c>
      <c r="D4610">
        <v>87</v>
      </c>
      <c r="E4610">
        <v>105</v>
      </c>
      <c r="F4610">
        <v>50</v>
      </c>
      <c r="G4610">
        <v>8</v>
      </c>
      <c r="H4610" t="s">
        <v>17380</v>
      </c>
      <c r="I4610">
        <v>327</v>
      </c>
      <c r="K4610" t="s">
        <v>3942</v>
      </c>
      <c r="L4610" t="s">
        <v>17381</v>
      </c>
      <c r="M4610" t="s">
        <v>28664</v>
      </c>
      <c r="N4610">
        <v>3499</v>
      </c>
      <c r="O4610">
        <v>351</v>
      </c>
      <c r="P4610" t="s">
        <v>17382</v>
      </c>
      <c r="Q4610">
        <v>0</v>
      </c>
      <c r="R4610" t="s">
        <v>17383</v>
      </c>
      <c r="S4610" t="s">
        <v>17384</v>
      </c>
      <c r="T4610">
        <v>15</v>
      </c>
      <c r="U4610" t="s">
        <v>2298</v>
      </c>
      <c r="V4610" t="s">
        <v>2410</v>
      </c>
      <c r="W4610" t="s">
        <v>3947</v>
      </c>
      <c r="X4610" s="2">
        <v>1000000</v>
      </c>
      <c r="Y4610">
        <v>2013</v>
      </c>
      <c r="Z4610">
        <v>9</v>
      </c>
      <c r="AA4610">
        <v>6.8</v>
      </c>
      <c r="AB4610">
        <v>1.85</v>
      </c>
      <c r="AC4610">
        <v>0</v>
      </c>
    </row>
    <row r="4611" spans="1:29" x14ac:dyDescent="0.25">
      <c r="A4611" t="str">
        <f t="shared" ref="A4611:A4674" si="72">MID(S4611,27,9)</f>
        <v>tt4590482</v>
      </c>
      <c r="B4611" t="s">
        <v>28</v>
      </c>
      <c r="C4611" t="s">
        <v>17385</v>
      </c>
      <c r="D4611">
        <v>6</v>
      </c>
      <c r="F4611">
        <v>3</v>
      </c>
      <c r="G4611">
        <v>4</v>
      </c>
      <c r="H4611" t="s">
        <v>17386</v>
      </c>
      <c r="I4611">
        <v>7</v>
      </c>
      <c r="K4611" t="s">
        <v>2524</v>
      </c>
      <c r="L4611" t="s">
        <v>17387</v>
      </c>
      <c r="M4611" t="s">
        <v>28665</v>
      </c>
      <c r="N4611">
        <v>876</v>
      </c>
      <c r="O4611">
        <v>19</v>
      </c>
      <c r="P4611" t="s">
        <v>17388</v>
      </c>
      <c r="Q4611">
        <v>9</v>
      </c>
      <c r="R4611" t="s">
        <v>17389</v>
      </c>
      <c r="S4611" t="s">
        <v>17390</v>
      </c>
      <c r="T4611">
        <v>15</v>
      </c>
      <c r="U4611" t="s">
        <v>17391</v>
      </c>
      <c r="V4611" t="s">
        <v>17392</v>
      </c>
      <c r="X4611" s="2">
        <v>1000000</v>
      </c>
      <c r="Y4611">
        <v>2015</v>
      </c>
      <c r="Z4611">
        <v>5</v>
      </c>
      <c r="AA4611">
        <v>7</v>
      </c>
      <c r="AC4611">
        <v>259</v>
      </c>
    </row>
    <row r="4612" spans="1:29" x14ac:dyDescent="0.25">
      <c r="A4612" t="str">
        <f t="shared" si="72"/>
        <v>tt0323120</v>
      </c>
      <c r="B4612" t="s">
        <v>28</v>
      </c>
      <c r="C4612" t="s">
        <v>17393</v>
      </c>
      <c r="D4612">
        <v>14</v>
      </c>
      <c r="E4612">
        <v>76</v>
      </c>
      <c r="F4612">
        <v>57</v>
      </c>
      <c r="G4612">
        <v>228</v>
      </c>
      <c r="H4612" t="s">
        <v>14692</v>
      </c>
      <c r="I4612">
        <v>442</v>
      </c>
      <c r="K4612" t="s">
        <v>187</v>
      </c>
      <c r="L4612" t="s">
        <v>17394</v>
      </c>
      <c r="M4612" t="s">
        <v>28666</v>
      </c>
      <c r="N4612">
        <v>9190</v>
      </c>
      <c r="O4612">
        <v>1635</v>
      </c>
      <c r="P4612" t="s">
        <v>17395</v>
      </c>
      <c r="Q4612">
        <v>0</v>
      </c>
      <c r="R4612" t="s">
        <v>17396</v>
      </c>
      <c r="S4612" t="s">
        <v>17397</v>
      </c>
      <c r="T4612">
        <v>75</v>
      </c>
      <c r="U4612" t="s">
        <v>36</v>
      </c>
      <c r="V4612" t="s">
        <v>37</v>
      </c>
      <c r="W4612" t="s">
        <v>3947</v>
      </c>
      <c r="X4612" s="2">
        <v>1000000</v>
      </c>
      <c r="Y4612">
        <v>2006</v>
      </c>
      <c r="Z4612">
        <v>403</v>
      </c>
      <c r="AA4612">
        <v>6.7</v>
      </c>
      <c r="AB4612">
        <v>1.85</v>
      </c>
      <c r="AC4612">
        <v>501</v>
      </c>
    </row>
    <row r="4613" spans="1:29" x14ac:dyDescent="0.25">
      <c r="A4613" t="str">
        <f t="shared" si="72"/>
        <v>tt3145220</v>
      </c>
      <c r="B4613" t="s">
        <v>28</v>
      </c>
      <c r="C4613" t="s">
        <v>17398</v>
      </c>
      <c r="D4613">
        <v>20</v>
      </c>
      <c r="E4613">
        <v>96</v>
      </c>
      <c r="F4613">
        <v>0</v>
      </c>
      <c r="G4613">
        <v>396</v>
      </c>
      <c r="H4613" t="s">
        <v>3028</v>
      </c>
      <c r="I4613">
        <v>782</v>
      </c>
      <c r="K4613" t="s">
        <v>2096</v>
      </c>
      <c r="L4613" t="s">
        <v>7562</v>
      </c>
      <c r="M4613" t="s">
        <v>28667</v>
      </c>
      <c r="N4613">
        <v>1359</v>
      </c>
      <c r="O4613">
        <v>2607</v>
      </c>
      <c r="P4613" t="s">
        <v>1004</v>
      </c>
      <c r="Q4613">
        <v>1</v>
      </c>
      <c r="R4613" t="s">
        <v>17399</v>
      </c>
      <c r="S4613" t="s">
        <v>17400</v>
      </c>
      <c r="T4613">
        <v>8</v>
      </c>
      <c r="U4613" t="s">
        <v>36</v>
      </c>
      <c r="V4613" t="s">
        <v>37</v>
      </c>
      <c r="X4613" s="2">
        <v>1000000</v>
      </c>
      <c r="Y4613">
        <v>2014</v>
      </c>
      <c r="Z4613">
        <v>490</v>
      </c>
      <c r="AA4613">
        <v>5.8</v>
      </c>
      <c r="AB4613">
        <v>1.78</v>
      </c>
      <c r="AC4613">
        <v>903</v>
      </c>
    </row>
    <row r="4614" spans="1:29" x14ac:dyDescent="0.25">
      <c r="A4614" t="str">
        <f t="shared" si="72"/>
        <v>tt0425151</v>
      </c>
      <c r="B4614" t="s">
        <v>28</v>
      </c>
      <c r="C4614" t="s">
        <v>17401</v>
      </c>
      <c r="D4614">
        <v>23</v>
      </c>
      <c r="E4614">
        <v>99</v>
      </c>
      <c r="F4614">
        <v>0</v>
      </c>
      <c r="G4614">
        <v>131</v>
      </c>
      <c r="H4614" t="s">
        <v>342</v>
      </c>
      <c r="I4614">
        <v>363</v>
      </c>
      <c r="K4614" t="s">
        <v>1767</v>
      </c>
      <c r="L4614" t="s">
        <v>17402</v>
      </c>
      <c r="M4614" t="s">
        <v>28668</v>
      </c>
      <c r="N4614">
        <v>1420</v>
      </c>
      <c r="O4614">
        <v>997</v>
      </c>
      <c r="P4614" t="s">
        <v>17403</v>
      </c>
      <c r="Q4614">
        <v>2</v>
      </c>
      <c r="R4614" t="s">
        <v>17404</v>
      </c>
      <c r="S4614" t="s">
        <v>17405</v>
      </c>
      <c r="T4614">
        <v>26</v>
      </c>
      <c r="U4614" t="s">
        <v>36</v>
      </c>
      <c r="V4614" t="s">
        <v>37</v>
      </c>
      <c r="W4614" t="s">
        <v>499</v>
      </c>
      <c r="X4614" s="2">
        <v>1000000</v>
      </c>
      <c r="Y4614">
        <v>2006</v>
      </c>
      <c r="Z4614">
        <v>275</v>
      </c>
      <c r="AA4614">
        <v>6.2</v>
      </c>
      <c r="AC4614">
        <v>138</v>
      </c>
    </row>
    <row r="4615" spans="1:29" x14ac:dyDescent="0.25">
      <c r="A4615" t="str">
        <f t="shared" si="72"/>
        <v>tt1414361</v>
      </c>
      <c r="B4615" t="s">
        <v>28</v>
      </c>
      <c r="C4615" t="s">
        <v>17406</v>
      </c>
      <c r="D4615">
        <v>6</v>
      </c>
      <c r="E4615">
        <v>90</v>
      </c>
      <c r="F4615">
        <v>15</v>
      </c>
      <c r="G4615">
        <v>106</v>
      </c>
      <c r="H4615" t="s">
        <v>17407</v>
      </c>
      <c r="I4615">
        <v>984</v>
      </c>
      <c r="K4615" t="s">
        <v>1394</v>
      </c>
      <c r="L4615" t="s">
        <v>14054</v>
      </c>
      <c r="M4615" t="s">
        <v>28669</v>
      </c>
      <c r="N4615">
        <v>1612</v>
      </c>
      <c r="O4615">
        <v>1752</v>
      </c>
      <c r="P4615" t="s">
        <v>17408</v>
      </c>
      <c r="Q4615">
        <v>4</v>
      </c>
      <c r="R4615" t="s">
        <v>17409</v>
      </c>
      <c r="S4615" t="s">
        <v>17410</v>
      </c>
      <c r="T4615">
        <v>28</v>
      </c>
      <c r="U4615" t="s">
        <v>36</v>
      </c>
      <c r="V4615" t="s">
        <v>37</v>
      </c>
      <c r="W4615" t="s">
        <v>499</v>
      </c>
      <c r="X4615" s="2">
        <v>1000000</v>
      </c>
      <c r="Y4615">
        <v>2009</v>
      </c>
      <c r="Z4615">
        <v>157</v>
      </c>
      <c r="AA4615">
        <v>2.8</v>
      </c>
      <c r="AB4615">
        <v>16</v>
      </c>
      <c r="AC4615">
        <v>297</v>
      </c>
    </row>
    <row r="4616" spans="1:29" x14ac:dyDescent="0.25">
      <c r="A4616" t="str">
        <f t="shared" si="72"/>
        <v>tt0060816</v>
      </c>
      <c r="B4616" t="s">
        <v>635</v>
      </c>
      <c r="C4616" t="s">
        <v>13047</v>
      </c>
      <c r="D4616">
        <v>12</v>
      </c>
      <c r="E4616">
        <v>94</v>
      </c>
      <c r="F4616">
        <v>82</v>
      </c>
      <c r="G4616">
        <v>47</v>
      </c>
      <c r="H4616" t="s">
        <v>11771</v>
      </c>
      <c r="I4616">
        <v>694</v>
      </c>
      <c r="K4616" t="s">
        <v>2808</v>
      </c>
      <c r="L4616" t="s">
        <v>1413</v>
      </c>
      <c r="M4616" t="s">
        <v>28670</v>
      </c>
      <c r="N4616">
        <v>340</v>
      </c>
      <c r="O4616">
        <v>964</v>
      </c>
      <c r="P4616" t="s">
        <v>17411</v>
      </c>
      <c r="Q4616">
        <v>1</v>
      </c>
      <c r="R4616" t="s">
        <v>17412</v>
      </c>
      <c r="S4616" t="s">
        <v>17413</v>
      </c>
      <c r="T4616">
        <v>7</v>
      </c>
      <c r="U4616" t="s">
        <v>36</v>
      </c>
      <c r="V4616" t="s">
        <v>53</v>
      </c>
      <c r="Y4616">
        <v>1965</v>
      </c>
      <c r="Z4616">
        <v>196</v>
      </c>
      <c r="AA4616">
        <v>7.3</v>
      </c>
      <c r="AB4616">
        <v>1.37</v>
      </c>
      <c r="AC4616">
        <v>32</v>
      </c>
    </row>
    <row r="4617" spans="1:29" x14ac:dyDescent="0.25">
      <c r="A4617" t="str">
        <f t="shared" si="72"/>
        <v>tt0393616</v>
      </c>
      <c r="B4617" t="s">
        <v>28</v>
      </c>
      <c r="C4617" t="s">
        <v>17414</v>
      </c>
      <c r="D4617">
        <v>2</v>
      </c>
      <c r="E4617">
        <v>87</v>
      </c>
      <c r="F4617">
        <v>3</v>
      </c>
      <c r="G4617">
        <v>149</v>
      </c>
      <c r="H4617" t="s">
        <v>13521</v>
      </c>
      <c r="I4617">
        <v>767</v>
      </c>
      <c r="K4617" t="s">
        <v>2808</v>
      </c>
      <c r="L4617" t="s">
        <v>5223</v>
      </c>
      <c r="M4617" t="s">
        <v>28671</v>
      </c>
      <c r="N4617">
        <v>275</v>
      </c>
      <c r="O4617">
        <v>1593</v>
      </c>
      <c r="P4617" t="s">
        <v>17415</v>
      </c>
      <c r="Q4617">
        <v>2</v>
      </c>
      <c r="S4617" t="s">
        <v>17416</v>
      </c>
      <c r="T4617">
        <v>22</v>
      </c>
      <c r="U4617" t="s">
        <v>36</v>
      </c>
      <c r="V4617" t="s">
        <v>37</v>
      </c>
      <c r="W4617" t="s">
        <v>86</v>
      </c>
      <c r="X4617" s="2">
        <v>1000000</v>
      </c>
      <c r="Y4617">
        <v>2004</v>
      </c>
      <c r="Z4617">
        <v>282</v>
      </c>
      <c r="AA4617">
        <v>5.8</v>
      </c>
      <c r="AC4617">
        <v>141</v>
      </c>
    </row>
    <row r="4618" spans="1:29" x14ac:dyDescent="0.25">
      <c r="A4618" t="str">
        <f t="shared" si="72"/>
        <v>tt1014806</v>
      </c>
      <c r="B4618" t="s">
        <v>28</v>
      </c>
      <c r="C4618" t="s">
        <v>5096</v>
      </c>
      <c r="D4618">
        <v>12</v>
      </c>
      <c r="E4618">
        <v>93</v>
      </c>
      <c r="F4618">
        <v>923</v>
      </c>
      <c r="G4618">
        <v>904</v>
      </c>
      <c r="H4618" t="s">
        <v>418</v>
      </c>
      <c r="I4618">
        <v>34000</v>
      </c>
      <c r="K4618" t="s">
        <v>2808</v>
      </c>
      <c r="L4618" t="s">
        <v>299</v>
      </c>
      <c r="M4618" t="s">
        <v>28672</v>
      </c>
      <c r="N4618">
        <v>3943</v>
      </c>
      <c r="O4618">
        <v>52113</v>
      </c>
      <c r="P4618" t="s">
        <v>2485</v>
      </c>
      <c r="Q4618">
        <v>3</v>
      </c>
      <c r="R4618" t="s">
        <v>17417</v>
      </c>
      <c r="S4618" t="s">
        <v>17418</v>
      </c>
      <c r="T4618">
        <v>24</v>
      </c>
      <c r="U4618" t="s">
        <v>36</v>
      </c>
      <c r="V4618" t="s">
        <v>37</v>
      </c>
      <c r="W4618" t="s">
        <v>499</v>
      </c>
      <c r="Y4618">
        <v>2008</v>
      </c>
      <c r="Z4618">
        <v>17000</v>
      </c>
      <c r="AA4618">
        <v>6.5</v>
      </c>
      <c r="AB4618">
        <v>1.85</v>
      </c>
      <c r="AC4618">
        <v>599</v>
      </c>
    </row>
    <row r="4619" spans="1:29" x14ac:dyDescent="0.25">
      <c r="A4619" t="str">
        <f t="shared" si="72"/>
        <v>tt0867270</v>
      </c>
      <c r="B4619" t="s">
        <v>28</v>
      </c>
      <c r="C4619" t="s">
        <v>17419</v>
      </c>
      <c r="E4619">
        <v>90</v>
      </c>
      <c r="F4619">
        <v>0</v>
      </c>
      <c r="G4619">
        <v>171</v>
      </c>
      <c r="H4619" t="s">
        <v>13155</v>
      </c>
      <c r="I4619">
        <v>1000</v>
      </c>
      <c r="K4619" t="s">
        <v>2808</v>
      </c>
      <c r="L4619" t="s">
        <v>266</v>
      </c>
      <c r="M4619" t="s">
        <v>28673</v>
      </c>
      <c r="N4619">
        <v>33</v>
      </c>
      <c r="O4619">
        <v>1996</v>
      </c>
      <c r="P4619" t="s">
        <v>17420</v>
      </c>
      <c r="Q4619">
        <v>5</v>
      </c>
      <c r="S4619" t="s">
        <v>17421</v>
      </c>
      <c r="U4619" t="s">
        <v>36</v>
      </c>
      <c r="V4619" t="s">
        <v>37</v>
      </c>
      <c r="W4619" t="s">
        <v>499</v>
      </c>
      <c r="X4619" s="2">
        <v>1000000</v>
      </c>
      <c r="Y4619">
        <v>2008</v>
      </c>
      <c r="Z4619">
        <v>618</v>
      </c>
      <c r="AA4619">
        <v>6.1</v>
      </c>
      <c r="AC4619">
        <v>3</v>
      </c>
    </row>
    <row r="4620" spans="1:29" x14ac:dyDescent="0.25">
      <c r="A4620" t="str">
        <f t="shared" si="72"/>
        <v>tt1134674</v>
      </c>
      <c r="B4620" t="s">
        <v>28</v>
      </c>
      <c r="C4620" t="s">
        <v>17422</v>
      </c>
      <c r="D4620">
        <v>64</v>
      </c>
      <c r="E4620">
        <v>89</v>
      </c>
      <c r="F4620">
        <v>23</v>
      </c>
      <c r="G4620">
        <v>23</v>
      </c>
      <c r="H4620" t="s">
        <v>17423</v>
      </c>
      <c r="I4620">
        <v>199</v>
      </c>
      <c r="K4620" t="s">
        <v>10075</v>
      </c>
      <c r="L4620" t="s">
        <v>17424</v>
      </c>
      <c r="M4620" t="s">
        <v>28674</v>
      </c>
      <c r="N4620">
        <v>3650</v>
      </c>
      <c r="O4620">
        <v>292</v>
      </c>
      <c r="P4620" t="s">
        <v>17422</v>
      </c>
      <c r="Q4620">
        <v>0</v>
      </c>
      <c r="R4620" t="s">
        <v>17425</v>
      </c>
      <c r="S4620" t="s">
        <v>17426</v>
      </c>
      <c r="T4620">
        <v>39</v>
      </c>
      <c r="U4620" t="s">
        <v>36</v>
      </c>
      <c r="V4620" t="s">
        <v>37</v>
      </c>
      <c r="W4620" t="s">
        <v>499</v>
      </c>
      <c r="X4620" s="2">
        <v>500000</v>
      </c>
      <c r="Y4620">
        <v>2009</v>
      </c>
      <c r="Z4620">
        <v>37</v>
      </c>
      <c r="AA4620">
        <v>5.0999999999999996</v>
      </c>
      <c r="AB4620">
        <v>1.85</v>
      </c>
      <c r="AC4620">
        <v>0</v>
      </c>
    </row>
    <row r="4621" spans="1:29" x14ac:dyDescent="0.25">
      <c r="A4621" t="str">
        <f t="shared" si="72"/>
        <v>tt2149137</v>
      </c>
      <c r="B4621" t="s">
        <v>28</v>
      </c>
      <c r="C4621" t="s">
        <v>17427</v>
      </c>
      <c r="D4621">
        <v>7</v>
      </c>
      <c r="E4621">
        <v>83</v>
      </c>
      <c r="F4621">
        <v>142</v>
      </c>
      <c r="G4621">
        <v>317</v>
      </c>
      <c r="H4621" t="s">
        <v>12385</v>
      </c>
      <c r="I4621">
        <v>458</v>
      </c>
      <c r="K4621" t="s">
        <v>5190</v>
      </c>
      <c r="L4621" t="s">
        <v>17428</v>
      </c>
      <c r="M4621" t="s">
        <v>28675</v>
      </c>
      <c r="N4621">
        <v>634</v>
      </c>
      <c r="O4621">
        <v>1549</v>
      </c>
      <c r="P4621" t="s">
        <v>17429</v>
      </c>
      <c r="Q4621">
        <v>1</v>
      </c>
      <c r="R4621" t="s">
        <v>17430</v>
      </c>
      <c r="S4621" t="s">
        <v>17431</v>
      </c>
      <c r="T4621">
        <v>14</v>
      </c>
      <c r="U4621" t="s">
        <v>36</v>
      </c>
      <c r="V4621" t="s">
        <v>37</v>
      </c>
      <c r="W4621" t="s">
        <v>38</v>
      </c>
      <c r="X4621" s="2">
        <v>1000000</v>
      </c>
      <c r="Y4621">
        <v>2012</v>
      </c>
      <c r="Z4621">
        <v>383</v>
      </c>
      <c r="AA4621">
        <v>2.2000000000000002</v>
      </c>
      <c r="AB4621">
        <v>1.78</v>
      </c>
      <c r="AC4621">
        <v>150</v>
      </c>
    </row>
    <row r="4622" spans="1:29" x14ac:dyDescent="0.25">
      <c r="A4622" t="str">
        <f t="shared" si="72"/>
        <v>tt3289362</v>
      </c>
      <c r="B4622" t="s">
        <v>28</v>
      </c>
      <c r="C4622" t="s">
        <v>17432</v>
      </c>
      <c r="D4622">
        <v>9</v>
      </c>
      <c r="E4622">
        <v>96</v>
      </c>
      <c r="F4622">
        <v>0</v>
      </c>
      <c r="G4622">
        <v>0</v>
      </c>
      <c r="H4622" t="s">
        <v>17433</v>
      </c>
      <c r="I4622">
        <v>90</v>
      </c>
      <c r="K4622" t="s">
        <v>187</v>
      </c>
      <c r="L4622" t="s">
        <v>17434</v>
      </c>
      <c r="M4622" t="s">
        <v>28676</v>
      </c>
      <c r="N4622">
        <v>955</v>
      </c>
      <c r="O4622">
        <v>90</v>
      </c>
      <c r="P4622" t="s">
        <v>17435</v>
      </c>
      <c r="Q4622">
        <v>0</v>
      </c>
      <c r="R4622" t="s">
        <v>17436</v>
      </c>
      <c r="S4622" t="s">
        <v>17437</v>
      </c>
      <c r="T4622">
        <v>7</v>
      </c>
      <c r="U4622" t="s">
        <v>2298</v>
      </c>
      <c r="V4622" t="s">
        <v>2940</v>
      </c>
      <c r="W4622" t="s">
        <v>4564</v>
      </c>
      <c r="Y4622">
        <v>2014</v>
      </c>
      <c r="Z4622">
        <v>0</v>
      </c>
      <c r="AA4622">
        <v>7.2</v>
      </c>
      <c r="AB4622">
        <v>2.35</v>
      </c>
      <c r="AC4622">
        <v>68</v>
      </c>
    </row>
    <row r="4623" spans="1:29" x14ac:dyDescent="0.25">
      <c r="A4623" t="str">
        <f t="shared" si="72"/>
        <v>tt1679248</v>
      </c>
      <c r="B4623" t="s">
        <v>28</v>
      </c>
      <c r="C4623" t="s">
        <v>17438</v>
      </c>
      <c r="D4623">
        <v>21</v>
      </c>
      <c r="E4623">
        <v>90</v>
      </c>
      <c r="F4623">
        <v>0</v>
      </c>
      <c r="G4623">
        <v>360</v>
      </c>
      <c r="H4623" t="s">
        <v>16234</v>
      </c>
      <c r="I4623">
        <v>898</v>
      </c>
      <c r="K4623" t="s">
        <v>1184</v>
      </c>
      <c r="L4623" t="s">
        <v>2755</v>
      </c>
      <c r="M4623" t="s">
        <v>28677</v>
      </c>
      <c r="N4623">
        <v>982</v>
      </c>
      <c r="O4623">
        <v>2116</v>
      </c>
      <c r="P4623" t="s">
        <v>1254</v>
      </c>
      <c r="Q4623">
        <v>1</v>
      </c>
      <c r="R4623" t="s">
        <v>17439</v>
      </c>
      <c r="S4623" t="s">
        <v>17440</v>
      </c>
      <c r="T4623">
        <v>12</v>
      </c>
      <c r="U4623" t="s">
        <v>36</v>
      </c>
      <c r="V4623" t="s">
        <v>37</v>
      </c>
      <c r="X4623" s="2">
        <v>1000000</v>
      </c>
      <c r="Y4623">
        <v>2011</v>
      </c>
      <c r="Z4623">
        <v>395</v>
      </c>
      <c r="AA4623">
        <v>5.7</v>
      </c>
      <c r="AB4623">
        <v>1.66</v>
      </c>
      <c r="AC4623">
        <v>370</v>
      </c>
    </row>
    <row r="4624" spans="1:29" x14ac:dyDescent="0.25">
      <c r="A4624" t="str">
        <f t="shared" si="72"/>
        <v>tt0826751</v>
      </c>
      <c r="B4624" t="s">
        <v>28</v>
      </c>
      <c r="C4624" t="s">
        <v>17441</v>
      </c>
      <c r="E4624">
        <v>138</v>
      </c>
      <c r="F4624">
        <v>105</v>
      </c>
      <c r="G4624">
        <v>110</v>
      </c>
      <c r="H4624" t="s">
        <v>17442</v>
      </c>
      <c r="I4624">
        <v>592</v>
      </c>
      <c r="K4624" t="s">
        <v>5203</v>
      </c>
      <c r="L4624" t="s">
        <v>13762</v>
      </c>
      <c r="M4624" t="s">
        <v>28678</v>
      </c>
      <c r="N4624">
        <v>293</v>
      </c>
      <c r="O4624">
        <v>1350</v>
      </c>
      <c r="P4624" t="s">
        <v>17443</v>
      </c>
      <c r="Q4624">
        <v>6</v>
      </c>
      <c r="S4624" t="s">
        <v>17444</v>
      </c>
      <c r="T4624">
        <v>1</v>
      </c>
      <c r="U4624" t="s">
        <v>36</v>
      </c>
      <c r="V4624" t="s">
        <v>37</v>
      </c>
      <c r="W4624" t="s">
        <v>38</v>
      </c>
      <c r="X4624" s="2">
        <v>1000000</v>
      </c>
      <c r="Y4624">
        <v>2009</v>
      </c>
      <c r="Z4624">
        <v>207</v>
      </c>
      <c r="AA4624">
        <v>3.4</v>
      </c>
      <c r="AC4624">
        <v>41</v>
      </c>
    </row>
    <row r="4625" spans="1:29" x14ac:dyDescent="0.25">
      <c r="A4625" t="str">
        <f t="shared" si="72"/>
        <v>tt3359872</v>
      </c>
      <c r="B4625" t="s">
        <v>28</v>
      </c>
      <c r="C4625" t="s">
        <v>17427</v>
      </c>
      <c r="D4625">
        <v>1</v>
      </c>
      <c r="E4625">
        <v>84</v>
      </c>
      <c r="F4625">
        <v>142</v>
      </c>
      <c r="G4625">
        <v>402</v>
      </c>
      <c r="H4625" t="s">
        <v>3949</v>
      </c>
      <c r="I4625">
        <v>10000</v>
      </c>
      <c r="K4625" t="s">
        <v>11916</v>
      </c>
      <c r="L4625" t="s">
        <v>8696</v>
      </c>
      <c r="M4625" t="s">
        <v>28679</v>
      </c>
      <c r="N4625">
        <v>93</v>
      </c>
      <c r="O4625">
        <v>11466</v>
      </c>
      <c r="P4625" t="s">
        <v>17445</v>
      </c>
      <c r="Q4625">
        <v>3</v>
      </c>
      <c r="R4625" t="s">
        <v>17446</v>
      </c>
      <c r="S4625" t="s">
        <v>17447</v>
      </c>
      <c r="T4625">
        <v>6</v>
      </c>
      <c r="U4625" t="s">
        <v>36</v>
      </c>
      <c r="V4625" t="s">
        <v>37</v>
      </c>
      <c r="W4625" t="s">
        <v>38</v>
      </c>
      <c r="X4625" s="2">
        <v>1000000</v>
      </c>
      <c r="Y4625">
        <v>2014</v>
      </c>
      <c r="Z4625">
        <v>854</v>
      </c>
      <c r="AA4625">
        <v>3.8</v>
      </c>
      <c r="AB4625">
        <v>1.78</v>
      </c>
      <c r="AC4625">
        <v>54</v>
      </c>
    </row>
    <row r="4626" spans="1:29" x14ac:dyDescent="0.25">
      <c r="A4626" t="str">
        <f t="shared" si="72"/>
        <v>tt1930294</v>
      </c>
      <c r="B4626" t="s">
        <v>28</v>
      </c>
      <c r="C4626" t="s">
        <v>13193</v>
      </c>
      <c r="D4626">
        <v>95</v>
      </c>
      <c r="E4626">
        <v>83</v>
      </c>
      <c r="F4626">
        <v>224</v>
      </c>
      <c r="G4626">
        <v>37</v>
      </c>
      <c r="H4626" t="s">
        <v>17448</v>
      </c>
      <c r="I4626">
        <v>224</v>
      </c>
      <c r="K4626" t="s">
        <v>4508</v>
      </c>
      <c r="L4626" t="s">
        <v>13193</v>
      </c>
      <c r="M4626" t="s">
        <v>28680</v>
      </c>
      <c r="N4626">
        <v>6531</v>
      </c>
      <c r="O4626">
        <v>344</v>
      </c>
      <c r="P4626" t="s">
        <v>17449</v>
      </c>
      <c r="Q4626">
        <v>1</v>
      </c>
      <c r="R4626" t="s">
        <v>17450</v>
      </c>
      <c r="S4626" t="s">
        <v>17451</v>
      </c>
      <c r="T4626">
        <v>47</v>
      </c>
      <c r="U4626" t="s">
        <v>36</v>
      </c>
      <c r="V4626" t="s">
        <v>37</v>
      </c>
      <c r="W4626" t="s">
        <v>499</v>
      </c>
      <c r="Y4626">
        <v>2012</v>
      </c>
      <c r="Z4626">
        <v>59</v>
      </c>
      <c r="AA4626">
        <v>4.7</v>
      </c>
      <c r="AB4626">
        <v>1.85</v>
      </c>
      <c r="AC4626">
        <v>0</v>
      </c>
    </row>
    <row r="4627" spans="1:29" x14ac:dyDescent="0.25">
      <c r="A4627" t="str">
        <f t="shared" si="72"/>
        <v>tt1838722</v>
      </c>
      <c r="B4627" t="s">
        <v>28</v>
      </c>
      <c r="C4627" t="s">
        <v>17452</v>
      </c>
      <c r="D4627">
        <v>40</v>
      </c>
      <c r="E4627">
        <v>96</v>
      </c>
      <c r="F4627">
        <v>0</v>
      </c>
      <c r="G4627">
        <v>177</v>
      </c>
      <c r="H4627" t="s">
        <v>17453</v>
      </c>
      <c r="I4627">
        <v>335</v>
      </c>
      <c r="K4627" t="s">
        <v>4159</v>
      </c>
      <c r="L4627" t="s">
        <v>17454</v>
      </c>
      <c r="M4627" t="s">
        <v>28681</v>
      </c>
      <c r="N4627">
        <v>6513</v>
      </c>
      <c r="O4627">
        <v>1226</v>
      </c>
      <c r="P4627" t="s">
        <v>17455</v>
      </c>
      <c r="Q4627">
        <v>2</v>
      </c>
      <c r="R4627" t="s">
        <v>17456</v>
      </c>
      <c r="S4627" t="s">
        <v>17457</v>
      </c>
      <c r="T4627">
        <v>41</v>
      </c>
      <c r="U4627" t="s">
        <v>36</v>
      </c>
      <c r="V4627" t="s">
        <v>53</v>
      </c>
      <c r="W4627" t="s">
        <v>3947</v>
      </c>
      <c r="X4627" s="2">
        <v>1000000</v>
      </c>
      <c r="Y4627">
        <v>2012</v>
      </c>
      <c r="Z4627">
        <v>334</v>
      </c>
      <c r="AA4627">
        <v>5.6</v>
      </c>
      <c r="AB4627">
        <v>2.35</v>
      </c>
      <c r="AC4627">
        <v>968</v>
      </c>
    </row>
    <row r="4628" spans="1:29" x14ac:dyDescent="0.25">
      <c r="A4628" t="str">
        <f t="shared" si="72"/>
        <v>tt0825728</v>
      </c>
      <c r="B4628" t="s">
        <v>28</v>
      </c>
      <c r="C4628" t="s">
        <v>17458</v>
      </c>
      <c r="D4628">
        <v>6</v>
      </c>
      <c r="E4628">
        <v>94</v>
      </c>
      <c r="F4628">
        <v>6</v>
      </c>
      <c r="G4628">
        <v>0</v>
      </c>
      <c r="H4628" t="s">
        <v>17459</v>
      </c>
      <c r="I4628">
        <v>92</v>
      </c>
      <c r="K4628" t="s">
        <v>3340</v>
      </c>
      <c r="L4628" t="s">
        <v>17460</v>
      </c>
      <c r="M4628" t="s">
        <v>28682</v>
      </c>
      <c r="N4628">
        <v>425</v>
      </c>
      <c r="O4628">
        <v>109</v>
      </c>
      <c r="P4628" t="s">
        <v>17461</v>
      </c>
      <c r="Q4628">
        <v>0</v>
      </c>
      <c r="R4628" t="s">
        <v>17462</v>
      </c>
      <c r="S4628" t="s">
        <v>17463</v>
      </c>
      <c r="T4628">
        <v>24</v>
      </c>
      <c r="U4628" t="s">
        <v>36</v>
      </c>
      <c r="V4628" t="s">
        <v>37</v>
      </c>
      <c r="X4628" s="2">
        <v>1000000</v>
      </c>
      <c r="Y4628">
        <v>2006</v>
      </c>
      <c r="Z4628">
        <v>17</v>
      </c>
      <c r="AA4628">
        <v>3.9</v>
      </c>
      <c r="AC4628">
        <v>91</v>
      </c>
    </row>
    <row r="4629" spans="1:29" x14ac:dyDescent="0.25">
      <c r="A4629" t="str">
        <f t="shared" si="72"/>
        <v>tt2655734</v>
      </c>
      <c r="B4629" t="s">
        <v>28</v>
      </c>
      <c r="C4629" t="s">
        <v>17464</v>
      </c>
      <c r="D4629">
        <v>16</v>
      </c>
      <c r="E4629">
        <v>90</v>
      </c>
      <c r="F4629">
        <v>0</v>
      </c>
      <c r="G4629">
        <v>36</v>
      </c>
      <c r="H4629" t="s">
        <v>17465</v>
      </c>
      <c r="I4629">
        <v>57</v>
      </c>
      <c r="K4629" t="s">
        <v>17466</v>
      </c>
      <c r="L4629" t="s">
        <v>16690</v>
      </c>
      <c r="M4629" t="s">
        <v>28683</v>
      </c>
      <c r="N4629">
        <v>137</v>
      </c>
      <c r="O4629">
        <v>231</v>
      </c>
      <c r="P4629" t="s">
        <v>17467</v>
      </c>
      <c r="Q4629">
        <v>2</v>
      </c>
      <c r="S4629" t="s">
        <v>17468</v>
      </c>
      <c r="T4629">
        <v>16</v>
      </c>
      <c r="U4629" t="s">
        <v>36</v>
      </c>
      <c r="V4629" t="s">
        <v>232</v>
      </c>
      <c r="X4629" s="2">
        <v>1000000</v>
      </c>
      <c r="Y4629">
        <v>2014</v>
      </c>
      <c r="Z4629">
        <v>40</v>
      </c>
      <c r="AA4629">
        <v>5.4</v>
      </c>
      <c r="AC4629">
        <v>48</v>
      </c>
    </row>
    <row r="4630" spans="1:29" x14ac:dyDescent="0.25">
      <c r="A4630" t="str">
        <f t="shared" si="72"/>
        <v>tt2165765</v>
      </c>
      <c r="B4630" t="s">
        <v>28</v>
      </c>
      <c r="C4630" t="s">
        <v>17469</v>
      </c>
      <c r="D4630">
        <v>39</v>
      </c>
      <c r="E4630">
        <v>95</v>
      </c>
      <c r="F4630">
        <v>53</v>
      </c>
      <c r="G4630">
        <v>253</v>
      </c>
      <c r="H4630" t="s">
        <v>10374</v>
      </c>
      <c r="I4630">
        <v>677</v>
      </c>
      <c r="K4630" t="s">
        <v>5190</v>
      </c>
      <c r="L4630" t="s">
        <v>17470</v>
      </c>
      <c r="M4630" t="s">
        <v>28684</v>
      </c>
      <c r="N4630">
        <v>6256</v>
      </c>
      <c r="O4630">
        <v>1825</v>
      </c>
      <c r="P4630" t="s">
        <v>17471</v>
      </c>
      <c r="Q4630">
        <v>0</v>
      </c>
      <c r="R4630" t="s">
        <v>17472</v>
      </c>
      <c r="S4630" t="s">
        <v>17473</v>
      </c>
      <c r="T4630">
        <v>19</v>
      </c>
      <c r="U4630" t="s">
        <v>36</v>
      </c>
      <c r="V4630" t="s">
        <v>37</v>
      </c>
      <c r="W4630" t="s">
        <v>499</v>
      </c>
      <c r="X4630" s="2">
        <v>1000000</v>
      </c>
      <c r="Y4630">
        <v>2015</v>
      </c>
      <c r="Z4630">
        <v>366</v>
      </c>
      <c r="AA4630">
        <v>5.2</v>
      </c>
      <c r="AB4630">
        <v>2.35</v>
      </c>
      <c r="AC4630">
        <v>936</v>
      </c>
    </row>
    <row r="4631" spans="1:29" x14ac:dyDescent="0.25">
      <c r="A4631" t="str">
        <f t="shared" si="72"/>
        <v>tt2446502</v>
      </c>
      <c r="B4631" t="s">
        <v>28</v>
      </c>
      <c r="C4631" t="s">
        <v>17474</v>
      </c>
      <c r="D4631">
        <v>150</v>
      </c>
      <c r="E4631">
        <v>93</v>
      </c>
      <c r="F4631">
        <v>3</v>
      </c>
      <c r="G4631">
        <v>115</v>
      </c>
      <c r="H4631" t="s">
        <v>17475</v>
      </c>
      <c r="I4631">
        <v>214</v>
      </c>
      <c r="K4631" t="s">
        <v>6864</v>
      </c>
      <c r="L4631" t="s">
        <v>17476</v>
      </c>
      <c r="M4631" t="s">
        <v>28685</v>
      </c>
      <c r="N4631">
        <v>2057</v>
      </c>
      <c r="O4631">
        <v>656</v>
      </c>
      <c r="P4631" t="s">
        <v>17477</v>
      </c>
      <c r="Q4631">
        <v>2</v>
      </c>
      <c r="R4631" t="s">
        <v>17478</v>
      </c>
      <c r="S4631" t="s">
        <v>17479</v>
      </c>
      <c r="T4631">
        <v>30</v>
      </c>
      <c r="U4631" t="s">
        <v>36</v>
      </c>
      <c r="V4631" t="s">
        <v>37</v>
      </c>
      <c r="W4631" t="s">
        <v>3947</v>
      </c>
      <c r="X4631" s="2">
        <v>1000000</v>
      </c>
      <c r="Y4631">
        <v>2013</v>
      </c>
      <c r="Z4631">
        <v>211</v>
      </c>
      <c r="AA4631">
        <v>3.5</v>
      </c>
      <c r="AB4631">
        <v>2.35</v>
      </c>
      <c r="AC4631">
        <v>0</v>
      </c>
    </row>
    <row r="4632" spans="1:29" x14ac:dyDescent="0.25">
      <c r="A4632" t="str">
        <f t="shared" si="72"/>
        <v>tt1604100</v>
      </c>
      <c r="C4632" t="s">
        <v>17480</v>
      </c>
      <c r="D4632">
        <v>1</v>
      </c>
      <c r="E4632">
        <v>111</v>
      </c>
      <c r="F4632">
        <v>0</v>
      </c>
      <c r="G4632">
        <v>426</v>
      </c>
      <c r="H4632" t="s">
        <v>12285</v>
      </c>
      <c r="I4632">
        <v>657</v>
      </c>
      <c r="K4632" t="s">
        <v>2808</v>
      </c>
      <c r="L4632" t="s">
        <v>17481</v>
      </c>
      <c r="M4632" t="s">
        <v>28686</v>
      </c>
      <c r="N4632">
        <v>207</v>
      </c>
      <c r="O4632">
        <v>2677</v>
      </c>
      <c r="P4632" t="s">
        <v>5717</v>
      </c>
      <c r="Q4632">
        <v>0</v>
      </c>
      <c r="S4632" t="s">
        <v>17482</v>
      </c>
      <c r="T4632">
        <v>1</v>
      </c>
      <c r="V4632" t="s">
        <v>37</v>
      </c>
      <c r="W4632" t="s">
        <v>86</v>
      </c>
      <c r="X4632" s="2">
        <v>1000000</v>
      </c>
      <c r="Y4632">
        <v>2014</v>
      </c>
      <c r="Z4632">
        <v>608</v>
      </c>
      <c r="AA4632">
        <v>5.3</v>
      </c>
      <c r="AC4632">
        <v>212</v>
      </c>
    </row>
    <row r="4633" spans="1:29" x14ac:dyDescent="0.25">
      <c r="A4633" t="str">
        <f t="shared" si="72"/>
        <v>tt1924429</v>
      </c>
      <c r="B4633" t="s">
        <v>28</v>
      </c>
      <c r="C4633" t="s">
        <v>4307</v>
      </c>
      <c r="D4633">
        <v>393</v>
      </c>
      <c r="E4633">
        <v>101</v>
      </c>
      <c r="F4633">
        <v>0</v>
      </c>
      <c r="G4633">
        <v>888</v>
      </c>
      <c r="H4633" t="s">
        <v>3709</v>
      </c>
      <c r="I4633">
        <v>3000</v>
      </c>
      <c r="J4633">
        <v>2319187</v>
      </c>
      <c r="K4633" t="s">
        <v>1781</v>
      </c>
      <c r="L4633" t="s">
        <v>830</v>
      </c>
      <c r="M4633" t="s">
        <v>26718</v>
      </c>
      <c r="N4633">
        <v>92640</v>
      </c>
      <c r="O4633">
        <v>5056</v>
      </c>
      <c r="P4633" t="s">
        <v>10016</v>
      </c>
      <c r="Q4633">
        <v>0</v>
      </c>
      <c r="R4633" t="s">
        <v>10017</v>
      </c>
      <c r="S4633" t="s">
        <v>10018</v>
      </c>
      <c r="T4633">
        <v>212</v>
      </c>
      <c r="U4633" t="s">
        <v>36</v>
      </c>
      <c r="V4633" t="s">
        <v>53</v>
      </c>
      <c r="W4633" t="s">
        <v>499</v>
      </c>
      <c r="X4633" s="2">
        <v>20000000</v>
      </c>
      <c r="Y4633">
        <v>2013</v>
      </c>
      <c r="Z4633">
        <v>1000</v>
      </c>
      <c r="AA4633">
        <v>7</v>
      </c>
      <c r="AB4633">
        <v>2.35</v>
      </c>
      <c r="AC4633">
        <v>23000</v>
      </c>
    </row>
    <row r="4634" spans="1:29" x14ac:dyDescent="0.25">
      <c r="A4634" t="str">
        <f t="shared" si="72"/>
        <v>tt0062794</v>
      </c>
      <c r="B4634" t="s">
        <v>28</v>
      </c>
      <c r="C4634" t="s">
        <v>17483</v>
      </c>
      <c r="D4634">
        <v>32</v>
      </c>
      <c r="E4634">
        <v>103</v>
      </c>
      <c r="F4634">
        <v>17</v>
      </c>
      <c r="G4634">
        <v>113</v>
      </c>
      <c r="H4634" t="s">
        <v>8268</v>
      </c>
      <c r="I4634">
        <v>754</v>
      </c>
      <c r="K4634" t="s">
        <v>4472</v>
      </c>
      <c r="L4634" t="s">
        <v>5412</v>
      </c>
      <c r="M4634" t="s">
        <v>28687</v>
      </c>
      <c r="N4634">
        <v>4998</v>
      </c>
      <c r="O4634">
        <v>1567</v>
      </c>
      <c r="P4634" t="s">
        <v>17484</v>
      </c>
      <c r="Q4634">
        <v>0</v>
      </c>
      <c r="R4634" t="s">
        <v>17485</v>
      </c>
      <c r="S4634" t="s">
        <v>17486</v>
      </c>
      <c r="T4634">
        <v>55</v>
      </c>
      <c r="U4634" t="s">
        <v>36</v>
      </c>
      <c r="V4634" t="s">
        <v>37</v>
      </c>
      <c r="W4634" t="s">
        <v>86</v>
      </c>
      <c r="Y4634">
        <v>1968</v>
      </c>
      <c r="Z4634">
        <v>605</v>
      </c>
      <c r="AA4634">
        <v>7.1</v>
      </c>
      <c r="AB4634">
        <v>2.35</v>
      </c>
      <c r="AC4634">
        <v>785</v>
      </c>
    </row>
    <row r="4635" spans="1:29" x14ac:dyDescent="0.25">
      <c r="A4635" t="str">
        <f t="shared" si="72"/>
        <v>tt2011276</v>
      </c>
      <c r="B4635" t="s">
        <v>28</v>
      </c>
      <c r="C4635" t="s">
        <v>17487</v>
      </c>
      <c r="D4635">
        <v>78</v>
      </c>
      <c r="E4635">
        <v>87</v>
      </c>
      <c r="F4635">
        <v>0</v>
      </c>
      <c r="G4635">
        <v>302</v>
      </c>
      <c r="H4635" t="s">
        <v>2753</v>
      </c>
      <c r="I4635">
        <v>696</v>
      </c>
      <c r="K4635" t="s">
        <v>4508</v>
      </c>
      <c r="L4635" t="s">
        <v>17488</v>
      </c>
      <c r="M4635" t="s">
        <v>28688</v>
      </c>
      <c r="N4635">
        <v>6265</v>
      </c>
      <c r="O4635">
        <v>1618</v>
      </c>
      <c r="P4635" t="s">
        <v>17489</v>
      </c>
      <c r="Q4635">
        <v>1</v>
      </c>
      <c r="R4635" t="s">
        <v>17490</v>
      </c>
      <c r="S4635" t="s">
        <v>17491</v>
      </c>
      <c r="T4635">
        <v>56</v>
      </c>
      <c r="U4635" t="s">
        <v>36</v>
      </c>
      <c r="V4635" t="s">
        <v>652</v>
      </c>
      <c r="W4635" t="s">
        <v>499</v>
      </c>
      <c r="X4635" s="2">
        <v>950000</v>
      </c>
      <c r="Y4635">
        <v>2013</v>
      </c>
      <c r="Z4635">
        <v>371</v>
      </c>
      <c r="AA4635">
        <v>5.5</v>
      </c>
      <c r="AC4635">
        <v>2000</v>
      </c>
    </row>
    <row r="4636" spans="1:29" x14ac:dyDescent="0.25">
      <c r="A4636" t="str">
        <f t="shared" si="72"/>
        <v>tt0156196</v>
      </c>
      <c r="B4636" t="s">
        <v>28</v>
      </c>
      <c r="E4636">
        <v>30</v>
      </c>
      <c r="G4636">
        <v>223</v>
      </c>
      <c r="H4636" t="s">
        <v>17492</v>
      </c>
      <c r="I4636">
        <v>775</v>
      </c>
      <c r="K4636" t="s">
        <v>1394</v>
      </c>
      <c r="L4636" t="s">
        <v>3010</v>
      </c>
      <c r="M4636" t="s">
        <v>28689</v>
      </c>
      <c r="N4636">
        <v>954</v>
      </c>
      <c r="O4636">
        <v>1713</v>
      </c>
      <c r="P4636" t="s">
        <v>17493</v>
      </c>
      <c r="Q4636">
        <v>8</v>
      </c>
      <c r="R4636" t="s">
        <v>17494</v>
      </c>
      <c r="S4636" t="s">
        <v>17495</v>
      </c>
      <c r="T4636">
        <v>14</v>
      </c>
      <c r="U4636" t="s">
        <v>36</v>
      </c>
      <c r="V4636" t="s">
        <v>37</v>
      </c>
      <c r="Z4636">
        <v>275</v>
      </c>
      <c r="AA4636">
        <v>5.9</v>
      </c>
      <c r="AC4636">
        <v>57</v>
      </c>
    </row>
    <row r="4637" spans="1:29" x14ac:dyDescent="0.25">
      <c r="A4637" t="str">
        <f t="shared" si="72"/>
        <v>tt2505294</v>
      </c>
      <c r="B4637" t="s">
        <v>28</v>
      </c>
      <c r="C4637" t="s">
        <v>17496</v>
      </c>
      <c r="D4637">
        <v>8</v>
      </c>
      <c r="E4637">
        <v>100</v>
      </c>
      <c r="F4637">
        <v>12</v>
      </c>
      <c r="G4637">
        <v>354</v>
      </c>
      <c r="H4637" t="s">
        <v>17497</v>
      </c>
      <c r="I4637">
        <v>529</v>
      </c>
      <c r="K4637" t="s">
        <v>2808</v>
      </c>
      <c r="L4637" t="s">
        <v>3116</v>
      </c>
      <c r="M4637" t="s">
        <v>28690</v>
      </c>
      <c r="N4637">
        <v>7870</v>
      </c>
      <c r="O4637">
        <v>2468</v>
      </c>
      <c r="P4637" t="s">
        <v>7959</v>
      </c>
      <c r="Q4637">
        <v>1</v>
      </c>
      <c r="R4637" t="s">
        <v>17498</v>
      </c>
      <c r="S4637" t="s">
        <v>17499</v>
      </c>
      <c r="T4637">
        <v>64</v>
      </c>
      <c r="U4637" t="s">
        <v>36</v>
      </c>
      <c r="V4637" t="s">
        <v>37</v>
      </c>
      <c r="W4637" t="s">
        <v>3947</v>
      </c>
      <c r="X4637" s="2">
        <v>950000</v>
      </c>
      <c r="Y4637">
        <v>2014</v>
      </c>
      <c r="Z4637">
        <v>413</v>
      </c>
      <c r="AA4637">
        <v>6</v>
      </c>
      <c r="AC4637">
        <v>884</v>
      </c>
    </row>
    <row r="4638" spans="1:29" x14ac:dyDescent="0.25">
      <c r="A4638" t="str">
        <f t="shared" si="72"/>
        <v>tt0825346</v>
      </c>
      <c r="B4638" t="s">
        <v>28</v>
      </c>
      <c r="C4638" t="s">
        <v>17500</v>
      </c>
      <c r="D4638">
        <v>6</v>
      </c>
      <c r="E4638">
        <v>90</v>
      </c>
      <c r="F4638">
        <v>29</v>
      </c>
      <c r="G4638">
        <v>558</v>
      </c>
      <c r="H4638" t="s">
        <v>6566</v>
      </c>
      <c r="I4638">
        <v>1000</v>
      </c>
      <c r="K4638" t="s">
        <v>1402</v>
      </c>
      <c r="L4638" t="s">
        <v>1466</v>
      </c>
      <c r="M4638" t="s">
        <v>28691</v>
      </c>
      <c r="N4638">
        <v>443</v>
      </c>
      <c r="O4638">
        <v>2504</v>
      </c>
      <c r="P4638" t="s">
        <v>1482</v>
      </c>
      <c r="Q4638">
        <v>1</v>
      </c>
      <c r="R4638" t="s">
        <v>17501</v>
      </c>
      <c r="S4638" t="s">
        <v>17502</v>
      </c>
      <c r="T4638">
        <v>4</v>
      </c>
      <c r="U4638" t="s">
        <v>36</v>
      </c>
      <c r="V4638" t="s">
        <v>37</v>
      </c>
      <c r="X4638" s="2">
        <v>989000</v>
      </c>
      <c r="Y4638">
        <v>2007</v>
      </c>
      <c r="Z4638">
        <v>569</v>
      </c>
      <c r="AA4638">
        <v>4.8</v>
      </c>
      <c r="AC4638">
        <v>42</v>
      </c>
    </row>
    <row r="4639" spans="1:29" x14ac:dyDescent="0.25">
      <c r="A4639" t="str">
        <f t="shared" si="72"/>
        <v>tt2141739</v>
      </c>
      <c r="B4639" t="s">
        <v>28</v>
      </c>
      <c r="C4639" t="s">
        <v>17503</v>
      </c>
      <c r="D4639">
        <v>9</v>
      </c>
      <c r="E4639">
        <v>83</v>
      </c>
      <c r="F4639">
        <v>0</v>
      </c>
      <c r="G4639">
        <v>17</v>
      </c>
      <c r="H4639" t="s">
        <v>17504</v>
      </c>
      <c r="I4639">
        <v>56</v>
      </c>
      <c r="K4639" t="s">
        <v>17505</v>
      </c>
      <c r="L4639" t="s">
        <v>17506</v>
      </c>
      <c r="M4639" t="s">
        <v>28692</v>
      </c>
      <c r="N4639">
        <v>265</v>
      </c>
      <c r="O4639">
        <v>104</v>
      </c>
      <c r="P4639" t="s">
        <v>17507</v>
      </c>
      <c r="Q4639">
        <v>0</v>
      </c>
      <c r="R4639" t="s">
        <v>17508</v>
      </c>
      <c r="S4639" t="s">
        <v>17509</v>
      </c>
      <c r="T4639">
        <v>3</v>
      </c>
      <c r="U4639" t="s">
        <v>36</v>
      </c>
      <c r="V4639" t="s">
        <v>37</v>
      </c>
      <c r="X4639" s="2">
        <v>913000</v>
      </c>
      <c r="Y4639">
        <v>2014</v>
      </c>
      <c r="Z4639">
        <v>28</v>
      </c>
      <c r="AA4639">
        <v>7.1</v>
      </c>
      <c r="AC4639">
        <v>489</v>
      </c>
    </row>
    <row r="4640" spans="1:29" x14ac:dyDescent="0.25">
      <c r="A4640" t="str">
        <f t="shared" si="72"/>
        <v>tt0047296</v>
      </c>
      <c r="B4640" t="s">
        <v>635</v>
      </c>
      <c r="C4640" t="s">
        <v>16046</v>
      </c>
      <c r="D4640">
        <v>134</v>
      </c>
      <c r="E4640">
        <v>108</v>
      </c>
      <c r="F4640">
        <v>603</v>
      </c>
      <c r="G4640">
        <v>279</v>
      </c>
      <c r="H4640" t="s">
        <v>9985</v>
      </c>
      <c r="I4640">
        <v>10000</v>
      </c>
      <c r="J4640">
        <v>9600000</v>
      </c>
      <c r="K4640" t="s">
        <v>3942</v>
      </c>
      <c r="L4640" t="s">
        <v>107</v>
      </c>
      <c r="M4640" t="s">
        <v>28693</v>
      </c>
      <c r="N4640">
        <v>100890</v>
      </c>
      <c r="O4640">
        <v>11094</v>
      </c>
      <c r="P4640" t="s">
        <v>4716</v>
      </c>
      <c r="Q4640">
        <v>2</v>
      </c>
      <c r="R4640" t="s">
        <v>17510</v>
      </c>
      <c r="S4640" t="s">
        <v>17511</v>
      </c>
      <c r="T4640">
        <v>281</v>
      </c>
      <c r="U4640" t="s">
        <v>36</v>
      </c>
      <c r="V4640" t="s">
        <v>37</v>
      </c>
      <c r="W4640" t="s">
        <v>3947</v>
      </c>
      <c r="X4640" s="2">
        <v>910000</v>
      </c>
      <c r="Y4640">
        <v>1954</v>
      </c>
      <c r="Z4640">
        <v>416</v>
      </c>
      <c r="AA4640">
        <v>8.1999999999999993</v>
      </c>
      <c r="AB4640">
        <v>1.85</v>
      </c>
      <c r="AC4640">
        <v>0</v>
      </c>
    </row>
    <row r="4641" spans="1:29" x14ac:dyDescent="0.25">
      <c r="A4641" t="str">
        <f t="shared" si="72"/>
        <v>tt1726589</v>
      </c>
      <c r="B4641" t="s">
        <v>28</v>
      </c>
      <c r="C4641" t="s">
        <v>17512</v>
      </c>
      <c r="D4641">
        <v>18</v>
      </c>
      <c r="E4641">
        <v>100</v>
      </c>
      <c r="F4641">
        <v>28</v>
      </c>
      <c r="G4641">
        <v>501</v>
      </c>
      <c r="H4641" t="s">
        <v>8770</v>
      </c>
      <c r="I4641">
        <v>945</v>
      </c>
      <c r="J4641">
        <v>20186</v>
      </c>
      <c r="K4641" t="s">
        <v>1394</v>
      </c>
      <c r="L4641" t="s">
        <v>10034</v>
      </c>
      <c r="M4641" t="s">
        <v>28694</v>
      </c>
      <c r="N4641">
        <v>6025</v>
      </c>
      <c r="O4641">
        <v>2924</v>
      </c>
      <c r="P4641" t="s">
        <v>5653</v>
      </c>
      <c r="Q4641">
        <v>8</v>
      </c>
      <c r="R4641" t="s">
        <v>17513</v>
      </c>
      <c r="S4641" t="s">
        <v>17514</v>
      </c>
      <c r="T4641">
        <v>15</v>
      </c>
      <c r="U4641" t="s">
        <v>36</v>
      </c>
      <c r="V4641" t="s">
        <v>37</v>
      </c>
      <c r="W4641" t="s">
        <v>499</v>
      </c>
      <c r="X4641" s="2">
        <v>930000</v>
      </c>
      <c r="Y4641">
        <v>2011</v>
      </c>
      <c r="Z4641">
        <v>756</v>
      </c>
      <c r="AA4641">
        <v>5.7</v>
      </c>
      <c r="AB4641">
        <v>2.35</v>
      </c>
      <c r="AC4641">
        <v>995</v>
      </c>
    </row>
    <row r="4642" spans="1:29" x14ac:dyDescent="0.25">
      <c r="A4642" t="str">
        <f t="shared" si="72"/>
        <v>tt1032846</v>
      </c>
      <c r="B4642" t="s">
        <v>28</v>
      </c>
      <c r="C4642" t="s">
        <v>17515</v>
      </c>
      <c r="D4642">
        <v>233</v>
      </c>
      <c r="E4642">
        <v>113</v>
      </c>
      <c r="F4642">
        <v>163</v>
      </c>
      <c r="G4642">
        <v>27</v>
      </c>
      <c r="H4642" t="s">
        <v>17516</v>
      </c>
      <c r="I4642">
        <v>131</v>
      </c>
      <c r="J4642">
        <v>1185783</v>
      </c>
      <c r="K4642" t="s">
        <v>2808</v>
      </c>
      <c r="L4642" t="s">
        <v>17517</v>
      </c>
      <c r="M4642" t="s">
        <v>28695</v>
      </c>
      <c r="N4642">
        <v>44763</v>
      </c>
      <c r="O4642">
        <v>264</v>
      </c>
      <c r="P4642" t="s">
        <v>17518</v>
      </c>
      <c r="Q4642">
        <v>0</v>
      </c>
      <c r="R4642" t="s">
        <v>17519</v>
      </c>
      <c r="S4642" t="s">
        <v>17520</v>
      </c>
      <c r="T4642">
        <v>172</v>
      </c>
      <c r="U4642" t="s">
        <v>17521</v>
      </c>
      <c r="V4642" t="s">
        <v>7088</v>
      </c>
      <c r="W4642" t="s">
        <v>3947</v>
      </c>
      <c r="X4642" s="2">
        <v>590000</v>
      </c>
      <c r="Y4642">
        <v>2007</v>
      </c>
      <c r="Z4642">
        <v>60</v>
      </c>
      <c r="AA4642">
        <v>7.9</v>
      </c>
      <c r="AB4642">
        <v>1.85</v>
      </c>
      <c r="AC4642">
        <v>14000</v>
      </c>
    </row>
    <row r="4643" spans="1:29" x14ac:dyDescent="0.25">
      <c r="A4643" t="str">
        <f t="shared" si="72"/>
        <v>tt3034146</v>
      </c>
      <c r="B4643" t="s">
        <v>28</v>
      </c>
      <c r="C4643" t="s">
        <v>17522</v>
      </c>
      <c r="D4643">
        <v>10</v>
      </c>
      <c r="E4643">
        <v>97</v>
      </c>
      <c r="F4643">
        <v>171</v>
      </c>
      <c r="G4643">
        <v>76</v>
      </c>
      <c r="H4643" t="s">
        <v>17522</v>
      </c>
      <c r="I4643">
        <v>1000</v>
      </c>
      <c r="K4643" t="s">
        <v>5190</v>
      </c>
      <c r="L4643" t="s">
        <v>5101</v>
      </c>
      <c r="M4643" t="s">
        <v>28696</v>
      </c>
      <c r="N4643">
        <v>139</v>
      </c>
      <c r="O4643">
        <v>1343</v>
      </c>
      <c r="P4643" t="s">
        <v>8710</v>
      </c>
      <c r="Q4643">
        <v>0</v>
      </c>
      <c r="R4643" t="s">
        <v>17523</v>
      </c>
      <c r="S4643" t="s">
        <v>17524</v>
      </c>
      <c r="T4643">
        <v>3</v>
      </c>
      <c r="U4643" t="s">
        <v>36</v>
      </c>
      <c r="V4643" t="s">
        <v>37</v>
      </c>
      <c r="X4643" s="2">
        <v>3000000</v>
      </c>
      <c r="Y4643">
        <v>2015</v>
      </c>
      <c r="Z4643">
        <v>171</v>
      </c>
      <c r="AA4643">
        <v>7.3</v>
      </c>
      <c r="AC4643">
        <v>52</v>
      </c>
    </row>
    <row r="4644" spans="1:29" x14ac:dyDescent="0.25">
      <c r="A4644" t="str">
        <f t="shared" si="72"/>
        <v>tt0424136</v>
      </c>
      <c r="B4644" t="s">
        <v>28</v>
      </c>
      <c r="C4644" t="s">
        <v>2916</v>
      </c>
      <c r="D4644">
        <v>231</v>
      </c>
      <c r="E4644">
        <v>104</v>
      </c>
      <c r="F4644">
        <v>171</v>
      </c>
      <c r="G4644">
        <v>0</v>
      </c>
      <c r="H4644" t="s">
        <v>17525</v>
      </c>
      <c r="I4644">
        <v>109</v>
      </c>
      <c r="J4644">
        <v>1007962</v>
      </c>
      <c r="K4644" t="s">
        <v>1767</v>
      </c>
      <c r="L4644" t="s">
        <v>17526</v>
      </c>
      <c r="M4644" t="s">
        <v>28697</v>
      </c>
      <c r="N4644">
        <v>131969</v>
      </c>
      <c r="O4644">
        <v>117</v>
      </c>
      <c r="P4644" t="s">
        <v>17527</v>
      </c>
      <c r="Q4644">
        <v>0</v>
      </c>
      <c r="R4644" t="s">
        <v>17528</v>
      </c>
      <c r="S4644" t="s">
        <v>17529</v>
      </c>
      <c r="T4644">
        <v>651</v>
      </c>
      <c r="U4644" t="s">
        <v>36</v>
      </c>
      <c r="V4644" t="s">
        <v>37</v>
      </c>
      <c r="W4644" t="s">
        <v>499</v>
      </c>
      <c r="X4644" s="2">
        <v>950000</v>
      </c>
      <c r="Y4644">
        <v>2005</v>
      </c>
      <c r="Z4644">
        <v>8</v>
      </c>
      <c r="AA4644">
        <v>7.1</v>
      </c>
      <c r="AB4644">
        <v>2.35</v>
      </c>
      <c r="AC4644">
        <v>12000</v>
      </c>
    </row>
    <row r="4645" spans="1:29" x14ac:dyDescent="0.25">
      <c r="A4645" t="str">
        <f t="shared" si="72"/>
        <v>tt0414951</v>
      </c>
      <c r="B4645" t="s">
        <v>28</v>
      </c>
      <c r="C4645" t="s">
        <v>16916</v>
      </c>
      <c r="D4645">
        <v>65</v>
      </c>
      <c r="E4645">
        <v>91</v>
      </c>
      <c r="F4645">
        <v>91</v>
      </c>
      <c r="G4645">
        <v>659</v>
      </c>
      <c r="H4645" t="s">
        <v>6366</v>
      </c>
      <c r="I4645">
        <v>982</v>
      </c>
      <c r="J4645">
        <v>381186</v>
      </c>
      <c r="K4645" t="s">
        <v>3340</v>
      </c>
      <c r="L4645" t="s">
        <v>2152</v>
      </c>
      <c r="M4645" t="s">
        <v>28698</v>
      </c>
      <c r="N4645">
        <v>13485</v>
      </c>
      <c r="O4645">
        <v>3299</v>
      </c>
      <c r="P4645" t="s">
        <v>13757</v>
      </c>
      <c r="Q4645">
        <v>0</v>
      </c>
      <c r="R4645" t="s">
        <v>17530</v>
      </c>
      <c r="S4645" t="s">
        <v>17531</v>
      </c>
      <c r="T4645">
        <v>90</v>
      </c>
      <c r="U4645" t="s">
        <v>36</v>
      </c>
      <c r="V4645" t="s">
        <v>37</v>
      </c>
      <c r="W4645" t="s">
        <v>499</v>
      </c>
      <c r="X4645" s="2">
        <v>900000</v>
      </c>
      <c r="Y4645">
        <v>2005</v>
      </c>
      <c r="Z4645">
        <v>796</v>
      </c>
      <c r="AA4645">
        <v>6.4</v>
      </c>
      <c r="AB4645">
        <v>2.35</v>
      </c>
      <c r="AC4645">
        <v>698</v>
      </c>
    </row>
    <row r="4646" spans="1:29" x14ac:dyDescent="0.25">
      <c r="A4646" t="str">
        <f t="shared" si="72"/>
        <v>tt1684628</v>
      </c>
      <c r="B4646" t="s">
        <v>28</v>
      </c>
      <c r="C4646" t="s">
        <v>17532</v>
      </c>
      <c r="D4646">
        <v>76</v>
      </c>
      <c r="E4646">
        <v>107</v>
      </c>
      <c r="F4646">
        <v>32</v>
      </c>
      <c r="G4646">
        <v>127</v>
      </c>
      <c r="H4646" t="s">
        <v>17533</v>
      </c>
      <c r="I4646">
        <v>144</v>
      </c>
      <c r="J4646">
        <v>439958</v>
      </c>
      <c r="K4646" t="s">
        <v>2808</v>
      </c>
      <c r="L4646" t="s">
        <v>17534</v>
      </c>
      <c r="M4646" t="s">
        <v>28699</v>
      </c>
      <c r="N4646">
        <v>6277</v>
      </c>
      <c r="O4646">
        <v>509</v>
      </c>
      <c r="P4646" t="s">
        <v>17535</v>
      </c>
      <c r="Q4646">
        <v>1</v>
      </c>
      <c r="R4646" t="s">
        <v>17536</v>
      </c>
      <c r="S4646" t="s">
        <v>17537</v>
      </c>
      <c r="T4646">
        <v>43</v>
      </c>
      <c r="U4646" t="s">
        <v>17538</v>
      </c>
      <c r="V4646" t="s">
        <v>1224</v>
      </c>
      <c r="W4646" t="s">
        <v>499</v>
      </c>
      <c r="Y4646">
        <v>2011</v>
      </c>
      <c r="Z4646">
        <v>127</v>
      </c>
      <c r="AA4646">
        <v>5.9</v>
      </c>
      <c r="AB4646">
        <v>2.35</v>
      </c>
      <c r="AC4646">
        <v>0</v>
      </c>
    </row>
    <row r="4647" spans="1:29" x14ac:dyDescent="0.25">
      <c r="A4647" t="str">
        <f t="shared" si="72"/>
        <v>tt2334649</v>
      </c>
      <c r="B4647" t="s">
        <v>28</v>
      </c>
      <c r="C4647" t="s">
        <v>5744</v>
      </c>
      <c r="D4647">
        <v>327</v>
      </c>
      <c r="E4647">
        <v>85</v>
      </c>
      <c r="F4647">
        <v>0</v>
      </c>
      <c r="G4647">
        <v>88</v>
      </c>
      <c r="H4647" t="s">
        <v>8963</v>
      </c>
      <c r="I4647">
        <v>282</v>
      </c>
      <c r="J4647">
        <v>16097842</v>
      </c>
      <c r="K4647" t="s">
        <v>5131</v>
      </c>
      <c r="L4647" t="s">
        <v>17539</v>
      </c>
      <c r="M4647" t="s">
        <v>28700</v>
      </c>
      <c r="N4647">
        <v>53919</v>
      </c>
      <c r="O4647">
        <v>687</v>
      </c>
      <c r="P4647" t="s">
        <v>17540</v>
      </c>
      <c r="Q4647">
        <v>0</v>
      </c>
      <c r="R4647" t="s">
        <v>17541</v>
      </c>
      <c r="S4647" t="s">
        <v>17542</v>
      </c>
      <c r="T4647">
        <v>168</v>
      </c>
      <c r="U4647" t="s">
        <v>36</v>
      </c>
      <c r="V4647" t="s">
        <v>37</v>
      </c>
      <c r="W4647" t="s">
        <v>499</v>
      </c>
      <c r="X4647" s="2">
        <v>900000</v>
      </c>
      <c r="Y4647">
        <v>2013</v>
      </c>
      <c r="Z4647">
        <v>270</v>
      </c>
      <c r="AA4647">
        <v>7.5</v>
      </c>
      <c r="AB4647">
        <v>1.85</v>
      </c>
      <c r="AC4647">
        <v>17000</v>
      </c>
    </row>
    <row r="4648" spans="1:29" x14ac:dyDescent="0.25">
      <c r="A4648" t="str">
        <f t="shared" si="72"/>
        <v>tt1935902</v>
      </c>
      <c r="B4648" t="s">
        <v>28</v>
      </c>
      <c r="C4648" t="s">
        <v>17543</v>
      </c>
      <c r="D4648">
        <v>62</v>
      </c>
      <c r="E4648">
        <v>101</v>
      </c>
      <c r="F4648">
        <v>6</v>
      </c>
      <c r="G4648">
        <v>727</v>
      </c>
      <c r="H4648" t="s">
        <v>1908</v>
      </c>
      <c r="I4648">
        <v>975</v>
      </c>
      <c r="J4648">
        <v>6643</v>
      </c>
      <c r="K4648" t="s">
        <v>17544</v>
      </c>
      <c r="L4648" t="s">
        <v>531</v>
      </c>
      <c r="M4648" t="s">
        <v>28701</v>
      </c>
      <c r="N4648">
        <v>11965</v>
      </c>
      <c r="O4648">
        <v>4184</v>
      </c>
      <c r="P4648" t="s">
        <v>4072</v>
      </c>
      <c r="Q4648">
        <v>2</v>
      </c>
      <c r="R4648" t="s">
        <v>17545</v>
      </c>
      <c r="S4648" t="s">
        <v>17546</v>
      </c>
      <c r="T4648">
        <v>39</v>
      </c>
      <c r="U4648" t="s">
        <v>36</v>
      </c>
      <c r="V4648" t="s">
        <v>37</v>
      </c>
      <c r="W4648" t="s">
        <v>499</v>
      </c>
      <c r="X4648" s="2">
        <v>900000</v>
      </c>
      <c r="Y4648">
        <v>2012</v>
      </c>
      <c r="Z4648">
        <v>947</v>
      </c>
      <c r="AA4648">
        <v>6.4</v>
      </c>
      <c r="AB4648">
        <v>2.35</v>
      </c>
      <c r="AC4648">
        <v>0</v>
      </c>
    </row>
    <row r="4649" spans="1:29" x14ac:dyDescent="0.25">
      <c r="A4649" t="str">
        <f t="shared" si="72"/>
        <v>tt0034492</v>
      </c>
      <c r="B4649" t="s">
        <v>28</v>
      </c>
      <c r="C4649" t="s">
        <v>2275</v>
      </c>
      <c r="D4649">
        <v>116</v>
      </c>
      <c r="E4649">
        <v>70</v>
      </c>
      <c r="F4649">
        <v>11</v>
      </c>
      <c r="G4649">
        <v>8</v>
      </c>
      <c r="H4649" t="s">
        <v>17547</v>
      </c>
      <c r="I4649">
        <v>16</v>
      </c>
      <c r="J4649">
        <v>102797150</v>
      </c>
      <c r="K4649" t="s">
        <v>17548</v>
      </c>
      <c r="L4649" t="s">
        <v>17549</v>
      </c>
      <c r="M4649" t="s">
        <v>28702</v>
      </c>
      <c r="N4649">
        <v>94225</v>
      </c>
      <c r="O4649">
        <v>63</v>
      </c>
      <c r="P4649" t="s">
        <v>17550</v>
      </c>
      <c r="Q4649">
        <v>0</v>
      </c>
      <c r="R4649" t="s">
        <v>17551</v>
      </c>
      <c r="S4649" t="s">
        <v>17552</v>
      </c>
      <c r="T4649">
        <v>136</v>
      </c>
      <c r="U4649" t="s">
        <v>36</v>
      </c>
      <c r="V4649" t="s">
        <v>37</v>
      </c>
      <c r="W4649" t="s">
        <v>4901</v>
      </c>
      <c r="Y4649">
        <v>1942</v>
      </c>
      <c r="Z4649">
        <v>12</v>
      </c>
      <c r="AA4649">
        <v>7.4</v>
      </c>
      <c r="AB4649">
        <v>1.33</v>
      </c>
      <c r="AC4649">
        <v>0</v>
      </c>
    </row>
    <row r="4650" spans="1:29" x14ac:dyDescent="0.25">
      <c r="A4650" t="str">
        <f t="shared" si="72"/>
        <v>tt0814130</v>
      </c>
      <c r="B4650" t="s">
        <v>28</v>
      </c>
      <c r="C4650" t="s">
        <v>7597</v>
      </c>
      <c r="D4650">
        <v>73</v>
      </c>
      <c r="E4650">
        <v>88</v>
      </c>
      <c r="F4650">
        <v>0</v>
      </c>
      <c r="G4650">
        <v>102</v>
      </c>
      <c r="H4650" t="s">
        <v>17553</v>
      </c>
      <c r="I4650">
        <v>465</v>
      </c>
      <c r="J4650">
        <v>442638</v>
      </c>
      <c r="K4650" t="s">
        <v>3201</v>
      </c>
      <c r="L4650" t="s">
        <v>11548</v>
      </c>
      <c r="M4650" t="s">
        <v>28703</v>
      </c>
      <c r="N4650">
        <v>5489</v>
      </c>
      <c r="O4650">
        <v>897</v>
      </c>
      <c r="P4650" t="s">
        <v>16675</v>
      </c>
      <c r="Q4650">
        <v>1</v>
      </c>
      <c r="R4650" t="s">
        <v>17554</v>
      </c>
      <c r="S4650" t="s">
        <v>17555</v>
      </c>
      <c r="T4650">
        <v>23</v>
      </c>
      <c r="U4650" t="s">
        <v>36</v>
      </c>
      <c r="V4650" t="s">
        <v>37</v>
      </c>
      <c r="W4650" t="s">
        <v>499</v>
      </c>
      <c r="X4650" s="2">
        <v>850000</v>
      </c>
      <c r="Y4650">
        <v>2007</v>
      </c>
      <c r="Z4650">
        <v>140</v>
      </c>
      <c r="AA4650">
        <v>7.3</v>
      </c>
      <c r="AC4650">
        <v>337</v>
      </c>
    </row>
    <row r="4651" spans="1:29" x14ac:dyDescent="0.25">
      <c r="A4651" t="str">
        <f t="shared" si="72"/>
        <v>tt0882977</v>
      </c>
      <c r="B4651" t="s">
        <v>28</v>
      </c>
      <c r="C4651" t="s">
        <v>10179</v>
      </c>
      <c r="D4651">
        <v>238</v>
      </c>
      <c r="E4651">
        <v>112</v>
      </c>
      <c r="F4651">
        <v>29</v>
      </c>
      <c r="G4651">
        <v>874</v>
      </c>
      <c r="H4651" t="s">
        <v>2322</v>
      </c>
      <c r="I4651">
        <v>12000</v>
      </c>
      <c r="J4651">
        <v>42919096</v>
      </c>
      <c r="K4651" t="s">
        <v>781</v>
      </c>
      <c r="L4651" t="s">
        <v>904</v>
      </c>
      <c r="M4651" t="s">
        <v>26763</v>
      </c>
      <c r="N4651">
        <v>64748</v>
      </c>
      <c r="O4651">
        <v>15800</v>
      </c>
      <c r="P4651" t="s">
        <v>5145</v>
      </c>
      <c r="Q4651">
        <v>1</v>
      </c>
      <c r="R4651" t="s">
        <v>10180</v>
      </c>
      <c r="S4651" t="s">
        <v>10181</v>
      </c>
      <c r="T4651">
        <v>122</v>
      </c>
      <c r="U4651" t="s">
        <v>36</v>
      </c>
      <c r="V4651" t="s">
        <v>37</v>
      </c>
      <c r="W4651" t="s">
        <v>38</v>
      </c>
      <c r="X4651" s="2">
        <v>15000000</v>
      </c>
      <c r="Y4651">
        <v>2013</v>
      </c>
      <c r="Z4651">
        <v>1000</v>
      </c>
      <c r="AA4651">
        <v>6.5</v>
      </c>
      <c r="AB4651">
        <v>2.35</v>
      </c>
      <c r="AC4651">
        <v>12000</v>
      </c>
    </row>
    <row r="4652" spans="1:29" x14ac:dyDescent="0.25">
      <c r="A4652" t="str">
        <f t="shared" si="72"/>
        <v>tt0345551</v>
      </c>
      <c r="B4652" t="s">
        <v>28</v>
      </c>
      <c r="C4652" t="s">
        <v>17556</v>
      </c>
      <c r="D4652">
        <v>35</v>
      </c>
      <c r="E4652">
        <v>107</v>
      </c>
      <c r="F4652">
        <v>6</v>
      </c>
      <c r="G4652">
        <v>522</v>
      </c>
      <c r="H4652" t="s">
        <v>7427</v>
      </c>
      <c r="I4652">
        <v>23000</v>
      </c>
      <c r="J4652">
        <v>819939</v>
      </c>
      <c r="K4652" t="s">
        <v>1184</v>
      </c>
      <c r="L4652" t="s">
        <v>58</v>
      </c>
      <c r="M4652" t="s">
        <v>28704</v>
      </c>
      <c r="N4652">
        <v>14580</v>
      </c>
      <c r="O4652">
        <v>26017</v>
      </c>
      <c r="P4652" t="s">
        <v>4626</v>
      </c>
      <c r="Q4652">
        <v>2</v>
      </c>
      <c r="R4652" t="s">
        <v>17557</v>
      </c>
      <c r="S4652" t="s">
        <v>17558</v>
      </c>
      <c r="T4652">
        <v>252</v>
      </c>
      <c r="U4652" t="s">
        <v>36</v>
      </c>
      <c r="V4652" t="s">
        <v>37</v>
      </c>
      <c r="W4652" t="s">
        <v>499</v>
      </c>
      <c r="X4652" s="2">
        <v>850000</v>
      </c>
      <c r="Y4652">
        <v>2003</v>
      </c>
      <c r="Z4652">
        <v>813</v>
      </c>
      <c r="AA4652">
        <v>7.2</v>
      </c>
      <c r="AB4652">
        <v>1.85</v>
      </c>
      <c r="AC4652">
        <v>0</v>
      </c>
    </row>
    <row r="4653" spans="1:29" x14ac:dyDescent="0.25">
      <c r="A4653" t="str">
        <f t="shared" si="72"/>
        <v>tt1852001</v>
      </c>
      <c r="B4653" t="s">
        <v>28</v>
      </c>
      <c r="C4653" t="s">
        <v>17559</v>
      </c>
      <c r="D4653">
        <v>2</v>
      </c>
      <c r="E4653">
        <v>78</v>
      </c>
      <c r="F4653">
        <v>0</v>
      </c>
      <c r="G4653">
        <v>0</v>
      </c>
      <c r="H4653" t="s">
        <v>17560</v>
      </c>
      <c r="I4653">
        <v>0</v>
      </c>
      <c r="K4653" t="s">
        <v>2808</v>
      </c>
      <c r="L4653" t="s">
        <v>17561</v>
      </c>
      <c r="M4653" t="s">
        <v>28705</v>
      </c>
      <c r="N4653">
        <v>19</v>
      </c>
      <c r="O4653">
        <v>0</v>
      </c>
      <c r="P4653" t="s">
        <v>17562</v>
      </c>
      <c r="Q4653">
        <v>1</v>
      </c>
      <c r="R4653" t="s">
        <v>17563</v>
      </c>
      <c r="S4653" t="s">
        <v>17564</v>
      </c>
      <c r="T4653">
        <v>2</v>
      </c>
      <c r="U4653" t="s">
        <v>1223</v>
      </c>
      <c r="V4653" t="s">
        <v>1224</v>
      </c>
      <c r="X4653" s="2">
        <v>900000</v>
      </c>
      <c r="Y4653">
        <v>2011</v>
      </c>
      <c r="Z4653">
        <v>0</v>
      </c>
      <c r="AA4653">
        <v>6.7</v>
      </c>
      <c r="AB4653">
        <v>16</v>
      </c>
      <c r="AC4653">
        <v>24</v>
      </c>
    </row>
    <row r="4654" spans="1:29" x14ac:dyDescent="0.25">
      <c r="A4654" t="str">
        <f t="shared" si="72"/>
        <v>tt2388621</v>
      </c>
      <c r="B4654" t="s">
        <v>28</v>
      </c>
      <c r="C4654" t="s">
        <v>17565</v>
      </c>
      <c r="D4654">
        <v>6</v>
      </c>
      <c r="E4654">
        <v>90</v>
      </c>
      <c r="F4654">
        <v>66</v>
      </c>
      <c r="G4654">
        <v>734</v>
      </c>
      <c r="H4654" t="s">
        <v>1437</v>
      </c>
      <c r="I4654">
        <v>904</v>
      </c>
      <c r="K4654" t="s">
        <v>2808</v>
      </c>
      <c r="L4654" t="s">
        <v>2485</v>
      </c>
      <c r="M4654">
        <v>1982</v>
      </c>
      <c r="N4654">
        <v>122</v>
      </c>
      <c r="O4654">
        <v>5435</v>
      </c>
      <c r="P4654" t="s">
        <v>5866</v>
      </c>
      <c r="Q4654">
        <v>4</v>
      </c>
      <c r="R4654" t="s">
        <v>17566</v>
      </c>
      <c r="S4654" t="s">
        <v>17567</v>
      </c>
      <c r="T4654">
        <v>3</v>
      </c>
      <c r="U4654" t="s">
        <v>36</v>
      </c>
      <c r="V4654" t="s">
        <v>37</v>
      </c>
      <c r="W4654" t="s">
        <v>499</v>
      </c>
      <c r="X4654" s="2">
        <v>1000000</v>
      </c>
      <c r="Y4654">
        <v>2013</v>
      </c>
      <c r="Z4654">
        <v>782</v>
      </c>
      <c r="AA4654">
        <v>7.1</v>
      </c>
      <c r="AC4654">
        <v>181</v>
      </c>
    </row>
    <row r="4655" spans="1:29" x14ac:dyDescent="0.25">
      <c r="A4655" t="str">
        <f t="shared" si="72"/>
        <v>tt1996264</v>
      </c>
      <c r="B4655" t="s">
        <v>28</v>
      </c>
      <c r="C4655" t="s">
        <v>17568</v>
      </c>
      <c r="D4655">
        <v>115</v>
      </c>
      <c r="E4655">
        <v>88</v>
      </c>
      <c r="F4655">
        <v>15</v>
      </c>
      <c r="G4655">
        <v>567</v>
      </c>
      <c r="H4655" t="s">
        <v>7763</v>
      </c>
      <c r="I4655">
        <v>938</v>
      </c>
      <c r="J4655">
        <v>1243961</v>
      </c>
      <c r="K4655" t="s">
        <v>1394</v>
      </c>
      <c r="L4655" t="s">
        <v>8748</v>
      </c>
      <c r="M4655" t="s">
        <v>28706</v>
      </c>
      <c r="N4655">
        <v>13421</v>
      </c>
      <c r="O4655">
        <v>3770</v>
      </c>
      <c r="P4655" t="s">
        <v>9008</v>
      </c>
      <c r="Q4655">
        <v>0</v>
      </c>
      <c r="R4655" t="s">
        <v>17569</v>
      </c>
      <c r="S4655" t="s">
        <v>17570</v>
      </c>
      <c r="T4655">
        <v>34</v>
      </c>
      <c r="U4655" t="s">
        <v>36</v>
      </c>
      <c r="V4655" t="s">
        <v>37</v>
      </c>
      <c r="W4655" t="s">
        <v>499</v>
      </c>
      <c r="X4655" s="2">
        <v>850000</v>
      </c>
      <c r="Y4655">
        <v>2012</v>
      </c>
      <c r="Z4655">
        <v>904</v>
      </c>
      <c r="AA4655">
        <v>6</v>
      </c>
      <c r="AB4655">
        <v>2.35</v>
      </c>
      <c r="AC4655">
        <v>0</v>
      </c>
    </row>
    <row r="4656" spans="1:29" x14ac:dyDescent="0.25">
      <c r="A4656" t="str">
        <f t="shared" si="72"/>
        <v>tt1405365</v>
      </c>
      <c r="B4656" t="s">
        <v>28</v>
      </c>
      <c r="C4656" t="s">
        <v>6719</v>
      </c>
      <c r="D4656">
        <v>193</v>
      </c>
      <c r="E4656">
        <v>92</v>
      </c>
      <c r="F4656">
        <v>43</v>
      </c>
      <c r="G4656">
        <v>172</v>
      </c>
      <c r="H4656" t="s">
        <v>17571</v>
      </c>
      <c r="I4656">
        <v>904</v>
      </c>
      <c r="J4656">
        <v>3094687</v>
      </c>
      <c r="K4656" t="s">
        <v>1184</v>
      </c>
      <c r="L4656" t="s">
        <v>7763</v>
      </c>
      <c r="M4656" t="s">
        <v>28707</v>
      </c>
      <c r="N4656">
        <v>24391</v>
      </c>
      <c r="O4656">
        <v>1751</v>
      </c>
      <c r="P4656" t="s">
        <v>11985</v>
      </c>
      <c r="Q4656">
        <v>2</v>
      </c>
      <c r="R4656" t="s">
        <v>17572</v>
      </c>
      <c r="S4656" t="s">
        <v>17573</v>
      </c>
      <c r="T4656">
        <v>61</v>
      </c>
      <c r="U4656" t="s">
        <v>36</v>
      </c>
      <c r="V4656" t="s">
        <v>37</v>
      </c>
      <c r="W4656" t="s">
        <v>499</v>
      </c>
      <c r="Y4656">
        <v>2012</v>
      </c>
      <c r="Z4656">
        <v>517</v>
      </c>
      <c r="AA4656">
        <v>6.7</v>
      </c>
      <c r="AB4656">
        <v>2.35</v>
      </c>
      <c r="AC4656">
        <v>0</v>
      </c>
    </row>
    <row r="4657" spans="1:29" x14ac:dyDescent="0.25">
      <c r="A4657" t="str">
        <f t="shared" si="72"/>
        <v>tt0295725</v>
      </c>
      <c r="B4657" t="s">
        <v>28</v>
      </c>
      <c r="C4657" t="s">
        <v>17574</v>
      </c>
      <c r="D4657">
        <v>16</v>
      </c>
      <c r="E4657">
        <v>95</v>
      </c>
      <c r="F4657">
        <v>14</v>
      </c>
      <c r="G4657">
        <v>221</v>
      </c>
      <c r="H4657" t="s">
        <v>17575</v>
      </c>
      <c r="I4657">
        <v>284</v>
      </c>
      <c r="J4657">
        <v>15278</v>
      </c>
      <c r="K4657" t="s">
        <v>17576</v>
      </c>
      <c r="L4657" t="s">
        <v>5023</v>
      </c>
      <c r="M4657" t="s">
        <v>28708</v>
      </c>
      <c r="N4657">
        <v>1742</v>
      </c>
      <c r="O4657">
        <v>1185</v>
      </c>
      <c r="P4657" t="s">
        <v>17577</v>
      </c>
      <c r="Q4657">
        <v>1</v>
      </c>
      <c r="R4657" t="s">
        <v>17578</v>
      </c>
      <c r="S4657" t="s">
        <v>17579</v>
      </c>
      <c r="T4657">
        <v>158</v>
      </c>
      <c r="U4657" t="s">
        <v>36</v>
      </c>
      <c r="V4657" t="s">
        <v>37</v>
      </c>
      <c r="W4657" t="s">
        <v>86</v>
      </c>
      <c r="X4657" s="2">
        <v>825000</v>
      </c>
      <c r="Y4657">
        <v>2002</v>
      </c>
      <c r="Z4657">
        <v>234</v>
      </c>
      <c r="AA4657">
        <v>5.6</v>
      </c>
      <c r="AB4657">
        <v>1.85</v>
      </c>
      <c r="AC4657">
        <v>409</v>
      </c>
    </row>
    <row r="4658" spans="1:29" x14ac:dyDescent="0.25">
      <c r="A4658" t="str">
        <f t="shared" si="72"/>
        <v>tt0490166</v>
      </c>
      <c r="B4658" t="s">
        <v>28</v>
      </c>
      <c r="C4658" t="s">
        <v>14296</v>
      </c>
      <c r="D4658">
        <v>68</v>
      </c>
      <c r="E4658">
        <v>85</v>
      </c>
      <c r="F4658">
        <v>46</v>
      </c>
      <c r="G4658">
        <v>141</v>
      </c>
      <c r="H4658" t="s">
        <v>17580</v>
      </c>
      <c r="I4658">
        <v>418</v>
      </c>
      <c r="K4658" t="s">
        <v>1767</v>
      </c>
      <c r="L4658" t="s">
        <v>16231</v>
      </c>
      <c r="M4658" t="s">
        <v>28709</v>
      </c>
      <c r="N4658">
        <v>7308</v>
      </c>
      <c r="O4658">
        <v>926</v>
      </c>
      <c r="P4658" t="s">
        <v>14299</v>
      </c>
      <c r="Q4658">
        <v>0</v>
      </c>
      <c r="R4658" t="s">
        <v>17581</v>
      </c>
      <c r="S4658" t="s">
        <v>17582</v>
      </c>
      <c r="T4658">
        <v>72</v>
      </c>
      <c r="U4658" t="s">
        <v>36</v>
      </c>
      <c r="V4658" t="s">
        <v>53</v>
      </c>
      <c r="W4658" t="s">
        <v>499</v>
      </c>
      <c r="X4658" s="2">
        <v>500000</v>
      </c>
      <c r="Y4658">
        <v>2006</v>
      </c>
      <c r="Z4658">
        <v>146</v>
      </c>
      <c r="AA4658">
        <v>7</v>
      </c>
      <c r="AB4658">
        <v>2.35</v>
      </c>
      <c r="AC4658">
        <v>933</v>
      </c>
    </row>
    <row r="4659" spans="1:29" x14ac:dyDescent="0.25">
      <c r="A4659" t="str">
        <f t="shared" si="72"/>
        <v>tt4733536</v>
      </c>
      <c r="B4659" t="s">
        <v>28</v>
      </c>
      <c r="C4659" t="s">
        <v>14566</v>
      </c>
      <c r="D4659">
        <v>16</v>
      </c>
      <c r="E4659">
        <v>86</v>
      </c>
      <c r="F4659">
        <v>63</v>
      </c>
      <c r="G4659">
        <v>175</v>
      </c>
      <c r="H4659" t="s">
        <v>17583</v>
      </c>
      <c r="I4659">
        <v>489</v>
      </c>
      <c r="K4659" t="s">
        <v>17584</v>
      </c>
      <c r="L4659" t="s">
        <v>7679</v>
      </c>
      <c r="M4659" t="s">
        <v>28710</v>
      </c>
      <c r="N4659">
        <v>2706</v>
      </c>
      <c r="O4659">
        <v>1278</v>
      </c>
      <c r="P4659" t="s">
        <v>17585</v>
      </c>
      <c r="Q4659">
        <v>2</v>
      </c>
      <c r="R4659" t="s">
        <v>17586</v>
      </c>
      <c r="S4659" t="s">
        <v>17587</v>
      </c>
      <c r="T4659">
        <v>23</v>
      </c>
      <c r="U4659" t="s">
        <v>36</v>
      </c>
      <c r="V4659" t="s">
        <v>37</v>
      </c>
      <c r="X4659" s="2">
        <v>990000</v>
      </c>
      <c r="Y4659">
        <v>2015</v>
      </c>
      <c r="Z4659">
        <v>207</v>
      </c>
      <c r="AA4659">
        <v>4.9000000000000004</v>
      </c>
      <c r="AC4659">
        <v>549</v>
      </c>
    </row>
    <row r="4660" spans="1:29" x14ac:dyDescent="0.25">
      <c r="A4660" t="str">
        <f t="shared" si="72"/>
        <v>tt2311428</v>
      </c>
      <c r="B4660" t="s">
        <v>28</v>
      </c>
      <c r="C4660" t="s">
        <v>17588</v>
      </c>
      <c r="D4660">
        <v>7</v>
      </c>
      <c r="E4660">
        <v>90</v>
      </c>
      <c r="F4660">
        <v>8</v>
      </c>
      <c r="G4660">
        <v>487</v>
      </c>
      <c r="H4660" t="s">
        <v>7220</v>
      </c>
      <c r="I4660">
        <v>1000</v>
      </c>
      <c r="K4660" t="s">
        <v>722</v>
      </c>
      <c r="L4660" t="s">
        <v>17589</v>
      </c>
      <c r="M4660" t="s">
        <v>28711</v>
      </c>
      <c r="N4660">
        <v>169</v>
      </c>
      <c r="O4660">
        <v>3336</v>
      </c>
      <c r="P4660" t="s">
        <v>15471</v>
      </c>
      <c r="Q4660">
        <v>1</v>
      </c>
      <c r="S4660" t="s">
        <v>17590</v>
      </c>
      <c r="T4660">
        <v>6</v>
      </c>
      <c r="U4660" t="s">
        <v>36</v>
      </c>
      <c r="V4660" t="s">
        <v>37</v>
      </c>
      <c r="X4660" s="2">
        <v>100000</v>
      </c>
      <c r="Y4660">
        <v>2015</v>
      </c>
      <c r="Z4660">
        <v>806</v>
      </c>
      <c r="AA4660">
        <v>3.2</v>
      </c>
      <c r="AC4660">
        <v>312</v>
      </c>
    </row>
    <row r="4661" spans="1:29" x14ac:dyDescent="0.25">
      <c r="A4661" t="str">
        <f t="shared" si="72"/>
        <v>tt1832382</v>
      </c>
      <c r="B4661" t="s">
        <v>28</v>
      </c>
      <c r="C4661" t="s">
        <v>17591</v>
      </c>
      <c r="D4661">
        <v>354</v>
      </c>
      <c r="E4661">
        <v>123</v>
      </c>
      <c r="F4661">
        <v>0</v>
      </c>
      <c r="G4661">
        <v>620</v>
      </c>
      <c r="H4661" t="s">
        <v>17592</v>
      </c>
      <c r="I4661">
        <v>786</v>
      </c>
      <c r="J4661">
        <v>7098492</v>
      </c>
      <c r="K4661" t="s">
        <v>6495</v>
      </c>
      <c r="L4661" t="s">
        <v>17593</v>
      </c>
      <c r="M4661" t="s">
        <v>28712</v>
      </c>
      <c r="N4661">
        <v>151812</v>
      </c>
      <c r="O4661">
        <v>2501</v>
      </c>
      <c r="P4661" t="s">
        <v>17594</v>
      </c>
      <c r="Q4661">
        <v>2</v>
      </c>
      <c r="R4661" t="s">
        <v>17595</v>
      </c>
      <c r="S4661" t="s">
        <v>17596</v>
      </c>
      <c r="T4661">
        <v>264</v>
      </c>
      <c r="U4661" t="s">
        <v>17538</v>
      </c>
      <c r="V4661" t="s">
        <v>10779</v>
      </c>
      <c r="W4661" t="s">
        <v>38</v>
      </c>
      <c r="X4661" s="2">
        <v>500000</v>
      </c>
      <c r="Y4661">
        <v>2011</v>
      </c>
      <c r="Z4661">
        <v>712</v>
      </c>
      <c r="AA4661">
        <v>8.4</v>
      </c>
      <c r="AB4661">
        <v>1.85</v>
      </c>
      <c r="AC4661">
        <v>48000</v>
      </c>
    </row>
    <row r="4662" spans="1:29" x14ac:dyDescent="0.25">
      <c r="A4662" t="str">
        <f t="shared" si="72"/>
        <v>tt1349478</v>
      </c>
      <c r="B4662" t="s">
        <v>28</v>
      </c>
      <c r="C4662" t="s">
        <v>17597</v>
      </c>
      <c r="D4662">
        <v>16</v>
      </c>
      <c r="E4662">
        <v>93</v>
      </c>
      <c r="F4662">
        <v>5</v>
      </c>
      <c r="G4662">
        <v>10</v>
      </c>
      <c r="H4662" t="s">
        <v>17598</v>
      </c>
      <c r="I4662">
        <v>49</v>
      </c>
      <c r="K4662" t="s">
        <v>8335</v>
      </c>
      <c r="L4662" t="s">
        <v>17599</v>
      </c>
      <c r="M4662" t="s">
        <v>28713</v>
      </c>
      <c r="N4662">
        <v>190</v>
      </c>
      <c r="O4662">
        <v>81</v>
      </c>
      <c r="P4662" t="s">
        <v>17600</v>
      </c>
      <c r="Q4662">
        <v>1</v>
      </c>
      <c r="R4662" t="s">
        <v>17601</v>
      </c>
      <c r="S4662" t="s">
        <v>17602</v>
      </c>
      <c r="T4662">
        <v>6</v>
      </c>
      <c r="U4662" t="s">
        <v>36</v>
      </c>
      <c r="V4662" t="s">
        <v>53</v>
      </c>
      <c r="Y4662">
        <v>2009</v>
      </c>
      <c r="Z4662">
        <v>11</v>
      </c>
      <c r="AA4662">
        <v>6.9</v>
      </c>
      <c r="AC4662">
        <v>33</v>
      </c>
    </row>
    <row r="4663" spans="1:29" x14ac:dyDescent="0.25">
      <c r="A4663" t="str">
        <f t="shared" si="72"/>
        <v>tt0114906</v>
      </c>
      <c r="B4663" t="s">
        <v>28</v>
      </c>
      <c r="C4663" t="s">
        <v>14508</v>
      </c>
      <c r="D4663">
        <v>74</v>
      </c>
      <c r="E4663">
        <v>88</v>
      </c>
      <c r="F4663">
        <v>377</v>
      </c>
      <c r="G4663">
        <v>236</v>
      </c>
      <c r="H4663" t="s">
        <v>17603</v>
      </c>
      <c r="I4663">
        <v>529</v>
      </c>
      <c r="J4663">
        <v>4771000</v>
      </c>
      <c r="K4663" t="s">
        <v>2096</v>
      </c>
      <c r="L4663" t="s">
        <v>6548</v>
      </c>
      <c r="M4663" t="s">
        <v>28714</v>
      </c>
      <c r="N4663">
        <v>26513</v>
      </c>
      <c r="O4663">
        <v>1502</v>
      </c>
      <c r="P4663" t="s">
        <v>17604</v>
      </c>
      <c r="Q4663">
        <v>1</v>
      </c>
      <c r="R4663" t="s">
        <v>17605</v>
      </c>
      <c r="S4663" t="s">
        <v>17606</v>
      </c>
      <c r="T4663">
        <v>174</v>
      </c>
      <c r="U4663" t="s">
        <v>36</v>
      </c>
      <c r="V4663" t="s">
        <v>37</v>
      </c>
      <c r="W4663" t="s">
        <v>499</v>
      </c>
      <c r="X4663" s="2">
        <v>800000</v>
      </c>
      <c r="Y4663">
        <v>1995</v>
      </c>
      <c r="Z4663">
        <v>502</v>
      </c>
      <c r="AA4663">
        <v>7.5</v>
      </c>
      <c r="AB4663">
        <v>1.85</v>
      </c>
      <c r="AC4663">
        <v>0</v>
      </c>
    </row>
    <row r="4664" spans="1:29" x14ac:dyDescent="0.25">
      <c r="A4664" t="str">
        <f t="shared" si="72"/>
        <v>tt0108000</v>
      </c>
      <c r="B4664" t="s">
        <v>28</v>
      </c>
      <c r="C4664" t="s">
        <v>15620</v>
      </c>
      <c r="D4664">
        <v>11</v>
      </c>
      <c r="E4664">
        <v>114</v>
      </c>
      <c r="F4664">
        <v>9</v>
      </c>
      <c r="G4664">
        <v>86</v>
      </c>
      <c r="H4664" t="s">
        <v>10749</v>
      </c>
      <c r="I4664">
        <v>159</v>
      </c>
      <c r="J4664">
        <v>1001437</v>
      </c>
      <c r="K4664" t="s">
        <v>187</v>
      </c>
      <c r="L4664" t="s">
        <v>17607</v>
      </c>
      <c r="M4664" t="s">
        <v>28715</v>
      </c>
      <c r="N4664">
        <v>2039</v>
      </c>
      <c r="O4664">
        <v>423</v>
      </c>
      <c r="P4664" t="s">
        <v>17608</v>
      </c>
      <c r="Q4664">
        <v>1</v>
      </c>
      <c r="R4664" t="s">
        <v>17609</v>
      </c>
      <c r="S4664" t="s">
        <v>17610</v>
      </c>
      <c r="T4664">
        <v>28</v>
      </c>
      <c r="U4664" t="s">
        <v>36</v>
      </c>
      <c r="V4664" t="s">
        <v>37</v>
      </c>
      <c r="W4664" t="s">
        <v>499</v>
      </c>
      <c r="X4664" s="2">
        <v>800000</v>
      </c>
      <c r="Y4664">
        <v>1993</v>
      </c>
      <c r="Z4664">
        <v>143</v>
      </c>
      <c r="AA4664">
        <v>7.2</v>
      </c>
      <c r="AB4664">
        <v>1.85</v>
      </c>
      <c r="AC4664">
        <v>81</v>
      </c>
    </row>
    <row r="4665" spans="1:29" x14ac:dyDescent="0.25">
      <c r="A4665" t="str">
        <f t="shared" si="72"/>
        <v>tt0316188</v>
      </c>
      <c r="B4665" t="s">
        <v>28</v>
      </c>
      <c r="C4665" t="s">
        <v>11829</v>
      </c>
      <c r="D4665">
        <v>59</v>
      </c>
      <c r="E4665">
        <v>88</v>
      </c>
      <c r="F4665">
        <v>6</v>
      </c>
      <c r="G4665">
        <v>68</v>
      </c>
      <c r="H4665" t="s">
        <v>8963</v>
      </c>
      <c r="I4665">
        <v>302</v>
      </c>
      <c r="J4665">
        <v>2073984</v>
      </c>
      <c r="K4665" t="s">
        <v>187</v>
      </c>
      <c r="L4665" t="s">
        <v>17611</v>
      </c>
      <c r="M4665" t="s">
        <v>28716</v>
      </c>
      <c r="N4665">
        <v>4743</v>
      </c>
      <c r="O4665">
        <v>663</v>
      </c>
      <c r="P4665" t="s">
        <v>17612</v>
      </c>
      <c r="Q4665">
        <v>1</v>
      </c>
      <c r="R4665" t="s">
        <v>17613</v>
      </c>
      <c r="S4665" t="s">
        <v>17614</v>
      </c>
      <c r="T4665">
        <v>135</v>
      </c>
      <c r="U4665" t="s">
        <v>36</v>
      </c>
      <c r="V4665" t="s">
        <v>1224</v>
      </c>
      <c r="W4665" t="s">
        <v>499</v>
      </c>
      <c r="X4665" s="2">
        <v>800000</v>
      </c>
      <c r="Y4665">
        <v>2002</v>
      </c>
      <c r="Z4665">
        <v>270</v>
      </c>
      <c r="AA4665">
        <v>7.2</v>
      </c>
      <c r="AB4665">
        <v>1.85</v>
      </c>
      <c r="AC4665">
        <v>219</v>
      </c>
    </row>
    <row r="4666" spans="1:29" x14ac:dyDescent="0.25">
      <c r="A4666" t="str">
        <f t="shared" si="72"/>
        <v>tt0018737</v>
      </c>
      <c r="B4666" t="s">
        <v>635</v>
      </c>
      <c r="C4666" t="s">
        <v>17615</v>
      </c>
      <c r="D4666">
        <v>71</v>
      </c>
      <c r="E4666">
        <v>110</v>
      </c>
      <c r="F4666">
        <v>21</v>
      </c>
      <c r="G4666">
        <v>3</v>
      </c>
      <c r="H4666" t="s">
        <v>17616</v>
      </c>
      <c r="I4666">
        <v>426</v>
      </c>
      <c r="J4666">
        <v>9950</v>
      </c>
      <c r="K4666" t="s">
        <v>3942</v>
      </c>
      <c r="L4666" t="s">
        <v>17617</v>
      </c>
      <c r="M4666" t="s">
        <v>28717</v>
      </c>
      <c r="N4666">
        <v>7431</v>
      </c>
      <c r="O4666">
        <v>455</v>
      </c>
      <c r="P4666" t="s">
        <v>17618</v>
      </c>
      <c r="Q4666">
        <v>1</v>
      </c>
      <c r="R4666" t="s">
        <v>17619</v>
      </c>
      <c r="S4666" t="s">
        <v>17620</v>
      </c>
      <c r="T4666">
        <v>84</v>
      </c>
      <c r="U4666" t="s">
        <v>7018</v>
      </c>
      <c r="V4666" t="s">
        <v>652</v>
      </c>
      <c r="W4666" t="s">
        <v>3947</v>
      </c>
      <c r="Y4666">
        <v>1929</v>
      </c>
      <c r="Z4666">
        <v>20</v>
      </c>
      <c r="AA4666">
        <v>8</v>
      </c>
      <c r="AB4666">
        <v>1.33</v>
      </c>
      <c r="AC4666">
        <v>926</v>
      </c>
    </row>
    <row r="4667" spans="1:29" x14ac:dyDescent="0.25">
      <c r="A4667" t="str">
        <f t="shared" si="72"/>
        <v>tt0870118</v>
      </c>
      <c r="B4667" t="s">
        <v>28</v>
      </c>
      <c r="C4667" t="s">
        <v>17621</v>
      </c>
      <c r="D4667">
        <v>5</v>
      </c>
      <c r="E4667">
        <v>95</v>
      </c>
      <c r="F4667">
        <v>0</v>
      </c>
      <c r="G4667">
        <v>167</v>
      </c>
      <c r="H4667" t="s">
        <v>17622</v>
      </c>
      <c r="I4667">
        <v>940</v>
      </c>
      <c r="K4667" t="s">
        <v>2808</v>
      </c>
      <c r="L4667" t="s">
        <v>2689</v>
      </c>
      <c r="M4667" t="s">
        <v>28718</v>
      </c>
      <c r="N4667">
        <v>59</v>
      </c>
      <c r="O4667">
        <v>1484</v>
      </c>
      <c r="P4667" t="s">
        <v>17623</v>
      </c>
      <c r="Q4667">
        <v>2</v>
      </c>
      <c r="R4667" t="s">
        <v>17624</v>
      </c>
      <c r="S4667" t="s">
        <v>17625</v>
      </c>
      <c r="T4667">
        <v>1</v>
      </c>
      <c r="U4667" t="s">
        <v>36</v>
      </c>
      <c r="V4667" t="s">
        <v>37</v>
      </c>
      <c r="X4667" s="2">
        <v>850000</v>
      </c>
      <c r="Y4667">
        <v>2008</v>
      </c>
      <c r="Z4667">
        <v>188</v>
      </c>
      <c r="AA4667">
        <v>7.4</v>
      </c>
      <c r="AB4667">
        <v>1.78</v>
      </c>
      <c r="AC4667">
        <v>18</v>
      </c>
    </row>
    <row r="4668" spans="1:29" x14ac:dyDescent="0.25">
      <c r="A4668" t="str">
        <f t="shared" si="72"/>
        <v>tt0356453</v>
      </c>
      <c r="B4668" t="s">
        <v>28</v>
      </c>
      <c r="C4668" t="s">
        <v>17626</v>
      </c>
      <c r="D4668">
        <v>25</v>
      </c>
      <c r="E4668">
        <v>83</v>
      </c>
      <c r="F4668">
        <v>0</v>
      </c>
      <c r="G4668">
        <v>0</v>
      </c>
      <c r="H4668" t="s">
        <v>17627</v>
      </c>
      <c r="I4668">
        <v>24</v>
      </c>
      <c r="K4668" t="s">
        <v>2808</v>
      </c>
      <c r="L4668" t="s">
        <v>17628</v>
      </c>
      <c r="M4668" t="s">
        <v>28719</v>
      </c>
      <c r="N4668">
        <v>772</v>
      </c>
      <c r="O4668">
        <v>29</v>
      </c>
      <c r="P4668" t="s">
        <v>17629</v>
      </c>
      <c r="Q4668">
        <v>0</v>
      </c>
      <c r="R4668" t="s">
        <v>17630</v>
      </c>
      <c r="S4668" t="s">
        <v>17631</v>
      </c>
      <c r="T4668">
        <v>11</v>
      </c>
      <c r="U4668" t="s">
        <v>2298</v>
      </c>
      <c r="V4668" t="s">
        <v>15019</v>
      </c>
      <c r="W4668" t="s">
        <v>4564</v>
      </c>
      <c r="X4668" s="2">
        <v>800000</v>
      </c>
      <c r="Y4668">
        <v>2004</v>
      </c>
      <c r="Z4668">
        <v>5</v>
      </c>
      <c r="AA4668">
        <v>7.2</v>
      </c>
      <c r="AC4668">
        <v>83</v>
      </c>
    </row>
    <row r="4669" spans="1:29" x14ac:dyDescent="0.25">
      <c r="A4669" t="str">
        <f t="shared" si="72"/>
        <v>tt0158583</v>
      </c>
      <c r="B4669" t="s">
        <v>28</v>
      </c>
      <c r="C4669" t="s">
        <v>3561</v>
      </c>
      <c r="D4669">
        <v>29</v>
      </c>
      <c r="E4669">
        <v>104</v>
      </c>
      <c r="F4669">
        <v>37</v>
      </c>
      <c r="G4669">
        <v>501</v>
      </c>
      <c r="H4669" t="s">
        <v>10999</v>
      </c>
      <c r="I4669">
        <v>574</v>
      </c>
      <c r="J4669">
        <v>144583</v>
      </c>
      <c r="K4669" t="s">
        <v>3340</v>
      </c>
      <c r="L4669" t="s">
        <v>2668</v>
      </c>
      <c r="M4669" t="s">
        <v>28720</v>
      </c>
      <c r="N4669">
        <v>2256</v>
      </c>
      <c r="O4669">
        <v>1983</v>
      </c>
      <c r="P4669" t="s">
        <v>3253</v>
      </c>
      <c r="Q4669">
        <v>0</v>
      </c>
      <c r="R4669" t="s">
        <v>17632</v>
      </c>
      <c r="S4669" t="s">
        <v>17633</v>
      </c>
      <c r="T4669">
        <v>79</v>
      </c>
      <c r="U4669" t="s">
        <v>36</v>
      </c>
      <c r="V4669" t="s">
        <v>1224</v>
      </c>
      <c r="W4669" t="s">
        <v>499</v>
      </c>
      <c r="X4669" s="2">
        <v>800000</v>
      </c>
      <c r="Y4669">
        <v>1999</v>
      </c>
      <c r="Z4669">
        <v>573</v>
      </c>
      <c r="AA4669">
        <v>6.5</v>
      </c>
      <c r="AB4669">
        <v>1.85</v>
      </c>
      <c r="AC4669">
        <v>130</v>
      </c>
    </row>
    <row r="4670" spans="1:29" x14ac:dyDescent="0.25">
      <c r="A4670" t="str">
        <f t="shared" si="72"/>
        <v>tt0339419</v>
      </c>
      <c r="B4670" t="s">
        <v>28</v>
      </c>
      <c r="C4670" t="s">
        <v>17634</v>
      </c>
      <c r="D4670">
        <v>17</v>
      </c>
      <c r="E4670">
        <v>94</v>
      </c>
      <c r="F4670">
        <v>3</v>
      </c>
      <c r="G4670">
        <v>181</v>
      </c>
      <c r="H4670" t="s">
        <v>6563</v>
      </c>
      <c r="I4670">
        <v>262</v>
      </c>
      <c r="K4670" t="s">
        <v>3942</v>
      </c>
      <c r="L4670" t="s">
        <v>17635</v>
      </c>
      <c r="M4670" t="s">
        <v>28721</v>
      </c>
      <c r="N4670">
        <v>3480</v>
      </c>
      <c r="O4670">
        <v>991</v>
      </c>
      <c r="P4670" t="s">
        <v>9067</v>
      </c>
      <c r="Q4670">
        <v>1</v>
      </c>
      <c r="R4670" t="s">
        <v>17636</v>
      </c>
      <c r="S4670" t="s">
        <v>17637</v>
      </c>
      <c r="T4670">
        <v>30</v>
      </c>
      <c r="U4670" t="s">
        <v>36</v>
      </c>
      <c r="V4670" t="s">
        <v>37</v>
      </c>
      <c r="W4670" t="s">
        <v>499</v>
      </c>
      <c r="X4670" s="2">
        <v>800000</v>
      </c>
      <c r="Y4670">
        <v>2003</v>
      </c>
      <c r="Z4670">
        <v>262</v>
      </c>
      <c r="AA4670">
        <v>7.2</v>
      </c>
      <c r="AC4670">
        <v>396</v>
      </c>
    </row>
    <row r="4671" spans="1:29" x14ac:dyDescent="0.25">
      <c r="A4671" t="str">
        <f t="shared" si="72"/>
        <v>tt0186719</v>
      </c>
      <c r="B4671" t="s">
        <v>28</v>
      </c>
      <c r="C4671" t="s">
        <v>17638</v>
      </c>
      <c r="D4671">
        <v>13</v>
      </c>
      <c r="E4671">
        <v>87</v>
      </c>
      <c r="F4671">
        <v>0</v>
      </c>
      <c r="G4671">
        <v>258</v>
      </c>
      <c r="H4671" t="s">
        <v>7385</v>
      </c>
      <c r="I4671">
        <v>1000</v>
      </c>
      <c r="J4671">
        <v>58163</v>
      </c>
      <c r="K4671" t="s">
        <v>2808</v>
      </c>
      <c r="L4671" t="s">
        <v>2247</v>
      </c>
      <c r="M4671" t="s">
        <v>28722</v>
      </c>
      <c r="N4671">
        <v>122</v>
      </c>
      <c r="O4671">
        <v>2359</v>
      </c>
      <c r="P4671" t="s">
        <v>17639</v>
      </c>
      <c r="Q4671">
        <v>0</v>
      </c>
      <c r="R4671" t="s">
        <v>17640</v>
      </c>
      <c r="S4671" t="s">
        <v>17641</v>
      </c>
      <c r="T4671">
        <v>3</v>
      </c>
      <c r="U4671" t="s">
        <v>36</v>
      </c>
      <c r="V4671" t="s">
        <v>37</v>
      </c>
      <c r="W4671" t="s">
        <v>499</v>
      </c>
      <c r="Y4671">
        <v>2000</v>
      </c>
      <c r="Z4671">
        <v>749</v>
      </c>
      <c r="AA4671">
        <v>4.2</v>
      </c>
      <c r="AC4671">
        <v>4</v>
      </c>
    </row>
    <row r="4672" spans="1:29" x14ac:dyDescent="0.25">
      <c r="A4672" t="str">
        <f t="shared" si="72"/>
        <v>tt3569356</v>
      </c>
      <c r="B4672" t="s">
        <v>28</v>
      </c>
      <c r="C4672" t="s">
        <v>17642</v>
      </c>
      <c r="D4672">
        <v>6</v>
      </c>
      <c r="E4672">
        <v>93</v>
      </c>
      <c r="F4672">
        <v>247</v>
      </c>
      <c r="G4672">
        <v>152</v>
      </c>
      <c r="H4672" t="s">
        <v>17643</v>
      </c>
      <c r="I4672">
        <v>247</v>
      </c>
      <c r="J4672">
        <v>35688</v>
      </c>
      <c r="K4672" t="s">
        <v>1394</v>
      </c>
      <c r="L4672" t="s">
        <v>17642</v>
      </c>
      <c r="M4672" t="s">
        <v>28723</v>
      </c>
      <c r="N4672">
        <v>4167</v>
      </c>
      <c r="O4672">
        <v>954</v>
      </c>
      <c r="P4672" t="s">
        <v>17644</v>
      </c>
      <c r="Q4672">
        <v>4</v>
      </c>
      <c r="S4672" t="s">
        <v>17645</v>
      </c>
      <c r="T4672">
        <v>72</v>
      </c>
      <c r="U4672" t="s">
        <v>36</v>
      </c>
      <c r="V4672" t="s">
        <v>37</v>
      </c>
      <c r="W4672" t="s">
        <v>3947</v>
      </c>
      <c r="X4672" s="2">
        <v>600000</v>
      </c>
      <c r="Y4672">
        <v>2014</v>
      </c>
      <c r="Z4672">
        <v>217</v>
      </c>
      <c r="AA4672">
        <v>5.0999999999999996</v>
      </c>
      <c r="AC4672">
        <v>0</v>
      </c>
    </row>
    <row r="4673" spans="1:29" x14ac:dyDescent="0.25">
      <c r="A4673" t="str">
        <f t="shared" si="72"/>
        <v>tt1278340</v>
      </c>
      <c r="B4673" t="s">
        <v>28</v>
      </c>
      <c r="C4673" t="s">
        <v>4212</v>
      </c>
      <c r="D4673">
        <v>224</v>
      </c>
      <c r="E4673">
        <v>91</v>
      </c>
      <c r="F4673">
        <v>75</v>
      </c>
      <c r="G4673">
        <v>13</v>
      </c>
      <c r="H4673" t="s">
        <v>17646</v>
      </c>
      <c r="I4673">
        <v>35</v>
      </c>
      <c r="J4673">
        <v>41709</v>
      </c>
      <c r="K4673" t="s">
        <v>6118</v>
      </c>
      <c r="L4673" t="s">
        <v>12582</v>
      </c>
      <c r="M4673" t="s">
        <v>28724</v>
      </c>
      <c r="N4673">
        <v>54601</v>
      </c>
      <c r="O4673">
        <v>116</v>
      </c>
      <c r="P4673" t="s">
        <v>17647</v>
      </c>
      <c r="Q4673">
        <v>0</v>
      </c>
      <c r="R4673" t="s">
        <v>17648</v>
      </c>
      <c r="S4673" t="s">
        <v>17649</v>
      </c>
      <c r="T4673">
        <v>200</v>
      </c>
      <c r="U4673" t="s">
        <v>13870</v>
      </c>
      <c r="V4673" t="s">
        <v>10056</v>
      </c>
      <c r="W4673" t="s">
        <v>3947</v>
      </c>
      <c r="X4673" s="2">
        <v>800000</v>
      </c>
      <c r="Y4673">
        <v>2009</v>
      </c>
      <c r="Z4673">
        <v>16</v>
      </c>
      <c r="AA4673">
        <v>6.4</v>
      </c>
      <c r="AB4673">
        <v>1.85</v>
      </c>
      <c r="AC4673">
        <v>23000</v>
      </c>
    </row>
    <row r="4674" spans="1:29" x14ac:dyDescent="0.25">
      <c r="A4674" t="str">
        <f t="shared" si="72"/>
        <v>tt0373283</v>
      </c>
      <c r="B4674" t="s">
        <v>28</v>
      </c>
      <c r="C4674" t="s">
        <v>17650</v>
      </c>
      <c r="D4674">
        <v>33</v>
      </c>
      <c r="E4674">
        <v>90</v>
      </c>
      <c r="F4674">
        <v>38</v>
      </c>
      <c r="G4674">
        <v>69</v>
      </c>
      <c r="H4674" t="s">
        <v>7173</v>
      </c>
      <c r="I4674">
        <v>214</v>
      </c>
      <c r="J4674">
        <v>1310270</v>
      </c>
      <c r="K4674" t="s">
        <v>17651</v>
      </c>
      <c r="L4674" t="s">
        <v>17652</v>
      </c>
      <c r="M4674" t="s">
        <v>28725</v>
      </c>
      <c r="N4674">
        <v>17725</v>
      </c>
      <c r="O4674">
        <v>587</v>
      </c>
      <c r="P4674" t="s">
        <v>16109</v>
      </c>
      <c r="Q4674">
        <v>0</v>
      </c>
      <c r="R4674" t="s">
        <v>17653</v>
      </c>
      <c r="S4674" t="s">
        <v>17654</v>
      </c>
      <c r="T4674">
        <v>157</v>
      </c>
      <c r="U4674" t="s">
        <v>36</v>
      </c>
      <c r="V4674" t="s">
        <v>37</v>
      </c>
      <c r="W4674" t="s">
        <v>38</v>
      </c>
      <c r="X4674" s="2">
        <v>780000</v>
      </c>
      <c r="Y4674">
        <v>2003</v>
      </c>
      <c r="Z4674">
        <v>115</v>
      </c>
      <c r="AA4674">
        <v>6.8</v>
      </c>
      <c r="AC4674">
        <v>1000</v>
      </c>
    </row>
    <row r="4675" spans="1:29" x14ac:dyDescent="0.25">
      <c r="A4675" t="str">
        <f t="shared" ref="A4675:A4738" si="73">MID(S4675,27,9)</f>
        <v>tt2164708</v>
      </c>
      <c r="B4675" t="s">
        <v>28</v>
      </c>
      <c r="C4675" t="s">
        <v>17655</v>
      </c>
      <c r="D4675">
        <v>1</v>
      </c>
      <c r="E4675">
        <v>14</v>
      </c>
      <c r="F4675">
        <v>0</v>
      </c>
      <c r="G4675">
        <v>37</v>
      </c>
      <c r="H4675" t="s">
        <v>17656</v>
      </c>
      <c r="I4675">
        <v>134</v>
      </c>
      <c r="K4675" t="s">
        <v>17657</v>
      </c>
      <c r="L4675" t="s">
        <v>17658</v>
      </c>
      <c r="M4675" t="s">
        <v>28726</v>
      </c>
      <c r="N4675">
        <v>292</v>
      </c>
      <c r="O4675">
        <v>315</v>
      </c>
      <c r="P4675" t="s">
        <v>17659</v>
      </c>
      <c r="Q4675">
        <v>1</v>
      </c>
      <c r="R4675" t="s">
        <v>17660</v>
      </c>
      <c r="S4675" t="s">
        <v>17661</v>
      </c>
      <c r="T4675">
        <v>3</v>
      </c>
      <c r="U4675" t="s">
        <v>36</v>
      </c>
      <c r="V4675" t="s">
        <v>37</v>
      </c>
      <c r="Y4675">
        <v>2012</v>
      </c>
      <c r="Z4675">
        <v>93</v>
      </c>
      <c r="AA4675">
        <v>6.2</v>
      </c>
      <c r="AC4675">
        <v>14</v>
      </c>
    </row>
    <row r="4676" spans="1:29" x14ac:dyDescent="0.25">
      <c r="A4676" t="str">
        <f t="shared" si="73"/>
        <v>tt0069704</v>
      </c>
      <c r="B4676" t="s">
        <v>28</v>
      </c>
      <c r="C4676" t="s">
        <v>1198</v>
      </c>
      <c r="D4676">
        <v>100</v>
      </c>
      <c r="E4676">
        <v>112</v>
      </c>
      <c r="F4676">
        <v>0</v>
      </c>
      <c r="G4676">
        <v>425</v>
      </c>
      <c r="H4676" t="s">
        <v>720</v>
      </c>
      <c r="I4676">
        <v>11000</v>
      </c>
      <c r="J4676">
        <v>115000000</v>
      </c>
      <c r="K4676" t="s">
        <v>4481</v>
      </c>
      <c r="L4676" t="s">
        <v>336</v>
      </c>
      <c r="M4676" t="s">
        <v>28727</v>
      </c>
      <c r="N4676">
        <v>63839</v>
      </c>
      <c r="O4676">
        <v>14954</v>
      </c>
      <c r="P4676" t="s">
        <v>17662</v>
      </c>
      <c r="Q4676">
        <v>1</v>
      </c>
      <c r="R4676" t="s">
        <v>17663</v>
      </c>
      <c r="S4676" t="s">
        <v>17664</v>
      </c>
      <c r="T4676">
        <v>238</v>
      </c>
      <c r="U4676" t="s">
        <v>36</v>
      </c>
      <c r="V4676" t="s">
        <v>37</v>
      </c>
      <c r="W4676" t="s">
        <v>86</v>
      </c>
      <c r="X4676" s="2">
        <v>777000</v>
      </c>
      <c r="Y4676">
        <v>1973</v>
      </c>
      <c r="Z4676">
        <v>2000</v>
      </c>
      <c r="AA4676">
        <v>7.5</v>
      </c>
      <c r="AB4676">
        <v>2.35</v>
      </c>
      <c r="AC4676">
        <v>0</v>
      </c>
    </row>
    <row r="4677" spans="1:29" x14ac:dyDescent="0.25">
      <c r="A4677" t="str">
        <f t="shared" si="73"/>
        <v>tt0815181</v>
      </c>
      <c r="B4677" t="s">
        <v>28</v>
      </c>
      <c r="C4677" t="s">
        <v>16707</v>
      </c>
      <c r="D4677">
        <v>21</v>
      </c>
      <c r="E4677">
        <v>75</v>
      </c>
      <c r="F4677">
        <v>21</v>
      </c>
      <c r="G4677">
        <v>0</v>
      </c>
      <c r="H4677" t="s">
        <v>17665</v>
      </c>
      <c r="I4677">
        <v>25</v>
      </c>
      <c r="K4677" t="s">
        <v>16115</v>
      </c>
      <c r="L4677" t="s">
        <v>17666</v>
      </c>
      <c r="M4677" t="s">
        <v>28728</v>
      </c>
      <c r="N4677">
        <v>1477</v>
      </c>
      <c r="O4677">
        <v>25</v>
      </c>
      <c r="P4677" t="s">
        <v>17667</v>
      </c>
      <c r="Q4677">
        <v>0</v>
      </c>
      <c r="R4677" t="s">
        <v>17668</v>
      </c>
      <c r="S4677" t="s">
        <v>17669</v>
      </c>
      <c r="T4677">
        <v>24</v>
      </c>
      <c r="U4677" t="s">
        <v>36</v>
      </c>
      <c r="V4677" t="s">
        <v>37</v>
      </c>
      <c r="X4677" s="2">
        <v>750000</v>
      </c>
      <c r="Y4677">
        <v>2006</v>
      </c>
      <c r="Z4677">
        <v>0</v>
      </c>
      <c r="AA4677">
        <v>7.7</v>
      </c>
      <c r="AB4677">
        <v>1.78</v>
      </c>
      <c r="AC4677">
        <v>274</v>
      </c>
    </row>
    <row r="4678" spans="1:29" x14ac:dyDescent="0.25">
      <c r="A4678" t="str">
        <f t="shared" si="73"/>
        <v>tt0455326</v>
      </c>
      <c r="B4678" t="s">
        <v>28</v>
      </c>
      <c r="C4678" t="s">
        <v>17670</v>
      </c>
      <c r="D4678">
        <v>82</v>
      </c>
      <c r="E4678">
        <v>86</v>
      </c>
      <c r="F4678">
        <v>8</v>
      </c>
      <c r="G4678">
        <v>357</v>
      </c>
      <c r="H4678" t="s">
        <v>12778</v>
      </c>
      <c r="I4678">
        <v>2000</v>
      </c>
      <c r="J4678">
        <v>5518918</v>
      </c>
      <c r="K4678" t="s">
        <v>17671</v>
      </c>
      <c r="L4678" t="s">
        <v>3921</v>
      </c>
      <c r="M4678" t="s">
        <v>28729</v>
      </c>
      <c r="N4678">
        <v>12160</v>
      </c>
      <c r="O4678">
        <v>3071</v>
      </c>
      <c r="P4678" t="s">
        <v>9725</v>
      </c>
      <c r="Q4678">
        <v>0</v>
      </c>
      <c r="R4678" t="s">
        <v>17672</v>
      </c>
      <c r="S4678" t="s">
        <v>17673</v>
      </c>
      <c r="T4678">
        <v>73</v>
      </c>
      <c r="U4678" t="s">
        <v>36</v>
      </c>
      <c r="V4678" t="s">
        <v>37</v>
      </c>
      <c r="W4678" t="s">
        <v>499</v>
      </c>
      <c r="X4678" s="2">
        <v>750000</v>
      </c>
      <c r="Y4678">
        <v>2007</v>
      </c>
      <c r="Z4678">
        <v>424</v>
      </c>
      <c r="AA4678">
        <v>6.9</v>
      </c>
      <c r="AB4678">
        <v>1.85</v>
      </c>
      <c r="AC4678">
        <v>307</v>
      </c>
    </row>
    <row r="4679" spans="1:29" x14ac:dyDescent="0.25">
      <c r="A4679" t="str">
        <f t="shared" si="73"/>
        <v>tt1862079</v>
      </c>
      <c r="B4679" t="s">
        <v>28</v>
      </c>
      <c r="C4679" t="s">
        <v>203</v>
      </c>
      <c r="D4679">
        <v>271</v>
      </c>
      <c r="E4679">
        <v>86</v>
      </c>
      <c r="F4679">
        <v>365</v>
      </c>
      <c r="G4679">
        <v>522</v>
      </c>
      <c r="H4679" t="s">
        <v>8549</v>
      </c>
      <c r="I4679">
        <v>934</v>
      </c>
      <c r="J4679">
        <v>4007792</v>
      </c>
      <c r="K4679" t="s">
        <v>1184</v>
      </c>
      <c r="L4679" t="s">
        <v>4241</v>
      </c>
      <c r="M4679" t="s">
        <v>28730</v>
      </c>
      <c r="N4679">
        <v>101287</v>
      </c>
      <c r="O4679">
        <v>2714</v>
      </c>
      <c r="P4679" t="s">
        <v>358</v>
      </c>
      <c r="Q4679">
        <v>0</v>
      </c>
      <c r="R4679" t="s">
        <v>17674</v>
      </c>
      <c r="S4679" t="s">
        <v>17675</v>
      </c>
      <c r="T4679">
        <v>260</v>
      </c>
      <c r="U4679" t="s">
        <v>36</v>
      </c>
      <c r="V4679" t="s">
        <v>37</v>
      </c>
      <c r="W4679" t="s">
        <v>499</v>
      </c>
      <c r="X4679" s="2">
        <v>750000</v>
      </c>
      <c r="Y4679">
        <v>2012</v>
      </c>
      <c r="Z4679">
        <v>830</v>
      </c>
      <c r="AA4679">
        <v>7</v>
      </c>
      <c r="AB4679">
        <v>2.35</v>
      </c>
      <c r="AC4679">
        <v>31000</v>
      </c>
    </row>
    <row r="4680" spans="1:29" x14ac:dyDescent="0.25">
      <c r="A4680" t="str">
        <f t="shared" si="73"/>
        <v>tt1999192</v>
      </c>
      <c r="B4680" t="s">
        <v>28</v>
      </c>
      <c r="C4680" t="s">
        <v>15725</v>
      </c>
      <c r="D4680">
        <v>5</v>
      </c>
      <c r="E4680">
        <v>89</v>
      </c>
      <c r="F4680">
        <v>15</v>
      </c>
      <c r="G4680">
        <v>95</v>
      </c>
      <c r="H4680" t="s">
        <v>1831</v>
      </c>
      <c r="I4680">
        <v>312</v>
      </c>
      <c r="J4680">
        <v>7705974</v>
      </c>
      <c r="K4680" t="s">
        <v>13902</v>
      </c>
      <c r="L4680" t="s">
        <v>17676</v>
      </c>
      <c r="M4680" t="s">
        <v>28731</v>
      </c>
      <c r="N4680">
        <v>3543</v>
      </c>
      <c r="O4680">
        <v>548</v>
      </c>
      <c r="P4680" t="s">
        <v>17677</v>
      </c>
      <c r="Q4680">
        <v>1</v>
      </c>
      <c r="R4680" t="s">
        <v>17678</v>
      </c>
      <c r="S4680" t="s">
        <v>17679</v>
      </c>
      <c r="T4680">
        <v>8</v>
      </c>
      <c r="U4680" t="s">
        <v>36</v>
      </c>
      <c r="V4680" t="s">
        <v>37</v>
      </c>
      <c r="W4680" t="s">
        <v>499</v>
      </c>
      <c r="Y4680">
        <v>2011</v>
      </c>
      <c r="Z4680">
        <v>135</v>
      </c>
      <c r="AA4680">
        <v>7.5</v>
      </c>
      <c r="AB4680">
        <v>1.85</v>
      </c>
      <c r="AC4680">
        <v>614</v>
      </c>
    </row>
    <row r="4681" spans="1:29" x14ac:dyDescent="0.25">
      <c r="A4681" t="str">
        <f t="shared" si="73"/>
        <v>tt1788391</v>
      </c>
      <c r="B4681" t="s">
        <v>28</v>
      </c>
      <c r="C4681" t="s">
        <v>17680</v>
      </c>
      <c r="D4681">
        <v>255</v>
      </c>
      <c r="E4681">
        <v>95</v>
      </c>
      <c r="F4681">
        <v>214</v>
      </c>
      <c r="G4681">
        <v>246</v>
      </c>
      <c r="H4681" t="s">
        <v>8407</v>
      </c>
      <c r="I4681">
        <v>513</v>
      </c>
      <c r="J4681">
        <v>26297</v>
      </c>
      <c r="K4681" t="s">
        <v>5497</v>
      </c>
      <c r="L4681" t="s">
        <v>13101</v>
      </c>
      <c r="M4681" t="s">
        <v>28732</v>
      </c>
      <c r="N4681">
        <v>25750</v>
      </c>
      <c r="O4681">
        <v>1269</v>
      </c>
      <c r="P4681" t="s">
        <v>2898</v>
      </c>
      <c r="Q4681">
        <v>0</v>
      </c>
      <c r="R4681" t="s">
        <v>17681</v>
      </c>
      <c r="S4681" t="s">
        <v>17682</v>
      </c>
      <c r="T4681">
        <v>209</v>
      </c>
      <c r="U4681" t="s">
        <v>36</v>
      </c>
      <c r="V4681" t="s">
        <v>53</v>
      </c>
      <c r="W4681" t="s">
        <v>3947</v>
      </c>
      <c r="X4681" s="2">
        <v>500000</v>
      </c>
      <c r="Y4681">
        <v>2011</v>
      </c>
      <c r="Z4681">
        <v>257</v>
      </c>
      <c r="AA4681">
        <v>6.3</v>
      </c>
      <c r="AB4681">
        <v>2.35</v>
      </c>
      <c r="AC4681">
        <v>0</v>
      </c>
    </row>
    <row r="4682" spans="1:29" x14ac:dyDescent="0.25">
      <c r="A4682" t="str">
        <f t="shared" si="73"/>
        <v>tt1594562</v>
      </c>
      <c r="B4682" t="s">
        <v>28</v>
      </c>
      <c r="C4682" t="s">
        <v>17319</v>
      </c>
      <c r="D4682">
        <v>292</v>
      </c>
      <c r="E4682">
        <v>101</v>
      </c>
      <c r="F4682">
        <v>243</v>
      </c>
      <c r="G4682">
        <v>74</v>
      </c>
      <c r="H4682" t="s">
        <v>17683</v>
      </c>
      <c r="I4682">
        <v>969</v>
      </c>
      <c r="J4682">
        <v>77501</v>
      </c>
      <c r="K4682" t="s">
        <v>5190</v>
      </c>
      <c r="L4682" t="s">
        <v>17320</v>
      </c>
      <c r="M4682" t="s">
        <v>28733</v>
      </c>
      <c r="N4682">
        <v>27260</v>
      </c>
      <c r="O4682">
        <v>1252</v>
      </c>
      <c r="P4682" t="s">
        <v>17684</v>
      </c>
      <c r="Q4682">
        <v>0</v>
      </c>
      <c r="R4682" t="s">
        <v>17685</v>
      </c>
      <c r="S4682" t="s">
        <v>17686</v>
      </c>
      <c r="T4682">
        <v>247</v>
      </c>
      <c r="U4682" t="s">
        <v>36</v>
      </c>
      <c r="V4682" t="s">
        <v>37</v>
      </c>
      <c r="W4682" t="s">
        <v>499</v>
      </c>
      <c r="X4682" s="2">
        <v>750000</v>
      </c>
      <c r="Y4682">
        <v>2011</v>
      </c>
      <c r="Z4682">
        <v>128</v>
      </c>
      <c r="AA4682">
        <v>5.5</v>
      </c>
      <c r="AB4682">
        <v>2.35</v>
      </c>
      <c r="AC4682">
        <v>0</v>
      </c>
    </row>
    <row r="4683" spans="1:29" x14ac:dyDescent="0.25">
      <c r="A4683" t="str">
        <f t="shared" si="73"/>
        <v>tt1139668</v>
      </c>
      <c r="B4683" t="s">
        <v>28</v>
      </c>
      <c r="C4683" t="s">
        <v>3081</v>
      </c>
      <c r="D4683">
        <v>178</v>
      </c>
      <c r="E4683">
        <v>89</v>
      </c>
      <c r="F4683">
        <v>687</v>
      </c>
      <c r="G4683">
        <v>389</v>
      </c>
      <c r="H4683" t="s">
        <v>5609</v>
      </c>
      <c r="I4683">
        <v>10000</v>
      </c>
      <c r="J4683">
        <v>42638165</v>
      </c>
      <c r="K4683" t="s">
        <v>1741</v>
      </c>
      <c r="L4683" t="s">
        <v>377</v>
      </c>
      <c r="M4683" t="s">
        <v>26682</v>
      </c>
      <c r="N4683">
        <v>42183</v>
      </c>
      <c r="O4683">
        <v>12183</v>
      </c>
      <c r="P4683" t="s">
        <v>9891</v>
      </c>
      <c r="Q4683">
        <v>1</v>
      </c>
      <c r="R4683" t="s">
        <v>9892</v>
      </c>
      <c r="S4683" t="s">
        <v>9893</v>
      </c>
      <c r="T4683">
        <v>230</v>
      </c>
      <c r="U4683" t="s">
        <v>36</v>
      </c>
      <c r="V4683" t="s">
        <v>37</v>
      </c>
      <c r="W4683" t="s">
        <v>38</v>
      </c>
      <c r="X4683" s="2">
        <v>16000000</v>
      </c>
      <c r="Y4683">
        <v>2009</v>
      </c>
      <c r="Z4683">
        <v>787</v>
      </c>
      <c r="AA4683">
        <v>4.8</v>
      </c>
      <c r="AB4683">
        <v>2.35</v>
      </c>
      <c r="AC4683">
        <v>0</v>
      </c>
    </row>
    <row r="4684" spans="1:29" x14ac:dyDescent="0.25">
      <c r="A4684" t="str">
        <f t="shared" si="73"/>
        <v>tt0065571</v>
      </c>
      <c r="B4684" t="s">
        <v>28</v>
      </c>
      <c r="C4684" t="s">
        <v>7659</v>
      </c>
      <c r="D4684">
        <v>120</v>
      </c>
      <c r="E4684">
        <v>106</v>
      </c>
      <c r="F4684">
        <v>973</v>
      </c>
      <c r="G4684">
        <v>48</v>
      </c>
      <c r="H4684" t="s">
        <v>17687</v>
      </c>
      <c r="I4684">
        <v>319</v>
      </c>
      <c r="K4684" t="s">
        <v>2808</v>
      </c>
      <c r="L4684" t="s">
        <v>12316</v>
      </c>
      <c r="M4684" t="s">
        <v>28734</v>
      </c>
      <c r="N4684">
        <v>17813</v>
      </c>
      <c r="O4684">
        <v>500</v>
      </c>
      <c r="P4684" t="s">
        <v>17688</v>
      </c>
      <c r="Q4684">
        <v>1</v>
      </c>
      <c r="R4684" t="s">
        <v>17689</v>
      </c>
      <c r="S4684" t="s">
        <v>17690</v>
      </c>
      <c r="T4684">
        <v>101</v>
      </c>
      <c r="U4684" t="s">
        <v>7853</v>
      </c>
      <c r="V4684" t="s">
        <v>5736</v>
      </c>
      <c r="W4684" t="s">
        <v>499</v>
      </c>
      <c r="X4684" s="2">
        <v>750000</v>
      </c>
      <c r="Y4684">
        <v>1970</v>
      </c>
      <c r="Z4684">
        <v>90</v>
      </c>
      <c r="AA4684">
        <v>8.1</v>
      </c>
      <c r="AB4684">
        <v>1.66</v>
      </c>
      <c r="AC4684">
        <v>0</v>
      </c>
    </row>
    <row r="4685" spans="1:29" x14ac:dyDescent="0.25">
      <c r="A4685" t="str">
        <f t="shared" si="73"/>
        <v>tt0308411</v>
      </c>
      <c r="B4685" t="s">
        <v>28</v>
      </c>
      <c r="C4685" t="s">
        <v>1984</v>
      </c>
      <c r="D4685">
        <v>31</v>
      </c>
      <c r="E4685">
        <v>88</v>
      </c>
      <c r="F4685">
        <v>168</v>
      </c>
      <c r="G4685">
        <v>21</v>
      </c>
      <c r="H4685" t="s">
        <v>17691</v>
      </c>
      <c r="I4685">
        <v>108</v>
      </c>
      <c r="J4685">
        <v>47329</v>
      </c>
      <c r="K4685" t="s">
        <v>2808</v>
      </c>
      <c r="L4685" t="s">
        <v>17692</v>
      </c>
      <c r="M4685" t="s">
        <v>28735</v>
      </c>
      <c r="N4685">
        <v>1661</v>
      </c>
      <c r="O4685">
        <v>243</v>
      </c>
      <c r="P4685" t="s">
        <v>17693</v>
      </c>
      <c r="Q4685">
        <v>0</v>
      </c>
      <c r="R4685" t="s">
        <v>17694</v>
      </c>
      <c r="S4685" t="s">
        <v>17695</v>
      </c>
      <c r="T4685">
        <v>31</v>
      </c>
      <c r="U4685" t="s">
        <v>36</v>
      </c>
      <c r="V4685" t="s">
        <v>37</v>
      </c>
      <c r="W4685" t="s">
        <v>499</v>
      </c>
      <c r="X4685" s="2">
        <v>750000</v>
      </c>
      <c r="Y4685">
        <v>2002</v>
      </c>
      <c r="Z4685">
        <v>72</v>
      </c>
      <c r="AA4685">
        <v>6.6</v>
      </c>
      <c r="AB4685">
        <v>1.78</v>
      </c>
      <c r="AC4685">
        <v>163</v>
      </c>
    </row>
    <row r="4686" spans="1:29" x14ac:dyDescent="0.25">
      <c r="A4686" t="str">
        <f t="shared" si="73"/>
        <v>tt0988849</v>
      </c>
      <c r="B4686" t="s">
        <v>28</v>
      </c>
      <c r="C4686" t="s">
        <v>17696</v>
      </c>
      <c r="D4686">
        <v>114</v>
      </c>
      <c r="E4686">
        <v>99</v>
      </c>
      <c r="F4686">
        <v>4</v>
      </c>
      <c r="G4686">
        <v>201</v>
      </c>
      <c r="H4686" t="s">
        <v>17697</v>
      </c>
      <c r="I4686">
        <v>1000</v>
      </c>
      <c r="J4686">
        <v>18378</v>
      </c>
      <c r="K4686" t="s">
        <v>5384</v>
      </c>
      <c r="L4686" t="s">
        <v>11089</v>
      </c>
      <c r="M4686" t="s">
        <v>28736</v>
      </c>
      <c r="N4686">
        <v>9376</v>
      </c>
      <c r="O4686">
        <v>1558</v>
      </c>
      <c r="P4686" t="s">
        <v>8245</v>
      </c>
      <c r="Q4686">
        <v>0</v>
      </c>
      <c r="R4686" t="s">
        <v>17698</v>
      </c>
      <c r="S4686" t="s">
        <v>17699</v>
      </c>
      <c r="T4686">
        <v>74</v>
      </c>
      <c r="U4686" t="s">
        <v>36</v>
      </c>
      <c r="V4686" t="s">
        <v>53</v>
      </c>
      <c r="W4686" t="s">
        <v>499</v>
      </c>
      <c r="X4686" s="2">
        <v>900000</v>
      </c>
      <c r="Y4686">
        <v>2008</v>
      </c>
      <c r="Z4686">
        <v>233</v>
      </c>
      <c r="AA4686">
        <v>5.2</v>
      </c>
      <c r="AB4686">
        <v>1.85</v>
      </c>
      <c r="AC4686">
        <v>0</v>
      </c>
    </row>
    <row r="4687" spans="1:29" x14ac:dyDescent="0.25">
      <c r="A4687" t="str">
        <f t="shared" si="73"/>
        <v>tt0490076</v>
      </c>
      <c r="B4687" t="s">
        <v>28</v>
      </c>
      <c r="C4687" t="s">
        <v>6598</v>
      </c>
      <c r="D4687">
        <v>233</v>
      </c>
      <c r="E4687">
        <v>90</v>
      </c>
      <c r="F4687">
        <v>129</v>
      </c>
      <c r="G4687">
        <v>280</v>
      </c>
      <c r="H4687" t="s">
        <v>16526</v>
      </c>
      <c r="I4687">
        <v>935</v>
      </c>
      <c r="K4687" t="s">
        <v>5190</v>
      </c>
      <c r="L4687" t="s">
        <v>4632</v>
      </c>
      <c r="M4687" t="s">
        <v>28737</v>
      </c>
      <c r="N4687">
        <v>25951</v>
      </c>
      <c r="O4687">
        <v>2170</v>
      </c>
      <c r="P4687" t="s">
        <v>17700</v>
      </c>
      <c r="Q4687">
        <v>1</v>
      </c>
      <c r="R4687" t="s">
        <v>17701</v>
      </c>
      <c r="S4687" t="s">
        <v>17702</v>
      </c>
      <c r="T4687">
        <v>129</v>
      </c>
      <c r="U4687" t="s">
        <v>36</v>
      </c>
      <c r="V4687" t="s">
        <v>37</v>
      </c>
      <c r="W4687" t="s">
        <v>499</v>
      </c>
      <c r="X4687" s="2">
        <v>750000</v>
      </c>
      <c r="Y4687">
        <v>2006</v>
      </c>
      <c r="Z4687">
        <v>611</v>
      </c>
      <c r="AA4687">
        <v>5.6</v>
      </c>
      <c r="AB4687">
        <v>2.35</v>
      </c>
      <c r="AC4687">
        <v>2000</v>
      </c>
    </row>
    <row r="4688" spans="1:29" x14ac:dyDescent="0.25">
      <c r="A4688" t="str">
        <f t="shared" si="73"/>
        <v>tt0997143</v>
      </c>
      <c r="B4688" t="s">
        <v>28</v>
      </c>
      <c r="C4688" t="s">
        <v>17703</v>
      </c>
      <c r="D4688">
        <v>8</v>
      </c>
      <c r="E4688">
        <v>95</v>
      </c>
      <c r="F4688">
        <v>3</v>
      </c>
      <c r="G4688">
        <v>118</v>
      </c>
      <c r="H4688" t="s">
        <v>17704</v>
      </c>
      <c r="I4688">
        <v>717</v>
      </c>
      <c r="K4688" t="s">
        <v>5190</v>
      </c>
      <c r="L4688" t="s">
        <v>11271</v>
      </c>
      <c r="M4688" t="s">
        <v>28738</v>
      </c>
      <c r="N4688">
        <v>851</v>
      </c>
      <c r="O4688">
        <v>1117</v>
      </c>
      <c r="P4688" t="s">
        <v>17705</v>
      </c>
      <c r="Q4688">
        <v>0</v>
      </c>
      <c r="R4688" t="s">
        <v>17706</v>
      </c>
      <c r="S4688" t="s">
        <v>17707</v>
      </c>
      <c r="T4688">
        <v>30</v>
      </c>
      <c r="U4688" t="s">
        <v>36</v>
      </c>
      <c r="V4688" t="s">
        <v>37</v>
      </c>
      <c r="W4688" t="s">
        <v>499</v>
      </c>
      <c r="X4688" s="2">
        <v>750000</v>
      </c>
      <c r="Y4688">
        <v>2009</v>
      </c>
      <c r="Z4688">
        <v>134</v>
      </c>
      <c r="AA4688">
        <v>3.1</v>
      </c>
      <c r="AB4688">
        <v>1.85</v>
      </c>
      <c r="AC4688">
        <v>128</v>
      </c>
    </row>
    <row r="4689" spans="1:29" x14ac:dyDescent="0.25">
      <c r="A4689" t="str">
        <f t="shared" si="73"/>
        <v>tt0044706</v>
      </c>
      <c r="B4689" t="s">
        <v>635</v>
      </c>
      <c r="C4689" t="s">
        <v>13676</v>
      </c>
      <c r="D4689">
        <v>153</v>
      </c>
      <c r="E4689">
        <v>85</v>
      </c>
      <c r="F4689">
        <v>160</v>
      </c>
      <c r="G4689">
        <v>433</v>
      </c>
      <c r="H4689" t="s">
        <v>14961</v>
      </c>
      <c r="I4689">
        <v>998</v>
      </c>
      <c r="K4689" t="s">
        <v>17708</v>
      </c>
      <c r="L4689" t="s">
        <v>14105</v>
      </c>
      <c r="M4689" t="s">
        <v>28739</v>
      </c>
      <c r="N4689">
        <v>80193</v>
      </c>
      <c r="O4689">
        <v>2496</v>
      </c>
      <c r="P4689" t="s">
        <v>17709</v>
      </c>
      <c r="Q4689">
        <v>0</v>
      </c>
      <c r="R4689" t="s">
        <v>17710</v>
      </c>
      <c r="S4689" t="s">
        <v>17711</v>
      </c>
      <c r="T4689">
        <v>333</v>
      </c>
      <c r="U4689" t="s">
        <v>36</v>
      </c>
      <c r="V4689" t="s">
        <v>37</v>
      </c>
      <c r="W4689" t="s">
        <v>86</v>
      </c>
      <c r="X4689" s="2">
        <v>750000</v>
      </c>
      <c r="Y4689">
        <v>1952</v>
      </c>
      <c r="Z4689">
        <v>575</v>
      </c>
      <c r="AA4689">
        <v>8.1</v>
      </c>
      <c r="AB4689">
        <v>1.37</v>
      </c>
      <c r="AC4689">
        <v>3000</v>
      </c>
    </row>
    <row r="4690" spans="1:29" x14ac:dyDescent="0.25">
      <c r="A4690" t="str">
        <f t="shared" si="73"/>
        <v>tt0110057</v>
      </c>
      <c r="B4690" t="s">
        <v>28</v>
      </c>
      <c r="C4690" t="s">
        <v>12828</v>
      </c>
      <c r="D4690">
        <v>53</v>
      </c>
      <c r="E4690">
        <v>170</v>
      </c>
      <c r="F4690">
        <v>23</v>
      </c>
      <c r="G4690">
        <v>2</v>
      </c>
      <c r="H4690" t="s">
        <v>17712</v>
      </c>
      <c r="I4690">
        <v>7</v>
      </c>
      <c r="J4690">
        <v>7830611</v>
      </c>
      <c r="K4690" t="s">
        <v>17713</v>
      </c>
      <c r="L4690" t="s">
        <v>17714</v>
      </c>
      <c r="M4690" t="s">
        <v>28740</v>
      </c>
      <c r="N4690">
        <v>18980</v>
      </c>
      <c r="O4690">
        <v>15</v>
      </c>
      <c r="P4690" t="s">
        <v>17715</v>
      </c>
      <c r="Q4690">
        <v>0</v>
      </c>
      <c r="R4690" t="s">
        <v>17716</v>
      </c>
      <c r="S4690" t="s">
        <v>17717</v>
      </c>
      <c r="T4690">
        <v>74</v>
      </c>
      <c r="U4690" t="s">
        <v>36</v>
      </c>
      <c r="V4690" t="s">
        <v>37</v>
      </c>
      <c r="W4690" t="s">
        <v>38</v>
      </c>
      <c r="X4690" s="2">
        <v>700000</v>
      </c>
      <c r="Y4690">
        <v>1994</v>
      </c>
      <c r="Z4690">
        <v>6</v>
      </c>
      <c r="AA4690">
        <v>8.3000000000000007</v>
      </c>
      <c r="AB4690">
        <v>1.33</v>
      </c>
      <c r="AC4690">
        <v>0</v>
      </c>
    </row>
    <row r="4691" spans="1:29" x14ac:dyDescent="0.25">
      <c r="A4691" t="str">
        <f t="shared" si="73"/>
        <v>tt0436724</v>
      </c>
      <c r="B4691" t="s">
        <v>28</v>
      </c>
      <c r="C4691" t="s">
        <v>17718</v>
      </c>
      <c r="D4691">
        <v>49</v>
      </c>
      <c r="E4691">
        <v>86</v>
      </c>
      <c r="F4691">
        <v>30</v>
      </c>
      <c r="G4691">
        <v>14</v>
      </c>
      <c r="H4691" t="s">
        <v>17719</v>
      </c>
      <c r="I4691">
        <v>262</v>
      </c>
      <c r="J4691">
        <v>3278611</v>
      </c>
      <c r="K4691" t="s">
        <v>3334</v>
      </c>
      <c r="L4691" t="s">
        <v>17720</v>
      </c>
      <c r="M4691" t="s">
        <v>28741</v>
      </c>
      <c r="N4691">
        <v>2877</v>
      </c>
      <c r="O4691">
        <v>321</v>
      </c>
      <c r="P4691" t="s">
        <v>17721</v>
      </c>
      <c r="Q4691">
        <v>0</v>
      </c>
      <c r="R4691" t="s">
        <v>17722</v>
      </c>
      <c r="S4691" t="s">
        <v>17723</v>
      </c>
      <c r="T4691">
        <v>46</v>
      </c>
      <c r="U4691" t="s">
        <v>36</v>
      </c>
      <c r="V4691" t="s">
        <v>37</v>
      </c>
      <c r="W4691" t="s">
        <v>38</v>
      </c>
      <c r="Y4691">
        <v>2005</v>
      </c>
      <c r="Z4691">
        <v>23</v>
      </c>
      <c r="AA4691">
        <v>7.1</v>
      </c>
      <c r="AB4691">
        <v>1.33</v>
      </c>
      <c r="AC4691">
        <v>903</v>
      </c>
    </row>
    <row r="4692" spans="1:29" x14ac:dyDescent="0.25">
      <c r="A4692" t="str">
        <f t="shared" si="73"/>
        <v>tt2983582</v>
      </c>
      <c r="B4692" t="s">
        <v>28</v>
      </c>
      <c r="C4692" t="s">
        <v>258</v>
      </c>
      <c r="D4692">
        <v>4</v>
      </c>
      <c r="F4692">
        <v>364</v>
      </c>
      <c r="G4692">
        <v>567</v>
      </c>
      <c r="H4692" t="s">
        <v>101</v>
      </c>
      <c r="I4692">
        <v>22000</v>
      </c>
      <c r="K4692" t="s">
        <v>31</v>
      </c>
      <c r="L4692" t="s">
        <v>132</v>
      </c>
      <c r="M4692" t="s">
        <v>28742</v>
      </c>
      <c r="N4692">
        <v>3089</v>
      </c>
      <c r="O4692">
        <v>26578</v>
      </c>
      <c r="P4692" t="s">
        <v>1427</v>
      </c>
      <c r="Q4692">
        <v>0</v>
      </c>
      <c r="R4692" t="s">
        <v>17724</v>
      </c>
      <c r="S4692" t="s">
        <v>17725</v>
      </c>
      <c r="T4692">
        <v>11</v>
      </c>
      <c r="U4692" t="s">
        <v>36</v>
      </c>
      <c r="V4692" t="s">
        <v>37</v>
      </c>
      <c r="Y4692">
        <v>2014</v>
      </c>
      <c r="Z4692">
        <v>4000</v>
      </c>
      <c r="AA4692">
        <v>8.1</v>
      </c>
      <c r="AC4692">
        <v>1000</v>
      </c>
    </row>
    <row r="4693" spans="1:29" x14ac:dyDescent="0.25">
      <c r="A4693" t="str">
        <f t="shared" si="73"/>
        <v>tt0242587</v>
      </c>
      <c r="B4693" t="s">
        <v>28</v>
      </c>
      <c r="C4693" t="s">
        <v>14198</v>
      </c>
      <c r="D4693">
        <v>64</v>
      </c>
      <c r="E4693">
        <v>97</v>
      </c>
      <c r="F4693">
        <v>52</v>
      </c>
      <c r="G4693">
        <v>36</v>
      </c>
      <c r="H4693" t="s">
        <v>4693</v>
      </c>
      <c r="I4693">
        <v>80</v>
      </c>
      <c r="J4693">
        <v>1141829</v>
      </c>
      <c r="K4693" t="s">
        <v>1612</v>
      </c>
      <c r="L4693" t="s">
        <v>2384</v>
      </c>
      <c r="M4693" t="s">
        <v>28743</v>
      </c>
      <c r="N4693">
        <v>8509</v>
      </c>
      <c r="O4693">
        <v>209</v>
      </c>
      <c r="P4693" t="s">
        <v>17726</v>
      </c>
      <c r="Q4693">
        <v>1</v>
      </c>
      <c r="R4693" t="s">
        <v>17727</v>
      </c>
      <c r="S4693" t="s">
        <v>17728</v>
      </c>
      <c r="T4693">
        <v>109</v>
      </c>
      <c r="U4693" t="s">
        <v>36</v>
      </c>
      <c r="V4693" t="s">
        <v>37</v>
      </c>
      <c r="W4693" t="s">
        <v>5443</v>
      </c>
      <c r="X4693" s="2">
        <v>700000</v>
      </c>
      <c r="Y4693">
        <v>2001</v>
      </c>
      <c r="Z4693">
        <v>67</v>
      </c>
      <c r="AA4693">
        <v>7.2</v>
      </c>
      <c r="AB4693">
        <v>1.85</v>
      </c>
      <c r="AC4693">
        <v>420</v>
      </c>
    </row>
    <row r="4694" spans="1:29" x14ac:dyDescent="0.25">
      <c r="A4694" t="str">
        <f t="shared" si="73"/>
        <v>tt1015471</v>
      </c>
      <c r="B4694" t="s">
        <v>28</v>
      </c>
      <c r="C4694" t="s">
        <v>17729</v>
      </c>
      <c r="D4694">
        <v>23</v>
      </c>
      <c r="E4694">
        <v>104</v>
      </c>
      <c r="F4694">
        <v>0</v>
      </c>
      <c r="G4694">
        <v>195</v>
      </c>
      <c r="H4694" t="s">
        <v>17730</v>
      </c>
      <c r="I4694">
        <v>601</v>
      </c>
      <c r="K4694" t="s">
        <v>1603</v>
      </c>
      <c r="L4694" t="s">
        <v>17731</v>
      </c>
      <c r="M4694" t="s">
        <v>28744</v>
      </c>
      <c r="N4694">
        <v>1354</v>
      </c>
      <c r="O4694">
        <v>1581</v>
      </c>
      <c r="P4694" t="s">
        <v>17732</v>
      </c>
      <c r="R4694" t="s">
        <v>17733</v>
      </c>
      <c r="S4694" t="s">
        <v>17734</v>
      </c>
      <c r="T4694">
        <v>17</v>
      </c>
      <c r="U4694" t="s">
        <v>36</v>
      </c>
      <c r="V4694" t="s">
        <v>37</v>
      </c>
      <c r="W4694" t="s">
        <v>38</v>
      </c>
      <c r="X4694" s="2">
        <v>1000000</v>
      </c>
      <c r="Y4694">
        <v>2014</v>
      </c>
      <c r="Z4694">
        <v>524</v>
      </c>
      <c r="AA4694">
        <v>6.3</v>
      </c>
      <c r="AB4694">
        <v>2.35</v>
      </c>
      <c r="AC4694">
        <v>523</v>
      </c>
    </row>
    <row r="4695" spans="1:29" x14ac:dyDescent="0.25">
      <c r="A4695" t="str">
        <f t="shared" si="73"/>
        <v>tt0964179</v>
      </c>
      <c r="B4695" t="s">
        <v>28</v>
      </c>
      <c r="C4695" t="s">
        <v>17735</v>
      </c>
      <c r="D4695">
        <v>8</v>
      </c>
      <c r="E4695">
        <v>88</v>
      </c>
      <c r="F4695">
        <v>0</v>
      </c>
      <c r="G4695">
        <v>311</v>
      </c>
      <c r="H4695" t="s">
        <v>13762</v>
      </c>
      <c r="I4695">
        <v>618</v>
      </c>
      <c r="K4695" t="s">
        <v>6322</v>
      </c>
      <c r="L4695" t="s">
        <v>5870</v>
      </c>
      <c r="M4695" t="s">
        <v>28745</v>
      </c>
      <c r="N4695">
        <v>551</v>
      </c>
      <c r="O4695">
        <v>2476</v>
      </c>
      <c r="P4695" t="s">
        <v>3238</v>
      </c>
      <c r="Q4695">
        <v>0</v>
      </c>
      <c r="R4695" t="s">
        <v>17736</v>
      </c>
      <c r="S4695" t="s">
        <v>17737</v>
      </c>
      <c r="T4695">
        <v>10</v>
      </c>
      <c r="U4695" t="s">
        <v>36</v>
      </c>
      <c r="V4695" t="s">
        <v>37</v>
      </c>
      <c r="W4695" t="s">
        <v>38</v>
      </c>
      <c r="Y4695">
        <v>2009</v>
      </c>
      <c r="Z4695">
        <v>592</v>
      </c>
      <c r="AA4695">
        <v>4</v>
      </c>
      <c r="AC4695">
        <v>303</v>
      </c>
    </row>
    <row r="4696" spans="1:29" x14ac:dyDescent="0.25">
      <c r="A4696" t="str">
        <f t="shared" si="73"/>
        <v>tt0360717</v>
      </c>
      <c r="B4696" t="s">
        <v>28</v>
      </c>
      <c r="C4696" t="s">
        <v>150</v>
      </c>
      <c r="D4696">
        <v>446</v>
      </c>
      <c r="E4696">
        <v>201</v>
      </c>
      <c r="F4696">
        <v>0</v>
      </c>
      <c r="G4696">
        <v>84</v>
      </c>
      <c r="H4696" t="s">
        <v>180</v>
      </c>
      <c r="I4696">
        <v>6000</v>
      </c>
      <c r="J4696">
        <v>218051260</v>
      </c>
      <c r="K4696" t="s">
        <v>181</v>
      </c>
      <c r="L4696" t="s">
        <v>182</v>
      </c>
      <c r="M4696" t="s">
        <v>24207</v>
      </c>
      <c r="N4696">
        <v>316027</v>
      </c>
      <c r="O4696">
        <v>7122</v>
      </c>
      <c r="P4696" t="s">
        <v>183</v>
      </c>
      <c r="Q4696">
        <v>0</v>
      </c>
      <c r="R4696" t="s">
        <v>184</v>
      </c>
      <c r="S4696" t="s">
        <v>185</v>
      </c>
      <c r="T4696">
        <v>2618</v>
      </c>
      <c r="U4696" t="s">
        <v>36</v>
      </c>
      <c r="V4696" t="s">
        <v>157</v>
      </c>
      <c r="W4696" t="s">
        <v>38</v>
      </c>
      <c r="X4696" s="2">
        <v>207000000</v>
      </c>
      <c r="Y4696">
        <v>2005</v>
      </c>
      <c r="Z4696">
        <v>918</v>
      </c>
      <c r="AA4696">
        <v>7.2</v>
      </c>
      <c r="AB4696">
        <v>2.35</v>
      </c>
      <c r="AC4696">
        <v>0</v>
      </c>
    </row>
    <row r="4697" spans="1:29" x14ac:dyDescent="0.25">
      <c r="A4697" t="str">
        <f t="shared" si="73"/>
        <v>tt0397065</v>
      </c>
      <c r="B4697" t="s">
        <v>28</v>
      </c>
      <c r="C4697" t="s">
        <v>4178</v>
      </c>
      <c r="D4697">
        <v>228</v>
      </c>
      <c r="E4697">
        <v>108</v>
      </c>
      <c r="F4697">
        <v>174</v>
      </c>
      <c r="G4697">
        <v>324</v>
      </c>
      <c r="H4697" t="s">
        <v>6030</v>
      </c>
      <c r="I4697">
        <v>730</v>
      </c>
      <c r="J4697">
        <v>32048809</v>
      </c>
      <c r="K4697" t="s">
        <v>5190</v>
      </c>
      <c r="L4697" t="s">
        <v>4688</v>
      </c>
      <c r="M4697" t="s">
        <v>25612</v>
      </c>
      <c r="N4697">
        <v>94463</v>
      </c>
      <c r="O4697">
        <v>2160</v>
      </c>
      <c r="P4697" t="s">
        <v>6031</v>
      </c>
      <c r="Q4697">
        <v>0</v>
      </c>
      <c r="R4697" t="s">
        <v>6032</v>
      </c>
      <c r="S4697" t="s">
        <v>6033</v>
      </c>
      <c r="T4697">
        <v>576</v>
      </c>
      <c r="U4697" t="s">
        <v>36</v>
      </c>
      <c r="V4697" t="s">
        <v>318</v>
      </c>
      <c r="W4697" t="s">
        <v>499</v>
      </c>
      <c r="X4697" s="2">
        <v>30000000</v>
      </c>
      <c r="Y4697">
        <v>2005</v>
      </c>
      <c r="Z4697">
        <v>716</v>
      </c>
      <c r="AA4697">
        <v>5.3</v>
      </c>
      <c r="AB4697">
        <v>1.85</v>
      </c>
      <c r="AC4697">
        <v>0</v>
      </c>
    </row>
    <row r="4698" spans="1:29" x14ac:dyDescent="0.25">
      <c r="A4698" t="str">
        <f t="shared" si="73"/>
        <v>tt0468489</v>
      </c>
      <c r="B4698" t="s">
        <v>28</v>
      </c>
      <c r="C4698" t="s">
        <v>17738</v>
      </c>
      <c r="D4698">
        <v>208</v>
      </c>
      <c r="E4698">
        <v>106</v>
      </c>
      <c r="F4698">
        <v>31</v>
      </c>
      <c r="G4698">
        <v>71</v>
      </c>
      <c r="H4698" t="s">
        <v>3688</v>
      </c>
      <c r="I4698">
        <v>33000</v>
      </c>
      <c r="J4698">
        <v>2694973</v>
      </c>
      <c r="K4698" t="s">
        <v>2808</v>
      </c>
      <c r="L4698" t="s">
        <v>3450</v>
      </c>
      <c r="M4698" t="s">
        <v>28746</v>
      </c>
      <c r="N4698">
        <v>70885</v>
      </c>
      <c r="O4698">
        <v>33734</v>
      </c>
      <c r="P4698" t="s">
        <v>17739</v>
      </c>
      <c r="Q4698">
        <v>2</v>
      </c>
      <c r="R4698" t="s">
        <v>17740</v>
      </c>
      <c r="S4698" t="s">
        <v>17741</v>
      </c>
      <c r="T4698">
        <v>189</v>
      </c>
      <c r="U4698" t="s">
        <v>36</v>
      </c>
      <c r="V4698" t="s">
        <v>37</v>
      </c>
      <c r="W4698" t="s">
        <v>499</v>
      </c>
      <c r="X4698" s="2">
        <v>700000</v>
      </c>
      <c r="Y4698">
        <v>2006</v>
      </c>
      <c r="Z4698">
        <v>519</v>
      </c>
      <c r="AA4698">
        <v>7.2</v>
      </c>
      <c r="AB4698">
        <v>1.85</v>
      </c>
      <c r="AC4698">
        <v>0</v>
      </c>
    </row>
    <row r="4699" spans="1:29" x14ac:dyDescent="0.25">
      <c r="A4699" t="str">
        <f t="shared" si="73"/>
        <v>tt0133117</v>
      </c>
      <c r="B4699" t="s">
        <v>28</v>
      </c>
      <c r="C4699" t="s">
        <v>17742</v>
      </c>
      <c r="D4699">
        <v>2</v>
      </c>
      <c r="E4699">
        <v>107</v>
      </c>
      <c r="F4699">
        <v>0</v>
      </c>
      <c r="G4699">
        <v>236</v>
      </c>
      <c r="H4699" t="s">
        <v>17743</v>
      </c>
      <c r="I4699">
        <v>752</v>
      </c>
      <c r="J4699">
        <v>10508</v>
      </c>
      <c r="K4699" t="s">
        <v>2808</v>
      </c>
      <c r="L4699" t="s">
        <v>3745</v>
      </c>
      <c r="M4699" t="s">
        <v>28747</v>
      </c>
      <c r="N4699">
        <v>103</v>
      </c>
      <c r="O4699">
        <v>1763</v>
      </c>
      <c r="P4699" t="s">
        <v>17744</v>
      </c>
      <c r="Q4699">
        <v>4</v>
      </c>
      <c r="R4699" t="s">
        <v>17745</v>
      </c>
      <c r="S4699" t="s">
        <v>17746</v>
      </c>
      <c r="T4699">
        <v>6</v>
      </c>
      <c r="U4699" t="s">
        <v>36</v>
      </c>
      <c r="V4699" t="s">
        <v>37</v>
      </c>
      <c r="W4699" t="s">
        <v>38</v>
      </c>
      <c r="X4699" s="2">
        <v>700000</v>
      </c>
      <c r="Y4699">
        <v>1998</v>
      </c>
      <c r="Z4699">
        <v>282</v>
      </c>
      <c r="AA4699">
        <v>6.5</v>
      </c>
      <c r="AC4699">
        <v>102</v>
      </c>
    </row>
    <row r="4700" spans="1:29" x14ac:dyDescent="0.25">
      <c r="A4700" t="str">
        <f t="shared" si="73"/>
        <v>tt0126938</v>
      </c>
      <c r="B4700" t="s">
        <v>28</v>
      </c>
      <c r="C4700" t="s">
        <v>17747</v>
      </c>
      <c r="D4700">
        <v>25</v>
      </c>
      <c r="E4700">
        <v>84</v>
      </c>
      <c r="F4700">
        <v>21</v>
      </c>
      <c r="G4700">
        <v>48</v>
      </c>
      <c r="H4700" t="s">
        <v>17748</v>
      </c>
      <c r="I4700">
        <v>465</v>
      </c>
      <c r="J4700">
        <v>2301777</v>
      </c>
      <c r="K4700" t="s">
        <v>1394</v>
      </c>
      <c r="L4700" t="s">
        <v>4009</v>
      </c>
      <c r="M4700" t="s">
        <v>28748</v>
      </c>
      <c r="N4700">
        <v>819</v>
      </c>
      <c r="O4700">
        <v>714</v>
      </c>
      <c r="P4700" t="s">
        <v>17749</v>
      </c>
      <c r="Q4700">
        <v>2</v>
      </c>
      <c r="R4700" t="s">
        <v>17750</v>
      </c>
      <c r="S4700" t="s">
        <v>17751</v>
      </c>
      <c r="T4700">
        <v>36</v>
      </c>
      <c r="U4700" t="s">
        <v>36</v>
      </c>
      <c r="V4700" t="s">
        <v>37</v>
      </c>
      <c r="W4700" t="s">
        <v>499</v>
      </c>
      <c r="X4700" s="2">
        <v>650000</v>
      </c>
      <c r="Y4700">
        <v>1997</v>
      </c>
      <c r="Z4700">
        <v>170</v>
      </c>
      <c r="AA4700">
        <v>6.5</v>
      </c>
      <c r="AC4700">
        <v>161</v>
      </c>
    </row>
    <row r="4701" spans="1:29" x14ac:dyDescent="0.25">
      <c r="A4701" t="str">
        <f t="shared" si="73"/>
        <v>tt4044464</v>
      </c>
      <c r="B4701" t="s">
        <v>28</v>
      </c>
      <c r="C4701" t="s">
        <v>17752</v>
      </c>
      <c r="D4701">
        <v>8</v>
      </c>
      <c r="E4701">
        <v>91</v>
      </c>
      <c r="F4701">
        <v>0</v>
      </c>
      <c r="G4701">
        <v>137</v>
      </c>
      <c r="H4701" t="s">
        <v>17753</v>
      </c>
      <c r="I4701">
        <v>696</v>
      </c>
      <c r="K4701" t="s">
        <v>1767</v>
      </c>
      <c r="L4701" t="s">
        <v>6706</v>
      </c>
      <c r="M4701" t="s">
        <v>28749</v>
      </c>
      <c r="N4701">
        <v>514</v>
      </c>
      <c r="O4701">
        <v>1210</v>
      </c>
      <c r="P4701" t="s">
        <v>17754</v>
      </c>
      <c r="Q4701">
        <v>3</v>
      </c>
      <c r="R4701" t="s">
        <v>17755</v>
      </c>
      <c r="S4701" t="s">
        <v>17756</v>
      </c>
      <c r="T4701">
        <v>1</v>
      </c>
      <c r="U4701" t="s">
        <v>36</v>
      </c>
      <c r="V4701" t="s">
        <v>37</v>
      </c>
      <c r="X4701" s="2">
        <v>750000</v>
      </c>
      <c r="Y4701">
        <v>2015</v>
      </c>
      <c r="Z4701">
        <v>320</v>
      </c>
      <c r="AA4701">
        <v>4.9000000000000004</v>
      </c>
      <c r="AB4701">
        <v>2.35</v>
      </c>
      <c r="AC4701">
        <v>158</v>
      </c>
    </row>
    <row r="4702" spans="1:29" x14ac:dyDescent="0.25">
      <c r="A4702" t="str">
        <f t="shared" si="73"/>
        <v>tt2187884</v>
      </c>
      <c r="B4702" t="s">
        <v>635</v>
      </c>
      <c r="C4702" t="s">
        <v>17757</v>
      </c>
      <c r="D4702">
        <v>143</v>
      </c>
      <c r="E4702">
        <v>90</v>
      </c>
      <c r="F4702">
        <v>13</v>
      </c>
      <c r="G4702">
        <v>432</v>
      </c>
      <c r="H4702" t="s">
        <v>17758</v>
      </c>
      <c r="I4702">
        <v>977</v>
      </c>
      <c r="J4702">
        <v>169719</v>
      </c>
      <c r="K4702" t="s">
        <v>5980</v>
      </c>
      <c r="L4702" t="s">
        <v>17759</v>
      </c>
      <c r="M4702" t="s">
        <v>28750</v>
      </c>
      <c r="N4702">
        <v>7384</v>
      </c>
      <c r="O4702">
        <v>2483</v>
      </c>
      <c r="P4702" t="s">
        <v>17760</v>
      </c>
      <c r="Q4702">
        <v>0</v>
      </c>
      <c r="R4702" t="s">
        <v>17761</v>
      </c>
      <c r="S4702" t="s">
        <v>17762</v>
      </c>
      <c r="T4702">
        <v>79</v>
      </c>
      <c r="U4702" t="s">
        <v>36</v>
      </c>
      <c r="V4702" t="s">
        <v>37</v>
      </c>
      <c r="W4702" t="s">
        <v>3947</v>
      </c>
      <c r="Y4702">
        <v>2013</v>
      </c>
      <c r="Z4702">
        <v>511</v>
      </c>
      <c r="AA4702">
        <v>5.2</v>
      </c>
      <c r="AB4702">
        <v>1.85</v>
      </c>
      <c r="AC4702">
        <v>0</v>
      </c>
    </row>
    <row r="4703" spans="1:29" x14ac:dyDescent="0.25">
      <c r="A4703" t="str">
        <f t="shared" si="73"/>
        <v>tt1510934</v>
      </c>
      <c r="B4703" t="s">
        <v>28</v>
      </c>
      <c r="C4703" t="s">
        <v>17763</v>
      </c>
      <c r="D4703">
        <v>21</v>
      </c>
      <c r="E4703">
        <v>103</v>
      </c>
      <c r="F4703">
        <v>2</v>
      </c>
      <c r="G4703">
        <v>442</v>
      </c>
      <c r="H4703" t="s">
        <v>12203</v>
      </c>
      <c r="I4703">
        <v>628</v>
      </c>
      <c r="K4703" t="s">
        <v>63</v>
      </c>
      <c r="L4703" t="s">
        <v>4480</v>
      </c>
      <c r="M4703" t="s">
        <v>28751</v>
      </c>
      <c r="N4703">
        <v>474</v>
      </c>
      <c r="O4703">
        <v>1683</v>
      </c>
      <c r="P4703" t="s">
        <v>1656</v>
      </c>
      <c r="Q4703">
        <v>0</v>
      </c>
      <c r="R4703" t="s">
        <v>17764</v>
      </c>
      <c r="S4703" t="s">
        <v>17765</v>
      </c>
      <c r="T4703">
        <v>8</v>
      </c>
      <c r="U4703" t="s">
        <v>36</v>
      </c>
      <c r="V4703" t="s">
        <v>53</v>
      </c>
      <c r="X4703" s="2">
        <v>400000</v>
      </c>
      <c r="Y4703">
        <v>2009</v>
      </c>
      <c r="Z4703">
        <v>474</v>
      </c>
      <c r="AA4703">
        <v>7.4</v>
      </c>
      <c r="AC4703">
        <v>203</v>
      </c>
    </row>
    <row r="4704" spans="1:29" x14ac:dyDescent="0.25">
      <c r="A4704" t="str">
        <f t="shared" si="73"/>
        <v>tt2139721</v>
      </c>
      <c r="B4704" t="s">
        <v>28</v>
      </c>
      <c r="C4704" t="s">
        <v>17766</v>
      </c>
      <c r="D4704">
        <v>1</v>
      </c>
      <c r="E4704">
        <v>71</v>
      </c>
      <c r="F4704">
        <v>0</v>
      </c>
      <c r="G4704">
        <v>21</v>
      </c>
      <c r="H4704" t="s">
        <v>17767</v>
      </c>
      <c r="I4704">
        <v>1000</v>
      </c>
      <c r="K4704" t="s">
        <v>63</v>
      </c>
      <c r="L4704" t="s">
        <v>1035</v>
      </c>
      <c r="M4704" t="s">
        <v>28752</v>
      </c>
      <c r="N4704">
        <v>5</v>
      </c>
      <c r="O4704">
        <v>1359</v>
      </c>
      <c r="P4704" t="s">
        <v>15086</v>
      </c>
      <c r="Q4704">
        <v>1</v>
      </c>
      <c r="R4704" t="s">
        <v>17768</v>
      </c>
      <c r="S4704" t="s">
        <v>17769</v>
      </c>
      <c r="T4704">
        <v>1</v>
      </c>
      <c r="U4704" t="s">
        <v>36</v>
      </c>
      <c r="V4704" t="s">
        <v>37</v>
      </c>
      <c r="X4704" s="2">
        <v>650000</v>
      </c>
      <c r="Y4704">
        <v>2014</v>
      </c>
      <c r="Z4704">
        <v>338</v>
      </c>
      <c r="AA4704">
        <v>7.4</v>
      </c>
      <c r="AC4704">
        <v>5</v>
      </c>
    </row>
    <row r="4705" spans="1:29" x14ac:dyDescent="0.25">
      <c r="A4705" t="str">
        <f t="shared" si="73"/>
        <v>tt1799508</v>
      </c>
      <c r="B4705" t="s">
        <v>28</v>
      </c>
      <c r="C4705" t="s">
        <v>17770</v>
      </c>
      <c r="D4705">
        <v>34</v>
      </c>
      <c r="E4705">
        <v>90</v>
      </c>
      <c r="F4705">
        <v>4</v>
      </c>
      <c r="G4705">
        <v>258</v>
      </c>
      <c r="H4705" t="s">
        <v>17771</v>
      </c>
      <c r="I4705">
        <v>523</v>
      </c>
      <c r="K4705" t="s">
        <v>2204</v>
      </c>
      <c r="L4705" t="s">
        <v>985</v>
      </c>
      <c r="M4705" t="s">
        <v>28753</v>
      </c>
      <c r="N4705">
        <v>3699</v>
      </c>
      <c r="O4705">
        <v>1553</v>
      </c>
      <c r="P4705" t="s">
        <v>17772</v>
      </c>
      <c r="Q4705">
        <v>0</v>
      </c>
      <c r="R4705" t="s">
        <v>17773</v>
      </c>
      <c r="S4705" t="s">
        <v>17774</v>
      </c>
      <c r="T4705">
        <v>27</v>
      </c>
      <c r="U4705" t="s">
        <v>36</v>
      </c>
      <c r="V4705" t="s">
        <v>37</v>
      </c>
      <c r="W4705" t="s">
        <v>38</v>
      </c>
      <c r="X4705" s="2">
        <v>650000</v>
      </c>
      <c r="Y4705">
        <v>2012</v>
      </c>
      <c r="Z4705">
        <v>385</v>
      </c>
      <c r="AA4705">
        <v>5.4</v>
      </c>
      <c r="AB4705">
        <v>2.35</v>
      </c>
      <c r="AC4705">
        <v>1000</v>
      </c>
    </row>
    <row r="4706" spans="1:29" x14ac:dyDescent="0.25">
      <c r="A4706" t="str">
        <f t="shared" si="73"/>
        <v>tt2380301</v>
      </c>
      <c r="B4706" t="s">
        <v>28</v>
      </c>
      <c r="C4706" t="s">
        <v>17775</v>
      </c>
      <c r="D4706">
        <v>5</v>
      </c>
      <c r="E4706">
        <v>67</v>
      </c>
      <c r="F4706">
        <v>4</v>
      </c>
      <c r="G4706">
        <v>2000</v>
      </c>
      <c r="H4706" t="s">
        <v>17776</v>
      </c>
      <c r="I4706">
        <v>260000</v>
      </c>
      <c r="K4706" t="s">
        <v>3340</v>
      </c>
      <c r="L4706" t="s">
        <v>16597</v>
      </c>
      <c r="M4706" t="s">
        <v>28754</v>
      </c>
      <c r="N4706">
        <v>344</v>
      </c>
      <c r="O4706">
        <v>283939</v>
      </c>
      <c r="P4706" t="s">
        <v>2484</v>
      </c>
      <c r="Q4706">
        <v>5</v>
      </c>
      <c r="R4706" t="s">
        <v>17777</v>
      </c>
      <c r="S4706" t="s">
        <v>17778</v>
      </c>
      <c r="T4706">
        <v>5</v>
      </c>
      <c r="U4706" t="s">
        <v>36</v>
      </c>
      <c r="V4706" t="s">
        <v>37</v>
      </c>
      <c r="X4706" s="2">
        <v>625000</v>
      </c>
      <c r="Y4706">
        <v>2013</v>
      </c>
      <c r="Z4706">
        <v>21000</v>
      </c>
      <c r="AA4706">
        <v>3.9</v>
      </c>
      <c r="AC4706">
        <v>0</v>
      </c>
    </row>
    <row r="4707" spans="1:29" x14ac:dyDescent="0.25">
      <c r="A4707" t="str">
        <f t="shared" si="73"/>
        <v>tt2016335</v>
      </c>
      <c r="B4707" t="s">
        <v>28</v>
      </c>
      <c r="C4707" t="s">
        <v>17779</v>
      </c>
      <c r="D4707">
        <v>10</v>
      </c>
      <c r="E4707">
        <v>94</v>
      </c>
      <c r="F4707">
        <v>7</v>
      </c>
      <c r="G4707">
        <v>912</v>
      </c>
      <c r="H4707" t="s">
        <v>10034</v>
      </c>
      <c r="I4707">
        <v>956</v>
      </c>
      <c r="K4707" t="s">
        <v>2096</v>
      </c>
      <c r="L4707" t="s">
        <v>1848</v>
      </c>
      <c r="M4707" t="s">
        <v>28755</v>
      </c>
      <c r="N4707">
        <v>1432</v>
      </c>
      <c r="O4707">
        <v>4767</v>
      </c>
      <c r="P4707" t="s">
        <v>2205</v>
      </c>
      <c r="Q4707">
        <v>2</v>
      </c>
      <c r="R4707" t="s">
        <v>17780</v>
      </c>
      <c r="S4707" t="s">
        <v>17781</v>
      </c>
      <c r="T4707">
        <v>19</v>
      </c>
      <c r="U4707" t="s">
        <v>36</v>
      </c>
      <c r="V4707" t="s">
        <v>37</v>
      </c>
      <c r="X4707" s="2">
        <v>700000</v>
      </c>
      <c r="Y4707">
        <v>2015</v>
      </c>
      <c r="Z4707">
        <v>945</v>
      </c>
      <c r="AA4707">
        <v>5.3</v>
      </c>
      <c r="AC4707">
        <v>0</v>
      </c>
    </row>
    <row r="4708" spans="1:29" x14ac:dyDescent="0.25">
      <c r="A4708" t="str">
        <f t="shared" si="73"/>
        <v>tt0027125</v>
      </c>
      <c r="B4708" t="s">
        <v>635</v>
      </c>
      <c r="C4708" t="s">
        <v>17782</v>
      </c>
      <c r="D4708">
        <v>66</v>
      </c>
      <c r="E4708">
        <v>81</v>
      </c>
      <c r="F4708">
        <v>10</v>
      </c>
      <c r="G4708">
        <v>23</v>
      </c>
      <c r="H4708" t="s">
        <v>17783</v>
      </c>
      <c r="I4708">
        <v>610</v>
      </c>
      <c r="J4708">
        <v>3000000</v>
      </c>
      <c r="K4708" t="s">
        <v>8986</v>
      </c>
      <c r="L4708" t="s">
        <v>17784</v>
      </c>
      <c r="M4708" t="s">
        <v>28756</v>
      </c>
      <c r="N4708">
        <v>13269</v>
      </c>
      <c r="O4708">
        <v>824</v>
      </c>
      <c r="P4708" t="s">
        <v>17785</v>
      </c>
      <c r="Q4708">
        <v>2</v>
      </c>
      <c r="R4708" t="s">
        <v>17786</v>
      </c>
      <c r="S4708" t="s">
        <v>17787</v>
      </c>
      <c r="T4708">
        <v>98</v>
      </c>
      <c r="U4708" t="s">
        <v>36</v>
      </c>
      <c r="V4708" t="s">
        <v>37</v>
      </c>
      <c r="W4708" t="s">
        <v>4901</v>
      </c>
      <c r="X4708" s="2">
        <v>609000</v>
      </c>
      <c r="Y4708">
        <v>1935</v>
      </c>
      <c r="Z4708">
        <v>172</v>
      </c>
      <c r="AA4708">
        <v>7.8</v>
      </c>
      <c r="AB4708">
        <v>1.37</v>
      </c>
      <c r="AC4708">
        <v>1000</v>
      </c>
    </row>
    <row r="4709" spans="1:29" x14ac:dyDescent="0.25">
      <c r="A4709" t="str">
        <f t="shared" si="73"/>
        <v>tt0185937</v>
      </c>
      <c r="B4709" t="s">
        <v>635</v>
      </c>
      <c r="C4709" t="s">
        <v>17788</v>
      </c>
      <c r="D4709">
        <v>360</v>
      </c>
      <c r="E4709">
        <v>81</v>
      </c>
      <c r="F4709">
        <v>19</v>
      </c>
      <c r="G4709">
        <v>39</v>
      </c>
      <c r="H4709" t="s">
        <v>17789</v>
      </c>
      <c r="I4709">
        <v>170</v>
      </c>
      <c r="J4709">
        <v>140530114</v>
      </c>
      <c r="K4709" t="s">
        <v>5190</v>
      </c>
      <c r="L4709" t="s">
        <v>17790</v>
      </c>
      <c r="M4709" t="s">
        <v>28757</v>
      </c>
      <c r="N4709">
        <v>186786</v>
      </c>
      <c r="O4709">
        <v>399</v>
      </c>
      <c r="P4709" t="s">
        <v>17791</v>
      </c>
      <c r="Q4709">
        <v>0</v>
      </c>
      <c r="R4709" t="s">
        <v>17792</v>
      </c>
      <c r="S4709" t="s">
        <v>17793</v>
      </c>
      <c r="T4709">
        <v>3400</v>
      </c>
      <c r="U4709" t="s">
        <v>36</v>
      </c>
      <c r="V4709" t="s">
        <v>37</v>
      </c>
      <c r="W4709" t="s">
        <v>499</v>
      </c>
      <c r="X4709" s="2">
        <v>60000</v>
      </c>
      <c r="Y4709">
        <v>1999</v>
      </c>
      <c r="Z4709">
        <v>170</v>
      </c>
      <c r="AA4709">
        <v>6.4</v>
      </c>
      <c r="AB4709">
        <v>1.33</v>
      </c>
      <c r="AC4709">
        <v>0</v>
      </c>
    </row>
    <row r="4710" spans="1:29" x14ac:dyDescent="0.25">
      <c r="A4710" t="str">
        <f t="shared" si="73"/>
        <v>tt0066580</v>
      </c>
      <c r="B4710" t="s">
        <v>28</v>
      </c>
      <c r="C4710" t="s">
        <v>17794</v>
      </c>
      <c r="D4710">
        <v>53</v>
      </c>
      <c r="E4710">
        <v>215</v>
      </c>
      <c r="F4710">
        <v>14</v>
      </c>
      <c r="G4710">
        <v>136</v>
      </c>
      <c r="H4710" t="s">
        <v>17795</v>
      </c>
      <c r="I4710">
        <v>262</v>
      </c>
      <c r="J4710">
        <v>13300000</v>
      </c>
      <c r="K4710" t="s">
        <v>17796</v>
      </c>
      <c r="L4710" t="s">
        <v>17797</v>
      </c>
      <c r="M4710" t="s">
        <v>28758</v>
      </c>
      <c r="N4710">
        <v>12631</v>
      </c>
      <c r="O4710">
        <v>778</v>
      </c>
      <c r="P4710" t="s">
        <v>17798</v>
      </c>
      <c r="Q4710">
        <v>0</v>
      </c>
      <c r="R4710" t="s">
        <v>17799</v>
      </c>
      <c r="S4710" t="s">
        <v>17800</v>
      </c>
      <c r="T4710">
        <v>63</v>
      </c>
      <c r="U4710" t="s">
        <v>36</v>
      </c>
      <c r="V4710" t="s">
        <v>37</v>
      </c>
      <c r="W4710" t="s">
        <v>499</v>
      </c>
      <c r="X4710" s="2">
        <v>600000</v>
      </c>
      <c r="Y4710">
        <v>1970</v>
      </c>
      <c r="Z4710">
        <v>227</v>
      </c>
      <c r="AA4710">
        <v>8.1</v>
      </c>
      <c r="AB4710">
        <v>2.2000000000000002</v>
      </c>
      <c r="AC4710">
        <v>0</v>
      </c>
    </row>
    <row r="4711" spans="1:29" x14ac:dyDescent="0.25">
      <c r="A4711" t="str">
        <f t="shared" si="73"/>
        <v>tt0076257</v>
      </c>
      <c r="B4711" t="s">
        <v>28</v>
      </c>
      <c r="C4711" t="s">
        <v>4272</v>
      </c>
      <c r="D4711">
        <v>82</v>
      </c>
      <c r="E4711">
        <v>83</v>
      </c>
      <c r="F4711">
        <v>644</v>
      </c>
      <c r="G4711">
        <v>11</v>
      </c>
      <c r="H4711" t="s">
        <v>17801</v>
      </c>
      <c r="I4711">
        <v>119</v>
      </c>
      <c r="K4711" t="s">
        <v>1394</v>
      </c>
      <c r="L4711" t="s">
        <v>4635</v>
      </c>
      <c r="M4711" t="s">
        <v>28759</v>
      </c>
      <c r="N4711">
        <v>13915</v>
      </c>
      <c r="O4711">
        <v>190</v>
      </c>
      <c r="P4711" t="s">
        <v>17802</v>
      </c>
      <c r="Q4711">
        <v>0</v>
      </c>
      <c r="R4711" t="s">
        <v>17803</v>
      </c>
      <c r="S4711" t="s">
        <v>17804</v>
      </c>
      <c r="T4711">
        <v>109</v>
      </c>
      <c r="U4711" t="s">
        <v>36</v>
      </c>
      <c r="V4711" t="s">
        <v>37</v>
      </c>
      <c r="W4711" t="s">
        <v>499</v>
      </c>
      <c r="X4711" s="2">
        <v>650000</v>
      </c>
      <c r="Y4711">
        <v>1977</v>
      </c>
      <c r="Z4711">
        <v>29</v>
      </c>
      <c r="AA4711">
        <v>6.5</v>
      </c>
      <c r="AB4711">
        <v>1.85</v>
      </c>
      <c r="AC4711">
        <v>0</v>
      </c>
    </row>
    <row r="4712" spans="1:29" x14ac:dyDescent="0.25">
      <c r="A4712" t="str">
        <f t="shared" si="73"/>
        <v>tt0243415</v>
      </c>
      <c r="B4712" t="s">
        <v>28</v>
      </c>
      <c r="C4712" t="s">
        <v>15888</v>
      </c>
      <c r="D4712">
        <v>15</v>
      </c>
      <c r="E4712">
        <v>106</v>
      </c>
      <c r="F4712">
        <v>16</v>
      </c>
      <c r="G4712">
        <v>254</v>
      </c>
      <c r="H4712" t="s">
        <v>17805</v>
      </c>
      <c r="I4712">
        <v>602</v>
      </c>
      <c r="J4712">
        <v>171988</v>
      </c>
      <c r="K4712" t="s">
        <v>12014</v>
      </c>
      <c r="L4712" t="s">
        <v>1106</v>
      </c>
      <c r="M4712" t="s">
        <v>28760</v>
      </c>
      <c r="N4712">
        <v>448</v>
      </c>
      <c r="O4712">
        <v>1281</v>
      </c>
      <c r="P4712" t="s">
        <v>17806</v>
      </c>
      <c r="Q4712">
        <v>1</v>
      </c>
      <c r="R4712" t="s">
        <v>17807</v>
      </c>
      <c r="S4712" t="s">
        <v>17808</v>
      </c>
      <c r="T4712">
        <v>16</v>
      </c>
      <c r="U4712" t="s">
        <v>36</v>
      </c>
      <c r="V4712" t="s">
        <v>37</v>
      </c>
      <c r="W4712" t="s">
        <v>38</v>
      </c>
      <c r="X4712" s="2">
        <v>600000</v>
      </c>
      <c r="Y4712">
        <v>2000</v>
      </c>
      <c r="Z4712">
        <v>266</v>
      </c>
      <c r="AA4712">
        <v>5.6</v>
      </c>
      <c r="AB4712">
        <v>1.85</v>
      </c>
      <c r="AC4712">
        <v>12</v>
      </c>
    </row>
    <row r="4713" spans="1:29" x14ac:dyDescent="0.25">
      <c r="A4713" t="str">
        <f t="shared" si="73"/>
        <v>tt1074931</v>
      </c>
      <c r="B4713" t="s">
        <v>28</v>
      </c>
      <c r="C4713" t="s">
        <v>17809</v>
      </c>
      <c r="E4713">
        <v>103</v>
      </c>
      <c r="F4713">
        <v>0</v>
      </c>
      <c r="G4713">
        <v>20</v>
      </c>
      <c r="H4713" t="s">
        <v>17810</v>
      </c>
      <c r="I4713">
        <v>23</v>
      </c>
      <c r="J4713">
        <v>23616</v>
      </c>
      <c r="K4713" t="s">
        <v>722</v>
      </c>
      <c r="L4713" t="s">
        <v>17811</v>
      </c>
      <c r="M4713" t="s">
        <v>28761</v>
      </c>
      <c r="N4713">
        <v>94</v>
      </c>
      <c r="O4713">
        <v>85</v>
      </c>
      <c r="P4713" t="s">
        <v>17812</v>
      </c>
      <c r="Q4713">
        <v>4</v>
      </c>
      <c r="S4713" t="s">
        <v>17813</v>
      </c>
      <c r="T4713">
        <v>4</v>
      </c>
      <c r="U4713" t="s">
        <v>36</v>
      </c>
      <c r="V4713" t="s">
        <v>37</v>
      </c>
      <c r="W4713" t="s">
        <v>38</v>
      </c>
      <c r="X4713" s="2">
        <v>600000</v>
      </c>
      <c r="Y4713">
        <v>2007</v>
      </c>
      <c r="Z4713">
        <v>20</v>
      </c>
      <c r="AA4713">
        <v>5.6</v>
      </c>
      <c r="AB4713">
        <v>1.78</v>
      </c>
      <c r="AC4713">
        <v>11</v>
      </c>
    </row>
    <row r="4714" spans="1:29" x14ac:dyDescent="0.25">
      <c r="A4714" t="str">
        <f t="shared" si="73"/>
        <v>tt0149964</v>
      </c>
      <c r="B4714" t="s">
        <v>28</v>
      </c>
      <c r="C4714" t="s">
        <v>17814</v>
      </c>
      <c r="D4714">
        <v>18</v>
      </c>
      <c r="E4714">
        <v>90</v>
      </c>
      <c r="F4714">
        <v>4</v>
      </c>
      <c r="G4714">
        <v>218</v>
      </c>
      <c r="H4714" t="s">
        <v>8475</v>
      </c>
      <c r="I4714">
        <v>919</v>
      </c>
      <c r="J4714">
        <v>13493</v>
      </c>
      <c r="K4714" t="s">
        <v>2808</v>
      </c>
      <c r="L4714" t="s">
        <v>1892</v>
      </c>
      <c r="M4714" t="s">
        <v>28762</v>
      </c>
      <c r="N4714">
        <v>531</v>
      </c>
      <c r="O4714">
        <v>2288</v>
      </c>
      <c r="P4714" t="s">
        <v>17815</v>
      </c>
      <c r="Q4714">
        <v>0</v>
      </c>
      <c r="R4714" t="s">
        <v>17816</v>
      </c>
      <c r="S4714" t="s">
        <v>17817</v>
      </c>
      <c r="T4714">
        <v>19</v>
      </c>
      <c r="U4714" t="s">
        <v>36</v>
      </c>
      <c r="V4714" t="s">
        <v>37</v>
      </c>
      <c r="W4714" t="s">
        <v>499</v>
      </c>
      <c r="X4714" s="2">
        <v>600000</v>
      </c>
      <c r="Y4714">
        <v>1998</v>
      </c>
      <c r="Z4714">
        <v>711</v>
      </c>
      <c r="AA4714">
        <v>6.6</v>
      </c>
      <c r="AB4714">
        <v>1.85</v>
      </c>
      <c r="AC4714">
        <v>51</v>
      </c>
    </row>
    <row r="4715" spans="1:29" x14ac:dyDescent="0.25">
      <c r="A4715" t="str">
        <f t="shared" si="73"/>
        <v>tt2052015</v>
      </c>
      <c r="B4715" t="s">
        <v>28</v>
      </c>
      <c r="C4715" t="s">
        <v>17818</v>
      </c>
      <c r="E4715">
        <v>88</v>
      </c>
      <c r="F4715">
        <v>12</v>
      </c>
      <c r="G4715">
        <v>359</v>
      </c>
      <c r="H4715" t="s">
        <v>17819</v>
      </c>
      <c r="I4715">
        <v>601</v>
      </c>
      <c r="J4715">
        <v>79043</v>
      </c>
      <c r="K4715" t="s">
        <v>1612</v>
      </c>
      <c r="L4715" t="s">
        <v>7729</v>
      </c>
      <c r="M4715" t="s">
        <v>28763</v>
      </c>
      <c r="N4715">
        <v>85</v>
      </c>
      <c r="O4715">
        <v>2241</v>
      </c>
      <c r="P4715" t="s">
        <v>17820</v>
      </c>
      <c r="Q4715">
        <v>0</v>
      </c>
      <c r="S4715" t="s">
        <v>17821</v>
      </c>
      <c r="U4715" t="s">
        <v>36</v>
      </c>
      <c r="V4715" t="s">
        <v>37</v>
      </c>
      <c r="W4715" t="s">
        <v>3947</v>
      </c>
      <c r="Y4715">
        <v>2013</v>
      </c>
      <c r="Z4715">
        <v>371</v>
      </c>
      <c r="AA4715">
        <v>6.3</v>
      </c>
      <c r="AC4715">
        <v>358</v>
      </c>
    </row>
    <row r="4716" spans="1:29" x14ac:dyDescent="0.25">
      <c r="A4716" t="str">
        <f t="shared" si="73"/>
        <v>tt4333662</v>
      </c>
      <c r="B4716" t="s">
        <v>28</v>
      </c>
      <c r="C4716" t="s">
        <v>17822</v>
      </c>
      <c r="D4716">
        <v>22</v>
      </c>
      <c r="E4716">
        <v>105</v>
      </c>
      <c r="F4716">
        <v>0</v>
      </c>
      <c r="G4716">
        <v>0</v>
      </c>
      <c r="H4716" t="s">
        <v>17823</v>
      </c>
      <c r="I4716">
        <v>0</v>
      </c>
      <c r="K4716" t="s">
        <v>63</v>
      </c>
      <c r="L4716" t="s">
        <v>17824</v>
      </c>
      <c r="M4716" t="s">
        <v>28764</v>
      </c>
      <c r="N4716">
        <v>74</v>
      </c>
      <c r="O4716">
        <v>0</v>
      </c>
      <c r="P4716" t="s">
        <v>17825</v>
      </c>
      <c r="Q4716">
        <v>3</v>
      </c>
      <c r="S4716" t="s">
        <v>17826</v>
      </c>
      <c r="T4716">
        <v>2</v>
      </c>
      <c r="U4716" t="s">
        <v>1223</v>
      </c>
      <c r="V4716" t="s">
        <v>53</v>
      </c>
      <c r="X4716" s="2">
        <v>400000</v>
      </c>
      <c r="Y4716">
        <v>2015</v>
      </c>
      <c r="Z4716">
        <v>0</v>
      </c>
      <c r="AA4716">
        <v>7.7</v>
      </c>
      <c r="AC4716">
        <v>34</v>
      </c>
    </row>
    <row r="4717" spans="1:29" x14ac:dyDescent="0.25">
      <c r="A4717" t="str">
        <f t="shared" si="73"/>
        <v>tt0331225</v>
      </c>
      <c r="B4717" t="s">
        <v>28</v>
      </c>
      <c r="C4717" t="s">
        <v>17827</v>
      </c>
      <c r="D4717">
        <v>15</v>
      </c>
      <c r="E4717">
        <v>115</v>
      </c>
      <c r="F4717">
        <v>3</v>
      </c>
      <c r="G4717">
        <v>0</v>
      </c>
      <c r="H4717" t="s">
        <v>17828</v>
      </c>
      <c r="I4717">
        <v>0</v>
      </c>
      <c r="K4717" t="s">
        <v>63</v>
      </c>
      <c r="L4717" t="s">
        <v>17829</v>
      </c>
      <c r="M4717" t="s">
        <v>28765</v>
      </c>
      <c r="N4717">
        <v>204</v>
      </c>
      <c r="O4717">
        <v>0</v>
      </c>
      <c r="P4717" t="s">
        <v>17830</v>
      </c>
      <c r="Q4717">
        <v>0</v>
      </c>
      <c r="R4717" t="s">
        <v>17831</v>
      </c>
      <c r="S4717" t="s">
        <v>17832</v>
      </c>
      <c r="T4717">
        <v>13</v>
      </c>
      <c r="U4717" t="s">
        <v>36</v>
      </c>
      <c r="V4717" t="s">
        <v>37</v>
      </c>
      <c r="X4717" s="2">
        <v>750000</v>
      </c>
      <c r="Y4717">
        <v>2002</v>
      </c>
      <c r="Z4717">
        <v>0</v>
      </c>
      <c r="AA4717">
        <v>7</v>
      </c>
      <c r="AC4717">
        <v>32</v>
      </c>
    </row>
    <row r="4718" spans="1:29" x14ac:dyDescent="0.25">
      <c r="A4718" t="str">
        <f t="shared" si="73"/>
        <v>tt3130704</v>
      </c>
      <c r="B4718" t="s">
        <v>28</v>
      </c>
      <c r="C4718" t="s">
        <v>17833</v>
      </c>
      <c r="E4718">
        <v>90</v>
      </c>
      <c r="F4718">
        <v>0</v>
      </c>
      <c r="G4718">
        <v>271</v>
      </c>
      <c r="H4718" t="s">
        <v>12352</v>
      </c>
      <c r="I4718">
        <v>595</v>
      </c>
      <c r="K4718" t="s">
        <v>781</v>
      </c>
      <c r="L4718" t="s">
        <v>430</v>
      </c>
      <c r="M4718" t="s">
        <v>28766</v>
      </c>
      <c r="N4718">
        <v>6</v>
      </c>
      <c r="O4718">
        <v>1754</v>
      </c>
      <c r="P4718" t="s">
        <v>17834</v>
      </c>
      <c r="Q4718">
        <v>0</v>
      </c>
      <c r="R4718" t="s">
        <v>17835</v>
      </c>
      <c r="S4718" t="s">
        <v>17836</v>
      </c>
      <c r="T4718">
        <v>1</v>
      </c>
      <c r="U4718" t="s">
        <v>36</v>
      </c>
      <c r="V4718" t="s">
        <v>37</v>
      </c>
      <c r="W4718" t="s">
        <v>38</v>
      </c>
      <c r="X4718" s="2">
        <v>600000</v>
      </c>
      <c r="Y4718">
        <v>2014</v>
      </c>
      <c r="Z4718">
        <v>412</v>
      </c>
      <c r="AA4718">
        <v>8</v>
      </c>
      <c r="AC4718">
        <v>9</v>
      </c>
    </row>
    <row r="4719" spans="1:29" x14ac:dyDescent="0.25">
      <c r="A4719" t="str">
        <f t="shared" si="73"/>
        <v>tt5078326</v>
      </c>
      <c r="B4719" t="s">
        <v>28</v>
      </c>
      <c r="C4719" t="s">
        <v>17837</v>
      </c>
      <c r="D4719">
        <v>18</v>
      </c>
      <c r="E4719">
        <v>102</v>
      </c>
      <c r="F4719">
        <v>12</v>
      </c>
      <c r="G4719">
        <v>2</v>
      </c>
      <c r="H4719" t="s">
        <v>17838</v>
      </c>
      <c r="I4719">
        <v>541</v>
      </c>
      <c r="K4719" t="s">
        <v>2096</v>
      </c>
      <c r="L4719" t="s">
        <v>5582</v>
      </c>
      <c r="M4719" t="s">
        <v>28767</v>
      </c>
      <c r="N4719">
        <v>389</v>
      </c>
      <c r="O4719">
        <v>553</v>
      </c>
      <c r="P4719" t="s">
        <v>17839</v>
      </c>
      <c r="Q4719">
        <v>2</v>
      </c>
      <c r="R4719" t="s">
        <v>17840</v>
      </c>
      <c r="S4719" t="s">
        <v>17841</v>
      </c>
      <c r="T4719">
        <v>1</v>
      </c>
      <c r="U4719" t="s">
        <v>1223</v>
      </c>
      <c r="V4719" t="s">
        <v>1224</v>
      </c>
      <c r="Y4719">
        <v>2016</v>
      </c>
      <c r="Z4719">
        <v>8</v>
      </c>
      <c r="AA4719">
        <v>7.2</v>
      </c>
      <c r="AC4719">
        <v>36</v>
      </c>
    </row>
    <row r="4720" spans="1:29" x14ac:dyDescent="0.25">
      <c r="A4720" t="str">
        <f t="shared" si="73"/>
        <v>tt2263814</v>
      </c>
      <c r="B4720" t="s">
        <v>28</v>
      </c>
      <c r="C4720" t="s">
        <v>17842</v>
      </c>
      <c r="D4720">
        <v>8</v>
      </c>
      <c r="E4720">
        <v>98</v>
      </c>
      <c r="F4720">
        <v>5</v>
      </c>
      <c r="G4720">
        <v>233</v>
      </c>
      <c r="H4720" t="s">
        <v>2300</v>
      </c>
      <c r="I4720">
        <v>587</v>
      </c>
      <c r="K4720" t="s">
        <v>8335</v>
      </c>
      <c r="L4720" t="s">
        <v>7456</v>
      </c>
      <c r="M4720" t="s">
        <v>28768</v>
      </c>
      <c r="N4720">
        <v>719</v>
      </c>
      <c r="O4720">
        <v>1707</v>
      </c>
      <c r="P4720" t="s">
        <v>17843</v>
      </c>
      <c r="Q4720">
        <v>0</v>
      </c>
      <c r="S4720" t="s">
        <v>17844</v>
      </c>
      <c r="T4720">
        <v>9</v>
      </c>
      <c r="U4720" t="s">
        <v>36</v>
      </c>
      <c r="V4720" t="s">
        <v>37</v>
      </c>
      <c r="X4720" s="2">
        <v>600000</v>
      </c>
      <c r="Y4720">
        <v>2013</v>
      </c>
      <c r="Z4720">
        <v>448</v>
      </c>
      <c r="AA4720">
        <v>4.5</v>
      </c>
      <c r="AC4720">
        <v>128</v>
      </c>
    </row>
    <row r="4721" spans="1:29" x14ac:dyDescent="0.25">
      <c r="A4721" t="str">
        <f t="shared" si="73"/>
        <v>tt0058182</v>
      </c>
      <c r="B4721" t="s">
        <v>635</v>
      </c>
      <c r="C4721" t="s">
        <v>3973</v>
      </c>
      <c r="D4721">
        <v>105</v>
      </c>
      <c r="E4721">
        <v>87</v>
      </c>
      <c r="F4721">
        <v>44</v>
      </c>
      <c r="G4721">
        <v>704</v>
      </c>
      <c r="H4721" t="s">
        <v>17845</v>
      </c>
      <c r="I4721">
        <v>785</v>
      </c>
      <c r="J4721">
        <v>515005</v>
      </c>
      <c r="K4721" t="s">
        <v>4813</v>
      </c>
      <c r="L4721" t="s">
        <v>17846</v>
      </c>
      <c r="M4721" t="s">
        <v>28769</v>
      </c>
      <c r="N4721">
        <v>31429</v>
      </c>
      <c r="O4721">
        <v>2538</v>
      </c>
      <c r="P4721" t="s">
        <v>17847</v>
      </c>
      <c r="Q4721">
        <v>1</v>
      </c>
      <c r="R4721" t="s">
        <v>17848</v>
      </c>
      <c r="S4721" t="s">
        <v>17849</v>
      </c>
      <c r="T4721">
        <v>219</v>
      </c>
      <c r="U4721" t="s">
        <v>36</v>
      </c>
      <c r="V4721" t="s">
        <v>53</v>
      </c>
      <c r="W4721" t="s">
        <v>4901</v>
      </c>
      <c r="X4721" s="2">
        <v>560000</v>
      </c>
      <c r="Y4721">
        <v>1964</v>
      </c>
      <c r="Z4721">
        <v>725</v>
      </c>
      <c r="AA4721">
        <v>7.7</v>
      </c>
      <c r="AB4721">
        <v>1.75</v>
      </c>
      <c r="AC4721">
        <v>0</v>
      </c>
    </row>
    <row r="4722" spans="1:29" x14ac:dyDescent="0.25">
      <c r="A4722" t="str">
        <f t="shared" si="73"/>
        <v>tt1981703</v>
      </c>
      <c r="B4722" t="s">
        <v>28</v>
      </c>
      <c r="C4722" t="s">
        <v>17850</v>
      </c>
      <c r="D4722">
        <v>3</v>
      </c>
      <c r="E4722">
        <v>80</v>
      </c>
      <c r="F4722">
        <v>6</v>
      </c>
      <c r="J4722">
        <v>2245</v>
      </c>
      <c r="K4722" t="s">
        <v>63</v>
      </c>
      <c r="M4722" t="s">
        <v>28770</v>
      </c>
      <c r="N4722">
        <v>57</v>
      </c>
      <c r="O4722">
        <v>0</v>
      </c>
      <c r="Q4722">
        <v>0</v>
      </c>
      <c r="R4722" t="s">
        <v>17851</v>
      </c>
      <c r="S4722" t="s">
        <v>17852</v>
      </c>
      <c r="T4722">
        <v>2</v>
      </c>
      <c r="U4722" t="s">
        <v>36</v>
      </c>
      <c r="V4722" t="s">
        <v>37</v>
      </c>
      <c r="X4722" s="2">
        <v>560000</v>
      </c>
      <c r="Y4722">
        <v>2011</v>
      </c>
      <c r="AA4722">
        <v>7.2</v>
      </c>
      <c r="AC4722">
        <v>88</v>
      </c>
    </row>
    <row r="4723" spans="1:29" x14ac:dyDescent="0.25">
      <c r="A4723" t="str">
        <f t="shared" si="73"/>
        <v>tt0085871</v>
      </c>
      <c r="B4723" t="s">
        <v>28</v>
      </c>
      <c r="C4723" t="s">
        <v>17853</v>
      </c>
      <c r="D4723">
        <v>4</v>
      </c>
      <c r="E4723">
        <v>88</v>
      </c>
      <c r="F4723">
        <v>11</v>
      </c>
      <c r="G4723">
        <v>221</v>
      </c>
      <c r="H4723" t="s">
        <v>5169</v>
      </c>
      <c r="I4723">
        <v>2000</v>
      </c>
      <c r="K4723" t="s">
        <v>187</v>
      </c>
      <c r="L4723" t="s">
        <v>1445</v>
      </c>
      <c r="M4723" t="s">
        <v>28771</v>
      </c>
      <c r="N4723">
        <v>487</v>
      </c>
      <c r="O4723">
        <v>2996</v>
      </c>
      <c r="P4723" t="s">
        <v>13560</v>
      </c>
      <c r="Q4723">
        <v>1</v>
      </c>
      <c r="R4723" t="s">
        <v>17854</v>
      </c>
      <c r="S4723" t="s">
        <v>17855</v>
      </c>
      <c r="T4723">
        <v>9</v>
      </c>
      <c r="U4723" t="s">
        <v>36</v>
      </c>
      <c r="V4723" t="s">
        <v>37</v>
      </c>
      <c r="W4723" t="s">
        <v>499</v>
      </c>
      <c r="X4723" s="2">
        <v>550000</v>
      </c>
      <c r="Y4723">
        <v>1983</v>
      </c>
      <c r="Z4723">
        <v>433</v>
      </c>
      <c r="AA4723">
        <v>6.1</v>
      </c>
      <c r="AC4723">
        <v>7</v>
      </c>
    </row>
    <row r="4724" spans="1:29" x14ac:dyDescent="0.25">
      <c r="A4724" t="str">
        <f t="shared" si="73"/>
        <v>tt4374230</v>
      </c>
      <c r="B4724" t="s">
        <v>28</v>
      </c>
      <c r="C4724" t="s">
        <v>17856</v>
      </c>
      <c r="D4724">
        <v>2</v>
      </c>
      <c r="E4724">
        <v>83</v>
      </c>
      <c r="F4724">
        <v>0</v>
      </c>
      <c r="G4724">
        <v>0</v>
      </c>
      <c r="H4724" t="s">
        <v>17857</v>
      </c>
      <c r="I4724">
        <v>0</v>
      </c>
      <c r="K4724" t="s">
        <v>1394</v>
      </c>
      <c r="L4724" t="s">
        <v>17858</v>
      </c>
      <c r="M4724" t="s">
        <v>28772</v>
      </c>
      <c r="N4724">
        <v>86</v>
      </c>
      <c r="O4724">
        <v>0</v>
      </c>
      <c r="P4724" t="s">
        <v>17859</v>
      </c>
      <c r="Q4724">
        <v>6</v>
      </c>
      <c r="S4724" t="s">
        <v>17860</v>
      </c>
      <c r="T4724">
        <v>2</v>
      </c>
      <c r="U4724" t="s">
        <v>17861</v>
      </c>
      <c r="V4724" t="s">
        <v>17862</v>
      </c>
      <c r="X4724" s="2">
        <v>500000</v>
      </c>
      <c r="Y4724">
        <v>2015</v>
      </c>
      <c r="Z4724">
        <v>0</v>
      </c>
      <c r="AA4724">
        <v>6.4</v>
      </c>
      <c r="AB4724">
        <v>2.35</v>
      </c>
      <c r="AC4724">
        <v>18</v>
      </c>
    </row>
    <row r="4725" spans="1:29" x14ac:dyDescent="0.25">
      <c r="A4725" t="str">
        <f t="shared" si="73"/>
        <v>tt1129423</v>
      </c>
      <c r="B4725" t="s">
        <v>28</v>
      </c>
      <c r="C4725" t="s">
        <v>14486</v>
      </c>
      <c r="D4725">
        <v>50</v>
      </c>
      <c r="E4725">
        <v>122</v>
      </c>
      <c r="F4725">
        <v>589</v>
      </c>
      <c r="G4725">
        <v>150</v>
      </c>
      <c r="H4725" t="s">
        <v>17863</v>
      </c>
      <c r="I4725">
        <v>848</v>
      </c>
      <c r="J4725">
        <v>33451479</v>
      </c>
      <c r="K4725" t="s">
        <v>187</v>
      </c>
      <c r="L4725" t="s">
        <v>17864</v>
      </c>
      <c r="M4725" t="s">
        <v>28773</v>
      </c>
      <c r="N4725">
        <v>17068</v>
      </c>
      <c r="O4725">
        <v>1164</v>
      </c>
      <c r="P4725" t="s">
        <v>17865</v>
      </c>
      <c r="Q4725">
        <v>0</v>
      </c>
      <c r="R4725" t="s">
        <v>17866</v>
      </c>
      <c r="S4725" t="s">
        <v>17867</v>
      </c>
      <c r="T4725">
        <v>215</v>
      </c>
      <c r="U4725" t="s">
        <v>36</v>
      </c>
      <c r="V4725" t="s">
        <v>37</v>
      </c>
      <c r="W4725" t="s">
        <v>86</v>
      </c>
      <c r="X4725" s="2">
        <v>500000</v>
      </c>
      <c r="Y4725">
        <v>2008</v>
      </c>
      <c r="Z4725">
        <v>153</v>
      </c>
      <c r="AA4725">
        <v>6.5</v>
      </c>
      <c r="AB4725">
        <v>1.85</v>
      </c>
      <c r="AC4725">
        <v>0</v>
      </c>
    </row>
    <row r="4726" spans="1:29" x14ac:dyDescent="0.25">
      <c r="A4726" t="str">
        <f t="shared" si="73"/>
        <v>tt2768766</v>
      </c>
      <c r="B4726" t="s">
        <v>28</v>
      </c>
      <c r="C4726" t="s">
        <v>17868</v>
      </c>
      <c r="D4726">
        <v>19</v>
      </c>
      <c r="E4726">
        <v>115</v>
      </c>
      <c r="F4726">
        <v>95</v>
      </c>
      <c r="G4726">
        <v>0</v>
      </c>
      <c r="H4726" t="s">
        <v>17869</v>
      </c>
      <c r="I4726">
        <v>0</v>
      </c>
      <c r="K4726" t="s">
        <v>17870</v>
      </c>
      <c r="L4726" t="s">
        <v>17871</v>
      </c>
      <c r="M4726" t="s">
        <v>28774</v>
      </c>
      <c r="N4726">
        <v>113</v>
      </c>
      <c r="O4726">
        <v>0</v>
      </c>
      <c r="P4726" t="s">
        <v>17872</v>
      </c>
      <c r="Q4726">
        <v>1</v>
      </c>
      <c r="R4726" t="s">
        <v>17873</v>
      </c>
      <c r="S4726" t="s">
        <v>17874</v>
      </c>
      <c r="T4726">
        <v>3</v>
      </c>
      <c r="U4726" t="s">
        <v>4562</v>
      </c>
      <c r="V4726" t="s">
        <v>4563</v>
      </c>
      <c r="X4726" s="2">
        <v>550000</v>
      </c>
      <c r="Y4726">
        <v>2013</v>
      </c>
      <c r="Z4726">
        <v>0</v>
      </c>
      <c r="AA4726">
        <v>7</v>
      </c>
      <c r="AB4726">
        <v>1.85</v>
      </c>
      <c r="AC4726">
        <v>126</v>
      </c>
    </row>
    <row r="4727" spans="1:29" x14ac:dyDescent="0.25">
      <c r="A4727" t="str">
        <f t="shared" si="73"/>
        <v>tt0071206</v>
      </c>
      <c r="B4727" t="s">
        <v>28</v>
      </c>
      <c r="C4727" t="s">
        <v>17875</v>
      </c>
      <c r="D4727">
        <v>5</v>
      </c>
      <c r="E4727">
        <v>86</v>
      </c>
      <c r="F4727">
        <v>24</v>
      </c>
      <c r="G4727">
        <v>142</v>
      </c>
      <c r="H4727" t="s">
        <v>17876</v>
      </c>
      <c r="I4727">
        <v>407</v>
      </c>
      <c r="J4727">
        <v>39552600</v>
      </c>
      <c r="K4727" t="s">
        <v>17877</v>
      </c>
      <c r="L4727" t="s">
        <v>17878</v>
      </c>
      <c r="M4727" t="s">
        <v>28775</v>
      </c>
      <c r="N4727">
        <v>3411</v>
      </c>
      <c r="O4727">
        <v>1090</v>
      </c>
      <c r="P4727" t="s">
        <v>17879</v>
      </c>
      <c r="Q4727">
        <v>0</v>
      </c>
      <c r="R4727" t="s">
        <v>17880</v>
      </c>
      <c r="S4727" t="s">
        <v>17881</v>
      </c>
      <c r="T4727">
        <v>36</v>
      </c>
      <c r="U4727" t="s">
        <v>36</v>
      </c>
      <c r="V4727" t="s">
        <v>37</v>
      </c>
      <c r="W4727" t="s">
        <v>240</v>
      </c>
      <c r="X4727" s="2">
        <v>500000</v>
      </c>
      <c r="Y4727">
        <v>1974</v>
      </c>
      <c r="Z4727">
        <v>189</v>
      </c>
      <c r="AA4727">
        <v>6.1</v>
      </c>
      <c r="AB4727">
        <v>1.85</v>
      </c>
      <c r="AC4727">
        <v>816</v>
      </c>
    </row>
    <row r="4728" spans="1:29" x14ac:dyDescent="0.25">
      <c r="A4728" t="str">
        <f t="shared" si="73"/>
        <v>tt0374102</v>
      </c>
      <c r="B4728" t="s">
        <v>28</v>
      </c>
      <c r="C4728" t="s">
        <v>16000</v>
      </c>
      <c r="D4728">
        <v>235</v>
      </c>
      <c r="E4728">
        <v>79</v>
      </c>
      <c r="F4728">
        <v>9</v>
      </c>
      <c r="G4728">
        <v>7</v>
      </c>
      <c r="H4728" t="s">
        <v>17882</v>
      </c>
      <c r="I4728">
        <v>48</v>
      </c>
      <c r="J4728">
        <v>30500882</v>
      </c>
      <c r="K4728" t="s">
        <v>17883</v>
      </c>
      <c r="L4728" t="s">
        <v>17884</v>
      </c>
      <c r="M4728" t="s">
        <v>28776</v>
      </c>
      <c r="N4728">
        <v>42256</v>
      </c>
      <c r="O4728">
        <v>67</v>
      </c>
      <c r="P4728" t="s">
        <v>17885</v>
      </c>
      <c r="Q4728">
        <v>1</v>
      </c>
      <c r="R4728" t="s">
        <v>17886</v>
      </c>
      <c r="S4728" t="s">
        <v>17887</v>
      </c>
      <c r="T4728">
        <v>916</v>
      </c>
      <c r="U4728" t="s">
        <v>36</v>
      </c>
      <c r="V4728" t="s">
        <v>37</v>
      </c>
      <c r="W4728" t="s">
        <v>499</v>
      </c>
      <c r="X4728" s="2">
        <v>500000</v>
      </c>
      <c r="Y4728">
        <v>2003</v>
      </c>
      <c r="Z4728">
        <v>10</v>
      </c>
      <c r="AA4728">
        <v>5.7</v>
      </c>
      <c r="AB4728">
        <v>1.85</v>
      </c>
      <c r="AC4728">
        <v>0</v>
      </c>
    </row>
    <row r="4729" spans="1:29" x14ac:dyDescent="0.25">
      <c r="A4729" t="str">
        <f t="shared" si="73"/>
        <v>tt1692084</v>
      </c>
      <c r="B4729" t="s">
        <v>28</v>
      </c>
      <c r="C4729" t="s">
        <v>3028</v>
      </c>
      <c r="D4729">
        <v>8</v>
      </c>
      <c r="E4729">
        <v>87</v>
      </c>
      <c r="F4729">
        <v>490</v>
      </c>
      <c r="G4729">
        <v>201</v>
      </c>
      <c r="H4729" t="s">
        <v>989</v>
      </c>
      <c r="I4729">
        <v>833</v>
      </c>
      <c r="K4729" t="s">
        <v>1394</v>
      </c>
      <c r="L4729" t="s">
        <v>532</v>
      </c>
      <c r="M4729" t="s">
        <v>28777</v>
      </c>
      <c r="N4729">
        <v>1305</v>
      </c>
      <c r="O4729">
        <v>2295</v>
      </c>
      <c r="P4729" t="s">
        <v>17888</v>
      </c>
      <c r="Q4729">
        <v>6</v>
      </c>
      <c r="S4729" t="s">
        <v>17889</v>
      </c>
      <c r="T4729">
        <v>3</v>
      </c>
      <c r="U4729" t="s">
        <v>36</v>
      </c>
      <c r="V4729" t="s">
        <v>37</v>
      </c>
      <c r="W4729" t="s">
        <v>499</v>
      </c>
      <c r="Y4729">
        <v>2011</v>
      </c>
      <c r="Z4729">
        <v>523</v>
      </c>
      <c r="AA4729">
        <v>5.4</v>
      </c>
      <c r="AC4729">
        <v>244</v>
      </c>
    </row>
    <row r="4730" spans="1:29" x14ac:dyDescent="0.25">
      <c r="A4730" t="str">
        <f t="shared" si="73"/>
        <v>tt0076271</v>
      </c>
      <c r="B4730" t="s">
        <v>28</v>
      </c>
      <c r="C4730" t="s">
        <v>17890</v>
      </c>
      <c r="D4730">
        <v>95</v>
      </c>
      <c r="E4730">
        <v>97</v>
      </c>
      <c r="F4730">
        <v>8</v>
      </c>
      <c r="G4730">
        <v>22</v>
      </c>
      <c r="H4730" t="s">
        <v>17891</v>
      </c>
      <c r="I4730">
        <v>423</v>
      </c>
      <c r="J4730">
        <v>17000000</v>
      </c>
      <c r="K4730" t="s">
        <v>8185</v>
      </c>
      <c r="L4730" t="s">
        <v>14144</v>
      </c>
      <c r="M4730" t="s">
        <v>28778</v>
      </c>
      <c r="N4730">
        <v>3274</v>
      </c>
      <c r="O4730">
        <v>516</v>
      </c>
      <c r="P4730" t="s">
        <v>17892</v>
      </c>
      <c r="Q4730">
        <v>0</v>
      </c>
      <c r="R4730" t="s">
        <v>17893</v>
      </c>
      <c r="S4730" t="s">
        <v>17894</v>
      </c>
      <c r="T4730">
        <v>84</v>
      </c>
      <c r="U4730" t="s">
        <v>36</v>
      </c>
      <c r="V4730" t="s">
        <v>37</v>
      </c>
      <c r="W4730" t="s">
        <v>86</v>
      </c>
      <c r="X4730" s="2">
        <v>500000</v>
      </c>
      <c r="Y4730">
        <v>1977</v>
      </c>
      <c r="Z4730">
        <v>23</v>
      </c>
      <c r="AA4730">
        <v>5.9</v>
      </c>
      <c r="AB4730">
        <v>1.85</v>
      </c>
      <c r="AC4730">
        <v>0</v>
      </c>
    </row>
    <row r="4731" spans="1:29" x14ac:dyDescent="0.25">
      <c r="A4731" t="str">
        <f t="shared" si="73"/>
        <v>tt0438205</v>
      </c>
      <c r="B4731" t="s">
        <v>28</v>
      </c>
      <c r="C4731" t="s">
        <v>17895</v>
      </c>
      <c r="D4731">
        <v>84</v>
      </c>
      <c r="E4731">
        <v>105</v>
      </c>
      <c r="F4731">
        <v>2</v>
      </c>
      <c r="G4731">
        <v>0</v>
      </c>
      <c r="H4731" t="s">
        <v>17896</v>
      </c>
      <c r="I4731">
        <v>0</v>
      </c>
      <c r="J4731">
        <v>8044906</v>
      </c>
      <c r="K4731" t="s">
        <v>17897</v>
      </c>
      <c r="L4731" t="s">
        <v>17898</v>
      </c>
      <c r="M4731" t="s">
        <v>28779</v>
      </c>
      <c r="N4731">
        <v>3156</v>
      </c>
      <c r="O4731">
        <v>0</v>
      </c>
      <c r="P4731" t="s">
        <v>17899</v>
      </c>
      <c r="Q4731">
        <v>2</v>
      </c>
      <c r="R4731" t="s">
        <v>17900</v>
      </c>
      <c r="S4731" t="s">
        <v>17901</v>
      </c>
      <c r="T4731">
        <v>65</v>
      </c>
      <c r="U4731" t="s">
        <v>36</v>
      </c>
      <c r="V4731" t="s">
        <v>37</v>
      </c>
      <c r="W4731" t="s">
        <v>86</v>
      </c>
      <c r="Y4731">
        <v>2005</v>
      </c>
      <c r="Z4731">
        <v>0</v>
      </c>
      <c r="AA4731">
        <v>7.5</v>
      </c>
      <c r="AB4731">
        <v>1.85</v>
      </c>
      <c r="AC4731">
        <v>588</v>
      </c>
    </row>
    <row r="4732" spans="1:29" x14ac:dyDescent="0.25">
      <c r="A4732" t="str">
        <f t="shared" si="73"/>
        <v>tt0340377</v>
      </c>
      <c r="B4732" t="s">
        <v>28</v>
      </c>
      <c r="C4732" t="s">
        <v>370</v>
      </c>
      <c r="D4732">
        <v>154</v>
      </c>
      <c r="E4732">
        <v>89</v>
      </c>
      <c r="F4732">
        <v>310</v>
      </c>
      <c r="G4732">
        <v>587</v>
      </c>
      <c r="H4732" t="s">
        <v>532</v>
      </c>
      <c r="I4732">
        <v>22000</v>
      </c>
      <c r="J4732">
        <v>5739376</v>
      </c>
      <c r="K4732" t="s">
        <v>2096</v>
      </c>
      <c r="L4732" t="s">
        <v>132</v>
      </c>
      <c r="M4732" t="s">
        <v>28780</v>
      </c>
      <c r="N4732">
        <v>58260</v>
      </c>
      <c r="O4732">
        <v>24419</v>
      </c>
      <c r="P4732" t="s">
        <v>7456</v>
      </c>
      <c r="Q4732">
        <v>0</v>
      </c>
      <c r="R4732" t="s">
        <v>17902</v>
      </c>
      <c r="S4732" t="s">
        <v>17903</v>
      </c>
      <c r="T4732">
        <v>286</v>
      </c>
      <c r="U4732" t="s">
        <v>36</v>
      </c>
      <c r="V4732" t="s">
        <v>37</v>
      </c>
      <c r="W4732" t="s">
        <v>499</v>
      </c>
      <c r="X4732" s="2">
        <v>500000</v>
      </c>
      <c r="Y4732">
        <v>2003</v>
      </c>
      <c r="Z4732">
        <v>833</v>
      </c>
      <c r="AA4732">
        <v>7.7</v>
      </c>
      <c r="AB4732">
        <v>1.85</v>
      </c>
      <c r="AC4732">
        <v>0</v>
      </c>
    </row>
    <row r="4733" spans="1:29" x14ac:dyDescent="0.25">
      <c r="A4733" t="str">
        <f t="shared" si="73"/>
        <v>tt1270286</v>
      </c>
      <c r="B4733" t="s">
        <v>28</v>
      </c>
      <c r="C4733" t="s">
        <v>17904</v>
      </c>
      <c r="D4733">
        <v>20</v>
      </c>
      <c r="E4733">
        <v>120</v>
      </c>
      <c r="F4733">
        <v>3</v>
      </c>
      <c r="G4733">
        <v>234</v>
      </c>
      <c r="H4733" t="s">
        <v>12748</v>
      </c>
      <c r="I4733">
        <v>984</v>
      </c>
      <c r="J4733">
        <v>3773863</v>
      </c>
      <c r="K4733" t="s">
        <v>2808</v>
      </c>
      <c r="L4733" t="s">
        <v>14054</v>
      </c>
      <c r="M4733" t="s">
        <v>28781</v>
      </c>
      <c r="N4733">
        <v>4583</v>
      </c>
      <c r="O4733">
        <v>2563</v>
      </c>
      <c r="P4733" t="s">
        <v>17575</v>
      </c>
      <c r="Q4733">
        <v>1</v>
      </c>
      <c r="R4733" t="s">
        <v>17905</v>
      </c>
      <c r="S4733" t="s">
        <v>17906</v>
      </c>
      <c r="T4733">
        <v>55</v>
      </c>
      <c r="U4733" t="s">
        <v>36</v>
      </c>
      <c r="V4733" t="s">
        <v>37</v>
      </c>
      <c r="W4733" t="s">
        <v>38</v>
      </c>
      <c r="X4733" s="2">
        <v>1000000</v>
      </c>
      <c r="Y4733">
        <v>2009</v>
      </c>
      <c r="Z4733">
        <v>801</v>
      </c>
      <c r="AA4733">
        <v>7.1</v>
      </c>
      <c r="AB4733">
        <v>2.35</v>
      </c>
      <c r="AC4733">
        <v>0</v>
      </c>
    </row>
    <row r="4734" spans="1:29" x14ac:dyDescent="0.25">
      <c r="A4734" t="str">
        <f t="shared" si="73"/>
        <v>tt0492506</v>
      </c>
      <c r="B4734" t="s">
        <v>28</v>
      </c>
      <c r="C4734" t="s">
        <v>17907</v>
      </c>
      <c r="D4734">
        <v>88</v>
      </c>
      <c r="E4734">
        <v>94</v>
      </c>
      <c r="F4734">
        <v>3</v>
      </c>
      <c r="G4734">
        <v>2</v>
      </c>
      <c r="H4734" t="s">
        <v>12405</v>
      </c>
      <c r="I4734">
        <v>196</v>
      </c>
      <c r="J4734">
        <v>3117666</v>
      </c>
      <c r="K4734" t="s">
        <v>63</v>
      </c>
      <c r="L4734" t="s">
        <v>17908</v>
      </c>
      <c r="M4734" t="s">
        <v>28782</v>
      </c>
      <c r="N4734">
        <v>3394</v>
      </c>
      <c r="O4734">
        <v>382</v>
      </c>
      <c r="P4734" t="s">
        <v>17909</v>
      </c>
      <c r="Q4734">
        <v>0</v>
      </c>
      <c r="R4734" t="s">
        <v>17910</v>
      </c>
      <c r="S4734" t="s">
        <v>17911</v>
      </c>
      <c r="T4734">
        <v>43</v>
      </c>
      <c r="U4734" t="s">
        <v>36</v>
      </c>
      <c r="V4734" t="s">
        <v>37</v>
      </c>
      <c r="W4734" t="s">
        <v>86</v>
      </c>
      <c r="Y4734">
        <v>2006</v>
      </c>
      <c r="Z4734">
        <v>184</v>
      </c>
      <c r="AA4734">
        <v>7.4</v>
      </c>
      <c r="AB4734">
        <v>1.66</v>
      </c>
      <c r="AC4734">
        <v>694</v>
      </c>
    </row>
    <row r="4735" spans="1:29" x14ac:dyDescent="0.25">
      <c r="A4735" t="str">
        <f t="shared" si="73"/>
        <v>tt0218043</v>
      </c>
      <c r="B4735" t="s">
        <v>28</v>
      </c>
      <c r="C4735" t="s">
        <v>17912</v>
      </c>
      <c r="D4735">
        <v>70</v>
      </c>
      <c r="E4735">
        <v>108</v>
      </c>
      <c r="F4735">
        <v>6</v>
      </c>
      <c r="G4735">
        <v>43</v>
      </c>
      <c r="H4735" t="s">
        <v>17913</v>
      </c>
      <c r="I4735">
        <v>54</v>
      </c>
      <c r="J4735">
        <v>2047570</v>
      </c>
      <c r="K4735" t="s">
        <v>17914</v>
      </c>
      <c r="L4735" t="s">
        <v>17915</v>
      </c>
      <c r="M4735" t="s">
        <v>28783</v>
      </c>
      <c r="N4735">
        <v>6790</v>
      </c>
      <c r="O4735">
        <v>194</v>
      </c>
      <c r="P4735" t="s">
        <v>17916</v>
      </c>
      <c r="Q4735">
        <v>3</v>
      </c>
      <c r="R4735" t="s">
        <v>17917</v>
      </c>
      <c r="S4735" t="s">
        <v>17918</v>
      </c>
      <c r="T4735">
        <v>80</v>
      </c>
      <c r="U4735" t="s">
        <v>36</v>
      </c>
      <c r="V4735" t="s">
        <v>37</v>
      </c>
      <c r="W4735" t="s">
        <v>499</v>
      </c>
      <c r="X4735" s="2">
        <v>500000</v>
      </c>
      <c r="Y4735">
        <v>1999</v>
      </c>
      <c r="Z4735">
        <v>44</v>
      </c>
      <c r="AA4735">
        <v>7.6</v>
      </c>
      <c r="AB4735">
        <v>1.85</v>
      </c>
      <c r="AC4735">
        <v>491</v>
      </c>
    </row>
    <row r="4736" spans="1:29" x14ac:dyDescent="0.25">
      <c r="A4736" t="str">
        <f t="shared" si="73"/>
        <v>tt0306069</v>
      </c>
      <c r="B4736" t="s">
        <v>28</v>
      </c>
      <c r="C4736" t="s">
        <v>17919</v>
      </c>
      <c r="D4736">
        <v>5</v>
      </c>
      <c r="E4736">
        <v>102</v>
      </c>
      <c r="F4736">
        <v>0</v>
      </c>
      <c r="G4736">
        <v>15</v>
      </c>
      <c r="H4736" t="s">
        <v>17920</v>
      </c>
      <c r="I4736">
        <v>69</v>
      </c>
      <c r="J4736">
        <v>1250798</v>
      </c>
      <c r="K4736" t="s">
        <v>1184</v>
      </c>
      <c r="L4736" t="s">
        <v>16109</v>
      </c>
      <c r="M4736" t="s">
        <v>28784</v>
      </c>
      <c r="N4736">
        <v>1099</v>
      </c>
      <c r="O4736">
        <v>161</v>
      </c>
      <c r="P4736" t="s">
        <v>17921</v>
      </c>
      <c r="Q4736">
        <v>0</v>
      </c>
      <c r="R4736" t="s">
        <v>17922</v>
      </c>
      <c r="S4736" t="s">
        <v>17923</v>
      </c>
      <c r="T4736">
        <v>53</v>
      </c>
      <c r="U4736" t="s">
        <v>36</v>
      </c>
      <c r="V4736" t="s">
        <v>37</v>
      </c>
      <c r="W4736" t="s">
        <v>86</v>
      </c>
      <c r="X4736" s="2">
        <v>500000</v>
      </c>
      <c r="Y4736">
        <v>2002</v>
      </c>
      <c r="Z4736">
        <v>24</v>
      </c>
      <c r="AA4736">
        <v>6.4</v>
      </c>
      <c r="AC4736">
        <v>43</v>
      </c>
    </row>
    <row r="4737" spans="1:29" x14ac:dyDescent="0.25">
      <c r="A4737" t="str">
        <f t="shared" si="73"/>
        <v>tt0368913</v>
      </c>
      <c r="B4737" t="s">
        <v>28</v>
      </c>
      <c r="C4737" t="s">
        <v>17924</v>
      </c>
      <c r="D4737">
        <v>105</v>
      </c>
      <c r="E4737">
        <v>83</v>
      </c>
      <c r="F4737">
        <v>6</v>
      </c>
      <c r="G4737">
        <v>0</v>
      </c>
      <c r="H4737" t="s">
        <v>17925</v>
      </c>
      <c r="I4737">
        <v>30</v>
      </c>
      <c r="J4737">
        <v>1127331</v>
      </c>
      <c r="K4737" t="s">
        <v>2808</v>
      </c>
      <c r="L4737" t="s">
        <v>17926</v>
      </c>
      <c r="M4737" t="s">
        <v>28785</v>
      </c>
      <c r="N4737">
        <v>7559</v>
      </c>
      <c r="O4737">
        <v>30</v>
      </c>
      <c r="P4737" t="s">
        <v>17927</v>
      </c>
      <c r="Q4737">
        <v>1</v>
      </c>
      <c r="R4737" t="s">
        <v>17928</v>
      </c>
      <c r="S4737" t="s">
        <v>17929</v>
      </c>
      <c r="T4737">
        <v>77</v>
      </c>
      <c r="U4737" t="s">
        <v>8883</v>
      </c>
      <c r="V4737" t="s">
        <v>17930</v>
      </c>
      <c r="W4737" t="s">
        <v>38</v>
      </c>
      <c r="X4737" s="2">
        <v>46000</v>
      </c>
      <c r="Y4737">
        <v>2003</v>
      </c>
      <c r="Z4737">
        <v>0</v>
      </c>
      <c r="AA4737">
        <v>7.4</v>
      </c>
      <c r="AB4737">
        <v>1.85</v>
      </c>
      <c r="AC4737">
        <v>0</v>
      </c>
    </row>
    <row r="4738" spans="1:29" x14ac:dyDescent="0.25">
      <c r="A4738" t="str">
        <f t="shared" si="73"/>
        <v>tt1976608</v>
      </c>
      <c r="B4738" t="s">
        <v>28</v>
      </c>
      <c r="C4738" t="s">
        <v>17931</v>
      </c>
      <c r="D4738">
        <v>29</v>
      </c>
      <c r="E4738">
        <v>93</v>
      </c>
      <c r="F4738">
        <v>0</v>
      </c>
      <c r="G4738">
        <v>59</v>
      </c>
      <c r="H4738" t="s">
        <v>17932</v>
      </c>
      <c r="I4738">
        <v>399</v>
      </c>
      <c r="J4738">
        <v>906666</v>
      </c>
      <c r="K4738" t="s">
        <v>63</v>
      </c>
      <c r="L4738" t="s">
        <v>9785</v>
      </c>
      <c r="M4738" t="s">
        <v>28786</v>
      </c>
      <c r="N4738">
        <v>154</v>
      </c>
      <c r="O4738">
        <v>660</v>
      </c>
      <c r="P4738" t="s">
        <v>17933</v>
      </c>
      <c r="Q4738">
        <v>1</v>
      </c>
      <c r="R4738" t="s">
        <v>17934</v>
      </c>
      <c r="S4738" t="s">
        <v>17935</v>
      </c>
      <c r="T4738">
        <v>5</v>
      </c>
      <c r="U4738" t="s">
        <v>36</v>
      </c>
      <c r="V4738" t="s">
        <v>37</v>
      </c>
      <c r="W4738" t="s">
        <v>4564</v>
      </c>
      <c r="X4738" s="2">
        <v>500000</v>
      </c>
      <c r="Y4738">
        <v>2011</v>
      </c>
      <c r="Z4738">
        <v>169</v>
      </c>
      <c r="AA4738">
        <v>6.8</v>
      </c>
      <c r="AB4738">
        <v>16</v>
      </c>
      <c r="AC4738">
        <v>287</v>
      </c>
    </row>
    <row r="4739" spans="1:29" x14ac:dyDescent="0.25">
      <c r="A4739" t="str">
        <f t="shared" ref="A4739:A4802" si="74">MID(S4739,27,9)</f>
        <v>tt0212974</v>
      </c>
      <c r="B4739" t="s">
        <v>28</v>
      </c>
      <c r="C4739" t="s">
        <v>17936</v>
      </c>
      <c r="D4739">
        <v>46</v>
      </c>
      <c r="E4739">
        <v>86</v>
      </c>
      <c r="F4739">
        <v>7</v>
      </c>
      <c r="G4739">
        <v>17</v>
      </c>
      <c r="H4739" t="s">
        <v>17937</v>
      </c>
      <c r="I4739">
        <v>328</v>
      </c>
      <c r="J4739">
        <v>1114943</v>
      </c>
      <c r="K4739" t="s">
        <v>5031</v>
      </c>
      <c r="L4739" t="s">
        <v>10272</v>
      </c>
      <c r="M4739" t="s">
        <v>28787</v>
      </c>
      <c r="N4739">
        <v>3562</v>
      </c>
      <c r="O4739">
        <v>407</v>
      </c>
      <c r="P4739" t="s">
        <v>17938</v>
      </c>
      <c r="Q4739">
        <v>0</v>
      </c>
      <c r="R4739" t="s">
        <v>17939</v>
      </c>
      <c r="S4739" t="s">
        <v>17940</v>
      </c>
      <c r="T4739">
        <v>74</v>
      </c>
      <c r="U4739" t="s">
        <v>36</v>
      </c>
      <c r="V4739" t="s">
        <v>37</v>
      </c>
      <c r="W4739" t="s">
        <v>499</v>
      </c>
      <c r="X4739" s="2">
        <v>500000</v>
      </c>
      <c r="Y4739">
        <v>2000</v>
      </c>
      <c r="Z4739">
        <v>27</v>
      </c>
      <c r="AA4739">
        <v>6.5</v>
      </c>
      <c r="AB4739">
        <v>1.85</v>
      </c>
      <c r="AC4739">
        <v>0</v>
      </c>
    </row>
    <row r="4740" spans="1:29" x14ac:dyDescent="0.25">
      <c r="A4740" t="str">
        <f t="shared" si="74"/>
        <v>tt0341540</v>
      </c>
      <c r="B4740" t="s">
        <v>28</v>
      </c>
      <c r="C4740" t="s">
        <v>17919</v>
      </c>
      <c r="D4740">
        <v>3</v>
      </c>
      <c r="E4740">
        <v>101</v>
      </c>
      <c r="F4740">
        <v>0</v>
      </c>
      <c r="G4740">
        <v>17</v>
      </c>
      <c r="H4740" t="s">
        <v>17941</v>
      </c>
      <c r="I4740">
        <v>69</v>
      </c>
      <c r="J4740">
        <v>1111615</v>
      </c>
      <c r="K4740" t="s">
        <v>11286</v>
      </c>
      <c r="L4740" t="s">
        <v>16109</v>
      </c>
      <c r="M4740" t="s">
        <v>28788</v>
      </c>
      <c r="N4740">
        <v>651</v>
      </c>
      <c r="O4740">
        <v>155</v>
      </c>
      <c r="P4740" t="s">
        <v>17942</v>
      </c>
      <c r="Q4740">
        <v>0</v>
      </c>
      <c r="R4740" t="s">
        <v>17943</v>
      </c>
      <c r="S4740" t="s">
        <v>17944</v>
      </c>
      <c r="T4740">
        <v>34</v>
      </c>
      <c r="U4740" t="s">
        <v>36</v>
      </c>
      <c r="V4740" t="s">
        <v>37</v>
      </c>
      <c r="W4740" t="s">
        <v>86</v>
      </c>
      <c r="X4740" s="2">
        <v>500000</v>
      </c>
      <c r="Y4740">
        <v>2003</v>
      </c>
      <c r="Z4740">
        <v>34</v>
      </c>
      <c r="AA4740">
        <v>6</v>
      </c>
      <c r="AC4740">
        <v>44</v>
      </c>
    </row>
    <row r="4741" spans="1:29" x14ac:dyDescent="0.25">
      <c r="A4741" t="str">
        <f t="shared" si="74"/>
        <v>tt0162830</v>
      </c>
      <c r="B4741" t="s">
        <v>28</v>
      </c>
      <c r="C4741" t="s">
        <v>10958</v>
      </c>
      <c r="D4741">
        <v>54</v>
      </c>
      <c r="E4741">
        <v>111</v>
      </c>
      <c r="F4741">
        <v>35</v>
      </c>
      <c r="G4741">
        <v>482</v>
      </c>
      <c r="H4741" t="s">
        <v>17945</v>
      </c>
      <c r="I4741">
        <v>980</v>
      </c>
      <c r="J4741">
        <v>985341</v>
      </c>
      <c r="K4741" t="s">
        <v>2808</v>
      </c>
      <c r="L4741" t="s">
        <v>9464</v>
      </c>
      <c r="M4741" t="s">
        <v>28789</v>
      </c>
      <c r="N4741">
        <v>3479</v>
      </c>
      <c r="O4741">
        <v>3166</v>
      </c>
      <c r="P4741" t="s">
        <v>4545</v>
      </c>
      <c r="Q4741">
        <v>0</v>
      </c>
      <c r="R4741" t="s">
        <v>17946</v>
      </c>
      <c r="S4741" t="s">
        <v>17947</v>
      </c>
      <c r="T4741">
        <v>87</v>
      </c>
      <c r="U4741" t="s">
        <v>36</v>
      </c>
      <c r="V4741" t="s">
        <v>37</v>
      </c>
      <c r="W4741" t="s">
        <v>499</v>
      </c>
      <c r="X4741" s="2">
        <v>500000</v>
      </c>
      <c r="Y4741">
        <v>1999</v>
      </c>
      <c r="Z4741">
        <v>505</v>
      </c>
      <c r="AA4741">
        <v>7.3</v>
      </c>
      <c r="AB4741">
        <v>1.85</v>
      </c>
      <c r="AC4741">
        <v>180</v>
      </c>
    </row>
    <row r="4742" spans="1:29" x14ac:dyDescent="0.25">
      <c r="A4742" t="str">
        <f t="shared" si="74"/>
        <v>tt0377091</v>
      </c>
      <c r="B4742" t="s">
        <v>28</v>
      </c>
      <c r="C4742" t="s">
        <v>17948</v>
      </c>
      <c r="D4742">
        <v>126</v>
      </c>
      <c r="E4742">
        <v>90</v>
      </c>
      <c r="F4742">
        <v>9</v>
      </c>
      <c r="G4742">
        <v>595</v>
      </c>
      <c r="H4742" t="s">
        <v>7831</v>
      </c>
      <c r="I4742">
        <v>710</v>
      </c>
      <c r="J4742">
        <v>603943</v>
      </c>
      <c r="K4742" t="s">
        <v>1612</v>
      </c>
      <c r="L4742" t="s">
        <v>2711</v>
      </c>
      <c r="M4742" t="s">
        <v>28790</v>
      </c>
      <c r="N4742">
        <v>26407</v>
      </c>
      <c r="O4742">
        <v>2655</v>
      </c>
      <c r="P4742" t="s">
        <v>1690</v>
      </c>
      <c r="Q4742">
        <v>0</v>
      </c>
      <c r="R4742" t="s">
        <v>17949</v>
      </c>
      <c r="S4742" t="s">
        <v>17950</v>
      </c>
      <c r="T4742">
        <v>154</v>
      </c>
      <c r="U4742" t="s">
        <v>36</v>
      </c>
      <c r="V4742" t="s">
        <v>37</v>
      </c>
      <c r="W4742" t="s">
        <v>499</v>
      </c>
      <c r="X4742" s="2">
        <v>500000</v>
      </c>
      <c r="Y4742">
        <v>2004</v>
      </c>
      <c r="Z4742">
        <v>634</v>
      </c>
      <c r="AA4742">
        <v>7.3</v>
      </c>
      <c r="AB4742">
        <v>1.85</v>
      </c>
      <c r="AC4742">
        <v>1000</v>
      </c>
    </row>
    <row r="4743" spans="1:29" x14ac:dyDescent="0.25">
      <c r="A4743" t="str">
        <f t="shared" si="74"/>
        <v>tt0119338</v>
      </c>
      <c r="B4743" t="s">
        <v>635</v>
      </c>
      <c r="C4743" t="s">
        <v>14258</v>
      </c>
      <c r="D4743">
        <v>17</v>
      </c>
      <c r="E4743">
        <v>86</v>
      </c>
      <c r="F4743">
        <v>204</v>
      </c>
      <c r="G4743">
        <v>474</v>
      </c>
      <c r="H4743" t="s">
        <v>6548</v>
      </c>
      <c r="I4743">
        <v>659</v>
      </c>
      <c r="J4743">
        <v>334041</v>
      </c>
      <c r="K4743" t="s">
        <v>3942</v>
      </c>
      <c r="L4743" t="s">
        <v>13757</v>
      </c>
      <c r="M4743" t="s">
        <v>28791</v>
      </c>
      <c r="N4743">
        <v>1038</v>
      </c>
      <c r="O4743">
        <v>2322</v>
      </c>
      <c r="P4743" t="s">
        <v>8973</v>
      </c>
      <c r="Q4743">
        <v>3</v>
      </c>
      <c r="R4743" t="s">
        <v>17951</v>
      </c>
      <c r="S4743" t="s">
        <v>17952</v>
      </c>
      <c r="T4743">
        <v>21</v>
      </c>
      <c r="U4743" t="s">
        <v>36</v>
      </c>
      <c r="V4743" t="s">
        <v>37</v>
      </c>
      <c r="W4743" t="s">
        <v>499</v>
      </c>
      <c r="X4743" s="2">
        <v>500000</v>
      </c>
      <c r="Y4743">
        <v>1997</v>
      </c>
      <c r="Z4743">
        <v>529</v>
      </c>
      <c r="AA4743">
        <v>6.5</v>
      </c>
      <c r="AB4743">
        <v>1.85</v>
      </c>
      <c r="AC4743">
        <v>51</v>
      </c>
    </row>
    <row r="4744" spans="1:29" x14ac:dyDescent="0.25">
      <c r="A4744" t="str">
        <f t="shared" si="74"/>
        <v>tt0244094</v>
      </c>
      <c r="B4744" t="s">
        <v>28</v>
      </c>
      <c r="C4744" t="s">
        <v>17953</v>
      </c>
      <c r="D4744">
        <v>25</v>
      </c>
      <c r="E4744">
        <v>98</v>
      </c>
      <c r="F4744">
        <v>71</v>
      </c>
      <c r="G4744">
        <v>658</v>
      </c>
      <c r="H4744" t="s">
        <v>4144</v>
      </c>
      <c r="I4744">
        <v>22000</v>
      </c>
      <c r="J4744">
        <v>295468</v>
      </c>
      <c r="K4744" t="s">
        <v>1402</v>
      </c>
      <c r="L4744" t="s">
        <v>132</v>
      </c>
      <c r="M4744" t="s">
        <v>28792</v>
      </c>
      <c r="N4744">
        <v>709</v>
      </c>
      <c r="O4744">
        <v>24382</v>
      </c>
      <c r="P4744" t="s">
        <v>2306</v>
      </c>
      <c r="Q4744">
        <v>1</v>
      </c>
      <c r="R4744" t="s">
        <v>17954</v>
      </c>
      <c r="S4744" t="s">
        <v>17955</v>
      </c>
      <c r="T4744">
        <v>34</v>
      </c>
      <c r="U4744" t="s">
        <v>36</v>
      </c>
      <c r="V4744" t="s">
        <v>37</v>
      </c>
      <c r="W4744" t="s">
        <v>499</v>
      </c>
      <c r="X4744" s="2">
        <v>500000</v>
      </c>
      <c r="Y4744">
        <v>2001</v>
      </c>
      <c r="Z4744">
        <v>1000</v>
      </c>
      <c r="AA4744">
        <v>6</v>
      </c>
      <c r="AB4744">
        <v>1.85</v>
      </c>
      <c r="AC4744">
        <v>139</v>
      </c>
    </row>
    <row r="4745" spans="1:29" x14ac:dyDescent="0.25">
      <c r="A4745" t="str">
        <f t="shared" si="74"/>
        <v>tt0326806</v>
      </c>
      <c r="B4745" t="s">
        <v>28</v>
      </c>
      <c r="C4745" t="s">
        <v>17956</v>
      </c>
      <c r="D4745">
        <v>11</v>
      </c>
      <c r="E4745">
        <v>91</v>
      </c>
      <c r="F4745">
        <v>21</v>
      </c>
      <c r="G4745">
        <v>469</v>
      </c>
      <c r="H4745" t="s">
        <v>7693</v>
      </c>
      <c r="I4745">
        <v>597</v>
      </c>
      <c r="J4745">
        <v>243347</v>
      </c>
      <c r="K4745" t="s">
        <v>1767</v>
      </c>
      <c r="L4745" t="s">
        <v>14006</v>
      </c>
      <c r="M4745" t="s">
        <v>28793</v>
      </c>
      <c r="N4745">
        <v>553</v>
      </c>
      <c r="O4745">
        <v>2555</v>
      </c>
      <c r="P4745" t="s">
        <v>15336</v>
      </c>
      <c r="Q4745">
        <v>3</v>
      </c>
      <c r="R4745" t="s">
        <v>17957</v>
      </c>
      <c r="S4745" t="s">
        <v>17958</v>
      </c>
      <c r="T4745">
        <v>24</v>
      </c>
      <c r="U4745" t="s">
        <v>36</v>
      </c>
      <c r="V4745" t="s">
        <v>37</v>
      </c>
      <c r="W4745" t="s">
        <v>499</v>
      </c>
      <c r="X4745" s="2">
        <v>500000</v>
      </c>
      <c r="Y4745">
        <v>2002</v>
      </c>
      <c r="Z4745">
        <v>485</v>
      </c>
      <c r="AA4745">
        <v>5.3</v>
      </c>
      <c r="AB4745">
        <v>1.85</v>
      </c>
      <c r="AC4745">
        <v>86</v>
      </c>
    </row>
    <row r="4746" spans="1:29" x14ac:dyDescent="0.25">
      <c r="A4746" t="str">
        <f t="shared" si="74"/>
        <v>tt0385056</v>
      </c>
      <c r="B4746" t="s">
        <v>28</v>
      </c>
      <c r="C4746" t="s">
        <v>236</v>
      </c>
      <c r="D4746">
        <v>81</v>
      </c>
      <c r="E4746">
        <v>91</v>
      </c>
      <c r="F4746">
        <v>12000</v>
      </c>
      <c r="G4746">
        <v>213</v>
      </c>
      <c r="H4746" t="s">
        <v>3878</v>
      </c>
      <c r="I4746">
        <v>778</v>
      </c>
      <c r="J4746">
        <v>154077</v>
      </c>
      <c r="K4746" t="s">
        <v>2096</v>
      </c>
      <c r="L4746" t="s">
        <v>3574</v>
      </c>
      <c r="M4746" t="s">
        <v>28794</v>
      </c>
      <c r="N4746">
        <v>6884</v>
      </c>
      <c r="O4746">
        <v>1440</v>
      </c>
      <c r="P4746" t="s">
        <v>512</v>
      </c>
      <c r="Q4746">
        <v>0</v>
      </c>
      <c r="R4746" t="s">
        <v>17959</v>
      </c>
      <c r="S4746" t="s">
        <v>17960</v>
      </c>
      <c r="T4746">
        <v>53</v>
      </c>
      <c r="U4746" t="s">
        <v>36</v>
      </c>
      <c r="V4746" t="s">
        <v>37</v>
      </c>
      <c r="W4746" t="s">
        <v>499</v>
      </c>
      <c r="X4746" s="2">
        <v>500000</v>
      </c>
      <c r="Y4746">
        <v>2005</v>
      </c>
      <c r="Z4746">
        <v>327</v>
      </c>
      <c r="AA4746">
        <v>6.6</v>
      </c>
      <c r="AB4746">
        <v>1.85</v>
      </c>
      <c r="AC4746">
        <v>238</v>
      </c>
    </row>
    <row r="4747" spans="1:29" x14ac:dyDescent="0.25">
      <c r="A4747" t="str">
        <f t="shared" si="74"/>
        <v>tt2265398</v>
      </c>
      <c r="B4747" t="s">
        <v>28</v>
      </c>
      <c r="C4747" t="s">
        <v>17961</v>
      </c>
      <c r="D4747">
        <v>155</v>
      </c>
      <c r="E4747">
        <v>90</v>
      </c>
      <c r="F4747">
        <v>217</v>
      </c>
      <c r="G4747">
        <v>243</v>
      </c>
      <c r="H4747" t="s">
        <v>2037</v>
      </c>
      <c r="I4747">
        <v>10000</v>
      </c>
      <c r="J4747">
        <v>342936</v>
      </c>
      <c r="K4747" t="s">
        <v>1184</v>
      </c>
      <c r="L4747" t="s">
        <v>259</v>
      </c>
      <c r="M4747" t="s">
        <v>28795</v>
      </c>
      <c r="N4747">
        <v>45928</v>
      </c>
      <c r="O4747">
        <v>20480</v>
      </c>
      <c r="P4747" t="s">
        <v>17319</v>
      </c>
      <c r="Q4747">
        <v>5</v>
      </c>
      <c r="R4747" t="s">
        <v>17962</v>
      </c>
      <c r="S4747" t="s">
        <v>17963</v>
      </c>
      <c r="T4747">
        <v>106</v>
      </c>
      <c r="U4747" t="s">
        <v>36</v>
      </c>
      <c r="V4747" t="s">
        <v>37</v>
      </c>
      <c r="W4747" t="s">
        <v>499</v>
      </c>
      <c r="Y4747">
        <v>2013</v>
      </c>
      <c r="Z4747">
        <v>10000</v>
      </c>
      <c r="AA4747">
        <v>6.1</v>
      </c>
      <c r="AB4747">
        <v>2.35</v>
      </c>
      <c r="AC4747">
        <v>0</v>
      </c>
    </row>
    <row r="4748" spans="1:29" x14ac:dyDescent="0.25">
      <c r="A4748" t="str">
        <f t="shared" si="74"/>
        <v>tt2654360</v>
      </c>
      <c r="B4748" t="s">
        <v>28</v>
      </c>
      <c r="C4748" t="s">
        <v>17964</v>
      </c>
      <c r="D4748">
        <v>39</v>
      </c>
      <c r="E4748">
        <v>88</v>
      </c>
      <c r="F4748">
        <v>0</v>
      </c>
      <c r="G4748">
        <v>49</v>
      </c>
      <c r="H4748" t="s">
        <v>17965</v>
      </c>
      <c r="I4748">
        <v>342</v>
      </c>
      <c r="J4748">
        <v>151389</v>
      </c>
      <c r="K4748" t="s">
        <v>63</v>
      </c>
      <c r="L4748" t="s">
        <v>1601</v>
      </c>
      <c r="M4748" t="s">
        <v>28796</v>
      </c>
      <c r="N4748">
        <v>774</v>
      </c>
      <c r="O4748">
        <v>483</v>
      </c>
      <c r="P4748" t="s">
        <v>17966</v>
      </c>
      <c r="Q4748">
        <v>0</v>
      </c>
      <c r="R4748" t="s">
        <v>17967</v>
      </c>
      <c r="S4748" t="s">
        <v>17968</v>
      </c>
      <c r="T4748">
        <v>7</v>
      </c>
      <c r="U4748" t="s">
        <v>36</v>
      </c>
      <c r="V4748" t="s">
        <v>37</v>
      </c>
      <c r="X4748" s="2">
        <v>500000</v>
      </c>
      <c r="Y4748">
        <v>2012</v>
      </c>
      <c r="Z4748">
        <v>79</v>
      </c>
      <c r="AA4748">
        <v>7.1</v>
      </c>
      <c r="AC4748">
        <v>590</v>
      </c>
    </row>
    <row r="4749" spans="1:29" x14ac:dyDescent="0.25">
      <c r="A4749" t="str">
        <f t="shared" si="74"/>
        <v>tt0047478</v>
      </c>
      <c r="B4749" t="s">
        <v>635</v>
      </c>
      <c r="C4749" t="s">
        <v>11492</v>
      </c>
      <c r="D4749">
        <v>153</v>
      </c>
      <c r="E4749">
        <v>202</v>
      </c>
      <c r="F4749">
        <v>0</v>
      </c>
      <c r="G4749">
        <v>4</v>
      </c>
      <c r="H4749" t="s">
        <v>17969</v>
      </c>
      <c r="I4749">
        <v>304</v>
      </c>
      <c r="J4749">
        <v>269061</v>
      </c>
      <c r="K4749" t="s">
        <v>864</v>
      </c>
      <c r="L4749" t="s">
        <v>17970</v>
      </c>
      <c r="M4749" t="s">
        <v>28797</v>
      </c>
      <c r="N4749">
        <v>229012</v>
      </c>
      <c r="O4749">
        <v>338</v>
      </c>
      <c r="P4749" t="s">
        <v>17971</v>
      </c>
      <c r="Q4749">
        <v>6</v>
      </c>
      <c r="R4749" t="s">
        <v>17972</v>
      </c>
      <c r="S4749" t="s">
        <v>17973</v>
      </c>
      <c r="T4749">
        <v>596</v>
      </c>
      <c r="U4749" t="s">
        <v>576</v>
      </c>
      <c r="V4749" t="s">
        <v>577</v>
      </c>
      <c r="W4749" t="s">
        <v>4564</v>
      </c>
      <c r="X4749" s="2">
        <v>2000000</v>
      </c>
      <c r="Y4749">
        <v>1954</v>
      </c>
      <c r="Z4749">
        <v>8</v>
      </c>
      <c r="AA4749">
        <v>8.6999999999999993</v>
      </c>
      <c r="AB4749">
        <v>1.37</v>
      </c>
      <c r="AC4749">
        <v>11000</v>
      </c>
    </row>
    <row r="4750" spans="1:29" x14ac:dyDescent="0.25">
      <c r="A4750" t="str">
        <f t="shared" si="74"/>
        <v>tt1606829</v>
      </c>
      <c r="B4750" t="s">
        <v>28</v>
      </c>
      <c r="C4750" t="s">
        <v>17974</v>
      </c>
      <c r="D4750">
        <v>26</v>
      </c>
      <c r="E4750">
        <v>89</v>
      </c>
      <c r="F4750">
        <v>6</v>
      </c>
      <c r="G4750">
        <v>8</v>
      </c>
      <c r="H4750" t="s">
        <v>17975</v>
      </c>
      <c r="I4750">
        <v>14</v>
      </c>
      <c r="J4750">
        <v>133778</v>
      </c>
      <c r="K4750" t="s">
        <v>13106</v>
      </c>
      <c r="L4750" t="s">
        <v>17976</v>
      </c>
      <c r="M4750" t="s">
        <v>28798</v>
      </c>
      <c r="N4750">
        <v>3086</v>
      </c>
      <c r="O4750">
        <v>44</v>
      </c>
      <c r="P4750" t="s">
        <v>17977</v>
      </c>
      <c r="Q4750">
        <v>1</v>
      </c>
      <c r="R4750" t="s">
        <v>17978</v>
      </c>
      <c r="S4750" t="s">
        <v>17979</v>
      </c>
      <c r="T4750">
        <v>9</v>
      </c>
      <c r="U4750" t="s">
        <v>36</v>
      </c>
      <c r="V4750" t="s">
        <v>37</v>
      </c>
      <c r="W4750" t="s">
        <v>3947</v>
      </c>
      <c r="X4750" s="2">
        <v>500000</v>
      </c>
      <c r="Y4750">
        <v>2012</v>
      </c>
      <c r="Z4750">
        <v>9</v>
      </c>
      <c r="AA4750">
        <v>8.4</v>
      </c>
      <c r="AC4750">
        <v>0</v>
      </c>
    </row>
    <row r="4751" spans="1:29" x14ac:dyDescent="0.25">
      <c r="A4751" t="str">
        <f t="shared" si="74"/>
        <v>tt0104567</v>
      </c>
      <c r="B4751" t="s">
        <v>635</v>
      </c>
      <c r="C4751" t="s">
        <v>17980</v>
      </c>
      <c r="D4751">
        <v>10</v>
      </c>
      <c r="E4751">
        <v>97</v>
      </c>
      <c r="F4751">
        <v>32</v>
      </c>
      <c r="G4751">
        <v>329</v>
      </c>
      <c r="H4751" t="s">
        <v>17981</v>
      </c>
      <c r="I4751">
        <v>11000</v>
      </c>
      <c r="K4751" t="s">
        <v>5302</v>
      </c>
      <c r="L4751" t="s">
        <v>293</v>
      </c>
      <c r="M4751" t="s">
        <v>28799</v>
      </c>
      <c r="N4751">
        <v>3013</v>
      </c>
      <c r="O4751">
        <v>11839</v>
      </c>
      <c r="P4751" t="s">
        <v>17982</v>
      </c>
      <c r="Q4751">
        <v>0</v>
      </c>
      <c r="R4751" t="s">
        <v>17983</v>
      </c>
      <c r="S4751" t="s">
        <v>17984</v>
      </c>
      <c r="T4751">
        <v>24</v>
      </c>
      <c r="U4751" t="s">
        <v>36</v>
      </c>
      <c r="V4751" t="s">
        <v>7030</v>
      </c>
      <c r="W4751" t="s">
        <v>499</v>
      </c>
      <c r="X4751" s="2">
        <v>500000</v>
      </c>
      <c r="Y4751">
        <v>1991</v>
      </c>
      <c r="Z4751">
        <v>422</v>
      </c>
      <c r="AA4751">
        <v>5.8</v>
      </c>
      <c r="AB4751">
        <v>1.85</v>
      </c>
      <c r="AC4751">
        <v>344</v>
      </c>
    </row>
    <row r="4752" spans="1:29" x14ac:dyDescent="0.25">
      <c r="A4752" t="str">
        <f t="shared" si="74"/>
        <v>tt0843850</v>
      </c>
      <c r="B4752" t="s">
        <v>28</v>
      </c>
      <c r="C4752" t="s">
        <v>350</v>
      </c>
      <c r="D4752">
        <v>35</v>
      </c>
      <c r="E4752">
        <v>84</v>
      </c>
      <c r="F4752">
        <v>681</v>
      </c>
      <c r="G4752">
        <v>143</v>
      </c>
      <c r="H4752" t="s">
        <v>17985</v>
      </c>
      <c r="I4752">
        <v>239</v>
      </c>
      <c r="J4752">
        <v>52850</v>
      </c>
      <c r="K4752" t="s">
        <v>1394</v>
      </c>
      <c r="L4752" t="s">
        <v>3339</v>
      </c>
      <c r="M4752" t="s">
        <v>28800</v>
      </c>
      <c r="N4752">
        <v>1656</v>
      </c>
      <c r="O4752">
        <v>734</v>
      </c>
      <c r="P4752" t="s">
        <v>17986</v>
      </c>
      <c r="Q4752">
        <v>0</v>
      </c>
      <c r="R4752" t="s">
        <v>17987</v>
      </c>
      <c r="S4752" t="s">
        <v>17988</v>
      </c>
      <c r="T4752">
        <v>12</v>
      </c>
      <c r="U4752" t="s">
        <v>36</v>
      </c>
      <c r="V4752" t="s">
        <v>37</v>
      </c>
      <c r="W4752" t="s">
        <v>3947</v>
      </c>
      <c r="X4752" s="2">
        <v>500000</v>
      </c>
      <c r="Y4752">
        <v>2007</v>
      </c>
      <c r="Z4752">
        <v>172</v>
      </c>
      <c r="AA4752">
        <v>6.2</v>
      </c>
      <c r="AB4752">
        <v>1.85</v>
      </c>
      <c r="AC4752">
        <v>155</v>
      </c>
    </row>
    <row r="4753" spans="1:29" x14ac:dyDescent="0.25">
      <c r="A4753" t="str">
        <f t="shared" si="74"/>
        <v>tt1612774</v>
      </c>
      <c r="B4753" t="s">
        <v>28</v>
      </c>
      <c r="C4753" t="s">
        <v>17989</v>
      </c>
      <c r="D4753">
        <v>230</v>
      </c>
      <c r="E4753">
        <v>82</v>
      </c>
      <c r="F4753">
        <v>248</v>
      </c>
      <c r="G4753">
        <v>196</v>
      </c>
      <c r="H4753" t="s">
        <v>7986</v>
      </c>
      <c r="I4753">
        <v>353</v>
      </c>
      <c r="J4753">
        <v>98017</v>
      </c>
      <c r="K4753" t="s">
        <v>747</v>
      </c>
      <c r="L4753" t="s">
        <v>3791</v>
      </c>
      <c r="M4753" t="s">
        <v>28801</v>
      </c>
      <c r="N4753">
        <v>26185</v>
      </c>
      <c r="O4753">
        <v>1498</v>
      </c>
      <c r="P4753" t="s">
        <v>17990</v>
      </c>
      <c r="Q4753">
        <v>0</v>
      </c>
      <c r="R4753" t="s">
        <v>17991</v>
      </c>
      <c r="S4753" t="s">
        <v>17992</v>
      </c>
      <c r="T4753">
        <v>170</v>
      </c>
      <c r="U4753" t="s">
        <v>36</v>
      </c>
      <c r="V4753" t="s">
        <v>1224</v>
      </c>
      <c r="W4753" t="s">
        <v>499</v>
      </c>
      <c r="X4753" s="2">
        <v>500000</v>
      </c>
      <c r="Y4753">
        <v>2010</v>
      </c>
      <c r="Z4753">
        <v>248</v>
      </c>
      <c r="AA4753">
        <v>5.8</v>
      </c>
      <c r="AB4753">
        <v>1.85</v>
      </c>
      <c r="AC4753">
        <v>46000</v>
      </c>
    </row>
    <row r="4754" spans="1:29" x14ac:dyDescent="0.25">
      <c r="A4754" t="str">
        <f t="shared" si="74"/>
        <v>tt2224026</v>
      </c>
      <c r="B4754" t="s">
        <v>28</v>
      </c>
      <c r="C4754" t="s">
        <v>988</v>
      </c>
      <c r="D4754">
        <v>165</v>
      </c>
      <c r="E4754">
        <v>94</v>
      </c>
      <c r="F4754">
        <v>12</v>
      </c>
      <c r="G4754">
        <v>183</v>
      </c>
      <c r="H4754" t="s">
        <v>989</v>
      </c>
      <c r="I4754">
        <v>17000</v>
      </c>
      <c r="J4754">
        <v>177343675</v>
      </c>
      <c r="K4754" t="s">
        <v>990</v>
      </c>
      <c r="L4754" t="s">
        <v>991</v>
      </c>
      <c r="M4754" t="s">
        <v>24367</v>
      </c>
      <c r="N4754">
        <v>70136</v>
      </c>
      <c r="O4754">
        <v>17883</v>
      </c>
      <c r="P4754" t="s">
        <v>992</v>
      </c>
      <c r="Q4754">
        <v>0</v>
      </c>
      <c r="R4754" t="s">
        <v>993</v>
      </c>
      <c r="S4754" t="s">
        <v>994</v>
      </c>
      <c r="T4754">
        <v>214</v>
      </c>
      <c r="U4754" t="s">
        <v>36</v>
      </c>
      <c r="V4754" t="s">
        <v>37</v>
      </c>
      <c r="W4754" t="s">
        <v>86</v>
      </c>
      <c r="X4754" s="2">
        <v>135000000</v>
      </c>
      <c r="Y4754">
        <v>2015</v>
      </c>
      <c r="Z4754">
        <v>523</v>
      </c>
      <c r="AA4754">
        <v>6.7</v>
      </c>
      <c r="AB4754">
        <v>1.85</v>
      </c>
      <c r="AC4754">
        <v>26000</v>
      </c>
    </row>
    <row r="4755" spans="1:29" x14ac:dyDescent="0.25">
      <c r="A4755" t="str">
        <f t="shared" si="74"/>
        <v>tt0893346</v>
      </c>
      <c r="B4755" t="s">
        <v>28</v>
      </c>
      <c r="C4755" t="s">
        <v>17556</v>
      </c>
      <c r="D4755">
        <v>9</v>
      </c>
      <c r="E4755">
        <v>100</v>
      </c>
      <c r="F4755">
        <v>6</v>
      </c>
      <c r="G4755">
        <v>325</v>
      </c>
      <c r="H4755" t="s">
        <v>17993</v>
      </c>
      <c r="I4755">
        <v>396</v>
      </c>
      <c r="J4755">
        <v>31937</v>
      </c>
      <c r="K4755" t="s">
        <v>1402</v>
      </c>
      <c r="L4755" t="s">
        <v>17994</v>
      </c>
      <c r="M4755" t="s">
        <v>28802</v>
      </c>
      <c r="N4755">
        <v>1358</v>
      </c>
      <c r="O4755">
        <v>2310</v>
      </c>
      <c r="P4755" t="s">
        <v>17995</v>
      </c>
      <c r="Q4755">
        <v>3</v>
      </c>
      <c r="R4755" t="s">
        <v>17996</v>
      </c>
      <c r="S4755" t="s">
        <v>17997</v>
      </c>
      <c r="T4755">
        <v>10</v>
      </c>
      <c r="U4755" t="s">
        <v>36</v>
      </c>
      <c r="V4755" t="s">
        <v>37</v>
      </c>
      <c r="W4755" t="s">
        <v>499</v>
      </c>
      <c r="X4755" s="2">
        <v>500000</v>
      </c>
      <c r="Y4755">
        <v>2007</v>
      </c>
      <c r="Z4755">
        <v>326</v>
      </c>
      <c r="AA4755">
        <v>5.7</v>
      </c>
      <c r="AB4755">
        <v>1.85</v>
      </c>
      <c r="AC4755">
        <v>60</v>
      </c>
    </row>
    <row r="4756" spans="1:29" x14ac:dyDescent="0.25">
      <c r="A4756" t="str">
        <f t="shared" si="74"/>
        <v>tt0266971</v>
      </c>
      <c r="B4756" t="s">
        <v>28</v>
      </c>
      <c r="C4756" t="s">
        <v>17998</v>
      </c>
      <c r="D4756">
        <v>17</v>
      </c>
      <c r="E4756">
        <v>112</v>
      </c>
      <c r="F4756">
        <v>12</v>
      </c>
      <c r="G4756">
        <v>699</v>
      </c>
      <c r="H4756" t="s">
        <v>4876</v>
      </c>
      <c r="I4756">
        <v>33000</v>
      </c>
      <c r="J4756">
        <v>13134</v>
      </c>
      <c r="K4756" t="s">
        <v>3117</v>
      </c>
      <c r="L4756" t="s">
        <v>3450</v>
      </c>
      <c r="M4756" t="s">
        <v>28803</v>
      </c>
      <c r="N4756">
        <v>2004</v>
      </c>
      <c r="O4756">
        <v>35294</v>
      </c>
      <c r="P4756" t="s">
        <v>17999</v>
      </c>
      <c r="Q4756">
        <v>2</v>
      </c>
      <c r="R4756" t="s">
        <v>18000</v>
      </c>
      <c r="S4756" t="s">
        <v>18001</v>
      </c>
      <c r="T4756">
        <v>32</v>
      </c>
      <c r="U4756" t="s">
        <v>36</v>
      </c>
      <c r="V4756" t="s">
        <v>37</v>
      </c>
      <c r="W4756" t="s">
        <v>499</v>
      </c>
      <c r="X4756" s="2">
        <v>500000</v>
      </c>
      <c r="Y4756">
        <v>2002</v>
      </c>
      <c r="Z4756">
        <v>1000</v>
      </c>
      <c r="AA4756">
        <v>6.1</v>
      </c>
      <c r="AB4756">
        <v>2.35</v>
      </c>
      <c r="AC4756">
        <v>183</v>
      </c>
    </row>
    <row r="4757" spans="1:29" x14ac:dyDescent="0.25">
      <c r="A4757" t="str">
        <f t="shared" si="74"/>
        <v>tt1470827</v>
      </c>
      <c r="B4757" t="s">
        <v>28</v>
      </c>
      <c r="C4757" t="s">
        <v>18002</v>
      </c>
      <c r="D4757">
        <v>344</v>
      </c>
      <c r="E4757">
        <v>94</v>
      </c>
      <c r="F4757">
        <v>380</v>
      </c>
      <c r="G4757">
        <v>113</v>
      </c>
      <c r="H4757" t="s">
        <v>17700</v>
      </c>
      <c r="I4757">
        <v>660</v>
      </c>
      <c r="J4757">
        <v>237301</v>
      </c>
      <c r="K4757" t="s">
        <v>2220</v>
      </c>
      <c r="L4757" t="s">
        <v>4179</v>
      </c>
      <c r="M4757" t="s">
        <v>28804</v>
      </c>
      <c r="N4757">
        <v>75669</v>
      </c>
      <c r="O4757">
        <v>1118</v>
      </c>
      <c r="P4757" t="s">
        <v>18003</v>
      </c>
      <c r="Q4757">
        <v>0</v>
      </c>
      <c r="R4757" t="s">
        <v>18004</v>
      </c>
      <c r="S4757" t="s">
        <v>18005</v>
      </c>
      <c r="T4757">
        <v>451</v>
      </c>
      <c r="U4757" t="s">
        <v>36</v>
      </c>
      <c r="V4757" t="s">
        <v>53</v>
      </c>
      <c r="W4757" t="s">
        <v>499</v>
      </c>
      <c r="X4757" s="2">
        <v>500000</v>
      </c>
      <c r="Y4757">
        <v>2010</v>
      </c>
      <c r="Z4757">
        <v>280</v>
      </c>
      <c r="AA4757">
        <v>6.4</v>
      </c>
      <c r="AB4757">
        <v>2.35</v>
      </c>
      <c r="AC4757">
        <v>19000</v>
      </c>
    </row>
    <row r="4758" spans="1:29" x14ac:dyDescent="0.25">
      <c r="A4758" t="str">
        <f t="shared" si="74"/>
        <v>tt0377043</v>
      </c>
      <c r="B4758" t="s">
        <v>28</v>
      </c>
      <c r="C4758" t="s">
        <v>18006</v>
      </c>
      <c r="D4758">
        <v>2</v>
      </c>
      <c r="E4758">
        <v>87</v>
      </c>
      <c r="F4758">
        <v>0</v>
      </c>
      <c r="G4758">
        <v>347</v>
      </c>
      <c r="H4758" t="s">
        <v>8917</v>
      </c>
      <c r="I4758">
        <v>584</v>
      </c>
      <c r="K4758" t="s">
        <v>2808</v>
      </c>
      <c r="L4758" t="s">
        <v>14420</v>
      </c>
      <c r="M4758" t="s">
        <v>28805</v>
      </c>
      <c r="N4758">
        <v>299</v>
      </c>
      <c r="O4758">
        <v>1924</v>
      </c>
      <c r="P4758" t="s">
        <v>6405</v>
      </c>
      <c r="Q4758">
        <v>3</v>
      </c>
      <c r="R4758" t="s">
        <v>6250</v>
      </c>
      <c r="S4758" t="s">
        <v>18007</v>
      </c>
      <c r="T4758">
        <v>11</v>
      </c>
      <c r="U4758" t="s">
        <v>36</v>
      </c>
      <c r="V4758" t="s">
        <v>37</v>
      </c>
      <c r="W4758" t="s">
        <v>86</v>
      </c>
      <c r="Y4758">
        <v>2005</v>
      </c>
      <c r="Z4758">
        <v>507</v>
      </c>
      <c r="AA4758">
        <v>5</v>
      </c>
      <c r="AB4758">
        <v>1.85</v>
      </c>
      <c r="AC4758">
        <v>29</v>
      </c>
    </row>
    <row r="4759" spans="1:29" x14ac:dyDescent="0.25">
      <c r="A4759" t="str">
        <f t="shared" si="74"/>
        <v>tt0489212</v>
      </c>
      <c r="B4759" t="s">
        <v>28</v>
      </c>
      <c r="C4759" t="s">
        <v>18008</v>
      </c>
      <c r="D4759">
        <v>28</v>
      </c>
      <c r="E4759">
        <v>91</v>
      </c>
      <c r="F4759">
        <v>0</v>
      </c>
      <c r="G4759">
        <v>170</v>
      </c>
      <c r="H4759" t="s">
        <v>18009</v>
      </c>
      <c r="I4759">
        <v>472</v>
      </c>
      <c r="J4759">
        <v>12055</v>
      </c>
      <c r="K4759" t="s">
        <v>1394</v>
      </c>
      <c r="L4759" t="s">
        <v>6125</v>
      </c>
      <c r="M4759" t="s">
        <v>28806</v>
      </c>
      <c r="N4759">
        <v>739</v>
      </c>
      <c r="O4759">
        <v>1047</v>
      </c>
      <c r="P4759" t="s">
        <v>18010</v>
      </c>
      <c r="Q4759">
        <v>2</v>
      </c>
      <c r="R4759" t="s">
        <v>18011</v>
      </c>
      <c r="S4759" t="s">
        <v>18012</v>
      </c>
      <c r="T4759">
        <v>10</v>
      </c>
      <c r="U4759" t="s">
        <v>36</v>
      </c>
      <c r="V4759" t="s">
        <v>37</v>
      </c>
      <c r="W4759" t="s">
        <v>38</v>
      </c>
      <c r="X4759" s="2">
        <v>500000</v>
      </c>
      <c r="Y4759">
        <v>2007</v>
      </c>
      <c r="Z4759">
        <v>185</v>
      </c>
      <c r="AA4759">
        <v>6.5</v>
      </c>
      <c r="AC4759">
        <v>339</v>
      </c>
    </row>
    <row r="4760" spans="1:29" x14ac:dyDescent="0.25">
      <c r="A4760" t="str">
        <f t="shared" si="74"/>
        <v>tt1865346</v>
      </c>
      <c r="B4760" t="s">
        <v>28</v>
      </c>
      <c r="C4760" t="s">
        <v>18013</v>
      </c>
      <c r="D4760">
        <v>29</v>
      </c>
      <c r="E4760">
        <v>87</v>
      </c>
      <c r="F4760">
        <v>38</v>
      </c>
      <c r="G4760">
        <v>445</v>
      </c>
      <c r="H4760" t="s">
        <v>6641</v>
      </c>
      <c r="I4760">
        <v>552</v>
      </c>
      <c r="J4760">
        <v>1332</v>
      </c>
      <c r="K4760" t="s">
        <v>6118</v>
      </c>
      <c r="L4760" t="s">
        <v>10991</v>
      </c>
      <c r="M4760" t="s">
        <v>28807</v>
      </c>
      <c r="N4760">
        <v>2038</v>
      </c>
      <c r="O4760">
        <v>2251</v>
      </c>
      <c r="P4760" t="s">
        <v>18014</v>
      </c>
      <c r="Q4760">
        <v>6</v>
      </c>
      <c r="R4760" t="s">
        <v>18015</v>
      </c>
      <c r="S4760" t="s">
        <v>18016</v>
      </c>
      <c r="T4760">
        <v>20</v>
      </c>
      <c r="U4760" t="s">
        <v>36</v>
      </c>
      <c r="V4760" t="s">
        <v>37</v>
      </c>
      <c r="W4760" t="s">
        <v>3947</v>
      </c>
      <c r="X4760" s="2">
        <v>500000</v>
      </c>
      <c r="Y4760">
        <v>2012</v>
      </c>
      <c r="Z4760">
        <v>533</v>
      </c>
      <c r="AA4760">
        <v>4.5999999999999996</v>
      </c>
      <c r="AB4760">
        <v>2.35</v>
      </c>
      <c r="AC4760">
        <v>898</v>
      </c>
    </row>
    <row r="4761" spans="1:29" x14ac:dyDescent="0.25">
      <c r="A4761" t="str">
        <f t="shared" si="74"/>
        <v>tt0843270</v>
      </c>
      <c r="B4761" t="s">
        <v>28</v>
      </c>
      <c r="C4761" t="s">
        <v>15688</v>
      </c>
      <c r="D4761">
        <v>11</v>
      </c>
      <c r="E4761">
        <v>98</v>
      </c>
      <c r="F4761">
        <v>0</v>
      </c>
      <c r="G4761">
        <v>0</v>
      </c>
      <c r="H4761" t="s">
        <v>15690</v>
      </c>
      <c r="I4761">
        <v>4</v>
      </c>
      <c r="K4761" t="s">
        <v>852</v>
      </c>
      <c r="L4761" t="s">
        <v>15689</v>
      </c>
      <c r="M4761" t="s">
        <v>28808</v>
      </c>
      <c r="N4761">
        <v>2097</v>
      </c>
      <c r="O4761">
        <v>8</v>
      </c>
      <c r="P4761" t="s">
        <v>18017</v>
      </c>
      <c r="Q4761">
        <v>1</v>
      </c>
      <c r="R4761" t="s">
        <v>18018</v>
      </c>
      <c r="S4761" t="s">
        <v>18019</v>
      </c>
      <c r="T4761">
        <v>9</v>
      </c>
      <c r="U4761" t="s">
        <v>1621</v>
      </c>
      <c r="V4761" t="s">
        <v>755</v>
      </c>
      <c r="X4761" s="2">
        <v>3000000</v>
      </c>
      <c r="Y4761">
        <v>2006</v>
      </c>
      <c r="Z4761">
        <v>4</v>
      </c>
      <c r="AA4761">
        <v>7.7</v>
      </c>
      <c r="AB4761">
        <v>2.35</v>
      </c>
      <c r="AC4761">
        <v>23</v>
      </c>
    </row>
    <row r="4762" spans="1:29" x14ac:dyDescent="0.25">
      <c r="A4762" t="str">
        <f t="shared" si="74"/>
        <v>tt0486541</v>
      </c>
      <c r="B4762" t="s">
        <v>28</v>
      </c>
      <c r="C4762" t="s">
        <v>18020</v>
      </c>
      <c r="D4762">
        <v>48</v>
      </c>
      <c r="E4762">
        <v>95</v>
      </c>
      <c r="F4762">
        <v>3</v>
      </c>
      <c r="G4762">
        <v>25</v>
      </c>
      <c r="H4762" t="s">
        <v>18021</v>
      </c>
      <c r="I4762">
        <v>30</v>
      </c>
      <c r="K4762" t="s">
        <v>17154</v>
      </c>
      <c r="L4762" t="s">
        <v>18022</v>
      </c>
      <c r="M4762" t="s">
        <v>28809</v>
      </c>
      <c r="N4762">
        <v>1006</v>
      </c>
      <c r="O4762">
        <v>119</v>
      </c>
      <c r="P4762" t="s">
        <v>18023</v>
      </c>
      <c r="Q4762">
        <v>0</v>
      </c>
      <c r="R4762" t="s">
        <v>18024</v>
      </c>
      <c r="S4762" t="s">
        <v>18025</v>
      </c>
      <c r="T4762">
        <v>11</v>
      </c>
      <c r="U4762" t="s">
        <v>36</v>
      </c>
      <c r="V4762" t="s">
        <v>53</v>
      </c>
      <c r="X4762" s="2">
        <v>500000</v>
      </c>
      <c r="Y4762">
        <v>2006</v>
      </c>
      <c r="Z4762">
        <v>27</v>
      </c>
      <c r="AA4762">
        <v>7.3</v>
      </c>
      <c r="AB4762">
        <v>1.85</v>
      </c>
      <c r="AC4762">
        <v>808</v>
      </c>
    </row>
    <row r="4763" spans="1:29" x14ac:dyDescent="0.25">
      <c r="A4763" t="str">
        <f t="shared" si="74"/>
        <v>tt0228277</v>
      </c>
      <c r="B4763" t="s">
        <v>28</v>
      </c>
      <c r="C4763" t="s">
        <v>112</v>
      </c>
      <c r="D4763">
        <v>24</v>
      </c>
      <c r="E4763">
        <v>87</v>
      </c>
      <c r="F4763">
        <v>395</v>
      </c>
      <c r="G4763">
        <v>637</v>
      </c>
      <c r="H4763" t="s">
        <v>1912</v>
      </c>
      <c r="I4763">
        <v>991</v>
      </c>
      <c r="K4763" t="s">
        <v>2808</v>
      </c>
      <c r="L4763" t="s">
        <v>2779</v>
      </c>
      <c r="M4763" t="s">
        <v>28810</v>
      </c>
      <c r="N4763">
        <v>601</v>
      </c>
      <c r="O4763">
        <v>3309</v>
      </c>
      <c r="P4763" t="s">
        <v>2624</v>
      </c>
      <c r="Q4763">
        <v>0</v>
      </c>
      <c r="R4763" t="s">
        <v>18026</v>
      </c>
      <c r="S4763" t="s">
        <v>18027</v>
      </c>
      <c r="T4763">
        <v>10</v>
      </c>
      <c r="U4763" t="s">
        <v>36</v>
      </c>
      <c r="V4763" t="s">
        <v>37</v>
      </c>
      <c r="W4763" t="s">
        <v>499</v>
      </c>
      <c r="X4763" s="2">
        <v>100000</v>
      </c>
      <c r="Y4763">
        <v>2000</v>
      </c>
      <c r="Z4763">
        <v>946</v>
      </c>
      <c r="AA4763">
        <v>6.6</v>
      </c>
      <c r="AB4763">
        <v>1.85</v>
      </c>
      <c r="AC4763">
        <v>22</v>
      </c>
    </row>
    <row r="4764" spans="1:29" x14ac:dyDescent="0.25">
      <c r="A4764" t="str">
        <f t="shared" si="74"/>
        <v>tt3297330</v>
      </c>
      <c r="B4764" t="s">
        <v>28</v>
      </c>
      <c r="C4764" t="s">
        <v>4355</v>
      </c>
      <c r="D4764">
        <v>166</v>
      </c>
      <c r="E4764">
        <v>102</v>
      </c>
      <c r="F4764">
        <v>487</v>
      </c>
      <c r="G4764">
        <v>118</v>
      </c>
      <c r="H4764" t="s">
        <v>717</v>
      </c>
      <c r="I4764">
        <v>991</v>
      </c>
      <c r="J4764">
        <v>316842</v>
      </c>
      <c r="K4764" t="s">
        <v>3340</v>
      </c>
      <c r="L4764" t="s">
        <v>303</v>
      </c>
      <c r="M4764" t="s">
        <v>28811</v>
      </c>
      <c r="N4764">
        <v>15756</v>
      </c>
      <c r="O4764">
        <v>2099</v>
      </c>
      <c r="P4764" t="s">
        <v>18028</v>
      </c>
      <c r="Q4764">
        <v>0</v>
      </c>
      <c r="R4764" t="s">
        <v>18029</v>
      </c>
      <c r="S4764" t="s">
        <v>18030</v>
      </c>
      <c r="T4764">
        <v>68</v>
      </c>
      <c r="U4764" t="s">
        <v>36</v>
      </c>
      <c r="V4764" t="s">
        <v>37</v>
      </c>
      <c r="W4764" t="s">
        <v>499</v>
      </c>
      <c r="Y4764">
        <v>2014</v>
      </c>
      <c r="Z4764">
        <v>943</v>
      </c>
      <c r="AA4764">
        <v>6.4</v>
      </c>
      <c r="AB4764">
        <v>2.35</v>
      </c>
      <c r="AC4764">
        <v>0</v>
      </c>
    </row>
    <row r="4765" spans="1:29" x14ac:dyDescent="0.25">
      <c r="A4765" t="str">
        <f t="shared" si="74"/>
        <v>tt0455556</v>
      </c>
      <c r="B4765" t="s">
        <v>28</v>
      </c>
      <c r="C4765" t="s">
        <v>18031</v>
      </c>
      <c r="E4765">
        <v>127</v>
      </c>
      <c r="F4765">
        <v>2</v>
      </c>
      <c r="G4765">
        <v>0</v>
      </c>
      <c r="H4765" t="s">
        <v>18032</v>
      </c>
      <c r="I4765">
        <v>2</v>
      </c>
      <c r="K4765" t="s">
        <v>8335</v>
      </c>
      <c r="L4765" t="s">
        <v>18031</v>
      </c>
      <c r="M4765" t="s">
        <v>28812</v>
      </c>
      <c r="N4765">
        <v>16</v>
      </c>
      <c r="O4765">
        <v>2</v>
      </c>
      <c r="P4765" t="s">
        <v>18033</v>
      </c>
      <c r="Q4765">
        <v>0</v>
      </c>
      <c r="S4765" t="s">
        <v>18034</v>
      </c>
      <c r="T4765">
        <v>3</v>
      </c>
      <c r="U4765" t="s">
        <v>36</v>
      </c>
      <c r="V4765" t="s">
        <v>37</v>
      </c>
      <c r="X4765" s="2">
        <v>500000</v>
      </c>
      <c r="Y4765">
        <v>2005</v>
      </c>
      <c r="Z4765">
        <v>0</v>
      </c>
      <c r="AA4765">
        <v>5.8</v>
      </c>
      <c r="AB4765">
        <v>1.33</v>
      </c>
      <c r="AC4765">
        <v>0</v>
      </c>
    </row>
    <row r="4766" spans="1:29" x14ac:dyDescent="0.25">
      <c r="A4766" t="str">
        <f t="shared" si="74"/>
        <v>tt2825768</v>
      </c>
      <c r="B4766" t="s">
        <v>28</v>
      </c>
      <c r="C4766" t="s">
        <v>17827</v>
      </c>
      <c r="D4766">
        <v>9</v>
      </c>
      <c r="E4766">
        <v>96</v>
      </c>
      <c r="F4766">
        <v>3</v>
      </c>
      <c r="G4766">
        <v>205</v>
      </c>
      <c r="H4766" t="s">
        <v>18035</v>
      </c>
      <c r="I4766">
        <v>387</v>
      </c>
      <c r="K4766" t="s">
        <v>63</v>
      </c>
      <c r="L4766" t="s">
        <v>18036</v>
      </c>
      <c r="M4766" t="s">
        <v>28813</v>
      </c>
      <c r="N4766">
        <v>38</v>
      </c>
      <c r="O4766">
        <v>1235</v>
      </c>
      <c r="P4766" t="s">
        <v>18037</v>
      </c>
      <c r="Q4766">
        <v>1</v>
      </c>
      <c r="S4766" t="s">
        <v>18038</v>
      </c>
      <c r="T4766">
        <v>3</v>
      </c>
      <c r="U4766" t="s">
        <v>36</v>
      </c>
      <c r="V4766" t="s">
        <v>37</v>
      </c>
      <c r="X4766" s="2">
        <v>500000</v>
      </c>
      <c r="Y4766">
        <v>2014</v>
      </c>
      <c r="Z4766">
        <v>244</v>
      </c>
      <c r="AA4766">
        <v>7.2</v>
      </c>
      <c r="AB4766">
        <v>1.33</v>
      </c>
      <c r="AC4766">
        <v>16</v>
      </c>
    </row>
    <row r="4767" spans="1:29" x14ac:dyDescent="0.25">
      <c r="A4767" t="str">
        <f t="shared" si="74"/>
        <v>tt1937264</v>
      </c>
      <c r="B4767" t="s">
        <v>28</v>
      </c>
      <c r="C4767" t="s">
        <v>12913</v>
      </c>
      <c r="D4767">
        <v>48</v>
      </c>
      <c r="E4767">
        <v>103</v>
      </c>
      <c r="F4767">
        <v>21</v>
      </c>
      <c r="G4767">
        <v>680</v>
      </c>
      <c r="H4767" t="s">
        <v>1680</v>
      </c>
      <c r="I4767">
        <v>25000</v>
      </c>
      <c r="K4767" t="s">
        <v>187</v>
      </c>
      <c r="L4767" t="s">
        <v>2799</v>
      </c>
      <c r="M4767" t="s">
        <v>28814</v>
      </c>
      <c r="N4767">
        <v>26863</v>
      </c>
      <c r="O4767">
        <v>26999</v>
      </c>
      <c r="P4767" t="s">
        <v>1897</v>
      </c>
      <c r="Q4767">
        <v>3</v>
      </c>
      <c r="R4767" t="s">
        <v>18039</v>
      </c>
      <c r="S4767" t="s">
        <v>18040</v>
      </c>
      <c r="T4767">
        <v>54</v>
      </c>
      <c r="U4767" t="s">
        <v>36</v>
      </c>
      <c r="V4767" t="s">
        <v>53</v>
      </c>
      <c r="W4767" t="s">
        <v>38</v>
      </c>
      <c r="Y4767">
        <v>2012</v>
      </c>
      <c r="Z4767">
        <v>766</v>
      </c>
      <c r="AA4767">
        <v>7.2</v>
      </c>
      <c r="AB4767">
        <v>2.35</v>
      </c>
      <c r="AC4767">
        <v>0</v>
      </c>
    </row>
    <row r="4768" spans="1:29" x14ac:dyDescent="0.25">
      <c r="A4768" t="str">
        <f t="shared" si="74"/>
        <v>tt1884318</v>
      </c>
      <c r="B4768" t="s">
        <v>28</v>
      </c>
      <c r="C4768" t="s">
        <v>18041</v>
      </c>
      <c r="D4768">
        <v>64</v>
      </c>
      <c r="E4768">
        <v>104</v>
      </c>
      <c r="F4768">
        <v>32</v>
      </c>
      <c r="G4768">
        <v>238</v>
      </c>
      <c r="H4768" t="s">
        <v>18042</v>
      </c>
      <c r="I4768">
        <v>685</v>
      </c>
      <c r="K4768" t="s">
        <v>6118</v>
      </c>
      <c r="L4768" t="s">
        <v>18043</v>
      </c>
      <c r="M4768" t="s">
        <v>28815</v>
      </c>
      <c r="N4768">
        <v>2012</v>
      </c>
      <c r="O4768">
        <v>2102</v>
      </c>
      <c r="P4768" t="s">
        <v>18044</v>
      </c>
      <c r="Q4768">
        <v>2</v>
      </c>
      <c r="R4768" t="s">
        <v>18045</v>
      </c>
      <c r="S4768" t="s">
        <v>18046</v>
      </c>
      <c r="T4768">
        <v>28</v>
      </c>
      <c r="U4768" t="s">
        <v>36</v>
      </c>
      <c r="V4768" t="s">
        <v>37</v>
      </c>
      <c r="W4768" t="s">
        <v>499</v>
      </c>
      <c r="X4768" s="2">
        <v>500000</v>
      </c>
      <c r="Y4768">
        <v>2012</v>
      </c>
      <c r="Z4768">
        <v>492</v>
      </c>
      <c r="AA4768">
        <v>3.5</v>
      </c>
      <c r="AB4768">
        <v>2.35</v>
      </c>
      <c r="AC4768">
        <v>0</v>
      </c>
    </row>
    <row r="4769" spans="1:29" x14ac:dyDescent="0.25">
      <c r="A4769" t="str">
        <f t="shared" si="74"/>
        <v>tt3417110</v>
      </c>
      <c r="B4769" t="s">
        <v>28</v>
      </c>
      <c r="C4769" t="s">
        <v>18047</v>
      </c>
      <c r="E4769">
        <v>90</v>
      </c>
      <c r="F4769">
        <v>0</v>
      </c>
      <c r="G4769">
        <v>569</v>
      </c>
      <c r="H4769" t="s">
        <v>3794</v>
      </c>
      <c r="I4769">
        <v>970</v>
      </c>
      <c r="K4769" t="s">
        <v>18048</v>
      </c>
      <c r="L4769" t="s">
        <v>13065</v>
      </c>
      <c r="M4769" t="s">
        <v>28816</v>
      </c>
      <c r="N4769">
        <v>22</v>
      </c>
      <c r="O4769">
        <v>3359</v>
      </c>
      <c r="P4769" t="s">
        <v>6566</v>
      </c>
      <c r="Q4769">
        <v>0</v>
      </c>
      <c r="S4769" t="s">
        <v>18049</v>
      </c>
      <c r="U4769" t="s">
        <v>36</v>
      </c>
      <c r="V4769" t="s">
        <v>37</v>
      </c>
      <c r="Y4769">
        <v>2015</v>
      </c>
      <c r="Z4769">
        <v>812</v>
      </c>
      <c r="AA4769">
        <v>7.5</v>
      </c>
      <c r="AC4769">
        <v>337</v>
      </c>
    </row>
    <row r="4770" spans="1:29" x14ac:dyDescent="0.25">
      <c r="A4770" t="str">
        <f t="shared" si="74"/>
        <v>tt2909932</v>
      </c>
      <c r="B4770" t="s">
        <v>28</v>
      </c>
      <c r="C4770" t="s">
        <v>18050</v>
      </c>
      <c r="D4770">
        <v>1</v>
      </c>
      <c r="E4770">
        <v>122</v>
      </c>
      <c r="F4770">
        <v>406</v>
      </c>
      <c r="G4770">
        <v>152</v>
      </c>
      <c r="H4770" t="s">
        <v>17429</v>
      </c>
      <c r="I4770">
        <v>358</v>
      </c>
      <c r="K4770" t="s">
        <v>973</v>
      </c>
      <c r="L4770" t="s">
        <v>18051</v>
      </c>
      <c r="M4770" t="s">
        <v>28817</v>
      </c>
      <c r="N4770">
        <v>292</v>
      </c>
      <c r="O4770">
        <v>1038</v>
      </c>
      <c r="P4770" t="s">
        <v>18052</v>
      </c>
      <c r="Q4770">
        <v>0</v>
      </c>
      <c r="R4770" t="s">
        <v>18053</v>
      </c>
      <c r="S4770" t="s">
        <v>18054</v>
      </c>
      <c r="T4770">
        <v>16</v>
      </c>
      <c r="U4770" t="s">
        <v>36</v>
      </c>
      <c r="V4770" t="s">
        <v>37</v>
      </c>
      <c r="W4770" t="s">
        <v>499</v>
      </c>
      <c r="Y4770">
        <v>2015</v>
      </c>
      <c r="Z4770">
        <v>317</v>
      </c>
      <c r="AA4770">
        <v>2.2000000000000002</v>
      </c>
      <c r="AC4770">
        <v>353</v>
      </c>
    </row>
    <row r="4771" spans="1:29" x14ac:dyDescent="0.25">
      <c r="A4771" t="str">
        <f t="shared" si="74"/>
        <v>tt0275022</v>
      </c>
      <c r="B4771" t="s">
        <v>28</v>
      </c>
      <c r="C4771" t="s">
        <v>11197</v>
      </c>
      <c r="D4771">
        <v>111</v>
      </c>
      <c r="E4771">
        <v>93</v>
      </c>
      <c r="F4771">
        <v>33</v>
      </c>
      <c r="G4771">
        <v>135</v>
      </c>
      <c r="H4771" t="s">
        <v>11198</v>
      </c>
      <c r="I4771">
        <v>1000</v>
      </c>
      <c r="J4771">
        <v>37188667</v>
      </c>
      <c r="K4771" t="s">
        <v>2096</v>
      </c>
      <c r="L4771" t="s">
        <v>11199</v>
      </c>
      <c r="M4771" t="s">
        <v>27055</v>
      </c>
      <c r="N4771">
        <v>34219</v>
      </c>
      <c r="O4771">
        <v>1531</v>
      </c>
      <c r="P4771" t="s">
        <v>11200</v>
      </c>
      <c r="Q4771">
        <v>1</v>
      </c>
      <c r="R4771" t="s">
        <v>11201</v>
      </c>
      <c r="S4771" t="s">
        <v>11202</v>
      </c>
      <c r="T4771">
        <v>578</v>
      </c>
      <c r="U4771" t="s">
        <v>36</v>
      </c>
      <c r="V4771" t="s">
        <v>37</v>
      </c>
      <c r="W4771" t="s">
        <v>38</v>
      </c>
      <c r="X4771" s="2">
        <v>12000000</v>
      </c>
      <c r="Y4771">
        <v>2002</v>
      </c>
      <c r="Z4771">
        <v>188</v>
      </c>
      <c r="AA4771">
        <v>3.3</v>
      </c>
      <c r="AB4771">
        <v>1.85</v>
      </c>
      <c r="AC4771">
        <v>0</v>
      </c>
    </row>
    <row r="4772" spans="1:29" x14ac:dyDescent="0.25">
      <c r="A4772" t="str">
        <f t="shared" si="74"/>
        <v>tt1631707</v>
      </c>
      <c r="B4772" t="s">
        <v>28</v>
      </c>
      <c r="C4772" t="s">
        <v>18055</v>
      </c>
      <c r="D4772">
        <v>26</v>
      </c>
      <c r="E4772">
        <v>90</v>
      </c>
      <c r="F4772">
        <v>0</v>
      </c>
      <c r="G4772">
        <v>120</v>
      </c>
      <c r="H4772" t="s">
        <v>9016</v>
      </c>
      <c r="I4772">
        <v>322</v>
      </c>
      <c r="K4772" t="s">
        <v>722</v>
      </c>
      <c r="L4772" t="s">
        <v>8693</v>
      </c>
      <c r="M4772" t="s">
        <v>28818</v>
      </c>
      <c r="N4772">
        <v>5025</v>
      </c>
      <c r="O4772">
        <v>630</v>
      </c>
      <c r="P4772" t="s">
        <v>18056</v>
      </c>
      <c r="Q4772">
        <v>3</v>
      </c>
      <c r="R4772" t="s">
        <v>18057</v>
      </c>
      <c r="S4772" t="s">
        <v>18058</v>
      </c>
      <c r="T4772">
        <v>45</v>
      </c>
      <c r="U4772" t="s">
        <v>36</v>
      </c>
      <c r="V4772" t="s">
        <v>37</v>
      </c>
      <c r="W4772" t="s">
        <v>499</v>
      </c>
      <c r="X4772" s="2">
        <v>500000</v>
      </c>
      <c r="Y4772">
        <v>2011</v>
      </c>
      <c r="Z4772">
        <v>178</v>
      </c>
      <c r="AA4772">
        <v>6.6</v>
      </c>
      <c r="AC4772">
        <v>701</v>
      </c>
    </row>
    <row r="4773" spans="1:29" x14ac:dyDescent="0.25">
      <c r="A4773" t="str">
        <f t="shared" si="74"/>
        <v>tt2275671</v>
      </c>
      <c r="B4773" t="s">
        <v>28</v>
      </c>
      <c r="C4773" t="s">
        <v>18059</v>
      </c>
      <c r="D4773">
        <v>1</v>
      </c>
      <c r="E4773">
        <v>101</v>
      </c>
      <c r="F4773">
        <v>0</v>
      </c>
      <c r="G4773">
        <v>15</v>
      </c>
      <c r="H4773" t="s">
        <v>18060</v>
      </c>
      <c r="I4773">
        <v>159</v>
      </c>
      <c r="K4773" t="s">
        <v>1612</v>
      </c>
      <c r="L4773" t="s">
        <v>16141</v>
      </c>
      <c r="M4773" t="s">
        <v>28819</v>
      </c>
      <c r="N4773">
        <v>197</v>
      </c>
      <c r="O4773">
        <v>206</v>
      </c>
      <c r="P4773" t="s">
        <v>18061</v>
      </c>
      <c r="Q4773">
        <v>1</v>
      </c>
      <c r="S4773" t="s">
        <v>18062</v>
      </c>
      <c r="T4773">
        <v>1</v>
      </c>
      <c r="U4773" t="s">
        <v>2298</v>
      </c>
      <c r="V4773" t="s">
        <v>18063</v>
      </c>
      <c r="W4773" t="s">
        <v>499</v>
      </c>
      <c r="X4773" s="2">
        <v>500000</v>
      </c>
      <c r="Y4773">
        <v>2012</v>
      </c>
      <c r="Z4773">
        <v>15</v>
      </c>
      <c r="AA4773">
        <v>6.9</v>
      </c>
      <c r="AB4773">
        <v>16</v>
      </c>
      <c r="AC4773">
        <v>126</v>
      </c>
    </row>
    <row r="4774" spans="1:29" x14ac:dyDescent="0.25">
      <c r="A4774" t="str">
        <f t="shared" si="74"/>
        <v>tt3152288</v>
      </c>
      <c r="B4774" t="s">
        <v>28</v>
      </c>
      <c r="C4774" t="s">
        <v>18064</v>
      </c>
      <c r="D4774">
        <v>3</v>
      </c>
      <c r="E4774">
        <v>94</v>
      </c>
      <c r="F4774">
        <v>0</v>
      </c>
      <c r="G4774">
        <v>212</v>
      </c>
      <c r="H4774" t="s">
        <v>17445</v>
      </c>
      <c r="I4774">
        <v>918</v>
      </c>
      <c r="K4774" t="s">
        <v>18065</v>
      </c>
      <c r="L4774" t="s">
        <v>7909</v>
      </c>
      <c r="M4774" t="s">
        <v>28820</v>
      </c>
      <c r="N4774">
        <v>60</v>
      </c>
      <c r="O4774">
        <v>2091</v>
      </c>
      <c r="P4774" t="s">
        <v>18066</v>
      </c>
      <c r="Q4774">
        <v>0</v>
      </c>
      <c r="R4774" t="s">
        <v>18067</v>
      </c>
      <c r="S4774" t="s">
        <v>18068</v>
      </c>
      <c r="T4774">
        <v>2</v>
      </c>
      <c r="U4774" t="s">
        <v>36</v>
      </c>
      <c r="V4774" t="s">
        <v>37</v>
      </c>
      <c r="W4774" t="s">
        <v>38</v>
      </c>
      <c r="X4774" s="2">
        <v>150000</v>
      </c>
      <c r="Y4774">
        <v>2016</v>
      </c>
      <c r="Z4774">
        <v>402</v>
      </c>
      <c r="AA4774">
        <v>4</v>
      </c>
      <c r="AC4774">
        <v>381</v>
      </c>
    </row>
    <row r="4775" spans="1:29" x14ac:dyDescent="0.25">
      <c r="A4775" t="str">
        <f t="shared" si="74"/>
        <v>tt3892618</v>
      </c>
      <c r="B4775" t="s">
        <v>28</v>
      </c>
      <c r="C4775" t="s">
        <v>11747</v>
      </c>
      <c r="D4775">
        <v>10</v>
      </c>
      <c r="E4775">
        <v>97</v>
      </c>
      <c r="F4775">
        <v>163</v>
      </c>
      <c r="G4775">
        <v>303</v>
      </c>
      <c r="H4775" t="s">
        <v>9436</v>
      </c>
      <c r="I4775">
        <v>636</v>
      </c>
      <c r="K4775" t="s">
        <v>18069</v>
      </c>
      <c r="L4775" t="s">
        <v>6181</v>
      </c>
      <c r="M4775" t="s">
        <v>28821</v>
      </c>
      <c r="N4775">
        <v>259</v>
      </c>
      <c r="O4775">
        <v>2438</v>
      </c>
      <c r="P4775" t="s">
        <v>18070</v>
      </c>
      <c r="Q4775">
        <v>5</v>
      </c>
      <c r="R4775" t="s">
        <v>18071</v>
      </c>
      <c r="S4775" t="s">
        <v>18072</v>
      </c>
      <c r="T4775">
        <v>20</v>
      </c>
      <c r="U4775" t="s">
        <v>36</v>
      </c>
      <c r="V4775" t="s">
        <v>37</v>
      </c>
      <c r="X4775" s="2">
        <v>500000</v>
      </c>
      <c r="Y4775">
        <v>2016</v>
      </c>
      <c r="Z4775">
        <v>456</v>
      </c>
      <c r="AA4775">
        <v>7.4</v>
      </c>
      <c r="AB4775">
        <v>1.78</v>
      </c>
      <c r="AC4775">
        <v>707</v>
      </c>
    </row>
    <row r="4776" spans="1:29" x14ac:dyDescent="0.25">
      <c r="A4776" t="str">
        <f t="shared" si="74"/>
        <v>tt2190180</v>
      </c>
      <c r="B4776" t="s">
        <v>28</v>
      </c>
      <c r="C4776" t="s">
        <v>18073</v>
      </c>
      <c r="D4776">
        <v>1</v>
      </c>
      <c r="E4776">
        <v>90</v>
      </c>
      <c r="F4776">
        <v>0</v>
      </c>
      <c r="G4776">
        <v>33</v>
      </c>
      <c r="H4776" t="s">
        <v>18074</v>
      </c>
      <c r="I4776">
        <v>84</v>
      </c>
      <c r="K4776" t="s">
        <v>18075</v>
      </c>
      <c r="L4776" t="s">
        <v>18076</v>
      </c>
      <c r="M4776" t="s">
        <v>28822</v>
      </c>
      <c r="N4776">
        <v>30</v>
      </c>
      <c r="O4776">
        <v>254</v>
      </c>
      <c r="P4776" t="s">
        <v>18077</v>
      </c>
      <c r="Q4776">
        <v>0</v>
      </c>
      <c r="S4776" t="s">
        <v>18078</v>
      </c>
      <c r="T4776">
        <v>1</v>
      </c>
      <c r="U4776" t="s">
        <v>36</v>
      </c>
      <c r="V4776" t="s">
        <v>37</v>
      </c>
      <c r="W4776" t="s">
        <v>499</v>
      </c>
      <c r="Y4776">
        <v>2014</v>
      </c>
      <c r="Z4776">
        <v>41</v>
      </c>
      <c r="AA4776">
        <v>8.3000000000000007</v>
      </c>
      <c r="AC4776">
        <v>70</v>
      </c>
    </row>
    <row r="4777" spans="1:29" x14ac:dyDescent="0.25">
      <c r="A4777" t="str">
        <f t="shared" si="74"/>
        <v>tt4062896</v>
      </c>
      <c r="B4777" t="s">
        <v>28</v>
      </c>
      <c r="C4777" t="s">
        <v>18079</v>
      </c>
      <c r="D4777">
        <v>1</v>
      </c>
      <c r="E4777">
        <v>108</v>
      </c>
      <c r="F4777">
        <v>431</v>
      </c>
      <c r="G4777">
        <v>317</v>
      </c>
      <c r="H4777" t="s">
        <v>18079</v>
      </c>
      <c r="I4777">
        <v>466</v>
      </c>
      <c r="K4777" t="s">
        <v>14342</v>
      </c>
      <c r="L4777" t="s">
        <v>18080</v>
      </c>
      <c r="M4777" t="s">
        <v>28823</v>
      </c>
      <c r="N4777">
        <v>62</v>
      </c>
      <c r="O4777">
        <v>1628</v>
      </c>
      <c r="P4777" t="s">
        <v>18081</v>
      </c>
      <c r="Q4777">
        <v>2</v>
      </c>
      <c r="S4777" t="s">
        <v>18082</v>
      </c>
      <c r="T4777">
        <v>4</v>
      </c>
      <c r="U4777" t="s">
        <v>36</v>
      </c>
      <c r="V4777" t="s">
        <v>37</v>
      </c>
      <c r="W4777" t="s">
        <v>86</v>
      </c>
      <c r="X4777" s="2">
        <v>500000</v>
      </c>
      <c r="Y4777">
        <v>2016</v>
      </c>
      <c r="Z4777">
        <v>431</v>
      </c>
      <c r="AA4777">
        <v>5.7</v>
      </c>
      <c r="AC4777">
        <v>0</v>
      </c>
    </row>
    <row r="4778" spans="1:29" x14ac:dyDescent="0.25">
      <c r="A4778" t="str">
        <f t="shared" si="74"/>
        <v>tt2246526</v>
      </c>
      <c r="B4778" t="s">
        <v>28</v>
      </c>
      <c r="C4778" t="s">
        <v>18083</v>
      </c>
      <c r="D4778">
        <v>10</v>
      </c>
      <c r="E4778">
        <v>82</v>
      </c>
      <c r="F4778">
        <v>0</v>
      </c>
      <c r="G4778">
        <v>0</v>
      </c>
      <c r="H4778" t="s">
        <v>18084</v>
      </c>
      <c r="I4778">
        <v>0</v>
      </c>
      <c r="J4778">
        <v>21199</v>
      </c>
      <c r="K4778" t="s">
        <v>18085</v>
      </c>
      <c r="L4778" t="s">
        <v>18086</v>
      </c>
      <c r="M4778" t="s">
        <v>28824</v>
      </c>
      <c r="N4778">
        <v>40</v>
      </c>
      <c r="O4778">
        <v>0</v>
      </c>
      <c r="P4778" t="s">
        <v>18087</v>
      </c>
      <c r="Q4778">
        <v>1</v>
      </c>
      <c r="R4778" t="s">
        <v>18088</v>
      </c>
      <c r="S4778" t="s">
        <v>18089</v>
      </c>
      <c r="T4778">
        <v>10</v>
      </c>
      <c r="U4778" t="s">
        <v>36</v>
      </c>
      <c r="V4778" t="s">
        <v>37</v>
      </c>
      <c r="X4778" s="2">
        <v>500000</v>
      </c>
      <c r="Y4778">
        <v>2014</v>
      </c>
      <c r="Z4778">
        <v>0</v>
      </c>
      <c r="AA4778">
        <v>6.8</v>
      </c>
      <c r="AC4778">
        <v>44</v>
      </c>
    </row>
    <row r="4779" spans="1:29" x14ac:dyDescent="0.25">
      <c r="A4779" t="str">
        <f t="shared" si="74"/>
        <v>tt3846442</v>
      </c>
      <c r="B4779" t="s">
        <v>28</v>
      </c>
      <c r="C4779" t="s">
        <v>18090</v>
      </c>
      <c r="D4779">
        <v>1</v>
      </c>
      <c r="E4779">
        <v>84</v>
      </c>
      <c r="F4779">
        <v>0</v>
      </c>
      <c r="G4779">
        <v>53</v>
      </c>
      <c r="H4779" t="s">
        <v>18091</v>
      </c>
      <c r="I4779">
        <v>385</v>
      </c>
      <c r="K4779" t="s">
        <v>14342</v>
      </c>
      <c r="L4779" t="s">
        <v>18092</v>
      </c>
      <c r="M4779" t="s">
        <v>28825</v>
      </c>
      <c r="N4779">
        <v>15</v>
      </c>
      <c r="O4779">
        <v>683</v>
      </c>
      <c r="P4779" t="s">
        <v>18093</v>
      </c>
      <c r="Q4779">
        <v>2</v>
      </c>
      <c r="S4779" t="s">
        <v>18094</v>
      </c>
      <c r="T4779">
        <v>1</v>
      </c>
      <c r="U4779" t="s">
        <v>36</v>
      </c>
      <c r="V4779" t="s">
        <v>37</v>
      </c>
      <c r="X4779" s="2">
        <v>500000</v>
      </c>
      <c r="Y4779">
        <v>2016</v>
      </c>
      <c r="Z4779">
        <v>169</v>
      </c>
      <c r="AA4779">
        <v>5.2</v>
      </c>
      <c r="AB4779">
        <v>16</v>
      </c>
      <c r="AC4779">
        <v>9</v>
      </c>
    </row>
    <row r="4780" spans="1:29" x14ac:dyDescent="0.25">
      <c r="A4780" t="str">
        <f t="shared" si="74"/>
        <v>tt1623205</v>
      </c>
      <c r="B4780" t="s">
        <v>28</v>
      </c>
      <c r="C4780" t="s">
        <v>72</v>
      </c>
      <c r="D4780">
        <v>525</v>
      </c>
      <c r="E4780">
        <v>130</v>
      </c>
      <c r="F4780">
        <v>0</v>
      </c>
      <c r="G4780">
        <v>11000</v>
      </c>
      <c r="H4780" t="s">
        <v>251</v>
      </c>
      <c r="I4780">
        <v>44000</v>
      </c>
      <c r="J4780">
        <v>234903076</v>
      </c>
      <c r="K4780" t="s">
        <v>175</v>
      </c>
      <c r="L4780" t="s">
        <v>252</v>
      </c>
      <c r="M4780" t="s">
        <v>24220</v>
      </c>
      <c r="N4780">
        <v>175413</v>
      </c>
      <c r="O4780">
        <v>73441</v>
      </c>
      <c r="P4780" t="s">
        <v>73</v>
      </c>
      <c r="Q4780">
        <v>4</v>
      </c>
      <c r="R4780" t="s">
        <v>253</v>
      </c>
      <c r="S4780" t="s">
        <v>254</v>
      </c>
      <c r="T4780">
        <v>511</v>
      </c>
      <c r="U4780" t="s">
        <v>36</v>
      </c>
      <c r="V4780" t="s">
        <v>37</v>
      </c>
      <c r="W4780" t="s">
        <v>86</v>
      </c>
      <c r="X4780" s="2">
        <v>215000000</v>
      </c>
      <c r="Y4780">
        <v>2013</v>
      </c>
      <c r="Z4780">
        <v>15000</v>
      </c>
      <c r="AA4780">
        <v>6.4</v>
      </c>
      <c r="AB4780">
        <v>2.35</v>
      </c>
      <c r="AC4780">
        <v>60000</v>
      </c>
    </row>
    <row r="4781" spans="1:29" x14ac:dyDescent="0.25">
      <c r="A4781" t="str">
        <f t="shared" si="74"/>
        <v>tt0090190</v>
      </c>
      <c r="B4781" t="s">
        <v>28</v>
      </c>
      <c r="C4781" t="s">
        <v>15961</v>
      </c>
      <c r="D4781">
        <v>96</v>
      </c>
      <c r="E4781">
        <v>91</v>
      </c>
      <c r="F4781">
        <v>6</v>
      </c>
      <c r="G4781">
        <v>10</v>
      </c>
      <c r="H4781" t="s">
        <v>18095</v>
      </c>
      <c r="I4781">
        <v>488</v>
      </c>
      <c r="K4781" t="s">
        <v>15963</v>
      </c>
      <c r="L4781" t="s">
        <v>3405</v>
      </c>
      <c r="M4781" t="s">
        <v>28826</v>
      </c>
      <c r="N4781">
        <v>19253</v>
      </c>
      <c r="O4781">
        <v>553</v>
      </c>
      <c r="P4781" t="s">
        <v>18096</v>
      </c>
      <c r="Q4781">
        <v>0</v>
      </c>
      <c r="R4781" t="s">
        <v>18097</v>
      </c>
      <c r="S4781" t="s">
        <v>18098</v>
      </c>
      <c r="T4781">
        <v>147</v>
      </c>
      <c r="U4781" t="s">
        <v>36</v>
      </c>
      <c r="V4781" t="s">
        <v>37</v>
      </c>
      <c r="W4781" t="s">
        <v>4564</v>
      </c>
      <c r="X4781" s="2">
        <v>475000</v>
      </c>
      <c r="Y4781">
        <v>1984</v>
      </c>
      <c r="Z4781">
        <v>11</v>
      </c>
      <c r="AA4781">
        <v>6.2</v>
      </c>
      <c r="AB4781">
        <v>1.85</v>
      </c>
      <c r="AC4781">
        <v>0</v>
      </c>
    </row>
    <row r="4782" spans="1:29" x14ac:dyDescent="0.25">
      <c r="A4782" t="str">
        <f t="shared" si="74"/>
        <v>tt0102989</v>
      </c>
      <c r="B4782" t="s">
        <v>28</v>
      </c>
      <c r="C4782" t="s">
        <v>12781</v>
      </c>
      <c r="D4782">
        <v>8</v>
      </c>
      <c r="E4782">
        <v>91</v>
      </c>
      <c r="F4782">
        <v>10</v>
      </c>
      <c r="G4782">
        <v>10</v>
      </c>
      <c r="H4782" t="s">
        <v>18099</v>
      </c>
      <c r="I4782">
        <v>353</v>
      </c>
      <c r="J4782">
        <v>2712293</v>
      </c>
      <c r="K4782" t="s">
        <v>1612</v>
      </c>
      <c r="L4782" t="s">
        <v>13599</v>
      </c>
      <c r="M4782" t="s">
        <v>28827</v>
      </c>
      <c r="N4782">
        <v>475</v>
      </c>
      <c r="O4782">
        <v>380</v>
      </c>
      <c r="P4782" t="s">
        <v>12781</v>
      </c>
      <c r="Q4782">
        <v>4</v>
      </c>
      <c r="R4782" t="s">
        <v>18100</v>
      </c>
      <c r="S4782" t="s">
        <v>18101</v>
      </c>
      <c r="T4782">
        <v>11</v>
      </c>
      <c r="U4782" t="s">
        <v>36</v>
      </c>
      <c r="V4782" t="s">
        <v>37</v>
      </c>
      <c r="W4782" t="s">
        <v>499</v>
      </c>
      <c r="X4782" s="2">
        <v>450000</v>
      </c>
      <c r="Y4782">
        <v>1991</v>
      </c>
      <c r="Z4782">
        <v>12</v>
      </c>
      <c r="AA4782">
        <v>5.9</v>
      </c>
      <c r="AB4782">
        <v>1.85</v>
      </c>
      <c r="AC4782">
        <v>123</v>
      </c>
    </row>
    <row r="4783" spans="1:29" x14ac:dyDescent="0.25">
      <c r="A4783" t="str">
        <f t="shared" si="74"/>
        <v>tt0280491</v>
      </c>
      <c r="B4783" t="s">
        <v>28</v>
      </c>
      <c r="C4783" t="s">
        <v>972</v>
      </c>
      <c r="D4783">
        <v>92</v>
      </c>
      <c r="E4783">
        <v>107</v>
      </c>
      <c r="F4783">
        <v>521</v>
      </c>
      <c r="G4783">
        <v>80</v>
      </c>
      <c r="H4783" t="s">
        <v>18102</v>
      </c>
      <c r="I4783">
        <v>773</v>
      </c>
      <c r="J4783">
        <v>768045</v>
      </c>
      <c r="K4783" t="s">
        <v>1634</v>
      </c>
      <c r="L4783" t="s">
        <v>154</v>
      </c>
      <c r="M4783" t="s">
        <v>28828</v>
      </c>
      <c r="N4783">
        <v>19732</v>
      </c>
      <c r="O4783">
        <v>976</v>
      </c>
      <c r="P4783" t="s">
        <v>18103</v>
      </c>
      <c r="Q4783">
        <v>0</v>
      </c>
      <c r="R4783" t="s">
        <v>18104</v>
      </c>
      <c r="S4783" t="s">
        <v>18105</v>
      </c>
      <c r="T4783">
        <v>120</v>
      </c>
      <c r="U4783" t="s">
        <v>36</v>
      </c>
      <c r="V4783" t="s">
        <v>53</v>
      </c>
      <c r="W4783" t="s">
        <v>499</v>
      </c>
      <c r="X4783" s="2">
        <v>2000000</v>
      </c>
      <c r="Y4783">
        <v>2002</v>
      </c>
      <c r="Z4783">
        <v>89</v>
      </c>
      <c r="AA4783">
        <v>7.7</v>
      </c>
      <c r="AB4783">
        <v>1.85</v>
      </c>
      <c r="AC4783">
        <v>0</v>
      </c>
    </row>
    <row r="4784" spans="1:29" x14ac:dyDescent="0.25">
      <c r="A4784" t="str">
        <f t="shared" si="74"/>
        <v>tt2111292</v>
      </c>
      <c r="B4784" t="s">
        <v>28</v>
      </c>
      <c r="C4784" t="s">
        <v>18106</v>
      </c>
      <c r="D4784">
        <v>1</v>
      </c>
      <c r="E4784">
        <v>82</v>
      </c>
      <c r="F4784">
        <v>5</v>
      </c>
      <c r="G4784">
        <v>237</v>
      </c>
      <c r="H4784" t="s">
        <v>18107</v>
      </c>
      <c r="I4784">
        <v>472</v>
      </c>
      <c r="K4784" t="s">
        <v>1110</v>
      </c>
      <c r="L4784" t="s">
        <v>18108</v>
      </c>
      <c r="M4784" t="s">
        <v>28829</v>
      </c>
      <c r="N4784">
        <v>53</v>
      </c>
      <c r="O4784">
        <v>1752</v>
      </c>
      <c r="P4784" t="s">
        <v>10865</v>
      </c>
      <c r="Q4784">
        <v>6</v>
      </c>
      <c r="R4784" t="s">
        <v>18109</v>
      </c>
      <c r="S4784" t="s">
        <v>18110</v>
      </c>
      <c r="T4784">
        <v>5</v>
      </c>
      <c r="U4784" t="s">
        <v>36</v>
      </c>
      <c r="V4784" t="s">
        <v>37</v>
      </c>
      <c r="W4784" t="s">
        <v>499</v>
      </c>
      <c r="X4784" s="2">
        <v>500000</v>
      </c>
      <c r="Y4784">
        <v>2015</v>
      </c>
      <c r="Z4784">
        <v>251</v>
      </c>
      <c r="AA4784">
        <v>4.3</v>
      </c>
      <c r="AC4784">
        <v>62</v>
      </c>
    </row>
    <row r="4785" spans="1:29" x14ac:dyDescent="0.25">
      <c r="A4785" t="str">
        <f t="shared" si="74"/>
        <v>tt0435623</v>
      </c>
      <c r="B4785" t="s">
        <v>28</v>
      </c>
      <c r="C4785" t="s">
        <v>18111</v>
      </c>
      <c r="D4785">
        <v>365</v>
      </c>
      <c r="E4785">
        <v>84</v>
      </c>
      <c r="F4785">
        <v>3</v>
      </c>
      <c r="G4785">
        <v>446</v>
      </c>
      <c r="H4785" t="s">
        <v>4112</v>
      </c>
      <c r="I4785">
        <v>10000</v>
      </c>
      <c r="J4785">
        <v>379122</v>
      </c>
      <c r="K4785" t="s">
        <v>1184</v>
      </c>
      <c r="L4785" t="s">
        <v>259</v>
      </c>
      <c r="M4785" t="s">
        <v>28830</v>
      </c>
      <c r="N4785">
        <v>10143</v>
      </c>
      <c r="O4785">
        <v>12496</v>
      </c>
      <c r="P4785" t="s">
        <v>9092</v>
      </c>
      <c r="Q4785">
        <v>0</v>
      </c>
      <c r="R4785" t="s">
        <v>18112</v>
      </c>
      <c r="S4785" t="s">
        <v>18113</v>
      </c>
      <c r="T4785">
        <v>54</v>
      </c>
      <c r="U4785" t="s">
        <v>36</v>
      </c>
      <c r="V4785" t="s">
        <v>53</v>
      </c>
      <c r="W4785" t="s">
        <v>499</v>
      </c>
      <c r="X4785" s="2">
        <v>450000</v>
      </c>
      <c r="Y4785">
        <v>2005</v>
      </c>
      <c r="Z4785">
        <v>651</v>
      </c>
      <c r="AA4785">
        <v>7.1</v>
      </c>
      <c r="AB4785">
        <v>2.39</v>
      </c>
      <c r="AC4785">
        <v>0</v>
      </c>
    </row>
    <row r="4786" spans="1:29" x14ac:dyDescent="0.25">
      <c r="A4786" t="str">
        <f t="shared" si="74"/>
        <v>tt0462485</v>
      </c>
      <c r="B4786" t="s">
        <v>28</v>
      </c>
      <c r="C4786" t="s">
        <v>18114</v>
      </c>
      <c r="D4786">
        <v>88</v>
      </c>
      <c r="E4786">
        <v>103</v>
      </c>
      <c r="F4786">
        <v>365</v>
      </c>
      <c r="G4786">
        <v>49</v>
      </c>
      <c r="H4786" t="s">
        <v>18114</v>
      </c>
      <c r="I4786">
        <v>907</v>
      </c>
      <c r="J4786">
        <v>23000</v>
      </c>
      <c r="K4786" t="s">
        <v>17026</v>
      </c>
      <c r="L4786" t="s">
        <v>18115</v>
      </c>
      <c r="M4786" t="s">
        <v>28831</v>
      </c>
      <c r="N4786">
        <v>5931</v>
      </c>
      <c r="O4786">
        <v>1411</v>
      </c>
      <c r="P4786" t="s">
        <v>18116</v>
      </c>
      <c r="Q4786">
        <v>0</v>
      </c>
      <c r="R4786" t="s">
        <v>18117</v>
      </c>
      <c r="S4786" t="s">
        <v>18118</v>
      </c>
      <c r="T4786">
        <v>58</v>
      </c>
      <c r="U4786" t="s">
        <v>36</v>
      </c>
      <c r="V4786" t="s">
        <v>37</v>
      </c>
      <c r="W4786" t="s">
        <v>4564</v>
      </c>
      <c r="X4786" s="2">
        <v>500000</v>
      </c>
      <c r="Y4786">
        <v>2006</v>
      </c>
      <c r="Z4786">
        <v>365</v>
      </c>
      <c r="AA4786">
        <v>6.2</v>
      </c>
      <c r="AB4786">
        <v>1.85</v>
      </c>
      <c r="AC4786">
        <v>0</v>
      </c>
    </row>
    <row r="4787" spans="1:29" x14ac:dyDescent="0.25">
      <c r="A4787" t="str">
        <f t="shared" si="74"/>
        <v>tt2112209</v>
      </c>
      <c r="B4787" t="s">
        <v>28</v>
      </c>
      <c r="C4787" t="s">
        <v>18119</v>
      </c>
      <c r="D4787">
        <v>3</v>
      </c>
      <c r="E4787">
        <v>86</v>
      </c>
      <c r="F4787">
        <v>0</v>
      </c>
      <c r="G4787">
        <v>304</v>
      </c>
      <c r="H4787" t="s">
        <v>18120</v>
      </c>
      <c r="I4787">
        <v>873</v>
      </c>
      <c r="K4787" t="s">
        <v>1402</v>
      </c>
      <c r="L4787" t="s">
        <v>18121</v>
      </c>
      <c r="M4787" t="s">
        <v>28832</v>
      </c>
      <c r="N4787">
        <v>64</v>
      </c>
      <c r="O4787">
        <v>2830</v>
      </c>
      <c r="P4787" t="s">
        <v>18122</v>
      </c>
      <c r="Q4787">
        <v>1</v>
      </c>
      <c r="R4787" t="s">
        <v>18123</v>
      </c>
      <c r="S4787" t="s">
        <v>18124</v>
      </c>
      <c r="T4787">
        <v>3</v>
      </c>
      <c r="U4787" t="s">
        <v>36</v>
      </c>
      <c r="V4787" t="s">
        <v>37</v>
      </c>
      <c r="X4787" s="2">
        <v>450000</v>
      </c>
      <c r="Y4787">
        <v>2013</v>
      </c>
      <c r="Z4787">
        <v>469</v>
      </c>
      <c r="AA4787">
        <v>6.8</v>
      </c>
      <c r="AC4787">
        <v>31</v>
      </c>
    </row>
    <row r="4788" spans="1:29" x14ac:dyDescent="0.25">
      <c r="A4788" t="str">
        <f t="shared" si="74"/>
        <v>tt0024034</v>
      </c>
      <c r="B4788" t="s">
        <v>635</v>
      </c>
      <c r="C4788" t="s">
        <v>18125</v>
      </c>
      <c r="D4788">
        <v>65</v>
      </c>
      <c r="E4788">
        <v>89</v>
      </c>
      <c r="F4788">
        <v>24</v>
      </c>
      <c r="G4788">
        <v>45</v>
      </c>
      <c r="H4788" t="s">
        <v>18126</v>
      </c>
      <c r="I4788">
        <v>610</v>
      </c>
      <c r="J4788">
        <v>2300000</v>
      </c>
      <c r="K4788" t="s">
        <v>8986</v>
      </c>
      <c r="L4788" t="s">
        <v>17784</v>
      </c>
      <c r="M4788" t="s">
        <v>28833</v>
      </c>
      <c r="N4788">
        <v>7921</v>
      </c>
      <c r="O4788">
        <v>995</v>
      </c>
      <c r="P4788" t="s">
        <v>18127</v>
      </c>
      <c r="Q4788">
        <v>2</v>
      </c>
      <c r="R4788" t="s">
        <v>18128</v>
      </c>
      <c r="S4788" t="s">
        <v>18129</v>
      </c>
      <c r="T4788">
        <v>97</v>
      </c>
      <c r="U4788" t="s">
        <v>36</v>
      </c>
      <c r="V4788" t="s">
        <v>37</v>
      </c>
      <c r="W4788" t="s">
        <v>4564</v>
      </c>
      <c r="X4788" s="2">
        <v>439000</v>
      </c>
      <c r="Y4788">
        <v>1933</v>
      </c>
      <c r="Z4788">
        <v>105</v>
      </c>
      <c r="AA4788">
        <v>7.7</v>
      </c>
      <c r="AB4788">
        <v>1.37</v>
      </c>
      <c r="AC4788">
        <v>439</v>
      </c>
    </row>
    <row r="4789" spans="1:29" x14ac:dyDescent="0.25">
      <c r="A4789" t="str">
        <f t="shared" si="74"/>
        <v>tt4273494</v>
      </c>
      <c r="B4789" t="s">
        <v>28</v>
      </c>
      <c r="C4789" t="s">
        <v>18130</v>
      </c>
      <c r="E4789">
        <v>52</v>
      </c>
      <c r="F4789">
        <v>0</v>
      </c>
      <c r="G4789">
        <v>0</v>
      </c>
      <c r="H4789" t="s">
        <v>18131</v>
      </c>
      <c r="I4789">
        <v>8</v>
      </c>
      <c r="K4789" t="s">
        <v>63</v>
      </c>
      <c r="L4789" t="s">
        <v>18132</v>
      </c>
      <c r="M4789" t="s">
        <v>28834</v>
      </c>
      <c r="N4789">
        <v>78</v>
      </c>
      <c r="O4789">
        <v>10</v>
      </c>
      <c r="P4789" t="s">
        <v>18133</v>
      </c>
      <c r="Q4789">
        <v>0</v>
      </c>
      <c r="R4789" t="s">
        <v>18134</v>
      </c>
      <c r="S4789" t="s">
        <v>18135</v>
      </c>
      <c r="T4789">
        <v>10</v>
      </c>
      <c r="U4789" t="s">
        <v>36</v>
      </c>
      <c r="V4789" t="s">
        <v>37</v>
      </c>
      <c r="W4789" t="s">
        <v>240</v>
      </c>
      <c r="X4789" s="2">
        <v>450000</v>
      </c>
      <c r="Y4789">
        <v>2014</v>
      </c>
      <c r="Z4789">
        <v>2</v>
      </c>
      <c r="AA4789">
        <v>8.1999999999999993</v>
      </c>
      <c r="AC4789">
        <v>460</v>
      </c>
    </row>
    <row r="4790" spans="1:29" x14ac:dyDescent="0.25">
      <c r="A4790" t="str">
        <f t="shared" si="74"/>
        <v>tt0100142</v>
      </c>
      <c r="B4790" t="s">
        <v>28</v>
      </c>
      <c r="C4790" t="s">
        <v>15438</v>
      </c>
      <c r="D4790">
        <v>71</v>
      </c>
      <c r="E4790">
        <v>98</v>
      </c>
      <c r="F4790">
        <v>89</v>
      </c>
      <c r="G4790">
        <v>3</v>
      </c>
      <c r="H4790" t="s">
        <v>18136</v>
      </c>
      <c r="I4790">
        <v>88</v>
      </c>
      <c r="J4790">
        <v>2938208</v>
      </c>
      <c r="K4790" t="s">
        <v>1184</v>
      </c>
      <c r="L4790" t="s">
        <v>18137</v>
      </c>
      <c r="M4790" t="s">
        <v>28835</v>
      </c>
      <c r="N4790">
        <v>7143</v>
      </c>
      <c r="O4790">
        <v>173</v>
      </c>
      <c r="P4790" t="s">
        <v>18138</v>
      </c>
      <c r="Q4790">
        <v>1</v>
      </c>
      <c r="R4790" t="s">
        <v>18139</v>
      </c>
      <c r="S4790" t="s">
        <v>18140</v>
      </c>
      <c r="T4790">
        <v>52</v>
      </c>
      <c r="U4790" t="s">
        <v>36</v>
      </c>
      <c r="V4790" t="s">
        <v>37</v>
      </c>
      <c r="W4790" t="s">
        <v>38</v>
      </c>
      <c r="X4790" s="2">
        <v>225000</v>
      </c>
      <c r="Y4790">
        <v>1990</v>
      </c>
      <c r="Z4790">
        <v>74</v>
      </c>
      <c r="AA4790">
        <v>7.5</v>
      </c>
      <c r="AB4790">
        <v>1.66</v>
      </c>
      <c r="AC4790">
        <v>865</v>
      </c>
    </row>
    <row r="4791" spans="1:29" x14ac:dyDescent="0.25">
      <c r="A4791" t="str">
        <f t="shared" si="74"/>
        <v>tt0382330</v>
      </c>
      <c r="B4791" t="s">
        <v>28</v>
      </c>
      <c r="C4791" t="s">
        <v>18141</v>
      </c>
      <c r="D4791">
        <v>34</v>
      </c>
      <c r="E4791">
        <v>133</v>
      </c>
      <c r="F4791">
        <v>10</v>
      </c>
      <c r="G4791">
        <v>19</v>
      </c>
      <c r="H4791" t="s">
        <v>18142</v>
      </c>
      <c r="I4791">
        <v>690</v>
      </c>
      <c r="J4791">
        <v>9910</v>
      </c>
      <c r="K4791" t="s">
        <v>4703</v>
      </c>
      <c r="L4791" t="s">
        <v>842</v>
      </c>
      <c r="M4791" t="s">
        <v>28836</v>
      </c>
      <c r="N4791">
        <v>13543</v>
      </c>
      <c r="O4791">
        <v>774</v>
      </c>
      <c r="P4791" t="s">
        <v>18143</v>
      </c>
      <c r="Q4791">
        <v>15</v>
      </c>
      <c r="R4791" t="s">
        <v>18144</v>
      </c>
      <c r="S4791" t="s">
        <v>18145</v>
      </c>
      <c r="T4791">
        <v>94</v>
      </c>
      <c r="U4791" t="s">
        <v>9943</v>
      </c>
      <c r="V4791" t="s">
        <v>9944</v>
      </c>
      <c r="X4791" s="2">
        <v>25000000</v>
      </c>
      <c r="Y4791">
        <v>2004</v>
      </c>
      <c r="Z4791">
        <v>24</v>
      </c>
      <c r="AA4791">
        <v>7.6</v>
      </c>
      <c r="AB4791">
        <v>1.85</v>
      </c>
      <c r="AC4791">
        <v>0</v>
      </c>
    </row>
    <row r="4792" spans="1:29" x14ac:dyDescent="0.25">
      <c r="A4792" t="str">
        <f t="shared" si="74"/>
        <v>tt1958007</v>
      </c>
      <c r="B4792" t="s">
        <v>28</v>
      </c>
      <c r="C4792" t="s">
        <v>18146</v>
      </c>
      <c r="D4792">
        <v>15</v>
      </c>
      <c r="E4792">
        <v>81</v>
      </c>
      <c r="F4792">
        <v>15</v>
      </c>
      <c r="G4792">
        <v>93</v>
      </c>
      <c r="H4792" t="s">
        <v>18147</v>
      </c>
      <c r="I4792">
        <v>847</v>
      </c>
      <c r="K4792" t="s">
        <v>4977</v>
      </c>
      <c r="L4792" t="s">
        <v>18148</v>
      </c>
      <c r="M4792" t="s">
        <v>28837</v>
      </c>
      <c r="N4792">
        <v>268</v>
      </c>
      <c r="O4792">
        <v>1151</v>
      </c>
      <c r="P4792" t="s">
        <v>17656</v>
      </c>
      <c r="Q4792">
        <v>0</v>
      </c>
      <c r="R4792" t="s">
        <v>18149</v>
      </c>
      <c r="S4792" t="s">
        <v>18150</v>
      </c>
      <c r="T4792">
        <v>6</v>
      </c>
      <c r="U4792" t="s">
        <v>36</v>
      </c>
      <c r="V4792" t="s">
        <v>37</v>
      </c>
      <c r="Y4792">
        <v>2013</v>
      </c>
      <c r="Z4792">
        <v>94</v>
      </c>
      <c r="AA4792">
        <v>4.0999999999999996</v>
      </c>
      <c r="AB4792">
        <v>16</v>
      </c>
      <c r="AC4792">
        <v>61</v>
      </c>
    </row>
    <row r="4793" spans="1:29" x14ac:dyDescent="0.25">
      <c r="A4793" t="str">
        <f t="shared" si="74"/>
        <v>tt0374900</v>
      </c>
      <c r="B4793" t="s">
        <v>28</v>
      </c>
      <c r="C4793" t="s">
        <v>6375</v>
      </c>
      <c r="D4793">
        <v>220</v>
      </c>
      <c r="E4793">
        <v>92</v>
      </c>
      <c r="F4793">
        <v>100</v>
      </c>
      <c r="G4793">
        <v>482</v>
      </c>
      <c r="H4793" t="s">
        <v>730</v>
      </c>
      <c r="I4793">
        <v>970</v>
      </c>
      <c r="J4793">
        <v>44540956</v>
      </c>
      <c r="K4793" t="s">
        <v>1394</v>
      </c>
      <c r="L4793" t="s">
        <v>1625</v>
      </c>
      <c r="M4793" t="s">
        <v>28838</v>
      </c>
      <c r="N4793">
        <v>161448</v>
      </c>
      <c r="O4793">
        <v>3950</v>
      </c>
      <c r="P4793" t="s">
        <v>4545</v>
      </c>
      <c r="Q4793">
        <v>0</v>
      </c>
      <c r="R4793" t="s">
        <v>18151</v>
      </c>
      <c r="S4793" t="s">
        <v>18152</v>
      </c>
      <c r="T4793">
        <v>1473</v>
      </c>
      <c r="U4793" t="s">
        <v>36</v>
      </c>
      <c r="V4793" t="s">
        <v>37</v>
      </c>
      <c r="W4793" t="s">
        <v>86</v>
      </c>
      <c r="X4793" s="2">
        <v>400000</v>
      </c>
      <c r="Y4793">
        <v>2004</v>
      </c>
      <c r="Z4793">
        <v>759</v>
      </c>
      <c r="AA4793">
        <v>6.9</v>
      </c>
      <c r="AB4793">
        <v>1.85</v>
      </c>
      <c r="AC4793">
        <v>0</v>
      </c>
    </row>
    <row r="4794" spans="1:29" x14ac:dyDescent="0.25">
      <c r="A4794" t="str">
        <f t="shared" si="74"/>
        <v>tt2359024</v>
      </c>
      <c r="B4794" t="s">
        <v>28</v>
      </c>
      <c r="C4794" t="s">
        <v>14208</v>
      </c>
      <c r="D4794">
        <v>279</v>
      </c>
      <c r="E4794">
        <v>90</v>
      </c>
      <c r="F4794">
        <v>57</v>
      </c>
      <c r="G4794">
        <v>92</v>
      </c>
      <c r="H4794" t="s">
        <v>18153</v>
      </c>
      <c r="I4794">
        <v>1000</v>
      </c>
      <c r="J4794">
        <v>258113</v>
      </c>
      <c r="K4794" t="s">
        <v>1767</v>
      </c>
      <c r="L4794" t="s">
        <v>2326</v>
      </c>
      <c r="M4794" t="s">
        <v>28839</v>
      </c>
      <c r="N4794">
        <v>42678</v>
      </c>
      <c r="O4794">
        <v>1528</v>
      </c>
      <c r="P4794" t="s">
        <v>18154</v>
      </c>
      <c r="Q4794">
        <v>0</v>
      </c>
      <c r="R4794" t="s">
        <v>18155</v>
      </c>
      <c r="S4794" t="s">
        <v>18156</v>
      </c>
      <c r="T4794">
        <v>135</v>
      </c>
      <c r="U4794" t="s">
        <v>36</v>
      </c>
      <c r="V4794" t="s">
        <v>37</v>
      </c>
      <c r="W4794" t="s">
        <v>499</v>
      </c>
      <c r="X4794" s="2">
        <v>1066167</v>
      </c>
      <c r="Y4794">
        <v>2013</v>
      </c>
      <c r="Z4794">
        <v>235</v>
      </c>
      <c r="AA4794">
        <v>7.1</v>
      </c>
      <c r="AB4794">
        <v>2.35</v>
      </c>
      <c r="AC4794">
        <v>0</v>
      </c>
    </row>
    <row r="4795" spans="1:29" x14ac:dyDescent="0.25">
      <c r="A4795" t="str">
        <f t="shared" si="74"/>
        <v>tt1179904</v>
      </c>
      <c r="B4795" t="s">
        <v>28</v>
      </c>
      <c r="C4795" t="s">
        <v>14285</v>
      </c>
      <c r="D4795">
        <v>409</v>
      </c>
      <c r="E4795">
        <v>84</v>
      </c>
      <c r="F4795">
        <v>110</v>
      </c>
      <c r="G4795">
        <v>21</v>
      </c>
      <c r="H4795" t="s">
        <v>18157</v>
      </c>
      <c r="I4795">
        <v>189</v>
      </c>
      <c r="J4795">
        <v>107917283</v>
      </c>
      <c r="K4795" t="s">
        <v>5190</v>
      </c>
      <c r="L4795" t="s">
        <v>15209</v>
      </c>
      <c r="M4795" t="s">
        <v>28840</v>
      </c>
      <c r="N4795">
        <v>184824</v>
      </c>
      <c r="O4795">
        <v>330</v>
      </c>
      <c r="P4795" t="s">
        <v>18158</v>
      </c>
      <c r="Q4795">
        <v>0</v>
      </c>
      <c r="R4795" t="s">
        <v>18159</v>
      </c>
      <c r="S4795" t="s">
        <v>18160</v>
      </c>
      <c r="T4795">
        <v>1189</v>
      </c>
      <c r="U4795" t="s">
        <v>36</v>
      </c>
      <c r="V4795" t="s">
        <v>37</v>
      </c>
      <c r="W4795" t="s">
        <v>499</v>
      </c>
      <c r="X4795" s="2">
        <v>15000</v>
      </c>
      <c r="Y4795">
        <v>2007</v>
      </c>
      <c r="Z4795">
        <v>109</v>
      </c>
      <c r="AA4795">
        <v>6.3</v>
      </c>
      <c r="AB4795">
        <v>1.85</v>
      </c>
      <c r="AC4795">
        <v>12000</v>
      </c>
    </row>
    <row r="4796" spans="1:29" x14ac:dyDescent="0.25">
      <c r="A4796" t="str">
        <f t="shared" si="74"/>
        <v>tt0275309</v>
      </c>
      <c r="B4796" t="s">
        <v>635</v>
      </c>
      <c r="C4796" t="s">
        <v>15676</v>
      </c>
      <c r="D4796">
        <v>86</v>
      </c>
      <c r="E4796">
        <v>91</v>
      </c>
      <c r="F4796">
        <v>147</v>
      </c>
      <c r="G4796">
        <v>5</v>
      </c>
      <c r="H4796" t="s">
        <v>18161</v>
      </c>
      <c r="I4796">
        <v>22</v>
      </c>
      <c r="J4796">
        <v>1293295</v>
      </c>
      <c r="K4796" t="s">
        <v>13106</v>
      </c>
      <c r="L4796" t="s">
        <v>18162</v>
      </c>
      <c r="M4796" t="s">
        <v>28841</v>
      </c>
      <c r="N4796">
        <v>10366</v>
      </c>
      <c r="O4796">
        <v>54</v>
      </c>
      <c r="P4796" t="s">
        <v>18163</v>
      </c>
      <c r="Q4796">
        <v>0</v>
      </c>
      <c r="R4796" t="s">
        <v>18164</v>
      </c>
      <c r="S4796" t="s">
        <v>18165</v>
      </c>
      <c r="T4796">
        <v>88</v>
      </c>
      <c r="U4796" t="s">
        <v>36</v>
      </c>
      <c r="V4796" t="s">
        <v>37</v>
      </c>
      <c r="W4796" t="s">
        <v>38</v>
      </c>
      <c r="Y4796">
        <v>2001</v>
      </c>
      <c r="Z4796">
        <v>20</v>
      </c>
      <c r="AA4796">
        <v>7.7</v>
      </c>
      <c r="AB4796">
        <v>1.37</v>
      </c>
      <c r="AC4796">
        <v>0</v>
      </c>
    </row>
    <row r="4797" spans="1:29" x14ac:dyDescent="0.25">
      <c r="A4797" t="str">
        <f t="shared" si="74"/>
        <v>tt0071853</v>
      </c>
      <c r="B4797" t="s">
        <v>28</v>
      </c>
      <c r="C4797" t="s">
        <v>2309</v>
      </c>
      <c r="D4797">
        <v>131</v>
      </c>
      <c r="E4797">
        <v>91</v>
      </c>
      <c r="F4797">
        <v>0</v>
      </c>
      <c r="G4797">
        <v>332</v>
      </c>
      <c r="H4797" t="s">
        <v>2011</v>
      </c>
      <c r="I4797">
        <v>795</v>
      </c>
      <c r="J4797">
        <v>1229197</v>
      </c>
      <c r="K4797" t="s">
        <v>4410</v>
      </c>
      <c r="L4797" t="s">
        <v>614</v>
      </c>
      <c r="M4797" t="s">
        <v>28842</v>
      </c>
      <c r="N4797">
        <v>382240</v>
      </c>
      <c r="O4797">
        <v>2158</v>
      </c>
      <c r="P4797" t="s">
        <v>18166</v>
      </c>
      <c r="Q4797">
        <v>0</v>
      </c>
      <c r="R4797" t="s">
        <v>18167</v>
      </c>
      <c r="S4797" t="s">
        <v>18168</v>
      </c>
      <c r="T4797">
        <v>660</v>
      </c>
      <c r="U4797" t="s">
        <v>36</v>
      </c>
      <c r="V4797" t="s">
        <v>53</v>
      </c>
      <c r="W4797" t="s">
        <v>86</v>
      </c>
      <c r="X4797" s="2">
        <v>229575</v>
      </c>
      <c r="Y4797">
        <v>1975</v>
      </c>
      <c r="Z4797">
        <v>561</v>
      </c>
      <c r="AA4797">
        <v>8.3000000000000007</v>
      </c>
      <c r="AB4797">
        <v>1.66</v>
      </c>
      <c r="AC4797">
        <v>14000</v>
      </c>
    </row>
    <row r="4798" spans="1:29" x14ac:dyDescent="0.25">
      <c r="A4798" t="str">
        <f t="shared" si="74"/>
        <v>tt0451176</v>
      </c>
      <c r="B4798" t="s">
        <v>28</v>
      </c>
      <c r="C4798" t="s">
        <v>14019</v>
      </c>
      <c r="D4798">
        <v>69</v>
      </c>
      <c r="E4798">
        <v>90</v>
      </c>
      <c r="F4798">
        <v>25</v>
      </c>
      <c r="G4798">
        <v>138</v>
      </c>
      <c r="H4798" t="s">
        <v>12323</v>
      </c>
      <c r="I4798">
        <v>231</v>
      </c>
      <c r="J4798">
        <v>1689999</v>
      </c>
      <c r="K4798" t="s">
        <v>2808</v>
      </c>
      <c r="L4798" t="s">
        <v>18169</v>
      </c>
      <c r="M4798" t="s">
        <v>28843</v>
      </c>
      <c r="N4798">
        <v>3675</v>
      </c>
      <c r="O4798">
        <v>771</v>
      </c>
      <c r="P4798" t="s">
        <v>18170</v>
      </c>
      <c r="Q4798">
        <v>1</v>
      </c>
      <c r="R4798" t="s">
        <v>18171</v>
      </c>
      <c r="S4798" t="s">
        <v>18172</v>
      </c>
      <c r="T4798">
        <v>48</v>
      </c>
      <c r="U4798" t="s">
        <v>2298</v>
      </c>
      <c r="V4798" t="s">
        <v>37</v>
      </c>
      <c r="W4798" t="s">
        <v>499</v>
      </c>
      <c r="X4798" s="2">
        <v>400000</v>
      </c>
      <c r="Y4798">
        <v>2006</v>
      </c>
      <c r="Z4798">
        <v>200</v>
      </c>
      <c r="AA4798">
        <v>7.1</v>
      </c>
      <c r="AB4798">
        <v>2.35</v>
      </c>
      <c r="AC4798">
        <v>426</v>
      </c>
    </row>
    <row r="4799" spans="1:29" x14ac:dyDescent="0.25">
      <c r="A4799" t="str">
        <f t="shared" si="74"/>
        <v>tt0396041</v>
      </c>
      <c r="B4799" t="s">
        <v>28</v>
      </c>
      <c r="C4799" t="s">
        <v>18173</v>
      </c>
      <c r="D4799">
        <v>8</v>
      </c>
      <c r="E4799">
        <v>96</v>
      </c>
      <c r="F4799">
        <v>14</v>
      </c>
      <c r="G4799">
        <v>6</v>
      </c>
      <c r="H4799" t="s">
        <v>18173</v>
      </c>
      <c r="I4799">
        <v>361</v>
      </c>
      <c r="J4799">
        <v>11798</v>
      </c>
      <c r="K4799" t="s">
        <v>18174</v>
      </c>
      <c r="L4799" t="s">
        <v>18175</v>
      </c>
      <c r="M4799" t="s">
        <v>28844</v>
      </c>
      <c r="N4799">
        <v>179</v>
      </c>
      <c r="O4799">
        <v>387</v>
      </c>
      <c r="P4799" t="s">
        <v>18176</v>
      </c>
      <c r="Q4799">
        <v>2</v>
      </c>
      <c r="R4799" t="s">
        <v>18177</v>
      </c>
      <c r="S4799" t="s">
        <v>18178</v>
      </c>
      <c r="T4799">
        <v>18</v>
      </c>
      <c r="U4799" t="s">
        <v>36</v>
      </c>
      <c r="V4799" t="s">
        <v>37</v>
      </c>
      <c r="X4799" s="2">
        <v>100000</v>
      </c>
      <c r="Y4799">
        <v>2003</v>
      </c>
      <c r="Z4799">
        <v>14</v>
      </c>
      <c r="AA4799">
        <v>4.7</v>
      </c>
      <c r="AB4799">
        <v>1.78</v>
      </c>
      <c r="AC4799">
        <v>39</v>
      </c>
    </row>
    <row r="4800" spans="1:29" x14ac:dyDescent="0.25">
      <c r="A4800" t="str">
        <f t="shared" si="74"/>
        <v>tt0813715</v>
      </c>
      <c r="B4800" t="s">
        <v>28</v>
      </c>
      <c r="D4800">
        <v>75</v>
      </c>
      <c r="E4800">
        <v>60</v>
      </c>
      <c r="G4800">
        <v>833</v>
      </c>
      <c r="H4800" t="s">
        <v>4950</v>
      </c>
      <c r="I4800">
        <v>1000</v>
      </c>
      <c r="K4800" t="s">
        <v>18179</v>
      </c>
      <c r="L4800" t="s">
        <v>12273</v>
      </c>
      <c r="M4800" t="s">
        <v>28845</v>
      </c>
      <c r="N4800">
        <v>202115</v>
      </c>
      <c r="O4800">
        <v>4908</v>
      </c>
      <c r="P4800" t="s">
        <v>1836</v>
      </c>
      <c r="Q4800">
        <v>4</v>
      </c>
      <c r="R4800" t="s">
        <v>18180</v>
      </c>
      <c r="S4800" t="s">
        <v>18181</v>
      </c>
      <c r="T4800">
        <v>379</v>
      </c>
      <c r="U4800" t="s">
        <v>36</v>
      </c>
      <c r="V4800" t="s">
        <v>37</v>
      </c>
      <c r="W4800" t="s">
        <v>948</v>
      </c>
      <c r="Z4800">
        <v>923</v>
      </c>
      <c r="AA4800">
        <v>7.7</v>
      </c>
      <c r="AB4800">
        <v>16</v>
      </c>
      <c r="AC4800">
        <v>0</v>
      </c>
    </row>
    <row r="4801" spans="1:29" x14ac:dyDescent="0.25">
      <c r="A4801" t="str">
        <f t="shared" si="74"/>
        <v>tt0390538</v>
      </c>
      <c r="B4801" t="s">
        <v>28</v>
      </c>
      <c r="C4801" t="s">
        <v>18182</v>
      </c>
      <c r="D4801">
        <v>72</v>
      </c>
      <c r="E4801">
        <v>88</v>
      </c>
      <c r="F4801">
        <v>20</v>
      </c>
      <c r="G4801">
        <v>0</v>
      </c>
      <c r="H4801" t="s">
        <v>18182</v>
      </c>
      <c r="I4801">
        <v>58</v>
      </c>
      <c r="J4801">
        <v>592014</v>
      </c>
      <c r="K4801" t="s">
        <v>18183</v>
      </c>
      <c r="L4801" t="s">
        <v>18184</v>
      </c>
      <c r="M4801" t="s">
        <v>28846</v>
      </c>
      <c r="N4801">
        <v>5709</v>
      </c>
      <c r="O4801">
        <v>78</v>
      </c>
      <c r="P4801" t="s">
        <v>18185</v>
      </c>
      <c r="Q4801">
        <v>3</v>
      </c>
      <c r="R4801" t="s">
        <v>18186</v>
      </c>
      <c r="S4801" t="s">
        <v>18187</v>
      </c>
      <c r="T4801">
        <v>114</v>
      </c>
      <c r="U4801" t="s">
        <v>36</v>
      </c>
      <c r="V4801" t="s">
        <v>37</v>
      </c>
      <c r="W4801" t="s">
        <v>4564</v>
      </c>
      <c r="X4801" s="2">
        <v>218</v>
      </c>
      <c r="Y4801">
        <v>2003</v>
      </c>
      <c r="Z4801">
        <v>20</v>
      </c>
      <c r="AA4801">
        <v>7.2</v>
      </c>
      <c r="AB4801">
        <v>1.37</v>
      </c>
      <c r="AC4801">
        <v>754</v>
      </c>
    </row>
    <row r="4802" spans="1:29" x14ac:dyDescent="0.25">
      <c r="A4802" t="str">
        <f t="shared" si="74"/>
        <v>tt1560957</v>
      </c>
      <c r="B4802" t="s">
        <v>28</v>
      </c>
      <c r="C4802" t="s">
        <v>18188</v>
      </c>
      <c r="D4802">
        <v>4</v>
      </c>
      <c r="E4802">
        <v>92</v>
      </c>
      <c r="F4802">
        <v>4</v>
      </c>
      <c r="G4802">
        <v>12</v>
      </c>
      <c r="H4802" t="s">
        <v>18189</v>
      </c>
      <c r="I4802">
        <v>93</v>
      </c>
      <c r="J4802">
        <v>425899</v>
      </c>
      <c r="K4802" t="s">
        <v>63</v>
      </c>
      <c r="L4802" t="s">
        <v>18190</v>
      </c>
      <c r="M4802" t="s">
        <v>28847</v>
      </c>
      <c r="N4802">
        <v>1123</v>
      </c>
      <c r="O4802">
        <v>168</v>
      </c>
      <c r="P4802" t="s">
        <v>18191</v>
      </c>
      <c r="Q4802">
        <v>0</v>
      </c>
      <c r="S4802" t="s">
        <v>18192</v>
      </c>
      <c r="T4802">
        <v>31</v>
      </c>
      <c r="U4802" t="s">
        <v>36</v>
      </c>
      <c r="V4802" t="s">
        <v>37</v>
      </c>
      <c r="W4802" t="s">
        <v>86</v>
      </c>
      <c r="X4802" s="2">
        <v>400000</v>
      </c>
      <c r="Y4802">
        <v>2010</v>
      </c>
      <c r="Z4802">
        <v>31</v>
      </c>
      <c r="AA4802">
        <v>5.0999999999999996</v>
      </c>
      <c r="AB4802">
        <v>1.78</v>
      </c>
      <c r="AC4802">
        <v>638</v>
      </c>
    </row>
    <row r="4803" spans="1:29" x14ac:dyDescent="0.25">
      <c r="A4803" t="str">
        <f t="shared" ref="A4803:A4866" si="75">MID(S4803,27,9)</f>
        <v>tt2403415</v>
      </c>
      <c r="B4803" t="s">
        <v>28</v>
      </c>
      <c r="C4803" t="s">
        <v>18193</v>
      </c>
      <c r="D4803">
        <v>9</v>
      </c>
      <c r="E4803">
        <v>97</v>
      </c>
      <c r="F4803">
        <v>0</v>
      </c>
      <c r="G4803">
        <v>271</v>
      </c>
      <c r="H4803" t="s">
        <v>18194</v>
      </c>
      <c r="I4803">
        <v>935</v>
      </c>
      <c r="K4803" t="s">
        <v>6118</v>
      </c>
      <c r="L4803" t="s">
        <v>10729</v>
      </c>
      <c r="M4803" t="s">
        <v>28848</v>
      </c>
      <c r="N4803">
        <v>143</v>
      </c>
      <c r="O4803">
        <v>2350</v>
      </c>
      <c r="P4803" t="s">
        <v>18195</v>
      </c>
      <c r="Q4803">
        <v>3</v>
      </c>
      <c r="R4803" t="s">
        <v>18196</v>
      </c>
      <c r="S4803" t="s">
        <v>18197</v>
      </c>
      <c r="T4803">
        <v>5</v>
      </c>
      <c r="U4803" t="s">
        <v>36</v>
      </c>
      <c r="V4803" t="s">
        <v>37</v>
      </c>
      <c r="X4803" s="2">
        <v>500000</v>
      </c>
      <c r="Y4803">
        <v>2014</v>
      </c>
      <c r="Z4803">
        <v>709</v>
      </c>
      <c r="AA4803">
        <v>5.4</v>
      </c>
      <c r="AC4803">
        <v>194</v>
      </c>
    </row>
    <row r="4804" spans="1:29" x14ac:dyDescent="0.25">
      <c r="A4804" t="str">
        <f t="shared" si="75"/>
        <v>tt0082307</v>
      </c>
      <c r="B4804" t="s">
        <v>635</v>
      </c>
      <c r="C4804" t="s">
        <v>18198</v>
      </c>
      <c r="D4804">
        <v>203</v>
      </c>
      <c r="E4804">
        <v>82</v>
      </c>
      <c r="F4804">
        <v>385</v>
      </c>
      <c r="G4804">
        <v>22</v>
      </c>
      <c r="H4804" t="s">
        <v>18199</v>
      </c>
      <c r="I4804">
        <v>48</v>
      </c>
      <c r="J4804">
        <v>126387</v>
      </c>
      <c r="K4804" t="s">
        <v>5190</v>
      </c>
      <c r="L4804" t="s">
        <v>18200</v>
      </c>
      <c r="M4804" t="s">
        <v>28849</v>
      </c>
      <c r="N4804">
        <v>14985</v>
      </c>
      <c r="O4804">
        <v>123</v>
      </c>
      <c r="P4804" t="s">
        <v>18201</v>
      </c>
      <c r="Q4804">
        <v>0</v>
      </c>
      <c r="R4804" t="s">
        <v>18202</v>
      </c>
      <c r="S4804" t="s">
        <v>18203</v>
      </c>
      <c r="T4804">
        <v>253</v>
      </c>
      <c r="U4804" t="s">
        <v>7853</v>
      </c>
      <c r="V4804" t="s">
        <v>5736</v>
      </c>
      <c r="W4804" t="s">
        <v>5925</v>
      </c>
      <c r="X4804" s="2">
        <v>400000</v>
      </c>
      <c r="Y4804">
        <v>1981</v>
      </c>
      <c r="Z4804">
        <v>22</v>
      </c>
      <c r="AA4804">
        <v>6.9</v>
      </c>
      <c r="AB4804">
        <v>2.35</v>
      </c>
      <c r="AC4804">
        <v>2000</v>
      </c>
    </row>
    <row r="4805" spans="1:29" x14ac:dyDescent="0.25">
      <c r="A4805" t="str">
        <f t="shared" si="75"/>
        <v>tt0197159</v>
      </c>
      <c r="B4805" t="s">
        <v>28</v>
      </c>
      <c r="D4805">
        <v>11</v>
      </c>
      <c r="E4805">
        <v>22</v>
      </c>
      <c r="G4805">
        <v>6</v>
      </c>
      <c r="H4805" t="s">
        <v>18204</v>
      </c>
      <c r="I4805">
        <v>59</v>
      </c>
      <c r="K4805" t="s">
        <v>16023</v>
      </c>
      <c r="L4805" t="s">
        <v>18205</v>
      </c>
      <c r="M4805" t="s">
        <v>28850</v>
      </c>
      <c r="N4805">
        <v>7458</v>
      </c>
      <c r="O4805">
        <v>81</v>
      </c>
      <c r="P4805" t="s">
        <v>18206</v>
      </c>
      <c r="Q4805">
        <v>0</v>
      </c>
      <c r="R4805" t="s">
        <v>18207</v>
      </c>
      <c r="S4805" t="s">
        <v>18208</v>
      </c>
      <c r="T4805">
        <v>82</v>
      </c>
      <c r="U4805" t="s">
        <v>36</v>
      </c>
      <c r="V4805" t="s">
        <v>37</v>
      </c>
      <c r="W4805" t="s">
        <v>1309</v>
      </c>
      <c r="Z4805">
        <v>11</v>
      </c>
      <c r="AA4805">
        <v>8.1999999999999993</v>
      </c>
      <c r="AB4805">
        <v>1.33</v>
      </c>
      <c r="AC4805">
        <v>526</v>
      </c>
    </row>
    <row r="4806" spans="1:29" x14ac:dyDescent="0.25">
      <c r="A4806" t="str">
        <f t="shared" si="75"/>
        <v>tt1033643</v>
      </c>
      <c r="B4806" t="s">
        <v>28</v>
      </c>
      <c r="C4806" t="s">
        <v>6532</v>
      </c>
      <c r="D4806">
        <v>148</v>
      </c>
      <c r="E4806">
        <v>101</v>
      </c>
      <c r="F4806">
        <v>12</v>
      </c>
      <c r="G4806">
        <v>149</v>
      </c>
      <c r="H4806" t="s">
        <v>5488</v>
      </c>
      <c r="I4806">
        <v>642</v>
      </c>
      <c r="J4806">
        <v>80276912</v>
      </c>
      <c r="K4806" t="s">
        <v>1402</v>
      </c>
      <c r="L4806" t="s">
        <v>3444</v>
      </c>
      <c r="M4806" t="s">
        <v>28851</v>
      </c>
      <c r="N4806">
        <v>140740</v>
      </c>
      <c r="O4806">
        <v>1026</v>
      </c>
      <c r="P4806" t="s">
        <v>18209</v>
      </c>
      <c r="Q4806">
        <v>2</v>
      </c>
      <c r="R4806" t="s">
        <v>18210</v>
      </c>
      <c r="S4806" t="s">
        <v>18211</v>
      </c>
      <c r="T4806">
        <v>151</v>
      </c>
      <c r="U4806" t="s">
        <v>36</v>
      </c>
      <c r="V4806" t="s">
        <v>37</v>
      </c>
      <c r="W4806" t="s">
        <v>38</v>
      </c>
      <c r="X4806" s="2">
        <v>35000000</v>
      </c>
      <c r="Y4806">
        <v>2008</v>
      </c>
      <c r="Z4806">
        <v>171</v>
      </c>
      <c r="AA4806">
        <v>6.1</v>
      </c>
      <c r="AB4806">
        <v>2.35</v>
      </c>
      <c r="AC4806">
        <v>0</v>
      </c>
    </row>
    <row r="4807" spans="1:29" x14ac:dyDescent="0.25">
      <c r="A4807" t="str">
        <f t="shared" si="75"/>
        <v>tt0402249</v>
      </c>
      <c r="B4807" t="s">
        <v>28</v>
      </c>
      <c r="C4807" t="s">
        <v>18212</v>
      </c>
      <c r="D4807">
        <v>80</v>
      </c>
      <c r="E4807">
        <v>80</v>
      </c>
      <c r="F4807">
        <v>3</v>
      </c>
      <c r="G4807">
        <v>39</v>
      </c>
      <c r="H4807" t="s">
        <v>18213</v>
      </c>
      <c r="I4807">
        <v>108</v>
      </c>
      <c r="K4807" t="s">
        <v>4508</v>
      </c>
      <c r="L4807" t="s">
        <v>18214</v>
      </c>
      <c r="M4807" t="s">
        <v>28852</v>
      </c>
      <c r="N4807">
        <v>4788</v>
      </c>
      <c r="O4807">
        <v>272</v>
      </c>
      <c r="P4807" t="s">
        <v>18215</v>
      </c>
      <c r="Q4807">
        <v>0</v>
      </c>
      <c r="R4807" t="s">
        <v>18216</v>
      </c>
      <c r="S4807" t="s">
        <v>18217</v>
      </c>
      <c r="T4807">
        <v>52</v>
      </c>
      <c r="U4807" t="s">
        <v>36</v>
      </c>
      <c r="V4807" t="s">
        <v>232</v>
      </c>
      <c r="W4807" t="s">
        <v>499</v>
      </c>
      <c r="X4807" s="2">
        <v>500000</v>
      </c>
      <c r="Y4807">
        <v>2005</v>
      </c>
      <c r="Z4807">
        <v>64</v>
      </c>
      <c r="AA4807">
        <v>6.1</v>
      </c>
      <c r="AB4807">
        <v>1.85</v>
      </c>
      <c r="AC4807">
        <v>166</v>
      </c>
    </row>
    <row r="4808" spans="1:29" x14ac:dyDescent="0.25">
      <c r="A4808" t="str">
        <f t="shared" si="75"/>
        <v>tt0091578</v>
      </c>
      <c r="B4808" t="s">
        <v>28</v>
      </c>
      <c r="C4808" t="s">
        <v>4592</v>
      </c>
      <c r="D4808">
        <v>46</v>
      </c>
      <c r="E4808">
        <v>97</v>
      </c>
      <c r="F4808">
        <v>350</v>
      </c>
      <c r="G4808">
        <v>33</v>
      </c>
      <c r="H4808" t="s">
        <v>18218</v>
      </c>
      <c r="I4808">
        <v>114</v>
      </c>
      <c r="K4808" t="s">
        <v>1184</v>
      </c>
      <c r="L4808" t="s">
        <v>15907</v>
      </c>
      <c r="M4808" t="s">
        <v>28853</v>
      </c>
      <c r="N4808">
        <v>10577</v>
      </c>
      <c r="O4808">
        <v>260</v>
      </c>
      <c r="P4808" t="s">
        <v>18219</v>
      </c>
      <c r="Q4808">
        <v>1</v>
      </c>
      <c r="R4808" t="s">
        <v>18220</v>
      </c>
      <c r="S4808" t="s">
        <v>18221</v>
      </c>
      <c r="T4808">
        <v>64</v>
      </c>
      <c r="U4808" t="s">
        <v>36</v>
      </c>
      <c r="V4808" t="s">
        <v>53</v>
      </c>
      <c r="W4808" t="s">
        <v>499</v>
      </c>
      <c r="X4808" s="2">
        <v>650000</v>
      </c>
      <c r="Y4808">
        <v>1985</v>
      </c>
      <c r="Z4808">
        <v>61</v>
      </c>
      <c r="AA4808">
        <v>6.9</v>
      </c>
      <c r="AB4808">
        <v>1.66</v>
      </c>
      <c r="AC4808">
        <v>0</v>
      </c>
    </row>
    <row r="4809" spans="1:29" x14ac:dyDescent="0.25">
      <c r="A4809" t="str">
        <f t="shared" si="75"/>
        <v>tt0299863</v>
      </c>
      <c r="B4809" t="s">
        <v>635</v>
      </c>
      <c r="C4809" t="s">
        <v>18222</v>
      </c>
      <c r="D4809">
        <v>8</v>
      </c>
      <c r="E4809">
        <v>84</v>
      </c>
      <c r="F4809">
        <v>0</v>
      </c>
      <c r="G4809">
        <v>36</v>
      </c>
      <c r="H4809" t="s">
        <v>2384</v>
      </c>
      <c r="I4809">
        <v>169</v>
      </c>
      <c r="J4809">
        <v>25918</v>
      </c>
      <c r="K4809" t="s">
        <v>4977</v>
      </c>
      <c r="L4809" t="s">
        <v>18223</v>
      </c>
      <c r="M4809" t="s">
        <v>28854</v>
      </c>
      <c r="N4809">
        <v>191</v>
      </c>
      <c r="O4809">
        <v>312</v>
      </c>
      <c r="P4809" t="s">
        <v>18224</v>
      </c>
      <c r="Q4809">
        <v>0</v>
      </c>
      <c r="S4809" t="s">
        <v>18225</v>
      </c>
      <c r="T4809">
        <v>10</v>
      </c>
      <c r="U4809" t="s">
        <v>36</v>
      </c>
      <c r="V4809" t="s">
        <v>37</v>
      </c>
      <c r="W4809" t="s">
        <v>499</v>
      </c>
      <c r="Y4809">
        <v>2002</v>
      </c>
      <c r="Z4809">
        <v>80</v>
      </c>
      <c r="AA4809">
        <v>5.8</v>
      </c>
      <c r="AB4809">
        <v>1.78</v>
      </c>
      <c r="AC4809">
        <v>7</v>
      </c>
    </row>
    <row r="4810" spans="1:29" x14ac:dyDescent="0.25">
      <c r="A4810" t="str">
        <f t="shared" si="75"/>
        <v>tt0414510</v>
      </c>
      <c r="B4810" t="s">
        <v>28</v>
      </c>
      <c r="C4810" t="s">
        <v>18226</v>
      </c>
      <c r="D4810">
        <v>10</v>
      </c>
      <c r="E4810">
        <v>97</v>
      </c>
      <c r="F4810">
        <v>0</v>
      </c>
      <c r="G4810">
        <v>83</v>
      </c>
      <c r="H4810" t="s">
        <v>5602</v>
      </c>
      <c r="I4810">
        <v>918</v>
      </c>
      <c r="K4810" t="s">
        <v>3340</v>
      </c>
      <c r="L4810" t="s">
        <v>7563</v>
      </c>
      <c r="M4810" t="s">
        <v>28855</v>
      </c>
      <c r="N4810">
        <v>369</v>
      </c>
      <c r="O4810">
        <v>1163</v>
      </c>
      <c r="P4810" t="s">
        <v>18227</v>
      </c>
      <c r="Q4810">
        <v>0</v>
      </c>
      <c r="R4810" t="s">
        <v>18228</v>
      </c>
      <c r="S4810" t="s">
        <v>18229</v>
      </c>
      <c r="T4810">
        <v>5</v>
      </c>
      <c r="U4810" t="s">
        <v>1223</v>
      </c>
      <c r="V4810" t="s">
        <v>232</v>
      </c>
      <c r="W4810" t="s">
        <v>499</v>
      </c>
      <c r="X4810" s="2">
        <v>900000</v>
      </c>
      <c r="Y4810">
        <v>2004</v>
      </c>
      <c r="Z4810">
        <v>100</v>
      </c>
      <c r="AA4810">
        <v>6</v>
      </c>
      <c r="AB4810">
        <v>1.78</v>
      </c>
      <c r="AC4810">
        <v>12</v>
      </c>
    </row>
    <row r="4811" spans="1:29" x14ac:dyDescent="0.25">
      <c r="A4811" t="str">
        <f t="shared" si="75"/>
        <v>tt0069467</v>
      </c>
      <c r="B4811" t="s">
        <v>28</v>
      </c>
      <c r="C4811" t="s">
        <v>18230</v>
      </c>
      <c r="D4811">
        <v>76</v>
      </c>
      <c r="E4811">
        <v>91</v>
      </c>
      <c r="F4811">
        <v>0</v>
      </c>
      <c r="G4811">
        <v>92</v>
      </c>
      <c r="H4811" t="s">
        <v>18231</v>
      </c>
      <c r="I4811">
        <v>440</v>
      </c>
      <c r="K4811" t="s">
        <v>2808</v>
      </c>
      <c r="L4811" t="s">
        <v>13879</v>
      </c>
      <c r="M4811" t="s">
        <v>28856</v>
      </c>
      <c r="N4811">
        <v>19964</v>
      </c>
      <c r="O4811">
        <v>809</v>
      </c>
      <c r="P4811" t="s">
        <v>18232</v>
      </c>
      <c r="Q4811">
        <v>0</v>
      </c>
      <c r="R4811" t="s">
        <v>18233</v>
      </c>
      <c r="S4811" t="s">
        <v>18234</v>
      </c>
      <c r="T4811">
        <v>197</v>
      </c>
      <c r="U4811" t="s">
        <v>9943</v>
      </c>
      <c r="V4811" t="s">
        <v>9944</v>
      </c>
      <c r="W4811" t="s">
        <v>499</v>
      </c>
      <c r="X4811" s="2">
        <v>400000</v>
      </c>
      <c r="Y4811">
        <v>1972</v>
      </c>
      <c r="Z4811">
        <v>132</v>
      </c>
      <c r="AA4811">
        <v>8.1999999999999993</v>
      </c>
      <c r="AB4811">
        <v>1.66</v>
      </c>
      <c r="AC4811">
        <v>0</v>
      </c>
    </row>
    <row r="4812" spans="1:29" x14ac:dyDescent="0.25">
      <c r="A4812" t="str">
        <f t="shared" si="75"/>
        <v>tt0006864</v>
      </c>
      <c r="B4812" t="s">
        <v>635</v>
      </c>
      <c r="C4812" t="s">
        <v>18235</v>
      </c>
      <c r="D4812">
        <v>69</v>
      </c>
      <c r="E4812">
        <v>123</v>
      </c>
      <c r="F4812">
        <v>204</v>
      </c>
      <c r="G4812">
        <v>9</v>
      </c>
      <c r="H4812" t="s">
        <v>18236</v>
      </c>
      <c r="I4812">
        <v>436</v>
      </c>
      <c r="K4812" t="s">
        <v>1634</v>
      </c>
      <c r="L4812" t="s">
        <v>13512</v>
      </c>
      <c r="M4812" t="s">
        <v>28857</v>
      </c>
      <c r="N4812">
        <v>10718</v>
      </c>
      <c r="O4812">
        <v>481</v>
      </c>
      <c r="P4812" t="s">
        <v>18237</v>
      </c>
      <c r="Q4812">
        <v>1</v>
      </c>
      <c r="R4812" t="s">
        <v>18238</v>
      </c>
      <c r="S4812" t="s">
        <v>18239</v>
      </c>
      <c r="T4812">
        <v>88</v>
      </c>
      <c r="V4812" t="s">
        <v>37</v>
      </c>
      <c r="W4812" t="s">
        <v>3947</v>
      </c>
      <c r="X4812" s="2">
        <v>385907</v>
      </c>
      <c r="Y4812">
        <v>1916</v>
      </c>
      <c r="Z4812">
        <v>22</v>
      </c>
      <c r="AA4812">
        <v>8</v>
      </c>
      <c r="AB4812">
        <v>1.33</v>
      </c>
      <c r="AC4812">
        <v>691</v>
      </c>
    </row>
    <row r="4813" spans="1:29" x14ac:dyDescent="0.25">
      <c r="A4813" t="str">
        <f t="shared" si="75"/>
        <v>tt0120370</v>
      </c>
      <c r="B4813" t="s">
        <v>28</v>
      </c>
      <c r="C4813" t="s">
        <v>18240</v>
      </c>
      <c r="D4813">
        <v>43</v>
      </c>
      <c r="E4813">
        <v>86</v>
      </c>
      <c r="F4813">
        <v>3</v>
      </c>
      <c r="G4813">
        <v>513</v>
      </c>
      <c r="H4813" t="s">
        <v>18241</v>
      </c>
      <c r="I4813">
        <v>643</v>
      </c>
      <c r="J4813">
        <v>617172</v>
      </c>
      <c r="K4813" t="s">
        <v>63</v>
      </c>
      <c r="L4813" t="s">
        <v>5886</v>
      </c>
      <c r="M4813" t="s">
        <v>28858</v>
      </c>
      <c r="N4813">
        <v>4407</v>
      </c>
      <c r="O4813">
        <v>2864</v>
      </c>
      <c r="P4813" t="s">
        <v>18242</v>
      </c>
      <c r="Q4813">
        <v>1</v>
      </c>
      <c r="R4813" t="s">
        <v>18243</v>
      </c>
      <c r="S4813" t="s">
        <v>18244</v>
      </c>
      <c r="T4813">
        <v>75</v>
      </c>
      <c r="U4813" t="s">
        <v>36</v>
      </c>
      <c r="V4813" t="s">
        <v>37</v>
      </c>
      <c r="W4813" t="s">
        <v>86</v>
      </c>
      <c r="X4813" s="2">
        <v>375000</v>
      </c>
      <c r="Y4813">
        <v>1997</v>
      </c>
      <c r="Z4813">
        <v>606</v>
      </c>
      <c r="AA4813">
        <v>7</v>
      </c>
      <c r="AC4813">
        <v>672</v>
      </c>
    </row>
    <row r="4814" spans="1:29" x14ac:dyDescent="0.25">
      <c r="A4814" t="str">
        <f t="shared" si="75"/>
        <v>tt0019729</v>
      </c>
      <c r="B4814" t="s">
        <v>635</v>
      </c>
      <c r="C4814" t="s">
        <v>18245</v>
      </c>
      <c r="D4814">
        <v>36</v>
      </c>
      <c r="E4814">
        <v>100</v>
      </c>
      <c r="F4814">
        <v>4</v>
      </c>
      <c r="G4814">
        <v>4</v>
      </c>
      <c r="H4814" t="s">
        <v>18246</v>
      </c>
      <c r="I4814">
        <v>77</v>
      </c>
      <c r="J4814">
        <v>2808000</v>
      </c>
      <c r="K4814" t="s">
        <v>13455</v>
      </c>
      <c r="L4814" t="s">
        <v>18247</v>
      </c>
      <c r="M4814" t="s">
        <v>28859</v>
      </c>
      <c r="N4814">
        <v>4546</v>
      </c>
      <c r="O4814">
        <v>109</v>
      </c>
      <c r="P4814" t="s">
        <v>18248</v>
      </c>
      <c r="Q4814">
        <v>8</v>
      </c>
      <c r="R4814" t="s">
        <v>18249</v>
      </c>
      <c r="S4814" t="s">
        <v>18250</v>
      </c>
      <c r="T4814">
        <v>71</v>
      </c>
      <c r="U4814" t="s">
        <v>36</v>
      </c>
      <c r="V4814" t="s">
        <v>37</v>
      </c>
      <c r="W4814" t="s">
        <v>12643</v>
      </c>
      <c r="X4814" s="2">
        <v>379000</v>
      </c>
      <c r="Y4814">
        <v>1929</v>
      </c>
      <c r="Z4814">
        <v>28</v>
      </c>
      <c r="AA4814">
        <v>6.3</v>
      </c>
      <c r="AB4814">
        <v>1.37</v>
      </c>
      <c r="AC4814">
        <v>167</v>
      </c>
    </row>
    <row r="4815" spans="1:29" x14ac:dyDescent="0.25">
      <c r="A4815" t="str">
        <f t="shared" si="75"/>
        <v>tt0083907</v>
      </c>
      <c r="B4815" t="s">
        <v>28</v>
      </c>
      <c r="C4815" t="s">
        <v>72</v>
      </c>
      <c r="D4815">
        <v>304</v>
      </c>
      <c r="E4815">
        <v>96</v>
      </c>
      <c r="F4815">
        <v>0</v>
      </c>
      <c r="G4815">
        <v>58</v>
      </c>
      <c r="H4815" t="s">
        <v>18251</v>
      </c>
      <c r="I4815">
        <v>634</v>
      </c>
      <c r="K4815" t="s">
        <v>5980</v>
      </c>
      <c r="L4815" t="s">
        <v>11776</v>
      </c>
      <c r="M4815" t="s">
        <v>28860</v>
      </c>
      <c r="N4815">
        <v>141219</v>
      </c>
      <c r="O4815">
        <v>813</v>
      </c>
      <c r="P4815" t="s">
        <v>9781</v>
      </c>
      <c r="Q4815">
        <v>0</v>
      </c>
      <c r="R4815" t="s">
        <v>18252</v>
      </c>
      <c r="S4815" t="s">
        <v>18253</v>
      </c>
      <c r="T4815">
        <v>740</v>
      </c>
      <c r="U4815" t="s">
        <v>36</v>
      </c>
      <c r="V4815" t="s">
        <v>37</v>
      </c>
      <c r="W4815" t="s">
        <v>5443</v>
      </c>
      <c r="X4815" s="2">
        <v>375000</v>
      </c>
      <c r="Y4815">
        <v>1981</v>
      </c>
      <c r="Z4815">
        <v>66</v>
      </c>
      <c r="AA4815">
        <v>7.6</v>
      </c>
      <c r="AB4815">
        <v>1.37</v>
      </c>
      <c r="AC4815">
        <v>12000</v>
      </c>
    </row>
    <row r="4816" spans="1:29" x14ac:dyDescent="0.25">
      <c r="A4816" t="str">
        <f t="shared" si="75"/>
        <v>tt2103217</v>
      </c>
      <c r="B4816" t="s">
        <v>28</v>
      </c>
      <c r="C4816" t="s">
        <v>18254</v>
      </c>
      <c r="D4816">
        <v>279</v>
      </c>
      <c r="E4816">
        <v>89</v>
      </c>
      <c r="F4816">
        <v>33</v>
      </c>
      <c r="G4816">
        <v>118</v>
      </c>
      <c r="H4816" t="s">
        <v>18255</v>
      </c>
      <c r="I4816">
        <v>470</v>
      </c>
      <c r="J4816">
        <v>12843</v>
      </c>
      <c r="K4816" t="s">
        <v>4508</v>
      </c>
      <c r="L4816" t="s">
        <v>18256</v>
      </c>
      <c r="M4816" t="s">
        <v>28861</v>
      </c>
      <c r="N4816">
        <v>27297</v>
      </c>
      <c r="O4816">
        <v>1233</v>
      </c>
      <c r="P4816" t="s">
        <v>18257</v>
      </c>
      <c r="Q4816">
        <v>0</v>
      </c>
      <c r="R4816" t="s">
        <v>18258</v>
      </c>
      <c r="S4816" t="s">
        <v>18259</v>
      </c>
      <c r="T4816">
        <v>131</v>
      </c>
      <c r="U4816" t="s">
        <v>36</v>
      </c>
      <c r="V4816" t="s">
        <v>1224</v>
      </c>
      <c r="W4816" t="s">
        <v>3947</v>
      </c>
      <c r="X4816" s="2">
        <v>6000000</v>
      </c>
      <c r="Y4816">
        <v>2012</v>
      </c>
      <c r="Z4816">
        <v>378</v>
      </c>
      <c r="AA4816">
        <v>6.1</v>
      </c>
      <c r="AB4816">
        <v>2.35</v>
      </c>
      <c r="AC4816">
        <v>0</v>
      </c>
    </row>
    <row r="4817" spans="1:29" x14ac:dyDescent="0.25">
      <c r="A4817" t="str">
        <f t="shared" si="75"/>
        <v>tt3457376</v>
      </c>
      <c r="B4817" t="s">
        <v>28</v>
      </c>
      <c r="C4817" t="s">
        <v>18260</v>
      </c>
      <c r="D4817">
        <v>23</v>
      </c>
      <c r="E4817">
        <v>84</v>
      </c>
      <c r="F4817">
        <v>0</v>
      </c>
      <c r="I4817">
        <v>3</v>
      </c>
      <c r="J4817">
        <v>34151</v>
      </c>
      <c r="K4817" t="s">
        <v>16128</v>
      </c>
      <c r="L4817" t="s">
        <v>18261</v>
      </c>
      <c r="M4817" t="s">
        <v>28862</v>
      </c>
      <c r="N4817">
        <v>186</v>
      </c>
      <c r="O4817">
        <v>3</v>
      </c>
      <c r="Q4817">
        <v>0</v>
      </c>
      <c r="S4817" t="s">
        <v>18262</v>
      </c>
      <c r="T4817">
        <v>3</v>
      </c>
      <c r="U4817" t="s">
        <v>9333</v>
      </c>
      <c r="V4817" t="s">
        <v>16107</v>
      </c>
      <c r="X4817" s="2">
        <v>450000</v>
      </c>
      <c r="Y4817">
        <v>2015</v>
      </c>
      <c r="AA4817">
        <v>7.2</v>
      </c>
      <c r="AB4817">
        <v>1.78</v>
      </c>
      <c r="AC4817">
        <v>111</v>
      </c>
    </row>
    <row r="4818" spans="1:29" x14ac:dyDescent="0.25">
      <c r="A4818" t="str">
        <f t="shared" si="75"/>
        <v>tt0436613</v>
      </c>
      <c r="B4818" t="s">
        <v>28</v>
      </c>
      <c r="C4818" t="s">
        <v>18263</v>
      </c>
      <c r="D4818">
        <v>110</v>
      </c>
      <c r="E4818">
        <v>88</v>
      </c>
      <c r="F4818">
        <v>30</v>
      </c>
      <c r="G4818">
        <v>0</v>
      </c>
      <c r="H4818" t="s">
        <v>18264</v>
      </c>
      <c r="I4818">
        <v>15</v>
      </c>
      <c r="J4818">
        <v>1523883</v>
      </c>
      <c r="K4818" t="s">
        <v>13106</v>
      </c>
      <c r="L4818" t="s">
        <v>18265</v>
      </c>
      <c r="M4818" t="s">
        <v>28863</v>
      </c>
      <c r="N4818">
        <v>9037</v>
      </c>
      <c r="O4818">
        <v>15</v>
      </c>
      <c r="P4818" t="s">
        <v>18266</v>
      </c>
      <c r="Q4818">
        <v>1</v>
      </c>
      <c r="R4818" t="s">
        <v>18267</v>
      </c>
      <c r="S4818" t="s">
        <v>18268</v>
      </c>
      <c r="T4818">
        <v>70</v>
      </c>
      <c r="U4818" t="s">
        <v>36</v>
      </c>
      <c r="V4818" t="s">
        <v>37</v>
      </c>
      <c r="W4818" t="s">
        <v>499</v>
      </c>
      <c r="X4818" s="2">
        <v>1750211</v>
      </c>
      <c r="Y4818">
        <v>2005</v>
      </c>
      <c r="Z4818">
        <v>0</v>
      </c>
      <c r="AA4818">
        <v>7.8</v>
      </c>
      <c r="AB4818">
        <v>1.85</v>
      </c>
      <c r="AC4818">
        <v>0</v>
      </c>
    </row>
    <row r="4819" spans="1:29" x14ac:dyDescent="0.25">
      <c r="A4819" t="str">
        <f t="shared" si="75"/>
        <v>tt0092548</v>
      </c>
      <c r="B4819" t="s">
        <v>28</v>
      </c>
      <c r="C4819" t="s">
        <v>18269</v>
      </c>
      <c r="D4819">
        <v>40</v>
      </c>
      <c r="E4819">
        <v>90</v>
      </c>
      <c r="F4819">
        <v>44</v>
      </c>
      <c r="G4819">
        <v>93</v>
      </c>
      <c r="H4819" t="s">
        <v>12828</v>
      </c>
      <c r="I4819">
        <v>615</v>
      </c>
      <c r="J4819">
        <v>4000000</v>
      </c>
      <c r="K4819" t="s">
        <v>660</v>
      </c>
      <c r="L4819" t="s">
        <v>14348</v>
      </c>
      <c r="M4819" t="s">
        <v>28864</v>
      </c>
      <c r="N4819">
        <v>6046</v>
      </c>
      <c r="O4819">
        <v>872</v>
      </c>
      <c r="P4819" t="s">
        <v>18270</v>
      </c>
      <c r="Q4819">
        <v>0</v>
      </c>
      <c r="R4819" t="s">
        <v>18271</v>
      </c>
      <c r="S4819" t="s">
        <v>18272</v>
      </c>
      <c r="T4819">
        <v>46</v>
      </c>
      <c r="U4819" t="s">
        <v>36</v>
      </c>
      <c r="V4819" t="s">
        <v>37</v>
      </c>
      <c r="W4819" t="s">
        <v>499</v>
      </c>
      <c r="X4819" s="2">
        <v>350000</v>
      </c>
      <c r="Y4819">
        <v>1987</v>
      </c>
      <c r="Z4819">
        <v>96</v>
      </c>
      <c r="AA4819">
        <v>4.7</v>
      </c>
      <c r="AB4819">
        <v>1.85</v>
      </c>
      <c r="AC4819">
        <v>583</v>
      </c>
    </row>
    <row r="4820" spans="1:29" x14ac:dyDescent="0.25">
      <c r="A4820" t="str">
        <f t="shared" si="75"/>
        <v>tt0468442</v>
      </c>
      <c r="B4820" t="s">
        <v>28</v>
      </c>
      <c r="C4820" t="s">
        <v>18273</v>
      </c>
      <c r="D4820">
        <v>45</v>
      </c>
      <c r="E4820">
        <v>90</v>
      </c>
      <c r="F4820">
        <v>0</v>
      </c>
      <c r="G4820">
        <v>0</v>
      </c>
      <c r="H4820" t="s">
        <v>18274</v>
      </c>
      <c r="I4820">
        <v>0</v>
      </c>
      <c r="J4820">
        <v>84689</v>
      </c>
      <c r="K4820" t="s">
        <v>63</v>
      </c>
      <c r="L4820" t="s">
        <v>18275</v>
      </c>
      <c r="M4820" t="s">
        <v>28865</v>
      </c>
      <c r="N4820">
        <v>695</v>
      </c>
      <c r="O4820">
        <v>0</v>
      </c>
      <c r="P4820" t="s">
        <v>18276</v>
      </c>
      <c r="Q4820">
        <v>2</v>
      </c>
      <c r="R4820" t="s">
        <v>18277</v>
      </c>
      <c r="S4820" t="s">
        <v>18278</v>
      </c>
      <c r="T4820">
        <v>16</v>
      </c>
      <c r="U4820" t="s">
        <v>36</v>
      </c>
      <c r="V4820" t="s">
        <v>652</v>
      </c>
      <c r="W4820" t="s">
        <v>4564</v>
      </c>
      <c r="Y4820">
        <v>2005</v>
      </c>
      <c r="Z4820">
        <v>0</v>
      </c>
      <c r="AA4820">
        <v>7.5</v>
      </c>
      <c r="AC4820">
        <v>70</v>
      </c>
    </row>
    <row r="4821" spans="1:29" x14ac:dyDescent="0.25">
      <c r="A4821" t="str">
        <f t="shared" si="75"/>
        <v>tt2070791</v>
      </c>
      <c r="B4821" t="s">
        <v>28</v>
      </c>
      <c r="D4821">
        <v>23</v>
      </c>
      <c r="E4821">
        <v>43</v>
      </c>
      <c r="G4821">
        <v>576</v>
      </c>
      <c r="H4821" t="s">
        <v>18279</v>
      </c>
      <c r="I4821">
        <v>2000</v>
      </c>
      <c r="K4821" t="s">
        <v>487</v>
      </c>
      <c r="L4821" t="s">
        <v>3323</v>
      </c>
      <c r="M4821" t="s">
        <v>28866</v>
      </c>
      <c r="N4821">
        <v>72017</v>
      </c>
      <c r="O4821">
        <v>5052</v>
      </c>
      <c r="P4821" t="s">
        <v>7168</v>
      </c>
      <c r="Q4821">
        <v>6</v>
      </c>
      <c r="R4821" t="s">
        <v>18280</v>
      </c>
      <c r="S4821" t="s">
        <v>18281</v>
      </c>
      <c r="T4821">
        <v>323</v>
      </c>
      <c r="U4821" t="s">
        <v>36</v>
      </c>
      <c r="V4821" t="s">
        <v>37</v>
      </c>
      <c r="W4821" t="s">
        <v>948</v>
      </c>
      <c r="Z4821">
        <v>821</v>
      </c>
      <c r="AA4821">
        <v>6.7</v>
      </c>
      <c r="AB4821">
        <v>16</v>
      </c>
      <c r="AC4821">
        <v>17000</v>
      </c>
    </row>
    <row r="4822" spans="1:29" x14ac:dyDescent="0.25">
      <c r="A4822" t="str">
        <f t="shared" si="75"/>
        <v>tt4162992</v>
      </c>
      <c r="B4822" t="s">
        <v>28</v>
      </c>
      <c r="C4822" t="s">
        <v>18282</v>
      </c>
      <c r="D4822">
        <v>4</v>
      </c>
      <c r="E4822">
        <v>98</v>
      </c>
      <c r="F4822">
        <v>0</v>
      </c>
      <c r="G4822">
        <v>0</v>
      </c>
      <c r="H4822" t="s">
        <v>18283</v>
      </c>
      <c r="I4822">
        <v>196</v>
      </c>
      <c r="K4822" t="s">
        <v>11702</v>
      </c>
      <c r="L4822" t="s">
        <v>18284</v>
      </c>
      <c r="M4822" t="s">
        <v>28867</v>
      </c>
      <c r="N4822">
        <v>209</v>
      </c>
      <c r="O4822">
        <v>199</v>
      </c>
      <c r="P4822" t="s">
        <v>18285</v>
      </c>
      <c r="Q4822">
        <v>2</v>
      </c>
      <c r="R4822" t="s">
        <v>18286</v>
      </c>
      <c r="S4822" t="s">
        <v>18287</v>
      </c>
      <c r="T4822">
        <v>8</v>
      </c>
      <c r="U4822" t="s">
        <v>36</v>
      </c>
      <c r="V4822" t="s">
        <v>37</v>
      </c>
      <c r="X4822" s="2">
        <v>350000</v>
      </c>
      <c r="Y4822">
        <v>2015</v>
      </c>
      <c r="Z4822">
        <v>3</v>
      </c>
      <c r="AA4822">
        <v>3.4</v>
      </c>
      <c r="AB4822">
        <v>2.35</v>
      </c>
      <c r="AC4822">
        <v>240</v>
      </c>
    </row>
    <row r="4823" spans="1:29" x14ac:dyDescent="0.25">
      <c r="A4823" t="str">
        <f t="shared" si="75"/>
        <v>tt0077651</v>
      </c>
      <c r="B4823" t="s">
        <v>28</v>
      </c>
      <c r="C4823" t="s">
        <v>4369</v>
      </c>
      <c r="D4823">
        <v>318</v>
      </c>
      <c r="E4823">
        <v>101</v>
      </c>
      <c r="F4823">
        <v>0</v>
      </c>
      <c r="G4823">
        <v>598</v>
      </c>
      <c r="H4823" t="s">
        <v>8153</v>
      </c>
      <c r="I4823">
        <v>2000</v>
      </c>
      <c r="J4823">
        <v>47000000</v>
      </c>
      <c r="K4823" t="s">
        <v>4508</v>
      </c>
      <c r="L4823" t="s">
        <v>1445</v>
      </c>
      <c r="M4823" t="s">
        <v>26631</v>
      </c>
      <c r="N4823">
        <v>157863</v>
      </c>
      <c r="O4823">
        <v>4400</v>
      </c>
      <c r="P4823" t="s">
        <v>4509</v>
      </c>
      <c r="Q4823">
        <v>0</v>
      </c>
      <c r="R4823" t="s">
        <v>9708</v>
      </c>
      <c r="S4823" t="s">
        <v>9709</v>
      </c>
      <c r="T4823">
        <v>1191</v>
      </c>
      <c r="U4823" t="s">
        <v>36</v>
      </c>
      <c r="V4823" t="s">
        <v>37</v>
      </c>
      <c r="W4823" t="s">
        <v>499</v>
      </c>
      <c r="X4823" s="2">
        <v>300000</v>
      </c>
      <c r="Y4823">
        <v>1978</v>
      </c>
      <c r="Z4823">
        <v>742</v>
      </c>
      <c r="AA4823">
        <v>7.9</v>
      </c>
      <c r="AB4823">
        <v>2.35</v>
      </c>
      <c r="AC4823">
        <v>12000</v>
      </c>
    </row>
    <row r="4824" spans="1:29" x14ac:dyDescent="0.25">
      <c r="A4824" t="str">
        <f t="shared" si="75"/>
        <v>tt0050083</v>
      </c>
      <c r="B4824" t="s">
        <v>635</v>
      </c>
      <c r="C4824" t="s">
        <v>8126</v>
      </c>
      <c r="D4824">
        <v>177</v>
      </c>
      <c r="E4824">
        <v>96</v>
      </c>
      <c r="F4824">
        <v>0</v>
      </c>
      <c r="G4824">
        <v>253</v>
      </c>
      <c r="H4824" t="s">
        <v>11136</v>
      </c>
      <c r="I4824">
        <v>359</v>
      </c>
      <c r="K4824" t="s">
        <v>1612</v>
      </c>
      <c r="L4824" t="s">
        <v>9879</v>
      </c>
      <c r="M4824" t="s">
        <v>28868</v>
      </c>
      <c r="N4824">
        <v>447785</v>
      </c>
      <c r="O4824">
        <v>1433</v>
      </c>
      <c r="P4824" t="s">
        <v>1483</v>
      </c>
      <c r="Q4824">
        <v>1</v>
      </c>
      <c r="R4824" t="s">
        <v>18288</v>
      </c>
      <c r="S4824" t="s">
        <v>18289</v>
      </c>
      <c r="T4824">
        <v>888</v>
      </c>
      <c r="U4824" t="s">
        <v>36</v>
      </c>
      <c r="V4824" t="s">
        <v>37</v>
      </c>
      <c r="W4824" t="s">
        <v>3947</v>
      </c>
      <c r="X4824" s="2">
        <v>350000</v>
      </c>
      <c r="Y4824">
        <v>1957</v>
      </c>
      <c r="Z4824">
        <v>259</v>
      </c>
      <c r="AA4824">
        <v>8.9</v>
      </c>
      <c r="AB4824">
        <v>1.66</v>
      </c>
      <c r="AC4824">
        <v>40000</v>
      </c>
    </row>
    <row r="4825" spans="1:29" x14ac:dyDescent="0.25">
      <c r="A4825" t="str">
        <f t="shared" si="75"/>
        <v>tt0843358</v>
      </c>
      <c r="B4825" t="s">
        <v>28</v>
      </c>
      <c r="C4825" t="s">
        <v>18290</v>
      </c>
      <c r="D4825">
        <v>51</v>
      </c>
      <c r="E4825">
        <v>83</v>
      </c>
      <c r="F4825">
        <v>3</v>
      </c>
      <c r="G4825">
        <v>258</v>
      </c>
      <c r="H4825" t="s">
        <v>2792</v>
      </c>
      <c r="I4825">
        <v>812</v>
      </c>
      <c r="J4825">
        <v>246574</v>
      </c>
      <c r="K4825" t="s">
        <v>18291</v>
      </c>
      <c r="L4825" t="s">
        <v>3174</v>
      </c>
      <c r="M4825" t="s">
        <v>28869</v>
      </c>
      <c r="N4825">
        <v>1272</v>
      </c>
      <c r="O4825">
        <v>1370</v>
      </c>
      <c r="P4825" t="s">
        <v>10013</v>
      </c>
      <c r="Q4825">
        <v>0</v>
      </c>
      <c r="R4825" t="s">
        <v>18292</v>
      </c>
      <c r="S4825" t="s">
        <v>18293</v>
      </c>
      <c r="T4825">
        <v>15</v>
      </c>
      <c r="U4825" t="s">
        <v>36</v>
      </c>
      <c r="V4825" t="s">
        <v>37</v>
      </c>
      <c r="Y4825">
        <v>2009</v>
      </c>
      <c r="Z4825">
        <v>277</v>
      </c>
      <c r="AA4825">
        <v>6.9</v>
      </c>
      <c r="AB4825">
        <v>1.85</v>
      </c>
      <c r="AC4825">
        <v>675</v>
      </c>
    </row>
    <row r="4826" spans="1:29" x14ac:dyDescent="0.25">
      <c r="A4826" t="str">
        <f t="shared" si="75"/>
        <v>tt0025316</v>
      </c>
      <c r="B4826" t="s">
        <v>635</v>
      </c>
      <c r="C4826" t="s">
        <v>15199</v>
      </c>
      <c r="D4826">
        <v>124</v>
      </c>
      <c r="E4826">
        <v>65</v>
      </c>
      <c r="F4826">
        <v>964</v>
      </c>
      <c r="G4826">
        <v>21</v>
      </c>
      <c r="H4826" t="s">
        <v>18294</v>
      </c>
      <c r="I4826">
        <v>380</v>
      </c>
      <c r="K4826" t="s">
        <v>1402</v>
      </c>
      <c r="L4826" t="s">
        <v>16018</v>
      </c>
      <c r="M4826" t="s">
        <v>28870</v>
      </c>
      <c r="N4826">
        <v>64888</v>
      </c>
      <c r="O4826">
        <v>540</v>
      </c>
      <c r="P4826" t="s">
        <v>18295</v>
      </c>
      <c r="Q4826">
        <v>1</v>
      </c>
      <c r="R4826" t="s">
        <v>18296</v>
      </c>
      <c r="S4826" t="s">
        <v>18297</v>
      </c>
      <c r="T4826">
        <v>235</v>
      </c>
      <c r="U4826" t="s">
        <v>36</v>
      </c>
      <c r="V4826" t="s">
        <v>37</v>
      </c>
      <c r="W4826" t="s">
        <v>4564</v>
      </c>
      <c r="X4826" s="2">
        <v>325000</v>
      </c>
      <c r="Y4826">
        <v>1934</v>
      </c>
      <c r="Z4826">
        <v>114</v>
      </c>
      <c r="AA4826">
        <v>8.1999999999999993</v>
      </c>
      <c r="AB4826">
        <v>1.37</v>
      </c>
      <c r="AC4826">
        <v>0</v>
      </c>
    </row>
    <row r="4827" spans="1:29" x14ac:dyDescent="0.25">
      <c r="A4827" t="str">
        <f t="shared" si="75"/>
        <v>tt1379182</v>
      </c>
      <c r="B4827" t="s">
        <v>28</v>
      </c>
      <c r="C4827" t="s">
        <v>18298</v>
      </c>
      <c r="D4827">
        <v>211</v>
      </c>
      <c r="E4827">
        <v>94</v>
      </c>
      <c r="F4827">
        <v>252</v>
      </c>
      <c r="G4827">
        <v>14</v>
      </c>
      <c r="H4827" t="s">
        <v>18299</v>
      </c>
      <c r="I4827">
        <v>47</v>
      </c>
      <c r="J4827">
        <v>110197</v>
      </c>
      <c r="K4827" t="s">
        <v>3340</v>
      </c>
      <c r="L4827" t="s">
        <v>18300</v>
      </c>
      <c r="M4827" t="s">
        <v>28871</v>
      </c>
      <c r="N4827">
        <v>44864</v>
      </c>
      <c r="O4827">
        <v>126</v>
      </c>
      <c r="P4827" t="s">
        <v>18301</v>
      </c>
      <c r="Q4827">
        <v>0</v>
      </c>
      <c r="R4827" t="s">
        <v>18302</v>
      </c>
      <c r="S4827" t="s">
        <v>18303</v>
      </c>
      <c r="T4827">
        <v>170</v>
      </c>
      <c r="U4827" t="s">
        <v>18304</v>
      </c>
      <c r="V4827" t="s">
        <v>9576</v>
      </c>
      <c r="W4827" t="s">
        <v>4564</v>
      </c>
      <c r="Y4827">
        <v>2009</v>
      </c>
      <c r="Z4827">
        <v>37</v>
      </c>
      <c r="AA4827">
        <v>7.3</v>
      </c>
      <c r="AB4827">
        <v>2.35</v>
      </c>
      <c r="AC4827">
        <v>13000</v>
      </c>
    </row>
    <row r="4828" spans="1:29" x14ac:dyDescent="0.25">
      <c r="A4828" t="str">
        <f t="shared" si="75"/>
        <v>tt0343121</v>
      </c>
      <c r="B4828" t="s">
        <v>28</v>
      </c>
      <c r="C4828" t="s">
        <v>18305</v>
      </c>
      <c r="D4828">
        <v>26</v>
      </c>
      <c r="E4828">
        <v>112</v>
      </c>
      <c r="F4828">
        <v>2</v>
      </c>
      <c r="G4828">
        <v>321</v>
      </c>
      <c r="H4828" t="s">
        <v>9034</v>
      </c>
      <c r="I4828">
        <v>786</v>
      </c>
      <c r="J4828">
        <v>7707563</v>
      </c>
      <c r="K4828" t="s">
        <v>17154</v>
      </c>
      <c r="L4828" t="s">
        <v>18306</v>
      </c>
      <c r="M4828" t="s">
        <v>28872</v>
      </c>
      <c r="N4828">
        <v>7687</v>
      </c>
      <c r="O4828">
        <v>2638</v>
      </c>
      <c r="P4828" t="s">
        <v>18307</v>
      </c>
      <c r="Q4828">
        <v>0</v>
      </c>
      <c r="R4828" t="s">
        <v>18308</v>
      </c>
      <c r="S4828" t="s">
        <v>18309</v>
      </c>
      <c r="T4828">
        <v>32</v>
      </c>
      <c r="U4828" t="s">
        <v>36</v>
      </c>
      <c r="V4828" t="s">
        <v>37</v>
      </c>
      <c r="W4828" t="s">
        <v>499</v>
      </c>
      <c r="Y4828">
        <v>2003</v>
      </c>
      <c r="Z4828">
        <v>633</v>
      </c>
      <c r="AA4828">
        <v>8</v>
      </c>
      <c r="AB4828">
        <v>1.85</v>
      </c>
      <c r="AC4828">
        <v>0</v>
      </c>
    </row>
    <row r="4829" spans="1:29" x14ac:dyDescent="0.25">
      <c r="A4829" t="str">
        <f t="shared" si="75"/>
        <v>tt0161023</v>
      </c>
      <c r="B4829" t="s">
        <v>28</v>
      </c>
      <c r="C4829" t="s">
        <v>6886</v>
      </c>
      <c r="D4829">
        <v>64</v>
      </c>
      <c r="E4829">
        <v>102</v>
      </c>
      <c r="F4829">
        <v>149</v>
      </c>
      <c r="G4829">
        <v>276</v>
      </c>
      <c r="H4829" t="s">
        <v>12473</v>
      </c>
      <c r="I4829">
        <v>409</v>
      </c>
      <c r="J4829">
        <v>1281176</v>
      </c>
      <c r="K4829" t="s">
        <v>2096</v>
      </c>
      <c r="L4829" t="s">
        <v>8519</v>
      </c>
      <c r="M4829" t="s">
        <v>28873</v>
      </c>
      <c r="N4829">
        <v>2932</v>
      </c>
      <c r="O4829">
        <v>1986</v>
      </c>
      <c r="P4829" t="s">
        <v>10635</v>
      </c>
      <c r="Q4829">
        <v>1</v>
      </c>
      <c r="R4829" t="s">
        <v>18310</v>
      </c>
      <c r="S4829" t="s">
        <v>18311</v>
      </c>
      <c r="T4829">
        <v>73</v>
      </c>
      <c r="U4829" t="s">
        <v>36</v>
      </c>
      <c r="V4829" t="s">
        <v>37</v>
      </c>
      <c r="W4829" t="s">
        <v>38</v>
      </c>
      <c r="X4829" s="2">
        <v>312000</v>
      </c>
      <c r="Y4829">
        <v>1999</v>
      </c>
      <c r="Z4829">
        <v>277</v>
      </c>
      <c r="AA4829">
        <v>6.7</v>
      </c>
      <c r="AB4829">
        <v>1.85</v>
      </c>
      <c r="AC4829">
        <v>121</v>
      </c>
    </row>
    <row r="4830" spans="1:29" x14ac:dyDescent="0.25">
      <c r="A4830" t="str">
        <f t="shared" si="75"/>
        <v>tt0114194</v>
      </c>
      <c r="B4830" t="s">
        <v>28</v>
      </c>
      <c r="C4830" t="s">
        <v>18312</v>
      </c>
      <c r="D4830">
        <v>56</v>
      </c>
      <c r="E4830">
        <v>98</v>
      </c>
      <c r="F4830">
        <v>10</v>
      </c>
      <c r="G4830">
        <v>912</v>
      </c>
      <c r="H4830" t="s">
        <v>2370</v>
      </c>
      <c r="I4830">
        <v>10000</v>
      </c>
      <c r="J4830">
        <v>16115878</v>
      </c>
      <c r="K4830" t="s">
        <v>18313</v>
      </c>
      <c r="L4830" t="s">
        <v>2336</v>
      </c>
      <c r="M4830" t="s">
        <v>28874</v>
      </c>
      <c r="N4830">
        <v>24438</v>
      </c>
      <c r="O4830">
        <v>13433</v>
      </c>
      <c r="P4830" t="s">
        <v>2205</v>
      </c>
      <c r="Q4830">
        <v>0</v>
      </c>
      <c r="R4830" t="s">
        <v>18314</v>
      </c>
      <c r="S4830" t="s">
        <v>18315</v>
      </c>
      <c r="T4830">
        <v>194</v>
      </c>
      <c r="U4830" t="s">
        <v>36</v>
      </c>
      <c r="V4830" t="s">
        <v>37</v>
      </c>
      <c r="W4830" t="s">
        <v>499</v>
      </c>
      <c r="X4830" s="2">
        <v>8000000</v>
      </c>
      <c r="Y4830">
        <v>1995</v>
      </c>
      <c r="Z4830">
        <v>1000</v>
      </c>
      <c r="AA4830">
        <v>6.6</v>
      </c>
      <c r="AB4830">
        <v>2.35</v>
      </c>
      <c r="AC4830">
        <v>0</v>
      </c>
    </row>
    <row r="4831" spans="1:29" x14ac:dyDescent="0.25">
      <c r="A4831" t="str">
        <f t="shared" si="75"/>
        <v>tt0115856</v>
      </c>
      <c r="B4831" t="s">
        <v>28</v>
      </c>
      <c r="C4831" t="s">
        <v>13715</v>
      </c>
      <c r="D4831">
        <v>29</v>
      </c>
      <c r="E4831">
        <v>91</v>
      </c>
      <c r="F4831">
        <v>82</v>
      </c>
      <c r="G4831">
        <v>8</v>
      </c>
      <c r="H4831" t="s">
        <v>14425</v>
      </c>
      <c r="I4831">
        <v>75</v>
      </c>
      <c r="J4831">
        <v>1652472</v>
      </c>
      <c r="K4831" t="s">
        <v>1402</v>
      </c>
      <c r="L4831" t="s">
        <v>18316</v>
      </c>
      <c r="M4831" t="s">
        <v>28875</v>
      </c>
      <c r="N4831">
        <v>2843</v>
      </c>
      <c r="O4831">
        <v>102</v>
      </c>
      <c r="P4831" t="s">
        <v>18317</v>
      </c>
      <c r="Q4831">
        <v>7</v>
      </c>
      <c r="R4831" t="s">
        <v>18318</v>
      </c>
      <c r="S4831" t="s">
        <v>18319</v>
      </c>
      <c r="T4831">
        <v>25</v>
      </c>
      <c r="U4831" t="s">
        <v>1223</v>
      </c>
      <c r="V4831" t="s">
        <v>1224</v>
      </c>
      <c r="W4831" t="s">
        <v>499</v>
      </c>
      <c r="X4831" s="2">
        <v>300000</v>
      </c>
      <c r="Y4831">
        <v>1996</v>
      </c>
      <c r="Z4831">
        <v>9</v>
      </c>
      <c r="AA4831">
        <v>6.9</v>
      </c>
      <c r="AB4831">
        <v>1.66</v>
      </c>
      <c r="AC4831">
        <v>166</v>
      </c>
    </row>
    <row r="4832" spans="1:29" x14ac:dyDescent="0.25">
      <c r="A4832" t="str">
        <f t="shared" si="75"/>
        <v>tt0311648</v>
      </c>
      <c r="B4832" t="s">
        <v>28</v>
      </c>
      <c r="C4832" t="s">
        <v>5263</v>
      </c>
      <c r="D4832">
        <v>131</v>
      </c>
      <c r="E4832">
        <v>80</v>
      </c>
      <c r="F4832">
        <v>54</v>
      </c>
      <c r="G4832">
        <v>543</v>
      </c>
      <c r="H4832" t="s">
        <v>1757</v>
      </c>
      <c r="I4832">
        <v>1000</v>
      </c>
      <c r="J4832">
        <v>2360184</v>
      </c>
      <c r="K4832" t="s">
        <v>2096</v>
      </c>
      <c r="L4832" t="s">
        <v>369</v>
      </c>
      <c r="M4832" t="s">
        <v>28876</v>
      </c>
      <c r="N4832">
        <v>18035</v>
      </c>
      <c r="O4832">
        <v>3010</v>
      </c>
      <c r="P4832" t="s">
        <v>6707</v>
      </c>
      <c r="Q4832">
        <v>3</v>
      </c>
      <c r="R4832" t="s">
        <v>18320</v>
      </c>
      <c r="S4832" t="s">
        <v>18321</v>
      </c>
      <c r="T4832">
        <v>177</v>
      </c>
      <c r="U4832" t="s">
        <v>36</v>
      </c>
      <c r="V4832" t="s">
        <v>37</v>
      </c>
      <c r="W4832" t="s">
        <v>38</v>
      </c>
      <c r="X4832" s="2">
        <v>300000</v>
      </c>
      <c r="Y4832">
        <v>2003</v>
      </c>
      <c r="Z4832">
        <v>806</v>
      </c>
      <c r="AA4832">
        <v>7.1</v>
      </c>
      <c r="AB4832">
        <v>1.85</v>
      </c>
      <c r="AC4832">
        <v>0</v>
      </c>
    </row>
    <row r="4833" spans="1:29" x14ac:dyDescent="0.25">
      <c r="A4833" t="str">
        <f t="shared" si="75"/>
        <v>tt0118717</v>
      </c>
      <c r="B4833" t="s">
        <v>28</v>
      </c>
      <c r="C4833" t="s">
        <v>18322</v>
      </c>
      <c r="D4833">
        <v>4</v>
      </c>
      <c r="E4833">
        <v>114</v>
      </c>
      <c r="F4833">
        <v>7</v>
      </c>
      <c r="G4833">
        <v>2</v>
      </c>
      <c r="H4833" t="s">
        <v>18323</v>
      </c>
      <c r="I4833">
        <v>19</v>
      </c>
      <c r="K4833" t="s">
        <v>2808</v>
      </c>
      <c r="L4833" t="s">
        <v>18324</v>
      </c>
      <c r="M4833" t="s">
        <v>28877</v>
      </c>
      <c r="N4833">
        <v>270</v>
      </c>
      <c r="O4833">
        <v>37</v>
      </c>
      <c r="P4833" t="s">
        <v>18325</v>
      </c>
      <c r="Q4833">
        <v>0</v>
      </c>
      <c r="R4833" t="s">
        <v>18326</v>
      </c>
      <c r="S4833" t="s">
        <v>18327</v>
      </c>
      <c r="T4833">
        <v>7</v>
      </c>
      <c r="U4833" t="s">
        <v>36</v>
      </c>
      <c r="V4833" t="s">
        <v>53</v>
      </c>
      <c r="Y4833">
        <v>1998</v>
      </c>
      <c r="Z4833">
        <v>16</v>
      </c>
      <c r="AA4833">
        <v>5.6</v>
      </c>
      <c r="AB4833">
        <v>1.33</v>
      </c>
      <c r="AC4833">
        <v>29</v>
      </c>
    </row>
    <row r="4834" spans="1:29" x14ac:dyDescent="0.25">
      <c r="A4834" t="str">
        <f t="shared" si="75"/>
        <v>tt0468526</v>
      </c>
      <c r="B4834" t="s">
        <v>28</v>
      </c>
      <c r="C4834" t="s">
        <v>16133</v>
      </c>
      <c r="D4834">
        <v>88</v>
      </c>
      <c r="E4834">
        <v>76</v>
      </c>
      <c r="F4834">
        <v>129</v>
      </c>
      <c r="G4834">
        <v>26</v>
      </c>
      <c r="H4834" t="s">
        <v>18328</v>
      </c>
      <c r="I4834">
        <v>52</v>
      </c>
      <c r="J4834">
        <v>255352</v>
      </c>
      <c r="K4834" t="s">
        <v>2808</v>
      </c>
      <c r="L4834" t="s">
        <v>18329</v>
      </c>
      <c r="M4834" t="s">
        <v>28878</v>
      </c>
      <c r="N4834">
        <v>4423</v>
      </c>
      <c r="O4834">
        <v>132</v>
      </c>
      <c r="P4834" t="s">
        <v>18330</v>
      </c>
      <c r="Q4834">
        <v>2</v>
      </c>
      <c r="R4834" t="s">
        <v>18331</v>
      </c>
      <c r="S4834" t="s">
        <v>18332</v>
      </c>
      <c r="T4834">
        <v>57</v>
      </c>
      <c r="U4834" t="s">
        <v>36</v>
      </c>
      <c r="V4834" t="s">
        <v>37</v>
      </c>
      <c r="W4834" t="s">
        <v>4564</v>
      </c>
      <c r="X4834" s="2">
        <v>300000</v>
      </c>
      <c r="Y4834">
        <v>2006</v>
      </c>
      <c r="Z4834">
        <v>44</v>
      </c>
      <c r="AA4834">
        <v>6.7</v>
      </c>
      <c r="AB4834">
        <v>1.66</v>
      </c>
      <c r="AC4834">
        <v>594</v>
      </c>
    </row>
    <row r="4835" spans="1:29" x14ac:dyDescent="0.25">
      <c r="A4835" t="str">
        <f t="shared" si="75"/>
        <v>tt1152850</v>
      </c>
      <c r="B4835" t="s">
        <v>28</v>
      </c>
      <c r="C4835" t="s">
        <v>16133</v>
      </c>
      <c r="D4835">
        <v>189</v>
      </c>
      <c r="E4835">
        <v>80</v>
      </c>
      <c r="F4835">
        <v>129</v>
      </c>
      <c r="G4835">
        <v>26</v>
      </c>
      <c r="H4835" t="s">
        <v>18328</v>
      </c>
      <c r="I4835">
        <v>375</v>
      </c>
      <c r="J4835">
        <v>856942</v>
      </c>
      <c r="K4835" t="s">
        <v>2808</v>
      </c>
      <c r="L4835" t="s">
        <v>15530</v>
      </c>
      <c r="M4835" t="s">
        <v>28879</v>
      </c>
      <c r="N4835">
        <v>12241</v>
      </c>
      <c r="O4835">
        <v>460</v>
      </c>
      <c r="P4835" t="s">
        <v>18330</v>
      </c>
      <c r="Q4835">
        <v>1</v>
      </c>
      <c r="R4835" t="s">
        <v>18333</v>
      </c>
      <c r="S4835" t="s">
        <v>18334</v>
      </c>
      <c r="T4835">
        <v>112</v>
      </c>
      <c r="U4835" t="s">
        <v>36</v>
      </c>
      <c r="V4835" t="s">
        <v>37</v>
      </c>
      <c r="W4835" t="s">
        <v>499</v>
      </c>
      <c r="X4835" s="2">
        <v>200000</v>
      </c>
      <c r="Y4835">
        <v>2008</v>
      </c>
      <c r="Z4835">
        <v>44</v>
      </c>
      <c r="AA4835">
        <v>7.1</v>
      </c>
      <c r="AB4835">
        <v>1.85</v>
      </c>
      <c r="AC4835">
        <v>0</v>
      </c>
    </row>
    <row r="4836" spans="1:29" x14ac:dyDescent="0.25">
      <c r="A4836" t="str">
        <f t="shared" si="75"/>
        <v>tt1314190</v>
      </c>
      <c r="B4836" t="s">
        <v>28</v>
      </c>
      <c r="C4836" t="s">
        <v>18335</v>
      </c>
      <c r="D4836">
        <v>20</v>
      </c>
      <c r="E4836">
        <v>88</v>
      </c>
      <c r="F4836">
        <v>5</v>
      </c>
      <c r="G4836">
        <v>301</v>
      </c>
      <c r="H4836" t="s">
        <v>13757</v>
      </c>
      <c r="I4836">
        <v>795</v>
      </c>
      <c r="K4836" t="s">
        <v>2808</v>
      </c>
      <c r="L4836" t="s">
        <v>7544</v>
      </c>
      <c r="M4836" t="s">
        <v>28880</v>
      </c>
      <c r="N4836">
        <v>554</v>
      </c>
      <c r="O4836">
        <v>1884</v>
      </c>
      <c r="P4836" t="s">
        <v>11252</v>
      </c>
      <c r="Q4836">
        <v>0</v>
      </c>
      <c r="R4836" t="s">
        <v>18336</v>
      </c>
      <c r="S4836" t="s">
        <v>18337</v>
      </c>
      <c r="T4836">
        <v>23</v>
      </c>
      <c r="U4836" t="s">
        <v>36</v>
      </c>
      <c r="V4836" t="s">
        <v>37</v>
      </c>
      <c r="W4836" t="s">
        <v>499</v>
      </c>
      <c r="X4836" s="2">
        <v>300000</v>
      </c>
      <c r="Y4836">
        <v>2010</v>
      </c>
      <c r="Z4836">
        <v>659</v>
      </c>
      <c r="AA4836">
        <v>5.2</v>
      </c>
      <c r="AC4836">
        <v>92</v>
      </c>
    </row>
    <row r="4837" spans="1:29" x14ac:dyDescent="0.25">
      <c r="A4837" t="str">
        <f t="shared" si="75"/>
        <v>tt0059592</v>
      </c>
      <c r="B4837" t="s">
        <v>28</v>
      </c>
      <c r="C4837" t="s">
        <v>18338</v>
      </c>
      <c r="D4837">
        <v>96</v>
      </c>
      <c r="E4837">
        <v>110</v>
      </c>
      <c r="F4837">
        <v>0</v>
      </c>
      <c r="G4837">
        <v>0</v>
      </c>
      <c r="H4837" t="s">
        <v>18339</v>
      </c>
      <c r="I4837">
        <v>710</v>
      </c>
      <c r="K4837" t="s">
        <v>3942</v>
      </c>
      <c r="L4837" t="s">
        <v>16559</v>
      </c>
      <c r="M4837" t="s">
        <v>28881</v>
      </c>
      <c r="N4837">
        <v>19386</v>
      </c>
      <c r="O4837">
        <v>967</v>
      </c>
      <c r="P4837" t="s">
        <v>18340</v>
      </c>
      <c r="Q4837">
        <v>1</v>
      </c>
      <c r="R4837" t="s">
        <v>18341</v>
      </c>
      <c r="S4837" t="s">
        <v>18342</v>
      </c>
      <c r="T4837">
        <v>74</v>
      </c>
      <c r="U4837" t="s">
        <v>1223</v>
      </c>
      <c r="V4837" t="s">
        <v>1224</v>
      </c>
      <c r="W4837" t="s">
        <v>3947</v>
      </c>
      <c r="X4837" s="2">
        <v>300000</v>
      </c>
      <c r="Y4837">
        <v>1965</v>
      </c>
      <c r="Z4837">
        <v>257</v>
      </c>
      <c r="AA4837">
        <v>7.7</v>
      </c>
      <c r="AB4837">
        <v>2.35</v>
      </c>
      <c r="AC4837">
        <v>2000</v>
      </c>
    </row>
    <row r="4838" spans="1:29" x14ac:dyDescent="0.25">
      <c r="A4838" t="str">
        <f t="shared" si="75"/>
        <v>tt0474361</v>
      </c>
      <c r="B4838" t="s">
        <v>28</v>
      </c>
      <c r="C4838" t="s">
        <v>18343</v>
      </c>
      <c r="D4838">
        <v>27</v>
      </c>
      <c r="E4838">
        <v>104</v>
      </c>
      <c r="F4838">
        <v>0</v>
      </c>
      <c r="H4838" t="s">
        <v>18344</v>
      </c>
      <c r="I4838">
        <v>2</v>
      </c>
      <c r="J4838">
        <v>32631</v>
      </c>
      <c r="K4838" t="s">
        <v>63</v>
      </c>
      <c r="L4838" t="s">
        <v>18345</v>
      </c>
      <c r="M4838" t="s">
        <v>28882</v>
      </c>
      <c r="N4838">
        <v>291</v>
      </c>
      <c r="O4838">
        <v>2</v>
      </c>
      <c r="Q4838">
        <v>1</v>
      </c>
      <c r="S4838" t="s">
        <v>18346</v>
      </c>
      <c r="T4838">
        <v>8</v>
      </c>
      <c r="U4838" t="s">
        <v>36</v>
      </c>
      <c r="V4838" t="s">
        <v>18347</v>
      </c>
      <c r="W4838" t="s">
        <v>3947</v>
      </c>
      <c r="Y4838">
        <v>2005</v>
      </c>
      <c r="Z4838">
        <v>0</v>
      </c>
      <c r="AA4838">
        <v>7.5</v>
      </c>
      <c r="AC4838">
        <v>50</v>
      </c>
    </row>
    <row r="4839" spans="1:29" x14ac:dyDescent="0.25">
      <c r="A4839" t="str">
        <f t="shared" si="75"/>
        <v>tt0221809</v>
      </c>
      <c r="B4839" t="s">
        <v>28</v>
      </c>
      <c r="C4839" t="s">
        <v>17868</v>
      </c>
      <c r="D4839">
        <v>15</v>
      </c>
      <c r="E4839">
        <v>102</v>
      </c>
      <c r="F4839">
        <v>95</v>
      </c>
      <c r="J4839">
        <v>16892</v>
      </c>
      <c r="K4839" t="s">
        <v>63</v>
      </c>
      <c r="M4839" t="s">
        <v>28883</v>
      </c>
      <c r="N4839">
        <v>341</v>
      </c>
      <c r="O4839">
        <v>0</v>
      </c>
      <c r="Q4839">
        <v>0</v>
      </c>
      <c r="R4839" t="s">
        <v>18348</v>
      </c>
      <c r="S4839" t="s">
        <v>18349</v>
      </c>
      <c r="T4839">
        <v>12</v>
      </c>
      <c r="U4839" t="s">
        <v>36</v>
      </c>
      <c r="V4839" t="s">
        <v>4563</v>
      </c>
      <c r="X4839" s="2">
        <v>300000</v>
      </c>
      <c r="Y4839">
        <v>2001</v>
      </c>
      <c r="AA4839">
        <v>7.6</v>
      </c>
      <c r="AB4839">
        <v>1.85</v>
      </c>
      <c r="AC4839">
        <v>379</v>
      </c>
    </row>
    <row r="4840" spans="1:29" x14ac:dyDescent="0.25">
      <c r="A4840" t="str">
        <f t="shared" si="75"/>
        <v>tt0058414</v>
      </c>
      <c r="B4840" t="s">
        <v>635</v>
      </c>
      <c r="C4840" t="s">
        <v>18350</v>
      </c>
      <c r="D4840">
        <v>24</v>
      </c>
      <c r="E4840">
        <v>95</v>
      </c>
      <c r="F4840">
        <v>0</v>
      </c>
      <c r="G4840">
        <v>87</v>
      </c>
      <c r="H4840" t="s">
        <v>3000</v>
      </c>
      <c r="I4840">
        <v>581</v>
      </c>
      <c r="J4840">
        <v>12438</v>
      </c>
      <c r="K4840" t="s">
        <v>187</v>
      </c>
      <c r="L4840" t="s">
        <v>6747</v>
      </c>
      <c r="M4840" t="s">
        <v>28884</v>
      </c>
      <c r="N4840">
        <v>891</v>
      </c>
      <c r="O4840">
        <v>835</v>
      </c>
      <c r="P4840" t="s">
        <v>18351</v>
      </c>
      <c r="Q4840">
        <v>1</v>
      </c>
      <c r="R4840" t="s">
        <v>18352</v>
      </c>
      <c r="S4840" t="s">
        <v>18353</v>
      </c>
      <c r="T4840">
        <v>26</v>
      </c>
      <c r="U4840" t="s">
        <v>36</v>
      </c>
      <c r="V4840" t="s">
        <v>37</v>
      </c>
      <c r="W4840" t="s">
        <v>3947</v>
      </c>
      <c r="X4840" s="2">
        <v>160000</v>
      </c>
      <c r="Y4840">
        <v>1964</v>
      </c>
      <c r="Z4840">
        <v>99</v>
      </c>
      <c r="AA4840">
        <v>8.1</v>
      </c>
      <c r="AC4840">
        <v>363</v>
      </c>
    </row>
    <row r="4841" spans="1:29" x14ac:dyDescent="0.25">
      <c r="A4841" t="str">
        <f t="shared" si="75"/>
        <v>tt0128214</v>
      </c>
      <c r="B4841" t="s">
        <v>28</v>
      </c>
      <c r="C4841" t="s">
        <v>14000</v>
      </c>
      <c r="D4841">
        <v>16</v>
      </c>
      <c r="E4841">
        <v>94</v>
      </c>
      <c r="F4841">
        <v>37</v>
      </c>
      <c r="G4841">
        <v>104</v>
      </c>
      <c r="H4841" t="s">
        <v>18354</v>
      </c>
      <c r="I4841">
        <v>318</v>
      </c>
      <c r="J4841">
        <v>40542</v>
      </c>
      <c r="K4841" t="s">
        <v>187</v>
      </c>
      <c r="L4841" t="s">
        <v>6343</v>
      </c>
      <c r="M4841" t="s">
        <v>28885</v>
      </c>
      <c r="N4841">
        <v>294</v>
      </c>
      <c r="O4841">
        <v>751</v>
      </c>
      <c r="P4841" t="s">
        <v>17206</v>
      </c>
      <c r="Q4841">
        <v>0</v>
      </c>
      <c r="R4841" t="s">
        <v>18355</v>
      </c>
      <c r="S4841" t="s">
        <v>18356</v>
      </c>
      <c r="T4841">
        <v>16</v>
      </c>
      <c r="U4841" t="s">
        <v>36</v>
      </c>
      <c r="V4841" t="s">
        <v>37</v>
      </c>
      <c r="W4841" t="s">
        <v>499</v>
      </c>
      <c r="X4841" s="2">
        <v>300000</v>
      </c>
      <c r="Y4841">
        <v>1997</v>
      </c>
      <c r="Z4841">
        <v>157</v>
      </c>
      <c r="AA4841">
        <v>5.5</v>
      </c>
      <c r="AC4841">
        <v>26</v>
      </c>
    </row>
    <row r="4842" spans="1:29" x14ac:dyDescent="0.25">
      <c r="A4842" t="str">
        <f t="shared" si="75"/>
        <v>tt0366444</v>
      </c>
      <c r="B4842" t="s">
        <v>28</v>
      </c>
      <c r="C4842" t="s">
        <v>18357</v>
      </c>
      <c r="D4842">
        <v>13</v>
      </c>
      <c r="E4842">
        <v>109</v>
      </c>
      <c r="F4842">
        <v>3</v>
      </c>
      <c r="G4842">
        <v>25</v>
      </c>
      <c r="H4842" t="s">
        <v>11883</v>
      </c>
      <c r="I4842">
        <v>54</v>
      </c>
      <c r="J4842">
        <v>5199</v>
      </c>
      <c r="K4842" t="s">
        <v>3117</v>
      </c>
      <c r="L4842" t="s">
        <v>18358</v>
      </c>
      <c r="M4842" t="s">
        <v>28886</v>
      </c>
      <c r="N4842">
        <v>720</v>
      </c>
      <c r="O4842">
        <v>185</v>
      </c>
      <c r="P4842" t="s">
        <v>18359</v>
      </c>
      <c r="Q4842">
        <v>0</v>
      </c>
      <c r="R4842" t="s">
        <v>18360</v>
      </c>
      <c r="S4842" t="s">
        <v>18361</v>
      </c>
      <c r="T4842">
        <v>23</v>
      </c>
      <c r="U4842" t="s">
        <v>36</v>
      </c>
      <c r="V4842" t="s">
        <v>37</v>
      </c>
      <c r="W4842" t="s">
        <v>499</v>
      </c>
      <c r="X4842" s="2">
        <v>200000</v>
      </c>
      <c r="Y4842">
        <v>2004</v>
      </c>
      <c r="Z4842">
        <v>53</v>
      </c>
      <c r="AA4842">
        <v>6.6</v>
      </c>
      <c r="AB4842">
        <v>2.35</v>
      </c>
      <c r="AC4842">
        <v>30</v>
      </c>
    </row>
    <row r="4843" spans="1:29" x14ac:dyDescent="0.25">
      <c r="A4843" t="str">
        <f t="shared" si="75"/>
        <v>tt0421237</v>
      </c>
      <c r="B4843" t="s">
        <v>28</v>
      </c>
      <c r="C4843" t="s">
        <v>18362</v>
      </c>
      <c r="D4843">
        <v>8</v>
      </c>
      <c r="E4843">
        <v>90</v>
      </c>
      <c r="F4843">
        <v>0</v>
      </c>
      <c r="G4843">
        <v>32</v>
      </c>
      <c r="H4843" t="s">
        <v>18363</v>
      </c>
      <c r="I4843">
        <v>502</v>
      </c>
      <c r="K4843" t="s">
        <v>56</v>
      </c>
      <c r="L4843" t="s">
        <v>18364</v>
      </c>
      <c r="M4843" t="s">
        <v>28887</v>
      </c>
      <c r="N4843">
        <v>476</v>
      </c>
      <c r="O4843">
        <v>689</v>
      </c>
      <c r="P4843" t="s">
        <v>18365</v>
      </c>
      <c r="Q4843">
        <v>0</v>
      </c>
      <c r="R4843" t="s">
        <v>18366</v>
      </c>
      <c r="S4843" t="s">
        <v>18367</v>
      </c>
      <c r="T4843">
        <v>18</v>
      </c>
      <c r="U4843" t="s">
        <v>36</v>
      </c>
      <c r="V4843" t="s">
        <v>37</v>
      </c>
      <c r="W4843" t="s">
        <v>38</v>
      </c>
      <c r="X4843" s="2">
        <v>350000</v>
      </c>
      <c r="Y4843">
        <v>2009</v>
      </c>
      <c r="Z4843">
        <v>119</v>
      </c>
      <c r="AA4843">
        <v>3.2</v>
      </c>
      <c r="AC4843">
        <v>53</v>
      </c>
    </row>
    <row r="4844" spans="1:29" x14ac:dyDescent="0.25">
      <c r="A4844" t="str">
        <f t="shared" si="75"/>
        <v>tt0445922</v>
      </c>
      <c r="B4844" t="s">
        <v>28</v>
      </c>
      <c r="C4844" t="s">
        <v>4777</v>
      </c>
      <c r="D4844">
        <v>156</v>
      </c>
      <c r="E4844">
        <v>133</v>
      </c>
      <c r="F4844">
        <v>278</v>
      </c>
      <c r="G4844">
        <v>107</v>
      </c>
      <c r="H4844" t="s">
        <v>4778</v>
      </c>
      <c r="I4844">
        <v>5000</v>
      </c>
      <c r="J4844">
        <v>24343673</v>
      </c>
      <c r="K4844" t="s">
        <v>4779</v>
      </c>
      <c r="L4844" t="s">
        <v>1540</v>
      </c>
      <c r="M4844" t="s">
        <v>25282</v>
      </c>
      <c r="N4844">
        <v>91863</v>
      </c>
      <c r="O4844">
        <v>5405</v>
      </c>
      <c r="P4844" t="s">
        <v>4780</v>
      </c>
      <c r="Q4844">
        <v>0</v>
      </c>
      <c r="R4844" t="s">
        <v>4781</v>
      </c>
      <c r="S4844" t="s">
        <v>4782</v>
      </c>
      <c r="T4844">
        <v>524</v>
      </c>
      <c r="U4844" t="s">
        <v>36</v>
      </c>
      <c r="V4844" t="s">
        <v>37</v>
      </c>
      <c r="W4844" t="s">
        <v>38</v>
      </c>
      <c r="X4844" s="2">
        <v>45000000</v>
      </c>
      <c r="Y4844">
        <v>2007</v>
      </c>
      <c r="Z4844">
        <v>117</v>
      </c>
      <c r="AA4844">
        <v>7.4</v>
      </c>
      <c r="AB4844">
        <v>2.35</v>
      </c>
      <c r="AC4844">
        <v>14000</v>
      </c>
    </row>
    <row r="4845" spans="1:29" x14ac:dyDescent="0.25">
      <c r="A4845" t="str">
        <f t="shared" si="75"/>
        <v>tt2912776</v>
      </c>
      <c r="B4845" t="s">
        <v>28</v>
      </c>
      <c r="C4845" t="s">
        <v>18368</v>
      </c>
      <c r="D4845">
        <v>4</v>
      </c>
      <c r="E4845">
        <v>110</v>
      </c>
      <c r="F4845">
        <v>44</v>
      </c>
      <c r="G4845">
        <v>221</v>
      </c>
      <c r="H4845" t="s">
        <v>18369</v>
      </c>
      <c r="I4845">
        <v>644</v>
      </c>
      <c r="J4845">
        <v>1711</v>
      </c>
      <c r="K4845" t="s">
        <v>5031</v>
      </c>
      <c r="L4845" t="s">
        <v>18370</v>
      </c>
      <c r="M4845" t="s">
        <v>28888</v>
      </c>
      <c r="N4845">
        <v>82</v>
      </c>
      <c r="O4845">
        <v>1440</v>
      </c>
      <c r="P4845" t="s">
        <v>18371</v>
      </c>
      <c r="Q4845">
        <v>0</v>
      </c>
      <c r="S4845" t="s">
        <v>18372</v>
      </c>
      <c r="T4845">
        <v>1</v>
      </c>
      <c r="U4845" t="s">
        <v>36</v>
      </c>
      <c r="V4845" t="s">
        <v>37</v>
      </c>
      <c r="Y4845">
        <v>2015</v>
      </c>
      <c r="Z4845">
        <v>503</v>
      </c>
      <c r="AA4845">
        <v>6.6</v>
      </c>
      <c r="AC4845">
        <v>175</v>
      </c>
    </row>
    <row r="4846" spans="1:29" x14ac:dyDescent="0.25">
      <c r="A4846" t="str">
        <f t="shared" si="75"/>
        <v>tt0072856</v>
      </c>
      <c r="B4846" t="s">
        <v>28</v>
      </c>
      <c r="C4846" t="s">
        <v>18373</v>
      </c>
      <c r="D4846">
        <v>164</v>
      </c>
      <c r="E4846">
        <v>80</v>
      </c>
      <c r="F4846">
        <v>43</v>
      </c>
      <c r="G4846">
        <v>668</v>
      </c>
      <c r="H4846" t="s">
        <v>3799</v>
      </c>
      <c r="I4846">
        <v>13000</v>
      </c>
      <c r="K4846" t="s">
        <v>18374</v>
      </c>
      <c r="L4846" t="s">
        <v>1487</v>
      </c>
      <c r="M4846" t="s">
        <v>28889</v>
      </c>
      <c r="N4846">
        <v>19875</v>
      </c>
      <c r="O4846">
        <v>14950</v>
      </c>
      <c r="P4846" t="s">
        <v>4888</v>
      </c>
      <c r="Q4846">
        <v>0</v>
      </c>
      <c r="R4846" t="s">
        <v>18375</v>
      </c>
      <c r="S4846" t="s">
        <v>18376</v>
      </c>
      <c r="T4846">
        <v>147</v>
      </c>
      <c r="U4846" t="s">
        <v>36</v>
      </c>
      <c r="V4846" t="s">
        <v>37</v>
      </c>
      <c r="W4846" t="s">
        <v>499</v>
      </c>
      <c r="X4846" s="2">
        <v>300000</v>
      </c>
      <c r="Y4846">
        <v>1975</v>
      </c>
      <c r="Z4846">
        <v>926</v>
      </c>
      <c r="AA4846">
        <v>6.2</v>
      </c>
      <c r="AB4846">
        <v>1.85</v>
      </c>
      <c r="AC4846">
        <v>0</v>
      </c>
    </row>
    <row r="4847" spans="1:29" x14ac:dyDescent="0.25">
      <c r="A4847" t="str">
        <f t="shared" si="75"/>
        <v>tt1241226</v>
      </c>
      <c r="B4847" t="s">
        <v>28</v>
      </c>
      <c r="C4847" t="s">
        <v>18377</v>
      </c>
      <c r="D4847">
        <v>10</v>
      </c>
      <c r="E4847">
        <v>95</v>
      </c>
      <c r="F4847">
        <v>0</v>
      </c>
      <c r="G4847">
        <v>309</v>
      </c>
      <c r="H4847" t="s">
        <v>3782</v>
      </c>
      <c r="I4847">
        <v>685</v>
      </c>
      <c r="J4847">
        <v>2468</v>
      </c>
      <c r="K4847" t="s">
        <v>8335</v>
      </c>
      <c r="L4847" t="s">
        <v>7304</v>
      </c>
      <c r="M4847" t="s">
        <v>28890</v>
      </c>
      <c r="N4847">
        <v>241</v>
      </c>
      <c r="O4847">
        <v>2048</v>
      </c>
      <c r="P4847" t="s">
        <v>9998</v>
      </c>
      <c r="Q4847">
        <v>3</v>
      </c>
      <c r="R4847" t="s">
        <v>18378</v>
      </c>
      <c r="S4847" t="s">
        <v>18379</v>
      </c>
      <c r="T4847">
        <v>5</v>
      </c>
      <c r="U4847" t="s">
        <v>36</v>
      </c>
      <c r="V4847" t="s">
        <v>37</v>
      </c>
      <c r="W4847" t="s">
        <v>499</v>
      </c>
      <c r="X4847" s="2">
        <v>300000</v>
      </c>
      <c r="Y4847">
        <v>2014</v>
      </c>
      <c r="Z4847">
        <v>665</v>
      </c>
      <c r="AA4847">
        <v>4.8</v>
      </c>
      <c r="AB4847">
        <v>1.85</v>
      </c>
      <c r="AC4847">
        <v>261</v>
      </c>
    </row>
    <row r="4848" spans="1:29" x14ac:dyDescent="0.25">
      <c r="A4848" t="str">
        <f t="shared" si="75"/>
        <v>tt0100146</v>
      </c>
      <c r="C4848" t="s">
        <v>18380</v>
      </c>
      <c r="D4848">
        <v>1</v>
      </c>
      <c r="E4848">
        <v>94</v>
      </c>
      <c r="F4848">
        <v>0</v>
      </c>
      <c r="G4848">
        <v>87</v>
      </c>
      <c r="H4848" t="s">
        <v>18381</v>
      </c>
      <c r="I4848">
        <v>156</v>
      </c>
      <c r="K4848" t="s">
        <v>5190</v>
      </c>
      <c r="L4848" t="s">
        <v>18382</v>
      </c>
      <c r="M4848" t="s">
        <v>28891</v>
      </c>
      <c r="N4848">
        <v>47</v>
      </c>
      <c r="O4848">
        <v>544</v>
      </c>
      <c r="P4848" t="s">
        <v>18383</v>
      </c>
      <c r="Q4848">
        <v>0</v>
      </c>
      <c r="R4848" t="s">
        <v>18384</v>
      </c>
      <c r="S4848" t="s">
        <v>18385</v>
      </c>
      <c r="T4848">
        <v>4</v>
      </c>
      <c r="U4848" t="s">
        <v>36</v>
      </c>
      <c r="V4848" t="s">
        <v>37</v>
      </c>
      <c r="W4848" t="s">
        <v>499</v>
      </c>
      <c r="Y4848">
        <v>1990</v>
      </c>
      <c r="Z4848">
        <v>102</v>
      </c>
      <c r="AA4848">
        <v>4.5</v>
      </c>
      <c r="AC4848">
        <v>4</v>
      </c>
    </row>
    <row r="4849" spans="1:29" x14ac:dyDescent="0.25">
      <c r="A4849" t="str">
        <f t="shared" si="75"/>
        <v>tt0393049</v>
      </c>
      <c r="B4849" t="s">
        <v>28</v>
      </c>
      <c r="C4849" t="s">
        <v>18386</v>
      </c>
      <c r="D4849">
        <v>8</v>
      </c>
      <c r="E4849">
        <v>98</v>
      </c>
      <c r="F4849">
        <v>3</v>
      </c>
      <c r="G4849">
        <v>248</v>
      </c>
      <c r="H4849" t="s">
        <v>18387</v>
      </c>
      <c r="I4849">
        <v>500</v>
      </c>
      <c r="K4849" t="s">
        <v>1184</v>
      </c>
      <c r="L4849" t="s">
        <v>8574</v>
      </c>
      <c r="M4849" t="s">
        <v>28892</v>
      </c>
      <c r="N4849">
        <v>95</v>
      </c>
      <c r="O4849">
        <v>1545</v>
      </c>
      <c r="P4849" t="s">
        <v>18388</v>
      </c>
      <c r="Q4849">
        <v>7</v>
      </c>
      <c r="R4849" t="s">
        <v>18389</v>
      </c>
      <c r="S4849" t="s">
        <v>18390</v>
      </c>
      <c r="T4849">
        <v>7</v>
      </c>
      <c r="U4849" t="s">
        <v>36</v>
      </c>
      <c r="V4849" t="s">
        <v>37</v>
      </c>
      <c r="W4849" t="s">
        <v>499</v>
      </c>
      <c r="X4849" s="2">
        <v>300000</v>
      </c>
      <c r="Y4849">
        <v>2010</v>
      </c>
      <c r="Z4849">
        <v>317</v>
      </c>
      <c r="AA4849">
        <v>7.2</v>
      </c>
      <c r="AC4849">
        <v>7</v>
      </c>
    </row>
    <row r="4850" spans="1:29" x14ac:dyDescent="0.25">
      <c r="A4850" t="str">
        <f t="shared" si="75"/>
        <v>tt3904272</v>
      </c>
      <c r="B4850" t="s">
        <v>28</v>
      </c>
      <c r="C4850" t="s">
        <v>18391</v>
      </c>
      <c r="D4850">
        <v>9</v>
      </c>
      <c r="E4850">
        <v>98</v>
      </c>
      <c r="F4850">
        <v>77</v>
      </c>
      <c r="G4850">
        <v>0</v>
      </c>
      <c r="H4850" t="s">
        <v>18392</v>
      </c>
      <c r="I4850">
        <v>19</v>
      </c>
      <c r="K4850" t="s">
        <v>2358</v>
      </c>
      <c r="L4850" t="s">
        <v>18393</v>
      </c>
      <c r="M4850" t="s">
        <v>28893</v>
      </c>
      <c r="N4850">
        <v>569</v>
      </c>
      <c r="O4850">
        <v>19</v>
      </c>
      <c r="P4850" t="s">
        <v>18394</v>
      </c>
      <c r="Q4850">
        <v>0</v>
      </c>
      <c r="R4850" t="s">
        <v>18395</v>
      </c>
      <c r="S4850" t="s">
        <v>18396</v>
      </c>
      <c r="T4850">
        <v>1</v>
      </c>
      <c r="U4850" t="s">
        <v>36</v>
      </c>
      <c r="V4850" t="s">
        <v>1224</v>
      </c>
      <c r="W4850" t="s">
        <v>4564</v>
      </c>
      <c r="X4850" s="2">
        <v>500000</v>
      </c>
      <c r="Y4850">
        <v>2015</v>
      </c>
      <c r="Z4850">
        <v>0</v>
      </c>
      <c r="AA4850">
        <v>4.3</v>
      </c>
      <c r="AB4850">
        <v>1.78</v>
      </c>
      <c r="AC4850">
        <v>114</v>
      </c>
    </row>
    <row r="4851" spans="1:29" x14ac:dyDescent="0.25">
      <c r="A4851" t="str">
        <f t="shared" si="75"/>
        <v>tt0082467</v>
      </c>
      <c r="B4851" t="s">
        <v>28</v>
      </c>
      <c r="C4851" t="s">
        <v>18397</v>
      </c>
      <c r="D4851">
        <v>78</v>
      </c>
      <c r="E4851">
        <v>96</v>
      </c>
      <c r="F4851">
        <v>5</v>
      </c>
      <c r="G4851">
        <v>180</v>
      </c>
      <c r="H4851" t="s">
        <v>15947</v>
      </c>
      <c r="I4851">
        <v>431</v>
      </c>
      <c r="K4851" t="s">
        <v>4159</v>
      </c>
      <c r="L4851" t="s">
        <v>13445</v>
      </c>
      <c r="M4851" t="s">
        <v>28894</v>
      </c>
      <c r="N4851">
        <v>1905</v>
      </c>
      <c r="O4851">
        <v>1228</v>
      </c>
      <c r="P4851" t="s">
        <v>18398</v>
      </c>
      <c r="Q4851">
        <v>0</v>
      </c>
      <c r="R4851" t="s">
        <v>18399</v>
      </c>
      <c r="S4851" t="s">
        <v>18400</v>
      </c>
      <c r="T4851">
        <v>58</v>
      </c>
      <c r="U4851" t="s">
        <v>36</v>
      </c>
      <c r="V4851" t="s">
        <v>37</v>
      </c>
      <c r="W4851" t="s">
        <v>499</v>
      </c>
      <c r="X4851" s="2">
        <v>250000</v>
      </c>
      <c r="Y4851">
        <v>1981</v>
      </c>
      <c r="Z4851">
        <v>338</v>
      </c>
      <c r="AA4851">
        <v>4.5</v>
      </c>
      <c r="AB4851">
        <v>1.85</v>
      </c>
      <c r="AC4851">
        <v>249</v>
      </c>
    </row>
    <row r="4852" spans="1:29" x14ac:dyDescent="0.25">
      <c r="A4852" t="str">
        <f t="shared" si="75"/>
        <v>tt1568341</v>
      </c>
      <c r="B4852" t="s">
        <v>28</v>
      </c>
      <c r="C4852" t="s">
        <v>18401</v>
      </c>
      <c r="D4852">
        <v>131</v>
      </c>
      <c r="E4852">
        <v>97</v>
      </c>
      <c r="F4852">
        <v>19</v>
      </c>
      <c r="G4852">
        <v>313</v>
      </c>
      <c r="H4852" t="s">
        <v>9436</v>
      </c>
      <c r="I4852">
        <v>778</v>
      </c>
      <c r="K4852" t="s">
        <v>18402</v>
      </c>
      <c r="L4852" t="s">
        <v>3574</v>
      </c>
      <c r="M4852" t="s">
        <v>28895</v>
      </c>
      <c r="N4852">
        <v>4550</v>
      </c>
      <c r="O4852">
        <v>2515</v>
      </c>
      <c r="P4852" t="s">
        <v>18403</v>
      </c>
      <c r="Q4852">
        <v>2</v>
      </c>
      <c r="S4852" t="s">
        <v>18404</v>
      </c>
      <c r="T4852">
        <v>58</v>
      </c>
      <c r="U4852" t="s">
        <v>36</v>
      </c>
      <c r="V4852" t="s">
        <v>37</v>
      </c>
      <c r="W4852" t="s">
        <v>499</v>
      </c>
      <c r="X4852" s="2">
        <v>300000</v>
      </c>
      <c r="Y4852">
        <v>2011</v>
      </c>
      <c r="Z4852">
        <v>456</v>
      </c>
      <c r="AA4852">
        <v>6.4</v>
      </c>
      <c r="AB4852">
        <v>1.85</v>
      </c>
      <c r="AC4852">
        <v>0</v>
      </c>
    </row>
    <row r="4853" spans="1:29" x14ac:dyDescent="0.25">
      <c r="A4853" t="str">
        <f t="shared" si="75"/>
        <v>tt1971352</v>
      </c>
      <c r="B4853" t="s">
        <v>28</v>
      </c>
      <c r="C4853" t="s">
        <v>18405</v>
      </c>
      <c r="D4853">
        <v>286</v>
      </c>
      <c r="E4853">
        <v>90</v>
      </c>
      <c r="F4853">
        <v>25</v>
      </c>
      <c r="G4853">
        <v>235</v>
      </c>
      <c r="H4853" t="s">
        <v>9849</v>
      </c>
      <c r="I4853">
        <v>601</v>
      </c>
      <c r="J4853">
        <v>318622</v>
      </c>
      <c r="K4853" t="s">
        <v>4622</v>
      </c>
      <c r="L4853" t="s">
        <v>7528</v>
      </c>
      <c r="M4853" t="s">
        <v>28896</v>
      </c>
      <c r="N4853">
        <v>24668</v>
      </c>
      <c r="O4853">
        <v>1734</v>
      </c>
      <c r="P4853" t="s">
        <v>18406</v>
      </c>
      <c r="Q4853">
        <v>0</v>
      </c>
      <c r="R4853" t="s">
        <v>18407</v>
      </c>
      <c r="S4853" t="s">
        <v>18408</v>
      </c>
      <c r="T4853">
        <v>175</v>
      </c>
      <c r="U4853" t="s">
        <v>36</v>
      </c>
      <c r="V4853" t="s">
        <v>37</v>
      </c>
      <c r="W4853" t="s">
        <v>499</v>
      </c>
      <c r="X4853" s="2">
        <v>270000</v>
      </c>
      <c r="Y4853">
        <v>2012</v>
      </c>
      <c r="Z4853">
        <v>260</v>
      </c>
      <c r="AA4853">
        <v>6.4</v>
      </c>
      <c r="AB4853">
        <v>2.35</v>
      </c>
      <c r="AC4853">
        <v>0</v>
      </c>
    </row>
    <row r="4854" spans="1:29" x14ac:dyDescent="0.25">
      <c r="A4854" t="str">
        <f t="shared" si="75"/>
        <v>tt0118842</v>
      </c>
      <c r="B4854" t="s">
        <v>28</v>
      </c>
      <c r="C4854" t="s">
        <v>5771</v>
      </c>
      <c r="D4854">
        <v>147</v>
      </c>
      <c r="E4854">
        <v>113</v>
      </c>
      <c r="F4854">
        <v>0</v>
      </c>
      <c r="G4854">
        <v>781</v>
      </c>
      <c r="H4854" t="s">
        <v>1732</v>
      </c>
      <c r="I4854">
        <v>13000</v>
      </c>
      <c r="J4854">
        <v>12006514</v>
      </c>
      <c r="K4854" t="s">
        <v>1184</v>
      </c>
      <c r="L4854" t="s">
        <v>974</v>
      </c>
      <c r="M4854" t="s">
        <v>28897</v>
      </c>
      <c r="N4854">
        <v>114070</v>
      </c>
      <c r="O4854">
        <v>15765</v>
      </c>
      <c r="P4854" t="s">
        <v>6517</v>
      </c>
      <c r="Q4854">
        <v>5</v>
      </c>
      <c r="R4854" t="s">
        <v>18409</v>
      </c>
      <c r="S4854" t="s">
        <v>18410</v>
      </c>
      <c r="T4854">
        <v>500</v>
      </c>
      <c r="U4854" t="s">
        <v>36</v>
      </c>
      <c r="V4854" t="s">
        <v>37</v>
      </c>
      <c r="W4854" t="s">
        <v>499</v>
      </c>
      <c r="X4854" s="2">
        <v>250000</v>
      </c>
      <c r="Y4854">
        <v>1997</v>
      </c>
      <c r="Z4854">
        <v>1000</v>
      </c>
      <c r="AA4854">
        <v>7.3</v>
      </c>
      <c r="AB4854">
        <v>1.85</v>
      </c>
      <c r="AC4854">
        <v>0</v>
      </c>
    </row>
    <row r="4855" spans="1:29" x14ac:dyDescent="0.25">
      <c r="A4855" t="str">
        <f t="shared" si="75"/>
        <v>tt0258273</v>
      </c>
      <c r="B4855" t="s">
        <v>28</v>
      </c>
      <c r="C4855" t="s">
        <v>12773</v>
      </c>
      <c r="D4855">
        <v>71</v>
      </c>
      <c r="E4855">
        <v>91</v>
      </c>
      <c r="F4855">
        <v>132</v>
      </c>
      <c r="G4855">
        <v>225</v>
      </c>
      <c r="H4855" t="s">
        <v>6688</v>
      </c>
      <c r="I4855">
        <v>400</v>
      </c>
      <c r="J4855">
        <v>4186931</v>
      </c>
      <c r="K4855" t="s">
        <v>1184</v>
      </c>
      <c r="L4855" t="s">
        <v>6815</v>
      </c>
      <c r="M4855" t="s">
        <v>28898</v>
      </c>
      <c r="N4855">
        <v>6041</v>
      </c>
      <c r="O4855">
        <v>1330</v>
      </c>
      <c r="P4855" t="s">
        <v>18411</v>
      </c>
      <c r="Q4855">
        <v>3</v>
      </c>
      <c r="R4855" t="s">
        <v>18412</v>
      </c>
      <c r="S4855" t="s">
        <v>18413</v>
      </c>
      <c r="T4855">
        <v>85</v>
      </c>
      <c r="U4855" t="s">
        <v>36</v>
      </c>
      <c r="V4855" t="s">
        <v>37</v>
      </c>
      <c r="W4855" t="s">
        <v>499</v>
      </c>
      <c r="X4855" s="2">
        <v>250000</v>
      </c>
      <c r="Y4855">
        <v>2001</v>
      </c>
      <c r="Z4855">
        <v>286</v>
      </c>
      <c r="AA4855">
        <v>6.9</v>
      </c>
      <c r="AB4855">
        <v>1.85</v>
      </c>
      <c r="AC4855">
        <v>169</v>
      </c>
    </row>
    <row r="4856" spans="1:29" x14ac:dyDescent="0.25">
      <c r="A4856" t="str">
        <f t="shared" si="75"/>
        <v>tt1328873</v>
      </c>
      <c r="B4856" t="s">
        <v>28</v>
      </c>
      <c r="C4856" t="s">
        <v>18414</v>
      </c>
      <c r="E4856">
        <v>90</v>
      </c>
      <c r="F4856">
        <v>2</v>
      </c>
      <c r="G4856">
        <v>99</v>
      </c>
      <c r="H4856" t="s">
        <v>8895</v>
      </c>
      <c r="I4856">
        <v>466</v>
      </c>
      <c r="K4856" t="s">
        <v>18415</v>
      </c>
      <c r="L4856" t="s">
        <v>18416</v>
      </c>
      <c r="M4856" t="s">
        <v>28899</v>
      </c>
      <c r="N4856">
        <v>30</v>
      </c>
      <c r="O4856">
        <v>842</v>
      </c>
      <c r="P4856" t="s">
        <v>18417</v>
      </c>
      <c r="Q4856">
        <v>2</v>
      </c>
      <c r="R4856" t="s">
        <v>18418</v>
      </c>
      <c r="S4856" t="s">
        <v>18419</v>
      </c>
      <c r="U4856" t="s">
        <v>36</v>
      </c>
      <c r="V4856" t="s">
        <v>37</v>
      </c>
      <c r="W4856" t="s">
        <v>499</v>
      </c>
      <c r="X4856" s="2">
        <v>290000</v>
      </c>
      <c r="Y4856">
        <v>2010</v>
      </c>
      <c r="Z4856">
        <v>216</v>
      </c>
      <c r="AA4856">
        <v>4.3</v>
      </c>
      <c r="AB4856">
        <v>1.85</v>
      </c>
      <c r="AC4856">
        <v>16</v>
      </c>
    </row>
    <row r="4857" spans="1:29" x14ac:dyDescent="0.25">
      <c r="A4857" t="str">
        <f t="shared" si="75"/>
        <v>tt0280477</v>
      </c>
      <c r="B4857" t="s">
        <v>28</v>
      </c>
      <c r="C4857" t="s">
        <v>350</v>
      </c>
      <c r="D4857">
        <v>51</v>
      </c>
      <c r="E4857">
        <v>98</v>
      </c>
      <c r="F4857">
        <v>681</v>
      </c>
      <c r="G4857">
        <v>13</v>
      </c>
      <c r="H4857" t="s">
        <v>18420</v>
      </c>
      <c r="I4857">
        <v>94</v>
      </c>
      <c r="J4857">
        <v>3799339</v>
      </c>
      <c r="K4857" t="s">
        <v>3942</v>
      </c>
      <c r="L4857" t="s">
        <v>18421</v>
      </c>
      <c r="M4857" t="s">
        <v>28900</v>
      </c>
      <c r="N4857">
        <v>8000</v>
      </c>
      <c r="O4857">
        <v>139</v>
      </c>
      <c r="P4857" t="s">
        <v>18422</v>
      </c>
      <c r="Q4857">
        <v>1</v>
      </c>
      <c r="R4857" t="s">
        <v>18423</v>
      </c>
      <c r="S4857" t="s">
        <v>18424</v>
      </c>
      <c r="T4857">
        <v>138</v>
      </c>
      <c r="U4857" t="s">
        <v>36</v>
      </c>
      <c r="V4857" t="s">
        <v>37</v>
      </c>
      <c r="W4857" t="s">
        <v>499</v>
      </c>
      <c r="X4857" s="2">
        <v>250000</v>
      </c>
      <c r="Y4857">
        <v>2002</v>
      </c>
      <c r="Z4857">
        <v>26</v>
      </c>
      <c r="AA4857">
        <v>7.2</v>
      </c>
      <c r="AB4857">
        <v>1.85</v>
      </c>
      <c r="AC4857">
        <v>661</v>
      </c>
    </row>
    <row r="4858" spans="1:29" x14ac:dyDescent="0.25">
      <c r="A4858" t="str">
        <f t="shared" si="75"/>
        <v>tt0113416</v>
      </c>
      <c r="B4858" t="s">
        <v>28</v>
      </c>
      <c r="C4858" t="s">
        <v>18425</v>
      </c>
      <c r="D4858">
        <v>23</v>
      </c>
      <c r="E4858">
        <v>94</v>
      </c>
      <c r="F4858">
        <v>4</v>
      </c>
      <c r="G4858">
        <v>10</v>
      </c>
      <c r="H4858" t="s">
        <v>12829</v>
      </c>
      <c r="I4858">
        <v>360</v>
      </c>
      <c r="J4858">
        <v>1977544</v>
      </c>
      <c r="K4858" t="s">
        <v>1184</v>
      </c>
      <c r="L4858" t="s">
        <v>10286</v>
      </c>
      <c r="M4858" t="s">
        <v>28901</v>
      </c>
      <c r="N4858">
        <v>3513</v>
      </c>
      <c r="O4858">
        <v>656</v>
      </c>
      <c r="P4858" t="s">
        <v>18426</v>
      </c>
      <c r="Q4858">
        <v>0</v>
      </c>
      <c r="R4858" t="s">
        <v>18427</v>
      </c>
      <c r="S4858" t="s">
        <v>18428</v>
      </c>
      <c r="T4858">
        <v>36</v>
      </c>
      <c r="U4858" t="s">
        <v>36</v>
      </c>
      <c r="V4858" t="s">
        <v>37</v>
      </c>
      <c r="W4858" t="s">
        <v>499</v>
      </c>
      <c r="X4858" s="2">
        <v>250000</v>
      </c>
      <c r="Y4858">
        <v>1995</v>
      </c>
      <c r="Z4858">
        <v>273</v>
      </c>
      <c r="AA4858">
        <v>6.5</v>
      </c>
      <c r="AB4858">
        <v>1.85</v>
      </c>
      <c r="AC4858">
        <v>423</v>
      </c>
    </row>
    <row r="4859" spans="1:29" x14ac:dyDescent="0.25">
      <c r="A4859" t="str">
        <f t="shared" si="75"/>
        <v>tt0200530</v>
      </c>
      <c r="B4859" t="s">
        <v>28</v>
      </c>
      <c r="C4859" t="s">
        <v>7190</v>
      </c>
      <c r="D4859">
        <v>59</v>
      </c>
      <c r="E4859">
        <v>96</v>
      </c>
      <c r="F4859">
        <v>44</v>
      </c>
      <c r="G4859">
        <v>129</v>
      </c>
      <c r="H4859" t="s">
        <v>8552</v>
      </c>
      <c r="I4859">
        <v>625</v>
      </c>
      <c r="J4859">
        <v>1050600</v>
      </c>
      <c r="K4859" t="s">
        <v>2096</v>
      </c>
      <c r="L4859" t="s">
        <v>4093</v>
      </c>
      <c r="M4859" t="s">
        <v>28902</v>
      </c>
      <c r="N4859">
        <v>4662</v>
      </c>
      <c r="O4859">
        <v>1378</v>
      </c>
      <c r="P4859" t="s">
        <v>173</v>
      </c>
      <c r="Q4859">
        <v>0</v>
      </c>
      <c r="R4859" t="s">
        <v>18429</v>
      </c>
      <c r="S4859" t="s">
        <v>18430</v>
      </c>
      <c r="T4859">
        <v>136</v>
      </c>
      <c r="U4859" t="s">
        <v>36</v>
      </c>
      <c r="V4859" t="s">
        <v>37</v>
      </c>
      <c r="W4859" t="s">
        <v>499</v>
      </c>
      <c r="X4859" s="2">
        <v>250000</v>
      </c>
      <c r="Y4859">
        <v>2000</v>
      </c>
      <c r="Z4859">
        <v>487</v>
      </c>
      <c r="AA4859">
        <v>6.6</v>
      </c>
      <c r="AB4859">
        <v>1.85</v>
      </c>
      <c r="AC4859">
        <v>170</v>
      </c>
    </row>
    <row r="4860" spans="1:29" x14ac:dyDescent="0.25">
      <c r="A4860" t="str">
        <f t="shared" si="75"/>
        <v>tt0203289</v>
      </c>
      <c r="B4860" t="s">
        <v>28</v>
      </c>
      <c r="C4860" t="s">
        <v>18431</v>
      </c>
      <c r="D4860">
        <v>9</v>
      </c>
      <c r="E4860">
        <v>100</v>
      </c>
      <c r="F4860">
        <v>0</v>
      </c>
      <c r="G4860">
        <v>51</v>
      </c>
      <c r="H4860" t="s">
        <v>18432</v>
      </c>
      <c r="I4860">
        <v>250</v>
      </c>
      <c r="J4860">
        <v>902835</v>
      </c>
      <c r="K4860" t="s">
        <v>1184</v>
      </c>
      <c r="L4860" t="s">
        <v>18433</v>
      </c>
      <c r="M4860" t="s">
        <v>28903</v>
      </c>
      <c r="N4860">
        <v>1489</v>
      </c>
      <c r="O4860">
        <v>454</v>
      </c>
      <c r="P4860" t="s">
        <v>18434</v>
      </c>
      <c r="Q4860">
        <v>2</v>
      </c>
      <c r="R4860" t="s">
        <v>18435</v>
      </c>
      <c r="S4860" t="s">
        <v>18436</v>
      </c>
      <c r="T4860">
        <v>40</v>
      </c>
      <c r="U4860" t="s">
        <v>36</v>
      </c>
      <c r="V4860" t="s">
        <v>37</v>
      </c>
      <c r="W4860" t="s">
        <v>4564</v>
      </c>
      <c r="X4860" s="2">
        <v>250000</v>
      </c>
      <c r="Y4860">
        <v>2001</v>
      </c>
      <c r="Z4860">
        <v>89</v>
      </c>
      <c r="AA4860">
        <v>6.7</v>
      </c>
      <c r="AB4860">
        <v>1.85</v>
      </c>
      <c r="AC4860">
        <v>133</v>
      </c>
    </row>
    <row r="4861" spans="1:29" x14ac:dyDescent="0.25">
      <c r="A4861" t="str">
        <f t="shared" si="75"/>
        <v>tt3976258</v>
      </c>
      <c r="B4861" t="s">
        <v>28</v>
      </c>
      <c r="C4861" t="s">
        <v>18437</v>
      </c>
      <c r="E4861">
        <v>90</v>
      </c>
      <c r="F4861">
        <v>0</v>
      </c>
      <c r="G4861">
        <v>185</v>
      </c>
      <c r="H4861" t="s">
        <v>18438</v>
      </c>
      <c r="I4861">
        <v>569</v>
      </c>
      <c r="K4861" t="s">
        <v>12014</v>
      </c>
      <c r="L4861" t="s">
        <v>18439</v>
      </c>
      <c r="M4861" t="s">
        <v>28904</v>
      </c>
      <c r="N4861">
        <v>28</v>
      </c>
      <c r="O4861">
        <v>1461</v>
      </c>
      <c r="P4861" t="s">
        <v>18440</v>
      </c>
      <c r="Q4861">
        <v>0</v>
      </c>
      <c r="S4861" t="s">
        <v>18441</v>
      </c>
      <c r="U4861" t="s">
        <v>36</v>
      </c>
      <c r="V4861" t="s">
        <v>37</v>
      </c>
      <c r="X4861" s="2">
        <v>300000</v>
      </c>
      <c r="Y4861">
        <v>2014</v>
      </c>
      <c r="Z4861">
        <v>553</v>
      </c>
      <c r="AA4861">
        <v>4.3</v>
      </c>
      <c r="AC4861">
        <v>17</v>
      </c>
    </row>
    <row r="4862" spans="1:29" x14ac:dyDescent="0.25">
      <c r="A4862" t="str">
        <f t="shared" si="75"/>
        <v>tt0123755</v>
      </c>
      <c r="B4862" t="s">
        <v>28</v>
      </c>
      <c r="C4862" t="s">
        <v>6876</v>
      </c>
      <c r="D4862">
        <v>99</v>
      </c>
      <c r="E4862">
        <v>90</v>
      </c>
      <c r="F4862">
        <v>165</v>
      </c>
      <c r="G4862">
        <v>319</v>
      </c>
      <c r="H4862" t="s">
        <v>6411</v>
      </c>
      <c r="I4862">
        <v>686</v>
      </c>
      <c r="J4862">
        <v>489220</v>
      </c>
      <c r="K4862" t="s">
        <v>4104</v>
      </c>
      <c r="L4862" t="s">
        <v>6877</v>
      </c>
      <c r="M4862" t="s">
        <v>28905</v>
      </c>
      <c r="N4862">
        <v>160511</v>
      </c>
      <c r="O4862">
        <v>1743</v>
      </c>
      <c r="P4862" t="s">
        <v>10406</v>
      </c>
      <c r="Q4862">
        <v>0</v>
      </c>
      <c r="R4862" t="s">
        <v>18442</v>
      </c>
      <c r="S4862" t="s">
        <v>18443</v>
      </c>
      <c r="T4862">
        <v>696</v>
      </c>
      <c r="U4862" t="s">
        <v>36</v>
      </c>
      <c r="V4862" t="s">
        <v>232</v>
      </c>
      <c r="W4862" t="s">
        <v>499</v>
      </c>
      <c r="X4862" s="2">
        <v>365000</v>
      </c>
      <c r="Y4862">
        <v>1997</v>
      </c>
      <c r="Z4862">
        <v>648</v>
      </c>
      <c r="AA4862">
        <v>7.3</v>
      </c>
      <c r="AB4862">
        <v>1.85</v>
      </c>
      <c r="AC4862">
        <v>11000</v>
      </c>
    </row>
    <row r="4863" spans="1:29" x14ac:dyDescent="0.25">
      <c r="A4863" t="str">
        <f t="shared" si="75"/>
        <v>tt0116931</v>
      </c>
      <c r="B4863" t="s">
        <v>28</v>
      </c>
      <c r="C4863" t="s">
        <v>18444</v>
      </c>
      <c r="D4863">
        <v>21</v>
      </c>
      <c r="E4863">
        <v>76</v>
      </c>
      <c r="F4863">
        <v>0</v>
      </c>
      <c r="G4863">
        <v>62</v>
      </c>
      <c r="H4863" t="s">
        <v>3120</v>
      </c>
      <c r="I4863">
        <v>991</v>
      </c>
      <c r="J4863">
        <v>212285</v>
      </c>
      <c r="K4863" t="s">
        <v>1402</v>
      </c>
      <c r="L4863" t="s">
        <v>2779</v>
      </c>
      <c r="M4863" t="s">
        <v>28906</v>
      </c>
      <c r="N4863">
        <v>1727</v>
      </c>
      <c r="O4863">
        <v>1661</v>
      </c>
      <c r="P4863" t="s">
        <v>18445</v>
      </c>
      <c r="Q4863">
        <v>1</v>
      </c>
      <c r="R4863" t="s">
        <v>18446</v>
      </c>
      <c r="S4863" t="s">
        <v>18447</v>
      </c>
      <c r="T4863">
        <v>21</v>
      </c>
      <c r="U4863" t="s">
        <v>36</v>
      </c>
      <c r="V4863" t="s">
        <v>318</v>
      </c>
      <c r="W4863" t="s">
        <v>499</v>
      </c>
      <c r="X4863" s="2">
        <v>250000</v>
      </c>
      <c r="Y4863">
        <v>1996</v>
      </c>
      <c r="Z4863">
        <v>575</v>
      </c>
      <c r="AA4863">
        <v>6.4</v>
      </c>
      <c r="AC4863">
        <v>46</v>
      </c>
    </row>
    <row r="4864" spans="1:29" x14ac:dyDescent="0.25">
      <c r="A4864" t="str">
        <f t="shared" si="75"/>
        <v>tt0119346</v>
      </c>
      <c r="B4864" t="s">
        <v>28</v>
      </c>
      <c r="C4864" t="s">
        <v>18448</v>
      </c>
      <c r="D4864">
        <v>19</v>
      </c>
      <c r="E4864">
        <v>75</v>
      </c>
      <c r="F4864">
        <v>45</v>
      </c>
      <c r="G4864">
        <v>0</v>
      </c>
      <c r="H4864" t="s">
        <v>18449</v>
      </c>
      <c r="I4864">
        <v>5</v>
      </c>
      <c r="J4864">
        <v>203134</v>
      </c>
      <c r="K4864" t="s">
        <v>18450</v>
      </c>
      <c r="L4864" t="s">
        <v>18451</v>
      </c>
      <c r="M4864" t="s">
        <v>28907</v>
      </c>
      <c r="N4864">
        <v>1428</v>
      </c>
      <c r="O4864">
        <v>7</v>
      </c>
      <c r="P4864" t="s">
        <v>18452</v>
      </c>
      <c r="Q4864">
        <v>0</v>
      </c>
      <c r="R4864" t="s">
        <v>18453</v>
      </c>
      <c r="S4864" t="s">
        <v>18454</v>
      </c>
      <c r="T4864">
        <v>21</v>
      </c>
      <c r="U4864" t="s">
        <v>36</v>
      </c>
      <c r="V4864" t="s">
        <v>37</v>
      </c>
      <c r="W4864" t="s">
        <v>499</v>
      </c>
      <c r="X4864" s="2">
        <v>250000</v>
      </c>
      <c r="Y4864">
        <v>1997</v>
      </c>
      <c r="Z4864">
        <v>2</v>
      </c>
      <c r="AA4864">
        <v>7</v>
      </c>
      <c r="AB4864">
        <v>1.85</v>
      </c>
      <c r="AC4864">
        <v>178</v>
      </c>
    </row>
    <row r="4865" spans="1:29" x14ac:dyDescent="0.25">
      <c r="A4865" t="str">
        <f t="shared" si="75"/>
        <v>tt0368089</v>
      </c>
      <c r="B4865" t="s">
        <v>28</v>
      </c>
      <c r="C4865" t="s">
        <v>17936</v>
      </c>
      <c r="D4865">
        <v>43</v>
      </c>
      <c r="E4865">
        <v>78</v>
      </c>
      <c r="F4865">
        <v>7</v>
      </c>
      <c r="G4865">
        <v>142</v>
      </c>
      <c r="H4865" t="s">
        <v>5376</v>
      </c>
      <c r="I4865">
        <v>308</v>
      </c>
      <c r="J4865">
        <v>191309</v>
      </c>
      <c r="K4865" t="s">
        <v>1603</v>
      </c>
      <c r="L4865" t="s">
        <v>18455</v>
      </c>
      <c r="M4865" t="s">
        <v>28908</v>
      </c>
      <c r="N4865">
        <v>2787</v>
      </c>
      <c r="O4865">
        <v>1008</v>
      </c>
      <c r="P4865" t="s">
        <v>6436</v>
      </c>
      <c r="Q4865">
        <v>1</v>
      </c>
      <c r="R4865" t="s">
        <v>18456</v>
      </c>
      <c r="S4865" t="s">
        <v>18457</v>
      </c>
      <c r="T4865">
        <v>64</v>
      </c>
      <c r="U4865" t="s">
        <v>36</v>
      </c>
      <c r="V4865" t="s">
        <v>37</v>
      </c>
      <c r="W4865" t="s">
        <v>499</v>
      </c>
      <c r="X4865" s="2">
        <v>150000</v>
      </c>
      <c r="Y4865">
        <v>2004</v>
      </c>
      <c r="Z4865">
        <v>249</v>
      </c>
      <c r="AA4865">
        <v>5.5</v>
      </c>
      <c r="AB4865">
        <v>1.85</v>
      </c>
      <c r="AC4865">
        <v>98</v>
      </c>
    </row>
    <row r="4866" spans="1:29" x14ac:dyDescent="0.25">
      <c r="A4866" t="str">
        <f t="shared" si="75"/>
        <v>tt1758692</v>
      </c>
      <c r="B4866" t="s">
        <v>28</v>
      </c>
      <c r="C4866" t="s">
        <v>18458</v>
      </c>
      <c r="D4866">
        <v>206</v>
      </c>
      <c r="E4866">
        <v>90</v>
      </c>
      <c r="F4866">
        <v>52</v>
      </c>
      <c r="G4866">
        <v>224</v>
      </c>
      <c r="H4866" t="s">
        <v>18459</v>
      </c>
      <c r="I4866">
        <v>34000</v>
      </c>
      <c r="J4866">
        <v>3388210</v>
      </c>
      <c r="K4866" t="s">
        <v>187</v>
      </c>
      <c r="L4866" t="s">
        <v>299</v>
      </c>
      <c r="M4866" t="s">
        <v>28909</v>
      </c>
      <c r="N4866">
        <v>46813</v>
      </c>
      <c r="O4866">
        <v>34983</v>
      </c>
      <c r="P4866" t="s">
        <v>18460</v>
      </c>
      <c r="Q4866">
        <v>1</v>
      </c>
      <c r="R4866" t="s">
        <v>18461</v>
      </c>
      <c r="S4866" t="s">
        <v>18462</v>
      </c>
      <c r="T4866">
        <v>150</v>
      </c>
      <c r="U4866" t="s">
        <v>36</v>
      </c>
      <c r="V4866" t="s">
        <v>37</v>
      </c>
      <c r="W4866" t="s">
        <v>38</v>
      </c>
      <c r="X4866" s="2">
        <v>250000</v>
      </c>
      <c r="Y4866">
        <v>2011</v>
      </c>
      <c r="Z4866">
        <v>487</v>
      </c>
      <c r="AA4866">
        <v>6.7</v>
      </c>
      <c r="AB4866">
        <v>1.78</v>
      </c>
      <c r="AC4866">
        <v>12000</v>
      </c>
    </row>
    <row r="4867" spans="1:29" x14ac:dyDescent="0.25">
      <c r="A4867" t="str">
        <f t="shared" ref="A4867:A4930" si="76">MID(S4867,27,9)</f>
        <v>tt1991199</v>
      </c>
      <c r="B4867" t="s">
        <v>28</v>
      </c>
      <c r="C4867" t="s">
        <v>18463</v>
      </c>
      <c r="E4867">
        <v>96</v>
      </c>
      <c r="F4867">
        <v>0</v>
      </c>
      <c r="G4867">
        <v>270</v>
      </c>
      <c r="H4867" t="s">
        <v>17753</v>
      </c>
      <c r="I4867">
        <v>471</v>
      </c>
      <c r="K4867" t="s">
        <v>5190</v>
      </c>
      <c r="L4867" t="s">
        <v>18464</v>
      </c>
      <c r="M4867" t="s">
        <v>28910</v>
      </c>
      <c r="N4867">
        <v>24</v>
      </c>
      <c r="O4867">
        <v>1399</v>
      </c>
      <c r="P4867" t="s">
        <v>18465</v>
      </c>
      <c r="Q4867">
        <v>0</v>
      </c>
      <c r="R4867" t="s">
        <v>18466</v>
      </c>
      <c r="S4867" t="s">
        <v>18467</v>
      </c>
      <c r="T4867">
        <v>2</v>
      </c>
      <c r="U4867" t="s">
        <v>36</v>
      </c>
      <c r="V4867" t="s">
        <v>37</v>
      </c>
      <c r="X4867" s="2">
        <v>300000</v>
      </c>
      <c r="Y4867">
        <v>2015</v>
      </c>
      <c r="Z4867">
        <v>320</v>
      </c>
      <c r="AA4867">
        <v>4.3</v>
      </c>
      <c r="AB4867">
        <v>16</v>
      </c>
      <c r="AC4867">
        <v>85</v>
      </c>
    </row>
    <row r="4868" spans="1:29" x14ac:dyDescent="0.25">
      <c r="A4868" t="str">
        <f t="shared" si="76"/>
        <v>tt0173390</v>
      </c>
      <c r="B4868" t="s">
        <v>28</v>
      </c>
      <c r="C4868" t="s">
        <v>14720</v>
      </c>
      <c r="D4868">
        <v>29</v>
      </c>
      <c r="E4868">
        <v>92</v>
      </c>
      <c r="F4868">
        <v>99</v>
      </c>
      <c r="G4868">
        <v>181</v>
      </c>
      <c r="H4868" t="s">
        <v>6156</v>
      </c>
      <c r="I4868">
        <v>793</v>
      </c>
      <c r="J4868">
        <v>177840</v>
      </c>
      <c r="K4868" t="s">
        <v>5203</v>
      </c>
      <c r="L4868" t="s">
        <v>11162</v>
      </c>
      <c r="M4868" t="s">
        <v>28911</v>
      </c>
      <c r="N4868">
        <v>708</v>
      </c>
      <c r="O4868">
        <v>1987</v>
      </c>
      <c r="P4868" t="s">
        <v>7949</v>
      </c>
      <c r="Q4868">
        <v>2</v>
      </c>
      <c r="R4868" t="s">
        <v>18468</v>
      </c>
      <c r="S4868" t="s">
        <v>18469</v>
      </c>
      <c r="T4868">
        <v>22</v>
      </c>
      <c r="U4868" t="s">
        <v>36</v>
      </c>
      <c r="V4868" t="s">
        <v>53</v>
      </c>
      <c r="W4868" t="s">
        <v>499</v>
      </c>
      <c r="X4868" s="2">
        <v>250000</v>
      </c>
      <c r="Y4868">
        <v>1999</v>
      </c>
      <c r="Z4868">
        <v>605</v>
      </c>
      <c r="AA4868">
        <v>6.1</v>
      </c>
      <c r="AC4868">
        <v>93</v>
      </c>
    </row>
    <row r="4869" spans="1:29" x14ac:dyDescent="0.25">
      <c r="A4869" t="str">
        <f t="shared" si="76"/>
        <v>tt0436607</v>
      </c>
      <c r="B4869" t="s">
        <v>28</v>
      </c>
      <c r="C4869" t="s">
        <v>18470</v>
      </c>
      <c r="D4869">
        <v>27</v>
      </c>
      <c r="E4869">
        <v>75</v>
      </c>
      <c r="F4869">
        <v>269</v>
      </c>
      <c r="G4869">
        <v>7</v>
      </c>
      <c r="H4869" t="s">
        <v>18471</v>
      </c>
      <c r="I4869">
        <v>100</v>
      </c>
      <c r="J4869">
        <v>47111</v>
      </c>
      <c r="K4869" t="s">
        <v>2096</v>
      </c>
      <c r="L4869" t="s">
        <v>18472</v>
      </c>
      <c r="M4869" t="s">
        <v>28912</v>
      </c>
      <c r="N4869">
        <v>1227</v>
      </c>
      <c r="O4869">
        <v>127</v>
      </c>
      <c r="P4869" t="s">
        <v>18473</v>
      </c>
      <c r="Q4869">
        <v>1</v>
      </c>
      <c r="R4869" t="s">
        <v>18474</v>
      </c>
      <c r="S4869" t="s">
        <v>18475</v>
      </c>
      <c r="T4869">
        <v>11</v>
      </c>
      <c r="U4869" t="s">
        <v>5854</v>
      </c>
      <c r="V4869" t="s">
        <v>37</v>
      </c>
      <c r="Y4869">
        <v>2005</v>
      </c>
      <c r="Z4869">
        <v>8</v>
      </c>
      <c r="AA4869">
        <v>6.8</v>
      </c>
      <c r="AB4869">
        <v>1.85</v>
      </c>
      <c r="AC4869">
        <v>62</v>
      </c>
    </row>
    <row r="4870" spans="1:29" x14ac:dyDescent="0.25">
      <c r="A4870" t="str">
        <f t="shared" si="76"/>
        <v>tt2292959</v>
      </c>
      <c r="B4870" t="s">
        <v>28</v>
      </c>
      <c r="C4870" t="s">
        <v>11084</v>
      </c>
      <c r="D4870">
        <v>162</v>
      </c>
      <c r="E4870">
        <v>99</v>
      </c>
      <c r="F4870">
        <v>261</v>
      </c>
      <c r="G4870">
        <v>461</v>
      </c>
      <c r="H4870" t="s">
        <v>4913</v>
      </c>
      <c r="I4870">
        <v>924</v>
      </c>
      <c r="J4870">
        <v>49494</v>
      </c>
      <c r="K4870" t="s">
        <v>3340</v>
      </c>
      <c r="L4870" t="s">
        <v>5705</v>
      </c>
      <c r="M4870" t="s">
        <v>28913</v>
      </c>
      <c r="N4870">
        <v>8511</v>
      </c>
      <c r="O4870">
        <v>2862</v>
      </c>
      <c r="P4870" t="s">
        <v>18476</v>
      </c>
      <c r="Q4870">
        <v>0</v>
      </c>
      <c r="R4870" t="s">
        <v>18477</v>
      </c>
      <c r="S4870" t="s">
        <v>18478</v>
      </c>
      <c r="T4870">
        <v>87</v>
      </c>
      <c r="U4870" t="s">
        <v>36</v>
      </c>
      <c r="V4870" t="s">
        <v>37</v>
      </c>
      <c r="W4870" t="s">
        <v>499</v>
      </c>
      <c r="X4870" s="2">
        <v>250000</v>
      </c>
      <c r="Y4870">
        <v>2013</v>
      </c>
      <c r="Z4870">
        <v>835</v>
      </c>
      <c r="AA4870">
        <v>3.9</v>
      </c>
      <c r="AB4870">
        <v>2.35</v>
      </c>
      <c r="AC4870">
        <v>0</v>
      </c>
    </row>
    <row r="4871" spans="1:29" x14ac:dyDescent="0.25">
      <c r="A4871" t="str">
        <f t="shared" si="76"/>
        <v>tt3428912</v>
      </c>
      <c r="B4871" t="s">
        <v>28</v>
      </c>
      <c r="D4871">
        <v>11</v>
      </c>
      <c r="E4871">
        <v>58</v>
      </c>
      <c r="G4871">
        <v>250</v>
      </c>
      <c r="H4871" t="s">
        <v>18479</v>
      </c>
      <c r="I4871">
        <v>887</v>
      </c>
      <c r="K4871" t="s">
        <v>1612</v>
      </c>
      <c r="L4871" t="s">
        <v>1903</v>
      </c>
      <c r="M4871" t="s">
        <v>28914</v>
      </c>
      <c r="N4871">
        <v>12848</v>
      </c>
      <c r="O4871">
        <v>2572</v>
      </c>
      <c r="P4871" t="s">
        <v>18480</v>
      </c>
      <c r="Q4871">
        <v>1</v>
      </c>
      <c r="R4871" t="s">
        <v>18481</v>
      </c>
      <c r="S4871" t="s">
        <v>18482</v>
      </c>
      <c r="T4871">
        <v>59</v>
      </c>
      <c r="U4871" t="s">
        <v>36</v>
      </c>
      <c r="V4871" t="s">
        <v>53</v>
      </c>
      <c r="W4871" t="s">
        <v>2180</v>
      </c>
      <c r="Z4871">
        <v>340</v>
      </c>
      <c r="AA4871">
        <v>8.5</v>
      </c>
      <c r="AB4871">
        <v>16</v>
      </c>
      <c r="AC4871">
        <v>10000</v>
      </c>
    </row>
    <row r="4872" spans="1:29" x14ac:dyDescent="0.25">
      <c r="A4872" t="str">
        <f t="shared" si="76"/>
        <v>tt0389235</v>
      </c>
      <c r="B4872" t="s">
        <v>28</v>
      </c>
      <c r="C4872" t="s">
        <v>18483</v>
      </c>
      <c r="D4872">
        <v>26</v>
      </c>
      <c r="E4872">
        <v>86</v>
      </c>
      <c r="F4872">
        <v>5</v>
      </c>
      <c r="G4872">
        <v>41</v>
      </c>
      <c r="H4872" t="s">
        <v>18484</v>
      </c>
      <c r="I4872">
        <v>68</v>
      </c>
      <c r="K4872" t="s">
        <v>2808</v>
      </c>
      <c r="L4872" t="s">
        <v>17612</v>
      </c>
      <c r="M4872" t="s">
        <v>28915</v>
      </c>
      <c r="N4872">
        <v>603</v>
      </c>
      <c r="O4872">
        <v>216</v>
      </c>
      <c r="P4872" t="s">
        <v>18485</v>
      </c>
      <c r="Q4872">
        <v>3</v>
      </c>
      <c r="R4872" t="s">
        <v>18486</v>
      </c>
      <c r="S4872" t="s">
        <v>18487</v>
      </c>
      <c r="T4872">
        <v>15</v>
      </c>
      <c r="U4872" t="s">
        <v>36</v>
      </c>
      <c r="V4872" t="s">
        <v>37</v>
      </c>
      <c r="W4872" t="s">
        <v>499</v>
      </c>
      <c r="Y4872">
        <v>2004</v>
      </c>
      <c r="Z4872">
        <v>64</v>
      </c>
      <c r="AA4872">
        <v>6.9</v>
      </c>
      <c r="AC4872">
        <v>122</v>
      </c>
    </row>
    <row r="4873" spans="1:29" x14ac:dyDescent="0.25">
      <c r="A4873" t="str">
        <f t="shared" si="76"/>
        <v>tt0952682</v>
      </c>
      <c r="B4873" t="s">
        <v>28</v>
      </c>
      <c r="C4873" t="s">
        <v>9572</v>
      </c>
      <c r="D4873">
        <v>85</v>
      </c>
      <c r="E4873">
        <v>92</v>
      </c>
      <c r="F4873">
        <v>337</v>
      </c>
      <c r="G4873">
        <v>22</v>
      </c>
      <c r="H4873" t="s">
        <v>18488</v>
      </c>
      <c r="I4873">
        <v>35</v>
      </c>
      <c r="J4873">
        <v>45661</v>
      </c>
      <c r="K4873" t="s">
        <v>3340</v>
      </c>
      <c r="L4873" t="s">
        <v>18489</v>
      </c>
      <c r="M4873" t="s">
        <v>28916</v>
      </c>
      <c r="N4873">
        <v>7148</v>
      </c>
      <c r="O4873">
        <v>114</v>
      </c>
      <c r="P4873" t="s">
        <v>18490</v>
      </c>
      <c r="Q4873">
        <v>0</v>
      </c>
      <c r="R4873" t="s">
        <v>18491</v>
      </c>
      <c r="S4873" t="s">
        <v>18492</v>
      </c>
      <c r="T4873">
        <v>32</v>
      </c>
      <c r="U4873" t="s">
        <v>36</v>
      </c>
      <c r="V4873" t="s">
        <v>37</v>
      </c>
      <c r="W4873" t="s">
        <v>38</v>
      </c>
      <c r="Y4873">
        <v>2007</v>
      </c>
      <c r="Z4873">
        <v>32</v>
      </c>
      <c r="AA4873">
        <v>7.3</v>
      </c>
      <c r="AB4873">
        <v>2.35</v>
      </c>
      <c r="AC4873">
        <v>773</v>
      </c>
    </row>
    <row r="4874" spans="1:29" x14ac:dyDescent="0.25">
      <c r="A4874" t="str">
        <f t="shared" si="76"/>
        <v>tt1258197</v>
      </c>
      <c r="B4874" t="s">
        <v>28</v>
      </c>
      <c r="C4874" t="s">
        <v>18493</v>
      </c>
      <c r="D4874">
        <v>77</v>
      </c>
      <c r="E4874">
        <v>101</v>
      </c>
      <c r="F4874">
        <v>17</v>
      </c>
      <c r="G4874">
        <v>289</v>
      </c>
      <c r="H4874" t="s">
        <v>6797</v>
      </c>
      <c r="I4874">
        <v>766</v>
      </c>
      <c r="K4874" t="s">
        <v>722</v>
      </c>
      <c r="L4874" t="s">
        <v>814</v>
      </c>
      <c r="M4874" t="s">
        <v>28917</v>
      </c>
      <c r="N4874">
        <v>70076</v>
      </c>
      <c r="O4874">
        <v>2123</v>
      </c>
      <c r="P4874" t="s">
        <v>18494</v>
      </c>
      <c r="Q4874">
        <v>0</v>
      </c>
      <c r="R4874" t="s">
        <v>18495</v>
      </c>
      <c r="S4874" t="s">
        <v>18496</v>
      </c>
      <c r="T4874">
        <v>120</v>
      </c>
      <c r="U4874" t="s">
        <v>36</v>
      </c>
      <c r="V4874" t="s">
        <v>53</v>
      </c>
      <c r="W4874" t="s">
        <v>3947</v>
      </c>
      <c r="Y4874">
        <v>2009</v>
      </c>
      <c r="Z4874">
        <v>438</v>
      </c>
      <c r="AA4874">
        <v>6.9</v>
      </c>
      <c r="AB4874">
        <v>2.35</v>
      </c>
      <c r="AC4874">
        <v>14000</v>
      </c>
    </row>
    <row r="4875" spans="1:29" x14ac:dyDescent="0.25">
      <c r="A4875" t="str">
        <f t="shared" si="76"/>
        <v>tt0127302</v>
      </c>
      <c r="B4875" t="s">
        <v>635</v>
      </c>
      <c r="C4875" t="s">
        <v>18497</v>
      </c>
      <c r="D4875">
        <v>8</v>
      </c>
      <c r="E4875">
        <v>81</v>
      </c>
      <c r="F4875">
        <v>0</v>
      </c>
      <c r="G4875">
        <v>5</v>
      </c>
      <c r="H4875" t="s">
        <v>18498</v>
      </c>
      <c r="I4875">
        <v>119</v>
      </c>
      <c r="J4875">
        <v>18195</v>
      </c>
      <c r="K4875" t="s">
        <v>9835</v>
      </c>
      <c r="L4875" t="s">
        <v>16031</v>
      </c>
      <c r="M4875" t="s">
        <v>28918</v>
      </c>
      <c r="N4875">
        <v>336</v>
      </c>
      <c r="O4875">
        <v>154</v>
      </c>
      <c r="P4875" t="s">
        <v>18499</v>
      </c>
      <c r="Q4875">
        <v>0</v>
      </c>
      <c r="R4875" t="s">
        <v>18500</v>
      </c>
      <c r="S4875" t="s">
        <v>18501</v>
      </c>
      <c r="T4875">
        <v>7</v>
      </c>
      <c r="U4875" t="s">
        <v>36</v>
      </c>
      <c r="V4875" t="s">
        <v>37</v>
      </c>
      <c r="X4875" s="2">
        <v>250000</v>
      </c>
      <c r="Y4875">
        <v>1997</v>
      </c>
      <c r="Z4875">
        <v>24</v>
      </c>
      <c r="AA4875">
        <v>6.3</v>
      </c>
      <c r="AB4875">
        <v>1.85</v>
      </c>
      <c r="AC4875">
        <v>67</v>
      </c>
    </row>
    <row r="4876" spans="1:29" x14ac:dyDescent="0.25">
      <c r="A4876" t="str">
        <f t="shared" si="76"/>
        <v>tt1270792</v>
      </c>
      <c r="B4876" t="s">
        <v>28</v>
      </c>
      <c r="C4876" t="s">
        <v>18502</v>
      </c>
      <c r="D4876">
        <v>5</v>
      </c>
      <c r="E4876">
        <v>93</v>
      </c>
      <c r="F4876">
        <v>7</v>
      </c>
      <c r="G4876">
        <v>73</v>
      </c>
      <c r="H4876" t="s">
        <v>18503</v>
      </c>
      <c r="I4876">
        <v>349</v>
      </c>
      <c r="K4876" t="s">
        <v>14476</v>
      </c>
      <c r="L4876" t="s">
        <v>5104</v>
      </c>
      <c r="M4876" t="s">
        <v>28919</v>
      </c>
      <c r="N4876">
        <v>602</v>
      </c>
      <c r="O4876">
        <v>631</v>
      </c>
      <c r="P4876" t="s">
        <v>18504</v>
      </c>
      <c r="Q4876">
        <v>0</v>
      </c>
      <c r="R4876" t="s">
        <v>18505</v>
      </c>
      <c r="S4876" t="s">
        <v>18506</v>
      </c>
      <c r="T4876">
        <v>18</v>
      </c>
      <c r="U4876" t="s">
        <v>36</v>
      </c>
      <c r="V4876" t="s">
        <v>37</v>
      </c>
      <c r="W4876" t="s">
        <v>240</v>
      </c>
      <c r="Y4876">
        <v>2008</v>
      </c>
      <c r="Z4876">
        <v>168</v>
      </c>
      <c r="AA4876">
        <v>2.5</v>
      </c>
      <c r="AB4876">
        <v>1.85</v>
      </c>
      <c r="AC4876">
        <v>777</v>
      </c>
    </row>
    <row r="4877" spans="1:29" x14ac:dyDescent="0.25">
      <c r="A4877" t="str">
        <f t="shared" si="76"/>
        <v>tt1360826</v>
      </c>
      <c r="B4877" t="s">
        <v>28</v>
      </c>
      <c r="C4877" t="s">
        <v>10471</v>
      </c>
      <c r="D4877">
        <v>3</v>
      </c>
      <c r="E4877">
        <v>95</v>
      </c>
      <c r="F4877">
        <v>1000</v>
      </c>
      <c r="G4877">
        <v>3</v>
      </c>
      <c r="H4877" t="s">
        <v>18507</v>
      </c>
      <c r="I4877">
        <v>1000</v>
      </c>
      <c r="K4877" t="s">
        <v>2808</v>
      </c>
      <c r="L4877" t="s">
        <v>10471</v>
      </c>
      <c r="M4877" t="s">
        <v>28920</v>
      </c>
      <c r="N4877">
        <v>300</v>
      </c>
      <c r="O4877">
        <v>1056</v>
      </c>
      <c r="P4877" t="s">
        <v>18508</v>
      </c>
      <c r="Q4877">
        <v>1</v>
      </c>
      <c r="S4877" t="s">
        <v>18509</v>
      </c>
      <c r="T4877">
        <v>8</v>
      </c>
      <c r="U4877" t="s">
        <v>36</v>
      </c>
      <c r="V4877" t="s">
        <v>232</v>
      </c>
      <c r="W4877" t="s">
        <v>86</v>
      </c>
      <c r="X4877" s="2">
        <v>250000</v>
      </c>
      <c r="Y4877">
        <v>2010</v>
      </c>
      <c r="Z4877">
        <v>53</v>
      </c>
      <c r="AA4877">
        <v>5.7</v>
      </c>
      <c r="AB4877">
        <v>1.78</v>
      </c>
      <c r="AC4877">
        <v>141</v>
      </c>
    </row>
    <row r="4878" spans="1:29" x14ac:dyDescent="0.25">
      <c r="A4878" t="str">
        <f t="shared" si="76"/>
        <v>tt1071804</v>
      </c>
      <c r="B4878" t="s">
        <v>28</v>
      </c>
      <c r="C4878" t="s">
        <v>18510</v>
      </c>
      <c r="D4878">
        <v>66</v>
      </c>
      <c r="E4878">
        <v>107</v>
      </c>
      <c r="F4878">
        <v>63</v>
      </c>
      <c r="G4878">
        <v>76</v>
      </c>
      <c r="H4878" t="s">
        <v>18511</v>
      </c>
      <c r="I4878">
        <v>135</v>
      </c>
      <c r="K4878" t="s">
        <v>18512</v>
      </c>
      <c r="L4878" t="s">
        <v>18513</v>
      </c>
      <c r="M4878" t="s">
        <v>28921</v>
      </c>
      <c r="N4878">
        <v>18486</v>
      </c>
      <c r="O4878">
        <v>457</v>
      </c>
      <c r="P4878" t="s">
        <v>18514</v>
      </c>
      <c r="Q4878">
        <v>0</v>
      </c>
      <c r="R4878" t="s">
        <v>18515</v>
      </c>
      <c r="S4878" t="s">
        <v>18516</v>
      </c>
      <c r="T4878">
        <v>215</v>
      </c>
      <c r="U4878" t="s">
        <v>36</v>
      </c>
      <c r="V4878" t="s">
        <v>37</v>
      </c>
      <c r="Y4878">
        <v>2009</v>
      </c>
      <c r="Z4878">
        <v>115</v>
      </c>
      <c r="AA4878">
        <v>7</v>
      </c>
      <c r="AB4878">
        <v>1.78</v>
      </c>
      <c r="AC4878">
        <v>11000</v>
      </c>
    </row>
    <row r="4879" spans="1:29" x14ac:dyDescent="0.25">
      <c r="A4879" t="str">
        <f t="shared" si="76"/>
        <v>tt1640714</v>
      </c>
      <c r="B4879" t="s">
        <v>28</v>
      </c>
      <c r="C4879" t="s">
        <v>18517</v>
      </c>
      <c r="D4879">
        <v>4</v>
      </c>
      <c r="E4879">
        <v>98</v>
      </c>
      <c r="F4879">
        <v>3</v>
      </c>
      <c r="G4879">
        <v>104</v>
      </c>
      <c r="H4879" t="s">
        <v>18518</v>
      </c>
      <c r="I4879">
        <v>337</v>
      </c>
      <c r="K4879" t="s">
        <v>5779</v>
      </c>
      <c r="L4879" t="s">
        <v>18519</v>
      </c>
      <c r="M4879" t="s">
        <v>28922</v>
      </c>
      <c r="N4879">
        <v>450</v>
      </c>
      <c r="O4879">
        <v>694</v>
      </c>
      <c r="P4879" t="s">
        <v>18520</v>
      </c>
      <c r="Q4879">
        <v>2</v>
      </c>
      <c r="R4879" t="s">
        <v>18521</v>
      </c>
      <c r="S4879" t="s">
        <v>18522</v>
      </c>
      <c r="T4879">
        <v>10</v>
      </c>
      <c r="U4879" t="s">
        <v>36</v>
      </c>
      <c r="V4879" t="s">
        <v>37</v>
      </c>
      <c r="W4879" t="s">
        <v>86</v>
      </c>
      <c r="X4879" s="2">
        <v>250000</v>
      </c>
      <c r="Y4879">
        <v>2010</v>
      </c>
      <c r="Z4879">
        <v>168</v>
      </c>
      <c r="AA4879">
        <v>6.2</v>
      </c>
      <c r="AC4879">
        <v>0</v>
      </c>
    </row>
    <row r="4880" spans="1:29" x14ac:dyDescent="0.25">
      <c r="A4880" t="str">
        <f t="shared" si="76"/>
        <v>tt1003002</v>
      </c>
      <c r="B4880" t="s">
        <v>28</v>
      </c>
      <c r="C4880" t="s">
        <v>18523</v>
      </c>
      <c r="E4880">
        <v>35</v>
      </c>
      <c r="F4880">
        <v>2</v>
      </c>
      <c r="G4880">
        <v>152</v>
      </c>
      <c r="H4880" t="s">
        <v>18524</v>
      </c>
      <c r="I4880">
        <v>338</v>
      </c>
      <c r="K4880" t="s">
        <v>18525</v>
      </c>
      <c r="L4880" t="s">
        <v>18526</v>
      </c>
      <c r="M4880" t="s">
        <v>28923</v>
      </c>
      <c r="N4880">
        <v>31</v>
      </c>
      <c r="O4880">
        <v>968</v>
      </c>
      <c r="P4880" t="s">
        <v>18527</v>
      </c>
      <c r="Q4880">
        <v>5</v>
      </c>
      <c r="R4880" t="s">
        <v>18528</v>
      </c>
      <c r="S4880" t="s">
        <v>18529</v>
      </c>
      <c r="U4880" t="s">
        <v>36</v>
      </c>
      <c r="V4880" t="s">
        <v>37</v>
      </c>
      <c r="Y4880">
        <v>2007</v>
      </c>
      <c r="Z4880">
        <v>219</v>
      </c>
      <c r="AA4880">
        <v>6.9</v>
      </c>
      <c r="AC4880">
        <v>0</v>
      </c>
    </row>
    <row r="4881" spans="1:29" x14ac:dyDescent="0.25">
      <c r="A4881" t="str">
        <f t="shared" si="76"/>
        <v>tt0082122</v>
      </c>
      <c r="B4881" t="s">
        <v>28</v>
      </c>
      <c r="C4881" t="s">
        <v>18530</v>
      </c>
      <c r="D4881">
        <v>15</v>
      </c>
      <c r="E4881">
        <v>108</v>
      </c>
      <c r="F4881">
        <v>32</v>
      </c>
      <c r="G4881">
        <v>180</v>
      </c>
      <c r="H4881" t="s">
        <v>2254</v>
      </c>
      <c r="I4881">
        <v>602</v>
      </c>
      <c r="K4881" t="s">
        <v>1612</v>
      </c>
      <c r="L4881" t="s">
        <v>1106</v>
      </c>
      <c r="M4881" t="s">
        <v>28924</v>
      </c>
      <c r="N4881">
        <v>870</v>
      </c>
      <c r="O4881">
        <v>1991</v>
      </c>
      <c r="P4881" t="s">
        <v>18531</v>
      </c>
      <c r="Q4881">
        <v>0</v>
      </c>
      <c r="R4881" t="s">
        <v>18532</v>
      </c>
      <c r="S4881" t="s">
        <v>18533</v>
      </c>
      <c r="T4881">
        <v>18</v>
      </c>
      <c r="U4881" t="s">
        <v>36</v>
      </c>
      <c r="V4881" t="s">
        <v>37</v>
      </c>
      <c r="W4881" t="s">
        <v>499</v>
      </c>
      <c r="Y4881">
        <v>1982</v>
      </c>
      <c r="Z4881">
        <v>427</v>
      </c>
      <c r="AA4881">
        <v>4.5</v>
      </c>
      <c r="AB4881">
        <v>1.85</v>
      </c>
      <c r="AC4881">
        <v>76</v>
      </c>
    </row>
    <row r="4882" spans="1:29" x14ac:dyDescent="0.25">
      <c r="A4882" t="str">
        <f t="shared" si="76"/>
        <v>tt3564748</v>
      </c>
      <c r="B4882" t="s">
        <v>28</v>
      </c>
      <c r="C4882" t="s">
        <v>18534</v>
      </c>
      <c r="D4882">
        <v>1</v>
      </c>
      <c r="E4882">
        <v>66</v>
      </c>
      <c r="F4882">
        <v>0</v>
      </c>
      <c r="G4882">
        <v>0</v>
      </c>
      <c r="H4882" t="s">
        <v>18535</v>
      </c>
      <c r="I4882">
        <v>0</v>
      </c>
      <c r="K4882" t="s">
        <v>63</v>
      </c>
      <c r="L4882" t="s">
        <v>18536</v>
      </c>
      <c r="M4882" t="s">
        <v>28925</v>
      </c>
      <c r="N4882">
        <v>6</v>
      </c>
      <c r="O4882">
        <v>0</v>
      </c>
      <c r="P4882" t="s">
        <v>18537</v>
      </c>
      <c r="Q4882">
        <v>2</v>
      </c>
      <c r="S4882" t="s">
        <v>18538</v>
      </c>
      <c r="T4882">
        <v>1</v>
      </c>
      <c r="U4882" t="s">
        <v>36</v>
      </c>
      <c r="V4882" t="s">
        <v>37</v>
      </c>
      <c r="W4882" t="s">
        <v>86</v>
      </c>
      <c r="X4882" s="2">
        <v>250000</v>
      </c>
      <c r="Y4882">
        <v>2013</v>
      </c>
      <c r="Z4882">
        <v>0</v>
      </c>
      <c r="AA4882">
        <v>7.8</v>
      </c>
      <c r="AC4882">
        <v>53</v>
      </c>
    </row>
    <row r="4883" spans="1:29" x14ac:dyDescent="0.25">
      <c r="A4883" t="str">
        <f t="shared" si="76"/>
        <v>tt2363439</v>
      </c>
      <c r="B4883" t="s">
        <v>28</v>
      </c>
      <c r="C4883" t="s">
        <v>18539</v>
      </c>
      <c r="D4883">
        <v>12</v>
      </c>
      <c r="E4883">
        <v>95</v>
      </c>
      <c r="F4883">
        <v>7</v>
      </c>
      <c r="G4883">
        <v>89</v>
      </c>
      <c r="H4883" t="s">
        <v>18540</v>
      </c>
      <c r="I4883">
        <v>236</v>
      </c>
      <c r="K4883" t="s">
        <v>4508</v>
      </c>
      <c r="L4883" t="s">
        <v>15472</v>
      </c>
      <c r="M4883" t="s">
        <v>28926</v>
      </c>
      <c r="N4883">
        <v>1488</v>
      </c>
      <c r="O4883">
        <v>537</v>
      </c>
      <c r="P4883" t="s">
        <v>18541</v>
      </c>
      <c r="Q4883">
        <v>1</v>
      </c>
      <c r="R4883" t="s">
        <v>17508</v>
      </c>
      <c r="S4883" t="s">
        <v>18542</v>
      </c>
      <c r="T4883">
        <v>28</v>
      </c>
      <c r="U4883" t="s">
        <v>36</v>
      </c>
      <c r="V4883" t="s">
        <v>37</v>
      </c>
      <c r="W4883" t="s">
        <v>38</v>
      </c>
      <c r="X4883" s="2">
        <v>250000</v>
      </c>
      <c r="Y4883">
        <v>2012</v>
      </c>
      <c r="Z4883">
        <v>206</v>
      </c>
      <c r="AA4883">
        <v>4.4000000000000004</v>
      </c>
      <c r="AC4883">
        <v>519</v>
      </c>
    </row>
    <row r="4884" spans="1:29" x14ac:dyDescent="0.25">
      <c r="A4884" t="str">
        <f t="shared" si="76"/>
        <v>tt0140340</v>
      </c>
      <c r="B4884" t="s">
        <v>28</v>
      </c>
      <c r="C4884" t="s">
        <v>10433</v>
      </c>
      <c r="E4884">
        <v>99</v>
      </c>
      <c r="F4884">
        <v>45</v>
      </c>
      <c r="G4884">
        <v>224</v>
      </c>
      <c r="H4884" t="s">
        <v>1605</v>
      </c>
      <c r="I4884">
        <v>1000</v>
      </c>
      <c r="K4884" t="s">
        <v>8582</v>
      </c>
      <c r="L4884" t="s">
        <v>2167</v>
      </c>
      <c r="M4884" t="s">
        <v>26838</v>
      </c>
      <c r="N4884">
        <v>1465</v>
      </c>
      <c r="O4884">
        <v>2166</v>
      </c>
      <c r="P4884" t="s">
        <v>10434</v>
      </c>
      <c r="Q4884">
        <v>1</v>
      </c>
      <c r="R4884" t="s">
        <v>10435</v>
      </c>
      <c r="S4884" t="s">
        <v>10436</v>
      </c>
      <c r="T4884">
        <v>56</v>
      </c>
      <c r="U4884" t="s">
        <v>36</v>
      </c>
      <c r="V4884" t="s">
        <v>37</v>
      </c>
      <c r="W4884" t="s">
        <v>4564</v>
      </c>
      <c r="Y4884">
        <v>1998</v>
      </c>
      <c r="Z4884">
        <v>393</v>
      </c>
      <c r="AA4884">
        <v>7.4</v>
      </c>
      <c r="AB4884">
        <v>1.33</v>
      </c>
      <c r="AC4884">
        <v>515</v>
      </c>
    </row>
    <row r="4885" spans="1:29" x14ac:dyDescent="0.25">
      <c r="A4885" t="str">
        <f t="shared" si="76"/>
        <v>tt3421204</v>
      </c>
      <c r="B4885" t="s">
        <v>28</v>
      </c>
      <c r="C4885" t="s">
        <v>18079</v>
      </c>
      <c r="D4885">
        <v>1</v>
      </c>
      <c r="E4885">
        <v>108</v>
      </c>
      <c r="F4885">
        <v>431</v>
      </c>
      <c r="G4885">
        <v>3</v>
      </c>
      <c r="H4885" t="s">
        <v>18543</v>
      </c>
      <c r="I4885">
        <v>288</v>
      </c>
      <c r="K4885" t="s">
        <v>14342</v>
      </c>
      <c r="L4885" t="s">
        <v>18544</v>
      </c>
      <c r="M4885" t="s">
        <v>28927</v>
      </c>
      <c r="N4885">
        <v>25</v>
      </c>
      <c r="O4885">
        <v>387</v>
      </c>
      <c r="P4885" t="s">
        <v>18545</v>
      </c>
      <c r="Q4885">
        <v>6</v>
      </c>
      <c r="S4885" t="s">
        <v>18546</v>
      </c>
      <c r="T4885">
        <v>1</v>
      </c>
      <c r="U4885" t="s">
        <v>36</v>
      </c>
      <c r="V4885" t="s">
        <v>37</v>
      </c>
      <c r="W4885" t="s">
        <v>86</v>
      </c>
      <c r="X4885" s="2">
        <v>250000</v>
      </c>
      <c r="Y4885">
        <v>2014</v>
      </c>
      <c r="Z4885">
        <v>96</v>
      </c>
      <c r="AA4885">
        <v>6.6</v>
      </c>
      <c r="AC4885">
        <v>71</v>
      </c>
    </row>
    <row r="4886" spans="1:29" x14ac:dyDescent="0.25">
      <c r="A4886" t="str">
        <f t="shared" si="76"/>
        <v>tt2559658</v>
      </c>
      <c r="B4886" t="s">
        <v>28</v>
      </c>
      <c r="C4886" t="s">
        <v>18547</v>
      </c>
      <c r="D4886">
        <v>6</v>
      </c>
      <c r="E4886">
        <v>90</v>
      </c>
      <c r="F4886">
        <v>30</v>
      </c>
      <c r="G4886">
        <v>670</v>
      </c>
      <c r="H4886" t="s">
        <v>4986</v>
      </c>
      <c r="I4886">
        <v>699</v>
      </c>
      <c r="K4886" t="s">
        <v>63</v>
      </c>
      <c r="L4886" t="s">
        <v>9148</v>
      </c>
      <c r="M4886" t="s">
        <v>28928</v>
      </c>
      <c r="N4886">
        <v>37</v>
      </c>
      <c r="O4886">
        <v>3967</v>
      </c>
      <c r="P4886" t="s">
        <v>8494</v>
      </c>
      <c r="Q4886">
        <v>0</v>
      </c>
      <c r="R4886" t="s">
        <v>18548</v>
      </c>
      <c r="S4886" t="s">
        <v>18549</v>
      </c>
      <c r="T4886">
        <v>2</v>
      </c>
      <c r="U4886" t="s">
        <v>36</v>
      </c>
      <c r="V4886" t="s">
        <v>37</v>
      </c>
      <c r="X4886" s="2">
        <v>250000</v>
      </c>
      <c r="Y4886">
        <v>2014</v>
      </c>
      <c r="Z4886">
        <v>683</v>
      </c>
      <c r="AA4886">
        <v>8</v>
      </c>
      <c r="AC4886">
        <v>199</v>
      </c>
    </row>
    <row r="4887" spans="1:29" x14ac:dyDescent="0.25">
      <c r="A4887" t="str">
        <f t="shared" si="76"/>
        <v>tt0015624</v>
      </c>
      <c r="B4887" t="s">
        <v>635</v>
      </c>
      <c r="C4887" t="s">
        <v>13511</v>
      </c>
      <c r="D4887">
        <v>48</v>
      </c>
      <c r="E4887">
        <v>151</v>
      </c>
      <c r="F4887">
        <v>54</v>
      </c>
      <c r="G4887">
        <v>6</v>
      </c>
      <c r="H4887" t="s">
        <v>18550</v>
      </c>
      <c r="I4887">
        <v>81</v>
      </c>
      <c r="K4887" t="s">
        <v>4557</v>
      </c>
      <c r="L4887" t="s">
        <v>18551</v>
      </c>
      <c r="M4887" t="s">
        <v>28929</v>
      </c>
      <c r="N4887">
        <v>4849</v>
      </c>
      <c r="O4887">
        <v>108</v>
      </c>
      <c r="P4887" t="s">
        <v>18552</v>
      </c>
      <c r="Q4887">
        <v>0</v>
      </c>
      <c r="R4887" t="s">
        <v>18553</v>
      </c>
      <c r="S4887" t="s">
        <v>18554</v>
      </c>
      <c r="T4887">
        <v>45</v>
      </c>
      <c r="V4887" t="s">
        <v>37</v>
      </c>
      <c r="W4887" t="s">
        <v>3947</v>
      </c>
      <c r="X4887" s="2">
        <v>245000</v>
      </c>
      <c r="Y4887">
        <v>1925</v>
      </c>
      <c r="Z4887">
        <v>12</v>
      </c>
      <c r="AA4887">
        <v>8.3000000000000007</v>
      </c>
      <c r="AB4887">
        <v>1.33</v>
      </c>
      <c r="AC4887">
        <v>226</v>
      </c>
    </row>
    <row r="4888" spans="1:29" x14ac:dyDescent="0.25">
      <c r="A4888" t="str">
        <f t="shared" si="76"/>
        <v>tt0469690</v>
      </c>
      <c r="B4888" t="s">
        <v>28</v>
      </c>
      <c r="C4888" t="s">
        <v>18555</v>
      </c>
      <c r="D4888">
        <v>2</v>
      </c>
      <c r="E4888">
        <v>83</v>
      </c>
      <c r="F4888">
        <v>12</v>
      </c>
      <c r="G4888">
        <v>29</v>
      </c>
      <c r="H4888" t="s">
        <v>18556</v>
      </c>
      <c r="I4888">
        <v>1000</v>
      </c>
      <c r="K4888" t="s">
        <v>1394</v>
      </c>
      <c r="L4888" t="s">
        <v>11182</v>
      </c>
      <c r="M4888" t="s">
        <v>28930</v>
      </c>
      <c r="N4888">
        <v>110</v>
      </c>
      <c r="O4888">
        <v>1244</v>
      </c>
      <c r="P4888" t="s">
        <v>18557</v>
      </c>
      <c r="Q4888">
        <v>0</v>
      </c>
      <c r="R4888" t="s">
        <v>18558</v>
      </c>
      <c r="S4888" t="s">
        <v>18559</v>
      </c>
      <c r="T4888">
        <v>1</v>
      </c>
      <c r="U4888" t="s">
        <v>36</v>
      </c>
      <c r="V4888" t="s">
        <v>37</v>
      </c>
      <c r="X4888" s="2">
        <v>240000</v>
      </c>
      <c r="Y4888">
        <v>2006</v>
      </c>
      <c r="Z4888">
        <v>185</v>
      </c>
      <c r="AA4888">
        <v>6.5</v>
      </c>
      <c r="AC4888">
        <v>72</v>
      </c>
    </row>
    <row r="4889" spans="1:29" x14ac:dyDescent="0.25">
      <c r="A4889" t="str">
        <f t="shared" si="76"/>
        <v>tt2290113</v>
      </c>
      <c r="B4889" t="s">
        <v>28</v>
      </c>
      <c r="C4889" t="s">
        <v>18560</v>
      </c>
      <c r="D4889">
        <v>17</v>
      </c>
      <c r="E4889">
        <v>108</v>
      </c>
      <c r="F4889">
        <v>0</v>
      </c>
      <c r="G4889">
        <v>142</v>
      </c>
      <c r="H4889" t="s">
        <v>18561</v>
      </c>
      <c r="I4889">
        <v>431</v>
      </c>
      <c r="K4889" t="s">
        <v>5302</v>
      </c>
      <c r="L4889" t="s">
        <v>18562</v>
      </c>
      <c r="M4889" t="s">
        <v>28931</v>
      </c>
      <c r="N4889">
        <v>330</v>
      </c>
      <c r="O4889">
        <v>1087</v>
      </c>
      <c r="P4889" t="s">
        <v>18563</v>
      </c>
      <c r="Q4889">
        <v>3</v>
      </c>
      <c r="S4889" t="s">
        <v>18564</v>
      </c>
      <c r="T4889">
        <v>2</v>
      </c>
      <c r="U4889" t="s">
        <v>36</v>
      </c>
      <c r="V4889" t="s">
        <v>37</v>
      </c>
      <c r="X4889" s="2">
        <v>250000</v>
      </c>
      <c r="Y4889">
        <v>2013</v>
      </c>
      <c r="Z4889">
        <v>297</v>
      </c>
      <c r="AA4889">
        <v>7.1</v>
      </c>
      <c r="AB4889">
        <v>1.85</v>
      </c>
      <c r="AC4889">
        <v>231</v>
      </c>
    </row>
    <row r="4890" spans="1:29" x14ac:dyDescent="0.25">
      <c r="A4890" t="str">
        <f t="shared" si="76"/>
        <v>tt1172570</v>
      </c>
      <c r="B4890" t="s">
        <v>28</v>
      </c>
      <c r="C4890" t="s">
        <v>10235</v>
      </c>
      <c r="D4890">
        <v>225</v>
      </c>
      <c r="E4890">
        <v>92</v>
      </c>
      <c r="F4890">
        <v>0</v>
      </c>
      <c r="G4890">
        <v>146</v>
      </c>
      <c r="H4890" t="s">
        <v>18565</v>
      </c>
      <c r="I4890">
        <v>27000</v>
      </c>
      <c r="J4890">
        <v>104792</v>
      </c>
      <c r="K4890" t="s">
        <v>7011</v>
      </c>
      <c r="L4890" t="s">
        <v>57</v>
      </c>
      <c r="M4890" t="s">
        <v>28932</v>
      </c>
      <c r="N4890">
        <v>84817</v>
      </c>
      <c r="O4890">
        <v>27507</v>
      </c>
      <c r="P4890" t="s">
        <v>18566</v>
      </c>
      <c r="Q4890">
        <v>0</v>
      </c>
      <c r="R4890" t="s">
        <v>18567</v>
      </c>
      <c r="S4890" t="s">
        <v>18568</v>
      </c>
      <c r="T4890">
        <v>145</v>
      </c>
      <c r="U4890" t="s">
        <v>36</v>
      </c>
      <c r="V4890" t="s">
        <v>53</v>
      </c>
      <c r="W4890" t="s">
        <v>499</v>
      </c>
      <c r="Y4890">
        <v>2008</v>
      </c>
      <c r="Z4890">
        <v>161</v>
      </c>
      <c r="AA4890">
        <v>7.1</v>
      </c>
      <c r="AB4890">
        <v>1.85</v>
      </c>
      <c r="AC4890">
        <v>22000</v>
      </c>
    </row>
    <row r="4891" spans="1:29" x14ac:dyDescent="0.25">
      <c r="A4891" t="str">
        <f t="shared" si="76"/>
        <v>tt3210710</v>
      </c>
      <c r="B4891" t="s">
        <v>28</v>
      </c>
      <c r="C4891" t="s">
        <v>18569</v>
      </c>
      <c r="D4891">
        <v>5</v>
      </c>
      <c r="E4891">
        <v>105</v>
      </c>
      <c r="F4891">
        <v>7</v>
      </c>
      <c r="G4891">
        <v>494</v>
      </c>
      <c r="H4891" t="s">
        <v>18570</v>
      </c>
      <c r="I4891">
        <v>814</v>
      </c>
      <c r="K4891" t="s">
        <v>18571</v>
      </c>
      <c r="L4891" t="s">
        <v>18572</v>
      </c>
      <c r="M4891" t="s">
        <v>28933</v>
      </c>
      <c r="N4891">
        <v>146</v>
      </c>
      <c r="O4891">
        <v>2970</v>
      </c>
      <c r="P4891" t="s">
        <v>18573</v>
      </c>
      <c r="Q4891">
        <v>0</v>
      </c>
      <c r="R4891" t="s">
        <v>18574</v>
      </c>
      <c r="S4891" t="s">
        <v>18575</v>
      </c>
      <c r="T4891">
        <v>4</v>
      </c>
      <c r="U4891" t="s">
        <v>36</v>
      </c>
      <c r="V4891" t="s">
        <v>37</v>
      </c>
      <c r="X4891" s="2">
        <v>250000</v>
      </c>
      <c r="Y4891">
        <v>2015</v>
      </c>
      <c r="Z4891">
        <v>755</v>
      </c>
      <c r="AA4891">
        <v>4</v>
      </c>
      <c r="AC4891">
        <v>244</v>
      </c>
    </row>
    <row r="4892" spans="1:29" x14ac:dyDescent="0.25">
      <c r="A4892" t="str">
        <f t="shared" si="76"/>
        <v>tt1781784</v>
      </c>
      <c r="B4892" t="s">
        <v>28</v>
      </c>
      <c r="C4892" t="s">
        <v>18576</v>
      </c>
      <c r="D4892">
        <v>22</v>
      </c>
      <c r="E4892">
        <v>86</v>
      </c>
      <c r="F4892">
        <v>15</v>
      </c>
      <c r="G4892">
        <v>0</v>
      </c>
      <c r="H4892" t="s">
        <v>18577</v>
      </c>
      <c r="I4892">
        <v>2</v>
      </c>
      <c r="J4892">
        <v>111300</v>
      </c>
      <c r="K4892" t="s">
        <v>63</v>
      </c>
      <c r="L4892" t="s">
        <v>18578</v>
      </c>
      <c r="M4892" t="s">
        <v>28934</v>
      </c>
      <c r="N4892">
        <v>575</v>
      </c>
      <c r="O4892">
        <v>2</v>
      </c>
      <c r="P4892" t="s">
        <v>18579</v>
      </c>
      <c r="Q4892">
        <v>0</v>
      </c>
      <c r="R4892" t="s">
        <v>18580</v>
      </c>
      <c r="S4892" t="s">
        <v>18581</v>
      </c>
      <c r="T4892">
        <v>6</v>
      </c>
      <c r="U4892" t="s">
        <v>36</v>
      </c>
      <c r="V4892" t="s">
        <v>37</v>
      </c>
      <c r="W4892" t="s">
        <v>3947</v>
      </c>
      <c r="X4892" s="2">
        <v>225000</v>
      </c>
      <c r="Y4892">
        <v>2012</v>
      </c>
      <c r="Z4892">
        <v>0</v>
      </c>
      <c r="AA4892">
        <v>7.5</v>
      </c>
      <c r="AB4892">
        <v>2.35</v>
      </c>
      <c r="AC4892">
        <v>801</v>
      </c>
    </row>
    <row r="4893" spans="1:29" x14ac:dyDescent="0.25">
      <c r="A4893" t="str">
        <f t="shared" si="76"/>
        <v>tt0182508</v>
      </c>
      <c r="B4893" t="s">
        <v>28</v>
      </c>
      <c r="C4893" t="s">
        <v>18582</v>
      </c>
      <c r="D4893">
        <v>38</v>
      </c>
      <c r="E4893">
        <v>106</v>
      </c>
      <c r="F4893">
        <v>0</v>
      </c>
      <c r="G4893">
        <v>131</v>
      </c>
      <c r="H4893" t="s">
        <v>3247</v>
      </c>
      <c r="I4893">
        <v>254</v>
      </c>
      <c r="J4893">
        <v>1027119</v>
      </c>
      <c r="K4893" t="s">
        <v>2808</v>
      </c>
      <c r="L4893" t="s">
        <v>10421</v>
      </c>
      <c r="M4893" t="s">
        <v>28935</v>
      </c>
      <c r="N4893">
        <v>2742</v>
      </c>
      <c r="O4893">
        <v>964</v>
      </c>
      <c r="P4893" t="s">
        <v>18583</v>
      </c>
      <c r="Q4893">
        <v>1</v>
      </c>
      <c r="R4893" t="s">
        <v>18584</v>
      </c>
      <c r="S4893" t="s">
        <v>18585</v>
      </c>
      <c r="T4893">
        <v>73</v>
      </c>
      <c r="U4893" t="s">
        <v>36</v>
      </c>
      <c r="V4893" t="s">
        <v>37</v>
      </c>
      <c r="W4893" t="s">
        <v>499</v>
      </c>
      <c r="X4893" s="2">
        <v>225000</v>
      </c>
      <c r="Y4893">
        <v>2000</v>
      </c>
      <c r="Z4893">
        <v>147</v>
      </c>
      <c r="AA4893">
        <v>7</v>
      </c>
      <c r="AB4893">
        <v>1.85</v>
      </c>
      <c r="AC4893">
        <v>72</v>
      </c>
    </row>
    <row r="4894" spans="1:29" x14ac:dyDescent="0.25">
      <c r="A4894" t="str">
        <f t="shared" si="76"/>
        <v>tt0168192</v>
      </c>
      <c r="B4894" t="s">
        <v>28</v>
      </c>
      <c r="C4894" t="s">
        <v>18586</v>
      </c>
      <c r="D4894">
        <v>21</v>
      </c>
      <c r="E4894">
        <v>93</v>
      </c>
      <c r="F4894">
        <v>0</v>
      </c>
      <c r="G4894">
        <v>0</v>
      </c>
      <c r="H4894" t="s">
        <v>18587</v>
      </c>
      <c r="I4894">
        <v>12</v>
      </c>
      <c r="K4894" t="s">
        <v>2096</v>
      </c>
      <c r="L4894" t="s">
        <v>18588</v>
      </c>
      <c r="M4894" t="s">
        <v>28936</v>
      </c>
      <c r="N4894">
        <v>161</v>
      </c>
      <c r="O4894">
        <v>24</v>
      </c>
      <c r="P4894" t="s">
        <v>18589</v>
      </c>
      <c r="Q4894">
        <v>0</v>
      </c>
      <c r="R4894" t="s">
        <v>18590</v>
      </c>
      <c r="S4894" t="s">
        <v>18591</v>
      </c>
      <c r="T4894">
        <v>5</v>
      </c>
      <c r="U4894" t="s">
        <v>36</v>
      </c>
      <c r="V4894" t="s">
        <v>37</v>
      </c>
      <c r="W4894" t="s">
        <v>5925</v>
      </c>
      <c r="X4894" s="2">
        <v>100000</v>
      </c>
      <c r="Y4894">
        <v>1969</v>
      </c>
      <c r="Z4894">
        <v>12</v>
      </c>
      <c r="AA4894">
        <v>4</v>
      </c>
      <c r="AB4894">
        <v>1.37</v>
      </c>
      <c r="AC4894">
        <v>17</v>
      </c>
    </row>
    <row r="4895" spans="1:29" x14ac:dyDescent="0.25">
      <c r="A4895" t="str">
        <f t="shared" si="76"/>
        <v>tt0045546</v>
      </c>
      <c r="B4895" t="s">
        <v>635</v>
      </c>
      <c r="C4895" t="s">
        <v>18592</v>
      </c>
      <c r="D4895">
        <v>67</v>
      </c>
      <c r="E4895">
        <v>80</v>
      </c>
      <c r="F4895">
        <v>7</v>
      </c>
      <c r="G4895">
        <v>21</v>
      </c>
      <c r="H4895" t="s">
        <v>18593</v>
      </c>
      <c r="I4895">
        <v>57</v>
      </c>
      <c r="J4895">
        <v>5000000</v>
      </c>
      <c r="K4895" t="s">
        <v>18594</v>
      </c>
      <c r="L4895" t="s">
        <v>18595</v>
      </c>
      <c r="M4895" t="s">
        <v>28937</v>
      </c>
      <c r="N4895">
        <v>4812</v>
      </c>
      <c r="O4895">
        <v>205</v>
      </c>
      <c r="P4895" t="s">
        <v>18596</v>
      </c>
      <c r="Q4895">
        <v>0</v>
      </c>
      <c r="R4895" t="s">
        <v>18597</v>
      </c>
      <c r="S4895" t="s">
        <v>18598</v>
      </c>
      <c r="T4895">
        <v>88</v>
      </c>
      <c r="U4895" t="s">
        <v>36</v>
      </c>
      <c r="V4895" t="s">
        <v>37</v>
      </c>
      <c r="W4895" t="s">
        <v>4901</v>
      </c>
      <c r="X4895" s="2">
        <v>210000</v>
      </c>
      <c r="Y4895">
        <v>1953</v>
      </c>
      <c r="Z4895">
        <v>40</v>
      </c>
      <c r="AA4895">
        <v>6.7</v>
      </c>
      <c r="AB4895">
        <v>1.37</v>
      </c>
      <c r="AC4895">
        <v>465</v>
      </c>
    </row>
    <row r="4896" spans="1:29" x14ac:dyDescent="0.25">
      <c r="A4896" t="str">
        <f t="shared" si="76"/>
        <v>tt0046672</v>
      </c>
      <c r="B4896" t="s">
        <v>28</v>
      </c>
      <c r="C4896" t="s">
        <v>7750</v>
      </c>
      <c r="D4896">
        <v>69</v>
      </c>
      <c r="E4896">
        <v>127</v>
      </c>
      <c r="F4896">
        <v>130</v>
      </c>
      <c r="G4896">
        <v>51</v>
      </c>
      <c r="H4896" t="s">
        <v>13943</v>
      </c>
      <c r="I4896">
        <v>618</v>
      </c>
      <c r="K4896" t="s">
        <v>13944</v>
      </c>
      <c r="L4896" t="s">
        <v>3943</v>
      </c>
      <c r="M4896" t="s">
        <v>27806</v>
      </c>
      <c r="N4896">
        <v>22124</v>
      </c>
      <c r="O4896">
        <v>800</v>
      </c>
      <c r="P4896" t="s">
        <v>13945</v>
      </c>
      <c r="Q4896">
        <v>0</v>
      </c>
      <c r="R4896" t="s">
        <v>13946</v>
      </c>
      <c r="S4896" t="s">
        <v>13947</v>
      </c>
      <c r="T4896">
        <v>108</v>
      </c>
      <c r="U4896" t="s">
        <v>36</v>
      </c>
      <c r="V4896" t="s">
        <v>37</v>
      </c>
      <c r="W4896" t="s">
        <v>4901</v>
      </c>
      <c r="X4896" s="2">
        <v>5000000</v>
      </c>
      <c r="Y4896">
        <v>1954</v>
      </c>
      <c r="Z4896">
        <v>53</v>
      </c>
      <c r="AA4896">
        <v>7.2</v>
      </c>
      <c r="AB4896">
        <v>1.37</v>
      </c>
      <c r="AC4896">
        <v>0</v>
      </c>
    </row>
    <row r="4897" spans="1:29" x14ac:dyDescent="0.25">
      <c r="A4897" t="str">
        <f t="shared" si="76"/>
        <v>tt0079501</v>
      </c>
      <c r="B4897" t="s">
        <v>28</v>
      </c>
      <c r="C4897" t="s">
        <v>716</v>
      </c>
      <c r="D4897">
        <v>208</v>
      </c>
      <c r="E4897">
        <v>93</v>
      </c>
      <c r="F4897">
        <v>750</v>
      </c>
      <c r="G4897">
        <v>28</v>
      </c>
      <c r="H4897" t="s">
        <v>315</v>
      </c>
      <c r="I4897">
        <v>728</v>
      </c>
      <c r="K4897" t="s">
        <v>198</v>
      </c>
      <c r="L4897" t="s">
        <v>18599</v>
      </c>
      <c r="M4897" t="s">
        <v>28938</v>
      </c>
      <c r="N4897">
        <v>152232</v>
      </c>
      <c r="O4897">
        <v>928</v>
      </c>
      <c r="P4897" t="s">
        <v>18600</v>
      </c>
      <c r="Q4897">
        <v>0</v>
      </c>
      <c r="R4897" t="s">
        <v>18601</v>
      </c>
      <c r="S4897" t="s">
        <v>18602</v>
      </c>
      <c r="T4897">
        <v>303</v>
      </c>
      <c r="U4897" t="s">
        <v>36</v>
      </c>
      <c r="V4897" t="s">
        <v>318</v>
      </c>
      <c r="W4897" t="s">
        <v>499</v>
      </c>
      <c r="X4897" s="2">
        <v>200000</v>
      </c>
      <c r="Y4897">
        <v>1979</v>
      </c>
      <c r="Z4897">
        <v>76</v>
      </c>
      <c r="AA4897">
        <v>7</v>
      </c>
      <c r="AB4897">
        <v>2.35</v>
      </c>
      <c r="AC4897">
        <v>10000</v>
      </c>
    </row>
    <row r="4898" spans="1:29" x14ac:dyDescent="0.25">
      <c r="A4898" t="str">
        <f t="shared" si="76"/>
        <v>tt0117802</v>
      </c>
      <c r="B4898" t="s">
        <v>28</v>
      </c>
      <c r="C4898" t="s">
        <v>445</v>
      </c>
      <c r="D4898">
        <v>77</v>
      </c>
      <c r="E4898">
        <v>96</v>
      </c>
      <c r="F4898">
        <v>218</v>
      </c>
      <c r="G4898">
        <v>31</v>
      </c>
      <c r="H4898" t="s">
        <v>18603</v>
      </c>
      <c r="I4898">
        <v>4000</v>
      </c>
      <c r="J4898">
        <v>4505922</v>
      </c>
      <c r="K4898" t="s">
        <v>2096</v>
      </c>
      <c r="L4898" t="s">
        <v>217</v>
      </c>
      <c r="M4898" t="s">
        <v>28939</v>
      </c>
      <c r="N4898">
        <v>63951</v>
      </c>
      <c r="O4898">
        <v>4230</v>
      </c>
      <c r="P4898" t="s">
        <v>18604</v>
      </c>
      <c r="Q4898">
        <v>0</v>
      </c>
      <c r="R4898" t="s">
        <v>18605</v>
      </c>
      <c r="S4898" t="s">
        <v>18606</v>
      </c>
      <c r="T4898">
        <v>252</v>
      </c>
      <c r="U4898" t="s">
        <v>36</v>
      </c>
      <c r="V4898" t="s">
        <v>37</v>
      </c>
      <c r="W4898" t="s">
        <v>499</v>
      </c>
      <c r="X4898" s="2">
        <v>200000</v>
      </c>
      <c r="Y4898">
        <v>1996</v>
      </c>
      <c r="Z4898">
        <v>135</v>
      </c>
      <c r="AA4898">
        <v>7.4</v>
      </c>
      <c r="AB4898">
        <v>1.85</v>
      </c>
      <c r="AC4898">
        <v>0</v>
      </c>
    </row>
    <row r="4899" spans="1:29" x14ac:dyDescent="0.25">
      <c r="A4899" t="str">
        <f t="shared" si="76"/>
        <v>tt0058461</v>
      </c>
      <c r="B4899" t="s">
        <v>28</v>
      </c>
      <c r="C4899" t="s">
        <v>6963</v>
      </c>
      <c r="D4899">
        <v>122</v>
      </c>
      <c r="E4899">
        <v>99</v>
      </c>
      <c r="F4899">
        <v>0</v>
      </c>
      <c r="G4899">
        <v>93</v>
      </c>
      <c r="H4899" t="s">
        <v>18607</v>
      </c>
      <c r="I4899">
        <v>16000</v>
      </c>
      <c r="J4899">
        <v>3500000</v>
      </c>
      <c r="K4899" t="s">
        <v>8084</v>
      </c>
      <c r="L4899" t="s">
        <v>3037</v>
      </c>
      <c r="M4899" t="s">
        <v>28940</v>
      </c>
      <c r="N4899">
        <v>147566</v>
      </c>
      <c r="O4899">
        <v>16534</v>
      </c>
      <c r="P4899" t="s">
        <v>18608</v>
      </c>
      <c r="Q4899">
        <v>1</v>
      </c>
      <c r="R4899" t="s">
        <v>18609</v>
      </c>
      <c r="S4899" t="s">
        <v>18610</v>
      </c>
      <c r="T4899">
        <v>235</v>
      </c>
      <c r="U4899" t="s">
        <v>7853</v>
      </c>
      <c r="V4899" t="s">
        <v>5736</v>
      </c>
      <c r="W4899" t="s">
        <v>499</v>
      </c>
      <c r="X4899" s="2">
        <v>200000</v>
      </c>
      <c r="Y4899">
        <v>1964</v>
      </c>
      <c r="Z4899">
        <v>360</v>
      </c>
      <c r="AA4899">
        <v>8</v>
      </c>
      <c r="AB4899">
        <v>2.35</v>
      </c>
      <c r="AC4899">
        <v>0</v>
      </c>
    </row>
    <row r="4900" spans="1:29" x14ac:dyDescent="0.25">
      <c r="A4900" t="str">
        <f t="shared" si="76"/>
        <v>tt0024548</v>
      </c>
      <c r="B4900" t="s">
        <v>635</v>
      </c>
      <c r="C4900" t="s">
        <v>18611</v>
      </c>
      <c r="D4900">
        <v>35</v>
      </c>
      <c r="E4900">
        <v>66</v>
      </c>
      <c r="F4900">
        <v>16</v>
      </c>
      <c r="G4900">
        <v>28</v>
      </c>
      <c r="H4900" t="s">
        <v>18612</v>
      </c>
      <c r="I4900">
        <v>418</v>
      </c>
      <c r="K4900" t="s">
        <v>18613</v>
      </c>
      <c r="L4900" t="s">
        <v>18614</v>
      </c>
      <c r="M4900" t="s">
        <v>28941</v>
      </c>
      <c r="N4900">
        <v>4152</v>
      </c>
      <c r="O4900">
        <v>583</v>
      </c>
      <c r="P4900" t="s">
        <v>18615</v>
      </c>
      <c r="Q4900">
        <v>1</v>
      </c>
      <c r="R4900" t="s">
        <v>18616</v>
      </c>
      <c r="S4900" t="s">
        <v>18617</v>
      </c>
      <c r="T4900">
        <v>59</v>
      </c>
      <c r="U4900" t="s">
        <v>36</v>
      </c>
      <c r="V4900" t="s">
        <v>37</v>
      </c>
      <c r="W4900" t="s">
        <v>4901</v>
      </c>
      <c r="X4900" s="2">
        <v>200000</v>
      </c>
      <c r="Y4900">
        <v>1933</v>
      </c>
      <c r="Z4900">
        <v>85</v>
      </c>
      <c r="AA4900">
        <v>6.5</v>
      </c>
      <c r="AB4900">
        <v>1.37</v>
      </c>
      <c r="AC4900">
        <v>328</v>
      </c>
    </row>
    <row r="4901" spans="1:29" x14ac:dyDescent="0.25">
      <c r="A4901" t="str">
        <f t="shared" si="76"/>
        <v>tt0420723</v>
      </c>
      <c r="B4901" t="s">
        <v>28</v>
      </c>
      <c r="C4901" t="s">
        <v>18618</v>
      </c>
      <c r="D4901">
        <v>15</v>
      </c>
      <c r="E4901">
        <v>85</v>
      </c>
      <c r="F4901">
        <v>0</v>
      </c>
      <c r="G4901">
        <v>0</v>
      </c>
      <c r="H4901" t="s">
        <v>18619</v>
      </c>
      <c r="I4901">
        <v>66</v>
      </c>
      <c r="J4901">
        <v>381225</v>
      </c>
      <c r="K4901" t="s">
        <v>63</v>
      </c>
      <c r="L4901" t="s">
        <v>18620</v>
      </c>
      <c r="M4901" t="s">
        <v>28942</v>
      </c>
      <c r="N4901">
        <v>131</v>
      </c>
      <c r="O4901">
        <v>66</v>
      </c>
      <c r="P4901" t="s">
        <v>18621</v>
      </c>
      <c r="Q4901">
        <v>0</v>
      </c>
      <c r="S4901" t="s">
        <v>18622</v>
      </c>
      <c r="T4901">
        <v>13</v>
      </c>
      <c r="U4901" t="s">
        <v>36</v>
      </c>
      <c r="V4901" t="s">
        <v>37</v>
      </c>
      <c r="W4901" t="s">
        <v>4564</v>
      </c>
      <c r="X4901" s="2">
        <v>200000</v>
      </c>
      <c r="Y4901">
        <v>2004</v>
      </c>
      <c r="Z4901">
        <v>0</v>
      </c>
      <c r="AA4901">
        <v>7.2</v>
      </c>
      <c r="AB4901">
        <v>1.78</v>
      </c>
      <c r="AC4901">
        <v>30</v>
      </c>
    </row>
    <row r="4902" spans="1:29" x14ac:dyDescent="0.25">
      <c r="A4902" t="str">
        <f t="shared" si="76"/>
        <v>tt1544600</v>
      </c>
      <c r="B4902" t="s">
        <v>28</v>
      </c>
      <c r="C4902" t="s">
        <v>18623</v>
      </c>
      <c r="D4902">
        <v>25</v>
      </c>
      <c r="E4902">
        <v>101</v>
      </c>
      <c r="F4902">
        <v>0</v>
      </c>
      <c r="G4902">
        <v>16</v>
      </c>
      <c r="H4902" t="s">
        <v>18624</v>
      </c>
      <c r="I4902">
        <v>77000</v>
      </c>
      <c r="J4902">
        <v>2428241</v>
      </c>
      <c r="K4902" t="s">
        <v>2808</v>
      </c>
      <c r="L4902" t="s">
        <v>18625</v>
      </c>
      <c r="M4902" t="s">
        <v>28943</v>
      </c>
      <c r="N4902">
        <v>2099</v>
      </c>
      <c r="O4902">
        <v>77046</v>
      </c>
      <c r="P4902" t="s">
        <v>18626</v>
      </c>
      <c r="Q4902">
        <v>7</v>
      </c>
      <c r="R4902" t="s">
        <v>18627</v>
      </c>
      <c r="S4902" t="s">
        <v>18628</v>
      </c>
      <c r="T4902">
        <v>26</v>
      </c>
      <c r="U4902" t="s">
        <v>36</v>
      </c>
      <c r="V4902" t="s">
        <v>37</v>
      </c>
      <c r="W4902" t="s">
        <v>38</v>
      </c>
      <c r="X4902" s="2">
        <v>200000</v>
      </c>
      <c r="Y4902">
        <v>2010</v>
      </c>
      <c r="Z4902">
        <v>21</v>
      </c>
      <c r="AA4902">
        <v>6.4</v>
      </c>
      <c r="AC4902">
        <v>0</v>
      </c>
    </row>
    <row r="4903" spans="1:29" x14ac:dyDescent="0.25">
      <c r="A4903" t="str">
        <f t="shared" si="76"/>
        <v>tt1211890</v>
      </c>
      <c r="B4903" t="s">
        <v>28</v>
      </c>
      <c r="C4903" t="s">
        <v>8605</v>
      </c>
      <c r="D4903">
        <v>37</v>
      </c>
      <c r="E4903">
        <v>97</v>
      </c>
      <c r="F4903">
        <v>151</v>
      </c>
      <c r="G4903">
        <v>305</v>
      </c>
      <c r="H4903" t="s">
        <v>1696</v>
      </c>
      <c r="I4903">
        <v>1000</v>
      </c>
      <c r="J4903">
        <v>78030</v>
      </c>
      <c r="K4903" t="s">
        <v>2808</v>
      </c>
      <c r="L4903" t="s">
        <v>4831</v>
      </c>
      <c r="M4903" t="s">
        <v>28944</v>
      </c>
      <c r="N4903">
        <v>1034</v>
      </c>
      <c r="O4903">
        <v>3021</v>
      </c>
      <c r="P4903" t="s">
        <v>18629</v>
      </c>
      <c r="Q4903">
        <v>2</v>
      </c>
      <c r="S4903" t="s">
        <v>18630</v>
      </c>
      <c r="T4903">
        <v>10</v>
      </c>
      <c r="U4903" t="s">
        <v>36</v>
      </c>
      <c r="V4903" t="s">
        <v>37</v>
      </c>
      <c r="W4903" t="s">
        <v>499</v>
      </c>
      <c r="X4903" s="2">
        <v>200000</v>
      </c>
      <c r="Y4903">
        <v>2012</v>
      </c>
      <c r="Z4903">
        <v>1000</v>
      </c>
      <c r="AA4903">
        <v>6.5</v>
      </c>
      <c r="AB4903">
        <v>2.35</v>
      </c>
      <c r="AC4903">
        <v>569</v>
      </c>
    </row>
    <row r="4904" spans="1:29" x14ac:dyDescent="0.25">
      <c r="A4904" t="str">
        <f t="shared" si="76"/>
        <v>tt1517177</v>
      </c>
      <c r="B4904" t="s">
        <v>28</v>
      </c>
      <c r="C4904" t="s">
        <v>1539</v>
      </c>
      <c r="D4904">
        <v>76</v>
      </c>
      <c r="E4904">
        <v>119</v>
      </c>
      <c r="F4904">
        <v>670</v>
      </c>
      <c r="G4904">
        <v>9</v>
      </c>
      <c r="H4904" t="s">
        <v>18631</v>
      </c>
      <c r="I4904">
        <v>24</v>
      </c>
      <c r="J4904">
        <v>59774</v>
      </c>
      <c r="K4904" t="s">
        <v>1184</v>
      </c>
      <c r="L4904" t="s">
        <v>18632</v>
      </c>
      <c r="M4904">
        <v>3</v>
      </c>
      <c r="N4904">
        <v>4212</v>
      </c>
      <c r="O4904">
        <v>69</v>
      </c>
      <c r="P4904" t="s">
        <v>18633</v>
      </c>
      <c r="Q4904">
        <v>0</v>
      </c>
      <c r="R4904" t="s">
        <v>18634</v>
      </c>
      <c r="S4904" t="s">
        <v>18635</v>
      </c>
      <c r="T4904">
        <v>18</v>
      </c>
      <c r="U4904" t="s">
        <v>7018</v>
      </c>
      <c r="V4904" t="s">
        <v>652</v>
      </c>
      <c r="W4904" t="s">
        <v>4564</v>
      </c>
      <c r="Y4904">
        <v>2010</v>
      </c>
      <c r="Z4904">
        <v>20</v>
      </c>
      <c r="AA4904">
        <v>6.8</v>
      </c>
      <c r="AB4904">
        <v>2.35</v>
      </c>
      <c r="AC4904">
        <v>2000</v>
      </c>
    </row>
    <row r="4905" spans="1:29" x14ac:dyDescent="0.25">
      <c r="A4905" t="str">
        <f t="shared" si="76"/>
        <v>tt0303313</v>
      </c>
      <c r="B4905" t="s">
        <v>28</v>
      </c>
      <c r="C4905" t="s">
        <v>18636</v>
      </c>
      <c r="D4905">
        <v>12</v>
      </c>
      <c r="E4905">
        <v>103</v>
      </c>
      <c r="F4905">
        <v>18</v>
      </c>
      <c r="G4905">
        <v>61</v>
      </c>
      <c r="H4905" t="s">
        <v>18637</v>
      </c>
      <c r="I4905">
        <v>96</v>
      </c>
      <c r="J4905">
        <v>174682</v>
      </c>
      <c r="K4905" t="s">
        <v>5031</v>
      </c>
      <c r="L4905" t="s">
        <v>18638</v>
      </c>
      <c r="M4905" t="s">
        <v>28945</v>
      </c>
      <c r="N4905">
        <v>460</v>
      </c>
      <c r="O4905">
        <v>314</v>
      </c>
      <c r="P4905" t="s">
        <v>18639</v>
      </c>
      <c r="Q4905">
        <v>0</v>
      </c>
      <c r="R4905" t="s">
        <v>18640</v>
      </c>
      <c r="S4905" t="s">
        <v>18641</v>
      </c>
      <c r="T4905">
        <v>14</v>
      </c>
      <c r="U4905" t="s">
        <v>36</v>
      </c>
      <c r="V4905" t="s">
        <v>37</v>
      </c>
      <c r="X4905" s="2">
        <v>200000</v>
      </c>
      <c r="Y4905">
        <v>2002</v>
      </c>
      <c r="Z4905">
        <v>90</v>
      </c>
      <c r="AA4905">
        <v>6.9</v>
      </c>
      <c r="AC4905">
        <v>96</v>
      </c>
    </row>
    <row r="4906" spans="1:29" x14ac:dyDescent="0.25">
      <c r="A4906" t="str">
        <f t="shared" si="76"/>
        <v>tt1301130</v>
      </c>
      <c r="B4906" t="s">
        <v>28</v>
      </c>
      <c r="C4906" t="s">
        <v>18642</v>
      </c>
      <c r="D4906">
        <v>7</v>
      </c>
      <c r="E4906">
        <v>86</v>
      </c>
      <c r="F4906">
        <v>0</v>
      </c>
      <c r="G4906">
        <v>15</v>
      </c>
      <c r="H4906" t="s">
        <v>18643</v>
      </c>
      <c r="I4906">
        <v>178</v>
      </c>
      <c r="J4906">
        <v>215185</v>
      </c>
      <c r="K4906" t="s">
        <v>17796</v>
      </c>
      <c r="L4906" t="s">
        <v>18644</v>
      </c>
      <c r="M4906" t="s">
        <v>28946</v>
      </c>
      <c r="N4906">
        <v>48</v>
      </c>
      <c r="O4906">
        <v>279</v>
      </c>
      <c r="P4906" t="s">
        <v>18645</v>
      </c>
      <c r="Q4906">
        <v>3</v>
      </c>
      <c r="R4906" t="s">
        <v>18646</v>
      </c>
      <c r="S4906" t="s">
        <v>18647</v>
      </c>
      <c r="T4906">
        <v>2</v>
      </c>
      <c r="U4906" t="s">
        <v>36</v>
      </c>
      <c r="V4906" t="s">
        <v>37</v>
      </c>
      <c r="W4906" t="s">
        <v>38</v>
      </c>
      <c r="X4906" s="2">
        <v>200000</v>
      </c>
      <c r="Y4906">
        <v>2008</v>
      </c>
      <c r="Z4906">
        <v>58</v>
      </c>
      <c r="AA4906">
        <v>7.5</v>
      </c>
      <c r="AC4906">
        <v>26</v>
      </c>
    </row>
    <row r="4907" spans="1:29" x14ac:dyDescent="0.25">
      <c r="A4907" t="str">
        <f t="shared" si="76"/>
        <v>tt2053463</v>
      </c>
      <c r="B4907" t="s">
        <v>28</v>
      </c>
      <c r="C4907" t="s">
        <v>1274</v>
      </c>
      <c r="D4907">
        <v>450</v>
      </c>
      <c r="E4907">
        <v>106</v>
      </c>
      <c r="F4907">
        <v>0</v>
      </c>
      <c r="G4907">
        <v>273</v>
      </c>
      <c r="H4907" t="s">
        <v>4233</v>
      </c>
      <c r="I4907">
        <v>17000</v>
      </c>
      <c r="J4907">
        <v>32154410</v>
      </c>
      <c r="K4907" t="s">
        <v>1767</v>
      </c>
      <c r="L4907" t="s">
        <v>381</v>
      </c>
      <c r="M4907" t="s">
        <v>25825</v>
      </c>
      <c r="N4907">
        <v>148334</v>
      </c>
      <c r="O4907">
        <v>18469</v>
      </c>
      <c r="P4907" t="s">
        <v>6793</v>
      </c>
      <c r="Q4907">
        <v>0</v>
      </c>
      <c r="R4907" t="s">
        <v>6794</v>
      </c>
      <c r="S4907" t="s">
        <v>6795</v>
      </c>
      <c r="T4907">
        <v>274</v>
      </c>
      <c r="U4907" t="s">
        <v>36</v>
      </c>
      <c r="V4907" t="s">
        <v>37</v>
      </c>
      <c r="W4907" t="s">
        <v>499</v>
      </c>
      <c r="X4907" s="2">
        <v>30000000</v>
      </c>
      <c r="Y4907">
        <v>2013</v>
      </c>
      <c r="Z4907">
        <v>681</v>
      </c>
      <c r="AA4907">
        <v>7.1</v>
      </c>
      <c r="AB4907">
        <v>1.85</v>
      </c>
      <c r="AC4907">
        <v>29000</v>
      </c>
    </row>
    <row r="4908" spans="1:29" x14ac:dyDescent="0.25">
      <c r="A4908" t="str">
        <f t="shared" si="76"/>
        <v>tt0388230</v>
      </c>
      <c r="B4908" t="s">
        <v>28</v>
      </c>
      <c r="C4908" t="s">
        <v>18648</v>
      </c>
      <c r="D4908">
        <v>60</v>
      </c>
      <c r="E4908">
        <v>90</v>
      </c>
      <c r="F4908">
        <v>25</v>
      </c>
      <c r="G4908">
        <v>10</v>
      </c>
      <c r="H4908" t="s">
        <v>18648</v>
      </c>
      <c r="I4908">
        <v>169</v>
      </c>
      <c r="K4908" t="s">
        <v>3950</v>
      </c>
      <c r="L4908" t="s">
        <v>18223</v>
      </c>
      <c r="M4908" t="s">
        <v>28947</v>
      </c>
      <c r="N4908">
        <v>2413</v>
      </c>
      <c r="O4908">
        <v>206</v>
      </c>
      <c r="P4908" t="s">
        <v>18649</v>
      </c>
      <c r="Q4908">
        <v>0</v>
      </c>
      <c r="R4908" t="s">
        <v>18650</v>
      </c>
      <c r="S4908" t="s">
        <v>18651</v>
      </c>
      <c r="T4908">
        <v>112</v>
      </c>
      <c r="U4908" t="s">
        <v>36</v>
      </c>
      <c r="V4908" t="s">
        <v>37</v>
      </c>
      <c r="W4908" t="s">
        <v>499</v>
      </c>
      <c r="X4908" s="2">
        <v>200000</v>
      </c>
      <c r="Y4908">
        <v>2003</v>
      </c>
      <c r="Z4908">
        <v>25</v>
      </c>
      <c r="AA4908">
        <v>5.0999999999999996</v>
      </c>
      <c r="AB4908">
        <v>1.33</v>
      </c>
      <c r="AC4908">
        <v>198</v>
      </c>
    </row>
    <row r="4909" spans="1:29" x14ac:dyDescent="0.25">
      <c r="A4909" t="str">
        <f t="shared" si="76"/>
        <v>tt2690560</v>
      </c>
      <c r="B4909" t="s">
        <v>28</v>
      </c>
      <c r="C4909" t="s">
        <v>9994</v>
      </c>
      <c r="D4909">
        <v>4</v>
      </c>
      <c r="E4909">
        <v>95</v>
      </c>
      <c r="F4909">
        <v>89</v>
      </c>
      <c r="G4909">
        <v>45</v>
      </c>
      <c r="H4909" t="s">
        <v>9994</v>
      </c>
      <c r="I4909">
        <v>471</v>
      </c>
      <c r="K4909" t="s">
        <v>2096</v>
      </c>
      <c r="L4909" t="s">
        <v>18652</v>
      </c>
      <c r="M4909" t="s">
        <v>28948</v>
      </c>
      <c r="N4909">
        <v>81</v>
      </c>
      <c r="O4909">
        <v>705</v>
      </c>
      <c r="P4909" t="s">
        <v>18653</v>
      </c>
      <c r="Q4909">
        <v>0</v>
      </c>
      <c r="R4909" t="s">
        <v>18654</v>
      </c>
      <c r="S4909" t="s">
        <v>18655</v>
      </c>
      <c r="T4909">
        <v>1</v>
      </c>
      <c r="U4909" t="s">
        <v>36</v>
      </c>
      <c r="V4909" t="s">
        <v>37</v>
      </c>
      <c r="X4909" s="2">
        <v>250000</v>
      </c>
      <c r="Y4909">
        <v>2015</v>
      </c>
      <c r="Z4909">
        <v>89</v>
      </c>
      <c r="AA4909">
        <v>6.2</v>
      </c>
      <c r="AC4909">
        <v>47</v>
      </c>
    </row>
    <row r="4910" spans="1:29" x14ac:dyDescent="0.25">
      <c r="A4910" t="str">
        <f t="shared" si="76"/>
        <v>tt1152827</v>
      </c>
      <c r="B4910" t="s">
        <v>28</v>
      </c>
      <c r="C4910" t="s">
        <v>8737</v>
      </c>
      <c r="D4910">
        <v>42</v>
      </c>
      <c r="E4910">
        <v>94</v>
      </c>
      <c r="F4910">
        <v>2</v>
      </c>
      <c r="G4910">
        <v>156</v>
      </c>
      <c r="H4910" t="s">
        <v>18656</v>
      </c>
      <c r="I4910">
        <v>259</v>
      </c>
      <c r="K4910" t="s">
        <v>3546</v>
      </c>
      <c r="L4910" t="s">
        <v>18657</v>
      </c>
      <c r="M4910" t="s">
        <v>28949</v>
      </c>
      <c r="N4910">
        <v>1328</v>
      </c>
      <c r="O4910">
        <v>711</v>
      </c>
      <c r="P4910" t="s">
        <v>18658</v>
      </c>
      <c r="Q4910">
        <v>0</v>
      </c>
      <c r="R4910" t="s">
        <v>18659</v>
      </c>
      <c r="S4910" t="s">
        <v>18660</v>
      </c>
      <c r="T4910">
        <v>22</v>
      </c>
      <c r="U4910" t="s">
        <v>36</v>
      </c>
      <c r="V4910" t="s">
        <v>37</v>
      </c>
      <c r="W4910" t="s">
        <v>38</v>
      </c>
      <c r="X4910" s="2">
        <v>13000000</v>
      </c>
      <c r="Y4910">
        <v>2010</v>
      </c>
      <c r="Z4910">
        <v>165</v>
      </c>
      <c r="AA4910">
        <v>3.9</v>
      </c>
      <c r="AB4910">
        <v>2.35</v>
      </c>
      <c r="AC4910">
        <v>0</v>
      </c>
    </row>
    <row r="4911" spans="1:29" x14ac:dyDescent="0.25">
      <c r="A4911" t="str">
        <f t="shared" si="76"/>
        <v>tt0923600</v>
      </c>
      <c r="B4911" t="s">
        <v>28</v>
      </c>
      <c r="C4911" t="s">
        <v>12042</v>
      </c>
      <c r="D4911">
        <v>93</v>
      </c>
      <c r="E4911">
        <v>84</v>
      </c>
      <c r="F4911">
        <v>157</v>
      </c>
      <c r="G4911">
        <v>98</v>
      </c>
      <c r="H4911" t="s">
        <v>18121</v>
      </c>
      <c r="I4911">
        <v>962</v>
      </c>
      <c r="J4911">
        <v>140016</v>
      </c>
      <c r="K4911" t="s">
        <v>12272</v>
      </c>
      <c r="L4911" t="s">
        <v>7604</v>
      </c>
      <c r="M4911" t="s">
        <v>28950</v>
      </c>
      <c r="N4911">
        <v>3507</v>
      </c>
      <c r="O4911">
        <v>2016</v>
      </c>
      <c r="P4911" t="s">
        <v>18661</v>
      </c>
      <c r="Q4911">
        <v>0</v>
      </c>
      <c r="R4911" t="s">
        <v>18662</v>
      </c>
      <c r="S4911" t="s">
        <v>18663</v>
      </c>
      <c r="T4911">
        <v>40</v>
      </c>
      <c r="U4911" t="s">
        <v>36</v>
      </c>
      <c r="V4911" t="s">
        <v>37</v>
      </c>
      <c r="W4911" t="s">
        <v>499</v>
      </c>
      <c r="Y4911">
        <v>2008</v>
      </c>
      <c r="Z4911">
        <v>873</v>
      </c>
      <c r="AA4911">
        <v>6</v>
      </c>
      <c r="AB4911">
        <v>1.85</v>
      </c>
      <c r="AC4911">
        <v>443</v>
      </c>
    </row>
    <row r="4912" spans="1:29" x14ac:dyDescent="0.25">
      <c r="A4912" t="str">
        <f t="shared" si="76"/>
        <v>tt3565836</v>
      </c>
      <c r="B4912" t="s">
        <v>28</v>
      </c>
      <c r="C4912" t="s">
        <v>18664</v>
      </c>
      <c r="D4912">
        <v>1</v>
      </c>
      <c r="E4912">
        <v>89</v>
      </c>
      <c r="F4912">
        <v>0</v>
      </c>
      <c r="G4912">
        <v>15</v>
      </c>
      <c r="H4912" t="s">
        <v>18665</v>
      </c>
      <c r="I4912">
        <v>138</v>
      </c>
      <c r="K4912" t="s">
        <v>18666</v>
      </c>
      <c r="L4912" t="s">
        <v>18667</v>
      </c>
      <c r="M4912" t="s">
        <v>28951</v>
      </c>
      <c r="N4912">
        <v>78</v>
      </c>
      <c r="O4912">
        <v>192</v>
      </c>
      <c r="P4912" t="s">
        <v>18668</v>
      </c>
      <c r="Q4912">
        <v>0</v>
      </c>
      <c r="S4912" t="s">
        <v>18669</v>
      </c>
      <c r="T4912">
        <v>1</v>
      </c>
      <c r="U4912" t="s">
        <v>36</v>
      </c>
      <c r="V4912" t="s">
        <v>37</v>
      </c>
      <c r="Y4912">
        <v>2014</v>
      </c>
      <c r="Z4912">
        <v>18</v>
      </c>
      <c r="AA4912">
        <v>6.8</v>
      </c>
      <c r="AC4912">
        <v>267</v>
      </c>
    </row>
    <row r="4913" spans="1:29" x14ac:dyDescent="0.25">
      <c r="A4913" t="str">
        <f t="shared" si="76"/>
        <v>tt0437123</v>
      </c>
      <c r="B4913" t="s">
        <v>28</v>
      </c>
      <c r="C4913" t="s">
        <v>18670</v>
      </c>
      <c r="D4913">
        <v>16</v>
      </c>
      <c r="E4913">
        <v>59</v>
      </c>
      <c r="F4913">
        <v>121</v>
      </c>
      <c r="G4913">
        <v>0</v>
      </c>
      <c r="H4913" t="s">
        <v>18671</v>
      </c>
      <c r="I4913">
        <v>27</v>
      </c>
      <c r="K4913" t="s">
        <v>63</v>
      </c>
      <c r="L4913" t="s">
        <v>18672</v>
      </c>
      <c r="M4913" t="s">
        <v>28952</v>
      </c>
      <c r="N4913">
        <v>352</v>
      </c>
      <c r="O4913">
        <v>27</v>
      </c>
      <c r="P4913" t="s">
        <v>18673</v>
      </c>
      <c r="Q4913">
        <v>0</v>
      </c>
      <c r="S4913" t="s">
        <v>18674</v>
      </c>
      <c r="T4913">
        <v>4</v>
      </c>
      <c r="U4913" t="s">
        <v>1223</v>
      </c>
      <c r="V4913" t="s">
        <v>1224</v>
      </c>
      <c r="X4913" s="2">
        <v>150000</v>
      </c>
      <c r="Y4913">
        <v>2004</v>
      </c>
      <c r="Z4913">
        <v>0</v>
      </c>
      <c r="AA4913">
        <v>7.4</v>
      </c>
      <c r="AB4913">
        <v>1.37</v>
      </c>
      <c r="AC4913">
        <v>44</v>
      </c>
    </row>
    <row r="4914" spans="1:29" x14ac:dyDescent="0.25">
      <c r="A4914" t="str">
        <f t="shared" si="76"/>
        <v>tt0048452</v>
      </c>
      <c r="B4914" t="s">
        <v>635</v>
      </c>
      <c r="C4914" t="s">
        <v>18675</v>
      </c>
      <c r="D4914">
        <v>54</v>
      </c>
      <c r="E4914">
        <v>126</v>
      </c>
      <c r="F4914">
        <v>147</v>
      </c>
      <c r="G4914">
        <v>0</v>
      </c>
      <c r="H4914" t="s">
        <v>18676</v>
      </c>
      <c r="I4914">
        <v>0</v>
      </c>
      <c r="K4914" t="s">
        <v>4335</v>
      </c>
      <c r="L4914" t="s">
        <v>18677</v>
      </c>
      <c r="M4914" t="s">
        <v>28953</v>
      </c>
      <c r="N4914">
        <v>9903</v>
      </c>
      <c r="O4914">
        <v>0</v>
      </c>
      <c r="P4914" t="s">
        <v>18678</v>
      </c>
      <c r="Q4914">
        <v>0</v>
      </c>
      <c r="R4914" t="s">
        <v>18679</v>
      </c>
      <c r="S4914" t="s">
        <v>18680</v>
      </c>
      <c r="T4914">
        <v>49</v>
      </c>
      <c r="U4914" t="s">
        <v>12515</v>
      </c>
      <c r="V4914" t="s">
        <v>6221</v>
      </c>
      <c r="W4914" t="s">
        <v>3947</v>
      </c>
      <c r="Y4914">
        <v>1955</v>
      </c>
      <c r="Z4914">
        <v>0</v>
      </c>
      <c r="AA4914">
        <v>8.1</v>
      </c>
      <c r="AB4914">
        <v>1.37</v>
      </c>
      <c r="AC4914">
        <v>863</v>
      </c>
    </row>
    <row r="4915" spans="1:29" x14ac:dyDescent="0.25">
      <c r="A4915" t="str">
        <f t="shared" si="76"/>
        <v>tt0944101</v>
      </c>
      <c r="B4915" t="s">
        <v>28</v>
      </c>
      <c r="C4915" t="s">
        <v>18681</v>
      </c>
      <c r="D4915">
        <v>38</v>
      </c>
      <c r="E4915">
        <v>86</v>
      </c>
      <c r="F4915">
        <v>123</v>
      </c>
      <c r="G4915">
        <v>782</v>
      </c>
      <c r="H4915" t="s">
        <v>7272</v>
      </c>
      <c r="I4915">
        <v>3000</v>
      </c>
      <c r="J4915">
        <v>15542</v>
      </c>
      <c r="K4915" t="s">
        <v>1184</v>
      </c>
      <c r="L4915" t="s">
        <v>205</v>
      </c>
      <c r="M4915" t="s">
        <v>28954</v>
      </c>
      <c r="N4915">
        <v>6689</v>
      </c>
      <c r="O4915">
        <v>7144</v>
      </c>
      <c r="P4915" t="s">
        <v>7562</v>
      </c>
      <c r="Q4915">
        <v>0</v>
      </c>
      <c r="R4915" t="s">
        <v>18682</v>
      </c>
      <c r="S4915" t="s">
        <v>18683</v>
      </c>
      <c r="T4915">
        <v>51</v>
      </c>
      <c r="U4915" t="s">
        <v>36</v>
      </c>
      <c r="V4915" t="s">
        <v>37</v>
      </c>
      <c r="W4915" t="s">
        <v>499</v>
      </c>
      <c r="Y4915">
        <v>2008</v>
      </c>
      <c r="Z4915">
        <v>985</v>
      </c>
      <c r="AA4915">
        <v>6.5</v>
      </c>
      <c r="AB4915">
        <v>1.85</v>
      </c>
      <c r="AC4915">
        <v>0</v>
      </c>
    </row>
    <row r="4916" spans="1:29" x14ac:dyDescent="0.25">
      <c r="A4916" t="str">
        <f t="shared" si="76"/>
        <v>tt0756683</v>
      </c>
      <c r="B4916" t="s">
        <v>28</v>
      </c>
      <c r="C4916" t="s">
        <v>17500</v>
      </c>
      <c r="D4916">
        <v>66</v>
      </c>
      <c r="E4916">
        <v>87</v>
      </c>
      <c r="F4916">
        <v>29</v>
      </c>
      <c r="G4916">
        <v>131</v>
      </c>
      <c r="H4916" t="s">
        <v>4296</v>
      </c>
      <c r="I4916">
        <v>505</v>
      </c>
      <c r="K4916" t="s">
        <v>4472</v>
      </c>
      <c r="L4916" t="s">
        <v>17945</v>
      </c>
      <c r="M4916" t="s">
        <v>28955</v>
      </c>
      <c r="N4916">
        <v>129799</v>
      </c>
      <c r="O4916">
        <v>1181</v>
      </c>
      <c r="P4916" t="s">
        <v>18684</v>
      </c>
      <c r="Q4916">
        <v>0</v>
      </c>
      <c r="R4916" t="s">
        <v>18685</v>
      </c>
      <c r="S4916" t="s">
        <v>18686</v>
      </c>
      <c r="T4916">
        <v>638</v>
      </c>
      <c r="U4916" t="s">
        <v>36</v>
      </c>
      <c r="V4916" t="s">
        <v>37</v>
      </c>
      <c r="W4916" t="s">
        <v>3947</v>
      </c>
      <c r="X4916" s="2">
        <v>200000</v>
      </c>
      <c r="Y4916">
        <v>2007</v>
      </c>
      <c r="Z4916">
        <v>323</v>
      </c>
      <c r="AA4916">
        <v>8</v>
      </c>
      <c r="AB4916">
        <v>1.78</v>
      </c>
      <c r="AC4916">
        <v>46000</v>
      </c>
    </row>
    <row r="4917" spans="1:29" x14ac:dyDescent="0.25">
      <c r="A4917" t="str">
        <f t="shared" si="76"/>
        <v>tt0446055</v>
      </c>
      <c r="B4917" t="s">
        <v>28</v>
      </c>
      <c r="C4917" t="s">
        <v>18687</v>
      </c>
      <c r="D4917">
        <v>11</v>
      </c>
      <c r="E4917">
        <v>106</v>
      </c>
      <c r="F4917">
        <v>15</v>
      </c>
      <c r="G4917">
        <v>0</v>
      </c>
      <c r="H4917" t="s">
        <v>18688</v>
      </c>
      <c r="I4917">
        <v>2</v>
      </c>
      <c r="J4917">
        <v>1111</v>
      </c>
      <c r="K4917" t="s">
        <v>16070</v>
      </c>
      <c r="L4917" t="s">
        <v>18689</v>
      </c>
      <c r="M4917" t="s">
        <v>28956</v>
      </c>
      <c r="N4917">
        <v>771</v>
      </c>
      <c r="O4917">
        <v>2</v>
      </c>
      <c r="P4917" t="s">
        <v>18690</v>
      </c>
      <c r="Q4917">
        <v>0</v>
      </c>
      <c r="R4917" t="s">
        <v>18691</v>
      </c>
      <c r="S4917" t="s">
        <v>18692</v>
      </c>
      <c r="T4917">
        <v>10</v>
      </c>
      <c r="U4917" t="s">
        <v>36</v>
      </c>
      <c r="V4917" t="s">
        <v>37</v>
      </c>
      <c r="W4917" t="s">
        <v>38</v>
      </c>
      <c r="X4917" s="2">
        <v>200000</v>
      </c>
      <c r="Y4917">
        <v>2006</v>
      </c>
      <c r="Z4917">
        <v>0</v>
      </c>
      <c r="AA4917">
        <v>7.7</v>
      </c>
      <c r="AB4917">
        <v>1.66</v>
      </c>
      <c r="AC4917">
        <v>246</v>
      </c>
    </row>
    <row r="4918" spans="1:29" x14ac:dyDescent="0.25">
      <c r="A4918" t="str">
        <f t="shared" si="76"/>
        <v>tt0412366</v>
      </c>
      <c r="B4918" t="s">
        <v>28</v>
      </c>
      <c r="C4918" t="s">
        <v>18693</v>
      </c>
      <c r="D4918">
        <v>6</v>
      </c>
      <c r="E4918">
        <v>86</v>
      </c>
      <c r="F4918">
        <v>20</v>
      </c>
      <c r="G4918">
        <v>32</v>
      </c>
      <c r="H4918" t="s">
        <v>18694</v>
      </c>
      <c r="I4918">
        <v>563</v>
      </c>
      <c r="K4918" t="s">
        <v>5779</v>
      </c>
      <c r="L4918" t="s">
        <v>2385</v>
      </c>
      <c r="M4918" t="s">
        <v>28957</v>
      </c>
      <c r="N4918">
        <v>1338</v>
      </c>
      <c r="O4918">
        <v>828</v>
      </c>
      <c r="P4918" t="s">
        <v>18695</v>
      </c>
      <c r="Q4918">
        <v>1</v>
      </c>
      <c r="R4918" t="s">
        <v>18696</v>
      </c>
      <c r="S4918" t="s">
        <v>18697</v>
      </c>
      <c r="T4918">
        <v>32</v>
      </c>
      <c r="U4918" t="s">
        <v>36</v>
      </c>
      <c r="V4918" t="s">
        <v>37</v>
      </c>
      <c r="X4918" s="2">
        <v>200000</v>
      </c>
      <c r="Y4918">
        <v>2004</v>
      </c>
      <c r="Z4918">
        <v>194</v>
      </c>
      <c r="AA4918">
        <v>7.2</v>
      </c>
      <c r="AB4918">
        <v>1.33</v>
      </c>
      <c r="AC4918">
        <v>90</v>
      </c>
    </row>
    <row r="4919" spans="1:29" x14ac:dyDescent="0.25">
      <c r="A4919" t="str">
        <f t="shared" si="76"/>
        <v>tt0448182</v>
      </c>
      <c r="B4919" t="s">
        <v>635</v>
      </c>
      <c r="C4919" t="s">
        <v>18698</v>
      </c>
      <c r="D4919">
        <v>25</v>
      </c>
      <c r="E4919">
        <v>89</v>
      </c>
      <c r="F4919">
        <v>0</v>
      </c>
      <c r="G4919">
        <v>31</v>
      </c>
      <c r="H4919" t="s">
        <v>18699</v>
      </c>
      <c r="I4919">
        <v>236</v>
      </c>
      <c r="K4919" t="s">
        <v>18700</v>
      </c>
      <c r="L4919" t="s">
        <v>18701</v>
      </c>
      <c r="M4919" t="s">
        <v>28958</v>
      </c>
      <c r="N4919">
        <v>374</v>
      </c>
      <c r="O4919">
        <v>518</v>
      </c>
      <c r="P4919" t="s">
        <v>18702</v>
      </c>
      <c r="Q4919">
        <v>3</v>
      </c>
      <c r="R4919" t="s">
        <v>18703</v>
      </c>
      <c r="S4919" t="s">
        <v>18704</v>
      </c>
      <c r="T4919">
        <v>10</v>
      </c>
      <c r="U4919" t="s">
        <v>36</v>
      </c>
      <c r="V4919" t="s">
        <v>37</v>
      </c>
      <c r="W4919" t="s">
        <v>86</v>
      </c>
      <c r="X4919" s="2">
        <v>2500000</v>
      </c>
      <c r="Y4919">
        <v>2008</v>
      </c>
      <c r="Z4919">
        <v>189</v>
      </c>
      <c r="AA4919">
        <v>5.4</v>
      </c>
      <c r="AB4919">
        <v>1.78</v>
      </c>
      <c r="AC4919">
        <v>83</v>
      </c>
    </row>
    <row r="4920" spans="1:29" x14ac:dyDescent="0.25">
      <c r="A4920" t="str">
        <f t="shared" si="76"/>
        <v>tt1989646</v>
      </c>
      <c r="B4920" t="s">
        <v>28</v>
      </c>
      <c r="C4920" t="s">
        <v>18705</v>
      </c>
      <c r="D4920">
        <v>13</v>
      </c>
      <c r="E4920">
        <v>105</v>
      </c>
      <c r="F4920">
        <v>0</v>
      </c>
      <c r="G4920">
        <v>27</v>
      </c>
      <c r="H4920" t="s">
        <v>18706</v>
      </c>
      <c r="I4920">
        <v>178</v>
      </c>
      <c r="K4920" t="s">
        <v>4481</v>
      </c>
      <c r="L4920" t="s">
        <v>18707</v>
      </c>
      <c r="M4920" t="s">
        <v>28959</v>
      </c>
      <c r="N4920">
        <v>37</v>
      </c>
      <c r="O4920">
        <v>263</v>
      </c>
      <c r="P4920" t="s">
        <v>18708</v>
      </c>
      <c r="Q4920">
        <v>0</v>
      </c>
      <c r="S4920" t="s">
        <v>18709</v>
      </c>
      <c r="T4920">
        <v>1</v>
      </c>
      <c r="U4920" t="s">
        <v>36</v>
      </c>
      <c r="V4920" t="s">
        <v>37</v>
      </c>
      <c r="X4920" s="2">
        <v>200000</v>
      </c>
      <c r="Y4920">
        <v>2012</v>
      </c>
      <c r="Z4920">
        <v>32</v>
      </c>
      <c r="AA4920">
        <v>6.7</v>
      </c>
      <c r="AC4920">
        <v>38</v>
      </c>
    </row>
    <row r="4921" spans="1:29" x14ac:dyDescent="0.25">
      <c r="A4921" t="str">
        <f t="shared" si="76"/>
        <v>tt3666210</v>
      </c>
      <c r="B4921" t="s">
        <v>28</v>
      </c>
      <c r="C4921" t="s">
        <v>18710</v>
      </c>
      <c r="D4921">
        <v>18</v>
      </c>
      <c r="E4921">
        <v>93</v>
      </c>
      <c r="F4921">
        <v>0</v>
      </c>
      <c r="G4921">
        <v>75</v>
      </c>
      <c r="H4921" t="s">
        <v>18711</v>
      </c>
      <c r="I4921">
        <v>110</v>
      </c>
      <c r="K4921" t="s">
        <v>2220</v>
      </c>
      <c r="L4921" t="s">
        <v>18712</v>
      </c>
      <c r="M4921" t="s">
        <v>28960</v>
      </c>
      <c r="N4921">
        <v>191</v>
      </c>
      <c r="O4921">
        <v>338</v>
      </c>
      <c r="P4921" t="s">
        <v>4055</v>
      </c>
      <c r="Q4921">
        <v>0</v>
      </c>
      <c r="S4921" t="s">
        <v>18713</v>
      </c>
      <c r="T4921">
        <v>1</v>
      </c>
      <c r="U4921" t="s">
        <v>36</v>
      </c>
      <c r="V4921" t="s">
        <v>37</v>
      </c>
      <c r="Y4921">
        <v>2014</v>
      </c>
      <c r="Z4921">
        <v>79</v>
      </c>
      <c r="AA4921">
        <v>6.3</v>
      </c>
      <c r="AC4921">
        <v>142</v>
      </c>
    </row>
    <row r="4922" spans="1:29" x14ac:dyDescent="0.25">
      <c r="A4922" t="str">
        <f t="shared" si="76"/>
        <v>tt1702455</v>
      </c>
      <c r="B4922" t="s">
        <v>28</v>
      </c>
      <c r="C4922" t="s">
        <v>18714</v>
      </c>
      <c r="D4922">
        <v>3</v>
      </c>
      <c r="E4922">
        <v>94</v>
      </c>
      <c r="F4922">
        <v>0</v>
      </c>
      <c r="G4922">
        <v>178</v>
      </c>
      <c r="H4922" t="s">
        <v>18715</v>
      </c>
      <c r="I4922">
        <v>433</v>
      </c>
      <c r="K4922" t="s">
        <v>2808</v>
      </c>
      <c r="L4922" t="s">
        <v>5169</v>
      </c>
      <c r="M4922" t="s">
        <v>28961</v>
      </c>
      <c r="N4922">
        <v>15</v>
      </c>
      <c r="O4922">
        <v>1112</v>
      </c>
      <c r="P4922" t="s">
        <v>18707</v>
      </c>
      <c r="Q4922">
        <v>1</v>
      </c>
      <c r="S4922" t="s">
        <v>18716</v>
      </c>
      <c r="T4922">
        <v>3</v>
      </c>
      <c r="U4922" t="s">
        <v>36</v>
      </c>
      <c r="V4922" t="s">
        <v>37</v>
      </c>
      <c r="X4922" s="2">
        <v>200000</v>
      </c>
      <c r="Y4922">
        <v>2012</v>
      </c>
      <c r="Z4922">
        <v>375</v>
      </c>
      <c r="AA4922">
        <v>8.1</v>
      </c>
      <c r="AB4922">
        <v>1.78</v>
      </c>
      <c r="AC4922">
        <v>66</v>
      </c>
    </row>
    <row r="4923" spans="1:29" x14ac:dyDescent="0.25">
      <c r="A4923" t="str">
        <f t="shared" si="76"/>
        <v>tt0118849</v>
      </c>
      <c r="B4923" t="s">
        <v>28</v>
      </c>
      <c r="C4923" t="s">
        <v>18717</v>
      </c>
      <c r="D4923">
        <v>46</v>
      </c>
      <c r="E4923">
        <v>89</v>
      </c>
      <c r="F4923">
        <v>373</v>
      </c>
      <c r="G4923">
        <v>27</v>
      </c>
      <c r="H4923" t="s">
        <v>18718</v>
      </c>
      <c r="I4923">
        <v>36</v>
      </c>
      <c r="J4923">
        <v>925402</v>
      </c>
      <c r="K4923" t="s">
        <v>5779</v>
      </c>
      <c r="L4923" t="s">
        <v>18719</v>
      </c>
      <c r="M4923" t="s">
        <v>28962</v>
      </c>
      <c r="N4923">
        <v>27882</v>
      </c>
      <c r="O4923">
        <v>100</v>
      </c>
      <c r="P4923" t="s">
        <v>18720</v>
      </c>
      <c r="Q4923">
        <v>0</v>
      </c>
      <c r="R4923" t="s">
        <v>18721</v>
      </c>
      <c r="S4923" t="s">
        <v>18722</v>
      </c>
      <c r="T4923">
        <v>130</v>
      </c>
      <c r="U4923" t="s">
        <v>17538</v>
      </c>
      <c r="V4923" t="s">
        <v>10779</v>
      </c>
      <c r="W4923" t="s">
        <v>86</v>
      </c>
      <c r="X4923" s="2">
        <v>180000</v>
      </c>
      <c r="Y4923">
        <v>1997</v>
      </c>
      <c r="Z4923">
        <v>35</v>
      </c>
      <c r="AA4923">
        <v>8.5</v>
      </c>
      <c r="AB4923">
        <v>1.85</v>
      </c>
      <c r="AC4923">
        <v>0</v>
      </c>
    </row>
    <row r="4924" spans="1:29" x14ac:dyDescent="0.25">
      <c r="A4924" t="str">
        <f t="shared" si="76"/>
        <v>tt1714210</v>
      </c>
      <c r="B4924" t="s">
        <v>28</v>
      </c>
      <c r="C4924" t="s">
        <v>18723</v>
      </c>
      <c r="D4924">
        <v>143</v>
      </c>
      <c r="E4924">
        <v>97</v>
      </c>
      <c r="F4924">
        <v>131</v>
      </c>
      <c r="G4924">
        <v>67</v>
      </c>
      <c r="H4924" t="s">
        <v>18724</v>
      </c>
      <c r="I4924">
        <v>507</v>
      </c>
      <c r="J4924">
        <v>469947</v>
      </c>
      <c r="K4924" t="s">
        <v>187</v>
      </c>
      <c r="L4924" t="s">
        <v>11689</v>
      </c>
      <c r="M4924" t="s">
        <v>28963</v>
      </c>
      <c r="N4924">
        <v>19846</v>
      </c>
      <c r="O4924">
        <v>654</v>
      </c>
      <c r="P4924" t="s">
        <v>18725</v>
      </c>
      <c r="Q4924">
        <v>0</v>
      </c>
      <c r="R4924" t="s">
        <v>18726</v>
      </c>
      <c r="S4924" t="s">
        <v>18727</v>
      </c>
      <c r="T4924">
        <v>68</v>
      </c>
      <c r="U4924" t="s">
        <v>36</v>
      </c>
      <c r="V4924" t="s">
        <v>53</v>
      </c>
      <c r="W4924" t="s">
        <v>3947</v>
      </c>
      <c r="X4924" s="2">
        <v>120000</v>
      </c>
      <c r="Y4924">
        <v>2011</v>
      </c>
      <c r="Z4924">
        <v>75</v>
      </c>
      <c r="AA4924">
        <v>7.7</v>
      </c>
      <c r="AB4924">
        <v>1.85</v>
      </c>
      <c r="AC4924">
        <v>0</v>
      </c>
    </row>
    <row r="4925" spans="1:29" x14ac:dyDescent="0.25">
      <c r="A4925" t="str">
        <f t="shared" si="76"/>
        <v>tt0091939</v>
      </c>
      <c r="B4925" t="s">
        <v>635</v>
      </c>
      <c r="C4925" t="s">
        <v>4138</v>
      </c>
      <c r="D4925">
        <v>26</v>
      </c>
      <c r="E4925">
        <v>88</v>
      </c>
      <c r="F4925">
        <v>0</v>
      </c>
      <c r="G4925">
        <v>46</v>
      </c>
      <c r="H4925" t="s">
        <v>18728</v>
      </c>
      <c r="I4925">
        <v>539</v>
      </c>
      <c r="J4925">
        <v>7137502</v>
      </c>
      <c r="K4925" t="s">
        <v>1402</v>
      </c>
      <c r="L4925" t="s">
        <v>1431</v>
      </c>
      <c r="M4925" t="s">
        <v>28964</v>
      </c>
      <c r="N4925">
        <v>4769</v>
      </c>
      <c r="O4925">
        <v>708</v>
      </c>
      <c r="P4925" t="s">
        <v>18729</v>
      </c>
      <c r="Q4925">
        <v>0</v>
      </c>
      <c r="R4925" t="s">
        <v>18730</v>
      </c>
      <c r="S4925" t="s">
        <v>18731</v>
      </c>
      <c r="T4925">
        <v>26</v>
      </c>
      <c r="U4925" t="s">
        <v>36</v>
      </c>
      <c r="V4925" t="s">
        <v>37</v>
      </c>
      <c r="W4925" t="s">
        <v>499</v>
      </c>
      <c r="X4925" s="2">
        <v>175000</v>
      </c>
      <c r="Y4925">
        <v>1986</v>
      </c>
      <c r="Z4925">
        <v>53</v>
      </c>
      <c r="AA4925">
        <v>6.5</v>
      </c>
      <c r="AB4925">
        <v>1.85</v>
      </c>
      <c r="AC4925">
        <v>406</v>
      </c>
    </row>
    <row r="4926" spans="1:29" x14ac:dyDescent="0.25">
      <c r="A4926" t="str">
        <f t="shared" si="76"/>
        <v>tt2421956</v>
      </c>
      <c r="B4926" t="s">
        <v>28</v>
      </c>
      <c r="C4926" t="s">
        <v>18732</v>
      </c>
      <c r="E4926">
        <v>78</v>
      </c>
      <c r="F4926">
        <v>0</v>
      </c>
      <c r="G4926">
        <v>0</v>
      </c>
      <c r="H4926" t="s">
        <v>18733</v>
      </c>
      <c r="I4926">
        <v>0</v>
      </c>
      <c r="K4926" t="s">
        <v>63</v>
      </c>
      <c r="L4926" t="s">
        <v>18734</v>
      </c>
      <c r="M4926" t="s">
        <v>28965</v>
      </c>
      <c r="N4926">
        <v>27</v>
      </c>
      <c r="O4926">
        <v>0</v>
      </c>
      <c r="P4926" t="s">
        <v>18735</v>
      </c>
      <c r="Q4926">
        <v>0</v>
      </c>
      <c r="S4926" t="s">
        <v>18736</v>
      </c>
      <c r="T4926">
        <v>1</v>
      </c>
      <c r="U4926" t="s">
        <v>36</v>
      </c>
      <c r="V4926" t="s">
        <v>37</v>
      </c>
      <c r="X4926" s="2">
        <v>180000</v>
      </c>
      <c r="Y4926">
        <v>2014</v>
      </c>
      <c r="Z4926">
        <v>0</v>
      </c>
      <c r="AA4926">
        <v>8.6999999999999993</v>
      </c>
      <c r="AC4926">
        <v>88</v>
      </c>
    </row>
    <row r="4927" spans="1:29" x14ac:dyDescent="0.25">
      <c r="A4927" t="str">
        <f t="shared" si="76"/>
        <v>tt4707756</v>
      </c>
      <c r="B4927" t="s">
        <v>28</v>
      </c>
      <c r="C4927" t="s">
        <v>18737</v>
      </c>
      <c r="D4927">
        <v>5</v>
      </c>
      <c r="E4927">
        <v>104</v>
      </c>
      <c r="F4927">
        <v>0</v>
      </c>
      <c r="G4927">
        <v>0</v>
      </c>
      <c r="H4927" t="s">
        <v>18738</v>
      </c>
      <c r="I4927">
        <v>0</v>
      </c>
      <c r="K4927" t="s">
        <v>2808</v>
      </c>
      <c r="L4927" t="s">
        <v>18739</v>
      </c>
      <c r="M4927" t="s">
        <v>28966</v>
      </c>
      <c r="N4927">
        <v>354</v>
      </c>
      <c r="O4927">
        <v>0</v>
      </c>
      <c r="P4927" t="s">
        <v>18740</v>
      </c>
      <c r="Q4927">
        <v>1</v>
      </c>
      <c r="S4927" t="s">
        <v>18741</v>
      </c>
      <c r="T4927">
        <v>1</v>
      </c>
      <c r="U4927" t="s">
        <v>17521</v>
      </c>
      <c r="V4927" t="s">
        <v>7088</v>
      </c>
      <c r="X4927" s="2">
        <v>168000</v>
      </c>
      <c r="Y4927">
        <v>2015</v>
      </c>
      <c r="Z4927">
        <v>0</v>
      </c>
      <c r="AA4927">
        <v>6.5</v>
      </c>
      <c r="AC4927">
        <v>34</v>
      </c>
    </row>
    <row r="4928" spans="1:29" x14ac:dyDescent="0.25">
      <c r="A4928" t="str">
        <f t="shared" si="76"/>
        <v>tt1549572</v>
      </c>
      <c r="B4928" t="s">
        <v>28</v>
      </c>
      <c r="C4928" t="s">
        <v>17265</v>
      </c>
      <c r="D4928">
        <v>242</v>
      </c>
      <c r="E4928">
        <v>92</v>
      </c>
      <c r="F4928">
        <v>135</v>
      </c>
      <c r="G4928">
        <v>259</v>
      </c>
      <c r="H4928" t="s">
        <v>7367</v>
      </c>
      <c r="I4928">
        <v>574</v>
      </c>
      <c r="J4928">
        <v>1316074</v>
      </c>
      <c r="K4928" t="s">
        <v>4472</v>
      </c>
      <c r="L4928" t="s">
        <v>18742</v>
      </c>
      <c r="M4928" t="s">
        <v>28967</v>
      </c>
      <c r="N4928">
        <v>71387</v>
      </c>
      <c r="O4928">
        <v>1303</v>
      </c>
      <c r="P4928" t="s">
        <v>18743</v>
      </c>
      <c r="Q4928">
        <v>1</v>
      </c>
      <c r="R4928" t="s">
        <v>18744</v>
      </c>
      <c r="S4928" t="s">
        <v>18745</v>
      </c>
      <c r="T4928">
        <v>228</v>
      </c>
      <c r="U4928" t="s">
        <v>36</v>
      </c>
      <c r="V4928" t="s">
        <v>37</v>
      </c>
      <c r="W4928" t="s">
        <v>38</v>
      </c>
      <c r="X4928" s="2">
        <v>100000</v>
      </c>
      <c r="Y4928">
        <v>2011</v>
      </c>
      <c r="Z4928">
        <v>399</v>
      </c>
      <c r="AA4928">
        <v>7</v>
      </c>
      <c r="AB4928">
        <v>1.85</v>
      </c>
      <c r="AC4928">
        <v>21000</v>
      </c>
    </row>
    <row r="4929" spans="1:29" x14ac:dyDescent="0.25">
      <c r="A4929" t="str">
        <f t="shared" si="76"/>
        <v>tt1666335</v>
      </c>
      <c r="B4929" t="s">
        <v>28</v>
      </c>
      <c r="C4929" t="s">
        <v>15859</v>
      </c>
      <c r="D4929">
        <v>48</v>
      </c>
      <c r="E4929">
        <v>108</v>
      </c>
      <c r="F4929">
        <v>14</v>
      </c>
      <c r="G4929">
        <v>826</v>
      </c>
      <c r="H4929" t="s">
        <v>6263</v>
      </c>
      <c r="I4929">
        <v>2000</v>
      </c>
      <c r="K4929" t="s">
        <v>8335</v>
      </c>
      <c r="L4929" t="s">
        <v>5245</v>
      </c>
      <c r="M4929" t="s">
        <v>28297</v>
      </c>
      <c r="N4929">
        <v>6025</v>
      </c>
      <c r="O4929">
        <v>4385</v>
      </c>
      <c r="P4929" t="s">
        <v>1549</v>
      </c>
      <c r="Q4929">
        <v>2</v>
      </c>
      <c r="R4929" t="s">
        <v>15860</v>
      </c>
      <c r="S4929" t="s">
        <v>15861</v>
      </c>
      <c r="T4929">
        <v>28</v>
      </c>
      <c r="U4929" t="s">
        <v>36</v>
      </c>
      <c r="V4929" t="s">
        <v>37</v>
      </c>
      <c r="W4929" t="s">
        <v>499</v>
      </c>
      <c r="Y4929">
        <v>2014</v>
      </c>
      <c r="Z4929">
        <v>1000</v>
      </c>
      <c r="AA4929">
        <v>5.8</v>
      </c>
      <c r="AC4929">
        <v>0</v>
      </c>
    </row>
    <row r="4930" spans="1:29" x14ac:dyDescent="0.25">
      <c r="A4930" t="str">
        <f t="shared" si="76"/>
        <v>tt0067810</v>
      </c>
      <c r="B4930" t="s">
        <v>28</v>
      </c>
      <c r="C4930" t="s">
        <v>18746</v>
      </c>
      <c r="D4930">
        <v>38</v>
      </c>
      <c r="E4930">
        <v>97</v>
      </c>
      <c r="F4930">
        <v>101</v>
      </c>
      <c r="G4930">
        <v>101</v>
      </c>
      <c r="H4930" t="s">
        <v>7487</v>
      </c>
      <c r="I4930">
        <v>982</v>
      </c>
      <c r="J4930">
        <v>15180000</v>
      </c>
      <c r="K4930" t="s">
        <v>1767</v>
      </c>
      <c r="L4930" t="s">
        <v>2744</v>
      </c>
      <c r="M4930" t="s">
        <v>28968</v>
      </c>
      <c r="N4930">
        <v>3340</v>
      </c>
      <c r="O4930">
        <v>1631</v>
      </c>
      <c r="P4930" t="s">
        <v>18746</v>
      </c>
      <c r="Q4930">
        <v>1</v>
      </c>
      <c r="R4930" t="s">
        <v>18747</v>
      </c>
      <c r="S4930" t="s">
        <v>18748</v>
      </c>
      <c r="T4930">
        <v>50</v>
      </c>
      <c r="U4930" t="s">
        <v>36</v>
      </c>
      <c r="V4930" t="s">
        <v>37</v>
      </c>
      <c r="W4930" t="s">
        <v>499</v>
      </c>
      <c r="X4930" s="2">
        <v>500000</v>
      </c>
      <c r="Y4930">
        <v>1971</v>
      </c>
      <c r="Z4930">
        <v>535</v>
      </c>
      <c r="AA4930">
        <v>5.5</v>
      </c>
      <c r="AB4930">
        <v>1.37</v>
      </c>
      <c r="AC4930">
        <v>566</v>
      </c>
    </row>
    <row r="4931" spans="1:29" x14ac:dyDescent="0.25">
      <c r="A4931" t="str">
        <f t="shared" ref="A4931:A4994" si="77">MID(S4931,27,9)</f>
        <v>tt3581098</v>
      </c>
      <c r="B4931" t="s">
        <v>28</v>
      </c>
      <c r="C4931" t="s">
        <v>18749</v>
      </c>
      <c r="E4931">
        <v>109</v>
      </c>
      <c r="F4931">
        <v>0</v>
      </c>
      <c r="G4931">
        <v>26</v>
      </c>
      <c r="H4931" t="s">
        <v>18750</v>
      </c>
      <c r="I4931">
        <v>270</v>
      </c>
      <c r="K4931" t="s">
        <v>2808</v>
      </c>
      <c r="L4931" t="s">
        <v>18751</v>
      </c>
      <c r="M4931" t="s">
        <v>28969</v>
      </c>
      <c r="N4931">
        <v>8</v>
      </c>
      <c r="O4931">
        <v>364</v>
      </c>
      <c r="P4931" t="s">
        <v>18752</v>
      </c>
      <c r="Q4931">
        <v>3</v>
      </c>
      <c r="R4931" t="s">
        <v>18753</v>
      </c>
      <c r="S4931" t="s">
        <v>18754</v>
      </c>
      <c r="U4931" t="s">
        <v>36</v>
      </c>
      <c r="V4931" t="s">
        <v>37</v>
      </c>
      <c r="X4931" s="2">
        <v>200000</v>
      </c>
      <c r="Y4931">
        <v>2014</v>
      </c>
      <c r="Z4931">
        <v>54</v>
      </c>
      <c r="AA4931">
        <v>7</v>
      </c>
      <c r="AC4931">
        <v>65</v>
      </c>
    </row>
    <row r="4932" spans="1:29" x14ac:dyDescent="0.25">
      <c r="A4932" t="str">
        <f t="shared" si="77"/>
        <v>tt0271219</v>
      </c>
      <c r="B4932" t="s">
        <v>28</v>
      </c>
      <c r="C4932" t="s">
        <v>2122</v>
      </c>
      <c r="D4932">
        <v>91</v>
      </c>
      <c r="E4932">
        <v>78</v>
      </c>
      <c r="F4932">
        <v>56</v>
      </c>
      <c r="G4932">
        <v>184</v>
      </c>
      <c r="H4932" t="s">
        <v>1079</v>
      </c>
      <c r="I4932">
        <v>376</v>
      </c>
      <c r="J4932">
        <v>2882062</v>
      </c>
      <c r="K4932" t="s">
        <v>1184</v>
      </c>
      <c r="L4932" t="s">
        <v>7850</v>
      </c>
      <c r="M4932" t="s">
        <v>28970</v>
      </c>
      <c r="N4932">
        <v>5178</v>
      </c>
      <c r="O4932">
        <v>1144</v>
      </c>
      <c r="P4932" t="s">
        <v>2795</v>
      </c>
      <c r="Q4932">
        <v>2</v>
      </c>
      <c r="R4932" t="s">
        <v>18755</v>
      </c>
      <c r="S4932" t="s">
        <v>18756</v>
      </c>
      <c r="T4932">
        <v>101</v>
      </c>
      <c r="U4932" t="s">
        <v>36</v>
      </c>
      <c r="V4932" t="s">
        <v>37</v>
      </c>
      <c r="W4932" t="s">
        <v>38</v>
      </c>
      <c r="X4932" s="2">
        <v>150000</v>
      </c>
      <c r="Y4932">
        <v>2000</v>
      </c>
      <c r="Z4932">
        <v>346</v>
      </c>
      <c r="AA4932">
        <v>6.3</v>
      </c>
      <c r="AB4932">
        <v>1.85</v>
      </c>
      <c r="AC4932">
        <v>132</v>
      </c>
    </row>
    <row r="4933" spans="1:29" x14ac:dyDescent="0.25">
      <c r="A4933" t="str">
        <f t="shared" si="77"/>
        <v>tt0907657</v>
      </c>
      <c r="B4933" t="s">
        <v>28</v>
      </c>
      <c r="C4933" t="s">
        <v>12843</v>
      </c>
      <c r="D4933">
        <v>232</v>
      </c>
      <c r="E4933">
        <v>85</v>
      </c>
      <c r="F4933">
        <v>109</v>
      </c>
      <c r="G4933">
        <v>18</v>
      </c>
      <c r="H4933" t="s">
        <v>18757</v>
      </c>
      <c r="I4933">
        <v>200</v>
      </c>
      <c r="J4933">
        <v>9437933</v>
      </c>
      <c r="K4933" t="s">
        <v>6322</v>
      </c>
      <c r="L4933" t="s">
        <v>18758</v>
      </c>
      <c r="M4933" t="s">
        <v>28971</v>
      </c>
      <c r="N4933">
        <v>90827</v>
      </c>
      <c r="O4933">
        <v>332</v>
      </c>
      <c r="P4933" t="s">
        <v>18759</v>
      </c>
      <c r="Q4933">
        <v>0</v>
      </c>
      <c r="R4933" t="s">
        <v>18760</v>
      </c>
      <c r="S4933" t="s">
        <v>18761</v>
      </c>
      <c r="T4933">
        <v>329</v>
      </c>
      <c r="U4933" t="s">
        <v>36</v>
      </c>
      <c r="V4933" t="s">
        <v>6439</v>
      </c>
      <c r="W4933" t="s">
        <v>499</v>
      </c>
      <c r="X4933" s="2">
        <v>180000</v>
      </c>
      <c r="Y4933">
        <v>2007</v>
      </c>
      <c r="Z4933">
        <v>96</v>
      </c>
      <c r="AA4933">
        <v>7.9</v>
      </c>
      <c r="AB4933">
        <v>1.85</v>
      </c>
      <c r="AC4933">
        <v>26000</v>
      </c>
    </row>
    <row r="4934" spans="1:29" x14ac:dyDescent="0.25">
      <c r="A4934" t="str">
        <f t="shared" si="77"/>
        <v>tt0217894</v>
      </c>
      <c r="B4934" t="s">
        <v>635</v>
      </c>
      <c r="C4934" t="s">
        <v>18762</v>
      </c>
      <c r="D4934">
        <v>18</v>
      </c>
      <c r="E4934">
        <v>88</v>
      </c>
      <c r="F4934">
        <v>14</v>
      </c>
      <c r="G4934">
        <v>3</v>
      </c>
      <c r="H4934" t="s">
        <v>18763</v>
      </c>
      <c r="I4934">
        <v>142</v>
      </c>
      <c r="J4934">
        <v>110720</v>
      </c>
      <c r="K4934" t="s">
        <v>1394</v>
      </c>
      <c r="L4934" t="s">
        <v>18764</v>
      </c>
      <c r="M4934" t="s">
        <v>28972</v>
      </c>
      <c r="N4934">
        <v>524</v>
      </c>
      <c r="O4934">
        <v>168</v>
      </c>
      <c r="P4934" t="s">
        <v>18765</v>
      </c>
      <c r="Q4934">
        <v>0</v>
      </c>
      <c r="R4934" t="s">
        <v>18766</v>
      </c>
      <c r="S4934" t="s">
        <v>18767</v>
      </c>
      <c r="T4934">
        <v>22</v>
      </c>
      <c r="U4934" t="s">
        <v>36</v>
      </c>
      <c r="V4934" t="s">
        <v>37</v>
      </c>
      <c r="X4934" s="2">
        <v>1200000</v>
      </c>
      <c r="Y4934">
        <v>1999</v>
      </c>
      <c r="Z4934">
        <v>23</v>
      </c>
      <c r="AA4934">
        <v>7.3</v>
      </c>
      <c r="AC4934">
        <v>73</v>
      </c>
    </row>
    <row r="4935" spans="1:29" x14ac:dyDescent="0.25">
      <c r="A4935" t="str">
        <f t="shared" si="77"/>
        <v>tt1333668</v>
      </c>
      <c r="B4935" t="s">
        <v>28</v>
      </c>
      <c r="C4935" t="s">
        <v>18768</v>
      </c>
      <c r="D4935">
        <v>29</v>
      </c>
      <c r="E4935">
        <v>93</v>
      </c>
      <c r="F4935">
        <v>0</v>
      </c>
      <c r="G4935">
        <v>2</v>
      </c>
      <c r="H4935" t="s">
        <v>18769</v>
      </c>
      <c r="I4935">
        <v>58</v>
      </c>
      <c r="J4935">
        <v>155984</v>
      </c>
      <c r="K4935" t="s">
        <v>63</v>
      </c>
      <c r="L4935" t="s">
        <v>18770</v>
      </c>
      <c r="M4935" t="s">
        <v>28973</v>
      </c>
      <c r="N4935">
        <v>586</v>
      </c>
      <c r="O4935">
        <v>62</v>
      </c>
      <c r="P4935" t="s">
        <v>18771</v>
      </c>
      <c r="Q4935">
        <v>0</v>
      </c>
      <c r="R4935" t="s">
        <v>18772</v>
      </c>
      <c r="S4935" t="s">
        <v>18773</v>
      </c>
      <c r="T4935">
        <v>9</v>
      </c>
      <c r="U4935" t="s">
        <v>36</v>
      </c>
      <c r="V4935" t="s">
        <v>37</v>
      </c>
      <c r="W4935" t="s">
        <v>4564</v>
      </c>
      <c r="X4935" s="2">
        <v>160000</v>
      </c>
      <c r="Y4935">
        <v>2009</v>
      </c>
      <c r="Z4935">
        <v>2</v>
      </c>
      <c r="AA4935">
        <v>7.4</v>
      </c>
      <c r="AB4935">
        <v>1.85</v>
      </c>
      <c r="AC4935">
        <v>0</v>
      </c>
    </row>
    <row r="4936" spans="1:29" x14ac:dyDescent="0.25">
      <c r="A4936" t="str">
        <f t="shared" si="77"/>
        <v>tt1743993</v>
      </c>
      <c r="B4936" t="s">
        <v>28</v>
      </c>
      <c r="C4936" t="s">
        <v>18774</v>
      </c>
      <c r="D4936">
        <v>44</v>
      </c>
      <c r="E4936">
        <v>86</v>
      </c>
      <c r="F4936">
        <v>6</v>
      </c>
      <c r="G4936">
        <v>115</v>
      </c>
      <c r="H4936" t="s">
        <v>18775</v>
      </c>
      <c r="I4936">
        <v>498</v>
      </c>
      <c r="K4936" t="s">
        <v>5190</v>
      </c>
      <c r="L4936" t="s">
        <v>18776</v>
      </c>
      <c r="M4936" t="s">
        <v>28974</v>
      </c>
      <c r="N4936">
        <v>3813</v>
      </c>
      <c r="O4936">
        <v>895</v>
      </c>
      <c r="P4936" t="s">
        <v>18777</v>
      </c>
      <c r="Q4936">
        <v>0</v>
      </c>
      <c r="R4936" t="s">
        <v>18778</v>
      </c>
      <c r="S4936" t="s">
        <v>18779</v>
      </c>
      <c r="T4936">
        <v>27</v>
      </c>
      <c r="U4936" t="s">
        <v>36</v>
      </c>
      <c r="V4936" t="s">
        <v>53</v>
      </c>
      <c r="Y4936">
        <v>2012</v>
      </c>
      <c r="Z4936">
        <v>204</v>
      </c>
      <c r="AA4936">
        <v>5.4</v>
      </c>
      <c r="AB4936">
        <v>2.35</v>
      </c>
      <c r="AC4936">
        <v>0</v>
      </c>
    </row>
    <row r="4937" spans="1:29" x14ac:dyDescent="0.25">
      <c r="A4937" t="str">
        <f t="shared" si="77"/>
        <v>tt1934172</v>
      </c>
      <c r="B4937" t="s">
        <v>28</v>
      </c>
      <c r="C4937" t="s">
        <v>18780</v>
      </c>
      <c r="D4937">
        <v>2</v>
      </c>
      <c r="E4937">
        <v>98</v>
      </c>
      <c r="F4937">
        <v>0</v>
      </c>
      <c r="G4937">
        <v>21</v>
      </c>
      <c r="H4937" t="s">
        <v>18781</v>
      </c>
      <c r="I4937">
        <v>52</v>
      </c>
      <c r="K4937" t="s">
        <v>2693</v>
      </c>
      <c r="L4937" t="s">
        <v>18782</v>
      </c>
      <c r="M4937" t="s">
        <v>28975</v>
      </c>
      <c r="N4937">
        <v>53</v>
      </c>
      <c r="O4937">
        <v>130</v>
      </c>
      <c r="P4937" t="s">
        <v>18783</v>
      </c>
      <c r="Q4937">
        <v>0</v>
      </c>
      <c r="R4937" t="s">
        <v>18784</v>
      </c>
      <c r="S4937" t="s">
        <v>18785</v>
      </c>
      <c r="T4937">
        <v>1</v>
      </c>
      <c r="U4937" t="s">
        <v>36</v>
      </c>
      <c r="V4937" t="s">
        <v>37</v>
      </c>
      <c r="W4937" t="s">
        <v>38</v>
      </c>
      <c r="Y4937">
        <v>2015</v>
      </c>
      <c r="Z4937">
        <v>36</v>
      </c>
      <c r="AA4937">
        <v>7.1</v>
      </c>
      <c r="AC4937">
        <v>197</v>
      </c>
    </row>
    <row r="4938" spans="1:29" x14ac:dyDescent="0.25">
      <c r="A4938" t="str">
        <f t="shared" si="77"/>
        <v>tt0072271</v>
      </c>
      <c r="B4938" t="s">
        <v>28</v>
      </c>
      <c r="C4938" t="s">
        <v>5978</v>
      </c>
      <c r="D4938">
        <v>277</v>
      </c>
      <c r="E4938">
        <v>88</v>
      </c>
      <c r="F4938">
        <v>365</v>
      </c>
      <c r="G4938">
        <v>177</v>
      </c>
      <c r="H4938" t="s">
        <v>12372</v>
      </c>
      <c r="I4938">
        <v>383</v>
      </c>
      <c r="J4938">
        <v>30859000</v>
      </c>
      <c r="K4938" t="s">
        <v>4508</v>
      </c>
      <c r="L4938" t="s">
        <v>8692</v>
      </c>
      <c r="M4938" t="s">
        <v>27387</v>
      </c>
      <c r="N4938">
        <v>96411</v>
      </c>
      <c r="O4938">
        <v>1094</v>
      </c>
      <c r="P4938" t="s">
        <v>12373</v>
      </c>
      <c r="Q4938">
        <v>0</v>
      </c>
      <c r="R4938" t="s">
        <v>12374</v>
      </c>
      <c r="S4938" t="s">
        <v>12375</v>
      </c>
      <c r="T4938">
        <v>826</v>
      </c>
      <c r="U4938" t="s">
        <v>36</v>
      </c>
      <c r="V4938" t="s">
        <v>37</v>
      </c>
      <c r="W4938" t="s">
        <v>499</v>
      </c>
      <c r="X4938" s="2">
        <v>83532</v>
      </c>
      <c r="Y4938">
        <v>1974</v>
      </c>
      <c r="Z4938">
        <v>371</v>
      </c>
      <c r="AA4938">
        <v>7.5</v>
      </c>
      <c r="AB4938">
        <v>1.85</v>
      </c>
      <c r="AC4938">
        <v>0</v>
      </c>
    </row>
    <row r="4939" spans="1:29" x14ac:dyDescent="0.25">
      <c r="A4939" t="str">
        <f t="shared" si="77"/>
        <v>tt0059026</v>
      </c>
      <c r="B4939" t="s">
        <v>28</v>
      </c>
      <c r="C4939" t="s">
        <v>1598</v>
      </c>
      <c r="D4939">
        <v>43</v>
      </c>
      <c r="E4939">
        <v>25</v>
      </c>
      <c r="F4939">
        <v>36</v>
      </c>
      <c r="G4939">
        <v>27</v>
      </c>
      <c r="H4939" t="s">
        <v>1598</v>
      </c>
      <c r="I4939">
        <v>39</v>
      </c>
      <c r="K4939" t="s">
        <v>2452</v>
      </c>
      <c r="L4939" t="s">
        <v>18786</v>
      </c>
      <c r="M4939" t="s">
        <v>28976</v>
      </c>
      <c r="N4939">
        <v>21826</v>
      </c>
      <c r="O4939">
        <v>139</v>
      </c>
      <c r="P4939" t="s">
        <v>18787</v>
      </c>
      <c r="Q4939">
        <v>0</v>
      </c>
      <c r="R4939" t="s">
        <v>18788</v>
      </c>
      <c r="S4939" t="s">
        <v>18789</v>
      </c>
      <c r="T4939">
        <v>126</v>
      </c>
      <c r="U4939" t="s">
        <v>36</v>
      </c>
      <c r="V4939" t="s">
        <v>37</v>
      </c>
      <c r="W4939" t="s">
        <v>2274</v>
      </c>
      <c r="X4939" s="2">
        <v>150000</v>
      </c>
      <c r="Y4939">
        <v>1965</v>
      </c>
      <c r="Z4939">
        <v>36</v>
      </c>
      <c r="AA4939">
        <v>8.4</v>
      </c>
      <c r="AB4939">
        <v>1.33</v>
      </c>
      <c r="AC4939">
        <v>0</v>
      </c>
    </row>
    <row r="4940" spans="1:29" x14ac:dyDescent="0.25">
      <c r="A4940" t="str">
        <f t="shared" si="77"/>
        <v>tt2780714</v>
      </c>
      <c r="B4940" t="s">
        <v>28</v>
      </c>
      <c r="C4940" t="s">
        <v>18790</v>
      </c>
      <c r="D4940">
        <v>5</v>
      </c>
      <c r="E4940">
        <v>72</v>
      </c>
      <c r="F4940">
        <v>0</v>
      </c>
      <c r="G4940">
        <v>0</v>
      </c>
      <c r="H4940" t="s">
        <v>18791</v>
      </c>
      <c r="I4940">
        <v>0</v>
      </c>
      <c r="J4940">
        <v>4914</v>
      </c>
      <c r="K4940" t="s">
        <v>18792</v>
      </c>
      <c r="L4940" t="s">
        <v>18793</v>
      </c>
      <c r="M4940" t="s">
        <v>28977</v>
      </c>
      <c r="N4940">
        <v>123</v>
      </c>
      <c r="O4940">
        <v>0</v>
      </c>
      <c r="P4940" t="s">
        <v>18794</v>
      </c>
      <c r="Q4940">
        <v>0</v>
      </c>
      <c r="S4940" t="s">
        <v>18795</v>
      </c>
      <c r="T4940">
        <v>2</v>
      </c>
      <c r="U4940" t="s">
        <v>36</v>
      </c>
      <c r="V4940" t="s">
        <v>37</v>
      </c>
      <c r="X4940" s="2">
        <v>150000</v>
      </c>
      <c r="Y4940">
        <v>2015</v>
      </c>
      <c r="Z4940">
        <v>0</v>
      </c>
      <c r="AA4940">
        <v>7</v>
      </c>
      <c r="AC4940">
        <v>215</v>
      </c>
    </row>
    <row r="4941" spans="1:29" x14ac:dyDescent="0.25">
      <c r="A4941" t="str">
        <f t="shared" si="77"/>
        <v>tt2403815</v>
      </c>
      <c r="B4941" t="s">
        <v>635</v>
      </c>
      <c r="C4941" t="s">
        <v>18796</v>
      </c>
      <c r="D4941">
        <v>16</v>
      </c>
      <c r="E4941">
        <v>66</v>
      </c>
      <c r="F4941">
        <v>4</v>
      </c>
      <c r="G4941">
        <v>232</v>
      </c>
      <c r="H4941" t="s">
        <v>18797</v>
      </c>
      <c r="I4941">
        <v>502</v>
      </c>
      <c r="K4941" t="s">
        <v>63</v>
      </c>
      <c r="L4941" t="s">
        <v>18798</v>
      </c>
      <c r="M4941" t="s">
        <v>28978</v>
      </c>
      <c r="N4941">
        <v>502</v>
      </c>
      <c r="O4941">
        <v>1796</v>
      </c>
      <c r="P4941" t="s">
        <v>18799</v>
      </c>
      <c r="Q4941">
        <v>0</v>
      </c>
      <c r="R4941" t="s">
        <v>18800</v>
      </c>
      <c r="S4941" t="s">
        <v>18801</v>
      </c>
      <c r="T4941">
        <v>9</v>
      </c>
      <c r="U4941" t="s">
        <v>36</v>
      </c>
      <c r="V4941" t="s">
        <v>37</v>
      </c>
      <c r="X4941" s="2">
        <v>150000</v>
      </c>
      <c r="Y4941">
        <v>2013</v>
      </c>
      <c r="Z4941">
        <v>366</v>
      </c>
      <c r="AA4941">
        <v>5.3</v>
      </c>
      <c r="AC4941">
        <v>207</v>
      </c>
    </row>
    <row r="4942" spans="1:29" x14ac:dyDescent="0.25">
      <c r="A4942" t="str">
        <f t="shared" si="77"/>
        <v>tt4219836</v>
      </c>
      <c r="B4942" t="s">
        <v>28</v>
      </c>
      <c r="C4942" t="s">
        <v>18802</v>
      </c>
      <c r="D4942">
        <v>18</v>
      </c>
      <c r="E4942">
        <v>80</v>
      </c>
      <c r="F4942">
        <v>0</v>
      </c>
      <c r="G4942">
        <v>0</v>
      </c>
      <c r="H4942" t="s">
        <v>18803</v>
      </c>
      <c r="I4942">
        <v>0</v>
      </c>
      <c r="J4942">
        <v>5858</v>
      </c>
      <c r="K4942" t="s">
        <v>63</v>
      </c>
      <c r="L4942" t="s">
        <v>18804</v>
      </c>
      <c r="M4942" t="s">
        <v>28979</v>
      </c>
      <c r="N4942">
        <v>260</v>
      </c>
      <c r="O4942">
        <v>0</v>
      </c>
      <c r="P4942" t="s">
        <v>18805</v>
      </c>
      <c r="Q4942">
        <v>0</v>
      </c>
      <c r="S4942" t="s">
        <v>18806</v>
      </c>
      <c r="T4942">
        <v>2</v>
      </c>
      <c r="U4942" t="s">
        <v>36</v>
      </c>
      <c r="V4942" t="s">
        <v>37</v>
      </c>
      <c r="X4942" s="2">
        <v>150000</v>
      </c>
      <c r="Y4942">
        <v>2014</v>
      </c>
      <c r="Z4942">
        <v>0</v>
      </c>
      <c r="AA4942">
        <v>7.1</v>
      </c>
      <c r="AC4942">
        <v>116</v>
      </c>
    </row>
    <row r="4943" spans="1:29" x14ac:dyDescent="0.25">
      <c r="A4943" t="str">
        <f t="shared" si="77"/>
        <v>tt0098213</v>
      </c>
      <c r="B4943" t="s">
        <v>28</v>
      </c>
      <c r="C4943" t="s">
        <v>3126</v>
      </c>
      <c r="D4943">
        <v>40</v>
      </c>
      <c r="E4943">
        <v>91</v>
      </c>
      <c r="F4943">
        <v>909</v>
      </c>
      <c r="G4943">
        <v>42</v>
      </c>
      <c r="H4943" t="s">
        <v>18807</v>
      </c>
      <c r="I4943">
        <v>909</v>
      </c>
      <c r="J4943">
        <v>6706368</v>
      </c>
      <c r="K4943" t="s">
        <v>63</v>
      </c>
      <c r="L4943" t="s">
        <v>3126</v>
      </c>
      <c r="M4943" t="s">
        <v>28980</v>
      </c>
      <c r="N4943">
        <v>22800</v>
      </c>
      <c r="O4943">
        <v>1048</v>
      </c>
      <c r="P4943" t="s">
        <v>18808</v>
      </c>
      <c r="Q4943">
        <v>0</v>
      </c>
      <c r="R4943" t="s">
        <v>18809</v>
      </c>
      <c r="S4943" t="s">
        <v>18810</v>
      </c>
      <c r="T4943">
        <v>133</v>
      </c>
      <c r="U4943" t="s">
        <v>36</v>
      </c>
      <c r="V4943" t="s">
        <v>37</v>
      </c>
      <c r="W4943" t="s">
        <v>499</v>
      </c>
      <c r="X4943" s="2">
        <v>160000</v>
      </c>
      <c r="Y4943">
        <v>1989</v>
      </c>
      <c r="Z4943">
        <v>91</v>
      </c>
      <c r="AA4943">
        <v>7.5</v>
      </c>
      <c r="AB4943">
        <v>1.66</v>
      </c>
      <c r="AC4943">
        <v>667</v>
      </c>
    </row>
    <row r="4944" spans="1:29" x14ac:dyDescent="0.25">
      <c r="A4944" t="str">
        <f t="shared" si="77"/>
        <v>tt0083722</v>
      </c>
      <c r="B4944" t="s">
        <v>28</v>
      </c>
      <c r="C4944" t="s">
        <v>11084</v>
      </c>
      <c r="D4944">
        <v>130</v>
      </c>
      <c r="E4944">
        <v>93</v>
      </c>
      <c r="F4944">
        <v>261</v>
      </c>
      <c r="G4944">
        <v>697</v>
      </c>
      <c r="H4944" t="s">
        <v>1437</v>
      </c>
      <c r="I4944">
        <v>783</v>
      </c>
      <c r="K4944" t="s">
        <v>7820</v>
      </c>
      <c r="L4944" t="s">
        <v>822</v>
      </c>
      <c r="M4944" t="s">
        <v>27022</v>
      </c>
      <c r="N4944">
        <v>14193</v>
      </c>
      <c r="O4944">
        <v>3700</v>
      </c>
      <c r="P4944" t="s">
        <v>2637</v>
      </c>
      <c r="Q4944">
        <v>1</v>
      </c>
      <c r="R4944" t="s">
        <v>11085</v>
      </c>
      <c r="S4944" t="s">
        <v>11086</v>
      </c>
      <c r="T4944">
        <v>106</v>
      </c>
      <c r="U4944" t="s">
        <v>36</v>
      </c>
      <c r="V4944" t="s">
        <v>37</v>
      </c>
      <c r="W4944" t="s">
        <v>499</v>
      </c>
      <c r="X4944" s="2">
        <v>18000000</v>
      </c>
      <c r="Y4944">
        <v>1982</v>
      </c>
      <c r="Z4944">
        <v>782</v>
      </c>
      <c r="AA4944">
        <v>6.1</v>
      </c>
      <c r="AB4944">
        <v>1.85</v>
      </c>
      <c r="AC4944">
        <v>0</v>
      </c>
    </row>
    <row r="4945" spans="1:29" x14ac:dyDescent="0.25">
      <c r="A4945" t="str">
        <f t="shared" si="77"/>
        <v>tt2125430</v>
      </c>
      <c r="B4945" t="s">
        <v>28</v>
      </c>
      <c r="C4945" t="s">
        <v>18811</v>
      </c>
      <c r="D4945">
        <v>3</v>
      </c>
      <c r="E4945">
        <v>89</v>
      </c>
      <c r="F4945">
        <v>0</v>
      </c>
      <c r="G4945">
        <v>163</v>
      </c>
      <c r="H4945" t="s">
        <v>18812</v>
      </c>
      <c r="I4945">
        <v>196</v>
      </c>
      <c r="K4945" t="s">
        <v>2808</v>
      </c>
      <c r="L4945" t="s">
        <v>18813</v>
      </c>
      <c r="M4945" t="s">
        <v>28981</v>
      </c>
      <c r="N4945">
        <v>100</v>
      </c>
      <c r="O4945">
        <v>942</v>
      </c>
      <c r="P4945" t="s">
        <v>18814</v>
      </c>
      <c r="Q4945">
        <v>0</v>
      </c>
      <c r="R4945" t="s">
        <v>18815</v>
      </c>
      <c r="S4945" t="s">
        <v>18816</v>
      </c>
      <c r="T4945">
        <v>3</v>
      </c>
      <c r="U4945" t="s">
        <v>36</v>
      </c>
      <c r="V4945" t="s">
        <v>37</v>
      </c>
      <c r="W4945" t="s">
        <v>499</v>
      </c>
      <c r="X4945" s="2">
        <v>125000</v>
      </c>
      <c r="Y4945">
        <v>2014</v>
      </c>
      <c r="Z4945">
        <v>180</v>
      </c>
      <c r="AA4945">
        <v>7.2</v>
      </c>
      <c r="AC4945">
        <v>72</v>
      </c>
    </row>
    <row r="4946" spans="1:29" x14ac:dyDescent="0.25">
      <c r="A4946" t="str">
        <f t="shared" si="77"/>
        <v>tt1748207</v>
      </c>
      <c r="B4946" t="s">
        <v>28</v>
      </c>
      <c r="C4946" t="s">
        <v>13413</v>
      </c>
      <c r="D4946">
        <v>136</v>
      </c>
      <c r="E4946">
        <v>85</v>
      </c>
      <c r="F4946">
        <v>129</v>
      </c>
      <c r="G4946">
        <v>100</v>
      </c>
      <c r="H4946" t="s">
        <v>16031</v>
      </c>
      <c r="I4946">
        <v>120</v>
      </c>
      <c r="J4946">
        <v>405614</v>
      </c>
      <c r="K4946" t="s">
        <v>1830</v>
      </c>
      <c r="L4946" t="s">
        <v>18056</v>
      </c>
      <c r="M4946" t="s">
        <v>28982</v>
      </c>
      <c r="N4946">
        <v>15775</v>
      </c>
      <c r="O4946">
        <v>511</v>
      </c>
      <c r="P4946" t="s">
        <v>18817</v>
      </c>
      <c r="Q4946">
        <v>0</v>
      </c>
      <c r="R4946" t="s">
        <v>18818</v>
      </c>
      <c r="S4946" t="s">
        <v>18819</v>
      </c>
      <c r="T4946">
        <v>69</v>
      </c>
      <c r="U4946" t="s">
        <v>36</v>
      </c>
      <c r="V4946" t="s">
        <v>37</v>
      </c>
      <c r="W4946" t="s">
        <v>499</v>
      </c>
      <c r="Y4946">
        <v>2011</v>
      </c>
      <c r="Z4946">
        <v>119</v>
      </c>
      <c r="AA4946">
        <v>6.7</v>
      </c>
      <c r="AB4946">
        <v>1.85</v>
      </c>
      <c r="AC4946">
        <v>0</v>
      </c>
    </row>
    <row r="4947" spans="1:29" x14ac:dyDescent="0.25">
      <c r="A4947" t="str">
        <f t="shared" si="77"/>
        <v>tt2638024</v>
      </c>
      <c r="B4947" t="s">
        <v>28</v>
      </c>
      <c r="C4947" t="s">
        <v>18820</v>
      </c>
      <c r="E4947">
        <v>62</v>
      </c>
      <c r="F4947">
        <v>58</v>
      </c>
      <c r="K4947" t="s">
        <v>18821</v>
      </c>
      <c r="M4947" t="s">
        <v>28983</v>
      </c>
      <c r="N4947">
        <v>18</v>
      </c>
      <c r="O4947">
        <v>0</v>
      </c>
      <c r="Q4947">
        <v>1</v>
      </c>
      <c r="R4947" t="s">
        <v>18822</v>
      </c>
      <c r="S4947" t="s">
        <v>18823</v>
      </c>
      <c r="U4947" t="s">
        <v>12653</v>
      </c>
      <c r="V4947" t="s">
        <v>18824</v>
      </c>
      <c r="X4947" s="2">
        <v>125000</v>
      </c>
      <c r="Y4947">
        <v>2013</v>
      </c>
      <c r="AA4947">
        <v>8.1999999999999993</v>
      </c>
      <c r="AC4947">
        <v>54</v>
      </c>
    </row>
    <row r="4948" spans="1:29" x14ac:dyDescent="0.25">
      <c r="A4948" t="str">
        <f t="shared" si="77"/>
        <v>tt0488873</v>
      </c>
      <c r="B4948" t="s">
        <v>28</v>
      </c>
      <c r="C4948" t="s">
        <v>18825</v>
      </c>
      <c r="D4948">
        <v>12</v>
      </c>
      <c r="E4948">
        <v>90</v>
      </c>
      <c r="F4948">
        <v>0</v>
      </c>
      <c r="K4948" t="s">
        <v>16115</v>
      </c>
      <c r="M4948" t="s">
        <v>28984</v>
      </c>
      <c r="N4948">
        <v>102</v>
      </c>
      <c r="O4948">
        <v>0</v>
      </c>
      <c r="Q4948">
        <v>1</v>
      </c>
      <c r="R4948" t="s">
        <v>18826</v>
      </c>
      <c r="S4948" t="s">
        <v>18827</v>
      </c>
      <c r="T4948">
        <v>7</v>
      </c>
      <c r="U4948" t="s">
        <v>36</v>
      </c>
      <c r="V4948" t="s">
        <v>37</v>
      </c>
      <c r="X4948" s="2">
        <v>120000</v>
      </c>
      <c r="Y4948">
        <v>2005</v>
      </c>
      <c r="AA4948">
        <v>6.6</v>
      </c>
      <c r="AB4948">
        <v>1.66</v>
      </c>
      <c r="AC4948">
        <v>14</v>
      </c>
    </row>
    <row r="4949" spans="1:29" x14ac:dyDescent="0.25">
      <c r="A4949" t="str">
        <f t="shared" si="77"/>
        <v>tt1742336</v>
      </c>
      <c r="B4949" t="s">
        <v>28</v>
      </c>
      <c r="C4949" t="s">
        <v>18828</v>
      </c>
      <c r="D4949">
        <v>171</v>
      </c>
      <c r="E4949">
        <v>90</v>
      </c>
      <c r="F4949">
        <v>100</v>
      </c>
      <c r="G4949">
        <v>9</v>
      </c>
      <c r="H4949" t="s">
        <v>18829</v>
      </c>
      <c r="I4949">
        <v>830</v>
      </c>
      <c r="J4949">
        <v>1573712</v>
      </c>
      <c r="K4949" t="s">
        <v>2096</v>
      </c>
      <c r="L4949" t="s">
        <v>8549</v>
      </c>
      <c r="M4949" t="s">
        <v>28985</v>
      </c>
      <c r="N4949">
        <v>21618</v>
      </c>
      <c r="O4949">
        <v>973</v>
      </c>
      <c r="P4949" t="s">
        <v>18830</v>
      </c>
      <c r="Q4949">
        <v>2</v>
      </c>
      <c r="R4949" t="s">
        <v>18831</v>
      </c>
      <c r="S4949" t="s">
        <v>18832</v>
      </c>
      <c r="T4949">
        <v>62</v>
      </c>
      <c r="U4949" t="s">
        <v>36</v>
      </c>
      <c r="V4949" t="s">
        <v>37</v>
      </c>
      <c r="W4949" t="s">
        <v>499</v>
      </c>
      <c r="X4949" s="2">
        <v>125000</v>
      </c>
      <c r="Y4949">
        <v>2011</v>
      </c>
      <c r="Z4949">
        <v>128</v>
      </c>
      <c r="AA4949">
        <v>6.7</v>
      </c>
      <c r="AC4949">
        <v>3000</v>
      </c>
    </row>
    <row r="4950" spans="1:29" x14ac:dyDescent="0.25">
      <c r="A4950" t="str">
        <f t="shared" si="77"/>
        <v>tt4607906</v>
      </c>
      <c r="B4950" t="s">
        <v>28</v>
      </c>
      <c r="C4950" t="s">
        <v>18833</v>
      </c>
      <c r="F4950">
        <v>0</v>
      </c>
      <c r="H4950" t="s">
        <v>18833</v>
      </c>
      <c r="I4950">
        <v>17</v>
      </c>
      <c r="K4950" t="s">
        <v>15632</v>
      </c>
      <c r="L4950" t="s">
        <v>18834</v>
      </c>
      <c r="M4950" t="s">
        <v>28986</v>
      </c>
      <c r="N4950">
        <v>172</v>
      </c>
      <c r="O4950">
        <v>17</v>
      </c>
      <c r="Q4950">
        <v>2</v>
      </c>
      <c r="S4950" t="s">
        <v>18835</v>
      </c>
      <c r="U4950" t="s">
        <v>36</v>
      </c>
      <c r="V4950" t="s">
        <v>37</v>
      </c>
      <c r="W4950" t="s">
        <v>38</v>
      </c>
      <c r="X4950" s="2">
        <v>125000</v>
      </c>
      <c r="Y4950">
        <v>2015</v>
      </c>
      <c r="Z4950">
        <v>0</v>
      </c>
      <c r="AA4950">
        <v>5.0999999999999996</v>
      </c>
      <c r="AC4950">
        <v>0</v>
      </c>
    </row>
    <row r="4951" spans="1:29" x14ac:dyDescent="0.25">
      <c r="A4951" t="str">
        <f t="shared" si="77"/>
        <v>tt0796314</v>
      </c>
      <c r="B4951" t="s">
        <v>28</v>
      </c>
      <c r="C4951" t="s">
        <v>6877</v>
      </c>
      <c r="D4951">
        <v>8</v>
      </c>
      <c r="E4951">
        <v>88</v>
      </c>
      <c r="F4951">
        <v>686</v>
      </c>
      <c r="G4951">
        <v>405</v>
      </c>
      <c r="H4951" t="s">
        <v>6877</v>
      </c>
      <c r="I4951">
        <v>847</v>
      </c>
      <c r="K4951" t="s">
        <v>1394</v>
      </c>
      <c r="L4951" t="s">
        <v>3807</v>
      </c>
      <c r="M4951" t="s">
        <v>28987</v>
      </c>
      <c r="N4951">
        <v>3262</v>
      </c>
      <c r="O4951">
        <v>2364</v>
      </c>
      <c r="P4951" t="s">
        <v>16354</v>
      </c>
      <c r="Q4951">
        <v>2</v>
      </c>
      <c r="R4951" t="s">
        <v>18836</v>
      </c>
      <c r="S4951" t="s">
        <v>18837</v>
      </c>
      <c r="T4951">
        <v>46</v>
      </c>
      <c r="U4951" t="s">
        <v>36</v>
      </c>
      <c r="V4951" t="s">
        <v>232</v>
      </c>
      <c r="X4951" s="2">
        <v>120000</v>
      </c>
      <c r="Y4951">
        <v>2007</v>
      </c>
      <c r="Z4951">
        <v>686</v>
      </c>
      <c r="AA4951">
        <v>7</v>
      </c>
      <c r="AB4951">
        <v>1.78</v>
      </c>
      <c r="AC4951">
        <v>377</v>
      </c>
    </row>
    <row r="4952" spans="1:29" x14ac:dyDescent="0.25">
      <c r="A4952" t="str">
        <f t="shared" si="77"/>
        <v>tt0796314</v>
      </c>
      <c r="B4952" t="s">
        <v>28</v>
      </c>
      <c r="C4952" t="s">
        <v>6877</v>
      </c>
      <c r="D4952">
        <v>8</v>
      </c>
      <c r="E4952">
        <v>88</v>
      </c>
      <c r="F4952">
        <v>686</v>
      </c>
      <c r="G4952">
        <v>405</v>
      </c>
      <c r="H4952" t="s">
        <v>6877</v>
      </c>
      <c r="I4952">
        <v>847</v>
      </c>
      <c r="K4952" t="s">
        <v>1394</v>
      </c>
      <c r="L4952" t="s">
        <v>3807</v>
      </c>
      <c r="M4952" t="s">
        <v>28987</v>
      </c>
      <c r="N4952">
        <v>3262</v>
      </c>
      <c r="O4952">
        <v>2364</v>
      </c>
      <c r="P4952" t="s">
        <v>16354</v>
      </c>
      <c r="Q4952">
        <v>2</v>
      </c>
      <c r="R4952" t="s">
        <v>18836</v>
      </c>
      <c r="S4952" t="s">
        <v>18837</v>
      </c>
      <c r="T4952">
        <v>46</v>
      </c>
      <c r="U4952" t="s">
        <v>36</v>
      </c>
      <c r="V4952" t="s">
        <v>232</v>
      </c>
      <c r="X4952" s="2">
        <v>120000</v>
      </c>
      <c r="Y4952">
        <v>2007</v>
      </c>
      <c r="Z4952">
        <v>686</v>
      </c>
      <c r="AA4952">
        <v>7</v>
      </c>
      <c r="AB4952">
        <v>1.78</v>
      </c>
      <c r="AC4952">
        <v>377</v>
      </c>
    </row>
    <row r="4953" spans="1:29" x14ac:dyDescent="0.25">
      <c r="A4953" t="str">
        <f t="shared" si="77"/>
        <v>tt0063350</v>
      </c>
      <c r="B4953" t="s">
        <v>635</v>
      </c>
      <c r="C4953" t="s">
        <v>2070</v>
      </c>
      <c r="D4953">
        <v>284</v>
      </c>
      <c r="E4953">
        <v>96</v>
      </c>
      <c r="F4953">
        <v>0</v>
      </c>
      <c r="G4953">
        <v>56</v>
      </c>
      <c r="H4953" t="s">
        <v>14613</v>
      </c>
      <c r="I4953">
        <v>125</v>
      </c>
      <c r="K4953" t="s">
        <v>14614</v>
      </c>
      <c r="L4953" t="s">
        <v>14615</v>
      </c>
      <c r="M4953" t="s">
        <v>27979</v>
      </c>
      <c r="N4953">
        <v>87978</v>
      </c>
      <c r="O4953">
        <v>403</v>
      </c>
      <c r="P4953" t="s">
        <v>14616</v>
      </c>
      <c r="Q4953">
        <v>5</v>
      </c>
      <c r="R4953" t="s">
        <v>14617</v>
      </c>
      <c r="S4953" t="s">
        <v>14618</v>
      </c>
      <c r="T4953">
        <v>580</v>
      </c>
      <c r="U4953" t="s">
        <v>36</v>
      </c>
      <c r="V4953" t="s">
        <v>37</v>
      </c>
      <c r="W4953" t="s">
        <v>4564</v>
      </c>
      <c r="X4953" s="2">
        <v>114000</v>
      </c>
      <c r="Y4953">
        <v>1968</v>
      </c>
      <c r="Z4953">
        <v>108</v>
      </c>
      <c r="AA4953">
        <v>8</v>
      </c>
      <c r="AB4953">
        <v>1.85</v>
      </c>
      <c r="AC4953">
        <v>0</v>
      </c>
    </row>
    <row r="4954" spans="1:29" x14ac:dyDescent="0.25">
      <c r="A4954" t="str">
        <f t="shared" si="77"/>
        <v>tt0058701</v>
      </c>
      <c r="B4954" t="s">
        <v>635</v>
      </c>
      <c r="C4954" t="s">
        <v>18338</v>
      </c>
      <c r="D4954">
        <v>36</v>
      </c>
      <c r="E4954">
        <v>94</v>
      </c>
      <c r="F4954">
        <v>0</v>
      </c>
      <c r="G4954">
        <v>5</v>
      </c>
      <c r="H4954" t="s">
        <v>18838</v>
      </c>
      <c r="I4954">
        <v>12</v>
      </c>
      <c r="K4954" t="s">
        <v>2808</v>
      </c>
      <c r="L4954" t="s">
        <v>18839</v>
      </c>
      <c r="M4954" t="s">
        <v>28988</v>
      </c>
      <c r="N4954">
        <v>1962</v>
      </c>
      <c r="O4954">
        <v>27</v>
      </c>
      <c r="P4954" t="s">
        <v>18840</v>
      </c>
      <c r="Q4954">
        <v>0</v>
      </c>
      <c r="R4954" t="s">
        <v>18841</v>
      </c>
      <c r="S4954" t="s">
        <v>18842</v>
      </c>
      <c r="T4954">
        <v>10</v>
      </c>
      <c r="U4954" t="s">
        <v>1223</v>
      </c>
      <c r="V4954" t="s">
        <v>1224</v>
      </c>
      <c r="X4954" s="2">
        <v>120000</v>
      </c>
      <c r="Y4954">
        <v>1964</v>
      </c>
      <c r="Z4954">
        <v>7</v>
      </c>
      <c r="AA4954">
        <v>7.4</v>
      </c>
      <c r="AB4954">
        <v>1.37</v>
      </c>
      <c r="AC4954">
        <v>187</v>
      </c>
    </row>
    <row r="4955" spans="1:29" x14ac:dyDescent="0.25">
      <c r="A4955" t="str">
        <f t="shared" si="77"/>
        <v>tt4196450</v>
      </c>
      <c r="B4955" t="s">
        <v>28</v>
      </c>
      <c r="C4955" t="s">
        <v>3687</v>
      </c>
      <c r="D4955">
        <v>21</v>
      </c>
      <c r="E4955">
        <v>120</v>
      </c>
      <c r="F4955">
        <v>664</v>
      </c>
      <c r="G4955">
        <v>400</v>
      </c>
      <c r="H4955" t="s">
        <v>3687</v>
      </c>
      <c r="I4955">
        <v>990</v>
      </c>
      <c r="K4955" t="s">
        <v>1289</v>
      </c>
      <c r="L4955" t="s">
        <v>18843</v>
      </c>
      <c r="M4955" t="s">
        <v>28989</v>
      </c>
      <c r="N4955">
        <v>1197</v>
      </c>
      <c r="O4955">
        <v>3525</v>
      </c>
      <c r="P4955" t="s">
        <v>6815</v>
      </c>
      <c r="Q4955">
        <v>1</v>
      </c>
      <c r="S4955" t="s">
        <v>18844</v>
      </c>
      <c r="T4955">
        <v>8</v>
      </c>
      <c r="U4955" t="s">
        <v>36</v>
      </c>
      <c r="V4955" t="s">
        <v>37</v>
      </c>
      <c r="W4955" t="s">
        <v>499</v>
      </c>
      <c r="X4955" s="2">
        <v>10000000</v>
      </c>
      <c r="Y4955">
        <v>2016</v>
      </c>
      <c r="Z4955">
        <v>664</v>
      </c>
      <c r="AA4955">
        <v>5.4</v>
      </c>
      <c r="AB4955">
        <v>2.35</v>
      </c>
      <c r="AC4955">
        <v>0</v>
      </c>
    </row>
    <row r="4956" spans="1:29" x14ac:dyDescent="0.25">
      <c r="A4956" t="str">
        <f t="shared" si="77"/>
        <v>tt0339921</v>
      </c>
      <c r="B4956" t="s">
        <v>28</v>
      </c>
      <c r="C4956" t="s">
        <v>18845</v>
      </c>
      <c r="D4956">
        <v>1</v>
      </c>
      <c r="E4956">
        <v>77</v>
      </c>
      <c r="F4956">
        <v>7</v>
      </c>
      <c r="G4956">
        <v>69</v>
      </c>
      <c r="H4956" t="s">
        <v>17230</v>
      </c>
      <c r="I4956">
        <v>206</v>
      </c>
      <c r="K4956" t="s">
        <v>1394</v>
      </c>
      <c r="L4956" t="s">
        <v>18846</v>
      </c>
      <c r="M4956" t="s">
        <v>28990</v>
      </c>
      <c r="N4956">
        <v>98</v>
      </c>
      <c r="O4956">
        <v>516</v>
      </c>
      <c r="P4956" t="s">
        <v>18847</v>
      </c>
      <c r="Q4956">
        <v>0</v>
      </c>
      <c r="R4956" t="s">
        <v>18848</v>
      </c>
      <c r="S4956" t="s">
        <v>18849</v>
      </c>
      <c r="T4956">
        <v>5</v>
      </c>
      <c r="U4956" t="s">
        <v>36</v>
      </c>
      <c r="V4956" t="s">
        <v>37</v>
      </c>
      <c r="X4956" s="2">
        <v>103000</v>
      </c>
      <c r="Y4956">
        <v>2003</v>
      </c>
      <c r="Z4956">
        <v>81</v>
      </c>
      <c r="AA4956">
        <v>5.7</v>
      </c>
      <c r="AC4956">
        <v>0</v>
      </c>
    </row>
    <row r="4957" spans="1:29" x14ac:dyDescent="0.25">
      <c r="A4957" t="str">
        <f t="shared" si="77"/>
        <v>tt0805526</v>
      </c>
      <c r="B4957" t="s">
        <v>28</v>
      </c>
      <c r="C4957" t="s">
        <v>14486</v>
      </c>
      <c r="D4957">
        <v>31</v>
      </c>
      <c r="E4957">
        <v>111</v>
      </c>
      <c r="F4957">
        <v>589</v>
      </c>
      <c r="G4957">
        <v>51</v>
      </c>
      <c r="H4957" t="s">
        <v>17865</v>
      </c>
      <c r="I4957">
        <v>589</v>
      </c>
      <c r="J4957">
        <v>10174663</v>
      </c>
      <c r="K4957" t="s">
        <v>3117</v>
      </c>
      <c r="L4957" t="s">
        <v>14486</v>
      </c>
      <c r="M4957" t="s">
        <v>28991</v>
      </c>
      <c r="N4957">
        <v>12399</v>
      </c>
      <c r="O4957">
        <v>916</v>
      </c>
      <c r="P4957" t="s">
        <v>18850</v>
      </c>
      <c r="Q4957">
        <v>0</v>
      </c>
      <c r="R4957" t="s">
        <v>18851</v>
      </c>
      <c r="S4957" t="s">
        <v>18852</v>
      </c>
      <c r="T4957">
        <v>382</v>
      </c>
      <c r="U4957" t="s">
        <v>36</v>
      </c>
      <c r="V4957" t="s">
        <v>37</v>
      </c>
      <c r="W4957" t="s">
        <v>86</v>
      </c>
      <c r="X4957" s="2">
        <v>100000</v>
      </c>
      <c r="Y4957">
        <v>2006</v>
      </c>
      <c r="Z4957">
        <v>150</v>
      </c>
      <c r="AA4957">
        <v>6.7</v>
      </c>
      <c r="AB4957">
        <v>1.85</v>
      </c>
      <c r="AC4957">
        <v>0</v>
      </c>
    </row>
    <row r="4958" spans="1:29" x14ac:dyDescent="0.25">
      <c r="A4958" t="str">
        <f t="shared" si="77"/>
        <v>tt2309260</v>
      </c>
      <c r="B4958" t="s">
        <v>28</v>
      </c>
      <c r="C4958" t="s">
        <v>18853</v>
      </c>
      <c r="D4958">
        <v>159</v>
      </c>
      <c r="E4958">
        <v>81</v>
      </c>
      <c r="F4958">
        <v>3</v>
      </c>
      <c r="G4958">
        <v>7</v>
      </c>
      <c r="H4958" t="s">
        <v>18854</v>
      </c>
      <c r="I4958">
        <v>220</v>
      </c>
      <c r="J4958">
        <v>22757819</v>
      </c>
      <c r="K4958" t="s">
        <v>4508</v>
      </c>
      <c r="L4958" t="s">
        <v>18855</v>
      </c>
      <c r="M4958" t="s">
        <v>28992</v>
      </c>
      <c r="N4958">
        <v>13521</v>
      </c>
      <c r="O4958">
        <v>276</v>
      </c>
      <c r="P4958" t="s">
        <v>18856</v>
      </c>
      <c r="Q4958">
        <v>0</v>
      </c>
      <c r="R4958" t="s">
        <v>18857</v>
      </c>
      <c r="S4958" t="s">
        <v>18858</v>
      </c>
      <c r="T4958">
        <v>150</v>
      </c>
      <c r="U4958" t="s">
        <v>36</v>
      </c>
      <c r="V4958" t="s">
        <v>37</v>
      </c>
      <c r="W4958" t="s">
        <v>499</v>
      </c>
      <c r="X4958" s="2">
        <v>100000</v>
      </c>
      <c r="Y4958">
        <v>2015</v>
      </c>
      <c r="Z4958">
        <v>40</v>
      </c>
      <c r="AA4958">
        <v>4.2</v>
      </c>
      <c r="AB4958">
        <v>1.85</v>
      </c>
      <c r="AC4958">
        <v>0</v>
      </c>
    </row>
    <row r="4959" spans="1:29" x14ac:dyDescent="0.25">
      <c r="A4959" t="str">
        <f t="shared" si="77"/>
        <v>tt0074486</v>
      </c>
      <c r="B4959" t="s">
        <v>635</v>
      </c>
      <c r="C4959" t="s">
        <v>4773</v>
      </c>
      <c r="D4959">
        <v>152</v>
      </c>
      <c r="E4959">
        <v>89</v>
      </c>
      <c r="F4959">
        <v>0</v>
      </c>
      <c r="G4959">
        <v>121</v>
      </c>
      <c r="H4959" t="s">
        <v>18859</v>
      </c>
      <c r="I4959">
        <v>195</v>
      </c>
      <c r="K4959" t="s">
        <v>11838</v>
      </c>
      <c r="L4959" t="s">
        <v>14782</v>
      </c>
      <c r="M4959" t="s">
        <v>28993</v>
      </c>
      <c r="N4959">
        <v>69831</v>
      </c>
      <c r="O4959">
        <v>837</v>
      </c>
      <c r="P4959" t="s">
        <v>18860</v>
      </c>
      <c r="Q4959">
        <v>1</v>
      </c>
      <c r="R4959" t="s">
        <v>18861</v>
      </c>
      <c r="S4959" t="s">
        <v>18862</v>
      </c>
      <c r="T4959">
        <v>535</v>
      </c>
      <c r="U4959" t="s">
        <v>36</v>
      </c>
      <c r="V4959" t="s">
        <v>37</v>
      </c>
      <c r="W4959" t="s">
        <v>4564</v>
      </c>
      <c r="X4959" s="2">
        <v>20000</v>
      </c>
      <c r="Y4959">
        <v>1977</v>
      </c>
      <c r="Z4959">
        <v>158</v>
      </c>
      <c r="AA4959">
        <v>7.4</v>
      </c>
      <c r="AB4959">
        <v>1.37</v>
      </c>
      <c r="AC4959">
        <v>0</v>
      </c>
    </row>
    <row r="4960" spans="1:29" x14ac:dyDescent="0.25">
      <c r="A4960" t="str">
        <f t="shared" si="77"/>
        <v>tt0011549</v>
      </c>
      <c r="B4960" t="s">
        <v>635</v>
      </c>
      <c r="C4960" t="s">
        <v>18863</v>
      </c>
      <c r="D4960">
        <v>1</v>
      </c>
      <c r="E4960">
        <v>110</v>
      </c>
      <c r="F4960">
        <v>0</v>
      </c>
      <c r="G4960">
        <v>0</v>
      </c>
      <c r="H4960" t="s">
        <v>18864</v>
      </c>
      <c r="I4960">
        <v>2</v>
      </c>
      <c r="J4960">
        <v>3000000</v>
      </c>
      <c r="K4960" t="s">
        <v>1612</v>
      </c>
      <c r="L4960" t="s">
        <v>18865</v>
      </c>
      <c r="M4960" t="s">
        <v>28994</v>
      </c>
      <c r="N4960">
        <v>5</v>
      </c>
      <c r="O4960">
        <v>4</v>
      </c>
      <c r="P4960" t="s">
        <v>18866</v>
      </c>
      <c r="Q4960">
        <v>1</v>
      </c>
      <c r="R4960" t="s">
        <v>18867</v>
      </c>
      <c r="S4960" t="s">
        <v>18868</v>
      </c>
      <c r="T4960">
        <v>1</v>
      </c>
      <c r="V4960" t="s">
        <v>37</v>
      </c>
      <c r="X4960" s="2">
        <v>100000</v>
      </c>
      <c r="Y4960">
        <v>1920</v>
      </c>
      <c r="Z4960">
        <v>2</v>
      </c>
      <c r="AA4960">
        <v>4.8</v>
      </c>
      <c r="AB4960">
        <v>1.33</v>
      </c>
      <c r="AC4960">
        <v>0</v>
      </c>
    </row>
    <row r="4961" spans="1:29" x14ac:dyDescent="0.25">
      <c r="A4961" t="str">
        <f t="shared" si="77"/>
        <v>tt0093200</v>
      </c>
      <c r="B4961" t="s">
        <v>28</v>
      </c>
      <c r="C4961" t="s">
        <v>15069</v>
      </c>
      <c r="D4961">
        <v>21</v>
      </c>
      <c r="E4961">
        <v>81</v>
      </c>
      <c r="F4961">
        <v>467</v>
      </c>
      <c r="G4961">
        <v>287</v>
      </c>
      <c r="H4961" t="s">
        <v>3186</v>
      </c>
      <c r="I4961">
        <v>467</v>
      </c>
      <c r="J4961">
        <v>5228617</v>
      </c>
      <c r="K4961" t="s">
        <v>1394</v>
      </c>
      <c r="L4961" t="s">
        <v>15069</v>
      </c>
      <c r="M4961" t="s">
        <v>28995</v>
      </c>
      <c r="N4961">
        <v>2770</v>
      </c>
      <c r="O4961">
        <v>1431</v>
      </c>
      <c r="P4961" t="s">
        <v>13979</v>
      </c>
      <c r="Q4961">
        <v>1</v>
      </c>
      <c r="R4961" t="s">
        <v>18869</v>
      </c>
      <c r="S4961" t="s">
        <v>18870</v>
      </c>
      <c r="T4961">
        <v>32</v>
      </c>
      <c r="U4961" t="s">
        <v>36</v>
      </c>
      <c r="V4961" t="s">
        <v>37</v>
      </c>
      <c r="W4961" t="s">
        <v>499</v>
      </c>
      <c r="X4961" s="2">
        <v>100000</v>
      </c>
      <c r="Y4961">
        <v>1987</v>
      </c>
      <c r="Z4961">
        <v>322</v>
      </c>
      <c r="AA4961">
        <v>7</v>
      </c>
      <c r="AB4961">
        <v>1.85</v>
      </c>
      <c r="AC4961">
        <v>471</v>
      </c>
    </row>
    <row r="4962" spans="1:29" x14ac:dyDescent="0.25">
      <c r="A4962" t="str">
        <f t="shared" si="77"/>
        <v>tt0119670</v>
      </c>
      <c r="B4962" t="s">
        <v>28</v>
      </c>
      <c r="C4962" t="s">
        <v>1400</v>
      </c>
      <c r="D4962">
        <v>57</v>
      </c>
      <c r="E4962">
        <v>100</v>
      </c>
      <c r="F4962">
        <v>23</v>
      </c>
      <c r="G4962">
        <v>545</v>
      </c>
      <c r="H4962" t="s">
        <v>2176</v>
      </c>
      <c r="I4962">
        <v>1000</v>
      </c>
      <c r="J4962">
        <v>2643689</v>
      </c>
      <c r="K4962" t="s">
        <v>2096</v>
      </c>
      <c r="L4962" t="s">
        <v>2035</v>
      </c>
      <c r="M4962" t="s">
        <v>28996</v>
      </c>
      <c r="N4962">
        <v>10499</v>
      </c>
      <c r="O4962">
        <v>2283</v>
      </c>
      <c r="P4962" t="s">
        <v>5259</v>
      </c>
      <c r="Q4962">
        <v>4</v>
      </c>
      <c r="R4962" t="s">
        <v>18871</v>
      </c>
      <c r="S4962" t="s">
        <v>18872</v>
      </c>
      <c r="T4962">
        <v>113</v>
      </c>
      <c r="U4962" t="s">
        <v>36</v>
      </c>
      <c r="V4962" t="s">
        <v>37</v>
      </c>
      <c r="W4962" t="s">
        <v>38</v>
      </c>
      <c r="Y4962">
        <v>1998</v>
      </c>
      <c r="Z4962">
        <v>577</v>
      </c>
      <c r="AA4962">
        <v>7.3</v>
      </c>
      <c r="AB4962">
        <v>1.85</v>
      </c>
      <c r="AC4962">
        <v>0</v>
      </c>
    </row>
    <row r="4963" spans="1:29" x14ac:dyDescent="0.25">
      <c r="A4963" t="str">
        <f t="shared" si="77"/>
        <v>tt0079709</v>
      </c>
      <c r="B4963" t="s">
        <v>28</v>
      </c>
      <c r="C4963" t="s">
        <v>18873</v>
      </c>
      <c r="D4963">
        <v>23</v>
      </c>
      <c r="E4963">
        <v>99</v>
      </c>
      <c r="F4963">
        <v>9</v>
      </c>
      <c r="G4963">
        <v>10</v>
      </c>
      <c r="H4963" t="s">
        <v>18874</v>
      </c>
      <c r="I4963">
        <v>116</v>
      </c>
      <c r="K4963" t="s">
        <v>6782</v>
      </c>
      <c r="L4963" t="s">
        <v>18875</v>
      </c>
      <c r="M4963" t="s">
        <v>28997</v>
      </c>
      <c r="N4963">
        <v>509</v>
      </c>
      <c r="O4963">
        <v>170</v>
      </c>
      <c r="P4963" t="s">
        <v>18876</v>
      </c>
      <c r="Q4963">
        <v>2</v>
      </c>
      <c r="R4963" t="s">
        <v>18877</v>
      </c>
      <c r="S4963" t="s">
        <v>18878</v>
      </c>
      <c r="T4963">
        <v>10</v>
      </c>
      <c r="U4963" t="s">
        <v>36</v>
      </c>
      <c r="V4963" t="s">
        <v>37</v>
      </c>
      <c r="W4963" t="s">
        <v>499</v>
      </c>
      <c r="X4963" s="2">
        <v>100000</v>
      </c>
      <c r="Y4963">
        <v>1979</v>
      </c>
      <c r="Z4963">
        <v>24</v>
      </c>
      <c r="AA4963">
        <v>5.8</v>
      </c>
      <c r="AB4963">
        <v>1.85</v>
      </c>
      <c r="AC4963">
        <v>157</v>
      </c>
    </row>
    <row r="4964" spans="1:29" x14ac:dyDescent="0.25">
      <c r="A4964" t="str">
        <f t="shared" si="77"/>
        <v>tt0307109</v>
      </c>
      <c r="B4964" t="s">
        <v>635</v>
      </c>
      <c r="C4964" t="s">
        <v>18879</v>
      </c>
      <c r="D4964">
        <v>88</v>
      </c>
      <c r="E4964">
        <v>90</v>
      </c>
      <c r="F4964">
        <v>56</v>
      </c>
      <c r="G4964">
        <v>56</v>
      </c>
      <c r="H4964" t="s">
        <v>18880</v>
      </c>
      <c r="I4964">
        <v>126</v>
      </c>
      <c r="J4964">
        <v>110536</v>
      </c>
      <c r="K4964" t="s">
        <v>10075</v>
      </c>
      <c r="L4964" t="s">
        <v>18881</v>
      </c>
      <c r="M4964" t="s">
        <v>28998</v>
      </c>
      <c r="N4964">
        <v>4117</v>
      </c>
      <c r="O4964">
        <v>284</v>
      </c>
      <c r="P4964" t="s">
        <v>18879</v>
      </c>
      <c r="Q4964">
        <v>1</v>
      </c>
      <c r="R4964" t="s">
        <v>18882</v>
      </c>
      <c r="S4964" t="s">
        <v>18883</v>
      </c>
      <c r="T4964">
        <v>118</v>
      </c>
      <c r="U4964" t="s">
        <v>36</v>
      </c>
      <c r="V4964" t="s">
        <v>37</v>
      </c>
      <c r="W4964" t="s">
        <v>86</v>
      </c>
      <c r="X4964" s="2">
        <v>40000</v>
      </c>
      <c r="Y4964">
        <v>2001</v>
      </c>
      <c r="Z4964">
        <v>76</v>
      </c>
      <c r="AA4964">
        <v>7</v>
      </c>
      <c r="AB4964">
        <v>1.85</v>
      </c>
      <c r="AC4964">
        <v>0</v>
      </c>
    </row>
    <row r="4965" spans="1:29" x14ac:dyDescent="0.25">
      <c r="A4965" t="str">
        <f t="shared" si="77"/>
        <v>tt3109200</v>
      </c>
      <c r="B4965" t="s">
        <v>28</v>
      </c>
      <c r="C4965" t="s">
        <v>18884</v>
      </c>
      <c r="D4965">
        <v>2</v>
      </c>
      <c r="E4965">
        <v>82</v>
      </c>
      <c r="F4965">
        <v>7</v>
      </c>
      <c r="G4965">
        <v>50</v>
      </c>
      <c r="H4965" t="s">
        <v>18885</v>
      </c>
      <c r="I4965">
        <v>143</v>
      </c>
      <c r="K4965" t="s">
        <v>14342</v>
      </c>
      <c r="L4965" t="s">
        <v>18886</v>
      </c>
      <c r="M4965" t="s">
        <v>28999</v>
      </c>
      <c r="N4965">
        <v>73</v>
      </c>
      <c r="O4965">
        <v>417</v>
      </c>
      <c r="P4965" t="s">
        <v>18887</v>
      </c>
      <c r="Q4965">
        <v>0</v>
      </c>
      <c r="S4965" t="s">
        <v>18888</v>
      </c>
      <c r="T4965">
        <v>4</v>
      </c>
      <c r="U4965" t="s">
        <v>36</v>
      </c>
      <c r="V4965" t="s">
        <v>37</v>
      </c>
      <c r="W4965" t="s">
        <v>86</v>
      </c>
      <c r="X4965" s="2">
        <v>20000</v>
      </c>
      <c r="Y4965">
        <v>2014</v>
      </c>
      <c r="Z4965">
        <v>134</v>
      </c>
      <c r="AA4965">
        <v>3.2</v>
      </c>
      <c r="AB4965">
        <v>1.85</v>
      </c>
      <c r="AC4965">
        <v>178</v>
      </c>
    </row>
    <row r="4966" spans="1:29" x14ac:dyDescent="0.25">
      <c r="A4966" t="str">
        <f t="shared" si="77"/>
        <v>tt2389182</v>
      </c>
      <c r="B4966" t="s">
        <v>28</v>
      </c>
      <c r="C4966" t="s">
        <v>18889</v>
      </c>
      <c r="D4966">
        <v>193</v>
      </c>
      <c r="E4966">
        <v>88</v>
      </c>
      <c r="F4966">
        <v>3</v>
      </c>
      <c r="G4966">
        <v>307</v>
      </c>
      <c r="H4966" t="s">
        <v>2186</v>
      </c>
      <c r="I4966">
        <v>3000</v>
      </c>
      <c r="J4966">
        <v>59379</v>
      </c>
      <c r="K4966" t="s">
        <v>18890</v>
      </c>
      <c r="L4966" t="s">
        <v>10873</v>
      </c>
      <c r="M4966" t="s">
        <v>29000</v>
      </c>
      <c r="N4966">
        <v>12796</v>
      </c>
      <c r="O4966">
        <v>4729</v>
      </c>
      <c r="P4966" t="s">
        <v>18891</v>
      </c>
      <c r="Q4966">
        <v>3</v>
      </c>
      <c r="R4966" t="s">
        <v>18892</v>
      </c>
      <c r="S4966" t="s">
        <v>18893</v>
      </c>
      <c r="T4966">
        <v>52</v>
      </c>
      <c r="U4966" t="s">
        <v>36</v>
      </c>
      <c r="V4966" t="s">
        <v>37</v>
      </c>
      <c r="W4966" t="s">
        <v>3947</v>
      </c>
      <c r="X4966" s="2">
        <v>200000</v>
      </c>
      <c r="Y4966">
        <v>2013</v>
      </c>
      <c r="Z4966">
        <v>982</v>
      </c>
      <c r="AA4966">
        <v>6.8</v>
      </c>
      <c r="AB4966">
        <v>2.35</v>
      </c>
      <c r="AC4966">
        <v>0</v>
      </c>
    </row>
    <row r="4967" spans="1:29" x14ac:dyDescent="0.25">
      <c r="A4967" t="str">
        <f t="shared" si="77"/>
        <v>tt1942884</v>
      </c>
      <c r="B4967" t="s">
        <v>28</v>
      </c>
      <c r="C4967" t="s">
        <v>18894</v>
      </c>
      <c r="D4967">
        <v>50</v>
      </c>
      <c r="E4967">
        <v>103</v>
      </c>
      <c r="F4967">
        <v>0</v>
      </c>
      <c r="G4967">
        <v>0</v>
      </c>
      <c r="H4967" t="s">
        <v>18895</v>
      </c>
      <c r="I4967">
        <v>0</v>
      </c>
      <c r="K4967" t="s">
        <v>63</v>
      </c>
      <c r="L4967" t="s">
        <v>18896</v>
      </c>
      <c r="M4967" t="s">
        <v>29001</v>
      </c>
      <c r="N4967">
        <v>16701</v>
      </c>
      <c r="O4967">
        <v>0</v>
      </c>
      <c r="P4967" t="s">
        <v>18897</v>
      </c>
      <c r="Q4967">
        <v>0</v>
      </c>
      <c r="R4967" t="s">
        <v>18898</v>
      </c>
      <c r="S4967" t="s">
        <v>18899</v>
      </c>
      <c r="T4967">
        <v>23</v>
      </c>
      <c r="U4967" t="s">
        <v>36</v>
      </c>
      <c r="V4967" t="s">
        <v>232</v>
      </c>
      <c r="W4967" t="s">
        <v>3947</v>
      </c>
      <c r="X4967" s="2">
        <v>100000</v>
      </c>
      <c r="Y4967">
        <v>2012</v>
      </c>
      <c r="Z4967">
        <v>0</v>
      </c>
      <c r="AA4967">
        <v>7.7</v>
      </c>
      <c r="AB4967">
        <v>16</v>
      </c>
      <c r="AC4967">
        <v>0</v>
      </c>
    </row>
    <row r="4968" spans="1:29" x14ac:dyDescent="0.25">
      <c r="A4968" t="str">
        <f t="shared" si="77"/>
        <v>tt0480011</v>
      </c>
      <c r="B4968" t="s">
        <v>28</v>
      </c>
      <c r="C4968" t="s">
        <v>18900</v>
      </c>
      <c r="D4968">
        <v>61</v>
      </c>
      <c r="E4968">
        <v>80</v>
      </c>
      <c r="F4968">
        <v>3</v>
      </c>
      <c r="G4968">
        <v>140</v>
      </c>
      <c r="H4968" t="s">
        <v>18901</v>
      </c>
      <c r="I4968">
        <v>798</v>
      </c>
      <c r="K4968" t="s">
        <v>8335</v>
      </c>
      <c r="L4968" t="s">
        <v>12171</v>
      </c>
      <c r="M4968" t="s">
        <v>29002</v>
      </c>
      <c r="N4968">
        <v>5747</v>
      </c>
      <c r="O4968">
        <v>1401</v>
      </c>
      <c r="P4968" t="s">
        <v>310</v>
      </c>
      <c r="Q4968">
        <v>1</v>
      </c>
      <c r="R4968" t="s">
        <v>18902</v>
      </c>
      <c r="S4968" t="s">
        <v>18903</v>
      </c>
      <c r="T4968">
        <v>44</v>
      </c>
      <c r="U4968" t="s">
        <v>36</v>
      </c>
      <c r="V4968" t="s">
        <v>53</v>
      </c>
      <c r="W4968" t="s">
        <v>499</v>
      </c>
      <c r="X4968" s="2">
        <v>1800000</v>
      </c>
      <c r="Y4968">
        <v>2007</v>
      </c>
      <c r="Z4968">
        <v>279</v>
      </c>
      <c r="AA4968">
        <v>5.6</v>
      </c>
      <c r="AB4968">
        <v>1.85</v>
      </c>
      <c r="AC4968">
        <v>246</v>
      </c>
    </row>
    <row r="4969" spans="1:29" x14ac:dyDescent="0.25">
      <c r="A4969" t="str">
        <f t="shared" si="77"/>
        <v>tt0040671</v>
      </c>
      <c r="B4969" t="s">
        <v>635</v>
      </c>
      <c r="C4969" t="s">
        <v>18904</v>
      </c>
      <c r="D4969">
        <v>1</v>
      </c>
      <c r="E4969">
        <v>68</v>
      </c>
      <c r="F4969">
        <v>2</v>
      </c>
      <c r="G4969">
        <v>75</v>
      </c>
      <c r="H4969" t="s">
        <v>9776</v>
      </c>
      <c r="I4969">
        <v>142</v>
      </c>
      <c r="K4969" t="s">
        <v>1612</v>
      </c>
      <c r="L4969" t="s">
        <v>18905</v>
      </c>
      <c r="M4969" t="s">
        <v>29003</v>
      </c>
      <c r="N4969">
        <v>67</v>
      </c>
      <c r="O4969">
        <v>354</v>
      </c>
      <c r="P4969" t="s">
        <v>18906</v>
      </c>
      <c r="Q4969">
        <v>3</v>
      </c>
      <c r="R4969" t="s">
        <v>18907</v>
      </c>
      <c r="S4969" t="s">
        <v>18908</v>
      </c>
      <c r="T4969">
        <v>9</v>
      </c>
      <c r="U4969" t="s">
        <v>36</v>
      </c>
      <c r="V4969" t="s">
        <v>37</v>
      </c>
      <c r="W4969" t="s">
        <v>4901</v>
      </c>
      <c r="Y4969">
        <v>1948</v>
      </c>
      <c r="Z4969">
        <v>86</v>
      </c>
      <c r="AA4969">
        <v>7.1</v>
      </c>
      <c r="AB4969">
        <v>1.37</v>
      </c>
      <c r="AC4969">
        <v>10</v>
      </c>
    </row>
    <row r="4970" spans="1:29" x14ac:dyDescent="0.25">
      <c r="A4970" t="str">
        <f t="shared" si="77"/>
        <v>tt2343473</v>
      </c>
      <c r="B4970" t="s">
        <v>28</v>
      </c>
      <c r="C4970" t="s">
        <v>18909</v>
      </c>
      <c r="D4970">
        <v>5</v>
      </c>
      <c r="E4970">
        <v>81</v>
      </c>
      <c r="F4970">
        <v>0</v>
      </c>
      <c r="G4970">
        <v>10</v>
      </c>
      <c r="H4970" t="s">
        <v>18910</v>
      </c>
      <c r="I4970">
        <v>416</v>
      </c>
      <c r="K4970" t="s">
        <v>1163</v>
      </c>
      <c r="L4970" t="s">
        <v>18911</v>
      </c>
      <c r="M4970" t="s">
        <v>29004</v>
      </c>
      <c r="N4970">
        <v>101</v>
      </c>
      <c r="O4970">
        <v>459</v>
      </c>
      <c r="P4970" t="s">
        <v>18912</v>
      </c>
      <c r="Q4970">
        <v>2</v>
      </c>
      <c r="R4970" t="s">
        <v>18913</v>
      </c>
      <c r="S4970" t="s">
        <v>18914</v>
      </c>
      <c r="T4970">
        <v>1</v>
      </c>
      <c r="U4970" t="s">
        <v>36</v>
      </c>
      <c r="V4970" t="s">
        <v>37</v>
      </c>
      <c r="X4970" s="2">
        <v>100000</v>
      </c>
      <c r="Y4970">
        <v>2013</v>
      </c>
      <c r="Z4970">
        <v>18</v>
      </c>
      <c r="AA4970">
        <v>3.6</v>
      </c>
      <c r="AB4970">
        <v>1.78</v>
      </c>
      <c r="AC4970">
        <v>17</v>
      </c>
    </row>
    <row r="4971" spans="1:29" x14ac:dyDescent="0.25">
      <c r="A4971" t="str">
        <f t="shared" si="77"/>
        <v>tt0066141</v>
      </c>
      <c r="B4971" t="s">
        <v>28</v>
      </c>
      <c r="C4971" t="s">
        <v>18915</v>
      </c>
      <c r="D4971">
        <v>14</v>
      </c>
      <c r="E4971">
        <v>106</v>
      </c>
      <c r="F4971">
        <v>6</v>
      </c>
      <c r="G4971">
        <v>13</v>
      </c>
      <c r="H4971" t="s">
        <v>18916</v>
      </c>
      <c r="I4971">
        <v>440</v>
      </c>
      <c r="K4971" t="s">
        <v>5497</v>
      </c>
      <c r="L4971" t="s">
        <v>13879</v>
      </c>
      <c r="M4971" t="s">
        <v>29005</v>
      </c>
      <c r="N4971">
        <v>544</v>
      </c>
      <c r="O4971">
        <v>564</v>
      </c>
      <c r="P4971" t="s">
        <v>18917</v>
      </c>
      <c r="Q4971">
        <v>1</v>
      </c>
      <c r="R4971" t="s">
        <v>18918</v>
      </c>
      <c r="S4971" t="s">
        <v>18919</v>
      </c>
      <c r="T4971">
        <v>19</v>
      </c>
      <c r="U4971" t="s">
        <v>36</v>
      </c>
      <c r="V4971" t="s">
        <v>37</v>
      </c>
      <c r="W4971" t="s">
        <v>11212</v>
      </c>
      <c r="Y4971">
        <v>1971</v>
      </c>
      <c r="Z4971">
        <v>98</v>
      </c>
      <c r="AA4971">
        <v>6.8</v>
      </c>
      <c r="AC4971">
        <v>65</v>
      </c>
    </row>
    <row r="4972" spans="1:29" x14ac:dyDescent="0.25">
      <c r="A4972" t="str">
        <f t="shared" si="77"/>
        <v>tt3072636</v>
      </c>
      <c r="B4972" t="s">
        <v>28</v>
      </c>
      <c r="C4972" t="s">
        <v>18920</v>
      </c>
      <c r="D4972">
        <v>5</v>
      </c>
      <c r="E4972">
        <v>77</v>
      </c>
      <c r="F4972">
        <v>0</v>
      </c>
      <c r="G4972">
        <v>0</v>
      </c>
      <c r="H4972" t="s">
        <v>18921</v>
      </c>
      <c r="I4972">
        <v>45</v>
      </c>
      <c r="K4972" t="s">
        <v>17154</v>
      </c>
      <c r="L4972" t="s">
        <v>18922</v>
      </c>
      <c r="M4972" t="s">
        <v>29006</v>
      </c>
      <c r="N4972">
        <v>80</v>
      </c>
      <c r="O4972">
        <v>45</v>
      </c>
      <c r="P4972" t="s">
        <v>18923</v>
      </c>
      <c r="Q4972">
        <v>0</v>
      </c>
      <c r="R4972" t="s">
        <v>18924</v>
      </c>
      <c r="S4972" t="s">
        <v>18925</v>
      </c>
      <c r="T4972">
        <v>1</v>
      </c>
      <c r="U4972" t="s">
        <v>36</v>
      </c>
      <c r="V4972" t="s">
        <v>37</v>
      </c>
      <c r="W4972" t="s">
        <v>4564</v>
      </c>
      <c r="X4972" s="2">
        <v>100000</v>
      </c>
      <c r="Y4972">
        <v>2014</v>
      </c>
      <c r="Z4972">
        <v>0</v>
      </c>
      <c r="AA4972">
        <v>7.6</v>
      </c>
      <c r="AB4972">
        <v>1.78</v>
      </c>
      <c r="AC4972">
        <v>82</v>
      </c>
    </row>
    <row r="4973" spans="1:29" x14ac:dyDescent="0.25">
      <c r="A4973" t="str">
        <f t="shared" si="77"/>
        <v>tt0844708</v>
      </c>
      <c r="B4973" t="s">
        <v>28</v>
      </c>
      <c r="C4973" t="s">
        <v>10220</v>
      </c>
      <c r="D4973">
        <v>241</v>
      </c>
      <c r="E4973">
        <v>114</v>
      </c>
      <c r="F4973">
        <v>29</v>
      </c>
      <c r="G4973">
        <v>616</v>
      </c>
      <c r="H4973" t="s">
        <v>2181</v>
      </c>
      <c r="I4973">
        <v>956</v>
      </c>
      <c r="J4973">
        <v>32721635</v>
      </c>
      <c r="K4973" t="s">
        <v>5497</v>
      </c>
      <c r="L4973" t="s">
        <v>858</v>
      </c>
      <c r="M4973" t="s">
        <v>26777</v>
      </c>
      <c r="N4973">
        <v>67824</v>
      </c>
      <c r="O4973">
        <v>3861</v>
      </c>
      <c r="P4973" t="s">
        <v>10221</v>
      </c>
      <c r="Q4973">
        <v>0</v>
      </c>
      <c r="R4973" t="s">
        <v>10222</v>
      </c>
      <c r="S4973" t="s">
        <v>10223</v>
      </c>
      <c r="T4973">
        <v>279</v>
      </c>
      <c r="U4973" t="s">
        <v>36</v>
      </c>
      <c r="V4973" t="s">
        <v>37</v>
      </c>
      <c r="W4973" t="s">
        <v>499</v>
      </c>
      <c r="X4973" s="2">
        <v>15000000</v>
      </c>
      <c r="Y4973">
        <v>2009</v>
      </c>
      <c r="Z4973">
        <v>878</v>
      </c>
      <c r="AA4973">
        <v>6.6</v>
      </c>
      <c r="AB4973">
        <v>1.85</v>
      </c>
      <c r="AC4973">
        <v>0</v>
      </c>
    </row>
    <row r="4974" spans="1:29" x14ac:dyDescent="0.25">
      <c r="A4974" t="str">
        <f t="shared" si="77"/>
        <v>tt0428959</v>
      </c>
      <c r="B4974" t="s">
        <v>28</v>
      </c>
      <c r="C4974" t="s">
        <v>18926</v>
      </c>
      <c r="D4974">
        <v>16</v>
      </c>
      <c r="E4974">
        <v>80</v>
      </c>
      <c r="F4974">
        <v>3</v>
      </c>
      <c r="G4974">
        <v>0</v>
      </c>
      <c r="H4974" t="s">
        <v>18927</v>
      </c>
      <c r="I4974">
        <v>103</v>
      </c>
      <c r="K4974" t="s">
        <v>63</v>
      </c>
      <c r="L4974" t="s">
        <v>13683</v>
      </c>
      <c r="M4974" t="s">
        <v>29007</v>
      </c>
      <c r="N4974">
        <v>496</v>
      </c>
      <c r="O4974">
        <v>103</v>
      </c>
      <c r="P4974" t="s">
        <v>18928</v>
      </c>
      <c r="Q4974">
        <v>3</v>
      </c>
      <c r="R4974" t="s">
        <v>18929</v>
      </c>
      <c r="S4974" t="s">
        <v>18930</v>
      </c>
      <c r="T4974">
        <v>13</v>
      </c>
      <c r="U4974" t="s">
        <v>36</v>
      </c>
      <c r="V4974" t="s">
        <v>37</v>
      </c>
      <c r="X4974" s="2">
        <v>70000</v>
      </c>
      <c r="Y4974">
        <v>2004</v>
      </c>
      <c r="Z4974">
        <v>0</v>
      </c>
      <c r="AA4974">
        <v>8.3000000000000007</v>
      </c>
      <c r="AC4974">
        <v>110</v>
      </c>
    </row>
    <row r="4975" spans="1:29" x14ac:dyDescent="0.25">
      <c r="A4975" t="str">
        <f t="shared" si="77"/>
        <v>tt0138704</v>
      </c>
      <c r="B4975" t="s">
        <v>635</v>
      </c>
      <c r="C4975" t="s">
        <v>1012</v>
      </c>
      <c r="D4975">
        <v>138</v>
      </c>
      <c r="E4975">
        <v>84</v>
      </c>
      <c r="F4975">
        <v>0</v>
      </c>
      <c r="G4975">
        <v>194</v>
      </c>
      <c r="H4975" t="s">
        <v>18931</v>
      </c>
      <c r="I4975">
        <v>1000</v>
      </c>
      <c r="J4975">
        <v>3216970</v>
      </c>
      <c r="K4975" t="s">
        <v>1603</v>
      </c>
      <c r="L4975" t="s">
        <v>1517</v>
      </c>
      <c r="M4975" t="s">
        <v>29008</v>
      </c>
      <c r="N4975">
        <v>142619</v>
      </c>
      <c r="O4975">
        <v>2065</v>
      </c>
      <c r="P4975" t="s">
        <v>18932</v>
      </c>
      <c r="Q4975">
        <v>0</v>
      </c>
      <c r="R4975" t="s">
        <v>18933</v>
      </c>
      <c r="S4975" t="s">
        <v>18934</v>
      </c>
      <c r="T4975">
        <v>586</v>
      </c>
      <c r="U4975" t="s">
        <v>36</v>
      </c>
      <c r="V4975" t="s">
        <v>37</v>
      </c>
      <c r="W4975" t="s">
        <v>499</v>
      </c>
      <c r="X4975" s="2">
        <v>60000</v>
      </c>
      <c r="Y4975">
        <v>1998</v>
      </c>
      <c r="Z4975">
        <v>512</v>
      </c>
      <c r="AA4975">
        <v>7.5</v>
      </c>
      <c r="AB4975">
        <v>1.66</v>
      </c>
      <c r="AC4975">
        <v>24000</v>
      </c>
    </row>
    <row r="4976" spans="1:29" x14ac:dyDescent="0.25">
      <c r="A4976" t="str">
        <f t="shared" si="77"/>
        <v>tt0130019</v>
      </c>
      <c r="B4976" t="s">
        <v>28</v>
      </c>
      <c r="C4976" t="s">
        <v>18935</v>
      </c>
      <c r="D4976">
        <v>5</v>
      </c>
      <c r="E4976">
        <v>86</v>
      </c>
      <c r="F4976">
        <v>12</v>
      </c>
      <c r="G4976">
        <v>117</v>
      </c>
      <c r="H4976" t="s">
        <v>18936</v>
      </c>
      <c r="I4976">
        <v>238</v>
      </c>
      <c r="J4976">
        <v>33598</v>
      </c>
      <c r="K4976" t="s">
        <v>1402</v>
      </c>
      <c r="L4976" t="s">
        <v>11528</v>
      </c>
      <c r="M4976" t="s">
        <v>29009</v>
      </c>
      <c r="N4976">
        <v>405</v>
      </c>
      <c r="O4976">
        <v>623</v>
      </c>
      <c r="P4976" t="s">
        <v>18937</v>
      </c>
      <c r="Q4976">
        <v>1</v>
      </c>
      <c r="R4976" t="s">
        <v>18938</v>
      </c>
      <c r="S4976" t="s">
        <v>18939</v>
      </c>
      <c r="T4976">
        <v>15</v>
      </c>
      <c r="U4976" t="s">
        <v>36</v>
      </c>
      <c r="V4976" t="s">
        <v>37</v>
      </c>
      <c r="W4976" t="s">
        <v>499</v>
      </c>
      <c r="Y4976">
        <v>1997</v>
      </c>
      <c r="Z4976">
        <v>166</v>
      </c>
      <c r="AA4976">
        <v>5.4</v>
      </c>
      <c r="AC4976">
        <v>97</v>
      </c>
    </row>
    <row r="4977" spans="1:29" x14ac:dyDescent="0.25">
      <c r="A4977" t="str">
        <f t="shared" si="77"/>
        <v>tt0138987</v>
      </c>
      <c r="B4977" t="s">
        <v>28</v>
      </c>
      <c r="C4977" t="s">
        <v>18940</v>
      </c>
      <c r="D4977">
        <v>32</v>
      </c>
      <c r="E4977">
        <v>87</v>
      </c>
      <c r="F4977">
        <v>0</v>
      </c>
      <c r="G4977">
        <v>153</v>
      </c>
      <c r="H4977" t="s">
        <v>18941</v>
      </c>
      <c r="I4977">
        <v>1000</v>
      </c>
      <c r="J4977">
        <v>536767</v>
      </c>
      <c r="K4977" t="s">
        <v>5836</v>
      </c>
      <c r="L4977" t="s">
        <v>1443</v>
      </c>
      <c r="M4977" t="s">
        <v>29010</v>
      </c>
      <c r="N4977">
        <v>1622</v>
      </c>
      <c r="O4977">
        <v>1362</v>
      </c>
      <c r="P4977" t="s">
        <v>18942</v>
      </c>
      <c r="Q4977">
        <v>0</v>
      </c>
      <c r="R4977" t="s">
        <v>18943</v>
      </c>
      <c r="S4977" t="s">
        <v>18944</v>
      </c>
      <c r="T4977">
        <v>83</v>
      </c>
      <c r="U4977" t="s">
        <v>36</v>
      </c>
      <c r="V4977" t="s">
        <v>37</v>
      </c>
      <c r="W4977" t="s">
        <v>499</v>
      </c>
      <c r="X4977" s="2">
        <v>60000</v>
      </c>
      <c r="Y4977">
        <v>1998</v>
      </c>
      <c r="Z4977">
        <v>184</v>
      </c>
      <c r="AA4977">
        <v>5.3</v>
      </c>
      <c r="AB4977">
        <v>1.85</v>
      </c>
      <c r="AC4977">
        <v>30</v>
      </c>
    </row>
    <row r="4978" spans="1:29" x14ac:dyDescent="0.25">
      <c r="A4978" t="str">
        <f t="shared" si="77"/>
        <v>tt2319456</v>
      </c>
      <c r="B4978" t="s">
        <v>28</v>
      </c>
      <c r="C4978" t="s">
        <v>18945</v>
      </c>
      <c r="D4978">
        <v>18</v>
      </c>
      <c r="E4978">
        <v>80</v>
      </c>
      <c r="F4978">
        <v>7</v>
      </c>
      <c r="G4978">
        <v>3</v>
      </c>
      <c r="H4978" t="s">
        <v>18946</v>
      </c>
      <c r="I4978">
        <v>118</v>
      </c>
      <c r="K4978" t="s">
        <v>2327</v>
      </c>
      <c r="L4978" t="s">
        <v>18947</v>
      </c>
      <c r="M4978" t="s">
        <v>29011</v>
      </c>
      <c r="N4978">
        <v>48</v>
      </c>
      <c r="O4978">
        <v>138</v>
      </c>
      <c r="P4978" t="s">
        <v>18948</v>
      </c>
      <c r="Q4978">
        <v>0</v>
      </c>
      <c r="S4978" t="s">
        <v>18949</v>
      </c>
      <c r="T4978">
        <v>18</v>
      </c>
      <c r="U4978" t="s">
        <v>36</v>
      </c>
      <c r="V4978" t="s">
        <v>37</v>
      </c>
      <c r="X4978" s="2">
        <v>75000</v>
      </c>
      <c r="Y4978">
        <v>2015</v>
      </c>
      <c r="Z4978">
        <v>15</v>
      </c>
      <c r="AA4978">
        <v>4.5</v>
      </c>
      <c r="AC4978">
        <v>34</v>
      </c>
    </row>
    <row r="4979" spans="1:29" x14ac:dyDescent="0.25">
      <c r="A4979" t="str">
        <f t="shared" si="77"/>
        <v>tt0390521</v>
      </c>
      <c r="B4979" t="s">
        <v>28</v>
      </c>
      <c r="C4979" t="s">
        <v>11928</v>
      </c>
      <c r="D4979">
        <v>193</v>
      </c>
      <c r="E4979">
        <v>100</v>
      </c>
      <c r="F4979">
        <v>293</v>
      </c>
      <c r="G4979">
        <v>0</v>
      </c>
      <c r="H4979" t="s">
        <v>18950</v>
      </c>
      <c r="I4979">
        <v>0</v>
      </c>
      <c r="J4979">
        <v>11529368</v>
      </c>
      <c r="K4979" t="s">
        <v>18951</v>
      </c>
      <c r="L4979" t="s">
        <v>18952</v>
      </c>
      <c r="M4979" t="s">
        <v>29012</v>
      </c>
      <c r="N4979">
        <v>85028</v>
      </c>
      <c r="O4979">
        <v>0</v>
      </c>
      <c r="P4979" t="s">
        <v>18953</v>
      </c>
      <c r="Q4979">
        <v>2</v>
      </c>
      <c r="R4979" t="s">
        <v>18954</v>
      </c>
      <c r="S4979" t="s">
        <v>18955</v>
      </c>
      <c r="T4979">
        <v>404</v>
      </c>
      <c r="U4979" t="s">
        <v>36</v>
      </c>
      <c r="V4979" t="s">
        <v>37</v>
      </c>
      <c r="W4979" t="s">
        <v>86</v>
      </c>
      <c r="X4979" s="2">
        <v>65000</v>
      </c>
      <c r="Y4979">
        <v>2004</v>
      </c>
      <c r="Z4979">
        <v>0</v>
      </c>
      <c r="AA4979">
        <v>7.3</v>
      </c>
      <c r="AB4979">
        <v>1.78</v>
      </c>
      <c r="AC4979">
        <v>0</v>
      </c>
    </row>
    <row r="4980" spans="1:29" x14ac:dyDescent="0.25">
      <c r="A4980" t="str">
        <f t="shared" si="77"/>
        <v>tt1296373</v>
      </c>
      <c r="B4980" t="s">
        <v>28</v>
      </c>
      <c r="C4980" t="s">
        <v>18956</v>
      </c>
      <c r="D4980">
        <v>66</v>
      </c>
      <c r="E4980">
        <v>82</v>
      </c>
      <c r="F4980">
        <v>32</v>
      </c>
      <c r="G4980">
        <v>128</v>
      </c>
      <c r="H4980" t="s">
        <v>18957</v>
      </c>
      <c r="I4980">
        <v>968</v>
      </c>
      <c r="J4980">
        <v>40557</v>
      </c>
      <c r="K4980" t="s">
        <v>1394</v>
      </c>
      <c r="L4980" t="s">
        <v>326</v>
      </c>
      <c r="M4980" t="s">
        <v>29013</v>
      </c>
      <c r="N4980">
        <v>1389</v>
      </c>
      <c r="O4980">
        <v>2046</v>
      </c>
      <c r="P4980" t="s">
        <v>18958</v>
      </c>
      <c r="Q4980">
        <v>0</v>
      </c>
      <c r="R4980" t="s">
        <v>18959</v>
      </c>
      <c r="S4980" t="s">
        <v>18960</v>
      </c>
      <c r="T4980">
        <v>22</v>
      </c>
      <c r="U4980" t="s">
        <v>36</v>
      </c>
      <c r="V4980" t="s">
        <v>37</v>
      </c>
      <c r="W4980" t="s">
        <v>499</v>
      </c>
      <c r="X4980" s="2">
        <v>60000</v>
      </c>
      <c r="Y4980">
        <v>2011</v>
      </c>
      <c r="Z4980">
        <v>407</v>
      </c>
      <c r="AA4980">
        <v>5.6</v>
      </c>
      <c r="AB4980">
        <v>2.35</v>
      </c>
      <c r="AC4980">
        <v>0</v>
      </c>
    </row>
    <row r="4981" spans="1:29" x14ac:dyDescent="0.25">
      <c r="A4981" t="str">
        <f t="shared" si="77"/>
        <v>tt2955096</v>
      </c>
      <c r="B4981" t="s">
        <v>28</v>
      </c>
      <c r="C4981" t="s">
        <v>17961</v>
      </c>
      <c r="D4981">
        <v>65</v>
      </c>
      <c r="E4981">
        <v>82</v>
      </c>
      <c r="F4981">
        <v>217</v>
      </c>
      <c r="G4981">
        <v>442</v>
      </c>
      <c r="H4981" t="s">
        <v>17320</v>
      </c>
      <c r="I4981">
        <v>10000</v>
      </c>
      <c r="J4981">
        <v>30084</v>
      </c>
      <c r="K4981" t="s">
        <v>2096</v>
      </c>
      <c r="L4981" t="s">
        <v>2037</v>
      </c>
      <c r="M4981" t="s">
        <v>29014</v>
      </c>
      <c r="N4981">
        <v>5507</v>
      </c>
      <c r="O4981">
        <v>11642</v>
      </c>
      <c r="P4981" t="s">
        <v>9166</v>
      </c>
      <c r="Q4981">
        <v>3</v>
      </c>
      <c r="R4981" t="s">
        <v>18961</v>
      </c>
      <c r="S4981" t="s">
        <v>18962</v>
      </c>
      <c r="T4981">
        <v>23</v>
      </c>
      <c r="U4981" t="s">
        <v>36</v>
      </c>
      <c r="V4981" t="s">
        <v>37</v>
      </c>
      <c r="W4981" t="s">
        <v>499</v>
      </c>
      <c r="X4981" s="2">
        <v>70000</v>
      </c>
      <c r="Y4981">
        <v>2014</v>
      </c>
      <c r="Z4981">
        <v>969</v>
      </c>
      <c r="AA4981">
        <v>5.6</v>
      </c>
      <c r="AB4981">
        <v>1.85</v>
      </c>
      <c r="AC4981">
        <v>812</v>
      </c>
    </row>
    <row r="4982" spans="1:29" x14ac:dyDescent="0.25">
      <c r="A4982" t="str">
        <f t="shared" si="77"/>
        <v>tt0052646</v>
      </c>
      <c r="B4982" t="s">
        <v>635</v>
      </c>
      <c r="C4982" t="s">
        <v>18963</v>
      </c>
      <c r="D4982">
        <v>95</v>
      </c>
      <c r="E4982">
        <v>70</v>
      </c>
      <c r="F4982">
        <v>2</v>
      </c>
      <c r="G4982">
        <v>6</v>
      </c>
      <c r="H4982" t="s">
        <v>18964</v>
      </c>
      <c r="I4982">
        <v>24</v>
      </c>
      <c r="K4982" t="s">
        <v>8185</v>
      </c>
      <c r="L4982" t="s">
        <v>18965</v>
      </c>
      <c r="M4982" t="s">
        <v>29015</v>
      </c>
      <c r="N4982">
        <v>4752</v>
      </c>
      <c r="O4982">
        <v>52</v>
      </c>
      <c r="P4982" t="s">
        <v>18966</v>
      </c>
      <c r="Q4982">
        <v>1</v>
      </c>
      <c r="R4982" t="s">
        <v>18967</v>
      </c>
      <c r="S4982" t="s">
        <v>18968</v>
      </c>
      <c r="T4982">
        <v>152</v>
      </c>
      <c r="U4982" t="s">
        <v>36</v>
      </c>
      <c r="V4982" t="s">
        <v>37</v>
      </c>
      <c r="W4982" t="s">
        <v>4901</v>
      </c>
      <c r="X4982" s="2">
        <v>62000</v>
      </c>
      <c r="Y4982">
        <v>1962</v>
      </c>
      <c r="Z4982">
        <v>16</v>
      </c>
      <c r="AA4982">
        <v>4.0999999999999996</v>
      </c>
      <c r="AB4982">
        <v>1.66</v>
      </c>
      <c r="AC4982">
        <v>1000</v>
      </c>
    </row>
    <row r="4983" spans="1:29" x14ac:dyDescent="0.25">
      <c r="A4983" t="str">
        <f t="shared" si="77"/>
        <v>tt2866824</v>
      </c>
      <c r="B4983" t="s">
        <v>28</v>
      </c>
      <c r="C4983" t="s">
        <v>18969</v>
      </c>
      <c r="D4983">
        <v>13</v>
      </c>
      <c r="E4983">
        <v>75</v>
      </c>
      <c r="F4983">
        <v>0</v>
      </c>
      <c r="G4983">
        <v>46</v>
      </c>
      <c r="H4983" t="s">
        <v>18970</v>
      </c>
      <c r="I4983">
        <v>267</v>
      </c>
      <c r="K4983" t="s">
        <v>2808</v>
      </c>
      <c r="L4983" t="s">
        <v>18971</v>
      </c>
      <c r="M4983" t="s">
        <v>29016</v>
      </c>
      <c r="N4983">
        <v>683</v>
      </c>
      <c r="O4983">
        <v>488</v>
      </c>
      <c r="P4983" t="s">
        <v>18972</v>
      </c>
      <c r="Q4983">
        <v>2</v>
      </c>
      <c r="R4983" t="s">
        <v>18973</v>
      </c>
      <c r="S4983" t="s">
        <v>18974</v>
      </c>
      <c r="T4983">
        <v>8</v>
      </c>
      <c r="U4983" t="s">
        <v>36</v>
      </c>
      <c r="V4983" t="s">
        <v>37</v>
      </c>
      <c r="W4983" t="s">
        <v>4564</v>
      </c>
      <c r="X4983" s="2">
        <v>100000</v>
      </c>
      <c r="Y4983">
        <v>2014</v>
      </c>
      <c r="Z4983">
        <v>87</v>
      </c>
      <c r="AA4983">
        <v>6.8</v>
      </c>
      <c r="AB4983">
        <v>1.78</v>
      </c>
      <c r="AC4983">
        <v>182</v>
      </c>
    </row>
    <row r="4984" spans="1:29" x14ac:dyDescent="0.25">
      <c r="A4984" t="str">
        <f t="shared" si="77"/>
        <v>tt1874789</v>
      </c>
      <c r="B4984" t="s">
        <v>28</v>
      </c>
      <c r="C4984" t="s">
        <v>18975</v>
      </c>
      <c r="D4984">
        <v>15</v>
      </c>
      <c r="E4984">
        <v>87</v>
      </c>
      <c r="F4984">
        <v>8</v>
      </c>
      <c r="G4984">
        <v>272</v>
      </c>
      <c r="H4984" t="s">
        <v>3574</v>
      </c>
      <c r="I4984">
        <v>969</v>
      </c>
      <c r="K4984" t="s">
        <v>1394</v>
      </c>
      <c r="L4984" t="s">
        <v>17320</v>
      </c>
      <c r="M4984" t="s">
        <v>29017</v>
      </c>
      <c r="N4984">
        <v>760</v>
      </c>
      <c r="O4984">
        <v>2398</v>
      </c>
      <c r="P4984" t="s">
        <v>11634</v>
      </c>
      <c r="Q4984">
        <v>0</v>
      </c>
      <c r="R4984" t="s">
        <v>18976</v>
      </c>
      <c r="S4984" t="s">
        <v>18977</v>
      </c>
      <c r="T4984">
        <v>4</v>
      </c>
      <c r="U4984" t="s">
        <v>36</v>
      </c>
      <c r="V4984" t="s">
        <v>37</v>
      </c>
      <c r="W4984" t="s">
        <v>3947</v>
      </c>
      <c r="Y4984">
        <v>2012</v>
      </c>
      <c r="Z4984">
        <v>778</v>
      </c>
      <c r="AA4984">
        <v>6.3</v>
      </c>
      <c r="AC4984">
        <v>209</v>
      </c>
    </row>
    <row r="4985" spans="1:29" x14ac:dyDescent="0.25">
      <c r="A4985" t="str">
        <f t="shared" si="77"/>
        <v>tt1610996</v>
      </c>
      <c r="B4985" t="s">
        <v>28</v>
      </c>
      <c r="C4985" t="s">
        <v>13964</v>
      </c>
      <c r="D4985">
        <v>125</v>
      </c>
      <c r="E4985">
        <v>87</v>
      </c>
      <c r="F4985">
        <v>59</v>
      </c>
      <c r="G4985">
        <v>9</v>
      </c>
      <c r="H4985" t="s">
        <v>18978</v>
      </c>
      <c r="I4985">
        <v>35</v>
      </c>
      <c r="K4985" t="s">
        <v>14614</v>
      </c>
      <c r="L4985" t="s">
        <v>18979</v>
      </c>
      <c r="M4985" t="s">
        <v>29018</v>
      </c>
      <c r="N4985">
        <v>13065</v>
      </c>
      <c r="O4985">
        <v>97</v>
      </c>
      <c r="P4985" t="s">
        <v>18980</v>
      </c>
      <c r="Q4985">
        <v>0</v>
      </c>
      <c r="R4985" t="s">
        <v>18981</v>
      </c>
      <c r="S4985" t="s">
        <v>18982</v>
      </c>
      <c r="T4985">
        <v>136</v>
      </c>
      <c r="U4985" t="s">
        <v>36</v>
      </c>
      <c r="V4985" t="s">
        <v>37</v>
      </c>
      <c r="W4985" t="s">
        <v>499</v>
      </c>
      <c r="X4985" s="2">
        <v>70000</v>
      </c>
      <c r="Y4985">
        <v>2011</v>
      </c>
      <c r="Z4985">
        <v>28</v>
      </c>
      <c r="AA4985">
        <v>5.8</v>
      </c>
      <c r="AB4985">
        <v>1.78</v>
      </c>
      <c r="AC4985">
        <v>3000</v>
      </c>
    </row>
    <row r="4986" spans="1:29" x14ac:dyDescent="0.25">
      <c r="A4986" t="str">
        <f t="shared" si="77"/>
        <v>tt0112585</v>
      </c>
      <c r="B4986" t="s">
        <v>28</v>
      </c>
      <c r="C4986" t="s">
        <v>14865</v>
      </c>
      <c r="D4986">
        <v>36</v>
      </c>
      <c r="E4986">
        <v>98</v>
      </c>
      <c r="F4986">
        <v>0</v>
      </c>
      <c r="G4986">
        <v>73</v>
      </c>
      <c r="H4986" t="s">
        <v>15009</v>
      </c>
      <c r="I4986">
        <v>138</v>
      </c>
      <c r="J4986">
        <v>10246600</v>
      </c>
      <c r="K4986" t="s">
        <v>1184</v>
      </c>
      <c r="L4986" t="s">
        <v>18983</v>
      </c>
      <c r="M4986" t="s">
        <v>29019</v>
      </c>
      <c r="N4986">
        <v>6375</v>
      </c>
      <c r="O4986">
        <v>388</v>
      </c>
      <c r="P4986" t="s">
        <v>18984</v>
      </c>
      <c r="Q4986">
        <v>0</v>
      </c>
      <c r="R4986" t="s">
        <v>18985</v>
      </c>
      <c r="S4986" t="s">
        <v>18986</v>
      </c>
      <c r="T4986">
        <v>36</v>
      </c>
      <c r="U4986" t="s">
        <v>36</v>
      </c>
      <c r="V4986" t="s">
        <v>37</v>
      </c>
      <c r="W4986" t="s">
        <v>499</v>
      </c>
      <c r="X4986" s="2">
        <v>25000</v>
      </c>
      <c r="Y4986">
        <v>1995</v>
      </c>
      <c r="Z4986">
        <v>111</v>
      </c>
      <c r="AA4986">
        <v>6.6</v>
      </c>
      <c r="AB4986">
        <v>1.85</v>
      </c>
      <c r="AC4986">
        <v>265</v>
      </c>
    </row>
    <row r="4987" spans="1:29" x14ac:dyDescent="0.25">
      <c r="A4987" t="str">
        <f t="shared" si="77"/>
        <v>tt2334896</v>
      </c>
      <c r="B4987" t="s">
        <v>28</v>
      </c>
      <c r="C4987" t="s">
        <v>18987</v>
      </c>
      <c r="D4987">
        <v>73</v>
      </c>
      <c r="E4987">
        <v>83</v>
      </c>
      <c r="F4987">
        <v>8</v>
      </c>
      <c r="G4987">
        <v>8</v>
      </c>
      <c r="H4987" t="s">
        <v>18988</v>
      </c>
      <c r="I4987">
        <v>111</v>
      </c>
      <c r="K4987" t="s">
        <v>1767</v>
      </c>
      <c r="L4987" t="s">
        <v>18989</v>
      </c>
      <c r="M4987" t="s">
        <v>29020</v>
      </c>
      <c r="N4987">
        <v>3885</v>
      </c>
      <c r="O4987">
        <v>147</v>
      </c>
      <c r="P4987" t="s">
        <v>18987</v>
      </c>
      <c r="Q4987">
        <v>0</v>
      </c>
      <c r="R4987" t="s">
        <v>18990</v>
      </c>
      <c r="S4987" t="s">
        <v>18991</v>
      </c>
      <c r="T4987">
        <v>40</v>
      </c>
      <c r="U4987" t="s">
        <v>36</v>
      </c>
      <c r="V4987" t="s">
        <v>232</v>
      </c>
      <c r="W4987" t="s">
        <v>3947</v>
      </c>
      <c r="Y4987">
        <v>2013</v>
      </c>
      <c r="Z4987">
        <v>19</v>
      </c>
      <c r="AA4987">
        <v>6.7</v>
      </c>
      <c r="AC4987">
        <v>1000</v>
      </c>
    </row>
    <row r="4988" spans="1:29" x14ac:dyDescent="0.25">
      <c r="A4988" t="str">
        <f t="shared" si="77"/>
        <v>tt0085575</v>
      </c>
      <c r="B4988" t="s">
        <v>28</v>
      </c>
      <c r="C4988" t="s">
        <v>18992</v>
      </c>
      <c r="D4988">
        <v>1</v>
      </c>
      <c r="E4988">
        <v>99</v>
      </c>
      <c r="F4988">
        <v>9</v>
      </c>
      <c r="G4988">
        <v>3</v>
      </c>
      <c r="H4988" t="s">
        <v>5676</v>
      </c>
      <c r="I4988">
        <v>866</v>
      </c>
      <c r="K4988" t="s">
        <v>1184</v>
      </c>
      <c r="L4988" t="s">
        <v>18993</v>
      </c>
      <c r="M4988" t="s">
        <v>29021</v>
      </c>
      <c r="N4988">
        <v>712</v>
      </c>
      <c r="O4988">
        <v>1179</v>
      </c>
      <c r="P4988" t="s">
        <v>18994</v>
      </c>
      <c r="Q4988">
        <v>0</v>
      </c>
      <c r="R4988" t="s">
        <v>18995</v>
      </c>
      <c r="S4988" t="s">
        <v>18996</v>
      </c>
      <c r="T4988">
        <v>9</v>
      </c>
      <c r="U4988" t="s">
        <v>11525</v>
      </c>
      <c r="V4988" t="s">
        <v>13352</v>
      </c>
      <c r="W4988" t="s">
        <v>499</v>
      </c>
      <c r="Y4988">
        <v>1983</v>
      </c>
      <c r="Z4988">
        <v>308</v>
      </c>
      <c r="AA4988">
        <v>6.4</v>
      </c>
      <c r="AB4988">
        <v>2.35</v>
      </c>
      <c r="AC4988">
        <v>114</v>
      </c>
    </row>
    <row r="4989" spans="1:29" x14ac:dyDescent="0.25">
      <c r="A4989" t="str">
        <f t="shared" si="77"/>
        <v>tt1570989</v>
      </c>
      <c r="B4989" t="s">
        <v>28</v>
      </c>
      <c r="C4989" t="s">
        <v>17320</v>
      </c>
      <c r="D4989">
        <v>113</v>
      </c>
      <c r="E4989">
        <v>98</v>
      </c>
      <c r="F4989">
        <v>969</v>
      </c>
      <c r="G4989">
        <v>433</v>
      </c>
      <c r="H4989" t="s">
        <v>2710</v>
      </c>
      <c r="I4989">
        <v>969</v>
      </c>
      <c r="J4989">
        <v>389804</v>
      </c>
      <c r="K4989" t="s">
        <v>1184</v>
      </c>
      <c r="L4989" t="s">
        <v>17320</v>
      </c>
      <c r="M4989" t="s">
        <v>29022</v>
      </c>
      <c r="N4989">
        <v>11816</v>
      </c>
      <c r="O4989">
        <v>2530</v>
      </c>
      <c r="P4989" t="s">
        <v>18997</v>
      </c>
      <c r="Q4989">
        <v>0</v>
      </c>
      <c r="R4989" t="s">
        <v>18998</v>
      </c>
      <c r="S4989" t="s">
        <v>18999</v>
      </c>
      <c r="T4989">
        <v>35</v>
      </c>
      <c r="U4989" t="s">
        <v>36</v>
      </c>
      <c r="V4989" t="s">
        <v>37</v>
      </c>
      <c r="W4989" t="s">
        <v>3947</v>
      </c>
      <c r="X4989" s="2">
        <v>65000</v>
      </c>
      <c r="Y4989">
        <v>2010</v>
      </c>
      <c r="Z4989">
        <v>529</v>
      </c>
      <c r="AA4989">
        <v>6.3</v>
      </c>
      <c r="AB4989">
        <v>2.35</v>
      </c>
      <c r="AC4989">
        <v>0</v>
      </c>
    </row>
    <row r="4990" spans="1:29" x14ac:dyDescent="0.25">
      <c r="A4990" t="str">
        <f t="shared" si="77"/>
        <v>tt1861343</v>
      </c>
      <c r="B4990" t="s">
        <v>28</v>
      </c>
      <c r="C4990" t="s">
        <v>19000</v>
      </c>
      <c r="D4990">
        <v>13</v>
      </c>
      <c r="E4990">
        <v>93</v>
      </c>
      <c r="F4990">
        <v>9</v>
      </c>
      <c r="G4990">
        <v>133</v>
      </c>
      <c r="H4990" t="s">
        <v>19001</v>
      </c>
      <c r="I4990">
        <v>743</v>
      </c>
      <c r="K4990" t="s">
        <v>19002</v>
      </c>
      <c r="L4990" t="s">
        <v>2348</v>
      </c>
      <c r="M4990" t="s">
        <v>29023</v>
      </c>
      <c r="N4990">
        <v>485</v>
      </c>
      <c r="O4990">
        <v>1527</v>
      </c>
      <c r="P4990" t="s">
        <v>19003</v>
      </c>
      <c r="Q4990">
        <v>0</v>
      </c>
      <c r="S4990" t="s">
        <v>19004</v>
      </c>
      <c r="T4990">
        <v>5</v>
      </c>
      <c r="U4990" t="s">
        <v>36</v>
      </c>
      <c r="V4990" t="s">
        <v>37</v>
      </c>
      <c r="W4990" t="s">
        <v>3947</v>
      </c>
      <c r="X4990" s="2">
        <v>60000</v>
      </c>
      <c r="Y4990">
        <v>2012</v>
      </c>
      <c r="Z4990">
        <v>413</v>
      </c>
      <c r="AA4990">
        <v>3.4</v>
      </c>
      <c r="AB4990">
        <v>1.78</v>
      </c>
      <c r="AC4990">
        <v>284</v>
      </c>
    </row>
    <row r="4991" spans="1:29" x14ac:dyDescent="0.25">
      <c r="A4991" t="str">
        <f t="shared" si="77"/>
        <v>tt0381053</v>
      </c>
      <c r="B4991" t="s">
        <v>28</v>
      </c>
      <c r="C4991" t="s">
        <v>19005</v>
      </c>
      <c r="F4991">
        <v>0</v>
      </c>
      <c r="G4991">
        <v>15</v>
      </c>
      <c r="H4991" t="s">
        <v>19006</v>
      </c>
      <c r="I4991">
        <v>1000</v>
      </c>
      <c r="K4991" t="s">
        <v>2096</v>
      </c>
      <c r="L4991" t="s">
        <v>10471</v>
      </c>
      <c r="M4991" t="s">
        <v>29024</v>
      </c>
      <c r="N4991">
        <v>128</v>
      </c>
      <c r="O4991">
        <v>1077</v>
      </c>
      <c r="P4991" t="s">
        <v>19007</v>
      </c>
      <c r="Q4991">
        <v>0</v>
      </c>
      <c r="R4991" t="s">
        <v>19008</v>
      </c>
      <c r="S4991" t="s">
        <v>19009</v>
      </c>
      <c r="T4991">
        <v>3</v>
      </c>
      <c r="U4991" t="s">
        <v>36</v>
      </c>
      <c r="V4991" t="s">
        <v>37</v>
      </c>
      <c r="Y4991">
        <v>2006</v>
      </c>
      <c r="Z4991">
        <v>36</v>
      </c>
      <c r="AA4991">
        <v>4.7</v>
      </c>
      <c r="AC4991">
        <v>2</v>
      </c>
    </row>
    <row r="4992" spans="1:29" x14ac:dyDescent="0.25">
      <c r="A4992" t="str">
        <f t="shared" si="77"/>
        <v>tt4462082</v>
      </c>
      <c r="B4992" t="s">
        <v>28</v>
      </c>
      <c r="C4992" t="s">
        <v>19010</v>
      </c>
      <c r="D4992">
        <v>12</v>
      </c>
      <c r="E4992">
        <v>111</v>
      </c>
      <c r="F4992">
        <v>6</v>
      </c>
      <c r="K4992" t="s">
        <v>63</v>
      </c>
      <c r="M4992" t="s">
        <v>29025</v>
      </c>
      <c r="N4992">
        <v>61</v>
      </c>
      <c r="O4992">
        <v>0</v>
      </c>
      <c r="Q4992">
        <v>0</v>
      </c>
      <c r="R4992" t="s">
        <v>19011</v>
      </c>
      <c r="S4992" t="s">
        <v>19012</v>
      </c>
      <c r="T4992">
        <v>1</v>
      </c>
      <c r="U4992" t="s">
        <v>36</v>
      </c>
      <c r="V4992" t="s">
        <v>37</v>
      </c>
      <c r="X4992" s="2">
        <v>50000</v>
      </c>
      <c r="Y4992">
        <v>2015</v>
      </c>
      <c r="AA4992">
        <v>6</v>
      </c>
      <c r="AB4992">
        <v>1.78</v>
      </c>
      <c r="AC4992">
        <v>5</v>
      </c>
    </row>
    <row r="4993" spans="1:29" x14ac:dyDescent="0.25">
      <c r="A4993" t="str">
        <f t="shared" si="77"/>
        <v>tt0478988</v>
      </c>
      <c r="B4993" t="s">
        <v>635</v>
      </c>
      <c r="C4993" t="s">
        <v>19013</v>
      </c>
      <c r="D4993">
        <v>60</v>
      </c>
      <c r="E4993">
        <v>47</v>
      </c>
      <c r="F4993">
        <v>2</v>
      </c>
      <c r="G4993">
        <v>5</v>
      </c>
      <c r="H4993" t="s">
        <v>19014</v>
      </c>
      <c r="I4993">
        <v>19</v>
      </c>
      <c r="K4993" t="s">
        <v>2204</v>
      </c>
      <c r="L4993" t="s">
        <v>19015</v>
      </c>
      <c r="M4993" t="s">
        <v>29026</v>
      </c>
      <c r="N4993">
        <v>6261</v>
      </c>
      <c r="O4993">
        <v>43</v>
      </c>
      <c r="P4993" t="s">
        <v>19016</v>
      </c>
      <c r="Q4993">
        <v>0</v>
      </c>
      <c r="R4993" t="s">
        <v>19017</v>
      </c>
      <c r="S4993" t="s">
        <v>19018</v>
      </c>
      <c r="T4993">
        <v>99</v>
      </c>
      <c r="U4993" t="s">
        <v>36</v>
      </c>
      <c r="V4993" t="s">
        <v>37</v>
      </c>
      <c r="X4993" s="2">
        <v>50000</v>
      </c>
      <c r="Y4993">
        <v>2005</v>
      </c>
      <c r="Z4993">
        <v>9</v>
      </c>
      <c r="AA4993">
        <v>7.3</v>
      </c>
      <c r="AB4993">
        <v>1.33</v>
      </c>
      <c r="AC4993">
        <v>0</v>
      </c>
    </row>
    <row r="4994" spans="1:29" x14ac:dyDescent="0.25">
      <c r="A4994" t="str">
        <f t="shared" si="77"/>
        <v>tt2181837</v>
      </c>
      <c r="B4994" t="s">
        <v>28</v>
      </c>
      <c r="C4994" t="s">
        <v>19019</v>
      </c>
      <c r="D4994">
        <v>10</v>
      </c>
      <c r="E4994">
        <v>92</v>
      </c>
      <c r="F4994">
        <v>0</v>
      </c>
      <c r="I4994">
        <v>0</v>
      </c>
      <c r="K4994" t="s">
        <v>63</v>
      </c>
      <c r="L4994" t="s">
        <v>19020</v>
      </c>
      <c r="M4994" t="s">
        <v>29027</v>
      </c>
      <c r="N4994">
        <v>53</v>
      </c>
      <c r="O4994">
        <v>0</v>
      </c>
      <c r="Q4994">
        <v>0</v>
      </c>
      <c r="S4994" t="s">
        <v>19021</v>
      </c>
      <c r="T4994">
        <v>10</v>
      </c>
      <c r="U4994" t="s">
        <v>36</v>
      </c>
      <c r="V4994" t="s">
        <v>37</v>
      </c>
      <c r="X4994" s="2">
        <v>50000</v>
      </c>
      <c r="Y4994">
        <v>2013</v>
      </c>
      <c r="AA4994">
        <v>7.9</v>
      </c>
      <c r="AB4994">
        <v>16</v>
      </c>
      <c r="AC4994">
        <v>33</v>
      </c>
    </row>
    <row r="4995" spans="1:29" x14ac:dyDescent="0.25">
      <c r="A4995" t="str">
        <f t="shared" ref="A4995:A5044" si="78">MID(S4995,27,9)</f>
        <v>tt2910814</v>
      </c>
      <c r="B4995" t="s">
        <v>28</v>
      </c>
      <c r="C4995" t="s">
        <v>19022</v>
      </c>
      <c r="D4995">
        <v>161</v>
      </c>
      <c r="E4995">
        <v>97</v>
      </c>
      <c r="F4995">
        <v>18</v>
      </c>
      <c r="G4995">
        <v>236</v>
      </c>
      <c r="H4995" t="s">
        <v>19023</v>
      </c>
      <c r="I4995">
        <v>852</v>
      </c>
      <c r="K4995" t="s">
        <v>2442</v>
      </c>
      <c r="L4995" t="s">
        <v>5921</v>
      </c>
      <c r="M4995" t="s">
        <v>29028</v>
      </c>
      <c r="N4995">
        <v>48236</v>
      </c>
      <c r="O4995">
        <v>1922</v>
      </c>
      <c r="P4995" t="s">
        <v>19024</v>
      </c>
      <c r="Q4995">
        <v>0</v>
      </c>
      <c r="R4995" t="s">
        <v>19025</v>
      </c>
      <c r="S4995" t="s">
        <v>19026</v>
      </c>
      <c r="T4995">
        <v>180</v>
      </c>
      <c r="U4995" t="s">
        <v>36</v>
      </c>
      <c r="V4995" t="s">
        <v>37</v>
      </c>
      <c r="W4995" t="s">
        <v>38</v>
      </c>
      <c r="X4995" s="2">
        <v>4000000</v>
      </c>
      <c r="Y4995">
        <v>2014</v>
      </c>
      <c r="Z4995">
        <v>680</v>
      </c>
      <c r="AA4995">
        <v>6.1</v>
      </c>
      <c r="AB4995">
        <v>2.35</v>
      </c>
      <c r="AC4995">
        <v>10000</v>
      </c>
    </row>
    <row r="4996" spans="1:29" x14ac:dyDescent="0.25">
      <c r="A4996" t="str">
        <f t="shared" si="78"/>
        <v>tt2294916</v>
      </c>
      <c r="B4996" t="s">
        <v>28</v>
      </c>
      <c r="C4996" t="s">
        <v>19027</v>
      </c>
      <c r="D4996">
        <v>7</v>
      </c>
      <c r="E4996">
        <v>81</v>
      </c>
      <c r="F4996">
        <v>3</v>
      </c>
      <c r="G4996">
        <v>18</v>
      </c>
      <c r="H4996" t="s">
        <v>19028</v>
      </c>
      <c r="I4996">
        <v>26</v>
      </c>
      <c r="K4996" t="s">
        <v>18183</v>
      </c>
      <c r="L4996" t="s">
        <v>19029</v>
      </c>
      <c r="M4996" t="s">
        <v>29029</v>
      </c>
      <c r="N4996">
        <v>66</v>
      </c>
      <c r="O4996">
        <v>70</v>
      </c>
      <c r="P4996" t="s">
        <v>19030</v>
      </c>
      <c r="Q4996">
        <v>7</v>
      </c>
      <c r="R4996" t="s">
        <v>19031</v>
      </c>
      <c r="S4996" t="s">
        <v>19032</v>
      </c>
      <c r="T4996">
        <v>2</v>
      </c>
      <c r="U4996" t="s">
        <v>36</v>
      </c>
      <c r="V4996" t="s">
        <v>37</v>
      </c>
      <c r="X4996" s="2">
        <v>50000</v>
      </c>
      <c r="Y4996">
        <v>2014</v>
      </c>
      <c r="Z4996">
        <v>20</v>
      </c>
      <c r="AA4996">
        <v>7.4</v>
      </c>
      <c r="AC4996">
        <v>83</v>
      </c>
    </row>
    <row r="4997" spans="1:29" x14ac:dyDescent="0.25">
      <c r="A4997" t="str">
        <f t="shared" si="78"/>
        <v>tt1798291</v>
      </c>
      <c r="B4997" t="s">
        <v>28</v>
      </c>
      <c r="C4997" t="s">
        <v>19033</v>
      </c>
      <c r="D4997">
        <v>34</v>
      </c>
      <c r="E4997">
        <v>83</v>
      </c>
      <c r="F4997">
        <v>3</v>
      </c>
      <c r="G4997">
        <v>69</v>
      </c>
      <c r="H4997" t="s">
        <v>19034</v>
      </c>
      <c r="I4997">
        <v>695</v>
      </c>
      <c r="K4997" t="s">
        <v>2808</v>
      </c>
      <c r="L4997" t="s">
        <v>19035</v>
      </c>
      <c r="M4997" t="s">
        <v>29030</v>
      </c>
      <c r="N4997">
        <v>733</v>
      </c>
      <c r="O4997">
        <v>1438</v>
      </c>
      <c r="P4997" t="s">
        <v>19036</v>
      </c>
      <c r="Q4997">
        <v>0</v>
      </c>
      <c r="R4997" t="s">
        <v>19037</v>
      </c>
      <c r="S4997" t="s">
        <v>19038</v>
      </c>
      <c r="T4997">
        <v>7</v>
      </c>
      <c r="U4997" t="s">
        <v>36</v>
      </c>
      <c r="V4997" t="s">
        <v>37</v>
      </c>
      <c r="W4997" t="s">
        <v>499</v>
      </c>
      <c r="X4997" s="2">
        <v>42000</v>
      </c>
      <c r="Y4997">
        <v>2013</v>
      </c>
      <c r="Z4997">
        <v>571</v>
      </c>
      <c r="AA4997">
        <v>6.6</v>
      </c>
      <c r="AB4997">
        <v>16</v>
      </c>
      <c r="AC4997">
        <v>234</v>
      </c>
    </row>
    <row r="4998" spans="1:29" x14ac:dyDescent="0.25">
      <c r="A4998" t="str">
        <f t="shared" si="78"/>
        <v>tt1524083</v>
      </c>
      <c r="B4998" t="s">
        <v>28</v>
      </c>
      <c r="C4998" t="s">
        <v>3666</v>
      </c>
      <c r="E4998">
        <v>96</v>
      </c>
      <c r="F4998">
        <v>117</v>
      </c>
      <c r="G4998">
        <v>281</v>
      </c>
      <c r="H4998" t="s">
        <v>4545</v>
      </c>
      <c r="I4998">
        <v>948</v>
      </c>
      <c r="K4998" t="s">
        <v>1394</v>
      </c>
      <c r="L4998" t="s">
        <v>9300</v>
      </c>
      <c r="M4998" t="s">
        <v>29031</v>
      </c>
      <c r="N4998">
        <v>181</v>
      </c>
      <c r="O4998">
        <v>2058</v>
      </c>
      <c r="P4998" t="s">
        <v>19039</v>
      </c>
      <c r="Q4998">
        <v>5</v>
      </c>
      <c r="R4998" t="s">
        <v>19040</v>
      </c>
      <c r="S4998" t="s">
        <v>19041</v>
      </c>
      <c r="T4998">
        <v>4</v>
      </c>
      <c r="U4998" t="s">
        <v>36</v>
      </c>
      <c r="V4998" t="s">
        <v>37</v>
      </c>
      <c r="X4998" s="2">
        <v>45000</v>
      </c>
      <c r="Y4998">
        <v>2013</v>
      </c>
      <c r="Z4998">
        <v>482</v>
      </c>
      <c r="AA4998">
        <v>5.5</v>
      </c>
      <c r="AB4998">
        <v>2.35</v>
      </c>
      <c r="AC4998">
        <v>72</v>
      </c>
    </row>
    <row r="4999" spans="1:29" x14ac:dyDescent="0.25">
      <c r="A4999" t="str">
        <f t="shared" si="78"/>
        <v>tt0262432</v>
      </c>
      <c r="B4999" t="s">
        <v>28</v>
      </c>
      <c r="C4999" t="s">
        <v>4409</v>
      </c>
      <c r="D4999">
        <v>75</v>
      </c>
      <c r="E4999">
        <v>90</v>
      </c>
      <c r="F4999">
        <v>234</v>
      </c>
      <c r="G4999">
        <v>15</v>
      </c>
      <c r="H4999" t="s">
        <v>5516</v>
      </c>
      <c r="I4999">
        <v>552</v>
      </c>
      <c r="J4999">
        <v>241816</v>
      </c>
      <c r="K4999" t="s">
        <v>2808</v>
      </c>
      <c r="L4999" t="s">
        <v>9381</v>
      </c>
      <c r="M4999" t="s">
        <v>29032</v>
      </c>
      <c r="N4999">
        <v>6246</v>
      </c>
      <c r="O4999">
        <v>642</v>
      </c>
      <c r="P4999" t="s">
        <v>19042</v>
      </c>
      <c r="Q4999">
        <v>0</v>
      </c>
      <c r="R4999" t="s">
        <v>19043</v>
      </c>
      <c r="S4999" t="s">
        <v>19044</v>
      </c>
      <c r="T4999">
        <v>76</v>
      </c>
      <c r="U4999" t="s">
        <v>36</v>
      </c>
      <c r="V4999" t="s">
        <v>37</v>
      </c>
      <c r="W4999" t="s">
        <v>4564</v>
      </c>
      <c r="X4999" s="2">
        <v>42000</v>
      </c>
      <c r="Y4999">
        <v>2000</v>
      </c>
      <c r="Z4999">
        <v>61</v>
      </c>
      <c r="AA4999">
        <v>7.5</v>
      </c>
      <c r="AB4999">
        <v>2.35</v>
      </c>
      <c r="AC4999">
        <v>451</v>
      </c>
    </row>
    <row r="5000" spans="1:29" x14ac:dyDescent="0.25">
      <c r="A5000" t="str">
        <f t="shared" si="78"/>
        <v>tt0162348</v>
      </c>
      <c r="B5000" t="s">
        <v>28</v>
      </c>
      <c r="C5000" t="s">
        <v>19045</v>
      </c>
      <c r="D5000">
        <v>21</v>
      </c>
      <c r="E5000">
        <v>90</v>
      </c>
      <c r="F5000">
        <v>4</v>
      </c>
      <c r="G5000">
        <v>113</v>
      </c>
      <c r="H5000" t="s">
        <v>19046</v>
      </c>
      <c r="I5000">
        <v>20000</v>
      </c>
      <c r="J5000">
        <v>277233</v>
      </c>
      <c r="K5000" t="s">
        <v>1402</v>
      </c>
      <c r="L5000" t="s">
        <v>16340</v>
      </c>
      <c r="M5000" t="s">
        <v>29033</v>
      </c>
      <c r="N5000">
        <v>2631</v>
      </c>
      <c r="O5000">
        <v>20814</v>
      </c>
      <c r="P5000" t="s">
        <v>19047</v>
      </c>
      <c r="Q5000">
        <v>5</v>
      </c>
      <c r="R5000" t="s">
        <v>19048</v>
      </c>
      <c r="S5000" t="s">
        <v>19049</v>
      </c>
      <c r="T5000">
        <v>26</v>
      </c>
      <c r="U5000" t="s">
        <v>36</v>
      </c>
      <c r="V5000" t="s">
        <v>37</v>
      </c>
      <c r="W5000" t="s">
        <v>499</v>
      </c>
      <c r="X5000" s="2">
        <v>40000</v>
      </c>
      <c r="Y5000">
        <v>1999</v>
      </c>
      <c r="Z5000">
        <v>467</v>
      </c>
      <c r="AA5000">
        <v>7.6</v>
      </c>
      <c r="AB5000">
        <v>1.85</v>
      </c>
      <c r="AC5000">
        <v>0</v>
      </c>
    </row>
    <row r="5001" spans="1:29" x14ac:dyDescent="0.25">
      <c r="A5001" t="str">
        <f t="shared" si="78"/>
        <v>tt3157318</v>
      </c>
      <c r="B5001" t="s">
        <v>28</v>
      </c>
      <c r="C5001" t="s">
        <v>19050</v>
      </c>
      <c r="D5001">
        <v>3</v>
      </c>
      <c r="E5001">
        <v>95</v>
      </c>
      <c r="F5001">
        <v>0</v>
      </c>
      <c r="G5001">
        <v>279</v>
      </c>
      <c r="H5001" t="s">
        <v>19051</v>
      </c>
      <c r="I5001">
        <v>883</v>
      </c>
      <c r="K5001" t="s">
        <v>2220</v>
      </c>
      <c r="L5001" t="s">
        <v>3720</v>
      </c>
      <c r="M5001" t="s">
        <v>29034</v>
      </c>
      <c r="N5001">
        <v>34</v>
      </c>
      <c r="O5001">
        <v>2618</v>
      </c>
      <c r="P5001" t="s">
        <v>19052</v>
      </c>
      <c r="Q5001">
        <v>0</v>
      </c>
      <c r="S5001" t="s">
        <v>19053</v>
      </c>
      <c r="T5001">
        <v>2</v>
      </c>
      <c r="U5001" t="s">
        <v>36</v>
      </c>
      <c r="V5001" t="s">
        <v>37</v>
      </c>
      <c r="X5001" s="2">
        <v>75000</v>
      </c>
      <c r="Y5001">
        <v>2014</v>
      </c>
      <c r="Z5001">
        <v>507</v>
      </c>
      <c r="AA5001">
        <v>5</v>
      </c>
      <c r="AC5001">
        <v>87</v>
      </c>
    </row>
    <row r="5002" spans="1:29" x14ac:dyDescent="0.25">
      <c r="A5002" t="str">
        <f t="shared" si="78"/>
        <v>tt1716760</v>
      </c>
      <c r="B5002" t="s">
        <v>28</v>
      </c>
      <c r="C5002" t="s">
        <v>19054</v>
      </c>
      <c r="D5002">
        <v>2</v>
      </c>
      <c r="E5002">
        <v>83</v>
      </c>
      <c r="F5002">
        <v>138</v>
      </c>
      <c r="G5002">
        <v>76</v>
      </c>
      <c r="H5002" t="s">
        <v>19055</v>
      </c>
      <c r="I5002">
        <v>307</v>
      </c>
      <c r="K5002" t="s">
        <v>5190</v>
      </c>
      <c r="L5002" t="s">
        <v>18891</v>
      </c>
      <c r="M5002" t="s">
        <v>29035</v>
      </c>
      <c r="N5002">
        <v>192</v>
      </c>
      <c r="O5002">
        <v>619</v>
      </c>
      <c r="P5002" t="s">
        <v>19056</v>
      </c>
      <c r="Q5002">
        <v>0</v>
      </c>
      <c r="R5002" t="s">
        <v>19057</v>
      </c>
      <c r="S5002" t="s">
        <v>19058</v>
      </c>
      <c r="T5002">
        <v>6</v>
      </c>
      <c r="U5002" t="s">
        <v>36</v>
      </c>
      <c r="V5002" t="s">
        <v>37</v>
      </c>
      <c r="W5002" t="s">
        <v>4564</v>
      </c>
      <c r="X5002" s="2">
        <v>40000</v>
      </c>
      <c r="Y5002">
        <v>2011</v>
      </c>
      <c r="Z5002">
        <v>114</v>
      </c>
      <c r="AA5002">
        <v>3.2</v>
      </c>
      <c r="AB5002">
        <v>2.35</v>
      </c>
      <c r="AC5002">
        <v>239</v>
      </c>
    </row>
    <row r="5003" spans="1:29" x14ac:dyDescent="0.25">
      <c r="A5003" t="str">
        <f t="shared" si="78"/>
        <v>tt0077838</v>
      </c>
      <c r="B5003" t="s">
        <v>28</v>
      </c>
      <c r="C5003" t="s">
        <v>416</v>
      </c>
      <c r="D5003">
        <v>71</v>
      </c>
      <c r="E5003">
        <v>117</v>
      </c>
      <c r="F5003">
        <v>17000</v>
      </c>
      <c r="G5003">
        <v>476</v>
      </c>
      <c r="H5003" t="s">
        <v>10130</v>
      </c>
      <c r="I5003">
        <v>725</v>
      </c>
      <c r="J5003">
        <v>321952</v>
      </c>
      <c r="K5003" t="s">
        <v>3334</v>
      </c>
      <c r="L5003" t="s">
        <v>17845</v>
      </c>
      <c r="M5003" t="s">
        <v>29036</v>
      </c>
      <c r="N5003">
        <v>12611</v>
      </c>
      <c r="O5003">
        <v>2783</v>
      </c>
      <c r="P5003" t="s">
        <v>14394</v>
      </c>
      <c r="Q5003">
        <v>0</v>
      </c>
      <c r="R5003" t="s">
        <v>19059</v>
      </c>
      <c r="S5003" t="s">
        <v>19060</v>
      </c>
      <c r="T5003">
        <v>113</v>
      </c>
      <c r="U5003" t="s">
        <v>36</v>
      </c>
      <c r="V5003" t="s">
        <v>37</v>
      </c>
      <c r="W5003" t="s">
        <v>86</v>
      </c>
      <c r="Y5003">
        <v>1978</v>
      </c>
      <c r="Z5003">
        <v>572</v>
      </c>
      <c r="AA5003">
        <v>8.1999999999999993</v>
      </c>
      <c r="AB5003">
        <v>1.85</v>
      </c>
      <c r="AC5003">
        <v>0</v>
      </c>
    </row>
    <row r="5004" spans="1:29" x14ac:dyDescent="0.25">
      <c r="A5004" t="str">
        <f t="shared" si="78"/>
        <v>tt2442662</v>
      </c>
      <c r="B5004" t="s">
        <v>28</v>
      </c>
      <c r="C5004" t="s">
        <v>19061</v>
      </c>
      <c r="D5004">
        <v>7</v>
      </c>
      <c r="E5004">
        <v>75</v>
      </c>
      <c r="F5004">
        <v>14</v>
      </c>
      <c r="G5004">
        <v>130</v>
      </c>
      <c r="H5004" t="s">
        <v>19062</v>
      </c>
      <c r="I5004">
        <v>252</v>
      </c>
      <c r="K5004" t="s">
        <v>4508</v>
      </c>
      <c r="L5004" t="s">
        <v>19063</v>
      </c>
      <c r="M5004" t="s">
        <v>29037</v>
      </c>
      <c r="N5004">
        <v>106</v>
      </c>
      <c r="O5004">
        <v>638</v>
      </c>
      <c r="P5004" t="s">
        <v>19064</v>
      </c>
      <c r="Q5004">
        <v>0</v>
      </c>
      <c r="S5004" t="s">
        <v>19065</v>
      </c>
      <c r="T5004">
        <v>5</v>
      </c>
      <c r="U5004" t="s">
        <v>36</v>
      </c>
      <c r="V5004" t="s">
        <v>37</v>
      </c>
      <c r="X5004" s="2">
        <v>50000</v>
      </c>
      <c r="Y5004">
        <v>2012</v>
      </c>
      <c r="Z5004">
        <v>132</v>
      </c>
      <c r="AA5004">
        <v>3.7</v>
      </c>
      <c r="AB5004">
        <v>2.35</v>
      </c>
      <c r="AC5004">
        <v>225</v>
      </c>
    </row>
    <row r="5005" spans="1:29" x14ac:dyDescent="0.25">
      <c r="A5005" t="str">
        <f t="shared" si="78"/>
        <v>tt1294161</v>
      </c>
      <c r="B5005" t="s">
        <v>28</v>
      </c>
      <c r="C5005" t="s">
        <v>19066</v>
      </c>
      <c r="D5005">
        <v>61</v>
      </c>
      <c r="E5005">
        <v>79</v>
      </c>
      <c r="F5005">
        <v>2</v>
      </c>
      <c r="G5005">
        <v>20</v>
      </c>
      <c r="H5005" t="s">
        <v>6736</v>
      </c>
      <c r="I5005">
        <v>962</v>
      </c>
      <c r="J5005">
        <v>24705</v>
      </c>
      <c r="K5005" t="s">
        <v>2808</v>
      </c>
      <c r="L5005" t="s">
        <v>1973</v>
      </c>
      <c r="M5005" t="s">
        <v>29038</v>
      </c>
      <c r="N5005">
        <v>1516</v>
      </c>
      <c r="O5005">
        <v>1054</v>
      </c>
      <c r="P5005" t="s">
        <v>19067</v>
      </c>
      <c r="Q5005">
        <v>0</v>
      </c>
      <c r="R5005" t="s">
        <v>19068</v>
      </c>
      <c r="S5005" t="s">
        <v>19069</v>
      </c>
      <c r="T5005">
        <v>10</v>
      </c>
      <c r="U5005" t="s">
        <v>36</v>
      </c>
      <c r="V5005" t="s">
        <v>37</v>
      </c>
      <c r="W5005" t="s">
        <v>4564</v>
      </c>
      <c r="Y5005">
        <v>2009</v>
      </c>
      <c r="Z5005">
        <v>72</v>
      </c>
      <c r="AA5005">
        <v>6.3</v>
      </c>
      <c r="AC5005">
        <v>377</v>
      </c>
    </row>
    <row r="5006" spans="1:29" x14ac:dyDescent="0.25">
      <c r="A5006" t="str">
        <f t="shared" si="78"/>
        <v>tt1073221</v>
      </c>
      <c r="B5006" t="s">
        <v>28</v>
      </c>
      <c r="C5006" t="s">
        <v>19070</v>
      </c>
      <c r="D5006">
        <v>3</v>
      </c>
      <c r="E5006">
        <v>78</v>
      </c>
      <c r="F5006">
        <v>6</v>
      </c>
      <c r="G5006">
        <v>17</v>
      </c>
      <c r="H5006" t="s">
        <v>19071</v>
      </c>
      <c r="I5006">
        <v>32</v>
      </c>
      <c r="J5006">
        <v>243768</v>
      </c>
      <c r="K5006" t="s">
        <v>11916</v>
      </c>
      <c r="L5006" t="s">
        <v>19072</v>
      </c>
      <c r="M5006" t="s">
        <v>29039</v>
      </c>
      <c r="N5006">
        <v>143</v>
      </c>
      <c r="O5006">
        <v>72</v>
      </c>
      <c r="P5006" t="s">
        <v>19073</v>
      </c>
      <c r="Q5006">
        <v>0</v>
      </c>
      <c r="S5006" t="s">
        <v>19074</v>
      </c>
      <c r="T5006">
        <v>9</v>
      </c>
      <c r="U5006" t="s">
        <v>36</v>
      </c>
      <c r="V5006" t="s">
        <v>37</v>
      </c>
      <c r="W5006" t="s">
        <v>499</v>
      </c>
      <c r="X5006" s="2">
        <v>30000</v>
      </c>
      <c r="Y5006">
        <v>2007</v>
      </c>
      <c r="Z5006">
        <v>17</v>
      </c>
      <c r="AA5006">
        <v>4.0999999999999996</v>
      </c>
      <c r="AB5006">
        <v>2.35</v>
      </c>
      <c r="AC5006">
        <v>13</v>
      </c>
    </row>
    <row r="5007" spans="1:29" x14ac:dyDescent="0.25">
      <c r="A5007" t="str">
        <f t="shared" si="78"/>
        <v>tt0446747</v>
      </c>
      <c r="B5007" t="s">
        <v>635</v>
      </c>
      <c r="C5007" t="s">
        <v>19075</v>
      </c>
      <c r="D5007">
        <v>52</v>
      </c>
      <c r="E5007">
        <v>109</v>
      </c>
      <c r="F5007">
        <v>26</v>
      </c>
      <c r="G5007">
        <v>3</v>
      </c>
      <c r="H5007" t="s">
        <v>19076</v>
      </c>
      <c r="I5007">
        <v>26</v>
      </c>
      <c r="K5007" t="s">
        <v>1394</v>
      </c>
      <c r="L5007" t="s">
        <v>19075</v>
      </c>
      <c r="M5007" t="s">
        <v>29040</v>
      </c>
      <c r="N5007">
        <v>1578</v>
      </c>
      <c r="O5007">
        <v>38</v>
      </c>
      <c r="P5007" t="s">
        <v>19077</v>
      </c>
      <c r="Q5007">
        <v>0</v>
      </c>
      <c r="R5007" t="s">
        <v>19078</v>
      </c>
      <c r="S5007" t="s">
        <v>19079</v>
      </c>
      <c r="T5007">
        <v>23</v>
      </c>
      <c r="U5007" t="s">
        <v>36</v>
      </c>
      <c r="V5007" t="s">
        <v>37</v>
      </c>
      <c r="W5007" t="s">
        <v>499</v>
      </c>
      <c r="Y5007">
        <v>2005</v>
      </c>
      <c r="Z5007">
        <v>6</v>
      </c>
      <c r="AA5007">
        <v>6.9</v>
      </c>
      <c r="AB5007">
        <v>1.66</v>
      </c>
      <c r="AC5007">
        <v>91</v>
      </c>
    </row>
    <row r="5008" spans="1:29" x14ac:dyDescent="0.25">
      <c r="A5008" t="str">
        <f t="shared" si="78"/>
        <v>tt2469216</v>
      </c>
      <c r="B5008" t="s">
        <v>28</v>
      </c>
      <c r="C5008" t="s">
        <v>19080</v>
      </c>
      <c r="E5008">
        <v>89</v>
      </c>
      <c r="F5008">
        <v>2</v>
      </c>
      <c r="G5008">
        <v>0</v>
      </c>
      <c r="H5008" t="s">
        <v>19081</v>
      </c>
      <c r="I5008">
        <v>5</v>
      </c>
      <c r="K5008" t="s">
        <v>5190</v>
      </c>
      <c r="L5008" t="s">
        <v>19082</v>
      </c>
      <c r="M5008" t="s">
        <v>29041</v>
      </c>
      <c r="N5008">
        <v>23</v>
      </c>
      <c r="O5008">
        <v>5</v>
      </c>
      <c r="P5008" t="s">
        <v>19083</v>
      </c>
      <c r="Q5008">
        <v>0</v>
      </c>
      <c r="R5008" t="s">
        <v>19084</v>
      </c>
      <c r="S5008" t="s">
        <v>19085</v>
      </c>
      <c r="T5008">
        <v>2</v>
      </c>
      <c r="U5008" t="s">
        <v>36</v>
      </c>
      <c r="V5008" t="s">
        <v>37</v>
      </c>
      <c r="W5008" t="s">
        <v>3947</v>
      </c>
      <c r="X5008" s="2">
        <v>60000</v>
      </c>
      <c r="Y5008">
        <v>2013</v>
      </c>
      <c r="Z5008">
        <v>0</v>
      </c>
      <c r="AA5008">
        <v>5.4</v>
      </c>
      <c r="AC5008">
        <v>48</v>
      </c>
    </row>
    <row r="5009" spans="1:29" x14ac:dyDescent="0.25">
      <c r="A5009" t="str">
        <f t="shared" si="78"/>
        <v>tt1489167</v>
      </c>
      <c r="B5009" t="s">
        <v>28</v>
      </c>
      <c r="C5009" t="s">
        <v>17680</v>
      </c>
      <c r="D5009">
        <v>53</v>
      </c>
      <c r="E5009">
        <v>93</v>
      </c>
      <c r="F5009">
        <v>214</v>
      </c>
      <c r="G5009">
        <v>59</v>
      </c>
      <c r="H5009" t="s">
        <v>19086</v>
      </c>
      <c r="I5009">
        <v>177</v>
      </c>
      <c r="J5009">
        <v>9609</v>
      </c>
      <c r="K5009" t="s">
        <v>7382</v>
      </c>
      <c r="L5009" t="s">
        <v>3158</v>
      </c>
      <c r="M5009" t="s">
        <v>29042</v>
      </c>
      <c r="N5009">
        <v>2646</v>
      </c>
      <c r="O5009">
        <v>365</v>
      </c>
      <c r="P5009" t="s">
        <v>19087</v>
      </c>
      <c r="Q5009">
        <v>4</v>
      </c>
      <c r="R5009" t="s">
        <v>19088</v>
      </c>
      <c r="S5009" t="s">
        <v>19089</v>
      </c>
      <c r="T5009">
        <v>22</v>
      </c>
      <c r="U5009" t="s">
        <v>36</v>
      </c>
      <c r="V5009" t="s">
        <v>53</v>
      </c>
      <c r="W5009" t="s">
        <v>499</v>
      </c>
      <c r="Y5009">
        <v>2009</v>
      </c>
      <c r="Z5009">
        <v>95</v>
      </c>
      <c r="AA5009">
        <v>6.5</v>
      </c>
      <c r="AC5009">
        <v>535</v>
      </c>
    </row>
    <row r="5010" spans="1:29" x14ac:dyDescent="0.25">
      <c r="A5010" t="str">
        <f t="shared" si="78"/>
        <v>tt0109445</v>
      </c>
      <c r="B5010" t="s">
        <v>635</v>
      </c>
      <c r="C5010" t="s">
        <v>5771</v>
      </c>
      <c r="D5010">
        <v>136</v>
      </c>
      <c r="E5010">
        <v>102</v>
      </c>
      <c r="F5010">
        <v>0</v>
      </c>
      <c r="G5010">
        <v>216</v>
      </c>
      <c r="H5010" t="s">
        <v>13969</v>
      </c>
      <c r="I5010">
        <v>898</v>
      </c>
      <c r="J5010">
        <v>3151130</v>
      </c>
      <c r="K5010" t="s">
        <v>1394</v>
      </c>
      <c r="L5010" t="s">
        <v>8349</v>
      </c>
      <c r="M5010" t="s">
        <v>29043</v>
      </c>
      <c r="N5010">
        <v>181749</v>
      </c>
      <c r="O5010">
        <v>2103</v>
      </c>
      <c r="P5010" t="s">
        <v>8105</v>
      </c>
      <c r="Q5010">
        <v>4</v>
      </c>
      <c r="R5010" t="s">
        <v>19090</v>
      </c>
      <c r="S5010" t="s">
        <v>19091</v>
      </c>
      <c r="T5010">
        <v>615</v>
      </c>
      <c r="U5010" t="s">
        <v>36</v>
      </c>
      <c r="V5010" t="s">
        <v>37</v>
      </c>
      <c r="W5010" t="s">
        <v>499</v>
      </c>
      <c r="X5010" s="2">
        <v>230000</v>
      </c>
      <c r="Y5010">
        <v>1994</v>
      </c>
      <c r="Z5010">
        <v>657</v>
      </c>
      <c r="AA5010">
        <v>7.8</v>
      </c>
      <c r="AB5010">
        <v>1.37</v>
      </c>
      <c r="AC5010">
        <v>0</v>
      </c>
    </row>
    <row r="5011" spans="1:29" x14ac:dyDescent="0.25">
      <c r="A5011" t="str">
        <f t="shared" si="78"/>
        <v>tt0067580</v>
      </c>
      <c r="B5011" t="s">
        <v>28</v>
      </c>
      <c r="C5011" t="s">
        <v>19092</v>
      </c>
      <c r="D5011">
        <v>8</v>
      </c>
      <c r="E5011">
        <v>65</v>
      </c>
      <c r="F5011">
        <v>0</v>
      </c>
      <c r="H5011" t="s">
        <v>19093</v>
      </c>
      <c r="I5011">
        <v>0</v>
      </c>
      <c r="J5011">
        <v>8231</v>
      </c>
      <c r="K5011" t="s">
        <v>4335</v>
      </c>
      <c r="L5011" t="s">
        <v>19094</v>
      </c>
      <c r="M5011" t="s">
        <v>29044</v>
      </c>
      <c r="N5011">
        <v>803</v>
      </c>
      <c r="O5011">
        <v>0</v>
      </c>
      <c r="Q5011">
        <v>1</v>
      </c>
      <c r="R5011" t="s">
        <v>19095</v>
      </c>
      <c r="S5011" t="s">
        <v>19096</v>
      </c>
      <c r="T5011">
        <v>16</v>
      </c>
      <c r="U5011" t="s">
        <v>36</v>
      </c>
      <c r="V5011" t="s">
        <v>37</v>
      </c>
      <c r="W5011" t="s">
        <v>3947</v>
      </c>
      <c r="X5011" s="2">
        <v>27000</v>
      </c>
      <c r="Y5011">
        <v>1971</v>
      </c>
      <c r="Z5011">
        <v>0</v>
      </c>
      <c r="AA5011">
        <v>6.7</v>
      </c>
      <c r="AB5011">
        <v>1.37</v>
      </c>
      <c r="AC5011">
        <v>85</v>
      </c>
    </row>
    <row r="5012" spans="1:29" x14ac:dyDescent="0.25">
      <c r="A5012" t="str">
        <f t="shared" si="78"/>
        <v>tt0327753</v>
      </c>
      <c r="B5012" t="s">
        <v>28</v>
      </c>
      <c r="C5012" t="s">
        <v>19075</v>
      </c>
      <c r="D5012">
        <v>43</v>
      </c>
      <c r="E5012">
        <v>85</v>
      </c>
      <c r="F5012">
        <v>26</v>
      </c>
      <c r="G5012">
        <v>3</v>
      </c>
      <c r="H5012" t="s">
        <v>19076</v>
      </c>
      <c r="I5012">
        <v>26</v>
      </c>
      <c r="K5012" t="s">
        <v>2096</v>
      </c>
      <c r="L5012" t="s">
        <v>19075</v>
      </c>
      <c r="M5012" t="s">
        <v>29045</v>
      </c>
      <c r="N5012">
        <v>1894</v>
      </c>
      <c r="O5012">
        <v>40</v>
      </c>
      <c r="P5012" t="s">
        <v>19077</v>
      </c>
      <c r="Q5012">
        <v>1</v>
      </c>
      <c r="R5012" t="s">
        <v>19097</v>
      </c>
      <c r="S5012" t="s">
        <v>19098</v>
      </c>
      <c r="T5012">
        <v>61</v>
      </c>
      <c r="U5012" t="s">
        <v>36</v>
      </c>
      <c r="V5012" t="s">
        <v>37</v>
      </c>
      <c r="Y5012">
        <v>2002</v>
      </c>
      <c r="Z5012">
        <v>6</v>
      </c>
      <c r="AA5012">
        <v>6.4</v>
      </c>
      <c r="AB5012">
        <v>1.37</v>
      </c>
      <c r="AC5012">
        <v>108</v>
      </c>
    </row>
    <row r="5013" spans="1:29" x14ac:dyDescent="0.25">
      <c r="A5013" t="str">
        <f t="shared" si="78"/>
        <v>tt0119361</v>
      </c>
      <c r="B5013" t="s">
        <v>28</v>
      </c>
      <c r="C5013" t="s">
        <v>8109</v>
      </c>
      <c r="D5013">
        <v>80</v>
      </c>
      <c r="E5013">
        <v>97</v>
      </c>
      <c r="F5013">
        <v>119</v>
      </c>
      <c r="G5013">
        <v>7</v>
      </c>
      <c r="H5013" t="s">
        <v>4692</v>
      </c>
      <c r="I5013">
        <v>136</v>
      </c>
      <c r="J5013">
        <v>2856622</v>
      </c>
      <c r="K5013" t="s">
        <v>2096</v>
      </c>
      <c r="L5013" t="s">
        <v>19099</v>
      </c>
      <c r="M5013" t="s">
        <v>29046</v>
      </c>
      <c r="N5013">
        <v>11550</v>
      </c>
      <c r="O5013">
        <v>254</v>
      </c>
      <c r="P5013" t="s">
        <v>19100</v>
      </c>
      <c r="Q5013">
        <v>0</v>
      </c>
      <c r="R5013" t="s">
        <v>19101</v>
      </c>
      <c r="S5013" t="s">
        <v>19102</v>
      </c>
      <c r="T5013">
        <v>197</v>
      </c>
      <c r="U5013" t="s">
        <v>36</v>
      </c>
      <c r="V5013" t="s">
        <v>232</v>
      </c>
      <c r="W5013" t="s">
        <v>499</v>
      </c>
      <c r="X5013" s="2">
        <v>25000</v>
      </c>
      <c r="Y5013">
        <v>1997</v>
      </c>
      <c r="Z5013">
        <v>108</v>
      </c>
      <c r="AA5013">
        <v>7.3</v>
      </c>
      <c r="AB5013">
        <v>1.85</v>
      </c>
      <c r="AC5013">
        <v>489</v>
      </c>
    </row>
    <row r="5014" spans="1:29" x14ac:dyDescent="0.25">
      <c r="A5014" t="str">
        <f t="shared" si="78"/>
        <v>tt1742334</v>
      </c>
      <c r="B5014" t="s">
        <v>28</v>
      </c>
      <c r="C5014" t="s">
        <v>433</v>
      </c>
      <c r="D5014">
        <v>233</v>
      </c>
      <c r="E5014">
        <v>109</v>
      </c>
      <c r="F5014">
        <v>453</v>
      </c>
      <c r="G5014">
        <v>120</v>
      </c>
      <c r="H5014" t="s">
        <v>3479</v>
      </c>
      <c r="I5014">
        <v>1000</v>
      </c>
      <c r="J5014">
        <v>10499968</v>
      </c>
      <c r="K5014" t="s">
        <v>397</v>
      </c>
      <c r="L5014" t="s">
        <v>296</v>
      </c>
      <c r="M5014" t="s">
        <v>25653</v>
      </c>
      <c r="N5014">
        <v>47502</v>
      </c>
      <c r="O5014">
        <v>1458</v>
      </c>
      <c r="P5014" t="s">
        <v>6186</v>
      </c>
      <c r="Q5014">
        <v>3</v>
      </c>
      <c r="R5014" t="s">
        <v>6187</v>
      </c>
      <c r="S5014" t="s">
        <v>6188</v>
      </c>
      <c r="T5014">
        <v>212</v>
      </c>
      <c r="U5014" t="s">
        <v>36</v>
      </c>
      <c r="V5014" t="s">
        <v>37</v>
      </c>
      <c r="W5014" t="s">
        <v>499</v>
      </c>
      <c r="X5014" s="2">
        <v>35000000</v>
      </c>
      <c r="Y5014">
        <v>2014</v>
      </c>
      <c r="Z5014">
        <v>206</v>
      </c>
      <c r="AA5014">
        <v>5.7</v>
      </c>
      <c r="AB5014">
        <v>1.85</v>
      </c>
      <c r="AC5014">
        <v>10000</v>
      </c>
    </row>
    <row r="5015" spans="1:29" x14ac:dyDescent="0.25">
      <c r="A5015" t="str">
        <f t="shared" si="78"/>
        <v>tt0298050</v>
      </c>
      <c r="B5015" t="s">
        <v>28</v>
      </c>
      <c r="C5015" t="s">
        <v>19103</v>
      </c>
      <c r="D5015">
        <v>28</v>
      </c>
      <c r="E5015">
        <v>79</v>
      </c>
      <c r="F5015">
        <v>3</v>
      </c>
      <c r="G5015">
        <v>42</v>
      </c>
      <c r="H5015" t="s">
        <v>19104</v>
      </c>
      <c r="I5015">
        <v>93</v>
      </c>
      <c r="K5015" t="s">
        <v>5779</v>
      </c>
      <c r="L5015" t="s">
        <v>13821</v>
      </c>
      <c r="M5015" t="s">
        <v>29047</v>
      </c>
      <c r="N5015">
        <v>493</v>
      </c>
      <c r="O5015">
        <v>243</v>
      </c>
      <c r="P5015" t="s">
        <v>19105</v>
      </c>
      <c r="Q5015">
        <v>0</v>
      </c>
      <c r="R5015" t="s">
        <v>19106</v>
      </c>
      <c r="S5015" t="s">
        <v>19107</v>
      </c>
      <c r="T5015">
        <v>21</v>
      </c>
      <c r="U5015" t="s">
        <v>36</v>
      </c>
      <c r="V5015" t="s">
        <v>37</v>
      </c>
      <c r="X5015" s="2">
        <v>24000</v>
      </c>
      <c r="Y5015">
        <v>2002</v>
      </c>
      <c r="Z5015">
        <v>46</v>
      </c>
      <c r="AA5015">
        <v>7</v>
      </c>
      <c r="AB5015">
        <v>1.78</v>
      </c>
      <c r="AC5015">
        <v>61</v>
      </c>
    </row>
    <row r="5016" spans="1:29" x14ac:dyDescent="0.25">
      <c r="A5016" t="str">
        <f t="shared" si="78"/>
        <v>tt1337057</v>
      </c>
      <c r="B5016" t="s">
        <v>28</v>
      </c>
      <c r="C5016" t="s">
        <v>3608</v>
      </c>
      <c r="D5016">
        <v>58</v>
      </c>
      <c r="E5016">
        <v>80</v>
      </c>
      <c r="F5016">
        <v>892</v>
      </c>
      <c r="G5016">
        <v>492</v>
      </c>
      <c r="H5016" t="s">
        <v>7563</v>
      </c>
      <c r="I5016">
        <v>986</v>
      </c>
      <c r="K5016" t="s">
        <v>288</v>
      </c>
      <c r="L5016" t="s">
        <v>888</v>
      </c>
      <c r="M5016" t="s">
        <v>29048</v>
      </c>
      <c r="N5016">
        <v>15091</v>
      </c>
      <c r="O5016">
        <v>3197</v>
      </c>
      <c r="P5016" t="s">
        <v>8004</v>
      </c>
      <c r="Q5016">
        <v>0</v>
      </c>
      <c r="R5016" t="s">
        <v>19108</v>
      </c>
      <c r="S5016" t="s">
        <v>19109</v>
      </c>
      <c r="T5016">
        <v>129</v>
      </c>
      <c r="U5016" t="s">
        <v>36</v>
      </c>
      <c r="V5016" t="s">
        <v>232</v>
      </c>
      <c r="W5016" t="s">
        <v>499</v>
      </c>
      <c r="Y5016">
        <v>2009</v>
      </c>
      <c r="Z5016">
        <v>918</v>
      </c>
      <c r="AA5016">
        <v>6.3</v>
      </c>
      <c r="AB5016">
        <v>2.35</v>
      </c>
      <c r="AC5016">
        <v>0</v>
      </c>
    </row>
    <row r="5017" spans="1:29" x14ac:dyDescent="0.25">
      <c r="A5017" t="str">
        <f t="shared" si="78"/>
        <v>tt0102943</v>
      </c>
      <c r="B5017" t="s">
        <v>635</v>
      </c>
      <c r="C5017" t="s">
        <v>7358</v>
      </c>
      <c r="D5017">
        <v>61</v>
      </c>
      <c r="E5017">
        <v>100</v>
      </c>
      <c r="F5017">
        <v>0</v>
      </c>
      <c r="G5017">
        <v>0</v>
      </c>
      <c r="H5017" t="s">
        <v>7358</v>
      </c>
      <c r="I5017">
        <v>5</v>
      </c>
      <c r="J5017">
        <v>1227508</v>
      </c>
      <c r="K5017" t="s">
        <v>2096</v>
      </c>
      <c r="L5017" t="s">
        <v>19110</v>
      </c>
      <c r="M5017" t="s">
        <v>29049</v>
      </c>
      <c r="N5017">
        <v>15103</v>
      </c>
      <c r="O5017">
        <v>5</v>
      </c>
      <c r="P5017" t="s">
        <v>19111</v>
      </c>
      <c r="Q5017">
        <v>0</v>
      </c>
      <c r="R5017" t="s">
        <v>19112</v>
      </c>
      <c r="S5017" t="s">
        <v>19113</v>
      </c>
      <c r="T5017">
        <v>80</v>
      </c>
      <c r="U5017" t="s">
        <v>36</v>
      </c>
      <c r="V5017" t="s">
        <v>37</v>
      </c>
      <c r="W5017" t="s">
        <v>499</v>
      </c>
      <c r="X5017" s="2">
        <v>23000</v>
      </c>
      <c r="Y5017">
        <v>1991</v>
      </c>
      <c r="Z5017">
        <v>0</v>
      </c>
      <c r="AA5017">
        <v>7.1</v>
      </c>
      <c r="AB5017">
        <v>1.37</v>
      </c>
      <c r="AC5017">
        <v>2000</v>
      </c>
    </row>
    <row r="5018" spans="1:29" x14ac:dyDescent="0.25">
      <c r="A5018" t="str">
        <f t="shared" si="78"/>
        <v>tt2759066</v>
      </c>
      <c r="B5018" t="s">
        <v>28</v>
      </c>
      <c r="C5018" t="s">
        <v>19114</v>
      </c>
      <c r="E5018">
        <v>90</v>
      </c>
      <c r="F5018">
        <v>0</v>
      </c>
      <c r="G5018">
        <v>9</v>
      </c>
      <c r="H5018" t="s">
        <v>19115</v>
      </c>
      <c r="I5018">
        <v>313</v>
      </c>
      <c r="K5018" t="s">
        <v>1767</v>
      </c>
      <c r="L5018" t="s">
        <v>19116</v>
      </c>
      <c r="M5018" t="s">
        <v>29050</v>
      </c>
      <c r="N5018">
        <v>57</v>
      </c>
      <c r="O5018">
        <v>366</v>
      </c>
      <c r="P5018" t="s">
        <v>19117</v>
      </c>
      <c r="Q5018">
        <v>2</v>
      </c>
      <c r="S5018" t="s">
        <v>19118</v>
      </c>
      <c r="T5018">
        <v>2</v>
      </c>
      <c r="U5018" t="s">
        <v>36</v>
      </c>
      <c r="V5018" t="s">
        <v>37</v>
      </c>
      <c r="X5018" s="2">
        <v>25000</v>
      </c>
      <c r="Y5018">
        <v>2015</v>
      </c>
      <c r="Z5018">
        <v>25</v>
      </c>
      <c r="AA5018">
        <v>4.8</v>
      </c>
      <c r="AC5018">
        <v>33</v>
      </c>
    </row>
    <row r="5019" spans="1:29" x14ac:dyDescent="0.25">
      <c r="A5019" t="str">
        <f t="shared" si="78"/>
        <v>tt2375036</v>
      </c>
      <c r="B5019" t="s">
        <v>28</v>
      </c>
      <c r="C5019" t="s">
        <v>19054</v>
      </c>
      <c r="D5019">
        <v>1</v>
      </c>
      <c r="E5019">
        <v>90</v>
      </c>
      <c r="F5019">
        <v>138</v>
      </c>
      <c r="G5019">
        <v>138</v>
      </c>
      <c r="H5019" t="s">
        <v>19119</v>
      </c>
      <c r="I5019">
        <v>370</v>
      </c>
      <c r="K5019" t="s">
        <v>1402</v>
      </c>
      <c r="L5019" t="s">
        <v>19120</v>
      </c>
      <c r="M5019" t="s">
        <v>29051</v>
      </c>
      <c r="N5019">
        <v>114</v>
      </c>
      <c r="O5019">
        <v>841</v>
      </c>
      <c r="P5019" t="s">
        <v>19054</v>
      </c>
      <c r="Q5019">
        <v>1</v>
      </c>
      <c r="R5019" t="s">
        <v>19121</v>
      </c>
      <c r="S5019" t="s">
        <v>19122</v>
      </c>
      <c r="T5019">
        <v>3</v>
      </c>
      <c r="U5019" t="s">
        <v>36</v>
      </c>
      <c r="V5019" t="s">
        <v>37</v>
      </c>
      <c r="X5019" s="2">
        <v>22000</v>
      </c>
      <c r="Y5019">
        <v>2013</v>
      </c>
      <c r="Z5019">
        <v>184</v>
      </c>
      <c r="AA5019">
        <v>3.3</v>
      </c>
      <c r="AB5019">
        <v>1.78</v>
      </c>
      <c r="AC5019">
        <v>200</v>
      </c>
    </row>
    <row r="5020" spans="1:29" x14ac:dyDescent="0.25">
      <c r="A5020" t="str">
        <f t="shared" si="78"/>
        <v>tt0425027</v>
      </c>
      <c r="B5020" t="s">
        <v>28</v>
      </c>
      <c r="C5020" t="s">
        <v>14486</v>
      </c>
      <c r="D5020">
        <v>5</v>
      </c>
      <c r="E5020">
        <v>120</v>
      </c>
      <c r="F5020">
        <v>589</v>
      </c>
      <c r="G5020">
        <v>4</v>
      </c>
      <c r="H5020" t="s">
        <v>19123</v>
      </c>
      <c r="I5020">
        <v>51</v>
      </c>
      <c r="K5020" t="s">
        <v>2808</v>
      </c>
      <c r="L5020" t="s">
        <v>18850</v>
      </c>
      <c r="M5020" t="s">
        <v>29052</v>
      </c>
      <c r="N5020">
        <v>2986</v>
      </c>
      <c r="O5020">
        <v>108</v>
      </c>
      <c r="P5020" t="s">
        <v>19124</v>
      </c>
      <c r="Q5020">
        <v>1</v>
      </c>
      <c r="R5020" t="s">
        <v>19125</v>
      </c>
      <c r="S5020" t="s">
        <v>19126</v>
      </c>
      <c r="T5020">
        <v>49</v>
      </c>
      <c r="U5020" t="s">
        <v>36</v>
      </c>
      <c r="V5020" t="s">
        <v>37</v>
      </c>
      <c r="X5020" s="2">
        <v>20000</v>
      </c>
      <c r="Y5020">
        <v>2003</v>
      </c>
      <c r="Z5020">
        <v>49</v>
      </c>
      <c r="AA5020">
        <v>6.9</v>
      </c>
      <c r="AB5020">
        <v>1.85</v>
      </c>
      <c r="AC5020">
        <v>725</v>
      </c>
    </row>
    <row r="5021" spans="1:29" x14ac:dyDescent="0.25">
      <c r="A5021" t="str">
        <f t="shared" si="78"/>
        <v>tt1945044</v>
      </c>
      <c r="B5021" t="s">
        <v>28</v>
      </c>
      <c r="C5021" t="s">
        <v>19127</v>
      </c>
      <c r="D5021">
        <v>43</v>
      </c>
      <c r="E5021">
        <v>91</v>
      </c>
      <c r="F5021">
        <v>158</v>
      </c>
      <c r="G5021">
        <v>265</v>
      </c>
      <c r="H5021" t="s">
        <v>4374</v>
      </c>
      <c r="I5021">
        <v>630</v>
      </c>
      <c r="K5021" t="s">
        <v>2503</v>
      </c>
      <c r="L5021" t="s">
        <v>19128</v>
      </c>
      <c r="M5021" t="s">
        <v>29053</v>
      </c>
      <c r="N5021">
        <v>3836</v>
      </c>
      <c r="O5021">
        <v>2679</v>
      </c>
      <c r="P5021" t="s">
        <v>19129</v>
      </c>
      <c r="Q5021">
        <v>0</v>
      </c>
      <c r="R5021" t="s">
        <v>19130</v>
      </c>
      <c r="S5021" t="s">
        <v>19131</v>
      </c>
      <c r="T5021">
        <v>33</v>
      </c>
      <c r="U5021" t="s">
        <v>36</v>
      </c>
      <c r="V5021" t="s">
        <v>37</v>
      </c>
      <c r="W5021" t="s">
        <v>499</v>
      </c>
      <c r="Y5021">
        <v>2015</v>
      </c>
      <c r="Z5021">
        <v>512</v>
      </c>
      <c r="AA5021">
        <v>4.5999999999999996</v>
      </c>
      <c r="AB5021">
        <v>1.85</v>
      </c>
      <c r="AC5021">
        <v>0</v>
      </c>
    </row>
    <row r="5022" spans="1:29" x14ac:dyDescent="0.25">
      <c r="A5022" t="str">
        <f t="shared" si="78"/>
        <v>tt1781935</v>
      </c>
      <c r="C5022" t="s">
        <v>19132</v>
      </c>
      <c r="E5022">
        <v>143</v>
      </c>
      <c r="F5022">
        <v>8</v>
      </c>
      <c r="G5022">
        <v>8</v>
      </c>
      <c r="H5022" t="s">
        <v>19133</v>
      </c>
      <c r="I5022">
        <v>720</v>
      </c>
      <c r="K5022" t="s">
        <v>3589</v>
      </c>
      <c r="L5022" t="s">
        <v>19134</v>
      </c>
      <c r="M5022" t="s">
        <v>29054</v>
      </c>
      <c r="N5022">
        <v>125</v>
      </c>
      <c r="O5022">
        <v>770</v>
      </c>
      <c r="P5022" t="s">
        <v>19132</v>
      </c>
      <c r="Q5022">
        <v>0</v>
      </c>
      <c r="R5022" t="s">
        <v>19135</v>
      </c>
      <c r="S5022" t="s">
        <v>19136</v>
      </c>
      <c r="T5022">
        <v>8</v>
      </c>
      <c r="U5022" t="s">
        <v>36</v>
      </c>
      <c r="V5022" t="s">
        <v>37</v>
      </c>
      <c r="X5022" s="2">
        <v>17350</v>
      </c>
      <c r="Y5022">
        <v>2011</v>
      </c>
      <c r="Z5022">
        <v>19</v>
      </c>
      <c r="AA5022">
        <v>3</v>
      </c>
      <c r="AC5022">
        <v>33</v>
      </c>
    </row>
    <row r="5023" spans="1:29" x14ac:dyDescent="0.25">
      <c r="A5023" t="str">
        <f t="shared" si="78"/>
        <v>tt0436689</v>
      </c>
      <c r="B5023" t="s">
        <v>28</v>
      </c>
      <c r="C5023" t="s">
        <v>12042</v>
      </c>
      <c r="D5023">
        <v>51</v>
      </c>
      <c r="E5023">
        <v>85</v>
      </c>
      <c r="F5023">
        <v>157</v>
      </c>
      <c r="G5023">
        <v>10</v>
      </c>
      <c r="H5023" t="s">
        <v>13193</v>
      </c>
      <c r="I5023">
        <v>830</v>
      </c>
      <c r="J5023">
        <v>192467</v>
      </c>
      <c r="K5023" t="s">
        <v>1184</v>
      </c>
      <c r="L5023" t="s">
        <v>8549</v>
      </c>
      <c r="M5023" t="s">
        <v>29055</v>
      </c>
      <c r="N5023">
        <v>4067</v>
      </c>
      <c r="O5023">
        <v>1064</v>
      </c>
      <c r="P5023" t="s">
        <v>19137</v>
      </c>
      <c r="Q5023">
        <v>0</v>
      </c>
      <c r="R5023" t="s">
        <v>19138</v>
      </c>
      <c r="S5023" t="s">
        <v>19139</v>
      </c>
      <c r="T5023">
        <v>71</v>
      </c>
      <c r="U5023" t="s">
        <v>36</v>
      </c>
      <c r="V5023" t="s">
        <v>37</v>
      </c>
      <c r="W5023" t="s">
        <v>499</v>
      </c>
      <c r="X5023" s="2">
        <v>15000</v>
      </c>
      <c r="Y5023">
        <v>2005</v>
      </c>
      <c r="Z5023">
        <v>224</v>
      </c>
      <c r="AA5023">
        <v>6.6</v>
      </c>
      <c r="AC5023">
        <v>297</v>
      </c>
    </row>
    <row r="5024" spans="1:29" x14ac:dyDescent="0.25">
      <c r="A5024" t="str">
        <f t="shared" si="78"/>
        <v>tt3973612</v>
      </c>
      <c r="B5024" t="s">
        <v>635</v>
      </c>
      <c r="C5024" t="s">
        <v>19140</v>
      </c>
      <c r="D5024">
        <v>6</v>
      </c>
      <c r="E5024">
        <v>60</v>
      </c>
      <c r="F5024">
        <v>0</v>
      </c>
      <c r="G5024">
        <v>4</v>
      </c>
      <c r="H5024" t="s">
        <v>19141</v>
      </c>
      <c r="I5024">
        <v>147</v>
      </c>
      <c r="K5024" t="s">
        <v>2808</v>
      </c>
      <c r="L5024" t="s">
        <v>19142</v>
      </c>
      <c r="M5024" t="s">
        <v>29056</v>
      </c>
      <c r="N5024">
        <v>70</v>
      </c>
      <c r="O5024">
        <v>170</v>
      </c>
      <c r="P5024" t="s">
        <v>19143</v>
      </c>
      <c r="Q5024">
        <v>0</v>
      </c>
      <c r="S5024" t="s">
        <v>19144</v>
      </c>
      <c r="T5024">
        <v>1</v>
      </c>
      <c r="U5024" t="s">
        <v>19145</v>
      </c>
      <c r="V5024" t="s">
        <v>19146</v>
      </c>
      <c r="X5024" s="2">
        <v>15000</v>
      </c>
      <c r="Y5024">
        <v>2014</v>
      </c>
      <c r="Z5024">
        <v>19</v>
      </c>
      <c r="AA5024">
        <v>7.4</v>
      </c>
      <c r="AC5024">
        <v>45</v>
      </c>
    </row>
    <row r="5025" spans="1:29" x14ac:dyDescent="0.25">
      <c r="A5025" t="str">
        <f t="shared" si="78"/>
        <v>tt1247644</v>
      </c>
      <c r="B5025" t="s">
        <v>28</v>
      </c>
      <c r="C5025" t="s">
        <v>19147</v>
      </c>
      <c r="D5025">
        <v>22</v>
      </c>
      <c r="E5025">
        <v>88</v>
      </c>
      <c r="F5025">
        <v>38</v>
      </c>
      <c r="G5025">
        <v>211</v>
      </c>
      <c r="H5025" t="s">
        <v>4644</v>
      </c>
      <c r="I5025">
        <v>331</v>
      </c>
      <c r="J5025">
        <v>76382</v>
      </c>
      <c r="K5025" t="s">
        <v>15632</v>
      </c>
      <c r="L5025" t="s">
        <v>19148</v>
      </c>
      <c r="M5025" t="s">
        <v>29057</v>
      </c>
      <c r="N5025">
        <v>1194</v>
      </c>
      <c r="O5025">
        <v>1546</v>
      </c>
      <c r="P5025" t="s">
        <v>5255</v>
      </c>
      <c r="Q5025">
        <v>2</v>
      </c>
      <c r="S5025" t="s">
        <v>19149</v>
      </c>
      <c r="T5025">
        <v>8</v>
      </c>
      <c r="U5025" t="s">
        <v>36</v>
      </c>
      <c r="V5025" t="s">
        <v>37</v>
      </c>
      <c r="X5025" s="2">
        <v>15000</v>
      </c>
      <c r="Y5025">
        <v>2009</v>
      </c>
      <c r="Z5025">
        <v>212</v>
      </c>
      <c r="AA5025">
        <v>6.2</v>
      </c>
      <c r="AB5025">
        <v>2.35</v>
      </c>
      <c r="AC5025">
        <v>324</v>
      </c>
    </row>
    <row r="5026" spans="1:29" x14ac:dyDescent="0.25">
      <c r="A5026" t="str">
        <f t="shared" si="78"/>
        <v>tt1836212</v>
      </c>
      <c r="B5026" t="s">
        <v>28</v>
      </c>
      <c r="C5026" t="s">
        <v>19150</v>
      </c>
      <c r="D5026">
        <v>42</v>
      </c>
      <c r="E5026">
        <v>78</v>
      </c>
      <c r="F5026">
        <v>91</v>
      </c>
      <c r="G5026">
        <v>86</v>
      </c>
      <c r="H5026" t="s">
        <v>19150</v>
      </c>
      <c r="I5026">
        <v>407</v>
      </c>
      <c r="K5026" t="s">
        <v>2442</v>
      </c>
      <c r="L5026" t="s">
        <v>18957</v>
      </c>
      <c r="M5026" t="s">
        <v>29058</v>
      </c>
      <c r="N5026">
        <v>1771</v>
      </c>
      <c r="O5026">
        <v>674</v>
      </c>
      <c r="P5026" t="s">
        <v>19151</v>
      </c>
      <c r="Q5026">
        <v>0</v>
      </c>
      <c r="R5026" t="s">
        <v>19152</v>
      </c>
      <c r="S5026" t="s">
        <v>19153</v>
      </c>
      <c r="T5026">
        <v>35</v>
      </c>
      <c r="U5026" t="s">
        <v>36</v>
      </c>
      <c r="V5026" t="s">
        <v>37</v>
      </c>
      <c r="W5026" t="s">
        <v>4564</v>
      </c>
      <c r="X5026" s="2">
        <v>20000</v>
      </c>
      <c r="Y5026">
        <v>2011</v>
      </c>
      <c r="Z5026">
        <v>91</v>
      </c>
      <c r="AA5026">
        <v>4</v>
      </c>
      <c r="AB5026">
        <v>2.35</v>
      </c>
      <c r="AC5026">
        <v>835</v>
      </c>
    </row>
    <row r="5027" spans="1:29" x14ac:dyDescent="0.25">
      <c r="A5027" t="str">
        <f t="shared" si="78"/>
        <v>tt0069089</v>
      </c>
      <c r="B5027" t="s">
        <v>28</v>
      </c>
      <c r="C5027" t="s">
        <v>10969</v>
      </c>
      <c r="D5027">
        <v>73</v>
      </c>
      <c r="E5027">
        <v>108</v>
      </c>
      <c r="F5027">
        <v>0</v>
      </c>
      <c r="G5027">
        <v>105</v>
      </c>
      <c r="H5027" t="s">
        <v>19154</v>
      </c>
      <c r="I5027">
        <v>462</v>
      </c>
      <c r="J5027">
        <v>180483</v>
      </c>
      <c r="K5027" t="s">
        <v>19155</v>
      </c>
      <c r="L5027" t="s">
        <v>19156</v>
      </c>
      <c r="M5027" t="s">
        <v>29059</v>
      </c>
      <c r="N5027">
        <v>16792</v>
      </c>
      <c r="O5027">
        <v>760</v>
      </c>
      <c r="P5027" t="s">
        <v>19157</v>
      </c>
      <c r="Q5027">
        <v>2</v>
      </c>
      <c r="R5027" t="s">
        <v>19158</v>
      </c>
      <c r="S5027" t="s">
        <v>19159</v>
      </c>
      <c r="T5027">
        <v>183</v>
      </c>
      <c r="U5027" t="s">
        <v>36</v>
      </c>
      <c r="V5027" t="s">
        <v>37</v>
      </c>
      <c r="W5027" t="s">
        <v>5443</v>
      </c>
      <c r="X5027" s="2">
        <v>10000</v>
      </c>
      <c r="Y5027">
        <v>1972</v>
      </c>
      <c r="Z5027">
        <v>143</v>
      </c>
      <c r="AA5027">
        <v>6.1</v>
      </c>
      <c r="AB5027">
        <v>1.37</v>
      </c>
      <c r="AC5027">
        <v>0</v>
      </c>
    </row>
    <row r="5028" spans="1:29" x14ac:dyDescent="0.25">
      <c r="A5028" t="str">
        <f t="shared" si="78"/>
        <v>tt0388838</v>
      </c>
      <c r="B5028" t="s">
        <v>28</v>
      </c>
      <c r="C5028" t="s">
        <v>10995</v>
      </c>
      <c r="D5028">
        <v>81</v>
      </c>
      <c r="E5028">
        <v>110</v>
      </c>
      <c r="F5028">
        <v>107</v>
      </c>
      <c r="G5028">
        <v>45</v>
      </c>
      <c r="H5028" t="s">
        <v>19160</v>
      </c>
      <c r="I5028">
        <v>576</v>
      </c>
      <c r="J5028">
        <v>136007</v>
      </c>
      <c r="K5028" t="s">
        <v>6322</v>
      </c>
      <c r="L5028" t="s">
        <v>5005</v>
      </c>
      <c r="M5028" t="s">
        <v>29060</v>
      </c>
      <c r="N5028">
        <v>3924</v>
      </c>
      <c r="O5028">
        <v>776</v>
      </c>
      <c r="P5028" t="s">
        <v>7999</v>
      </c>
      <c r="Q5028">
        <v>1</v>
      </c>
      <c r="R5028" t="s">
        <v>19161</v>
      </c>
      <c r="S5028" t="s">
        <v>19162</v>
      </c>
      <c r="T5028">
        <v>39</v>
      </c>
      <c r="U5028" t="s">
        <v>1223</v>
      </c>
      <c r="V5028" t="s">
        <v>1224</v>
      </c>
      <c r="W5028" t="s">
        <v>499</v>
      </c>
      <c r="X5028" s="2">
        <v>4500</v>
      </c>
      <c r="Y5028">
        <v>2004</v>
      </c>
      <c r="Z5028">
        <v>133</v>
      </c>
      <c r="AA5028">
        <v>6.9</v>
      </c>
      <c r="AB5028">
        <v>2.35</v>
      </c>
      <c r="AC5028">
        <v>171</v>
      </c>
    </row>
    <row r="5029" spans="1:29" x14ac:dyDescent="0.25">
      <c r="A5029" t="str">
        <f t="shared" si="78"/>
        <v>tt0255094</v>
      </c>
      <c r="B5029" t="s">
        <v>28</v>
      </c>
      <c r="C5029" t="s">
        <v>19163</v>
      </c>
      <c r="D5029">
        <v>64</v>
      </c>
      <c r="E5029">
        <v>90</v>
      </c>
      <c r="F5029">
        <v>397</v>
      </c>
      <c r="G5029">
        <v>0</v>
      </c>
      <c r="H5029" t="s">
        <v>19164</v>
      </c>
      <c r="I5029">
        <v>5</v>
      </c>
      <c r="J5029">
        <v>673780</v>
      </c>
      <c r="K5029" t="s">
        <v>2808</v>
      </c>
      <c r="L5029" t="s">
        <v>19165</v>
      </c>
      <c r="M5029" t="s">
        <v>29061</v>
      </c>
      <c r="N5029">
        <v>4555</v>
      </c>
      <c r="O5029">
        <v>5</v>
      </c>
      <c r="P5029" t="s">
        <v>19166</v>
      </c>
      <c r="Q5029">
        <v>0</v>
      </c>
      <c r="R5029" t="s">
        <v>19167</v>
      </c>
      <c r="S5029" t="s">
        <v>19168</v>
      </c>
      <c r="T5029">
        <v>26</v>
      </c>
      <c r="U5029" t="s">
        <v>17538</v>
      </c>
      <c r="V5029" t="s">
        <v>10779</v>
      </c>
      <c r="W5029" t="s">
        <v>3947</v>
      </c>
      <c r="X5029" s="2">
        <v>10000</v>
      </c>
      <c r="Y5029">
        <v>2000</v>
      </c>
      <c r="Z5029">
        <v>0</v>
      </c>
      <c r="AA5029">
        <v>7.5</v>
      </c>
      <c r="AB5029">
        <v>1.85</v>
      </c>
      <c r="AC5029">
        <v>697</v>
      </c>
    </row>
    <row r="5030" spans="1:29" x14ac:dyDescent="0.25">
      <c r="A5030" t="str">
        <f t="shared" si="78"/>
        <v>tt1235811</v>
      </c>
      <c r="B5030" t="s">
        <v>635</v>
      </c>
      <c r="C5030" t="s">
        <v>19169</v>
      </c>
      <c r="D5030">
        <v>12</v>
      </c>
      <c r="E5030">
        <v>83</v>
      </c>
      <c r="F5030">
        <v>18</v>
      </c>
      <c r="G5030">
        <v>0</v>
      </c>
      <c r="H5030" t="s">
        <v>19170</v>
      </c>
      <c r="I5030">
        <v>10</v>
      </c>
      <c r="K5030" t="s">
        <v>5190</v>
      </c>
      <c r="L5030" t="s">
        <v>19171</v>
      </c>
      <c r="M5030" t="s">
        <v>29062</v>
      </c>
      <c r="N5030">
        <v>57</v>
      </c>
      <c r="O5030">
        <v>15</v>
      </c>
      <c r="P5030" t="s">
        <v>19172</v>
      </c>
      <c r="Q5030">
        <v>0</v>
      </c>
      <c r="S5030" t="s">
        <v>19173</v>
      </c>
      <c r="T5030">
        <v>1</v>
      </c>
      <c r="U5030" t="s">
        <v>36</v>
      </c>
      <c r="V5030" t="s">
        <v>6439</v>
      </c>
      <c r="X5030" s="2">
        <v>10000</v>
      </c>
      <c r="Y5030">
        <v>2007</v>
      </c>
      <c r="Z5030">
        <v>5</v>
      </c>
      <c r="AA5030">
        <v>6.7</v>
      </c>
      <c r="AB5030">
        <v>1.33</v>
      </c>
      <c r="AC5030">
        <v>105</v>
      </c>
    </row>
    <row r="5031" spans="1:29" x14ac:dyDescent="0.25">
      <c r="A5031" t="str">
        <f t="shared" si="78"/>
        <v>tt0123948</v>
      </c>
      <c r="B5031" t="s">
        <v>28</v>
      </c>
      <c r="C5031" t="s">
        <v>19174</v>
      </c>
      <c r="D5031">
        <v>78</v>
      </c>
      <c r="E5031">
        <v>111</v>
      </c>
      <c r="F5031">
        <v>62</v>
      </c>
      <c r="G5031">
        <v>6</v>
      </c>
      <c r="H5031" t="s">
        <v>19175</v>
      </c>
      <c r="I5031">
        <v>89</v>
      </c>
      <c r="J5031">
        <v>94596</v>
      </c>
      <c r="K5031" t="s">
        <v>3950</v>
      </c>
      <c r="L5031" t="s">
        <v>19176</v>
      </c>
      <c r="M5031" t="s">
        <v>29063</v>
      </c>
      <c r="N5031">
        <v>6318</v>
      </c>
      <c r="O5031">
        <v>115</v>
      </c>
      <c r="P5031" t="s">
        <v>19177</v>
      </c>
      <c r="Q5031">
        <v>0</v>
      </c>
      <c r="R5031" t="s">
        <v>19178</v>
      </c>
      <c r="S5031" t="s">
        <v>19179</v>
      </c>
      <c r="T5031">
        <v>50</v>
      </c>
      <c r="U5031" t="s">
        <v>576</v>
      </c>
      <c r="V5031" t="s">
        <v>577</v>
      </c>
      <c r="X5031" s="2">
        <v>1000000</v>
      </c>
      <c r="Y5031">
        <v>1997</v>
      </c>
      <c r="Z5031">
        <v>13</v>
      </c>
      <c r="AA5031">
        <v>7.4</v>
      </c>
      <c r="AB5031">
        <v>1.85</v>
      </c>
      <c r="AC5031">
        <v>817</v>
      </c>
    </row>
    <row r="5032" spans="1:29" x14ac:dyDescent="0.25">
      <c r="A5032" t="str">
        <f t="shared" si="78"/>
        <v>tt0390323</v>
      </c>
      <c r="B5032" t="s">
        <v>28</v>
      </c>
      <c r="C5032" t="s">
        <v>19180</v>
      </c>
      <c r="E5032">
        <v>84</v>
      </c>
      <c r="F5032">
        <v>5</v>
      </c>
      <c r="G5032">
        <v>12</v>
      </c>
      <c r="H5032" t="s">
        <v>19181</v>
      </c>
      <c r="I5032">
        <v>21</v>
      </c>
      <c r="K5032" t="s">
        <v>2808</v>
      </c>
      <c r="L5032" t="s">
        <v>19182</v>
      </c>
      <c r="M5032" t="s">
        <v>29064</v>
      </c>
      <c r="N5032">
        <v>156</v>
      </c>
      <c r="O5032">
        <v>62</v>
      </c>
      <c r="P5032" t="s">
        <v>19183</v>
      </c>
      <c r="Q5032">
        <v>2</v>
      </c>
      <c r="R5032" t="s">
        <v>19184</v>
      </c>
      <c r="S5032" t="s">
        <v>19185</v>
      </c>
      <c r="T5032">
        <v>3</v>
      </c>
      <c r="U5032" t="s">
        <v>36</v>
      </c>
      <c r="V5032" t="s">
        <v>37</v>
      </c>
      <c r="Y5032">
        <v>2004</v>
      </c>
      <c r="Z5032">
        <v>20</v>
      </c>
      <c r="AA5032">
        <v>6.1</v>
      </c>
      <c r="AC5032">
        <v>22</v>
      </c>
    </row>
    <row r="5033" spans="1:29" x14ac:dyDescent="0.25">
      <c r="A5033" t="str">
        <f t="shared" si="78"/>
        <v>tt2049518</v>
      </c>
      <c r="B5033" t="s">
        <v>28</v>
      </c>
      <c r="C5033" t="s">
        <v>19186</v>
      </c>
      <c r="D5033">
        <v>13</v>
      </c>
      <c r="E5033">
        <v>82</v>
      </c>
      <c r="F5033">
        <v>120</v>
      </c>
      <c r="G5033">
        <v>84</v>
      </c>
      <c r="H5033" t="s">
        <v>19187</v>
      </c>
      <c r="I5033">
        <v>785</v>
      </c>
      <c r="K5033" t="s">
        <v>10227</v>
      </c>
      <c r="L5033" t="s">
        <v>19188</v>
      </c>
      <c r="M5033" t="s">
        <v>29065</v>
      </c>
      <c r="N5033">
        <v>133</v>
      </c>
      <c r="O5033">
        <v>1111</v>
      </c>
      <c r="P5033" t="s">
        <v>19189</v>
      </c>
      <c r="R5033" t="s">
        <v>19190</v>
      </c>
      <c r="S5033" t="s">
        <v>19191</v>
      </c>
      <c r="T5033">
        <v>8</v>
      </c>
      <c r="U5033" t="s">
        <v>36</v>
      </c>
      <c r="V5033" t="s">
        <v>37</v>
      </c>
      <c r="X5033" s="2">
        <v>200000</v>
      </c>
      <c r="Y5033">
        <v>2012</v>
      </c>
      <c r="Z5033">
        <v>98</v>
      </c>
      <c r="AA5033">
        <v>5.4</v>
      </c>
      <c r="AB5033">
        <v>16</v>
      </c>
      <c r="AC5033">
        <v>424</v>
      </c>
    </row>
    <row r="5034" spans="1:29" x14ac:dyDescent="0.25">
      <c r="A5034" t="str">
        <f t="shared" si="78"/>
        <v>tt0109266</v>
      </c>
      <c r="B5034" t="s">
        <v>28</v>
      </c>
      <c r="C5034" t="s">
        <v>19192</v>
      </c>
      <c r="D5034">
        <v>10</v>
      </c>
      <c r="E5034">
        <v>98</v>
      </c>
      <c r="F5034">
        <v>3</v>
      </c>
      <c r="G5034">
        <v>152</v>
      </c>
      <c r="H5034" t="s">
        <v>18932</v>
      </c>
      <c r="I5034">
        <v>789</v>
      </c>
      <c r="K5034" t="s">
        <v>1612</v>
      </c>
      <c r="L5034" t="s">
        <v>3404</v>
      </c>
      <c r="M5034" t="s">
        <v>29066</v>
      </c>
      <c r="N5034">
        <v>438</v>
      </c>
      <c r="O5034">
        <v>1186</v>
      </c>
      <c r="P5034" t="s">
        <v>19193</v>
      </c>
      <c r="Q5034">
        <v>1</v>
      </c>
      <c r="R5034" t="s">
        <v>19194</v>
      </c>
      <c r="S5034" t="s">
        <v>19195</v>
      </c>
      <c r="T5034">
        <v>14</v>
      </c>
      <c r="U5034" t="s">
        <v>36</v>
      </c>
      <c r="V5034" t="s">
        <v>37</v>
      </c>
      <c r="Y5034">
        <v>1995</v>
      </c>
      <c r="Z5034">
        <v>194</v>
      </c>
      <c r="AA5034">
        <v>6.4</v>
      </c>
      <c r="AC5034">
        <v>20</v>
      </c>
    </row>
    <row r="5035" spans="1:29" x14ac:dyDescent="0.25">
      <c r="A5035" t="str">
        <f t="shared" si="78"/>
        <v>tt0390384</v>
      </c>
      <c r="B5035" t="s">
        <v>28</v>
      </c>
      <c r="C5035" t="s">
        <v>19196</v>
      </c>
      <c r="D5035">
        <v>143</v>
      </c>
      <c r="E5035">
        <v>77</v>
      </c>
      <c r="F5035">
        <v>291</v>
      </c>
      <c r="G5035">
        <v>8</v>
      </c>
      <c r="H5035" t="s">
        <v>19197</v>
      </c>
      <c r="I5035">
        <v>291</v>
      </c>
      <c r="J5035">
        <v>424760</v>
      </c>
      <c r="K5035" t="s">
        <v>2220</v>
      </c>
      <c r="L5035" t="s">
        <v>19196</v>
      </c>
      <c r="M5035" t="s">
        <v>29067</v>
      </c>
      <c r="N5035">
        <v>72639</v>
      </c>
      <c r="O5035">
        <v>368</v>
      </c>
      <c r="P5035" t="s">
        <v>19198</v>
      </c>
      <c r="Q5035">
        <v>0</v>
      </c>
      <c r="R5035" t="s">
        <v>19199</v>
      </c>
      <c r="S5035" t="s">
        <v>19200</v>
      </c>
      <c r="T5035">
        <v>371</v>
      </c>
      <c r="U5035" t="s">
        <v>36</v>
      </c>
      <c r="V5035" t="s">
        <v>37</v>
      </c>
      <c r="W5035" t="s">
        <v>38</v>
      </c>
      <c r="X5035" s="2">
        <v>7000</v>
      </c>
      <c r="Y5035">
        <v>2004</v>
      </c>
      <c r="Z5035">
        <v>45</v>
      </c>
      <c r="AA5035">
        <v>7</v>
      </c>
      <c r="AB5035">
        <v>1.85</v>
      </c>
      <c r="AC5035">
        <v>19000</v>
      </c>
    </row>
    <row r="5036" spans="1:29" x14ac:dyDescent="0.25">
      <c r="A5036" t="str">
        <f t="shared" si="78"/>
        <v>tt0428303</v>
      </c>
      <c r="B5036" t="s">
        <v>28</v>
      </c>
      <c r="C5036" t="s">
        <v>19201</v>
      </c>
      <c r="D5036">
        <v>35</v>
      </c>
      <c r="E5036">
        <v>80</v>
      </c>
      <c r="F5036">
        <v>0</v>
      </c>
      <c r="G5036">
        <v>0</v>
      </c>
      <c r="H5036" t="s">
        <v>19202</v>
      </c>
      <c r="I5036">
        <v>0</v>
      </c>
      <c r="J5036">
        <v>70071</v>
      </c>
      <c r="K5036" t="s">
        <v>8335</v>
      </c>
      <c r="L5036" t="s">
        <v>19203</v>
      </c>
      <c r="M5036" t="s">
        <v>29068</v>
      </c>
      <c r="N5036">
        <v>589</v>
      </c>
      <c r="O5036">
        <v>0</v>
      </c>
      <c r="P5036" t="s">
        <v>19204</v>
      </c>
      <c r="Q5036">
        <v>0</v>
      </c>
      <c r="R5036" t="s">
        <v>19205</v>
      </c>
      <c r="S5036" t="s">
        <v>19206</v>
      </c>
      <c r="T5036">
        <v>35</v>
      </c>
      <c r="U5036" t="s">
        <v>36</v>
      </c>
      <c r="V5036" t="s">
        <v>19207</v>
      </c>
      <c r="W5036" t="s">
        <v>3947</v>
      </c>
      <c r="X5036" s="2">
        <v>7000</v>
      </c>
      <c r="Y5036">
        <v>2005</v>
      </c>
      <c r="Z5036">
        <v>0</v>
      </c>
      <c r="AA5036">
        <v>6.3</v>
      </c>
      <c r="AC5036">
        <v>74</v>
      </c>
    </row>
    <row r="5037" spans="1:29" x14ac:dyDescent="0.25">
      <c r="A5037" t="str">
        <f t="shared" si="78"/>
        <v>tt0104815</v>
      </c>
      <c r="B5037" t="s">
        <v>28</v>
      </c>
      <c r="C5037" t="s">
        <v>4003</v>
      </c>
      <c r="D5037">
        <v>56</v>
      </c>
      <c r="E5037">
        <v>81</v>
      </c>
      <c r="F5037">
        <v>0</v>
      </c>
      <c r="G5037">
        <v>6</v>
      </c>
      <c r="H5037" t="s">
        <v>19208</v>
      </c>
      <c r="I5037">
        <v>121</v>
      </c>
      <c r="J5037">
        <v>2040920</v>
      </c>
      <c r="K5037" t="s">
        <v>4717</v>
      </c>
      <c r="L5037" t="s">
        <v>19209</v>
      </c>
      <c r="M5037" t="s">
        <v>29069</v>
      </c>
      <c r="N5037">
        <v>52055</v>
      </c>
      <c r="O5037">
        <v>147</v>
      </c>
      <c r="P5037" t="s">
        <v>19210</v>
      </c>
      <c r="Q5037">
        <v>0</v>
      </c>
      <c r="R5037" t="s">
        <v>19211</v>
      </c>
      <c r="S5037" t="s">
        <v>19212</v>
      </c>
      <c r="T5037">
        <v>130</v>
      </c>
      <c r="U5037" t="s">
        <v>2298</v>
      </c>
      <c r="V5037" t="s">
        <v>37</v>
      </c>
      <c r="W5037" t="s">
        <v>499</v>
      </c>
      <c r="X5037" s="2">
        <v>7000</v>
      </c>
      <c r="Y5037">
        <v>1992</v>
      </c>
      <c r="Z5037">
        <v>20</v>
      </c>
      <c r="AA5037">
        <v>6.9</v>
      </c>
      <c r="AB5037">
        <v>1.37</v>
      </c>
      <c r="AC5037">
        <v>0</v>
      </c>
    </row>
    <row r="5038" spans="1:29" x14ac:dyDescent="0.25">
      <c r="A5038" t="str">
        <f t="shared" si="78"/>
        <v>tt0430371</v>
      </c>
      <c r="B5038" t="s">
        <v>28</v>
      </c>
      <c r="C5038" t="s">
        <v>19213</v>
      </c>
      <c r="E5038">
        <v>84</v>
      </c>
      <c r="F5038">
        <v>2</v>
      </c>
      <c r="G5038">
        <v>2</v>
      </c>
      <c r="H5038" t="s">
        <v>19214</v>
      </c>
      <c r="I5038">
        <v>45</v>
      </c>
      <c r="K5038" t="s">
        <v>1612</v>
      </c>
      <c r="L5038" t="s">
        <v>19215</v>
      </c>
      <c r="M5038" t="s">
        <v>29070</v>
      </c>
      <c r="N5038">
        <v>36</v>
      </c>
      <c r="O5038">
        <v>93</v>
      </c>
      <c r="P5038" t="s">
        <v>19216</v>
      </c>
      <c r="Q5038">
        <v>0</v>
      </c>
      <c r="R5038" t="s">
        <v>19217</v>
      </c>
      <c r="S5038" t="s">
        <v>19218</v>
      </c>
      <c r="T5038">
        <v>1</v>
      </c>
      <c r="U5038" t="s">
        <v>36</v>
      </c>
      <c r="V5038" t="s">
        <v>37</v>
      </c>
      <c r="W5038" t="s">
        <v>38</v>
      </c>
      <c r="X5038" s="2">
        <v>3250</v>
      </c>
      <c r="Y5038">
        <v>2005</v>
      </c>
      <c r="Z5038">
        <v>44</v>
      </c>
      <c r="AA5038">
        <v>7.8</v>
      </c>
      <c r="AC5038">
        <v>4</v>
      </c>
    </row>
    <row r="5039" spans="1:29" x14ac:dyDescent="0.25">
      <c r="A5039" t="str">
        <f t="shared" si="78"/>
        <v>tt1880418</v>
      </c>
      <c r="B5039" t="s">
        <v>28</v>
      </c>
      <c r="C5039" t="s">
        <v>14865</v>
      </c>
      <c r="D5039">
        <v>14</v>
      </c>
      <c r="E5039">
        <v>95</v>
      </c>
      <c r="F5039">
        <v>0</v>
      </c>
      <c r="G5039">
        <v>133</v>
      </c>
      <c r="H5039" t="s">
        <v>19219</v>
      </c>
      <c r="I5039">
        <v>296</v>
      </c>
      <c r="J5039">
        <v>4584</v>
      </c>
      <c r="K5039" t="s">
        <v>2096</v>
      </c>
      <c r="L5039" t="s">
        <v>19220</v>
      </c>
      <c r="M5039" t="s">
        <v>29071</v>
      </c>
      <c r="N5039">
        <v>1338</v>
      </c>
      <c r="O5039">
        <v>690</v>
      </c>
      <c r="P5039" t="s">
        <v>19221</v>
      </c>
      <c r="Q5039">
        <v>1</v>
      </c>
      <c r="R5039" t="s">
        <v>19222</v>
      </c>
      <c r="S5039" t="s">
        <v>19223</v>
      </c>
      <c r="T5039">
        <v>14</v>
      </c>
      <c r="U5039" t="s">
        <v>36</v>
      </c>
      <c r="V5039" t="s">
        <v>37</v>
      </c>
      <c r="W5039" t="s">
        <v>3947</v>
      </c>
      <c r="X5039" s="2">
        <v>9000</v>
      </c>
      <c r="Y5039">
        <v>2011</v>
      </c>
      <c r="Z5039">
        <v>205</v>
      </c>
      <c r="AA5039">
        <v>6.4</v>
      </c>
      <c r="AC5039">
        <v>413</v>
      </c>
    </row>
    <row r="5040" spans="1:29" x14ac:dyDescent="0.25">
      <c r="A5040" t="str">
        <f t="shared" si="78"/>
        <v>tt3000844</v>
      </c>
      <c r="B5040" t="s">
        <v>28</v>
      </c>
      <c r="C5040" t="s">
        <v>19224</v>
      </c>
      <c r="D5040">
        <v>1</v>
      </c>
      <c r="E5040">
        <v>87</v>
      </c>
      <c r="F5040">
        <v>2</v>
      </c>
      <c r="G5040">
        <v>318</v>
      </c>
      <c r="H5040" t="s">
        <v>19225</v>
      </c>
      <c r="I5040">
        <v>637</v>
      </c>
      <c r="K5040" t="s">
        <v>2096</v>
      </c>
      <c r="L5040" t="s">
        <v>11557</v>
      </c>
      <c r="M5040" t="s">
        <v>29072</v>
      </c>
      <c r="N5040">
        <v>629</v>
      </c>
      <c r="O5040">
        <v>2283</v>
      </c>
      <c r="P5040" t="s">
        <v>4602</v>
      </c>
      <c r="Q5040">
        <v>2</v>
      </c>
      <c r="R5040" t="s">
        <v>19226</v>
      </c>
      <c r="S5040" t="s">
        <v>19227</v>
      </c>
      <c r="T5040">
        <v>6</v>
      </c>
      <c r="U5040" t="s">
        <v>36</v>
      </c>
      <c r="V5040" t="s">
        <v>232</v>
      </c>
      <c r="Y5040">
        <v>2013</v>
      </c>
      <c r="Z5040">
        <v>470</v>
      </c>
      <c r="AA5040">
        <v>7.7</v>
      </c>
      <c r="AC5040">
        <v>84</v>
      </c>
    </row>
    <row r="5041" spans="1:29" x14ac:dyDescent="0.25">
      <c r="A5041" t="str">
        <f t="shared" si="78"/>
        <v>tt2071645</v>
      </c>
      <c r="B5041" t="s">
        <v>28</v>
      </c>
      <c r="D5041">
        <v>43</v>
      </c>
      <c r="E5041">
        <v>43</v>
      </c>
      <c r="G5041">
        <v>319</v>
      </c>
      <c r="H5041" t="s">
        <v>19228</v>
      </c>
      <c r="I5041">
        <v>841</v>
      </c>
      <c r="K5041" t="s">
        <v>1781</v>
      </c>
      <c r="L5041" t="s">
        <v>19229</v>
      </c>
      <c r="M5041" t="s">
        <v>29073</v>
      </c>
      <c r="N5041">
        <v>73839</v>
      </c>
      <c r="O5041">
        <v>1753</v>
      </c>
      <c r="P5041" t="s">
        <v>19230</v>
      </c>
      <c r="Q5041">
        <v>1</v>
      </c>
      <c r="R5041" t="s">
        <v>19231</v>
      </c>
      <c r="S5041" t="s">
        <v>19232</v>
      </c>
      <c r="T5041">
        <v>359</v>
      </c>
      <c r="U5041" t="s">
        <v>36</v>
      </c>
      <c r="V5041" t="s">
        <v>37</v>
      </c>
      <c r="W5041" t="s">
        <v>948</v>
      </c>
      <c r="Z5041">
        <v>593</v>
      </c>
      <c r="AA5041">
        <v>7.5</v>
      </c>
      <c r="AB5041">
        <v>16</v>
      </c>
      <c r="AC5041">
        <v>32000</v>
      </c>
    </row>
    <row r="5042" spans="1:29" x14ac:dyDescent="0.25">
      <c r="A5042" t="str">
        <f t="shared" si="78"/>
        <v>tt2107644</v>
      </c>
      <c r="B5042" t="s">
        <v>28</v>
      </c>
      <c r="C5042" t="s">
        <v>19233</v>
      </c>
      <c r="D5042">
        <v>13</v>
      </c>
      <c r="E5042">
        <v>76</v>
      </c>
      <c r="F5042">
        <v>0</v>
      </c>
      <c r="G5042">
        <v>0</v>
      </c>
      <c r="H5042" t="s">
        <v>19234</v>
      </c>
      <c r="I5042">
        <v>0</v>
      </c>
      <c r="K5042" t="s">
        <v>3589</v>
      </c>
      <c r="L5042" t="s">
        <v>19235</v>
      </c>
      <c r="M5042" t="s">
        <v>29074</v>
      </c>
      <c r="N5042">
        <v>38</v>
      </c>
      <c r="O5042">
        <v>0</v>
      </c>
      <c r="P5042" t="s">
        <v>19236</v>
      </c>
      <c r="Q5042">
        <v>0</v>
      </c>
      <c r="S5042" t="s">
        <v>19237</v>
      </c>
      <c r="T5042">
        <v>3</v>
      </c>
      <c r="U5042" t="s">
        <v>36</v>
      </c>
      <c r="V5042" t="s">
        <v>37</v>
      </c>
      <c r="X5042" s="2">
        <v>1400</v>
      </c>
      <c r="Y5042">
        <v>2013</v>
      </c>
      <c r="Z5042">
        <v>0</v>
      </c>
      <c r="AA5042">
        <v>6.3</v>
      </c>
      <c r="AC5042">
        <v>16</v>
      </c>
    </row>
    <row r="5043" spans="1:29" x14ac:dyDescent="0.25">
      <c r="A5043" t="str">
        <f t="shared" si="78"/>
        <v>tt2070597</v>
      </c>
      <c r="B5043" t="s">
        <v>28</v>
      </c>
      <c r="C5043" t="s">
        <v>19238</v>
      </c>
      <c r="D5043">
        <v>14</v>
      </c>
      <c r="E5043">
        <v>100</v>
      </c>
      <c r="F5043">
        <v>0</v>
      </c>
      <c r="G5043">
        <v>489</v>
      </c>
      <c r="H5043" t="s">
        <v>522</v>
      </c>
      <c r="I5043">
        <v>946</v>
      </c>
      <c r="J5043">
        <v>10443</v>
      </c>
      <c r="K5043" t="s">
        <v>1184</v>
      </c>
      <c r="L5043" t="s">
        <v>1912</v>
      </c>
      <c r="M5043" t="s">
        <v>29075</v>
      </c>
      <c r="N5043">
        <v>1255</v>
      </c>
      <c r="O5043">
        <v>2386</v>
      </c>
      <c r="P5043" t="s">
        <v>10725</v>
      </c>
      <c r="Q5043">
        <v>5</v>
      </c>
      <c r="S5043" t="s">
        <v>19239</v>
      </c>
      <c r="T5043">
        <v>9</v>
      </c>
      <c r="U5043" t="s">
        <v>36</v>
      </c>
      <c r="V5043" t="s">
        <v>37</v>
      </c>
      <c r="W5043" t="s">
        <v>38</v>
      </c>
      <c r="Y5043">
        <v>2012</v>
      </c>
      <c r="Z5043">
        <v>719</v>
      </c>
      <c r="AA5043">
        <v>6.3</v>
      </c>
      <c r="AB5043">
        <v>2.35</v>
      </c>
      <c r="AC5043">
        <v>660</v>
      </c>
    </row>
    <row r="5044" spans="1:29" x14ac:dyDescent="0.25">
      <c r="A5044" t="str">
        <f t="shared" si="78"/>
        <v>tt0378407</v>
      </c>
      <c r="B5044" t="s">
        <v>28</v>
      </c>
      <c r="C5044" t="s">
        <v>15888</v>
      </c>
      <c r="D5044">
        <v>43</v>
      </c>
      <c r="E5044">
        <v>90</v>
      </c>
      <c r="F5044">
        <v>16</v>
      </c>
      <c r="G5044">
        <v>16</v>
      </c>
      <c r="H5044" t="s">
        <v>19240</v>
      </c>
      <c r="I5044">
        <v>86</v>
      </c>
      <c r="J5044">
        <v>85222</v>
      </c>
      <c r="K5044" t="s">
        <v>63</v>
      </c>
      <c r="L5044" t="s">
        <v>19241</v>
      </c>
      <c r="M5044" t="s">
        <v>29076</v>
      </c>
      <c r="N5044">
        <v>4285</v>
      </c>
      <c r="O5044">
        <v>163</v>
      </c>
      <c r="P5044" t="s">
        <v>15888</v>
      </c>
      <c r="Q5044">
        <v>0</v>
      </c>
      <c r="R5044" t="s">
        <v>19242</v>
      </c>
      <c r="S5044" t="s">
        <v>19243</v>
      </c>
      <c r="T5044">
        <v>84</v>
      </c>
      <c r="U5044" t="s">
        <v>36</v>
      </c>
      <c r="V5044" t="s">
        <v>37</v>
      </c>
      <c r="W5044" t="s">
        <v>86</v>
      </c>
      <c r="X5044" s="2">
        <v>1100</v>
      </c>
      <c r="Y5044">
        <v>2004</v>
      </c>
      <c r="Z5044">
        <v>23</v>
      </c>
      <c r="AA5044">
        <v>6.6</v>
      </c>
      <c r="AB5044">
        <v>1.85</v>
      </c>
      <c r="AC5044">
        <v>456</v>
      </c>
    </row>
  </sheetData>
  <conditionalFormatting sqref="X1:X1048576">
    <cfRule type="colorScale" priority="1">
      <colorScale>
        <cfvo type="percentile" val="10"/>
        <cfvo type="percentile" val="90"/>
        <color rgb="FF92D050"/>
        <color theme="5" tint="0.39997558519241921"/>
      </colorScale>
    </cfRule>
    <cfRule type="colorScale" priority="2">
      <colorScale>
        <cfvo type="min"/>
        <cfvo type="max"/>
        <color theme="9"/>
        <color rgb="FFFFEF9C"/>
      </colorScale>
    </cfRule>
    <cfRule type="colorScale" priority="3">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44"/>
  <sheetViews>
    <sheetView workbookViewId="0">
      <selection activeCell="M15" sqref="M15"/>
    </sheetView>
  </sheetViews>
  <sheetFormatPr defaultRowHeight="15" x14ac:dyDescent="0.25"/>
  <cols>
    <col min="10" max="10" width="10.42578125" customWidth="1"/>
  </cols>
  <sheetData>
    <row r="1" spans="1:16" ht="15.75" thickBot="1" x14ac:dyDescent="0.3">
      <c r="A1" t="s">
        <v>19244</v>
      </c>
      <c r="B1" t="s">
        <v>24173</v>
      </c>
      <c r="C1" t="s">
        <v>24174</v>
      </c>
      <c r="D1" t="s">
        <v>24175</v>
      </c>
      <c r="E1" t="s">
        <v>24176</v>
      </c>
      <c r="F1" t="s">
        <v>24177</v>
      </c>
      <c r="G1" t="s">
        <v>24178</v>
      </c>
      <c r="H1" t="s">
        <v>24179</v>
      </c>
      <c r="I1" t="s">
        <v>24180</v>
      </c>
      <c r="J1" t="s">
        <v>29077</v>
      </c>
    </row>
    <row r="2" spans="1:16" ht="15.75" thickTop="1" x14ac:dyDescent="0.25">
      <c r="A2" t="s">
        <v>19245</v>
      </c>
      <c r="B2" t="s">
        <v>1110</v>
      </c>
      <c r="C2" t="s">
        <v>806</v>
      </c>
      <c r="D2" t="s">
        <v>1062</v>
      </c>
      <c r="E2" t="s">
        <v>9835</v>
      </c>
      <c r="J2">
        <f>COUNTIF(B2:E2,"*")</f>
        <v>4</v>
      </c>
      <c r="M2" s="10" t="s">
        <v>24181</v>
      </c>
      <c r="N2" s="11"/>
      <c r="O2" s="11"/>
      <c r="P2" s="12"/>
    </row>
    <row r="3" spans="1:16" ht="15.75" thickBot="1" x14ac:dyDescent="0.3">
      <c r="A3" t="s">
        <v>19246</v>
      </c>
      <c r="B3" t="s">
        <v>1110</v>
      </c>
      <c r="C3" t="s">
        <v>806</v>
      </c>
      <c r="D3" t="s">
        <v>1062</v>
      </c>
      <c r="J3">
        <f t="shared" ref="J3:J66" si="0">COUNTIF(B3:E3,"*")</f>
        <v>3</v>
      </c>
      <c r="M3" s="13">
        <f>COUNTIF(J:J,"&gt;=3")</f>
        <v>3055</v>
      </c>
      <c r="N3" s="14"/>
      <c r="O3" s="14"/>
      <c r="P3" s="15"/>
    </row>
    <row r="4" spans="1:16" ht="15.75" thickTop="1" x14ac:dyDescent="0.25">
      <c r="A4" t="s">
        <v>19247</v>
      </c>
      <c r="B4" t="s">
        <v>1110</v>
      </c>
      <c r="C4" t="s">
        <v>806</v>
      </c>
      <c r="D4" t="s">
        <v>8335</v>
      </c>
      <c r="J4">
        <f t="shared" si="0"/>
        <v>3</v>
      </c>
    </row>
    <row r="5" spans="1:16" x14ac:dyDescent="0.25">
      <c r="A5" t="s">
        <v>19248</v>
      </c>
      <c r="B5" t="s">
        <v>1110</v>
      </c>
      <c r="C5" t="s">
        <v>8335</v>
      </c>
      <c r="J5">
        <f t="shared" si="0"/>
        <v>2</v>
      </c>
    </row>
    <row r="6" spans="1:16" x14ac:dyDescent="0.25">
      <c r="A6" t="s">
        <v>19249</v>
      </c>
      <c r="B6" t="s">
        <v>63</v>
      </c>
      <c r="J6">
        <f t="shared" si="0"/>
        <v>1</v>
      </c>
    </row>
    <row r="7" spans="1:16" x14ac:dyDescent="0.25">
      <c r="A7" t="s">
        <v>19250</v>
      </c>
      <c r="B7" t="s">
        <v>1110</v>
      </c>
      <c r="C7" t="s">
        <v>806</v>
      </c>
      <c r="D7" t="s">
        <v>9835</v>
      </c>
      <c r="J7">
        <f t="shared" si="0"/>
        <v>3</v>
      </c>
    </row>
    <row r="8" spans="1:16" x14ac:dyDescent="0.25">
      <c r="A8" t="s">
        <v>19251</v>
      </c>
      <c r="B8" t="s">
        <v>1110</v>
      </c>
      <c r="C8" t="s">
        <v>806</v>
      </c>
      <c r="D8" t="s">
        <v>15632</v>
      </c>
      <c r="J8">
        <f t="shared" si="0"/>
        <v>3</v>
      </c>
    </row>
    <row r="9" spans="1:16" x14ac:dyDescent="0.25">
      <c r="A9" t="s">
        <v>19252</v>
      </c>
      <c r="B9" t="s">
        <v>806</v>
      </c>
      <c r="C9" t="s">
        <v>9204</v>
      </c>
      <c r="D9" t="s">
        <v>1394</v>
      </c>
      <c r="E9" t="s">
        <v>14342</v>
      </c>
      <c r="F9" t="s">
        <v>1062</v>
      </c>
      <c r="G9" t="s">
        <v>13778</v>
      </c>
      <c r="H9" t="s">
        <v>15632</v>
      </c>
      <c r="J9">
        <f t="shared" si="0"/>
        <v>4</v>
      </c>
    </row>
    <row r="10" spans="1:16" x14ac:dyDescent="0.25">
      <c r="A10" t="s">
        <v>19253</v>
      </c>
      <c r="B10" t="s">
        <v>1110</v>
      </c>
      <c r="C10" t="s">
        <v>806</v>
      </c>
      <c r="D10" t="s">
        <v>9835</v>
      </c>
      <c r="J10">
        <f t="shared" si="0"/>
        <v>3</v>
      </c>
    </row>
    <row r="11" spans="1:16" x14ac:dyDescent="0.25">
      <c r="A11" t="s">
        <v>19254</v>
      </c>
      <c r="B11" t="s">
        <v>806</v>
      </c>
      <c r="C11" t="s">
        <v>14342</v>
      </c>
      <c r="D11" t="s">
        <v>1062</v>
      </c>
      <c r="E11" t="s">
        <v>24164</v>
      </c>
      <c r="J11">
        <f t="shared" si="0"/>
        <v>4</v>
      </c>
    </row>
    <row r="12" spans="1:16" x14ac:dyDescent="0.25">
      <c r="A12" t="s">
        <v>19255</v>
      </c>
      <c r="B12" t="s">
        <v>1110</v>
      </c>
      <c r="C12" t="s">
        <v>806</v>
      </c>
      <c r="D12" t="s">
        <v>9835</v>
      </c>
      <c r="J12">
        <f t="shared" si="0"/>
        <v>3</v>
      </c>
    </row>
    <row r="13" spans="1:16" x14ac:dyDescent="0.25">
      <c r="A13" t="s">
        <v>19256</v>
      </c>
      <c r="B13" t="s">
        <v>1110</v>
      </c>
      <c r="C13" t="s">
        <v>806</v>
      </c>
      <c r="D13" t="s">
        <v>9835</v>
      </c>
      <c r="J13">
        <f t="shared" si="0"/>
        <v>3</v>
      </c>
    </row>
    <row r="14" spans="1:16" x14ac:dyDescent="0.25">
      <c r="A14" t="s">
        <v>19257</v>
      </c>
      <c r="B14" t="s">
        <v>1110</v>
      </c>
      <c r="C14" t="s">
        <v>806</v>
      </c>
      <c r="J14">
        <f t="shared" si="0"/>
        <v>2</v>
      </c>
    </row>
    <row r="15" spans="1:16" x14ac:dyDescent="0.25">
      <c r="A15" t="s">
        <v>19258</v>
      </c>
      <c r="B15" t="s">
        <v>1110</v>
      </c>
      <c r="C15" t="s">
        <v>806</v>
      </c>
      <c r="D15" t="s">
        <v>1062</v>
      </c>
      <c r="J15">
        <f t="shared" si="0"/>
        <v>3</v>
      </c>
    </row>
    <row r="16" spans="1:16" x14ac:dyDescent="0.25">
      <c r="A16" t="s">
        <v>19259</v>
      </c>
      <c r="B16" t="s">
        <v>1110</v>
      </c>
      <c r="C16" t="s">
        <v>806</v>
      </c>
      <c r="D16" t="s">
        <v>11916</v>
      </c>
      <c r="J16">
        <f t="shared" si="0"/>
        <v>3</v>
      </c>
    </row>
    <row r="17" spans="1:10" x14ac:dyDescent="0.25">
      <c r="A17" t="s">
        <v>19260</v>
      </c>
      <c r="B17" t="s">
        <v>1110</v>
      </c>
      <c r="C17" t="s">
        <v>806</v>
      </c>
      <c r="D17" t="s">
        <v>1062</v>
      </c>
      <c r="E17" t="s">
        <v>9835</v>
      </c>
      <c r="J17">
        <f t="shared" si="0"/>
        <v>4</v>
      </c>
    </row>
    <row r="18" spans="1:10" x14ac:dyDescent="0.25">
      <c r="A18" t="s">
        <v>19261</v>
      </c>
      <c r="B18" t="s">
        <v>1110</v>
      </c>
      <c r="C18" t="s">
        <v>806</v>
      </c>
      <c r="D18" t="s">
        <v>14342</v>
      </c>
      <c r="E18" t="s">
        <v>1062</v>
      </c>
      <c r="J18">
        <f t="shared" si="0"/>
        <v>4</v>
      </c>
    </row>
    <row r="19" spans="1:10" x14ac:dyDescent="0.25">
      <c r="A19" t="s">
        <v>19262</v>
      </c>
      <c r="B19" t="s">
        <v>1110</v>
      </c>
      <c r="C19" t="s">
        <v>806</v>
      </c>
      <c r="D19" t="s">
        <v>9835</v>
      </c>
      <c r="J19">
        <f t="shared" si="0"/>
        <v>3</v>
      </c>
    </row>
    <row r="20" spans="1:10" x14ac:dyDescent="0.25">
      <c r="A20" t="s">
        <v>19263</v>
      </c>
      <c r="B20" t="s">
        <v>1110</v>
      </c>
      <c r="C20" t="s">
        <v>806</v>
      </c>
      <c r="D20" t="s">
        <v>1062</v>
      </c>
      <c r="J20">
        <f t="shared" si="0"/>
        <v>3</v>
      </c>
    </row>
    <row r="21" spans="1:10" x14ac:dyDescent="0.25">
      <c r="A21" t="s">
        <v>19264</v>
      </c>
      <c r="B21" t="s">
        <v>1110</v>
      </c>
      <c r="C21" t="s">
        <v>806</v>
      </c>
      <c r="D21" t="s">
        <v>1394</v>
      </c>
      <c r="E21" t="s">
        <v>14342</v>
      </c>
      <c r="F21" t="s">
        <v>1062</v>
      </c>
      <c r="G21" t="s">
        <v>9835</v>
      </c>
      <c r="J21">
        <f t="shared" si="0"/>
        <v>4</v>
      </c>
    </row>
    <row r="22" spans="1:10" x14ac:dyDescent="0.25">
      <c r="A22" t="s">
        <v>19265</v>
      </c>
      <c r="B22" t="s">
        <v>806</v>
      </c>
      <c r="C22" t="s">
        <v>1062</v>
      </c>
      <c r="J22">
        <f t="shared" si="0"/>
        <v>2</v>
      </c>
    </row>
    <row r="23" spans="1:10" x14ac:dyDescent="0.25">
      <c r="A23" t="s">
        <v>19266</v>
      </c>
      <c r="B23" t="s">
        <v>1110</v>
      </c>
      <c r="C23" t="s">
        <v>806</v>
      </c>
      <c r="D23" t="s">
        <v>1062</v>
      </c>
      <c r="J23">
        <f t="shared" si="0"/>
        <v>3</v>
      </c>
    </row>
    <row r="24" spans="1:10" x14ac:dyDescent="0.25">
      <c r="A24" t="s">
        <v>19267</v>
      </c>
      <c r="B24" t="s">
        <v>1110</v>
      </c>
      <c r="C24" t="s">
        <v>806</v>
      </c>
      <c r="D24" t="s">
        <v>2808</v>
      </c>
      <c r="E24" t="s">
        <v>18048</v>
      </c>
      <c r="J24">
        <f t="shared" si="0"/>
        <v>4</v>
      </c>
    </row>
    <row r="25" spans="1:10" x14ac:dyDescent="0.25">
      <c r="A25" t="s">
        <v>19268</v>
      </c>
      <c r="B25" t="s">
        <v>806</v>
      </c>
      <c r="C25" t="s">
        <v>1062</v>
      </c>
      <c r="J25">
        <f t="shared" si="0"/>
        <v>2</v>
      </c>
    </row>
    <row r="26" spans="1:10" x14ac:dyDescent="0.25">
      <c r="A26" t="s">
        <v>19269</v>
      </c>
      <c r="B26" t="s">
        <v>806</v>
      </c>
      <c r="C26" t="s">
        <v>14342</v>
      </c>
      <c r="D26" t="s">
        <v>1062</v>
      </c>
      <c r="J26">
        <f t="shared" si="0"/>
        <v>3</v>
      </c>
    </row>
    <row r="27" spans="1:10" x14ac:dyDescent="0.25">
      <c r="A27" t="s">
        <v>19270</v>
      </c>
      <c r="B27" t="s">
        <v>1110</v>
      </c>
      <c r="C27" t="s">
        <v>806</v>
      </c>
      <c r="D27" t="s">
        <v>2808</v>
      </c>
      <c r="E27" t="s">
        <v>15632</v>
      </c>
      <c r="J27">
        <f t="shared" si="0"/>
        <v>4</v>
      </c>
    </row>
    <row r="28" spans="1:10" x14ac:dyDescent="0.25">
      <c r="A28" t="s">
        <v>19271</v>
      </c>
      <c r="B28" t="s">
        <v>2808</v>
      </c>
      <c r="C28" t="s">
        <v>15632</v>
      </c>
      <c r="J28">
        <f t="shared" si="0"/>
        <v>2</v>
      </c>
    </row>
    <row r="29" spans="1:10" x14ac:dyDescent="0.25">
      <c r="A29" t="s">
        <v>19272</v>
      </c>
      <c r="B29" t="s">
        <v>1110</v>
      </c>
      <c r="C29" t="s">
        <v>806</v>
      </c>
      <c r="D29" t="s">
        <v>9835</v>
      </c>
      <c r="J29">
        <f t="shared" si="0"/>
        <v>3</v>
      </c>
    </row>
    <row r="30" spans="1:10" x14ac:dyDescent="0.25">
      <c r="A30" t="s">
        <v>19273</v>
      </c>
      <c r="B30" t="s">
        <v>1110</v>
      </c>
      <c r="C30" t="s">
        <v>806</v>
      </c>
      <c r="D30" t="s">
        <v>9835</v>
      </c>
      <c r="E30" t="s">
        <v>8335</v>
      </c>
      <c r="J30">
        <f t="shared" si="0"/>
        <v>4</v>
      </c>
    </row>
    <row r="31" spans="1:10" x14ac:dyDescent="0.25">
      <c r="A31" t="s">
        <v>19274</v>
      </c>
      <c r="B31" t="s">
        <v>1110</v>
      </c>
      <c r="C31" t="s">
        <v>806</v>
      </c>
      <c r="D31" t="s">
        <v>9835</v>
      </c>
      <c r="E31" t="s">
        <v>8335</v>
      </c>
      <c r="J31">
        <f t="shared" si="0"/>
        <v>4</v>
      </c>
    </row>
    <row r="32" spans="1:10" x14ac:dyDescent="0.25">
      <c r="A32" t="s">
        <v>19275</v>
      </c>
      <c r="B32" t="s">
        <v>1110</v>
      </c>
      <c r="C32" t="s">
        <v>806</v>
      </c>
      <c r="D32" t="s">
        <v>8335</v>
      </c>
      <c r="J32">
        <f t="shared" si="0"/>
        <v>3</v>
      </c>
    </row>
    <row r="33" spans="1:10" x14ac:dyDescent="0.25">
      <c r="A33" t="s">
        <v>19276</v>
      </c>
      <c r="B33" t="s">
        <v>1110</v>
      </c>
      <c r="C33" t="s">
        <v>806</v>
      </c>
      <c r="D33" t="s">
        <v>1062</v>
      </c>
      <c r="E33" t="s">
        <v>15632</v>
      </c>
      <c r="J33">
        <f t="shared" si="0"/>
        <v>4</v>
      </c>
    </row>
    <row r="34" spans="1:10" x14ac:dyDescent="0.25">
      <c r="A34" t="s">
        <v>19277</v>
      </c>
      <c r="B34" t="s">
        <v>1110</v>
      </c>
      <c r="C34" t="s">
        <v>806</v>
      </c>
      <c r="D34" t="s">
        <v>9835</v>
      </c>
      <c r="J34">
        <f t="shared" si="0"/>
        <v>3</v>
      </c>
    </row>
    <row r="35" spans="1:10" x14ac:dyDescent="0.25">
      <c r="A35" t="s">
        <v>19278</v>
      </c>
      <c r="B35" t="s">
        <v>806</v>
      </c>
      <c r="C35" t="s">
        <v>14342</v>
      </c>
      <c r="D35" t="s">
        <v>1062</v>
      </c>
      <c r="J35">
        <f t="shared" si="0"/>
        <v>3</v>
      </c>
    </row>
    <row r="36" spans="1:10" x14ac:dyDescent="0.25">
      <c r="A36" t="s">
        <v>19279</v>
      </c>
      <c r="B36" t="s">
        <v>1110</v>
      </c>
      <c r="C36" t="s">
        <v>806</v>
      </c>
      <c r="D36" t="s">
        <v>1062</v>
      </c>
      <c r="E36" t="s">
        <v>9835</v>
      </c>
      <c r="F36" t="s">
        <v>8335</v>
      </c>
      <c r="J36">
        <f t="shared" si="0"/>
        <v>4</v>
      </c>
    </row>
    <row r="37" spans="1:10" x14ac:dyDescent="0.25">
      <c r="A37" t="s">
        <v>19280</v>
      </c>
      <c r="B37" t="s">
        <v>806</v>
      </c>
      <c r="C37" t="s">
        <v>9204</v>
      </c>
      <c r="D37" t="s">
        <v>1394</v>
      </c>
      <c r="E37" t="s">
        <v>14342</v>
      </c>
      <c r="F37" t="s">
        <v>1062</v>
      </c>
      <c r="J37">
        <f t="shared" si="0"/>
        <v>4</v>
      </c>
    </row>
    <row r="38" spans="1:10" x14ac:dyDescent="0.25">
      <c r="A38" t="s">
        <v>19281</v>
      </c>
      <c r="B38" t="s">
        <v>1110</v>
      </c>
      <c r="C38" t="s">
        <v>806</v>
      </c>
      <c r="D38" t="s">
        <v>9835</v>
      </c>
      <c r="J38">
        <f t="shared" si="0"/>
        <v>3</v>
      </c>
    </row>
    <row r="39" spans="1:10" x14ac:dyDescent="0.25">
      <c r="A39" t="s">
        <v>19282</v>
      </c>
      <c r="B39" t="s">
        <v>1110</v>
      </c>
      <c r="C39" t="s">
        <v>806</v>
      </c>
      <c r="D39" t="s">
        <v>9835</v>
      </c>
      <c r="J39">
        <f t="shared" si="0"/>
        <v>3</v>
      </c>
    </row>
    <row r="40" spans="1:10" x14ac:dyDescent="0.25">
      <c r="A40" t="s">
        <v>19283</v>
      </c>
      <c r="B40" t="s">
        <v>806</v>
      </c>
      <c r="C40" t="s">
        <v>14342</v>
      </c>
      <c r="D40" t="s">
        <v>1062</v>
      </c>
      <c r="J40">
        <f t="shared" si="0"/>
        <v>3</v>
      </c>
    </row>
    <row r="41" spans="1:10" x14ac:dyDescent="0.25">
      <c r="A41" t="s">
        <v>19284</v>
      </c>
      <c r="B41" t="s">
        <v>1110</v>
      </c>
      <c r="C41" t="s">
        <v>806</v>
      </c>
      <c r="D41" t="s">
        <v>1062</v>
      </c>
      <c r="E41" t="s">
        <v>9835</v>
      </c>
      <c r="J41">
        <f t="shared" si="0"/>
        <v>4</v>
      </c>
    </row>
    <row r="42" spans="1:10" x14ac:dyDescent="0.25">
      <c r="A42" t="s">
        <v>19285</v>
      </c>
      <c r="B42" t="s">
        <v>1110</v>
      </c>
      <c r="C42" t="s">
        <v>806</v>
      </c>
      <c r="D42" t="s">
        <v>9835</v>
      </c>
      <c r="J42">
        <f t="shared" si="0"/>
        <v>3</v>
      </c>
    </row>
    <row r="43" spans="1:10" x14ac:dyDescent="0.25">
      <c r="A43" t="s">
        <v>19286</v>
      </c>
      <c r="B43" t="s">
        <v>806</v>
      </c>
      <c r="C43" t="s">
        <v>9204</v>
      </c>
      <c r="D43" t="s">
        <v>1394</v>
      </c>
      <c r="E43" t="s">
        <v>14342</v>
      </c>
      <c r="F43" t="s">
        <v>24165</v>
      </c>
      <c r="J43">
        <f t="shared" si="0"/>
        <v>4</v>
      </c>
    </row>
    <row r="44" spans="1:10" x14ac:dyDescent="0.25">
      <c r="A44" t="s">
        <v>19287</v>
      </c>
      <c r="B44" t="s">
        <v>1110</v>
      </c>
      <c r="C44" t="s">
        <v>806</v>
      </c>
      <c r="D44" t="s">
        <v>9835</v>
      </c>
      <c r="J44">
        <f t="shared" si="0"/>
        <v>3</v>
      </c>
    </row>
    <row r="45" spans="1:10" x14ac:dyDescent="0.25">
      <c r="A45" t="s">
        <v>19288</v>
      </c>
      <c r="B45" t="s">
        <v>806</v>
      </c>
      <c r="C45" t="s">
        <v>9204</v>
      </c>
      <c r="D45" t="s">
        <v>1394</v>
      </c>
      <c r="E45" t="s">
        <v>14342</v>
      </c>
      <c r="F45" t="s">
        <v>1062</v>
      </c>
      <c r="J45">
        <f t="shared" si="0"/>
        <v>4</v>
      </c>
    </row>
    <row r="46" spans="1:10" x14ac:dyDescent="0.25">
      <c r="A46" t="s">
        <v>19289</v>
      </c>
      <c r="B46" t="s">
        <v>1110</v>
      </c>
      <c r="C46" t="s">
        <v>806</v>
      </c>
      <c r="D46" t="s">
        <v>9835</v>
      </c>
      <c r="J46">
        <f t="shared" si="0"/>
        <v>3</v>
      </c>
    </row>
    <row r="47" spans="1:10" x14ac:dyDescent="0.25">
      <c r="A47" t="s">
        <v>19290</v>
      </c>
      <c r="B47" t="s">
        <v>1110</v>
      </c>
      <c r="C47" t="s">
        <v>24166</v>
      </c>
      <c r="D47" t="s">
        <v>8335</v>
      </c>
      <c r="J47">
        <f t="shared" si="0"/>
        <v>3</v>
      </c>
    </row>
    <row r="48" spans="1:10" x14ac:dyDescent="0.25">
      <c r="A48" t="s">
        <v>19291</v>
      </c>
      <c r="B48" t="s">
        <v>1110</v>
      </c>
      <c r="C48" t="s">
        <v>806</v>
      </c>
      <c r="D48" t="s">
        <v>5190</v>
      </c>
      <c r="E48" t="s">
        <v>9835</v>
      </c>
      <c r="F48" t="s">
        <v>8335</v>
      </c>
      <c r="J48">
        <f t="shared" si="0"/>
        <v>4</v>
      </c>
    </row>
    <row r="49" spans="1:10" x14ac:dyDescent="0.25">
      <c r="A49" t="s">
        <v>19292</v>
      </c>
      <c r="B49" t="s">
        <v>1110</v>
      </c>
      <c r="C49" t="s">
        <v>806</v>
      </c>
      <c r="D49" t="s">
        <v>1062</v>
      </c>
      <c r="E49" t="s">
        <v>9835</v>
      </c>
      <c r="F49" t="s">
        <v>8335</v>
      </c>
      <c r="J49">
        <f t="shared" si="0"/>
        <v>4</v>
      </c>
    </row>
    <row r="50" spans="1:10" x14ac:dyDescent="0.25">
      <c r="A50" t="s">
        <v>19293</v>
      </c>
      <c r="B50" t="s">
        <v>1110</v>
      </c>
      <c r="C50" t="s">
        <v>806</v>
      </c>
      <c r="D50" t="s">
        <v>9835</v>
      </c>
      <c r="J50">
        <f t="shared" si="0"/>
        <v>3</v>
      </c>
    </row>
    <row r="51" spans="1:10" x14ac:dyDescent="0.25">
      <c r="A51" t="s">
        <v>19294</v>
      </c>
      <c r="B51" t="s">
        <v>806</v>
      </c>
      <c r="C51" t="s">
        <v>1062</v>
      </c>
      <c r="J51">
        <f t="shared" si="0"/>
        <v>2</v>
      </c>
    </row>
    <row r="52" spans="1:10" x14ac:dyDescent="0.25">
      <c r="A52" t="s">
        <v>19295</v>
      </c>
      <c r="B52" t="s">
        <v>2808</v>
      </c>
      <c r="C52" t="s">
        <v>15632</v>
      </c>
      <c r="J52">
        <f t="shared" si="0"/>
        <v>2</v>
      </c>
    </row>
    <row r="53" spans="1:10" x14ac:dyDescent="0.25">
      <c r="A53" t="s">
        <v>19296</v>
      </c>
      <c r="B53" t="s">
        <v>1110</v>
      </c>
      <c r="C53" t="s">
        <v>806</v>
      </c>
      <c r="D53" t="s">
        <v>1062</v>
      </c>
      <c r="E53" t="s">
        <v>15632</v>
      </c>
      <c r="J53">
        <f t="shared" si="0"/>
        <v>4</v>
      </c>
    </row>
    <row r="54" spans="1:10" x14ac:dyDescent="0.25">
      <c r="A54" t="s">
        <v>19297</v>
      </c>
      <c r="B54" t="s">
        <v>1110</v>
      </c>
      <c r="C54" t="s">
        <v>806</v>
      </c>
      <c r="D54" t="s">
        <v>9835</v>
      </c>
      <c r="J54">
        <f t="shared" si="0"/>
        <v>3</v>
      </c>
    </row>
    <row r="55" spans="1:10" x14ac:dyDescent="0.25">
      <c r="A55" t="s">
        <v>19298</v>
      </c>
      <c r="B55" t="s">
        <v>1110</v>
      </c>
      <c r="C55" t="s">
        <v>806</v>
      </c>
      <c r="D55" t="s">
        <v>9835</v>
      </c>
      <c r="J55">
        <f t="shared" si="0"/>
        <v>3</v>
      </c>
    </row>
    <row r="56" spans="1:10" x14ac:dyDescent="0.25">
      <c r="A56" t="s">
        <v>19299</v>
      </c>
      <c r="B56" t="s">
        <v>1110</v>
      </c>
      <c r="C56" t="s">
        <v>806</v>
      </c>
      <c r="D56" t="s">
        <v>1062</v>
      </c>
      <c r="J56">
        <f t="shared" si="0"/>
        <v>3</v>
      </c>
    </row>
    <row r="57" spans="1:10" x14ac:dyDescent="0.25">
      <c r="A57" t="s">
        <v>19300</v>
      </c>
      <c r="B57" t="s">
        <v>806</v>
      </c>
      <c r="C57" t="s">
        <v>9204</v>
      </c>
      <c r="D57" t="s">
        <v>1394</v>
      </c>
      <c r="E57" t="s">
        <v>14342</v>
      </c>
      <c r="F57" t="s">
        <v>1062</v>
      </c>
      <c r="J57">
        <f t="shared" si="0"/>
        <v>4</v>
      </c>
    </row>
    <row r="58" spans="1:10" x14ac:dyDescent="0.25">
      <c r="A58" t="s">
        <v>19301</v>
      </c>
      <c r="B58" t="s">
        <v>806</v>
      </c>
      <c r="C58" t="s">
        <v>9204</v>
      </c>
      <c r="D58" t="s">
        <v>1394</v>
      </c>
      <c r="E58" t="s">
        <v>14342</v>
      </c>
      <c r="F58" t="s">
        <v>1062</v>
      </c>
      <c r="J58">
        <f t="shared" si="0"/>
        <v>4</v>
      </c>
    </row>
    <row r="59" spans="1:10" x14ac:dyDescent="0.25">
      <c r="A59" t="s">
        <v>19302</v>
      </c>
      <c r="B59" t="s">
        <v>1110</v>
      </c>
      <c r="C59" t="s">
        <v>806</v>
      </c>
      <c r="D59" t="s">
        <v>9835</v>
      </c>
      <c r="E59" t="s">
        <v>8335</v>
      </c>
      <c r="J59">
        <f t="shared" si="0"/>
        <v>4</v>
      </c>
    </row>
    <row r="60" spans="1:10" x14ac:dyDescent="0.25">
      <c r="A60" t="s">
        <v>19303</v>
      </c>
      <c r="B60" t="s">
        <v>806</v>
      </c>
      <c r="C60" t="s">
        <v>9204</v>
      </c>
      <c r="D60" t="s">
        <v>14342</v>
      </c>
      <c r="E60" t="s">
        <v>9835</v>
      </c>
      <c r="J60">
        <f t="shared" si="0"/>
        <v>4</v>
      </c>
    </row>
    <row r="61" spans="1:10" x14ac:dyDescent="0.25">
      <c r="A61" t="s">
        <v>19304</v>
      </c>
      <c r="B61" t="s">
        <v>1110</v>
      </c>
      <c r="C61" t="s">
        <v>1394</v>
      </c>
      <c r="D61" t="s">
        <v>24166</v>
      </c>
      <c r="E61" t="s">
        <v>8335</v>
      </c>
      <c r="J61">
        <f t="shared" si="0"/>
        <v>4</v>
      </c>
    </row>
    <row r="62" spans="1:10" x14ac:dyDescent="0.25">
      <c r="A62" t="s">
        <v>19305</v>
      </c>
      <c r="B62" t="s">
        <v>1110</v>
      </c>
      <c r="C62" t="s">
        <v>806</v>
      </c>
      <c r="D62" t="s">
        <v>9835</v>
      </c>
      <c r="J62">
        <f t="shared" si="0"/>
        <v>3</v>
      </c>
    </row>
    <row r="63" spans="1:10" x14ac:dyDescent="0.25">
      <c r="A63" t="s">
        <v>19306</v>
      </c>
      <c r="B63" t="s">
        <v>9204</v>
      </c>
      <c r="C63" t="s">
        <v>2808</v>
      </c>
      <c r="D63" t="s">
        <v>14342</v>
      </c>
      <c r="E63" t="s">
        <v>1062</v>
      </c>
      <c r="J63">
        <f t="shared" si="0"/>
        <v>4</v>
      </c>
    </row>
    <row r="64" spans="1:10" x14ac:dyDescent="0.25">
      <c r="A64" t="s">
        <v>19307</v>
      </c>
      <c r="B64" t="s">
        <v>1110</v>
      </c>
      <c r="C64" t="s">
        <v>806</v>
      </c>
      <c r="D64" t="s">
        <v>9835</v>
      </c>
      <c r="J64">
        <f t="shared" si="0"/>
        <v>3</v>
      </c>
    </row>
    <row r="65" spans="1:10" x14ac:dyDescent="0.25">
      <c r="A65" t="s">
        <v>19308</v>
      </c>
      <c r="B65" t="s">
        <v>1110</v>
      </c>
      <c r="C65" t="s">
        <v>806</v>
      </c>
      <c r="D65" t="s">
        <v>2808</v>
      </c>
      <c r="E65" t="s">
        <v>15632</v>
      </c>
      <c r="J65">
        <f t="shared" si="0"/>
        <v>4</v>
      </c>
    </row>
    <row r="66" spans="1:10" x14ac:dyDescent="0.25">
      <c r="A66" t="s">
        <v>19309</v>
      </c>
      <c r="B66" t="s">
        <v>806</v>
      </c>
      <c r="C66" t="s">
        <v>14342</v>
      </c>
      <c r="D66" t="s">
        <v>1062</v>
      </c>
      <c r="J66">
        <f t="shared" si="0"/>
        <v>3</v>
      </c>
    </row>
    <row r="67" spans="1:10" x14ac:dyDescent="0.25">
      <c r="A67" t="s">
        <v>19310</v>
      </c>
      <c r="B67" t="s">
        <v>1110</v>
      </c>
      <c r="C67" t="s">
        <v>806</v>
      </c>
      <c r="D67" t="s">
        <v>9835</v>
      </c>
      <c r="J67">
        <f t="shared" ref="J67:J130" si="1">COUNTIF(B67:E67,"*")</f>
        <v>3</v>
      </c>
    </row>
    <row r="68" spans="1:10" x14ac:dyDescent="0.25">
      <c r="A68" t="s">
        <v>19311</v>
      </c>
      <c r="B68" t="s">
        <v>1110</v>
      </c>
      <c r="C68" t="s">
        <v>24166</v>
      </c>
      <c r="D68" t="s">
        <v>2808</v>
      </c>
      <c r="E68" t="s">
        <v>8335</v>
      </c>
      <c r="J68">
        <f t="shared" si="1"/>
        <v>4</v>
      </c>
    </row>
    <row r="69" spans="1:10" x14ac:dyDescent="0.25">
      <c r="A69" t="s">
        <v>19312</v>
      </c>
      <c r="B69" t="s">
        <v>806</v>
      </c>
      <c r="C69" t="s">
        <v>9204</v>
      </c>
      <c r="D69" t="s">
        <v>1394</v>
      </c>
      <c r="E69" t="s">
        <v>14342</v>
      </c>
      <c r="J69">
        <f t="shared" si="1"/>
        <v>4</v>
      </c>
    </row>
    <row r="70" spans="1:10" x14ac:dyDescent="0.25">
      <c r="A70" t="s">
        <v>19313</v>
      </c>
      <c r="B70" t="s">
        <v>1110</v>
      </c>
      <c r="C70" t="s">
        <v>806</v>
      </c>
      <c r="D70" t="s">
        <v>9204</v>
      </c>
      <c r="E70" t="s">
        <v>1394</v>
      </c>
      <c r="F70" t="s">
        <v>14342</v>
      </c>
      <c r="G70" t="s">
        <v>9835</v>
      </c>
      <c r="J70">
        <f t="shared" si="1"/>
        <v>4</v>
      </c>
    </row>
    <row r="71" spans="1:10" x14ac:dyDescent="0.25">
      <c r="A71" t="s">
        <v>19314</v>
      </c>
      <c r="B71" t="s">
        <v>1110</v>
      </c>
      <c r="C71" t="s">
        <v>806</v>
      </c>
      <c r="D71" t="s">
        <v>9835</v>
      </c>
      <c r="J71">
        <f t="shared" si="1"/>
        <v>3</v>
      </c>
    </row>
    <row r="72" spans="1:10" x14ac:dyDescent="0.25">
      <c r="A72" t="s">
        <v>19315</v>
      </c>
      <c r="B72" t="s">
        <v>806</v>
      </c>
      <c r="C72" t="s">
        <v>2808</v>
      </c>
      <c r="D72" t="s">
        <v>14342</v>
      </c>
      <c r="E72" t="s">
        <v>24164</v>
      </c>
      <c r="J72">
        <f t="shared" si="1"/>
        <v>4</v>
      </c>
    </row>
    <row r="73" spans="1:10" x14ac:dyDescent="0.25">
      <c r="A73" t="s">
        <v>19316</v>
      </c>
      <c r="B73" t="s">
        <v>1110</v>
      </c>
      <c r="C73" t="s">
        <v>1394</v>
      </c>
      <c r="D73" t="s">
        <v>9835</v>
      </c>
      <c r="E73" t="s">
        <v>11916</v>
      </c>
      <c r="J73">
        <f t="shared" si="1"/>
        <v>4</v>
      </c>
    </row>
    <row r="74" spans="1:10" x14ac:dyDescent="0.25">
      <c r="A74" t="s">
        <v>19317</v>
      </c>
      <c r="B74" t="s">
        <v>1110</v>
      </c>
      <c r="C74" t="s">
        <v>806</v>
      </c>
      <c r="D74" t="s">
        <v>1062</v>
      </c>
      <c r="E74" t="s">
        <v>5190</v>
      </c>
      <c r="F74" t="s">
        <v>8335</v>
      </c>
      <c r="J74">
        <f t="shared" si="1"/>
        <v>4</v>
      </c>
    </row>
    <row r="75" spans="1:10" x14ac:dyDescent="0.25">
      <c r="A75" t="s">
        <v>19318</v>
      </c>
      <c r="B75" t="s">
        <v>1110</v>
      </c>
      <c r="C75" t="s">
        <v>806</v>
      </c>
      <c r="D75" t="s">
        <v>1394</v>
      </c>
      <c r="E75" t="s">
        <v>9835</v>
      </c>
      <c r="J75">
        <f t="shared" si="1"/>
        <v>4</v>
      </c>
    </row>
    <row r="76" spans="1:10" x14ac:dyDescent="0.25">
      <c r="A76" t="s">
        <v>19319</v>
      </c>
      <c r="B76" t="s">
        <v>1394</v>
      </c>
      <c r="C76" t="s">
        <v>14342</v>
      </c>
      <c r="D76" t="s">
        <v>1062</v>
      </c>
      <c r="J76">
        <f t="shared" si="1"/>
        <v>3</v>
      </c>
    </row>
    <row r="77" spans="1:10" x14ac:dyDescent="0.25">
      <c r="A77" t="s">
        <v>19320</v>
      </c>
      <c r="B77" t="s">
        <v>1110</v>
      </c>
      <c r="C77" t="s">
        <v>806</v>
      </c>
      <c r="D77" t="s">
        <v>9835</v>
      </c>
      <c r="J77">
        <f t="shared" si="1"/>
        <v>3</v>
      </c>
    </row>
    <row r="78" spans="1:10" x14ac:dyDescent="0.25">
      <c r="A78" t="s">
        <v>19321</v>
      </c>
      <c r="B78" t="s">
        <v>1110</v>
      </c>
      <c r="C78" t="s">
        <v>806</v>
      </c>
      <c r="D78" t="s">
        <v>9835</v>
      </c>
      <c r="E78" t="s">
        <v>8335</v>
      </c>
      <c r="J78">
        <f t="shared" si="1"/>
        <v>4</v>
      </c>
    </row>
    <row r="79" spans="1:10" x14ac:dyDescent="0.25">
      <c r="A79" t="s">
        <v>19322</v>
      </c>
      <c r="B79" t="s">
        <v>1110</v>
      </c>
      <c r="C79" t="s">
        <v>806</v>
      </c>
      <c r="D79" t="s">
        <v>9835</v>
      </c>
      <c r="E79" t="s">
        <v>8335</v>
      </c>
      <c r="J79">
        <f t="shared" si="1"/>
        <v>4</v>
      </c>
    </row>
    <row r="80" spans="1:10" x14ac:dyDescent="0.25">
      <c r="A80" t="s">
        <v>19323</v>
      </c>
      <c r="B80" t="s">
        <v>806</v>
      </c>
      <c r="C80" t="s">
        <v>9204</v>
      </c>
      <c r="D80" t="s">
        <v>1394</v>
      </c>
      <c r="E80" t="s">
        <v>2808</v>
      </c>
      <c r="F80" t="s">
        <v>14342</v>
      </c>
      <c r="G80" t="s">
        <v>1062</v>
      </c>
      <c r="J80">
        <f t="shared" si="1"/>
        <v>4</v>
      </c>
    </row>
    <row r="81" spans="1:10" x14ac:dyDescent="0.25">
      <c r="A81" t="s">
        <v>19324</v>
      </c>
      <c r="B81" t="s">
        <v>806</v>
      </c>
      <c r="C81" t="s">
        <v>2808</v>
      </c>
      <c r="D81" t="s">
        <v>14342</v>
      </c>
      <c r="E81" t="s">
        <v>1062</v>
      </c>
      <c r="J81">
        <f t="shared" si="1"/>
        <v>4</v>
      </c>
    </row>
    <row r="82" spans="1:10" x14ac:dyDescent="0.25">
      <c r="A82" t="s">
        <v>19325</v>
      </c>
      <c r="B82" t="s">
        <v>1110</v>
      </c>
      <c r="C82" t="s">
        <v>806</v>
      </c>
      <c r="D82" t="s">
        <v>9835</v>
      </c>
      <c r="J82">
        <f t="shared" si="1"/>
        <v>3</v>
      </c>
    </row>
    <row r="83" spans="1:10" x14ac:dyDescent="0.25">
      <c r="A83" t="s">
        <v>19326</v>
      </c>
      <c r="B83" t="s">
        <v>1110</v>
      </c>
      <c r="C83" t="s">
        <v>806</v>
      </c>
      <c r="D83" t="s">
        <v>2808</v>
      </c>
      <c r="E83" t="s">
        <v>1062</v>
      </c>
      <c r="J83">
        <f t="shared" si="1"/>
        <v>4</v>
      </c>
    </row>
    <row r="84" spans="1:10" x14ac:dyDescent="0.25">
      <c r="A84" t="s">
        <v>19327</v>
      </c>
      <c r="B84" t="s">
        <v>1110</v>
      </c>
      <c r="C84" t="s">
        <v>806</v>
      </c>
      <c r="D84" t="s">
        <v>14342</v>
      </c>
      <c r="E84" t="s">
        <v>1062</v>
      </c>
      <c r="F84" t="s">
        <v>15632</v>
      </c>
      <c r="J84">
        <f t="shared" si="1"/>
        <v>4</v>
      </c>
    </row>
    <row r="85" spans="1:10" x14ac:dyDescent="0.25">
      <c r="A85" t="s">
        <v>19328</v>
      </c>
      <c r="B85" t="s">
        <v>1110</v>
      </c>
      <c r="C85" t="s">
        <v>806</v>
      </c>
      <c r="D85" t="s">
        <v>2808</v>
      </c>
      <c r="E85" t="s">
        <v>9835</v>
      </c>
      <c r="J85">
        <f t="shared" si="1"/>
        <v>4</v>
      </c>
    </row>
    <row r="86" spans="1:10" x14ac:dyDescent="0.25">
      <c r="A86" t="s">
        <v>19329</v>
      </c>
      <c r="B86" t="s">
        <v>1110</v>
      </c>
      <c r="C86" t="s">
        <v>806</v>
      </c>
      <c r="D86" t="s">
        <v>15632</v>
      </c>
      <c r="E86" t="s">
        <v>9835</v>
      </c>
      <c r="J86">
        <f t="shared" si="1"/>
        <v>4</v>
      </c>
    </row>
    <row r="87" spans="1:10" x14ac:dyDescent="0.25">
      <c r="A87" t="s">
        <v>19330</v>
      </c>
      <c r="B87" t="s">
        <v>1110</v>
      </c>
      <c r="C87" t="s">
        <v>806</v>
      </c>
      <c r="D87" t="s">
        <v>2808</v>
      </c>
      <c r="E87" t="s">
        <v>1062</v>
      </c>
      <c r="J87">
        <f t="shared" si="1"/>
        <v>4</v>
      </c>
    </row>
    <row r="88" spans="1:10" x14ac:dyDescent="0.25">
      <c r="A88" t="s">
        <v>19331</v>
      </c>
      <c r="B88" t="s">
        <v>1110</v>
      </c>
      <c r="C88" t="s">
        <v>806</v>
      </c>
      <c r="D88" t="s">
        <v>9835</v>
      </c>
      <c r="J88">
        <f t="shared" si="1"/>
        <v>3</v>
      </c>
    </row>
    <row r="89" spans="1:10" x14ac:dyDescent="0.25">
      <c r="A89" t="s">
        <v>19332</v>
      </c>
      <c r="B89" t="s">
        <v>806</v>
      </c>
      <c r="C89" t="s">
        <v>9204</v>
      </c>
      <c r="D89" t="s">
        <v>1394</v>
      </c>
      <c r="E89" t="s">
        <v>14342</v>
      </c>
      <c r="F89" t="s">
        <v>1062</v>
      </c>
      <c r="J89">
        <f t="shared" si="1"/>
        <v>4</v>
      </c>
    </row>
    <row r="90" spans="1:10" x14ac:dyDescent="0.25">
      <c r="A90" t="s">
        <v>19333</v>
      </c>
      <c r="B90" t="s">
        <v>1110</v>
      </c>
      <c r="C90" t="s">
        <v>806</v>
      </c>
      <c r="D90" t="s">
        <v>14342</v>
      </c>
      <c r="E90" t="s">
        <v>24164</v>
      </c>
      <c r="F90" t="s">
        <v>9835</v>
      </c>
      <c r="J90">
        <f t="shared" si="1"/>
        <v>4</v>
      </c>
    </row>
    <row r="91" spans="1:10" x14ac:dyDescent="0.25">
      <c r="A91" t="s">
        <v>19334</v>
      </c>
      <c r="B91" t="s">
        <v>1110</v>
      </c>
      <c r="C91" t="s">
        <v>806</v>
      </c>
      <c r="D91" t="s">
        <v>9204</v>
      </c>
      <c r="E91" t="s">
        <v>1394</v>
      </c>
      <c r="F91" t="s">
        <v>2808</v>
      </c>
      <c r="G91" t="s">
        <v>14342</v>
      </c>
      <c r="H91" t="s">
        <v>9835</v>
      </c>
      <c r="J91">
        <f t="shared" si="1"/>
        <v>4</v>
      </c>
    </row>
    <row r="92" spans="1:10" x14ac:dyDescent="0.25">
      <c r="A92" t="s">
        <v>19335</v>
      </c>
      <c r="B92" t="s">
        <v>806</v>
      </c>
      <c r="C92" t="s">
        <v>9204</v>
      </c>
      <c r="D92" t="s">
        <v>1394</v>
      </c>
      <c r="E92" t="s">
        <v>14342</v>
      </c>
      <c r="F92" t="s">
        <v>9835</v>
      </c>
      <c r="J92">
        <f t="shared" si="1"/>
        <v>4</v>
      </c>
    </row>
    <row r="93" spans="1:10" x14ac:dyDescent="0.25">
      <c r="A93" t="s">
        <v>19336</v>
      </c>
      <c r="B93" t="s">
        <v>806</v>
      </c>
      <c r="C93" t="s">
        <v>9204</v>
      </c>
      <c r="D93" t="s">
        <v>14342</v>
      </c>
      <c r="E93" t="s">
        <v>1062</v>
      </c>
      <c r="J93">
        <f t="shared" si="1"/>
        <v>4</v>
      </c>
    </row>
    <row r="94" spans="1:10" x14ac:dyDescent="0.25">
      <c r="A94" t="s">
        <v>19337</v>
      </c>
      <c r="B94" t="s">
        <v>1110</v>
      </c>
      <c r="C94" t="s">
        <v>806</v>
      </c>
      <c r="D94" t="s">
        <v>9835</v>
      </c>
      <c r="J94">
        <f t="shared" si="1"/>
        <v>3</v>
      </c>
    </row>
    <row r="95" spans="1:10" x14ac:dyDescent="0.25">
      <c r="A95" t="s">
        <v>19338</v>
      </c>
      <c r="B95" t="s">
        <v>806</v>
      </c>
      <c r="C95" t="s">
        <v>9204</v>
      </c>
      <c r="D95" t="s">
        <v>14342</v>
      </c>
      <c r="E95" t="s">
        <v>1062</v>
      </c>
      <c r="J95">
        <f t="shared" si="1"/>
        <v>4</v>
      </c>
    </row>
    <row r="96" spans="1:10" x14ac:dyDescent="0.25">
      <c r="A96" t="s">
        <v>19339</v>
      </c>
      <c r="B96" t="s">
        <v>1110</v>
      </c>
      <c r="C96" t="s">
        <v>9835</v>
      </c>
      <c r="J96">
        <f t="shared" si="1"/>
        <v>2</v>
      </c>
    </row>
    <row r="97" spans="1:10" x14ac:dyDescent="0.25">
      <c r="A97" t="s">
        <v>19340</v>
      </c>
      <c r="B97" t="s">
        <v>1110</v>
      </c>
      <c r="C97" t="s">
        <v>806</v>
      </c>
      <c r="D97" t="s">
        <v>9835</v>
      </c>
      <c r="J97">
        <f t="shared" si="1"/>
        <v>3</v>
      </c>
    </row>
    <row r="98" spans="1:10" x14ac:dyDescent="0.25">
      <c r="A98" t="s">
        <v>19341</v>
      </c>
      <c r="B98" t="s">
        <v>806</v>
      </c>
      <c r="C98" t="s">
        <v>2808</v>
      </c>
      <c r="D98" t="s">
        <v>9835</v>
      </c>
      <c r="J98">
        <f t="shared" si="1"/>
        <v>3</v>
      </c>
    </row>
    <row r="99" spans="1:10" x14ac:dyDescent="0.25">
      <c r="A99" t="s">
        <v>19342</v>
      </c>
      <c r="B99" t="s">
        <v>1110</v>
      </c>
      <c r="C99" t="s">
        <v>806</v>
      </c>
      <c r="D99" t="s">
        <v>9835</v>
      </c>
      <c r="E99" t="s">
        <v>8335</v>
      </c>
      <c r="J99">
        <f t="shared" si="1"/>
        <v>4</v>
      </c>
    </row>
    <row r="100" spans="1:10" x14ac:dyDescent="0.25">
      <c r="A100" t="s">
        <v>19343</v>
      </c>
      <c r="B100" t="s">
        <v>1110</v>
      </c>
      <c r="C100" t="s">
        <v>806</v>
      </c>
      <c r="D100" t="s">
        <v>2808</v>
      </c>
      <c r="E100" t="s">
        <v>5190</v>
      </c>
      <c r="F100" t="s">
        <v>9835</v>
      </c>
      <c r="J100">
        <f t="shared" si="1"/>
        <v>4</v>
      </c>
    </row>
    <row r="101" spans="1:10" x14ac:dyDescent="0.25">
      <c r="A101" t="s">
        <v>19344</v>
      </c>
      <c r="B101" t="s">
        <v>806</v>
      </c>
      <c r="C101" t="s">
        <v>1062</v>
      </c>
      <c r="J101">
        <f t="shared" si="1"/>
        <v>2</v>
      </c>
    </row>
    <row r="102" spans="1:10" x14ac:dyDescent="0.25">
      <c r="A102" t="s">
        <v>19345</v>
      </c>
      <c r="B102" t="s">
        <v>1110</v>
      </c>
      <c r="C102" t="s">
        <v>24166</v>
      </c>
      <c r="D102" t="s">
        <v>8335</v>
      </c>
      <c r="J102">
        <f t="shared" si="1"/>
        <v>3</v>
      </c>
    </row>
    <row r="103" spans="1:10" x14ac:dyDescent="0.25">
      <c r="A103" t="s">
        <v>19346</v>
      </c>
      <c r="B103" t="s">
        <v>2808</v>
      </c>
      <c r="C103" t="s">
        <v>1062</v>
      </c>
      <c r="D103" t="s">
        <v>15632</v>
      </c>
      <c r="J103">
        <f t="shared" si="1"/>
        <v>3</v>
      </c>
    </row>
    <row r="104" spans="1:10" x14ac:dyDescent="0.25">
      <c r="A104" t="s">
        <v>19347</v>
      </c>
      <c r="B104" t="s">
        <v>1110</v>
      </c>
      <c r="C104" t="s">
        <v>806</v>
      </c>
      <c r="D104" t="s">
        <v>9835</v>
      </c>
      <c r="J104">
        <f t="shared" si="1"/>
        <v>3</v>
      </c>
    </row>
    <row r="105" spans="1:10" x14ac:dyDescent="0.25">
      <c r="A105" t="s">
        <v>19348</v>
      </c>
      <c r="B105" t="s">
        <v>806</v>
      </c>
      <c r="C105" t="s">
        <v>9835</v>
      </c>
      <c r="J105">
        <f t="shared" si="1"/>
        <v>2</v>
      </c>
    </row>
    <row r="106" spans="1:10" x14ac:dyDescent="0.25">
      <c r="A106" t="s">
        <v>19349</v>
      </c>
      <c r="B106" t="s">
        <v>1110</v>
      </c>
      <c r="C106" t="s">
        <v>806</v>
      </c>
      <c r="D106" t="s">
        <v>14342</v>
      </c>
      <c r="E106" t="s">
        <v>1062</v>
      </c>
      <c r="J106">
        <f t="shared" si="1"/>
        <v>4</v>
      </c>
    </row>
    <row r="107" spans="1:10" x14ac:dyDescent="0.25">
      <c r="A107" t="s">
        <v>19350</v>
      </c>
      <c r="B107" t="s">
        <v>1110</v>
      </c>
      <c r="C107" t="s">
        <v>806</v>
      </c>
      <c r="D107" t="s">
        <v>2808</v>
      </c>
      <c r="E107" t="s">
        <v>8335</v>
      </c>
      <c r="J107">
        <f t="shared" si="1"/>
        <v>4</v>
      </c>
    </row>
    <row r="108" spans="1:10" x14ac:dyDescent="0.25">
      <c r="A108" t="s">
        <v>19351</v>
      </c>
      <c r="B108" t="s">
        <v>806</v>
      </c>
      <c r="C108" t="s">
        <v>14342</v>
      </c>
      <c r="D108" t="s">
        <v>1062</v>
      </c>
      <c r="J108">
        <f t="shared" si="1"/>
        <v>3</v>
      </c>
    </row>
    <row r="109" spans="1:10" x14ac:dyDescent="0.25">
      <c r="A109" t="s">
        <v>19352</v>
      </c>
      <c r="B109" t="s">
        <v>806</v>
      </c>
      <c r="C109" t="s">
        <v>9204</v>
      </c>
      <c r="D109" t="s">
        <v>1394</v>
      </c>
      <c r="E109" t="s">
        <v>14342</v>
      </c>
      <c r="F109" t="s">
        <v>1062</v>
      </c>
      <c r="J109">
        <f t="shared" si="1"/>
        <v>4</v>
      </c>
    </row>
    <row r="110" spans="1:10" x14ac:dyDescent="0.25">
      <c r="A110" t="s">
        <v>19353</v>
      </c>
      <c r="B110" t="s">
        <v>1110</v>
      </c>
      <c r="C110" t="s">
        <v>806</v>
      </c>
      <c r="D110" t="s">
        <v>1062</v>
      </c>
      <c r="J110">
        <f t="shared" si="1"/>
        <v>3</v>
      </c>
    </row>
    <row r="111" spans="1:10" x14ac:dyDescent="0.25">
      <c r="A111" t="s">
        <v>19354</v>
      </c>
      <c r="B111" t="s">
        <v>1110</v>
      </c>
      <c r="C111" t="s">
        <v>806</v>
      </c>
      <c r="D111" t="s">
        <v>9835</v>
      </c>
      <c r="J111">
        <f t="shared" si="1"/>
        <v>3</v>
      </c>
    </row>
    <row r="112" spans="1:10" x14ac:dyDescent="0.25">
      <c r="A112" t="s">
        <v>19355</v>
      </c>
      <c r="B112" t="s">
        <v>806</v>
      </c>
      <c r="C112" t="s">
        <v>14342</v>
      </c>
      <c r="D112" t="s">
        <v>1062</v>
      </c>
      <c r="J112">
        <f t="shared" si="1"/>
        <v>3</v>
      </c>
    </row>
    <row r="113" spans="1:10" x14ac:dyDescent="0.25">
      <c r="A113" t="s">
        <v>19356</v>
      </c>
      <c r="B113" t="s">
        <v>1110</v>
      </c>
      <c r="C113" t="s">
        <v>2808</v>
      </c>
      <c r="D113" t="s">
        <v>18048</v>
      </c>
      <c r="E113" t="s">
        <v>15632</v>
      </c>
      <c r="F113" t="s">
        <v>24167</v>
      </c>
      <c r="J113">
        <f t="shared" si="1"/>
        <v>4</v>
      </c>
    </row>
    <row r="114" spans="1:10" x14ac:dyDescent="0.25">
      <c r="A114" t="s">
        <v>19357</v>
      </c>
      <c r="B114" t="s">
        <v>1110</v>
      </c>
      <c r="C114" t="s">
        <v>806</v>
      </c>
      <c r="D114" t="s">
        <v>9835</v>
      </c>
      <c r="J114">
        <f t="shared" si="1"/>
        <v>3</v>
      </c>
    </row>
    <row r="115" spans="1:10" x14ac:dyDescent="0.25">
      <c r="A115" t="s">
        <v>19358</v>
      </c>
      <c r="B115" t="s">
        <v>1110</v>
      </c>
      <c r="C115" t="s">
        <v>806</v>
      </c>
      <c r="D115" t="s">
        <v>10594</v>
      </c>
      <c r="E115" t="s">
        <v>2808</v>
      </c>
      <c r="F115" t="s">
        <v>18048</v>
      </c>
      <c r="G115" t="s">
        <v>15632</v>
      </c>
      <c r="H115" t="s">
        <v>24167</v>
      </c>
      <c r="J115">
        <f t="shared" si="1"/>
        <v>4</v>
      </c>
    </row>
    <row r="116" spans="1:10" x14ac:dyDescent="0.25">
      <c r="A116" t="s">
        <v>19359</v>
      </c>
      <c r="B116" t="s">
        <v>806</v>
      </c>
      <c r="C116" t="s">
        <v>14342</v>
      </c>
      <c r="D116" t="s">
        <v>1062</v>
      </c>
      <c r="E116" t="s">
        <v>24164</v>
      </c>
      <c r="J116">
        <f t="shared" si="1"/>
        <v>4</v>
      </c>
    </row>
    <row r="117" spans="1:10" x14ac:dyDescent="0.25">
      <c r="A117" t="s">
        <v>19360</v>
      </c>
      <c r="B117" t="s">
        <v>806</v>
      </c>
      <c r="C117" t="s">
        <v>14342</v>
      </c>
      <c r="D117" t="s">
        <v>1062</v>
      </c>
      <c r="E117" t="s">
        <v>24164</v>
      </c>
      <c r="J117">
        <f t="shared" si="1"/>
        <v>4</v>
      </c>
    </row>
    <row r="118" spans="1:10" x14ac:dyDescent="0.25">
      <c r="A118" t="s">
        <v>19361</v>
      </c>
      <c r="B118" t="s">
        <v>1110</v>
      </c>
      <c r="C118" t="s">
        <v>2808</v>
      </c>
      <c r="J118">
        <f t="shared" si="1"/>
        <v>2</v>
      </c>
    </row>
    <row r="119" spans="1:10" x14ac:dyDescent="0.25">
      <c r="A119" t="s">
        <v>19362</v>
      </c>
      <c r="B119" t="s">
        <v>2808</v>
      </c>
      <c r="C119" t="s">
        <v>5190</v>
      </c>
      <c r="D119" t="s">
        <v>9835</v>
      </c>
      <c r="J119">
        <f t="shared" si="1"/>
        <v>3</v>
      </c>
    </row>
    <row r="120" spans="1:10" x14ac:dyDescent="0.25">
      <c r="A120" t="s">
        <v>19363</v>
      </c>
      <c r="B120" t="s">
        <v>806</v>
      </c>
      <c r="C120" t="s">
        <v>1394</v>
      </c>
      <c r="D120" t="s">
        <v>14342</v>
      </c>
      <c r="E120" t="s">
        <v>1062</v>
      </c>
      <c r="J120">
        <f t="shared" si="1"/>
        <v>4</v>
      </c>
    </row>
    <row r="121" spans="1:10" x14ac:dyDescent="0.25">
      <c r="A121" t="s">
        <v>19364</v>
      </c>
      <c r="B121" t="s">
        <v>9204</v>
      </c>
      <c r="C121" t="s">
        <v>1394</v>
      </c>
      <c r="D121" t="s">
        <v>14342</v>
      </c>
      <c r="E121" t="s">
        <v>1062</v>
      </c>
      <c r="J121">
        <f t="shared" si="1"/>
        <v>4</v>
      </c>
    </row>
    <row r="122" spans="1:10" x14ac:dyDescent="0.25">
      <c r="A122" t="s">
        <v>19365</v>
      </c>
      <c r="B122" t="s">
        <v>1110</v>
      </c>
      <c r="C122" t="s">
        <v>806</v>
      </c>
      <c r="J122">
        <f t="shared" si="1"/>
        <v>2</v>
      </c>
    </row>
    <row r="123" spans="1:10" x14ac:dyDescent="0.25">
      <c r="A123" t="s">
        <v>19366</v>
      </c>
      <c r="B123" t="s">
        <v>1110</v>
      </c>
      <c r="C123" t="s">
        <v>806</v>
      </c>
      <c r="D123" t="s">
        <v>9204</v>
      </c>
      <c r="E123" t="s">
        <v>1394</v>
      </c>
      <c r="F123" t="s">
        <v>14342</v>
      </c>
      <c r="J123">
        <f t="shared" si="1"/>
        <v>4</v>
      </c>
    </row>
    <row r="124" spans="1:10" x14ac:dyDescent="0.25">
      <c r="A124" t="s">
        <v>19367</v>
      </c>
      <c r="B124" t="s">
        <v>806</v>
      </c>
      <c r="C124" t="s">
        <v>1394</v>
      </c>
      <c r="D124" t="s">
        <v>14342</v>
      </c>
      <c r="E124" t="s">
        <v>1062</v>
      </c>
      <c r="J124">
        <f t="shared" si="1"/>
        <v>4</v>
      </c>
    </row>
    <row r="125" spans="1:10" x14ac:dyDescent="0.25">
      <c r="A125" t="s">
        <v>19368</v>
      </c>
      <c r="B125" t="s">
        <v>1110</v>
      </c>
      <c r="C125" t="s">
        <v>806</v>
      </c>
      <c r="D125" t="s">
        <v>1062</v>
      </c>
      <c r="E125" t="s">
        <v>9835</v>
      </c>
      <c r="F125" t="s">
        <v>8335</v>
      </c>
      <c r="J125">
        <f t="shared" si="1"/>
        <v>4</v>
      </c>
    </row>
    <row r="126" spans="1:10" x14ac:dyDescent="0.25">
      <c r="A126" t="s">
        <v>19369</v>
      </c>
      <c r="B126" t="s">
        <v>1110</v>
      </c>
      <c r="C126" t="s">
        <v>9835</v>
      </c>
      <c r="J126">
        <f t="shared" si="1"/>
        <v>2</v>
      </c>
    </row>
    <row r="127" spans="1:10" x14ac:dyDescent="0.25">
      <c r="A127" t="s">
        <v>19370</v>
      </c>
      <c r="B127" t="s">
        <v>806</v>
      </c>
      <c r="C127" t="s">
        <v>9204</v>
      </c>
      <c r="D127" t="s">
        <v>1394</v>
      </c>
      <c r="E127" t="s">
        <v>14342</v>
      </c>
      <c r="F127" t="s">
        <v>1062</v>
      </c>
      <c r="G127" t="s">
        <v>13778</v>
      </c>
      <c r="J127">
        <f t="shared" si="1"/>
        <v>4</v>
      </c>
    </row>
    <row r="128" spans="1:10" x14ac:dyDescent="0.25">
      <c r="A128" t="s">
        <v>19371</v>
      </c>
      <c r="B128" t="s">
        <v>1110</v>
      </c>
      <c r="C128" t="s">
        <v>9835</v>
      </c>
      <c r="J128">
        <f t="shared" si="1"/>
        <v>2</v>
      </c>
    </row>
    <row r="129" spans="1:10" x14ac:dyDescent="0.25">
      <c r="A129" t="s">
        <v>19372</v>
      </c>
      <c r="B129" t="s">
        <v>1110</v>
      </c>
      <c r="C129" t="s">
        <v>806</v>
      </c>
      <c r="D129" t="s">
        <v>1062</v>
      </c>
      <c r="J129">
        <f t="shared" si="1"/>
        <v>3</v>
      </c>
    </row>
    <row r="130" spans="1:10" x14ac:dyDescent="0.25">
      <c r="A130" t="s">
        <v>19373</v>
      </c>
      <c r="B130" t="s">
        <v>1110</v>
      </c>
      <c r="C130" t="s">
        <v>806</v>
      </c>
      <c r="D130" t="s">
        <v>9835</v>
      </c>
      <c r="E130" t="s">
        <v>8335</v>
      </c>
      <c r="J130">
        <f t="shared" si="1"/>
        <v>4</v>
      </c>
    </row>
    <row r="131" spans="1:10" x14ac:dyDescent="0.25">
      <c r="A131" t="s">
        <v>19374</v>
      </c>
      <c r="B131" t="s">
        <v>24164</v>
      </c>
      <c r="C131" t="s">
        <v>8335</v>
      </c>
      <c r="J131">
        <f t="shared" ref="J131:J194" si="2">COUNTIF(B131:E131,"*")</f>
        <v>2</v>
      </c>
    </row>
    <row r="132" spans="1:10" x14ac:dyDescent="0.25">
      <c r="A132" t="s">
        <v>19375</v>
      </c>
      <c r="B132" t="s">
        <v>1110</v>
      </c>
      <c r="C132" t="s">
        <v>806</v>
      </c>
      <c r="D132" t="s">
        <v>1062</v>
      </c>
      <c r="J132">
        <f t="shared" si="2"/>
        <v>3</v>
      </c>
    </row>
    <row r="133" spans="1:10" x14ac:dyDescent="0.25">
      <c r="A133" t="s">
        <v>19376</v>
      </c>
      <c r="B133" t="s">
        <v>806</v>
      </c>
      <c r="C133" t="s">
        <v>9204</v>
      </c>
      <c r="D133" t="s">
        <v>1394</v>
      </c>
      <c r="E133" t="s">
        <v>2808</v>
      </c>
      <c r="F133" t="s">
        <v>14342</v>
      </c>
      <c r="J133">
        <f t="shared" si="2"/>
        <v>4</v>
      </c>
    </row>
    <row r="134" spans="1:10" x14ac:dyDescent="0.25">
      <c r="A134" t="s">
        <v>19377</v>
      </c>
      <c r="B134" t="s">
        <v>1110</v>
      </c>
      <c r="C134" t="s">
        <v>806</v>
      </c>
      <c r="D134" t="s">
        <v>9204</v>
      </c>
      <c r="E134" t="s">
        <v>1394</v>
      </c>
      <c r="F134" t="s">
        <v>14342</v>
      </c>
      <c r="G134" t="s">
        <v>1062</v>
      </c>
      <c r="H134" t="s">
        <v>9835</v>
      </c>
      <c r="J134">
        <f t="shared" si="2"/>
        <v>4</v>
      </c>
    </row>
    <row r="135" spans="1:10" x14ac:dyDescent="0.25">
      <c r="A135" t="s">
        <v>19378</v>
      </c>
      <c r="B135" t="s">
        <v>1110</v>
      </c>
      <c r="C135" t="s">
        <v>806</v>
      </c>
      <c r="D135" t="s">
        <v>1062</v>
      </c>
      <c r="J135">
        <f t="shared" si="2"/>
        <v>3</v>
      </c>
    </row>
    <row r="136" spans="1:10" x14ac:dyDescent="0.25">
      <c r="A136" t="s">
        <v>19379</v>
      </c>
      <c r="B136" t="s">
        <v>1394</v>
      </c>
      <c r="C136" t="s">
        <v>1062</v>
      </c>
      <c r="D136" t="s">
        <v>5190</v>
      </c>
      <c r="J136">
        <f t="shared" si="2"/>
        <v>3</v>
      </c>
    </row>
    <row r="137" spans="1:10" x14ac:dyDescent="0.25">
      <c r="A137" t="s">
        <v>19380</v>
      </c>
      <c r="B137" t="s">
        <v>1110</v>
      </c>
      <c r="C137" t="s">
        <v>806</v>
      </c>
      <c r="D137" t="s">
        <v>8335</v>
      </c>
      <c r="J137">
        <f t="shared" si="2"/>
        <v>3</v>
      </c>
    </row>
    <row r="138" spans="1:10" x14ac:dyDescent="0.25">
      <c r="A138" t="s">
        <v>19381</v>
      </c>
      <c r="B138" t="s">
        <v>2808</v>
      </c>
      <c r="C138" t="s">
        <v>1062</v>
      </c>
      <c r="D138" t="s">
        <v>5190</v>
      </c>
      <c r="E138" t="s">
        <v>8335</v>
      </c>
      <c r="J138">
        <f t="shared" si="2"/>
        <v>4</v>
      </c>
    </row>
    <row r="139" spans="1:10" x14ac:dyDescent="0.25">
      <c r="A139" t="s">
        <v>19308</v>
      </c>
      <c r="B139" t="s">
        <v>1110</v>
      </c>
      <c r="C139" t="s">
        <v>806</v>
      </c>
      <c r="D139" t="s">
        <v>2808</v>
      </c>
      <c r="E139" t="s">
        <v>15632</v>
      </c>
      <c r="J139">
        <f t="shared" si="2"/>
        <v>4</v>
      </c>
    </row>
    <row r="140" spans="1:10" x14ac:dyDescent="0.25">
      <c r="A140" t="s">
        <v>19382</v>
      </c>
      <c r="B140" t="s">
        <v>806</v>
      </c>
      <c r="C140" t="s">
        <v>9204</v>
      </c>
      <c r="D140" t="s">
        <v>1394</v>
      </c>
      <c r="E140" t="s">
        <v>14342</v>
      </c>
      <c r="J140">
        <f t="shared" si="2"/>
        <v>4</v>
      </c>
    </row>
    <row r="141" spans="1:10" x14ac:dyDescent="0.25">
      <c r="A141" t="s">
        <v>19383</v>
      </c>
      <c r="B141" t="s">
        <v>1110</v>
      </c>
      <c r="C141" t="s">
        <v>806</v>
      </c>
      <c r="D141" t="s">
        <v>9204</v>
      </c>
      <c r="E141" t="s">
        <v>1394</v>
      </c>
      <c r="F141" t="s">
        <v>14342</v>
      </c>
      <c r="J141">
        <f t="shared" si="2"/>
        <v>4</v>
      </c>
    </row>
    <row r="142" spans="1:10" x14ac:dyDescent="0.25">
      <c r="A142" t="s">
        <v>19384</v>
      </c>
      <c r="B142" t="s">
        <v>1110</v>
      </c>
      <c r="C142" t="s">
        <v>806</v>
      </c>
      <c r="D142" t="s">
        <v>14342</v>
      </c>
      <c r="E142" t="s">
        <v>1062</v>
      </c>
      <c r="J142">
        <f t="shared" si="2"/>
        <v>4</v>
      </c>
    </row>
    <row r="143" spans="1:10" x14ac:dyDescent="0.25">
      <c r="A143" t="s">
        <v>19385</v>
      </c>
      <c r="B143" t="s">
        <v>1110</v>
      </c>
      <c r="C143" t="s">
        <v>806</v>
      </c>
      <c r="D143" t="s">
        <v>8335</v>
      </c>
      <c r="J143">
        <f t="shared" si="2"/>
        <v>3</v>
      </c>
    </row>
    <row r="144" spans="1:10" x14ac:dyDescent="0.25">
      <c r="A144" t="s">
        <v>19386</v>
      </c>
      <c r="B144" t="s">
        <v>1110</v>
      </c>
      <c r="C144" t="s">
        <v>2808</v>
      </c>
      <c r="D144" t="s">
        <v>8335</v>
      </c>
      <c r="J144">
        <f t="shared" si="2"/>
        <v>3</v>
      </c>
    </row>
    <row r="145" spans="1:10" x14ac:dyDescent="0.25">
      <c r="A145" t="s">
        <v>19387</v>
      </c>
      <c r="B145" t="s">
        <v>1110</v>
      </c>
      <c r="C145" t="s">
        <v>806</v>
      </c>
      <c r="D145" t="s">
        <v>9204</v>
      </c>
      <c r="E145" t="s">
        <v>1394</v>
      </c>
      <c r="F145" t="s">
        <v>14342</v>
      </c>
      <c r="G145" t="s">
        <v>9835</v>
      </c>
      <c r="J145">
        <f t="shared" si="2"/>
        <v>4</v>
      </c>
    </row>
    <row r="146" spans="1:10" x14ac:dyDescent="0.25">
      <c r="A146" t="s">
        <v>19388</v>
      </c>
      <c r="B146" t="s">
        <v>806</v>
      </c>
      <c r="C146" t="s">
        <v>9204</v>
      </c>
      <c r="D146" t="s">
        <v>1394</v>
      </c>
      <c r="E146" t="s">
        <v>14342</v>
      </c>
      <c r="J146">
        <f t="shared" si="2"/>
        <v>4</v>
      </c>
    </row>
    <row r="147" spans="1:10" x14ac:dyDescent="0.25">
      <c r="A147" t="s">
        <v>19389</v>
      </c>
      <c r="B147" t="s">
        <v>806</v>
      </c>
      <c r="C147" t="s">
        <v>14342</v>
      </c>
      <c r="D147" t="s">
        <v>1062</v>
      </c>
      <c r="J147">
        <f t="shared" si="2"/>
        <v>3</v>
      </c>
    </row>
    <row r="148" spans="1:10" x14ac:dyDescent="0.25">
      <c r="A148" t="s">
        <v>19390</v>
      </c>
      <c r="B148" t="s">
        <v>806</v>
      </c>
      <c r="C148" t="s">
        <v>9204</v>
      </c>
      <c r="D148" t="s">
        <v>1394</v>
      </c>
      <c r="E148" t="s">
        <v>14342</v>
      </c>
      <c r="F148" t="s">
        <v>9835</v>
      </c>
      <c r="J148">
        <f t="shared" si="2"/>
        <v>4</v>
      </c>
    </row>
    <row r="149" spans="1:10" x14ac:dyDescent="0.25">
      <c r="A149" t="s">
        <v>19391</v>
      </c>
      <c r="B149" t="s">
        <v>806</v>
      </c>
      <c r="J149">
        <f t="shared" si="2"/>
        <v>1</v>
      </c>
    </row>
    <row r="150" spans="1:10" x14ac:dyDescent="0.25">
      <c r="A150" t="s">
        <v>19392</v>
      </c>
      <c r="B150" t="s">
        <v>806</v>
      </c>
      <c r="C150" t="s">
        <v>9204</v>
      </c>
      <c r="D150" t="s">
        <v>1394</v>
      </c>
      <c r="E150" t="s">
        <v>14342</v>
      </c>
      <c r="J150">
        <f t="shared" si="2"/>
        <v>4</v>
      </c>
    </row>
    <row r="151" spans="1:10" x14ac:dyDescent="0.25">
      <c r="A151" t="s">
        <v>19393</v>
      </c>
      <c r="B151" t="s">
        <v>1110</v>
      </c>
      <c r="C151" t="s">
        <v>806</v>
      </c>
      <c r="D151" t="s">
        <v>8335</v>
      </c>
      <c r="J151">
        <f t="shared" si="2"/>
        <v>3</v>
      </c>
    </row>
    <row r="152" spans="1:10" x14ac:dyDescent="0.25">
      <c r="A152" t="s">
        <v>19394</v>
      </c>
      <c r="B152" t="s">
        <v>1110</v>
      </c>
      <c r="C152" t="s">
        <v>1394</v>
      </c>
      <c r="D152" t="s">
        <v>1062</v>
      </c>
      <c r="E152" t="s">
        <v>9835</v>
      </c>
      <c r="J152">
        <f t="shared" si="2"/>
        <v>4</v>
      </c>
    </row>
    <row r="153" spans="1:10" x14ac:dyDescent="0.25">
      <c r="A153" t="s">
        <v>19395</v>
      </c>
      <c r="B153" t="s">
        <v>1110</v>
      </c>
      <c r="C153" t="s">
        <v>806</v>
      </c>
      <c r="D153" t="s">
        <v>9835</v>
      </c>
      <c r="E153" t="s">
        <v>8335</v>
      </c>
      <c r="J153">
        <f t="shared" si="2"/>
        <v>4</v>
      </c>
    </row>
    <row r="154" spans="1:10" x14ac:dyDescent="0.25">
      <c r="A154" t="s">
        <v>19396</v>
      </c>
      <c r="B154" t="s">
        <v>1110</v>
      </c>
      <c r="C154" t="s">
        <v>806</v>
      </c>
      <c r="D154" t="s">
        <v>1394</v>
      </c>
      <c r="E154" t="s">
        <v>14342</v>
      </c>
      <c r="F154" t="s">
        <v>1062</v>
      </c>
      <c r="G154" t="s">
        <v>24164</v>
      </c>
      <c r="H154" t="s">
        <v>9835</v>
      </c>
      <c r="J154">
        <f t="shared" si="2"/>
        <v>4</v>
      </c>
    </row>
    <row r="155" spans="1:10" x14ac:dyDescent="0.25">
      <c r="A155" t="s">
        <v>19397</v>
      </c>
      <c r="B155" t="s">
        <v>1110</v>
      </c>
      <c r="C155" t="s">
        <v>806</v>
      </c>
      <c r="D155" t="s">
        <v>9204</v>
      </c>
      <c r="E155" t="s">
        <v>1062</v>
      </c>
      <c r="J155">
        <f t="shared" si="2"/>
        <v>4</v>
      </c>
    </row>
    <row r="156" spans="1:10" x14ac:dyDescent="0.25">
      <c r="A156" t="s">
        <v>19398</v>
      </c>
      <c r="B156" t="s">
        <v>1110</v>
      </c>
      <c r="C156" t="s">
        <v>806</v>
      </c>
      <c r="D156" t="s">
        <v>9204</v>
      </c>
      <c r="E156" t="s">
        <v>1394</v>
      </c>
      <c r="F156" t="s">
        <v>14342</v>
      </c>
      <c r="J156">
        <f t="shared" si="2"/>
        <v>4</v>
      </c>
    </row>
    <row r="157" spans="1:10" x14ac:dyDescent="0.25">
      <c r="A157" t="s">
        <v>19399</v>
      </c>
      <c r="B157" t="s">
        <v>1110</v>
      </c>
      <c r="C157" t="s">
        <v>806</v>
      </c>
      <c r="D157" t="s">
        <v>8335</v>
      </c>
      <c r="J157">
        <f t="shared" si="2"/>
        <v>3</v>
      </c>
    </row>
    <row r="158" spans="1:10" x14ac:dyDescent="0.25">
      <c r="A158" t="s">
        <v>19400</v>
      </c>
      <c r="B158" t="s">
        <v>806</v>
      </c>
      <c r="C158" t="s">
        <v>9204</v>
      </c>
      <c r="D158" t="s">
        <v>14342</v>
      </c>
      <c r="E158" t="s">
        <v>1062</v>
      </c>
      <c r="J158">
        <f t="shared" si="2"/>
        <v>4</v>
      </c>
    </row>
    <row r="159" spans="1:10" x14ac:dyDescent="0.25">
      <c r="A159" t="s">
        <v>19401</v>
      </c>
      <c r="B159" t="s">
        <v>1394</v>
      </c>
      <c r="C159" t="s">
        <v>24166</v>
      </c>
      <c r="J159">
        <f t="shared" si="2"/>
        <v>2</v>
      </c>
    </row>
    <row r="160" spans="1:10" x14ac:dyDescent="0.25">
      <c r="A160" t="s">
        <v>19402</v>
      </c>
      <c r="B160" t="s">
        <v>1110</v>
      </c>
      <c r="C160" t="s">
        <v>2808</v>
      </c>
      <c r="D160" t="s">
        <v>18048</v>
      </c>
      <c r="E160" t="s">
        <v>24167</v>
      </c>
      <c r="J160">
        <f t="shared" si="2"/>
        <v>4</v>
      </c>
    </row>
    <row r="161" spans="1:10" x14ac:dyDescent="0.25">
      <c r="A161" t="s">
        <v>19403</v>
      </c>
      <c r="B161" t="s">
        <v>1110</v>
      </c>
      <c r="C161" t="s">
        <v>806</v>
      </c>
      <c r="D161" t="s">
        <v>2808</v>
      </c>
      <c r="J161">
        <f t="shared" si="2"/>
        <v>3</v>
      </c>
    </row>
    <row r="162" spans="1:10" x14ac:dyDescent="0.25">
      <c r="A162" t="s">
        <v>19404</v>
      </c>
      <c r="B162" t="s">
        <v>1110</v>
      </c>
      <c r="C162" t="s">
        <v>806</v>
      </c>
      <c r="D162" t="s">
        <v>9835</v>
      </c>
      <c r="J162">
        <f t="shared" si="2"/>
        <v>3</v>
      </c>
    </row>
    <row r="163" spans="1:10" x14ac:dyDescent="0.25">
      <c r="A163" t="s">
        <v>19405</v>
      </c>
      <c r="B163" t="s">
        <v>1110</v>
      </c>
      <c r="C163" t="s">
        <v>806</v>
      </c>
      <c r="D163" t="s">
        <v>1062</v>
      </c>
      <c r="E163" t="s">
        <v>15632</v>
      </c>
      <c r="J163">
        <f t="shared" si="2"/>
        <v>4</v>
      </c>
    </row>
    <row r="164" spans="1:10" x14ac:dyDescent="0.25">
      <c r="A164" t="s">
        <v>19406</v>
      </c>
      <c r="B164" t="s">
        <v>1110</v>
      </c>
      <c r="C164" t="s">
        <v>806</v>
      </c>
      <c r="D164" t="s">
        <v>9204</v>
      </c>
      <c r="E164" t="s">
        <v>1394</v>
      </c>
      <c r="F164" t="s">
        <v>14342</v>
      </c>
      <c r="G164" t="s">
        <v>1062</v>
      </c>
      <c r="J164">
        <f t="shared" si="2"/>
        <v>4</v>
      </c>
    </row>
    <row r="165" spans="1:10" x14ac:dyDescent="0.25">
      <c r="A165" t="s">
        <v>19407</v>
      </c>
      <c r="B165" t="s">
        <v>1110</v>
      </c>
      <c r="C165" t="s">
        <v>806</v>
      </c>
      <c r="D165" t="s">
        <v>1062</v>
      </c>
      <c r="J165">
        <f t="shared" si="2"/>
        <v>3</v>
      </c>
    </row>
    <row r="166" spans="1:10" x14ac:dyDescent="0.25">
      <c r="A166" t="s">
        <v>19408</v>
      </c>
      <c r="B166" t="s">
        <v>1110</v>
      </c>
      <c r="C166" t="s">
        <v>806</v>
      </c>
      <c r="D166" t="s">
        <v>9835</v>
      </c>
      <c r="E166" t="s">
        <v>8335</v>
      </c>
      <c r="J166">
        <f t="shared" si="2"/>
        <v>4</v>
      </c>
    </row>
    <row r="167" spans="1:10" x14ac:dyDescent="0.25">
      <c r="A167" t="s">
        <v>19409</v>
      </c>
      <c r="B167" t="s">
        <v>1110</v>
      </c>
      <c r="C167" t="s">
        <v>2808</v>
      </c>
      <c r="D167" t="s">
        <v>24164</v>
      </c>
      <c r="E167" t="s">
        <v>9835</v>
      </c>
      <c r="J167">
        <f t="shared" si="2"/>
        <v>4</v>
      </c>
    </row>
    <row r="168" spans="1:10" x14ac:dyDescent="0.25">
      <c r="A168" t="s">
        <v>19410</v>
      </c>
      <c r="B168" t="s">
        <v>1110</v>
      </c>
      <c r="C168" t="s">
        <v>24166</v>
      </c>
      <c r="D168" t="s">
        <v>8335</v>
      </c>
      <c r="J168">
        <f t="shared" si="2"/>
        <v>3</v>
      </c>
    </row>
    <row r="169" spans="1:10" x14ac:dyDescent="0.25">
      <c r="A169" t="s">
        <v>19411</v>
      </c>
      <c r="B169" t="s">
        <v>1110</v>
      </c>
      <c r="C169" t="s">
        <v>9835</v>
      </c>
      <c r="J169">
        <f t="shared" si="2"/>
        <v>2</v>
      </c>
    </row>
    <row r="170" spans="1:10" x14ac:dyDescent="0.25">
      <c r="A170" t="s">
        <v>19412</v>
      </c>
      <c r="B170" t="s">
        <v>1110</v>
      </c>
      <c r="C170" t="s">
        <v>806</v>
      </c>
      <c r="D170" t="s">
        <v>9835</v>
      </c>
      <c r="E170" t="s">
        <v>8335</v>
      </c>
      <c r="J170">
        <f t="shared" si="2"/>
        <v>4</v>
      </c>
    </row>
    <row r="171" spans="1:10" x14ac:dyDescent="0.25">
      <c r="A171" t="s">
        <v>19413</v>
      </c>
      <c r="B171" t="s">
        <v>1110</v>
      </c>
      <c r="C171" t="s">
        <v>806</v>
      </c>
      <c r="D171" t="s">
        <v>1394</v>
      </c>
      <c r="E171" t="s">
        <v>8335</v>
      </c>
      <c r="J171">
        <f t="shared" si="2"/>
        <v>4</v>
      </c>
    </row>
    <row r="172" spans="1:10" x14ac:dyDescent="0.25">
      <c r="A172" t="s">
        <v>19414</v>
      </c>
      <c r="B172" t="s">
        <v>1110</v>
      </c>
      <c r="C172" t="s">
        <v>806</v>
      </c>
      <c r="D172" t="s">
        <v>9204</v>
      </c>
      <c r="E172" t="s">
        <v>1062</v>
      </c>
      <c r="F172" t="s">
        <v>15632</v>
      </c>
      <c r="G172" t="s">
        <v>9835</v>
      </c>
      <c r="J172">
        <f t="shared" si="2"/>
        <v>4</v>
      </c>
    </row>
    <row r="173" spans="1:10" x14ac:dyDescent="0.25">
      <c r="A173" t="s">
        <v>19415</v>
      </c>
      <c r="B173" t="s">
        <v>1110</v>
      </c>
      <c r="C173" t="s">
        <v>806</v>
      </c>
      <c r="D173" t="s">
        <v>9835</v>
      </c>
      <c r="J173">
        <f t="shared" si="2"/>
        <v>3</v>
      </c>
    </row>
    <row r="174" spans="1:10" x14ac:dyDescent="0.25">
      <c r="A174" t="s">
        <v>19416</v>
      </c>
      <c r="B174" t="s">
        <v>1110</v>
      </c>
      <c r="C174" t="s">
        <v>806</v>
      </c>
      <c r="D174" t="s">
        <v>8335</v>
      </c>
      <c r="J174">
        <f t="shared" si="2"/>
        <v>3</v>
      </c>
    </row>
    <row r="175" spans="1:10" x14ac:dyDescent="0.25">
      <c r="A175" t="s">
        <v>19417</v>
      </c>
      <c r="B175" t="s">
        <v>1110</v>
      </c>
      <c r="C175" t="s">
        <v>806</v>
      </c>
      <c r="D175" t="s">
        <v>2808</v>
      </c>
      <c r="E175" t="s">
        <v>18048</v>
      </c>
      <c r="F175" t="s">
        <v>24167</v>
      </c>
      <c r="J175">
        <f t="shared" si="2"/>
        <v>4</v>
      </c>
    </row>
    <row r="176" spans="1:10" x14ac:dyDescent="0.25">
      <c r="A176" t="s">
        <v>19418</v>
      </c>
      <c r="B176" t="s">
        <v>806</v>
      </c>
      <c r="C176" t="s">
        <v>2808</v>
      </c>
      <c r="D176" t="s">
        <v>1062</v>
      </c>
      <c r="E176" t="s">
        <v>15632</v>
      </c>
      <c r="J176">
        <f t="shared" si="2"/>
        <v>4</v>
      </c>
    </row>
    <row r="177" spans="1:10" x14ac:dyDescent="0.25">
      <c r="A177" t="s">
        <v>19419</v>
      </c>
      <c r="B177" t="s">
        <v>9204</v>
      </c>
      <c r="C177" t="s">
        <v>1394</v>
      </c>
      <c r="D177" t="s">
        <v>14342</v>
      </c>
      <c r="E177" t="s">
        <v>13778</v>
      </c>
      <c r="J177">
        <f t="shared" si="2"/>
        <v>4</v>
      </c>
    </row>
    <row r="178" spans="1:10" x14ac:dyDescent="0.25">
      <c r="A178" t="s">
        <v>19420</v>
      </c>
      <c r="B178" t="s">
        <v>1110</v>
      </c>
      <c r="C178" t="s">
        <v>806</v>
      </c>
      <c r="D178" t="s">
        <v>9835</v>
      </c>
      <c r="J178">
        <f t="shared" si="2"/>
        <v>3</v>
      </c>
    </row>
    <row r="179" spans="1:10" x14ac:dyDescent="0.25">
      <c r="A179" t="s">
        <v>19421</v>
      </c>
      <c r="B179" t="s">
        <v>1110</v>
      </c>
      <c r="C179" t="s">
        <v>24166</v>
      </c>
      <c r="D179" t="s">
        <v>2808</v>
      </c>
      <c r="E179" t="s">
        <v>24164</v>
      </c>
      <c r="F179" t="s">
        <v>8335</v>
      </c>
      <c r="J179">
        <f t="shared" si="2"/>
        <v>4</v>
      </c>
    </row>
    <row r="180" spans="1:10" x14ac:dyDescent="0.25">
      <c r="A180" t="s">
        <v>19422</v>
      </c>
      <c r="B180" t="s">
        <v>806</v>
      </c>
      <c r="C180" t="s">
        <v>14342</v>
      </c>
      <c r="D180" t="s">
        <v>1062</v>
      </c>
      <c r="J180">
        <f t="shared" si="2"/>
        <v>3</v>
      </c>
    </row>
    <row r="181" spans="1:10" x14ac:dyDescent="0.25">
      <c r="A181" t="s">
        <v>19423</v>
      </c>
      <c r="B181" t="s">
        <v>806</v>
      </c>
      <c r="C181" t="s">
        <v>2808</v>
      </c>
      <c r="D181" t="s">
        <v>8335</v>
      </c>
      <c r="E181" t="s">
        <v>11916</v>
      </c>
      <c r="J181">
        <f t="shared" si="2"/>
        <v>4</v>
      </c>
    </row>
    <row r="182" spans="1:10" x14ac:dyDescent="0.25">
      <c r="A182" t="s">
        <v>19424</v>
      </c>
      <c r="B182" t="s">
        <v>806</v>
      </c>
      <c r="C182" t="s">
        <v>9204</v>
      </c>
      <c r="D182" t="s">
        <v>1394</v>
      </c>
      <c r="E182" t="s">
        <v>14342</v>
      </c>
      <c r="F182" t="s">
        <v>24165</v>
      </c>
      <c r="J182">
        <f t="shared" si="2"/>
        <v>4</v>
      </c>
    </row>
    <row r="183" spans="1:10" x14ac:dyDescent="0.25">
      <c r="A183" t="s">
        <v>19425</v>
      </c>
      <c r="B183" t="s">
        <v>806</v>
      </c>
      <c r="C183" t="s">
        <v>9204</v>
      </c>
      <c r="D183" t="s">
        <v>1394</v>
      </c>
      <c r="E183" t="s">
        <v>14342</v>
      </c>
      <c r="F183" t="s">
        <v>11916</v>
      </c>
      <c r="J183">
        <f t="shared" si="2"/>
        <v>4</v>
      </c>
    </row>
    <row r="184" spans="1:10" x14ac:dyDescent="0.25">
      <c r="A184" t="s">
        <v>19426</v>
      </c>
      <c r="B184" t="s">
        <v>806</v>
      </c>
      <c r="C184" t="s">
        <v>9204</v>
      </c>
      <c r="D184" t="s">
        <v>1394</v>
      </c>
      <c r="E184" t="s">
        <v>14342</v>
      </c>
      <c r="J184">
        <f t="shared" si="2"/>
        <v>4</v>
      </c>
    </row>
    <row r="185" spans="1:10" x14ac:dyDescent="0.25">
      <c r="A185" t="s">
        <v>19427</v>
      </c>
      <c r="B185" t="s">
        <v>1110</v>
      </c>
      <c r="C185" t="s">
        <v>24164</v>
      </c>
      <c r="D185" t="s">
        <v>8335</v>
      </c>
      <c r="J185">
        <f t="shared" si="2"/>
        <v>3</v>
      </c>
    </row>
    <row r="186" spans="1:10" x14ac:dyDescent="0.25">
      <c r="A186" t="s">
        <v>19428</v>
      </c>
      <c r="B186" t="s">
        <v>1110</v>
      </c>
      <c r="C186" t="s">
        <v>806</v>
      </c>
      <c r="D186" t="s">
        <v>9204</v>
      </c>
      <c r="E186" t="s">
        <v>1394</v>
      </c>
      <c r="F186" t="s">
        <v>14342</v>
      </c>
      <c r="J186">
        <f t="shared" si="2"/>
        <v>4</v>
      </c>
    </row>
    <row r="187" spans="1:10" x14ac:dyDescent="0.25">
      <c r="A187" t="s">
        <v>19429</v>
      </c>
      <c r="B187" t="s">
        <v>1110</v>
      </c>
      <c r="C187" t="s">
        <v>806</v>
      </c>
      <c r="D187" t="s">
        <v>1394</v>
      </c>
      <c r="E187" t="s">
        <v>9835</v>
      </c>
      <c r="J187">
        <f t="shared" si="2"/>
        <v>4</v>
      </c>
    </row>
    <row r="188" spans="1:10" x14ac:dyDescent="0.25">
      <c r="A188" t="s">
        <v>19430</v>
      </c>
      <c r="B188" t="s">
        <v>806</v>
      </c>
      <c r="C188" t="s">
        <v>9835</v>
      </c>
      <c r="D188" t="s">
        <v>8335</v>
      </c>
      <c r="J188">
        <f t="shared" si="2"/>
        <v>3</v>
      </c>
    </row>
    <row r="189" spans="1:10" x14ac:dyDescent="0.25">
      <c r="A189" t="s">
        <v>19418</v>
      </c>
      <c r="B189" t="s">
        <v>806</v>
      </c>
      <c r="C189" t="s">
        <v>2808</v>
      </c>
      <c r="D189" t="s">
        <v>1062</v>
      </c>
      <c r="E189" t="s">
        <v>15632</v>
      </c>
      <c r="J189">
        <f t="shared" si="2"/>
        <v>4</v>
      </c>
    </row>
    <row r="190" spans="1:10" x14ac:dyDescent="0.25">
      <c r="A190" t="s">
        <v>19431</v>
      </c>
      <c r="B190" t="s">
        <v>806</v>
      </c>
      <c r="C190" t="s">
        <v>9204</v>
      </c>
      <c r="D190" t="s">
        <v>1394</v>
      </c>
      <c r="E190" t="s">
        <v>14342</v>
      </c>
      <c r="F190" t="s">
        <v>1062</v>
      </c>
      <c r="G190" t="s">
        <v>9835</v>
      </c>
      <c r="J190">
        <f t="shared" si="2"/>
        <v>4</v>
      </c>
    </row>
    <row r="191" spans="1:10" x14ac:dyDescent="0.25">
      <c r="A191" t="s">
        <v>19432</v>
      </c>
      <c r="B191" t="s">
        <v>806</v>
      </c>
      <c r="C191" t="s">
        <v>9835</v>
      </c>
      <c r="D191" t="s">
        <v>8335</v>
      </c>
      <c r="J191">
        <f t="shared" si="2"/>
        <v>3</v>
      </c>
    </row>
    <row r="192" spans="1:10" x14ac:dyDescent="0.25">
      <c r="A192" t="s">
        <v>19433</v>
      </c>
      <c r="B192" t="s">
        <v>1110</v>
      </c>
      <c r="C192" t="s">
        <v>1394</v>
      </c>
      <c r="D192" t="s">
        <v>24166</v>
      </c>
      <c r="E192" t="s">
        <v>8335</v>
      </c>
      <c r="J192">
        <f t="shared" si="2"/>
        <v>4</v>
      </c>
    </row>
    <row r="193" spans="1:10" x14ac:dyDescent="0.25">
      <c r="A193" t="s">
        <v>19434</v>
      </c>
      <c r="B193" t="s">
        <v>1110</v>
      </c>
      <c r="C193" t="s">
        <v>806</v>
      </c>
      <c r="D193" t="s">
        <v>9204</v>
      </c>
      <c r="E193" t="s">
        <v>1394</v>
      </c>
      <c r="F193" t="s">
        <v>14342</v>
      </c>
      <c r="G193" t="s">
        <v>1062</v>
      </c>
      <c r="J193">
        <f t="shared" si="2"/>
        <v>4</v>
      </c>
    </row>
    <row r="194" spans="1:10" x14ac:dyDescent="0.25">
      <c r="A194" t="s">
        <v>19435</v>
      </c>
      <c r="B194" t="s">
        <v>1110</v>
      </c>
      <c r="C194" t="s">
        <v>24166</v>
      </c>
      <c r="D194" t="s">
        <v>24164</v>
      </c>
      <c r="E194" t="s">
        <v>8335</v>
      </c>
      <c r="J194">
        <f t="shared" si="2"/>
        <v>4</v>
      </c>
    </row>
    <row r="195" spans="1:10" x14ac:dyDescent="0.25">
      <c r="A195" t="s">
        <v>19436</v>
      </c>
      <c r="B195" t="s">
        <v>1110</v>
      </c>
      <c r="C195" t="s">
        <v>806</v>
      </c>
      <c r="D195" t="s">
        <v>2808</v>
      </c>
      <c r="J195">
        <f t="shared" ref="J195:J258" si="3">COUNTIF(B195:E195,"*")</f>
        <v>3</v>
      </c>
    </row>
    <row r="196" spans="1:10" x14ac:dyDescent="0.25">
      <c r="A196" t="s">
        <v>19437</v>
      </c>
      <c r="B196" t="s">
        <v>1110</v>
      </c>
      <c r="C196" t="s">
        <v>806</v>
      </c>
      <c r="D196" t="s">
        <v>14342</v>
      </c>
      <c r="E196" t="s">
        <v>24164</v>
      </c>
      <c r="J196">
        <f t="shared" si="3"/>
        <v>4</v>
      </c>
    </row>
    <row r="197" spans="1:10" x14ac:dyDescent="0.25">
      <c r="A197" t="s">
        <v>19438</v>
      </c>
      <c r="B197" t="s">
        <v>806</v>
      </c>
      <c r="C197" t="s">
        <v>14342</v>
      </c>
      <c r="D197" t="s">
        <v>1062</v>
      </c>
      <c r="E197" t="s">
        <v>24164</v>
      </c>
      <c r="J197">
        <f t="shared" si="3"/>
        <v>4</v>
      </c>
    </row>
    <row r="198" spans="1:10" x14ac:dyDescent="0.25">
      <c r="A198" t="s">
        <v>19439</v>
      </c>
      <c r="B198" t="s">
        <v>806</v>
      </c>
      <c r="C198" t="s">
        <v>2808</v>
      </c>
      <c r="D198" t="s">
        <v>15632</v>
      </c>
      <c r="E198" t="s">
        <v>24167</v>
      </c>
      <c r="J198">
        <f t="shared" si="3"/>
        <v>4</v>
      </c>
    </row>
    <row r="199" spans="1:10" x14ac:dyDescent="0.25">
      <c r="A199" t="s">
        <v>19440</v>
      </c>
      <c r="B199" t="s">
        <v>1110</v>
      </c>
      <c r="C199" t="s">
        <v>806</v>
      </c>
      <c r="D199" t="s">
        <v>9835</v>
      </c>
      <c r="J199">
        <f t="shared" si="3"/>
        <v>3</v>
      </c>
    </row>
    <row r="200" spans="1:10" x14ac:dyDescent="0.25">
      <c r="A200" t="s">
        <v>19441</v>
      </c>
      <c r="B200" t="s">
        <v>806</v>
      </c>
      <c r="C200" t="s">
        <v>9204</v>
      </c>
      <c r="D200" t="s">
        <v>14342</v>
      </c>
      <c r="E200" t="s">
        <v>8335</v>
      </c>
      <c r="J200">
        <f t="shared" si="3"/>
        <v>4</v>
      </c>
    </row>
    <row r="201" spans="1:10" x14ac:dyDescent="0.25">
      <c r="A201" t="s">
        <v>19442</v>
      </c>
      <c r="B201" t="s">
        <v>1110</v>
      </c>
      <c r="C201" t="s">
        <v>1062</v>
      </c>
      <c r="J201">
        <f t="shared" si="3"/>
        <v>2</v>
      </c>
    </row>
    <row r="202" spans="1:10" x14ac:dyDescent="0.25">
      <c r="A202" t="s">
        <v>19443</v>
      </c>
      <c r="B202" t="s">
        <v>806</v>
      </c>
      <c r="C202" t="s">
        <v>1394</v>
      </c>
      <c r="D202" t="s">
        <v>14342</v>
      </c>
      <c r="E202" t="s">
        <v>1062</v>
      </c>
      <c r="J202">
        <f t="shared" si="3"/>
        <v>4</v>
      </c>
    </row>
    <row r="203" spans="1:10" x14ac:dyDescent="0.25">
      <c r="A203" t="s">
        <v>19444</v>
      </c>
      <c r="B203" t="s">
        <v>1110</v>
      </c>
      <c r="C203" t="s">
        <v>9204</v>
      </c>
      <c r="D203" t="s">
        <v>1394</v>
      </c>
      <c r="E203" t="s">
        <v>14342</v>
      </c>
      <c r="F203" t="s">
        <v>9835</v>
      </c>
      <c r="J203">
        <f t="shared" si="3"/>
        <v>4</v>
      </c>
    </row>
    <row r="204" spans="1:10" x14ac:dyDescent="0.25">
      <c r="A204" t="s">
        <v>19445</v>
      </c>
      <c r="B204" t="s">
        <v>806</v>
      </c>
      <c r="C204" t="s">
        <v>14342</v>
      </c>
      <c r="D204" t="s">
        <v>1062</v>
      </c>
      <c r="J204">
        <f t="shared" si="3"/>
        <v>3</v>
      </c>
    </row>
    <row r="205" spans="1:10" x14ac:dyDescent="0.25">
      <c r="A205" t="s">
        <v>19446</v>
      </c>
      <c r="B205" t="s">
        <v>1110</v>
      </c>
      <c r="C205" t="s">
        <v>1394</v>
      </c>
      <c r="D205" t="s">
        <v>1062</v>
      </c>
      <c r="J205">
        <f t="shared" si="3"/>
        <v>3</v>
      </c>
    </row>
    <row r="206" spans="1:10" x14ac:dyDescent="0.25">
      <c r="A206" t="s">
        <v>19343</v>
      </c>
      <c r="B206" t="s">
        <v>1110</v>
      </c>
      <c r="C206" t="s">
        <v>806</v>
      </c>
      <c r="D206" t="s">
        <v>2808</v>
      </c>
      <c r="E206" t="s">
        <v>5190</v>
      </c>
      <c r="F206" t="s">
        <v>9835</v>
      </c>
      <c r="J206">
        <f t="shared" si="3"/>
        <v>4</v>
      </c>
    </row>
    <row r="207" spans="1:10" x14ac:dyDescent="0.25">
      <c r="A207" t="s">
        <v>19447</v>
      </c>
      <c r="B207" t="s">
        <v>1110</v>
      </c>
      <c r="C207" t="s">
        <v>806</v>
      </c>
      <c r="D207" t="s">
        <v>1062</v>
      </c>
      <c r="J207">
        <f t="shared" si="3"/>
        <v>3</v>
      </c>
    </row>
    <row r="208" spans="1:10" x14ac:dyDescent="0.25">
      <c r="A208" t="s">
        <v>19448</v>
      </c>
      <c r="B208" t="s">
        <v>1062</v>
      </c>
      <c r="J208">
        <f t="shared" si="3"/>
        <v>1</v>
      </c>
    </row>
    <row r="209" spans="1:10" x14ac:dyDescent="0.25">
      <c r="A209" t="s">
        <v>19449</v>
      </c>
      <c r="B209" t="s">
        <v>806</v>
      </c>
      <c r="C209" t="s">
        <v>9835</v>
      </c>
      <c r="D209" t="s">
        <v>8335</v>
      </c>
      <c r="J209">
        <f t="shared" si="3"/>
        <v>3</v>
      </c>
    </row>
    <row r="210" spans="1:10" x14ac:dyDescent="0.25">
      <c r="A210" t="s">
        <v>19450</v>
      </c>
      <c r="B210" t="s">
        <v>24164</v>
      </c>
      <c r="C210" t="s">
        <v>8335</v>
      </c>
      <c r="J210">
        <f t="shared" si="3"/>
        <v>2</v>
      </c>
    </row>
    <row r="211" spans="1:10" x14ac:dyDescent="0.25">
      <c r="A211" t="s">
        <v>19451</v>
      </c>
      <c r="B211" t="s">
        <v>806</v>
      </c>
      <c r="C211" t="s">
        <v>9204</v>
      </c>
      <c r="D211" t="s">
        <v>1394</v>
      </c>
      <c r="E211" t="s">
        <v>14342</v>
      </c>
      <c r="F211" t="s">
        <v>13778</v>
      </c>
      <c r="J211">
        <f t="shared" si="3"/>
        <v>4</v>
      </c>
    </row>
    <row r="212" spans="1:10" x14ac:dyDescent="0.25">
      <c r="A212" t="s">
        <v>19452</v>
      </c>
      <c r="B212" t="s">
        <v>1110</v>
      </c>
      <c r="C212" t="s">
        <v>806</v>
      </c>
      <c r="D212" t="s">
        <v>1062</v>
      </c>
      <c r="E212" t="s">
        <v>9835</v>
      </c>
      <c r="F212" t="s">
        <v>8335</v>
      </c>
      <c r="J212">
        <f t="shared" si="3"/>
        <v>4</v>
      </c>
    </row>
    <row r="213" spans="1:10" x14ac:dyDescent="0.25">
      <c r="A213" t="s">
        <v>19453</v>
      </c>
      <c r="B213" t="s">
        <v>1110</v>
      </c>
      <c r="C213" t="s">
        <v>24166</v>
      </c>
      <c r="D213" t="s">
        <v>8335</v>
      </c>
      <c r="J213">
        <f t="shared" si="3"/>
        <v>3</v>
      </c>
    </row>
    <row r="214" spans="1:10" x14ac:dyDescent="0.25">
      <c r="A214" t="s">
        <v>19454</v>
      </c>
      <c r="B214" t="s">
        <v>1110</v>
      </c>
      <c r="C214" t="s">
        <v>806</v>
      </c>
      <c r="D214" t="s">
        <v>24166</v>
      </c>
      <c r="E214" t="s">
        <v>24164</v>
      </c>
      <c r="F214" t="s">
        <v>8335</v>
      </c>
      <c r="J214">
        <f t="shared" si="3"/>
        <v>4</v>
      </c>
    </row>
    <row r="215" spans="1:10" x14ac:dyDescent="0.25">
      <c r="A215" t="s">
        <v>19455</v>
      </c>
      <c r="B215" t="s">
        <v>1110</v>
      </c>
      <c r="C215" t="s">
        <v>806</v>
      </c>
      <c r="D215" t="s">
        <v>1062</v>
      </c>
      <c r="J215">
        <f t="shared" si="3"/>
        <v>3</v>
      </c>
    </row>
    <row r="216" spans="1:10" x14ac:dyDescent="0.25">
      <c r="A216" t="s">
        <v>19456</v>
      </c>
      <c r="B216" t="s">
        <v>1110</v>
      </c>
      <c r="C216" t="s">
        <v>9835</v>
      </c>
      <c r="J216">
        <f t="shared" si="3"/>
        <v>2</v>
      </c>
    </row>
    <row r="217" spans="1:10" x14ac:dyDescent="0.25">
      <c r="A217" t="s">
        <v>19457</v>
      </c>
      <c r="B217" t="s">
        <v>1110</v>
      </c>
      <c r="C217" t="s">
        <v>806</v>
      </c>
      <c r="D217" t="s">
        <v>18048</v>
      </c>
      <c r="J217">
        <f t="shared" si="3"/>
        <v>3</v>
      </c>
    </row>
    <row r="218" spans="1:10" x14ac:dyDescent="0.25">
      <c r="A218" t="s">
        <v>19458</v>
      </c>
      <c r="B218" t="s">
        <v>1110</v>
      </c>
      <c r="C218" t="s">
        <v>806</v>
      </c>
      <c r="D218" t="s">
        <v>8335</v>
      </c>
      <c r="J218">
        <f t="shared" si="3"/>
        <v>3</v>
      </c>
    </row>
    <row r="219" spans="1:10" x14ac:dyDescent="0.25">
      <c r="A219" t="s">
        <v>19459</v>
      </c>
      <c r="B219" t="s">
        <v>1110</v>
      </c>
      <c r="J219">
        <f t="shared" si="3"/>
        <v>1</v>
      </c>
    </row>
    <row r="220" spans="1:10" x14ac:dyDescent="0.25">
      <c r="A220" t="s">
        <v>19460</v>
      </c>
      <c r="B220" t="s">
        <v>1394</v>
      </c>
      <c r="C220" t="s">
        <v>14342</v>
      </c>
      <c r="D220" t="s">
        <v>1062</v>
      </c>
      <c r="J220">
        <f t="shared" si="3"/>
        <v>3</v>
      </c>
    </row>
    <row r="221" spans="1:10" x14ac:dyDescent="0.25">
      <c r="A221" t="s">
        <v>19461</v>
      </c>
      <c r="B221" t="s">
        <v>1110</v>
      </c>
      <c r="C221" t="s">
        <v>806</v>
      </c>
      <c r="D221" t="s">
        <v>9835</v>
      </c>
      <c r="E221" t="s">
        <v>8335</v>
      </c>
      <c r="J221">
        <f t="shared" si="3"/>
        <v>4</v>
      </c>
    </row>
    <row r="222" spans="1:10" x14ac:dyDescent="0.25">
      <c r="A222" t="s">
        <v>19462</v>
      </c>
      <c r="B222" t="s">
        <v>1110</v>
      </c>
      <c r="C222" t="s">
        <v>806</v>
      </c>
      <c r="D222" t="s">
        <v>8335</v>
      </c>
      <c r="J222">
        <f t="shared" si="3"/>
        <v>3</v>
      </c>
    </row>
    <row r="223" spans="1:10" x14ac:dyDescent="0.25">
      <c r="A223" t="s">
        <v>19463</v>
      </c>
      <c r="B223" t="s">
        <v>1110</v>
      </c>
      <c r="C223" t="s">
        <v>806</v>
      </c>
      <c r="D223" t="s">
        <v>2808</v>
      </c>
      <c r="E223" t="s">
        <v>8335</v>
      </c>
      <c r="J223">
        <f t="shared" si="3"/>
        <v>4</v>
      </c>
    </row>
    <row r="224" spans="1:10" x14ac:dyDescent="0.25">
      <c r="A224" t="s">
        <v>19464</v>
      </c>
      <c r="B224" t="s">
        <v>1110</v>
      </c>
      <c r="C224" t="s">
        <v>806</v>
      </c>
      <c r="D224" t="s">
        <v>9835</v>
      </c>
      <c r="E224" t="s">
        <v>8335</v>
      </c>
      <c r="J224">
        <f t="shared" si="3"/>
        <v>4</v>
      </c>
    </row>
    <row r="225" spans="1:10" x14ac:dyDescent="0.25">
      <c r="A225" t="s">
        <v>19465</v>
      </c>
      <c r="B225" t="s">
        <v>806</v>
      </c>
      <c r="C225" t="s">
        <v>2808</v>
      </c>
      <c r="D225" t="s">
        <v>1062</v>
      </c>
      <c r="J225">
        <f t="shared" si="3"/>
        <v>3</v>
      </c>
    </row>
    <row r="226" spans="1:10" x14ac:dyDescent="0.25">
      <c r="A226" t="s">
        <v>19466</v>
      </c>
      <c r="B226" t="s">
        <v>1110</v>
      </c>
      <c r="C226" t="s">
        <v>1062</v>
      </c>
      <c r="D226" t="s">
        <v>8335</v>
      </c>
      <c r="J226">
        <f t="shared" si="3"/>
        <v>3</v>
      </c>
    </row>
    <row r="227" spans="1:10" x14ac:dyDescent="0.25">
      <c r="A227" t="s">
        <v>19467</v>
      </c>
      <c r="B227" t="s">
        <v>1110</v>
      </c>
      <c r="C227" t="s">
        <v>8335</v>
      </c>
      <c r="J227">
        <f t="shared" si="3"/>
        <v>2</v>
      </c>
    </row>
    <row r="228" spans="1:10" x14ac:dyDescent="0.25">
      <c r="A228" t="s">
        <v>19468</v>
      </c>
      <c r="B228" t="s">
        <v>1110</v>
      </c>
      <c r="C228" t="s">
        <v>806</v>
      </c>
      <c r="D228" t="s">
        <v>1394</v>
      </c>
      <c r="E228" t="s">
        <v>24166</v>
      </c>
      <c r="J228">
        <f t="shared" si="3"/>
        <v>4</v>
      </c>
    </row>
    <row r="229" spans="1:10" x14ac:dyDescent="0.25">
      <c r="A229" t="s">
        <v>19469</v>
      </c>
      <c r="B229" t="s">
        <v>806</v>
      </c>
      <c r="C229" t="s">
        <v>24164</v>
      </c>
      <c r="D229" t="s">
        <v>9835</v>
      </c>
      <c r="J229">
        <f t="shared" si="3"/>
        <v>3</v>
      </c>
    </row>
    <row r="230" spans="1:10" x14ac:dyDescent="0.25">
      <c r="A230" t="s">
        <v>19470</v>
      </c>
      <c r="B230" t="s">
        <v>806</v>
      </c>
      <c r="C230" t="s">
        <v>9204</v>
      </c>
      <c r="D230" t="s">
        <v>1394</v>
      </c>
      <c r="E230" t="s">
        <v>14342</v>
      </c>
      <c r="F230" t="s">
        <v>1062</v>
      </c>
      <c r="J230">
        <f t="shared" si="3"/>
        <v>4</v>
      </c>
    </row>
    <row r="231" spans="1:10" x14ac:dyDescent="0.25">
      <c r="A231" t="s">
        <v>19471</v>
      </c>
      <c r="B231" t="s">
        <v>1110</v>
      </c>
      <c r="C231" t="s">
        <v>2808</v>
      </c>
      <c r="D231" t="s">
        <v>9835</v>
      </c>
      <c r="E231" t="s">
        <v>8335</v>
      </c>
      <c r="J231">
        <f t="shared" si="3"/>
        <v>4</v>
      </c>
    </row>
    <row r="232" spans="1:10" x14ac:dyDescent="0.25">
      <c r="A232" t="s">
        <v>19472</v>
      </c>
      <c r="B232" t="s">
        <v>1110</v>
      </c>
      <c r="C232" t="s">
        <v>806</v>
      </c>
      <c r="D232" t="s">
        <v>9835</v>
      </c>
      <c r="E232" t="s">
        <v>8335</v>
      </c>
      <c r="J232">
        <f t="shared" si="3"/>
        <v>4</v>
      </c>
    </row>
    <row r="233" spans="1:10" x14ac:dyDescent="0.25">
      <c r="A233" t="s">
        <v>19473</v>
      </c>
      <c r="B233" t="s">
        <v>1110</v>
      </c>
      <c r="C233" t="s">
        <v>24166</v>
      </c>
      <c r="D233" t="s">
        <v>9835</v>
      </c>
      <c r="E233" t="s">
        <v>8335</v>
      </c>
      <c r="J233">
        <f t="shared" si="3"/>
        <v>4</v>
      </c>
    </row>
    <row r="234" spans="1:10" x14ac:dyDescent="0.25">
      <c r="A234" t="s">
        <v>19474</v>
      </c>
      <c r="B234" t="s">
        <v>1110</v>
      </c>
      <c r="C234" t="s">
        <v>14342</v>
      </c>
      <c r="D234" t="s">
        <v>24165</v>
      </c>
      <c r="J234">
        <f t="shared" si="3"/>
        <v>3</v>
      </c>
    </row>
    <row r="235" spans="1:10" x14ac:dyDescent="0.25">
      <c r="A235" t="s">
        <v>19475</v>
      </c>
      <c r="B235" t="s">
        <v>1394</v>
      </c>
      <c r="C235" t="s">
        <v>2808</v>
      </c>
      <c r="D235" t="s">
        <v>15632</v>
      </c>
      <c r="J235">
        <f t="shared" si="3"/>
        <v>3</v>
      </c>
    </row>
    <row r="236" spans="1:10" x14ac:dyDescent="0.25">
      <c r="A236" t="s">
        <v>19476</v>
      </c>
      <c r="B236" t="s">
        <v>1110</v>
      </c>
      <c r="C236" t="s">
        <v>1394</v>
      </c>
      <c r="D236" t="s">
        <v>15632</v>
      </c>
      <c r="J236">
        <f t="shared" si="3"/>
        <v>3</v>
      </c>
    </row>
    <row r="237" spans="1:10" x14ac:dyDescent="0.25">
      <c r="A237" t="s">
        <v>19477</v>
      </c>
      <c r="B237" t="s">
        <v>1110</v>
      </c>
      <c r="C237" t="s">
        <v>806</v>
      </c>
      <c r="D237" t="s">
        <v>24164</v>
      </c>
      <c r="E237" t="s">
        <v>9835</v>
      </c>
      <c r="J237">
        <f t="shared" si="3"/>
        <v>4</v>
      </c>
    </row>
    <row r="238" spans="1:10" x14ac:dyDescent="0.25">
      <c r="A238" t="s">
        <v>19478</v>
      </c>
      <c r="B238" t="s">
        <v>1110</v>
      </c>
      <c r="C238" t="s">
        <v>806</v>
      </c>
      <c r="D238" t="s">
        <v>1062</v>
      </c>
      <c r="E238" t="s">
        <v>9835</v>
      </c>
      <c r="J238">
        <f t="shared" si="3"/>
        <v>4</v>
      </c>
    </row>
    <row r="239" spans="1:10" x14ac:dyDescent="0.25">
      <c r="A239" t="s">
        <v>19479</v>
      </c>
      <c r="B239" t="s">
        <v>1110</v>
      </c>
      <c r="C239" t="s">
        <v>806</v>
      </c>
      <c r="D239" t="s">
        <v>1062</v>
      </c>
      <c r="E239" t="s">
        <v>9835</v>
      </c>
      <c r="J239">
        <f t="shared" si="3"/>
        <v>4</v>
      </c>
    </row>
    <row r="240" spans="1:10" x14ac:dyDescent="0.25">
      <c r="A240" t="s">
        <v>19480</v>
      </c>
      <c r="B240" t="s">
        <v>806</v>
      </c>
      <c r="C240" t="s">
        <v>9204</v>
      </c>
      <c r="D240" t="s">
        <v>1394</v>
      </c>
      <c r="E240" t="s">
        <v>14342</v>
      </c>
      <c r="F240" t="s">
        <v>1062</v>
      </c>
      <c r="J240">
        <f t="shared" si="3"/>
        <v>4</v>
      </c>
    </row>
    <row r="241" spans="1:10" x14ac:dyDescent="0.25">
      <c r="A241" t="s">
        <v>19481</v>
      </c>
      <c r="B241" t="s">
        <v>1110</v>
      </c>
      <c r="C241" t="s">
        <v>806</v>
      </c>
      <c r="D241" t="s">
        <v>9835</v>
      </c>
      <c r="E241" t="s">
        <v>8335</v>
      </c>
      <c r="J241">
        <f t="shared" si="3"/>
        <v>4</v>
      </c>
    </row>
    <row r="242" spans="1:10" x14ac:dyDescent="0.25">
      <c r="A242" t="s">
        <v>19482</v>
      </c>
      <c r="B242" t="s">
        <v>1110</v>
      </c>
      <c r="C242" t="s">
        <v>806</v>
      </c>
      <c r="D242" t="s">
        <v>1062</v>
      </c>
      <c r="E242" t="s">
        <v>9835</v>
      </c>
      <c r="J242">
        <f t="shared" si="3"/>
        <v>4</v>
      </c>
    </row>
    <row r="243" spans="1:10" x14ac:dyDescent="0.25">
      <c r="A243" t="s">
        <v>19483</v>
      </c>
      <c r="B243" t="s">
        <v>806</v>
      </c>
      <c r="C243" t="s">
        <v>9204</v>
      </c>
      <c r="D243" t="s">
        <v>1394</v>
      </c>
      <c r="E243" t="s">
        <v>14342</v>
      </c>
      <c r="F243" t="s">
        <v>1062</v>
      </c>
      <c r="J243">
        <f t="shared" si="3"/>
        <v>4</v>
      </c>
    </row>
    <row r="244" spans="1:10" x14ac:dyDescent="0.25">
      <c r="A244" t="s">
        <v>19484</v>
      </c>
      <c r="B244" t="s">
        <v>806</v>
      </c>
      <c r="C244" t="s">
        <v>1394</v>
      </c>
      <c r="D244" t="s">
        <v>14342</v>
      </c>
      <c r="E244" t="s">
        <v>1062</v>
      </c>
      <c r="J244">
        <f t="shared" si="3"/>
        <v>4</v>
      </c>
    </row>
    <row r="245" spans="1:10" x14ac:dyDescent="0.25">
      <c r="A245" t="s">
        <v>19485</v>
      </c>
      <c r="B245" t="s">
        <v>1110</v>
      </c>
      <c r="C245" t="s">
        <v>2808</v>
      </c>
      <c r="D245" t="s">
        <v>24167</v>
      </c>
      <c r="J245">
        <f t="shared" si="3"/>
        <v>3</v>
      </c>
    </row>
    <row r="246" spans="1:10" x14ac:dyDescent="0.25">
      <c r="A246" t="s">
        <v>19486</v>
      </c>
      <c r="B246" t="s">
        <v>1110</v>
      </c>
      <c r="C246" t="s">
        <v>806</v>
      </c>
      <c r="D246" t="s">
        <v>2808</v>
      </c>
      <c r="E246" t="s">
        <v>1062</v>
      </c>
      <c r="J246">
        <f t="shared" si="3"/>
        <v>4</v>
      </c>
    </row>
    <row r="247" spans="1:10" x14ac:dyDescent="0.25">
      <c r="A247" t="s">
        <v>19487</v>
      </c>
      <c r="B247" t="s">
        <v>1110</v>
      </c>
      <c r="C247" t="s">
        <v>806</v>
      </c>
      <c r="D247" t="s">
        <v>1394</v>
      </c>
      <c r="E247" t="s">
        <v>9835</v>
      </c>
      <c r="J247">
        <f t="shared" si="3"/>
        <v>4</v>
      </c>
    </row>
    <row r="248" spans="1:10" x14ac:dyDescent="0.25">
      <c r="A248" t="s">
        <v>19488</v>
      </c>
      <c r="B248" t="s">
        <v>806</v>
      </c>
      <c r="C248" t="s">
        <v>2808</v>
      </c>
      <c r="D248" t="s">
        <v>9835</v>
      </c>
      <c r="E248" t="s">
        <v>8335</v>
      </c>
      <c r="J248">
        <f t="shared" si="3"/>
        <v>4</v>
      </c>
    </row>
    <row r="249" spans="1:10" x14ac:dyDescent="0.25">
      <c r="A249" t="s">
        <v>19489</v>
      </c>
      <c r="B249" t="s">
        <v>1110</v>
      </c>
      <c r="C249" t="s">
        <v>806</v>
      </c>
      <c r="D249" t="s">
        <v>8335</v>
      </c>
      <c r="J249">
        <f t="shared" si="3"/>
        <v>3</v>
      </c>
    </row>
    <row r="250" spans="1:10" x14ac:dyDescent="0.25">
      <c r="A250" t="s">
        <v>19490</v>
      </c>
      <c r="B250" t="s">
        <v>1110</v>
      </c>
      <c r="C250" t="s">
        <v>806</v>
      </c>
      <c r="D250" t="s">
        <v>1394</v>
      </c>
      <c r="E250" t="s">
        <v>9835</v>
      </c>
      <c r="J250">
        <f t="shared" si="3"/>
        <v>4</v>
      </c>
    </row>
    <row r="251" spans="1:10" x14ac:dyDescent="0.25">
      <c r="A251" t="s">
        <v>19491</v>
      </c>
      <c r="B251" t="s">
        <v>1110</v>
      </c>
      <c r="C251" t="s">
        <v>806</v>
      </c>
      <c r="D251" t="s">
        <v>9835</v>
      </c>
      <c r="J251">
        <f t="shared" si="3"/>
        <v>3</v>
      </c>
    </row>
    <row r="252" spans="1:10" x14ac:dyDescent="0.25">
      <c r="A252" t="s">
        <v>19492</v>
      </c>
      <c r="B252" t="s">
        <v>1110</v>
      </c>
      <c r="C252" t="s">
        <v>806</v>
      </c>
      <c r="D252" t="s">
        <v>1394</v>
      </c>
      <c r="E252" t="s">
        <v>14342</v>
      </c>
      <c r="F252" t="s">
        <v>1062</v>
      </c>
      <c r="J252">
        <f t="shared" si="3"/>
        <v>4</v>
      </c>
    </row>
    <row r="253" spans="1:10" x14ac:dyDescent="0.25">
      <c r="A253" t="s">
        <v>19493</v>
      </c>
      <c r="B253" t="s">
        <v>1110</v>
      </c>
      <c r="C253" t="s">
        <v>806</v>
      </c>
      <c r="D253" t="s">
        <v>2808</v>
      </c>
      <c r="E253" t="s">
        <v>8335</v>
      </c>
      <c r="J253">
        <f t="shared" si="3"/>
        <v>4</v>
      </c>
    </row>
    <row r="254" spans="1:10" x14ac:dyDescent="0.25">
      <c r="A254" t="s">
        <v>19494</v>
      </c>
      <c r="B254" t="s">
        <v>1110</v>
      </c>
      <c r="C254" t="s">
        <v>806</v>
      </c>
      <c r="D254" t="s">
        <v>8335</v>
      </c>
      <c r="J254">
        <f t="shared" si="3"/>
        <v>3</v>
      </c>
    </row>
    <row r="255" spans="1:10" x14ac:dyDescent="0.25">
      <c r="A255" t="s">
        <v>19495</v>
      </c>
      <c r="B255" t="s">
        <v>1110</v>
      </c>
      <c r="C255" t="s">
        <v>2808</v>
      </c>
      <c r="D255" t="s">
        <v>18048</v>
      </c>
      <c r="E255" t="s">
        <v>24167</v>
      </c>
      <c r="J255">
        <f t="shared" si="3"/>
        <v>4</v>
      </c>
    </row>
    <row r="256" spans="1:10" x14ac:dyDescent="0.25">
      <c r="A256" t="s">
        <v>19496</v>
      </c>
      <c r="B256" t="s">
        <v>24166</v>
      </c>
      <c r="C256" t="s">
        <v>8335</v>
      </c>
      <c r="J256">
        <f t="shared" si="3"/>
        <v>2</v>
      </c>
    </row>
    <row r="257" spans="1:10" x14ac:dyDescent="0.25">
      <c r="A257" t="s">
        <v>19497</v>
      </c>
      <c r="B257" t="s">
        <v>1110</v>
      </c>
      <c r="C257" t="s">
        <v>1394</v>
      </c>
      <c r="D257" t="s">
        <v>24166</v>
      </c>
      <c r="E257" t="s">
        <v>15632</v>
      </c>
      <c r="F257" t="s">
        <v>8335</v>
      </c>
      <c r="J257">
        <f t="shared" si="3"/>
        <v>4</v>
      </c>
    </row>
    <row r="258" spans="1:10" x14ac:dyDescent="0.25">
      <c r="A258" t="s">
        <v>19498</v>
      </c>
      <c r="B258" t="s">
        <v>806</v>
      </c>
      <c r="C258" t="s">
        <v>9835</v>
      </c>
      <c r="D258" t="s">
        <v>8335</v>
      </c>
      <c r="J258">
        <f t="shared" si="3"/>
        <v>3</v>
      </c>
    </row>
    <row r="259" spans="1:10" x14ac:dyDescent="0.25">
      <c r="A259" t="s">
        <v>19499</v>
      </c>
      <c r="B259" t="s">
        <v>10594</v>
      </c>
      <c r="C259" t="s">
        <v>2808</v>
      </c>
      <c r="J259">
        <f t="shared" ref="J259:J322" si="4">COUNTIF(B259:E259,"*")</f>
        <v>2</v>
      </c>
    </row>
    <row r="260" spans="1:10" x14ac:dyDescent="0.25">
      <c r="A260" t="s">
        <v>19500</v>
      </c>
      <c r="B260" t="s">
        <v>806</v>
      </c>
      <c r="C260" t="s">
        <v>1394</v>
      </c>
      <c r="D260" t="s">
        <v>14342</v>
      </c>
      <c r="E260" t="s">
        <v>1062</v>
      </c>
      <c r="J260">
        <f t="shared" si="4"/>
        <v>4</v>
      </c>
    </row>
    <row r="261" spans="1:10" x14ac:dyDescent="0.25">
      <c r="A261" t="s">
        <v>19501</v>
      </c>
      <c r="B261" t="s">
        <v>1110</v>
      </c>
      <c r="C261" t="s">
        <v>1394</v>
      </c>
      <c r="D261" t="s">
        <v>24166</v>
      </c>
      <c r="E261" t="s">
        <v>9835</v>
      </c>
      <c r="F261" t="s">
        <v>8335</v>
      </c>
      <c r="J261">
        <f t="shared" si="4"/>
        <v>4</v>
      </c>
    </row>
    <row r="262" spans="1:10" x14ac:dyDescent="0.25">
      <c r="A262" t="s">
        <v>19502</v>
      </c>
      <c r="B262" t="s">
        <v>1110</v>
      </c>
      <c r="C262" t="s">
        <v>806</v>
      </c>
      <c r="D262" t="s">
        <v>24166</v>
      </c>
      <c r="J262">
        <f t="shared" si="4"/>
        <v>3</v>
      </c>
    </row>
    <row r="263" spans="1:10" x14ac:dyDescent="0.25">
      <c r="A263" t="s">
        <v>19503</v>
      </c>
      <c r="B263" t="s">
        <v>1110</v>
      </c>
      <c r="C263" t="s">
        <v>2808</v>
      </c>
      <c r="D263" t="s">
        <v>1062</v>
      </c>
      <c r="E263" t="s">
        <v>24167</v>
      </c>
      <c r="J263">
        <f t="shared" si="4"/>
        <v>4</v>
      </c>
    </row>
    <row r="264" spans="1:10" x14ac:dyDescent="0.25">
      <c r="A264" t="s">
        <v>19504</v>
      </c>
      <c r="B264" t="s">
        <v>806</v>
      </c>
      <c r="C264" t="s">
        <v>9204</v>
      </c>
      <c r="D264" t="s">
        <v>1394</v>
      </c>
      <c r="E264" t="s">
        <v>14342</v>
      </c>
      <c r="F264" t="s">
        <v>1062</v>
      </c>
      <c r="J264">
        <f t="shared" si="4"/>
        <v>4</v>
      </c>
    </row>
    <row r="265" spans="1:10" x14ac:dyDescent="0.25">
      <c r="A265" t="s">
        <v>19505</v>
      </c>
      <c r="B265" t="s">
        <v>9204</v>
      </c>
      <c r="C265" t="s">
        <v>1394</v>
      </c>
      <c r="D265" t="s">
        <v>14342</v>
      </c>
      <c r="E265" t="s">
        <v>9603</v>
      </c>
      <c r="F265" t="s">
        <v>11916</v>
      </c>
      <c r="J265">
        <f t="shared" si="4"/>
        <v>4</v>
      </c>
    </row>
    <row r="266" spans="1:10" x14ac:dyDescent="0.25">
      <c r="A266" t="s">
        <v>19506</v>
      </c>
      <c r="B266" t="s">
        <v>1110</v>
      </c>
      <c r="C266" t="s">
        <v>806</v>
      </c>
      <c r="D266" t="s">
        <v>24164</v>
      </c>
      <c r="E266" t="s">
        <v>9835</v>
      </c>
      <c r="F266" t="s">
        <v>8335</v>
      </c>
      <c r="J266">
        <f t="shared" si="4"/>
        <v>4</v>
      </c>
    </row>
    <row r="267" spans="1:10" x14ac:dyDescent="0.25">
      <c r="A267" t="s">
        <v>19507</v>
      </c>
      <c r="B267" t="s">
        <v>1110</v>
      </c>
      <c r="C267" t="s">
        <v>2808</v>
      </c>
      <c r="D267" t="s">
        <v>9835</v>
      </c>
      <c r="E267" t="s">
        <v>24165</v>
      </c>
      <c r="J267">
        <f t="shared" si="4"/>
        <v>4</v>
      </c>
    </row>
    <row r="268" spans="1:10" x14ac:dyDescent="0.25">
      <c r="A268" t="s">
        <v>19508</v>
      </c>
      <c r="B268" t="s">
        <v>806</v>
      </c>
      <c r="C268" t="s">
        <v>9204</v>
      </c>
      <c r="D268" t="s">
        <v>1394</v>
      </c>
      <c r="E268" t="s">
        <v>14342</v>
      </c>
      <c r="F268" t="s">
        <v>1062</v>
      </c>
      <c r="J268">
        <f t="shared" si="4"/>
        <v>4</v>
      </c>
    </row>
    <row r="269" spans="1:10" x14ac:dyDescent="0.25">
      <c r="A269" t="s">
        <v>19509</v>
      </c>
      <c r="B269" t="s">
        <v>1110</v>
      </c>
      <c r="C269" t="s">
        <v>24166</v>
      </c>
      <c r="D269" t="s">
        <v>15632</v>
      </c>
      <c r="E269" t="s">
        <v>8335</v>
      </c>
      <c r="J269">
        <f t="shared" si="4"/>
        <v>4</v>
      </c>
    </row>
    <row r="270" spans="1:10" x14ac:dyDescent="0.25">
      <c r="A270" t="s">
        <v>19510</v>
      </c>
      <c r="B270" t="s">
        <v>1110</v>
      </c>
      <c r="C270" t="s">
        <v>9835</v>
      </c>
      <c r="J270">
        <f t="shared" si="4"/>
        <v>2</v>
      </c>
    </row>
    <row r="271" spans="1:10" x14ac:dyDescent="0.25">
      <c r="A271" t="s">
        <v>19511</v>
      </c>
      <c r="B271" t="s">
        <v>1110</v>
      </c>
      <c r="C271" t="s">
        <v>806</v>
      </c>
      <c r="D271" t="s">
        <v>8335</v>
      </c>
      <c r="J271">
        <f t="shared" si="4"/>
        <v>3</v>
      </c>
    </row>
    <row r="272" spans="1:10" x14ac:dyDescent="0.25">
      <c r="A272" t="s">
        <v>19512</v>
      </c>
      <c r="B272" t="s">
        <v>1110</v>
      </c>
      <c r="C272" t="s">
        <v>806</v>
      </c>
      <c r="D272" t="s">
        <v>2808</v>
      </c>
      <c r="E272" t="s">
        <v>1062</v>
      </c>
      <c r="J272">
        <f t="shared" si="4"/>
        <v>4</v>
      </c>
    </row>
    <row r="273" spans="1:10" x14ac:dyDescent="0.25">
      <c r="A273" t="s">
        <v>19513</v>
      </c>
      <c r="B273" t="s">
        <v>1110</v>
      </c>
      <c r="C273" t="s">
        <v>806</v>
      </c>
      <c r="D273" t="s">
        <v>1394</v>
      </c>
      <c r="J273">
        <f t="shared" si="4"/>
        <v>3</v>
      </c>
    </row>
    <row r="274" spans="1:10" x14ac:dyDescent="0.25">
      <c r="A274" t="s">
        <v>19514</v>
      </c>
      <c r="B274" t="s">
        <v>10594</v>
      </c>
      <c r="C274" t="s">
        <v>2808</v>
      </c>
      <c r="D274" t="s">
        <v>24165</v>
      </c>
      <c r="J274">
        <f t="shared" si="4"/>
        <v>3</v>
      </c>
    </row>
    <row r="275" spans="1:10" x14ac:dyDescent="0.25">
      <c r="A275" t="s">
        <v>19515</v>
      </c>
      <c r="B275" t="s">
        <v>806</v>
      </c>
      <c r="C275" t="s">
        <v>1394</v>
      </c>
      <c r="D275" t="s">
        <v>14342</v>
      </c>
      <c r="E275" t="s">
        <v>1062</v>
      </c>
      <c r="J275">
        <f t="shared" si="4"/>
        <v>4</v>
      </c>
    </row>
    <row r="276" spans="1:10" x14ac:dyDescent="0.25">
      <c r="A276" t="s">
        <v>19516</v>
      </c>
      <c r="B276" t="s">
        <v>1110</v>
      </c>
      <c r="C276" t="s">
        <v>24164</v>
      </c>
      <c r="D276" t="s">
        <v>9835</v>
      </c>
      <c r="E276" t="s">
        <v>8335</v>
      </c>
      <c r="J276">
        <f t="shared" si="4"/>
        <v>4</v>
      </c>
    </row>
    <row r="277" spans="1:10" x14ac:dyDescent="0.25">
      <c r="A277" t="s">
        <v>19517</v>
      </c>
      <c r="B277" t="s">
        <v>1110</v>
      </c>
      <c r="C277" t="s">
        <v>806</v>
      </c>
      <c r="D277" t="s">
        <v>2808</v>
      </c>
      <c r="E277" t="s">
        <v>18048</v>
      </c>
      <c r="F277" t="s">
        <v>24167</v>
      </c>
      <c r="J277">
        <f t="shared" si="4"/>
        <v>4</v>
      </c>
    </row>
    <row r="278" spans="1:10" x14ac:dyDescent="0.25">
      <c r="A278" t="s">
        <v>19518</v>
      </c>
      <c r="B278" t="s">
        <v>806</v>
      </c>
      <c r="C278" t="s">
        <v>1394</v>
      </c>
      <c r="D278" t="s">
        <v>14342</v>
      </c>
      <c r="E278" t="s">
        <v>1062</v>
      </c>
      <c r="J278">
        <f t="shared" si="4"/>
        <v>4</v>
      </c>
    </row>
    <row r="279" spans="1:10" x14ac:dyDescent="0.25">
      <c r="A279" t="s">
        <v>19519</v>
      </c>
      <c r="B279" t="s">
        <v>9204</v>
      </c>
      <c r="C279" t="s">
        <v>14342</v>
      </c>
      <c r="D279" t="s">
        <v>1062</v>
      </c>
      <c r="E279" t="s">
        <v>13778</v>
      </c>
      <c r="F279" t="s">
        <v>15632</v>
      </c>
      <c r="J279">
        <f t="shared" si="4"/>
        <v>4</v>
      </c>
    </row>
    <row r="280" spans="1:10" x14ac:dyDescent="0.25">
      <c r="A280" t="s">
        <v>19520</v>
      </c>
      <c r="B280" t="s">
        <v>806</v>
      </c>
      <c r="C280" t="s">
        <v>2808</v>
      </c>
      <c r="D280" t="s">
        <v>9835</v>
      </c>
      <c r="J280">
        <f t="shared" si="4"/>
        <v>3</v>
      </c>
    </row>
    <row r="281" spans="1:10" x14ac:dyDescent="0.25">
      <c r="A281" t="s">
        <v>19521</v>
      </c>
      <c r="B281" t="s">
        <v>1394</v>
      </c>
      <c r="J281">
        <f t="shared" si="4"/>
        <v>1</v>
      </c>
    </row>
    <row r="282" spans="1:10" x14ac:dyDescent="0.25">
      <c r="A282" t="s">
        <v>19522</v>
      </c>
      <c r="B282" t="s">
        <v>1110</v>
      </c>
      <c r="C282" t="s">
        <v>806</v>
      </c>
      <c r="D282" t="s">
        <v>15632</v>
      </c>
      <c r="E282" t="s">
        <v>9835</v>
      </c>
      <c r="F282" t="s">
        <v>8335</v>
      </c>
      <c r="J282">
        <f t="shared" si="4"/>
        <v>4</v>
      </c>
    </row>
    <row r="283" spans="1:10" x14ac:dyDescent="0.25">
      <c r="A283" t="s">
        <v>19523</v>
      </c>
      <c r="B283" t="s">
        <v>1394</v>
      </c>
      <c r="C283" t="s">
        <v>15632</v>
      </c>
      <c r="J283">
        <f t="shared" si="4"/>
        <v>2</v>
      </c>
    </row>
    <row r="284" spans="1:10" x14ac:dyDescent="0.25">
      <c r="A284" t="s">
        <v>19524</v>
      </c>
      <c r="B284" t="s">
        <v>1110</v>
      </c>
      <c r="C284" t="s">
        <v>24166</v>
      </c>
      <c r="D284" t="s">
        <v>8335</v>
      </c>
      <c r="J284">
        <f t="shared" si="4"/>
        <v>3</v>
      </c>
    </row>
    <row r="285" spans="1:10" x14ac:dyDescent="0.25">
      <c r="A285" t="s">
        <v>19525</v>
      </c>
      <c r="B285" t="s">
        <v>1110</v>
      </c>
      <c r="C285" t="s">
        <v>2808</v>
      </c>
      <c r="D285" t="s">
        <v>15632</v>
      </c>
      <c r="J285">
        <f t="shared" si="4"/>
        <v>3</v>
      </c>
    </row>
    <row r="286" spans="1:10" x14ac:dyDescent="0.25">
      <c r="A286" t="s">
        <v>19526</v>
      </c>
      <c r="B286" t="s">
        <v>1110</v>
      </c>
      <c r="C286" t="s">
        <v>24164</v>
      </c>
      <c r="D286" t="s">
        <v>9835</v>
      </c>
      <c r="E286" t="s">
        <v>8335</v>
      </c>
      <c r="J286">
        <f t="shared" si="4"/>
        <v>4</v>
      </c>
    </row>
    <row r="287" spans="1:10" x14ac:dyDescent="0.25">
      <c r="A287" t="s">
        <v>19527</v>
      </c>
      <c r="B287" t="s">
        <v>806</v>
      </c>
      <c r="C287" t="s">
        <v>14342</v>
      </c>
      <c r="D287" t="s">
        <v>1062</v>
      </c>
      <c r="E287" t="s">
        <v>24164</v>
      </c>
      <c r="J287">
        <f t="shared" si="4"/>
        <v>4</v>
      </c>
    </row>
    <row r="288" spans="1:10" x14ac:dyDescent="0.25">
      <c r="A288" t="s">
        <v>19528</v>
      </c>
      <c r="B288" t="s">
        <v>1110</v>
      </c>
      <c r="C288" t="s">
        <v>806</v>
      </c>
      <c r="D288" t="s">
        <v>8335</v>
      </c>
      <c r="J288">
        <f t="shared" si="4"/>
        <v>3</v>
      </c>
    </row>
    <row r="289" spans="1:10" x14ac:dyDescent="0.25">
      <c r="A289" t="s">
        <v>19529</v>
      </c>
      <c r="B289" t="s">
        <v>1110</v>
      </c>
      <c r="C289" t="s">
        <v>806</v>
      </c>
      <c r="D289" t="s">
        <v>9835</v>
      </c>
      <c r="E289" t="s">
        <v>8335</v>
      </c>
      <c r="J289">
        <f t="shared" si="4"/>
        <v>4</v>
      </c>
    </row>
    <row r="290" spans="1:10" x14ac:dyDescent="0.25">
      <c r="A290" t="s">
        <v>19530</v>
      </c>
      <c r="B290" t="s">
        <v>1110</v>
      </c>
      <c r="C290" t="s">
        <v>9835</v>
      </c>
      <c r="J290">
        <f t="shared" si="4"/>
        <v>2</v>
      </c>
    </row>
    <row r="291" spans="1:10" x14ac:dyDescent="0.25">
      <c r="A291" t="s">
        <v>19531</v>
      </c>
      <c r="B291" t="s">
        <v>10594</v>
      </c>
      <c r="C291" t="s">
        <v>24166</v>
      </c>
      <c r="D291" t="s">
        <v>2808</v>
      </c>
      <c r="E291" t="s">
        <v>18048</v>
      </c>
      <c r="F291" t="s">
        <v>15632</v>
      </c>
      <c r="J291">
        <f t="shared" si="4"/>
        <v>4</v>
      </c>
    </row>
    <row r="292" spans="1:10" x14ac:dyDescent="0.25">
      <c r="A292" t="s">
        <v>19532</v>
      </c>
      <c r="B292" t="s">
        <v>10594</v>
      </c>
      <c r="C292" t="s">
        <v>24166</v>
      </c>
      <c r="D292" t="s">
        <v>2808</v>
      </c>
      <c r="J292">
        <f t="shared" si="4"/>
        <v>3</v>
      </c>
    </row>
    <row r="293" spans="1:10" x14ac:dyDescent="0.25">
      <c r="A293" t="s">
        <v>19533</v>
      </c>
      <c r="B293" t="s">
        <v>1110</v>
      </c>
      <c r="C293" t="s">
        <v>1394</v>
      </c>
      <c r="D293" t="s">
        <v>8335</v>
      </c>
      <c r="J293">
        <f t="shared" si="4"/>
        <v>3</v>
      </c>
    </row>
    <row r="294" spans="1:10" x14ac:dyDescent="0.25">
      <c r="A294" t="s">
        <v>19534</v>
      </c>
      <c r="B294" t="s">
        <v>1110</v>
      </c>
      <c r="C294" t="s">
        <v>24166</v>
      </c>
      <c r="D294" t="s">
        <v>8335</v>
      </c>
      <c r="J294">
        <f t="shared" si="4"/>
        <v>3</v>
      </c>
    </row>
    <row r="295" spans="1:10" x14ac:dyDescent="0.25">
      <c r="A295" t="s">
        <v>19535</v>
      </c>
      <c r="B295" t="s">
        <v>1394</v>
      </c>
      <c r="C295" t="s">
        <v>15632</v>
      </c>
      <c r="J295">
        <f t="shared" si="4"/>
        <v>2</v>
      </c>
    </row>
    <row r="296" spans="1:10" x14ac:dyDescent="0.25">
      <c r="A296" t="s">
        <v>19536</v>
      </c>
      <c r="B296" t="s">
        <v>1110</v>
      </c>
      <c r="C296" t="s">
        <v>1394</v>
      </c>
      <c r="D296" t="s">
        <v>24166</v>
      </c>
      <c r="J296">
        <f t="shared" si="4"/>
        <v>3</v>
      </c>
    </row>
    <row r="297" spans="1:10" x14ac:dyDescent="0.25">
      <c r="A297" t="s">
        <v>19537</v>
      </c>
      <c r="B297" t="s">
        <v>1110</v>
      </c>
      <c r="C297" t="s">
        <v>2808</v>
      </c>
      <c r="D297" t="s">
        <v>24164</v>
      </c>
      <c r="E297" t="s">
        <v>8335</v>
      </c>
      <c r="J297">
        <f t="shared" si="4"/>
        <v>4</v>
      </c>
    </row>
    <row r="298" spans="1:10" x14ac:dyDescent="0.25">
      <c r="A298" t="s">
        <v>19538</v>
      </c>
      <c r="B298" t="s">
        <v>2808</v>
      </c>
      <c r="C298" t="s">
        <v>11916</v>
      </c>
      <c r="J298">
        <f t="shared" si="4"/>
        <v>2</v>
      </c>
    </row>
    <row r="299" spans="1:10" x14ac:dyDescent="0.25">
      <c r="A299" t="s">
        <v>19539</v>
      </c>
      <c r="B299" t="s">
        <v>9204</v>
      </c>
      <c r="C299" t="s">
        <v>2808</v>
      </c>
      <c r="D299" t="s">
        <v>14342</v>
      </c>
      <c r="E299" t="s">
        <v>13778</v>
      </c>
      <c r="F299" t="s">
        <v>15632</v>
      </c>
      <c r="J299">
        <f t="shared" si="4"/>
        <v>4</v>
      </c>
    </row>
    <row r="300" spans="1:10" x14ac:dyDescent="0.25">
      <c r="A300" t="s">
        <v>19540</v>
      </c>
      <c r="B300" t="s">
        <v>806</v>
      </c>
      <c r="C300" t="s">
        <v>9204</v>
      </c>
      <c r="D300" t="s">
        <v>1394</v>
      </c>
      <c r="E300" t="s">
        <v>14342</v>
      </c>
      <c r="F300" t="s">
        <v>1062</v>
      </c>
      <c r="J300">
        <f t="shared" si="4"/>
        <v>4</v>
      </c>
    </row>
    <row r="301" spans="1:10" x14ac:dyDescent="0.25">
      <c r="A301" t="s">
        <v>19541</v>
      </c>
      <c r="B301" t="s">
        <v>1110</v>
      </c>
      <c r="C301" t="s">
        <v>806</v>
      </c>
      <c r="D301" t="s">
        <v>8335</v>
      </c>
      <c r="J301">
        <f t="shared" si="4"/>
        <v>3</v>
      </c>
    </row>
    <row r="302" spans="1:10" x14ac:dyDescent="0.25">
      <c r="A302" t="s">
        <v>19542</v>
      </c>
      <c r="B302" t="s">
        <v>1110</v>
      </c>
      <c r="C302" t="s">
        <v>806</v>
      </c>
      <c r="D302" t="s">
        <v>1394</v>
      </c>
      <c r="E302" t="s">
        <v>14342</v>
      </c>
      <c r="F302" t="s">
        <v>24164</v>
      </c>
      <c r="J302">
        <f t="shared" si="4"/>
        <v>4</v>
      </c>
    </row>
    <row r="303" spans="1:10" x14ac:dyDescent="0.25">
      <c r="A303" t="s">
        <v>19543</v>
      </c>
      <c r="B303" t="s">
        <v>1110</v>
      </c>
      <c r="C303" t="s">
        <v>806</v>
      </c>
      <c r="D303" t="s">
        <v>14342</v>
      </c>
      <c r="E303" t="s">
        <v>1062</v>
      </c>
      <c r="J303">
        <f t="shared" si="4"/>
        <v>4</v>
      </c>
    </row>
    <row r="304" spans="1:10" x14ac:dyDescent="0.25">
      <c r="A304" t="s">
        <v>19544</v>
      </c>
      <c r="B304" t="s">
        <v>806</v>
      </c>
      <c r="C304" t="s">
        <v>2808</v>
      </c>
      <c r="D304" t="s">
        <v>14342</v>
      </c>
      <c r="E304" t="s">
        <v>1062</v>
      </c>
      <c r="J304">
        <f t="shared" si="4"/>
        <v>4</v>
      </c>
    </row>
    <row r="305" spans="1:10" x14ac:dyDescent="0.25">
      <c r="A305" t="s">
        <v>19389</v>
      </c>
      <c r="B305" t="s">
        <v>806</v>
      </c>
      <c r="C305" t="s">
        <v>14342</v>
      </c>
      <c r="D305" t="s">
        <v>1062</v>
      </c>
      <c r="J305">
        <f t="shared" si="4"/>
        <v>3</v>
      </c>
    </row>
    <row r="306" spans="1:10" x14ac:dyDescent="0.25">
      <c r="A306" t="s">
        <v>19545</v>
      </c>
      <c r="B306" t="s">
        <v>806</v>
      </c>
      <c r="C306" t="s">
        <v>9204</v>
      </c>
      <c r="D306" t="s">
        <v>14342</v>
      </c>
      <c r="E306" t="s">
        <v>1062</v>
      </c>
      <c r="J306">
        <f t="shared" si="4"/>
        <v>4</v>
      </c>
    </row>
    <row r="307" spans="1:10" x14ac:dyDescent="0.25">
      <c r="A307" t="s">
        <v>19546</v>
      </c>
      <c r="B307" t="s">
        <v>1110</v>
      </c>
      <c r="C307" t="s">
        <v>15632</v>
      </c>
      <c r="D307" t="s">
        <v>8335</v>
      </c>
      <c r="J307">
        <f t="shared" si="4"/>
        <v>3</v>
      </c>
    </row>
    <row r="308" spans="1:10" x14ac:dyDescent="0.25">
      <c r="A308" t="s">
        <v>19547</v>
      </c>
      <c r="B308" t="s">
        <v>1110</v>
      </c>
      <c r="C308" t="s">
        <v>1062</v>
      </c>
      <c r="D308" t="s">
        <v>5190</v>
      </c>
      <c r="E308" t="s">
        <v>24164</v>
      </c>
      <c r="J308">
        <f t="shared" si="4"/>
        <v>4</v>
      </c>
    </row>
    <row r="309" spans="1:10" x14ac:dyDescent="0.25">
      <c r="A309" t="s">
        <v>19548</v>
      </c>
      <c r="B309" t="s">
        <v>806</v>
      </c>
      <c r="C309" t="s">
        <v>2808</v>
      </c>
      <c r="D309" t="s">
        <v>8335</v>
      </c>
      <c r="J309">
        <f t="shared" si="4"/>
        <v>3</v>
      </c>
    </row>
    <row r="310" spans="1:10" x14ac:dyDescent="0.25">
      <c r="A310" t="s">
        <v>19549</v>
      </c>
      <c r="B310" t="s">
        <v>10594</v>
      </c>
      <c r="C310" t="s">
        <v>1394</v>
      </c>
      <c r="D310" t="s">
        <v>24166</v>
      </c>
      <c r="E310" t="s">
        <v>2808</v>
      </c>
      <c r="J310">
        <f t="shared" si="4"/>
        <v>4</v>
      </c>
    </row>
    <row r="311" spans="1:10" x14ac:dyDescent="0.25">
      <c r="A311" t="s">
        <v>19550</v>
      </c>
      <c r="B311" t="s">
        <v>1110</v>
      </c>
      <c r="C311" t="s">
        <v>806</v>
      </c>
      <c r="D311" t="s">
        <v>1062</v>
      </c>
      <c r="J311">
        <f t="shared" si="4"/>
        <v>3</v>
      </c>
    </row>
    <row r="312" spans="1:10" x14ac:dyDescent="0.25">
      <c r="A312" t="s">
        <v>19551</v>
      </c>
      <c r="B312" t="s">
        <v>1110</v>
      </c>
      <c r="C312" t="s">
        <v>9835</v>
      </c>
      <c r="D312" t="s">
        <v>24167</v>
      </c>
      <c r="J312">
        <f t="shared" si="4"/>
        <v>3</v>
      </c>
    </row>
    <row r="313" spans="1:10" x14ac:dyDescent="0.25">
      <c r="A313" t="s">
        <v>19552</v>
      </c>
      <c r="B313" t="s">
        <v>2808</v>
      </c>
      <c r="C313" t="s">
        <v>9835</v>
      </c>
      <c r="J313">
        <f t="shared" si="4"/>
        <v>2</v>
      </c>
    </row>
    <row r="314" spans="1:10" x14ac:dyDescent="0.25">
      <c r="A314" t="s">
        <v>19553</v>
      </c>
      <c r="B314" t="s">
        <v>1110</v>
      </c>
      <c r="C314" t="s">
        <v>806</v>
      </c>
      <c r="D314" t="s">
        <v>9204</v>
      </c>
      <c r="E314" t="s">
        <v>14342</v>
      </c>
      <c r="F314" t="s">
        <v>1062</v>
      </c>
      <c r="J314">
        <f t="shared" si="4"/>
        <v>4</v>
      </c>
    </row>
    <row r="315" spans="1:10" x14ac:dyDescent="0.25">
      <c r="A315" t="s">
        <v>19554</v>
      </c>
      <c r="B315" t="s">
        <v>1110</v>
      </c>
      <c r="C315" t="s">
        <v>24166</v>
      </c>
      <c r="D315" t="s">
        <v>1062</v>
      </c>
      <c r="E315" t="s">
        <v>15632</v>
      </c>
      <c r="F315" t="s">
        <v>8335</v>
      </c>
      <c r="J315">
        <f t="shared" si="4"/>
        <v>4</v>
      </c>
    </row>
    <row r="316" spans="1:10" x14ac:dyDescent="0.25">
      <c r="A316" t="s">
        <v>19555</v>
      </c>
      <c r="B316" t="s">
        <v>1110</v>
      </c>
      <c r="C316" t="s">
        <v>806</v>
      </c>
      <c r="J316">
        <f t="shared" si="4"/>
        <v>2</v>
      </c>
    </row>
    <row r="317" spans="1:10" x14ac:dyDescent="0.25">
      <c r="A317" t="s">
        <v>19556</v>
      </c>
      <c r="B317" t="s">
        <v>806</v>
      </c>
      <c r="C317" t="s">
        <v>9204</v>
      </c>
      <c r="D317" t="s">
        <v>14342</v>
      </c>
      <c r="E317" t="s">
        <v>9835</v>
      </c>
      <c r="J317">
        <f t="shared" si="4"/>
        <v>4</v>
      </c>
    </row>
    <row r="318" spans="1:10" x14ac:dyDescent="0.25">
      <c r="A318" t="s">
        <v>19557</v>
      </c>
      <c r="B318" t="s">
        <v>806</v>
      </c>
      <c r="C318" t="s">
        <v>1394</v>
      </c>
      <c r="D318" t="s">
        <v>9835</v>
      </c>
      <c r="J318">
        <f t="shared" si="4"/>
        <v>3</v>
      </c>
    </row>
    <row r="319" spans="1:10" x14ac:dyDescent="0.25">
      <c r="A319" t="s">
        <v>19558</v>
      </c>
      <c r="B319" t="s">
        <v>1110</v>
      </c>
      <c r="C319" t="s">
        <v>806</v>
      </c>
      <c r="D319" t="s">
        <v>8335</v>
      </c>
      <c r="J319">
        <f t="shared" si="4"/>
        <v>3</v>
      </c>
    </row>
    <row r="320" spans="1:10" x14ac:dyDescent="0.25">
      <c r="A320" t="s">
        <v>19559</v>
      </c>
      <c r="B320" t="s">
        <v>1110</v>
      </c>
      <c r="C320" t="s">
        <v>24166</v>
      </c>
      <c r="D320" t="s">
        <v>24165</v>
      </c>
      <c r="E320" t="s">
        <v>8335</v>
      </c>
      <c r="J320">
        <f t="shared" si="4"/>
        <v>4</v>
      </c>
    </row>
    <row r="321" spans="1:10" x14ac:dyDescent="0.25">
      <c r="A321" t="s">
        <v>19560</v>
      </c>
      <c r="B321" t="s">
        <v>1394</v>
      </c>
      <c r="C321" t="s">
        <v>14342</v>
      </c>
      <c r="D321" t="s">
        <v>1062</v>
      </c>
      <c r="J321">
        <f t="shared" si="4"/>
        <v>3</v>
      </c>
    </row>
    <row r="322" spans="1:10" x14ac:dyDescent="0.25">
      <c r="A322" t="s">
        <v>19561</v>
      </c>
      <c r="B322" t="s">
        <v>1110</v>
      </c>
      <c r="C322" t="s">
        <v>806</v>
      </c>
      <c r="D322" t="s">
        <v>10594</v>
      </c>
      <c r="E322" t="s">
        <v>2808</v>
      </c>
      <c r="F322" t="s">
        <v>18048</v>
      </c>
      <c r="G322" t="s">
        <v>8335</v>
      </c>
      <c r="J322">
        <f t="shared" si="4"/>
        <v>4</v>
      </c>
    </row>
    <row r="323" spans="1:10" x14ac:dyDescent="0.25">
      <c r="A323" t="s">
        <v>19562</v>
      </c>
      <c r="B323" t="s">
        <v>1110</v>
      </c>
      <c r="C323" t="s">
        <v>1394</v>
      </c>
      <c r="D323" t="s">
        <v>9835</v>
      </c>
      <c r="J323">
        <f t="shared" ref="J323:J386" si="5">COUNTIF(B323:E323,"*")</f>
        <v>3</v>
      </c>
    </row>
    <row r="324" spans="1:10" x14ac:dyDescent="0.25">
      <c r="A324" t="s">
        <v>19563</v>
      </c>
      <c r="B324" t="s">
        <v>1110</v>
      </c>
      <c r="C324" t="s">
        <v>2808</v>
      </c>
      <c r="D324" t="s">
        <v>8335</v>
      </c>
      <c r="E324" t="s">
        <v>24167</v>
      </c>
      <c r="J324">
        <f t="shared" si="5"/>
        <v>4</v>
      </c>
    </row>
    <row r="325" spans="1:10" x14ac:dyDescent="0.25">
      <c r="A325" t="s">
        <v>19564</v>
      </c>
      <c r="B325" t="s">
        <v>806</v>
      </c>
      <c r="C325" t="s">
        <v>9204</v>
      </c>
      <c r="D325" t="s">
        <v>1394</v>
      </c>
      <c r="E325" t="s">
        <v>14342</v>
      </c>
      <c r="J325">
        <f t="shared" si="5"/>
        <v>4</v>
      </c>
    </row>
    <row r="326" spans="1:10" x14ac:dyDescent="0.25">
      <c r="A326" t="s">
        <v>19565</v>
      </c>
      <c r="B326" t="s">
        <v>2808</v>
      </c>
      <c r="C326" t="s">
        <v>24164</v>
      </c>
      <c r="D326" t="s">
        <v>8335</v>
      </c>
      <c r="J326">
        <f t="shared" si="5"/>
        <v>3</v>
      </c>
    </row>
    <row r="327" spans="1:10" x14ac:dyDescent="0.25">
      <c r="A327" t="s">
        <v>19566</v>
      </c>
      <c r="B327" t="s">
        <v>1110</v>
      </c>
      <c r="C327" t="s">
        <v>806</v>
      </c>
      <c r="D327" t="s">
        <v>1062</v>
      </c>
      <c r="E327" t="s">
        <v>8335</v>
      </c>
      <c r="J327">
        <f t="shared" si="5"/>
        <v>4</v>
      </c>
    </row>
    <row r="328" spans="1:10" x14ac:dyDescent="0.25">
      <c r="A328" t="s">
        <v>19567</v>
      </c>
      <c r="B328" t="s">
        <v>24166</v>
      </c>
      <c r="C328" t="s">
        <v>2808</v>
      </c>
      <c r="J328">
        <f t="shared" si="5"/>
        <v>2</v>
      </c>
    </row>
    <row r="329" spans="1:10" x14ac:dyDescent="0.25">
      <c r="A329" t="s">
        <v>19568</v>
      </c>
      <c r="B329" t="s">
        <v>2808</v>
      </c>
      <c r="C329" t="s">
        <v>18048</v>
      </c>
      <c r="D329" t="s">
        <v>15632</v>
      </c>
      <c r="E329" t="s">
        <v>24167</v>
      </c>
      <c r="J329">
        <f t="shared" si="5"/>
        <v>4</v>
      </c>
    </row>
    <row r="330" spans="1:10" x14ac:dyDescent="0.25">
      <c r="A330" t="s">
        <v>19569</v>
      </c>
      <c r="B330" t="s">
        <v>9204</v>
      </c>
      <c r="C330" t="s">
        <v>1394</v>
      </c>
      <c r="D330" t="s">
        <v>14342</v>
      </c>
      <c r="E330" t="s">
        <v>24165</v>
      </c>
      <c r="J330">
        <f t="shared" si="5"/>
        <v>4</v>
      </c>
    </row>
    <row r="331" spans="1:10" x14ac:dyDescent="0.25">
      <c r="A331" t="s">
        <v>19570</v>
      </c>
      <c r="B331" t="s">
        <v>1394</v>
      </c>
      <c r="C331" t="s">
        <v>9835</v>
      </c>
      <c r="D331" t="s">
        <v>8335</v>
      </c>
      <c r="J331">
        <f t="shared" si="5"/>
        <v>3</v>
      </c>
    </row>
    <row r="332" spans="1:10" x14ac:dyDescent="0.25">
      <c r="A332" t="s">
        <v>19571</v>
      </c>
      <c r="B332" t="s">
        <v>2808</v>
      </c>
      <c r="C332" t="s">
        <v>18048</v>
      </c>
      <c r="D332" t="s">
        <v>24167</v>
      </c>
      <c r="J332">
        <f t="shared" si="5"/>
        <v>3</v>
      </c>
    </row>
    <row r="333" spans="1:10" x14ac:dyDescent="0.25">
      <c r="A333" t="s">
        <v>19572</v>
      </c>
      <c r="B333" t="s">
        <v>1394</v>
      </c>
      <c r="J333">
        <f t="shared" si="5"/>
        <v>1</v>
      </c>
    </row>
    <row r="334" spans="1:10" x14ac:dyDescent="0.25">
      <c r="A334" t="s">
        <v>19573</v>
      </c>
      <c r="B334" t="s">
        <v>1110</v>
      </c>
      <c r="C334" t="s">
        <v>806</v>
      </c>
      <c r="D334" t="s">
        <v>9835</v>
      </c>
      <c r="J334">
        <f t="shared" si="5"/>
        <v>3</v>
      </c>
    </row>
    <row r="335" spans="1:10" x14ac:dyDescent="0.25">
      <c r="A335" t="s">
        <v>19574</v>
      </c>
      <c r="B335" t="s">
        <v>1394</v>
      </c>
      <c r="C335" t="s">
        <v>2808</v>
      </c>
      <c r="D335" t="s">
        <v>15632</v>
      </c>
      <c r="J335">
        <f t="shared" si="5"/>
        <v>3</v>
      </c>
    </row>
    <row r="336" spans="1:10" x14ac:dyDescent="0.25">
      <c r="A336" t="s">
        <v>19575</v>
      </c>
      <c r="B336" t="s">
        <v>806</v>
      </c>
      <c r="C336" t="s">
        <v>9204</v>
      </c>
      <c r="D336" t="s">
        <v>1394</v>
      </c>
      <c r="E336" t="s">
        <v>14342</v>
      </c>
      <c r="F336" t="s">
        <v>15632</v>
      </c>
      <c r="J336">
        <f t="shared" si="5"/>
        <v>4</v>
      </c>
    </row>
    <row r="337" spans="1:10" x14ac:dyDescent="0.25">
      <c r="A337" t="s">
        <v>19576</v>
      </c>
      <c r="B337" t="s">
        <v>806</v>
      </c>
      <c r="C337" t="s">
        <v>9204</v>
      </c>
      <c r="D337" t="s">
        <v>1394</v>
      </c>
      <c r="E337" t="s">
        <v>14342</v>
      </c>
      <c r="J337">
        <f t="shared" si="5"/>
        <v>4</v>
      </c>
    </row>
    <row r="338" spans="1:10" x14ac:dyDescent="0.25">
      <c r="A338" t="s">
        <v>19577</v>
      </c>
      <c r="B338" t="s">
        <v>2808</v>
      </c>
      <c r="C338" t="s">
        <v>14342</v>
      </c>
      <c r="D338" t="s">
        <v>1062</v>
      </c>
      <c r="E338" t="s">
        <v>15632</v>
      </c>
      <c r="J338">
        <f t="shared" si="5"/>
        <v>4</v>
      </c>
    </row>
    <row r="339" spans="1:10" x14ac:dyDescent="0.25">
      <c r="A339" t="s">
        <v>19578</v>
      </c>
      <c r="B339" t="s">
        <v>2808</v>
      </c>
      <c r="C339" t="s">
        <v>1062</v>
      </c>
      <c r="D339" t="s">
        <v>8335</v>
      </c>
      <c r="J339">
        <f t="shared" si="5"/>
        <v>3</v>
      </c>
    </row>
    <row r="340" spans="1:10" x14ac:dyDescent="0.25">
      <c r="A340" t="s">
        <v>19579</v>
      </c>
      <c r="B340" t="s">
        <v>806</v>
      </c>
      <c r="C340" t="s">
        <v>9204</v>
      </c>
      <c r="D340" t="s">
        <v>1394</v>
      </c>
      <c r="E340" t="s">
        <v>14342</v>
      </c>
      <c r="J340">
        <f t="shared" si="5"/>
        <v>4</v>
      </c>
    </row>
    <row r="341" spans="1:10" x14ac:dyDescent="0.25">
      <c r="A341" t="s">
        <v>19580</v>
      </c>
      <c r="B341" t="s">
        <v>1110</v>
      </c>
      <c r="C341" t="s">
        <v>806</v>
      </c>
      <c r="D341" t="s">
        <v>2808</v>
      </c>
      <c r="E341" t="s">
        <v>1062</v>
      </c>
      <c r="J341">
        <f t="shared" si="5"/>
        <v>4</v>
      </c>
    </row>
    <row r="342" spans="1:10" x14ac:dyDescent="0.25">
      <c r="A342" t="s">
        <v>19581</v>
      </c>
      <c r="B342" t="s">
        <v>1110</v>
      </c>
      <c r="C342" t="s">
        <v>806</v>
      </c>
      <c r="D342" t="s">
        <v>2808</v>
      </c>
      <c r="E342" t="s">
        <v>1062</v>
      </c>
      <c r="J342">
        <f t="shared" si="5"/>
        <v>4</v>
      </c>
    </row>
    <row r="343" spans="1:10" x14ac:dyDescent="0.25">
      <c r="A343" t="s">
        <v>19582</v>
      </c>
      <c r="B343" t="s">
        <v>1110</v>
      </c>
      <c r="C343" t="s">
        <v>806</v>
      </c>
      <c r="D343" t="s">
        <v>1062</v>
      </c>
      <c r="J343">
        <f t="shared" si="5"/>
        <v>3</v>
      </c>
    </row>
    <row r="344" spans="1:10" x14ac:dyDescent="0.25">
      <c r="A344" t="s">
        <v>19583</v>
      </c>
      <c r="B344" t="s">
        <v>1110</v>
      </c>
      <c r="C344" t="s">
        <v>806</v>
      </c>
      <c r="D344" t="s">
        <v>1062</v>
      </c>
      <c r="E344" t="s">
        <v>8335</v>
      </c>
      <c r="J344">
        <f t="shared" si="5"/>
        <v>4</v>
      </c>
    </row>
    <row r="345" spans="1:10" x14ac:dyDescent="0.25">
      <c r="A345" t="s">
        <v>19584</v>
      </c>
      <c r="B345" t="s">
        <v>2808</v>
      </c>
      <c r="C345" t="s">
        <v>24164</v>
      </c>
      <c r="D345" t="s">
        <v>15632</v>
      </c>
      <c r="E345" t="s">
        <v>9835</v>
      </c>
      <c r="F345" t="s">
        <v>8335</v>
      </c>
      <c r="J345">
        <f t="shared" si="5"/>
        <v>4</v>
      </c>
    </row>
    <row r="346" spans="1:10" x14ac:dyDescent="0.25">
      <c r="A346" t="s">
        <v>19585</v>
      </c>
      <c r="B346" t="s">
        <v>1110</v>
      </c>
      <c r="C346" t="s">
        <v>806</v>
      </c>
      <c r="D346" t="s">
        <v>9835</v>
      </c>
      <c r="E346" t="s">
        <v>8335</v>
      </c>
      <c r="J346">
        <f t="shared" si="5"/>
        <v>4</v>
      </c>
    </row>
    <row r="347" spans="1:10" x14ac:dyDescent="0.25">
      <c r="A347" t="s">
        <v>19586</v>
      </c>
      <c r="B347" t="s">
        <v>1110</v>
      </c>
      <c r="C347" t="s">
        <v>2808</v>
      </c>
      <c r="D347" t="s">
        <v>9835</v>
      </c>
      <c r="E347" t="s">
        <v>8335</v>
      </c>
      <c r="J347">
        <f t="shared" si="5"/>
        <v>4</v>
      </c>
    </row>
    <row r="348" spans="1:10" x14ac:dyDescent="0.25">
      <c r="A348" t="s">
        <v>19587</v>
      </c>
      <c r="B348" t="s">
        <v>806</v>
      </c>
      <c r="C348" t="s">
        <v>14342</v>
      </c>
      <c r="D348" t="s">
        <v>1062</v>
      </c>
      <c r="J348">
        <f t="shared" si="5"/>
        <v>3</v>
      </c>
    </row>
    <row r="349" spans="1:10" x14ac:dyDescent="0.25">
      <c r="A349" t="s">
        <v>19588</v>
      </c>
      <c r="B349" t="s">
        <v>1110</v>
      </c>
      <c r="C349" t="s">
        <v>8335</v>
      </c>
      <c r="J349">
        <f t="shared" si="5"/>
        <v>2</v>
      </c>
    </row>
    <row r="350" spans="1:10" x14ac:dyDescent="0.25">
      <c r="A350" t="s">
        <v>19589</v>
      </c>
      <c r="B350" t="s">
        <v>2808</v>
      </c>
      <c r="C350" t="s">
        <v>18048</v>
      </c>
      <c r="D350" t="s">
        <v>24167</v>
      </c>
      <c r="E350" t="s">
        <v>11916</v>
      </c>
      <c r="J350">
        <f t="shared" si="5"/>
        <v>4</v>
      </c>
    </row>
    <row r="351" spans="1:10" x14ac:dyDescent="0.25">
      <c r="A351" t="s">
        <v>19590</v>
      </c>
      <c r="B351" t="s">
        <v>1110</v>
      </c>
      <c r="C351" t="s">
        <v>806</v>
      </c>
      <c r="D351" t="s">
        <v>9204</v>
      </c>
      <c r="E351" t="s">
        <v>14342</v>
      </c>
      <c r="J351">
        <f t="shared" si="5"/>
        <v>4</v>
      </c>
    </row>
    <row r="352" spans="1:10" x14ac:dyDescent="0.25">
      <c r="A352" t="s">
        <v>19591</v>
      </c>
      <c r="B352" t="s">
        <v>1110</v>
      </c>
      <c r="C352" t="s">
        <v>806</v>
      </c>
      <c r="D352" t="s">
        <v>1394</v>
      </c>
      <c r="J352">
        <f t="shared" si="5"/>
        <v>3</v>
      </c>
    </row>
    <row r="353" spans="1:10" x14ac:dyDescent="0.25">
      <c r="A353" t="s">
        <v>19592</v>
      </c>
      <c r="B353" t="s">
        <v>806</v>
      </c>
      <c r="C353" t="s">
        <v>14342</v>
      </c>
      <c r="D353" t="s">
        <v>1062</v>
      </c>
      <c r="J353">
        <f t="shared" si="5"/>
        <v>3</v>
      </c>
    </row>
    <row r="354" spans="1:10" x14ac:dyDescent="0.25">
      <c r="A354" t="s">
        <v>19593</v>
      </c>
      <c r="B354" t="s">
        <v>806</v>
      </c>
      <c r="C354" t="s">
        <v>1394</v>
      </c>
      <c r="D354" t="s">
        <v>14342</v>
      </c>
      <c r="E354" t="s">
        <v>24164</v>
      </c>
      <c r="F354" t="s">
        <v>9835</v>
      </c>
      <c r="J354">
        <f t="shared" si="5"/>
        <v>4</v>
      </c>
    </row>
    <row r="355" spans="1:10" x14ac:dyDescent="0.25">
      <c r="A355" t="s">
        <v>19594</v>
      </c>
      <c r="B355" t="s">
        <v>806</v>
      </c>
      <c r="C355" t="s">
        <v>9204</v>
      </c>
      <c r="D355" t="s">
        <v>1394</v>
      </c>
      <c r="E355" t="s">
        <v>14342</v>
      </c>
      <c r="F355" t="s">
        <v>1062</v>
      </c>
      <c r="J355">
        <f t="shared" si="5"/>
        <v>4</v>
      </c>
    </row>
    <row r="356" spans="1:10" x14ac:dyDescent="0.25">
      <c r="A356" t="s">
        <v>19595</v>
      </c>
      <c r="B356" t="s">
        <v>1110</v>
      </c>
      <c r="C356" t="s">
        <v>8335</v>
      </c>
      <c r="J356">
        <f t="shared" si="5"/>
        <v>2</v>
      </c>
    </row>
    <row r="357" spans="1:10" x14ac:dyDescent="0.25">
      <c r="A357" t="s">
        <v>19596</v>
      </c>
      <c r="B357" t="s">
        <v>1110</v>
      </c>
      <c r="C357" t="s">
        <v>1394</v>
      </c>
      <c r="D357" t="s">
        <v>24166</v>
      </c>
      <c r="E357" t="s">
        <v>8335</v>
      </c>
      <c r="J357">
        <f t="shared" si="5"/>
        <v>4</v>
      </c>
    </row>
    <row r="358" spans="1:10" x14ac:dyDescent="0.25">
      <c r="A358" t="s">
        <v>19597</v>
      </c>
      <c r="B358" t="s">
        <v>2808</v>
      </c>
      <c r="C358" t="s">
        <v>1062</v>
      </c>
      <c r="D358" t="s">
        <v>5190</v>
      </c>
      <c r="E358" t="s">
        <v>24164</v>
      </c>
      <c r="F358" t="s">
        <v>8335</v>
      </c>
      <c r="J358">
        <f t="shared" si="5"/>
        <v>4</v>
      </c>
    </row>
    <row r="359" spans="1:10" x14ac:dyDescent="0.25">
      <c r="A359" t="s">
        <v>19598</v>
      </c>
      <c r="B359" t="s">
        <v>9204</v>
      </c>
      <c r="C359" t="s">
        <v>1394</v>
      </c>
      <c r="D359" t="s">
        <v>14342</v>
      </c>
      <c r="E359" t="s">
        <v>9835</v>
      </c>
      <c r="J359">
        <f t="shared" si="5"/>
        <v>4</v>
      </c>
    </row>
    <row r="360" spans="1:10" x14ac:dyDescent="0.25">
      <c r="A360" t="s">
        <v>19599</v>
      </c>
      <c r="B360" t="s">
        <v>1110</v>
      </c>
      <c r="C360" t="s">
        <v>806</v>
      </c>
      <c r="D360" t="s">
        <v>9204</v>
      </c>
      <c r="E360" t="s">
        <v>1394</v>
      </c>
      <c r="F360" t="s">
        <v>14342</v>
      </c>
      <c r="J360">
        <f t="shared" si="5"/>
        <v>4</v>
      </c>
    </row>
    <row r="361" spans="1:10" x14ac:dyDescent="0.25">
      <c r="A361" t="s">
        <v>19600</v>
      </c>
      <c r="B361" t="s">
        <v>806</v>
      </c>
      <c r="C361" t="s">
        <v>1394</v>
      </c>
      <c r="D361" t="s">
        <v>2808</v>
      </c>
      <c r="E361" t="s">
        <v>1062</v>
      </c>
      <c r="F361" t="s">
        <v>15632</v>
      </c>
      <c r="J361">
        <f t="shared" si="5"/>
        <v>4</v>
      </c>
    </row>
    <row r="362" spans="1:10" x14ac:dyDescent="0.25">
      <c r="A362" t="s">
        <v>19601</v>
      </c>
      <c r="B362" t="s">
        <v>1110</v>
      </c>
      <c r="C362" t="s">
        <v>806</v>
      </c>
      <c r="D362" t="s">
        <v>1394</v>
      </c>
      <c r="E362" t="s">
        <v>24166</v>
      </c>
      <c r="F362" t="s">
        <v>8335</v>
      </c>
      <c r="J362">
        <f t="shared" si="5"/>
        <v>4</v>
      </c>
    </row>
    <row r="363" spans="1:10" x14ac:dyDescent="0.25">
      <c r="A363" t="s">
        <v>19602</v>
      </c>
      <c r="B363" t="s">
        <v>24166</v>
      </c>
      <c r="C363" t="s">
        <v>2808</v>
      </c>
      <c r="D363" t="s">
        <v>8335</v>
      </c>
      <c r="J363">
        <f t="shared" si="5"/>
        <v>3</v>
      </c>
    </row>
    <row r="364" spans="1:10" x14ac:dyDescent="0.25">
      <c r="A364" t="s">
        <v>19603</v>
      </c>
      <c r="B364" t="s">
        <v>806</v>
      </c>
      <c r="C364" t="s">
        <v>9204</v>
      </c>
      <c r="D364" t="s">
        <v>14342</v>
      </c>
      <c r="E364" t="s">
        <v>1062</v>
      </c>
      <c r="F364" t="s">
        <v>13778</v>
      </c>
      <c r="G364" t="s">
        <v>24167</v>
      </c>
      <c r="J364">
        <f t="shared" si="5"/>
        <v>4</v>
      </c>
    </row>
    <row r="365" spans="1:10" x14ac:dyDescent="0.25">
      <c r="A365" t="s">
        <v>19604</v>
      </c>
      <c r="B365" t="s">
        <v>1110</v>
      </c>
      <c r="C365" t="s">
        <v>1394</v>
      </c>
      <c r="J365">
        <f t="shared" si="5"/>
        <v>2</v>
      </c>
    </row>
    <row r="366" spans="1:10" x14ac:dyDescent="0.25">
      <c r="A366" t="s">
        <v>19605</v>
      </c>
      <c r="B366" t="s">
        <v>24166</v>
      </c>
      <c r="C366" t="s">
        <v>2808</v>
      </c>
      <c r="D366" t="s">
        <v>24164</v>
      </c>
      <c r="E366" t="s">
        <v>8335</v>
      </c>
      <c r="J366">
        <f t="shared" si="5"/>
        <v>4</v>
      </c>
    </row>
    <row r="367" spans="1:10" x14ac:dyDescent="0.25">
      <c r="A367" t="s">
        <v>19606</v>
      </c>
      <c r="B367" t="s">
        <v>1110</v>
      </c>
      <c r="C367" t="s">
        <v>806</v>
      </c>
      <c r="D367" t="s">
        <v>8335</v>
      </c>
      <c r="J367">
        <f t="shared" si="5"/>
        <v>3</v>
      </c>
    </row>
    <row r="368" spans="1:10" x14ac:dyDescent="0.25">
      <c r="A368" t="s">
        <v>19607</v>
      </c>
      <c r="B368" t="s">
        <v>1110</v>
      </c>
      <c r="C368" t="s">
        <v>806</v>
      </c>
      <c r="D368" t="s">
        <v>24166</v>
      </c>
      <c r="E368" t="s">
        <v>24164</v>
      </c>
      <c r="F368" t="s">
        <v>8335</v>
      </c>
      <c r="J368">
        <f t="shared" si="5"/>
        <v>4</v>
      </c>
    </row>
    <row r="369" spans="1:10" x14ac:dyDescent="0.25">
      <c r="A369" t="s">
        <v>19608</v>
      </c>
      <c r="B369" t="s">
        <v>806</v>
      </c>
      <c r="C369" t="s">
        <v>2808</v>
      </c>
      <c r="D369" t="s">
        <v>18048</v>
      </c>
      <c r="J369">
        <f t="shared" si="5"/>
        <v>3</v>
      </c>
    </row>
    <row r="370" spans="1:10" x14ac:dyDescent="0.25">
      <c r="A370" t="s">
        <v>19609</v>
      </c>
      <c r="B370" t="s">
        <v>1110</v>
      </c>
      <c r="C370" t="s">
        <v>806</v>
      </c>
      <c r="D370" t="s">
        <v>9204</v>
      </c>
      <c r="E370" t="s">
        <v>14342</v>
      </c>
      <c r="F370" t="s">
        <v>1062</v>
      </c>
      <c r="G370" t="s">
        <v>9835</v>
      </c>
      <c r="J370">
        <f t="shared" si="5"/>
        <v>4</v>
      </c>
    </row>
    <row r="371" spans="1:10" x14ac:dyDescent="0.25">
      <c r="A371" t="s">
        <v>19610</v>
      </c>
      <c r="B371" t="s">
        <v>806</v>
      </c>
      <c r="C371" t="s">
        <v>9204</v>
      </c>
      <c r="D371" t="s">
        <v>1394</v>
      </c>
      <c r="E371" t="s">
        <v>14342</v>
      </c>
      <c r="F371" t="s">
        <v>1062</v>
      </c>
      <c r="G371" t="s">
        <v>9603</v>
      </c>
      <c r="J371">
        <f t="shared" si="5"/>
        <v>4</v>
      </c>
    </row>
    <row r="372" spans="1:10" x14ac:dyDescent="0.25">
      <c r="A372" t="s">
        <v>19611</v>
      </c>
      <c r="B372" t="s">
        <v>2808</v>
      </c>
      <c r="C372" t="s">
        <v>18048</v>
      </c>
      <c r="D372" t="s">
        <v>8335</v>
      </c>
      <c r="E372" t="s">
        <v>24167</v>
      </c>
      <c r="J372">
        <f t="shared" si="5"/>
        <v>4</v>
      </c>
    </row>
    <row r="373" spans="1:10" x14ac:dyDescent="0.25">
      <c r="A373" t="s">
        <v>19612</v>
      </c>
      <c r="B373" t="s">
        <v>1110</v>
      </c>
      <c r="C373" t="s">
        <v>1394</v>
      </c>
      <c r="J373">
        <f t="shared" si="5"/>
        <v>2</v>
      </c>
    </row>
    <row r="374" spans="1:10" x14ac:dyDescent="0.25">
      <c r="A374" t="s">
        <v>19613</v>
      </c>
      <c r="B374" t="s">
        <v>1110</v>
      </c>
      <c r="C374" t="s">
        <v>9204</v>
      </c>
      <c r="D374" t="s">
        <v>1394</v>
      </c>
      <c r="E374" t="s">
        <v>9835</v>
      </c>
      <c r="J374">
        <f t="shared" si="5"/>
        <v>4</v>
      </c>
    </row>
    <row r="375" spans="1:10" x14ac:dyDescent="0.25">
      <c r="A375" t="s">
        <v>19614</v>
      </c>
      <c r="B375" t="s">
        <v>806</v>
      </c>
      <c r="C375" t="s">
        <v>2808</v>
      </c>
      <c r="D375" t="s">
        <v>9835</v>
      </c>
      <c r="J375">
        <f t="shared" si="5"/>
        <v>3</v>
      </c>
    </row>
    <row r="376" spans="1:10" x14ac:dyDescent="0.25">
      <c r="A376" t="s">
        <v>19615</v>
      </c>
      <c r="B376" t="s">
        <v>1394</v>
      </c>
      <c r="C376" t="s">
        <v>14342</v>
      </c>
      <c r="D376" t="s">
        <v>1062</v>
      </c>
      <c r="E376" t="s">
        <v>5190</v>
      </c>
      <c r="F376" t="s">
        <v>24164</v>
      </c>
      <c r="J376">
        <f t="shared" si="5"/>
        <v>4</v>
      </c>
    </row>
    <row r="377" spans="1:10" x14ac:dyDescent="0.25">
      <c r="A377" t="s">
        <v>19616</v>
      </c>
      <c r="B377" t="s">
        <v>2808</v>
      </c>
      <c r="C377" t="s">
        <v>24164</v>
      </c>
      <c r="D377" t="s">
        <v>9835</v>
      </c>
      <c r="E377" t="s">
        <v>8335</v>
      </c>
      <c r="J377">
        <f t="shared" si="5"/>
        <v>4</v>
      </c>
    </row>
    <row r="378" spans="1:10" x14ac:dyDescent="0.25">
      <c r="A378" t="s">
        <v>19617</v>
      </c>
      <c r="B378" t="s">
        <v>1110</v>
      </c>
      <c r="C378" t="s">
        <v>5190</v>
      </c>
      <c r="D378" t="s">
        <v>9835</v>
      </c>
      <c r="E378" t="s">
        <v>8335</v>
      </c>
      <c r="J378">
        <f t="shared" si="5"/>
        <v>4</v>
      </c>
    </row>
    <row r="379" spans="1:10" x14ac:dyDescent="0.25">
      <c r="A379" t="s">
        <v>19618</v>
      </c>
      <c r="B379" t="s">
        <v>24166</v>
      </c>
      <c r="C379" t="s">
        <v>24164</v>
      </c>
      <c r="D379" t="s">
        <v>8335</v>
      </c>
      <c r="J379">
        <f t="shared" si="5"/>
        <v>3</v>
      </c>
    </row>
    <row r="380" spans="1:10" x14ac:dyDescent="0.25">
      <c r="A380" t="s">
        <v>19619</v>
      </c>
      <c r="B380" t="s">
        <v>806</v>
      </c>
      <c r="C380" t="s">
        <v>14342</v>
      </c>
      <c r="D380" t="s">
        <v>1062</v>
      </c>
      <c r="J380">
        <f t="shared" si="5"/>
        <v>3</v>
      </c>
    </row>
    <row r="381" spans="1:10" x14ac:dyDescent="0.25">
      <c r="A381" t="s">
        <v>19620</v>
      </c>
      <c r="B381" t="s">
        <v>1110</v>
      </c>
      <c r="C381" t="s">
        <v>806</v>
      </c>
      <c r="D381" t="s">
        <v>1062</v>
      </c>
      <c r="J381">
        <f t="shared" si="5"/>
        <v>3</v>
      </c>
    </row>
    <row r="382" spans="1:10" x14ac:dyDescent="0.25">
      <c r="A382" t="s">
        <v>19621</v>
      </c>
      <c r="B382" t="s">
        <v>1110</v>
      </c>
      <c r="C382" t="s">
        <v>806</v>
      </c>
      <c r="D382" t="s">
        <v>1394</v>
      </c>
      <c r="E382" t="s">
        <v>24166</v>
      </c>
      <c r="F382" t="s">
        <v>24164</v>
      </c>
      <c r="G382" t="s">
        <v>8335</v>
      </c>
      <c r="J382">
        <f t="shared" si="5"/>
        <v>4</v>
      </c>
    </row>
    <row r="383" spans="1:10" x14ac:dyDescent="0.25">
      <c r="A383" t="s">
        <v>19622</v>
      </c>
      <c r="B383" t="s">
        <v>1110</v>
      </c>
      <c r="C383" t="s">
        <v>806</v>
      </c>
      <c r="D383" t="s">
        <v>15632</v>
      </c>
      <c r="E383" t="s">
        <v>9835</v>
      </c>
      <c r="F383" t="s">
        <v>8335</v>
      </c>
      <c r="J383">
        <f t="shared" si="5"/>
        <v>4</v>
      </c>
    </row>
    <row r="384" spans="1:10" x14ac:dyDescent="0.25">
      <c r="A384" t="s">
        <v>19623</v>
      </c>
      <c r="B384" t="s">
        <v>1110</v>
      </c>
      <c r="C384" t="s">
        <v>24166</v>
      </c>
      <c r="D384" t="s">
        <v>8335</v>
      </c>
      <c r="J384">
        <f t="shared" si="5"/>
        <v>3</v>
      </c>
    </row>
    <row r="385" spans="1:10" x14ac:dyDescent="0.25">
      <c r="A385" t="s">
        <v>19624</v>
      </c>
      <c r="B385" t="s">
        <v>806</v>
      </c>
      <c r="C385" t="s">
        <v>9835</v>
      </c>
      <c r="D385" t="s">
        <v>8335</v>
      </c>
      <c r="J385">
        <f t="shared" si="5"/>
        <v>3</v>
      </c>
    </row>
    <row r="386" spans="1:10" x14ac:dyDescent="0.25">
      <c r="A386" t="s">
        <v>19625</v>
      </c>
      <c r="B386" t="s">
        <v>806</v>
      </c>
      <c r="C386" t="s">
        <v>9204</v>
      </c>
      <c r="D386" t="s">
        <v>1394</v>
      </c>
      <c r="E386" t="s">
        <v>14342</v>
      </c>
      <c r="F386" t="s">
        <v>13778</v>
      </c>
      <c r="J386">
        <f t="shared" si="5"/>
        <v>4</v>
      </c>
    </row>
    <row r="387" spans="1:10" x14ac:dyDescent="0.25">
      <c r="A387" t="s">
        <v>19626</v>
      </c>
      <c r="B387" t="s">
        <v>1394</v>
      </c>
      <c r="C387" t="s">
        <v>2808</v>
      </c>
      <c r="D387" t="s">
        <v>9835</v>
      </c>
      <c r="J387">
        <f t="shared" ref="J387:J450" si="6">COUNTIF(B387:E387,"*")</f>
        <v>3</v>
      </c>
    </row>
    <row r="388" spans="1:10" x14ac:dyDescent="0.25">
      <c r="A388" t="s">
        <v>19627</v>
      </c>
      <c r="B388" t="s">
        <v>1110</v>
      </c>
      <c r="C388" t="s">
        <v>2808</v>
      </c>
      <c r="D388" t="s">
        <v>9835</v>
      </c>
      <c r="E388" t="s">
        <v>8335</v>
      </c>
      <c r="J388">
        <f t="shared" si="6"/>
        <v>4</v>
      </c>
    </row>
    <row r="389" spans="1:10" x14ac:dyDescent="0.25">
      <c r="A389" t="s">
        <v>19628</v>
      </c>
      <c r="B389" t="s">
        <v>1110</v>
      </c>
      <c r="C389" t="s">
        <v>24166</v>
      </c>
      <c r="D389" t="s">
        <v>2808</v>
      </c>
      <c r="E389" t="s">
        <v>8335</v>
      </c>
      <c r="J389">
        <f t="shared" si="6"/>
        <v>4</v>
      </c>
    </row>
    <row r="390" spans="1:10" x14ac:dyDescent="0.25">
      <c r="A390" t="s">
        <v>19629</v>
      </c>
      <c r="B390" t="s">
        <v>2808</v>
      </c>
      <c r="C390" t="s">
        <v>18048</v>
      </c>
      <c r="D390" t="s">
        <v>8335</v>
      </c>
      <c r="E390" t="s">
        <v>24167</v>
      </c>
      <c r="J390">
        <f t="shared" si="6"/>
        <v>4</v>
      </c>
    </row>
    <row r="391" spans="1:10" x14ac:dyDescent="0.25">
      <c r="A391" t="s">
        <v>19491</v>
      </c>
      <c r="B391" t="s">
        <v>1110</v>
      </c>
      <c r="C391" t="s">
        <v>806</v>
      </c>
      <c r="D391" t="s">
        <v>9835</v>
      </c>
      <c r="J391">
        <f t="shared" si="6"/>
        <v>3</v>
      </c>
    </row>
    <row r="392" spans="1:10" x14ac:dyDescent="0.25">
      <c r="A392" t="s">
        <v>19630</v>
      </c>
      <c r="B392" t="s">
        <v>806</v>
      </c>
      <c r="C392" t="s">
        <v>1062</v>
      </c>
      <c r="J392">
        <f t="shared" si="6"/>
        <v>2</v>
      </c>
    </row>
    <row r="393" spans="1:10" x14ac:dyDescent="0.25">
      <c r="A393" t="s">
        <v>19631</v>
      </c>
      <c r="B393" t="s">
        <v>10594</v>
      </c>
      <c r="C393" t="s">
        <v>2808</v>
      </c>
      <c r="D393" t="s">
        <v>24165</v>
      </c>
      <c r="J393">
        <f t="shared" si="6"/>
        <v>3</v>
      </c>
    </row>
    <row r="394" spans="1:10" x14ac:dyDescent="0.25">
      <c r="A394" t="s">
        <v>19632</v>
      </c>
      <c r="B394" t="s">
        <v>1110</v>
      </c>
      <c r="C394" t="s">
        <v>14342</v>
      </c>
      <c r="D394" t="s">
        <v>1062</v>
      </c>
      <c r="E394" t="s">
        <v>13778</v>
      </c>
      <c r="J394">
        <f t="shared" si="6"/>
        <v>4</v>
      </c>
    </row>
    <row r="395" spans="1:10" x14ac:dyDescent="0.25">
      <c r="A395" t="s">
        <v>19633</v>
      </c>
      <c r="B395" t="s">
        <v>2808</v>
      </c>
      <c r="C395" t="s">
        <v>18048</v>
      </c>
      <c r="D395" t="s">
        <v>24165</v>
      </c>
      <c r="J395">
        <f t="shared" si="6"/>
        <v>3</v>
      </c>
    </row>
    <row r="396" spans="1:10" x14ac:dyDescent="0.25">
      <c r="A396" t="s">
        <v>19634</v>
      </c>
      <c r="B396" t="s">
        <v>1110</v>
      </c>
      <c r="C396" t="s">
        <v>806</v>
      </c>
      <c r="D396" t="s">
        <v>2808</v>
      </c>
      <c r="E396" t="s">
        <v>8335</v>
      </c>
      <c r="J396">
        <f t="shared" si="6"/>
        <v>4</v>
      </c>
    </row>
    <row r="397" spans="1:10" x14ac:dyDescent="0.25">
      <c r="A397" t="s">
        <v>19345</v>
      </c>
      <c r="B397" t="s">
        <v>1110</v>
      </c>
      <c r="C397" t="s">
        <v>24166</v>
      </c>
      <c r="D397" t="s">
        <v>8335</v>
      </c>
      <c r="J397">
        <f t="shared" si="6"/>
        <v>3</v>
      </c>
    </row>
    <row r="398" spans="1:10" x14ac:dyDescent="0.25">
      <c r="A398" t="s">
        <v>19635</v>
      </c>
      <c r="B398" t="s">
        <v>806</v>
      </c>
      <c r="C398" t="s">
        <v>2808</v>
      </c>
      <c r="D398" t="s">
        <v>15632</v>
      </c>
      <c r="J398">
        <f t="shared" si="6"/>
        <v>3</v>
      </c>
    </row>
    <row r="399" spans="1:10" x14ac:dyDescent="0.25">
      <c r="A399" t="s">
        <v>19636</v>
      </c>
      <c r="B399" t="s">
        <v>9204</v>
      </c>
      <c r="C399" t="s">
        <v>1394</v>
      </c>
      <c r="D399" t="s">
        <v>14342</v>
      </c>
      <c r="E399" t="s">
        <v>9603</v>
      </c>
      <c r="F399" t="s">
        <v>15632</v>
      </c>
      <c r="J399">
        <f t="shared" si="6"/>
        <v>4</v>
      </c>
    </row>
    <row r="400" spans="1:10" x14ac:dyDescent="0.25">
      <c r="A400" t="s">
        <v>19637</v>
      </c>
      <c r="B400" t="s">
        <v>1110</v>
      </c>
      <c r="C400" t="s">
        <v>24164</v>
      </c>
      <c r="D400" t="s">
        <v>8335</v>
      </c>
      <c r="J400">
        <f t="shared" si="6"/>
        <v>3</v>
      </c>
    </row>
    <row r="401" spans="1:10" x14ac:dyDescent="0.25">
      <c r="A401" t="s">
        <v>19638</v>
      </c>
      <c r="B401" t="s">
        <v>1110</v>
      </c>
      <c r="C401" t="s">
        <v>806</v>
      </c>
      <c r="D401" t="s">
        <v>2808</v>
      </c>
      <c r="E401" t="s">
        <v>8335</v>
      </c>
      <c r="J401">
        <f t="shared" si="6"/>
        <v>4</v>
      </c>
    </row>
    <row r="402" spans="1:10" x14ac:dyDescent="0.25">
      <c r="A402" t="s">
        <v>19639</v>
      </c>
      <c r="B402" t="s">
        <v>24166</v>
      </c>
      <c r="C402" t="s">
        <v>8335</v>
      </c>
      <c r="J402">
        <f t="shared" si="6"/>
        <v>2</v>
      </c>
    </row>
    <row r="403" spans="1:10" x14ac:dyDescent="0.25">
      <c r="A403" t="s">
        <v>19640</v>
      </c>
      <c r="B403" t="s">
        <v>1110</v>
      </c>
      <c r="C403" t="s">
        <v>806</v>
      </c>
      <c r="D403" t="s">
        <v>15632</v>
      </c>
      <c r="J403">
        <f t="shared" si="6"/>
        <v>3</v>
      </c>
    </row>
    <row r="404" spans="1:10" x14ac:dyDescent="0.25">
      <c r="A404" t="s">
        <v>19641</v>
      </c>
      <c r="B404" t="s">
        <v>9204</v>
      </c>
      <c r="C404" t="s">
        <v>1394</v>
      </c>
      <c r="D404" t="s">
        <v>14342</v>
      </c>
      <c r="E404" t="s">
        <v>1062</v>
      </c>
      <c r="J404">
        <f t="shared" si="6"/>
        <v>4</v>
      </c>
    </row>
    <row r="405" spans="1:10" x14ac:dyDescent="0.25">
      <c r="A405" t="s">
        <v>19642</v>
      </c>
      <c r="B405" t="s">
        <v>9204</v>
      </c>
      <c r="C405" t="s">
        <v>1394</v>
      </c>
      <c r="D405" t="s">
        <v>14342</v>
      </c>
      <c r="E405" t="s">
        <v>1062</v>
      </c>
      <c r="F405" t="s">
        <v>13778</v>
      </c>
      <c r="G405" t="s">
        <v>15632</v>
      </c>
      <c r="J405">
        <f t="shared" si="6"/>
        <v>4</v>
      </c>
    </row>
    <row r="406" spans="1:10" x14ac:dyDescent="0.25">
      <c r="A406" t="s">
        <v>19643</v>
      </c>
      <c r="B406" t="s">
        <v>24166</v>
      </c>
      <c r="C406" t="s">
        <v>2808</v>
      </c>
      <c r="D406" t="s">
        <v>5190</v>
      </c>
      <c r="E406" t="s">
        <v>24164</v>
      </c>
      <c r="F406" t="s">
        <v>8335</v>
      </c>
      <c r="J406">
        <f t="shared" si="6"/>
        <v>4</v>
      </c>
    </row>
    <row r="407" spans="1:10" x14ac:dyDescent="0.25">
      <c r="A407" t="s">
        <v>19644</v>
      </c>
      <c r="B407" t="s">
        <v>1110</v>
      </c>
      <c r="C407" t="s">
        <v>24166</v>
      </c>
      <c r="D407" t="s">
        <v>24164</v>
      </c>
      <c r="E407" t="s">
        <v>8335</v>
      </c>
      <c r="J407">
        <f t="shared" si="6"/>
        <v>4</v>
      </c>
    </row>
    <row r="408" spans="1:10" x14ac:dyDescent="0.25">
      <c r="A408" t="s">
        <v>19645</v>
      </c>
      <c r="B408" t="s">
        <v>806</v>
      </c>
      <c r="C408" t="s">
        <v>1394</v>
      </c>
      <c r="D408" t="s">
        <v>14342</v>
      </c>
      <c r="J408">
        <f t="shared" si="6"/>
        <v>3</v>
      </c>
    </row>
    <row r="409" spans="1:10" x14ac:dyDescent="0.25">
      <c r="A409" t="s">
        <v>19646</v>
      </c>
      <c r="B409" t="s">
        <v>1110</v>
      </c>
      <c r="C409" t="s">
        <v>1394</v>
      </c>
      <c r="D409" t="s">
        <v>24166</v>
      </c>
      <c r="J409">
        <f t="shared" si="6"/>
        <v>3</v>
      </c>
    </row>
    <row r="410" spans="1:10" x14ac:dyDescent="0.25">
      <c r="A410" t="s">
        <v>19647</v>
      </c>
      <c r="B410" t="s">
        <v>1394</v>
      </c>
      <c r="C410" t="s">
        <v>15632</v>
      </c>
      <c r="J410">
        <f t="shared" si="6"/>
        <v>2</v>
      </c>
    </row>
    <row r="411" spans="1:10" x14ac:dyDescent="0.25">
      <c r="A411" t="s">
        <v>19648</v>
      </c>
      <c r="B411" t="s">
        <v>1110</v>
      </c>
      <c r="C411" t="s">
        <v>24166</v>
      </c>
      <c r="D411" t="s">
        <v>2808</v>
      </c>
      <c r="E411" t="s">
        <v>24164</v>
      </c>
      <c r="F411" t="s">
        <v>8335</v>
      </c>
      <c r="J411">
        <f t="shared" si="6"/>
        <v>4</v>
      </c>
    </row>
    <row r="412" spans="1:10" x14ac:dyDescent="0.25">
      <c r="A412" t="s">
        <v>19649</v>
      </c>
      <c r="B412" t="s">
        <v>1394</v>
      </c>
      <c r="C412" t="s">
        <v>2808</v>
      </c>
      <c r="D412" t="s">
        <v>15632</v>
      </c>
      <c r="J412">
        <f t="shared" si="6"/>
        <v>3</v>
      </c>
    </row>
    <row r="413" spans="1:10" x14ac:dyDescent="0.25">
      <c r="A413" t="s">
        <v>19650</v>
      </c>
      <c r="B413" t="s">
        <v>24166</v>
      </c>
      <c r="C413" t="s">
        <v>8335</v>
      </c>
      <c r="J413">
        <f t="shared" si="6"/>
        <v>2</v>
      </c>
    </row>
    <row r="414" spans="1:10" x14ac:dyDescent="0.25">
      <c r="A414" t="s">
        <v>19651</v>
      </c>
      <c r="B414" t="s">
        <v>806</v>
      </c>
      <c r="C414" t="s">
        <v>9204</v>
      </c>
      <c r="D414" t="s">
        <v>1394</v>
      </c>
      <c r="E414" t="s">
        <v>14342</v>
      </c>
      <c r="J414">
        <f t="shared" si="6"/>
        <v>4</v>
      </c>
    </row>
    <row r="415" spans="1:10" x14ac:dyDescent="0.25">
      <c r="A415" t="s">
        <v>19652</v>
      </c>
      <c r="B415" t="s">
        <v>806</v>
      </c>
      <c r="C415" t="s">
        <v>24164</v>
      </c>
      <c r="D415" t="s">
        <v>9835</v>
      </c>
      <c r="J415">
        <f t="shared" si="6"/>
        <v>3</v>
      </c>
    </row>
    <row r="416" spans="1:10" x14ac:dyDescent="0.25">
      <c r="A416" t="s">
        <v>19653</v>
      </c>
      <c r="B416" t="s">
        <v>2808</v>
      </c>
      <c r="C416" t="s">
        <v>18048</v>
      </c>
      <c r="D416" t="s">
        <v>24167</v>
      </c>
      <c r="J416">
        <f t="shared" si="6"/>
        <v>3</v>
      </c>
    </row>
    <row r="417" spans="1:10" x14ac:dyDescent="0.25">
      <c r="A417" t="s">
        <v>19654</v>
      </c>
      <c r="B417" t="s">
        <v>1110</v>
      </c>
      <c r="C417" t="s">
        <v>806</v>
      </c>
      <c r="D417" t="s">
        <v>1394</v>
      </c>
      <c r="E417" t="s">
        <v>8335</v>
      </c>
      <c r="J417">
        <f t="shared" si="6"/>
        <v>4</v>
      </c>
    </row>
    <row r="418" spans="1:10" x14ac:dyDescent="0.25">
      <c r="A418" t="s">
        <v>19655</v>
      </c>
      <c r="B418" t="s">
        <v>1110</v>
      </c>
      <c r="C418" t="s">
        <v>806</v>
      </c>
      <c r="D418" t="s">
        <v>1394</v>
      </c>
      <c r="E418" t="s">
        <v>1062</v>
      </c>
      <c r="J418">
        <f t="shared" si="6"/>
        <v>4</v>
      </c>
    </row>
    <row r="419" spans="1:10" x14ac:dyDescent="0.25">
      <c r="A419" t="s">
        <v>19656</v>
      </c>
      <c r="B419" t="s">
        <v>2808</v>
      </c>
      <c r="C419" t="s">
        <v>15632</v>
      </c>
      <c r="J419">
        <f t="shared" si="6"/>
        <v>2</v>
      </c>
    </row>
    <row r="420" spans="1:10" x14ac:dyDescent="0.25">
      <c r="A420" t="s">
        <v>19657</v>
      </c>
      <c r="B420" t="s">
        <v>1110</v>
      </c>
      <c r="C420" t="s">
        <v>24166</v>
      </c>
      <c r="D420" t="s">
        <v>8335</v>
      </c>
      <c r="J420">
        <f t="shared" si="6"/>
        <v>3</v>
      </c>
    </row>
    <row r="421" spans="1:10" x14ac:dyDescent="0.25">
      <c r="A421" t="s">
        <v>19658</v>
      </c>
      <c r="B421" t="s">
        <v>806</v>
      </c>
      <c r="C421" t="s">
        <v>9204</v>
      </c>
      <c r="D421" t="s">
        <v>1394</v>
      </c>
      <c r="E421" t="s">
        <v>14342</v>
      </c>
      <c r="F421" t="s">
        <v>1062</v>
      </c>
      <c r="J421">
        <f t="shared" si="6"/>
        <v>4</v>
      </c>
    </row>
    <row r="422" spans="1:10" x14ac:dyDescent="0.25">
      <c r="A422" t="s">
        <v>19659</v>
      </c>
      <c r="B422" t="s">
        <v>2808</v>
      </c>
      <c r="C422" t="s">
        <v>1062</v>
      </c>
      <c r="D422" t="s">
        <v>15632</v>
      </c>
      <c r="J422">
        <f t="shared" si="6"/>
        <v>3</v>
      </c>
    </row>
    <row r="423" spans="1:10" x14ac:dyDescent="0.25">
      <c r="A423" t="s">
        <v>19660</v>
      </c>
      <c r="B423" t="s">
        <v>1110</v>
      </c>
      <c r="C423" t="s">
        <v>2808</v>
      </c>
      <c r="D423" t="s">
        <v>8335</v>
      </c>
      <c r="J423">
        <f t="shared" si="6"/>
        <v>3</v>
      </c>
    </row>
    <row r="424" spans="1:10" x14ac:dyDescent="0.25">
      <c r="A424" t="s">
        <v>19661</v>
      </c>
      <c r="B424" t="s">
        <v>1394</v>
      </c>
      <c r="C424" t="s">
        <v>2808</v>
      </c>
      <c r="D424" t="s">
        <v>9603</v>
      </c>
      <c r="E424" t="s">
        <v>13778</v>
      </c>
      <c r="J424">
        <f t="shared" si="6"/>
        <v>4</v>
      </c>
    </row>
    <row r="425" spans="1:10" x14ac:dyDescent="0.25">
      <c r="A425" t="s">
        <v>19662</v>
      </c>
      <c r="B425" t="s">
        <v>806</v>
      </c>
      <c r="C425" t="s">
        <v>1394</v>
      </c>
      <c r="D425" t="s">
        <v>2808</v>
      </c>
      <c r="E425" t="s">
        <v>14342</v>
      </c>
      <c r="F425" t="s">
        <v>1062</v>
      </c>
      <c r="J425">
        <f t="shared" si="6"/>
        <v>4</v>
      </c>
    </row>
    <row r="426" spans="1:10" x14ac:dyDescent="0.25">
      <c r="A426" t="s">
        <v>19663</v>
      </c>
      <c r="B426" t="s">
        <v>1110</v>
      </c>
      <c r="C426" t="s">
        <v>1394</v>
      </c>
      <c r="D426" t="s">
        <v>1062</v>
      </c>
      <c r="E426" t="s">
        <v>15632</v>
      </c>
      <c r="J426">
        <f t="shared" si="6"/>
        <v>4</v>
      </c>
    </row>
    <row r="427" spans="1:10" x14ac:dyDescent="0.25">
      <c r="A427" t="s">
        <v>19664</v>
      </c>
      <c r="B427" t="s">
        <v>1110</v>
      </c>
      <c r="C427" t="s">
        <v>806</v>
      </c>
      <c r="D427" t="s">
        <v>9835</v>
      </c>
      <c r="E427" t="s">
        <v>8335</v>
      </c>
      <c r="J427">
        <f t="shared" si="6"/>
        <v>4</v>
      </c>
    </row>
    <row r="428" spans="1:10" x14ac:dyDescent="0.25">
      <c r="A428" t="s">
        <v>19665</v>
      </c>
      <c r="B428" t="s">
        <v>1394</v>
      </c>
      <c r="C428" t="s">
        <v>15632</v>
      </c>
      <c r="D428" t="s">
        <v>9835</v>
      </c>
      <c r="J428">
        <f t="shared" si="6"/>
        <v>3</v>
      </c>
    </row>
    <row r="429" spans="1:10" x14ac:dyDescent="0.25">
      <c r="A429" t="s">
        <v>19666</v>
      </c>
      <c r="B429" t="s">
        <v>806</v>
      </c>
      <c r="C429" t="s">
        <v>1394</v>
      </c>
      <c r="D429" t="s">
        <v>24164</v>
      </c>
      <c r="J429">
        <f t="shared" si="6"/>
        <v>3</v>
      </c>
    </row>
    <row r="430" spans="1:10" x14ac:dyDescent="0.25">
      <c r="A430" t="s">
        <v>19667</v>
      </c>
      <c r="B430" t="s">
        <v>1110</v>
      </c>
      <c r="C430" t="s">
        <v>9835</v>
      </c>
      <c r="J430">
        <f t="shared" si="6"/>
        <v>2</v>
      </c>
    </row>
    <row r="431" spans="1:10" x14ac:dyDescent="0.25">
      <c r="A431" t="s">
        <v>19668</v>
      </c>
      <c r="B431" t="s">
        <v>1394</v>
      </c>
      <c r="C431" t="s">
        <v>2808</v>
      </c>
      <c r="D431" t="s">
        <v>1062</v>
      </c>
      <c r="E431" t="s">
        <v>15632</v>
      </c>
      <c r="J431">
        <f t="shared" si="6"/>
        <v>4</v>
      </c>
    </row>
    <row r="432" spans="1:10" x14ac:dyDescent="0.25">
      <c r="A432" t="s">
        <v>19669</v>
      </c>
      <c r="B432" t="s">
        <v>1394</v>
      </c>
      <c r="C432" t="s">
        <v>1062</v>
      </c>
      <c r="D432" t="s">
        <v>5190</v>
      </c>
      <c r="J432">
        <f t="shared" si="6"/>
        <v>3</v>
      </c>
    </row>
    <row r="433" spans="1:10" x14ac:dyDescent="0.25">
      <c r="A433" t="s">
        <v>19670</v>
      </c>
      <c r="B433" t="s">
        <v>1110</v>
      </c>
      <c r="C433" t="s">
        <v>1394</v>
      </c>
      <c r="D433" t="s">
        <v>14342</v>
      </c>
      <c r="E433" t="s">
        <v>1062</v>
      </c>
      <c r="J433">
        <f t="shared" si="6"/>
        <v>4</v>
      </c>
    </row>
    <row r="434" spans="1:10" x14ac:dyDescent="0.25">
      <c r="A434" t="s">
        <v>19671</v>
      </c>
      <c r="B434" t="s">
        <v>1110</v>
      </c>
      <c r="C434" t="s">
        <v>806</v>
      </c>
      <c r="D434" t="s">
        <v>9835</v>
      </c>
      <c r="E434" t="s">
        <v>8335</v>
      </c>
      <c r="J434">
        <f t="shared" si="6"/>
        <v>4</v>
      </c>
    </row>
    <row r="435" spans="1:10" x14ac:dyDescent="0.25">
      <c r="A435" t="s">
        <v>19672</v>
      </c>
      <c r="B435" t="s">
        <v>1110</v>
      </c>
      <c r="C435" t="s">
        <v>806</v>
      </c>
      <c r="D435" t="s">
        <v>1062</v>
      </c>
      <c r="E435" t="s">
        <v>5190</v>
      </c>
      <c r="F435" t="s">
        <v>9835</v>
      </c>
      <c r="J435">
        <f t="shared" si="6"/>
        <v>4</v>
      </c>
    </row>
    <row r="436" spans="1:10" x14ac:dyDescent="0.25">
      <c r="A436" t="s">
        <v>19673</v>
      </c>
      <c r="B436" t="s">
        <v>24166</v>
      </c>
      <c r="C436" t="s">
        <v>2808</v>
      </c>
      <c r="D436" t="s">
        <v>18048</v>
      </c>
      <c r="E436" t="s">
        <v>24164</v>
      </c>
      <c r="F436" t="s">
        <v>8335</v>
      </c>
      <c r="J436">
        <f t="shared" si="6"/>
        <v>4</v>
      </c>
    </row>
    <row r="437" spans="1:10" x14ac:dyDescent="0.25">
      <c r="A437" t="s">
        <v>19674</v>
      </c>
      <c r="B437" t="s">
        <v>1110</v>
      </c>
      <c r="C437" t="s">
        <v>24164</v>
      </c>
      <c r="D437" t="s">
        <v>9835</v>
      </c>
      <c r="E437" t="s">
        <v>8335</v>
      </c>
      <c r="J437">
        <f t="shared" si="6"/>
        <v>4</v>
      </c>
    </row>
    <row r="438" spans="1:10" x14ac:dyDescent="0.25">
      <c r="A438" t="s">
        <v>19675</v>
      </c>
      <c r="B438" t="s">
        <v>1394</v>
      </c>
      <c r="C438" t="s">
        <v>2808</v>
      </c>
      <c r="J438">
        <f t="shared" si="6"/>
        <v>2</v>
      </c>
    </row>
    <row r="439" spans="1:10" x14ac:dyDescent="0.25">
      <c r="A439" t="s">
        <v>19676</v>
      </c>
      <c r="B439" t="s">
        <v>1110</v>
      </c>
      <c r="C439" t="s">
        <v>806</v>
      </c>
      <c r="D439" t="s">
        <v>8335</v>
      </c>
      <c r="J439">
        <f t="shared" si="6"/>
        <v>3</v>
      </c>
    </row>
    <row r="440" spans="1:10" x14ac:dyDescent="0.25">
      <c r="A440" t="s">
        <v>19677</v>
      </c>
      <c r="B440" t="s">
        <v>1110</v>
      </c>
      <c r="C440" t="s">
        <v>806</v>
      </c>
      <c r="D440" t="s">
        <v>8335</v>
      </c>
      <c r="J440">
        <f t="shared" si="6"/>
        <v>3</v>
      </c>
    </row>
    <row r="441" spans="1:10" x14ac:dyDescent="0.25">
      <c r="A441" t="s">
        <v>19678</v>
      </c>
      <c r="B441" t="s">
        <v>806</v>
      </c>
      <c r="C441" t="s">
        <v>2808</v>
      </c>
      <c r="D441" t="s">
        <v>9835</v>
      </c>
      <c r="E441" t="s">
        <v>8335</v>
      </c>
      <c r="J441">
        <f t="shared" si="6"/>
        <v>4</v>
      </c>
    </row>
    <row r="442" spans="1:10" x14ac:dyDescent="0.25">
      <c r="A442" t="s">
        <v>19679</v>
      </c>
      <c r="B442" t="s">
        <v>1394</v>
      </c>
      <c r="J442">
        <f t="shared" si="6"/>
        <v>1</v>
      </c>
    </row>
    <row r="443" spans="1:10" x14ac:dyDescent="0.25">
      <c r="A443" t="s">
        <v>19680</v>
      </c>
      <c r="B443" t="s">
        <v>1110</v>
      </c>
      <c r="J443">
        <f t="shared" si="6"/>
        <v>1</v>
      </c>
    </row>
    <row r="444" spans="1:10" x14ac:dyDescent="0.25">
      <c r="A444" t="s">
        <v>19681</v>
      </c>
      <c r="B444" t="s">
        <v>806</v>
      </c>
      <c r="C444" t="s">
        <v>9204</v>
      </c>
      <c r="D444" t="s">
        <v>1394</v>
      </c>
      <c r="E444" t="s">
        <v>14342</v>
      </c>
      <c r="J444">
        <f t="shared" si="6"/>
        <v>4</v>
      </c>
    </row>
    <row r="445" spans="1:10" x14ac:dyDescent="0.25">
      <c r="A445" t="s">
        <v>19682</v>
      </c>
      <c r="B445" t="s">
        <v>806</v>
      </c>
      <c r="C445" t="s">
        <v>9204</v>
      </c>
      <c r="D445" t="s">
        <v>1394</v>
      </c>
      <c r="E445" t="s">
        <v>2808</v>
      </c>
      <c r="F445" t="s">
        <v>14342</v>
      </c>
      <c r="G445" t="s">
        <v>1062</v>
      </c>
      <c r="H445" t="s">
        <v>9835</v>
      </c>
      <c r="J445">
        <f t="shared" si="6"/>
        <v>4</v>
      </c>
    </row>
    <row r="446" spans="1:10" x14ac:dyDescent="0.25">
      <c r="A446" t="s">
        <v>19683</v>
      </c>
      <c r="B446" t="s">
        <v>1394</v>
      </c>
      <c r="C446" t="s">
        <v>14342</v>
      </c>
      <c r="D446" t="s">
        <v>1062</v>
      </c>
      <c r="J446">
        <f t="shared" si="6"/>
        <v>3</v>
      </c>
    </row>
    <row r="447" spans="1:10" x14ac:dyDescent="0.25">
      <c r="A447" t="s">
        <v>19684</v>
      </c>
      <c r="B447" t="s">
        <v>1110</v>
      </c>
      <c r="C447" t="s">
        <v>2808</v>
      </c>
      <c r="D447" t="s">
        <v>15632</v>
      </c>
      <c r="E447" t="s">
        <v>9835</v>
      </c>
      <c r="F447" t="s">
        <v>8335</v>
      </c>
      <c r="J447">
        <f t="shared" si="6"/>
        <v>4</v>
      </c>
    </row>
    <row r="448" spans="1:10" x14ac:dyDescent="0.25">
      <c r="A448" t="s">
        <v>19685</v>
      </c>
      <c r="B448" t="s">
        <v>1110</v>
      </c>
      <c r="C448" t="s">
        <v>1394</v>
      </c>
      <c r="D448" t="s">
        <v>24166</v>
      </c>
      <c r="E448" t="s">
        <v>8335</v>
      </c>
      <c r="J448">
        <f t="shared" si="6"/>
        <v>4</v>
      </c>
    </row>
    <row r="449" spans="1:10" x14ac:dyDescent="0.25">
      <c r="A449" t="s">
        <v>19686</v>
      </c>
      <c r="B449" t="s">
        <v>1394</v>
      </c>
      <c r="C449" t="s">
        <v>24166</v>
      </c>
      <c r="D449" t="s">
        <v>24165</v>
      </c>
      <c r="J449">
        <f t="shared" si="6"/>
        <v>3</v>
      </c>
    </row>
    <row r="450" spans="1:10" x14ac:dyDescent="0.25">
      <c r="A450" t="s">
        <v>19687</v>
      </c>
      <c r="B450" t="s">
        <v>806</v>
      </c>
      <c r="C450" t="s">
        <v>9204</v>
      </c>
      <c r="D450" t="s">
        <v>1394</v>
      </c>
      <c r="E450" t="s">
        <v>14342</v>
      </c>
      <c r="F450" t="s">
        <v>1062</v>
      </c>
      <c r="G450" t="s">
        <v>9603</v>
      </c>
      <c r="J450">
        <f t="shared" si="6"/>
        <v>4</v>
      </c>
    </row>
    <row r="451" spans="1:10" x14ac:dyDescent="0.25">
      <c r="A451" t="s">
        <v>19688</v>
      </c>
      <c r="B451" t="s">
        <v>1394</v>
      </c>
      <c r="J451">
        <f t="shared" ref="J451:J514" si="7">COUNTIF(B451:E451,"*")</f>
        <v>1</v>
      </c>
    </row>
    <row r="452" spans="1:10" x14ac:dyDescent="0.25">
      <c r="A452" t="s">
        <v>19689</v>
      </c>
      <c r="B452" t="s">
        <v>1110</v>
      </c>
      <c r="C452" t="s">
        <v>806</v>
      </c>
      <c r="D452" t="s">
        <v>1394</v>
      </c>
      <c r="J452">
        <f t="shared" si="7"/>
        <v>3</v>
      </c>
    </row>
    <row r="453" spans="1:10" x14ac:dyDescent="0.25">
      <c r="A453" t="s">
        <v>19690</v>
      </c>
      <c r="B453" t="s">
        <v>1394</v>
      </c>
      <c r="C453" t="s">
        <v>2808</v>
      </c>
      <c r="D453" t="s">
        <v>15632</v>
      </c>
      <c r="J453">
        <f t="shared" si="7"/>
        <v>3</v>
      </c>
    </row>
    <row r="454" spans="1:10" x14ac:dyDescent="0.25">
      <c r="A454" t="s">
        <v>19691</v>
      </c>
      <c r="B454" t="s">
        <v>24164</v>
      </c>
      <c r="C454" t="s">
        <v>8335</v>
      </c>
      <c r="J454">
        <f t="shared" si="7"/>
        <v>2</v>
      </c>
    </row>
    <row r="455" spans="1:10" x14ac:dyDescent="0.25">
      <c r="A455" t="s">
        <v>19692</v>
      </c>
      <c r="B455" t="s">
        <v>1394</v>
      </c>
      <c r="C455" t="s">
        <v>2808</v>
      </c>
      <c r="D455" t="s">
        <v>15632</v>
      </c>
      <c r="J455">
        <f t="shared" si="7"/>
        <v>3</v>
      </c>
    </row>
    <row r="456" spans="1:10" x14ac:dyDescent="0.25">
      <c r="A456" t="s">
        <v>19693</v>
      </c>
      <c r="B456" t="s">
        <v>806</v>
      </c>
      <c r="C456" t="s">
        <v>9204</v>
      </c>
      <c r="D456" t="s">
        <v>1394</v>
      </c>
      <c r="E456" t="s">
        <v>14342</v>
      </c>
      <c r="F456" t="s">
        <v>9835</v>
      </c>
      <c r="J456">
        <f t="shared" si="7"/>
        <v>4</v>
      </c>
    </row>
    <row r="457" spans="1:10" x14ac:dyDescent="0.25">
      <c r="A457" t="s">
        <v>19694</v>
      </c>
      <c r="B457" t="s">
        <v>1110</v>
      </c>
      <c r="C457" t="s">
        <v>24166</v>
      </c>
      <c r="D457" t="s">
        <v>9835</v>
      </c>
      <c r="E457" t="s">
        <v>8335</v>
      </c>
      <c r="J457">
        <f t="shared" si="7"/>
        <v>4</v>
      </c>
    </row>
    <row r="458" spans="1:10" x14ac:dyDescent="0.25">
      <c r="A458" t="s">
        <v>19695</v>
      </c>
      <c r="B458" t="s">
        <v>1394</v>
      </c>
      <c r="C458" t="s">
        <v>14342</v>
      </c>
      <c r="D458" t="s">
        <v>1062</v>
      </c>
      <c r="E458" t="s">
        <v>15632</v>
      </c>
      <c r="J458">
        <f t="shared" si="7"/>
        <v>4</v>
      </c>
    </row>
    <row r="459" spans="1:10" x14ac:dyDescent="0.25">
      <c r="A459" t="s">
        <v>19696</v>
      </c>
      <c r="B459" t="s">
        <v>24166</v>
      </c>
      <c r="C459" t="s">
        <v>2808</v>
      </c>
      <c r="D459" t="s">
        <v>8335</v>
      </c>
      <c r="J459">
        <f t="shared" si="7"/>
        <v>3</v>
      </c>
    </row>
    <row r="460" spans="1:10" x14ac:dyDescent="0.25">
      <c r="A460" t="s">
        <v>19697</v>
      </c>
      <c r="B460" t="s">
        <v>1394</v>
      </c>
      <c r="C460" t="s">
        <v>15632</v>
      </c>
      <c r="J460">
        <f t="shared" si="7"/>
        <v>2</v>
      </c>
    </row>
    <row r="461" spans="1:10" x14ac:dyDescent="0.25">
      <c r="A461" t="s">
        <v>19698</v>
      </c>
      <c r="B461" t="s">
        <v>1110</v>
      </c>
      <c r="C461" t="s">
        <v>806</v>
      </c>
      <c r="D461" t="s">
        <v>24166</v>
      </c>
      <c r="E461" t="s">
        <v>2808</v>
      </c>
      <c r="F461" t="s">
        <v>9835</v>
      </c>
      <c r="G461" t="s">
        <v>8335</v>
      </c>
      <c r="J461">
        <f t="shared" si="7"/>
        <v>4</v>
      </c>
    </row>
    <row r="462" spans="1:10" x14ac:dyDescent="0.25">
      <c r="A462" t="s">
        <v>19699</v>
      </c>
      <c r="B462" t="s">
        <v>1110</v>
      </c>
      <c r="C462" t="s">
        <v>24166</v>
      </c>
      <c r="D462" t="s">
        <v>8335</v>
      </c>
      <c r="J462">
        <f t="shared" si="7"/>
        <v>3</v>
      </c>
    </row>
    <row r="463" spans="1:10" x14ac:dyDescent="0.25">
      <c r="A463" t="s">
        <v>19700</v>
      </c>
      <c r="B463" t="s">
        <v>1110</v>
      </c>
      <c r="C463" t="s">
        <v>24164</v>
      </c>
      <c r="D463" t="s">
        <v>8335</v>
      </c>
      <c r="J463">
        <f t="shared" si="7"/>
        <v>3</v>
      </c>
    </row>
    <row r="464" spans="1:10" x14ac:dyDescent="0.25">
      <c r="A464" t="s">
        <v>19701</v>
      </c>
      <c r="B464" t="s">
        <v>806</v>
      </c>
      <c r="C464" t="s">
        <v>2808</v>
      </c>
      <c r="D464" t="s">
        <v>18048</v>
      </c>
      <c r="E464" t="s">
        <v>15632</v>
      </c>
      <c r="F464" t="s">
        <v>24167</v>
      </c>
      <c r="J464">
        <f t="shared" si="7"/>
        <v>4</v>
      </c>
    </row>
    <row r="465" spans="1:10" x14ac:dyDescent="0.25">
      <c r="A465" t="s">
        <v>19702</v>
      </c>
      <c r="B465" t="s">
        <v>1110</v>
      </c>
      <c r="C465" t="s">
        <v>806</v>
      </c>
      <c r="D465" t="s">
        <v>2808</v>
      </c>
      <c r="E465" t="s">
        <v>8335</v>
      </c>
      <c r="J465">
        <f t="shared" si="7"/>
        <v>4</v>
      </c>
    </row>
    <row r="466" spans="1:10" x14ac:dyDescent="0.25">
      <c r="A466" t="s">
        <v>19703</v>
      </c>
      <c r="B466" t="s">
        <v>1394</v>
      </c>
      <c r="C466" t="s">
        <v>14342</v>
      </c>
      <c r="D466" t="s">
        <v>9835</v>
      </c>
      <c r="J466">
        <f t="shared" si="7"/>
        <v>3</v>
      </c>
    </row>
    <row r="467" spans="1:10" x14ac:dyDescent="0.25">
      <c r="A467" t="s">
        <v>19704</v>
      </c>
      <c r="B467" t="s">
        <v>1062</v>
      </c>
      <c r="C467" t="s">
        <v>5190</v>
      </c>
      <c r="D467" t="s">
        <v>24164</v>
      </c>
      <c r="E467" t="s">
        <v>8335</v>
      </c>
      <c r="J467">
        <f t="shared" si="7"/>
        <v>4</v>
      </c>
    </row>
    <row r="468" spans="1:10" x14ac:dyDescent="0.25">
      <c r="A468" t="s">
        <v>19705</v>
      </c>
      <c r="B468" t="s">
        <v>806</v>
      </c>
      <c r="C468" t="s">
        <v>9204</v>
      </c>
      <c r="D468" t="s">
        <v>1394</v>
      </c>
      <c r="E468" t="s">
        <v>14342</v>
      </c>
      <c r="F468" t="s">
        <v>1062</v>
      </c>
      <c r="G468" t="s">
        <v>9835</v>
      </c>
      <c r="H468" t="s">
        <v>24165</v>
      </c>
      <c r="J468">
        <f t="shared" si="7"/>
        <v>4</v>
      </c>
    </row>
    <row r="469" spans="1:10" x14ac:dyDescent="0.25">
      <c r="A469" t="s">
        <v>19706</v>
      </c>
      <c r="B469" t="s">
        <v>806</v>
      </c>
      <c r="C469" t="s">
        <v>1394</v>
      </c>
      <c r="D469" t="s">
        <v>24166</v>
      </c>
      <c r="E469" t="s">
        <v>14342</v>
      </c>
      <c r="F469" t="s">
        <v>24164</v>
      </c>
      <c r="J469">
        <f t="shared" si="7"/>
        <v>4</v>
      </c>
    </row>
    <row r="470" spans="1:10" x14ac:dyDescent="0.25">
      <c r="A470" t="s">
        <v>19707</v>
      </c>
      <c r="B470" t="s">
        <v>2808</v>
      </c>
      <c r="C470" t="s">
        <v>9835</v>
      </c>
      <c r="D470" t="s">
        <v>8335</v>
      </c>
      <c r="J470">
        <f t="shared" si="7"/>
        <v>3</v>
      </c>
    </row>
    <row r="471" spans="1:10" x14ac:dyDescent="0.25">
      <c r="A471" t="s">
        <v>19708</v>
      </c>
      <c r="B471" t="s">
        <v>1110</v>
      </c>
      <c r="C471" t="s">
        <v>24166</v>
      </c>
      <c r="D471" t="s">
        <v>24164</v>
      </c>
      <c r="E471" t="s">
        <v>15632</v>
      </c>
      <c r="F471" t="s">
        <v>8335</v>
      </c>
      <c r="J471">
        <f t="shared" si="7"/>
        <v>4</v>
      </c>
    </row>
    <row r="472" spans="1:10" x14ac:dyDescent="0.25">
      <c r="A472" t="s">
        <v>19709</v>
      </c>
      <c r="B472" t="s">
        <v>1110</v>
      </c>
      <c r="C472" t="s">
        <v>2808</v>
      </c>
      <c r="D472" t="s">
        <v>24167</v>
      </c>
      <c r="J472">
        <f t="shared" si="7"/>
        <v>3</v>
      </c>
    </row>
    <row r="473" spans="1:10" x14ac:dyDescent="0.25">
      <c r="A473" t="s">
        <v>19710</v>
      </c>
      <c r="B473" t="s">
        <v>1110</v>
      </c>
      <c r="C473" t="s">
        <v>806</v>
      </c>
      <c r="D473" t="s">
        <v>1394</v>
      </c>
      <c r="E473" t="s">
        <v>15632</v>
      </c>
      <c r="J473">
        <f t="shared" si="7"/>
        <v>4</v>
      </c>
    </row>
    <row r="474" spans="1:10" x14ac:dyDescent="0.25">
      <c r="A474" t="s">
        <v>19711</v>
      </c>
      <c r="B474" t="s">
        <v>806</v>
      </c>
      <c r="C474" t="s">
        <v>9204</v>
      </c>
      <c r="D474" t="s">
        <v>1394</v>
      </c>
      <c r="E474" t="s">
        <v>14342</v>
      </c>
      <c r="J474">
        <f t="shared" si="7"/>
        <v>4</v>
      </c>
    </row>
    <row r="475" spans="1:10" x14ac:dyDescent="0.25">
      <c r="A475" t="s">
        <v>19712</v>
      </c>
      <c r="B475" t="s">
        <v>806</v>
      </c>
      <c r="C475" t="s">
        <v>9204</v>
      </c>
      <c r="D475" t="s">
        <v>14342</v>
      </c>
      <c r="E475" t="s">
        <v>11916</v>
      </c>
      <c r="J475">
        <f t="shared" si="7"/>
        <v>4</v>
      </c>
    </row>
    <row r="476" spans="1:10" x14ac:dyDescent="0.25">
      <c r="A476" t="s">
        <v>19713</v>
      </c>
      <c r="B476" t="s">
        <v>1394</v>
      </c>
      <c r="C476" t="s">
        <v>14342</v>
      </c>
      <c r="D476" t="s">
        <v>15632</v>
      </c>
      <c r="J476">
        <f t="shared" si="7"/>
        <v>3</v>
      </c>
    </row>
    <row r="477" spans="1:10" x14ac:dyDescent="0.25">
      <c r="A477" t="s">
        <v>19714</v>
      </c>
      <c r="B477" t="s">
        <v>1110</v>
      </c>
      <c r="C477" t="s">
        <v>806</v>
      </c>
      <c r="D477" t="s">
        <v>14342</v>
      </c>
      <c r="E477" t="s">
        <v>9835</v>
      </c>
      <c r="F477" t="s">
        <v>8335</v>
      </c>
      <c r="J477">
        <f t="shared" si="7"/>
        <v>4</v>
      </c>
    </row>
    <row r="478" spans="1:10" x14ac:dyDescent="0.25">
      <c r="A478" t="s">
        <v>19715</v>
      </c>
      <c r="B478" t="s">
        <v>2808</v>
      </c>
      <c r="C478" t="s">
        <v>24164</v>
      </c>
      <c r="D478" t="s">
        <v>9835</v>
      </c>
      <c r="E478" t="s">
        <v>8335</v>
      </c>
      <c r="J478">
        <f t="shared" si="7"/>
        <v>4</v>
      </c>
    </row>
    <row r="479" spans="1:10" x14ac:dyDescent="0.25">
      <c r="A479" t="s">
        <v>19716</v>
      </c>
      <c r="B479" t="s">
        <v>2808</v>
      </c>
      <c r="C479" t="s">
        <v>15632</v>
      </c>
      <c r="J479">
        <f t="shared" si="7"/>
        <v>2</v>
      </c>
    </row>
    <row r="480" spans="1:10" x14ac:dyDescent="0.25">
      <c r="A480" t="s">
        <v>19717</v>
      </c>
      <c r="B480" t="s">
        <v>9204</v>
      </c>
      <c r="C480" t="s">
        <v>1394</v>
      </c>
      <c r="D480" t="s">
        <v>14342</v>
      </c>
      <c r="E480" t="s">
        <v>1062</v>
      </c>
      <c r="J480">
        <f t="shared" si="7"/>
        <v>4</v>
      </c>
    </row>
    <row r="481" spans="1:10" x14ac:dyDescent="0.25">
      <c r="A481" t="s">
        <v>19718</v>
      </c>
      <c r="B481" t="s">
        <v>1394</v>
      </c>
      <c r="C481" t="s">
        <v>14342</v>
      </c>
      <c r="D481" t="s">
        <v>1062</v>
      </c>
      <c r="J481">
        <f t="shared" si="7"/>
        <v>3</v>
      </c>
    </row>
    <row r="482" spans="1:10" x14ac:dyDescent="0.25">
      <c r="A482" t="s">
        <v>19719</v>
      </c>
      <c r="B482" t="s">
        <v>9204</v>
      </c>
      <c r="C482" t="s">
        <v>14342</v>
      </c>
      <c r="D482" t="s">
        <v>1062</v>
      </c>
      <c r="E482" t="s">
        <v>9603</v>
      </c>
      <c r="J482">
        <f t="shared" si="7"/>
        <v>4</v>
      </c>
    </row>
    <row r="483" spans="1:10" x14ac:dyDescent="0.25">
      <c r="A483" t="s">
        <v>19720</v>
      </c>
      <c r="B483" t="s">
        <v>1110</v>
      </c>
      <c r="C483" t="s">
        <v>806</v>
      </c>
      <c r="D483" t="s">
        <v>9835</v>
      </c>
      <c r="J483">
        <f t="shared" si="7"/>
        <v>3</v>
      </c>
    </row>
    <row r="484" spans="1:10" x14ac:dyDescent="0.25">
      <c r="A484" t="s">
        <v>19721</v>
      </c>
      <c r="B484" t="s">
        <v>1110</v>
      </c>
      <c r="C484" t="s">
        <v>806</v>
      </c>
      <c r="D484" t="s">
        <v>14342</v>
      </c>
      <c r="E484" t="s">
        <v>1062</v>
      </c>
      <c r="F484" t="s">
        <v>8335</v>
      </c>
      <c r="J484">
        <f t="shared" si="7"/>
        <v>4</v>
      </c>
    </row>
    <row r="485" spans="1:10" x14ac:dyDescent="0.25">
      <c r="A485" t="s">
        <v>19722</v>
      </c>
      <c r="B485" t="s">
        <v>1110</v>
      </c>
      <c r="C485" t="s">
        <v>24166</v>
      </c>
      <c r="D485" t="s">
        <v>8335</v>
      </c>
      <c r="J485">
        <f t="shared" si="7"/>
        <v>3</v>
      </c>
    </row>
    <row r="486" spans="1:10" x14ac:dyDescent="0.25">
      <c r="A486" t="s">
        <v>19723</v>
      </c>
      <c r="B486" t="s">
        <v>1110</v>
      </c>
      <c r="C486" t="s">
        <v>806</v>
      </c>
      <c r="D486" t="s">
        <v>11916</v>
      </c>
      <c r="J486">
        <f t="shared" si="7"/>
        <v>3</v>
      </c>
    </row>
    <row r="487" spans="1:10" x14ac:dyDescent="0.25">
      <c r="A487" t="s">
        <v>19724</v>
      </c>
      <c r="B487" t="s">
        <v>2808</v>
      </c>
      <c r="C487" t="s">
        <v>1062</v>
      </c>
      <c r="D487" t="s">
        <v>15632</v>
      </c>
      <c r="J487">
        <f t="shared" si="7"/>
        <v>3</v>
      </c>
    </row>
    <row r="488" spans="1:10" x14ac:dyDescent="0.25">
      <c r="A488" t="s">
        <v>19725</v>
      </c>
      <c r="B488" t="s">
        <v>1394</v>
      </c>
      <c r="C488" t="s">
        <v>1062</v>
      </c>
      <c r="J488">
        <f t="shared" si="7"/>
        <v>2</v>
      </c>
    </row>
    <row r="489" spans="1:10" x14ac:dyDescent="0.25">
      <c r="A489" t="s">
        <v>19726</v>
      </c>
      <c r="B489" t="s">
        <v>1110</v>
      </c>
      <c r="C489" t="s">
        <v>806</v>
      </c>
      <c r="D489" t="s">
        <v>1394</v>
      </c>
      <c r="E489" t="s">
        <v>1062</v>
      </c>
      <c r="F489" t="s">
        <v>8335</v>
      </c>
      <c r="J489">
        <f t="shared" si="7"/>
        <v>4</v>
      </c>
    </row>
    <row r="490" spans="1:10" x14ac:dyDescent="0.25">
      <c r="A490" t="s">
        <v>19727</v>
      </c>
      <c r="B490" t="s">
        <v>1110</v>
      </c>
      <c r="C490" t="s">
        <v>1394</v>
      </c>
      <c r="D490" t="s">
        <v>9835</v>
      </c>
      <c r="J490">
        <f t="shared" si="7"/>
        <v>3</v>
      </c>
    </row>
    <row r="491" spans="1:10" x14ac:dyDescent="0.25">
      <c r="A491" t="s">
        <v>19728</v>
      </c>
      <c r="B491" t="s">
        <v>2808</v>
      </c>
      <c r="C491" t="s">
        <v>5190</v>
      </c>
      <c r="D491" t="s">
        <v>24164</v>
      </c>
      <c r="E491" t="s">
        <v>9835</v>
      </c>
      <c r="J491">
        <f t="shared" si="7"/>
        <v>4</v>
      </c>
    </row>
    <row r="492" spans="1:10" x14ac:dyDescent="0.25">
      <c r="A492" t="s">
        <v>19729</v>
      </c>
      <c r="B492" t="s">
        <v>1110</v>
      </c>
      <c r="C492" t="s">
        <v>806</v>
      </c>
      <c r="D492" t="s">
        <v>2808</v>
      </c>
      <c r="E492" t="s">
        <v>8335</v>
      </c>
      <c r="J492">
        <f t="shared" si="7"/>
        <v>4</v>
      </c>
    </row>
    <row r="493" spans="1:10" x14ac:dyDescent="0.25">
      <c r="A493" t="s">
        <v>19730</v>
      </c>
      <c r="B493" t="s">
        <v>1110</v>
      </c>
      <c r="C493" t="s">
        <v>9835</v>
      </c>
      <c r="D493" t="s">
        <v>8335</v>
      </c>
      <c r="J493">
        <f t="shared" si="7"/>
        <v>3</v>
      </c>
    </row>
    <row r="494" spans="1:10" x14ac:dyDescent="0.25">
      <c r="A494" t="s">
        <v>19731</v>
      </c>
      <c r="B494" t="s">
        <v>2808</v>
      </c>
      <c r="C494" t="s">
        <v>18048</v>
      </c>
      <c r="D494" t="s">
        <v>8335</v>
      </c>
      <c r="J494">
        <f t="shared" si="7"/>
        <v>3</v>
      </c>
    </row>
    <row r="495" spans="1:10" x14ac:dyDescent="0.25">
      <c r="A495" t="s">
        <v>19732</v>
      </c>
      <c r="B495" t="s">
        <v>1110</v>
      </c>
      <c r="C495" t="s">
        <v>806</v>
      </c>
      <c r="D495" t="s">
        <v>2808</v>
      </c>
      <c r="E495" t="s">
        <v>8335</v>
      </c>
      <c r="J495">
        <f t="shared" si="7"/>
        <v>4</v>
      </c>
    </row>
    <row r="496" spans="1:10" x14ac:dyDescent="0.25">
      <c r="A496" t="s">
        <v>19733</v>
      </c>
      <c r="B496" t="s">
        <v>806</v>
      </c>
      <c r="C496" t="s">
        <v>9204</v>
      </c>
      <c r="D496" t="s">
        <v>14342</v>
      </c>
      <c r="J496">
        <f t="shared" si="7"/>
        <v>3</v>
      </c>
    </row>
    <row r="497" spans="1:10" x14ac:dyDescent="0.25">
      <c r="A497" t="s">
        <v>19734</v>
      </c>
      <c r="B497" t="s">
        <v>1110</v>
      </c>
      <c r="C497" t="s">
        <v>806</v>
      </c>
      <c r="D497" t="s">
        <v>9835</v>
      </c>
      <c r="J497">
        <f t="shared" si="7"/>
        <v>3</v>
      </c>
    </row>
    <row r="498" spans="1:10" x14ac:dyDescent="0.25">
      <c r="A498" t="s">
        <v>19735</v>
      </c>
      <c r="B498" t="s">
        <v>806</v>
      </c>
      <c r="C498" t="s">
        <v>9204</v>
      </c>
      <c r="D498" t="s">
        <v>1394</v>
      </c>
      <c r="E498" t="s">
        <v>14342</v>
      </c>
      <c r="F498" t="s">
        <v>1062</v>
      </c>
      <c r="G498" t="s">
        <v>9835</v>
      </c>
      <c r="J498">
        <f t="shared" si="7"/>
        <v>4</v>
      </c>
    </row>
    <row r="499" spans="1:10" x14ac:dyDescent="0.25">
      <c r="A499" t="s">
        <v>19736</v>
      </c>
      <c r="B499" t="s">
        <v>2808</v>
      </c>
      <c r="C499" t="s">
        <v>13778</v>
      </c>
      <c r="D499" t="s">
        <v>15632</v>
      </c>
      <c r="J499">
        <f t="shared" si="7"/>
        <v>3</v>
      </c>
    </row>
    <row r="500" spans="1:10" x14ac:dyDescent="0.25">
      <c r="A500" t="s">
        <v>19737</v>
      </c>
      <c r="B500" t="s">
        <v>1110</v>
      </c>
      <c r="C500" t="s">
        <v>806</v>
      </c>
      <c r="D500" t="s">
        <v>9835</v>
      </c>
      <c r="J500">
        <f t="shared" si="7"/>
        <v>3</v>
      </c>
    </row>
    <row r="501" spans="1:10" x14ac:dyDescent="0.25">
      <c r="A501" t="s">
        <v>19738</v>
      </c>
      <c r="B501" t="s">
        <v>1110</v>
      </c>
      <c r="C501" t="s">
        <v>806</v>
      </c>
      <c r="D501" t="s">
        <v>2808</v>
      </c>
      <c r="E501" t="s">
        <v>9835</v>
      </c>
      <c r="J501">
        <f t="shared" si="7"/>
        <v>4</v>
      </c>
    </row>
    <row r="502" spans="1:10" x14ac:dyDescent="0.25">
      <c r="A502" t="s">
        <v>19739</v>
      </c>
      <c r="B502" t="s">
        <v>806</v>
      </c>
      <c r="C502" t="s">
        <v>1394</v>
      </c>
      <c r="D502" t="s">
        <v>2808</v>
      </c>
      <c r="E502" t="s">
        <v>14342</v>
      </c>
      <c r="F502" t="s">
        <v>1062</v>
      </c>
      <c r="J502">
        <f t="shared" si="7"/>
        <v>4</v>
      </c>
    </row>
    <row r="503" spans="1:10" x14ac:dyDescent="0.25">
      <c r="A503" t="s">
        <v>19740</v>
      </c>
      <c r="B503" t="s">
        <v>1110</v>
      </c>
      <c r="C503" t="s">
        <v>806</v>
      </c>
      <c r="D503" t="s">
        <v>1062</v>
      </c>
      <c r="J503">
        <f t="shared" si="7"/>
        <v>3</v>
      </c>
    </row>
    <row r="504" spans="1:10" x14ac:dyDescent="0.25">
      <c r="A504" t="s">
        <v>19741</v>
      </c>
      <c r="B504" t="s">
        <v>1110</v>
      </c>
      <c r="C504" t="s">
        <v>9835</v>
      </c>
      <c r="D504" t="s">
        <v>8335</v>
      </c>
      <c r="J504">
        <f t="shared" si="7"/>
        <v>3</v>
      </c>
    </row>
    <row r="505" spans="1:10" x14ac:dyDescent="0.25">
      <c r="A505" t="s">
        <v>19742</v>
      </c>
      <c r="B505" t="s">
        <v>806</v>
      </c>
      <c r="C505" t="s">
        <v>9204</v>
      </c>
      <c r="D505" t="s">
        <v>14342</v>
      </c>
      <c r="E505" t="s">
        <v>1062</v>
      </c>
      <c r="J505">
        <f t="shared" si="7"/>
        <v>4</v>
      </c>
    </row>
    <row r="506" spans="1:10" x14ac:dyDescent="0.25">
      <c r="A506" t="s">
        <v>19743</v>
      </c>
      <c r="B506" t="s">
        <v>63</v>
      </c>
      <c r="C506" t="s">
        <v>2808</v>
      </c>
      <c r="J506">
        <f t="shared" si="7"/>
        <v>2</v>
      </c>
    </row>
    <row r="507" spans="1:10" x14ac:dyDescent="0.25">
      <c r="A507" t="s">
        <v>19744</v>
      </c>
      <c r="B507" t="s">
        <v>1110</v>
      </c>
      <c r="C507" t="s">
        <v>806</v>
      </c>
      <c r="D507" t="s">
        <v>5190</v>
      </c>
      <c r="E507" t="s">
        <v>9835</v>
      </c>
      <c r="F507" t="s">
        <v>8335</v>
      </c>
      <c r="J507">
        <f t="shared" si="7"/>
        <v>4</v>
      </c>
    </row>
    <row r="508" spans="1:10" x14ac:dyDescent="0.25">
      <c r="A508" t="s">
        <v>19745</v>
      </c>
      <c r="B508" t="s">
        <v>1110</v>
      </c>
      <c r="C508" t="s">
        <v>806</v>
      </c>
      <c r="D508" t="s">
        <v>2808</v>
      </c>
      <c r="E508" t="s">
        <v>18048</v>
      </c>
      <c r="F508" t="s">
        <v>15632</v>
      </c>
      <c r="J508">
        <f t="shared" si="7"/>
        <v>4</v>
      </c>
    </row>
    <row r="509" spans="1:10" x14ac:dyDescent="0.25">
      <c r="A509" t="s">
        <v>19746</v>
      </c>
      <c r="B509" t="s">
        <v>9204</v>
      </c>
      <c r="C509" t="s">
        <v>14342</v>
      </c>
      <c r="J509">
        <f t="shared" si="7"/>
        <v>2</v>
      </c>
    </row>
    <row r="510" spans="1:10" x14ac:dyDescent="0.25">
      <c r="A510" t="s">
        <v>19747</v>
      </c>
      <c r="B510" t="s">
        <v>10594</v>
      </c>
      <c r="C510" t="s">
        <v>2808</v>
      </c>
      <c r="J510">
        <f t="shared" si="7"/>
        <v>2</v>
      </c>
    </row>
    <row r="511" spans="1:10" x14ac:dyDescent="0.25">
      <c r="A511" t="s">
        <v>19748</v>
      </c>
      <c r="B511" t="s">
        <v>806</v>
      </c>
      <c r="C511" t="s">
        <v>9204</v>
      </c>
      <c r="D511" t="s">
        <v>2808</v>
      </c>
      <c r="E511" t="s">
        <v>14342</v>
      </c>
      <c r="F511" t="s">
        <v>13778</v>
      </c>
      <c r="J511">
        <f t="shared" si="7"/>
        <v>4</v>
      </c>
    </row>
    <row r="512" spans="1:10" x14ac:dyDescent="0.25">
      <c r="A512" t="s">
        <v>19749</v>
      </c>
      <c r="B512" t="s">
        <v>1110</v>
      </c>
      <c r="C512" t="s">
        <v>806</v>
      </c>
      <c r="D512" t="s">
        <v>1394</v>
      </c>
      <c r="E512" t="s">
        <v>14342</v>
      </c>
      <c r="F512" t="s">
        <v>1062</v>
      </c>
      <c r="G512" t="s">
        <v>9835</v>
      </c>
      <c r="J512">
        <f t="shared" si="7"/>
        <v>4</v>
      </c>
    </row>
    <row r="513" spans="1:10" x14ac:dyDescent="0.25">
      <c r="A513" t="s">
        <v>19750</v>
      </c>
      <c r="B513" t="s">
        <v>9204</v>
      </c>
      <c r="C513" t="s">
        <v>1394</v>
      </c>
      <c r="D513" t="s">
        <v>14342</v>
      </c>
      <c r="E513" t="s">
        <v>1062</v>
      </c>
      <c r="F513" t="s">
        <v>9835</v>
      </c>
      <c r="J513">
        <f t="shared" si="7"/>
        <v>4</v>
      </c>
    </row>
    <row r="514" spans="1:10" x14ac:dyDescent="0.25">
      <c r="A514" t="s">
        <v>19751</v>
      </c>
      <c r="B514" t="s">
        <v>24166</v>
      </c>
      <c r="C514" t="s">
        <v>2808</v>
      </c>
      <c r="D514" t="s">
        <v>8335</v>
      </c>
      <c r="J514">
        <f t="shared" si="7"/>
        <v>3</v>
      </c>
    </row>
    <row r="515" spans="1:10" x14ac:dyDescent="0.25">
      <c r="A515" t="s">
        <v>19752</v>
      </c>
      <c r="B515" t="s">
        <v>1110</v>
      </c>
      <c r="C515" t="s">
        <v>806</v>
      </c>
      <c r="D515" t="s">
        <v>11916</v>
      </c>
      <c r="J515">
        <f t="shared" ref="J515:J578" si="8">COUNTIF(B515:E515,"*")</f>
        <v>3</v>
      </c>
    </row>
    <row r="516" spans="1:10" x14ac:dyDescent="0.25">
      <c r="A516" t="s">
        <v>19753</v>
      </c>
      <c r="B516" t="s">
        <v>1394</v>
      </c>
      <c r="J516">
        <f t="shared" si="8"/>
        <v>1</v>
      </c>
    </row>
    <row r="517" spans="1:10" x14ac:dyDescent="0.25">
      <c r="A517" t="s">
        <v>19754</v>
      </c>
      <c r="B517" t="s">
        <v>1110</v>
      </c>
      <c r="C517" t="s">
        <v>24166</v>
      </c>
      <c r="D517" t="s">
        <v>8335</v>
      </c>
      <c r="J517">
        <f t="shared" si="8"/>
        <v>3</v>
      </c>
    </row>
    <row r="518" spans="1:10" x14ac:dyDescent="0.25">
      <c r="A518" t="s">
        <v>19755</v>
      </c>
      <c r="B518" t="s">
        <v>806</v>
      </c>
      <c r="C518" t="s">
        <v>9204</v>
      </c>
      <c r="D518" t="s">
        <v>2808</v>
      </c>
      <c r="E518" t="s">
        <v>14342</v>
      </c>
      <c r="F518" t="s">
        <v>1062</v>
      </c>
      <c r="J518">
        <f t="shared" si="8"/>
        <v>4</v>
      </c>
    </row>
    <row r="519" spans="1:10" x14ac:dyDescent="0.25">
      <c r="A519" t="s">
        <v>19756</v>
      </c>
      <c r="B519" t="s">
        <v>9835</v>
      </c>
      <c r="C519" t="s">
        <v>8335</v>
      </c>
      <c r="J519">
        <f t="shared" si="8"/>
        <v>2</v>
      </c>
    </row>
    <row r="520" spans="1:10" x14ac:dyDescent="0.25">
      <c r="A520" t="s">
        <v>19757</v>
      </c>
      <c r="B520" t="s">
        <v>806</v>
      </c>
      <c r="C520" t="s">
        <v>9204</v>
      </c>
      <c r="D520" t="s">
        <v>1394</v>
      </c>
      <c r="E520" t="s">
        <v>14342</v>
      </c>
      <c r="F520" t="s">
        <v>1062</v>
      </c>
      <c r="J520">
        <f t="shared" si="8"/>
        <v>4</v>
      </c>
    </row>
    <row r="521" spans="1:10" x14ac:dyDescent="0.25">
      <c r="A521" t="s">
        <v>19758</v>
      </c>
      <c r="B521" t="s">
        <v>9204</v>
      </c>
      <c r="C521" t="s">
        <v>1394</v>
      </c>
      <c r="D521" t="s">
        <v>14342</v>
      </c>
      <c r="J521">
        <f t="shared" si="8"/>
        <v>3</v>
      </c>
    </row>
    <row r="522" spans="1:10" x14ac:dyDescent="0.25">
      <c r="A522" t="s">
        <v>19759</v>
      </c>
      <c r="B522" t="s">
        <v>1110</v>
      </c>
      <c r="C522" t="s">
        <v>806</v>
      </c>
      <c r="D522" t="s">
        <v>1062</v>
      </c>
      <c r="E522" t="s">
        <v>9835</v>
      </c>
      <c r="J522">
        <f t="shared" si="8"/>
        <v>4</v>
      </c>
    </row>
    <row r="523" spans="1:10" x14ac:dyDescent="0.25">
      <c r="A523" t="s">
        <v>19760</v>
      </c>
      <c r="B523" t="s">
        <v>9204</v>
      </c>
      <c r="C523" t="s">
        <v>1394</v>
      </c>
      <c r="D523" t="s">
        <v>14342</v>
      </c>
      <c r="E523" t="s">
        <v>9835</v>
      </c>
      <c r="J523">
        <f t="shared" si="8"/>
        <v>4</v>
      </c>
    </row>
    <row r="524" spans="1:10" x14ac:dyDescent="0.25">
      <c r="A524" t="s">
        <v>19761</v>
      </c>
      <c r="B524" t="s">
        <v>1110</v>
      </c>
      <c r="C524" t="s">
        <v>806</v>
      </c>
      <c r="D524" t="s">
        <v>9835</v>
      </c>
      <c r="J524">
        <f t="shared" si="8"/>
        <v>3</v>
      </c>
    </row>
    <row r="525" spans="1:10" x14ac:dyDescent="0.25">
      <c r="A525" t="s">
        <v>19762</v>
      </c>
      <c r="B525" t="s">
        <v>1110</v>
      </c>
      <c r="C525" t="s">
        <v>806</v>
      </c>
      <c r="D525" t="s">
        <v>9835</v>
      </c>
      <c r="J525">
        <f t="shared" si="8"/>
        <v>3</v>
      </c>
    </row>
    <row r="526" spans="1:10" x14ac:dyDescent="0.25">
      <c r="A526" t="s">
        <v>19763</v>
      </c>
      <c r="B526" t="s">
        <v>806</v>
      </c>
      <c r="C526" t="s">
        <v>9204</v>
      </c>
      <c r="D526" t="s">
        <v>1394</v>
      </c>
      <c r="E526" t="s">
        <v>14342</v>
      </c>
      <c r="J526">
        <f t="shared" si="8"/>
        <v>4</v>
      </c>
    </row>
    <row r="527" spans="1:10" x14ac:dyDescent="0.25">
      <c r="A527" t="s">
        <v>19764</v>
      </c>
      <c r="B527" t="s">
        <v>2808</v>
      </c>
      <c r="C527" t="s">
        <v>9835</v>
      </c>
      <c r="D527" t="s">
        <v>8335</v>
      </c>
      <c r="J527">
        <f t="shared" si="8"/>
        <v>3</v>
      </c>
    </row>
    <row r="528" spans="1:10" x14ac:dyDescent="0.25">
      <c r="A528" t="s">
        <v>19765</v>
      </c>
      <c r="B528" t="s">
        <v>1110</v>
      </c>
      <c r="C528" t="s">
        <v>806</v>
      </c>
      <c r="D528" t="s">
        <v>9835</v>
      </c>
      <c r="J528">
        <f t="shared" si="8"/>
        <v>3</v>
      </c>
    </row>
    <row r="529" spans="1:10" x14ac:dyDescent="0.25">
      <c r="A529" t="s">
        <v>19766</v>
      </c>
      <c r="B529" t="s">
        <v>1110</v>
      </c>
      <c r="C529" t="s">
        <v>24166</v>
      </c>
      <c r="D529" t="s">
        <v>1062</v>
      </c>
      <c r="E529" t="s">
        <v>8335</v>
      </c>
      <c r="J529">
        <f t="shared" si="8"/>
        <v>4</v>
      </c>
    </row>
    <row r="530" spans="1:10" x14ac:dyDescent="0.25">
      <c r="A530" t="s">
        <v>19767</v>
      </c>
      <c r="B530" t="s">
        <v>1110</v>
      </c>
      <c r="C530" t="s">
        <v>806</v>
      </c>
      <c r="D530" t="s">
        <v>8335</v>
      </c>
      <c r="J530">
        <f t="shared" si="8"/>
        <v>3</v>
      </c>
    </row>
    <row r="531" spans="1:10" x14ac:dyDescent="0.25">
      <c r="A531" t="s">
        <v>19768</v>
      </c>
      <c r="B531" t="s">
        <v>1110</v>
      </c>
      <c r="C531" t="s">
        <v>806</v>
      </c>
      <c r="D531" t="s">
        <v>9204</v>
      </c>
      <c r="E531" t="s">
        <v>1394</v>
      </c>
      <c r="F531" t="s">
        <v>14342</v>
      </c>
      <c r="G531" t="s">
        <v>1062</v>
      </c>
      <c r="J531">
        <f t="shared" si="8"/>
        <v>4</v>
      </c>
    </row>
    <row r="532" spans="1:10" x14ac:dyDescent="0.25">
      <c r="A532" t="s">
        <v>19769</v>
      </c>
      <c r="B532" t="s">
        <v>1394</v>
      </c>
      <c r="C532" t="s">
        <v>15632</v>
      </c>
      <c r="J532">
        <f t="shared" si="8"/>
        <v>2</v>
      </c>
    </row>
    <row r="533" spans="1:10" x14ac:dyDescent="0.25">
      <c r="A533" t="s">
        <v>19770</v>
      </c>
      <c r="B533" t="s">
        <v>1394</v>
      </c>
      <c r="C533" t="s">
        <v>2808</v>
      </c>
      <c r="D533" t="s">
        <v>14342</v>
      </c>
      <c r="E533" t="s">
        <v>9603</v>
      </c>
      <c r="F533" t="s">
        <v>13778</v>
      </c>
      <c r="G533" t="s">
        <v>15632</v>
      </c>
      <c r="J533">
        <f t="shared" si="8"/>
        <v>4</v>
      </c>
    </row>
    <row r="534" spans="1:10" x14ac:dyDescent="0.25">
      <c r="A534" t="s">
        <v>19771</v>
      </c>
      <c r="B534" t="s">
        <v>5190</v>
      </c>
      <c r="C534" t="s">
        <v>24164</v>
      </c>
      <c r="D534" t="s">
        <v>8335</v>
      </c>
      <c r="J534">
        <f t="shared" si="8"/>
        <v>3</v>
      </c>
    </row>
    <row r="535" spans="1:10" x14ac:dyDescent="0.25">
      <c r="A535" t="s">
        <v>19772</v>
      </c>
      <c r="B535" t="s">
        <v>1110</v>
      </c>
      <c r="C535" t="s">
        <v>806</v>
      </c>
      <c r="D535" t="s">
        <v>1394</v>
      </c>
      <c r="E535" t="s">
        <v>14342</v>
      </c>
      <c r="F535" t="s">
        <v>9835</v>
      </c>
      <c r="J535">
        <f t="shared" si="8"/>
        <v>4</v>
      </c>
    </row>
    <row r="536" spans="1:10" x14ac:dyDescent="0.25">
      <c r="A536" t="s">
        <v>19773</v>
      </c>
      <c r="B536" t="s">
        <v>24166</v>
      </c>
      <c r="C536" t="s">
        <v>24164</v>
      </c>
      <c r="D536" t="s">
        <v>8335</v>
      </c>
      <c r="J536">
        <f t="shared" si="8"/>
        <v>3</v>
      </c>
    </row>
    <row r="537" spans="1:10" x14ac:dyDescent="0.25">
      <c r="A537" t="s">
        <v>19774</v>
      </c>
      <c r="B537" t="s">
        <v>1394</v>
      </c>
      <c r="J537">
        <f t="shared" si="8"/>
        <v>1</v>
      </c>
    </row>
    <row r="538" spans="1:10" x14ac:dyDescent="0.25">
      <c r="A538" t="s">
        <v>19775</v>
      </c>
      <c r="B538" t="s">
        <v>1394</v>
      </c>
      <c r="C538" t="s">
        <v>2808</v>
      </c>
      <c r="J538">
        <f t="shared" si="8"/>
        <v>2</v>
      </c>
    </row>
    <row r="539" spans="1:10" x14ac:dyDescent="0.25">
      <c r="A539" t="s">
        <v>19776</v>
      </c>
      <c r="B539" t="s">
        <v>2808</v>
      </c>
      <c r="C539" t="s">
        <v>1062</v>
      </c>
      <c r="D539" t="s">
        <v>5190</v>
      </c>
      <c r="E539" t="s">
        <v>8335</v>
      </c>
      <c r="J539">
        <f t="shared" si="8"/>
        <v>4</v>
      </c>
    </row>
    <row r="540" spans="1:10" x14ac:dyDescent="0.25">
      <c r="A540" t="s">
        <v>19777</v>
      </c>
      <c r="B540" t="s">
        <v>1394</v>
      </c>
      <c r="C540" t="s">
        <v>14342</v>
      </c>
      <c r="J540">
        <f t="shared" si="8"/>
        <v>2</v>
      </c>
    </row>
    <row r="541" spans="1:10" x14ac:dyDescent="0.25">
      <c r="A541" t="s">
        <v>19778</v>
      </c>
      <c r="B541" t="s">
        <v>1110</v>
      </c>
      <c r="C541" t="s">
        <v>806</v>
      </c>
      <c r="D541" t="s">
        <v>2808</v>
      </c>
      <c r="E541" t="s">
        <v>8335</v>
      </c>
      <c r="J541">
        <f t="shared" si="8"/>
        <v>4</v>
      </c>
    </row>
    <row r="542" spans="1:10" x14ac:dyDescent="0.25">
      <c r="A542" t="s">
        <v>19779</v>
      </c>
      <c r="B542" t="s">
        <v>10594</v>
      </c>
      <c r="C542" t="s">
        <v>1394</v>
      </c>
      <c r="D542" t="s">
        <v>2808</v>
      </c>
      <c r="E542" t="s">
        <v>18048</v>
      </c>
      <c r="J542">
        <f t="shared" si="8"/>
        <v>4</v>
      </c>
    </row>
    <row r="543" spans="1:10" x14ac:dyDescent="0.25">
      <c r="A543" t="s">
        <v>19780</v>
      </c>
      <c r="B543" t="s">
        <v>806</v>
      </c>
      <c r="C543" t="s">
        <v>9204</v>
      </c>
      <c r="D543" t="s">
        <v>1394</v>
      </c>
      <c r="E543" t="s">
        <v>14342</v>
      </c>
      <c r="J543">
        <f t="shared" si="8"/>
        <v>4</v>
      </c>
    </row>
    <row r="544" spans="1:10" x14ac:dyDescent="0.25">
      <c r="A544" t="s">
        <v>19781</v>
      </c>
      <c r="B544" t="s">
        <v>2808</v>
      </c>
      <c r="C544" t="s">
        <v>9603</v>
      </c>
      <c r="D544" t="s">
        <v>13778</v>
      </c>
      <c r="J544">
        <f t="shared" si="8"/>
        <v>3</v>
      </c>
    </row>
    <row r="545" spans="1:10" x14ac:dyDescent="0.25">
      <c r="A545" t="s">
        <v>19782</v>
      </c>
      <c r="B545" t="s">
        <v>24166</v>
      </c>
      <c r="C545" t="s">
        <v>2808</v>
      </c>
      <c r="D545" t="s">
        <v>24164</v>
      </c>
      <c r="J545">
        <f t="shared" si="8"/>
        <v>3</v>
      </c>
    </row>
    <row r="546" spans="1:10" x14ac:dyDescent="0.25">
      <c r="A546" t="s">
        <v>19783</v>
      </c>
      <c r="B546" t="s">
        <v>1394</v>
      </c>
      <c r="C546" t="s">
        <v>24166</v>
      </c>
      <c r="D546" t="s">
        <v>9603</v>
      </c>
      <c r="J546">
        <f t="shared" si="8"/>
        <v>3</v>
      </c>
    </row>
    <row r="547" spans="1:10" x14ac:dyDescent="0.25">
      <c r="A547" t="s">
        <v>19784</v>
      </c>
      <c r="B547" t="s">
        <v>2808</v>
      </c>
      <c r="C547" t="s">
        <v>18048</v>
      </c>
      <c r="D547" t="s">
        <v>8335</v>
      </c>
      <c r="J547">
        <f t="shared" si="8"/>
        <v>3</v>
      </c>
    </row>
    <row r="548" spans="1:10" x14ac:dyDescent="0.25">
      <c r="A548" t="s">
        <v>19785</v>
      </c>
      <c r="B548" t="s">
        <v>1110</v>
      </c>
      <c r="C548" t="s">
        <v>2808</v>
      </c>
      <c r="D548" t="s">
        <v>8335</v>
      </c>
      <c r="E548" t="s">
        <v>24167</v>
      </c>
      <c r="J548">
        <f t="shared" si="8"/>
        <v>4</v>
      </c>
    </row>
    <row r="549" spans="1:10" x14ac:dyDescent="0.25">
      <c r="A549" t="s">
        <v>19786</v>
      </c>
      <c r="B549" t="s">
        <v>1110</v>
      </c>
      <c r="C549" t="s">
        <v>1394</v>
      </c>
      <c r="D549" t="s">
        <v>15632</v>
      </c>
      <c r="E549" t="s">
        <v>8335</v>
      </c>
      <c r="J549">
        <f t="shared" si="8"/>
        <v>4</v>
      </c>
    </row>
    <row r="550" spans="1:10" x14ac:dyDescent="0.25">
      <c r="A550" t="s">
        <v>19787</v>
      </c>
      <c r="B550" t="s">
        <v>1110</v>
      </c>
      <c r="C550" t="s">
        <v>806</v>
      </c>
      <c r="D550" t="s">
        <v>1394</v>
      </c>
      <c r="J550">
        <f t="shared" si="8"/>
        <v>3</v>
      </c>
    </row>
    <row r="551" spans="1:10" x14ac:dyDescent="0.25">
      <c r="A551" t="s">
        <v>19788</v>
      </c>
      <c r="B551" t="s">
        <v>1394</v>
      </c>
      <c r="C551" t="s">
        <v>2808</v>
      </c>
      <c r="D551" t="s">
        <v>15632</v>
      </c>
      <c r="J551">
        <f t="shared" si="8"/>
        <v>3</v>
      </c>
    </row>
    <row r="552" spans="1:10" x14ac:dyDescent="0.25">
      <c r="A552" t="s">
        <v>19789</v>
      </c>
      <c r="B552" t="s">
        <v>9204</v>
      </c>
      <c r="C552" t="s">
        <v>1394</v>
      </c>
      <c r="D552" t="s">
        <v>14342</v>
      </c>
      <c r="E552" t="s">
        <v>1062</v>
      </c>
      <c r="F552" t="s">
        <v>24164</v>
      </c>
      <c r="J552">
        <f t="shared" si="8"/>
        <v>4</v>
      </c>
    </row>
    <row r="553" spans="1:10" x14ac:dyDescent="0.25">
      <c r="A553" t="s">
        <v>19790</v>
      </c>
      <c r="B553" t="s">
        <v>1394</v>
      </c>
      <c r="C553" t="s">
        <v>24166</v>
      </c>
      <c r="D553" t="s">
        <v>2808</v>
      </c>
      <c r="E553" t="s">
        <v>15632</v>
      </c>
      <c r="J553">
        <f t="shared" si="8"/>
        <v>4</v>
      </c>
    </row>
    <row r="554" spans="1:10" x14ac:dyDescent="0.25">
      <c r="A554" t="s">
        <v>19791</v>
      </c>
      <c r="B554" t="s">
        <v>1110</v>
      </c>
      <c r="C554" t="s">
        <v>806</v>
      </c>
      <c r="D554" t="s">
        <v>15632</v>
      </c>
      <c r="E554" t="s">
        <v>8335</v>
      </c>
      <c r="J554">
        <f t="shared" si="8"/>
        <v>4</v>
      </c>
    </row>
    <row r="555" spans="1:10" x14ac:dyDescent="0.25">
      <c r="A555" t="s">
        <v>19792</v>
      </c>
      <c r="B555" t="s">
        <v>2808</v>
      </c>
      <c r="C555" t="s">
        <v>18048</v>
      </c>
      <c r="D555" t="s">
        <v>15632</v>
      </c>
      <c r="J555">
        <f t="shared" si="8"/>
        <v>3</v>
      </c>
    </row>
    <row r="556" spans="1:10" x14ac:dyDescent="0.25">
      <c r="A556" t="s">
        <v>19793</v>
      </c>
      <c r="B556" t="s">
        <v>1110</v>
      </c>
      <c r="C556" t="s">
        <v>2808</v>
      </c>
      <c r="D556" t="s">
        <v>1062</v>
      </c>
      <c r="E556" t="s">
        <v>15632</v>
      </c>
      <c r="J556">
        <f t="shared" si="8"/>
        <v>4</v>
      </c>
    </row>
    <row r="557" spans="1:10" x14ac:dyDescent="0.25">
      <c r="A557" t="s">
        <v>19794</v>
      </c>
      <c r="B557" t="s">
        <v>1110</v>
      </c>
      <c r="C557" t="s">
        <v>24166</v>
      </c>
      <c r="D557" t="s">
        <v>2808</v>
      </c>
      <c r="E557" t="s">
        <v>24164</v>
      </c>
      <c r="F557" t="s">
        <v>8335</v>
      </c>
      <c r="J557">
        <f t="shared" si="8"/>
        <v>4</v>
      </c>
    </row>
    <row r="558" spans="1:10" x14ac:dyDescent="0.25">
      <c r="A558" t="s">
        <v>19795</v>
      </c>
      <c r="B558" t="s">
        <v>1110</v>
      </c>
      <c r="C558" t="s">
        <v>806</v>
      </c>
      <c r="D558" t="s">
        <v>9204</v>
      </c>
      <c r="E558" t="s">
        <v>14342</v>
      </c>
      <c r="F558" t="s">
        <v>9835</v>
      </c>
      <c r="J558">
        <f t="shared" si="8"/>
        <v>4</v>
      </c>
    </row>
    <row r="559" spans="1:10" x14ac:dyDescent="0.25">
      <c r="A559" t="s">
        <v>19796</v>
      </c>
      <c r="B559" t="s">
        <v>1110</v>
      </c>
      <c r="C559" t="s">
        <v>1394</v>
      </c>
      <c r="D559" t="s">
        <v>24166</v>
      </c>
      <c r="E559" t="s">
        <v>8335</v>
      </c>
      <c r="J559">
        <f t="shared" si="8"/>
        <v>4</v>
      </c>
    </row>
    <row r="560" spans="1:10" x14ac:dyDescent="0.25">
      <c r="A560" t="s">
        <v>19797</v>
      </c>
      <c r="B560" t="s">
        <v>1110</v>
      </c>
      <c r="C560" t="s">
        <v>2808</v>
      </c>
      <c r="D560" t="s">
        <v>9835</v>
      </c>
      <c r="J560">
        <f t="shared" si="8"/>
        <v>3</v>
      </c>
    </row>
    <row r="561" spans="1:10" x14ac:dyDescent="0.25">
      <c r="A561" t="s">
        <v>19798</v>
      </c>
      <c r="B561" t="s">
        <v>2808</v>
      </c>
      <c r="C561" t="s">
        <v>5190</v>
      </c>
      <c r="D561" t="s">
        <v>9835</v>
      </c>
      <c r="E561" t="s">
        <v>8335</v>
      </c>
      <c r="J561">
        <f t="shared" si="8"/>
        <v>4</v>
      </c>
    </row>
    <row r="562" spans="1:10" x14ac:dyDescent="0.25">
      <c r="A562" t="s">
        <v>19799</v>
      </c>
      <c r="B562" t="s">
        <v>9204</v>
      </c>
      <c r="C562" t="s">
        <v>1394</v>
      </c>
      <c r="D562" t="s">
        <v>1062</v>
      </c>
      <c r="J562">
        <f t="shared" si="8"/>
        <v>3</v>
      </c>
    </row>
    <row r="563" spans="1:10" x14ac:dyDescent="0.25">
      <c r="A563" t="s">
        <v>19800</v>
      </c>
      <c r="B563" t="s">
        <v>1110</v>
      </c>
      <c r="C563" t="s">
        <v>806</v>
      </c>
      <c r="D563" t="s">
        <v>2808</v>
      </c>
      <c r="E563" t="s">
        <v>8335</v>
      </c>
      <c r="J563">
        <f t="shared" si="8"/>
        <v>4</v>
      </c>
    </row>
    <row r="564" spans="1:10" x14ac:dyDescent="0.25">
      <c r="A564" t="s">
        <v>19801</v>
      </c>
      <c r="B564" t="s">
        <v>2808</v>
      </c>
      <c r="C564" t="s">
        <v>24164</v>
      </c>
      <c r="D564" t="s">
        <v>9835</v>
      </c>
      <c r="E564" t="s">
        <v>8335</v>
      </c>
      <c r="J564">
        <f t="shared" si="8"/>
        <v>4</v>
      </c>
    </row>
    <row r="565" spans="1:10" x14ac:dyDescent="0.25">
      <c r="A565" t="s">
        <v>19802</v>
      </c>
      <c r="B565" t="s">
        <v>1110</v>
      </c>
      <c r="C565" t="s">
        <v>9204</v>
      </c>
      <c r="D565" t="s">
        <v>1394</v>
      </c>
      <c r="E565" t="s">
        <v>14342</v>
      </c>
      <c r="F565" t="s">
        <v>9835</v>
      </c>
      <c r="J565">
        <f t="shared" si="8"/>
        <v>4</v>
      </c>
    </row>
    <row r="566" spans="1:10" x14ac:dyDescent="0.25">
      <c r="A566" t="s">
        <v>19803</v>
      </c>
      <c r="B566" t="s">
        <v>1110</v>
      </c>
      <c r="C566" t="s">
        <v>1062</v>
      </c>
      <c r="J566">
        <f t="shared" si="8"/>
        <v>2</v>
      </c>
    </row>
    <row r="567" spans="1:10" x14ac:dyDescent="0.25">
      <c r="A567" t="s">
        <v>19804</v>
      </c>
      <c r="B567" t="s">
        <v>24166</v>
      </c>
      <c r="C567" t="s">
        <v>24164</v>
      </c>
      <c r="D567" t="s">
        <v>8335</v>
      </c>
      <c r="J567">
        <f t="shared" si="8"/>
        <v>3</v>
      </c>
    </row>
    <row r="568" spans="1:10" x14ac:dyDescent="0.25">
      <c r="A568" t="s">
        <v>19805</v>
      </c>
      <c r="B568" t="s">
        <v>2808</v>
      </c>
      <c r="C568" t="s">
        <v>24164</v>
      </c>
      <c r="D568" t="s">
        <v>9835</v>
      </c>
      <c r="E568" t="s">
        <v>8335</v>
      </c>
      <c r="J568">
        <f t="shared" si="8"/>
        <v>4</v>
      </c>
    </row>
    <row r="569" spans="1:10" x14ac:dyDescent="0.25">
      <c r="A569" t="s">
        <v>19806</v>
      </c>
      <c r="B569" t="s">
        <v>1110</v>
      </c>
      <c r="C569" t="s">
        <v>9204</v>
      </c>
      <c r="D569" t="s">
        <v>1394</v>
      </c>
      <c r="E569" t="s">
        <v>14342</v>
      </c>
      <c r="J569">
        <f t="shared" si="8"/>
        <v>4</v>
      </c>
    </row>
    <row r="570" spans="1:10" x14ac:dyDescent="0.25">
      <c r="A570" t="s">
        <v>19807</v>
      </c>
      <c r="B570" t="s">
        <v>1110</v>
      </c>
      <c r="C570" t="s">
        <v>806</v>
      </c>
      <c r="D570" t="s">
        <v>1394</v>
      </c>
      <c r="E570" t="s">
        <v>15632</v>
      </c>
      <c r="F570" t="s">
        <v>8335</v>
      </c>
      <c r="J570">
        <f t="shared" si="8"/>
        <v>4</v>
      </c>
    </row>
    <row r="571" spans="1:10" x14ac:dyDescent="0.25">
      <c r="A571" t="s">
        <v>19808</v>
      </c>
      <c r="B571" t="s">
        <v>1394</v>
      </c>
      <c r="C571" t="s">
        <v>2808</v>
      </c>
      <c r="J571">
        <f t="shared" si="8"/>
        <v>2</v>
      </c>
    </row>
    <row r="572" spans="1:10" x14ac:dyDescent="0.25">
      <c r="A572" t="s">
        <v>19809</v>
      </c>
      <c r="B572" t="s">
        <v>1110</v>
      </c>
      <c r="C572" t="s">
        <v>2808</v>
      </c>
      <c r="D572" t="s">
        <v>8335</v>
      </c>
      <c r="J572">
        <f t="shared" si="8"/>
        <v>3</v>
      </c>
    </row>
    <row r="573" spans="1:10" x14ac:dyDescent="0.25">
      <c r="A573" t="s">
        <v>19810</v>
      </c>
      <c r="B573" t="s">
        <v>1110</v>
      </c>
      <c r="C573" t="s">
        <v>1394</v>
      </c>
      <c r="D573" t="s">
        <v>24165</v>
      </c>
      <c r="J573">
        <f t="shared" si="8"/>
        <v>3</v>
      </c>
    </row>
    <row r="574" spans="1:10" x14ac:dyDescent="0.25">
      <c r="A574" t="s">
        <v>19811</v>
      </c>
      <c r="B574" t="s">
        <v>1394</v>
      </c>
      <c r="C574" t="s">
        <v>14342</v>
      </c>
      <c r="D574" t="s">
        <v>1062</v>
      </c>
      <c r="J574">
        <f t="shared" si="8"/>
        <v>3</v>
      </c>
    </row>
    <row r="575" spans="1:10" x14ac:dyDescent="0.25">
      <c r="A575" t="s">
        <v>19812</v>
      </c>
      <c r="B575" t="s">
        <v>10594</v>
      </c>
      <c r="C575" t="s">
        <v>2808</v>
      </c>
      <c r="D575" t="s">
        <v>18048</v>
      </c>
      <c r="E575" t="s">
        <v>24167</v>
      </c>
      <c r="J575">
        <f t="shared" si="8"/>
        <v>4</v>
      </c>
    </row>
    <row r="576" spans="1:10" x14ac:dyDescent="0.25">
      <c r="A576" t="s">
        <v>19813</v>
      </c>
      <c r="B576" t="s">
        <v>1110</v>
      </c>
      <c r="C576" t="s">
        <v>2808</v>
      </c>
      <c r="D576" t="s">
        <v>24167</v>
      </c>
      <c r="J576">
        <f t="shared" si="8"/>
        <v>3</v>
      </c>
    </row>
    <row r="577" spans="1:10" x14ac:dyDescent="0.25">
      <c r="A577" t="s">
        <v>19814</v>
      </c>
      <c r="B577" t="s">
        <v>806</v>
      </c>
      <c r="C577" t="s">
        <v>9204</v>
      </c>
      <c r="D577" t="s">
        <v>1394</v>
      </c>
      <c r="J577">
        <f t="shared" si="8"/>
        <v>3</v>
      </c>
    </row>
    <row r="578" spans="1:10" x14ac:dyDescent="0.25">
      <c r="A578" t="s">
        <v>19815</v>
      </c>
      <c r="B578" t="s">
        <v>2808</v>
      </c>
      <c r="C578" t="s">
        <v>15632</v>
      </c>
      <c r="J578">
        <f t="shared" si="8"/>
        <v>2</v>
      </c>
    </row>
    <row r="579" spans="1:10" x14ac:dyDescent="0.25">
      <c r="A579" t="s">
        <v>19816</v>
      </c>
      <c r="B579" t="s">
        <v>1110</v>
      </c>
      <c r="C579" t="s">
        <v>2808</v>
      </c>
      <c r="D579" t="s">
        <v>24165</v>
      </c>
      <c r="J579">
        <f t="shared" ref="J579:J642" si="9">COUNTIF(B579:E579,"*")</f>
        <v>3</v>
      </c>
    </row>
    <row r="580" spans="1:10" x14ac:dyDescent="0.25">
      <c r="A580" t="s">
        <v>19817</v>
      </c>
      <c r="B580" t="s">
        <v>806</v>
      </c>
      <c r="C580" t="s">
        <v>2808</v>
      </c>
      <c r="D580" t="s">
        <v>14342</v>
      </c>
      <c r="J580">
        <f t="shared" si="9"/>
        <v>3</v>
      </c>
    </row>
    <row r="581" spans="1:10" x14ac:dyDescent="0.25">
      <c r="A581" t="s">
        <v>19818</v>
      </c>
      <c r="B581" t="s">
        <v>2808</v>
      </c>
      <c r="C581" t="s">
        <v>24164</v>
      </c>
      <c r="D581" t="s">
        <v>15632</v>
      </c>
      <c r="E581" t="s">
        <v>8335</v>
      </c>
      <c r="J581">
        <f t="shared" si="9"/>
        <v>4</v>
      </c>
    </row>
    <row r="582" spans="1:10" x14ac:dyDescent="0.25">
      <c r="A582" t="s">
        <v>19819</v>
      </c>
      <c r="B582" t="s">
        <v>1394</v>
      </c>
      <c r="C582" t="s">
        <v>14342</v>
      </c>
      <c r="D582" t="s">
        <v>1062</v>
      </c>
      <c r="J582">
        <f t="shared" si="9"/>
        <v>3</v>
      </c>
    </row>
    <row r="583" spans="1:10" x14ac:dyDescent="0.25">
      <c r="A583" t="s">
        <v>19820</v>
      </c>
      <c r="B583" t="s">
        <v>2808</v>
      </c>
      <c r="C583" t="s">
        <v>9835</v>
      </c>
      <c r="D583" t="s">
        <v>8335</v>
      </c>
      <c r="J583">
        <f t="shared" si="9"/>
        <v>3</v>
      </c>
    </row>
    <row r="584" spans="1:10" x14ac:dyDescent="0.25">
      <c r="A584" t="s">
        <v>19821</v>
      </c>
      <c r="B584" t="s">
        <v>806</v>
      </c>
      <c r="C584" t="s">
        <v>9204</v>
      </c>
      <c r="D584" t="s">
        <v>1394</v>
      </c>
      <c r="E584" t="s">
        <v>14342</v>
      </c>
      <c r="F584" t="s">
        <v>1062</v>
      </c>
      <c r="G584" t="s">
        <v>15632</v>
      </c>
      <c r="J584">
        <f t="shared" si="9"/>
        <v>4</v>
      </c>
    </row>
    <row r="585" spans="1:10" x14ac:dyDescent="0.25">
      <c r="A585" t="s">
        <v>19822</v>
      </c>
      <c r="B585" t="s">
        <v>806</v>
      </c>
      <c r="C585" t="s">
        <v>9204</v>
      </c>
      <c r="D585" t="s">
        <v>1394</v>
      </c>
      <c r="E585" t="s">
        <v>14342</v>
      </c>
      <c r="F585" t="s">
        <v>24165</v>
      </c>
      <c r="J585">
        <f t="shared" si="9"/>
        <v>4</v>
      </c>
    </row>
    <row r="586" spans="1:10" x14ac:dyDescent="0.25">
      <c r="A586" t="s">
        <v>19823</v>
      </c>
      <c r="B586" t="s">
        <v>1394</v>
      </c>
      <c r="C586" t="s">
        <v>15632</v>
      </c>
      <c r="J586">
        <f t="shared" si="9"/>
        <v>2</v>
      </c>
    </row>
    <row r="587" spans="1:10" x14ac:dyDescent="0.25">
      <c r="A587" t="s">
        <v>19824</v>
      </c>
      <c r="B587" t="s">
        <v>1110</v>
      </c>
      <c r="C587" t="s">
        <v>806</v>
      </c>
      <c r="D587" t="s">
        <v>8335</v>
      </c>
      <c r="J587">
        <f t="shared" si="9"/>
        <v>3</v>
      </c>
    </row>
    <row r="588" spans="1:10" x14ac:dyDescent="0.25">
      <c r="A588" t="s">
        <v>19825</v>
      </c>
      <c r="B588" t="s">
        <v>806</v>
      </c>
      <c r="C588" t="s">
        <v>9204</v>
      </c>
      <c r="D588" t="s">
        <v>1394</v>
      </c>
      <c r="E588" t="s">
        <v>14342</v>
      </c>
      <c r="F588" t="s">
        <v>1062</v>
      </c>
      <c r="J588">
        <f t="shared" si="9"/>
        <v>4</v>
      </c>
    </row>
    <row r="589" spans="1:10" x14ac:dyDescent="0.25">
      <c r="A589" t="s">
        <v>19826</v>
      </c>
      <c r="B589" t="s">
        <v>24166</v>
      </c>
      <c r="C589" t="s">
        <v>8335</v>
      </c>
      <c r="J589">
        <f t="shared" si="9"/>
        <v>2</v>
      </c>
    </row>
    <row r="590" spans="1:10" x14ac:dyDescent="0.25">
      <c r="A590" t="s">
        <v>19827</v>
      </c>
      <c r="B590" t="s">
        <v>806</v>
      </c>
      <c r="C590" t="s">
        <v>2808</v>
      </c>
      <c r="D590" t="s">
        <v>24167</v>
      </c>
      <c r="J590">
        <f t="shared" si="9"/>
        <v>3</v>
      </c>
    </row>
    <row r="591" spans="1:10" x14ac:dyDescent="0.25">
      <c r="A591" t="s">
        <v>19828</v>
      </c>
      <c r="B591" t="s">
        <v>806</v>
      </c>
      <c r="C591" t="s">
        <v>1394</v>
      </c>
      <c r="D591" t="s">
        <v>14342</v>
      </c>
      <c r="E591" t="s">
        <v>1062</v>
      </c>
      <c r="J591">
        <f t="shared" si="9"/>
        <v>4</v>
      </c>
    </row>
    <row r="592" spans="1:10" x14ac:dyDescent="0.25">
      <c r="A592" t="s">
        <v>19555</v>
      </c>
      <c r="B592" t="s">
        <v>1110</v>
      </c>
      <c r="C592" t="s">
        <v>806</v>
      </c>
      <c r="J592">
        <f t="shared" si="9"/>
        <v>2</v>
      </c>
    </row>
    <row r="593" spans="1:10" x14ac:dyDescent="0.25">
      <c r="A593" t="s">
        <v>19829</v>
      </c>
      <c r="B593" t="s">
        <v>1110</v>
      </c>
      <c r="C593" t="s">
        <v>8335</v>
      </c>
      <c r="J593">
        <f t="shared" si="9"/>
        <v>2</v>
      </c>
    </row>
    <row r="594" spans="1:10" x14ac:dyDescent="0.25">
      <c r="A594" t="s">
        <v>19830</v>
      </c>
      <c r="B594" t="s">
        <v>1110</v>
      </c>
      <c r="C594" t="s">
        <v>806</v>
      </c>
      <c r="D594" t="s">
        <v>24166</v>
      </c>
      <c r="E594" t="s">
        <v>8335</v>
      </c>
      <c r="J594">
        <f t="shared" si="9"/>
        <v>4</v>
      </c>
    </row>
    <row r="595" spans="1:10" x14ac:dyDescent="0.25">
      <c r="A595" t="s">
        <v>19831</v>
      </c>
      <c r="B595" t="s">
        <v>806</v>
      </c>
      <c r="C595" t="s">
        <v>2808</v>
      </c>
      <c r="D595" t="s">
        <v>1062</v>
      </c>
      <c r="E595" t="s">
        <v>24164</v>
      </c>
      <c r="F595" t="s">
        <v>8335</v>
      </c>
      <c r="J595">
        <f t="shared" si="9"/>
        <v>4</v>
      </c>
    </row>
    <row r="596" spans="1:10" x14ac:dyDescent="0.25">
      <c r="A596" t="s">
        <v>19832</v>
      </c>
      <c r="B596" t="s">
        <v>1062</v>
      </c>
      <c r="C596" t="s">
        <v>24164</v>
      </c>
      <c r="D596" t="s">
        <v>15632</v>
      </c>
      <c r="E596" t="s">
        <v>9835</v>
      </c>
      <c r="F596" t="s">
        <v>8335</v>
      </c>
      <c r="J596">
        <f t="shared" si="9"/>
        <v>4</v>
      </c>
    </row>
    <row r="597" spans="1:10" x14ac:dyDescent="0.25">
      <c r="A597" t="s">
        <v>19833</v>
      </c>
      <c r="B597" t="s">
        <v>2808</v>
      </c>
      <c r="C597" t="s">
        <v>1062</v>
      </c>
      <c r="D597" t="s">
        <v>24164</v>
      </c>
      <c r="E597" t="s">
        <v>8335</v>
      </c>
      <c r="J597">
        <f t="shared" si="9"/>
        <v>4</v>
      </c>
    </row>
    <row r="598" spans="1:10" x14ac:dyDescent="0.25">
      <c r="A598" t="s">
        <v>19834</v>
      </c>
      <c r="B598" t="s">
        <v>1110</v>
      </c>
      <c r="C598" t="s">
        <v>5190</v>
      </c>
      <c r="D598" t="s">
        <v>9835</v>
      </c>
      <c r="E598" t="s">
        <v>8335</v>
      </c>
      <c r="J598">
        <f t="shared" si="9"/>
        <v>4</v>
      </c>
    </row>
    <row r="599" spans="1:10" x14ac:dyDescent="0.25">
      <c r="A599" t="s">
        <v>19835</v>
      </c>
      <c r="B599" t="s">
        <v>9204</v>
      </c>
      <c r="C599" t="s">
        <v>1394</v>
      </c>
      <c r="D599" t="s">
        <v>14342</v>
      </c>
      <c r="E599" t="s">
        <v>1062</v>
      </c>
      <c r="F599" t="s">
        <v>9603</v>
      </c>
      <c r="J599">
        <f t="shared" si="9"/>
        <v>4</v>
      </c>
    </row>
    <row r="600" spans="1:10" x14ac:dyDescent="0.25">
      <c r="A600" t="s">
        <v>19836</v>
      </c>
      <c r="B600" t="s">
        <v>1110</v>
      </c>
      <c r="C600" t="s">
        <v>2808</v>
      </c>
      <c r="D600" t="s">
        <v>18048</v>
      </c>
      <c r="E600" t="s">
        <v>24167</v>
      </c>
      <c r="J600">
        <f t="shared" si="9"/>
        <v>4</v>
      </c>
    </row>
    <row r="601" spans="1:10" x14ac:dyDescent="0.25">
      <c r="A601" t="s">
        <v>19837</v>
      </c>
      <c r="B601" t="s">
        <v>1110</v>
      </c>
      <c r="C601" t="s">
        <v>8335</v>
      </c>
      <c r="J601">
        <f t="shared" si="9"/>
        <v>2</v>
      </c>
    </row>
    <row r="602" spans="1:10" x14ac:dyDescent="0.25">
      <c r="A602" t="s">
        <v>19838</v>
      </c>
      <c r="B602" t="s">
        <v>1110</v>
      </c>
      <c r="C602" t="s">
        <v>806</v>
      </c>
      <c r="D602" t="s">
        <v>9835</v>
      </c>
      <c r="E602" t="s">
        <v>8335</v>
      </c>
      <c r="J602">
        <f t="shared" si="9"/>
        <v>4</v>
      </c>
    </row>
    <row r="603" spans="1:10" x14ac:dyDescent="0.25">
      <c r="A603" t="s">
        <v>19839</v>
      </c>
      <c r="B603" t="s">
        <v>1110</v>
      </c>
      <c r="C603" t="s">
        <v>9835</v>
      </c>
      <c r="J603">
        <f t="shared" si="9"/>
        <v>2</v>
      </c>
    </row>
    <row r="604" spans="1:10" x14ac:dyDescent="0.25">
      <c r="A604" t="s">
        <v>19840</v>
      </c>
      <c r="B604" t="s">
        <v>806</v>
      </c>
      <c r="C604" t="s">
        <v>2808</v>
      </c>
      <c r="D604" t="s">
        <v>1062</v>
      </c>
      <c r="J604">
        <f t="shared" si="9"/>
        <v>3</v>
      </c>
    </row>
    <row r="605" spans="1:10" x14ac:dyDescent="0.25">
      <c r="A605" t="s">
        <v>19841</v>
      </c>
      <c r="B605" t="s">
        <v>2808</v>
      </c>
      <c r="C605" t="s">
        <v>5190</v>
      </c>
      <c r="D605" t="s">
        <v>15632</v>
      </c>
      <c r="E605" t="s">
        <v>8335</v>
      </c>
      <c r="J605">
        <f t="shared" si="9"/>
        <v>4</v>
      </c>
    </row>
    <row r="606" spans="1:10" x14ac:dyDescent="0.25">
      <c r="A606" t="s">
        <v>19842</v>
      </c>
      <c r="B606" t="s">
        <v>2808</v>
      </c>
      <c r="C606" t="s">
        <v>24167</v>
      </c>
      <c r="J606">
        <f t="shared" si="9"/>
        <v>2</v>
      </c>
    </row>
    <row r="607" spans="1:10" x14ac:dyDescent="0.25">
      <c r="A607" t="s">
        <v>19843</v>
      </c>
      <c r="B607" t="s">
        <v>2808</v>
      </c>
      <c r="C607" t="s">
        <v>24167</v>
      </c>
      <c r="J607">
        <f t="shared" si="9"/>
        <v>2</v>
      </c>
    </row>
    <row r="608" spans="1:10" x14ac:dyDescent="0.25">
      <c r="A608" t="s">
        <v>19844</v>
      </c>
      <c r="B608" t="s">
        <v>806</v>
      </c>
      <c r="C608" t="s">
        <v>2808</v>
      </c>
      <c r="D608" t="s">
        <v>9835</v>
      </c>
      <c r="E608" t="s">
        <v>8335</v>
      </c>
      <c r="J608">
        <f t="shared" si="9"/>
        <v>4</v>
      </c>
    </row>
    <row r="609" spans="1:10" x14ac:dyDescent="0.25">
      <c r="A609" t="s">
        <v>19845</v>
      </c>
      <c r="B609" t="s">
        <v>2808</v>
      </c>
      <c r="J609">
        <f t="shared" si="9"/>
        <v>1</v>
      </c>
    </row>
    <row r="610" spans="1:10" x14ac:dyDescent="0.25">
      <c r="A610" t="s">
        <v>19846</v>
      </c>
      <c r="B610" t="s">
        <v>1110</v>
      </c>
      <c r="C610" t="s">
        <v>2808</v>
      </c>
      <c r="D610" t="s">
        <v>1062</v>
      </c>
      <c r="E610" t="s">
        <v>5190</v>
      </c>
      <c r="F610" t="s">
        <v>24167</v>
      </c>
      <c r="J610">
        <f t="shared" si="9"/>
        <v>4</v>
      </c>
    </row>
    <row r="611" spans="1:10" x14ac:dyDescent="0.25">
      <c r="A611" t="s">
        <v>19847</v>
      </c>
      <c r="B611" t="s">
        <v>1110</v>
      </c>
      <c r="C611" t="s">
        <v>8335</v>
      </c>
      <c r="J611">
        <f t="shared" si="9"/>
        <v>2</v>
      </c>
    </row>
    <row r="612" spans="1:10" x14ac:dyDescent="0.25">
      <c r="A612" t="s">
        <v>19848</v>
      </c>
      <c r="B612" t="s">
        <v>806</v>
      </c>
      <c r="C612" t="s">
        <v>14342</v>
      </c>
      <c r="D612" t="s">
        <v>1062</v>
      </c>
      <c r="E612" t="s">
        <v>15632</v>
      </c>
      <c r="J612">
        <f t="shared" si="9"/>
        <v>4</v>
      </c>
    </row>
    <row r="613" spans="1:10" x14ac:dyDescent="0.25">
      <c r="A613" t="s">
        <v>19849</v>
      </c>
      <c r="B613" t="s">
        <v>806</v>
      </c>
      <c r="C613" t="s">
        <v>10594</v>
      </c>
      <c r="D613" t="s">
        <v>2808</v>
      </c>
      <c r="E613" t="s">
        <v>18048</v>
      </c>
      <c r="F613" t="s">
        <v>24167</v>
      </c>
      <c r="J613">
        <f t="shared" si="9"/>
        <v>4</v>
      </c>
    </row>
    <row r="614" spans="1:10" x14ac:dyDescent="0.25">
      <c r="A614" t="s">
        <v>19850</v>
      </c>
      <c r="B614" t="s">
        <v>1394</v>
      </c>
      <c r="C614" t="s">
        <v>2808</v>
      </c>
      <c r="J614">
        <f t="shared" si="9"/>
        <v>2</v>
      </c>
    </row>
    <row r="615" spans="1:10" x14ac:dyDescent="0.25">
      <c r="A615" t="s">
        <v>19851</v>
      </c>
      <c r="B615" t="s">
        <v>1110</v>
      </c>
      <c r="C615" t="s">
        <v>806</v>
      </c>
      <c r="D615" t="s">
        <v>1394</v>
      </c>
      <c r="E615" t="s">
        <v>8335</v>
      </c>
      <c r="J615">
        <f t="shared" si="9"/>
        <v>4</v>
      </c>
    </row>
    <row r="616" spans="1:10" x14ac:dyDescent="0.25">
      <c r="A616" t="s">
        <v>19852</v>
      </c>
      <c r="B616" t="s">
        <v>1110</v>
      </c>
      <c r="C616" t="s">
        <v>806</v>
      </c>
      <c r="D616" t="s">
        <v>5190</v>
      </c>
      <c r="E616" t="s">
        <v>9835</v>
      </c>
      <c r="J616">
        <f t="shared" si="9"/>
        <v>4</v>
      </c>
    </row>
    <row r="617" spans="1:10" x14ac:dyDescent="0.25">
      <c r="A617" t="s">
        <v>19853</v>
      </c>
      <c r="B617" t="s">
        <v>1110</v>
      </c>
      <c r="C617" t="s">
        <v>806</v>
      </c>
      <c r="D617" t="s">
        <v>1394</v>
      </c>
      <c r="E617" t="s">
        <v>8335</v>
      </c>
      <c r="J617">
        <f t="shared" si="9"/>
        <v>4</v>
      </c>
    </row>
    <row r="618" spans="1:10" x14ac:dyDescent="0.25">
      <c r="A618" t="s">
        <v>19854</v>
      </c>
      <c r="B618" t="s">
        <v>1110</v>
      </c>
      <c r="C618" t="s">
        <v>1062</v>
      </c>
      <c r="D618" t="s">
        <v>5190</v>
      </c>
      <c r="J618">
        <f t="shared" si="9"/>
        <v>3</v>
      </c>
    </row>
    <row r="619" spans="1:10" x14ac:dyDescent="0.25">
      <c r="A619" t="s">
        <v>19855</v>
      </c>
      <c r="B619" t="s">
        <v>1394</v>
      </c>
      <c r="C619" t="s">
        <v>2808</v>
      </c>
      <c r="D619" t="s">
        <v>13778</v>
      </c>
      <c r="E619" t="s">
        <v>15632</v>
      </c>
      <c r="J619">
        <f t="shared" si="9"/>
        <v>4</v>
      </c>
    </row>
    <row r="620" spans="1:10" x14ac:dyDescent="0.25">
      <c r="A620" t="s">
        <v>19856</v>
      </c>
      <c r="B620" t="s">
        <v>2808</v>
      </c>
      <c r="C620" t="s">
        <v>24167</v>
      </c>
      <c r="J620">
        <f t="shared" si="9"/>
        <v>2</v>
      </c>
    </row>
    <row r="621" spans="1:10" x14ac:dyDescent="0.25">
      <c r="A621" t="s">
        <v>19857</v>
      </c>
      <c r="B621" t="s">
        <v>1110</v>
      </c>
      <c r="C621" t="s">
        <v>24166</v>
      </c>
      <c r="D621" t="s">
        <v>8335</v>
      </c>
      <c r="J621">
        <f t="shared" si="9"/>
        <v>3</v>
      </c>
    </row>
    <row r="622" spans="1:10" x14ac:dyDescent="0.25">
      <c r="A622" t="s">
        <v>19858</v>
      </c>
      <c r="B622" t="s">
        <v>1110</v>
      </c>
      <c r="C622" t="s">
        <v>9835</v>
      </c>
      <c r="D622" t="s">
        <v>24165</v>
      </c>
      <c r="J622">
        <f t="shared" si="9"/>
        <v>3</v>
      </c>
    </row>
    <row r="623" spans="1:10" x14ac:dyDescent="0.25">
      <c r="A623" t="s">
        <v>19859</v>
      </c>
      <c r="B623" t="s">
        <v>1110</v>
      </c>
      <c r="C623" t="s">
        <v>24166</v>
      </c>
      <c r="D623" t="s">
        <v>9835</v>
      </c>
      <c r="E623" t="s">
        <v>8335</v>
      </c>
      <c r="J623">
        <f t="shared" si="9"/>
        <v>4</v>
      </c>
    </row>
    <row r="624" spans="1:10" x14ac:dyDescent="0.25">
      <c r="A624" t="s">
        <v>19860</v>
      </c>
      <c r="B624" t="s">
        <v>1110</v>
      </c>
      <c r="C624" t="s">
        <v>24166</v>
      </c>
      <c r="D624" t="s">
        <v>2808</v>
      </c>
      <c r="E624" t="s">
        <v>8335</v>
      </c>
      <c r="J624">
        <f t="shared" si="9"/>
        <v>4</v>
      </c>
    </row>
    <row r="625" spans="1:10" x14ac:dyDescent="0.25">
      <c r="A625" t="s">
        <v>19861</v>
      </c>
      <c r="B625" t="s">
        <v>1110</v>
      </c>
      <c r="C625" t="s">
        <v>806</v>
      </c>
      <c r="D625" t="s">
        <v>9204</v>
      </c>
      <c r="E625" t="s">
        <v>1394</v>
      </c>
      <c r="F625" t="s">
        <v>24166</v>
      </c>
      <c r="G625" t="s">
        <v>14342</v>
      </c>
      <c r="H625" t="s">
        <v>1062</v>
      </c>
      <c r="J625">
        <f t="shared" si="9"/>
        <v>4</v>
      </c>
    </row>
    <row r="626" spans="1:10" x14ac:dyDescent="0.25">
      <c r="A626" t="s">
        <v>19862</v>
      </c>
      <c r="B626" t="s">
        <v>806</v>
      </c>
      <c r="C626" t="s">
        <v>9204</v>
      </c>
      <c r="D626" t="s">
        <v>14342</v>
      </c>
      <c r="E626" t="s">
        <v>1062</v>
      </c>
      <c r="F626" t="s">
        <v>13778</v>
      </c>
      <c r="J626">
        <f t="shared" si="9"/>
        <v>4</v>
      </c>
    </row>
    <row r="627" spans="1:10" x14ac:dyDescent="0.25">
      <c r="A627" t="s">
        <v>19863</v>
      </c>
      <c r="B627" t="s">
        <v>1110</v>
      </c>
      <c r="C627" t="s">
        <v>24166</v>
      </c>
      <c r="D627" t="s">
        <v>2808</v>
      </c>
      <c r="E627" t="s">
        <v>24164</v>
      </c>
      <c r="F627" t="s">
        <v>8335</v>
      </c>
      <c r="J627">
        <f t="shared" si="9"/>
        <v>4</v>
      </c>
    </row>
    <row r="628" spans="1:10" x14ac:dyDescent="0.25">
      <c r="A628" t="s">
        <v>19864</v>
      </c>
      <c r="B628" t="s">
        <v>1110</v>
      </c>
      <c r="C628" t="s">
        <v>806</v>
      </c>
      <c r="D628" t="s">
        <v>24164</v>
      </c>
      <c r="E628" t="s">
        <v>9835</v>
      </c>
      <c r="F628" t="s">
        <v>8335</v>
      </c>
      <c r="J628">
        <f t="shared" si="9"/>
        <v>4</v>
      </c>
    </row>
    <row r="629" spans="1:10" x14ac:dyDescent="0.25">
      <c r="A629" t="s">
        <v>19865</v>
      </c>
      <c r="B629" t="s">
        <v>24166</v>
      </c>
      <c r="C629" t="s">
        <v>24164</v>
      </c>
      <c r="D629" t="s">
        <v>8335</v>
      </c>
      <c r="J629">
        <f t="shared" si="9"/>
        <v>3</v>
      </c>
    </row>
    <row r="630" spans="1:10" x14ac:dyDescent="0.25">
      <c r="A630" t="s">
        <v>19866</v>
      </c>
      <c r="B630" t="s">
        <v>1110</v>
      </c>
      <c r="C630" t="s">
        <v>24166</v>
      </c>
      <c r="D630" t="s">
        <v>24164</v>
      </c>
      <c r="E630" t="s">
        <v>9835</v>
      </c>
      <c r="F630" t="s">
        <v>8335</v>
      </c>
      <c r="J630">
        <f t="shared" si="9"/>
        <v>4</v>
      </c>
    </row>
    <row r="631" spans="1:10" x14ac:dyDescent="0.25">
      <c r="A631" t="s">
        <v>19867</v>
      </c>
      <c r="B631" t="s">
        <v>1110</v>
      </c>
      <c r="C631" t="s">
        <v>806</v>
      </c>
      <c r="D631" t="s">
        <v>1062</v>
      </c>
      <c r="J631">
        <f t="shared" si="9"/>
        <v>3</v>
      </c>
    </row>
    <row r="632" spans="1:10" x14ac:dyDescent="0.25">
      <c r="A632" t="s">
        <v>19868</v>
      </c>
      <c r="B632" t="s">
        <v>1110</v>
      </c>
      <c r="C632" t="s">
        <v>2808</v>
      </c>
      <c r="D632" t="s">
        <v>8335</v>
      </c>
      <c r="J632">
        <f t="shared" si="9"/>
        <v>3</v>
      </c>
    </row>
    <row r="633" spans="1:10" x14ac:dyDescent="0.25">
      <c r="A633" t="s">
        <v>19869</v>
      </c>
      <c r="B633" t="s">
        <v>806</v>
      </c>
      <c r="C633" t="s">
        <v>2808</v>
      </c>
      <c r="D633" t="s">
        <v>1062</v>
      </c>
      <c r="E633" t="s">
        <v>15632</v>
      </c>
      <c r="J633">
        <f t="shared" si="9"/>
        <v>4</v>
      </c>
    </row>
    <row r="634" spans="1:10" x14ac:dyDescent="0.25">
      <c r="A634" t="s">
        <v>19870</v>
      </c>
      <c r="B634" t="s">
        <v>24166</v>
      </c>
      <c r="C634" t="s">
        <v>2808</v>
      </c>
      <c r="D634" t="s">
        <v>8335</v>
      </c>
      <c r="J634">
        <f t="shared" si="9"/>
        <v>3</v>
      </c>
    </row>
    <row r="635" spans="1:10" x14ac:dyDescent="0.25">
      <c r="A635" t="s">
        <v>19871</v>
      </c>
      <c r="B635" t="s">
        <v>9204</v>
      </c>
      <c r="C635" t="s">
        <v>1394</v>
      </c>
      <c r="D635" t="s">
        <v>14342</v>
      </c>
      <c r="J635">
        <f t="shared" si="9"/>
        <v>3</v>
      </c>
    </row>
    <row r="636" spans="1:10" x14ac:dyDescent="0.25">
      <c r="A636" t="s">
        <v>19872</v>
      </c>
      <c r="B636" t="s">
        <v>1110</v>
      </c>
      <c r="C636" t="s">
        <v>1394</v>
      </c>
      <c r="D636" t="s">
        <v>24166</v>
      </c>
      <c r="E636" t="s">
        <v>2808</v>
      </c>
      <c r="F636" t="s">
        <v>8335</v>
      </c>
      <c r="J636">
        <f t="shared" si="9"/>
        <v>4</v>
      </c>
    </row>
    <row r="637" spans="1:10" x14ac:dyDescent="0.25">
      <c r="A637" t="s">
        <v>19873</v>
      </c>
      <c r="B637" t="s">
        <v>1394</v>
      </c>
      <c r="J637">
        <f t="shared" si="9"/>
        <v>1</v>
      </c>
    </row>
    <row r="638" spans="1:10" x14ac:dyDescent="0.25">
      <c r="A638" t="s">
        <v>19874</v>
      </c>
      <c r="B638" t="s">
        <v>806</v>
      </c>
      <c r="C638" t="s">
        <v>2808</v>
      </c>
      <c r="D638" t="s">
        <v>18048</v>
      </c>
      <c r="E638" t="s">
        <v>15632</v>
      </c>
      <c r="J638">
        <f t="shared" si="9"/>
        <v>4</v>
      </c>
    </row>
    <row r="639" spans="1:10" x14ac:dyDescent="0.25">
      <c r="A639" t="s">
        <v>19875</v>
      </c>
      <c r="B639" t="s">
        <v>1110</v>
      </c>
      <c r="C639" t="s">
        <v>1394</v>
      </c>
      <c r="D639" t="s">
        <v>1062</v>
      </c>
      <c r="E639" t="s">
        <v>9835</v>
      </c>
      <c r="J639">
        <f t="shared" si="9"/>
        <v>4</v>
      </c>
    </row>
    <row r="640" spans="1:10" x14ac:dyDescent="0.25">
      <c r="A640" t="s">
        <v>19876</v>
      </c>
      <c r="B640" t="s">
        <v>1394</v>
      </c>
      <c r="C640" t="s">
        <v>15632</v>
      </c>
      <c r="J640">
        <f t="shared" si="9"/>
        <v>2</v>
      </c>
    </row>
    <row r="641" spans="1:10" x14ac:dyDescent="0.25">
      <c r="A641" t="s">
        <v>19877</v>
      </c>
      <c r="B641" t="s">
        <v>10594</v>
      </c>
      <c r="C641" t="s">
        <v>2808</v>
      </c>
      <c r="D641" t="s">
        <v>8335</v>
      </c>
      <c r="J641">
        <f t="shared" si="9"/>
        <v>3</v>
      </c>
    </row>
    <row r="642" spans="1:10" x14ac:dyDescent="0.25">
      <c r="A642" t="s">
        <v>19878</v>
      </c>
      <c r="B642" t="s">
        <v>1110</v>
      </c>
      <c r="C642" t="s">
        <v>2808</v>
      </c>
      <c r="D642" t="s">
        <v>18048</v>
      </c>
      <c r="E642" t="s">
        <v>8335</v>
      </c>
      <c r="J642">
        <f t="shared" si="9"/>
        <v>4</v>
      </c>
    </row>
    <row r="643" spans="1:10" x14ac:dyDescent="0.25">
      <c r="A643" t="s">
        <v>19879</v>
      </c>
      <c r="B643" t="s">
        <v>1110</v>
      </c>
      <c r="C643" t="s">
        <v>2808</v>
      </c>
      <c r="D643" t="s">
        <v>8335</v>
      </c>
      <c r="J643">
        <f t="shared" ref="J643:J706" si="10">COUNTIF(B643:E643,"*")</f>
        <v>3</v>
      </c>
    </row>
    <row r="644" spans="1:10" x14ac:dyDescent="0.25">
      <c r="A644" t="s">
        <v>19880</v>
      </c>
      <c r="B644" t="s">
        <v>1394</v>
      </c>
      <c r="J644">
        <f t="shared" si="10"/>
        <v>1</v>
      </c>
    </row>
    <row r="645" spans="1:10" x14ac:dyDescent="0.25">
      <c r="A645" t="s">
        <v>19881</v>
      </c>
      <c r="B645" t="s">
        <v>1110</v>
      </c>
      <c r="C645" t="s">
        <v>1062</v>
      </c>
      <c r="D645" t="s">
        <v>5190</v>
      </c>
      <c r="J645">
        <f t="shared" si="10"/>
        <v>3</v>
      </c>
    </row>
    <row r="646" spans="1:10" x14ac:dyDescent="0.25">
      <c r="A646" t="s">
        <v>19882</v>
      </c>
      <c r="B646" t="s">
        <v>1110</v>
      </c>
      <c r="C646" t="s">
        <v>24166</v>
      </c>
      <c r="D646" t="s">
        <v>15632</v>
      </c>
      <c r="E646" t="s">
        <v>8335</v>
      </c>
      <c r="J646">
        <f t="shared" si="10"/>
        <v>4</v>
      </c>
    </row>
    <row r="647" spans="1:10" x14ac:dyDescent="0.25">
      <c r="A647" t="s">
        <v>19883</v>
      </c>
      <c r="B647" t="s">
        <v>1394</v>
      </c>
      <c r="J647">
        <f t="shared" si="10"/>
        <v>1</v>
      </c>
    </row>
    <row r="648" spans="1:10" x14ac:dyDescent="0.25">
      <c r="A648" t="s">
        <v>19884</v>
      </c>
      <c r="B648" t="s">
        <v>2808</v>
      </c>
      <c r="C648" t="s">
        <v>24164</v>
      </c>
      <c r="D648" t="s">
        <v>9835</v>
      </c>
      <c r="E648" t="s">
        <v>8335</v>
      </c>
      <c r="J648">
        <f t="shared" si="10"/>
        <v>4</v>
      </c>
    </row>
    <row r="649" spans="1:10" x14ac:dyDescent="0.25">
      <c r="A649" t="s">
        <v>19885</v>
      </c>
      <c r="B649" t="s">
        <v>1110</v>
      </c>
      <c r="C649" t="s">
        <v>806</v>
      </c>
      <c r="D649" t="s">
        <v>1062</v>
      </c>
      <c r="E649" t="s">
        <v>24167</v>
      </c>
      <c r="J649">
        <f t="shared" si="10"/>
        <v>4</v>
      </c>
    </row>
    <row r="650" spans="1:10" x14ac:dyDescent="0.25">
      <c r="A650" t="s">
        <v>19886</v>
      </c>
      <c r="B650" t="s">
        <v>1110</v>
      </c>
      <c r="C650" t="s">
        <v>2808</v>
      </c>
      <c r="D650" t="s">
        <v>24167</v>
      </c>
      <c r="J650">
        <f t="shared" si="10"/>
        <v>3</v>
      </c>
    </row>
    <row r="651" spans="1:10" x14ac:dyDescent="0.25">
      <c r="A651" t="s">
        <v>19887</v>
      </c>
      <c r="B651" t="s">
        <v>1110</v>
      </c>
      <c r="C651" t="s">
        <v>24166</v>
      </c>
      <c r="D651" t="s">
        <v>2808</v>
      </c>
      <c r="E651" t="s">
        <v>8335</v>
      </c>
      <c r="J651">
        <f t="shared" si="10"/>
        <v>4</v>
      </c>
    </row>
    <row r="652" spans="1:10" x14ac:dyDescent="0.25">
      <c r="A652" t="s">
        <v>19888</v>
      </c>
      <c r="B652" t="s">
        <v>1394</v>
      </c>
      <c r="C652" t="s">
        <v>1062</v>
      </c>
      <c r="D652" t="s">
        <v>15632</v>
      </c>
      <c r="J652">
        <f t="shared" si="10"/>
        <v>3</v>
      </c>
    </row>
    <row r="653" spans="1:10" x14ac:dyDescent="0.25">
      <c r="A653" t="s">
        <v>19889</v>
      </c>
      <c r="B653" t="s">
        <v>806</v>
      </c>
      <c r="C653" t="s">
        <v>9204</v>
      </c>
      <c r="D653" t="s">
        <v>1394</v>
      </c>
      <c r="E653" t="s">
        <v>14342</v>
      </c>
      <c r="J653">
        <f t="shared" si="10"/>
        <v>4</v>
      </c>
    </row>
    <row r="654" spans="1:10" x14ac:dyDescent="0.25">
      <c r="A654" t="s">
        <v>19890</v>
      </c>
      <c r="B654" t="s">
        <v>2808</v>
      </c>
      <c r="C654" t="s">
        <v>5190</v>
      </c>
      <c r="D654" t="s">
        <v>9835</v>
      </c>
      <c r="E654" t="s">
        <v>8335</v>
      </c>
      <c r="J654">
        <f t="shared" si="10"/>
        <v>4</v>
      </c>
    </row>
    <row r="655" spans="1:10" x14ac:dyDescent="0.25">
      <c r="A655" t="s">
        <v>19891</v>
      </c>
      <c r="B655" t="s">
        <v>10594</v>
      </c>
      <c r="C655" t="s">
        <v>2808</v>
      </c>
      <c r="D655" t="s">
        <v>18048</v>
      </c>
      <c r="E655" t="s">
        <v>24167</v>
      </c>
      <c r="J655">
        <f t="shared" si="10"/>
        <v>4</v>
      </c>
    </row>
    <row r="656" spans="1:10" x14ac:dyDescent="0.25">
      <c r="A656" t="s">
        <v>19892</v>
      </c>
      <c r="B656" t="s">
        <v>1110</v>
      </c>
      <c r="C656" t="s">
        <v>9835</v>
      </c>
      <c r="J656">
        <f t="shared" si="10"/>
        <v>2</v>
      </c>
    </row>
    <row r="657" spans="1:10" x14ac:dyDescent="0.25">
      <c r="A657" t="s">
        <v>19893</v>
      </c>
      <c r="B657" t="s">
        <v>806</v>
      </c>
      <c r="C657" t="s">
        <v>2808</v>
      </c>
      <c r="D657" t="s">
        <v>18048</v>
      </c>
      <c r="J657">
        <f t="shared" si="10"/>
        <v>3</v>
      </c>
    </row>
    <row r="658" spans="1:10" x14ac:dyDescent="0.25">
      <c r="A658" t="s">
        <v>19456</v>
      </c>
      <c r="B658" t="s">
        <v>1110</v>
      </c>
      <c r="C658" t="s">
        <v>9835</v>
      </c>
      <c r="J658">
        <f t="shared" si="10"/>
        <v>2</v>
      </c>
    </row>
    <row r="659" spans="1:10" x14ac:dyDescent="0.25">
      <c r="A659" t="s">
        <v>19894</v>
      </c>
      <c r="B659" t="s">
        <v>1394</v>
      </c>
      <c r="C659" t="s">
        <v>14342</v>
      </c>
      <c r="D659" t="s">
        <v>1062</v>
      </c>
      <c r="J659">
        <f t="shared" si="10"/>
        <v>3</v>
      </c>
    </row>
    <row r="660" spans="1:10" x14ac:dyDescent="0.25">
      <c r="A660" t="s">
        <v>19895</v>
      </c>
      <c r="B660" t="s">
        <v>2808</v>
      </c>
      <c r="C660" t="s">
        <v>13778</v>
      </c>
      <c r="D660" t="s">
        <v>15632</v>
      </c>
      <c r="J660">
        <f t="shared" si="10"/>
        <v>3</v>
      </c>
    </row>
    <row r="661" spans="1:10" x14ac:dyDescent="0.25">
      <c r="A661" t="s">
        <v>19896</v>
      </c>
      <c r="B661" t="s">
        <v>1394</v>
      </c>
      <c r="C661" t="s">
        <v>2808</v>
      </c>
      <c r="D661" t="s">
        <v>15632</v>
      </c>
      <c r="J661">
        <f t="shared" si="10"/>
        <v>3</v>
      </c>
    </row>
    <row r="662" spans="1:10" x14ac:dyDescent="0.25">
      <c r="A662" t="s">
        <v>19897</v>
      </c>
      <c r="B662" t="s">
        <v>1394</v>
      </c>
      <c r="J662">
        <f t="shared" si="10"/>
        <v>1</v>
      </c>
    </row>
    <row r="663" spans="1:10" x14ac:dyDescent="0.25">
      <c r="A663" t="s">
        <v>19898</v>
      </c>
      <c r="B663" t="s">
        <v>1110</v>
      </c>
      <c r="C663" t="s">
        <v>806</v>
      </c>
      <c r="D663" t="s">
        <v>1394</v>
      </c>
      <c r="E663" t="s">
        <v>15632</v>
      </c>
      <c r="F663" t="s">
        <v>8335</v>
      </c>
      <c r="G663" t="s">
        <v>11916</v>
      </c>
      <c r="J663">
        <f t="shared" si="10"/>
        <v>4</v>
      </c>
    </row>
    <row r="664" spans="1:10" x14ac:dyDescent="0.25">
      <c r="A664" t="s">
        <v>19899</v>
      </c>
      <c r="B664" t="s">
        <v>1394</v>
      </c>
      <c r="C664" t="s">
        <v>2808</v>
      </c>
      <c r="J664">
        <f t="shared" si="10"/>
        <v>2</v>
      </c>
    </row>
    <row r="665" spans="1:10" x14ac:dyDescent="0.25">
      <c r="A665" t="s">
        <v>19900</v>
      </c>
      <c r="B665" t="s">
        <v>10594</v>
      </c>
      <c r="C665" t="s">
        <v>2808</v>
      </c>
      <c r="D665" t="s">
        <v>24165</v>
      </c>
      <c r="E665" t="s">
        <v>24167</v>
      </c>
      <c r="J665">
        <f t="shared" si="10"/>
        <v>4</v>
      </c>
    </row>
    <row r="666" spans="1:10" x14ac:dyDescent="0.25">
      <c r="A666" t="s">
        <v>19901</v>
      </c>
      <c r="B666" t="s">
        <v>1110</v>
      </c>
      <c r="C666" t="s">
        <v>806</v>
      </c>
      <c r="D666" t="s">
        <v>8335</v>
      </c>
      <c r="J666">
        <f t="shared" si="10"/>
        <v>3</v>
      </c>
    </row>
    <row r="667" spans="1:10" x14ac:dyDescent="0.25">
      <c r="A667" t="s">
        <v>19902</v>
      </c>
      <c r="B667" t="s">
        <v>1110</v>
      </c>
      <c r="C667" t="s">
        <v>806</v>
      </c>
      <c r="D667" t="s">
        <v>8335</v>
      </c>
      <c r="J667">
        <f t="shared" si="10"/>
        <v>3</v>
      </c>
    </row>
    <row r="668" spans="1:10" x14ac:dyDescent="0.25">
      <c r="A668" t="s">
        <v>19903</v>
      </c>
      <c r="B668" t="s">
        <v>1110</v>
      </c>
      <c r="C668" t="s">
        <v>24166</v>
      </c>
      <c r="D668" t="s">
        <v>8335</v>
      </c>
      <c r="J668">
        <f t="shared" si="10"/>
        <v>3</v>
      </c>
    </row>
    <row r="669" spans="1:10" x14ac:dyDescent="0.25">
      <c r="A669" t="s">
        <v>19904</v>
      </c>
      <c r="B669" t="s">
        <v>1394</v>
      </c>
      <c r="C669" t="s">
        <v>14342</v>
      </c>
      <c r="D669" t="s">
        <v>1062</v>
      </c>
      <c r="J669">
        <f t="shared" si="10"/>
        <v>3</v>
      </c>
    </row>
    <row r="670" spans="1:10" x14ac:dyDescent="0.25">
      <c r="A670" t="s">
        <v>19905</v>
      </c>
      <c r="B670" t="s">
        <v>2808</v>
      </c>
      <c r="C670" t="s">
        <v>18048</v>
      </c>
      <c r="D670" t="s">
        <v>8335</v>
      </c>
      <c r="J670">
        <f t="shared" si="10"/>
        <v>3</v>
      </c>
    </row>
    <row r="671" spans="1:10" x14ac:dyDescent="0.25">
      <c r="A671" t="s">
        <v>19906</v>
      </c>
      <c r="B671" t="s">
        <v>2808</v>
      </c>
      <c r="J671">
        <f t="shared" si="10"/>
        <v>1</v>
      </c>
    </row>
    <row r="672" spans="1:10" x14ac:dyDescent="0.25">
      <c r="A672" t="s">
        <v>19907</v>
      </c>
      <c r="B672" t="s">
        <v>1394</v>
      </c>
      <c r="C672" t="s">
        <v>15632</v>
      </c>
      <c r="J672">
        <f t="shared" si="10"/>
        <v>2</v>
      </c>
    </row>
    <row r="673" spans="1:10" x14ac:dyDescent="0.25">
      <c r="A673" t="s">
        <v>19908</v>
      </c>
      <c r="B673" t="s">
        <v>2808</v>
      </c>
      <c r="C673" t="s">
        <v>24164</v>
      </c>
      <c r="D673" t="s">
        <v>8335</v>
      </c>
      <c r="J673">
        <f t="shared" si="10"/>
        <v>3</v>
      </c>
    </row>
    <row r="674" spans="1:10" x14ac:dyDescent="0.25">
      <c r="A674" t="s">
        <v>19909</v>
      </c>
      <c r="B674" t="s">
        <v>1394</v>
      </c>
      <c r="C674" t="s">
        <v>2808</v>
      </c>
      <c r="D674" t="s">
        <v>14342</v>
      </c>
      <c r="E674" t="s">
        <v>13778</v>
      </c>
      <c r="J674">
        <f t="shared" si="10"/>
        <v>4</v>
      </c>
    </row>
    <row r="675" spans="1:10" x14ac:dyDescent="0.25">
      <c r="A675" t="s">
        <v>19910</v>
      </c>
      <c r="B675" t="s">
        <v>1394</v>
      </c>
      <c r="C675" t="s">
        <v>24166</v>
      </c>
      <c r="D675" t="s">
        <v>2808</v>
      </c>
      <c r="E675" t="s">
        <v>15632</v>
      </c>
      <c r="J675">
        <f t="shared" si="10"/>
        <v>4</v>
      </c>
    </row>
    <row r="676" spans="1:10" x14ac:dyDescent="0.25">
      <c r="A676" t="s">
        <v>19911</v>
      </c>
      <c r="B676" t="s">
        <v>1110</v>
      </c>
      <c r="C676" t="s">
        <v>1394</v>
      </c>
      <c r="D676" t="s">
        <v>15632</v>
      </c>
      <c r="J676">
        <f t="shared" si="10"/>
        <v>3</v>
      </c>
    </row>
    <row r="677" spans="1:10" x14ac:dyDescent="0.25">
      <c r="A677" t="s">
        <v>19912</v>
      </c>
      <c r="B677" t="s">
        <v>1110</v>
      </c>
      <c r="C677" t="s">
        <v>806</v>
      </c>
      <c r="D677" t="s">
        <v>1062</v>
      </c>
      <c r="E677" t="s">
        <v>5190</v>
      </c>
      <c r="F677" t="s">
        <v>9835</v>
      </c>
      <c r="G677" t="s">
        <v>8335</v>
      </c>
      <c r="J677">
        <f t="shared" si="10"/>
        <v>4</v>
      </c>
    </row>
    <row r="678" spans="1:10" x14ac:dyDescent="0.25">
      <c r="A678" t="s">
        <v>19913</v>
      </c>
      <c r="B678" t="s">
        <v>1110</v>
      </c>
      <c r="C678" t="s">
        <v>2808</v>
      </c>
      <c r="D678" t="s">
        <v>24167</v>
      </c>
      <c r="J678">
        <f t="shared" si="10"/>
        <v>3</v>
      </c>
    </row>
    <row r="679" spans="1:10" x14ac:dyDescent="0.25">
      <c r="A679" t="s">
        <v>19914</v>
      </c>
      <c r="B679" t="s">
        <v>1394</v>
      </c>
      <c r="C679" t="s">
        <v>2808</v>
      </c>
      <c r="J679">
        <f t="shared" si="10"/>
        <v>2</v>
      </c>
    </row>
    <row r="680" spans="1:10" x14ac:dyDescent="0.25">
      <c r="A680" t="s">
        <v>19915</v>
      </c>
      <c r="B680" t="s">
        <v>1110</v>
      </c>
      <c r="C680" t="s">
        <v>5190</v>
      </c>
      <c r="D680" t="s">
        <v>9835</v>
      </c>
      <c r="E680" t="s">
        <v>8335</v>
      </c>
      <c r="J680">
        <f t="shared" si="10"/>
        <v>4</v>
      </c>
    </row>
    <row r="681" spans="1:10" x14ac:dyDescent="0.25">
      <c r="A681" t="s">
        <v>19916</v>
      </c>
      <c r="B681" t="s">
        <v>1110</v>
      </c>
      <c r="C681" t="s">
        <v>9835</v>
      </c>
      <c r="D681" t="s">
        <v>8335</v>
      </c>
      <c r="J681">
        <f t="shared" si="10"/>
        <v>3</v>
      </c>
    </row>
    <row r="682" spans="1:10" x14ac:dyDescent="0.25">
      <c r="A682" t="s">
        <v>19917</v>
      </c>
      <c r="B682" t="s">
        <v>1110</v>
      </c>
      <c r="C682" t="s">
        <v>24166</v>
      </c>
      <c r="D682" t="s">
        <v>2808</v>
      </c>
      <c r="E682" t="s">
        <v>24164</v>
      </c>
      <c r="F682" t="s">
        <v>8335</v>
      </c>
      <c r="J682">
        <f t="shared" si="10"/>
        <v>4</v>
      </c>
    </row>
    <row r="683" spans="1:10" x14ac:dyDescent="0.25">
      <c r="A683" t="s">
        <v>19918</v>
      </c>
      <c r="B683" t="s">
        <v>1110</v>
      </c>
      <c r="C683" t="s">
        <v>2808</v>
      </c>
      <c r="D683" t="s">
        <v>8335</v>
      </c>
      <c r="J683">
        <f t="shared" si="10"/>
        <v>3</v>
      </c>
    </row>
    <row r="684" spans="1:10" x14ac:dyDescent="0.25">
      <c r="A684" t="s">
        <v>19919</v>
      </c>
      <c r="B684" t="s">
        <v>1110</v>
      </c>
      <c r="C684" t="s">
        <v>806</v>
      </c>
      <c r="D684" t="s">
        <v>1394</v>
      </c>
      <c r="E684" t="s">
        <v>14342</v>
      </c>
      <c r="F684" t="s">
        <v>1062</v>
      </c>
      <c r="G684" t="s">
        <v>9835</v>
      </c>
      <c r="J684">
        <f t="shared" si="10"/>
        <v>4</v>
      </c>
    </row>
    <row r="685" spans="1:10" x14ac:dyDescent="0.25">
      <c r="A685" t="s">
        <v>19920</v>
      </c>
      <c r="B685" t="s">
        <v>2808</v>
      </c>
      <c r="J685">
        <f t="shared" si="10"/>
        <v>1</v>
      </c>
    </row>
    <row r="686" spans="1:10" x14ac:dyDescent="0.25">
      <c r="A686" t="s">
        <v>19921</v>
      </c>
      <c r="B686" t="s">
        <v>2808</v>
      </c>
      <c r="C686" t="s">
        <v>24165</v>
      </c>
      <c r="J686">
        <f t="shared" si="10"/>
        <v>2</v>
      </c>
    </row>
    <row r="687" spans="1:10" x14ac:dyDescent="0.25">
      <c r="A687" t="s">
        <v>19922</v>
      </c>
      <c r="B687" t="s">
        <v>24166</v>
      </c>
      <c r="C687" t="s">
        <v>2808</v>
      </c>
      <c r="D687" t="s">
        <v>24164</v>
      </c>
      <c r="J687">
        <f t="shared" si="10"/>
        <v>3</v>
      </c>
    </row>
    <row r="688" spans="1:10" x14ac:dyDescent="0.25">
      <c r="A688" t="s">
        <v>19923</v>
      </c>
      <c r="B688" t="s">
        <v>1110</v>
      </c>
      <c r="C688" t="s">
        <v>806</v>
      </c>
      <c r="D688" t="s">
        <v>1394</v>
      </c>
      <c r="J688">
        <f t="shared" si="10"/>
        <v>3</v>
      </c>
    </row>
    <row r="689" spans="1:10" x14ac:dyDescent="0.25">
      <c r="A689" t="s">
        <v>19924</v>
      </c>
      <c r="B689" t="s">
        <v>1394</v>
      </c>
      <c r="C689" t="s">
        <v>24166</v>
      </c>
      <c r="J689">
        <f t="shared" si="10"/>
        <v>2</v>
      </c>
    </row>
    <row r="690" spans="1:10" x14ac:dyDescent="0.25">
      <c r="A690" t="s">
        <v>19925</v>
      </c>
      <c r="B690" t="s">
        <v>1110</v>
      </c>
      <c r="C690" t="s">
        <v>1062</v>
      </c>
      <c r="D690" t="s">
        <v>9835</v>
      </c>
      <c r="E690" t="s">
        <v>8335</v>
      </c>
      <c r="J690">
        <f t="shared" si="10"/>
        <v>4</v>
      </c>
    </row>
    <row r="691" spans="1:10" x14ac:dyDescent="0.25">
      <c r="A691" t="s">
        <v>19926</v>
      </c>
      <c r="B691" t="s">
        <v>24166</v>
      </c>
      <c r="C691" t="s">
        <v>2808</v>
      </c>
      <c r="J691">
        <f t="shared" si="10"/>
        <v>2</v>
      </c>
    </row>
    <row r="692" spans="1:10" x14ac:dyDescent="0.25">
      <c r="A692" t="s">
        <v>19927</v>
      </c>
      <c r="B692" t="s">
        <v>1110</v>
      </c>
      <c r="C692" t="s">
        <v>24166</v>
      </c>
      <c r="D692" t="s">
        <v>1062</v>
      </c>
      <c r="E692" t="s">
        <v>8335</v>
      </c>
      <c r="J692">
        <f t="shared" si="10"/>
        <v>4</v>
      </c>
    </row>
    <row r="693" spans="1:10" x14ac:dyDescent="0.25">
      <c r="A693" t="s">
        <v>19928</v>
      </c>
      <c r="B693" t="s">
        <v>1110</v>
      </c>
      <c r="C693" t="s">
        <v>24166</v>
      </c>
      <c r="D693" t="s">
        <v>8335</v>
      </c>
      <c r="J693">
        <f t="shared" si="10"/>
        <v>3</v>
      </c>
    </row>
    <row r="694" spans="1:10" x14ac:dyDescent="0.25">
      <c r="A694" t="s">
        <v>19929</v>
      </c>
      <c r="B694" t="s">
        <v>2808</v>
      </c>
      <c r="C694" t="s">
        <v>24164</v>
      </c>
      <c r="D694" t="s">
        <v>15632</v>
      </c>
      <c r="J694">
        <f t="shared" si="10"/>
        <v>3</v>
      </c>
    </row>
    <row r="695" spans="1:10" x14ac:dyDescent="0.25">
      <c r="A695" t="s">
        <v>19930</v>
      </c>
      <c r="B695" t="s">
        <v>806</v>
      </c>
      <c r="C695" t="s">
        <v>10594</v>
      </c>
      <c r="D695" t="s">
        <v>2808</v>
      </c>
      <c r="E695" t="s">
        <v>18048</v>
      </c>
      <c r="F695" t="s">
        <v>24165</v>
      </c>
      <c r="G695" t="s">
        <v>8335</v>
      </c>
      <c r="J695">
        <f t="shared" si="10"/>
        <v>4</v>
      </c>
    </row>
    <row r="696" spans="1:10" x14ac:dyDescent="0.25">
      <c r="A696" t="s">
        <v>19931</v>
      </c>
      <c r="B696" t="s">
        <v>24166</v>
      </c>
      <c r="C696" t="s">
        <v>2808</v>
      </c>
      <c r="D696" t="s">
        <v>1062</v>
      </c>
      <c r="J696">
        <f t="shared" si="10"/>
        <v>3</v>
      </c>
    </row>
    <row r="697" spans="1:10" x14ac:dyDescent="0.25">
      <c r="A697" t="s">
        <v>19932</v>
      </c>
      <c r="B697" t="s">
        <v>1110</v>
      </c>
      <c r="C697" t="s">
        <v>1394</v>
      </c>
      <c r="D697" t="s">
        <v>24166</v>
      </c>
      <c r="J697">
        <f t="shared" si="10"/>
        <v>3</v>
      </c>
    </row>
    <row r="698" spans="1:10" x14ac:dyDescent="0.25">
      <c r="A698" t="s">
        <v>19933</v>
      </c>
      <c r="B698" t="s">
        <v>1110</v>
      </c>
      <c r="C698" t="s">
        <v>9204</v>
      </c>
      <c r="D698" t="s">
        <v>1394</v>
      </c>
      <c r="E698" t="s">
        <v>14342</v>
      </c>
      <c r="F698" t="s">
        <v>9835</v>
      </c>
      <c r="J698">
        <f t="shared" si="10"/>
        <v>4</v>
      </c>
    </row>
    <row r="699" spans="1:10" x14ac:dyDescent="0.25">
      <c r="A699" t="s">
        <v>19934</v>
      </c>
      <c r="B699" t="s">
        <v>806</v>
      </c>
      <c r="C699" t="s">
        <v>9835</v>
      </c>
      <c r="D699" t="s">
        <v>8335</v>
      </c>
      <c r="J699">
        <f t="shared" si="10"/>
        <v>3</v>
      </c>
    </row>
    <row r="700" spans="1:10" x14ac:dyDescent="0.25">
      <c r="A700" t="s">
        <v>19935</v>
      </c>
      <c r="B700" t="s">
        <v>806</v>
      </c>
      <c r="C700" t="s">
        <v>10594</v>
      </c>
      <c r="D700" t="s">
        <v>24166</v>
      </c>
      <c r="E700" t="s">
        <v>2808</v>
      </c>
      <c r="F700" t="s">
        <v>11916</v>
      </c>
      <c r="J700">
        <f t="shared" si="10"/>
        <v>4</v>
      </c>
    </row>
    <row r="701" spans="1:10" x14ac:dyDescent="0.25">
      <c r="A701" t="s">
        <v>19936</v>
      </c>
      <c r="B701" t="s">
        <v>1110</v>
      </c>
      <c r="C701" t="s">
        <v>24166</v>
      </c>
      <c r="D701" t="s">
        <v>2808</v>
      </c>
      <c r="E701" t="s">
        <v>8335</v>
      </c>
      <c r="J701">
        <f t="shared" si="10"/>
        <v>4</v>
      </c>
    </row>
    <row r="702" spans="1:10" x14ac:dyDescent="0.25">
      <c r="A702" t="s">
        <v>19937</v>
      </c>
      <c r="B702" t="s">
        <v>1110</v>
      </c>
      <c r="C702" t="s">
        <v>806</v>
      </c>
      <c r="D702" t="s">
        <v>2808</v>
      </c>
      <c r="E702" t="s">
        <v>18048</v>
      </c>
      <c r="J702">
        <f t="shared" si="10"/>
        <v>4</v>
      </c>
    </row>
    <row r="703" spans="1:10" x14ac:dyDescent="0.25">
      <c r="A703" t="s">
        <v>19938</v>
      </c>
      <c r="B703" t="s">
        <v>1394</v>
      </c>
      <c r="C703" t="s">
        <v>24166</v>
      </c>
      <c r="J703">
        <f t="shared" si="10"/>
        <v>2</v>
      </c>
    </row>
    <row r="704" spans="1:10" x14ac:dyDescent="0.25">
      <c r="A704" t="s">
        <v>19939</v>
      </c>
      <c r="B704" t="s">
        <v>1110</v>
      </c>
      <c r="C704" t="s">
        <v>24167</v>
      </c>
      <c r="J704">
        <f t="shared" si="10"/>
        <v>2</v>
      </c>
    </row>
    <row r="705" spans="1:10" x14ac:dyDescent="0.25">
      <c r="A705" t="s">
        <v>19940</v>
      </c>
      <c r="B705" t="s">
        <v>1394</v>
      </c>
      <c r="C705" t="s">
        <v>2808</v>
      </c>
      <c r="D705" t="s">
        <v>15632</v>
      </c>
      <c r="J705">
        <f t="shared" si="10"/>
        <v>3</v>
      </c>
    </row>
    <row r="706" spans="1:10" x14ac:dyDescent="0.25">
      <c r="A706" t="s">
        <v>19941</v>
      </c>
      <c r="B706" t="s">
        <v>1394</v>
      </c>
      <c r="C706" t="s">
        <v>15632</v>
      </c>
      <c r="D706" t="s">
        <v>24165</v>
      </c>
      <c r="J706">
        <f t="shared" si="10"/>
        <v>3</v>
      </c>
    </row>
    <row r="707" spans="1:10" x14ac:dyDescent="0.25">
      <c r="A707" t="s">
        <v>19942</v>
      </c>
      <c r="B707" t="s">
        <v>1110</v>
      </c>
      <c r="C707" t="s">
        <v>1394</v>
      </c>
      <c r="D707" t="s">
        <v>24166</v>
      </c>
      <c r="E707" t="s">
        <v>8335</v>
      </c>
      <c r="J707">
        <f t="shared" ref="J707:J770" si="11">COUNTIF(B707:E707,"*")</f>
        <v>4</v>
      </c>
    </row>
    <row r="708" spans="1:10" x14ac:dyDescent="0.25">
      <c r="A708" t="s">
        <v>19943</v>
      </c>
      <c r="B708" t="s">
        <v>24166</v>
      </c>
      <c r="C708" t="s">
        <v>2808</v>
      </c>
      <c r="D708" t="s">
        <v>24164</v>
      </c>
      <c r="E708" t="s">
        <v>8335</v>
      </c>
      <c r="F708" t="s">
        <v>11916</v>
      </c>
      <c r="J708">
        <f t="shared" si="11"/>
        <v>4</v>
      </c>
    </row>
    <row r="709" spans="1:10" x14ac:dyDescent="0.25">
      <c r="A709" t="s">
        <v>19944</v>
      </c>
      <c r="B709" t="s">
        <v>1394</v>
      </c>
      <c r="C709" t="s">
        <v>24165</v>
      </c>
      <c r="J709">
        <f t="shared" si="11"/>
        <v>2</v>
      </c>
    </row>
    <row r="710" spans="1:10" x14ac:dyDescent="0.25">
      <c r="A710" t="s">
        <v>19945</v>
      </c>
      <c r="B710" t="s">
        <v>806</v>
      </c>
      <c r="C710" t="s">
        <v>9204</v>
      </c>
      <c r="D710" t="s">
        <v>1394</v>
      </c>
      <c r="E710" t="s">
        <v>14342</v>
      </c>
      <c r="F710" t="s">
        <v>1062</v>
      </c>
      <c r="J710">
        <f t="shared" si="11"/>
        <v>4</v>
      </c>
    </row>
    <row r="711" spans="1:10" x14ac:dyDescent="0.25">
      <c r="A711" t="s">
        <v>19946</v>
      </c>
      <c r="B711" t="s">
        <v>1110</v>
      </c>
      <c r="C711" t="s">
        <v>2808</v>
      </c>
      <c r="D711" t="s">
        <v>1062</v>
      </c>
      <c r="E711" t="s">
        <v>24167</v>
      </c>
      <c r="J711">
        <f t="shared" si="11"/>
        <v>4</v>
      </c>
    </row>
    <row r="712" spans="1:10" x14ac:dyDescent="0.25">
      <c r="A712" t="s">
        <v>19947</v>
      </c>
      <c r="B712" t="s">
        <v>1394</v>
      </c>
      <c r="C712" t="s">
        <v>15632</v>
      </c>
      <c r="J712">
        <f t="shared" si="11"/>
        <v>2</v>
      </c>
    </row>
    <row r="713" spans="1:10" x14ac:dyDescent="0.25">
      <c r="A713" t="s">
        <v>19948</v>
      </c>
      <c r="B713" t="s">
        <v>1394</v>
      </c>
      <c r="C713" t="s">
        <v>2808</v>
      </c>
      <c r="D713" t="s">
        <v>14342</v>
      </c>
      <c r="J713">
        <f t="shared" si="11"/>
        <v>3</v>
      </c>
    </row>
    <row r="714" spans="1:10" x14ac:dyDescent="0.25">
      <c r="A714" t="s">
        <v>19949</v>
      </c>
      <c r="B714" t="s">
        <v>24166</v>
      </c>
      <c r="C714" t="s">
        <v>2808</v>
      </c>
      <c r="D714" t="s">
        <v>1062</v>
      </c>
      <c r="E714" t="s">
        <v>24164</v>
      </c>
      <c r="J714">
        <f t="shared" si="11"/>
        <v>4</v>
      </c>
    </row>
    <row r="715" spans="1:10" x14ac:dyDescent="0.25">
      <c r="A715" t="s">
        <v>19950</v>
      </c>
      <c r="B715" t="s">
        <v>1110</v>
      </c>
      <c r="C715" t="s">
        <v>806</v>
      </c>
      <c r="D715" t="s">
        <v>1394</v>
      </c>
      <c r="J715">
        <f t="shared" si="11"/>
        <v>3</v>
      </c>
    </row>
    <row r="716" spans="1:10" x14ac:dyDescent="0.25">
      <c r="A716" t="s">
        <v>19951</v>
      </c>
      <c r="B716" t="s">
        <v>806</v>
      </c>
      <c r="C716" t="s">
        <v>9204</v>
      </c>
      <c r="D716" t="s">
        <v>1394</v>
      </c>
      <c r="E716" t="s">
        <v>14342</v>
      </c>
      <c r="F716" t="s">
        <v>9835</v>
      </c>
      <c r="J716">
        <f t="shared" si="11"/>
        <v>4</v>
      </c>
    </row>
    <row r="717" spans="1:10" x14ac:dyDescent="0.25">
      <c r="A717" t="s">
        <v>19952</v>
      </c>
      <c r="B717" t="s">
        <v>24166</v>
      </c>
      <c r="C717" t="s">
        <v>2808</v>
      </c>
      <c r="D717" t="s">
        <v>24164</v>
      </c>
      <c r="E717" t="s">
        <v>8335</v>
      </c>
      <c r="J717">
        <f t="shared" si="11"/>
        <v>4</v>
      </c>
    </row>
    <row r="718" spans="1:10" x14ac:dyDescent="0.25">
      <c r="A718" t="s">
        <v>19953</v>
      </c>
      <c r="B718" t="s">
        <v>1110</v>
      </c>
      <c r="C718" t="s">
        <v>24164</v>
      </c>
      <c r="D718" t="s">
        <v>8335</v>
      </c>
      <c r="J718">
        <f t="shared" si="11"/>
        <v>3</v>
      </c>
    </row>
    <row r="719" spans="1:10" x14ac:dyDescent="0.25">
      <c r="A719" t="s">
        <v>19954</v>
      </c>
      <c r="B719" t="s">
        <v>1110</v>
      </c>
      <c r="C719" t="s">
        <v>806</v>
      </c>
      <c r="D719" t="s">
        <v>8335</v>
      </c>
      <c r="J719">
        <f t="shared" si="11"/>
        <v>3</v>
      </c>
    </row>
    <row r="720" spans="1:10" x14ac:dyDescent="0.25">
      <c r="A720" t="s">
        <v>19955</v>
      </c>
      <c r="B720" t="s">
        <v>2808</v>
      </c>
      <c r="C720" t="s">
        <v>24164</v>
      </c>
      <c r="D720" t="s">
        <v>8335</v>
      </c>
      <c r="J720">
        <f t="shared" si="11"/>
        <v>3</v>
      </c>
    </row>
    <row r="721" spans="1:10" x14ac:dyDescent="0.25">
      <c r="A721" t="s">
        <v>19956</v>
      </c>
      <c r="B721" t="s">
        <v>1394</v>
      </c>
      <c r="C721" t="s">
        <v>2808</v>
      </c>
      <c r="D721" t="s">
        <v>9835</v>
      </c>
      <c r="J721">
        <f t="shared" si="11"/>
        <v>3</v>
      </c>
    </row>
    <row r="722" spans="1:10" x14ac:dyDescent="0.25">
      <c r="A722" t="s">
        <v>19957</v>
      </c>
      <c r="B722" t="s">
        <v>806</v>
      </c>
      <c r="C722" t="s">
        <v>9204</v>
      </c>
      <c r="D722" t="s">
        <v>10594</v>
      </c>
      <c r="E722" t="s">
        <v>2808</v>
      </c>
      <c r="F722" t="s">
        <v>14342</v>
      </c>
      <c r="G722" t="s">
        <v>1062</v>
      </c>
      <c r="H722" t="s">
        <v>13778</v>
      </c>
      <c r="J722">
        <f t="shared" si="11"/>
        <v>4</v>
      </c>
    </row>
    <row r="723" spans="1:10" x14ac:dyDescent="0.25">
      <c r="A723" t="s">
        <v>19958</v>
      </c>
      <c r="B723" t="s">
        <v>1394</v>
      </c>
      <c r="C723" t="s">
        <v>14342</v>
      </c>
      <c r="J723">
        <f t="shared" si="11"/>
        <v>2</v>
      </c>
    </row>
    <row r="724" spans="1:10" x14ac:dyDescent="0.25">
      <c r="A724" t="s">
        <v>19959</v>
      </c>
      <c r="B724" t="s">
        <v>1110</v>
      </c>
      <c r="C724" t="s">
        <v>1394</v>
      </c>
      <c r="D724" t="s">
        <v>24166</v>
      </c>
      <c r="E724" t="s">
        <v>2808</v>
      </c>
      <c r="F724" t="s">
        <v>8335</v>
      </c>
      <c r="J724">
        <f t="shared" si="11"/>
        <v>4</v>
      </c>
    </row>
    <row r="725" spans="1:10" x14ac:dyDescent="0.25">
      <c r="A725" t="s">
        <v>19960</v>
      </c>
      <c r="B725" t="s">
        <v>1110</v>
      </c>
      <c r="C725" t="s">
        <v>1394</v>
      </c>
      <c r="D725" t="s">
        <v>14342</v>
      </c>
      <c r="E725" t="s">
        <v>1062</v>
      </c>
      <c r="J725">
        <f t="shared" si="11"/>
        <v>4</v>
      </c>
    </row>
    <row r="726" spans="1:10" x14ac:dyDescent="0.25">
      <c r="A726" t="s">
        <v>19961</v>
      </c>
      <c r="B726" t="s">
        <v>1110</v>
      </c>
      <c r="C726" t="s">
        <v>24166</v>
      </c>
      <c r="D726" t="s">
        <v>8335</v>
      </c>
      <c r="J726">
        <f t="shared" si="11"/>
        <v>3</v>
      </c>
    </row>
    <row r="727" spans="1:10" x14ac:dyDescent="0.25">
      <c r="A727" t="s">
        <v>19962</v>
      </c>
      <c r="B727" t="s">
        <v>1394</v>
      </c>
      <c r="C727" t="s">
        <v>15632</v>
      </c>
      <c r="J727">
        <f t="shared" si="11"/>
        <v>2</v>
      </c>
    </row>
    <row r="728" spans="1:10" x14ac:dyDescent="0.25">
      <c r="A728" t="s">
        <v>19963</v>
      </c>
      <c r="B728" t="s">
        <v>806</v>
      </c>
      <c r="C728" t="s">
        <v>9204</v>
      </c>
      <c r="D728" t="s">
        <v>1394</v>
      </c>
      <c r="E728" t="s">
        <v>14342</v>
      </c>
      <c r="J728">
        <f t="shared" si="11"/>
        <v>4</v>
      </c>
    </row>
    <row r="729" spans="1:10" x14ac:dyDescent="0.25">
      <c r="A729" t="s">
        <v>19964</v>
      </c>
      <c r="B729" t="s">
        <v>1394</v>
      </c>
      <c r="J729">
        <f t="shared" si="11"/>
        <v>1</v>
      </c>
    </row>
    <row r="730" spans="1:10" x14ac:dyDescent="0.25">
      <c r="A730" t="s">
        <v>19965</v>
      </c>
      <c r="B730" t="s">
        <v>1110</v>
      </c>
      <c r="C730" t="s">
        <v>2808</v>
      </c>
      <c r="D730" t="s">
        <v>24165</v>
      </c>
      <c r="J730">
        <f t="shared" si="11"/>
        <v>3</v>
      </c>
    </row>
    <row r="731" spans="1:10" x14ac:dyDescent="0.25">
      <c r="A731" t="s">
        <v>19966</v>
      </c>
      <c r="B731" t="s">
        <v>806</v>
      </c>
      <c r="C731" t="s">
        <v>1394</v>
      </c>
      <c r="D731" t="s">
        <v>14342</v>
      </c>
      <c r="J731">
        <f t="shared" si="11"/>
        <v>3</v>
      </c>
    </row>
    <row r="732" spans="1:10" x14ac:dyDescent="0.25">
      <c r="A732" t="s">
        <v>19967</v>
      </c>
      <c r="B732" t="s">
        <v>1110</v>
      </c>
      <c r="C732" t="s">
        <v>9835</v>
      </c>
      <c r="D732" t="s">
        <v>8335</v>
      </c>
      <c r="J732">
        <f t="shared" si="11"/>
        <v>3</v>
      </c>
    </row>
    <row r="733" spans="1:10" x14ac:dyDescent="0.25">
      <c r="A733" t="s">
        <v>19968</v>
      </c>
      <c r="B733" t="s">
        <v>2808</v>
      </c>
      <c r="C733" t="s">
        <v>15632</v>
      </c>
      <c r="J733">
        <f t="shared" si="11"/>
        <v>2</v>
      </c>
    </row>
    <row r="734" spans="1:10" x14ac:dyDescent="0.25">
      <c r="A734" t="s">
        <v>19969</v>
      </c>
      <c r="B734" t="s">
        <v>1394</v>
      </c>
      <c r="C734" t="s">
        <v>2808</v>
      </c>
      <c r="D734" t="s">
        <v>1062</v>
      </c>
      <c r="E734" t="s">
        <v>15632</v>
      </c>
      <c r="J734">
        <f t="shared" si="11"/>
        <v>4</v>
      </c>
    </row>
    <row r="735" spans="1:10" x14ac:dyDescent="0.25">
      <c r="A735" t="s">
        <v>19970</v>
      </c>
      <c r="B735" t="s">
        <v>1110</v>
      </c>
      <c r="C735" t="s">
        <v>1394</v>
      </c>
      <c r="D735" t="s">
        <v>24166</v>
      </c>
      <c r="E735" t="s">
        <v>8335</v>
      </c>
      <c r="J735">
        <f t="shared" si="11"/>
        <v>4</v>
      </c>
    </row>
    <row r="736" spans="1:10" x14ac:dyDescent="0.25">
      <c r="A736" t="s">
        <v>19971</v>
      </c>
      <c r="B736" t="s">
        <v>2808</v>
      </c>
      <c r="C736" t="s">
        <v>24165</v>
      </c>
      <c r="J736">
        <f t="shared" si="11"/>
        <v>2</v>
      </c>
    </row>
    <row r="737" spans="1:10" x14ac:dyDescent="0.25">
      <c r="A737" t="s">
        <v>19972</v>
      </c>
      <c r="B737" t="s">
        <v>2808</v>
      </c>
      <c r="C737" t="s">
        <v>15632</v>
      </c>
      <c r="D737" t="s">
        <v>11916</v>
      </c>
      <c r="J737">
        <f t="shared" si="11"/>
        <v>3</v>
      </c>
    </row>
    <row r="738" spans="1:10" x14ac:dyDescent="0.25">
      <c r="A738" t="s">
        <v>19973</v>
      </c>
      <c r="B738" t="s">
        <v>24166</v>
      </c>
      <c r="C738" t="s">
        <v>2808</v>
      </c>
      <c r="D738" t="s">
        <v>8335</v>
      </c>
      <c r="J738">
        <f t="shared" si="11"/>
        <v>3</v>
      </c>
    </row>
    <row r="739" spans="1:10" x14ac:dyDescent="0.25">
      <c r="A739" t="s">
        <v>19974</v>
      </c>
      <c r="B739" t="s">
        <v>1110</v>
      </c>
      <c r="C739" t="s">
        <v>806</v>
      </c>
      <c r="D739" t="s">
        <v>1062</v>
      </c>
      <c r="E739" t="s">
        <v>8335</v>
      </c>
      <c r="J739">
        <f t="shared" si="11"/>
        <v>4</v>
      </c>
    </row>
    <row r="740" spans="1:10" x14ac:dyDescent="0.25">
      <c r="A740" t="s">
        <v>19975</v>
      </c>
      <c r="B740" t="s">
        <v>1110</v>
      </c>
      <c r="C740" t="s">
        <v>2808</v>
      </c>
      <c r="D740" t="s">
        <v>8335</v>
      </c>
      <c r="J740">
        <f t="shared" si="11"/>
        <v>3</v>
      </c>
    </row>
    <row r="741" spans="1:10" x14ac:dyDescent="0.25">
      <c r="A741" t="s">
        <v>19976</v>
      </c>
      <c r="B741" t="s">
        <v>1110</v>
      </c>
      <c r="C741" t="s">
        <v>24166</v>
      </c>
      <c r="D741" t="s">
        <v>24164</v>
      </c>
      <c r="E741" t="s">
        <v>8335</v>
      </c>
      <c r="J741">
        <f t="shared" si="11"/>
        <v>4</v>
      </c>
    </row>
    <row r="742" spans="1:10" x14ac:dyDescent="0.25">
      <c r="A742" t="s">
        <v>19977</v>
      </c>
      <c r="B742" t="s">
        <v>1110</v>
      </c>
      <c r="C742" t="s">
        <v>9835</v>
      </c>
      <c r="D742" t="s">
        <v>8335</v>
      </c>
      <c r="J742">
        <f t="shared" si="11"/>
        <v>3</v>
      </c>
    </row>
    <row r="743" spans="1:10" x14ac:dyDescent="0.25">
      <c r="A743" t="s">
        <v>19978</v>
      </c>
      <c r="B743" t="s">
        <v>63</v>
      </c>
      <c r="C743" t="s">
        <v>9603</v>
      </c>
      <c r="J743">
        <f t="shared" si="11"/>
        <v>2</v>
      </c>
    </row>
    <row r="744" spans="1:10" x14ac:dyDescent="0.25">
      <c r="A744" t="s">
        <v>19979</v>
      </c>
      <c r="B744" t="s">
        <v>2808</v>
      </c>
      <c r="C744" t="s">
        <v>8335</v>
      </c>
      <c r="J744">
        <f t="shared" si="11"/>
        <v>2</v>
      </c>
    </row>
    <row r="745" spans="1:10" x14ac:dyDescent="0.25">
      <c r="A745" t="s">
        <v>19980</v>
      </c>
      <c r="B745" t="s">
        <v>1110</v>
      </c>
      <c r="C745" t="s">
        <v>806</v>
      </c>
      <c r="D745" t="s">
        <v>1394</v>
      </c>
      <c r="E745" t="s">
        <v>24166</v>
      </c>
      <c r="J745">
        <f t="shared" si="11"/>
        <v>4</v>
      </c>
    </row>
    <row r="746" spans="1:10" x14ac:dyDescent="0.25">
      <c r="A746" t="s">
        <v>19981</v>
      </c>
      <c r="B746" t="s">
        <v>9204</v>
      </c>
      <c r="C746" t="s">
        <v>14342</v>
      </c>
      <c r="D746" t="s">
        <v>1062</v>
      </c>
      <c r="J746">
        <f t="shared" si="11"/>
        <v>3</v>
      </c>
    </row>
    <row r="747" spans="1:10" x14ac:dyDescent="0.25">
      <c r="A747" t="s">
        <v>19982</v>
      </c>
      <c r="B747" t="s">
        <v>9835</v>
      </c>
      <c r="C747" t="s">
        <v>8335</v>
      </c>
      <c r="J747">
        <f t="shared" si="11"/>
        <v>2</v>
      </c>
    </row>
    <row r="748" spans="1:10" x14ac:dyDescent="0.25">
      <c r="A748" t="s">
        <v>19983</v>
      </c>
      <c r="B748" t="s">
        <v>1110</v>
      </c>
      <c r="C748" t="s">
        <v>24166</v>
      </c>
      <c r="D748" t="s">
        <v>2808</v>
      </c>
      <c r="E748" t="s">
        <v>8335</v>
      </c>
      <c r="J748">
        <f t="shared" si="11"/>
        <v>4</v>
      </c>
    </row>
    <row r="749" spans="1:10" x14ac:dyDescent="0.25">
      <c r="A749" t="s">
        <v>19984</v>
      </c>
      <c r="B749" t="s">
        <v>1394</v>
      </c>
      <c r="C749" t="s">
        <v>14342</v>
      </c>
      <c r="D749" t="s">
        <v>1062</v>
      </c>
      <c r="J749">
        <f t="shared" si="11"/>
        <v>3</v>
      </c>
    </row>
    <row r="750" spans="1:10" x14ac:dyDescent="0.25">
      <c r="A750" t="s">
        <v>19985</v>
      </c>
      <c r="B750" t="s">
        <v>1394</v>
      </c>
      <c r="C750" t="s">
        <v>24166</v>
      </c>
      <c r="J750">
        <f t="shared" si="11"/>
        <v>2</v>
      </c>
    </row>
    <row r="751" spans="1:10" x14ac:dyDescent="0.25">
      <c r="A751" t="s">
        <v>19986</v>
      </c>
      <c r="B751" t="s">
        <v>1394</v>
      </c>
      <c r="C751" t="s">
        <v>14342</v>
      </c>
      <c r="J751">
        <f t="shared" si="11"/>
        <v>2</v>
      </c>
    </row>
    <row r="752" spans="1:10" x14ac:dyDescent="0.25">
      <c r="A752" t="s">
        <v>19987</v>
      </c>
      <c r="B752" t="s">
        <v>1110</v>
      </c>
      <c r="C752" t="s">
        <v>1062</v>
      </c>
      <c r="D752" t="s">
        <v>5190</v>
      </c>
      <c r="E752" t="s">
        <v>9835</v>
      </c>
      <c r="J752">
        <f t="shared" si="11"/>
        <v>4</v>
      </c>
    </row>
    <row r="753" spans="1:10" x14ac:dyDescent="0.25">
      <c r="A753" t="s">
        <v>19988</v>
      </c>
      <c r="B753" t="s">
        <v>2808</v>
      </c>
      <c r="J753">
        <f t="shared" si="11"/>
        <v>1</v>
      </c>
    </row>
    <row r="754" spans="1:10" x14ac:dyDescent="0.25">
      <c r="A754" t="s">
        <v>19989</v>
      </c>
      <c r="B754" t="s">
        <v>806</v>
      </c>
      <c r="C754" t="s">
        <v>9204</v>
      </c>
      <c r="D754" t="s">
        <v>1394</v>
      </c>
      <c r="E754" t="s">
        <v>14342</v>
      </c>
      <c r="F754" t="s">
        <v>1062</v>
      </c>
      <c r="J754">
        <f t="shared" si="11"/>
        <v>4</v>
      </c>
    </row>
    <row r="755" spans="1:10" x14ac:dyDescent="0.25">
      <c r="A755" t="s">
        <v>19990</v>
      </c>
      <c r="B755" t="s">
        <v>1110</v>
      </c>
      <c r="C755" t="s">
        <v>806</v>
      </c>
      <c r="D755" t="s">
        <v>24166</v>
      </c>
      <c r="E755" t="s">
        <v>8335</v>
      </c>
      <c r="J755">
        <f t="shared" si="11"/>
        <v>4</v>
      </c>
    </row>
    <row r="756" spans="1:10" x14ac:dyDescent="0.25">
      <c r="A756" t="s">
        <v>19991</v>
      </c>
      <c r="B756" t="s">
        <v>1110</v>
      </c>
      <c r="C756" t="s">
        <v>24164</v>
      </c>
      <c r="D756" t="s">
        <v>9835</v>
      </c>
      <c r="E756" t="s">
        <v>8335</v>
      </c>
      <c r="J756">
        <f t="shared" si="11"/>
        <v>4</v>
      </c>
    </row>
    <row r="757" spans="1:10" x14ac:dyDescent="0.25">
      <c r="A757" t="s">
        <v>19992</v>
      </c>
      <c r="B757" t="s">
        <v>2808</v>
      </c>
      <c r="C757" t="s">
        <v>15632</v>
      </c>
      <c r="J757">
        <f t="shared" si="11"/>
        <v>2</v>
      </c>
    </row>
    <row r="758" spans="1:10" x14ac:dyDescent="0.25">
      <c r="A758" t="s">
        <v>19993</v>
      </c>
      <c r="B758" t="s">
        <v>806</v>
      </c>
      <c r="C758" t="s">
        <v>9204</v>
      </c>
      <c r="D758" t="s">
        <v>1394</v>
      </c>
      <c r="E758" t="s">
        <v>14342</v>
      </c>
      <c r="F758" t="s">
        <v>1062</v>
      </c>
      <c r="J758">
        <f t="shared" si="11"/>
        <v>4</v>
      </c>
    </row>
    <row r="759" spans="1:10" x14ac:dyDescent="0.25">
      <c r="A759" t="s">
        <v>19994</v>
      </c>
      <c r="B759" t="s">
        <v>1394</v>
      </c>
      <c r="C759" t="s">
        <v>15632</v>
      </c>
      <c r="J759">
        <f t="shared" si="11"/>
        <v>2</v>
      </c>
    </row>
    <row r="760" spans="1:10" x14ac:dyDescent="0.25">
      <c r="A760" t="s">
        <v>19995</v>
      </c>
      <c r="B760" t="s">
        <v>1110</v>
      </c>
      <c r="C760" t="s">
        <v>1394</v>
      </c>
      <c r="D760" t="s">
        <v>9835</v>
      </c>
      <c r="J760">
        <f t="shared" si="11"/>
        <v>3</v>
      </c>
    </row>
    <row r="761" spans="1:10" x14ac:dyDescent="0.25">
      <c r="A761" t="s">
        <v>19996</v>
      </c>
      <c r="B761" t="s">
        <v>1110</v>
      </c>
      <c r="C761" t="s">
        <v>8335</v>
      </c>
      <c r="J761">
        <f t="shared" si="11"/>
        <v>2</v>
      </c>
    </row>
    <row r="762" spans="1:10" x14ac:dyDescent="0.25">
      <c r="A762" t="s">
        <v>19997</v>
      </c>
      <c r="B762" t="s">
        <v>1110</v>
      </c>
      <c r="C762" t="s">
        <v>2808</v>
      </c>
      <c r="D762" t="s">
        <v>8335</v>
      </c>
      <c r="J762">
        <f t="shared" si="11"/>
        <v>3</v>
      </c>
    </row>
    <row r="763" spans="1:10" x14ac:dyDescent="0.25">
      <c r="A763" t="s">
        <v>19998</v>
      </c>
      <c r="B763" t="s">
        <v>10594</v>
      </c>
      <c r="C763" t="s">
        <v>1394</v>
      </c>
      <c r="D763" t="s">
        <v>2808</v>
      </c>
      <c r="J763">
        <f t="shared" si="11"/>
        <v>3</v>
      </c>
    </row>
    <row r="764" spans="1:10" x14ac:dyDescent="0.25">
      <c r="A764" t="s">
        <v>19999</v>
      </c>
      <c r="B764" t="s">
        <v>1110</v>
      </c>
      <c r="C764" t="s">
        <v>24166</v>
      </c>
      <c r="D764" t="s">
        <v>2808</v>
      </c>
      <c r="E764" t="s">
        <v>8335</v>
      </c>
      <c r="J764">
        <f t="shared" si="11"/>
        <v>4</v>
      </c>
    </row>
    <row r="765" spans="1:10" x14ac:dyDescent="0.25">
      <c r="A765" t="s">
        <v>20000</v>
      </c>
      <c r="B765" t="s">
        <v>1110</v>
      </c>
      <c r="C765" t="s">
        <v>5190</v>
      </c>
      <c r="D765" t="s">
        <v>9835</v>
      </c>
      <c r="J765">
        <f t="shared" si="11"/>
        <v>3</v>
      </c>
    </row>
    <row r="766" spans="1:10" x14ac:dyDescent="0.25">
      <c r="A766" t="s">
        <v>20001</v>
      </c>
      <c r="B766" t="s">
        <v>1110</v>
      </c>
      <c r="C766" t="s">
        <v>24166</v>
      </c>
      <c r="D766" t="s">
        <v>2808</v>
      </c>
      <c r="E766" t="s">
        <v>24164</v>
      </c>
      <c r="F766" t="s">
        <v>8335</v>
      </c>
      <c r="J766">
        <f t="shared" si="11"/>
        <v>4</v>
      </c>
    </row>
    <row r="767" spans="1:10" x14ac:dyDescent="0.25">
      <c r="A767" t="s">
        <v>20002</v>
      </c>
      <c r="B767" t="s">
        <v>806</v>
      </c>
      <c r="C767" t="s">
        <v>9204</v>
      </c>
      <c r="D767" t="s">
        <v>1394</v>
      </c>
      <c r="E767" t="s">
        <v>14342</v>
      </c>
      <c r="F767" t="s">
        <v>1062</v>
      </c>
      <c r="J767">
        <f t="shared" si="11"/>
        <v>4</v>
      </c>
    </row>
    <row r="768" spans="1:10" x14ac:dyDescent="0.25">
      <c r="A768" t="s">
        <v>20003</v>
      </c>
      <c r="B768" t="s">
        <v>1394</v>
      </c>
      <c r="C768" t="s">
        <v>2808</v>
      </c>
      <c r="D768" t="s">
        <v>1062</v>
      </c>
      <c r="E768" t="s">
        <v>15632</v>
      </c>
      <c r="J768">
        <f t="shared" si="11"/>
        <v>4</v>
      </c>
    </row>
    <row r="769" spans="1:10" x14ac:dyDescent="0.25">
      <c r="A769" t="s">
        <v>20004</v>
      </c>
      <c r="B769" t="s">
        <v>1110</v>
      </c>
      <c r="C769" t="s">
        <v>806</v>
      </c>
      <c r="D769" t="s">
        <v>9204</v>
      </c>
      <c r="E769" t="s">
        <v>1394</v>
      </c>
      <c r="F769" t="s">
        <v>14342</v>
      </c>
      <c r="G769" t="s">
        <v>1062</v>
      </c>
      <c r="J769">
        <f t="shared" si="11"/>
        <v>4</v>
      </c>
    </row>
    <row r="770" spans="1:10" x14ac:dyDescent="0.25">
      <c r="A770" t="s">
        <v>20005</v>
      </c>
      <c r="B770" t="s">
        <v>1110</v>
      </c>
      <c r="C770" t="s">
        <v>1394</v>
      </c>
      <c r="D770" t="s">
        <v>24166</v>
      </c>
      <c r="J770">
        <f t="shared" si="11"/>
        <v>3</v>
      </c>
    </row>
    <row r="771" spans="1:10" x14ac:dyDescent="0.25">
      <c r="A771" t="s">
        <v>20006</v>
      </c>
      <c r="B771" t="s">
        <v>1110</v>
      </c>
      <c r="C771" t="s">
        <v>806</v>
      </c>
      <c r="D771" t="s">
        <v>1062</v>
      </c>
      <c r="E771" t="s">
        <v>9835</v>
      </c>
      <c r="F771" t="s">
        <v>8335</v>
      </c>
      <c r="J771">
        <f t="shared" ref="J771:J834" si="12">COUNTIF(B771:E771,"*")</f>
        <v>4</v>
      </c>
    </row>
    <row r="772" spans="1:10" x14ac:dyDescent="0.25">
      <c r="A772" t="s">
        <v>20007</v>
      </c>
      <c r="B772" t="s">
        <v>1110</v>
      </c>
      <c r="C772" t="s">
        <v>24166</v>
      </c>
      <c r="D772" t="s">
        <v>2808</v>
      </c>
      <c r="E772" t="s">
        <v>8335</v>
      </c>
      <c r="J772">
        <f t="shared" si="12"/>
        <v>4</v>
      </c>
    </row>
    <row r="773" spans="1:10" x14ac:dyDescent="0.25">
      <c r="A773" t="s">
        <v>20008</v>
      </c>
      <c r="B773" t="s">
        <v>806</v>
      </c>
      <c r="C773" t="s">
        <v>1394</v>
      </c>
      <c r="J773">
        <f t="shared" si="12"/>
        <v>2</v>
      </c>
    </row>
    <row r="774" spans="1:10" x14ac:dyDescent="0.25">
      <c r="A774" t="s">
        <v>20009</v>
      </c>
      <c r="B774" t="s">
        <v>10594</v>
      </c>
      <c r="C774" t="s">
        <v>2808</v>
      </c>
      <c r="D774" t="s">
        <v>18048</v>
      </c>
      <c r="E774" t="s">
        <v>24165</v>
      </c>
      <c r="J774">
        <f t="shared" si="12"/>
        <v>4</v>
      </c>
    </row>
    <row r="775" spans="1:10" x14ac:dyDescent="0.25">
      <c r="A775" t="s">
        <v>20010</v>
      </c>
      <c r="B775" t="s">
        <v>24166</v>
      </c>
      <c r="C775" t="s">
        <v>2808</v>
      </c>
      <c r="D775" t="s">
        <v>24164</v>
      </c>
      <c r="E775" t="s">
        <v>8335</v>
      </c>
      <c r="J775">
        <f t="shared" si="12"/>
        <v>4</v>
      </c>
    </row>
    <row r="776" spans="1:10" x14ac:dyDescent="0.25">
      <c r="A776" t="s">
        <v>20011</v>
      </c>
      <c r="B776" t="s">
        <v>1394</v>
      </c>
      <c r="C776" t="s">
        <v>24166</v>
      </c>
      <c r="D776" t="s">
        <v>15632</v>
      </c>
      <c r="E776" t="s">
        <v>8335</v>
      </c>
      <c r="J776">
        <f t="shared" si="12"/>
        <v>4</v>
      </c>
    </row>
    <row r="777" spans="1:10" x14ac:dyDescent="0.25">
      <c r="A777" t="s">
        <v>20012</v>
      </c>
      <c r="B777" t="s">
        <v>1394</v>
      </c>
      <c r="C777" t="s">
        <v>14342</v>
      </c>
      <c r="D777" t="s">
        <v>9835</v>
      </c>
      <c r="J777">
        <f t="shared" si="12"/>
        <v>3</v>
      </c>
    </row>
    <row r="778" spans="1:10" x14ac:dyDescent="0.25">
      <c r="A778" t="s">
        <v>20013</v>
      </c>
      <c r="B778" t="s">
        <v>1110</v>
      </c>
      <c r="C778" t="s">
        <v>24166</v>
      </c>
      <c r="D778" t="s">
        <v>8335</v>
      </c>
      <c r="J778">
        <f t="shared" si="12"/>
        <v>3</v>
      </c>
    </row>
    <row r="779" spans="1:10" x14ac:dyDescent="0.25">
      <c r="A779" t="s">
        <v>20014</v>
      </c>
      <c r="B779" t="s">
        <v>806</v>
      </c>
      <c r="C779" t="s">
        <v>9204</v>
      </c>
      <c r="D779" t="s">
        <v>1394</v>
      </c>
      <c r="E779" t="s">
        <v>14342</v>
      </c>
      <c r="F779" t="s">
        <v>9835</v>
      </c>
      <c r="J779">
        <f t="shared" si="12"/>
        <v>4</v>
      </c>
    </row>
    <row r="780" spans="1:10" x14ac:dyDescent="0.25">
      <c r="A780" t="s">
        <v>20015</v>
      </c>
      <c r="B780" t="s">
        <v>1110</v>
      </c>
      <c r="C780" t="s">
        <v>806</v>
      </c>
      <c r="D780" t="s">
        <v>9835</v>
      </c>
      <c r="E780" t="s">
        <v>8335</v>
      </c>
      <c r="J780">
        <f t="shared" si="12"/>
        <v>4</v>
      </c>
    </row>
    <row r="781" spans="1:10" x14ac:dyDescent="0.25">
      <c r="A781" t="s">
        <v>20016</v>
      </c>
      <c r="B781" t="s">
        <v>1394</v>
      </c>
      <c r="C781" t="s">
        <v>24166</v>
      </c>
      <c r="D781" t="s">
        <v>15632</v>
      </c>
      <c r="J781">
        <f t="shared" si="12"/>
        <v>3</v>
      </c>
    </row>
    <row r="782" spans="1:10" x14ac:dyDescent="0.25">
      <c r="A782" t="s">
        <v>20017</v>
      </c>
      <c r="B782" t="s">
        <v>2808</v>
      </c>
      <c r="C782" t="s">
        <v>24165</v>
      </c>
      <c r="J782">
        <f t="shared" si="12"/>
        <v>2</v>
      </c>
    </row>
    <row r="783" spans="1:10" x14ac:dyDescent="0.25">
      <c r="A783" t="s">
        <v>20018</v>
      </c>
      <c r="B783" t="s">
        <v>24166</v>
      </c>
      <c r="C783" t="s">
        <v>2808</v>
      </c>
      <c r="D783" t="s">
        <v>24164</v>
      </c>
      <c r="E783" t="s">
        <v>8335</v>
      </c>
      <c r="J783">
        <f t="shared" si="12"/>
        <v>4</v>
      </c>
    </row>
    <row r="784" spans="1:10" x14ac:dyDescent="0.25">
      <c r="A784" t="s">
        <v>20019</v>
      </c>
      <c r="B784" t="s">
        <v>5190</v>
      </c>
      <c r="C784" t="s">
        <v>24164</v>
      </c>
      <c r="D784" t="s">
        <v>9835</v>
      </c>
      <c r="E784" t="s">
        <v>8335</v>
      </c>
      <c r="J784">
        <f t="shared" si="12"/>
        <v>4</v>
      </c>
    </row>
    <row r="785" spans="1:10" x14ac:dyDescent="0.25">
      <c r="A785" t="s">
        <v>20020</v>
      </c>
      <c r="B785" t="s">
        <v>1394</v>
      </c>
      <c r="C785" t="s">
        <v>24166</v>
      </c>
      <c r="J785">
        <f t="shared" si="12"/>
        <v>2</v>
      </c>
    </row>
    <row r="786" spans="1:10" x14ac:dyDescent="0.25">
      <c r="A786" t="s">
        <v>20021</v>
      </c>
      <c r="B786" t="s">
        <v>1110</v>
      </c>
      <c r="C786" t="s">
        <v>24166</v>
      </c>
      <c r="D786" t="s">
        <v>2808</v>
      </c>
      <c r="E786" t="s">
        <v>24164</v>
      </c>
      <c r="F786" t="s">
        <v>8335</v>
      </c>
      <c r="J786">
        <f t="shared" si="12"/>
        <v>4</v>
      </c>
    </row>
    <row r="787" spans="1:10" x14ac:dyDescent="0.25">
      <c r="A787" t="s">
        <v>20022</v>
      </c>
      <c r="B787" t="s">
        <v>1110</v>
      </c>
      <c r="C787" t="s">
        <v>24166</v>
      </c>
      <c r="D787" t="s">
        <v>2808</v>
      </c>
      <c r="E787" t="s">
        <v>8335</v>
      </c>
      <c r="J787">
        <f t="shared" si="12"/>
        <v>4</v>
      </c>
    </row>
    <row r="788" spans="1:10" x14ac:dyDescent="0.25">
      <c r="A788" t="s">
        <v>20023</v>
      </c>
      <c r="B788" t="s">
        <v>10594</v>
      </c>
      <c r="C788" t="s">
        <v>2808</v>
      </c>
      <c r="D788" t="s">
        <v>9603</v>
      </c>
      <c r="J788">
        <f t="shared" si="12"/>
        <v>3</v>
      </c>
    </row>
    <row r="789" spans="1:10" x14ac:dyDescent="0.25">
      <c r="A789" t="s">
        <v>20024</v>
      </c>
      <c r="B789" t="s">
        <v>2808</v>
      </c>
      <c r="C789" t="s">
        <v>1062</v>
      </c>
      <c r="D789" t="s">
        <v>24165</v>
      </c>
      <c r="J789">
        <f t="shared" si="12"/>
        <v>3</v>
      </c>
    </row>
    <row r="790" spans="1:10" x14ac:dyDescent="0.25">
      <c r="A790" t="s">
        <v>20025</v>
      </c>
      <c r="B790" t="s">
        <v>806</v>
      </c>
      <c r="C790" t="s">
        <v>1394</v>
      </c>
      <c r="D790" t="s">
        <v>2808</v>
      </c>
      <c r="E790" t="s">
        <v>9603</v>
      </c>
      <c r="J790">
        <f t="shared" si="12"/>
        <v>4</v>
      </c>
    </row>
    <row r="791" spans="1:10" x14ac:dyDescent="0.25">
      <c r="A791" t="s">
        <v>20026</v>
      </c>
      <c r="B791" t="s">
        <v>9204</v>
      </c>
      <c r="C791" t="s">
        <v>1394</v>
      </c>
      <c r="D791" t="s">
        <v>14342</v>
      </c>
      <c r="E791" t="s">
        <v>1062</v>
      </c>
      <c r="J791">
        <f t="shared" si="12"/>
        <v>4</v>
      </c>
    </row>
    <row r="792" spans="1:10" x14ac:dyDescent="0.25">
      <c r="A792" t="s">
        <v>20027</v>
      </c>
      <c r="B792" t="s">
        <v>1110</v>
      </c>
      <c r="C792" t="s">
        <v>806</v>
      </c>
      <c r="D792" t="s">
        <v>24166</v>
      </c>
      <c r="E792" t="s">
        <v>8335</v>
      </c>
      <c r="J792">
        <f t="shared" si="12"/>
        <v>4</v>
      </c>
    </row>
    <row r="793" spans="1:10" x14ac:dyDescent="0.25">
      <c r="A793" t="s">
        <v>20028</v>
      </c>
      <c r="B793" t="s">
        <v>1110</v>
      </c>
      <c r="C793" t="s">
        <v>1062</v>
      </c>
      <c r="D793" t="s">
        <v>5190</v>
      </c>
      <c r="E793" t="s">
        <v>9835</v>
      </c>
      <c r="F793" t="s">
        <v>8335</v>
      </c>
      <c r="J793">
        <f t="shared" si="12"/>
        <v>4</v>
      </c>
    </row>
    <row r="794" spans="1:10" x14ac:dyDescent="0.25">
      <c r="A794" t="s">
        <v>20029</v>
      </c>
      <c r="B794" t="s">
        <v>806</v>
      </c>
      <c r="C794" t="s">
        <v>9204</v>
      </c>
      <c r="D794" t="s">
        <v>1394</v>
      </c>
      <c r="E794" t="s">
        <v>2808</v>
      </c>
      <c r="F794" t="s">
        <v>14342</v>
      </c>
      <c r="G794" t="s">
        <v>1062</v>
      </c>
      <c r="H794" t="s">
        <v>15632</v>
      </c>
      <c r="J794">
        <f t="shared" si="12"/>
        <v>4</v>
      </c>
    </row>
    <row r="795" spans="1:10" x14ac:dyDescent="0.25">
      <c r="A795" t="s">
        <v>20030</v>
      </c>
      <c r="B795" t="s">
        <v>5190</v>
      </c>
      <c r="C795" t="s">
        <v>9835</v>
      </c>
      <c r="D795" t="s">
        <v>8335</v>
      </c>
      <c r="J795">
        <f t="shared" si="12"/>
        <v>3</v>
      </c>
    </row>
    <row r="796" spans="1:10" x14ac:dyDescent="0.25">
      <c r="A796" t="s">
        <v>19262</v>
      </c>
      <c r="B796" t="s">
        <v>1110</v>
      </c>
      <c r="C796" t="s">
        <v>806</v>
      </c>
      <c r="D796" t="s">
        <v>9835</v>
      </c>
      <c r="J796">
        <f t="shared" si="12"/>
        <v>3</v>
      </c>
    </row>
    <row r="797" spans="1:10" x14ac:dyDescent="0.25">
      <c r="A797" t="s">
        <v>20031</v>
      </c>
      <c r="B797" t="s">
        <v>2808</v>
      </c>
      <c r="C797" t="s">
        <v>1062</v>
      </c>
      <c r="D797" t="s">
        <v>24164</v>
      </c>
      <c r="E797" t="s">
        <v>15632</v>
      </c>
      <c r="F797" t="s">
        <v>8335</v>
      </c>
      <c r="J797">
        <f t="shared" si="12"/>
        <v>4</v>
      </c>
    </row>
    <row r="798" spans="1:10" x14ac:dyDescent="0.25">
      <c r="A798" t="s">
        <v>20032</v>
      </c>
      <c r="B798" t="s">
        <v>24166</v>
      </c>
      <c r="C798" t="s">
        <v>2808</v>
      </c>
      <c r="D798" t="s">
        <v>24164</v>
      </c>
      <c r="E798" t="s">
        <v>8335</v>
      </c>
      <c r="J798">
        <f t="shared" si="12"/>
        <v>4</v>
      </c>
    </row>
    <row r="799" spans="1:10" x14ac:dyDescent="0.25">
      <c r="A799" t="s">
        <v>20033</v>
      </c>
      <c r="B799" t="s">
        <v>1110</v>
      </c>
      <c r="C799" t="s">
        <v>806</v>
      </c>
      <c r="D799" t="s">
        <v>2808</v>
      </c>
      <c r="E799" t="s">
        <v>18048</v>
      </c>
      <c r="F799" t="s">
        <v>15632</v>
      </c>
      <c r="G799" t="s">
        <v>24167</v>
      </c>
      <c r="J799">
        <f t="shared" si="12"/>
        <v>4</v>
      </c>
    </row>
    <row r="800" spans="1:10" x14ac:dyDescent="0.25">
      <c r="A800" t="s">
        <v>20034</v>
      </c>
      <c r="B800" t="s">
        <v>1110</v>
      </c>
      <c r="C800" t="s">
        <v>2808</v>
      </c>
      <c r="D800" t="s">
        <v>8335</v>
      </c>
      <c r="J800">
        <f t="shared" si="12"/>
        <v>3</v>
      </c>
    </row>
    <row r="801" spans="1:10" x14ac:dyDescent="0.25">
      <c r="A801" t="s">
        <v>20035</v>
      </c>
      <c r="B801" t="s">
        <v>5190</v>
      </c>
      <c r="C801" t="s">
        <v>9835</v>
      </c>
      <c r="D801" t="s">
        <v>8335</v>
      </c>
      <c r="J801">
        <f t="shared" si="12"/>
        <v>3</v>
      </c>
    </row>
    <row r="802" spans="1:10" x14ac:dyDescent="0.25">
      <c r="A802" t="s">
        <v>20036</v>
      </c>
      <c r="B802" t="s">
        <v>2808</v>
      </c>
      <c r="C802" t="s">
        <v>1062</v>
      </c>
      <c r="D802" t="s">
        <v>24164</v>
      </c>
      <c r="E802" t="s">
        <v>15632</v>
      </c>
      <c r="J802">
        <f t="shared" si="12"/>
        <v>4</v>
      </c>
    </row>
    <row r="803" spans="1:10" x14ac:dyDescent="0.25">
      <c r="A803" t="s">
        <v>20037</v>
      </c>
      <c r="B803" t="s">
        <v>1062</v>
      </c>
      <c r="C803" t="s">
        <v>5190</v>
      </c>
      <c r="D803" t="s">
        <v>24164</v>
      </c>
      <c r="E803" t="s">
        <v>15632</v>
      </c>
      <c r="J803">
        <f t="shared" si="12"/>
        <v>4</v>
      </c>
    </row>
    <row r="804" spans="1:10" x14ac:dyDescent="0.25">
      <c r="A804" t="s">
        <v>20038</v>
      </c>
      <c r="B804" t="s">
        <v>806</v>
      </c>
      <c r="C804" t="s">
        <v>1394</v>
      </c>
      <c r="D804" t="s">
        <v>14342</v>
      </c>
      <c r="E804" t="s">
        <v>15632</v>
      </c>
      <c r="F804" t="s">
        <v>9835</v>
      </c>
      <c r="J804">
        <f t="shared" si="12"/>
        <v>4</v>
      </c>
    </row>
    <row r="805" spans="1:10" x14ac:dyDescent="0.25">
      <c r="A805" t="s">
        <v>20039</v>
      </c>
      <c r="B805" t="s">
        <v>2808</v>
      </c>
      <c r="C805" t="s">
        <v>5190</v>
      </c>
      <c r="D805" t="s">
        <v>8335</v>
      </c>
      <c r="J805">
        <f t="shared" si="12"/>
        <v>3</v>
      </c>
    </row>
    <row r="806" spans="1:10" x14ac:dyDescent="0.25">
      <c r="A806" t="s">
        <v>20040</v>
      </c>
      <c r="B806" t="s">
        <v>1394</v>
      </c>
      <c r="C806" t="s">
        <v>2808</v>
      </c>
      <c r="J806">
        <f t="shared" si="12"/>
        <v>2</v>
      </c>
    </row>
    <row r="807" spans="1:10" x14ac:dyDescent="0.25">
      <c r="A807" t="s">
        <v>20041</v>
      </c>
      <c r="B807" t="s">
        <v>806</v>
      </c>
      <c r="C807" t="s">
        <v>14342</v>
      </c>
      <c r="D807" t="s">
        <v>1062</v>
      </c>
      <c r="J807">
        <f t="shared" si="12"/>
        <v>3</v>
      </c>
    </row>
    <row r="808" spans="1:10" x14ac:dyDescent="0.25">
      <c r="A808" t="s">
        <v>20042</v>
      </c>
      <c r="B808" t="s">
        <v>1110</v>
      </c>
      <c r="C808" t="s">
        <v>24166</v>
      </c>
      <c r="D808" t="s">
        <v>1062</v>
      </c>
      <c r="E808" t="s">
        <v>8335</v>
      </c>
      <c r="J808">
        <f t="shared" si="12"/>
        <v>4</v>
      </c>
    </row>
    <row r="809" spans="1:10" x14ac:dyDescent="0.25">
      <c r="A809" t="s">
        <v>20043</v>
      </c>
      <c r="B809" t="s">
        <v>1110</v>
      </c>
      <c r="C809" t="s">
        <v>1394</v>
      </c>
      <c r="D809" t="s">
        <v>24164</v>
      </c>
      <c r="E809" t="s">
        <v>15632</v>
      </c>
      <c r="J809">
        <f t="shared" si="12"/>
        <v>4</v>
      </c>
    </row>
    <row r="810" spans="1:10" x14ac:dyDescent="0.25">
      <c r="A810" t="s">
        <v>20044</v>
      </c>
      <c r="B810" t="s">
        <v>1110</v>
      </c>
      <c r="C810" t="s">
        <v>806</v>
      </c>
      <c r="D810" t="s">
        <v>1062</v>
      </c>
      <c r="E810" t="s">
        <v>8335</v>
      </c>
      <c r="J810">
        <f t="shared" si="12"/>
        <v>4</v>
      </c>
    </row>
    <row r="811" spans="1:10" x14ac:dyDescent="0.25">
      <c r="A811" t="s">
        <v>20045</v>
      </c>
      <c r="B811" t="s">
        <v>806</v>
      </c>
      <c r="C811" t="s">
        <v>2808</v>
      </c>
      <c r="D811" t="s">
        <v>15632</v>
      </c>
      <c r="E811" t="s">
        <v>24167</v>
      </c>
      <c r="J811">
        <f t="shared" si="12"/>
        <v>4</v>
      </c>
    </row>
    <row r="812" spans="1:10" x14ac:dyDescent="0.25">
      <c r="A812" t="s">
        <v>20046</v>
      </c>
      <c r="B812" t="s">
        <v>1110</v>
      </c>
      <c r="C812" t="s">
        <v>806</v>
      </c>
      <c r="D812" t="s">
        <v>1062</v>
      </c>
      <c r="J812">
        <f t="shared" si="12"/>
        <v>3</v>
      </c>
    </row>
    <row r="813" spans="1:10" x14ac:dyDescent="0.25">
      <c r="A813" t="s">
        <v>20047</v>
      </c>
      <c r="B813" t="s">
        <v>1110</v>
      </c>
      <c r="C813" t="s">
        <v>2808</v>
      </c>
      <c r="D813" t="s">
        <v>24167</v>
      </c>
      <c r="J813">
        <f t="shared" si="12"/>
        <v>3</v>
      </c>
    </row>
    <row r="814" spans="1:10" x14ac:dyDescent="0.25">
      <c r="A814" t="s">
        <v>20048</v>
      </c>
      <c r="B814" t="s">
        <v>1110</v>
      </c>
      <c r="C814" t="s">
        <v>806</v>
      </c>
      <c r="D814" t="s">
        <v>1394</v>
      </c>
      <c r="E814" t="s">
        <v>15632</v>
      </c>
      <c r="F814" t="s">
        <v>9835</v>
      </c>
      <c r="J814">
        <f t="shared" si="12"/>
        <v>4</v>
      </c>
    </row>
    <row r="815" spans="1:10" x14ac:dyDescent="0.25">
      <c r="A815" t="s">
        <v>20049</v>
      </c>
      <c r="B815" t="s">
        <v>1394</v>
      </c>
      <c r="C815" t="s">
        <v>2808</v>
      </c>
      <c r="J815">
        <f t="shared" si="12"/>
        <v>2</v>
      </c>
    </row>
    <row r="816" spans="1:10" x14ac:dyDescent="0.25">
      <c r="A816" t="s">
        <v>20050</v>
      </c>
      <c r="B816" t="s">
        <v>1110</v>
      </c>
      <c r="C816" t="s">
        <v>10594</v>
      </c>
      <c r="D816" t="s">
        <v>2808</v>
      </c>
      <c r="E816" t="s">
        <v>18048</v>
      </c>
      <c r="F816" t="s">
        <v>8335</v>
      </c>
      <c r="G816" t="s">
        <v>24167</v>
      </c>
      <c r="J816">
        <f t="shared" si="12"/>
        <v>4</v>
      </c>
    </row>
    <row r="817" spans="1:10" x14ac:dyDescent="0.25">
      <c r="A817" t="s">
        <v>20051</v>
      </c>
      <c r="B817" t="s">
        <v>806</v>
      </c>
      <c r="C817" t="s">
        <v>1394</v>
      </c>
      <c r="D817" t="s">
        <v>14342</v>
      </c>
      <c r="E817" t="s">
        <v>1062</v>
      </c>
      <c r="F817" t="s">
        <v>5190</v>
      </c>
      <c r="J817">
        <f t="shared" si="12"/>
        <v>4</v>
      </c>
    </row>
    <row r="818" spans="1:10" x14ac:dyDescent="0.25">
      <c r="A818" t="s">
        <v>20052</v>
      </c>
      <c r="B818" t="s">
        <v>1394</v>
      </c>
      <c r="C818" t="s">
        <v>14342</v>
      </c>
      <c r="D818" t="s">
        <v>1062</v>
      </c>
      <c r="J818">
        <f t="shared" si="12"/>
        <v>3</v>
      </c>
    </row>
    <row r="819" spans="1:10" x14ac:dyDescent="0.25">
      <c r="A819" t="s">
        <v>20053</v>
      </c>
      <c r="B819" t="s">
        <v>1394</v>
      </c>
      <c r="C819" t="s">
        <v>1062</v>
      </c>
      <c r="D819" t="s">
        <v>15632</v>
      </c>
      <c r="J819">
        <f t="shared" si="12"/>
        <v>3</v>
      </c>
    </row>
    <row r="820" spans="1:10" x14ac:dyDescent="0.25">
      <c r="A820" t="s">
        <v>20054</v>
      </c>
      <c r="B820" t="s">
        <v>1394</v>
      </c>
      <c r="C820" t="s">
        <v>14342</v>
      </c>
      <c r="D820" t="s">
        <v>15632</v>
      </c>
      <c r="E820" t="s">
        <v>9835</v>
      </c>
      <c r="J820">
        <f t="shared" si="12"/>
        <v>4</v>
      </c>
    </row>
    <row r="821" spans="1:10" x14ac:dyDescent="0.25">
      <c r="A821" t="s">
        <v>20055</v>
      </c>
      <c r="B821" t="s">
        <v>1110</v>
      </c>
      <c r="C821" t="s">
        <v>806</v>
      </c>
      <c r="D821" t="s">
        <v>8335</v>
      </c>
      <c r="E821" t="s">
        <v>24167</v>
      </c>
      <c r="J821">
        <f t="shared" si="12"/>
        <v>4</v>
      </c>
    </row>
    <row r="822" spans="1:10" x14ac:dyDescent="0.25">
      <c r="A822" t="s">
        <v>20056</v>
      </c>
      <c r="B822" t="s">
        <v>1394</v>
      </c>
      <c r="C822" t="s">
        <v>2808</v>
      </c>
      <c r="D822" t="s">
        <v>15632</v>
      </c>
      <c r="E822" t="s">
        <v>24165</v>
      </c>
      <c r="J822">
        <f t="shared" si="12"/>
        <v>4</v>
      </c>
    </row>
    <row r="823" spans="1:10" x14ac:dyDescent="0.25">
      <c r="A823" t="s">
        <v>20057</v>
      </c>
      <c r="B823" t="s">
        <v>1394</v>
      </c>
      <c r="C823" t="s">
        <v>11916</v>
      </c>
      <c r="J823">
        <f t="shared" si="12"/>
        <v>2</v>
      </c>
    </row>
    <row r="824" spans="1:10" x14ac:dyDescent="0.25">
      <c r="A824" t="s">
        <v>20058</v>
      </c>
      <c r="B824" t="s">
        <v>1394</v>
      </c>
      <c r="C824" t="s">
        <v>2808</v>
      </c>
      <c r="D824" t="s">
        <v>15632</v>
      </c>
      <c r="J824">
        <f t="shared" si="12"/>
        <v>3</v>
      </c>
    </row>
    <row r="825" spans="1:10" x14ac:dyDescent="0.25">
      <c r="A825" t="s">
        <v>20059</v>
      </c>
      <c r="B825" t="s">
        <v>1394</v>
      </c>
      <c r="J825">
        <f t="shared" si="12"/>
        <v>1</v>
      </c>
    </row>
    <row r="826" spans="1:10" x14ac:dyDescent="0.25">
      <c r="A826" t="s">
        <v>20060</v>
      </c>
      <c r="B826" t="s">
        <v>1110</v>
      </c>
      <c r="C826" t="s">
        <v>806</v>
      </c>
      <c r="D826" t="s">
        <v>5190</v>
      </c>
      <c r="E826" t="s">
        <v>9835</v>
      </c>
      <c r="J826">
        <f t="shared" si="12"/>
        <v>4</v>
      </c>
    </row>
    <row r="827" spans="1:10" x14ac:dyDescent="0.25">
      <c r="A827" t="s">
        <v>20061</v>
      </c>
      <c r="B827" t="s">
        <v>1110</v>
      </c>
      <c r="C827" t="s">
        <v>806</v>
      </c>
      <c r="D827" t="s">
        <v>2808</v>
      </c>
      <c r="E827" t="s">
        <v>18048</v>
      </c>
      <c r="F827" t="s">
        <v>24167</v>
      </c>
      <c r="J827">
        <f t="shared" si="12"/>
        <v>4</v>
      </c>
    </row>
    <row r="828" spans="1:10" x14ac:dyDescent="0.25">
      <c r="A828" t="s">
        <v>20062</v>
      </c>
      <c r="B828" t="s">
        <v>1394</v>
      </c>
      <c r="C828" t="s">
        <v>15632</v>
      </c>
      <c r="J828">
        <f t="shared" si="12"/>
        <v>2</v>
      </c>
    </row>
    <row r="829" spans="1:10" x14ac:dyDescent="0.25">
      <c r="A829" t="s">
        <v>20063</v>
      </c>
      <c r="B829" t="s">
        <v>2808</v>
      </c>
      <c r="C829" t="s">
        <v>24164</v>
      </c>
      <c r="D829" t="s">
        <v>8335</v>
      </c>
      <c r="J829">
        <f t="shared" si="12"/>
        <v>3</v>
      </c>
    </row>
    <row r="830" spans="1:10" x14ac:dyDescent="0.25">
      <c r="A830" t="s">
        <v>20064</v>
      </c>
      <c r="B830" t="s">
        <v>1394</v>
      </c>
      <c r="J830">
        <f t="shared" si="12"/>
        <v>1</v>
      </c>
    </row>
    <row r="831" spans="1:10" x14ac:dyDescent="0.25">
      <c r="A831" t="s">
        <v>20065</v>
      </c>
      <c r="B831" t="s">
        <v>1110</v>
      </c>
      <c r="C831" t="s">
        <v>806</v>
      </c>
      <c r="D831" t="s">
        <v>1062</v>
      </c>
      <c r="J831">
        <f t="shared" si="12"/>
        <v>3</v>
      </c>
    </row>
    <row r="832" spans="1:10" x14ac:dyDescent="0.25">
      <c r="A832" t="s">
        <v>20066</v>
      </c>
      <c r="B832" t="s">
        <v>1110</v>
      </c>
      <c r="C832" t="s">
        <v>1394</v>
      </c>
      <c r="D832" t="s">
        <v>24166</v>
      </c>
      <c r="E832" t="s">
        <v>2808</v>
      </c>
      <c r="J832">
        <f t="shared" si="12"/>
        <v>4</v>
      </c>
    </row>
    <row r="833" spans="1:10" x14ac:dyDescent="0.25">
      <c r="A833" t="s">
        <v>20067</v>
      </c>
      <c r="B833" t="s">
        <v>1110</v>
      </c>
      <c r="C833" t="s">
        <v>1062</v>
      </c>
      <c r="D833" t="s">
        <v>8335</v>
      </c>
      <c r="J833">
        <f t="shared" si="12"/>
        <v>3</v>
      </c>
    </row>
    <row r="834" spans="1:10" x14ac:dyDescent="0.25">
      <c r="A834" t="s">
        <v>20068</v>
      </c>
      <c r="B834" t="s">
        <v>2808</v>
      </c>
      <c r="C834" t="s">
        <v>9603</v>
      </c>
      <c r="D834" t="s">
        <v>15632</v>
      </c>
      <c r="E834" t="s">
        <v>24167</v>
      </c>
      <c r="J834">
        <f t="shared" si="12"/>
        <v>4</v>
      </c>
    </row>
    <row r="835" spans="1:10" x14ac:dyDescent="0.25">
      <c r="A835" t="s">
        <v>20069</v>
      </c>
      <c r="B835" t="s">
        <v>1394</v>
      </c>
      <c r="C835" t="s">
        <v>15632</v>
      </c>
      <c r="J835">
        <f t="shared" ref="J835:J898" si="13">COUNTIF(B835:E835,"*")</f>
        <v>2</v>
      </c>
    </row>
    <row r="836" spans="1:10" x14ac:dyDescent="0.25">
      <c r="A836" t="s">
        <v>20070</v>
      </c>
      <c r="B836" t="s">
        <v>1110</v>
      </c>
      <c r="C836" t="s">
        <v>1394</v>
      </c>
      <c r="D836" t="s">
        <v>2808</v>
      </c>
      <c r="E836" t="s">
        <v>14342</v>
      </c>
      <c r="F836" t="s">
        <v>8335</v>
      </c>
      <c r="J836">
        <f t="shared" si="13"/>
        <v>4</v>
      </c>
    </row>
    <row r="837" spans="1:10" x14ac:dyDescent="0.25">
      <c r="A837" t="s">
        <v>20071</v>
      </c>
      <c r="B837" t="s">
        <v>1110</v>
      </c>
      <c r="C837" t="s">
        <v>24166</v>
      </c>
      <c r="J837">
        <f t="shared" si="13"/>
        <v>2</v>
      </c>
    </row>
    <row r="838" spans="1:10" x14ac:dyDescent="0.25">
      <c r="A838" t="s">
        <v>20072</v>
      </c>
      <c r="B838" t="s">
        <v>1394</v>
      </c>
      <c r="C838" t="s">
        <v>2808</v>
      </c>
      <c r="J838">
        <f t="shared" si="13"/>
        <v>2</v>
      </c>
    </row>
    <row r="839" spans="1:10" x14ac:dyDescent="0.25">
      <c r="A839" t="s">
        <v>20073</v>
      </c>
      <c r="B839" t="s">
        <v>9204</v>
      </c>
      <c r="C839" t="s">
        <v>1394</v>
      </c>
      <c r="D839" t="s">
        <v>14342</v>
      </c>
      <c r="E839" t="s">
        <v>1062</v>
      </c>
      <c r="F839" t="s">
        <v>9603</v>
      </c>
      <c r="J839">
        <f t="shared" si="13"/>
        <v>4</v>
      </c>
    </row>
    <row r="840" spans="1:10" x14ac:dyDescent="0.25">
      <c r="A840" t="s">
        <v>20074</v>
      </c>
      <c r="B840" t="s">
        <v>1394</v>
      </c>
      <c r="J840">
        <f t="shared" si="13"/>
        <v>1</v>
      </c>
    </row>
    <row r="841" spans="1:10" x14ac:dyDescent="0.25">
      <c r="A841" t="s">
        <v>20075</v>
      </c>
      <c r="B841" t="s">
        <v>806</v>
      </c>
      <c r="C841" t="s">
        <v>9204</v>
      </c>
      <c r="D841" t="s">
        <v>2808</v>
      </c>
      <c r="E841" t="s">
        <v>14342</v>
      </c>
      <c r="F841" t="s">
        <v>18048</v>
      </c>
      <c r="G841" t="s">
        <v>13778</v>
      </c>
      <c r="H841" t="s">
        <v>15632</v>
      </c>
      <c r="J841">
        <f t="shared" si="13"/>
        <v>4</v>
      </c>
    </row>
    <row r="842" spans="1:10" x14ac:dyDescent="0.25">
      <c r="A842" t="s">
        <v>20076</v>
      </c>
      <c r="B842" t="s">
        <v>1110</v>
      </c>
      <c r="C842" t="s">
        <v>806</v>
      </c>
      <c r="D842" t="s">
        <v>2808</v>
      </c>
      <c r="E842" t="s">
        <v>15632</v>
      </c>
      <c r="F842" t="s">
        <v>9835</v>
      </c>
      <c r="J842">
        <f t="shared" si="13"/>
        <v>4</v>
      </c>
    </row>
    <row r="843" spans="1:10" x14ac:dyDescent="0.25">
      <c r="A843" t="s">
        <v>20077</v>
      </c>
      <c r="B843" t="s">
        <v>1394</v>
      </c>
      <c r="C843" t="s">
        <v>15632</v>
      </c>
      <c r="D843" t="s">
        <v>9835</v>
      </c>
      <c r="J843">
        <f t="shared" si="13"/>
        <v>3</v>
      </c>
    </row>
    <row r="844" spans="1:10" x14ac:dyDescent="0.25">
      <c r="A844" t="s">
        <v>20078</v>
      </c>
      <c r="B844" t="s">
        <v>1394</v>
      </c>
      <c r="C844" t="s">
        <v>15632</v>
      </c>
      <c r="J844">
        <f t="shared" si="13"/>
        <v>2</v>
      </c>
    </row>
    <row r="845" spans="1:10" x14ac:dyDescent="0.25">
      <c r="A845" t="s">
        <v>20079</v>
      </c>
      <c r="B845" t="s">
        <v>1110</v>
      </c>
      <c r="C845" t="s">
        <v>806</v>
      </c>
      <c r="D845" t="s">
        <v>1394</v>
      </c>
      <c r="E845" t="s">
        <v>14342</v>
      </c>
      <c r="F845" t="s">
        <v>15632</v>
      </c>
      <c r="J845">
        <f t="shared" si="13"/>
        <v>4</v>
      </c>
    </row>
    <row r="846" spans="1:10" x14ac:dyDescent="0.25">
      <c r="A846" t="s">
        <v>20080</v>
      </c>
      <c r="B846" t="s">
        <v>1394</v>
      </c>
      <c r="C846" t="s">
        <v>15632</v>
      </c>
      <c r="J846">
        <f t="shared" si="13"/>
        <v>2</v>
      </c>
    </row>
    <row r="847" spans="1:10" x14ac:dyDescent="0.25">
      <c r="A847" t="s">
        <v>20081</v>
      </c>
      <c r="B847" t="s">
        <v>10594</v>
      </c>
      <c r="C847" t="s">
        <v>2808</v>
      </c>
      <c r="D847" t="s">
        <v>8335</v>
      </c>
      <c r="J847">
        <f t="shared" si="13"/>
        <v>3</v>
      </c>
    </row>
    <row r="848" spans="1:10" x14ac:dyDescent="0.25">
      <c r="A848" t="s">
        <v>20082</v>
      </c>
      <c r="B848" t="s">
        <v>1394</v>
      </c>
      <c r="C848" t="s">
        <v>24166</v>
      </c>
      <c r="D848" t="s">
        <v>15632</v>
      </c>
      <c r="E848" t="s">
        <v>8335</v>
      </c>
      <c r="J848">
        <f t="shared" si="13"/>
        <v>4</v>
      </c>
    </row>
    <row r="849" spans="1:10" x14ac:dyDescent="0.25">
      <c r="A849" t="s">
        <v>20083</v>
      </c>
      <c r="B849" t="s">
        <v>1394</v>
      </c>
      <c r="C849" t="s">
        <v>14342</v>
      </c>
      <c r="D849" t="s">
        <v>1062</v>
      </c>
      <c r="J849">
        <f t="shared" si="13"/>
        <v>3</v>
      </c>
    </row>
    <row r="850" spans="1:10" x14ac:dyDescent="0.25">
      <c r="A850" t="s">
        <v>20084</v>
      </c>
      <c r="B850" t="s">
        <v>1110</v>
      </c>
      <c r="C850" t="s">
        <v>24166</v>
      </c>
      <c r="D850" t="s">
        <v>8335</v>
      </c>
      <c r="J850">
        <f t="shared" si="13"/>
        <v>3</v>
      </c>
    </row>
    <row r="851" spans="1:10" x14ac:dyDescent="0.25">
      <c r="A851" t="s">
        <v>20085</v>
      </c>
      <c r="B851" t="s">
        <v>1394</v>
      </c>
      <c r="C851" t="s">
        <v>2808</v>
      </c>
      <c r="D851" t="s">
        <v>15632</v>
      </c>
      <c r="J851">
        <f t="shared" si="13"/>
        <v>3</v>
      </c>
    </row>
    <row r="852" spans="1:10" x14ac:dyDescent="0.25">
      <c r="A852" t="s">
        <v>20086</v>
      </c>
      <c r="B852" t="s">
        <v>1110</v>
      </c>
      <c r="C852" t="s">
        <v>2808</v>
      </c>
      <c r="D852" t="s">
        <v>8335</v>
      </c>
      <c r="E852" t="s">
        <v>24167</v>
      </c>
      <c r="J852">
        <f t="shared" si="13"/>
        <v>4</v>
      </c>
    </row>
    <row r="853" spans="1:10" x14ac:dyDescent="0.25">
      <c r="A853" t="s">
        <v>20087</v>
      </c>
      <c r="B853" t="s">
        <v>10594</v>
      </c>
      <c r="C853" t="s">
        <v>2808</v>
      </c>
      <c r="J853">
        <f t="shared" si="13"/>
        <v>2</v>
      </c>
    </row>
    <row r="854" spans="1:10" x14ac:dyDescent="0.25">
      <c r="A854" t="s">
        <v>20088</v>
      </c>
      <c r="B854" t="s">
        <v>2808</v>
      </c>
      <c r="C854" t="s">
        <v>24164</v>
      </c>
      <c r="D854" t="s">
        <v>8335</v>
      </c>
      <c r="J854">
        <f t="shared" si="13"/>
        <v>3</v>
      </c>
    </row>
    <row r="855" spans="1:10" x14ac:dyDescent="0.25">
      <c r="A855" t="s">
        <v>20089</v>
      </c>
      <c r="B855" t="s">
        <v>2808</v>
      </c>
      <c r="C855" t="s">
        <v>8335</v>
      </c>
      <c r="J855">
        <f t="shared" si="13"/>
        <v>2</v>
      </c>
    </row>
    <row r="856" spans="1:10" x14ac:dyDescent="0.25">
      <c r="A856" t="s">
        <v>20090</v>
      </c>
      <c r="B856" t="s">
        <v>2808</v>
      </c>
      <c r="C856" t="s">
        <v>1062</v>
      </c>
      <c r="D856" t="s">
        <v>15632</v>
      </c>
      <c r="J856">
        <f t="shared" si="13"/>
        <v>3</v>
      </c>
    </row>
    <row r="857" spans="1:10" x14ac:dyDescent="0.25">
      <c r="A857" t="s">
        <v>20091</v>
      </c>
      <c r="B857" t="s">
        <v>1110</v>
      </c>
      <c r="J857">
        <f t="shared" si="13"/>
        <v>1</v>
      </c>
    </row>
    <row r="858" spans="1:10" x14ac:dyDescent="0.25">
      <c r="A858" t="s">
        <v>20092</v>
      </c>
      <c r="B858" t="s">
        <v>1394</v>
      </c>
      <c r="J858">
        <f t="shared" si="13"/>
        <v>1</v>
      </c>
    </row>
    <row r="859" spans="1:10" x14ac:dyDescent="0.25">
      <c r="A859" t="s">
        <v>20093</v>
      </c>
      <c r="B859" t="s">
        <v>1110</v>
      </c>
      <c r="C859" t="s">
        <v>806</v>
      </c>
      <c r="D859" t="s">
        <v>2808</v>
      </c>
      <c r="E859" t="s">
        <v>9835</v>
      </c>
      <c r="J859">
        <f t="shared" si="13"/>
        <v>4</v>
      </c>
    </row>
    <row r="860" spans="1:10" x14ac:dyDescent="0.25">
      <c r="A860" t="s">
        <v>20094</v>
      </c>
      <c r="B860" t="s">
        <v>1110</v>
      </c>
      <c r="C860" t="s">
        <v>24166</v>
      </c>
      <c r="D860" t="s">
        <v>2808</v>
      </c>
      <c r="E860" t="s">
        <v>8335</v>
      </c>
      <c r="J860">
        <f t="shared" si="13"/>
        <v>4</v>
      </c>
    </row>
    <row r="861" spans="1:10" x14ac:dyDescent="0.25">
      <c r="A861" t="s">
        <v>20095</v>
      </c>
      <c r="B861" t="s">
        <v>1110</v>
      </c>
      <c r="C861" t="s">
        <v>1394</v>
      </c>
      <c r="D861" t="s">
        <v>24166</v>
      </c>
      <c r="E861" t="s">
        <v>8335</v>
      </c>
      <c r="J861">
        <f t="shared" si="13"/>
        <v>4</v>
      </c>
    </row>
    <row r="862" spans="1:10" x14ac:dyDescent="0.25">
      <c r="A862" t="s">
        <v>20096</v>
      </c>
      <c r="B862" t="s">
        <v>1394</v>
      </c>
      <c r="C862" t="s">
        <v>1062</v>
      </c>
      <c r="D862" t="s">
        <v>5190</v>
      </c>
      <c r="J862">
        <f t="shared" si="13"/>
        <v>3</v>
      </c>
    </row>
    <row r="863" spans="1:10" x14ac:dyDescent="0.25">
      <c r="A863" t="s">
        <v>20097</v>
      </c>
      <c r="B863" t="s">
        <v>1110</v>
      </c>
      <c r="C863" t="s">
        <v>806</v>
      </c>
      <c r="D863" t="s">
        <v>1394</v>
      </c>
      <c r="E863" t="s">
        <v>11916</v>
      </c>
      <c r="J863">
        <f t="shared" si="13"/>
        <v>4</v>
      </c>
    </row>
    <row r="864" spans="1:10" x14ac:dyDescent="0.25">
      <c r="A864" t="s">
        <v>20098</v>
      </c>
      <c r="B864" t="s">
        <v>1110</v>
      </c>
      <c r="C864" t="s">
        <v>806</v>
      </c>
      <c r="D864" t="s">
        <v>8335</v>
      </c>
      <c r="J864">
        <f t="shared" si="13"/>
        <v>3</v>
      </c>
    </row>
    <row r="865" spans="1:10" x14ac:dyDescent="0.25">
      <c r="A865" t="s">
        <v>20099</v>
      </c>
      <c r="B865" t="s">
        <v>1394</v>
      </c>
      <c r="C865" t="s">
        <v>14342</v>
      </c>
      <c r="D865" t="s">
        <v>1062</v>
      </c>
      <c r="J865">
        <f t="shared" si="13"/>
        <v>3</v>
      </c>
    </row>
    <row r="866" spans="1:10" x14ac:dyDescent="0.25">
      <c r="A866" t="s">
        <v>20100</v>
      </c>
      <c r="B866" t="s">
        <v>1110</v>
      </c>
      <c r="C866" t="s">
        <v>806</v>
      </c>
      <c r="D866" t="s">
        <v>1062</v>
      </c>
      <c r="J866">
        <f t="shared" si="13"/>
        <v>3</v>
      </c>
    </row>
    <row r="867" spans="1:10" x14ac:dyDescent="0.25">
      <c r="A867" t="s">
        <v>20101</v>
      </c>
      <c r="B867" t="s">
        <v>806</v>
      </c>
      <c r="C867" t="s">
        <v>9204</v>
      </c>
      <c r="D867" t="s">
        <v>1394</v>
      </c>
      <c r="E867" t="s">
        <v>14342</v>
      </c>
      <c r="J867">
        <f t="shared" si="13"/>
        <v>4</v>
      </c>
    </row>
    <row r="868" spans="1:10" x14ac:dyDescent="0.25">
      <c r="A868" t="s">
        <v>20102</v>
      </c>
      <c r="B868" t="s">
        <v>1110</v>
      </c>
      <c r="C868" t="s">
        <v>5190</v>
      </c>
      <c r="D868" t="s">
        <v>9835</v>
      </c>
      <c r="J868">
        <f t="shared" si="13"/>
        <v>3</v>
      </c>
    </row>
    <row r="869" spans="1:10" x14ac:dyDescent="0.25">
      <c r="A869" t="s">
        <v>20103</v>
      </c>
      <c r="B869" t="s">
        <v>10594</v>
      </c>
      <c r="C869" t="s">
        <v>2808</v>
      </c>
      <c r="D869" t="s">
        <v>18048</v>
      </c>
      <c r="E869" t="s">
        <v>13778</v>
      </c>
      <c r="J869">
        <f t="shared" si="13"/>
        <v>4</v>
      </c>
    </row>
    <row r="870" spans="1:10" x14ac:dyDescent="0.25">
      <c r="A870" t="s">
        <v>20104</v>
      </c>
      <c r="B870" t="s">
        <v>1110</v>
      </c>
      <c r="C870" t="s">
        <v>806</v>
      </c>
      <c r="D870" t="s">
        <v>24166</v>
      </c>
      <c r="E870" t="s">
        <v>8335</v>
      </c>
      <c r="J870">
        <f t="shared" si="13"/>
        <v>4</v>
      </c>
    </row>
    <row r="871" spans="1:10" x14ac:dyDescent="0.25">
      <c r="A871" t="s">
        <v>20105</v>
      </c>
      <c r="B871" t="s">
        <v>806</v>
      </c>
      <c r="C871" t="s">
        <v>2808</v>
      </c>
      <c r="D871" t="s">
        <v>5190</v>
      </c>
      <c r="E871" t="s">
        <v>8335</v>
      </c>
      <c r="J871">
        <f t="shared" si="13"/>
        <v>4</v>
      </c>
    </row>
    <row r="872" spans="1:10" x14ac:dyDescent="0.25">
      <c r="A872" t="s">
        <v>20106</v>
      </c>
      <c r="B872" t="s">
        <v>9204</v>
      </c>
      <c r="C872" t="s">
        <v>1394</v>
      </c>
      <c r="D872" t="s">
        <v>14342</v>
      </c>
      <c r="E872" t="s">
        <v>1062</v>
      </c>
      <c r="J872">
        <f t="shared" si="13"/>
        <v>4</v>
      </c>
    </row>
    <row r="873" spans="1:10" x14ac:dyDescent="0.25">
      <c r="A873" t="s">
        <v>20107</v>
      </c>
      <c r="B873" t="s">
        <v>1110</v>
      </c>
      <c r="C873" t="s">
        <v>1394</v>
      </c>
      <c r="D873" t="s">
        <v>9835</v>
      </c>
      <c r="J873">
        <f t="shared" si="13"/>
        <v>3</v>
      </c>
    </row>
    <row r="874" spans="1:10" x14ac:dyDescent="0.25">
      <c r="A874" t="s">
        <v>20108</v>
      </c>
      <c r="B874" t="s">
        <v>1110</v>
      </c>
      <c r="C874" t="s">
        <v>24166</v>
      </c>
      <c r="D874" t="s">
        <v>2808</v>
      </c>
      <c r="E874" t="s">
        <v>8335</v>
      </c>
      <c r="J874">
        <f t="shared" si="13"/>
        <v>4</v>
      </c>
    </row>
    <row r="875" spans="1:10" x14ac:dyDescent="0.25">
      <c r="A875" t="s">
        <v>20109</v>
      </c>
      <c r="B875" t="s">
        <v>2808</v>
      </c>
      <c r="C875" t="s">
        <v>8335</v>
      </c>
      <c r="J875">
        <f t="shared" si="13"/>
        <v>2</v>
      </c>
    </row>
    <row r="876" spans="1:10" x14ac:dyDescent="0.25">
      <c r="A876" t="s">
        <v>20110</v>
      </c>
      <c r="B876" t="s">
        <v>1394</v>
      </c>
      <c r="J876">
        <f t="shared" si="13"/>
        <v>1</v>
      </c>
    </row>
    <row r="877" spans="1:10" x14ac:dyDescent="0.25">
      <c r="A877" t="s">
        <v>20111</v>
      </c>
      <c r="B877" t="s">
        <v>1394</v>
      </c>
      <c r="C877" t="s">
        <v>24165</v>
      </c>
      <c r="J877">
        <f t="shared" si="13"/>
        <v>2</v>
      </c>
    </row>
    <row r="878" spans="1:10" x14ac:dyDescent="0.25">
      <c r="A878" t="s">
        <v>20112</v>
      </c>
      <c r="B878" t="s">
        <v>806</v>
      </c>
      <c r="C878" t="s">
        <v>9204</v>
      </c>
      <c r="D878" t="s">
        <v>1394</v>
      </c>
      <c r="E878" t="s">
        <v>14342</v>
      </c>
      <c r="J878">
        <f t="shared" si="13"/>
        <v>4</v>
      </c>
    </row>
    <row r="879" spans="1:10" x14ac:dyDescent="0.25">
      <c r="A879" t="s">
        <v>20113</v>
      </c>
      <c r="B879" t="s">
        <v>24166</v>
      </c>
      <c r="C879" t="s">
        <v>2808</v>
      </c>
      <c r="D879" t="s">
        <v>24164</v>
      </c>
      <c r="E879" t="s">
        <v>8335</v>
      </c>
      <c r="J879">
        <f t="shared" si="13"/>
        <v>4</v>
      </c>
    </row>
    <row r="880" spans="1:10" x14ac:dyDescent="0.25">
      <c r="A880" t="s">
        <v>20114</v>
      </c>
      <c r="B880" t="s">
        <v>1110</v>
      </c>
      <c r="C880" t="s">
        <v>2808</v>
      </c>
      <c r="D880" t="s">
        <v>9835</v>
      </c>
      <c r="E880" t="s">
        <v>8335</v>
      </c>
      <c r="J880">
        <f t="shared" si="13"/>
        <v>4</v>
      </c>
    </row>
    <row r="881" spans="1:10" x14ac:dyDescent="0.25">
      <c r="A881" t="s">
        <v>20115</v>
      </c>
      <c r="B881" t="s">
        <v>1110</v>
      </c>
      <c r="C881" t="s">
        <v>2808</v>
      </c>
      <c r="D881" t="s">
        <v>24165</v>
      </c>
      <c r="E881" t="s">
        <v>8335</v>
      </c>
      <c r="J881">
        <f t="shared" si="13"/>
        <v>4</v>
      </c>
    </row>
    <row r="882" spans="1:10" x14ac:dyDescent="0.25">
      <c r="A882" t="s">
        <v>20116</v>
      </c>
      <c r="B882" t="s">
        <v>2808</v>
      </c>
      <c r="C882" t="s">
        <v>13778</v>
      </c>
      <c r="D882" t="s">
        <v>15632</v>
      </c>
      <c r="E882" t="s">
        <v>8335</v>
      </c>
      <c r="J882">
        <f t="shared" si="13"/>
        <v>4</v>
      </c>
    </row>
    <row r="883" spans="1:10" x14ac:dyDescent="0.25">
      <c r="A883" t="s">
        <v>20117</v>
      </c>
      <c r="B883" t="s">
        <v>10594</v>
      </c>
      <c r="C883" t="s">
        <v>2808</v>
      </c>
      <c r="D883" t="s">
        <v>18048</v>
      </c>
      <c r="E883" t="s">
        <v>24167</v>
      </c>
      <c r="J883">
        <f t="shared" si="13"/>
        <v>4</v>
      </c>
    </row>
    <row r="884" spans="1:10" x14ac:dyDescent="0.25">
      <c r="A884" t="s">
        <v>20118</v>
      </c>
      <c r="B884" t="s">
        <v>1110</v>
      </c>
      <c r="C884" t="s">
        <v>9835</v>
      </c>
      <c r="J884">
        <f t="shared" si="13"/>
        <v>2</v>
      </c>
    </row>
    <row r="885" spans="1:10" x14ac:dyDescent="0.25">
      <c r="A885" t="s">
        <v>20119</v>
      </c>
      <c r="B885" t="s">
        <v>2808</v>
      </c>
      <c r="C885" t="s">
        <v>18048</v>
      </c>
      <c r="D885" t="s">
        <v>24167</v>
      </c>
      <c r="J885">
        <f t="shared" si="13"/>
        <v>3</v>
      </c>
    </row>
    <row r="886" spans="1:10" x14ac:dyDescent="0.25">
      <c r="A886" t="s">
        <v>20120</v>
      </c>
      <c r="B886" t="s">
        <v>1110</v>
      </c>
      <c r="C886" t="s">
        <v>8335</v>
      </c>
      <c r="J886">
        <f t="shared" si="13"/>
        <v>2</v>
      </c>
    </row>
    <row r="887" spans="1:10" x14ac:dyDescent="0.25">
      <c r="A887" t="s">
        <v>20121</v>
      </c>
      <c r="B887" t="s">
        <v>1394</v>
      </c>
      <c r="C887" t="s">
        <v>2808</v>
      </c>
      <c r="D887" t="s">
        <v>14342</v>
      </c>
      <c r="E887" t="s">
        <v>1062</v>
      </c>
      <c r="J887">
        <f t="shared" si="13"/>
        <v>4</v>
      </c>
    </row>
    <row r="888" spans="1:10" x14ac:dyDescent="0.25">
      <c r="A888" t="s">
        <v>20122</v>
      </c>
      <c r="B888" t="s">
        <v>806</v>
      </c>
      <c r="C888" t="s">
        <v>1394</v>
      </c>
      <c r="D888" t="s">
        <v>24166</v>
      </c>
      <c r="E888" t="s">
        <v>14342</v>
      </c>
      <c r="F888" t="s">
        <v>13778</v>
      </c>
      <c r="J888">
        <f t="shared" si="13"/>
        <v>4</v>
      </c>
    </row>
    <row r="889" spans="1:10" x14ac:dyDescent="0.25">
      <c r="A889" t="s">
        <v>20123</v>
      </c>
      <c r="B889" t="s">
        <v>1110</v>
      </c>
      <c r="C889" t="s">
        <v>806</v>
      </c>
      <c r="D889" t="s">
        <v>1394</v>
      </c>
      <c r="E889" t="s">
        <v>14342</v>
      </c>
      <c r="F889" t="s">
        <v>9835</v>
      </c>
      <c r="J889">
        <f t="shared" si="13"/>
        <v>4</v>
      </c>
    </row>
    <row r="890" spans="1:10" x14ac:dyDescent="0.25">
      <c r="A890" t="s">
        <v>20124</v>
      </c>
      <c r="B890" t="s">
        <v>2808</v>
      </c>
      <c r="C890" t="s">
        <v>9603</v>
      </c>
      <c r="D890" t="s">
        <v>13778</v>
      </c>
      <c r="E890" t="s">
        <v>15632</v>
      </c>
      <c r="J890">
        <f t="shared" si="13"/>
        <v>4</v>
      </c>
    </row>
    <row r="891" spans="1:10" x14ac:dyDescent="0.25">
      <c r="A891" t="s">
        <v>20125</v>
      </c>
      <c r="B891" t="s">
        <v>2808</v>
      </c>
      <c r="C891" t="s">
        <v>24164</v>
      </c>
      <c r="D891" t="s">
        <v>15632</v>
      </c>
      <c r="E891" t="s">
        <v>24167</v>
      </c>
      <c r="J891">
        <f t="shared" si="13"/>
        <v>4</v>
      </c>
    </row>
    <row r="892" spans="1:10" x14ac:dyDescent="0.25">
      <c r="A892" t="s">
        <v>20126</v>
      </c>
      <c r="B892" t="s">
        <v>24166</v>
      </c>
      <c r="C892" t="s">
        <v>2808</v>
      </c>
      <c r="D892" t="s">
        <v>15632</v>
      </c>
      <c r="J892">
        <f t="shared" si="13"/>
        <v>3</v>
      </c>
    </row>
    <row r="893" spans="1:10" x14ac:dyDescent="0.25">
      <c r="A893" t="s">
        <v>20127</v>
      </c>
      <c r="B893" t="s">
        <v>24166</v>
      </c>
      <c r="C893" t="s">
        <v>5190</v>
      </c>
      <c r="D893" t="s">
        <v>24164</v>
      </c>
      <c r="E893" t="s">
        <v>8335</v>
      </c>
      <c r="J893">
        <f t="shared" si="13"/>
        <v>4</v>
      </c>
    </row>
    <row r="894" spans="1:10" x14ac:dyDescent="0.25">
      <c r="A894" t="s">
        <v>20128</v>
      </c>
      <c r="B894" t="s">
        <v>1110</v>
      </c>
      <c r="C894" t="s">
        <v>5190</v>
      </c>
      <c r="D894" t="s">
        <v>9835</v>
      </c>
      <c r="E894" t="s">
        <v>8335</v>
      </c>
      <c r="J894">
        <f t="shared" si="13"/>
        <v>4</v>
      </c>
    </row>
    <row r="895" spans="1:10" x14ac:dyDescent="0.25">
      <c r="A895" t="s">
        <v>20129</v>
      </c>
      <c r="B895" t="s">
        <v>2808</v>
      </c>
      <c r="C895" t="s">
        <v>15632</v>
      </c>
      <c r="J895">
        <f t="shared" si="13"/>
        <v>2</v>
      </c>
    </row>
    <row r="896" spans="1:10" x14ac:dyDescent="0.25">
      <c r="A896" t="s">
        <v>20130</v>
      </c>
      <c r="B896" t="s">
        <v>1110</v>
      </c>
      <c r="C896" t="s">
        <v>8335</v>
      </c>
      <c r="J896">
        <f t="shared" si="13"/>
        <v>2</v>
      </c>
    </row>
    <row r="897" spans="1:10" x14ac:dyDescent="0.25">
      <c r="A897" t="s">
        <v>20131</v>
      </c>
      <c r="B897" t="s">
        <v>24166</v>
      </c>
      <c r="C897" t="s">
        <v>2808</v>
      </c>
      <c r="J897">
        <f t="shared" si="13"/>
        <v>2</v>
      </c>
    </row>
    <row r="898" spans="1:10" x14ac:dyDescent="0.25">
      <c r="A898" t="s">
        <v>20132</v>
      </c>
      <c r="B898" t="s">
        <v>1394</v>
      </c>
      <c r="C898" t="s">
        <v>2808</v>
      </c>
      <c r="D898" t="s">
        <v>15632</v>
      </c>
      <c r="J898">
        <f t="shared" si="13"/>
        <v>3</v>
      </c>
    </row>
    <row r="899" spans="1:10" x14ac:dyDescent="0.25">
      <c r="A899" t="s">
        <v>20133</v>
      </c>
      <c r="B899" t="s">
        <v>1394</v>
      </c>
      <c r="C899" t="s">
        <v>15632</v>
      </c>
      <c r="J899">
        <f t="shared" ref="J899:J962" si="14">COUNTIF(B899:E899,"*")</f>
        <v>2</v>
      </c>
    </row>
    <row r="900" spans="1:10" x14ac:dyDescent="0.25">
      <c r="A900" t="s">
        <v>20134</v>
      </c>
      <c r="B900" t="s">
        <v>1110</v>
      </c>
      <c r="C900" t="s">
        <v>806</v>
      </c>
      <c r="D900" t="s">
        <v>15632</v>
      </c>
      <c r="E900" t="s">
        <v>9835</v>
      </c>
      <c r="J900">
        <f t="shared" si="14"/>
        <v>4</v>
      </c>
    </row>
    <row r="901" spans="1:10" x14ac:dyDescent="0.25">
      <c r="A901" t="s">
        <v>20135</v>
      </c>
      <c r="B901" t="s">
        <v>1394</v>
      </c>
      <c r="C901" t="s">
        <v>24166</v>
      </c>
      <c r="D901" t="s">
        <v>15632</v>
      </c>
      <c r="J901">
        <f t="shared" si="14"/>
        <v>3</v>
      </c>
    </row>
    <row r="902" spans="1:10" x14ac:dyDescent="0.25">
      <c r="A902" t="s">
        <v>20136</v>
      </c>
      <c r="B902" t="s">
        <v>2808</v>
      </c>
      <c r="C902" t="s">
        <v>8335</v>
      </c>
      <c r="J902">
        <f t="shared" si="14"/>
        <v>2</v>
      </c>
    </row>
    <row r="903" spans="1:10" x14ac:dyDescent="0.25">
      <c r="A903" t="s">
        <v>20137</v>
      </c>
      <c r="B903" t="s">
        <v>1110</v>
      </c>
      <c r="C903" t="s">
        <v>24166</v>
      </c>
      <c r="D903" t="s">
        <v>8335</v>
      </c>
      <c r="J903">
        <f t="shared" si="14"/>
        <v>3</v>
      </c>
    </row>
    <row r="904" spans="1:10" x14ac:dyDescent="0.25">
      <c r="A904" t="s">
        <v>20138</v>
      </c>
      <c r="B904" t="s">
        <v>806</v>
      </c>
      <c r="C904" t="s">
        <v>9204</v>
      </c>
      <c r="D904" t="s">
        <v>2808</v>
      </c>
      <c r="E904" t="s">
        <v>14342</v>
      </c>
      <c r="F904" t="s">
        <v>1062</v>
      </c>
      <c r="G904" t="s">
        <v>13778</v>
      </c>
      <c r="H904" t="s">
        <v>24164</v>
      </c>
      <c r="I904" t="s">
        <v>15632</v>
      </c>
      <c r="J904">
        <f t="shared" si="14"/>
        <v>4</v>
      </c>
    </row>
    <row r="905" spans="1:10" x14ac:dyDescent="0.25">
      <c r="A905" t="s">
        <v>20139</v>
      </c>
      <c r="B905" t="s">
        <v>2808</v>
      </c>
      <c r="C905" t="s">
        <v>13778</v>
      </c>
      <c r="D905" t="s">
        <v>15632</v>
      </c>
      <c r="J905">
        <f t="shared" si="14"/>
        <v>3</v>
      </c>
    </row>
    <row r="906" spans="1:10" x14ac:dyDescent="0.25">
      <c r="A906" t="s">
        <v>20140</v>
      </c>
      <c r="B906" t="s">
        <v>24166</v>
      </c>
      <c r="C906" t="s">
        <v>24164</v>
      </c>
      <c r="D906" t="s">
        <v>8335</v>
      </c>
      <c r="J906">
        <f t="shared" si="14"/>
        <v>3</v>
      </c>
    </row>
    <row r="907" spans="1:10" x14ac:dyDescent="0.25">
      <c r="A907" t="s">
        <v>20141</v>
      </c>
      <c r="B907" t="s">
        <v>10594</v>
      </c>
      <c r="C907" t="s">
        <v>24166</v>
      </c>
      <c r="D907" t="s">
        <v>2808</v>
      </c>
      <c r="J907">
        <f t="shared" si="14"/>
        <v>3</v>
      </c>
    </row>
    <row r="908" spans="1:10" x14ac:dyDescent="0.25">
      <c r="A908" t="s">
        <v>20142</v>
      </c>
      <c r="B908" t="s">
        <v>2808</v>
      </c>
      <c r="C908" t="s">
        <v>18048</v>
      </c>
      <c r="D908" t="s">
        <v>24167</v>
      </c>
      <c r="J908">
        <f t="shared" si="14"/>
        <v>3</v>
      </c>
    </row>
    <row r="909" spans="1:10" x14ac:dyDescent="0.25">
      <c r="A909" t="s">
        <v>20143</v>
      </c>
      <c r="B909" t="s">
        <v>24166</v>
      </c>
      <c r="C909" t="s">
        <v>2808</v>
      </c>
      <c r="D909" t="s">
        <v>8335</v>
      </c>
      <c r="J909">
        <f t="shared" si="14"/>
        <v>3</v>
      </c>
    </row>
    <row r="910" spans="1:10" x14ac:dyDescent="0.25">
      <c r="A910" t="s">
        <v>20144</v>
      </c>
      <c r="B910" t="s">
        <v>1110</v>
      </c>
      <c r="C910" t="s">
        <v>5190</v>
      </c>
      <c r="D910" t="s">
        <v>8335</v>
      </c>
      <c r="J910">
        <f t="shared" si="14"/>
        <v>3</v>
      </c>
    </row>
    <row r="911" spans="1:10" x14ac:dyDescent="0.25">
      <c r="A911" t="s">
        <v>20145</v>
      </c>
      <c r="B911" t="s">
        <v>2808</v>
      </c>
      <c r="C911" t="s">
        <v>18048</v>
      </c>
      <c r="D911" t="s">
        <v>5190</v>
      </c>
      <c r="J911">
        <f t="shared" si="14"/>
        <v>3</v>
      </c>
    </row>
    <row r="912" spans="1:10" x14ac:dyDescent="0.25">
      <c r="A912" t="s">
        <v>20146</v>
      </c>
      <c r="B912" t="s">
        <v>2808</v>
      </c>
      <c r="C912" t="s">
        <v>15632</v>
      </c>
      <c r="D912" t="s">
        <v>24165</v>
      </c>
      <c r="J912">
        <f t="shared" si="14"/>
        <v>3</v>
      </c>
    </row>
    <row r="913" spans="1:10" x14ac:dyDescent="0.25">
      <c r="A913" t="s">
        <v>20147</v>
      </c>
      <c r="B913" t="s">
        <v>10594</v>
      </c>
      <c r="C913" t="s">
        <v>24166</v>
      </c>
      <c r="D913" t="s">
        <v>2808</v>
      </c>
      <c r="J913">
        <f t="shared" si="14"/>
        <v>3</v>
      </c>
    </row>
    <row r="914" spans="1:10" x14ac:dyDescent="0.25">
      <c r="A914" t="s">
        <v>20148</v>
      </c>
      <c r="B914" t="s">
        <v>2808</v>
      </c>
      <c r="C914" t="s">
        <v>18048</v>
      </c>
      <c r="D914" t="s">
        <v>8335</v>
      </c>
      <c r="J914">
        <f t="shared" si="14"/>
        <v>3</v>
      </c>
    </row>
    <row r="915" spans="1:10" x14ac:dyDescent="0.25">
      <c r="A915" t="s">
        <v>20149</v>
      </c>
      <c r="B915" t="s">
        <v>1394</v>
      </c>
      <c r="C915" t="s">
        <v>2808</v>
      </c>
      <c r="D915" t="s">
        <v>15632</v>
      </c>
      <c r="J915">
        <f t="shared" si="14"/>
        <v>3</v>
      </c>
    </row>
    <row r="916" spans="1:10" x14ac:dyDescent="0.25">
      <c r="A916" t="s">
        <v>20150</v>
      </c>
      <c r="B916" t="s">
        <v>1394</v>
      </c>
      <c r="C916" t="s">
        <v>14342</v>
      </c>
      <c r="D916" t="s">
        <v>13778</v>
      </c>
      <c r="E916" t="s">
        <v>15632</v>
      </c>
      <c r="J916">
        <f t="shared" si="14"/>
        <v>4</v>
      </c>
    </row>
    <row r="917" spans="1:10" x14ac:dyDescent="0.25">
      <c r="A917" t="s">
        <v>20151</v>
      </c>
      <c r="B917" t="s">
        <v>1394</v>
      </c>
      <c r="C917" t="s">
        <v>15632</v>
      </c>
      <c r="J917">
        <f t="shared" si="14"/>
        <v>2</v>
      </c>
    </row>
    <row r="918" spans="1:10" x14ac:dyDescent="0.25">
      <c r="A918" t="s">
        <v>20152</v>
      </c>
      <c r="B918" t="s">
        <v>1110</v>
      </c>
      <c r="C918" t="s">
        <v>806</v>
      </c>
      <c r="D918" t="s">
        <v>1394</v>
      </c>
      <c r="J918">
        <f t="shared" si="14"/>
        <v>3</v>
      </c>
    </row>
    <row r="919" spans="1:10" x14ac:dyDescent="0.25">
      <c r="A919" t="s">
        <v>20153</v>
      </c>
      <c r="B919" t="s">
        <v>2808</v>
      </c>
      <c r="C919" t="s">
        <v>24167</v>
      </c>
      <c r="J919">
        <f t="shared" si="14"/>
        <v>2</v>
      </c>
    </row>
    <row r="920" spans="1:10" x14ac:dyDescent="0.25">
      <c r="A920" t="s">
        <v>20154</v>
      </c>
      <c r="B920" t="s">
        <v>1394</v>
      </c>
      <c r="C920" t="s">
        <v>1062</v>
      </c>
      <c r="J920">
        <f t="shared" si="14"/>
        <v>2</v>
      </c>
    </row>
    <row r="921" spans="1:10" x14ac:dyDescent="0.25">
      <c r="A921" t="s">
        <v>20155</v>
      </c>
      <c r="B921" t="s">
        <v>10594</v>
      </c>
      <c r="C921" t="s">
        <v>1394</v>
      </c>
      <c r="D921" t="s">
        <v>2808</v>
      </c>
      <c r="J921">
        <f t="shared" si="14"/>
        <v>3</v>
      </c>
    </row>
    <row r="922" spans="1:10" x14ac:dyDescent="0.25">
      <c r="A922" t="s">
        <v>20156</v>
      </c>
      <c r="B922" t="s">
        <v>10594</v>
      </c>
      <c r="C922" t="s">
        <v>24166</v>
      </c>
      <c r="D922" t="s">
        <v>2808</v>
      </c>
      <c r="J922">
        <f t="shared" si="14"/>
        <v>3</v>
      </c>
    </row>
    <row r="923" spans="1:10" x14ac:dyDescent="0.25">
      <c r="A923" t="s">
        <v>20157</v>
      </c>
      <c r="B923" t="s">
        <v>1110</v>
      </c>
      <c r="C923" t="s">
        <v>8335</v>
      </c>
      <c r="J923">
        <f t="shared" si="14"/>
        <v>2</v>
      </c>
    </row>
    <row r="924" spans="1:10" x14ac:dyDescent="0.25">
      <c r="A924" t="s">
        <v>20158</v>
      </c>
      <c r="B924" t="s">
        <v>1110</v>
      </c>
      <c r="C924" t="s">
        <v>1394</v>
      </c>
      <c r="D924" t="s">
        <v>1062</v>
      </c>
      <c r="J924">
        <f t="shared" si="14"/>
        <v>3</v>
      </c>
    </row>
    <row r="925" spans="1:10" x14ac:dyDescent="0.25">
      <c r="A925" t="s">
        <v>20159</v>
      </c>
      <c r="B925" t="s">
        <v>1394</v>
      </c>
      <c r="J925">
        <f t="shared" si="14"/>
        <v>1</v>
      </c>
    </row>
    <row r="926" spans="1:10" x14ac:dyDescent="0.25">
      <c r="A926" t="s">
        <v>20160</v>
      </c>
      <c r="B926" t="s">
        <v>9204</v>
      </c>
      <c r="C926" t="s">
        <v>1394</v>
      </c>
      <c r="D926" t="s">
        <v>14342</v>
      </c>
      <c r="J926">
        <f t="shared" si="14"/>
        <v>3</v>
      </c>
    </row>
    <row r="927" spans="1:10" x14ac:dyDescent="0.25">
      <c r="A927" t="s">
        <v>20161</v>
      </c>
      <c r="B927" t="s">
        <v>1394</v>
      </c>
      <c r="C927" t="s">
        <v>14342</v>
      </c>
      <c r="J927">
        <f t="shared" si="14"/>
        <v>2</v>
      </c>
    </row>
    <row r="928" spans="1:10" x14ac:dyDescent="0.25">
      <c r="A928" t="s">
        <v>20162</v>
      </c>
      <c r="B928" t="s">
        <v>806</v>
      </c>
      <c r="C928" t="s">
        <v>2808</v>
      </c>
      <c r="D928" t="s">
        <v>1062</v>
      </c>
      <c r="E928" t="s">
        <v>15632</v>
      </c>
      <c r="J928">
        <f t="shared" si="14"/>
        <v>4</v>
      </c>
    </row>
    <row r="929" spans="1:10" x14ac:dyDescent="0.25">
      <c r="A929" t="s">
        <v>20163</v>
      </c>
      <c r="B929" t="s">
        <v>806</v>
      </c>
      <c r="C929" t="s">
        <v>9204</v>
      </c>
      <c r="D929" t="s">
        <v>1394</v>
      </c>
      <c r="E929" t="s">
        <v>14342</v>
      </c>
      <c r="F929" t="s">
        <v>1062</v>
      </c>
      <c r="J929">
        <f t="shared" si="14"/>
        <v>4</v>
      </c>
    </row>
    <row r="930" spans="1:10" x14ac:dyDescent="0.25">
      <c r="A930" t="s">
        <v>20164</v>
      </c>
      <c r="B930" t="s">
        <v>15632</v>
      </c>
      <c r="C930" t="s">
        <v>9835</v>
      </c>
      <c r="D930" t="s">
        <v>8335</v>
      </c>
      <c r="J930">
        <f t="shared" si="14"/>
        <v>3</v>
      </c>
    </row>
    <row r="931" spans="1:10" x14ac:dyDescent="0.25">
      <c r="A931" t="s">
        <v>20165</v>
      </c>
      <c r="B931" t="s">
        <v>1110</v>
      </c>
      <c r="C931" t="s">
        <v>806</v>
      </c>
      <c r="D931" t="s">
        <v>2808</v>
      </c>
      <c r="E931" t="s">
        <v>15632</v>
      </c>
      <c r="J931">
        <f t="shared" si="14"/>
        <v>4</v>
      </c>
    </row>
    <row r="932" spans="1:10" x14ac:dyDescent="0.25">
      <c r="A932" t="s">
        <v>20166</v>
      </c>
      <c r="B932" t="s">
        <v>1394</v>
      </c>
      <c r="C932" t="s">
        <v>2808</v>
      </c>
      <c r="D932" t="s">
        <v>15632</v>
      </c>
      <c r="E932" t="s">
        <v>24165</v>
      </c>
      <c r="J932">
        <f t="shared" si="14"/>
        <v>4</v>
      </c>
    </row>
    <row r="933" spans="1:10" x14ac:dyDescent="0.25">
      <c r="A933" t="s">
        <v>20167</v>
      </c>
      <c r="B933" t="s">
        <v>1394</v>
      </c>
      <c r="C933" t="s">
        <v>1062</v>
      </c>
      <c r="J933">
        <f t="shared" si="14"/>
        <v>2</v>
      </c>
    </row>
    <row r="934" spans="1:10" x14ac:dyDescent="0.25">
      <c r="A934" t="s">
        <v>20168</v>
      </c>
      <c r="B934" t="s">
        <v>1394</v>
      </c>
      <c r="C934" t="s">
        <v>2808</v>
      </c>
      <c r="D934" t="s">
        <v>15632</v>
      </c>
      <c r="J934">
        <f t="shared" si="14"/>
        <v>3</v>
      </c>
    </row>
    <row r="935" spans="1:10" x14ac:dyDescent="0.25">
      <c r="A935" t="s">
        <v>20169</v>
      </c>
      <c r="B935" t="s">
        <v>10594</v>
      </c>
      <c r="C935" t="s">
        <v>1394</v>
      </c>
      <c r="D935" t="s">
        <v>2808</v>
      </c>
      <c r="E935" t="s">
        <v>15632</v>
      </c>
      <c r="J935">
        <f t="shared" si="14"/>
        <v>4</v>
      </c>
    </row>
    <row r="936" spans="1:10" x14ac:dyDescent="0.25">
      <c r="A936" t="s">
        <v>20170</v>
      </c>
      <c r="B936" t="s">
        <v>1394</v>
      </c>
      <c r="J936">
        <f t="shared" si="14"/>
        <v>1</v>
      </c>
    </row>
    <row r="937" spans="1:10" x14ac:dyDescent="0.25">
      <c r="A937" t="s">
        <v>20171</v>
      </c>
      <c r="B937" t="s">
        <v>1394</v>
      </c>
      <c r="C937" t="s">
        <v>15632</v>
      </c>
      <c r="J937">
        <f t="shared" si="14"/>
        <v>2</v>
      </c>
    </row>
    <row r="938" spans="1:10" x14ac:dyDescent="0.25">
      <c r="A938" t="s">
        <v>20172</v>
      </c>
      <c r="B938" t="s">
        <v>24164</v>
      </c>
      <c r="C938" t="s">
        <v>9835</v>
      </c>
      <c r="D938" t="s">
        <v>8335</v>
      </c>
      <c r="J938">
        <f t="shared" si="14"/>
        <v>3</v>
      </c>
    </row>
    <row r="939" spans="1:10" x14ac:dyDescent="0.25">
      <c r="A939" t="s">
        <v>20173</v>
      </c>
      <c r="B939" t="s">
        <v>10594</v>
      </c>
      <c r="C939" t="s">
        <v>2808</v>
      </c>
      <c r="J939">
        <f t="shared" si="14"/>
        <v>2</v>
      </c>
    </row>
    <row r="940" spans="1:10" x14ac:dyDescent="0.25">
      <c r="A940" t="s">
        <v>20174</v>
      </c>
      <c r="B940" t="s">
        <v>1394</v>
      </c>
      <c r="C940" t="s">
        <v>15632</v>
      </c>
      <c r="J940">
        <f t="shared" si="14"/>
        <v>2</v>
      </c>
    </row>
    <row r="941" spans="1:10" x14ac:dyDescent="0.25">
      <c r="A941" t="s">
        <v>20175</v>
      </c>
      <c r="B941" t="s">
        <v>1110</v>
      </c>
      <c r="C941" t="s">
        <v>1394</v>
      </c>
      <c r="D941" t="s">
        <v>24166</v>
      </c>
      <c r="J941">
        <f t="shared" si="14"/>
        <v>3</v>
      </c>
    </row>
    <row r="942" spans="1:10" x14ac:dyDescent="0.25">
      <c r="A942" t="s">
        <v>20176</v>
      </c>
      <c r="B942" t="s">
        <v>2808</v>
      </c>
      <c r="C942" t="s">
        <v>1062</v>
      </c>
      <c r="D942" t="s">
        <v>5190</v>
      </c>
      <c r="J942">
        <f t="shared" si="14"/>
        <v>3</v>
      </c>
    </row>
    <row r="943" spans="1:10" x14ac:dyDescent="0.25">
      <c r="A943" t="s">
        <v>20177</v>
      </c>
      <c r="B943" t="s">
        <v>1394</v>
      </c>
      <c r="C943" t="s">
        <v>15632</v>
      </c>
      <c r="J943">
        <f t="shared" si="14"/>
        <v>2</v>
      </c>
    </row>
    <row r="944" spans="1:10" x14ac:dyDescent="0.25">
      <c r="A944" t="s">
        <v>20178</v>
      </c>
      <c r="B944" t="s">
        <v>1110</v>
      </c>
      <c r="C944" t="s">
        <v>1394</v>
      </c>
      <c r="D944" t="s">
        <v>24166</v>
      </c>
      <c r="J944">
        <f t="shared" si="14"/>
        <v>3</v>
      </c>
    </row>
    <row r="945" spans="1:10" x14ac:dyDescent="0.25">
      <c r="A945" t="s">
        <v>20179</v>
      </c>
      <c r="B945" t="s">
        <v>1394</v>
      </c>
      <c r="C945" t="s">
        <v>2808</v>
      </c>
      <c r="J945">
        <f t="shared" si="14"/>
        <v>2</v>
      </c>
    </row>
    <row r="946" spans="1:10" x14ac:dyDescent="0.25">
      <c r="A946" t="s">
        <v>20180</v>
      </c>
      <c r="B946" t="s">
        <v>1394</v>
      </c>
      <c r="C946" t="s">
        <v>14342</v>
      </c>
      <c r="J946">
        <f t="shared" si="14"/>
        <v>2</v>
      </c>
    </row>
    <row r="947" spans="1:10" x14ac:dyDescent="0.25">
      <c r="A947" t="s">
        <v>20181</v>
      </c>
      <c r="B947" t="s">
        <v>806</v>
      </c>
      <c r="C947" t="s">
        <v>1394</v>
      </c>
      <c r="D947" t="s">
        <v>2808</v>
      </c>
      <c r="E947" t="s">
        <v>1062</v>
      </c>
      <c r="F947" t="s">
        <v>13778</v>
      </c>
      <c r="J947">
        <f t="shared" si="14"/>
        <v>4</v>
      </c>
    </row>
    <row r="948" spans="1:10" x14ac:dyDescent="0.25">
      <c r="A948" t="s">
        <v>20182</v>
      </c>
      <c r="B948" t="s">
        <v>24166</v>
      </c>
      <c r="C948" t="s">
        <v>2808</v>
      </c>
      <c r="D948" t="s">
        <v>24164</v>
      </c>
      <c r="E948" t="s">
        <v>8335</v>
      </c>
      <c r="J948">
        <f t="shared" si="14"/>
        <v>4</v>
      </c>
    </row>
    <row r="949" spans="1:10" x14ac:dyDescent="0.25">
      <c r="A949" t="s">
        <v>20183</v>
      </c>
      <c r="B949" t="s">
        <v>1110</v>
      </c>
      <c r="C949" t="s">
        <v>24166</v>
      </c>
      <c r="D949" t="s">
        <v>2808</v>
      </c>
      <c r="E949" t="s">
        <v>8335</v>
      </c>
      <c r="J949">
        <f t="shared" si="14"/>
        <v>4</v>
      </c>
    </row>
    <row r="950" spans="1:10" x14ac:dyDescent="0.25">
      <c r="A950" t="s">
        <v>20184</v>
      </c>
      <c r="B950" t="s">
        <v>1110</v>
      </c>
      <c r="C950" t="s">
        <v>806</v>
      </c>
      <c r="D950" t="s">
        <v>24164</v>
      </c>
      <c r="E950" t="s">
        <v>9835</v>
      </c>
      <c r="J950">
        <f t="shared" si="14"/>
        <v>4</v>
      </c>
    </row>
    <row r="951" spans="1:10" x14ac:dyDescent="0.25">
      <c r="A951" t="s">
        <v>20185</v>
      </c>
      <c r="B951" t="s">
        <v>1394</v>
      </c>
      <c r="C951" t="s">
        <v>2808</v>
      </c>
      <c r="D951" t="s">
        <v>14342</v>
      </c>
      <c r="J951">
        <f t="shared" si="14"/>
        <v>3</v>
      </c>
    </row>
    <row r="952" spans="1:10" x14ac:dyDescent="0.25">
      <c r="A952" t="s">
        <v>20186</v>
      </c>
      <c r="B952" t="s">
        <v>2808</v>
      </c>
      <c r="C952" t="s">
        <v>24164</v>
      </c>
      <c r="D952" t="s">
        <v>9835</v>
      </c>
      <c r="E952" t="s">
        <v>8335</v>
      </c>
      <c r="J952">
        <f t="shared" si="14"/>
        <v>4</v>
      </c>
    </row>
    <row r="953" spans="1:10" x14ac:dyDescent="0.25">
      <c r="A953" t="s">
        <v>20187</v>
      </c>
      <c r="B953" t="s">
        <v>1394</v>
      </c>
      <c r="C953" t="s">
        <v>15632</v>
      </c>
      <c r="J953">
        <f t="shared" si="14"/>
        <v>2</v>
      </c>
    </row>
    <row r="954" spans="1:10" x14ac:dyDescent="0.25">
      <c r="A954" t="s">
        <v>20188</v>
      </c>
      <c r="B954" t="s">
        <v>5190</v>
      </c>
      <c r="C954" t="s">
        <v>24164</v>
      </c>
      <c r="J954">
        <f t="shared" si="14"/>
        <v>2</v>
      </c>
    </row>
    <row r="955" spans="1:10" x14ac:dyDescent="0.25">
      <c r="A955" t="s">
        <v>20189</v>
      </c>
      <c r="B955" t="s">
        <v>1394</v>
      </c>
      <c r="C955" t="s">
        <v>2808</v>
      </c>
      <c r="D955" t="s">
        <v>15632</v>
      </c>
      <c r="J955">
        <f t="shared" si="14"/>
        <v>3</v>
      </c>
    </row>
    <row r="956" spans="1:10" x14ac:dyDescent="0.25">
      <c r="A956" t="s">
        <v>20190</v>
      </c>
      <c r="B956" t="s">
        <v>9204</v>
      </c>
      <c r="C956" t="s">
        <v>1394</v>
      </c>
      <c r="D956" t="s">
        <v>14342</v>
      </c>
      <c r="E956" t="s">
        <v>1062</v>
      </c>
      <c r="J956">
        <f t="shared" si="14"/>
        <v>4</v>
      </c>
    </row>
    <row r="957" spans="1:10" x14ac:dyDescent="0.25">
      <c r="A957" t="s">
        <v>20191</v>
      </c>
      <c r="B957" t="s">
        <v>1394</v>
      </c>
      <c r="C957" t="s">
        <v>14342</v>
      </c>
      <c r="J957">
        <f t="shared" si="14"/>
        <v>2</v>
      </c>
    </row>
    <row r="958" spans="1:10" x14ac:dyDescent="0.25">
      <c r="A958" t="s">
        <v>20192</v>
      </c>
      <c r="B958" t="s">
        <v>10594</v>
      </c>
      <c r="C958" t="s">
        <v>2808</v>
      </c>
      <c r="D958" t="s">
        <v>24165</v>
      </c>
      <c r="J958">
        <f t="shared" si="14"/>
        <v>3</v>
      </c>
    </row>
    <row r="959" spans="1:10" x14ac:dyDescent="0.25">
      <c r="A959" t="s">
        <v>20193</v>
      </c>
      <c r="B959" t="s">
        <v>1110</v>
      </c>
      <c r="C959" t="s">
        <v>2808</v>
      </c>
      <c r="D959" t="s">
        <v>8335</v>
      </c>
      <c r="J959">
        <f t="shared" si="14"/>
        <v>3</v>
      </c>
    </row>
    <row r="960" spans="1:10" x14ac:dyDescent="0.25">
      <c r="A960" t="s">
        <v>20194</v>
      </c>
      <c r="B960" t="s">
        <v>1110</v>
      </c>
      <c r="C960" t="s">
        <v>24164</v>
      </c>
      <c r="D960" t="s">
        <v>8335</v>
      </c>
      <c r="J960">
        <f t="shared" si="14"/>
        <v>3</v>
      </c>
    </row>
    <row r="961" spans="1:10" x14ac:dyDescent="0.25">
      <c r="A961" t="s">
        <v>20195</v>
      </c>
      <c r="B961" t="s">
        <v>1110</v>
      </c>
      <c r="C961" t="s">
        <v>806</v>
      </c>
      <c r="D961" t="s">
        <v>14342</v>
      </c>
      <c r="E961" t="s">
        <v>1062</v>
      </c>
      <c r="F961" t="s">
        <v>9835</v>
      </c>
      <c r="G961" t="s">
        <v>8335</v>
      </c>
      <c r="J961">
        <f t="shared" si="14"/>
        <v>4</v>
      </c>
    </row>
    <row r="962" spans="1:10" x14ac:dyDescent="0.25">
      <c r="A962" t="s">
        <v>20196</v>
      </c>
      <c r="B962" t="s">
        <v>1110</v>
      </c>
      <c r="C962" t="s">
        <v>2808</v>
      </c>
      <c r="D962" t="s">
        <v>8335</v>
      </c>
      <c r="J962">
        <f t="shared" si="14"/>
        <v>3</v>
      </c>
    </row>
    <row r="963" spans="1:10" x14ac:dyDescent="0.25">
      <c r="A963" t="s">
        <v>20197</v>
      </c>
      <c r="B963" t="s">
        <v>1110</v>
      </c>
      <c r="C963" t="s">
        <v>806</v>
      </c>
      <c r="D963" t="s">
        <v>1394</v>
      </c>
      <c r="J963">
        <f t="shared" ref="J963:J1026" si="15">COUNTIF(B963:E963,"*")</f>
        <v>3</v>
      </c>
    </row>
    <row r="964" spans="1:10" x14ac:dyDescent="0.25">
      <c r="A964" t="s">
        <v>20198</v>
      </c>
      <c r="B964" t="s">
        <v>24166</v>
      </c>
      <c r="C964" t="s">
        <v>2808</v>
      </c>
      <c r="J964">
        <f t="shared" si="15"/>
        <v>2</v>
      </c>
    </row>
    <row r="965" spans="1:10" x14ac:dyDescent="0.25">
      <c r="A965" t="s">
        <v>20199</v>
      </c>
      <c r="B965" t="s">
        <v>806</v>
      </c>
      <c r="C965" t="s">
        <v>9204</v>
      </c>
      <c r="D965" t="s">
        <v>1394</v>
      </c>
      <c r="E965" t="s">
        <v>14342</v>
      </c>
      <c r="J965">
        <f t="shared" si="15"/>
        <v>4</v>
      </c>
    </row>
    <row r="966" spans="1:10" x14ac:dyDescent="0.25">
      <c r="A966" t="s">
        <v>20200</v>
      </c>
      <c r="B966" t="s">
        <v>806</v>
      </c>
      <c r="C966" t="s">
        <v>1394</v>
      </c>
      <c r="D966" t="s">
        <v>14342</v>
      </c>
      <c r="E966" t="s">
        <v>1062</v>
      </c>
      <c r="F966" t="s">
        <v>15632</v>
      </c>
      <c r="G966" t="s">
        <v>24165</v>
      </c>
      <c r="J966">
        <f t="shared" si="15"/>
        <v>4</v>
      </c>
    </row>
    <row r="967" spans="1:10" x14ac:dyDescent="0.25">
      <c r="A967" t="s">
        <v>20201</v>
      </c>
      <c r="B967" t="s">
        <v>24166</v>
      </c>
      <c r="C967" t="s">
        <v>2808</v>
      </c>
      <c r="D967" t="s">
        <v>24164</v>
      </c>
      <c r="E967" t="s">
        <v>8335</v>
      </c>
      <c r="J967">
        <f t="shared" si="15"/>
        <v>4</v>
      </c>
    </row>
    <row r="968" spans="1:10" x14ac:dyDescent="0.25">
      <c r="A968" t="s">
        <v>20202</v>
      </c>
      <c r="B968" t="s">
        <v>1110</v>
      </c>
      <c r="C968" t="s">
        <v>1062</v>
      </c>
      <c r="D968" t="s">
        <v>5190</v>
      </c>
      <c r="J968">
        <f t="shared" si="15"/>
        <v>3</v>
      </c>
    </row>
    <row r="969" spans="1:10" x14ac:dyDescent="0.25">
      <c r="A969" t="s">
        <v>20203</v>
      </c>
      <c r="B969" t="s">
        <v>2808</v>
      </c>
      <c r="C969" t="s">
        <v>8335</v>
      </c>
      <c r="J969">
        <f t="shared" si="15"/>
        <v>2</v>
      </c>
    </row>
    <row r="970" spans="1:10" x14ac:dyDescent="0.25">
      <c r="A970" t="s">
        <v>20204</v>
      </c>
      <c r="B970" t="s">
        <v>1110</v>
      </c>
      <c r="C970" t="s">
        <v>806</v>
      </c>
      <c r="D970" t="s">
        <v>9835</v>
      </c>
      <c r="E970" t="s">
        <v>8335</v>
      </c>
      <c r="J970">
        <f t="shared" si="15"/>
        <v>4</v>
      </c>
    </row>
    <row r="971" spans="1:10" x14ac:dyDescent="0.25">
      <c r="A971" t="s">
        <v>20205</v>
      </c>
      <c r="B971" t="s">
        <v>2808</v>
      </c>
      <c r="C971" t="s">
        <v>8335</v>
      </c>
      <c r="J971">
        <f t="shared" si="15"/>
        <v>2</v>
      </c>
    </row>
    <row r="972" spans="1:10" x14ac:dyDescent="0.25">
      <c r="A972" t="s">
        <v>20206</v>
      </c>
      <c r="B972" t="s">
        <v>1110</v>
      </c>
      <c r="C972" t="s">
        <v>2808</v>
      </c>
      <c r="D972" t="s">
        <v>8335</v>
      </c>
      <c r="E972" t="s">
        <v>24167</v>
      </c>
      <c r="J972">
        <f t="shared" si="15"/>
        <v>4</v>
      </c>
    </row>
    <row r="973" spans="1:10" x14ac:dyDescent="0.25">
      <c r="A973" t="s">
        <v>20207</v>
      </c>
      <c r="B973" t="s">
        <v>806</v>
      </c>
      <c r="C973" t="s">
        <v>9204</v>
      </c>
      <c r="D973" t="s">
        <v>1394</v>
      </c>
      <c r="E973" t="s">
        <v>14342</v>
      </c>
      <c r="F973" t="s">
        <v>1062</v>
      </c>
      <c r="G973" t="s">
        <v>15632</v>
      </c>
      <c r="J973">
        <f t="shared" si="15"/>
        <v>4</v>
      </c>
    </row>
    <row r="974" spans="1:10" x14ac:dyDescent="0.25">
      <c r="A974" t="s">
        <v>20208</v>
      </c>
      <c r="B974" t="s">
        <v>24166</v>
      </c>
      <c r="C974" t="s">
        <v>8335</v>
      </c>
      <c r="J974">
        <f t="shared" si="15"/>
        <v>2</v>
      </c>
    </row>
    <row r="975" spans="1:10" x14ac:dyDescent="0.25">
      <c r="A975" t="s">
        <v>20209</v>
      </c>
      <c r="B975" t="s">
        <v>1110</v>
      </c>
      <c r="C975" t="s">
        <v>24166</v>
      </c>
      <c r="D975" t="s">
        <v>2808</v>
      </c>
      <c r="E975" t="s">
        <v>8335</v>
      </c>
      <c r="J975">
        <f t="shared" si="15"/>
        <v>4</v>
      </c>
    </row>
    <row r="976" spans="1:10" x14ac:dyDescent="0.25">
      <c r="A976" t="s">
        <v>20210</v>
      </c>
      <c r="B976" t="s">
        <v>1110</v>
      </c>
      <c r="C976" t="s">
        <v>2808</v>
      </c>
      <c r="D976" t="s">
        <v>24167</v>
      </c>
      <c r="J976">
        <f t="shared" si="15"/>
        <v>3</v>
      </c>
    </row>
    <row r="977" spans="1:10" x14ac:dyDescent="0.25">
      <c r="A977" t="s">
        <v>20211</v>
      </c>
      <c r="B977" t="s">
        <v>2808</v>
      </c>
      <c r="C977" t="s">
        <v>24164</v>
      </c>
      <c r="D977" t="s">
        <v>8335</v>
      </c>
      <c r="J977">
        <f t="shared" si="15"/>
        <v>3</v>
      </c>
    </row>
    <row r="978" spans="1:10" x14ac:dyDescent="0.25">
      <c r="A978" t="s">
        <v>20212</v>
      </c>
      <c r="B978" t="s">
        <v>806</v>
      </c>
      <c r="C978" t="s">
        <v>5190</v>
      </c>
      <c r="D978" t="s">
        <v>24164</v>
      </c>
      <c r="J978">
        <f t="shared" si="15"/>
        <v>3</v>
      </c>
    </row>
    <row r="979" spans="1:10" x14ac:dyDescent="0.25">
      <c r="A979" t="s">
        <v>20213</v>
      </c>
      <c r="B979" t="s">
        <v>1394</v>
      </c>
      <c r="C979" t="s">
        <v>24165</v>
      </c>
      <c r="J979">
        <f t="shared" si="15"/>
        <v>2</v>
      </c>
    </row>
    <row r="980" spans="1:10" x14ac:dyDescent="0.25">
      <c r="A980" t="s">
        <v>20214</v>
      </c>
      <c r="B980" t="s">
        <v>1394</v>
      </c>
      <c r="J980">
        <f t="shared" si="15"/>
        <v>1</v>
      </c>
    </row>
    <row r="981" spans="1:10" x14ac:dyDescent="0.25">
      <c r="A981" t="s">
        <v>20215</v>
      </c>
      <c r="B981" t="s">
        <v>1110</v>
      </c>
      <c r="C981" t="s">
        <v>24166</v>
      </c>
      <c r="D981" t="s">
        <v>2808</v>
      </c>
      <c r="E981" t="s">
        <v>24164</v>
      </c>
      <c r="F981" t="s">
        <v>8335</v>
      </c>
      <c r="J981">
        <f t="shared" si="15"/>
        <v>4</v>
      </c>
    </row>
    <row r="982" spans="1:10" x14ac:dyDescent="0.25">
      <c r="A982" t="s">
        <v>20216</v>
      </c>
      <c r="B982" t="s">
        <v>1110</v>
      </c>
      <c r="C982" t="s">
        <v>8335</v>
      </c>
      <c r="J982">
        <f t="shared" si="15"/>
        <v>2</v>
      </c>
    </row>
    <row r="983" spans="1:10" x14ac:dyDescent="0.25">
      <c r="A983" t="s">
        <v>20217</v>
      </c>
      <c r="B983" t="s">
        <v>1110</v>
      </c>
      <c r="C983" t="s">
        <v>1394</v>
      </c>
      <c r="D983" t="s">
        <v>24166</v>
      </c>
      <c r="E983" t="s">
        <v>8335</v>
      </c>
      <c r="J983">
        <f t="shared" si="15"/>
        <v>4</v>
      </c>
    </row>
    <row r="984" spans="1:10" x14ac:dyDescent="0.25">
      <c r="A984" t="s">
        <v>20218</v>
      </c>
      <c r="B984" t="s">
        <v>1394</v>
      </c>
      <c r="C984" t="s">
        <v>1062</v>
      </c>
      <c r="D984" t="s">
        <v>5190</v>
      </c>
      <c r="J984">
        <f t="shared" si="15"/>
        <v>3</v>
      </c>
    </row>
    <row r="985" spans="1:10" x14ac:dyDescent="0.25">
      <c r="A985" t="s">
        <v>20219</v>
      </c>
      <c r="B985" t="s">
        <v>24166</v>
      </c>
      <c r="C985" t="s">
        <v>2808</v>
      </c>
      <c r="J985">
        <f t="shared" si="15"/>
        <v>2</v>
      </c>
    </row>
    <row r="986" spans="1:10" x14ac:dyDescent="0.25">
      <c r="A986" t="s">
        <v>20220</v>
      </c>
      <c r="B986" t="s">
        <v>1110</v>
      </c>
      <c r="C986" t="s">
        <v>8335</v>
      </c>
      <c r="J986">
        <f t="shared" si="15"/>
        <v>2</v>
      </c>
    </row>
    <row r="987" spans="1:10" x14ac:dyDescent="0.25">
      <c r="A987" t="s">
        <v>20221</v>
      </c>
      <c r="B987" t="s">
        <v>1110</v>
      </c>
      <c r="C987" t="s">
        <v>5190</v>
      </c>
      <c r="D987" t="s">
        <v>9835</v>
      </c>
      <c r="E987" t="s">
        <v>8335</v>
      </c>
      <c r="J987">
        <f t="shared" si="15"/>
        <v>4</v>
      </c>
    </row>
    <row r="988" spans="1:10" x14ac:dyDescent="0.25">
      <c r="A988" t="s">
        <v>20222</v>
      </c>
      <c r="B988" t="s">
        <v>1394</v>
      </c>
      <c r="C988" t="s">
        <v>2808</v>
      </c>
      <c r="D988" t="s">
        <v>15632</v>
      </c>
      <c r="J988">
        <f t="shared" si="15"/>
        <v>3</v>
      </c>
    </row>
    <row r="989" spans="1:10" x14ac:dyDescent="0.25">
      <c r="A989" t="s">
        <v>20223</v>
      </c>
      <c r="B989" t="s">
        <v>24166</v>
      </c>
      <c r="C989" t="s">
        <v>2808</v>
      </c>
      <c r="D989" t="s">
        <v>15632</v>
      </c>
      <c r="E989" t="s">
        <v>8335</v>
      </c>
      <c r="J989">
        <f t="shared" si="15"/>
        <v>4</v>
      </c>
    </row>
    <row r="990" spans="1:10" x14ac:dyDescent="0.25">
      <c r="A990" t="s">
        <v>20224</v>
      </c>
      <c r="B990" t="s">
        <v>1110</v>
      </c>
      <c r="C990" t="s">
        <v>806</v>
      </c>
      <c r="D990" t="s">
        <v>8335</v>
      </c>
      <c r="J990">
        <f t="shared" si="15"/>
        <v>3</v>
      </c>
    </row>
    <row r="991" spans="1:10" x14ac:dyDescent="0.25">
      <c r="A991" t="s">
        <v>20225</v>
      </c>
      <c r="B991" t="s">
        <v>1110</v>
      </c>
      <c r="C991" t="s">
        <v>806</v>
      </c>
      <c r="D991" t="s">
        <v>14342</v>
      </c>
      <c r="E991" t="s">
        <v>1062</v>
      </c>
      <c r="J991">
        <f t="shared" si="15"/>
        <v>4</v>
      </c>
    </row>
    <row r="992" spans="1:10" x14ac:dyDescent="0.25">
      <c r="A992" t="s">
        <v>20226</v>
      </c>
      <c r="B992" t="s">
        <v>806</v>
      </c>
      <c r="C992" t="s">
        <v>2808</v>
      </c>
      <c r="D992" t="s">
        <v>8335</v>
      </c>
      <c r="J992">
        <f t="shared" si="15"/>
        <v>3</v>
      </c>
    </row>
    <row r="993" spans="1:10" x14ac:dyDescent="0.25">
      <c r="A993" t="s">
        <v>20227</v>
      </c>
      <c r="B993" t="s">
        <v>1394</v>
      </c>
      <c r="C993" t="s">
        <v>2808</v>
      </c>
      <c r="D993" t="s">
        <v>15632</v>
      </c>
      <c r="J993">
        <f t="shared" si="15"/>
        <v>3</v>
      </c>
    </row>
    <row r="994" spans="1:10" x14ac:dyDescent="0.25">
      <c r="A994" t="s">
        <v>20228</v>
      </c>
      <c r="B994" t="s">
        <v>1110</v>
      </c>
      <c r="C994" t="s">
        <v>24166</v>
      </c>
      <c r="D994" t="s">
        <v>8335</v>
      </c>
      <c r="J994">
        <f t="shared" si="15"/>
        <v>3</v>
      </c>
    </row>
    <row r="995" spans="1:10" x14ac:dyDescent="0.25">
      <c r="A995" t="s">
        <v>20229</v>
      </c>
      <c r="B995" t="s">
        <v>2808</v>
      </c>
      <c r="C995" t="s">
        <v>15632</v>
      </c>
      <c r="D995" t="s">
        <v>24165</v>
      </c>
      <c r="J995">
        <f t="shared" si="15"/>
        <v>3</v>
      </c>
    </row>
    <row r="996" spans="1:10" x14ac:dyDescent="0.25">
      <c r="A996" t="s">
        <v>20230</v>
      </c>
      <c r="B996" t="s">
        <v>24166</v>
      </c>
      <c r="C996" t="s">
        <v>2808</v>
      </c>
      <c r="D996" t="s">
        <v>24164</v>
      </c>
      <c r="J996">
        <f t="shared" si="15"/>
        <v>3</v>
      </c>
    </row>
    <row r="997" spans="1:10" x14ac:dyDescent="0.25">
      <c r="A997" t="s">
        <v>20231</v>
      </c>
      <c r="B997" t="s">
        <v>1394</v>
      </c>
      <c r="C997" t="s">
        <v>24166</v>
      </c>
      <c r="D997" t="s">
        <v>2808</v>
      </c>
      <c r="E997" t="s">
        <v>8335</v>
      </c>
      <c r="J997">
        <f t="shared" si="15"/>
        <v>4</v>
      </c>
    </row>
    <row r="998" spans="1:10" x14ac:dyDescent="0.25">
      <c r="A998" t="s">
        <v>20232</v>
      </c>
      <c r="B998" t="s">
        <v>1394</v>
      </c>
      <c r="C998" t="s">
        <v>14342</v>
      </c>
      <c r="J998">
        <f t="shared" si="15"/>
        <v>2</v>
      </c>
    </row>
    <row r="999" spans="1:10" x14ac:dyDescent="0.25">
      <c r="A999" t="s">
        <v>20233</v>
      </c>
      <c r="B999" t="s">
        <v>2808</v>
      </c>
      <c r="C999" t="s">
        <v>1062</v>
      </c>
      <c r="J999">
        <f t="shared" si="15"/>
        <v>2</v>
      </c>
    </row>
    <row r="1000" spans="1:10" x14ac:dyDescent="0.25">
      <c r="A1000" t="s">
        <v>20234</v>
      </c>
      <c r="B1000" t="s">
        <v>24166</v>
      </c>
      <c r="C1000" t="s">
        <v>24164</v>
      </c>
      <c r="D1000" t="s">
        <v>8335</v>
      </c>
      <c r="J1000">
        <f t="shared" si="15"/>
        <v>3</v>
      </c>
    </row>
    <row r="1001" spans="1:10" x14ac:dyDescent="0.25">
      <c r="A1001" t="s">
        <v>20235</v>
      </c>
      <c r="B1001" t="s">
        <v>1110</v>
      </c>
      <c r="C1001" t="s">
        <v>24166</v>
      </c>
      <c r="D1001" t="s">
        <v>8335</v>
      </c>
      <c r="J1001">
        <f t="shared" si="15"/>
        <v>3</v>
      </c>
    </row>
    <row r="1002" spans="1:10" x14ac:dyDescent="0.25">
      <c r="A1002" t="s">
        <v>20236</v>
      </c>
      <c r="B1002" t="s">
        <v>24166</v>
      </c>
      <c r="C1002" t="s">
        <v>2808</v>
      </c>
      <c r="D1002" t="s">
        <v>8335</v>
      </c>
      <c r="J1002">
        <f t="shared" si="15"/>
        <v>3</v>
      </c>
    </row>
    <row r="1003" spans="1:10" x14ac:dyDescent="0.25">
      <c r="A1003" t="s">
        <v>20237</v>
      </c>
      <c r="B1003" t="s">
        <v>1394</v>
      </c>
      <c r="C1003" t="s">
        <v>2808</v>
      </c>
      <c r="D1003" t="s">
        <v>15632</v>
      </c>
      <c r="J1003">
        <f t="shared" si="15"/>
        <v>3</v>
      </c>
    </row>
    <row r="1004" spans="1:10" x14ac:dyDescent="0.25">
      <c r="A1004" t="s">
        <v>20238</v>
      </c>
      <c r="B1004" t="s">
        <v>1110</v>
      </c>
      <c r="C1004" t="s">
        <v>806</v>
      </c>
      <c r="D1004" t="s">
        <v>15632</v>
      </c>
      <c r="E1004" t="s">
        <v>9835</v>
      </c>
      <c r="F1004" t="s">
        <v>8335</v>
      </c>
      <c r="J1004">
        <f t="shared" si="15"/>
        <v>4</v>
      </c>
    </row>
    <row r="1005" spans="1:10" x14ac:dyDescent="0.25">
      <c r="A1005" t="s">
        <v>20239</v>
      </c>
      <c r="B1005" t="s">
        <v>1110</v>
      </c>
      <c r="C1005" t="s">
        <v>24166</v>
      </c>
      <c r="D1005" t="s">
        <v>2808</v>
      </c>
      <c r="E1005" t="s">
        <v>24164</v>
      </c>
      <c r="F1005" t="s">
        <v>8335</v>
      </c>
      <c r="J1005">
        <f t="shared" si="15"/>
        <v>4</v>
      </c>
    </row>
    <row r="1006" spans="1:10" x14ac:dyDescent="0.25">
      <c r="A1006" t="s">
        <v>20240</v>
      </c>
      <c r="B1006" t="s">
        <v>1110</v>
      </c>
      <c r="C1006" t="s">
        <v>24166</v>
      </c>
      <c r="D1006" t="s">
        <v>2808</v>
      </c>
      <c r="E1006" t="s">
        <v>24164</v>
      </c>
      <c r="F1006" t="s">
        <v>8335</v>
      </c>
      <c r="J1006">
        <f t="shared" si="15"/>
        <v>4</v>
      </c>
    </row>
    <row r="1007" spans="1:10" x14ac:dyDescent="0.25">
      <c r="A1007" t="s">
        <v>20241</v>
      </c>
      <c r="B1007" t="s">
        <v>1110</v>
      </c>
      <c r="C1007" t="s">
        <v>24166</v>
      </c>
      <c r="D1007" t="s">
        <v>2808</v>
      </c>
      <c r="E1007" t="s">
        <v>24164</v>
      </c>
      <c r="F1007" t="s">
        <v>8335</v>
      </c>
      <c r="J1007">
        <f t="shared" si="15"/>
        <v>4</v>
      </c>
    </row>
    <row r="1008" spans="1:10" x14ac:dyDescent="0.25">
      <c r="A1008" t="s">
        <v>20242</v>
      </c>
      <c r="B1008" t="s">
        <v>1110</v>
      </c>
      <c r="C1008" t="s">
        <v>806</v>
      </c>
      <c r="D1008" t="s">
        <v>9835</v>
      </c>
      <c r="E1008" t="s">
        <v>8335</v>
      </c>
      <c r="J1008">
        <f t="shared" si="15"/>
        <v>4</v>
      </c>
    </row>
    <row r="1009" spans="1:10" x14ac:dyDescent="0.25">
      <c r="A1009" t="s">
        <v>20243</v>
      </c>
      <c r="B1009" t="s">
        <v>2808</v>
      </c>
      <c r="C1009" t="s">
        <v>24164</v>
      </c>
      <c r="D1009" t="s">
        <v>8335</v>
      </c>
      <c r="J1009">
        <f t="shared" si="15"/>
        <v>3</v>
      </c>
    </row>
    <row r="1010" spans="1:10" x14ac:dyDescent="0.25">
      <c r="A1010" t="s">
        <v>20244</v>
      </c>
      <c r="B1010" t="s">
        <v>1110</v>
      </c>
      <c r="C1010" t="s">
        <v>806</v>
      </c>
      <c r="D1010" t="s">
        <v>9204</v>
      </c>
      <c r="E1010" t="s">
        <v>1394</v>
      </c>
      <c r="F1010" t="s">
        <v>2808</v>
      </c>
      <c r="G1010" t="s">
        <v>14342</v>
      </c>
      <c r="H1010" t="s">
        <v>9835</v>
      </c>
      <c r="J1010">
        <f t="shared" si="15"/>
        <v>4</v>
      </c>
    </row>
    <row r="1011" spans="1:10" x14ac:dyDescent="0.25">
      <c r="A1011" t="s">
        <v>20245</v>
      </c>
      <c r="B1011" t="s">
        <v>806</v>
      </c>
      <c r="C1011" t="s">
        <v>1394</v>
      </c>
      <c r="D1011" t="s">
        <v>2808</v>
      </c>
      <c r="J1011">
        <f t="shared" si="15"/>
        <v>3</v>
      </c>
    </row>
    <row r="1012" spans="1:10" x14ac:dyDescent="0.25">
      <c r="A1012" t="s">
        <v>20246</v>
      </c>
      <c r="B1012" t="s">
        <v>1110</v>
      </c>
      <c r="C1012" t="s">
        <v>10594</v>
      </c>
      <c r="D1012" t="s">
        <v>2808</v>
      </c>
      <c r="E1012" t="s">
        <v>18048</v>
      </c>
      <c r="F1012" t="s">
        <v>24167</v>
      </c>
      <c r="J1012">
        <f t="shared" si="15"/>
        <v>4</v>
      </c>
    </row>
    <row r="1013" spans="1:10" x14ac:dyDescent="0.25">
      <c r="A1013" t="s">
        <v>20247</v>
      </c>
      <c r="B1013" t="s">
        <v>24166</v>
      </c>
      <c r="C1013" t="s">
        <v>2808</v>
      </c>
      <c r="D1013" t="s">
        <v>8335</v>
      </c>
      <c r="J1013">
        <f t="shared" si="15"/>
        <v>3</v>
      </c>
    </row>
    <row r="1014" spans="1:10" x14ac:dyDescent="0.25">
      <c r="A1014" t="s">
        <v>20248</v>
      </c>
      <c r="B1014" t="s">
        <v>1110</v>
      </c>
      <c r="C1014" t="s">
        <v>1394</v>
      </c>
      <c r="J1014">
        <f t="shared" si="15"/>
        <v>2</v>
      </c>
    </row>
    <row r="1015" spans="1:10" x14ac:dyDescent="0.25">
      <c r="A1015" t="s">
        <v>20249</v>
      </c>
      <c r="B1015" t="s">
        <v>1110</v>
      </c>
      <c r="C1015" t="s">
        <v>24166</v>
      </c>
      <c r="D1015" t="s">
        <v>2808</v>
      </c>
      <c r="E1015" t="s">
        <v>8335</v>
      </c>
      <c r="J1015">
        <f t="shared" si="15"/>
        <v>4</v>
      </c>
    </row>
    <row r="1016" spans="1:10" x14ac:dyDescent="0.25">
      <c r="A1016" t="s">
        <v>20250</v>
      </c>
      <c r="B1016" t="s">
        <v>24166</v>
      </c>
      <c r="C1016" t="s">
        <v>24164</v>
      </c>
      <c r="D1016" t="s">
        <v>8335</v>
      </c>
      <c r="J1016">
        <f t="shared" si="15"/>
        <v>3</v>
      </c>
    </row>
    <row r="1017" spans="1:10" x14ac:dyDescent="0.25">
      <c r="A1017" t="s">
        <v>20251</v>
      </c>
      <c r="B1017" t="s">
        <v>1110</v>
      </c>
      <c r="C1017" t="s">
        <v>806</v>
      </c>
      <c r="D1017" t="s">
        <v>24166</v>
      </c>
      <c r="E1017" t="s">
        <v>8335</v>
      </c>
      <c r="J1017">
        <f t="shared" si="15"/>
        <v>4</v>
      </c>
    </row>
    <row r="1018" spans="1:10" x14ac:dyDescent="0.25">
      <c r="A1018" t="s">
        <v>20252</v>
      </c>
      <c r="B1018" t="s">
        <v>806</v>
      </c>
      <c r="C1018" t="s">
        <v>10594</v>
      </c>
      <c r="D1018" t="s">
        <v>2808</v>
      </c>
      <c r="E1018" t="s">
        <v>18048</v>
      </c>
      <c r="F1018" t="s">
        <v>24167</v>
      </c>
      <c r="J1018">
        <f t="shared" si="15"/>
        <v>4</v>
      </c>
    </row>
    <row r="1019" spans="1:10" x14ac:dyDescent="0.25">
      <c r="A1019" t="s">
        <v>20253</v>
      </c>
      <c r="B1019" t="s">
        <v>806</v>
      </c>
      <c r="C1019" t="s">
        <v>1394</v>
      </c>
      <c r="D1019" t="s">
        <v>1062</v>
      </c>
      <c r="J1019">
        <f t="shared" si="15"/>
        <v>3</v>
      </c>
    </row>
    <row r="1020" spans="1:10" x14ac:dyDescent="0.25">
      <c r="A1020" t="s">
        <v>20254</v>
      </c>
      <c r="B1020" t="s">
        <v>2808</v>
      </c>
      <c r="C1020" t="s">
        <v>24164</v>
      </c>
      <c r="D1020" t="s">
        <v>8335</v>
      </c>
      <c r="J1020">
        <f t="shared" si="15"/>
        <v>3</v>
      </c>
    </row>
    <row r="1021" spans="1:10" x14ac:dyDescent="0.25">
      <c r="A1021" t="s">
        <v>20255</v>
      </c>
      <c r="B1021" t="s">
        <v>24166</v>
      </c>
      <c r="C1021" t="s">
        <v>2808</v>
      </c>
      <c r="D1021" t="s">
        <v>8335</v>
      </c>
      <c r="J1021">
        <f t="shared" si="15"/>
        <v>3</v>
      </c>
    </row>
    <row r="1022" spans="1:10" x14ac:dyDescent="0.25">
      <c r="A1022" t="s">
        <v>20256</v>
      </c>
      <c r="B1022" t="s">
        <v>806</v>
      </c>
      <c r="C1022" t="s">
        <v>1394</v>
      </c>
      <c r="D1022" t="s">
        <v>24166</v>
      </c>
      <c r="E1022" t="s">
        <v>2808</v>
      </c>
      <c r="F1022" t="s">
        <v>14342</v>
      </c>
      <c r="J1022">
        <f t="shared" si="15"/>
        <v>4</v>
      </c>
    </row>
    <row r="1023" spans="1:10" x14ac:dyDescent="0.25">
      <c r="A1023" t="s">
        <v>20257</v>
      </c>
      <c r="B1023" t="s">
        <v>2808</v>
      </c>
      <c r="C1023" t="s">
        <v>15632</v>
      </c>
      <c r="J1023">
        <f t="shared" si="15"/>
        <v>2</v>
      </c>
    </row>
    <row r="1024" spans="1:10" x14ac:dyDescent="0.25">
      <c r="A1024" t="s">
        <v>20258</v>
      </c>
      <c r="B1024" t="s">
        <v>10594</v>
      </c>
      <c r="C1024" t="s">
        <v>2808</v>
      </c>
      <c r="D1024" t="s">
        <v>8335</v>
      </c>
      <c r="J1024">
        <f t="shared" si="15"/>
        <v>3</v>
      </c>
    </row>
    <row r="1025" spans="1:10" x14ac:dyDescent="0.25">
      <c r="A1025" t="s">
        <v>20259</v>
      </c>
      <c r="B1025" t="s">
        <v>1110</v>
      </c>
      <c r="C1025" t="s">
        <v>2808</v>
      </c>
      <c r="D1025" t="s">
        <v>9835</v>
      </c>
      <c r="J1025">
        <f t="shared" si="15"/>
        <v>3</v>
      </c>
    </row>
    <row r="1026" spans="1:10" x14ac:dyDescent="0.25">
      <c r="A1026" t="s">
        <v>20260</v>
      </c>
      <c r="B1026" t="s">
        <v>1110</v>
      </c>
      <c r="C1026" t="s">
        <v>10594</v>
      </c>
      <c r="D1026" t="s">
        <v>24166</v>
      </c>
      <c r="E1026" t="s">
        <v>2808</v>
      </c>
      <c r="F1026" t="s">
        <v>8335</v>
      </c>
      <c r="J1026">
        <f t="shared" si="15"/>
        <v>4</v>
      </c>
    </row>
    <row r="1027" spans="1:10" x14ac:dyDescent="0.25">
      <c r="A1027" t="s">
        <v>20261</v>
      </c>
      <c r="B1027" t="s">
        <v>24166</v>
      </c>
      <c r="C1027" t="s">
        <v>2808</v>
      </c>
      <c r="D1027" t="s">
        <v>8335</v>
      </c>
      <c r="J1027">
        <f t="shared" ref="J1027:J1090" si="16">COUNTIF(B1027:E1027,"*")</f>
        <v>3</v>
      </c>
    </row>
    <row r="1028" spans="1:10" x14ac:dyDescent="0.25">
      <c r="A1028" t="s">
        <v>20262</v>
      </c>
      <c r="B1028" t="s">
        <v>1110</v>
      </c>
      <c r="C1028" t="s">
        <v>9835</v>
      </c>
      <c r="D1028" t="s">
        <v>8335</v>
      </c>
      <c r="J1028">
        <f t="shared" si="16"/>
        <v>3</v>
      </c>
    </row>
    <row r="1029" spans="1:10" x14ac:dyDescent="0.25">
      <c r="A1029" t="s">
        <v>20263</v>
      </c>
      <c r="B1029" t="s">
        <v>2808</v>
      </c>
      <c r="C1029" t="s">
        <v>1062</v>
      </c>
      <c r="D1029" t="s">
        <v>15632</v>
      </c>
      <c r="J1029">
        <f t="shared" si="16"/>
        <v>3</v>
      </c>
    </row>
    <row r="1030" spans="1:10" x14ac:dyDescent="0.25">
      <c r="A1030" t="s">
        <v>20264</v>
      </c>
      <c r="B1030" t="s">
        <v>1394</v>
      </c>
      <c r="C1030" t="s">
        <v>24166</v>
      </c>
      <c r="D1030" t="s">
        <v>2808</v>
      </c>
      <c r="E1030" t="s">
        <v>8335</v>
      </c>
      <c r="J1030">
        <f t="shared" si="16"/>
        <v>4</v>
      </c>
    </row>
    <row r="1031" spans="1:10" x14ac:dyDescent="0.25">
      <c r="A1031" t="s">
        <v>20265</v>
      </c>
      <c r="B1031" t="s">
        <v>1394</v>
      </c>
      <c r="J1031">
        <f t="shared" si="16"/>
        <v>1</v>
      </c>
    </row>
    <row r="1032" spans="1:10" x14ac:dyDescent="0.25">
      <c r="A1032" t="s">
        <v>20266</v>
      </c>
      <c r="B1032" t="s">
        <v>1394</v>
      </c>
      <c r="C1032" t="s">
        <v>24166</v>
      </c>
      <c r="J1032">
        <f t="shared" si="16"/>
        <v>2</v>
      </c>
    </row>
    <row r="1033" spans="1:10" x14ac:dyDescent="0.25">
      <c r="A1033" t="s">
        <v>20267</v>
      </c>
      <c r="B1033" t="s">
        <v>1394</v>
      </c>
      <c r="C1033" t="s">
        <v>9835</v>
      </c>
      <c r="J1033">
        <f t="shared" si="16"/>
        <v>2</v>
      </c>
    </row>
    <row r="1034" spans="1:10" x14ac:dyDescent="0.25">
      <c r="A1034" t="s">
        <v>20268</v>
      </c>
      <c r="B1034" t="s">
        <v>1110</v>
      </c>
      <c r="C1034" t="s">
        <v>1062</v>
      </c>
      <c r="D1034" t="s">
        <v>8335</v>
      </c>
      <c r="J1034">
        <f t="shared" si="16"/>
        <v>3</v>
      </c>
    </row>
    <row r="1035" spans="1:10" x14ac:dyDescent="0.25">
      <c r="A1035" t="s">
        <v>20269</v>
      </c>
      <c r="B1035" t="s">
        <v>1110</v>
      </c>
      <c r="C1035" t="s">
        <v>24166</v>
      </c>
      <c r="D1035" t="s">
        <v>2808</v>
      </c>
      <c r="E1035" t="s">
        <v>24164</v>
      </c>
      <c r="F1035" t="s">
        <v>8335</v>
      </c>
      <c r="J1035">
        <f t="shared" si="16"/>
        <v>4</v>
      </c>
    </row>
    <row r="1036" spans="1:10" x14ac:dyDescent="0.25">
      <c r="A1036" t="s">
        <v>20270</v>
      </c>
      <c r="B1036" t="s">
        <v>1110</v>
      </c>
      <c r="C1036" t="s">
        <v>9835</v>
      </c>
      <c r="D1036" t="s">
        <v>8335</v>
      </c>
      <c r="J1036">
        <f t="shared" si="16"/>
        <v>3</v>
      </c>
    </row>
    <row r="1037" spans="1:10" x14ac:dyDescent="0.25">
      <c r="A1037" t="s">
        <v>20271</v>
      </c>
      <c r="B1037" t="s">
        <v>2808</v>
      </c>
      <c r="C1037" t="s">
        <v>15632</v>
      </c>
      <c r="D1037" t="s">
        <v>9835</v>
      </c>
      <c r="J1037">
        <f t="shared" si="16"/>
        <v>3</v>
      </c>
    </row>
    <row r="1038" spans="1:10" x14ac:dyDescent="0.25">
      <c r="A1038" t="s">
        <v>20272</v>
      </c>
      <c r="B1038" t="s">
        <v>1110</v>
      </c>
      <c r="C1038" t="s">
        <v>806</v>
      </c>
      <c r="D1038" t="s">
        <v>1394</v>
      </c>
      <c r="E1038" t="s">
        <v>24166</v>
      </c>
      <c r="F1038" t="s">
        <v>9603</v>
      </c>
      <c r="G1038" t="s">
        <v>24164</v>
      </c>
      <c r="J1038">
        <f t="shared" si="16"/>
        <v>4</v>
      </c>
    </row>
    <row r="1039" spans="1:10" x14ac:dyDescent="0.25">
      <c r="A1039" t="s">
        <v>20273</v>
      </c>
      <c r="B1039" t="s">
        <v>1394</v>
      </c>
      <c r="C1039" t="s">
        <v>2808</v>
      </c>
      <c r="D1039" t="s">
        <v>9603</v>
      </c>
      <c r="J1039">
        <f t="shared" si="16"/>
        <v>3</v>
      </c>
    </row>
    <row r="1040" spans="1:10" x14ac:dyDescent="0.25">
      <c r="A1040" t="s">
        <v>20274</v>
      </c>
      <c r="B1040" t="s">
        <v>24166</v>
      </c>
      <c r="C1040" t="s">
        <v>2808</v>
      </c>
      <c r="D1040" t="s">
        <v>8335</v>
      </c>
      <c r="J1040">
        <f t="shared" si="16"/>
        <v>3</v>
      </c>
    </row>
    <row r="1041" spans="1:10" x14ac:dyDescent="0.25">
      <c r="A1041" t="s">
        <v>20275</v>
      </c>
      <c r="B1041" t="s">
        <v>1110</v>
      </c>
      <c r="C1041" t="s">
        <v>806</v>
      </c>
      <c r="D1041" t="s">
        <v>1062</v>
      </c>
      <c r="J1041">
        <f t="shared" si="16"/>
        <v>3</v>
      </c>
    </row>
    <row r="1042" spans="1:10" x14ac:dyDescent="0.25">
      <c r="A1042" t="s">
        <v>20276</v>
      </c>
      <c r="B1042" t="s">
        <v>2808</v>
      </c>
      <c r="C1042" t="s">
        <v>15632</v>
      </c>
      <c r="J1042">
        <f t="shared" si="16"/>
        <v>2</v>
      </c>
    </row>
    <row r="1043" spans="1:10" x14ac:dyDescent="0.25">
      <c r="A1043" t="s">
        <v>20277</v>
      </c>
      <c r="B1043" t="s">
        <v>1110</v>
      </c>
      <c r="C1043" t="s">
        <v>24166</v>
      </c>
      <c r="D1043" t="s">
        <v>2808</v>
      </c>
      <c r="E1043" t="s">
        <v>9835</v>
      </c>
      <c r="F1043" t="s">
        <v>8335</v>
      </c>
      <c r="J1043">
        <f t="shared" si="16"/>
        <v>4</v>
      </c>
    </row>
    <row r="1044" spans="1:10" x14ac:dyDescent="0.25">
      <c r="A1044" t="s">
        <v>20278</v>
      </c>
      <c r="B1044" t="s">
        <v>24166</v>
      </c>
      <c r="C1044" t="s">
        <v>2808</v>
      </c>
      <c r="D1044" t="s">
        <v>24164</v>
      </c>
      <c r="E1044" t="s">
        <v>8335</v>
      </c>
      <c r="J1044">
        <f t="shared" si="16"/>
        <v>4</v>
      </c>
    </row>
    <row r="1045" spans="1:10" x14ac:dyDescent="0.25">
      <c r="A1045" t="s">
        <v>20279</v>
      </c>
      <c r="B1045" t="s">
        <v>24166</v>
      </c>
      <c r="C1045" t="s">
        <v>2808</v>
      </c>
      <c r="D1045" t="s">
        <v>8335</v>
      </c>
      <c r="J1045">
        <f t="shared" si="16"/>
        <v>3</v>
      </c>
    </row>
    <row r="1046" spans="1:10" x14ac:dyDescent="0.25">
      <c r="A1046" t="s">
        <v>20280</v>
      </c>
      <c r="B1046" t="s">
        <v>5190</v>
      </c>
      <c r="C1046" t="s">
        <v>8335</v>
      </c>
      <c r="J1046">
        <f t="shared" si="16"/>
        <v>2</v>
      </c>
    </row>
    <row r="1047" spans="1:10" x14ac:dyDescent="0.25">
      <c r="A1047" t="s">
        <v>20281</v>
      </c>
      <c r="B1047" t="s">
        <v>1110</v>
      </c>
      <c r="C1047" t="s">
        <v>806</v>
      </c>
      <c r="D1047" t="s">
        <v>1394</v>
      </c>
      <c r="E1047" t="s">
        <v>2808</v>
      </c>
      <c r="F1047" t="s">
        <v>24167</v>
      </c>
      <c r="J1047">
        <f t="shared" si="16"/>
        <v>4</v>
      </c>
    </row>
    <row r="1048" spans="1:10" x14ac:dyDescent="0.25">
      <c r="A1048" t="s">
        <v>20282</v>
      </c>
      <c r="B1048" t="s">
        <v>24166</v>
      </c>
      <c r="C1048" t="s">
        <v>2808</v>
      </c>
      <c r="D1048" t="s">
        <v>8335</v>
      </c>
      <c r="J1048">
        <f t="shared" si="16"/>
        <v>3</v>
      </c>
    </row>
    <row r="1049" spans="1:10" x14ac:dyDescent="0.25">
      <c r="A1049" t="s">
        <v>20283</v>
      </c>
      <c r="B1049" t="s">
        <v>806</v>
      </c>
      <c r="C1049" t="s">
        <v>1394</v>
      </c>
      <c r="J1049">
        <f t="shared" si="16"/>
        <v>2</v>
      </c>
    </row>
    <row r="1050" spans="1:10" x14ac:dyDescent="0.25">
      <c r="A1050" t="s">
        <v>20284</v>
      </c>
      <c r="B1050" t="s">
        <v>2808</v>
      </c>
      <c r="C1050" t="s">
        <v>24164</v>
      </c>
      <c r="D1050" t="s">
        <v>9835</v>
      </c>
      <c r="J1050">
        <f t="shared" si="16"/>
        <v>3</v>
      </c>
    </row>
    <row r="1051" spans="1:10" x14ac:dyDescent="0.25">
      <c r="A1051" t="s">
        <v>20285</v>
      </c>
      <c r="B1051" t="s">
        <v>1394</v>
      </c>
      <c r="C1051" t="s">
        <v>1062</v>
      </c>
      <c r="D1051" t="s">
        <v>15632</v>
      </c>
      <c r="J1051">
        <f t="shared" si="16"/>
        <v>3</v>
      </c>
    </row>
    <row r="1052" spans="1:10" x14ac:dyDescent="0.25">
      <c r="A1052" t="s">
        <v>20286</v>
      </c>
      <c r="B1052" t="s">
        <v>1394</v>
      </c>
      <c r="C1052" t="s">
        <v>1062</v>
      </c>
      <c r="D1052" t="s">
        <v>15632</v>
      </c>
      <c r="J1052">
        <f t="shared" si="16"/>
        <v>3</v>
      </c>
    </row>
    <row r="1053" spans="1:10" x14ac:dyDescent="0.25">
      <c r="A1053" t="s">
        <v>20287</v>
      </c>
      <c r="B1053" t="s">
        <v>24166</v>
      </c>
      <c r="C1053" t="s">
        <v>2808</v>
      </c>
      <c r="D1053" t="s">
        <v>9603</v>
      </c>
      <c r="J1053">
        <f t="shared" si="16"/>
        <v>3</v>
      </c>
    </row>
    <row r="1054" spans="1:10" x14ac:dyDescent="0.25">
      <c r="A1054" t="s">
        <v>20288</v>
      </c>
      <c r="B1054" t="s">
        <v>806</v>
      </c>
      <c r="C1054" t="s">
        <v>24166</v>
      </c>
      <c r="D1054" t="s">
        <v>2808</v>
      </c>
      <c r="E1054" t="s">
        <v>11916</v>
      </c>
      <c r="J1054">
        <f t="shared" si="16"/>
        <v>4</v>
      </c>
    </row>
    <row r="1055" spans="1:10" x14ac:dyDescent="0.25">
      <c r="A1055" t="s">
        <v>20289</v>
      </c>
      <c r="B1055" t="s">
        <v>1110</v>
      </c>
      <c r="C1055" t="s">
        <v>8335</v>
      </c>
      <c r="J1055">
        <f t="shared" si="16"/>
        <v>2</v>
      </c>
    </row>
    <row r="1056" spans="1:10" x14ac:dyDescent="0.25">
      <c r="A1056" t="s">
        <v>20290</v>
      </c>
      <c r="B1056" t="s">
        <v>24166</v>
      </c>
      <c r="C1056" t="s">
        <v>2808</v>
      </c>
      <c r="D1056" t="s">
        <v>15632</v>
      </c>
      <c r="E1056" t="s">
        <v>8335</v>
      </c>
      <c r="J1056">
        <f t="shared" si="16"/>
        <v>4</v>
      </c>
    </row>
    <row r="1057" spans="1:10" x14ac:dyDescent="0.25">
      <c r="A1057" t="s">
        <v>20291</v>
      </c>
      <c r="B1057" t="s">
        <v>1394</v>
      </c>
      <c r="C1057" t="s">
        <v>2808</v>
      </c>
      <c r="D1057" t="s">
        <v>8335</v>
      </c>
      <c r="J1057">
        <f t="shared" si="16"/>
        <v>3</v>
      </c>
    </row>
    <row r="1058" spans="1:10" x14ac:dyDescent="0.25">
      <c r="A1058" t="s">
        <v>20292</v>
      </c>
      <c r="B1058" t="s">
        <v>2808</v>
      </c>
      <c r="C1058" t="s">
        <v>15632</v>
      </c>
      <c r="D1058" t="s">
        <v>24167</v>
      </c>
      <c r="J1058">
        <f t="shared" si="16"/>
        <v>3</v>
      </c>
    </row>
    <row r="1059" spans="1:10" x14ac:dyDescent="0.25">
      <c r="A1059" t="s">
        <v>20293</v>
      </c>
      <c r="B1059" t="s">
        <v>1110</v>
      </c>
      <c r="C1059" t="s">
        <v>1394</v>
      </c>
      <c r="D1059" t="s">
        <v>24166</v>
      </c>
      <c r="E1059" t="s">
        <v>9603</v>
      </c>
      <c r="F1059" t="s">
        <v>15632</v>
      </c>
      <c r="G1059" t="s">
        <v>8335</v>
      </c>
      <c r="J1059">
        <f t="shared" si="16"/>
        <v>4</v>
      </c>
    </row>
    <row r="1060" spans="1:10" x14ac:dyDescent="0.25">
      <c r="A1060" t="s">
        <v>20294</v>
      </c>
      <c r="B1060" t="s">
        <v>24166</v>
      </c>
      <c r="C1060" t="s">
        <v>15632</v>
      </c>
      <c r="D1060" t="s">
        <v>8335</v>
      </c>
      <c r="J1060">
        <f t="shared" si="16"/>
        <v>3</v>
      </c>
    </row>
    <row r="1061" spans="1:10" x14ac:dyDescent="0.25">
      <c r="A1061" t="s">
        <v>20295</v>
      </c>
      <c r="B1061" t="s">
        <v>10594</v>
      </c>
      <c r="C1061" t="s">
        <v>1394</v>
      </c>
      <c r="D1061" t="s">
        <v>2808</v>
      </c>
      <c r="J1061">
        <f t="shared" si="16"/>
        <v>3</v>
      </c>
    </row>
    <row r="1062" spans="1:10" x14ac:dyDescent="0.25">
      <c r="A1062" t="s">
        <v>20296</v>
      </c>
      <c r="B1062" t="s">
        <v>1110</v>
      </c>
      <c r="C1062" t="s">
        <v>806</v>
      </c>
      <c r="D1062" t="s">
        <v>2808</v>
      </c>
      <c r="J1062">
        <f t="shared" si="16"/>
        <v>3</v>
      </c>
    </row>
    <row r="1063" spans="1:10" x14ac:dyDescent="0.25">
      <c r="A1063" t="s">
        <v>20297</v>
      </c>
      <c r="B1063" t="s">
        <v>2808</v>
      </c>
      <c r="C1063" t="s">
        <v>24164</v>
      </c>
      <c r="D1063" t="s">
        <v>9835</v>
      </c>
      <c r="J1063">
        <f t="shared" si="16"/>
        <v>3</v>
      </c>
    </row>
    <row r="1064" spans="1:10" x14ac:dyDescent="0.25">
      <c r="A1064" t="s">
        <v>20298</v>
      </c>
      <c r="B1064" t="s">
        <v>806</v>
      </c>
      <c r="C1064" t="s">
        <v>9204</v>
      </c>
      <c r="D1064" t="s">
        <v>1394</v>
      </c>
      <c r="E1064" t="s">
        <v>14342</v>
      </c>
      <c r="F1064" t="s">
        <v>1062</v>
      </c>
      <c r="J1064">
        <f t="shared" si="16"/>
        <v>4</v>
      </c>
    </row>
    <row r="1065" spans="1:10" x14ac:dyDescent="0.25">
      <c r="A1065" t="s">
        <v>20299</v>
      </c>
      <c r="B1065" t="s">
        <v>2808</v>
      </c>
      <c r="C1065" t="s">
        <v>5190</v>
      </c>
      <c r="D1065" t="s">
        <v>15632</v>
      </c>
      <c r="E1065" t="s">
        <v>8335</v>
      </c>
      <c r="J1065">
        <f t="shared" si="16"/>
        <v>4</v>
      </c>
    </row>
    <row r="1066" spans="1:10" x14ac:dyDescent="0.25">
      <c r="A1066" t="s">
        <v>20300</v>
      </c>
      <c r="B1066" t="s">
        <v>1394</v>
      </c>
      <c r="C1066" t="s">
        <v>15632</v>
      </c>
      <c r="J1066">
        <f t="shared" si="16"/>
        <v>2</v>
      </c>
    </row>
    <row r="1067" spans="1:10" x14ac:dyDescent="0.25">
      <c r="A1067" t="s">
        <v>20301</v>
      </c>
      <c r="B1067" t="s">
        <v>1394</v>
      </c>
      <c r="C1067" t="s">
        <v>15632</v>
      </c>
      <c r="J1067">
        <f t="shared" si="16"/>
        <v>2</v>
      </c>
    </row>
    <row r="1068" spans="1:10" x14ac:dyDescent="0.25">
      <c r="A1068" t="s">
        <v>20302</v>
      </c>
      <c r="B1068" t="s">
        <v>2808</v>
      </c>
      <c r="C1068" t="s">
        <v>24164</v>
      </c>
      <c r="D1068" t="s">
        <v>8335</v>
      </c>
      <c r="J1068">
        <f t="shared" si="16"/>
        <v>3</v>
      </c>
    </row>
    <row r="1069" spans="1:10" x14ac:dyDescent="0.25">
      <c r="A1069" t="s">
        <v>20303</v>
      </c>
      <c r="B1069" t="s">
        <v>1110</v>
      </c>
      <c r="C1069" t="s">
        <v>806</v>
      </c>
      <c r="D1069" t="s">
        <v>2808</v>
      </c>
      <c r="E1069" t="s">
        <v>9835</v>
      </c>
      <c r="F1069" t="s">
        <v>8335</v>
      </c>
      <c r="J1069">
        <f t="shared" si="16"/>
        <v>4</v>
      </c>
    </row>
    <row r="1070" spans="1:10" x14ac:dyDescent="0.25">
      <c r="A1070" t="s">
        <v>20304</v>
      </c>
      <c r="B1070" t="s">
        <v>1110</v>
      </c>
      <c r="C1070" t="s">
        <v>2808</v>
      </c>
      <c r="D1070" t="s">
        <v>1062</v>
      </c>
      <c r="E1070" t="s">
        <v>8335</v>
      </c>
      <c r="F1070" t="s">
        <v>11916</v>
      </c>
      <c r="J1070">
        <f t="shared" si="16"/>
        <v>4</v>
      </c>
    </row>
    <row r="1071" spans="1:10" x14ac:dyDescent="0.25">
      <c r="A1071" t="s">
        <v>20305</v>
      </c>
      <c r="B1071" t="s">
        <v>1110</v>
      </c>
      <c r="C1071" t="s">
        <v>2808</v>
      </c>
      <c r="D1071" t="s">
        <v>24164</v>
      </c>
      <c r="E1071" t="s">
        <v>8335</v>
      </c>
      <c r="F1071" t="s">
        <v>24167</v>
      </c>
      <c r="J1071">
        <f t="shared" si="16"/>
        <v>4</v>
      </c>
    </row>
    <row r="1072" spans="1:10" x14ac:dyDescent="0.25">
      <c r="A1072" t="s">
        <v>20306</v>
      </c>
      <c r="B1072" t="s">
        <v>1394</v>
      </c>
      <c r="C1072" t="s">
        <v>1062</v>
      </c>
      <c r="D1072" t="s">
        <v>15632</v>
      </c>
      <c r="J1072">
        <f t="shared" si="16"/>
        <v>3</v>
      </c>
    </row>
    <row r="1073" spans="1:10" x14ac:dyDescent="0.25">
      <c r="A1073" t="s">
        <v>20307</v>
      </c>
      <c r="B1073" t="s">
        <v>10594</v>
      </c>
      <c r="C1073" t="s">
        <v>24166</v>
      </c>
      <c r="D1073" t="s">
        <v>2808</v>
      </c>
      <c r="E1073" t="s">
        <v>8335</v>
      </c>
      <c r="J1073">
        <f t="shared" si="16"/>
        <v>4</v>
      </c>
    </row>
    <row r="1074" spans="1:10" x14ac:dyDescent="0.25">
      <c r="A1074" t="s">
        <v>20308</v>
      </c>
      <c r="B1074" t="s">
        <v>2808</v>
      </c>
      <c r="C1074" t="s">
        <v>18048</v>
      </c>
      <c r="D1074" t="s">
        <v>24167</v>
      </c>
      <c r="J1074">
        <f t="shared" si="16"/>
        <v>3</v>
      </c>
    </row>
    <row r="1075" spans="1:10" x14ac:dyDescent="0.25">
      <c r="A1075" t="s">
        <v>20309</v>
      </c>
      <c r="B1075" t="s">
        <v>1394</v>
      </c>
      <c r="C1075" t="s">
        <v>14342</v>
      </c>
      <c r="D1075" t="s">
        <v>1062</v>
      </c>
      <c r="J1075">
        <f t="shared" si="16"/>
        <v>3</v>
      </c>
    </row>
    <row r="1076" spans="1:10" x14ac:dyDescent="0.25">
      <c r="A1076" t="s">
        <v>20310</v>
      </c>
      <c r="B1076" t="s">
        <v>1110</v>
      </c>
      <c r="C1076" t="s">
        <v>24166</v>
      </c>
      <c r="D1076" t="s">
        <v>8335</v>
      </c>
      <c r="J1076">
        <f t="shared" si="16"/>
        <v>3</v>
      </c>
    </row>
    <row r="1077" spans="1:10" x14ac:dyDescent="0.25">
      <c r="A1077" t="s">
        <v>20311</v>
      </c>
      <c r="B1077" t="s">
        <v>1394</v>
      </c>
      <c r="J1077">
        <f t="shared" si="16"/>
        <v>1</v>
      </c>
    </row>
    <row r="1078" spans="1:10" x14ac:dyDescent="0.25">
      <c r="A1078" t="s">
        <v>20312</v>
      </c>
      <c r="B1078" t="s">
        <v>1110</v>
      </c>
      <c r="C1078" t="s">
        <v>1394</v>
      </c>
      <c r="D1078" t="s">
        <v>24166</v>
      </c>
      <c r="E1078" t="s">
        <v>15632</v>
      </c>
      <c r="J1078">
        <f t="shared" si="16"/>
        <v>4</v>
      </c>
    </row>
    <row r="1079" spans="1:10" x14ac:dyDescent="0.25">
      <c r="A1079" t="s">
        <v>20313</v>
      </c>
      <c r="B1079" t="s">
        <v>1110</v>
      </c>
      <c r="C1079" t="s">
        <v>806</v>
      </c>
      <c r="D1079" t="s">
        <v>14342</v>
      </c>
      <c r="E1079" t="s">
        <v>1062</v>
      </c>
      <c r="F1079" t="s">
        <v>9835</v>
      </c>
      <c r="J1079">
        <f t="shared" si="16"/>
        <v>4</v>
      </c>
    </row>
    <row r="1080" spans="1:10" x14ac:dyDescent="0.25">
      <c r="A1080" t="s">
        <v>20314</v>
      </c>
      <c r="B1080" t="s">
        <v>1394</v>
      </c>
      <c r="C1080" t="s">
        <v>14342</v>
      </c>
      <c r="D1080" t="s">
        <v>15632</v>
      </c>
      <c r="J1080">
        <f t="shared" si="16"/>
        <v>3</v>
      </c>
    </row>
    <row r="1081" spans="1:10" x14ac:dyDescent="0.25">
      <c r="A1081" t="s">
        <v>20315</v>
      </c>
      <c r="B1081" t="s">
        <v>24166</v>
      </c>
      <c r="C1081" t="s">
        <v>2808</v>
      </c>
      <c r="D1081" t="s">
        <v>24164</v>
      </c>
      <c r="E1081" t="s">
        <v>8335</v>
      </c>
      <c r="J1081">
        <f t="shared" si="16"/>
        <v>4</v>
      </c>
    </row>
    <row r="1082" spans="1:10" x14ac:dyDescent="0.25">
      <c r="A1082" t="s">
        <v>20316</v>
      </c>
      <c r="B1082" t="s">
        <v>24166</v>
      </c>
      <c r="C1082" t="s">
        <v>2808</v>
      </c>
      <c r="D1082" t="s">
        <v>24164</v>
      </c>
      <c r="E1082" t="s">
        <v>8335</v>
      </c>
      <c r="J1082">
        <f t="shared" si="16"/>
        <v>4</v>
      </c>
    </row>
    <row r="1083" spans="1:10" x14ac:dyDescent="0.25">
      <c r="A1083" t="s">
        <v>20317</v>
      </c>
      <c r="B1083" t="s">
        <v>806</v>
      </c>
      <c r="C1083" t="s">
        <v>1394</v>
      </c>
      <c r="D1083" t="s">
        <v>2808</v>
      </c>
      <c r="J1083">
        <f t="shared" si="16"/>
        <v>3</v>
      </c>
    </row>
    <row r="1084" spans="1:10" x14ac:dyDescent="0.25">
      <c r="A1084" t="s">
        <v>20318</v>
      </c>
      <c r="B1084" t="s">
        <v>1110</v>
      </c>
      <c r="C1084" t="s">
        <v>8335</v>
      </c>
      <c r="J1084">
        <f t="shared" si="16"/>
        <v>2</v>
      </c>
    </row>
    <row r="1085" spans="1:10" x14ac:dyDescent="0.25">
      <c r="A1085" t="s">
        <v>20319</v>
      </c>
      <c r="B1085" t="s">
        <v>1394</v>
      </c>
      <c r="C1085" t="s">
        <v>15632</v>
      </c>
      <c r="J1085">
        <f t="shared" si="16"/>
        <v>2</v>
      </c>
    </row>
    <row r="1086" spans="1:10" x14ac:dyDescent="0.25">
      <c r="A1086" t="s">
        <v>20320</v>
      </c>
      <c r="B1086" t="s">
        <v>24166</v>
      </c>
      <c r="C1086" t="s">
        <v>2808</v>
      </c>
      <c r="D1086" t="s">
        <v>24164</v>
      </c>
      <c r="E1086" t="s">
        <v>8335</v>
      </c>
      <c r="J1086">
        <f t="shared" si="16"/>
        <v>4</v>
      </c>
    </row>
    <row r="1087" spans="1:10" x14ac:dyDescent="0.25">
      <c r="A1087" t="s">
        <v>20321</v>
      </c>
      <c r="B1087" t="s">
        <v>24166</v>
      </c>
      <c r="C1087" t="s">
        <v>2808</v>
      </c>
      <c r="D1087" t="s">
        <v>8335</v>
      </c>
      <c r="J1087">
        <f t="shared" si="16"/>
        <v>3</v>
      </c>
    </row>
    <row r="1088" spans="1:10" x14ac:dyDescent="0.25">
      <c r="A1088" t="s">
        <v>20322</v>
      </c>
      <c r="B1088" t="s">
        <v>806</v>
      </c>
      <c r="C1088" t="s">
        <v>1394</v>
      </c>
      <c r="D1088" t="s">
        <v>9835</v>
      </c>
      <c r="J1088">
        <f t="shared" si="16"/>
        <v>3</v>
      </c>
    </row>
    <row r="1089" spans="1:10" x14ac:dyDescent="0.25">
      <c r="A1089" t="s">
        <v>20323</v>
      </c>
      <c r="B1089" t="s">
        <v>1394</v>
      </c>
      <c r="J1089">
        <f t="shared" si="16"/>
        <v>1</v>
      </c>
    </row>
    <row r="1090" spans="1:10" x14ac:dyDescent="0.25">
      <c r="A1090" t="s">
        <v>20324</v>
      </c>
      <c r="B1090" t="s">
        <v>806</v>
      </c>
      <c r="C1090" t="s">
        <v>1394</v>
      </c>
      <c r="D1090" t="s">
        <v>14342</v>
      </c>
      <c r="E1090" t="s">
        <v>13778</v>
      </c>
      <c r="J1090">
        <f t="shared" si="16"/>
        <v>4</v>
      </c>
    </row>
    <row r="1091" spans="1:10" x14ac:dyDescent="0.25">
      <c r="A1091" t="s">
        <v>20325</v>
      </c>
      <c r="B1091" t="s">
        <v>1110</v>
      </c>
      <c r="C1091" t="s">
        <v>5190</v>
      </c>
      <c r="J1091">
        <f t="shared" ref="J1091:J1154" si="17">COUNTIF(B1091:E1091,"*")</f>
        <v>2</v>
      </c>
    </row>
    <row r="1092" spans="1:10" x14ac:dyDescent="0.25">
      <c r="A1092" t="s">
        <v>20326</v>
      </c>
      <c r="B1092" t="s">
        <v>2808</v>
      </c>
      <c r="C1092" t="s">
        <v>24165</v>
      </c>
      <c r="J1092">
        <f t="shared" si="17"/>
        <v>2</v>
      </c>
    </row>
    <row r="1093" spans="1:10" x14ac:dyDescent="0.25">
      <c r="A1093" t="s">
        <v>20327</v>
      </c>
      <c r="B1093" t="s">
        <v>2808</v>
      </c>
      <c r="C1093" t="s">
        <v>8335</v>
      </c>
      <c r="J1093">
        <f t="shared" si="17"/>
        <v>2</v>
      </c>
    </row>
    <row r="1094" spans="1:10" x14ac:dyDescent="0.25">
      <c r="A1094" t="s">
        <v>20328</v>
      </c>
      <c r="B1094" t="s">
        <v>1110</v>
      </c>
      <c r="C1094" t="s">
        <v>806</v>
      </c>
      <c r="D1094" t="s">
        <v>5190</v>
      </c>
      <c r="E1094" t="s">
        <v>8335</v>
      </c>
      <c r="J1094">
        <f t="shared" si="17"/>
        <v>4</v>
      </c>
    </row>
    <row r="1095" spans="1:10" x14ac:dyDescent="0.25">
      <c r="A1095" t="s">
        <v>20329</v>
      </c>
      <c r="B1095" t="s">
        <v>1394</v>
      </c>
      <c r="C1095" t="s">
        <v>2808</v>
      </c>
      <c r="D1095" t="s">
        <v>9603</v>
      </c>
      <c r="E1095" t="s">
        <v>15632</v>
      </c>
      <c r="J1095">
        <f t="shared" si="17"/>
        <v>4</v>
      </c>
    </row>
    <row r="1096" spans="1:10" x14ac:dyDescent="0.25">
      <c r="A1096" t="s">
        <v>20330</v>
      </c>
      <c r="B1096" t="s">
        <v>1394</v>
      </c>
      <c r="C1096" t="s">
        <v>2808</v>
      </c>
      <c r="D1096" t="s">
        <v>15632</v>
      </c>
      <c r="J1096">
        <f t="shared" si="17"/>
        <v>3</v>
      </c>
    </row>
    <row r="1097" spans="1:10" x14ac:dyDescent="0.25">
      <c r="A1097" t="s">
        <v>20331</v>
      </c>
      <c r="B1097" t="s">
        <v>806</v>
      </c>
      <c r="C1097" t="s">
        <v>9204</v>
      </c>
      <c r="D1097" t="s">
        <v>1394</v>
      </c>
      <c r="E1097" t="s">
        <v>14342</v>
      </c>
      <c r="F1097" t="s">
        <v>1062</v>
      </c>
      <c r="J1097">
        <f t="shared" si="17"/>
        <v>4</v>
      </c>
    </row>
    <row r="1098" spans="1:10" x14ac:dyDescent="0.25">
      <c r="A1098" t="s">
        <v>20332</v>
      </c>
      <c r="B1098" t="s">
        <v>5190</v>
      </c>
      <c r="C1098" t="s">
        <v>24164</v>
      </c>
      <c r="D1098" t="s">
        <v>8335</v>
      </c>
      <c r="J1098">
        <f t="shared" si="17"/>
        <v>3</v>
      </c>
    </row>
    <row r="1099" spans="1:10" x14ac:dyDescent="0.25">
      <c r="A1099" t="s">
        <v>20333</v>
      </c>
      <c r="B1099" t="s">
        <v>1110</v>
      </c>
      <c r="C1099" t="s">
        <v>24166</v>
      </c>
      <c r="D1099" t="s">
        <v>2808</v>
      </c>
      <c r="E1099" t="s">
        <v>15632</v>
      </c>
      <c r="F1099" t="s">
        <v>8335</v>
      </c>
      <c r="J1099">
        <f t="shared" si="17"/>
        <v>4</v>
      </c>
    </row>
    <row r="1100" spans="1:10" x14ac:dyDescent="0.25">
      <c r="A1100" t="s">
        <v>20334</v>
      </c>
      <c r="B1100" t="s">
        <v>1394</v>
      </c>
      <c r="C1100" t="s">
        <v>2808</v>
      </c>
      <c r="D1100" t="s">
        <v>15632</v>
      </c>
      <c r="E1100" t="s">
        <v>24165</v>
      </c>
      <c r="J1100">
        <f t="shared" si="17"/>
        <v>4</v>
      </c>
    </row>
    <row r="1101" spans="1:10" x14ac:dyDescent="0.25">
      <c r="A1101" t="s">
        <v>20335</v>
      </c>
      <c r="B1101" t="s">
        <v>1394</v>
      </c>
      <c r="C1101" t="s">
        <v>14342</v>
      </c>
      <c r="J1101">
        <f t="shared" si="17"/>
        <v>2</v>
      </c>
    </row>
    <row r="1102" spans="1:10" x14ac:dyDescent="0.25">
      <c r="A1102" t="s">
        <v>20336</v>
      </c>
      <c r="B1102" t="s">
        <v>1394</v>
      </c>
      <c r="C1102" t="s">
        <v>14342</v>
      </c>
      <c r="D1102" t="s">
        <v>15632</v>
      </c>
      <c r="E1102" t="s">
        <v>24165</v>
      </c>
      <c r="J1102">
        <f t="shared" si="17"/>
        <v>4</v>
      </c>
    </row>
    <row r="1103" spans="1:10" x14ac:dyDescent="0.25">
      <c r="A1103" t="s">
        <v>20337</v>
      </c>
      <c r="B1103" t="s">
        <v>806</v>
      </c>
      <c r="C1103" t="s">
        <v>1394</v>
      </c>
      <c r="D1103" t="s">
        <v>9835</v>
      </c>
      <c r="J1103">
        <f t="shared" si="17"/>
        <v>3</v>
      </c>
    </row>
    <row r="1104" spans="1:10" x14ac:dyDescent="0.25">
      <c r="A1104" t="s">
        <v>20338</v>
      </c>
      <c r="B1104" t="s">
        <v>1394</v>
      </c>
      <c r="C1104" t="s">
        <v>14342</v>
      </c>
      <c r="D1104" t="s">
        <v>1062</v>
      </c>
      <c r="E1104" t="s">
        <v>15632</v>
      </c>
      <c r="J1104">
        <f t="shared" si="17"/>
        <v>4</v>
      </c>
    </row>
    <row r="1105" spans="1:10" x14ac:dyDescent="0.25">
      <c r="A1105" t="s">
        <v>20339</v>
      </c>
      <c r="B1105" t="s">
        <v>1110</v>
      </c>
      <c r="C1105" t="s">
        <v>5190</v>
      </c>
      <c r="D1105" t="s">
        <v>9835</v>
      </c>
      <c r="E1105" t="s">
        <v>8335</v>
      </c>
      <c r="J1105">
        <f t="shared" si="17"/>
        <v>4</v>
      </c>
    </row>
    <row r="1106" spans="1:10" x14ac:dyDescent="0.25">
      <c r="A1106" t="s">
        <v>20340</v>
      </c>
      <c r="B1106" t="s">
        <v>1394</v>
      </c>
      <c r="C1106" t="s">
        <v>15632</v>
      </c>
      <c r="J1106">
        <f t="shared" si="17"/>
        <v>2</v>
      </c>
    </row>
    <row r="1107" spans="1:10" x14ac:dyDescent="0.25">
      <c r="A1107" t="s">
        <v>20341</v>
      </c>
      <c r="B1107" t="s">
        <v>806</v>
      </c>
      <c r="C1107" t="s">
        <v>1394</v>
      </c>
      <c r="D1107" t="s">
        <v>2808</v>
      </c>
      <c r="J1107">
        <f t="shared" si="17"/>
        <v>3</v>
      </c>
    </row>
    <row r="1108" spans="1:10" x14ac:dyDescent="0.25">
      <c r="A1108" t="s">
        <v>20342</v>
      </c>
      <c r="B1108" t="s">
        <v>1110</v>
      </c>
      <c r="C1108" t="s">
        <v>806</v>
      </c>
      <c r="D1108" t="s">
        <v>24166</v>
      </c>
      <c r="E1108" t="s">
        <v>8335</v>
      </c>
      <c r="J1108">
        <f t="shared" si="17"/>
        <v>4</v>
      </c>
    </row>
    <row r="1109" spans="1:10" x14ac:dyDescent="0.25">
      <c r="A1109" t="s">
        <v>20343</v>
      </c>
      <c r="B1109" t="s">
        <v>2808</v>
      </c>
      <c r="C1109" t="s">
        <v>14342</v>
      </c>
      <c r="D1109" t="s">
        <v>1062</v>
      </c>
      <c r="J1109">
        <f t="shared" si="17"/>
        <v>3</v>
      </c>
    </row>
    <row r="1110" spans="1:10" x14ac:dyDescent="0.25">
      <c r="A1110" t="s">
        <v>20344</v>
      </c>
      <c r="B1110" t="s">
        <v>24166</v>
      </c>
      <c r="C1110" t="s">
        <v>2808</v>
      </c>
      <c r="D1110" t="s">
        <v>8335</v>
      </c>
      <c r="J1110">
        <f t="shared" si="17"/>
        <v>3</v>
      </c>
    </row>
    <row r="1111" spans="1:10" x14ac:dyDescent="0.25">
      <c r="A1111" t="s">
        <v>20345</v>
      </c>
      <c r="B1111" t="s">
        <v>1110</v>
      </c>
      <c r="C1111" t="s">
        <v>24166</v>
      </c>
      <c r="D1111" t="s">
        <v>8335</v>
      </c>
      <c r="J1111">
        <f t="shared" si="17"/>
        <v>3</v>
      </c>
    </row>
    <row r="1112" spans="1:10" x14ac:dyDescent="0.25">
      <c r="A1112" t="s">
        <v>20346</v>
      </c>
      <c r="B1112" t="s">
        <v>1110</v>
      </c>
      <c r="C1112" t="s">
        <v>806</v>
      </c>
      <c r="D1112" t="s">
        <v>1394</v>
      </c>
      <c r="J1112">
        <f t="shared" si="17"/>
        <v>3</v>
      </c>
    </row>
    <row r="1113" spans="1:10" x14ac:dyDescent="0.25">
      <c r="A1113" t="s">
        <v>20347</v>
      </c>
      <c r="B1113" t="s">
        <v>806</v>
      </c>
      <c r="C1113" t="s">
        <v>9204</v>
      </c>
      <c r="D1113" t="s">
        <v>1394</v>
      </c>
      <c r="E1113" t="s">
        <v>14342</v>
      </c>
      <c r="F1113" t="s">
        <v>1062</v>
      </c>
      <c r="J1113">
        <f t="shared" si="17"/>
        <v>4</v>
      </c>
    </row>
    <row r="1114" spans="1:10" x14ac:dyDescent="0.25">
      <c r="A1114" t="s">
        <v>20348</v>
      </c>
      <c r="B1114" t="s">
        <v>1110</v>
      </c>
      <c r="C1114" t="s">
        <v>806</v>
      </c>
      <c r="D1114" t="s">
        <v>9835</v>
      </c>
      <c r="J1114">
        <f t="shared" si="17"/>
        <v>3</v>
      </c>
    </row>
    <row r="1115" spans="1:10" x14ac:dyDescent="0.25">
      <c r="A1115" t="s">
        <v>20349</v>
      </c>
      <c r="B1115" t="s">
        <v>2808</v>
      </c>
      <c r="C1115" t="s">
        <v>1062</v>
      </c>
      <c r="D1115" t="s">
        <v>13778</v>
      </c>
      <c r="E1115" t="s">
        <v>15632</v>
      </c>
      <c r="J1115">
        <f t="shared" si="17"/>
        <v>4</v>
      </c>
    </row>
    <row r="1116" spans="1:10" x14ac:dyDescent="0.25">
      <c r="A1116" t="s">
        <v>20350</v>
      </c>
      <c r="B1116" t="s">
        <v>2808</v>
      </c>
      <c r="C1116" t="s">
        <v>15632</v>
      </c>
      <c r="J1116">
        <f t="shared" si="17"/>
        <v>2</v>
      </c>
    </row>
    <row r="1117" spans="1:10" x14ac:dyDescent="0.25">
      <c r="A1117" t="s">
        <v>20351</v>
      </c>
      <c r="B1117" t="s">
        <v>1110</v>
      </c>
      <c r="C1117" t="s">
        <v>24166</v>
      </c>
      <c r="D1117" t="s">
        <v>2808</v>
      </c>
      <c r="E1117" t="s">
        <v>8335</v>
      </c>
      <c r="J1117">
        <f t="shared" si="17"/>
        <v>4</v>
      </c>
    </row>
    <row r="1118" spans="1:10" x14ac:dyDescent="0.25">
      <c r="A1118" t="s">
        <v>20352</v>
      </c>
      <c r="B1118" t="s">
        <v>1110</v>
      </c>
      <c r="C1118" t="s">
        <v>806</v>
      </c>
      <c r="D1118" t="s">
        <v>9835</v>
      </c>
      <c r="E1118" t="s">
        <v>8335</v>
      </c>
      <c r="J1118">
        <f t="shared" si="17"/>
        <v>4</v>
      </c>
    </row>
    <row r="1119" spans="1:10" x14ac:dyDescent="0.25">
      <c r="A1119" t="s">
        <v>20353</v>
      </c>
      <c r="B1119" t="s">
        <v>1110</v>
      </c>
      <c r="C1119" t="s">
        <v>1394</v>
      </c>
      <c r="D1119" t="s">
        <v>24166</v>
      </c>
      <c r="E1119" t="s">
        <v>2808</v>
      </c>
      <c r="F1119" t="s">
        <v>8335</v>
      </c>
      <c r="J1119">
        <f t="shared" si="17"/>
        <v>4</v>
      </c>
    </row>
    <row r="1120" spans="1:10" x14ac:dyDescent="0.25">
      <c r="A1120" t="s">
        <v>20354</v>
      </c>
      <c r="B1120" t="s">
        <v>1394</v>
      </c>
      <c r="C1120" t="s">
        <v>15632</v>
      </c>
      <c r="D1120" t="s">
        <v>9835</v>
      </c>
      <c r="J1120">
        <f t="shared" si="17"/>
        <v>3</v>
      </c>
    </row>
    <row r="1121" spans="1:10" x14ac:dyDescent="0.25">
      <c r="A1121" t="s">
        <v>20355</v>
      </c>
      <c r="B1121" t="s">
        <v>806</v>
      </c>
      <c r="C1121" t="s">
        <v>1394</v>
      </c>
      <c r="D1121" t="s">
        <v>14342</v>
      </c>
      <c r="E1121" t="s">
        <v>1062</v>
      </c>
      <c r="F1121" t="s">
        <v>9835</v>
      </c>
      <c r="J1121">
        <f t="shared" si="17"/>
        <v>4</v>
      </c>
    </row>
    <row r="1122" spans="1:10" x14ac:dyDescent="0.25">
      <c r="A1122" t="s">
        <v>20356</v>
      </c>
      <c r="B1122" t="s">
        <v>24166</v>
      </c>
      <c r="C1122" t="s">
        <v>2808</v>
      </c>
      <c r="D1122" t="s">
        <v>24164</v>
      </c>
      <c r="E1122" t="s">
        <v>8335</v>
      </c>
      <c r="J1122">
        <f t="shared" si="17"/>
        <v>4</v>
      </c>
    </row>
    <row r="1123" spans="1:10" x14ac:dyDescent="0.25">
      <c r="A1123" t="s">
        <v>20357</v>
      </c>
      <c r="B1123" t="s">
        <v>1394</v>
      </c>
      <c r="C1123" t="s">
        <v>13778</v>
      </c>
      <c r="J1123">
        <f t="shared" si="17"/>
        <v>2</v>
      </c>
    </row>
    <row r="1124" spans="1:10" x14ac:dyDescent="0.25">
      <c r="A1124" t="s">
        <v>19667</v>
      </c>
      <c r="B1124" t="s">
        <v>1110</v>
      </c>
      <c r="C1124" t="s">
        <v>9835</v>
      </c>
      <c r="J1124">
        <f t="shared" si="17"/>
        <v>2</v>
      </c>
    </row>
    <row r="1125" spans="1:10" x14ac:dyDescent="0.25">
      <c r="A1125" t="s">
        <v>20358</v>
      </c>
      <c r="B1125" t="s">
        <v>1110</v>
      </c>
      <c r="C1125" t="s">
        <v>806</v>
      </c>
      <c r="D1125" t="s">
        <v>1394</v>
      </c>
      <c r="E1125" t="s">
        <v>1062</v>
      </c>
      <c r="J1125">
        <f t="shared" si="17"/>
        <v>4</v>
      </c>
    </row>
    <row r="1126" spans="1:10" x14ac:dyDescent="0.25">
      <c r="A1126" t="s">
        <v>20359</v>
      </c>
      <c r="B1126" t="s">
        <v>2808</v>
      </c>
      <c r="C1126" t="s">
        <v>15632</v>
      </c>
      <c r="D1126" t="s">
        <v>11916</v>
      </c>
      <c r="J1126">
        <f t="shared" si="17"/>
        <v>3</v>
      </c>
    </row>
    <row r="1127" spans="1:10" x14ac:dyDescent="0.25">
      <c r="A1127" t="s">
        <v>20360</v>
      </c>
      <c r="B1127" t="s">
        <v>10594</v>
      </c>
      <c r="C1127" t="s">
        <v>2808</v>
      </c>
      <c r="D1127" t="s">
        <v>18048</v>
      </c>
      <c r="J1127">
        <f t="shared" si="17"/>
        <v>3</v>
      </c>
    </row>
    <row r="1128" spans="1:10" x14ac:dyDescent="0.25">
      <c r="A1128" t="s">
        <v>20361</v>
      </c>
      <c r="B1128" t="s">
        <v>24164</v>
      </c>
      <c r="C1128" t="s">
        <v>8335</v>
      </c>
      <c r="J1128">
        <f t="shared" si="17"/>
        <v>2</v>
      </c>
    </row>
    <row r="1129" spans="1:10" x14ac:dyDescent="0.25">
      <c r="A1129" t="s">
        <v>20362</v>
      </c>
      <c r="B1129" t="s">
        <v>1110</v>
      </c>
      <c r="C1129" t="s">
        <v>806</v>
      </c>
      <c r="D1129" t="s">
        <v>5190</v>
      </c>
      <c r="E1129" t="s">
        <v>9835</v>
      </c>
      <c r="J1129">
        <f t="shared" si="17"/>
        <v>4</v>
      </c>
    </row>
    <row r="1130" spans="1:10" x14ac:dyDescent="0.25">
      <c r="A1130" t="s">
        <v>20363</v>
      </c>
      <c r="B1130" t="s">
        <v>1110</v>
      </c>
      <c r="C1130" t="s">
        <v>24166</v>
      </c>
      <c r="D1130" t="s">
        <v>2808</v>
      </c>
      <c r="E1130" t="s">
        <v>8335</v>
      </c>
      <c r="F1130" t="s">
        <v>24167</v>
      </c>
      <c r="J1130">
        <f t="shared" si="17"/>
        <v>4</v>
      </c>
    </row>
    <row r="1131" spans="1:10" x14ac:dyDescent="0.25">
      <c r="A1131" t="s">
        <v>20364</v>
      </c>
      <c r="B1131" t="s">
        <v>2808</v>
      </c>
      <c r="C1131" t="s">
        <v>15632</v>
      </c>
      <c r="J1131">
        <f t="shared" si="17"/>
        <v>2</v>
      </c>
    </row>
    <row r="1132" spans="1:10" x14ac:dyDescent="0.25">
      <c r="A1132" t="s">
        <v>20365</v>
      </c>
      <c r="B1132" t="s">
        <v>1110</v>
      </c>
      <c r="C1132" t="s">
        <v>24166</v>
      </c>
      <c r="D1132" t="s">
        <v>8335</v>
      </c>
      <c r="J1132">
        <f t="shared" si="17"/>
        <v>3</v>
      </c>
    </row>
    <row r="1133" spans="1:10" x14ac:dyDescent="0.25">
      <c r="A1133" t="s">
        <v>20366</v>
      </c>
      <c r="B1133" t="s">
        <v>1394</v>
      </c>
      <c r="C1133" t="s">
        <v>24166</v>
      </c>
      <c r="D1133" t="s">
        <v>8335</v>
      </c>
      <c r="J1133">
        <f t="shared" si="17"/>
        <v>3</v>
      </c>
    </row>
    <row r="1134" spans="1:10" x14ac:dyDescent="0.25">
      <c r="A1134" t="s">
        <v>20367</v>
      </c>
      <c r="B1134" t="s">
        <v>2808</v>
      </c>
      <c r="C1134" t="s">
        <v>15632</v>
      </c>
      <c r="J1134">
        <f t="shared" si="17"/>
        <v>2</v>
      </c>
    </row>
    <row r="1135" spans="1:10" x14ac:dyDescent="0.25">
      <c r="A1135" t="s">
        <v>20368</v>
      </c>
      <c r="B1135" t="s">
        <v>2808</v>
      </c>
      <c r="C1135" t="s">
        <v>1062</v>
      </c>
      <c r="D1135" t="s">
        <v>5190</v>
      </c>
      <c r="E1135" t="s">
        <v>24164</v>
      </c>
      <c r="J1135">
        <f t="shared" si="17"/>
        <v>4</v>
      </c>
    </row>
    <row r="1136" spans="1:10" x14ac:dyDescent="0.25">
      <c r="A1136" t="s">
        <v>20369</v>
      </c>
      <c r="B1136" t="s">
        <v>1110</v>
      </c>
      <c r="C1136" t="s">
        <v>8335</v>
      </c>
      <c r="J1136">
        <f t="shared" si="17"/>
        <v>2</v>
      </c>
    </row>
    <row r="1137" spans="1:10" x14ac:dyDescent="0.25">
      <c r="A1137" t="s">
        <v>20370</v>
      </c>
      <c r="B1137" t="s">
        <v>1110</v>
      </c>
      <c r="C1137" t="s">
        <v>806</v>
      </c>
      <c r="D1137" t="s">
        <v>1394</v>
      </c>
      <c r="E1137" t="s">
        <v>24166</v>
      </c>
      <c r="J1137">
        <f t="shared" si="17"/>
        <v>4</v>
      </c>
    </row>
    <row r="1138" spans="1:10" x14ac:dyDescent="0.25">
      <c r="A1138" t="s">
        <v>20371</v>
      </c>
      <c r="B1138" t="s">
        <v>1110</v>
      </c>
      <c r="C1138" t="s">
        <v>9204</v>
      </c>
      <c r="D1138" t="s">
        <v>1394</v>
      </c>
      <c r="E1138" t="s">
        <v>14342</v>
      </c>
      <c r="F1138" t="s">
        <v>1062</v>
      </c>
      <c r="J1138">
        <f t="shared" si="17"/>
        <v>4</v>
      </c>
    </row>
    <row r="1139" spans="1:10" x14ac:dyDescent="0.25">
      <c r="A1139" t="s">
        <v>20372</v>
      </c>
      <c r="B1139" t="s">
        <v>10594</v>
      </c>
      <c r="C1139" t="s">
        <v>2808</v>
      </c>
      <c r="D1139" t="s">
        <v>18048</v>
      </c>
      <c r="E1139" t="s">
        <v>8335</v>
      </c>
      <c r="J1139">
        <f t="shared" si="17"/>
        <v>4</v>
      </c>
    </row>
    <row r="1140" spans="1:10" x14ac:dyDescent="0.25">
      <c r="A1140" t="s">
        <v>20373</v>
      </c>
      <c r="B1140" t="s">
        <v>1110</v>
      </c>
      <c r="C1140" t="s">
        <v>806</v>
      </c>
      <c r="D1140" t="s">
        <v>24166</v>
      </c>
      <c r="E1140" t="s">
        <v>2808</v>
      </c>
      <c r="F1140" t="s">
        <v>24164</v>
      </c>
      <c r="G1140" t="s">
        <v>8335</v>
      </c>
      <c r="J1140">
        <f t="shared" si="17"/>
        <v>4</v>
      </c>
    </row>
    <row r="1141" spans="1:10" x14ac:dyDescent="0.25">
      <c r="A1141" t="s">
        <v>20374</v>
      </c>
      <c r="B1141" t="s">
        <v>1110</v>
      </c>
      <c r="C1141" t="s">
        <v>1394</v>
      </c>
      <c r="D1141" t="s">
        <v>15632</v>
      </c>
      <c r="J1141">
        <f t="shared" si="17"/>
        <v>3</v>
      </c>
    </row>
    <row r="1142" spans="1:10" x14ac:dyDescent="0.25">
      <c r="A1142" t="s">
        <v>20375</v>
      </c>
      <c r="B1142" t="s">
        <v>24166</v>
      </c>
      <c r="C1142" t="s">
        <v>2808</v>
      </c>
      <c r="D1142" t="s">
        <v>8335</v>
      </c>
      <c r="J1142">
        <f t="shared" si="17"/>
        <v>3</v>
      </c>
    </row>
    <row r="1143" spans="1:10" x14ac:dyDescent="0.25">
      <c r="A1143" t="s">
        <v>20376</v>
      </c>
      <c r="B1143" t="s">
        <v>1110</v>
      </c>
      <c r="C1143" t="s">
        <v>806</v>
      </c>
      <c r="D1143" t="s">
        <v>8335</v>
      </c>
      <c r="E1143" t="s">
        <v>24167</v>
      </c>
      <c r="J1143">
        <f t="shared" si="17"/>
        <v>4</v>
      </c>
    </row>
    <row r="1144" spans="1:10" x14ac:dyDescent="0.25">
      <c r="A1144" t="s">
        <v>20377</v>
      </c>
      <c r="B1144" t="s">
        <v>2808</v>
      </c>
      <c r="C1144" t="s">
        <v>8335</v>
      </c>
      <c r="J1144">
        <f t="shared" si="17"/>
        <v>2</v>
      </c>
    </row>
    <row r="1145" spans="1:10" x14ac:dyDescent="0.25">
      <c r="A1145" t="s">
        <v>20378</v>
      </c>
      <c r="B1145" t="s">
        <v>9204</v>
      </c>
      <c r="C1145" t="s">
        <v>14342</v>
      </c>
      <c r="D1145" t="s">
        <v>1062</v>
      </c>
      <c r="E1145" t="s">
        <v>13778</v>
      </c>
      <c r="J1145">
        <f t="shared" si="17"/>
        <v>4</v>
      </c>
    </row>
    <row r="1146" spans="1:10" x14ac:dyDescent="0.25">
      <c r="A1146" t="s">
        <v>20379</v>
      </c>
      <c r="B1146" t="s">
        <v>806</v>
      </c>
      <c r="C1146" t="s">
        <v>2808</v>
      </c>
      <c r="D1146" t="s">
        <v>11916</v>
      </c>
      <c r="J1146">
        <f t="shared" si="17"/>
        <v>3</v>
      </c>
    </row>
    <row r="1147" spans="1:10" x14ac:dyDescent="0.25">
      <c r="A1147" t="s">
        <v>20380</v>
      </c>
      <c r="B1147" t="s">
        <v>1110</v>
      </c>
      <c r="C1147" t="s">
        <v>806</v>
      </c>
      <c r="D1147" t="s">
        <v>1062</v>
      </c>
      <c r="E1147" t="s">
        <v>9835</v>
      </c>
      <c r="F1147" t="s">
        <v>8335</v>
      </c>
      <c r="J1147">
        <f t="shared" si="17"/>
        <v>4</v>
      </c>
    </row>
    <row r="1148" spans="1:10" x14ac:dyDescent="0.25">
      <c r="A1148" t="s">
        <v>20381</v>
      </c>
      <c r="B1148" t="s">
        <v>2808</v>
      </c>
      <c r="C1148" t="s">
        <v>5190</v>
      </c>
      <c r="D1148" t="s">
        <v>9835</v>
      </c>
      <c r="E1148" t="s">
        <v>8335</v>
      </c>
      <c r="J1148">
        <f t="shared" si="17"/>
        <v>4</v>
      </c>
    </row>
    <row r="1149" spans="1:10" x14ac:dyDescent="0.25">
      <c r="A1149" t="s">
        <v>20382</v>
      </c>
      <c r="B1149" t="s">
        <v>2808</v>
      </c>
      <c r="J1149">
        <f t="shared" si="17"/>
        <v>1</v>
      </c>
    </row>
    <row r="1150" spans="1:10" x14ac:dyDescent="0.25">
      <c r="A1150" t="s">
        <v>20383</v>
      </c>
      <c r="B1150" t="s">
        <v>1394</v>
      </c>
      <c r="C1150" t="s">
        <v>2808</v>
      </c>
      <c r="J1150">
        <f t="shared" si="17"/>
        <v>2</v>
      </c>
    </row>
    <row r="1151" spans="1:10" x14ac:dyDescent="0.25">
      <c r="A1151" t="s">
        <v>20384</v>
      </c>
      <c r="B1151" t="s">
        <v>1110</v>
      </c>
      <c r="C1151" t="s">
        <v>24166</v>
      </c>
      <c r="D1151" t="s">
        <v>2808</v>
      </c>
      <c r="E1151" t="s">
        <v>8335</v>
      </c>
      <c r="J1151">
        <f t="shared" si="17"/>
        <v>4</v>
      </c>
    </row>
    <row r="1152" spans="1:10" x14ac:dyDescent="0.25">
      <c r="A1152" t="s">
        <v>20385</v>
      </c>
      <c r="B1152" t="s">
        <v>1394</v>
      </c>
      <c r="C1152" t="s">
        <v>15632</v>
      </c>
      <c r="J1152">
        <f t="shared" si="17"/>
        <v>2</v>
      </c>
    </row>
    <row r="1153" spans="1:10" x14ac:dyDescent="0.25">
      <c r="A1153" t="s">
        <v>20386</v>
      </c>
      <c r="B1153" t="s">
        <v>2808</v>
      </c>
      <c r="C1153" t="s">
        <v>24164</v>
      </c>
      <c r="D1153" t="s">
        <v>8335</v>
      </c>
      <c r="J1153">
        <f t="shared" si="17"/>
        <v>3</v>
      </c>
    </row>
    <row r="1154" spans="1:10" x14ac:dyDescent="0.25">
      <c r="A1154" t="s">
        <v>20387</v>
      </c>
      <c r="B1154" t="s">
        <v>2808</v>
      </c>
      <c r="C1154" t="s">
        <v>1062</v>
      </c>
      <c r="D1154" t="s">
        <v>15632</v>
      </c>
      <c r="J1154">
        <f t="shared" si="17"/>
        <v>3</v>
      </c>
    </row>
    <row r="1155" spans="1:10" x14ac:dyDescent="0.25">
      <c r="A1155" t="s">
        <v>20388</v>
      </c>
      <c r="B1155" t="s">
        <v>1110</v>
      </c>
      <c r="C1155" t="s">
        <v>24166</v>
      </c>
      <c r="D1155" t="s">
        <v>8335</v>
      </c>
      <c r="J1155">
        <f t="shared" ref="J1155:J1218" si="18">COUNTIF(B1155:E1155,"*")</f>
        <v>3</v>
      </c>
    </row>
    <row r="1156" spans="1:10" x14ac:dyDescent="0.25">
      <c r="A1156" t="s">
        <v>20389</v>
      </c>
      <c r="B1156" t="s">
        <v>1110</v>
      </c>
      <c r="C1156" t="s">
        <v>1394</v>
      </c>
      <c r="D1156" t="s">
        <v>24166</v>
      </c>
      <c r="J1156">
        <f t="shared" si="18"/>
        <v>3</v>
      </c>
    </row>
    <row r="1157" spans="1:10" x14ac:dyDescent="0.25">
      <c r="A1157" t="s">
        <v>20390</v>
      </c>
      <c r="B1157" t="s">
        <v>1394</v>
      </c>
      <c r="C1157" t="s">
        <v>2808</v>
      </c>
      <c r="D1157" t="s">
        <v>15632</v>
      </c>
      <c r="J1157">
        <f t="shared" si="18"/>
        <v>3</v>
      </c>
    </row>
    <row r="1158" spans="1:10" x14ac:dyDescent="0.25">
      <c r="A1158" t="s">
        <v>20391</v>
      </c>
      <c r="B1158" t="s">
        <v>806</v>
      </c>
      <c r="C1158" t="s">
        <v>9204</v>
      </c>
      <c r="D1158" t="s">
        <v>1394</v>
      </c>
      <c r="E1158" t="s">
        <v>2808</v>
      </c>
      <c r="F1158" t="s">
        <v>14342</v>
      </c>
      <c r="J1158">
        <f t="shared" si="18"/>
        <v>4</v>
      </c>
    </row>
    <row r="1159" spans="1:10" x14ac:dyDescent="0.25">
      <c r="A1159" t="s">
        <v>20392</v>
      </c>
      <c r="B1159" t="s">
        <v>1394</v>
      </c>
      <c r="C1159" t="s">
        <v>15632</v>
      </c>
      <c r="J1159">
        <f t="shared" si="18"/>
        <v>2</v>
      </c>
    </row>
    <row r="1160" spans="1:10" x14ac:dyDescent="0.25">
      <c r="A1160" t="s">
        <v>20393</v>
      </c>
      <c r="B1160" t="s">
        <v>1394</v>
      </c>
      <c r="C1160" t="s">
        <v>2808</v>
      </c>
      <c r="D1160" t="s">
        <v>15632</v>
      </c>
      <c r="J1160">
        <f t="shared" si="18"/>
        <v>3</v>
      </c>
    </row>
    <row r="1161" spans="1:10" x14ac:dyDescent="0.25">
      <c r="A1161" t="s">
        <v>20394</v>
      </c>
      <c r="B1161" t="s">
        <v>1110</v>
      </c>
      <c r="C1161" t="s">
        <v>1394</v>
      </c>
      <c r="D1161" t="s">
        <v>24166</v>
      </c>
      <c r="J1161">
        <f t="shared" si="18"/>
        <v>3</v>
      </c>
    </row>
    <row r="1162" spans="1:10" x14ac:dyDescent="0.25">
      <c r="A1162" t="s">
        <v>20395</v>
      </c>
      <c r="B1162" t="s">
        <v>10594</v>
      </c>
      <c r="C1162" t="s">
        <v>2808</v>
      </c>
      <c r="D1162" t="s">
        <v>18048</v>
      </c>
      <c r="E1162" t="s">
        <v>15632</v>
      </c>
      <c r="J1162">
        <f t="shared" si="18"/>
        <v>4</v>
      </c>
    </row>
    <row r="1163" spans="1:10" x14ac:dyDescent="0.25">
      <c r="A1163" t="s">
        <v>20396</v>
      </c>
      <c r="B1163" t="s">
        <v>1110</v>
      </c>
      <c r="C1163" t="s">
        <v>1394</v>
      </c>
      <c r="D1163" t="s">
        <v>24165</v>
      </c>
      <c r="J1163">
        <f t="shared" si="18"/>
        <v>3</v>
      </c>
    </row>
    <row r="1164" spans="1:10" x14ac:dyDescent="0.25">
      <c r="A1164" t="s">
        <v>20397</v>
      </c>
      <c r="B1164" t="s">
        <v>24166</v>
      </c>
      <c r="C1164" t="s">
        <v>2808</v>
      </c>
      <c r="D1164" t="s">
        <v>24164</v>
      </c>
      <c r="E1164" t="s">
        <v>8335</v>
      </c>
      <c r="J1164">
        <f t="shared" si="18"/>
        <v>4</v>
      </c>
    </row>
    <row r="1165" spans="1:10" x14ac:dyDescent="0.25">
      <c r="A1165" t="s">
        <v>20398</v>
      </c>
      <c r="B1165" t="s">
        <v>1394</v>
      </c>
      <c r="C1165" t="s">
        <v>2808</v>
      </c>
      <c r="D1165" t="s">
        <v>15632</v>
      </c>
      <c r="J1165">
        <f t="shared" si="18"/>
        <v>3</v>
      </c>
    </row>
    <row r="1166" spans="1:10" x14ac:dyDescent="0.25">
      <c r="A1166" t="s">
        <v>20399</v>
      </c>
      <c r="B1166" t="s">
        <v>2808</v>
      </c>
      <c r="C1166" t="s">
        <v>5190</v>
      </c>
      <c r="D1166" t="s">
        <v>24164</v>
      </c>
      <c r="E1166" t="s">
        <v>8335</v>
      </c>
      <c r="J1166">
        <f t="shared" si="18"/>
        <v>4</v>
      </c>
    </row>
    <row r="1167" spans="1:10" x14ac:dyDescent="0.25">
      <c r="A1167" t="s">
        <v>20400</v>
      </c>
      <c r="B1167" t="s">
        <v>1394</v>
      </c>
      <c r="J1167">
        <f t="shared" si="18"/>
        <v>1</v>
      </c>
    </row>
    <row r="1168" spans="1:10" x14ac:dyDescent="0.25">
      <c r="A1168" t="s">
        <v>20401</v>
      </c>
      <c r="B1168" t="s">
        <v>1110</v>
      </c>
      <c r="C1168" t="s">
        <v>806</v>
      </c>
      <c r="D1168" t="s">
        <v>8335</v>
      </c>
      <c r="J1168">
        <f t="shared" si="18"/>
        <v>3</v>
      </c>
    </row>
    <row r="1169" spans="1:10" x14ac:dyDescent="0.25">
      <c r="A1169" t="s">
        <v>20402</v>
      </c>
      <c r="B1169" t="s">
        <v>1062</v>
      </c>
      <c r="C1169" t="s">
        <v>5190</v>
      </c>
      <c r="D1169" t="s">
        <v>24164</v>
      </c>
      <c r="E1169" t="s">
        <v>8335</v>
      </c>
      <c r="J1169">
        <f t="shared" si="18"/>
        <v>4</v>
      </c>
    </row>
    <row r="1170" spans="1:10" x14ac:dyDescent="0.25">
      <c r="A1170" t="s">
        <v>20403</v>
      </c>
      <c r="B1170" t="s">
        <v>1110</v>
      </c>
      <c r="C1170" t="s">
        <v>24166</v>
      </c>
      <c r="D1170" t="s">
        <v>2808</v>
      </c>
      <c r="E1170" t="s">
        <v>8335</v>
      </c>
      <c r="J1170">
        <f t="shared" si="18"/>
        <v>4</v>
      </c>
    </row>
    <row r="1171" spans="1:10" x14ac:dyDescent="0.25">
      <c r="A1171" t="s">
        <v>20404</v>
      </c>
      <c r="B1171" t="s">
        <v>806</v>
      </c>
      <c r="C1171" t="s">
        <v>1394</v>
      </c>
      <c r="D1171" t="s">
        <v>14342</v>
      </c>
      <c r="E1171" t="s">
        <v>1062</v>
      </c>
      <c r="F1171" t="s">
        <v>9835</v>
      </c>
      <c r="J1171">
        <f t="shared" si="18"/>
        <v>4</v>
      </c>
    </row>
    <row r="1172" spans="1:10" x14ac:dyDescent="0.25">
      <c r="A1172" t="s">
        <v>20405</v>
      </c>
      <c r="B1172" t="s">
        <v>24166</v>
      </c>
      <c r="C1172" t="s">
        <v>2808</v>
      </c>
      <c r="D1172" t="s">
        <v>8335</v>
      </c>
      <c r="J1172">
        <f t="shared" si="18"/>
        <v>3</v>
      </c>
    </row>
    <row r="1173" spans="1:10" x14ac:dyDescent="0.25">
      <c r="A1173" t="s">
        <v>20406</v>
      </c>
      <c r="B1173" t="s">
        <v>1110</v>
      </c>
      <c r="C1173" t="s">
        <v>806</v>
      </c>
      <c r="D1173" t="s">
        <v>18048</v>
      </c>
      <c r="J1173">
        <f t="shared" si="18"/>
        <v>3</v>
      </c>
    </row>
    <row r="1174" spans="1:10" x14ac:dyDescent="0.25">
      <c r="A1174" t="s">
        <v>20407</v>
      </c>
      <c r="B1174" t="s">
        <v>1110</v>
      </c>
      <c r="C1174" t="s">
        <v>1394</v>
      </c>
      <c r="D1174" t="s">
        <v>24166</v>
      </c>
      <c r="E1174" t="s">
        <v>15632</v>
      </c>
      <c r="F1174" t="s">
        <v>8335</v>
      </c>
      <c r="J1174">
        <f t="shared" si="18"/>
        <v>4</v>
      </c>
    </row>
    <row r="1175" spans="1:10" x14ac:dyDescent="0.25">
      <c r="A1175" t="s">
        <v>20408</v>
      </c>
      <c r="B1175" t="s">
        <v>1394</v>
      </c>
      <c r="J1175">
        <f t="shared" si="18"/>
        <v>1</v>
      </c>
    </row>
    <row r="1176" spans="1:10" x14ac:dyDescent="0.25">
      <c r="A1176" t="s">
        <v>20409</v>
      </c>
      <c r="B1176" t="s">
        <v>1110</v>
      </c>
      <c r="C1176" t="s">
        <v>1062</v>
      </c>
      <c r="D1176" t="s">
        <v>11916</v>
      </c>
      <c r="J1176">
        <f t="shared" si="18"/>
        <v>3</v>
      </c>
    </row>
    <row r="1177" spans="1:10" x14ac:dyDescent="0.25">
      <c r="A1177" t="s">
        <v>20410</v>
      </c>
      <c r="B1177" t="s">
        <v>1394</v>
      </c>
      <c r="C1177" t="s">
        <v>24167</v>
      </c>
      <c r="J1177">
        <f t="shared" si="18"/>
        <v>2</v>
      </c>
    </row>
    <row r="1178" spans="1:10" x14ac:dyDescent="0.25">
      <c r="A1178" t="s">
        <v>20411</v>
      </c>
      <c r="B1178" t="s">
        <v>1110</v>
      </c>
      <c r="C1178" t="s">
        <v>1394</v>
      </c>
      <c r="D1178" t="s">
        <v>24166</v>
      </c>
      <c r="J1178">
        <f t="shared" si="18"/>
        <v>3</v>
      </c>
    </row>
    <row r="1179" spans="1:10" x14ac:dyDescent="0.25">
      <c r="A1179" t="s">
        <v>20412</v>
      </c>
      <c r="B1179" t="s">
        <v>2808</v>
      </c>
      <c r="C1179" t="s">
        <v>9603</v>
      </c>
      <c r="J1179">
        <f t="shared" si="18"/>
        <v>2</v>
      </c>
    </row>
    <row r="1180" spans="1:10" x14ac:dyDescent="0.25">
      <c r="A1180" t="s">
        <v>20413</v>
      </c>
      <c r="B1180" t="s">
        <v>806</v>
      </c>
      <c r="C1180" t="s">
        <v>9204</v>
      </c>
      <c r="D1180" t="s">
        <v>1394</v>
      </c>
      <c r="E1180" t="s">
        <v>14342</v>
      </c>
      <c r="J1180">
        <f t="shared" si="18"/>
        <v>4</v>
      </c>
    </row>
    <row r="1181" spans="1:10" x14ac:dyDescent="0.25">
      <c r="A1181" t="s">
        <v>20414</v>
      </c>
      <c r="B1181" t="s">
        <v>1110</v>
      </c>
      <c r="C1181" t="s">
        <v>806</v>
      </c>
      <c r="D1181" t="s">
        <v>15632</v>
      </c>
      <c r="J1181">
        <f t="shared" si="18"/>
        <v>3</v>
      </c>
    </row>
    <row r="1182" spans="1:10" x14ac:dyDescent="0.25">
      <c r="A1182" t="s">
        <v>20415</v>
      </c>
      <c r="B1182" t="s">
        <v>1110</v>
      </c>
      <c r="C1182" t="s">
        <v>1394</v>
      </c>
      <c r="D1182" t="s">
        <v>1062</v>
      </c>
      <c r="J1182">
        <f t="shared" si="18"/>
        <v>3</v>
      </c>
    </row>
    <row r="1183" spans="1:10" x14ac:dyDescent="0.25">
      <c r="A1183" t="s">
        <v>20416</v>
      </c>
      <c r="B1183" t="s">
        <v>2808</v>
      </c>
      <c r="C1183" t="s">
        <v>24164</v>
      </c>
      <c r="D1183" t="s">
        <v>8335</v>
      </c>
      <c r="J1183">
        <f t="shared" si="18"/>
        <v>3</v>
      </c>
    </row>
    <row r="1184" spans="1:10" x14ac:dyDescent="0.25">
      <c r="A1184" t="s">
        <v>20417</v>
      </c>
      <c r="B1184" t="s">
        <v>1110</v>
      </c>
      <c r="C1184" t="s">
        <v>24166</v>
      </c>
      <c r="D1184" t="s">
        <v>8335</v>
      </c>
      <c r="J1184">
        <f t="shared" si="18"/>
        <v>3</v>
      </c>
    </row>
    <row r="1185" spans="1:10" x14ac:dyDescent="0.25">
      <c r="A1185" t="s">
        <v>20418</v>
      </c>
      <c r="B1185" t="s">
        <v>1394</v>
      </c>
      <c r="J1185">
        <f t="shared" si="18"/>
        <v>1</v>
      </c>
    </row>
    <row r="1186" spans="1:10" x14ac:dyDescent="0.25">
      <c r="A1186" t="s">
        <v>20419</v>
      </c>
      <c r="B1186" t="s">
        <v>1110</v>
      </c>
      <c r="C1186" t="s">
        <v>2808</v>
      </c>
      <c r="D1186" t="s">
        <v>14342</v>
      </c>
      <c r="E1186" t="s">
        <v>24165</v>
      </c>
      <c r="J1186">
        <f t="shared" si="18"/>
        <v>4</v>
      </c>
    </row>
    <row r="1187" spans="1:10" x14ac:dyDescent="0.25">
      <c r="A1187" t="s">
        <v>20420</v>
      </c>
      <c r="B1187" t="s">
        <v>24166</v>
      </c>
      <c r="C1187" t="s">
        <v>2808</v>
      </c>
      <c r="J1187">
        <f t="shared" si="18"/>
        <v>2</v>
      </c>
    </row>
    <row r="1188" spans="1:10" x14ac:dyDescent="0.25">
      <c r="A1188" t="s">
        <v>20421</v>
      </c>
      <c r="B1188" t="s">
        <v>1394</v>
      </c>
      <c r="C1188" t="s">
        <v>2808</v>
      </c>
      <c r="D1188" t="s">
        <v>15632</v>
      </c>
      <c r="J1188">
        <f t="shared" si="18"/>
        <v>3</v>
      </c>
    </row>
    <row r="1189" spans="1:10" x14ac:dyDescent="0.25">
      <c r="A1189" t="s">
        <v>20422</v>
      </c>
      <c r="B1189" t="s">
        <v>24166</v>
      </c>
      <c r="C1189" t="s">
        <v>24164</v>
      </c>
      <c r="D1189" t="s">
        <v>8335</v>
      </c>
      <c r="J1189">
        <f t="shared" si="18"/>
        <v>3</v>
      </c>
    </row>
    <row r="1190" spans="1:10" x14ac:dyDescent="0.25">
      <c r="A1190" t="s">
        <v>20423</v>
      </c>
      <c r="B1190" t="s">
        <v>806</v>
      </c>
      <c r="C1190" t="s">
        <v>1394</v>
      </c>
      <c r="D1190" t="s">
        <v>9835</v>
      </c>
      <c r="J1190">
        <f t="shared" si="18"/>
        <v>3</v>
      </c>
    </row>
    <row r="1191" spans="1:10" x14ac:dyDescent="0.25">
      <c r="A1191" t="s">
        <v>20424</v>
      </c>
      <c r="B1191" t="s">
        <v>1110</v>
      </c>
      <c r="C1191" t="s">
        <v>9835</v>
      </c>
      <c r="D1191" t="s">
        <v>8335</v>
      </c>
      <c r="J1191">
        <f t="shared" si="18"/>
        <v>3</v>
      </c>
    </row>
    <row r="1192" spans="1:10" x14ac:dyDescent="0.25">
      <c r="A1192" t="s">
        <v>20425</v>
      </c>
      <c r="B1192" t="s">
        <v>2808</v>
      </c>
      <c r="C1192" t="s">
        <v>15632</v>
      </c>
      <c r="J1192">
        <f t="shared" si="18"/>
        <v>2</v>
      </c>
    </row>
    <row r="1193" spans="1:10" x14ac:dyDescent="0.25">
      <c r="A1193" t="s">
        <v>20426</v>
      </c>
      <c r="B1193" t="s">
        <v>1110</v>
      </c>
      <c r="C1193" t="s">
        <v>806</v>
      </c>
      <c r="D1193" t="s">
        <v>1394</v>
      </c>
      <c r="E1193" t="s">
        <v>14342</v>
      </c>
      <c r="F1193" t="s">
        <v>9835</v>
      </c>
      <c r="J1193">
        <f t="shared" si="18"/>
        <v>4</v>
      </c>
    </row>
    <row r="1194" spans="1:10" x14ac:dyDescent="0.25">
      <c r="A1194" t="s">
        <v>20427</v>
      </c>
      <c r="B1194" t="s">
        <v>24166</v>
      </c>
      <c r="C1194" t="s">
        <v>2808</v>
      </c>
      <c r="D1194" t="s">
        <v>8335</v>
      </c>
      <c r="J1194">
        <f t="shared" si="18"/>
        <v>3</v>
      </c>
    </row>
    <row r="1195" spans="1:10" x14ac:dyDescent="0.25">
      <c r="A1195" t="s">
        <v>20428</v>
      </c>
      <c r="B1195" t="s">
        <v>1394</v>
      </c>
      <c r="C1195" t="s">
        <v>14342</v>
      </c>
      <c r="J1195">
        <f t="shared" si="18"/>
        <v>2</v>
      </c>
    </row>
    <row r="1196" spans="1:10" x14ac:dyDescent="0.25">
      <c r="A1196" t="s">
        <v>20429</v>
      </c>
      <c r="B1196" t="s">
        <v>1110</v>
      </c>
      <c r="C1196" t="s">
        <v>10594</v>
      </c>
      <c r="D1196" t="s">
        <v>2808</v>
      </c>
      <c r="E1196" t="s">
        <v>8335</v>
      </c>
      <c r="F1196" t="s">
        <v>24167</v>
      </c>
      <c r="J1196">
        <f t="shared" si="18"/>
        <v>4</v>
      </c>
    </row>
    <row r="1197" spans="1:10" x14ac:dyDescent="0.25">
      <c r="A1197" t="s">
        <v>20430</v>
      </c>
      <c r="B1197" t="s">
        <v>1394</v>
      </c>
      <c r="C1197" t="s">
        <v>2808</v>
      </c>
      <c r="D1197" t="s">
        <v>24165</v>
      </c>
      <c r="J1197">
        <f t="shared" si="18"/>
        <v>3</v>
      </c>
    </row>
    <row r="1198" spans="1:10" x14ac:dyDescent="0.25">
      <c r="A1198" t="s">
        <v>20431</v>
      </c>
      <c r="B1198" t="s">
        <v>5190</v>
      </c>
      <c r="C1198" t="s">
        <v>24164</v>
      </c>
      <c r="D1198" t="s">
        <v>8335</v>
      </c>
      <c r="J1198">
        <f t="shared" si="18"/>
        <v>3</v>
      </c>
    </row>
    <row r="1199" spans="1:10" x14ac:dyDescent="0.25">
      <c r="A1199" t="s">
        <v>20432</v>
      </c>
      <c r="B1199" t="s">
        <v>10594</v>
      </c>
      <c r="C1199" t="s">
        <v>2808</v>
      </c>
      <c r="J1199">
        <f t="shared" si="18"/>
        <v>2</v>
      </c>
    </row>
    <row r="1200" spans="1:10" x14ac:dyDescent="0.25">
      <c r="A1200" t="s">
        <v>20433</v>
      </c>
      <c r="B1200" t="s">
        <v>1394</v>
      </c>
      <c r="C1200" t="s">
        <v>2808</v>
      </c>
      <c r="D1200" t="s">
        <v>15632</v>
      </c>
      <c r="J1200">
        <f t="shared" si="18"/>
        <v>3</v>
      </c>
    </row>
    <row r="1201" spans="1:10" x14ac:dyDescent="0.25">
      <c r="A1201" t="s">
        <v>20434</v>
      </c>
      <c r="B1201" t="s">
        <v>1394</v>
      </c>
      <c r="J1201">
        <f t="shared" si="18"/>
        <v>1</v>
      </c>
    </row>
    <row r="1202" spans="1:10" x14ac:dyDescent="0.25">
      <c r="A1202" t="s">
        <v>20435</v>
      </c>
      <c r="B1202" t="s">
        <v>5190</v>
      </c>
      <c r="C1202" t="s">
        <v>24164</v>
      </c>
      <c r="J1202">
        <f t="shared" si="18"/>
        <v>2</v>
      </c>
    </row>
    <row r="1203" spans="1:10" x14ac:dyDescent="0.25">
      <c r="A1203" t="s">
        <v>20436</v>
      </c>
      <c r="B1203" t="s">
        <v>806</v>
      </c>
      <c r="C1203" t="s">
        <v>1394</v>
      </c>
      <c r="D1203" t="s">
        <v>9835</v>
      </c>
      <c r="E1203" t="s">
        <v>11916</v>
      </c>
      <c r="J1203">
        <f t="shared" si="18"/>
        <v>4</v>
      </c>
    </row>
    <row r="1204" spans="1:10" x14ac:dyDescent="0.25">
      <c r="A1204" t="s">
        <v>20437</v>
      </c>
      <c r="B1204" t="s">
        <v>1394</v>
      </c>
      <c r="C1204" t="s">
        <v>24166</v>
      </c>
      <c r="J1204">
        <f t="shared" si="18"/>
        <v>2</v>
      </c>
    </row>
    <row r="1205" spans="1:10" x14ac:dyDescent="0.25">
      <c r="A1205" t="s">
        <v>20438</v>
      </c>
      <c r="B1205" t="s">
        <v>1062</v>
      </c>
      <c r="C1205" t="s">
        <v>5190</v>
      </c>
      <c r="D1205" t="s">
        <v>15632</v>
      </c>
      <c r="J1205">
        <f t="shared" si="18"/>
        <v>3</v>
      </c>
    </row>
    <row r="1206" spans="1:10" x14ac:dyDescent="0.25">
      <c r="A1206" t="s">
        <v>20439</v>
      </c>
      <c r="B1206" t="s">
        <v>10594</v>
      </c>
      <c r="C1206" t="s">
        <v>2808</v>
      </c>
      <c r="D1206" t="s">
        <v>15632</v>
      </c>
      <c r="J1206">
        <f t="shared" si="18"/>
        <v>3</v>
      </c>
    </row>
    <row r="1207" spans="1:10" x14ac:dyDescent="0.25">
      <c r="A1207" t="s">
        <v>20440</v>
      </c>
      <c r="B1207" t="s">
        <v>10594</v>
      </c>
      <c r="C1207" t="s">
        <v>2808</v>
      </c>
      <c r="D1207" t="s">
        <v>24165</v>
      </c>
      <c r="J1207">
        <f t="shared" si="18"/>
        <v>3</v>
      </c>
    </row>
    <row r="1208" spans="1:10" x14ac:dyDescent="0.25">
      <c r="A1208" t="s">
        <v>20441</v>
      </c>
      <c r="B1208" t="s">
        <v>24166</v>
      </c>
      <c r="C1208" t="s">
        <v>2808</v>
      </c>
      <c r="D1208" t="s">
        <v>8335</v>
      </c>
      <c r="J1208">
        <f t="shared" si="18"/>
        <v>3</v>
      </c>
    </row>
    <row r="1209" spans="1:10" x14ac:dyDescent="0.25">
      <c r="A1209" t="s">
        <v>20442</v>
      </c>
      <c r="B1209" t="s">
        <v>1394</v>
      </c>
      <c r="J1209">
        <f t="shared" si="18"/>
        <v>1</v>
      </c>
    </row>
    <row r="1210" spans="1:10" x14ac:dyDescent="0.25">
      <c r="A1210" t="s">
        <v>20443</v>
      </c>
      <c r="B1210" t="s">
        <v>806</v>
      </c>
      <c r="C1210" t="s">
        <v>2808</v>
      </c>
      <c r="D1210" t="s">
        <v>14342</v>
      </c>
      <c r="J1210">
        <f t="shared" si="18"/>
        <v>3</v>
      </c>
    </row>
    <row r="1211" spans="1:10" x14ac:dyDescent="0.25">
      <c r="A1211" t="s">
        <v>20444</v>
      </c>
      <c r="B1211" t="s">
        <v>1394</v>
      </c>
      <c r="C1211" t="s">
        <v>2808</v>
      </c>
      <c r="J1211">
        <f t="shared" si="18"/>
        <v>2</v>
      </c>
    </row>
    <row r="1212" spans="1:10" x14ac:dyDescent="0.25">
      <c r="A1212" t="s">
        <v>20445</v>
      </c>
      <c r="B1212" t="s">
        <v>1110</v>
      </c>
      <c r="C1212" t="s">
        <v>1394</v>
      </c>
      <c r="J1212">
        <f t="shared" si="18"/>
        <v>2</v>
      </c>
    </row>
    <row r="1213" spans="1:10" x14ac:dyDescent="0.25">
      <c r="A1213" t="s">
        <v>20446</v>
      </c>
      <c r="B1213" t="s">
        <v>1110</v>
      </c>
      <c r="C1213" t="s">
        <v>806</v>
      </c>
      <c r="D1213" t="s">
        <v>2808</v>
      </c>
      <c r="E1213" t="s">
        <v>15632</v>
      </c>
      <c r="F1213" t="s">
        <v>24167</v>
      </c>
      <c r="J1213">
        <f t="shared" si="18"/>
        <v>4</v>
      </c>
    </row>
    <row r="1214" spans="1:10" x14ac:dyDescent="0.25">
      <c r="A1214" t="s">
        <v>20447</v>
      </c>
      <c r="B1214" t="s">
        <v>10594</v>
      </c>
      <c r="C1214" t="s">
        <v>2808</v>
      </c>
      <c r="D1214" t="s">
        <v>9603</v>
      </c>
      <c r="J1214">
        <f t="shared" si="18"/>
        <v>3</v>
      </c>
    </row>
    <row r="1215" spans="1:10" x14ac:dyDescent="0.25">
      <c r="A1215" t="s">
        <v>20448</v>
      </c>
      <c r="B1215" t="s">
        <v>24166</v>
      </c>
      <c r="C1215" t="s">
        <v>8335</v>
      </c>
      <c r="J1215">
        <f t="shared" si="18"/>
        <v>2</v>
      </c>
    </row>
    <row r="1216" spans="1:10" x14ac:dyDescent="0.25">
      <c r="A1216" t="s">
        <v>20449</v>
      </c>
      <c r="B1216" t="s">
        <v>24166</v>
      </c>
      <c r="C1216" t="s">
        <v>2808</v>
      </c>
      <c r="D1216" t="s">
        <v>24164</v>
      </c>
      <c r="E1216" t="s">
        <v>8335</v>
      </c>
      <c r="J1216">
        <f t="shared" si="18"/>
        <v>4</v>
      </c>
    </row>
    <row r="1217" spans="1:10" x14ac:dyDescent="0.25">
      <c r="A1217" t="s">
        <v>20450</v>
      </c>
      <c r="B1217" t="s">
        <v>1394</v>
      </c>
      <c r="C1217" t="s">
        <v>15632</v>
      </c>
      <c r="J1217">
        <f t="shared" si="18"/>
        <v>2</v>
      </c>
    </row>
    <row r="1218" spans="1:10" x14ac:dyDescent="0.25">
      <c r="A1218" t="s">
        <v>20451</v>
      </c>
      <c r="B1218" t="s">
        <v>1394</v>
      </c>
      <c r="C1218" t="s">
        <v>2808</v>
      </c>
      <c r="D1218" t="s">
        <v>1062</v>
      </c>
      <c r="E1218" t="s">
        <v>15632</v>
      </c>
      <c r="J1218">
        <f t="shared" si="18"/>
        <v>4</v>
      </c>
    </row>
    <row r="1219" spans="1:10" x14ac:dyDescent="0.25">
      <c r="A1219" t="s">
        <v>20452</v>
      </c>
      <c r="B1219" t="s">
        <v>2808</v>
      </c>
      <c r="C1219" t="s">
        <v>18048</v>
      </c>
      <c r="D1219" t="s">
        <v>8335</v>
      </c>
      <c r="J1219">
        <f t="shared" ref="J1219:J1282" si="19">COUNTIF(B1219:E1219,"*")</f>
        <v>3</v>
      </c>
    </row>
    <row r="1220" spans="1:10" x14ac:dyDescent="0.25">
      <c r="A1220" t="s">
        <v>20453</v>
      </c>
      <c r="B1220" t="s">
        <v>1394</v>
      </c>
      <c r="C1220" t="s">
        <v>24166</v>
      </c>
      <c r="J1220">
        <f t="shared" si="19"/>
        <v>2</v>
      </c>
    </row>
    <row r="1221" spans="1:10" x14ac:dyDescent="0.25">
      <c r="A1221" t="s">
        <v>20454</v>
      </c>
      <c r="B1221" t="s">
        <v>806</v>
      </c>
      <c r="C1221" t="s">
        <v>1394</v>
      </c>
      <c r="D1221" t="s">
        <v>24166</v>
      </c>
      <c r="E1221" t="s">
        <v>15632</v>
      </c>
      <c r="J1221">
        <f t="shared" si="19"/>
        <v>4</v>
      </c>
    </row>
    <row r="1222" spans="1:10" x14ac:dyDescent="0.25">
      <c r="A1222" t="s">
        <v>19900</v>
      </c>
      <c r="B1222" t="s">
        <v>10594</v>
      </c>
      <c r="C1222" t="s">
        <v>2808</v>
      </c>
      <c r="D1222" t="s">
        <v>24165</v>
      </c>
      <c r="E1222" t="s">
        <v>24167</v>
      </c>
      <c r="J1222">
        <f t="shared" si="19"/>
        <v>4</v>
      </c>
    </row>
    <row r="1223" spans="1:10" x14ac:dyDescent="0.25">
      <c r="A1223" t="s">
        <v>20455</v>
      </c>
      <c r="B1223" t="s">
        <v>1394</v>
      </c>
      <c r="C1223" t="s">
        <v>2808</v>
      </c>
      <c r="D1223" t="s">
        <v>14342</v>
      </c>
      <c r="E1223" t="s">
        <v>1062</v>
      </c>
      <c r="F1223" t="s">
        <v>15632</v>
      </c>
      <c r="J1223">
        <f t="shared" si="19"/>
        <v>4</v>
      </c>
    </row>
    <row r="1224" spans="1:10" x14ac:dyDescent="0.25">
      <c r="A1224" t="s">
        <v>20456</v>
      </c>
      <c r="B1224" t="s">
        <v>1394</v>
      </c>
      <c r="C1224" t="s">
        <v>15632</v>
      </c>
      <c r="J1224">
        <f t="shared" si="19"/>
        <v>2</v>
      </c>
    </row>
    <row r="1225" spans="1:10" x14ac:dyDescent="0.25">
      <c r="A1225" t="s">
        <v>20457</v>
      </c>
      <c r="B1225" t="s">
        <v>5190</v>
      </c>
      <c r="J1225">
        <f t="shared" si="19"/>
        <v>1</v>
      </c>
    </row>
    <row r="1226" spans="1:10" x14ac:dyDescent="0.25">
      <c r="A1226" t="s">
        <v>20458</v>
      </c>
      <c r="B1226" t="s">
        <v>2808</v>
      </c>
      <c r="C1226" t="s">
        <v>18048</v>
      </c>
      <c r="D1226" t="s">
        <v>8335</v>
      </c>
      <c r="J1226">
        <f t="shared" si="19"/>
        <v>3</v>
      </c>
    </row>
    <row r="1227" spans="1:10" x14ac:dyDescent="0.25">
      <c r="A1227" t="s">
        <v>20459</v>
      </c>
      <c r="B1227" t="s">
        <v>1110</v>
      </c>
      <c r="C1227" t="s">
        <v>2808</v>
      </c>
      <c r="D1227" t="s">
        <v>8335</v>
      </c>
      <c r="E1227" t="s">
        <v>24167</v>
      </c>
      <c r="J1227">
        <f t="shared" si="19"/>
        <v>4</v>
      </c>
    </row>
    <row r="1228" spans="1:10" x14ac:dyDescent="0.25">
      <c r="A1228" t="s">
        <v>20460</v>
      </c>
      <c r="B1228" t="s">
        <v>1394</v>
      </c>
      <c r="C1228" t="s">
        <v>9603</v>
      </c>
      <c r="J1228">
        <f t="shared" si="19"/>
        <v>2</v>
      </c>
    </row>
    <row r="1229" spans="1:10" x14ac:dyDescent="0.25">
      <c r="A1229" t="s">
        <v>20461</v>
      </c>
      <c r="B1229" t="s">
        <v>1394</v>
      </c>
      <c r="C1229" t="s">
        <v>2808</v>
      </c>
      <c r="D1229" t="s">
        <v>15632</v>
      </c>
      <c r="J1229">
        <f t="shared" si="19"/>
        <v>3</v>
      </c>
    </row>
    <row r="1230" spans="1:10" x14ac:dyDescent="0.25">
      <c r="A1230" t="s">
        <v>20462</v>
      </c>
      <c r="B1230" t="s">
        <v>1110</v>
      </c>
      <c r="C1230" t="s">
        <v>806</v>
      </c>
      <c r="D1230" t="s">
        <v>1394</v>
      </c>
      <c r="E1230" t="s">
        <v>14342</v>
      </c>
      <c r="F1230" t="s">
        <v>9835</v>
      </c>
      <c r="J1230">
        <f t="shared" si="19"/>
        <v>4</v>
      </c>
    </row>
    <row r="1231" spans="1:10" x14ac:dyDescent="0.25">
      <c r="A1231" t="s">
        <v>20463</v>
      </c>
      <c r="B1231" t="s">
        <v>1110</v>
      </c>
      <c r="C1231" t="s">
        <v>5190</v>
      </c>
      <c r="J1231">
        <f t="shared" si="19"/>
        <v>2</v>
      </c>
    </row>
    <row r="1232" spans="1:10" x14ac:dyDescent="0.25">
      <c r="A1232" t="s">
        <v>20464</v>
      </c>
      <c r="B1232" t="s">
        <v>1110</v>
      </c>
      <c r="C1232" t="s">
        <v>806</v>
      </c>
      <c r="D1232" t="s">
        <v>2808</v>
      </c>
      <c r="E1232" t="s">
        <v>15632</v>
      </c>
      <c r="F1232" t="s">
        <v>8335</v>
      </c>
      <c r="J1232">
        <f t="shared" si="19"/>
        <v>4</v>
      </c>
    </row>
    <row r="1233" spans="1:10" x14ac:dyDescent="0.25">
      <c r="A1233" t="s">
        <v>20465</v>
      </c>
      <c r="B1233" t="s">
        <v>24166</v>
      </c>
      <c r="C1233" t="s">
        <v>2808</v>
      </c>
      <c r="D1233" t="s">
        <v>8335</v>
      </c>
      <c r="J1233">
        <f t="shared" si="19"/>
        <v>3</v>
      </c>
    </row>
    <row r="1234" spans="1:10" x14ac:dyDescent="0.25">
      <c r="A1234" t="s">
        <v>20466</v>
      </c>
      <c r="B1234" t="s">
        <v>1110</v>
      </c>
      <c r="C1234" t="s">
        <v>24164</v>
      </c>
      <c r="D1234" t="s">
        <v>8335</v>
      </c>
      <c r="J1234">
        <f t="shared" si="19"/>
        <v>3</v>
      </c>
    </row>
    <row r="1235" spans="1:10" x14ac:dyDescent="0.25">
      <c r="A1235" t="s">
        <v>20467</v>
      </c>
      <c r="B1235" t="s">
        <v>2808</v>
      </c>
      <c r="C1235" t="s">
        <v>24164</v>
      </c>
      <c r="D1235" t="s">
        <v>9835</v>
      </c>
      <c r="E1235" t="s">
        <v>8335</v>
      </c>
      <c r="J1235">
        <f t="shared" si="19"/>
        <v>4</v>
      </c>
    </row>
    <row r="1236" spans="1:10" x14ac:dyDescent="0.25">
      <c r="A1236" t="s">
        <v>20468</v>
      </c>
      <c r="B1236" t="s">
        <v>1394</v>
      </c>
      <c r="C1236" t="s">
        <v>24166</v>
      </c>
      <c r="J1236">
        <f t="shared" si="19"/>
        <v>2</v>
      </c>
    </row>
    <row r="1237" spans="1:10" x14ac:dyDescent="0.25">
      <c r="A1237" t="s">
        <v>20469</v>
      </c>
      <c r="B1237" t="s">
        <v>806</v>
      </c>
      <c r="C1237" t="s">
        <v>9204</v>
      </c>
      <c r="D1237" t="s">
        <v>1394</v>
      </c>
      <c r="E1237" t="s">
        <v>14342</v>
      </c>
      <c r="F1237" t="s">
        <v>9835</v>
      </c>
      <c r="J1237">
        <f t="shared" si="19"/>
        <v>4</v>
      </c>
    </row>
    <row r="1238" spans="1:10" x14ac:dyDescent="0.25">
      <c r="A1238" t="s">
        <v>20470</v>
      </c>
      <c r="B1238" t="s">
        <v>1110</v>
      </c>
      <c r="C1238" t="s">
        <v>806</v>
      </c>
      <c r="D1238" t="s">
        <v>2808</v>
      </c>
      <c r="E1238" t="s">
        <v>8335</v>
      </c>
      <c r="J1238">
        <f t="shared" si="19"/>
        <v>4</v>
      </c>
    </row>
    <row r="1239" spans="1:10" x14ac:dyDescent="0.25">
      <c r="A1239" t="s">
        <v>20471</v>
      </c>
      <c r="B1239" t="s">
        <v>1110</v>
      </c>
      <c r="C1239" t="s">
        <v>806</v>
      </c>
      <c r="D1239" t="s">
        <v>8335</v>
      </c>
      <c r="J1239">
        <f t="shared" si="19"/>
        <v>3</v>
      </c>
    </row>
    <row r="1240" spans="1:10" x14ac:dyDescent="0.25">
      <c r="A1240" t="s">
        <v>20472</v>
      </c>
      <c r="B1240" t="s">
        <v>1110</v>
      </c>
      <c r="C1240" t="s">
        <v>806</v>
      </c>
      <c r="D1240" t="s">
        <v>9835</v>
      </c>
      <c r="E1240" t="s">
        <v>8335</v>
      </c>
      <c r="J1240">
        <f t="shared" si="19"/>
        <v>4</v>
      </c>
    </row>
    <row r="1241" spans="1:10" x14ac:dyDescent="0.25">
      <c r="A1241" t="s">
        <v>20473</v>
      </c>
      <c r="B1241" t="s">
        <v>1394</v>
      </c>
      <c r="C1241" t="s">
        <v>24166</v>
      </c>
      <c r="D1241" t="s">
        <v>15632</v>
      </c>
      <c r="J1241">
        <f t="shared" si="19"/>
        <v>3</v>
      </c>
    </row>
    <row r="1242" spans="1:10" x14ac:dyDescent="0.25">
      <c r="A1242" t="s">
        <v>20474</v>
      </c>
      <c r="B1242" t="s">
        <v>24164</v>
      </c>
      <c r="C1242" t="s">
        <v>8335</v>
      </c>
      <c r="J1242">
        <f t="shared" si="19"/>
        <v>2</v>
      </c>
    </row>
    <row r="1243" spans="1:10" x14ac:dyDescent="0.25">
      <c r="A1243" t="s">
        <v>20475</v>
      </c>
      <c r="B1243" t="s">
        <v>2808</v>
      </c>
      <c r="C1243" t="s">
        <v>1062</v>
      </c>
      <c r="D1243" t="s">
        <v>15632</v>
      </c>
      <c r="J1243">
        <f t="shared" si="19"/>
        <v>3</v>
      </c>
    </row>
    <row r="1244" spans="1:10" x14ac:dyDescent="0.25">
      <c r="A1244" t="s">
        <v>20476</v>
      </c>
      <c r="B1244" t="s">
        <v>5190</v>
      </c>
      <c r="C1244" t="s">
        <v>24164</v>
      </c>
      <c r="D1244" t="s">
        <v>8335</v>
      </c>
      <c r="J1244">
        <f t="shared" si="19"/>
        <v>3</v>
      </c>
    </row>
    <row r="1245" spans="1:10" x14ac:dyDescent="0.25">
      <c r="A1245" t="s">
        <v>20477</v>
      </c>
      <c r="B1245" t="s">
        <v>1394</v>
      </c>
      <c r="C1245" t="s">
        <v>2808</v>
      </c>
      <c r="D1245" t="s">
        <v>14342</v>
      </c>
      <c r="E1245" t="s">
        <v>1062</v>
      </c>
      <c r="J1245">
        <f t="shared" si="19"/>
        <v>4</v>
      </c>
    </row>
    <row r="1246" spans="1:10" x14ac:dyDescent="0.25">
      <c r="A1246" t="s">
        <v>20478</v>
      </c>
      <c r="B1246" t="s">
        <v>1394</v>
      </c>
      <c r="C1246" t="s">
        <v>15632</v>
      </c>
      <c r="J1246">
        <f t="shared" si="19"/>
        <v>2</v>
      </c>
    </row>
    <row r="1247" spans="1:10" x14ac:dyDescent="0.25">
      <c r="A1247" t="s">
        <v>20479</v>
      </c>
      <c r="B1247" t="s">
        <v>10594</v>
      </c>
      <c r="C1247" t="s">
        <v>2808</v>
      </c>
      <c r="D1247" t="s">
        <v>9603</v>
      </c>
      <c r="E1247" t="s">
        <v>13778</v>
      </c>
      <c r="J1247">
        <f t="shared" si="19"/>
        <v>4</v>
      </c>
    </row>
    <row r="1248" spans="1:10" x14ac:dyDescent="0.25">
      <c r="A1248" t="s">
        <v>20480</v>
      </c>
      <c r="B1248" t="s">
        <v>24166</v>
      </c>
      <c r="C1248" t="s">
        <v>2808</v>
      </c>
      <c r="D1248" t="s">
        <v>8335</v>
      </c>
      <c r="J1248">
        <f t="shared" si="19"/>
        <v>3</v>
      </c>
    </row>
    <row r="1249" spans="1:10" x14ac:dyDescent="0.25">
      <c r="A1249" t="s">
        <v>20481</v>
      </c>
      <c r="B1249" t="s">
        <v>5190</v>
      </c>
      <c r="C1249" t="s">
        <v>24164</v>
      </c>
      <c r="D1249" t="s">
        <v>8335</v>
      </c>
      <c r="J1249">
        <f t="shared" si="19"/>
        <v>3</v>
      </c>
    </row>
    <row r="1250" spans="1:10" x14ac:dyDescent="0.25">
      <c r="A1250" t="s">
        <v>20482</v>
      </c>
      <c r="B1250" t="s">
        <v>2808</v>
      </c>
      <c r="C1250" t="s">
        <v>18048</v>
      </c>
      <c r="J1250">
        <f t="shared" si="19"/>
        <v>2</v>
      </c>
    </row>
    <row r="1251" spans="1:10" x14ac:dyDescent="0.25">
      <c r="A1251" t="s">
        <v>20483</v>
      </c>
      <c r="B1251" t="s">
        <v>806</v>
      </c>
      <c r="C1251" t="s">
        <v>2808</v>
      </c>
      <c r="D1251" t="s">
        <v>15632</v>
      </c>
      <c r="J1251">
        <f t="shared" si="19"/>
        <v>3</v>
      </c>
    </row>
    <row r="1252" spans="1:10" x14ac:dyDescent="0.25">
      <c r="A1252" t="s">
        <v>20484</v>
      </c>
      <c r="B1252" t="s">
        <v>1110</v>
      </c>
      <c r="C1252" t="s">
        <v>5190</v>
      </c>
      <c r="D1252" t="s">
        <v>9835</v>
      </c>
      <c r="E1252" t="s">
        <v>8335</v>
      </c>
      <c r="J1252">
        <f t="shared" si="19"/>
        <v>4</v>
      </c>
    </row>
    <row r="1253" spans="1:10" x14ac:dyDescent="0.25">
      <c r="A1253" t="s">
        <v>20485</v>
      </c>
      <c r="B1253" t="s">
        <v>1394</v>
      </c>
      <c r="C1253" t="s">
        <v>14342</v>
      </c>
      <c r="J1253">
        <f t="shared" si="19"/>
        <v>2</v>
      </c>
    </row>
    <row r="1254" spans="1:10" x14ac:dyDescent="0.25">
      <c r="A1254" t="s">
        <v>20486</v>
      </c>
      <c r="B1254" t="s">
        <v>2808</v>
      </c>
      <c r="C1254" t="s">
        <v>15632</v>
      </c>
      <c r="J1254">
        <f t="shared" si="19"/>
        <v>2</v>
      </c>
    </row>
    <row r="1255" spans="1:10" x14ac:dyDescent="0.25">
      <c r="A1255" t="s">
        <v>20487</v>
      </c>
      <c r="B1255" t="s">
        <v>1394</v>
      </c>
      <c r="C1255" t="s">
        <v>9603</v>
      </c>
      <c r="D1255" t="s">
        <v>15632</v>
      </c>
      <c r="J1255">
        <f t="shared" si="19"/>
        <v>3</v>
      </c>
    </row>
    <row r="1256" spans="1:10" x14ac:dyDescent="0.25">
      <c r="A1256" t="s">
        <v>20488</v>
      </c>
      <c r="B1256" t="s">
        <v>806</v>
      </c>
      <c r="C1256" t="s">
        <v>1394</v>
      </c>
      <c r="D1256" t="s">
        <v>9835</v>
      </c>
      <c r="J1256">
        <f t="shared" si="19"/>
        <v>3</v>
      </c>
    </row>
    <row r="1257" spans="1:10" x14ac:dyDescent="0.25">
      <c r="A1257" t="s">
        <v>20489</v>
      </c>
      <c r="B1257" t="s">
        <v>1394</v>
      </c>
      <c r="C1257" t="s">
        <v>2808</v>
      </c>
      <c r="J1257">
        <f t="shared" si="19"/>
        <v>2</v>
      </c>
    </row>
    <row r="1258" spans="1:10" x14ac:dyDescent="0.25">
      <c r="A1258" t="s">
        <v>20490</v>
      </c>
      <c r="B1258" t="s">
        <v>5190</v>
      </c>
      <c r="C1258" t="s">
        <v>24164</v>
      </c>
      <c r="J1258">
        <f t="shared" si="19"/>
        <v>2</v>
      </c>
    </row>
    <row r="1259" spans="1:10" x14ac:dyDescent="0.25">
      <c r="A1259" t="s">
        <v>20491</v>
      </c>
      <c r="B1259" t="s">
        <v>24164</v>
      </c>
      <c r="C1259" t="s">
        <v>8335</v>
      </c>
      <c r="J1259">
        <f t="shared" si="19"/>
        <v>2</v>
      </c>
    </row>
    <row r="1260" spans="1:10" x14ac:dyDescent="0.25">
      <c r="A1260" t="s">
        <v>20492</v>
      </c>
      <c r="B1260" t="s">
        <v>10594</v>
      </c>
      <c r="C1260" t="s">
        <v>2808</v>
      </c>
      <c r="D1260" t="s">
        <v>9603</v>
      </c>
      <c r="E1260" t="s">
        <v>13778</v>
      </c>
      <c r="J1260">
        <f t="shared" si="19"/>
        <v>4</v>
      </c>
    </row>
    <row r="1261" spans="1:10" x14ac:dyDescent="0.25">
      <c r="A1261" t="s">
        <v>20493</v>
      </c>
      <c r="B1261" t="s">
        <v>1394</v>
      </c>
      <c r="J1261">
        <f t="shared" si="19"/>
        <v>1</v>
      </c>
    </row>
    <row r="1262" spans="1:10" x14ac:dyDescent="0.25">
      <c r="A1262" t="s">
        <v>20494</v>
      </c>
      <c r="B1262" t="s">
        <v>1394</v>
      </c>
      <c r="C1262" t="s">
        <v>2808</v>
      </c>
      <c r="J1262">
        <f t="shared" si="19"/>
        <v>2</v>
      </c>
    </row>
    <row r="1263" spans="1:10" x14ac:dyDescent="0.25">
      <c r="A1263" t="s">
        <v>20495</v>
      </c>
      <c r="B1263" t="s">
        <v>5190</v>
      </c>
      <c r="J1263">
        <f t="shared" si="19"/>
        <v>1</v>
      </c>
    </row>
    <row r="1264" spans="1:10" x14ac:dyDescent="0.25">
      <c r="A1264" t="s">
        <v>20496</v>
      </c>
      <c r="B1264" t="s">
        <v>1394</v>
      </c>
      <c r="C1264" t="s">
        <v>24166</v>
      </c>
      <c r="D1264" t="s">
        <v>15632</v>
      </c>
      <c r="J1264">
        <f t="shared" si="19"/>
        <v>3</v>
      </c>
    </row>
    <row r="1265" spans="1:10" x14ac:dyDescent="0.25">
      <c r="A1265" t="s">
        <v>20497</v>
      </c>
      <c r="B1265" t="s">
        <v>2808</v>
      </c>
      <c r="J1265">
        <f t="shared" si="19"/>
        <v>1</v>
      </c>
    </row>
    <row r="1266" spans="1:10" x14ac:dyDescent="0.25">
      <c r="A1266" t="s">
        <v>20498</v>
      </c>
      <c r="B1266" t="s">
        <v>1394</v>
      </c>
      <c r="C1266" t="s">
        <v>2808</v>
      </c>
      <c r="D1266" t="s">
        <v>15632</v>
      </c>
      <c r="E1266" t="s">
        <v>24165</v>
      </c>
      <c r="J1266">
        <f t="shared" si="19"/>
        <v>4</v>
      </c>
    </row>
    <row r="1267" spans="1:10" x14ac:dyDescent="0.25">
      <c r="A1267" t="s">
        <v>20499</v>
      </c>
      <c r="B1267" t="s">
        <v>9204</v>
      </c>
      <c r="C1267" t="s">
        <v>1394</v>
      </c>
      <c r="D1267" t="s">
        <v>14342</v>
      </c>
      <c r="J1267">
        <f t="shared" si="19"/>
        <v>3</v>
      </c>
    </row>
    <row r="1268" spans="1:10" x14ac:dyDescent="0.25">
      <c r="A1268" t="s">
        <v>20500</v>
      </c>
      <c r="B1268" t="s">
        <v>1394</v>
      </c>
      <c r="C1268" t="s">
        <v>2808</v>
      </c>
      <c r="J1268">
        <f t="shared" si="19"/>
        <v>2</v>
      </c>
    </row>
    <row r="1269" spans="1:10" x14ac:dyDescent="0.25">
      <c r="A1269" t="s">
        <v>20501</v>
      </c>
      <c r="B1269" t="s">
        <v>1394</v>
      </c>
      <c r="C1269" t="s">
        <v>11916</v>
      </c>
      <c r="J1269">
        <f t="shared" si="19"/>
        <v>2</v>
      </c>
    </row>
    <row r="1270" spans="1:10" x14ac:dyDescent="0.25">
      <c r="A1270" t="s">
        <v>20502</v>
      </c>
      <c r="B1270" t="s">
        <v>1110</v>
      </c>
      <c r="C1270" t="s">
        <v>806</v>
      </c>
      <c r="D1270" t="s">
        <v>24166</v>
      </c>
      <c r="E1270" t="s">
        <v>1062</v>
      </c>
      <c r="F1270" t="s">
        <v>24164</v>
      </c>
      <c r="G1270" t="s">
        <v>8335</v>
      </c>
      <c r="J1270">
        <f t="shared" si="19"/>
        <v>4</v>
      </c>
    </row>
    <row r="1271" spans="1:10" x14ac:dyDescent="0.25">
      <c r="A1271" t="s">
        <v>20503</v>
      </c>
      <c r="B1271" t="s">
        <v>806</v>
      </c>
      <c r="C1271" t="s">
        <v>2808</v>
      </c>
      <c r="D1271" t="s">
        <v>24164</v>
      </c>
      <c r="J1271">
        <f t="shared" si="19"/>
        <v>3</v>
      </c>
    </row>
    <row r="1272" spans="1:10" x14ac:dyDescent="0.25">
      <c r="A1272" t="s">
        <v>20504</v>
      </c>
      <c r="B1272" t="s">
        <v>1394</v>
      </c>
      <c r="C1272" t="s">
        <v>2808</v>
      </c>
      <c r="D1272" t="s">
        <v>15632</v>
      </c>
      <c r="J1272">
        <f t="shared" si="19"/>
        <v>3</v>
      </c>
    </row>
    <row r="1273" spans="1:10" x14ac:dyDescent="0.25">
      <c r="A1273" t="s">
        <v>20505</v>
      </c>
      <c r="B1273" t="s">
        <v>10594</v>
      </c>
      <c r="C1273" t="s">
        <v>24166</v>
      </c>
      <c r="D1273" t="s">
        <v>2808</v>
      </c>
      <c r="E1273" t="s">
        <v>9603</v>
      </c>
      <c r="J1273">
        <f t="shared" si="19"/>
        <v>4</v>
      </c>
    </row>
    <row r="1274" spans="1:10" x14ac:dyDescent="0.25">
      <c r="A1274" t="s">
        <v>20506</v>
      </c>
      <c r="B1274" t="s">
        <v>1110</v>
      </c>
      <c r="C1274" t="s">
        <v>806</v>
      </c>
      <c r="D1274" t="s">
        <v>24166</v>
      </c>
      <c r="E1274" t="s">
        <v>8335</v>
      </c>
      <c r="J1274">
        <f t="shared" si="19"/>
        <v>4</v>
      </c>
    </row>
    <row r="1275" spans="1:10" x14ac:dyDescent="0.25">
      <c r="A1275" t="s">
        <v>20507</v>
      </c>
      <c r="B1275" t="s">
        <v>2808</v>
      </c>
      <c r="C1275" t="s">
        <v>13778</v>
      </c>
      <c r="D1275" t="s">
        <v>15632</v>
      </c>
      <c r="J1275">
        <f t="shared" si="19"/>
        <v>3</v>
      </c>
    </row>
    <row r="1276" spans="1:10" x14ac:dyDescent="0.25">
      <c r="A1276" t="s">
        <v>20508</v>
      </c>
      <c r="B1276" t="s">
        <v>24166</v>
      </c>
      <c r="C1276" t="s">
        <v>2808</v>
      </c>
      <c r="D1276" t="s">
        <v>5190</v>
      </c>
      <c r="E1276" t="s">
        <v>8335</v>
      </c>
      <c r="J1276">
        <f t="shared" si="19"/>
        <v>4</v>
      </c>
    </row>
    <row r="1277" spans="1:10" x14ac:dyDescent="0.25">
      <c r="A1277" t="s">
        <v>20509</v>
      </c>
      <c r="B1277" t="s">
        <v>1394</v>
      </c>
      <c r="J1277">
        <f t="shared" si="19"/>
        <v>1</v>
      </c>
    </row>
    <row r="1278" spans="1:10" x14ac:dyDescent="0.25">
      <c r="A1278" t="s">
        <v>20510</v>
      </c>
      <c r="B1278" t="s">
        <v>5190</v>
      </c>
      <c r="C1278" t="s">
        <v>9835</v>
      </c>
      <c r="D1278" t="s">
        <v>8335</v>
      </c>
      <c r="J1278">
        <f t="shared" si="19"/>
        <v>3</v>
      </c>
    </row>
    <row r="1279" spans="1:10" x14ac:dyDescent="0.25">
      <c r="A1279" t="s">
        <v>20511</v>
      </c>
      <c r="B1279" t="s">
        <v>1110</v>
      </c>
      <c r="C1279" t="s">
        <v>806</v>
      </c>
      <c r="D1279" t="s">
        <v>15632</v>
      </c>
      <c r="J1279">
        <f t="shared" si="19"/>
        <v>3</v>
      </c>
    </row>
    <row r="1280" spans="1:10" x14ac:dyDescent="0.25">
      <c r="A1280" t="s">
        <v>20512</v>
      </c>
      <c r="B1280" t="s">
        <v>10594</v>
      </c>
      <c r="C1280" t="s">
        <v>2808</v>
      </c>
      <c r="D1280" t="s">
        <v>18048</v>
      </c>
      <c r="E1280" t="s">
        <v>15632</v>
      </c>
      <c r="J1280">
        <f t="shared" si="19"/>
        <v>4</v>
      </c>
    </row>
    <row r="1281" spans="1:10" x14ac:dyDescent="0.25">
      <c r="A1281" t="s">
        <v>20513</v>
      </c>
      <c r="B1281" t="s">
        <v>2808</v>
      </c>
      <c r="C1281" t="s">
        <v>15632</v>
      </c>
      <c r="J1281">
        <f t="shared" si="19"/>
        <v>2</v>
      </c>
    </row>
    <row r="1282" spans="1:10" x14ac:dyDescent="0.25">
      <c r="A1282" t="s">
        <v>20514</v>
      </c>
      <c r="B1282" t="s">
        <v>5190</v>
      </c>
      <c r="C1282" t="s">
        <v>8335</v>
      </c>
      <c r="J1282">
        <f t="shared" si="19"/>
        <v>2</v>
      </c>
    </row>
    <row r="1283" spans="1:10" x14ac:dyDescent="0.25">
      <c r="A1283" t="s">
        <v>20515</v>
      </c>
      <c r="B1283" t="s">
        <v>24166</v>
      </c>
      <c r="C1283" t="s">
        <v>2808</v>
      </c>
      <c r="D1283" t="s">
        <v>15632</v>
      </c>
      <c r="E1283" t="s">
        <v>8335</v>
      </c>
      <c r="J1283">
        <f t="shared" ref="J1283:J1346" si="20">COUNTIF(B1283:E1283,"*")</f>
        <v>4</v>
      </c>
    </row>
    <row r="1284" spans="1:10" x14ac:dyDescent="0.25">
      <c r="A1284" t="s">
        <v>20516</v>
      </c>
      <c r="B1284" t="s">
        <v>1394</v>
      </c>
      <c r="C1284" t="s">
        <v>2808</v>
      </c>
      <c r="J1284">
        <f t="shared" si="20"/>
        <v>2</v>
      </c>
    </row>
    <row r="1285" spans="1:10" x14ac:dyDescent="0.25">
      <c r="A1285" t="s">
        <v>20517</v>
      </c>
      <c r="B1285" t="s">
        <v>1110</v>
      </c>
      <c r="C1285" t="s">
        <v>24166</v>
      </c>
      <c r="D1285" t="s">
        <v>2808</v>
      </c>
      <c r="E1285" t="s">
        <v>8335</v>
      </c>
      <c r="J1285">
        <f t="shared" si="20"/>
        <v>4</v>
      </c>
    </row>
    <row r="1286" spans="1:10" x14ac:dyDescent="0.25">
      <c r="A1286" t="s">
        <v>20518</v>
      </c>
      <c r="B1286" t="s">
        <v>806</v>
      </c>
      <c r="C1286" t="s">
        <v>9204</v>
      </c>
      <c r="D1286" t="s">
        <v>1394</v>
      </c>
      <c r="E1286" t="s">
        <v>2808</v>
      </c>
      <c r="F1286" t="s">
        <v>14342</v>
      </c>
      <c r="G1286" t="s">
        <v>1062</v>
      </c>
      <c r="H1286" t="s">
        <v>13778</v>
      </c>
      <c r="J1286">
        <f t="shared" si="20"/>
        <v>4</v>
      </c>
    </row>
    <row r="1287" spans="1:10" x14ac:dyDescent="0.25">
      <c r="A1287" t="s">
        <v>20519</v>
      </c>
      <c r="B1287" t="s">
        <v>24166</v>
      </c>
      <c r="C1287" t="s">
        <v>2808</v>
      </c>
      <c r="D1287" t="s">
        <v>24164</v>
      </c>
      <c r="E1287" t="s">
        <v>8335</v>
      </c>
      <c r="J1287">
        <f t="shared" si="20"/>
        <v>4</v>
      </c>
    </row>
    <row r="1288" spans="1:10" x14ac:dyDescent="0.25">
      <c r="A1288" t="s">
        <v>20520</v>
      </c>
      <c r="B1288" t="s">
        <v>2808</v>
      </c>
      <c r="C1288" t="s">
        <v>15632</v>
      </c>
      <c r="J1288">
        <f t="shared" si="20"/>
        <v>2</v>
      </c>
    </row>
    <row r="1289" spans="1:10" x14ac:dyDescent="0.25">
      <c r="A1289" t="s">
        <v>20521</v>
      </c>
      <c r="B1289" t="s">
        <v>1110</v>
      </c>
      <c r="C1289" t="s">
        <v>1394</v>
      </c>
      <c r="D1289" t="s">
        <v>24166</v>
      </c>
      <c r="J1289">
        <f t="shared" si="20"/>
        <v>3</v>
      </c>
    </row>
    <row r="1290" spans="1:10" x14ac:dyDescent="0.25">
      <c r="A1290" t="s">
        <v>20522</v>
      </c>
      <c r="B1290" t="s">
        <v>2808</v>
      </c>
      <c r="C1290" t="s">
        <v>8335</v>
      </c>
      <c r="J1290">
        <f t="shared" si="20"/>
        <v>2</v>
      </c>
    </row>
    <row r="1291" spans="1:10" x14ac:dyDescent="0.25">
      <c r="A1291" t="s">
        <v>20523</v>
      </c>
      <c r="B1291" t="s">
        <v>2808</v>
      </c>
      <c r="J1291">
        <f t="shared" si="20"/>
        <v>1</v>
      </c>
    </row>
    <row r="1292" spans="1:10" x14ac:dyDescent="0.25">
      <c r="A1292" t="s">
        <v>20524</v>
      </c>
      <c r="B1292" t="s">
        <v>10594</v>
      </c>
      <c r="C1292" t="s">
        <v>2808</v>
      </c>
      <c r="D1292" t="s">
        <v>18048</v>
      </c>
      <c r="E1292" t="s">
        <v>15632</v>
      </c>
      <c r="J1292">
        <f t="shared" si="20"/>
        <v>4</v>
      </c>
    </row>
    <row r="1293" spans="1:10" x14ac:dyDescent="0.25">
      <c r="A1293" t="s">
        <v>20525</v>
      </c>
      <c r="B1293" t="s">
        <v>1110</v>
      </c>
      <c r="C1293" t="s">
        <v>24166</v>
      </c>
      <c r="D1293" t="s">
        <v>8335</v>
      </c>
      <c r="J1293">
        <f t="shared" si="20"/>
        <v>3</v>
      </c>
    </row>
    <row r="1294" spans="1:10" x14ac:dyDescent="0.25">
      <c r="A1294" t="s">
        <v>20526</v>
      </c>
      <c r="B1294" t="s">
        <v>1110</v>
      </c>
      <c r="C1294" t="s">
        <v>24166</v>
      </c>
      <c r="D1294" t="s">
        <v>2808</v>
      </c>
      <c r="E1294" t="s">
        <v>8335</v>
      </c>
      <c r="J1294">
        <f t="shared" si="20"/>
        <v>4</v>
      </c>
    </row>
    <row r="1295" spans="1:10" x14ac:dyDescent="0.25">
      <c r="A1295" t="s">
        <v>20527</v>
      </c>
      <c r="B1295" t="s">
        <v>2808</v>
      </c>
      <c r="C1295" t="s">
        <v>8335</v>
      </c>
      <c r="J1295">
        <f t="shared" si="20"/>
        <v>2</v>
      </c>
    </row>
    <row r="1296" spans="1:10" x14ac:dyDescent="0.25">
      <c r="A1296" t="s">
        <v>20528</v>
      </c>
      <c r="B1296" t="s">
        <v>1110</v>
      </c>
      <c r="C1296" t="s">
        <v>806</v>
      </c>
      <c r="D1296" t="s">
        <v>1394</v>
      </c>
      <c r="E1296" t="s">
        <v>9603</v>
      </c>
      <c r="F1296" t="s">
        <v>8335</v>
      </c>
      <c r="J1296">
        <f t="shared" si="20"/>
        <v>4</v>
      </c>
    </row>
    <row r="1297" spans="1:10" x14ac:dyDescent="0.25">
      <c r="A1297" t="s">
        <v>20529</v>
      </c>
      <c r="B1297" t="s">
        <v>806</v>
      </c>
      <c r="C1297" t="s">
        <v>9204</v>
      </c>
      <c r="D1297" t="s">
        <v>1394</v>
      </c>
      <c r="E1297" t="s">
        <v>24166</v>
      </c>
      <c r="F1297" t="s">
        <v>14342</v>
      </c>
      <c r="J1297">
        <f t="shared" si="20"/>
        <v>4</v>
      </c>
    </row>
    <row r="1298" spans="1:10" x14ac:dyDescent="0.25">
      <c r="A1298" t="s">
        <v>20530</v>
      </c>
      <c r="B1298" t="s">
        <v>1394</v>
      </c>
      <c r="C1298" t="s">
        <v>15632</v>
      </c>
      <c r="J1298">
        <f t="shared" si="20"/>
        <v>2</v>
      </c>
    </row>
    <row r="1299" spans="1:10" x14ac:dyDescent="0.25">
      <c r="A1299" t="s">
        <v>20531</v>
      </c>
      <c r="B1299" t="s">
        <v>1394</v>
      </c>
      <c r="C1299" t="s">
        <v>15632</v>
      </c>
      <c r="D1299" t="s">
        <v>9835</v>
      </c>
      <c r="E1299" t="s">
        <v>8335</v>
      </c>
      <c r="J1299">
        <f t="shared" si="20"/>
        <v>4</v>
      </c>
    </row>
    <row r="1300" spans="1:10" x14ac:dyDescent="0.25">
      <c r="A1300" t="s">
        <v>20532</v>
      </c>
      <c r="B1300" t="s">
        <v>1394</v>
      </c>
      <c r="C1300" t="s">
        <v>15632</v>
      </c>
      <c r="J1300">
        <f t="shared" si="20"/>
        <v>2</v>
      </c>
    </row>
    <row r="1301" spans="1:10" x14ac:dyDescent="0.25">
      <c r="A1301" t="s">
        <v>20533</v>
      </c>
      <c r="B1301" t="s">
        <v>1394</v>
      </c>
      <c r="C1301" t="s">
        <v>24166</v>
      </c>
      <c r="D1301" t="s">
        <v>14342</v>
      </c>
      <c r="E1301" t="s">
        <v>15632</v>
      </c>
      <c r="J1301">
        <f t="shared" si="20"/>
        <v>4</v>
      </c>
    </row>
    <row r="1302" spans="1:10" x14ac:dyDescent="0.25">
      <c r="A1302" t="s">
        <v>20534</v>
      </c>
      <c r="B1302" t="s">
        <v>1394</v>
      </c>
      <c r="C1302" t="s">
        <v>2808</v>
      </c>
      <c r="D1302" t="s">
        <v>15632</v>
      </c>
      <c r="J1302">
        <f t="shared" si="20"/>
        <v>3</v>
      </c>
    </row>
    <row r="1303" spans="1:10" x14ac:dyDescent="0.25">
      <c r="A1303" t="s">
        <v>20535</v>
      </c>
      <c r="B1303" t="s">
        <v>10594</v>
      </c>
      <c r="C1303" t="s">
        <v>2808</v>
      </c>
      <c r="D1303" t="s">
        <v>15632</v>
      </c>
      <c r="J1303">
        <f t="shared" si="20"/>
        <v>3</v>
      </c>
    </row>
    <row r="1304" spans="1:10" x14ac:dyDescent="0.25">
      <c r="A1304" t="s">
        <v>20536</v>
      </c>
      <c r="B1304" t="s">
        <v>2808</v>
      </c>
      <c r="J1304">
        <f t="shared" si="20"/>
        <v>1</v>
      </c>
    </row>
    <row r="1305" spans="1:10" x14ac:dyDescent="0.25">
      <c r="A1305" t="s">
        <v>20537</v>
      </c>
      <c r="B1305" t="s">
        <v>24166</v>
      </c>
      <c r="C1305" t="s">
        <v>5190</v>
      </c>
      <c r="D1305" t="s">
        <v>8335</v>
      </c>
      <c r="J1305">
        <f t="shared" si="20"/>
        <v>3</v>
      </c>
    </row>
    <row r="1306" spans="1:10" x14ac:dyDescent="0.25">
      <c r="A1306" t="s">
        <v>20538</v>
      </c>
      <c r="B1306" t="s">
        <v>1110</v>
      </c>
      <c r="C1306" t="s">
        <v>806</v>
      </c>
      <c r="D1306" t="s">
        <v>1062</v>
      </c>
      <c r="E1306" t="s">
        <v>8335</v>
      </c>
      <c r="J1306">
        <f t="shared" si="20"/>
        <v>4</v>
      </c>
    </row>
    <row r="1307" spans="1:10" x14ac:dyDescent="0.25">
      <c r="A1307" t="s">
        <v>20381</v>
      </c>
      <c r="B1307" t="s">
        <v>2808</v>
      </c>
      <c r="C1307" t="s">
        <v>5190</v>
      </c>
      <c r="D1307" t="s">
        <v>9835</v>
      </c>
      <c r="E1307" t="s">
        <v>8335</v>
      </c>
      <c r="J1307">
        <f t="shared" si="20"/>
        <v>4</v>
      </c>
    </row>
    <row r="1308" spans="1:10" x14ac:dyDescent="0.25">
      <c r="A1308" t="s">
        <v>20539</v>
      </c>
      <c r="B1308" t="s">
        <v>1394</v>
      </c>
      <c r="J1308">
        <f t="shared" si="20"/>
        <v>1</v>
      </c>
    </row>
    <row r="1309" spans="1:10" x14ac:dyDescent="0.25">
      <c r="A1309" t="s">
        <v>20540</v>
      </c>
      <c r="B1309" t="s">
        <v>1394</v>
      </c>
      <c r="C1309" t="s">
        <v>2808</v>
      </c>
      <c r="D1309" t="s">
        <v>9603</v>
      </c>
      <c r="J1309">
        <f t="shared" si="20"/>
        <v>3</v>
      </c>
    </row>
    <row r="1310" spans="1:10" x14ac:dyDescent="0.25">
      <c r="A1310" t="s">
        <v>20541</v>
      </c>
      <c r="B1310" t="s">
        <v>1110</v>
      </c>
      <c r="C1310" t="s">
        <v>806</v>
      </c>
      <c r="D1310" t="s">
        <v>2808</v>
      </c>
      <c r="E1310" t="s">
        <v>8335</v>
      </c>
      <c r="J1310">
        <f t="shared" si="20"/>
        <v>4</v>
      </c>
    </row>
    <row r="1311" spans="1:10" x14ac:dyDescent="0.25">
      <c r="A1311" t="s">
        <v>20542</v>
      </c>
      <c r="B1311" t="s">
        <v>1110</v>
      </c>
      <c r="C1311" t="s">
        <v>9835</v>
      </c>
      <c r="J1311">
        <f t="shared" si="20"/>
        <v>2</v>
      </c>
    </row>
    <row r="1312" spans="1:10" x14ac:dyDescent="0.25">
      <c r="A1312" t="s">
        <v>20543</v>
      </c>
      <c r="B1312" t="s">
        <v>1110</v>
      </c>
      <c r="C1312" t="s">
        <v>5190</v>
      </c>
      <c r="D1312" t="s">
        <v>24164</v>
      </c>
      <c r="E1312" t="s">
        <v>9835</v>
      </c>
      <c r="F1312" t="s">
        <v>8335</v>
      </c>
      <c r="J1312">
        <f t="shared" si="20"/>
        <v>4</v>
      </c>
    </row>
    <row r="1313" spans="1:10" x14ac:dyDescent="0.25">
      <c r="A1313" t="s">
        <v>20544</v>
      </c>
      <c r="B1313" t="s">
        <v>2808</v>
      </c>
      <c r="C1313" t="s">
        <v>24164</v>
      </c>
      <c r="D1313" t="s">
        <v>9835</v>
      </c>
      <c r="E1313" t="s">
        <v>8335</v>
      </c>
      <c r="J1313">
        <f t="shared" si="20"/>
        <v>4</v>
      </c>
    </row>
    <row r="1314" spans="1:10" x14ac:dyDescent="0.25">
      <c r="A1314" t="s">
        <v>20545</v>
      </c>
      <c r="B1314" t="s">
        <v>1110</v>
      </c>
      <c r="C1314" t="s">
        <v>806</v>
      </c>
      <c r="D1314" t="s">
        <v>8335</v>
      </c>
      <c r="J1314">
        <f t="shared" si="20"/>
        <v>3</v>
      </c>
    </row>
    <row r="1315" spans="1:10" x14ac:dyDescent="0.25">
      <c r="A1315" t="s">
        <v>20546</v>
      </c>
      <c r="B1315" t="s">
        <v>1394</v>
      </c>
      <c r="C1315" t="s">
        <v>1062</v>
      </c>
      <c r="D1315" t="s">
        <v>9835</v>
      </c>
      <c r="J1315">
        <f t="shared" si="20"/>
        <v>3</v>
      </c>
    </row>
    <row r="1316" spans="1:10" x14ac:dyDescent="0.25">
      <c r="A1316" t="s">
        <v>20547</v>
      </c>
      <c r="B1316" t="s">
        <v>806</v>
      </c>
      <c r="C1316" t="s">
        <v>9835</v>
      </c>
      <c r="D1316" t="s">
        <v>8335</v>
      </c>
      <c r="J1316">
        <f t="shared" si="20"/>
        <v>3</v>
      </c>
    </row>
    <row r="1317" spans="1:10" x14ac:dyDescent="0.25">
      <c r="A1317" t="s">
        <v>20548</v>
      </c>
      <c r="B1317" t="s">
        <v>1394</v>
      </c>
      <c r="C1317" t="s">
        <v>2808</v>
      </c>
      <c r="J1317">
        <f t="shared" si="20"/>
        <v>2</v>
      </c>
    </row>
    <row r="1318" spans="1:10" x14ac:dyDescent="0.25">
      <c r="A1318" t="s">
        <v>20549</v>
      </c>
      <c r="B1318" t="s">
        <v>806</v>
      </c>
      <c r="C1318" t="s">
        <v>9204</v>
      </c>
      <c r="D1318" t="s">
        <v>1394</v>
      </c>
      <c r="E1318" t="s">
        <v>1062</v>
      </c>
      <c r="F1318" t="s">
        <v>15632</v>
      </c>
      <c r="J1318">
        <f t="shared" si="20"/>
        <v>4</v>
      </c>
    </row>
    <row r="1319" spans="1:10" x14ac:dyDescent="0.25">
      <c r="A1319" t="s">
        <v>20550</v>
      </c>
      <c r="B1319" t="s">
        <v>1110</v>
      </c>
      <c r="C1319" t="s">
        <v>24166</v>
      </c>
      <c r="D1319" t="s">
        <v>2808</v>
      </c>
      <c r="E1319" t="s">
        <v>24164</v>
      </c>
      <c r="F1319" t="s">
        <v>8335</v>
      </c>
      <c r="J1319">
        <f t="shared" si="20"/>
        <v>4</v>
      </c>
    </row>
    <row r="1320" spans="1:10" x14ac:dyDescent="0.25">
      <c r="A1320" t="s">
        <v>20551</v>
      </c>
      <c r="B1320" t="s">
        <v>1110</v>
      </c>
      <c r="C1320" t="s">
        <v>806</v>
      </c>
      <c r="D1320" t="s">
        <v>14342</v>
      </c>
      <c r="E1320" t="s">
        <v>8335</v>
      </c>
      <c r="J1320">
        <f t="shared" si="20"/>
        <v>4</v>
      </c>
    </row>
    <row r="1321" spans="1:10" x14ac:dyDescent="0.25">
      <c r="A1321" t="s">
        <v>20552</v>
      </c>
      <c r="B1321" t="s">
        <v>2808</v>
      </c>
      <c r="C1321" t="s">
        <v>24164</v>
      </c>
      <c r="D1321" t="s">
        <v>8335</v>
      </c>
      <c r="J1321">
        <f t="shared" si="20"/>
        <v>3</v>
      </c>
    </row>
    <row r="1322" spans="1:10" x14ac:dyDescent="0.25">
      <c r="A1322" t="s">
        <v>20553</v>
      </c>
      <c r="B1322" t="s">
        <v>1394</v>
      </c>
      <c r="C1322" t="s">
        <v>24166</v>
      </c>
      <c r="D1322" t="s">
        <v>2808</v>
      </c>
      <c r="E1322" t="s">
        <v>8335</v>
      </c>
      <c r="J1322">
        <f t="shared" si="20"/>
        <v>4</v>
      </c>
    </row>
    <row r="1323" spans="1:10" x14ac:dyDescent="0.25">
      <c r="A1323" t="s">
        <v>20554</v>
      </c>
      <c r="B1323" t="s">
        <v>806</v>
      </c>
      <c r="C1323" t="s">
        <v>1394</v>
      </c>
      <c r="D1323" t="s">
        <v>2808</v>
      </c>
      <c r="E1323" t="s">
        <v>15632</v>
      </c>
      <c r="F1323" t="s">
        <v>8335</v>
      </c>
      <c r="G1323" t="s">
        <v>24167</v>
      </c>
      <c r="J1323">
        <f t="shared" si="20"/>
        <v>4</v>
      </c>
    </row>
    <row r="1324" spans="1:10" x14ac:dyDescent="0.25">
      <c r="A1324" t="s">
        <v>20555</v>
      </c>
      <c r="B1324" t="s">
        <v>1394</v>
      </c>
      <c r="C1324" t="s">
        <v>1062</v>
      </c>
      <c r="J1324">
        <f t="shared" si="20"/>
        <v>2</v>
      </c>
    </row>
    <row r="1325" spans="1:10" x14ac:dyDescent="0.25">
      <c r="A1325" t="s">
        <v>20556</v>
      </c>
      <c r="B1325" t="s">
        <v>1110</v>
      </c>
      <c r="C1325" t="s">
        <v>2808</v>
      </c>
      <c r="D1325" t="s">
        <v>18048</v>
      </c>
      <c r="E1325" t="s">
        <v>15632</v>
      </c>
      <c r="F1325" t="s">
        <v>24167</v>
      </c>
      <c r="J1325">
        <f t="shared" si="20"/>
        <v>4</v>
      </c>
    </row>
    <row r="1326" spans="1:10" x14ac:dyDescent="0.25">
      <c r="A1326" t="s">
        <v>20557</v>
      </c>
      <c r="B1326" t="s">
        <v>2808</v>
      </c>
      <c r="C1326" t="s">
        <v>18048</v>
      </c>
      <c r="D1326" t="s">
        <v>24167</v>
      </c>
      <c r="J1326">
        <f t="shared" si="20"/>
        <v>3</v>
      </c>
    </row>
    <row r="1327" spans="1:10" x14ac:dyDescent="0.25">
      <c r="A1327" t="s">
        <v>20558</v>
      </c>
      <c r="B1327" t="s">
        <v>1110</v>
      </c>
      <c r="C1327" t="s">
        <v>2808</v>
      </c>
      <c r="D1327" t="s">
        <v>9835</v>
      </c>
      <c r="E1327" t="s">
        <v>8335</v>
      </c>
      <c r="J1327">
        <f t="shared" si="20"/>
        <v>4</v>
      </c>
    </row>
    <row r="1328" spans="1:10" x14ac:dyDescent="0.25">
      <c r="A1328" t="s">
        <v>20559</v>
      </c>
      <c r="B1328" t="s">
        <v>806</v>
      </c>
      <c r="C1328" t="s">
        <v>9204</v>
      </c>
      <c r="D1328" t="s">
        <v>1394</v>
      </c>
      <c r="E1328" t="s">
        <v>1062</v>
      </c>
      <c r="F1328" t="s">
        <v>9603</v>
      </c>
      <c r="G1328" t="s">
        <v>15632</v>
      </c>
      <c r="J1328">
        <f t="shared" si="20"/>
        <v>4</v>
      </c>
    </row>
    <row r="1329" spans="1:10" x14ac:dyDescent="0.25">
      <c r="A1329" t="s">
        <v>20560</v>
      </c>
      <c r="B1329" t="s">
        <v>1394</v>
      </c>
      <c r="J1329">
        <f t="shared" si="20"/>
        <v>1</v>
      </c>
    </row>
    <row r="1330" spans="1:10" x14ac:dyDescent="0.25">
      <c r="A1330" t="s">
        <v>20561</v>
      </c>
      <c r="B1330" t="s">
        <v>1110</v>
      </c>
      <c r="C1330" t="s">
        <v>2808</v>
      </c>
      <c r="D1330" t="s">
        <v>1062</v>
      </c>
      <c r="J1330">
        <f t="shared" si="20"/>
        <v>3</v>
      </c>
    </row>
    <row r="1331" spans="1:10" x14ac:dyDescent="0.25">
      <c r="A1331" t="s">
        <v>20562</v>
      </c>
      <c r="B1331" t="s">
        <v>1110</v>
      </c>
      <c r="C1331" t="s">
        <v>806</v>
      </c>
      <c r="D1331" t="s">
        <v>2808</v>
      </c>
      <c r="E1331" t="s">
        <v>1062</v>
      </c>
      <c r="F1331" t="s">
        <v>24167</v>
      </c>
      <c r="J1331">
        <f t="shared" si="20"/>
        <v>4</v>
      </c>
    </row>
    <row r="1332" spans="1:10" x14ac:dyDescent="0.25">
      <c r="A1332" t="s">
        <v>20563</v>
      </c>
      <c r="B1332" t="s">
        <v>2808</v>
      </c>
      <c r="C1332" t="s">
        <v>1062</v>
      </c>
      <c r="D1332" t="s">
        <v>15632</v>
      </c>
      <c r="E1332" t="s">
        <v>9835</v>
      </c>
      <c r="J1332">
        <f t="shared" si="20"/>
        <v>4</v>
      </c>
    </row>
    <row r="1333" spans="1:10" x14ac:dyDescent="0.25">
      <c r="A1333" t="s">
        <v>20564</v>
      </c>
      <c r="B1333" t="s">
        <v>1394</v>
      </c>
      <c r="C1333" t="s">
        <v>15632</v>
      </c>
      <c r="J1333">
        <f t="shared" si="20"/>
        <v>2</v>
      </c>
    </row>
    <row r="1334" spans="1:10" x14ac:dyDescent="0.25">
      <c r="A1334" t="s">
        <v>19345</v>
      </c>
      <c r="B1334" t="s">
        <v>1110</v>
      </c>
      <c r="C1334" t="s">
        <v>24166</v>
      </c>
      <c r="D1334" t="s">
        <v>8335</v>
      </c>
      <c r="J1334">
        <f t="shared" si="20"/>
        <v>3</v>
      </c>
    </row>
    <row r="1335" spans="1:10" x14ac:dyDescent="0.25">
      <c r="A1335" t="s">
        <v>20565</v>
      </c>
      <c r="B1335" t="s">
        <v>9204</v>
      </c>
      <c r="C1335" t="s">
        <v>1394</v>
      </c>
      <c r="D1335" t="s">
        <v>14342</v>
      </c>
      <c r="E1335" t="s">
        <v>5190</v>
      </c>
      <c r="F1335" t="s">
        <v>9835</v>
      </c>
      <c r="J1335">
        <f t="shared" si="20"/>
        <v>4</v>
      </c>
    </row>
    <row r="1336" spans="1:10" x14ac:dyDescent="0.25">
      <c r="A1336" t="s">
        <v>20566</v>
      </c>
      <c r="B1336" t="s">
        <v>1110</v>
      </c>
      <c r="C1336" t="s">
        <v>806</v>
      </c>
      <c r="D1336" t="s">
        <v>9835</v>
      </c>
      <c r="E1336" t="s">
        <v>8335</v>
      </c>
      <c r="J1336">
        <f t="shared" si="20"/>
        <v>4</v>
      </c>
    </row>
    <row r="1337" spans="1:10" x14ac:dyDescent="0.25">
      <c r="A1337" t="s">
        <v>20567</v>
      </c>
      <c r="B1337" t="s">
        <v>10594</v>
      </c>
      <c r="C1337" t="s">
        <v>2808</v>
      </c>
      <c r="D1337" t="s">
        <v>15632</v>
      </c>
      <c r="E1337" t="s">
        <v>24165</v>
      </c>
      <c r="J1337">
        <f t="shared" si="20"/>
        <v>4</v>
      </c>
    </row>
    <row r="1338" spans="1:10" x14ac:dyDescent="0.25">
      <c r="A1338" t="s">
        <v>20568</v>
      </c>
      <c r="B1338" t="s">
        <v>1110</v>
      </c>
      <c r="C1338" t="s">
        <v>1394</v>
      </c>
      <c r="D1338" t="s">
        <v>9835</v>
      </c>
      <c r="J1338">
        <f t="shared" si="20"/>
        <v>3</v>
      </c>
    </row>
    <row r="1339" spans="1:10" x14ac:dyDescent="0.25">
      <c r="A1339" t="s">
        <v>20569</v>
      </c>
      <c r="B1339" t="s">
        <v>1394</v>
      </c>
      <c r="C1339" t="s">
        <v>24165</v>
      </c>
      <c r="J1339">
        <f t="shared" si="20"/>
        <v>2</v>
      </c>
    </row>
    <row r="1340" spans="1:10" x14ac:dyDescent="0.25">
      <c r="A1340" t="s">
        <v>20570</v>
      </c>
      <c r="B1340" t="s">
        <v>1110</v>
      </c>
      <c r="C1340" t="s">
        <v>806</v>
      </c>
      <c r="D1340" t="s">
        <v>2808</v>
      </c>
      <c r="E1340" t="s">
        <v>18048</v>
      </c>
      <c r="F1340" t="s">
        <v>24167</v>
      </c>
      <c r="J1340">
        <f t="shared" si="20"/>
        <v>4</v>
      </c>
    </row>
    <row r="1341" spans="1:10" x14ac:dyDescent="0.25">
      <c r="A1341" t="s">
        <v>20571</v>
      </c>
      <c r="B1341" t="s">
        <v>1394</v>
      </c>
      <c r="C1341" t="s">
        <v>15632</v>
      </c>
      <c r="J1341">
        <f t="shared" si="20"/>
        <v>2</v>
      </c>
    </row>
    <row r="1342" spans="1:10" x14ac:dyDescent="0.25">
      <c r="A1342" t="s">
        <v>20572</v>
      </c>
      <c r="B1342" t="s">
        <v>1394</v>
      </c>
      <c r="C1342" t="s">
        <v>15632</v>
      </c>
      <c r="J1342">
        <f t="shared" si="20"/>
        <v>2</v>
      </c>
    </row>
    <row r="1343" spans="1:10" x14ac:dyDescent="0.25">
      <c r="A1343" t="s">
        <v>20573</v>
      </c>
      <c r="B1343" t="s">
        <v>1394</v>
      </c>
      <c r="J1343">
        <f t="shared" si="20"/>
        <v>1</v>
      </c>
    </row>
    <row r="1344" spans="1:10" x14ac:dyDescent="0.25">
      <c r="A1344" t="s">
        <v>20574</v>
      </c>
      <c r="B1344" t="s">
        <v>1110</v>
      </c>
      <c r="C1344" t="s">
        <v>806</v>
      </c>
      <c r="D1344" t="s">
        <v>1394</v>
      </c>
      <c r="E1344" t="s">
        <v>14342</v>
      </c>
      <c r="F1344" t="s">
        <v>9835</v>
      </c>
      <c r="J1344">
        <f t="shared" si="20"/>
        <v>4</v>
      </c>
    </row>
    <row r="1345" spans="1:10" x14ac:dyDescent="0.25">
      <c r="A1345" t="s">
        <v>20575</v>
      </c>
      <c r="B1345" t="s">
        <v>1110</v>
      </c>
      <c r="C1345" t="s">
        <v>806</v>
      </c>
      <c r="D1345" t="s">
        <v>24164</v>
      </c>
      <c r="E1345" t="s">
        <v>9835</v>
      </c>
      <c r="F1345" t="s">
        <v>8335</v>
      </c>
      <c r="J1345">
        <f t="shared" si="20"/>
        <v>4</v>
      </c>
    </row>
    <row r="1346" spans="1:10" x14ac:dyDescent="0.25">
      <c r="A1346" t="s">
        <v>20576</v>
      </c>
      <c r="B1346" t="s">
        <v>1110</v>
      </c>
      <c r="C1346" t="s">
        <v>10594</v>
      </c>
      <c r="D1346" t="s">
        <v>2808</v>
      </c>
      <c r="J1346">
        <f t="shared" si="20"/>
        <v>3</v>
      </c>
    </row>
    <row r="1347" spans="1:10" x14ac:dyDescent="0.25">
      <c r="A1347" t="s">
        <v>20577</v>
      </c>
      <c r="B1347" t="s">
        <v>2808</v>
      </c>
      <c r="C1347" t="s">
        <v>15632</v>
      </c>
      <c r="J1347">
        <f t="shared" ref="J1347:J1410" si="21">COUNTIF(B1347:E1347,"*")</f>
        <v>2</v>
      </c>
    </row>
    <row r="1348" spans="1:10" x14ac:dyDescent="0.25">
      <c r="A1348" t="s">
        <v>20578</v>
      </c>
      <c r="B1348" t="s">
        <v>1394</v>
      </c>
      <c r="C1348" t="s">
        <v>14342</v>
      </c>
      <c r="D1348" t="s">
        <v>9835</v>
      </c>
      <c r="J1348">
        <f t="shared" si="21"/>
        <v>3</v>
      </c>
    </row>
    <row r="1349" spans="1:10" x14ac:dyDescent="0.25">
      <c r="A1349" t="s">
        <v>20579</v>
      </c>
      <c r="B1349" t="s">
        <v>806</v>
      </c>
      <c r="C1349" t="s">
        <v>9204</v>
      </c>
      <c r="D1349" t="s">
        <v>14342</v>
      </c>
      <c r="E1349" t="s">
        <v>1062</v>
      </c>
      <c r="J1349">
        <f t="shared" si="21"/>
        <v>4</v>
      </c>
    </row>
    <row r="1350" spans="1:10" x14ac:dyDescent="0.25">
      <c r="A1350" t="s">
        <v>20580</v>
      </c>
      <c r="B1350" t="s">
        <v>10594</v>
      </c>
      <c r="C1350" t="s">
        <v>2808</v>
      </c>
      <c r="D1350" t="s">
        <v>24165</v>
      </c>
      <c r="J1350">
        <f t="shared" si="21"/>
        <v>3</v>
      </c>
    </row>
    <row r="1351" spans="1:10" x14ac:dyDescent="0.25">
      <c r="A1351" t="s">
        <v>20581</v>
      </c>
      <c r="B1351" t="s">
        <v>24166</v>
      </c>
      <c r="C1351" t="s">
        <v>2808</v>
      </c>
      <c r="D1351" t="s">
        <v>8335</v>
      </c>
      <c r="J1351">
        <f t="shared" si="21"/>
        <v>3</v>
      </c>
    </row>
    <row r="1352" spans="1:10" x14ac:dyDescent="0.25">
      <c r="A1352" t="s">
        <v>20582</v>
      </c>
      <c r="B1352" t="s">
        <v>1394</v>
      </c>
      <c r="C1352" t="s">
        <v>24166</v>
      </c>
      <c r="D1352" t="s">
        <v>15632</v>
      </c>
      <c r="J1352">
        <f t="shared" si="21"/>
        <v>3</v>
      </c>
    </row>
    <row r="1353" spans="1:10" x14ac:dyDescent="0.25">
      <c r="A1353" t="s">
        <v>20583</v>
      </c>
      <c r="B1353" t="s">
        <v>1110</v>
      </c>
      <c r="C1353" t="s">
        <v>1394</v>
      </c>
      <c r="D1353" t="s">
        <v>24166</v>
      </c>
      <c r="J1353">
        <f t="shared" si="21"/>
        <v>3</v>
      </c>
    </row>
    <row r="1354" spans="1:10" x14ac:dyDescent="0.25">
      <c r="A1354" t="s">
        <v>20584</v>
      </c>
      <c r="B1354" t="s">
        <v>2808</v>
      </c>
      <c r="C1354" t="s">
        <v>15632</v>
      </c>
      <c r="J1354">
        <f t="shared" si="21"/>
        <v>2</v>
      </c>
    </row>
    <row r="1355" spans="1:10" x14ac:dyDescent="0.25">
      <c r="A1355" t="s">
        <v>20585</v>
      </c>
      <c r="B1355" t="s">
        <v>1394</v>
      </c>
      <c r="C1355" t="s">
        <v>2808</v>
      </c>
      <c r="J1355">
        <f t="shared" si="21"/>
        <v>2</v>
      </c>
    </row>
    <row r="1356" spans="1:10" x14ac:dyDescent="0.25">
      <c r="A1356" t="s">
        <v>20586</v>
      </c>
      <c r="B1356" t="s">
        <v>24164</v>
      </c>
      <c r="C1356" t="s">
        <v>8335</v>
      </c>
      <c r="J1356">
        <f t="shared" si="21"/>
        <v>2</v>
      </c>
    </row>
    <row r="1357" spans="1:10" x14ac:dyDescent="0.25">
      <c r="A1357" t="s">
        <v>20587</v>
      </c>
      <c r="B1357" t="s">
        <v>24166</v>
      </c>
      <c r="C1357" t="s">
        <v>2808</v>
      </c>
      <c r="D1357" t="s">
        <v>24164</v>
      </c>
      <c r="E1357" t="s">
        <v>8335</v>
      </c>
      <c r="J1357">
        <f t="shared" si="21"/>
        <v>4</v>
      </c>
    </row>
    <row r="1358" spans="1:10" x14ac:dyDescent="0.25">
      <c r="A1358" t="s">
        <v>20588</v>
      </c>
      <c r="B1358" t="s">
        <v>2808</v>
      </c>
      <c r="C1358" t="s">
        <v>9603</v>
      </c>
      <c r="J1358">
        <f t="shared" si="21"/>
        <v>2</v>
      </c>
    </row>
    <row r="1359" spans="1:10" x14ac:dyDescent="0.25">
      <c r="A1359" t="s">
        <v>20589</v>
      </c>
      <c r="B1359" t="s">
        <v>2808</v>
      </c>
      <c r="J1359">
        <f t="shared" si="21"/>
        <v>1</v>
      </c>
    </row>
    <row r="1360" spans="1:10" x14ac:dyDescent="0.25">
      <c r="A1360" t="s">
        <v>20590</v>
      </c>
      <c r="B1360" t="s">
        <v>806</v>
      </c>
      <c r="C1360" t="s">
        <v>2808</v>
      </c>
      <c r="J1360">
        <f t="shared" si="21"/>
        <v>2</v>
      </c>
    </row>
    <row r="1361" spans="1:10" x14ac:dyDescent="0.25">
      <c r="A1361" t="s">
        <v>20591</v>
      </c>
      <c r="B1361" t="s">
        <v>5190</v>
      </c>
      <c r="C1361" t="s">
        <v>24164</v>
      </c>
      <c r="D1361" t="s">
        <v>9835</v>
      </c>
      <c r="J1361">
        <f t="shared" si="21"/>
        <v>3</v>
      </c>
    </row>
    <row r="1362" spans="1:10" x14ac:dyDescent="0.25">
      <c r="A1362" t="s">
        <v>20592</v>
      </c>
      <c r="B1362" t="s">
        <v>1110</v>
      </c>
      <c r="C1362" t="s">
        <v>9835</v>
      </c>
      <c r="D1362" t="s">
        <v>8335</v>
      </c>
      <c r="J1362">
        <f t="shared" si="21"/>
        <v>3</v>
      </c>
    </row>
    <row r="1363" spans="1:10" x14ac:dyDescent="0.25">
      <c r="A1363" t="s">
        <v>20593</v>
      </c>
      <c r="B1363" t="s">
        <v>24166</v>
      </c>
      <c r="C1363" t="s">
        <v>24164</v>
      </c>
      <c r="D1363" t="s">
        <v>8335</v>
      </c>
      <c r="J1363">
        <f t="shared" si="21"/>
        <v>3</v>
      </c>
    </row>
    <row r="1364" spans="1:10" x14ac:dyDescent="0.25">
      <c r="A1364" t="s">
        <v>20594</v>
      </c>
      <c r="B1364" t="s">
        <v>1110</v>
      </c>
      <c r="C1364" t="s">
        <v>806</v>
      </c>
      <c r="D1364" t="s">
        <v>2808</v>
      </c>
      <c r="E1364" t="s">
        <v>8335</v>
      </c>
      <c r="F1364" t="s">
        <v>11916</v>
      </c>
      <c r="J1364">
        <f t="shared" si="21"/>
        <v>4</v>
      </c>
    </row>
    <row r="1365" spans="1:10" x14ac:dyDescent="0.25">
      <c r="A1365" t="s">
        <v>20595</v>
      </c>
      <c r="B1365" t="s">
        <v>806</v>
      </c>
      <c r="C1365" t="s">
        <v>14342</v>
      </c>
      <c r="D1365" t="s">
        <v>1062</v>
      </c>
      <c r="E1365" t="s">
        <v>9835</v>
      </c>
      <c r="J1365">
        <f t="shared" si="21"/>
        <v>4</v>
      </c>
    </row>
    <row r="1366" spans="1:10" x14ac:dyDescent="0.25">
      <c r="A1366" t="s">
        <v>20596</v>
      </c>
      <c r="B1366" t="s">
        <v>2808</v>
      </c>
      <c r="J1366">
        <f t="shared" si="21"/>
        <v>1</v>
      </c>
    </row>
    <row r="1367" spans="1:10" x14ac:dyDescent="0.25">
      <c r="A1367" t="s">
        <v>20597</v>
      </c>
      <c r="B1367" t="s">
        <v>806</v>
      </c>
      <c r="C1367" t="s">
        <v>1394</v>
      </c>
      <c r="D1367" t="s">
        <v>18048</v>
      </c>
      <c r="E1367" t="s">
        <v>15632</v>
      </c>
      <c r="J1367">
        <f t="shared" si="21"/>
        <v>4</v>
      </c>
    </row>
    <row r="1368" spans="1:10" x14ac:dyDescent="0.25">
      <c r="A1368" t="s">
        <v>20598</v>
      </c>
      <c r="B1368" t="s">
        <v>10594</v>
      </c>
      <c r="C1368" t="s">
        <v>2808</v>
      </c>
      <c r="D1368" t="s">
        <v>24165</v>
      </c>
      <c r="J1368">
        <f t="shared" si="21"/>
        <v>3</v>
      </c>
    </row>
    <row r="1369" spans="1:10" x14ac:dyDescent="0.25">
      <c r="A1369" t="s">
        <v>20599</v>
      </c>
      <c r="B1369" t="s">
        <v>1110</v>
      </c>
      <c r="C1369" t="s">
        <v>806</v>
      </c>
      <c r="D1369" t="s">
        <v>9835</v>
      </c>
      <c r="E1369" t="s">
        <v>8335</v>
      </c>
      <c r="J1369">
        <f t="shared" si="21"/>
        <v>4</v>
      </c>
    </row>
    <row r="1370" spans="1:10" x14ac:dyDescent="0.25">
      <c r="A1370" t="s">
        <v>20600</v>
      </c>
      <c r="B1370" t="s">
        <v>2808</v>
      </c>
      <c r="C1370" t="s">
        <v>24165</v>
      </c>
      <c r="J1370">
        <f t="shared" si="21"/>
        <v>2</v>
      </c>
    </row>
    <row r="1371" spans="1:10" x14ac:dyDescent="0.25">
      <c r="A1371" t="s">
        <v>20601</v>
      </c>
      <c r="B1371" t="s">
        <v>24166</v>
      </c>
      <c r="C1371" t="s">
        <v>2808</v>
      </c>
      <c r="D1371" t="s">
        <v>8335</v>
      </c>
      <c r="J1371">
        <f t="shared" si="21"/>
        <v>3</v>
      </c>
    </row>
    <row r="1372" spans="1:10" x14ac:dyDescent="0.25">
      <c r="A1372" t="s">
        <v>20602</v>
      </c>
      <c r="B1372" t="s">
        <v>1394</v>
      </c>
      <c r="C1372" t="s">
        <v>2808</v>
      </c>
      <c r="D1372" t="s">
        <v>15632</v>
      </c>
      <c r="J1372">
        <f t="shared" si="21"/>
        <v>3</v>
      </c>
    </row>
    <row r="1373" spans="1:10" x14ac:dyDescent="0.25">
      <c r="A1373" t="s">
        <v>20603</v>
      </c>
      <c r="B1373" t="s">
        <v>1394</v>
      </c>
      <c r="C1373" t="s">
        <v>2808</v>
      </c>
      <c r="J1373">
        <f t="shared" si="21"/>
        <v>2</v>
      </c>
    </row>
    <row r="1374" spans="1:10" x14ac:dyDescent="0.25">
      <c r="A1374" t="s">
        <v>20604</v>
      </c>
      <c r="B1374" t="s">
        <v>806</v>
      </c>
      <c r="C1374" t="s">
        <v>1394</v>
      </c>
      <c r="D1374" t="s">
        <v>14342</v>
      </c>
      <c r="E1374" t="s">
        <v>1062</v>
      </c>
      <c r="J1374">
        <f t="shared" si="21"/>
        <v>4</v>
      </c>
    </row>
    <row r="1375" spans="1:10" x14ac:dyDescent="0.25">
      <c r="A1375" t="s">
        <v>20605</v>
      </c>
      <c r="B1375" t="s">
        <v>1110</v>
      </c>
      <c r="C1375" t="s">
        <v>10594</v>
      </c>
      <c r="D1375" t="s">
        <v>2808</v>
      </c>
      <c r="E1375" t="s">
        <v>24165</v>
      </c>
      <c r="J1375">
        <f t="shared" si="21"/>
        <v>4</v>
      </c>
    </row>
    <row r="1376" spans="1:10" x14ac:dyDescent="0.25">
      <c r="A1376" t="s">
        <v>20606</v>
      </c>
      <c r="B1376" t="s">
        <v>2808</v>
      </c>
      <c r="J1376">
        <f t="shared" si="21"/>
        <v>1</v>
      </c>
    </row>
    <row r="1377" spans="1:10" x14ac:dyDescent="0.25">
      <c r="A1377" t="s">
        <v>20607</v>
      </c>
      <c r="B1377" t="s">
        <v>1110</v>
      </c>
      <c r="C1377" t="s">
        <v>1394</v>
      </c>
      <c r="D1377" t="s">
        <v>24166</v>
      </c>
      <c r="J1377">
        <f t="shared" si="21"/>
        <v>3</v>
      </c>
    </row>
    <row r="1378" spans="1:10" x14ac:dyDescent="0.25">
      <c r="A1378" t="s">
        <v>20608</v>
      </c>
      <c r="B1378" t="s">
        <v>1394</v>
      </c>
      <c r="C1378" t="s">
        <v>15632</v>
      </c>
      <c r="J1378">
        <f t="shared" si="21"/>
        <v>2</v>
      </c>
    </row>
    <row r="1379" spans="1:10" x14ac:dyDescent="0.25">
      <c r="A1379" t="s">
        <v>20609</v>
      </c>
      <c r="B1379" t="s">
        <v>2808</v>
      </c>
      <c r="C1379" t="s">
        <v>14342</v>
      </c>
      <c r="J1379">
        <f t="shared" si="21"/>
        <v>2</v>
      </c>
    </row>
    <row r="1380" spans="1:10" x14ac:dyDescent="0.25">
      <c r="A1380" t="s">
        <v>20610</v>
      </c>
      <c r="B1380" t="s">
        <v>2808</v>
      </c>
      <c r="C1380" t="s">
        <v>1062</v>
      </c>
      <c r="D1380" t="s">
        <v>15632</v>
      </c>
      <c r="J1380">
        <f t="shared" si="21"/>
        <v>3</v>
      </c>
    </row>
    <row r="1381" spans="1:10" x14ac:dyDescent="0.25">
      <c r="A1381" t="s">
        <v>20611</v>
      </c>
      <c r="B1381" t="s">
        <v>24166</v>
      </c>
      <c r="C1381" t="s">
        <v>2808</v>
      </c>
      <c r="D1381" t="s">
        <v>8335</v>
      </c>
      <c r="J1381">
        <f t="shared" si="21"/>
        <v>3</v>
      </c>
    </row>
    <row r="1382" spans="1:10" x14ac:dyDescent="0.25">
      <c r="A1382" t="s">
        <v>20612</v>
      </c>
      <c r="B1382" t="s">
        <v>1110</v>
      </c>
      <c r="C1382" t="s">
        <v>1394</v>
      </c>
      <c r="D1382" t="s">
        <v>24166</v>
      </c>
      <c r="E1382" t="s">
        <v>8335</v>
      </c>
      <c r="J1382">
        <f t="shared" si="21"/>
        <v>4</v>
      </c>
    </row>
    <row r="1383" spans="1:10" x14ac:dyDescent="0.25">
      <c r="A1383" t="s">
        <v>20613</v>
      </c>
      <c r="B1383" t="s">
        <v>1394</v>
      </c>
      <c r="C1383" t="s">
        <v>24166</v>
      </c>
      <c r="J1383">
        <f t="shared" si="21"/>
        <v>2</v>
      </c>
    </row>
    <row r="1384" spans="1:10" x14ac:dyDescent="0.25">
      <c r="A1384" t="s">
        <v>20614</v>
      </c>
      <c r="B1384" t="s">
        <v>1110</v>
      </c>
      <c r="C1384" t="s">
        <v>806</v>
      </c>
      <c r="D1384" t="s">
        <v>9835</v>
      </c>
      <c r="J1384">
        <f t="shared" si="21"/>
        <v>3</v>
      </c>
    </row>
    <row r="1385" spans="1:10" x14ac:dyDescent="0.25">
      <c r="A1385" t="s">
        <v>20615</v>
      </c>
      <c r="B1385" t="s">
        <v>1110</v>
      </c>
      <c r="C1385" t="s">
        <v>24166</v>
      </c>
      <c r="D1385" t="s">
        <v>2808</v>
      </c>
      <c r="E1385" t="s">
        <v>24164</v>
      </c>
      <c r="F1385" t="s">
        <v>8335</v>
      </c>
      <c r="J1385">
        <f t="shared" si="21"/>
        <v>4</v>
      </c>
    </row>
    <row r="1386" spans="1:10" x14ac:dyDescent="0.25">
      <c r="A1386" t="s">
        <v>20616</v>
      </c>
      <c r="B1386" t="s">
        <v>1110</v>
      </c>
      <c r="C1386" t="s">
        <v>806</v>
      </c>
      <c r="D1386" t="s">
        <v>8335</v>
      </c>
      <c r="J1386">
        <f t="shared" si="21"/>
        <v>3</v>
      </c>
    </row>
    <row r="1387" spans="1:10" x14ac:dyDescent="0.25">
      <c r="A1387" t="s">
        <v>20617</v>
      </c>
      <c r="B1387" t="s">
        <v>1394</v>
      </c>
      <c r="C1387" t="s">
        <v>9835</v>
      </c>
      <c r="J1387">
        <f t="shared" si="21"/>
        <v>2</v>
      </c>
    </row>
    <row r="1388" spans="1:10" x14ac:dyDescent="0.25">
      <c r="A1388" t="s">
        <v>20618</v>
      </c>
      <c r="B1388" t="s">
        <v>2808</v>
      </c>
      <c r="C1388" t="s">
        <v>14342</v>
      </c>
      <c r="J1388">
        <f t="shared" si="21"/>
        <v>2</v>
      </c>
    </row>
    <row r="1389" spans="1:10" x14ac:dyDescent="0.25">
      <c r="A1389" t="s">
        <v>20619</v>
      </c>
      <c r="B1389" t="s">
        <v>1110</v>
      </c>
      <c r="C1389" t="s">
        <v>806</v>
      </c>
      <c r="D1389" t="s">
        <v>24166</v>
      </c>
      <c r="E1389" t="s">
        <v>2808</v>
      </c>
      <c r="F1389" t="s">
        <v>14342</v>
      </c>
      <c r="G1389" t="s">
        <v>1062</v>
      </c>
      <c r="H1389" t="s">
        <v>15632</v>
      </c>
      <c r="I1389" t="s">
        <v>8335</v>
      </c>
      <c r="J1389">
        <f t="shared" si="21"/>
        <v>4</v>
      </c>
    </row>
    <row r="1390" spans="1:10" x14ac:dyDescent="0.25">
      <c r="A1390" t="s">
        <v>20620</v>
      </c>
      <c r="B1390" t="s">
        <v>1110</v>
      </c>
      <c r="C1390" t="s">
        <v>24166</v>
      </c>
      <c r="D1390" t="s">
        <v>2808</v>
      </c>
      <c r="E1390" t="s">
        <v>8335</v>
      </c>
      <c r="J1390">
        <f t="shared" si="21"/>
        <v>4</v>
      </c>
    </row>
    <row r="1391" spans="1:10" x14ac:dyDescent="0.25">
      <c r="A1391" t="s">
        <v>20621</v>
      </c>
      <c r="B1391" t="s">
        <v>1394</v>
      </c>
      <c r="C1391" t="s">
        <v>2808</v>
      </c>
      <c r="D1391" t="s">
        <v>15632</v>
      </c>
      <c r="J1391">
        <f t="shared" si="21"/>
        <v>3</v>
      </c>
    </row>
    <row r="1392" spans="1:10" x14ac:dyDescent="0.25">
      <c r="A1392" t="s">
        <v>20622</v>
      </c>
      <c r="B1392" t="s">
        <v>2808</v>
      </c>
      <c r="C1392" t="s">
        <v>18048</v>
      </c>
      <c r="J1392">
        <f t="shared" si="21"/>
        <v>2</v>
      </c>
    </row>
    <row r="1393" spans="1:10" x14ac:dyDescent="0.25">
      <c r="A1393" t="s">
        <v>20623</v>
      </c>
      <c r="B1393" t="s">
        <v>2808</v>
      </c>
      <c r="C1393" t="s">
        <v>24164</v>
      </c>
      <c r="D1393" t="s">
        <v>15632</v>
      </c>
      <c r="E1393" t="s">
        <v>8335</v>
      </c>
      <c r="J1393">
        <f t="shared" si="21"/>
        <v>4</v>
      </c>
    </row>
    <row r="1394" spans="1:10" x14ac:dyDescent="0.25">
      <c r="A1394" t="s">
        <v>20624</v>
      </c>
      <c r="B1394" t="s">
        <v>2808</v>
      </c>
      <c r="C1394" t="s">
        <v>5190</v>
      </c>
      <c r="D1394" t="s">
        <v>24164</v>
      </c>
      <c r="E1394" t="s">
        <v>8335</v>
      </c>
      <c r="J1394">
        <f t="shared" si="21"/>
        <v>4</v>
      </c>
    </row>
    <row r="1395" spans="1:10" x14ac:dyDescent="0.25">
      <c r="A1395" t="s">
        <v>20625</v>
      </c>
      <c r="B1395" t="s">
        <v>2808</v>
      </c>
      <c r="C1395" t="s">
        <v>9835</v>
      </c>
      <c r="D1395" t="s">
        <v>8335</v>
      </c>
      <c r="J1395">
        <f t="shared" si="21"/>
        <v>3</v>
      </c>
    </row>
    <row r="1396" spans="1:10" x14ac:dyDescent="0.25">
      <c r="A1396" t="s">
        <v>20626</v>
      </c>
      <c r="B1396" t="s">
        <v>10594</v>
      </c>
      <c r="C1396" t="s">
        <v>1394</v>
      </c>
      <c r="D1396" t="s">
        <v>15632</v>
      </c>
      <c r="J1396">
        <f t="shared" si="21"/>
        <v>3</v>
      </c>
    </row>
    <row r="1397" spans="1:10" x14ac:dyDescent="0.25">
      <c r="A1397" t="s">
        <v>20627</v>
      </c>
      <c r="B1397" t="s">
        <v>806</v>
      </c>
      <c r="C1397" t="s">
        <v>9204</v>
      </c>
      <c r="D1397" t="s">
        <v>1394</v>
      </c>
      <c r="E1397" t="s">
        <v>14342</v>
      </c>
      <c r="F1397" t="s">
        <v>9835</v>
      </c>
      <c r="J1397">
        <f t="shared" si="21"/>
        <v>4</v>
      </c>
    </row>
    <row r="1398" spans="1:10" x14ac:dyDescent="0.25">
      <c r="A1398" t="s">
        <v>20628</v>
      </c>
      <c r="B1398" t="s">
        <v>1394</v>
      </c>
      <c r="J1398">
        <f t="shared" si="21"/>
        <v>1</v>
      </c>
    </row>
    <row r="1399" spans="1:10" x14ac:dyDescent="0.25">
      <c r="A1399" t="s">
        <v>20629</v>
      </c>
      <c r="B1399" t="s">
        <v>1394</v>
      </c>
      <c r="J1399">
        <f t="shared" si="21"/>
        <v>1</v>
      </c>
    </row>
    <row r="1400" spans="1:10" x14ac:dyDescent="0.25">
      <c r="A1400" t="s">
        <v>20630</v>
      </c>
      <c r="B1400" t="s">
        <v>1110</v>
      </c>
      <c r="C1400" t="s">
        <v>10594</v>
      </c>
      <c r="D1400" t="s">
        <v>2808</v>
      </c>
      <c r="E1400" t="s">
        <v>18048</v>
      </c>
      <c r="J1400">
        <f t="shared" si="21"/>
        <v>4</v>
      </c>
    </row>
    <row r="1401" spans="1:10" x14ac:dyDescent="0.25">
      <c r="A1401" t="s">
        <v>20631</v>
      </c>
      <c r="B1401" t="s">
        <v>1110</v>
      </c>
      <c r="C1401" t="s">
        <v>806</v>
      </c>
      <c r="D1401" t="s">
        <v>1394</v>
      </c>
      <c r="E1401" t="s">
        <v>24166</v>
      </c>
      <c r="J1401">
        <f t="shared" si="21"/>
        <v>4</v>
      </c>
    </row>
    <row r="1402" spans="1:10" x14ac:dyDescent="0.25">
      <c r="A1402" t="s">
        <v>20632</v>
      </c>
      <c r="B1402" t="s">
        <v>1110</v>
      </c>
      <c r="C1402" t="s">
        <v>806</v>
      </c>
      <c r="J1402">
        <f t="shared" si="21"/>
        <v>2</v>
      </c>
    </row>
    <row r="1403" spans="1:10" x14ac:dyDescent="0.25">
      <c r="A1403" t="s">
        <v>20633</v>
      </c>
      <c r="B1403" t="s">
        <v>10594</v>
      </c>
      <c r="C1403" t="s">
        <v>2808</v>
      </c>
      <c r="D1403" t="s">
        <v>24167</v>
      </c>
      <c r="J1403">
        <f t="shared" si="21"/>
        <v>3</v>
      </c>
    </row>
    <row r="1404" spans="1:10" x14ac:dyDescent="0.25">
      <c r="A1404" t="s">
        <v>20634</v>
      </c>
      <c r="B1404" t="s">
        <v>1110</v>
      </c>
      <c r="C1404" t="s">
        <v>24166</v>
      </c>
      <c r="D1404" t="s">
        <v>8335</v>
      </c>
      <c r="J1404">
        <f t="shared" si="21"/>
        <v>3</v>
      </c>
    </row>
    <row r="1405" spans="1:10" x14ac:dyDescent="0.25">
      <c r="A1405" t="s">
        <v>20635</v>
      </c>
      <c r="B1405" t="s">
        <v>10594</v>
      </c>
      <c r="C1405" t="s">
        <v>2808</v>
      </c>
      <c r="D1405" t="s">
        <v>24165</v>
      </c>
      <c r="J1405">
        <f t="shared" si="21"/>
        <v>3</v>
      </c>
    </row>
    <row r="1406" spans="1:10" x14ac:dyDescent="0.25">
      <c r="A1406" t="s">
        <v>20636</v>
      </c>
      <c r="B1406" t="s">
        <v>1110</v>
      </c>
      <c r="C1406" t="s">
        <v>1394</v>
      </c>
      <c r="D1406" t="s">
        <v>24166</v>
      </c>
      <c r="J1406">
        <f t="shared" si="21"/>
        <v>3</v>
      </c>
    </row>
    <row r="1407" spans="1:10" x14ac:dyDescent="0.25">
      <c r="A1407" t="s">
        <v>20637</v>
      </c>
      <c r="B1407" t="s">
        <v>1110</v>
      </c>
      <c r="C1407" t="s">
        <v>806</v>
      </c>
      <c r="D1407" t="s">
        <v>1394</v>
      </c>
      <c r="E1407" t="s">
        <v>14342</v>
      </c>
      <c r="F1407" t="s">
        <v>9835</v>
      </c>
      <c r="J1407">
        <f t="shared" si="21"/>
        <v>4</v>
      </c>
    </row>
    <row r="1408" spans="1:10" x14ac:dyDescent="0.25">
      <c r="A1408" t="s">
        <v>20638</v>
      </c>
      <c r="B1408" t="s">
        <v>1394</v>
      </c>
      <c r="C1408" t="s">
        <v>24166</v>
      </c>
      <c r="J1408">
        <f t="shared" si="21"/>
        <v>2</v>
      </c>
    </row>
    <row r="1409" spans="1:10" x14ac:dyDescent="0.25">
      <c r="A1409" t="s">
        <v>20639</v>
      </c>
      <c r="B1409" t="s">
        <v>806</v>
      </c>
      <c r="C1409" t="s">
        <v>2808</v>
      </c>
      <c r="D1409" t="s">
        <v>11916</v>
      </c>
      <c r="J1409">
        <f t="shared" si="21"/>
        <v>3</v>
      </c>
    </row>
    <row r="1410" spans="1:10" x14ac:dyDescent="0.25">
      <c r="A1410" t="s">
        <v>20640</v>
      </c>
      <c r="B1410" t="s">
        <v>1394</v>
      </c>
      <c r="C1410" t="s">
        <v>2808</v>
      </c>
      <c r="D1410" t="s">
        <v>15632</v>
      </c>
      <c r="J1410">
        <f t="shared" si="21"/>
        <v>3</v>
      </c>
    </row>
    <row r="1411" spans="1:10" x14ac:dyDescent="0.25">
      <c r="A1411" t="s">
        <v>20641</v>
      </c>
      <c r="B1411" t="s">
        <v>806</v>
      </c>
      <c r="C1411" t="s">
        <v>24164</v>
      </c>
      <c r="D1411" t="s">
        <v>9835</v>
      </c>
      <c r="J1411">
        <f t="shared" ref="J1411:J1474" si="22">COUNTIF(B1411:E1411,"*")</f>
        <v>3</v>
      </c>
    </row>
    <row r="1412" spans="1:10" x14ac:dyDescent="0.25">
      <c r="A1412" t="s">
        <v>20642</v>
      </c>
      <c r="B1412" t="s">
        <v>1394</v>
      </c>
      <c r="C1412" t="s">
        <v>24166</v>
      </c>
      <c r="J1412">
        <f t="shared" si="22"/>
        <v>2</v>
      </c>
    </row>
    <row r="1413" spans="1:10" x14ac:dyDescent="0.25">
      <c r="A1413" t="s">
        <v>20643</v>
      </c>
      <c r="B1413" t="s">
        <v>24166</v>
      </c>
      <c r="C1413" t="s">
        <v>8335</v>
      </c>
      <c r="J1413">
        <f t="shared" si="22"/>
        <v>2</v>
      </c>
    </row>
    <row r="1414" spans="1:10" x14ac:dyDescent="0.25">
      <c r="A1414" t="s">
        <v>20644</v>
      </c>
      <c r="B1414" t="s">
        <v>24166</v>
      </c>
      <c r="C1414" t="s">
        <v>2808</v>
      </c>
      <c r="D1414" t="s">
        <v>8335</v>
      </c>
      <c r="J1414">
        <f t="shared" si="22"/>
        <v>3</v>
      </c>
    </row>
    <row r="1415" spans="1:10" x14ac:dyDescent="0.25">
      <c r="A1415" t="s">
        <v>20645</v>
      </c>
      <c r="B1415" t="s">
        <v>1394</v>
      </c>
      <c r="C1415" t="s">
        <v>15632</v>
      </c>
      <c r="J1415">
        <f t="shared" si="22"/>
        <v>2</v>
      </c>
    </row>
    <row r="1416" spans="1:10" x14ac:dyDescent="0.25">
      <c r="A1416" t="s">
        <v>20646</v>
      </c>
      <c r="B1416" t="s">
        <v>1394</v>
      </c>
      <c r="C1416" t="s">
        <v>15632</v>
      </c>
      <c r="J1416">
        <f t="shared" si="22"/>
        <v>2</v>
      </c>
    </row>
    <row r="1417" spans="1:10" x14ac:dyDescent="0.25">
      <c r="A1417" t="s">
        <v>20647</v>
      </c>
      <c r="B1417" t="s">
        <v>2808</v>
      </c>
      <c r="C1417" t="s">
        <v>15632</v>
      </c>
      <c r="D1417" t="s">
        <v>24167</v>
      </c>
      <c r="J1417">
        <f t="shared" si="22"/>
        <v>3</v>
      </c>
    </row>
    <row r="1418" spans="1:10" x14ac:dyDescent="0.25">
      <c r="A1418" t="s">
        <v>20648</v>
      </c>
      <c r="B1418" t="s">
        <v>24166</v>
      </c>
      <c r="C1418" t="s">
        <v>2808</v>
      </c>
      <c r="D1418" t="s">
        <v>24164</v>
      </c>
      <c r="E1418" t="s">
        <v>8335</v>
      </c>
      <c r="J1418">
        <f t="shared" si="22"/>
        <v>4</v>
      </c>
    </row>
    <row r="1419" spans="1:10" x14ac:dyDescent="0.25">
      <c r="A1419" t="s">
        <v>20649</v>
      </c>
      <c r="B1419" t="s">
        <v>806</v>
      </c>
      <c r="C1419" t="s">
        <v>1394</v>
      </c>
      <c r="D1419" t="s">
        <v>14342</v>
      </c>
      <c r="E1419" t="s">
        <v>9835</v>
      </c>
      <c r="J1419">
        <f t="shared" si="22"/>
        <v>4</v>
      </c>
    </row>
    <row r="1420" spans="1:10" x14ac:dyDescent="0.25">
      <c r="A1420" t="s">
        <v>20650</v>
      </c>
      <c r="B1420" t="s">
        <v>1394</v>
      </c>
      <c r="J1420">
        <f t="shared" si="22"/>
        <v>1</v>
      </c>
    </row>
    <row r="1421" spans="1:10" x14ac:dyDescent="0.25">
      <c r="A1421" t="s">
        <v>20651</v>
      </c>
      <c r="B1421" t="s">
        <v>1110</v>
      </c>
      <c r="C1421" t="s">
        <v>5190</v>
      </c>
      <c r="D1421" t="s">
        <v>9835</v>
      </c>
      <c r="E1421" t="s">
        <v>8335</v>
      </c>
      <c r="J1421">
        <f t="shared" si="22"/>
        <v>4</v>
      </c>
    </row>
    <row r="1422" spans="1:10" x14ac:dyDescent="0.25">
      <c r="A1422" t="s">
        <v>20652</v>
      </c>
      <c r="B1422" t="s">
        <v>5190</v>
      </c>
      <c r="J1422">
        <f t="shared" si="22"/>
        <v>1</v>
      </c>
    </row>
    <row r="1423" spans="1:10" x14ac:dyDescent="0.25">
      <c r="A1423" t="s">
        <v>20653</v>
      </c>
      <c r="B1423" t="s">
        <v>5190</v>
      </c>
      <c r="C1423" t="s">
        <v>9835</v>
      </c>
      <c r="D1423" t="s">
        <v>8335</v>
      </c>
      <c r="J1423">
        <f t="shared" si="22"/>
        <v>3</v>
      </c>
    </row>
    <row r="1424" spans="1:10" x14ac:dyDescent="0.25">
      <c r="A1424" t="s">
        <v>20654</v>
      </c>
      <c r="B1424" t="s">
        <v>1110</v>
      </c>
      <c r="C1424" t="s">
        <v>806</v>
      </c>
      <c r="J1424">
        <f t="shared" si="22"/>
        <v>2</v>
      </c>
    </row>
    <row r="1425" spans="1:10" x14ac:dyDescent="0.25">
      <c r="A1425" t="s">
        <v>20655</v>
      </c>
      <c r="B1425" t="s">
        <v>10594</v>
      </c>
      <c r="C1425" t="s">
        <v>2808</v>
      </c>
      <c r="D1425" t="s">
        <v>14342</v>
      </c>
      <c r="E1425" t="s">
        <v>18048</v>
      </c>
      <c r="F1425" t="s">
        <v>24165</v>
      </c>
      <c r="J1425">
        <f t="shared" si="22"/>
        <v>4</v>
      </c>
    </row>
    <row r="1426" spans="1:10" x14ac:dyDescent="0.25">
      <c r="A1426" t="s">
        <v>20656</v>
      </c>
      <c r="B1426" t="s">
        <v>1110</v>
      </c>
      <c r="C1426" t="s">
        <v>806</v>
      </c>
      <c r="D1426" t="s">
        <v>9204</v>
      </c>
      <c r="E1426" t="s">
        <v>1394</v>
      </c>
      <c r="F1426" t="s">
        <v>14342</v>
      </c>
      <c r="G1426" t="s">
        <v>1062</v>
      </c>
      <c r="H1426" t="s">
        <v>9835</v>
      </c>
      <c r="J1426">
        <f t="shared" si="22"/>
        <v>4</v>
      </c>
    </row>
    <row r="1427" spans="1:10" x14ac:dyDescent="0.25">
      <c r="A1427" t="s">
        <v>20657</v>
      </c>
      <c r="B1427" t="s">
        <v>10594</v>
      </c>
      <c r="C1427" t="s">
        <v>2808</v>
      </c>
      <c r="D1427" t="s">
        <v>24165</v>
      </c>
      <c r="J1427">
        <f t="shared" si="22"/>
        <v>3</v>
      </c>
    </row>
    <row r="1428" spans="1:10" x14ac:dyDescent="0.25">
      <c r="A1428" t="s">
        <v>20658</v>
      </c>
      <c r="B1428" t="s">
        <v>1394</v>
      </c>
      <c r="C1428" t="s">
        <v>15632</v>
      </c>
      <c r="J1428">
        <f t="shared" si="22"/>
        <v>2</v>
      </c>
    </row>
    <row r="1429" spans="1:10" x14ac:dyDescent="0.25">
      <c r="A1429" t="s">
        <v>20659</v>
      </c>
      <c r="B1429" t="s">
        <v>1394</v>
      </c>
      <c r="J1429">
        <f t="shared" si="22"/>
        <v>1</v>
      </c>
    </row>
    <row r="1430" spans="1:10" x14ac:dyDescent="0.25">
      <c r="A1430" t="s">
        <v>20660</v>
      </c>
      <c r="B1430" t="s">
        <v>10594</v>
      </c>
      <c r="C1430" t="s">
        <v>1394</v>
      </c>
      <c r="D1430" t="s">
        <v>2808</v>
      </c>
      <c r="E1430" t="s">
        <v>18048</v>
      </c>
      <c r="F1430" t="s">
        <v>9603</v>
      </c>
      <c r="J1430">
        <f t="shared" si="22"/>
        <v>4</v>
      </c>
    </row>
    <row r="1431" spans="1:10" x14ac:dyDescent="0.25">
      <c r="A1431" t="s">
        <v>20661</v>
      </c>
      <c r="B1431" t="s">
        <v>10594</v>
      </c>
      <c r="C1431" t="s">
        <v>2808</v>
      </c>
      <c r="D1431" t="s">
        <v>18048</v>
      </c>
      <c r="E1431" t="s">
        <v>15632</v>
      </c>
      <c r="J1431">
        <f t="shared" si="22"/>
        <v>4</v>
      </c>
    </row>
    <row r="1432" spans="1:10" x14ac:dyDescent="0.25">
      <c r="A1432" t="s">
        <v>20662</v>
      </c>
      <c r="B1432" t="s">
        <v>1394</v>
      </c>
      <c r="J1432">
        <f t="shared" si="22"/>
        <v>1</v>
      </c>
    </row>
    <row r="1433" spans="1:10" x14ac:dyDescent="0.25">
      <c r="A1433" t="s">
        <v>20663</v>
      </c>
      <c r="B1433" t="s">
        <v>1394</v>
      </c>
      <c r="C1433" t="s">
        <v>14342</v>
      </c>
      <c r="J1433">
        <f t="shared" si="22"/>
        <v>2</v>
      </c>
    </row>
    <row r="1434" spans="1:10" x14ac:dyDescent="0.25">
      <c r="A1434" t="s">
        <v>20664</v>
      </c>
      <c r="B1434" t="s">
        <v>1110</v>
      </c>
      <c r="C1434" t="s">
        <v>806</v>
      </c>
      <c r="D1434" t="s">
        <v>1062</v>
      </c>
      <c r="E1434" t="s">
        <v>9835</v>
      </c>
      <c r="F1434" t="s">
        <v>8335</v>
      </c>
      <c r="J1434">
        <f t="shared" si="22"/>
        <v>4</v>
      </c>
    </row>
    <row r="1435" spans="1:10" x14ac:dyDescent="0.25">
      <c r="A1435" t="s">
        <v>20665</v>
      </c>
      <c r="B1435" t="s">
        <v>1394</v>
      </c>
      <c r="C1435" t="s">
        <v>15632</v>
      </c>
      <c r="J1435">
        <f t="shared" si="22"/>
        <v>2</v>
      </c>
    </row>
    <row r="1436" spans="1:10" x14ac:dyDescent="0.25">
      <c r="A1436" t="s">
        <v>20666</v>
      </c>
      <c r="B1436" t="s">
        <v>1394</v>
      </c>
      <c r="C1436" t="s">
        <v>15632</v>
      </c>
      <c r="D1436" t="s">
        <v>24165</v>
      </c>
      <c r="J1436">
        <f t="shared" si="22"/>
        <v>3</v>
      </c>
    </row>
    <row r="1437" spans="1:10" x14ac:dyDescent="0.25">
      <c r="A1437" t="s">
        <v>20667</v>
      </c>
      <c r="B1437" t="s">
        <v>1394</v>
      </c>
      <c r="C1437" t="s">
        <v>15632</v>
      </c>
      <c r="J1437">
        <f t="shared" si="22"/>
        <v>2</v>
      </c>
    </row>
    <row r="1438" spans="1:10" x14ac:dyDescent="0.25">
      <c r="A1438" t="s">
        <v>20668</v>
      </c>
      <c r="B1438" t="s">
        <v>10594</v>
      </c>
      <c r="C1438" t="s">
        <v>24166</v>
      </c>
      <c r="D1438" t="s">
        <v>2808</v>
      </c>
      <c r="J1438">
        <f t="shared" si="22"/>
        <v>3</v>
      </c>
    </row>
    <row r="1439" spans="1:10" x14ac:dyDescent="0.25">
      <c r="A1439" t="s">
        <v>20669</v>
      </c>
      <c r="B1439" t="s">
        <v>1110</v>
      </c>
      <c r="C1439" t="s">
        <v>5190</v>
      </c>
      <c r="D1439" t="s">
        <v>9835</v>
      </c>
      <c r="J1439">
        <f t="shared" si="22"/>
        <v>3</v>
      </c>
    </row>
    <row r="1440" spans="1:10" x14ac:dyDescent="0.25">
      <c r="A1440" t="s">
        <v>20670</v>
      </c>
      <c r="B1440" t="s">
        <v>1062</v>
      </c>
      <c r="C1440" t="s">
        <v>5190</v>
      </c>
      <c r="J1440">
        <f t="shared" si="22"/>
        <v>2</v>
      </c>
    </row>
    <row r="1441" spans="1:10" x14ac:dyDescent="0.25">
      <c r="A1441" t="s">
        <v>20671</v>
      </c>
      <c r="B1441" t="s">
        <v>1394</v>
      </c>
      <c r="C1441" t="s">
        <v>24166</v>
      </c>
      <c r="D1441" t="s">
        <v>8335</v>
      </c>
      <c r="J1441">
        <f t="shared" si="22"/>
        <v>3</v>
      </c>
    </row>
    <row r="1442" spans="1:10" x14ac:dyDescent="0.25">
      <c r="A1442" t="s">
        <v>20672</v>
      </c>
      <c r="B1442" t="s">
        <v>1110</v>
      </c>
      <c r="C1442" t="s">
        <v>24166</v>
      </c>
      <c r="D1442" t="s">
        <v>2808</v>
      </c>
      <c r="E1442" t="s">
        <v>24164</v>
      </c>
      <c r="F1442" t="s">
        <v>8335</v>
      </c>
      <c r="J1442">
        <f t="shared" si="22"/>
        <v>4</v>
      </c>
    </row>
    <row r="1443" spans="1:10" x14ac:dyDescent="0.25">
      <c r="A1443" t="s">
        <v>20673</v>
      </c>
      <c r="B1443" t="s">
        <v>1110</v>
      </c>
      <c r="C1443" t="s">
        <v>9835</v>
      </c>
      <c r="D1443" t="s">
        <v>8335</v>
      </c>
      <c r="J1443">
        <f t="shared" si="22"/>
        <v>3</v>
      </c>
    </row>
    <row r="1444" spans="1:10" x14ac:dyDescent="0.25">
      <c r="A1444" t="s">
        <v>20674</v>
      </c>
      <c r="B1444" t="s">
        <v>1394</v>
      </c>
      <c r="C1444" t="s">
        <v>15632</v>
      </c>
      <c r="J1444">
        <f t="shared" si="22"/>
        <v>2</v>
      </c>
    </row>
    <row r="1445" spans="1:10" x14ac:dyDescent="0.25">
      <c r="A1445" t="s">
        <v>20675</v>
      </c>
      <c r="B1445" t="s">
        <v>1394</v>
      </c>
      <c r="C1445" t="s">
        <v>2808</v>
      </c>
      <c r="D1445" t="s">
        <v>15632</v>
      </c>
      <c r="J1445">
        <f t="shared" si="22"/>
        <v>3</v>
      </c>
    </row>
    <row r="1446" spans="1:10" x14ac:dyDescent="0.25">
      <c r="A1446" t="s">
        <v>20676</v>
      </c>
      <c r="B1446" t="s">
        <v>2808</v>
      </c>
      <c r="C1446" t="s">
        <v>15632</v>
      </c>
      <c r="J1446">
        <f t="shared" si="22"/>
        <v>2</v>
      </c>
    </row>
    <row r="1447" spans="1:10" x14ac:dyDescent="0.25">
      <c r="A1447" t="s">
        <v>20677</v>
      </c>
      <c r="B1447" t="s">
        <v>806</v>
      </c>
      <c r="C1447" t="s">
        <v>1394</v>
      </c>
      <c r="D1447" t="s">
        <v>1062</v>
      </c>
      <c r="J1447">
        <f t="shared" si="22"/>
        <v>3</v>
      </c>
    </row>
    <row r="1448" spans="1:10" x14ac:dyDescent="0.25">
      <c r="A1448" t="s">
        <v>20678</v>
      </c>
      <c r="B1448" t="s">
        <v>1394</v>
      </c>
      <c r="C1448" t="s">
        <v>2808</v>
      </c>
      <c r="D1448" t="s">
        <v>14342</v>
      </c>
      <c r="E1448" t="s">
        <v>24165</v>
      </c>
      <c r="J1448">
        <f t="shared" si="22"/>
        <v>4</v>
      </c>
    </row>
    <row r="1449" spans="1:10" x14ac:dyDescent="0.25">
      <c r="A1449" t="s">
        <v>20679</v>
      </c>
      <c r="B1449" t="s">
        <v>1110</v>
      </c>
      <c r="C1449" t="s">
        <v>806</v>
      </c>
      <c r="D1449" t="s">
        <v>1394</v>
      </c>
      <c r="E1449" t="s">
        <v>8335</v>
      </c>
      <c r="J1449">
        <f t="shared" si="22"/>
        <v>4</v>
      </c>
    </row>
    <row r="1450" spans="1:10" x14ac:dyDescent="0.25">
      <c r="A1450" t="s">
        <v>20680</v>
      </c>
      <c r="B1450" t="s">
        <v>10594</v>
      </c>
      <c r="C1450" t="s">
        <v>2808</v>
      </c>
      <c r="D1450" t="s">
        <v>24167</v>
      </c>
      <c r="J1450">
        <f t="shared" si="22"/>
        <v>3</v>
      </c>
    </row>
    <row r="1451" spans="1:10" x14ac:dyDescent="0.25">
      <c r="A1451" t="s">
        <v>20332</v>
      </c>
      <c r="B1451" t="s">
        <v>5190</v>
      </c>
      <c r="C1451" t="s">
        <v>24164</v>
      </c>
      <c r="D1451" t="s">
        <v>8335</v>
      </c>
      <c r="J1451">
        <f t="shared" si="22"/>
        <v>3</v>
      </c>
    </row>
    <row r="1452" spans="1:10" x14ac:dyDescent="0.25">
      <c r="A1452" t="s">
        <v>20681</v>
      </c>
      <c r="B1452" t="s">
        <v>2808</v>
      </c>
      <c r="C1452" t="s">
        <v>14342</v>
      </c>
      <c r="D1452" t="s">
        <v>1062</v>
      </c>
      <c r="J1452">
        <f t="shared" si="22"/>
        <v>3</v>
      </c>
    </row>
    <row r="1453" spans="1:10" x14ac:dyDescent="0.25">
      <c r="A1453" t="s">
        <v>20682</v>
      </c>
      <c r="B1453" t="s">
        <v>5190</v>
      </c>
      <c r="J1453">
        <f t="shared" si="22"/>
        <v>1</v>
      </c>
    </row>
    <row r="1454" spans="1:10" x14ac:dyDescent="0.25">
      <c r="A1454" t="s">
        <v>20683</v>
      </c>
      <c r="B1454" t="s">
        <v>2808</v>
      </c>
      <c r="C1454" t="s">
        <v>15632</v>
      </c>
      <c r="J1454">
        <f t="shared" si="22"/>
        <v>2</v>
      </c>
    </row>
    <row r="1455" spans="1:10" x14ac:dyDescent="0.25">
      <c r="A1455" t="s">
        <v>20684</v>
      </c>
      <c r="B1455" t="s">
        <v>10594</v>
      </c>
      <c r="C1455" t="s">
        <v>24166</v>
      </c>
      <c r="D1455" t="s">
        <v>2808</v>
      </c>
      <c r="J1455">
        <f t="shared" si="22"/>
        <v>3</v>
      </c>
    </row>
    <row r="1456" spans="1:10" x14ac:dyDescent="0.25">
      <c r="A1456" t="s">
        <v>20685</v>
      </c>
      <c r="B1456" t="s">
        <v>5190</v>
      </c>
      <c r="C1456" t="s">
        <v>24164</v>
      </c>
      <c r="J1456">
        <f t="shared" si="22"/>
        <v>2</v>
      </c>
    </row>
    <row r="1457" spans="1:10" x14ac:dyDescent="0.25">
      <c r="A1457" t="s">
        <v>20686</v>
      </c>
      <c r="B1457" t="s">
        <v>2808</v>
      </c>
      <c r="C1457" t="s">
        <v>1062</v>
      </c>
      <c r="D1457" t="s">
        <v>5190</v>
      </c>
      <c r="J1457">
        <f t="shared" si="22"/>
        <v>3</v>
      </c>
    </row>
    <row r="1458" spans="1:10" x14ac:dyDescent="0.25">
      <c r="A1458" t="s">
        <v>20687</v>
      </c>
      <c r="B1458" t="s">
        <v>1110</v>
      </c>
      <c r="C1458" t="s">
        <v>5190</v>
      </c>
      <c r="D1458" t="s">
        <v>9835</v>
      </c>
      <c r="J1458">
        <f t="shared" si="22"/>
        <v>3</v>
      </c>
    </row>
    <row r="1459" spans="1:10" x14ac:dyDescent="0.25">
      <c r="A1459" t="s">
        <v>20688</v>
      </c>
      <c r="B1459" t="s">
        <v>24166</v>
      </c>
      <c r="C1459" t="s">
        <v>2808</v>
      </c>
      <c r="D1459" t="s">
        <v>8335</v>
      </c>
      <c r="J1459">
        <f t="shared" si="22"/>
        <v>3</v>
      </c>
    </row>
    <row r="1460" spans="1:10" x14ac:dyDescent="0.25">
      <c r="A1460" t="s">
        <v>20689</v>
      </c>
      <c r="B1460" t="s">
        <v>1394</v>
      </c>
      <c r="C1460" t="s">
        <v>2808</v>
      </c>
      <c r="D1460" t="s">
        <v>15632</v>
      </c>
      <c r="E1460" t="s">
        <v>9835</v>
      </c>
      <c r="J1460">
        <f t="shared" si="22"/>
        <v>4</v>
      </c>
    </row>
    <row r="1461" spans="1:10" x14ac:dyDescent="0.25">
      <c r="A1461" t="s">
        <v>20690</v>
      </c>
      <c r="B1461" t="s">
        <v>1110</v>
      </c>
      <c r="C1461" t="s">
        <v>806</v>
      </c>
      <c r="D1461" t="s">
        <v>9835</v>
      </c>
      <c r="J1461">
        <f t="shared" si="22"/>
        <v>3</v>
      </c>
    </row>
    <row r="1462" spans="1:10" x14ac:dyDescent="0.25">
      <c r="A1462" t="s">
        <v>20691</v>
      </c>
      <c r="B1462" t="s">
        <v>1394</v>
      </c>
      <c r="C1462" t="s">
        <v>2808</v>
      </c>
      <c r="D1462" t="s">
        <v>15632</v>
      </c>
      <c r="J1462">
        <f t="shared" si="22"/>
        <v>3</v>
      </c>
    </row>
    <row r="1463" spans="1:10" x14ac:dyDescent="0.25">
      <c r="A1463" t="s">
        <v>20692</v>
      </c>
      <c r="B1463" t="s">
        <v>1110</v>
      </c>
      <c r="C1463" t="s">
        <v>24166</v>
      </c>
      <c r="D1463" t="s">
        <v>24164</v>
      </c>
      <c r="E1463" t="s">
        <v>8335</v>
      </c>
      <c r="J1463">
        <f t="shared" si="22"/>
        <v>4</v>
      </c>
    </row>
    <row r="1464" spans="1:10" x14ac:dyDescent="0.25">
      <c r="A1464" t="s">
        <v>20693</v>
      </c>
      <c r="B1464" t="s">
        <v>24166</v>
      </c>
      <c r="C1464" t="s">
        <v>2808</v>
      </c>
      <c r="D1464" t="s">
        <v>24164</v>
      </c>
      <c r="E1464" t="s">
        <v>8335</v>
      </c>
      <c r="J1464">
        <f t="shared" si="22"/>
        <v>4</v>
      </c>
    </row>
    <row r="1465" spans="1:10" x14ac:dyDescent="0.25">
      <c r="A1465" t="s">
        <v>20694</v>
      </c>
      <c r="B1465" t="s">
        <v>1110</v>
      </c>
      <c r="C1465" t="s">
        <v>24166</v>
      </c>
      <c r="D1465" t="s">
        <v>8335</v>
      </c>
      <c r="J1465">
        <f t="shared" si="22"/>
        <v>3</v>
      </c>
    </row>
    <row r="1466" spans="1:10" x14ac:dyDescent="0.25">
      <c r="A1466" t="s">
        <v>20695</v>
      </c>
      <c r="B1466" t="s">
        <v>1394</v>
      </c>
      <c r="C1466" t="s">
        <v>14342</v>
      </c>
      <c r="D1466" t="s">
        <v>1062</v>
      </c>
      <c r="J1466">
        <f t="shared" si="22"/>
        <v>3</v>
      </c>
    </row>
    <row r="1467" spans="1:10" x14ac:dyDescent="0.25">
      <c r="A1467" t="s">
        <v>20696</v>
      </c>
      <c r="B1467" t="s">
        <v>10594</v>
      </c>
      <c r="C1467" t="s">
        <v>24166</v>
      </c>
      <c r="D1467" t="s">
        <v>2808</v>
      </c>
      <c r="J1467">
        <f t="shared" si="22"/>
        <v>3</v>
      </c>
    </row>
    <row r="1468" spans="1:10" x14ac:dyDescent="0.25">
      <c r="A1468" t="s">
        <v>20697</v>
      </c>
      <c r="B1468" t="s">
        <v>2808</v>
      </c>
      <c r="C1468" t="s">
        <v>24164</v>
      </c>
      <c r="D1468" t="s">
        <v>9835</v>
      </c>
      <c r="E1468" t="s">
        <v>8335</v>
      </c>
      <c r="J1468">
        <f t="shared" si="22"/>
        <v>4</v>
      </c>
    </row>
    <row r="1469" spans="1:10" x14ac:dyDescent="0.25">
      <c r="A1469" t="s">
        <v>20698</v>
      </c>
      <c r="B1469" t="s">
        <v>1394</v>
      </c>
      <c r="C1469" t="s">
        <v>14342</v>
      </c>
      <c r="D1469" t="s">
        <v>1062</v>
      </c>
      <c r="E1469" t="s">
        <v>15632</v>
      </c>
      <c r="J1469">
        <f t="shared" si="22"/>
        <v>4</v>
      </c>
    </row>
    <row r="1470" spans="1:10" x14ac:dyDescent="0.25">
      <c r="A1470" t="s">
        <v>20699</v>
      </c>
      <c r="B1470" t="s">
        <v>10594</v>
      </c>
      <c r="C1470" t="s">
        <v>2808</v>
      </c>
      <c r="D1470" t="s">
        <v>24165</v>
      </c>
      <c r="J1470">
        <f t="shared" si="22"/>
        <v>3</v>
      </c>
    </row>
    <row r="1471" spans="1:10" x14ac:dyDescent="0.25">
      <c r="A1471" t="s">
        <v>20700</v>
      </c>
      <c r="B1471" t="s">
        <v>1110</v>
      </c>
      <c r="C1471" t="s">
        <v>24164</v>
      </c>
      <c r="D1471" t="s">
        <v>8335</v>
      </c>
      <c r="J1471">
        <f t="shared" si="22"/>
        <v>3</v>
      </c>
    </row>
    <row r="1472" spans="1:10" x14ac:dyDescent="0.25">
      <c r="A1472" t="s">
        <v>20701</v>
      </c>
      <c r="B1472" t="s">
        <v>806</v>
      </c>
      <c r="C1472" t="s">
        <v>9204</v>
      </c>
      <c r="D1472" t="s">
        <v>1394</v>
      </c>
      <c r="E1472" t="s">
        <v>14342</v>
      </c>
      <c r="F1472" t="s">
        <v>24167</v>
      </c>
      <c r="J1472">
        <f t="shared" si="22"/>
        <v>4</v>
      </c>
    </row>
    <row r="1473" spans="1:10" x14ac:dyDescent="0.25">
      <c r="A1473" t="s">
        <v>20702</v>
      </c>
      <c r="B1473" t="s">
        <v>1394</v>
      </c>
      <c r="C1473" t="s">
        <v>2808</v>
      </c>
      <c r="J1473">
        <f t="shared" si="22"/>
        <v>2</v>
      </c>
    </row>
    <row r="1474" spans="1:10" x14ac:dyDescent="0.25">
      <c r="A1474" t="s">
        <v>20703</v>
      </c>
      <c r="B1474" t="s">
        <v>1110</v>
      </c>
      <c r="C1474" t="s">
        <v>1394</v>
      </c>
      <c r="D1474" t="s">
        <v>9835</v>
      </c>
      <c r="E1474" t="s">
        <v>8335</v>
      </c>
      <c r="J1474">
        <f t="shared" si="22"/>
        <v>4</v>
      </c>
    </row>
    <row r="1475" spans="1:10" x14ac:dyDescent="0.25">
      <c r="A1475" t="s">
        <v>20704</v>
      </c>
      <c r="B1475" t="s">
        <v>24166</v>
      </c>
      <c r="C1475" t="s">
        <v>2808</v>
      </c>
      <c r="D1475" t="s">
        <v>8335</v>
      </c>
      <c r="J1475">
        <f t="shared" ref="J1475:J1538" si="23">COUNTIF(B1475:E1475,"*")</f>
        <v>3</v>
      </c>
    </row>
    <row r="1476" spans="1:10" x14ac:dyDescent="0.25">
      <c r="A1476" t="s">
        <v>20705</v>
      </c>
      <c r="B1476" t="s">
        <v>1394</v>
      </c>
      <c r="C1476" t="s">
        <v>5190</v>
      </c>
      <c r="J1476">
        <f t="shared" si="23"/>
        <v>2</v>
      </c>
    </row>
    <row r="1477" spans="1:10" x14ac:dyDescent="0.25">
      <c r="A1477" t="s">
        <v>20706</v>
      </c>
      <c r="B1477" t="s">
        <v>1110</v>
      </c>
      <c r="C1477" t="s">
        <v>24166</v>
      </c>
      <c r="D1477" t="s">
        <v>8335</v>
      </c>
      <c r="J1477">
        <f t="shared" si="23"/>
        <v>3</v>
      </c>
    </row>
    <row r="1478" spans="1:10" x14ac:dyDescent="0.25">
      <c r="A1478" t="s">
        <v>20707</v>
      </c>
      <c r="B1478" t="s">
        <v>1110</v>
      </c>
      <c r="C1478" t="s">
        <v>1394</v>
      </c>
      <c r="D1478" t="s">
        <v>24166</v>
      </c>
      <c r="J1478">
        <f t="shared" si="23"/>
        <v>3</v>
      </c>
    </row>
    <row r="1479" spans="1:10" x14ac:dyDescent="0.25">
      <c r="A1479" t="s">
        <v>20708</v>
      </c>
      <c r="B1479" t="s">
        <v>806</v>
      </c>
      <c r="C1479" t="s">
        <v>2808</v>
      </c>
      <c r="D1479" t="s">
        <v>15632</v>
      </c>
      <c r="E1479" t="s">
        <v>24167</v>
      </c>
      <c r="J1479">
        <f t="shared" si="23"/>
        <v>4</v>
      </c>
    </row>
    <row r="1480" spans="1:10" x14ac:dyDescent="0.25">
      <c r="A1480" t="s">
        <v>20709</v>
      </c>
      <c r="B1480" t="s">
        <v>1110</v>
      </c>
      <c r="C1480" t="s">
        <v>24166</v>
      </c>
      <c r="D1480" t="s">
        <v>15632</v>
      </c>
      <c r="E1480" t="s">
        <v>8335</v>
      </c>
      <c r="J1480">
        <f t="shared" si="23"/>
        <v>4</v>
      </c>
    </row>
    <row r="1481" spans="1:10" x14ac:dyDescent="0.25">
      <c r="A1481" t="s">
        <v>20710</v>
      </c>
      <c r="B1481" t="s">
        <v>1394</v>
      </c>
      <c r="C1481" t="s">
        <v>15632</v>
      </c>
      <c r="D1481" t="s">
        <v>24165</v>
      </c>
      <c r="J1481">
        <f t="shared" si="23"/>
        <v>3</v>
      </c>
    </row>
    <row r="1482" spans="1:10" x14ac:dyDescent="0.25">
      <c r="A1482" t="s">
        <v>20711</v>
      </c>
      <c r="B1482" t="s">
        <v>1394</v>
      </c>
      <c r="C1482" t="s">
        <v>14342</v>
      </c>
      <c r="J1482">
        <f t="shared" si="23"/>
        <v>2</v>
      </c>
    </row>
    <row r="1483" spans="1:10" x14ac:dyDescent="0.25">
      <c r="A1483" t="s">
        <v>20712</v>
      </c>
      <c r="B1483" t="s">
        <v>1110</v>
      </c>
      <c r="C1483" t="s">
        <v>5190</v>
      </c>
      <c r="D1483" t="s">
        <v>9835</v>
      </c>
      <c r="J1483">
        <f t="shared" si="23"/>
        <v>3</v>
      </c>
    </row>
    <row r="1484" spans="1:10" x14ac:dyDescent="0.25">
      <c r="A1484" t="s">
        <v>20713</v>
      </c>
      <c r="B1484" t="s">
        <v>1110</v>
      </c>
      <c r="C1484" t="s">
        <v>806</v>
      </c>
      <c r="D1484" t="s">
        <v>1062</v>
      </c>
      <c r="J1484">
        <f t="shared" si="23"/>
        <v>3</v>
      </c>
    </row>
    <row r="1485" spans="1:10" x14ac:dyDescent="0.25">
      <c r="A1485" t="s">
        <v>20714</v>
      </c>
      <c r="B1485" t="s">
        <v>2808</v>
      </c>
      <c r="C1485" t="s">
        <v>8335</v>
      </c>
      <c r="D1485" t="s">
        <v>24167</v>
      </c>
      <c r="J1485">
        <f t="shared" si="23"/>
        <v>3</v>
      </c>
    </row>
    <row r="1486" spans="1:10" x14ac:dyDescent="0.25">
      <c r="A1486" t="s">
        <v>20715</v>
      </c>
      <c r="B1486" t="s">
        <v>1110</v>
      </c>
      <c r="C1486" t="s">
        <v>2808</v>
      </c>
      <c r="D1486" t="s">
        <v>8335</v>
      </c>
      <c r="E1486" t="s">
        <v>24167</v>
      </c>
      <c r="J1486">
        <f t="shared" si="23"/>
        <v>4</v>
      </c>
    </row>
    <row r="1487" spans="1:10" x14ac:dyDescent="0.25">
      <c r="A1487" t="s">
        <v>20716</v>
      </c>
      <c r="B1487" t="s">
        <v>1394</v>
      </c>
      <c r="C1487" t="s">
        <v>9603</v>
      </c>
      <c r="J1487">
        <f t="shared" si="23"/>
        <v>2</v>
      </c>
    </row>
    <row r="1488" spans="1:10" x14ac:dyDescent="0.25">
      <c r="A1488" t="s">
        <v>20717</v>
      </c>
      <c r="B1488" t="s">
        <v>2808</v>
      </c>
      <c r="J1488">
        <f t="shared" si="23"/>
        <v>1</v>
      </c>
    </row>
    <row r="1489" spans="1:10" x14ac:dyDescent="0.25">
      <c r="A1489" t="s">
        <v>20718</v>
      </c>
      <c r="B1489" t="s">
        <v>1110</v>
      </c>
      <c r="C1489" t="s">
        <v>11916</v>
      </c>
      <c r="J1489">
        <f t="shared" si="23"/>
        <v>2</v>
      </c>
    </row>
    <row r="1490" spans="1:10" x14ac:dyDescent="0.25">
      <c r="A1490" t="s">
        <v>20719</v>
      </c>
      <c r="B1490" t="s">
        <v>10594</v>
      </c>
      <c r="C1490" t="s">
        <v>2808</v>
      </c>
      <c r="D1490" t="s">
        <v>18048</v>
      </c>
      <c r="E1490" t="s">
        <v>15632</v>
      </c>
      <c r="J1490">
        <f t="shared" si="23"/>
        <v>4</v>
      </c>
    </row>
    <row r="1491" spans="1:10" x14ac:dyDescent="0.25">
      <c r="A1491" t="s">
        <v>20720</v>
      </c>
      <c r="B1491" t="s">
        <v>1110</v>
      </c>
      <c r="C1491" t="s">
        <v>24166</v>
      </c>
      <c r="D1491" t="s">
        <v>24164</v>
      </c>
      <c r="E1491" t="s">
        <v>8335</v>
      </c>
      <c r="J1491">
        <f t="shared" si="23"/>
        <v>4</v>
      </c>
    </row>
    <row r="1492" spans="1:10" x14ac:dyDescent="0.25">
      <c r="A1492" t="s">
        <v>20721</v>
      </c>
      <c r="B1492" t="s">
        <v>2808</v>
      </c>
      <c r="C1492" t="s">
        <v>1062</v>
      </c>
      <c r="J1492">
        <f t="shared" si="23"/>
        <v>2</v>
      </c>
    </row>
    <row r="1493" spans="1:10" x14ac:dyDescent="0.25">
      <c r="A1493" t="s">
        <v>20722</v>
      </c>
      <c r="B1493" t="s">
        <v>1110</v>
      </c>
      <c r="C1493" t="s">
        <v>1394</v>
      </c>
      <c r="D1493" t="s">
        <v>8335</v>
      </c>
      <c r="J1493">
        <f t="shared" si="23"/>
        <v>3</v>
      </c>
    </row>
    <row r="1494" spans="1:10" x14ac:dyDescent="0.25">
      <c r="A1494" t="s">
        <v>20723</v>
      </c>
      <c r="B1494" t="s">
        <v>1110</v>
      </c>
      <c r="C1494" t="s">
        <v>24166</v>
      </c>
      <c r="D1494" t="s">
        <v>2808</v>
      </c>
      <c r="E1494" t="s">
        <v>8335</v>
      </c>
      <c r="J1494">
        <f t="shared" si="23"/>
        <v>4</v>
      </c>
    </row>
    <row r="1495" spans="1:10" x14ac:dyDescent="0.25">
      <c r="A1495" t="s">
        <v>20724</v>
      </c>
      <c r="B1495" t="s">
        <v>1110</v>
      </c>
      <c r="C1495" t="s">
        <v>24164</v>
      </c>
      <c r="D1495" t="s">
        <v>8335</v>
      </c>
      <c r="J1495">
        <f t="shared" si="23"/>
        <v>3</v>
      </c>
    </row>
    <row r="1496" spans="1:10" x14ac:dyDescent="0.25">
      <c r="A1496" t="s">
        <v>20725</v>
      </c>
      <c r="B1496" t="s">
        <v>1110</v>
      </c>
      <c r="C1496" t="s">
        <v>24166</v>
      </c>
      <c r="D1496" t="s">
        <v>2808</v>
      </c>
      <c r="E1496" t="s">
        <v>8335</v>
      </c>
      <c r="J1496">
        <f t="shared" si="23"/>
        <v>4</v>
      </c>
    </row>
    <row r="1497" spans="1:10" x14ac:dyDescent="0.25">
      <c r="A1497" t="s">
        <v>20726</v>
      </c>
      <c r="B1497" t="s">
        <v>1110</v>
      </c>
      <c r="C1497" t="s">
        <v>806</v>
      </c>
      <c r="D1497" t="s">
        <v>14342</v>
      </c>
      <c r="E1497" t="s">
        <v>9835</v>
      </c>
      <c r="J1497">
        <f t="shared" si="23"/>
        <v>4</v>
      </c>
    </row>
    <row r="1498" spans="1:10" x14ac:dyDescent="0.25">
      <c r="A1498" t="s">
        <v>20727</v>
      </c>
      <c r="B1498" t="s">
        <v>806</v>
      </c>
      <c r="C1498" t="s">
        <v>10594</v>
      </c>
      <c r="D1498" t="s">
        <v>2808</v>
      </c>
      <c r="E1498" t="s">
        <v>8335</v>
      </c>
      <c r="J1498">
        <f t="shared" si="23"/>
        <v>4</v>
      </c>
    </row>
    <row r="1499" spans="1:10" x14ac:dyDescent="0.25">
      <c r="A1499" t="s">
        <v>20728</v>
      </c>
      <c r="B1499" t="s">
        <v>1110</v>
      </c>
      <c r="C1499" t="s">
        <v>806</v>
      </c>
      <c r="D1499" t="s">
        <v>1062</v>
      </c>
      <c r="J1499">
        <f t="shared" si="23"/>
        <v>3</v>
      </c>
    </row>
    <row r="1500" spans="1:10" x14ac:dyDescent="0.25">
      <c r="A1500" t="s">
        <v>20729</v>
      </c>
      <c r="B1500" t="s">
        <v>1394</v>
      </c>
      <c r="C1500" t="s">
        <v>2808</v>
      </c>
      <c r="D1500" t="s">
        <v>15632</v>
      </c>
      <c r="J1500">
        <f t="shared" si="23"/>
        <v>3</v>
      </c>
    </row>
    <row r="1501" spans="1:10" x14ac:dyDescent="0.25">
      <c r="A1501" t="s">
        <v>20730</v>
      </c>
      <c r="B1501" t="s">
        <v>24166</v>
      </c>
      <c r="C1501" t="s">
        <v>2808</v>
      </c>
      <c r="D1501" t="s">
        <v>24164</v>
      </c>
      <c r="E1501" t="s">
        <v>8335</v>
      </c>
      <c r="J1501">
        <f t="shared" si="23"/>
        <v>4</v>
      </c>
    </row>
    <row r="1502" spans="1:10" x14ac:dyDescent="0.25">
      <c r="A1502" t="s">
        <v>20731</v>
      </c>
      <c r="B1502" t="s">
        <v>2808</v>
      </c>
      <c r="J1502">
        <f t="shared" si="23"/>
        <v>1</v>
      </c>
    </row>
    <row r="1503" spans="1:10" x14ac:dyDescent="0.25">
      <c r="A1503" t="s">
        <v>20732</v>
      </c>
      <c r="B1503" t="s">
        <v>24166</v>
      </c>
      <c r="C1503" t="s">
        <v>2808</v>
      </c>
      <c r="J1503">
        <f t="shared" si="23"/>
        <v>2</v>
      </c>
    </row>
    <row r="1504" spans="1:10" x14ac:dyDescent="0.25">
      <c r="A1504" t="s">
        <v>20733</v>
      </c>
      <c r="B1504" t="s">
        <v>1110</v>
      </c>
      <c r="C1504" t="s">
        <v>2808</v>
      </c>
      <c r="D1504" t="s">
        <v>9835</v>
      </c>
      <c r="E1504" t="s">
        <v>8335</v>
      </c>
      <c r="J1504">
        <f t="shared" si="23"/>
        <v>4</v>
      </c>
    </row>
    <row r="1505" spans="1:10" x14ac:dyDescent="0.25">
      <c r="A1505" t="s">
        <v>20734</v>
      </c>
      <c r="B1505" t="s">
        <v>24166</v>
      </c>
      <c r="C1505" t="s">
        <v>2808</v>
      </c>
      <c r="D1505" t="s">
        <v>24164</v>
      </c>
      <c r="E1505" t="s">
        <v>8335</v>
      </c>
      <c r="J1505">
        <f t="shared" si="23"/>
        <v>4</v>
      </c>
    </row>
    <row r="1506" spans="1:10" x14ac:dyDescent="0.25">
      <c r="A1506" t="s">
        <v>20735</v>
      </c>
      <c r="B1506" t="s">
        <v>10594</v>
      </c>
      <c r="C1506" t="s">
        <v>2808</v>
      </c>
      <c r="D1506" t="s">
        <v>18048</v>
      </c>
      <c r="E1506" t="s">
        <v>24167</v>
      </c>
      <c r="J1506">
        <f t="shared" si="23"/>
        <v>4</v>
      </c>
    </row>
    <row r="1507" spans="1:10" x14ac:dyDescent="0.25">
      <c r="A1507" t="s">
        <v>20736</v>
      </c>
      <c r="B1507" t="s">
        <v>806</v>
      </c>
      <c r="C1507" t="s">
        <v>2808</v>
      </c>
      <c r="D1507" t="s">
        <v>15632</v>
      </c>
      <c r="E1507" t="s">
        <v>24167</v>
      </c>
      <c r="J1507">
        <f t="shared" si="23"/>
        <v>4</v>
      </c>
    </row>
    <row r="1508" spans="1:10" x14ac:dyDescent="0.25">
      <c r="A1508" t="s">
        <v>20737</v>
      </c>
      <c r="B1508" t="s">
        <v>2808</v>
      </c>
      <c r="C1508" t="s">
        <v>15632</v>
      </c>
      <c r="D1508" t="s">
        <v>24167</v>
      </c>
      <c r="E1508" t="s">
        <v>11916</v>
      </c>
      <c r="J1508">
        <f t="shared" si="23"/>
        <v>4</v>
      </c>
    </row>
    <row r="1509" spans="1:10" x14ac:dyDescent="0.25">
      <c r="A1509" t="s">
        <v>20738</v>
      </c>
      <c r="B1509" t="s">
        <v>2808</v>
      </c>
      <c r="J1509">
        <f t="shared" si="23"/>
        <v>1</v>
      </c>
    </row>
    <row r="1510" spans="1:10" x14ac:dyDescent="0.25">
      <c r="A1510" t="s">
        <v>19329</v>
      </c>
      <c r="B1510" t="s">
        <v>1110</v>
      </c>
      <c r="C1510" t="s">
        <v>806</v>
      </c>
      <c r="D1510" t="s">
        <v>15632</v>
      </c>
      <c r="E1510" t="s">
        <v>9835</v>
      </c>
      <c r="J1510">
        <f t="shared" si="23"/>
        <v>4</v>
      </c>
    </row>
    <row r="1511" spans="1:10" x14ac:dyDescent="0.25">
      <c r="A1511" t="s">
        <v>20739</v>
      </c>
      <c r="B1511" t="s">
        <v>1110</v>
      </c>
      <c r="C1511" t="s">
        <v>1394</v>
      </c>
      <c r="D1511" t="s">
        <v>24166</v>
      </c>
      <c r="E1511" t="s">
        <v>11916</v>
      </c>
      <c r="J1511">
        <f t="shared" si="23"/>
        <v>4</v>
      </c>
    </row>
    <row r="1512" spans="1:10" x14ac:dyDescent="0.25">
      <c r="A1512" t="s">
        <v>20740</v>
      </c>
      <c r="B1512" t="s">
        <v>24166</v>
      </c>
      <c r="C1512" t="s">
        <v>2808</v>
      </c>
      <c r="J1512">
        <f t="shared" si="23"/>
        <v>2</v>
      </c>
    </row>
    <row r="1513" spans="1:10" x14ac:dyDescent="0.25">
      <c r="A1513" t="s">
        <v>20741</v>
      </c>
      <c r="B1513" t="s">
        <v>1110</v>
      </c>
      <c r="C1513" t="s">
        <v>24164</v>
      </c>
      <c r="D1513" t="s">
        <v>9835</v>
      </c>
      <c r="E1513" t="s">
        <v>8335</v>
      </c>
      <c r="J1513">
        <f t="shared" si="23"/>
        <v>4</v>
      </c>
    </row>
    <row r="1514" spans="1:10" x14ac:dyDescent="0.25">
      <c r="A1514" t="s">
        <v>20742</v>
      </c>
      <c r="B1514" t="s">
        <v>1394</v>
      </c>
      <c r="J1514">
        <f t="shared" si="23"/>
        <v>1</v>
      </c>
    </row>
    <row r="1515" spans="1:10" x14ac:dyDescent="0.25">
      <c r="A1515" t="s">
        <v>20743</v>
      </c>
      <c r="B1515" t="s">
        <v>2808</v>
      </c>
      <c r="C1515" t="s">
        <v>15632</v>
      </c>
      <c r="J1515">
        <f t="shared" si="23"/>
        <v>2</v>
      </c>
    </row>
    <row r="1516" spans="1:10" x14ac:dyDescent="0.25">
      <c r="A1516" t="s">
        <v>20744</v>
      </c>
      <c r="B1516" t="s">
        <v>2808</v>
      </c>
      <c r="C1516" t="s">
        <v>9835</v>
      </c>
      <c r="J1516">
        <f t="shared" si="23"/>
        <v>2</v>
      </c>
    </row>
    <row r="1517" spans="1:10" x14ac:dyDescent="0.25">
      <c r="A1517" t="s">
        <v>20745</v>
      </c>
      <c r="B1517" t="s">
        <v>1110</v>
      </c>
      <c r="C1517" t="s">
        <v>806</v>
      </c>
      <c r="D1517" t="s">
        <v>1394</v>
      </c>
      <c r="E1517" t="s">
        <v>2808</v>
      </c>
      <c r="F1517" t="s">
        <v>8335</v>
      </c>
      <c r="J1517">
        <f t="shared" si="23"/>
        <v>4</v>
      </c>
    </row>
    <row r="1518" spans="1:10" x14ac:dyDescent="0.25">
      <c r="A1518" t="s">
        <v>20746</v>
      </c>
      <c r="B1518" t="s">
        <v>1110</v>
      </c>
      <c r="C1518" t="s">
        <v>24166</v>
      </c>
      <c r="D1518" t="s">
        <v>2808</v>
      </c>
      <c r="E1518" t="s">
        <v>8335</v>
      </c>
      <c r="J1518">
        <f t="shared" si="23"/>
        <v>4</v>
      </c>
    </row>
    <row r="1519" spans="1:10" x14ac:dyDescent="0.25">
      <c r="A1519" t="s">
        <v>20747</v>
      </c>
      <c r="B1519" t="s">
        <v>806</v>
      </c>
      <c r="C1519" t="s">
        <v>9204</v>
      </c>
      <c r="D1519" t="s">
        <v>14342</v>
      </c>
      <c r="E1519" t="s">
        <v>1062</v>
      </c>
      <c r="J1519">
        <f t="shared" si="23"/>
        <v>4</v>
      </c>
    </row>
    <row r="1520" spans="1:10" x14ac:dyDescent="0.25">
      <c r="A1520" t="s">
        <v>20748</v>
      </c>
      <c r="B1520" t="s">
        <v>2808</v>
      </c>
      <c r="C1520" t="s">
        <v>15632</v>
      </c>
      <c r="J1520">
        <f t="shared" si="23"/>
        <v>2</v>
      </c>
    </row>
    <row r="1521" spans="1:10" x14ac:dyDescent="0.25">
      <c r="A1521" t="s">
        <v>20749</v>
      </c>
      <c r="B1521" t="s">
        <v>2808</v>
      </c>
      <c r="C1521" t="s">
        <v>9835</v>
      </c>
      <c r="D1521" t="s">
        <v>8335</v>
      </c>
      <c r="J1521">
        <f t="shared" si="23"/>
        <v>3</v>
      </c>
    </row>
    <row r="1522" spans="1:10" x14ac:dyDescent="0.25">
      <c r="A1522" t="s">
        <v>20750</v>
      </c>
      <c r="B1522" t="s">
        <v>806</v>
      </c>
      <c r="C1522" t="s">
        <v>2808</v>
      </c>
      <c r="D1522" t="s">
        <v>15632</v>
      </c>
      <c r="J1522">
        <f t="shared" si="23"/>
        <v>3</v>
      </c>
    </row>
    <row r="1523" spans="1:10" x14ac:dyDescent="0.25">
      <c r="A1523" t="s">
        <v>20751</v>
      </c>
      <c r="B1523" t="s">
        <v>1394</v>
      </c>
      <c r="C1523" t="s">
        <v>15632</v>
      </c>
      <c r="D1523" t="s">
        <v>24165</v>
      </c>
      <c r="J1523">
        <f t="shared" si="23"/>
        <v>3</v>
      </c>
    </row>
    <row r="1524" spans="1:10" x14ac:dyDescent="0.25">
      <c r="A1524" t="s">
        <v>20752</v>
      </c>
      <c r="B1524" t="s">
        <v>10594</v>
      </c>
      <c r="C1524" t="s">
        <v>2808</v>
      </c>
      <c r="D1524" t="s">
        <v>18048</v>
      </c>
      <c r="J1524">
        <f t="shared" si="23"/>
        <v>3</v>
      </c>
    </row>
    <row r="1525" spans="1:10" x14ac:dyDescent="0.25">
      <c r="A1525" t="s">
        <v>20753</v>
      </c>
      <c r="B1525" t="s">
        <v>10594</v>
      </c>
      <c r="C1525" t="s">
        <v>2808</v>
      </c>
      <c r="D1525" t="s">
        <v>18048</v>
      </c>
      <c r="E1525" t="s">
        <v>15632</v>
      </c>
      <c r="J1525">
        <f t="shared" si="23"/>
        <v>4</v>
      </c>
    </row>
    <row r="1526" spans="1:10" x14ac:dyDescent="0.25">
      <c r="A1526" t="s">
        <v>20754</v>
      </c>
      <c r="B1526" t="s">
        <v>2808</v>
      </c>
      <c r="C1526" t="s">
        <v>8335</v>
      </c>
      <c r="J1526">
        <f t="shared" si="23"/>
        <v>2</v>
      </c>
    </row>
    <row r="1527" spans="1:10" x14ac:dyDescent="0.25">
      <c r="A1527" t="s">
        <v>20755</v>
      </c>
      <c r="B1527" t="s">
        <v>1110</v>
      </c>
      <c r="C1527" t="s">
        <v>1394</v>
      </c>
      <c r="D1527" t="s">
        <v>24166</v>
      </c>
      <c r="E1527" t="s">
        <v>2808</v>
      </c>
      <c r="F1527" t="s">
        <v>8335</v>
      </c>
      <c r="J1527">
        <f t="shared" si="23"/>
        <v>4</v>
      </c>
    </row>
    <row r="1528" spans="1:10" x14ac:dyDescent="0.25">
      <c r="A1528" t="s">
        <v>20756</v>
      </c>
      <c r="B1528" t="s">
        <v>1110</v>
      </c>
      <c r="C1528" t="s">
        <v>1394</v>
      </c>
      <c r="D1528" t="s">
        <v>24166</v>
      </c>
      <c r="J1528">
        <f t="shared" si="23"/>
        <v>3</v>
      </c>
    </row>
    <row r="1529" spans="1:10" x14ac:dyDescent="0.25">
      <c r="A1529" t="s">
        <v>20757</v>
      </c>
      <c r="B1529" t="s">
        <v>806</v>
      </c>
      <c r="C1529" t="s">
        <v>9204</v>
      </c>
      <c r="D1529" t="s">
        <v>1394</v>
      </c>
      <c r="E1529" t="s">
        <v>14342</v>
      </c>
      <c r="F1529" t="s">
        <v>1062</v>
      </c>
      <c r="J1529">
        <f t="shared" si="23"/>
        <v>4</v>
      </c>
    </row>
    <row r="1530" spans="1:10" x14ac:dyDescent="0.25">
      <c r="A1530" t="s">
        <v>20758</v>
      </c>
      <c r="B1530" t="s">
        <v>1110</v>
      </c>
      <c r="C1530" t="s">
        <v>806</v>
      </c>
      <c r="D1530" t="s">
        <v>5190</v>
      </c>
      <c r="E1530" t="s">
        <v>9835</v>
      </c>
      <c r="F1530" t="s">
        <v>8335</v>
      </c>
      <c r="J1530">
        <f t="shared" si="23"/>
        <v>4</v>
      </c>
    </row>
    <row r="1531" spans="1:10" x14ac:dyDescent="0.25">
      <c r="A1531" t="s">
        <v>20759</v>
      </c>
      <c r="B1531" t="s">
        <v>2808</v>
      </c>
      <c r="C1531" t="s">
        <v>9603</v>
      </c>
      <c r="D1531" t="s">
        <v>15632</v>
      </c>
      <c r="J1531">
        <f t="shared" si="23"/>
        <v>3</v>
      </c>
    </row>
    <row r="1532" spans="1:10" x14ac:dyDescent="0.25">
      <c r="A1532" t="s">
        <v>20760</v>
      </c>
      <c r="B1532" t="s">
        <v>1110</v>
      </c>
      <c r="C1532" t="s">
        <v>806</v>
      </c>
      <c r="D1532" t="s">
        <v>24166</v>
      </c>
      <c r="E1532" t="s">
        <v>2808</v>
      </c>
      <c r="F1532" t="s">
        <v>8335</v>
      </c>
      <c r="J1532">
        <f t="shared" si="23"/>
        <v>4</v>
      </c>
    </row>
    <row r="1533" spans="1:10" x14ac:dyDescent="0.25">
      <c r="A1533" t="s">
        <v>20761</v>
      </c>
      <c r="B1533" t="s">
        <v>24166</v>
      </c>
      <c r="C1533" t="s">
        <v>5190</v>
      </c>
      <c r="D1533" t="s">
        <v>24164</v>
      </c>
      <c r="E1533" t="s">
        <v>8335</v>
      </c>
      <c r="J1533">
        <f t="shared" si="23"/>
        <v>4</v>
      </c>
    </row>
    <row r="1534" spans="1:10" x14ac:dyDescent="0.25">
      <c r="A1534" t="s">
        <v>20762</v>
      </c>
      <c r="B1534" t="s">
        <v>1110</v>
      </c>
      <c r="C1534" t="s">
        <v>24166</v>
      </c>
      <c r="D1534" t="s">
        <v>2808</v>
      </c>
      <c r="E1534" t="s">
        <v>8335</v>
      </c>
      <c r="J1534">
        <f t="shared" si="23"/>
        <v>4</v>
      </c>
    </row>
    <row r="1535" spans="1:10" x14ac:dyDescent="0.25">
      <c r="A1535" t="s">
        <v>20763</v>
      </c>
      <c r="B1535" t="s">
        <v>2808</v>
      </c>
      <c r="C1535" t="s">
        <v>15632</v>
      </c>
      <c r="D1535" t="s">
        <v>24165</v>
      </c>
      <c r="J1535">
        <f t="shared" si="23"/>
        <v>3</v>
      </c>
    </row>
    <row r="1536" spans="1:10" x14ac:dyDescent="0.25">
      <c r="A1536" t="s">
        <v>20764</v>
      </c>
      <c r="B1536" t="s">
        <v>1110</v>
      </c>
      <c r="C1536" t="s">
        <v>24166</v>
      </c>
      <c r="D1536" t="s">
        <v>8335</v>
      </c>
      <c r="J1536">
        <f t="shared" si="23"/>
        <v>3</v>
      </c>
    </row>
    <row r="1537" spans="1:10" x14ac:dyDescent="0.25">
      <c r="A1537" t="s">
        <v>20765</v>
      </c>
      <c r="B1537" t="s">
        <v>1394</v>
      </c>
      <c r="C1537" t="s">
        <v>2808</v>
      </c>
      <c r="D1537" t="s">
        <v>15632</v>
      </c>
      <c r="J1537">
        <f t="shared" si="23"/>
        <v>3</v>
      </c>
    </row>
    <row r="1538" spans="1:10" x14ac:dyDescent="0.25">
      <c r="A1538" t="s">
        <v>20766</v>
      </c>
      <c r="B1538" t="s">
        <v>1110</v>
      </c>
      <c r="C1538" t="s">
        <v>806</v>
      </c>
      <c r="D1538" t="s">
        <v>1062</v>
      </c>
      <c r="E1538" t="s">
        <v>9835</v>
      </c>
      <c r="J1538">
        <f t="shared" si="23"/>
        <v>4</v>
      </c>
    </row>
    <row r="1539" spans="1:10" x14ac:dyDescent="0.25">
      <c r="A1539" t="s">
        <v>20767</v>
      </c>
      <c r="B1539" t="s">
        <v>1110</v>
      </c>
      <c r="C1539" t="s">
        <v>9835</v>
      </c>
      <c r="D1539" t="s">
        <v>8335</v>
      </c>
      <c r="J1539">
        <f t="shared" ref="J1539:J1602" si="24">COUNTIF(B1539:E1539,"*")</f>
        <v>3</v>
      </c>
    </row>
    <row r="1540" spans="1:10" x14ac:dyDescent="0.25">
      <c r="A1540" t="s">
        <v>20768</v>
      </c>
      <c r="B1540" t="s">
        <v>2808</v>
      </c>
      <c r="C1540" t="s">
        <v>15632</v>
      </c>
      <c r="J1540">
        <f t="shared" si="24"/>
        <v>2</v>
      </c>
    </row>
    <row r="1541" spans="1:10" x14ac:dyDescent="0.25">
      <c r="A1541" t="s">
        <v>20769</v>
      </c>
      <c r="B1541" t="s">
        <v>1394</v>
      </c>
      <c r="J1541">
        <f t="shared" si="24"/>
        <v>1</v>
      </c>
    </row>
    <row r="1542" spans="1:10" x14ac:dyDescent="0.25">
      <c r="A1542" t="s">
        <v>20770</v>
      </c>
      <c r="B1542" t="s">
        <v>1394</v>
      </c>
      <c r="C1542" t="s">
        <v>14342</v>
      </c>
      <c r="D1542" t="s">
        <v>1062</v>
      </c>
      <c r="E1542" t="s">
        <v>15632</v>
      </c>
      <c r="J1542">
        <f t="shared" si="24"/>
        <v>4</v>
      </c>
    </row>
    <row r="1543" spans="1:10" x14ac:dyDescent="0.25">
      <c r="A1543" t="s">
        <v>20771</v>
      </c>
      <c r="B1543" t="s">
        <v>2808</v>
      </c>
      <c r="C1543" t="s">
        <v>1062</v>
      </c>
      <c r="D1543" t="s">
        <v>15632</v>
      </c>
      <c r="E1543" t="s">
        <v>9835</v>
      </c>
      <c r="J1543">
        <f t="shared" si="24"/>
        <v>4</v>
      </c>
    </row>
    <row r="1544" spans="1:10" x14ac:dyDescent="0.25">
      <c r="A1544" t="s">
        <v>20772</v>
      </c>
      <c r="B1544" t="s">
        <v>806</v>
      </c>
      <c r="C1544" t="s">
        <v>1394</v>
      </c>
      <c r="D1544" t="s">
        <v>14342</v>
      </c>
      <c r="E1544" t="s">
        <v>24165</v>
      </c>
      <c r="J1544">
        <f t="shared" si="24"/>
        <v>4</v>
      </c>
    </row>
    <row r="1545" spans="1:10" x14ac:dyDescent="0.25">
      <c r="A1545" t="s">
        <v>20773</v>
      </c>
      <c r="B1545" t="s">
        <v>1394</v>
      </c>
      <c r="C1545" t="s">
        <v>2808</v>
      </c>
      <c r="D1545" t="s">
        <v>1062</v>
      </c>
      <c r="J1545">
        <f t="shared" si="24"/>
        <v>3</v>
      </c>
    </row>
    <row r="1546" spans="1:10" x14ac:dyDescent="0.25">
      <c r="A1546" t="s">
        <v>20774</v>
      </c>
      <c r="B1546" t="s">
        <v>1394</v>
      </c>
      <c r="C1546" t="s">
        <v>14342</v>
      </c>
      <c r="D1546" t="s">
        <v>24165</v>
      </c>
      <c r="J1546">
        <f t="shared" si="24"/>
        <v>3</v>
      </c>
    </row>
    <row r="1547" spans="1:10" x14ac:dyDescent="0.25">
      <c r="A1547" t="s">
        <v>20775</v>
      </c>
      <c r="B1547" t="s">
        <v>1394</v>
      </c>
      <c r="C1547" t="s">
        <v>15632</v>
      </c>
      <c r="J1547">
        <f t="shared" si="24"/>
        <v>2</v>
      </c>
    </row>
    <row r="1548" spans="1:10" x14ac:dyDescent="0.25">
      <c r="A1548" t="s">
        <v>20776</v>
      </c>
      <c r="B1548" t="s">
        <v>1394</v>
      </c>
      <c r="C1548" t="s">
        <v>1062</v>
      </c>
      <c r="J1548">
        <f t="shared" si="24"/>
        <v>2</v>
      </c>
    </row>
    <row r="1549" spans="1:10" x14ac:dyDescent="0.25">
      <c r="A1549" t="s">
        <v>20777</v>
      </c>
      <c r="B1549" t="s">
        <v>5190</v>
      </c>
      <c r="J1549">
        <f t="shared" si="24"/>
        <v>1</v>
      </c>
    </row>
    <row r="1550" spans="1:10" x14ac:dyDescent="0.25">
      <c r="A1550" t="s">
        <v>20778</v>
      </c>
      <c r="B1550" t="s">
        <v>10594</v>
      </c>
      <c r="C1550" t="s">
        <v>2808</v>
      </c>
      <c r="J1550">
        <f t="shared" si="24"/>
        <v>2</v>
      </c>
    </row>
    <row r="1551" spans="1:10" x14ac:dyDescent="0.25">
      <c r="A1551" t="s">
        <v>20779</v>
      </c>
      <c r="B1551" t="s">
        <v>1110</v>
      </c>
      <c r="C1551" t="s">
        <v>24166</v>
      </c>
      <c r="D1551" t="s">
        <v>8335</v>
      </c>
      <c r="J1551">
        <f t="shared" si="24"/>
        <v>3</v>
      </c>
    </row>
    <row r="1552" spans="1:10" x14ac:dyDescent="0.25">
      <c r="A1552" t="s">
        <v>20780</v>
      </c>
      <c r="B1552" t="s">
        <v>1394</v>
      </c>
      <c r="J1552">
        <f t="shared" si="24"/>
        <v>1</v>
      </c>
    </row>
    <row r="1553" spans="1:10" x14ac:dyDescent="0.25">
      <c r="A1553" t="s">
        <v>20781</v>
      </c>
      <c r="B1553" t="s">
        <v>1110</v>
      </c>
      <c r="C1553" t="s">
        <v>1394</v>
      </c>
      <c r="D1553" t="s">
        <v>24166</v>
      </c>
      <c r="J1553">
        <f t="shared" si="24"/>
        <v>3</v>
      </c>
    </row>
    <row r="1554" spans="1:10" x14ac:dyDescent="0.25">
      <c r="A1554" t="s">
        <v>20782</v>
      </c>
      <c r="B1554" t="s">
        <v>24164</v>
      </c>
      <c r="C1554" t="s">
        <v>9835</v>
      </c>
      <c r="D1554" t="s">
        <v>8335</v>
      </c>
      <c r="J1554">
        <f t="shared" si="24"/>
        <v>3</v>
      </c>
    </row>
    <row r="1555" spans="1:10" x14ac:dyDescent="0.25">
      <c r="A1555" t="s">
        <v>20783</v>
      </c>
      <c r="B1555" t="s">
        <v>806</v>
      </c>
      <c r="C1555" t="s">
        <v>10594</v>
      </c>
      <c r="D1555" t="s">
        <v>2808</v>
      </c>
      <c r="E1555" t="s">
        <v>8335</v>
      </c>
      <c r="J1555">
        <f t="shared" si="24"/>
        <v>4</v>
      </c>
    </row>
    <row r="1556" spans="1:10" x14ac:dyDescent="0.25">
      <c r="A1556" t="s">
        <v>20784</v>
      </c>
      <c r="B1556" t="s">
        <v>24164</v>
      </c>
      <c r="C1556" t="s">
        <v>8335</v>
      </c>
      <c r="J1556">
        <f t="shared" si="24"/>
        <v>2</v>
      </c>
    </row>
    <row r="1557" spans="1:10" x14ac:dyDescent="0.25">
      <c r="A1557" t="s">
        <v>20785</v>
      </c>
      <c r="B1557" t="s">
        <v>1110</v>
      </c>
      <c r="C1557" t="s">
        <v>806</v>
      </c>
      <c r="D1557" t="s">
        <v>2808</v>
      </c>
      <c r="E1557" t="s">
        <v>14342</v>
      </c>
      <c r="J1557">
        <f t="shared" si="24"/>
        <v>4</v>
      </c>
    </row>
    <row r="1558" spans="1:10" x14ac:dyDescent="0.25">
      <c r="A1558" t="s">
        <v>20786</v>
      </c>
      <c r="B1558" t="s">
        <v>1110</v>
      </c>
      <c r="C1558" t="s">
        <v>1394</v>
      </c>
      <c r="D1558" t="s">
        <v>24167</v>
      </c>
      <c r="J1558">
        <f t="shared" si="24"/>
        <v>3</v>
      </c>
    </row>
    <row r="1559" spans="1:10" x14ac:dyDescent="0.25">
      <c r="A1559" t="s">
        <v>20787</v>
      </c>
      <c r="B1559" t="s">
        <v>2808</v>
      </c>
      <c r="C1559" t="s">
        <v>14342</v>
      </c>
      <c r="D1559" t="s">
        <v>24165</v>
      </c>
      <c r="J1559">
        <f t="shared" si="24"/>
        <v>3</v>
      </c>
    </row>
    <row r="1560" spans="1:10" x14ac:dyDescent="0.25">
      <c r="A1560" t="s">
        <v>20788</v>
      </c>
      <c r="B1560" t="s">
        <v>24166</v>
      </c>
      <c r="C1560" t="s">
        <v>2808</v>
      </c>
      <c r="D1560" t="s">
        <v>8335</v>
      </c>
      <c r="J1560">
        <f t="shared" si="24"/>
        <v>3</v>
      </c>
    </row>
    <row r="1561" spans="1:10" x14ac:dyDescent="0.25">
      <c r="A1561" t="s">
        <v>20789</v>
      </c>
      <c r="B1561" t="s">
        <v>1110</v>
      </c>
      <c r="C1561" t="s">
        <v>24166</v>
      </c>
      <c r="D1561" t="s">
        <v>8335</v>
      </c>
      <c r="J1561">
        <f t="shared" si="24"/>
        <v>3</v>
      </c>
    </row>
    <row r="1562" spans="1:10" x14ac:dyDescent="0.25">
      <c r="A1562" t="s">
        <v>20790</v>
      </c>
      <c r="B1562" t="s">
        <v>1110</v>
      </c>
      <c r="C1562" t="s">
        <v>8335</v>
      </c>
      <c r="D1562" t="s">
        <v>11916</v>
      </c>
      <c r="J1562">
        <f t="shared" si="24"/>
        <v>3</v>
      </c>
    </row>
    <row r="1563" spans="1:10" x14ac:dyDescent="0.25">
      <c r="A1563" t="s">
        <v>20791</v>
      </c>
      <c r="B1563" t="s">
        <v>1394</v>
      </c>
      <c r="C1563" t="s">
        <v>15632</v>
      </c>
      <c r="J1563">
        <f t="shared" si="24"/>
        <v>2</v>
      </c>
    </row>
    <row r="1564" spans="1:10" x14ac:dyDescent="0.25">
      <c r="A1564" t="s">
        <v>20792</v>
      </c>
      <c r="B1564" t="s">
        <v>2808</v>
      </c>
      <c r="C1564" t="s">
        <v>8335</v>
      </c>
      <c r="J1564">
        <f t="shared" si="24"/>
        <v>2</v>
      </c>
    </row>
    <row r="1565" spans="1:10" x14ac:dyDescent="0.25">
      <c r="A1565" t="s">
        <v>20793</v>
      </c>
      <c r="B1565" t="s">
        <v>1110</v>
      </c>
      <c r="C1565" t="s">
        <v>24166</v>
      </c>
      <c r="D1565" t="s">
        <v>9835</v>
      </c>
      <c r="E1565" t="s">
        <v>8335</v>
      </c>
      <c r="J1565">
        <f t="shared" si="24"/>
        <v>4</v>
      </c>
    </row>
    <row r="1566" spans="1:10" x14ac:dyDescent="0.25">
      <c r="A1566" t="s">
        <v>20794</v>
      </c>
      <c r="B1566" t="s">
        <v>1110</v>
      </c>
      <c r="C1566" t="s">
        <v>2808</v>
      </c>
      <c r="D1566" t="s">
        <v>1062</v>
      </c>
      <c r="E1566" t="s">
        <v>5190</v>
      </c>
      <c r="F1566" t="s">
        <v>8335</v>
      </c>
      <c r="J1566">
        <f t="shared" si="24"/>
        <v>4</v>
      </c>
    </row>
    <row r="1567" spans="1:10" x14ac:dyDescent="0.25">
      <c r="A1567" t="s">
        <v>20795</v>
      </c>
      <c r="B1567" t="s">
        <v>1394</v>
      </c>
      <c r="C1567" t="s">
        <v>14342</v>
      </c>
      <c r="D1567" t="s">
        <v>1062</v>
      </c>
      <c r="J1567">
        <f t="shared" si="24"/>
        <v>3</v>
      </c>
    </row>
    <row r="1568" spans="1:10" x14ac:dyDescent="0.25">
      <c r="A1568" t="s">
        <v>20796</v>
      </c>
      <c r="B1568" t="s">
        <v>1394</v>
      </c>
      <c r="J1568">
        <f t="shared" si="24"/>
        <v>1</v>
      </c>
    </row>
    <row r="1569" spans="1:10" x14ac:dyDescent="0.25">
      <c r="A1569" t="s">
        <v>20797</v>
      </c>
      <c r="B1569" t="s">
        <v>9204</v>
      </c>
      <c r="C1569" t="s">
        <v>1394</v>
      </c>
      <c r="D1569" t="s">
        <v>14342</v>
      </c>
      <c r="E1569" t="s">
        <v>1062</v>
      </c>
      <c r="F1569" t="s">
        <v>13778</v>
      </c>
      <c r="J1569">
        <f t="shared" si="24"/>
        <v>4</v>
      </c>
    </row>
    <row r="1570" spans="1:10" x14ac:dyDescent="0.25">
      <c r="A1570" t="s">
        <v>20798</v>
      </c>
      <c r="B1570" t="s">
        <v>2808</v>
      </c>
      <c r="J1570">
        <f t="shared" si="24"/>
        <v>1</v>
      </c>
    </row>
    <row r="1571" spans="1:10" x14ac:dyDescent="0.25">
      <c r="A1571" t="s">
        <v>20799</v>
      </c>
      <c r="B1571" t="s">
        <v>2808</v>
      </c>
      <c r="C1571" t="s">
        <v>24164</v>
      </c>
      <c r="D1571" t="s">
        <v>8335</v>
      </c>
      <c r="J1571">
        <f t="shared" si="24"/>
        <v>3</v>
      </c>
    </row>
    <row r="1572" spans="1:10" x14ac:dyDescent="0.25">
      <c r="A1572" t="s">
        <v>20800</v>
      </c>
      <c r="B1572" t="s">
        <v>1110</v>
      </c>
      <c r="C1572" t="s">
        <v>806</v>
      </c>
      <c r="D1572" t="s">
        <v>1394</v>
      </c>
      <c r="E1572" t="s">
        <v>1062</v>
      </c>
      <c r="F1572" t="s">
        <v>15632</v>
      </c>
      <c r="J1572">
        <f t="shared" si="24"/>
        <v>4</v>
      </c>
    </row>
    <row r="1573" spans="1:10" x14ac:dyDescent="0.25">
      <c r="A1573" t="s">
        <v>20801</v>
      </c>
      <c r="B1573" t="s">
        <v>2808</v>
      </c>
      <c r="C1573" t="s">
        <v>24167</v>
      </c>
      <c r="J1573">
        <f t="shared" si="24"/>
        <v>2</v>
      </c>
    </row>
    <row r="1574" spans="1:10" x14ac:dyDescent="0.25">
      <c r="A1574" t="s">
        <v>20802</v>
      </c>
      <c r="B1574" t="s">
        <v>1394</v>
      </c>
      <c r="C1574" t="s">
        <v>15632</v>
      </c>
      <c r="J1574">
        <f t="shared" si="24"/>
        <v>2</v>
      </c>
    </row>
    <row r="1575" spans="1:10" x14ac:dyDescent="0.25">
      <c r="A1575" t="s">
        <v>20803</v>
      </c>
      <c r="B1575" t="s">
        <v>2808</v>
      </c>
      <c r="C1575" t="s">
        <v>9603</v>
      </c>
      <c r="J1575">
        <f t="shared" si="24"/>
        <v>2</v>
      </c>
    </row>
    <row r="1576" spans="1:10" x14ac:dyDescent="0.25">
      <c r="A1576" t="s">
        <v>20804</v>
      </c>
      <c r="B1576" t="s">
        <v>1110</v>
      </c>
      <c r="C1576" t="s">
        <v>24166</v>
      </c>
      <c r="D1576" t="s">
        <v>2808</v>
      </c>
      <c r="E1576" t="s">
        <v>24164</v>
      </c>
      <c r="F1576" t="s">
        <v>9835</v>
      </c>
      <c r="G1576" t="s">
        <v>8335</v>
      </c>
      <c r="J1576">
        <f t="shared" si="24"/>
        <v>4</v>
      </c>
    </row>
    <row r="1577" spans="1:10" x14ac:dyDescent="0.25">
      <c r="A1577" t="s">
        <v>20805</v>
      </c>
      <c r="B1577" t="s">
        <v>10594</v>
      </c>
      <c r="C1577" t="s">
        <v>2808</v>
      </c>
      <c r="D1577" t="s">
        <v>15632</v>
      </c>
      <c r="J1577">
        <f t="shared" si="24"/>
        <v>3</v>
      </c>
    </row>
    <row r="1578" spans="1:10" x14ac:dyDescent="0.25">
      <c r="A1578" t="s">
        <v>20806</v>
      </c>
      <c r="B1578" t="s">
        <v>2808</v>
      </c>
      <c r="C1578" t="s">
        <v>8335</v>
      </c>
      <c r="J1578">
        <f t="shared" si="24"/>
        <v>2</v>
      </c>
    </row>
    <row r="1579" spans="1:10" x14ac:dyDescent="0.25">
      <c r="A1579" t="s">
        <v>20807</v>
      </c>
      <c r="B1579" t="s">
        <v>1110</v>
      </c>
      <c r="C1579" t="s">
        <v>806</v>
      </c>
      <c r="D1579" t="s">
        <v>9835</v>
      </c>
      <c r="E1579" t="s">
        <v>8335</v>
      </c>
      <c r="J1579">
        <f t="shared" si="24"/>
        <v>4</v>
      </c>
    </row>
    <row r="1580" spans="1:10" x14ac:dyDescent="0.25">
      <c r="A1580" t="s">
        <v>20808</v>
      </c>
      <c r="B1580" t="s">
        <v>806</v>
      </c>
      <c r="C1580" t="s">
        <v>1394</v>
      </c>
      <c r="D1580" t="s">
        <v>24166</v>
      </c>
      <c r="E1580" t="s">
        <v>2808</v>
      </c>
      <c r="J1580">
        <f t="shared" si="24"/>
        <v>4</v>
      </c>
    </row>
    <row r="1581" spans="1:10" x14ac:dyDescent="0.25">
      <c r="A1581" t="s">
        <v>20809</v>
      </c>
      <c r="B1581" t="s">
        <v>2808</v>
      </c>
      <c r="C1581" t="s">
        <v>24164</v>
      </c>
      <c r="J1581">
        <f t="shared" si="24"/>
        <v>2</v>
      </c>
    </row>
    <row r="1582" spans="1:10" x14ac:dyDescent="0.25">
      <c r="A1582" t="s">
        <v>20810</v>
      </c>
      <c r="B1582" t="s">
        <v>1394</v>
      </c>
      <c r="C1582" t="s">
        <v>1062</v>
      </c>
      <c r="D1582" t="s">
        <v>5190</v>
      </c>
      <c r="E1582" t="s">
        <v>8335</v>
      </c>
      <c r="J1582">
        <f t="shared" si="24"/>
        <v>4</v>
      </c>
    </row>
    <row r="1583" spans="1:10" x14ac:dyDescent="0.25">
      <c r="A1583" t="s">
        <v>20811</v>
      </c>
      <c r="B1583" t="s">
        <v>24166</v>
      </c>
      <c r="C1583" t="s">
        <v>2808</v>
      </c>
      <c r="D1583" t="s">
        <v>24164</v>
      </c>
      <c r="E1583" t="s">
        <v>9835</v>
      </c>
      <c r="F1583" t="s">
        <v>8335</v>
      </c>
      <c r="J1583">
        <f t="shared" si="24"/>
        <v>4</v>
      </c>
    </row>
    <row r="1584" spans="1:10" x14ac:dyDescent="0.25">
      <c r="A1584" t="s">
        <v>19394</v>
      </c>
      <c r="B1584" t="s">
        <v>1110</v>
      </c>
      <c r="C1584" t="s">
        <v>1394</v>
      </c>
      <c r="D1584" t="s">
        <v>1062</v>
      </c>
      <c r="E1584" t="s">
        <v>9835</v>
      </c>
      <c r="J1584">
        <f t="shared" si="24"/>
        <v>4</v>
      </c>
    </row>
    <row r="1585" spans="1:10" x14ac:dyDescent="0.25">
      <c r="A1585" t="s">
        <v>20812</v>
      </c>
      <c r="B1585" t="s">
        <v>806</v>
      </c>
      <c r="C1585" t="s">
        <v>1394</v>
      </c>
      <c r="J1585">
        <f t="shared" si="24"/>
        <v>2</v>
      </c>
    </row>
    <row r="1586" spans="1:10" x14ac:dyDescent="0.25">
      <c r="A1586" t="s">
        <v>20813</v>
      </c>
      <c r="B1586" t="s">
        <v>1394</v>
      </c>
      <c r="C1586" t="s">
        <v>24166</v>
      </c>
      <c r="D1586" t="s">
        <v>8335</v>
      </c>
      <c r="J1586">
        <f t="shared" si="24"/>
        <v>3</v>
      </c>
    </row>
    <row r="1587" spans="1:10" x14ac:dyDescent="0.25">
      <c r="A1587" t="s">
        <v>20814</v>
      </c>
      <c r="B1587" t="s">
        <v>1394</v>
      </c>
      <c r="C1587" t="s">
        <v>24166</v>
      </c>
      <c r="D1587" t="s">
        <v>13778</v>
      </c>
      <c r="J1587">
        <f t="shared" si="24"/>
        <v>3</v>
      </c>
    </row>
    <row r="1588" spans="1:10" x14ac:dyDescent="0.25">
      <c r="A1588" t="s">
        <v>20815</v>
      </c>
      <c r="B1588" t="s">
        <v>1394</v>
      </c>
      <c r="C1588" t="s">
        <v>2808</v>
      </c>
      <c r="J1588">
        <f t="shared" si="24"/>
        <v>2</v>
      </c>
    </row>
    <row r="1589" spans="1:10" x14ac:dyDescent="0.25">
      <c r="A1589" t="s">
        <v>20816</v>
      </c>
      <c r="B1589" t="s">
        <v>1394</v>
      </c>
      <c r="J1589">
        <f t="shared" si="24"/>
        <v>1</v>
      </c>
    </row>
    <row r="1590" spans="1:10" x14ac:dyDescent="0.25">
      <c r="A1590" t="s">
        <v>20817</v>
      </c>
      <c r="B1590" t="s">
        <v>806</v>
      </c>
      <c r="C1590" t="s">
        <v>9204</v>
      </c>
      <c r="D1590" t="s">
        <v>1394</v>
      </c>
      <c r="E1590" t="s">
        <v>14342</v>
      </c>
      <c r="F1590" t="s">
        <v>1062</v>
      </c>
      <c r="J1590">
        <f t="shared" si="24"/>
        <v>4</v>
      </c>
    </row>
    <row r="1591" spans="1:10" x14ac:dyDescent="0.25">
      <c r="A1591" t="s">
        <v>20818</v>
      </c>
      <c r="B1591" t="s">
        <v>1110</v>
      </c>
      <c r="C1591" t="s">
        <v>806</v>
      </c>
      <c r="D1591" t="s">
        <v>24166</v>
      </c>
      <c r="E1591" t="s">
        <v>8335</v>
      </c>
      <c r="J1591">
        <f t="shared" si="24"/>
        <v>4</v>
      </c>
    </row>
    <row r="1592" spans="1:10" x14ac:dyDescent="0.25">
      <c r="A1592" t="s">
        <v>20819</v>
      </c>
      <c r="B1592" t="s">
        <v>2808</v>
      </c>
      <c r="C1592" t="s">
        <v>15632</v>
      </c>
      <c r="J1592">
        <f t="shared" si="24"/>
        <v>2</v>
      </c>
    </row>
    <row r="1593" spans="1:10" x14ac:dyDescent="0.25">
      <c r="A1593" t="s">
        <v>20820</v>
      </c>
      <c r="B1593" t="s">
        <v>2808</v>
      </c>
      <c r="J1593">
        <f t="shared" si="24"/>
        <v>1</v>
      </c>
    </row>
    <row r="1594" spans="1:10" x14ac:dyDescent="0.25">
      <c r="A1594" t="s">
        <v>20821</v>
      </c>
      <c r="B1594" t="s">
        <v>10594</v>
      </c>
      <c r="C1594" t="s">
        <v>2808</v>
      </c>
      <c r="D1594" t="s">
        <v>24165</v>
      </c>
      <c r="J1594">
        <f t="shared" si="24"/>
        <v>3</v>
      </c>
    </row>
    <row r="1595" spans="1:10" x14ac:dyDescent="0.25">
      <c r="A1595" t="s">
        <v>20822</v>
      </c>
      <c r="B1595" t="s">
        <v>1110</v>
      </c>
      <c r="C1595" t="s">
        <v>806</v>
      </c>
      <c r="D1595" t="s">
        <v>8335</v>
      </c>
      <c r="J1595">
        <f t="shared" si="24"/>
        <v>3</v>
      </c>
    </row>
    <row r="1596" spans="1:10" x14ac:dyDescent="0.25">
      <c r="A1596" t="s">
        <v>20823</v>
      </c>
      <c r="B1596" t="s">
        <v>10594</v>
      </c>
      <c r="C1596" t="s">
        <v>2808</v>
      </c>
      <c r="J1596">
        <f t="shared" si="24"/>
        <v>2</v>
      </c>
    </row>
    <row r="1597" spans="1:10" x14ac:dyDescent="0.25">
      <c r="A1597" t="s">
        <v>20824</v>
      </c>
      <c r="B1597" t="s">
        <v>1394</v>
      </c>
      <c r="C1597" t="s">
        <v>24165</v>
      </c>
      <c r="J1597">
        <f t="shared" si="24"/>
        <v>2</v>
      </c>
    </row>
    <row r="1598" spans="1:10" x14ac:dyDescent="0.25">
      <c r="A1598" t="s">
        <v>20825</v>
      </c>
      <c r="B1598" t="s">
        <v>1394</v>
      </c>
      <c r="C1598" t="s">
        <v>1062</v>
      </c>
      <c r="J1598">
        <f t="shared" si="24"/>
        <v>2</v>
      </c>
    </row>
    <row r="1599" spans="1:10" x14ac:dyDescent="0.25">
      <c r="A1599" t="s">
        <v>20826</v>
      </c>
      <c r="B1599" t="s">
        <v>806</v>
      </c>
      <c r="C1599" t="s">
        <v>1394</v>
      </c>
      <c r="J1599">
        <f t="shared" si="24"/>
        <v>2</v>
      </c>
    </row>
    <row r="1600" spans="1:10" x14ac:dyDescent="0.25">
      <c r="A1600" t="s">
        <v>20827</v>
      </c>
      <c r="B1600" t="s">
        <v>1394</v>
      </c>
      <c r="C1600" t="s">
        <v>14342</v>
      </c>
      <c r="D1600" t="s">
        <v>15632</v>
      </c>
      <c r="J1600">
        <f t="shared" si="24"/>
        <v>3</v>
      </c>
    </row>
    <row r="1601" spans="1:10" x14ac:dyDescent="0.25">
      <c r="A1601" t="s">
        <v>20828</v>
      </c>
      <c r="B1601" t="s">
        <v>1394</v>
      </c>
      <c r="J1601">
        <f t="shared" si="24"/>
        <v>1</v>
      </c>
    </row>
    <row r="1602" spans="1:10" x14ac:dyDescent="0.25">
      <c r="A1602" t="s">
        <v>20829</v>
      </c>
      <c r="B1602" t="s">
        <v>24166</v>
      </c>
      <c r="C1602" t="s">
        <v>2808</v>
      </c>
      <c r="D1602" t="s">
        <v>24164</v>
      </c>
      <c r="E1602" t="s">
        <v>8335</v>
      </c>
      <c r="J1602">
        <f t="shared" si="24"/>
        <v>4</v>
      </c>
    </row>
    <row r="1603" spans="1:10" x14ac:dyDescent="0.25">
      <c r="A1603" t="s">
        <v>20830</v>
      </c>
      <c r="B1603" t="s">
        <v>1110</v>
      </c>
      <c r="C1603" t="s">
        <v>9835</v>
      </c>
      <c r="D1603" t="s">
        <v>8335</v>
      </c>
      <c r="J1603">
        <f t="shared" ref="J1603:J1666" si="25">COUNTIF(B1603:E1603,"*")</f>
        <v>3</v>
      </c>
    </row>
    <row r="1604" spans="1:10" x14ac:dyDescent="0.25">
      <c r="A1604" t="s">
        <v>20831</v>
      </c>
      <c r="B1604" t="s">
        <v>806</v>
      </c>
      <c r="C1604" t="s">
        <v>9204</v>
      </c>
      <c r="D1604" t="s">
        <v>1394</v>
      </c>
      <c r="E1604" t="s">
        <v>14342</v>
      </c>
      <c r="F1604" t="s">
        <v>1062</v>
      </c>
      <c r="J1604">
        <f t="shared" si="25"/>
        <v>4</v>
      </c>
    </row>
    <row r="1605" spans="1:10" x14ac:dyDescent="0.25">
      <c r="A1605" t="s">
        <v>20832</v>
      </c>
      <c r="B1605" t="s">
        <v>24166</v>
      </c>
      <c r="C1605" t="s">
        <v>2808</v>
      </c>
      <c r="D1605" t="s">
        <v>24164</v>
      </c>
      <c r="E1605" t="s">
        <v>8335</v>
      </c>
      <c r="J1605">
        <f t="shared" si="25"/>
        <v>4</v>
      </c>
    </row>
    <row r="1606" spans="1:10" x14ac:dyDescent="0.25">
      <c r="A1606" t="s">
        <v>20833</v>
      </c>
      <c r="B1606" t="s">
        <v>2808</v>
      </c>
      <c r="C1606" t="s">
        <v>24165</v>
      </c>
      <c r="J1606">
        <f t="shared" si="25"/>
        <v>2</v>
      </c>
    </row>
    <row r="1607" spans="1:10" x14ac:dyDescent="0.25">
      <c r="A1607" t="s">
        <v>20834</v>
      </c>
      <c r="B1607" t="s">
        <v>1394</v>
      </c>
      <c r="C1607" t="s">
        <v>24166</v>
      </c>
      <c r="J1607">
        <f t="shared" si="25"/>
        <v>2</v>
      </c>
    </row>
    <row r="1608" spans="1:10" x14ac:dyDescent="0.25">
      <c r="A1608" t="s">
        <v>20835</v>
      </c>
      <c r="B1608" t="s">
        <v>2808</v>
      </c>
      <c r="C1608" t="s">
        <v>15632</v>
      </c>
      <c r="J1608">
        <f t="shared" si="25"/>
        <v>2</v>
      </c>
    </row>
    <row r="1609" spans="1:10" x14ac:dyDescent="0.25">
      <c r="A1609" t="s">
        <v>20836</v>
      </c>
      <c r="B1609" t="s">
        <v>1394</v>
      </c>
      <c r="C1609" t="s">
        <v>15632</v>
      </c>
      <c r="J1609">
        <f t="shared" si="25"/>
        <v>2</v>
      </c>
    </row>
    <row r="1610" spans="1:10" x14ac:dyDescent="0.25">
      <c r="A1610" t="s">
        <v>20837</v>
      </c>
      <c r="B1610" t="s">
        <v>1394</v>
      </c>
      <c r="C1610" t="s">
        <v>2808</v>
      </c>
      <c r="D1610" t="s">
        <v>14342</v>
      </c>
      <c r="E1610" t="s">
        <v>9603</v>
      </c>
      <c r="F1610" t="s">
        <v>15632</v>
      </c>
      <c r="J1610">
        <f t="shared" si="25"/>
        <v>4</v>
      </c>
    </row>
    <row r="1611" spans="1:10" x14ac:dyDescent="0.25">
      <c r="A1611" t="s">
        <v>20838</v>
      </c>
      <c r="B1611" t="s">
        <v>806</v>
      </c>
      <c r="C1611" t="s">
        <v>9204</v>
      </c>
      <c r="D1611" t="s">
        <v>1394</v>
      </c>
      <c r="E1611" t="s">
        <v>14342</v>
      </c>
      <c r="F1611" t="s">
        <v>15632</v>
      </c>
      <c r="J1611">
        <f t="shared" si="25"/>
        <v>4</v>
      </c>
    </row>
    <row r="1612" spans="1:10" x14ac:dyDescent="0.25">
      <c r="A1612" t="s">
        <v>20839</v>
      </c>
      <c r="B1612" t="s">
        <v>2808</v>
      </c>
      <c r="C1612" t="s">
        <v>15632</v>
      </c>
      <c r="J1612">
        <f t="shared" si="25"/>
        <v>2</v>
      </c>
    </row>
    <row r="1613" spans="1:10" x14ac:dyDescent="0.25">
      <c r="A1613" t="s">
        <v>20840</v>
      </c>
      <c r="B1613" t="s">
        <v>2808</v>
      </c>
      <c r="C1613" t="s">
        <v>15632</v>
      </c>
      <c r="D1613" t="s">
        <v>24167</v>
      </c>
      <c r="E1613" t="s">
        <v>11916</v>
      </c>
      <c r="J1613">
        <f t="shared" si="25"/>
        <v>4</v>
      </c>
    </row>
    <row r="1614" spans="1:10" x14ac:dyDescent="0.25">
      <c r="A1614" t="s">
        <v>20841</v>
      </c>
      <c r="B1614" t="s">
        <v>2808</v>
      </c>
      <c r="C1614" t="s">
        <v>15632</v>
      </c>
      <c r="J1614">
        <f t="shared" si="25"/>
        <v>2</v>
      </c>
    </row>
    <row r="1615" spans="1:10" x14ac:dyDescent="0.25">
      <c r="A1615" t="s">
        <v>20842</v>
      </c>
      <c r="B1615" t="s">
        <v>1394</v>
      </c>
      <c r="C1615" t="s">
        <v>2808</v>
      </c>
      <c r="J1615">
        <f t="shared" si="25"/>
        <v>2</v>
      </c>
    </row>
    <row r="1616" spans="1:10" x14ac:dyDescent="0.25">
      <c r="A1616" t="s">
        <v>20843</v>
      </c>
      <c r="B1616" t="s">
        <v>1394</v>
      </c>
      <c r="C1616" t="s">
        <v>5190</v>
      </c>
      <c r="D1616" t="s">
        <v>15632</v>
      </c>
      <c r="J1616">
        <f t="shared" si="25"/>
        <v>3</v>
      </c>
    </row>
    <row r="1617" spans="1:10" x14ac:dyDescent="0.25">
      <c r="A1617" t="s">
        <v>20844</v>
      </c>
      <c r="B1617" t="s">
        <v>1110</v>
      </c>
      <c r="C1617" t="s">
        <v>24166</v>
      </c>
      <c r="D1617" t="s">
        <v>2808</v>
      </c>
      <c r="E1617" t="s">
        <v>9835</v>
      </c>
      <c r="F1617" t="s">
        <v>8335</v>
      </c>
      <c r="J1617">
        <f t="shared" si="25"/>
        <v>4</v>
      </c>
    </row>
    <row r="1618" spans="1:10" x14ac:dyDescent="0.25">
      <c r="A1618" t="s">
        <v>20845</v>
      </c>
      <c r="B1618" t="s">
        <v>1394</v>
      </c>
      <c r="C1618" t="s">
        <v>1062</v>
      </c>
      <c r="J1618">
        <f t="shared" si="25"/>
        <v>2</v>
      </c>
    </row>
    <row r="1619" spans="1:10" x14ac:dyDescent="0.25">
      <c r="A1619" t="s">
        <v>20846</v>
      </c>
      <c r="B1619" t="s">
        <v>1394</v>
      </c>
      <c r="C1619" t="s">
        <v>2808</v>
      </c>
      <c r="D1619" t="s">
        <v>14342</v>
      </c>
      <c r="J1619">
        <f t="shared" si="25"/>
        <v>3</v>
      </c>
    </row>
    <row r="1620" spans="1:10" x14ac:dyDescent="0.25">
      <c r="A1620" t="s">
        <v>20847</v>
      </c>
      <c r="B1620" t="s">
        <v>1394</v>
      </c>
      <c r="C1620" t="s">
        <v>2808</v>
      </c>
      <c r="D1620" t="s">
        <v>15632</v>
      </c>
      <c r="J1620">
        <f t="shared" si="25"/>
        <v>3</v>
      </c>
    </row>
    <row r="1621" spans="1:10" x14ac:dyDescent="0.25">
      <c r="A1621" t="s">
        <v>20848</v>
      </c>
      <c r="B1621" t="s">
        <v>1394</v>
      </c>
      <c r="C1621" t="s">
        <v>2808</v>
      </c>
      <c r="D1621" t="s">
        <v>15632</v>
      </c>
      <c r="J1621">
        <f t="shared" si="25"/>
        <v>3</v>
      </c>
    </row>
    <row r="1622" spans="1:10" x14ac:dyDescent="0.25">
      <c r="A1622" t="s">
        <v>20849</v>
      </c>
      <c r="B1622" t="s">
        <v>2808</v>
      </c>
      <c r="C1622" t="s">
        <v>24165</v>
      </c>
      <c r="J1622">
        <f t="shared" si="25"/>
        <v>2</v>
      </c>
    </row>
    <row r="1623" spans="1:10" x14ac:dyDescent="0.25">
      <c r="A1623" t="s">
        <v>20850</v>
      </c>
      <c r="B1623" t="s">
        <v>1110</v>
      </c>
      <c r="C1623" t="s">
        <v>24166</v>
      </c>
      <c r="D1623" t="s">
        <v>2808</v>
      </c>
      <c r="E1623" t="s">
        <v>24164</v>
      </c>
      <c r="F1623" t="s">
        <v>8335</v>
      </c>
      <c r="J1623">
        <f t="shared" si="25"/>
        <v>4</v>
      </c>
    </row>
    <row r="1624" spans="1:10" x14ac:dyDescent="0.25">
      <c r="A1624" t="s">
        <v>20851</v>
      </c>
      <c r="B1624" t="s">
        <v>1394</v>
      </c>
      <c r="C1624" t="s">
        <v>15632</v>
      </c>
      <c r="J1624">
        <f t="shared" si="25"/>
        <v>2</v>
      </c>
    </row>
    <row r="1625" spans="1:10" x14ac:dyDescent="0.25">
      <c r="A1625" t="s">
        <v>20852</v>
      </c>
      <c r="B1625" t="s">
        <v>2808</v>
      </c>
      <c r="C1625" t="s">
        <v>15632</v>
      </c>
      <c r="J1625">
        <f t="shared" si="25"/>
        <v>2</v>
      </c>
    </row>
    <row r="1626" spans="1:10" x14ac:dyDescent="0.25">
      <c r="A1626" t="s">
        <v>20853</v>
      </c>
      <c r="B1626" t="s">
        <v>1394</v>
      </c>
      <c r="C1626" t="s">
        <v>15632</v>
      </c>
      <c r="J1626">
        <f t="shared" si="25"/>
        <v>2</v>
      </c>
    </row>
    <row r="1627" spans="1:10" x14ac:dyDescent="0.25">
      <c r="A1627" t="s">
        <v>20854</v>
      </c>
      <c r="B1627" t="s">
        <v>806</v>
      </c>
      <c r="C1627" t="s">
        <v>1394</v>
      </c>
      <c r="D1627" t="s">
        <v>24164</v>
      </c>
      <c r="J1627">
        <f t="shared" si="25"/>
        <v>3</v>
      </c>
    </row>
    <row r="1628" spans="1:10" x14ac:dyDescent="0.25">
      <c r="A1628" t="s">
        <v>20855</v>
      </c>
      <c r="B1628" t="s">
        <v>1394</v>
      </c>
      <c r="C1628" t="s">
        <v>1062</v>
      </c>
      <c r="D1628" t="s">
        <v>15632</v>
      </c>
      <c r="J1628">
        <f t="shared" si="25"/>
        <v>3</v>
      </c>
    </row>
    <row r="1629" spans="1:10" x14ac:dyDescent="0.25">
      <c r="A1629" t="s">
        <v>20856</v>
      </c>
      <c r="B1629" t="s">
        <v>1394</v>
      </c>
      <c r="C1629" t="s">
        <v>1062</v>
      </c>
      <c r="D1629" t="s">
        <v>15632</v>
      </c>
      <c r="J1629">
        <f t="shared" si="25"/>
        <v>3</v>
      </c>
    </row>
    <row r="1630" spans="1:10" x14ac:dyDescent="0.25">
      <c r="A1630" t="s">
        <v>20857</v>
      </c>
      <c r="B1630" t="s">
        <v>806</v>
      </c>
      <c r="C1630" t="s">
        <v>9204</v>
      </c>
      <c r="D1630" t="s">
        <v>1394</v>
      </c>
      <c r="E1630" t="s">
        <v>14342</v>
      </c>
      <c r="J1630">
        <f t="shared" si="25"/>
        <v>4</v>
      </c>
    </row>
    <row r="1631" spans="1:10" x14ac:dyDescent="0.25">
      <c r="A1631" t="s">
        <v>20858</v>
      </c>
      <c r="B1631" t="s">
        <v>10594</v>
      </c>
      <c r="C1631" t="s">
        <v>24166</v>
      </c>
      <c r="D1631" t="s">
        <v>2808</v>
      </c>
      <c r="J1631">
        <f t="shared" si="25"/>
        <v>3</v>
      </c>
    </row>
    <row r="1632" spans="1:10" x14ac:dyDescent="0.25">
      <c r="A1632" t="s">
        <v>20859</v>
      </c>
      <c r="B1632" t="s">
        <v>2808</v>
      </c>
      <c r="C1632" t="s">
        <v>15632</v>
      </c>
      <c r="J1632">
        <f t="shared" si="25"/>
        <v>2</v>
      </c>
    </row>
    <row r="1633" spans="1:10" x14ac:dyDescent="0.25">
      <c r="A1633" t="s">
        <v>20860</v>
      </c>
      <c r="B1633" t="s">
        <v>1110</v>
      </c>
      <c r="C1633" t="s">
        <v>806</v>
      </c>
      <c r="D1633" t="s">
        <v>9835</v>
      </c>
      <c r="E1633" t="s">
        <v>8335</v>
      </c>
      <c r="J1633">
        <f t="shared" si="25"/>
        <v>4</v>
      </c>
    </row>
    <row r="1634" spans="1:10" x14ac:dyDescent="0.25">
      <c r="A1634" t="s">
        <v>20861</v>
      </c>
      <c r="B1634" t="s">
        <v>1394</v>
      </c>
      <c r="C1634" t="s">
        <v>14342</v>
      </c>
      <c r="D1634" t="s">
        <v>1062</v>
      </c>
      <c r="E1634" t="s">
        <v>24165</v>
      </c>
      <c r="J1634">
        <f t="shared" si="25"/>
        <v>4</v>
      </c>
    </row>
    <row r="1635" spans="1:10" x14ac:dyDescent="0.25">
      <c r="A1635" t="s">
        <v>20862</v>
      </c>
      <c r="B1635" t="s">
        <v>1394</v>
      </c>
      <c r="C1635" t="s">
        <v>24166</v>
      </c>
      <c r="J1635">
        <f t="shared" si="25"/>
        <v>2</v>
      </c>
    </row>
    <row r="1636" spans="1:10" x14ac:dyDescent="0.25">
      <c r="A1636" t="s">
        <v>20863</v>
      </c>
      <c r="B1636" t="s">
        <v>1110</v>
      </c>
      <c r="C1636" t="s">
        <v>806</v>
      </c>
      <c r="D1636" t="s">
        <v>8335</v>
      </c>
      <c r="J1636">
        <f t="shared" si="25"/>
        <v>3</v>
      </c>
    </row>
    <row r="1637" spans="1:10" x14ac:dyDescent="0.25">
      <c r="A1637" t="s">
        <v>20864</v>
      </c>
      <c r="B1637" t="s">
        <v>9204</v>
      </c>
      <c r="C1637" t="s">
        <v>1394</v>
      </c>
      <c r="D1637" t="s">
        <v>14342</v>
      </c>
      <c r="E1637" t="s">
        <v>24164</v>
      </c>
      <c r="F1637" t="s">
        <v>9835</v>
      </c>
      <c r="J1637">
        <f t="shared" si="25"/>
        <v>4</v>
      </c>
    </row>
    <row r="1638" spans="1:10" x14ac:dyDescent="0.25">
      <c r="A1638" t="s">
        <v>20865</v>
      </c>
      <c r="B1638" t="s">
        <v>2808</v>
      </c>
      <c r="C1638" t="s">
        <v>15632</v>
      </c>
      <c r="J1638">
        <f t="shared" si="25"/>
        <v>2</v>
      </c>
    </row>
    <row r="1639" spans="1:10" x14ac:dyDescent="0.25">
      <c r="A1639" t="s">
        <v>20866</v>
      </c>
      <c r="B1639" t="s">
        <v>806</v>
      </c>
      <c r="C1639" t="s">
        <v>1394</v>
      </c>
      <c r="D1639" t="s">
        <v>2808</v>
      </c>
      <c r="E1639" t="s">
        <v>14342</v>
      </c>
      <c r="F1639" t="s">
        <v>24165</v>
      </c>
      <c r="J1639">
        <f t="shared" si="25"/>
        <v>4</v>
      </c>
    </row>
    <row r="1640" spans="1:10" x14ac:dyDescent="0.25">
      <c r="A1640" t="s">
        <v>20867</v>
      </c>
      <c r="B1640" t="s">
        <v>2808</v>
      </c>
      <c r="C1640" t="s">
        <v>24164</v>
      </c>
      <c r="D1640" t="s">
        <v>15632</v>
      </c>
      <c r="E1640" t="s">
        <v>24167</v>
      </c>
      <c r="J1640">
        <f t="shared" si="25"/>
        <v>4</v>
      </c>
    </row>
    <row r="1641" spans="1:10" x14ac:dyDescent="0.25">
      <c r="A1641" t="s">
        <v>20868</v>
      </c>
      <c r="B1641" t="s">
        <v>1394</v>
      </c>
      <c r="C1641" t="s">
        <v>2808</v>
      </c>
      <c r="D1641" t="s">
        <v>15632</v>
      </c>
      <c r="J1641">
        <f t="shared" si="25"/>
        <v>3</v>
      </c>
    </row>
    <row r="1642" spans="1:10" x14ac:dyDescent="0.25">
      <c r="A1642" t="s">
        <v>20869</v>
      </c>
      <c r="B1642" t="s">
        <v>1110</v>
      </c>
      <c r="C1642" t="s">
        <v>24166</v>
      </c>
      <c r="D1642" t="s">
        <v>8335</v>
      </c>
      <c r="J1642">
        <f t="shared" si="25"/>
        <v>3</v>
      </c>
    </row>
    <row r="1643" spans="1:10" x14ac:dyDescent="0.25">
      <c r="A1643" t="s">
        <v>20870</v>
      </c>
      <c r="B1643" t="s">
        <v>1394</v>
      </c>
      <c r="J1643">
        <f t="shared" si="25"/>
        <v>1</v>
      </c>
    </row>
    <row r="1644" spans="1:10" x14ac:dyDescent="0.25">
      <c r="A1644" t="s">
        <v>20871</v>
      </c>
      <c r="B1644" t="s">
        <v>9204</v>
      </c>
      <c r="C1644" t="s">
        <v>2808</v>
      </c>
      <c r="D1644" t="s">
        <v>14342</v>
      </c>
      <c r="E1644" t="s">
        <v>1062</v>
      </c>
      <c r="F1644" t="s">
        <v>13778</v>
      </c>
      <c r="G1644" t="s">
        <v>15632</v>
      </c>
      <c r="J1644">
        <f t="shared" si="25"/>
        <v>4</v>
      </c>
    </row>
    <row r="1645" spans="1:10" x14ac:dyDescent="0.25">
      <c r="A1645" t="s">
        <v>20872</v>
      </c>
      <c r="B1645" t="s">
        <v>10594</v>
      </c>
      <c r="C1645" t="s">
        <v>2808</v>
      </c>
      <c r="D1645" t="s">
        <v>24165</v>
      </c>
      <c r="J1645">
        <f t="shared" si="25"/>
        <v>3</v>
      </c>
    </row>
    <row r="1646" spans="1:10" x14ac:dyDescent="0.25">
      <c r="A1646" t="s">
        <v>20873</v>
      </c>
      <c r="B1646" t="s">
        <v>1110</v>
      </c>
      <c r="C1646" t="s">
        <v>24166</v>
      </c>
      <c r="D1646" t="s">
        <v>2808</v>
      </c>
      <c r="E1646" t="s">
        <v>24164</v>
      </c>
      <c r="F1646" t="s">
        <v>8335</v>
      </c>
      <c r="J1646">
        <f t="shared" si="25"/>
        <v>4</v>
      </c>
    </row>
    <row r="1647" spans="1:10" x14ac:dyDescent="0.25">
      <c r="A1647" t="s">
        <v>20874</v>
      </c>
      <c r="B1647" t="s">
        <v>2808</v>
      </c>
      <c r="C1647" t="s">
        <v>24165</v>
      </c>
      <c r="J1647">
        <f t="shared" si="25"/>
        <v>2</v>
      </c>
    </row>
    <row r="1648" spans="1:10" x14ac:dyDescent="0.25">
      <c r="A1648" t="s">
        <v>20875</v>
      </c>
      <c r="B1648" t="s">
        <v>5190</v>
      </c>
      <c r="C1648" t="s">
        <v>8335</v>
      </c>
      <c r="J1648">
        <f t="shared" si="25"/>
        <v>2</v>
      </c>
    </row>
    <row r="1649" spans="1:10" x14ac:dyDescent="0.25">
      <c r="A1649" t="s">
        <v>20876</v>
      </c>
      <c r="B1649" t="s">
        <v>2808</v>
      </c>
      <c r="C1649" t="s">
        <v>1062</v>
      </c>
      <c r="D1649" t="s">
        <v>15632</v>
      </c>
      <c r="J1649">
        <f t="shared" si="25"/>
        <v>3</v>
      </c>
    </row>
    <row r="1650" spans="1:10" x14ac:dyDescent="0.25">
      <c r="A1650" t="s">
        <v>20877</v>
      </c>
      <c r="B1650" t="s">
        <v>1394</v>
      </c>
      <c r="C1650" t="s">
        <v>2808</v>
      </c>
      <c r="D1650" t="s">
        <v>14342</v>
      </c>
      <c r="J1650">
        <f t="shared" si="25"/>
        <v>3</v>
      </c>
    </row>
    <row r="1651" spans="1:10" x14ac:dyDescent="0.25">
      <c r="A1651" t="s">
        <v>20878</v>
      </c>
      <c r="B1651" t="s">
        <v>2808</v>
      </c>
      <c r="C1651" t="s">
        <v>9603</v>
      </c>
      <c r="D1651" t="s">
        <v>15632</v>
      </c>
      <c r="J1651">
        <f t="shared" si="25"/>
        <v>3</v>
      </c>
    </row>
    <row r="1652" spans="1:10" x14ac:dyDescent="0.25">
      <c r="A1652" t="s">
        <v>20879</v>
      </c>
      <c r="B1652" t="s">
        <v>2808</v>
      </c>
      <c r="C1652" t="s">
        <v>15632</v>
      </c>
      <c r="D1652" t="s">
        <v>24165</v>
      </c>
      <c r="J1652">
        <f t="shared" si="25"/>
        <v>3</v>
      </c>
    </row>
    <row r="1653" spans="1:10" x14ac:dyDescent="0.25">
      <c r="A1653" t="s">
        <v>20880</v>
      </c>
      <c r="B1653" t="s">
        <v>1394</v>
      </c>
      <c r="C1653" t="s">
        <v>2808</v>
      </c>
      <c r="D1653" t="s">
        <v>1062</v>
      </c>
      <c r="E1653" t="s">
        <v>15632</v>
      </c>
      <c r="J1653">
        <f t="shared" si="25"/>
        <v>4</v>
      </c>
    </row>
    <row r="1654" spans="1:10" x14ac:dyDescent="0.25">
      <c r="A1654" t="s">
        <v>20881</v>
      </c>
      <c r="B1654" t="s">
        <v>5190</v>
      </c>
      <c r="J1654">
        <f t="shared" si="25"/>
        <v>1</v>
      </c>
    </row>
    <row r="1655" spans="1:10" x14ac:dyDescent="0.25">
      <c r="A1655" t="s">
        <v>20882</v>
      </c>
      <c r="B1655" t="s">
        <v>1062</v>
      </c>
      <c r="C1655" t="s">
        <v>5190</v>
      </c>
      <c r="D1655" t="s">
        <v>24164</v>
      </c>
      <c r="E1655" t="s">
        <v>8335</v>
      </c>
      <c r="J1655">
        <f t="shared" si="25"/>
        <v>4</v>
      </c>
    </row>
    <row r="1656" spans="1:10" x14ac:dyDescent="0.25">
      <c r="A1656" t="s">
        <v>20883</v>
      </c>
      <c r="B1656" t="s">
        <v>1394</v>
      </c>
      <c r="J1656">
        <f t="shared" si="25"/>
        <v>1</v>
      </c>
    </row>
    <row r="1657" spans="1:10" x14ac:dyDescent="0.25">
      <c r="A1657" t="s">
        <v>20884</v>
      </c>
      <c r="B1657" t="s">
        <v>1110</v>
      </c>
      <c r="C1657" t="s">
        <v>1394</v>
      </c>
      <c r="D1657" t="s">
        <v>24166</v>
      </c>
      <c r="E1657" t="s">
        <v>8335</v>
      </c>
      <c r="J1657">
        <f t="shared" si="25"/>
        <v>4</v>
      </c>
    </row>
    <row r="1658" spans="1:10" x14ac:dyDescent="0.25">
      <c r="A1658" t="s">
        <v>20885</v>
      </c>
      <c r="B1658" t="s">
        <v>1110</v>
      </c>
      <c r="C1658" t="s">
        <v>24166</v>
      </c>
      <c r="D1658" t="s">
        <v>9835</v>
      </c>
      <c r="E1658" t="s">
        <v>8335</v>
      </c>
      <c r="J1658">
        <f t="shared" si="25"/>
        <v>4</v>
      </c>
    </row>
    <row r="1659" spans="1:10" x14ac:dyDescent="0.25">
      <c r="A1659" t="s">
        <v>20886</v>
      </c>
      <c r="B1659" t="s">
        <v>1394</v>
      </c>
      <c r="C1659" t="s">
        <v>5190</v>
      </c>
      <c r="D1659" t="s">
        <v>13778</v>
      </c>
      <c r="E1659" t="s">
        <v>9835</v>
      </c>
      <c r="J1659">
        <f t="shared" si="25"/>
        <v>4</v>
      </c>
    </row>
    <row r="1660" spans="1:10" x14ac:dyDescent="0.25">
      <c r="A1660" t="s">
        <v>20887</v>
      </c>
      <c r="B1660" t="s">
        <v>1110</v>
      </c>
      <c r="C1660" t="s">
        <v>2808</v>
      </c>
      <c r="D1660" t="s">
        <v>8335</v>
      </c>
      <c r="J1660">
        <f t="shared" si="25"/>
        <v>3</v>
      </c>
    </row>
    <row r="1661" spans="1:10" x14ac:dyDescent="0.25">
      <c r="A1661" t="s">
        <v>20888</v>
      </c>
      <c r="B1661" t="s">
        <v>2808</v>
      </c>
      <c r="C1661" t="s">
        <v>24164</v>
      </c>
      <c r="J1661">
        <f t="shared" si="25"/>
        <v>2</v>
      </c>
    </row>
    <row r="1662" spans="1:10" x14ac:dyDescent="0.25">
      <c r="A1662" t="s">
        <v>20889</v>
      </c>
      <c r="B1662" t="s">
        <v>1110</v>
      </c>
      <c r="C1662" t="s">
        <v>806</v>
      </c>
      <c r="D1662" t="s">
        <v>1062</v>
      </c>
      <c r="E1662" t="s">
        <v>9835</v>
      </c>
      <c r="F1662" t="s">
        <v>8335</v>
      </c>
      <c r="J1662">
        <f t="shared" si="25"/>
        <v>4</v>
      </c>
    </row>
    <row r="1663" spans="1:10" x14ac:dyDescent="0.25">
      <c r="A1663" t="s">
        <v>20890</v>
      </c>
      <c r="B1663" t="s">
        <v>1394</v>
      </c>
      <c r="C1663" t="s">
        <v>2808</v>
      </c>
      <c r="D1663" t="s">
        <v>15632</v>
      </c>
      <c r="J1663">
        <f t="shared" si="25"/>
        <v>3</v>
      </c>
    </row>
    <row r="1664" spans="1:10" x14ac:dyDescent="0.25">
      <c r="A1664" t="s">
        <v>20891</v>
      </c>
      <c r="B1664" t="s">
        <v>2808</v>
      </c>
      <c r="C1664" t="s">
        <v>1062</v>
      </c>
      <c r="D1664" t="s">
        <v>5190</v>
      </c>
      <c r="J1664">
        <f t="shared" si="25"/>
        <v>3</v>
      </c>
    </row>
    <row r="1665" spans="1:10" x14ac:dyDescent="0.25">
      <c r="A1665" t="s">
        <v>20892</v>
      </c>
      <c r="B1665" t="s">
        <v>2808</v>
      </c>
      <c r="C1665" t="s">
        <v>9603</v>
      </c>
      <c r="J1665">
        <f t="shared" si="25"/>
        <v>2</v>
      </c>
    </row>
    <row r="1666" spans="1:10" x14ac:dyDescent="0.25">
      <c r="A1666" t="s">
        <v>20893</v>
      </c>
      <c r="B1666" t="s">
        <v>1394</v>
      </c>
      <c r="C1666" t="s">
        <v>2808</v>
      </c>
      <c r="J1666">
        <f t="shared" si="25"/>
        <v>2</v>
      </c>
    </row>
    <row r="1667" spans="1:10" x14ac:dyDescent="0.25">
      <c r="A1667" t="s">
        <v>20894</v>
      </c>
      <c r="B1667" t="s">
        <v>24166</v>
      </c>
      <c r="C1667" t="s">
        <v>2808</v>
      </c>
      <c r="D1667" t="s">
        <v>24165</v>
      </c>
      <c r="J1667">
        <f t="shared" ref="J1667:J1730" si="26">COUNTIF(B1667:E1667,"*")</f>
        <v>3</v>
      </c>
    </row>
    <row r="1668" spans="1:10" x14ac:dyDescent="0.25">
      <c r="A1668" t="s">
        <v>20895</v>
      </c>
      <c r="B1668" t="s">
        <v>1394</v>
      </c>
      <c r="C1668" t="s">
        <v>24166</v>
      </c>
      <c r="J1668">
        <f t="shared" si="26"/>
        <v>2</v>
      </c>
    </row>
    <row r="1669" spans="1:10" x14ac:dyDescent="0.25">
      <c r="A1669" t="s">
        <v>20896</v>
      </c>
      <c r="B1669" t="s">
        <v>1110</v>
      </c>
      <c r="C1669" t="s">
        <v>806</v>
      </c>
      <c r="D1669" t="s">
        <v>9204</v>
      </c>
      <c r="E1669" t="s">
        <v>2808</v>
      </c>
      <c r="F1669" t="s">
        <v>24164</v>
      </c>
      <c r="G1669" t="s">
        <v>9835</v>
      </c>
      <c r="H1669" t="s">
        <v>8335</v>
      </c>
      <c r="J1669">
        <f t="shared" si="26"/>
        <v>4</v>
      </c>
    </row>
    <row r="1670" spans="1:10" x14ac:dyDescent="0.25">
      <c r="A1670" t="s">
        <v>20897</v>
      </c>
      <c r="B1670" t="s">
        <v>24166</v>
      </c>
      <c r="C1670" t="s">
        <v>2808</v>
      </c>
      <c r="D1670" t="s">
        <v>8335</v>
      </c>
      <c r="J1670">
        <f t="shared" si="26"/>
        <v>3</v>
      </c>
    </row>
    <row r="1671" spans="1:10" x14ac:dyDescent="0.25">
      <c r="A1671" t="s">
        <v>20898</v>
      </c>
      <c r="B1671" t="s">
        <v>1394</v>
      </c>
      <c r="C1671" t="s">
        <v>14342</v>
      </c>
      <c r="D1671" t="s">
        <v>15632</v>
      </c>
      <c r="J1671">
        <f t="shared" si="26"/>
        <v>3</v>
      </c>
    </row>
    <row r="1672" spans="1:10" x14ac:dyDescent="0.25">
      <c r="A1672" t="s">
        <v>20899</v>
      </c>
      <c r="B1672" t="s">
        <v>806</v>
      </c>
      <c r="C1672" t="s">
        <v>9204</v>
      </c>
      <c r="D1672" t="s">
        <v>1394</v>
      </c>
      <c r="E1672" t="s">
        <v>14342</v>
      </c>
      <c r="F1672" t="s">
        <v>13778</v>
      </c>
      <c r="J1672">
        <f t="shared" si="26"/>
        <v>4</v>
      </c>
    </row>
    <row r="1673" spans="1:10" x14ac:dyDescent="0.25">
      <c r="A1673" t="s">
        <v>20900</v>
      </c>
      <c r="B1673" t="s">
        <v>1394</v>
      </c>
      <c r="J1673">
        <f t="shared" si="26"/>
        <v>1</v>
      </c>
    </row>
    <row r="1674" spans="1:10" x14ac:dyDescent="0.25">
      <c r="A1674" t="s">
        <v>20901</v>
      </c>
      <c r="B1674" t="s">
        <v>1394</v>
      </c>
      <c r="C1674" t="s">
        <v>2808</v>
      </c>
      <c r="D1674" t="s">
        <v>15632</v>
      </c>
      <c r="J1674">
        <f t="shared" si="26"/>
        <v>3</v>
      </c>
    </row>
    <row r="1675" spans="1:10" x14ac:dyDescent="0.25">
      <c r="A1675" t="s">
        <v>20902</v>
      </c>
      <c r="B1675" t="s">
        <v>10594</v>
      </c>
      <c r="C1675" t="s">
        <v>2808</v>
      </c>
      <c r="D1675" t="s">
        <v>9603</v>
      </c>
      <c r="J1675">
        <f t="shared" si="26"/>
        <v>3</v>
      </c>
    </row>
    <row r="1676" spans="1:10" x14ac:dyDescent="0.25">
      <c r="A1676" t="s">
        <v>20903</v>
      </c>
      <c r="B1676" t="s">
        <v>2808</v>
      </c>
      <c r="J1676">
        <f t="shared" si="26"/>
        <v>1</v>
      </c>
    </row>
    <row r="1677" spans="1:10" x14ac:dyDescent="0.25">
      <c r="A1677" t="s">
        <v>20904</v>
      </c>
      <c r="B1677" t="s">
        <v>1110</v>
      </c>
      <c r="C1677" t="s">
        <v>24166</v>
      </c>
      <c r="D1677" t="s">
        <v>9835</v>
      </c>
      <c r="E1677" t="s">
        <v>8335</v>
      </c>
      <c r="J1677">
        <f t="shared" si="26"/>
        <v>4</v>
      </c>
    </row>
    <row r="1678" spans="1:10" x14ac:dyDescent="0.25">
      <c r="A1678" t="s">
        <v>20905</v>
      </c>
      <c r="B1678" t="s">
        <v>1394</v>
      </c>
      <c r="C1678" t="s">
        <v>15632</v>
      </c>
      <c r="D1678" t="s">
        <v>9835</v>
      </c>
      <c r="J1678">
        <f t="shared" si="26"/>
        <v>3</v>
      </c>
    </row>
    <row r="1679" spans="1:10" x14ac:dyDescent="0.25">
      <c r="A1679" t="s">
        <v>20906</v>
      </c>
      <c r="B1679" t="s">
        <v>5190</v>
      </c>
      <c r="C1679" t="s">
        <v>24164</v>
      </c>
      <c r="D1679" t="s">
        <v>8335</v>
      </c>
      <c r="J1679">
        <f t="shared" si="26"/>
        <v>3</v>
      </c>
    </row>
    <row r="1680" spans="1:10" x14ac:dyDescent="0.25">
      <c r="A1680" t="s">
        <v>20907</v>
      </c>
      <c r="B1680" t="s">
        <v>806</v>
      </c>
      <c r="C1680" t="s">
        <v>2808</v>
      </c>
      <c r="D1680" t="s">
        <v>8335</v>
      </c>
      <c r="J1680">
        <f t="shared" si="26"/>
        <v>3</v>
      </c>
    </row>
    <row r="1681" spans="1:10" x14ac:dyDescent="0.25">
      <c r="A1681" t="s">
        <v>20908</v>
      </c>
      <c r="B1681" t="s">
        <v>1394</v>
      </c>
      <c r="C1681" t="s">
        <v>2808</v>
      </c>
      <c r="D1681" t="s">
        <v>15632</v>
      </c>
      <c r="J1681">
        <f t="shared" si="26"/>
        <v>3</v>
      </c>
    </row>
    <row r="1682" spans="1:10" x14ac:dyDescent="0.25">
      <c r="A1682" t="s">
        <v>20909</v>
      </c>
      <c r="B1682" t="s">
        <v>1394</v>
      </c>
      <c r="C1682" t="s">
        <v>15632</v>
      </c>
      <c r="J1682">
        <f t="shared" si="26"/>
        <v>2</v>
      </c>
    </row>
    <row r="1683" spans="1:10" x14ac:dyDescent="0.25">
      <c r="A1683" t="s">
        <v>20910</v>
      </c>
      <c r="B1683" t="s">
        <v>1394</v>
      </c>
      <c r="C1683" t="s">
        <v>2808</v>
      </c>
      <c r="D1683" t="s">
        <v>15632</v>
      </c>
      <c r="E1683" t="s">
        <v>24165</v>
      </c>
      <c r="J1683">
        <f t="shared" si="26"/>
        <v>4</v>
      </c>
    </row>
    <row r="1684" spans="1:10" x14ac:dyDescent="0.25">
      <c r="A1684" t="s">
        <v>20911</v>
      </c>
      <c r="B1684" t="s">
        <v>24166</v>
      </c>
      <c r="C1684" t="s">
        <v>2808</v>
      </c>
      <c r="D1684" t="s">
        <v>15632</v>
      </c>
      <c r="E1684" t="s">
        <v>8335</v>
      </c>
      <c r="J1684">
        <f t="shared" si="26"/>
        <v>4</v>
      </c>
    </row>
    <row r="1685" spans="1:10" x14ac:dyDescent="0.25">
      <c r="A1685" t="s">
        <v>20912</v>
      </c>
      <c r="B1685" t="s">
        <v>1110</v>
      </c>
      <c r="C1685" t="s">
        <v>5190</v>
      </c>
      <c r="D1685" t="s">
        <v>9835</v>
      </c>
      <c r="E1685" t="s">
        <v>8335</v>
      </c>
      <c r="J1685">
        <f t="shared" si="26"/>
        <v>4</v>
      </c>
    </row>
    <row r="1686" spans="1:10" x14ac:dyDescent="0.25">
      <c r="A1686" t="s">
        <v>20913</v>
      </c>
      <c r="B1686" t="s">
        <v>1110</v>
      </c>
      <c r="C1686" t="s">
        <v>24166</v>
      </c>
      <c r="D1686" t="s">
        <v>2808</v>
      </c>
      <c r="E1686" t="s">
        <v>8335</v>
      </c>
      <c r="J1686">
        <f t="shared" si="26"/>
        <v>4</v>
      </c>
    </row>
    <row r="1687" spans="1:10" x14ac:dyDescent="0.25">
      <c r="A1687" t="s">
        <v>20914</v>
      </c>
      <c r="B1687" t="s">
        <v>1110</v>
      </c>
      <c r="C1687" t="s">
        <v>24166</v>
      </c>
      <c r="D1687" t="s">
        <v>8335</v>
      </c>
      <c r="J1687">
        <f t="shared" si="26"/>
        <v>3</v>
      </c>
    </row>
    <row r="1688" spans="1:10" x14ac:dyDescent="0.25">
      <c r="A1688" t="s">
        <v>20915</v>
      </c>
      <c r="B1688" t="s">
        <v>1110</v>
      </c>
      <c r="C1688" t="s">
        <v>806</v>
      </c>
      <c r="D1688" t="s">
        <v>24166</v>
      </c>
      <c r="E1688" t="s">
        <v>2808</v>
      </c>
      <c r="F1688" t="s">
        <v>15632</v>
      </c>
      <c r="J1688">
        <f t="shared" si="26"/>
        <v>4</v>
      </c>
    </row>
    <row r="1689" spans="1:10" x14ac:dyDescent="0.25">
      <c r="A1689" t="s">
        <v>20916</v>
      </c>
      <c r="B1689" t="s">
        <v>1110</v>
      </c>
      <c r="C1689" t="s">
        <v>1394</v>
      </c>
      <c r="D1689" t="s">
        <v>5190</v>
      </c>
      <c r="J1689">
        <f t="shared" si="26"/>
        <v>3</v>
      </c>
    </row>
    <row r="1690" spans="1:10" x14ac:dyDescent="0.25">
      <c r="A1690" t="s">
        <v>20917</v>
      </c>
      <c r="B1690" t="s">
        <v>1394</v>
      </c>
      <c r="C1690" t="s">
        <v>2808</v>
      </c>
      <c r="D1690" t="s">
        <v>15632</v>
      </c>
      <c r="J1690">
        <f t="shared" si="26"/>
        <v>3</v>
      </c>
    </row>
    <row r="1691" spans="1:10" x14ac:dyDescent="0.25">
      <c r="A1691" t="s">
        <v>20918</v>
      </c>
      <c r="B1691" t="s">
        <v>24166</v>
      </c>
      <c r="C1691" t="s">
        <v>2808</v>
      </c>
      <c r="D1691" t="s">
        <v>24164</v>
      </c>
      <c r="E1691" t="s">
        <v>8335</v>
      </c>
      <c r="J1691">
        <f t="shared" si="26"/>
        <v>4</v>
      </c>
    </row>
    <row r="1692" spans="1:10" x14ac:dyDescent="0.25">
      <c r="A1692" t="s">
        <v>20919</v>
      </c>
      <c r="B1692" t="s">
        <v>2808</v>
      </c>
      <c r="J1692">
        <f t="shared" si="26"/>
        <v>1</v>
      </c>
    </row>
    <row r="1693" spans="1:10" x14ac:dyDescent="0.25">
      <c r="A1693" t="s">
        <v>20920</v>
      </c>
      <c r="B1693" t="s">
        <v>1394</v>
      </c>
      <c r="C1693" t="s">
        <v>24166</v>
      </c>
      <c r="D1693" t="s">
        <v>8335</v>
      </c>
      <c r="J1693">
        <f t="shared" si="26"/>
        <v>3</v>
      </c>
    </row>
    <row r="1694" spans="1:10" x14ac:dyDescent="0.25">
      <c r="A1694" t="s">
        <v>20921</v>
      </c>
      <c r="B1694" t="s">
        <v>2808</v>
      </c>
      <c r="C1694" t="s">
        <v>5190</v>
      </c>
      <c r="D1694" t="s">
        <v>9835</v>
      </c>
      <c r="J1694">
        <f t="shared" si="26"/>
        <v>3</v>
      </c>
    </row>
    <row r="1695" spans="1:10" x14ac:dyDescent="0.25">
      <c r="A1695" t="s">
        <v>20922</v>
      </c>
      <c r="B1695" t="s">
        <v>1110</v>
      </c>
      <c r="C1695" t="s">
        <v>806</v>
      </c>
      <c r="D1695" t="s">
        <v>1394</v>
      </c>
      <c r="E1695" t="s">
        <v>15632</v>
      </c>
      <c r="F1695" t="s">
        <v>9835</v>
      </c>
      <c r="J1695">
        <f t="shared" si="26"/>
        <v>4</v>
      </c>
    </row>
    <row r="1696" spans="1:10" x14ac:dyDescent="0.25">
      <c r="A1696" t="s">
        <v>20923</v>
      </c>
      <c r="B1696" t="s">
        <v>24166</v>
      </c>
      <c r="C1696" t="s">
        <v>2808</v>
      </c>
      <c r="D1696" t="s">
        <v>8335</v>
      </c>
      <c r="J1696">
        <f t="shared" si="26"/>
        <v>3</v>
      </c>
    </row>
    <row r="1697" spans="1:10" x14ac:dyDescent="0.25">
      <c r="A1697" t="s">
        <v>20924</v>
      </c>
      <c r="B1697" t="s">
        <v>806</v>
      </c>
      <c r="C1697" t="s">
        <v>5190</v>
      </c>
      <c r="D1697" t="s">
        <v>8335</v>
      </c>
      <c r="J1697">
        <f t="shared" si="26"/>
        <v>3</v>
      </c>
    </row>
    <row r="1698" spans="1:10" x14ac:dyDescent="0.25">
      <c r="A1698" t="s">
        <v>20925</v>
      </c>
      <c r="B1698" t="s">
        <v>1394</v>
      </c>
      <c r="C1698" t="s">
        <v>15632</v>
      </c>
      <c r="J1698">
        <f t="shared" si="26"/>
        <v>2</v>
      </c>
    </row>
    <row r="1699" spans="1:10" x14ac:dyDescent="0.25">
      <c r="A1699" t="s">
        <v>20926</v>
      </c>
      <c r="B1699" t="s">
        <v>2808</v>
      </c>
      <c r="C1699" t="s">
        <v>24164</v>
      </c>
      <c r="D1699" t="s">
        <v>15632</v>
      </c>
      <c r="E1699" t="s">
        <v>8335</v>
      </c>
      <c r="J1699">
        <f t="shared" si="26"/>
        <v>4</v>
      </c>
    </row>
    <row r="1700" spans="1:10" x14ac:dyDescent="0.25">
      <c r="A1700" t="s">
        <v>20927</v>
      </c>
      <c r="B1700" t="s">
        <v>1394</v>
      </c>
      <c r="C1700" t="s">
        <v>5190</v>
      </c>
      <c r="J1700">
        <f t="shared" si="26"/>
        <v>2</v>
      </c>
    </row>
    <row r="1701" spans="1:10" x14ac:dyDescent="0.25">
      <c r="A1701" t="s">
        <v>20928</v>
      </c>
      <c r="B1701" t="s">
        <v>10594</v>
      </c>
      <c r="C1701" t="s">
        <v>2808</v>
      </c>
      <c r="D1701" t="s">
        <v>18048</v>
      </c>
      <c r="E1701" t="s">
        <v>15632</v>
      </c>
      <c r="J1701">
        <f t="shared" si="26"/>
        <v>4</v>
      </c>
    </row>
    <row r="1702" spans="1:10" x14ac:dyDescent="0.25">
      <c r="A1702" t="s">
        <v>20929</v>
      </c>
      <c r="B1702" t="s">
        <v>1110</v>
      </c>
      <c r="C1702" t="s">
        <v>806</v>
      </c>
      <c r="D1702" t="s">
        <v>9835</v>
      </c>
      <c r="J1702">
        <f t="shared" si="26"/>
        <v>3</v>
      </c>
    </row>
    <row r="1703" spans="1:10" x14ac:dyDescent="0.25">
      <c r="A1703" t="s">
        <v>20930</v>
      </c>
      <c r="B1703" t="s">
        <v>2808</v>
      </c>
      <c r="C1703" t="s">
        <v>1062</v>
      </c>
      <c r="D1703" t="s">
        <v>8335</v>
      </c>
      <c r="J1703">
        <f t="shared" si="26"/>
        <v>3</v>
      </c>
    </row>
    <row r="1704" spans="1:10" x14ac:dyDescent="0.25">
      <c r="A1704" t="s">
        <v>20931</v>
      </c>
      <c r="B1704" t="s">
        <v>1110</v>
      </c>
      <c r="C1704" t="s">
        <v>806</v>
      </c>
      <c r="D1704" t="s">
        <v>1062</v>
      </c>
      <c r="E1704" t="s">
        <v>9835</v>
      </c>
      <c r="F1704" t="s">
        <v>8335</v>
      </c>
      <c r="J1704">
        <f t="shared" si="26"/>
        <v>4</v>
      </c>
    </row>
    <row r="1705" spans="1:10" x14ac:dyDescent="0.25">
      <c r="A1705" t="s">
        <v>20932</v>
      </c>
      <c r="B1705" t="s">
        <v>1110</v>
      </c>
      <c r="C1705" t="s">
        <v>24166</v>
      </c>
      <c r="D1705" t="s">
        <v>8335</v>
      </c>
      <c r="J1705">
        <f t="shared" si="26"/>
        <v>3</v>
      </c>
    </row>
    <row r="1706" spans="1:10" x14ac:dyDescent="0.25">
      <c r="A1706" t="s">
        <v>20933</v>
      </c>
      <c r="B1706" t="s">
        <v>2808</v>
      </c>
      <c r="C1706" t="s">
        <v>5190</v>
      </c>
      <c r="D1706" t="s">
        <v>9835</v>
      </c>
      <c r="E1706" t="s">
        <v>8335</v>
      </c>
      <c r="J1706">
        <f t="shared" si="26"/>
        <v>4</v>
      </c>
    </row>
    <row r="1707" spans="1:10" x14ac:dyDescent="0.25">
      <c r="A1707" t="s">
        <v>20934</v>
      </c>
      <c r="B1707" t="s">
        <v>1394</v>
      </c>
      <c r="C1707" t="s">
        <v>15632</v>
      </c>
      <c r="J1707">
        <f t="shared" si="26"/>
        <v>2</v>
      </c>
    </row>
    <row r="1708" spans="1:10" x14ac:dyDescent="0.25">
      <c r="A1708" t="s">
        <v>20935</v>
      </c>
      <c r="B1708" t="s">
        <v>9204</v>
      </c>
      <c r="C1708" t="s">
        <v>1394</v>
      </c>
      <c r="D1708" t="s">
        <v>14342</v>
      </c>
      <c r="J1708">
        <f t="shared" si="26"/>
        <v>3</v>
      </c>
    </row>
    <row r="1709" spans="1:10" x14ac:dyDescent="0.25">
      <c r="A1709" t="s">
        <v>20936</v>
      </c>
      <c r="B1709" t="s">
        <v>2808</v>
      </c>
      <c r="J1709">
        <f t="shared" si="26"/>
        <v>1</v>
      </c>
    </row>
    <row r="1710" spans="1:10" x14ac:dyDescent="0.25">
      <c r="A1710" t="s">
        <v>20937</v>
      </c>
      <c r="B1710" t="s">
        <v>806</v>
      </c>
      <c r="C1710" t="s">
        <v>1062</v>
      </c>
      <c r="D1710" t="s">
        <v>24164</v>
      </c>
      <c r="J1710">
        <f t="shared" si="26"/>
        <v>3</v>
      </c>
    </row>
    <row r="1711" spans="1:10" x14ac:dyDescent="0.25">
      <c r="A1711" t="s">
        <v>20938</v>
      </c>
      <c r="B1711" t="s">
        <v>1394</v>
      </c>
      <c r="C1711" t="s">
        <v>2808</v>
      </c>
      <c r="J1711">
        <f t="shared" si="26"/>
        <v>2</v>
      </c>
    </row>
    <row r="1712" spans="1:10" x14ac:dyDescent="0.25">
      <c r="A1712" t="s">
        <v>20939</v>
      </c>
      <c r="B1712" t="s">
        <v>24166</v>
      </c>
      <c r="C1712" t="s">
        <v>2808</v>
      </c>
      <c r="D1712" t="s">
        <v>8335</v>
      </c>
      <c r="J1712">
        <f t="shared" si="26"/>
        <v>3</v>
      </c>
    </row>
    <row r="1713" spans="1:10" x14ac:dyDescent="0.25">
      <c r="A1713" t="s">
        <v>20940</v>
      </c>
      <c r="B1713" t="s">
        <v>24166</v>
      </c>
      <c r="C1713" t="s">
        <v>8335</v>
      </c>
      <c r="J1713">
        <f t="shared" si="26"/>
        <v>2</v>
      </c>
    </row>
    <row r="1714" spans="1:10" x14ac:dyDescent="0.25">
      <c r="A1714" t="s">
        <v>20941</v>
      </c>
      <c r="B1714" t="s">
        <v>1110</v>
      </c>
      <c r="C1714" t="s">
        <v>24166</v>
      </c>
      <c r="D1714" t="s">
        <v>2808</v>
      </c>
      <c r="E1714" t="s">
        <v>8335</v>
      </c>
      <c r="J1714">
        <f t="shared" si="26"/>
        <v>4</v>
      </c>
    </row>
    <row r="1715" spans="1:10" x14ac:dyDescent="0.25">
      <c r="A1715" t="s">
        <v>20942</v>
      </c>
      <c r="B1715" t="s">
        <v>2808</v>
      </c>
      <c r="C1715" t="s">
        <v>18048</v>
      </c>
      <c r="D1715" t="s">
        <v>24167</v>
      </c>
      <c r="J1715">
        <f t="shared" si="26"/>
        <v>3</v>
      </c>
    </row>
    <row r="1716" spans="1:10" x14ac:dyDescent="0.25">
      <c r="A1716" t="s">
        <v>20943</v>
      </c>
      <c r="B1716" t="s">
        <v>24166</v>
      </c>
      <c r="C1716" t="s">
        <v>2808</v>
      </c>
      <c r="J1716">
        <f t="shared" si="26"/>
        <v>2</v>
      </c>
    </row>
    <row r="1717" spans="1:10" x14ac:dyDescent="0.25">
      <c r="A1717" t="s">
        <v>20944</v>
      </c>
      <c r="B1717" t="s">
        <v>1110</v>
      </c>
      <c r="C1717" t="s">
        <v>24166</v>
      </c>
      <c r="D1717" t="s">
        <v>2808</v>
      </c>
      <c r="E1717" t="s">
        <v>8335</v>
      </c>
      <c r="J1717">
        <f t="shared" si="26"/>
        <v>4</v>
      </c>
    </row>
    <row r="1718" spans="1:10" x14ac:dyDescent="0.25">
      <c r="A1718" t="s">
        <v>20945</v>
      </c>
      <c r="B1718" t="s">
        <v>2808</v>
      </c>
      <c r="C1718" t="s">
        <v>15632</v>
      </c>
      <c r="J1718">
        <f t="shared" si="26"/>
        <v>2</v>
      </c>
    </row>
    <row r="1719" spans="1:10" x14ac:dyDescent="0.25">
      <c r="A1719" t="s">
        <v>20946</v>
      </c>
      <c r="B1719" t="s">
        <v>1110</v>
      </c>
      <c r="C1719" t="s">
        <v>24166</v>
      </c>
      <c r="D1719" t="s">
        <v>2808</v>
      </c>
      <c r="E1719" t="s">
        <v>15632</v>
      </c>
      <c r="F1719" t="s">
        <v>8335</v>
      </c>
      <c r="J1719">
        <f t="shared" si="26"/>
        <v>4</v>
      </c>
    </row>
    <row r="1720" spans="1:10" x14ac:dyDescent="0.25">
      <c r="A1720" t="s">
        <v>20947</v>
      </c>
      <c r="B1720" t="s">
        <v>1110</v>
      </c>
      <c r="C1720" t="s">
        <v>2808</v>
      </c>
      <c r="D1720" t="s">
        <v>15632</v>
      </c>
      <c r="E1720" t="s">
        <v>24165</v>
      </c>
      <c r="J1720">
        <f t="shared" si="26"/>
        <v>4</v>
      </c>
    </row>
    <row r="1721" spans="1:10" x14ac:dyDescent="0.25">
      <c r="A1721" t="s">
        <v>20948</v>
      </c>
      <c r="B1721" t="s">
        <v>10594</v>
      </c>
      <c r="C1721" t="s">
        <v>2808</v>
      </c>
      <c r="D1721" t="s">
        <v>15632</v>
      </c>
      <c r="J1721">
        <f t="shared" si="26"/>
        <v>3</v>
      </c>
    </row>
    <row r="1722" spans="1:10" x14ac:dyDescent="0.25">
      <c r="A1722" t="s">
        <v>20949</v>
      </c>
      <c r="B1722" t="s">
        <v>1110</v>
      </c>
      <c r="C1722" t="s">
        <v>2808</v>
      </c>
      <c r="D1722" t="s">
        <v>1062</v>
      </c>
      <c r="J1722">
        <f t="shared" si="26"/>
        <v>3</v>
      </c>
    </row>
    <row r="1723" spans="1:10" x14ac:dyDescent="0.25">
      <c r="A1723" t="s">
        <v>20950</v>
      </c>
      <c r="B1723" t="s">
        <v>1110</v>
      </c>
      <c r="C1723" t="s">
        <v>806</v>
      </c>
      <c r="J1723">
        <f t="shared" si="26"/>
        <v>2</v>
      </c>
    </row>
    <row r="1724" spans="1:10" x14ac:dyDescent="0.25">
      <c r="A1724" t="s">
        <v>20951</v>
      </c>
      <c r="B1724" t="s">
        <v>10594</v>
      </c>
      <c r="C1724" t="s">
        <v>24166</v>
      </c>
      <c r="D1724" t="s">
        <v>2808</v>
      </c>
      <c r="E1724" t="s">
        <v>18048</v>
      </c>
      <c r="F1724" t="s">
        <v>11916</v>
      </c>
      <c r="J1724">
        <f t="shared" si="26"/>
        <v>4</v>
      </c>
    </row>
    <row r="1725" spans="1:10" x14ac:dyDescent="0.25">
      <c r="A1725" t="s">
        <v>20952</v>
      </c>
      <c r="B1725" t="s">
        <v>1110</v>
      </c>
      <c r="C1725" t="s">
        <v>806</v>
      </c>
      <c r="D1725" t="s">
        <v>2808</v>
      </c>
      <c r="E1725" t="s">
        <v>18048</v>
      </c>
      <c r="F1725" t="s">
        <v>24167</v>
      </c>
      <c r="J1725">
        <f t="shared" si="26"/>
        <v>4</v>
      </c>
    </row>
    <row r="1726" spans="1:10" x14ac:dyDescent="0.25">
      <c r="A1726" t="s">
        <v>20953</v>
      </c>
      <c r="B1726" t="s">
        <v>1394</v>
      </c>
      <c r="C1726" t="s">
        <v>14342</v>
      </c>
      <c r="J1726">
        <f t="shared" si="26"/>
        <v>2</v>
      </c>
    </row>
    <row r="1727" spans="1:10" x14ac:dyDescent="0.25">
      <c r="A1727" t="s">
        <v>20954</v>
      </c>
      <c r="B1727" t="s">
        <v>1110</v>
      </c>
      <c r="C1727" t="s">
        <v>24166</v>
      </c>
      <c r="D1727" t="s">
        <v>2808</v>
      </c>
      <c r="E1727" t="s">
        <v>8335</v>
      </c>
      <c r="J1727">
        <f t="shared" si="26"/>
        <v>4</v>
      </c>
    </row>
    <row r="1728" spans="1:10" x14ac:dyDescent="0.25">
      <c r="A1728" t="s">
        <v>20955</v>
      </c>
      <c r="B1728" t="s">
        <v>1110</v>
      </c>
      <c r="C1728" t="s">
        <v>10594</v>
      </c>
      <c r="D1728" t="s">
        <v>24166</v>
      </c>
      <c r="E1728" t="s">
        <v>2808</v>
      </c>
      <c r="J1728">
        <f t="shared" si="26"/>
        <v>4</v>
      </c>
    </row>
    <row r="1729" spans="1:10" x14ac:dyDescent="0.25">
      <c r="A1729" t="s">
        <v>20956</v>
      </c>
      <c r="B1729" t="s">
        <v>9204</v>
      </c>
      <c r="C1729" t="s">
        <v>1394</v>
      </c>
      <c r="D1729" t="s">
        <v>14342</v>
      </c>
      <c r="J1729">
        <f t="shared" si="26"/>
        <v>3</v>
      </c>
    </row>
    <row r="1730" spans="1:10" x14ac:dyDescent="0.25">
      <c r="A1730" t="s">
        <v>20957</v>
      </c>
      <c r="B1730" t="s">
        <v>10594</v>
      </c>
      <c r="C1730" t="s">
        <v>2808</v>
      </c>
      <c r="D1730" t="s">
        <v>18048</v>
      </c>
      <c r="J1730">
        <f t="shared" si="26"/>
        <v>3</v>
      </c>
    </row>
    <row r="1731" spans="1:10" x14ac:dyDescent="0.25">
      <c r="A1731" t="s">
        <v>20958</v>
      </c>
      <c r="B1731" t="s">
        <v>2808</v>
      </c>
      <c r="C1731" t="s">
        <v>18048</v>
      </c>
      <c r="D1731" t="s">
        <v>24165</v>
      </c>
      <c r="J1731">
        <f t="shared" ref="J1731:J1794" si="27">COUNTIF(B1731:E1731,"*")</f>
        <v>3</v>
      </c>
    </row>
    <row r="1732" spans="1:10" x14ac:dyDescent="0.25">
      <c r="A1732" t="s">
        <v>20959</v>
      </c>
      <c r="B1732" t="s">
        <v>10594</v>
      </c>
      <c r="C1732" t="s">
        <v>2808</v>
      </c>
      <c r="D1732" t="s">
        <v>15632</v>
      </c>
      <c r="J1732">
        <f t="shared" si="27"/>
        <v>3</v>
      </c>
    </row>
    <row r="1733" spans="1:10" x14ac:dyDescent="0.25">
      <c r="A1733" t="s">
        <v>20960</v>
      </c>
      <c r="B1733" t="s">
        <v>806</v>
      </c>
      <c r="C1733" t="s">
        <v>9204</v>
      </c>
      <c r="D1733" t="s">
        <v>1062</v>
      </c>
      <c r="J1733">
        <f t="shared" si="27"/>
        <v>3</v>
      </c>
    </row>
    <row r="1734" spans="1:10" x14ac:dyDescent="0.25">
      <c r="A1734" t="s">
        <v>20961</v>
      </c>
      <c r="B1734" t="s">
        <v>24166</v>
      </c>
      <c r="C1734" t="s">
        <v>2808</v>
      </c>
      <c r="D1734" t="s">
        <v>24164</v>
      </c>
      <c r="E1734" t="s">
        <v>8335</v>
      </c>
      <c r="J1734">
        <f t="shared" si="27"/>
        <v>4</v>
      </c>
    </row>
    <row r="1735" spans="1:10" x14ac:dyDescent="0.25">
      <c r="A1735" t="s">
        <v>20962</v>
      </c>
      <c r="B1735" t="s">
        <v>806</v>
      </c>
      <c r="C1735" t="s">
        <v>9204</v>
      </c>
      <c r="D1735" t="s">
        <v>1394</v>
      </c>
      <c r="E1735" t="s">
        <v>1062</v>
      </c>
      <c r="J1735">
        <f t="shared" si="27"/>
        <v>4</v>
      </c>
    </row>
    <row r="1736" spans="1:10" x14ac:dyDescent="0.25">
      <c r="A1736" t="s">
        <v>20963</v>
      </c>
      <c r="B1736" t="s">
        <v>1394</v>
      </c>
      <c r="C1736" t="s">
        <v>9603</v>
      </c>
      <c r="J1736">
        <f t="shared" si="27"/>
        <v>2</v>
      </c>
    </row>
    <row r="1737" spans="1:10" x14ac:dyDescent="0.25">
      <c r="A1737" t="s">
        <v>20964</v>
      </c>
      <c r="B1737" t="s">
        <v>10594</v>
      </c>
      <c r="C1737" t="s">
        <v>2808</v>
      </c>
      <c r="D1737" t="s">
        <v>9603</v>
      </c>
      <c r="E1737" t="s">
        <v>15632</v>
      </c>
      <c r="J1737">
        <f t="shared" si="27"/>
        <v>4</v>
      </c>
    </row>
    <row r="1738" spans="1:10" x14ac:dyDescent="0.25">
      <c r="A1738" t="s">
        <v>20965</v>
      </c>
      <c r="B1738" t="s">
        <v>806</v>
      </c>
      <c r="C1738" t="s">
        <v>2808</v>
      </c>
      <c r="D1738" t="s">
        <v>24164</v>
      </c>
      <c r="E1738" t="s">
        <v>9835</v>
      </c>
      <c r="F1738" t="s">
        <v>8335</v>
      </c>
      <c r="J1738">
        <f t="shared" si="27"/>
        <v>4</v>
      </c>
    </row>
    <row r="1739" spans="1:10" x14ac:dyDescent="0.25">
      <c r="A1739" t="s">
        <v>20966</v>
      </c>
      <c r="B1739" t="s">
        <v>1394</v>
      </c>
      <c r="C1739" t="s">
        <v>2808</v>
      </c>
      <c r="D1739" t="s">
        <v>15632</v>
      </c>
      <c r="J1739">
        <f t="shared" si="27"/>
        <v>3</v>
      </c>
    </row>
    <row r="1740" spans="1:10" x14ac:dyDescent="0.25">
      <c r="A1740" t="s">
        <v>20967</v>
      </c>
      <c r="B1740" t="s">
        <v>806</v>
      </c>
      <c r="C1740" t="s">
        <v>1394</v>
      </c>
      <c r="D1740" t="s">
        <v>14342</v>
      </c>
      <c r="E1740" t="s">
        <v>1062</v>
      </c>
      <c r="J1740">
        <f t="shared" si="27"/>
        <v>4</v>
      </c>
    </row>
    <row r="1741" spans="1:10" x14ac:dyDescent="0.25">
      <c r="A1741" t="s">
        <v>20968</v>
      </c>
      <c r="B1741" t="s">
        <v>2808</v>
      </c>
      <c r="J1741">
        <f t="shared" si="27"/>
        <v>1</v>
      </c>
    </row>
    <row r="1742" spans="1:10" x14ac:dyDescent="0.25">
      <c r="A1742" t="s">
        <v>20969</v>
      </c>
      <c r="B1742" t="s">
        <v>10594</v>
      </c>
      <c r="C1742" t="s">
        <v>1394</v>
      </c>
      <c r="D1742" t="s">
        <v>24166</v>
      </c>
      <c r="E1742" t="s">
        <v>2808</v>
      </c>
      <c r="F1742" t="s">
        <v>15632</v>
      </c>
      <c r="G1742" t="s">
        <v>8335</v>
      </c>
      <c r="J1742">
        <f t="shared" si="27"/>
        <v>4</v>
      </c>
    </row>
    <row r="1743" spans="1:10" x14ac:dyDescent="0.25">
      <c r="A1743" t="s">
        <v>20970</v>
      </c>
      <c r="B1743" t="s">
        <v>1394</v>
      </c>
      <c r="C1743" t="s">
        <v>15632</v>
      </c>
      <c r="J1743">
        <f t="shared" si="27"/>
        <v>2</v>
      </c>
    </row>
    <row r="1744" spans="1:10" x14ac:dyDescent="0.25">
      <c r="A1744" t="s">
        <v>20971</v>
      </c>
      <c r="B1744" t="s">
        <v>1394</v>
      </c>
      <c r="J1744">
        <f t="shared" si="27"/>
        <v>1</v>
      </c>
    </row>
    <row r="1745" spans="1:10" x14ac:dyDescent="0.25">
      <c r="A1745" t="s">
        <v>20972</v>
      </c>
      <c r="B1745" t="s">
        <v>10594</v>
      </c>
      <c r="C1745" t="s">
        <v>2808</v>
      </c>
      <c r="D1745" t="s">
        <v>18048</v>
      </c>
      <c r="J1745">
        <f t="shared" si="27"/>
        <v>3</v>
      </c>
    </row>
    <row r="1746" spans="1:10" x14ac:dyDescent="0.25">
      <c r="A1746" t="s">
        <v>20973</v>
      </c>
      <c r="B1746" t="s">
        <v>1394</v>
      </c>
      <c r="C1746" t="s">
        <v>2808</v>
      </c>
      <c r="J1746">
        <f t="shared" si="27"/>
        <v>2</v>
      </c>
    </row>
    <row r="1747" spans="1:10" x14ac:dyDescent="0.25">
      <c r="A1747" t="s">
        <v>20974</v>
      </c>
      <c r="B1747" t="s">
        <v>1394</v>
      </c>
      <c r="C1747" t="s">
        <v>1062</v>
      </c>
      <c r="D1747" t="s">
        <v>5190</v>
      </c>
      <c r="E1747" t="s">
        <v>8335</v>
      </c>
      <c r="J1747">
        <f t="shared" si="27"/>
        <v>4</v>
      </c>
    </row>
    <row r="1748" spans="1:10" x14ac:dyDescent="0.25">
      <c r="A1748" t="s">
        <v>20975</v>
      </c>
      <c r="B1748" t="s">
        <v>2808</v>
      </c>
      <c r="C1748" t="s">
        <v>24164</v>
      </c>
      <c r="D1748" t="s">
        <v>9835</v>
      </c>
      <c r="E1748" t="s">
        <v>8335</v>
      </c>
      <c r="J1748">
        <f t="shared" si="27"/>
        <v>4</v>
      </c>
    </row>
    <row r="1749" spans="1:10" x14ac:dyDescent="0.25">
      <c r="A1749" t="s">
        <v>20976</v>
      </c>
      <c r="B1749" t="s">
        <v>806</v>
      </c>
      <c r="C1749" t="s">
        <v>9204</v>
      </c>
      <c r="D1749" t="s">
        <v>1394</v>
      </c>
      <c r="E1749" t="s">
        <v>14342</v>
      </c>
      <c r="F1749" t="s">
        <v>1062</v>
      </c>
      <c r="G1749" t="s">
        <v>13778</v>
      </c>
      <c r="H1749" t="s">
        <v>15632</v>
      </c>
      <c r="J1749">
        <f t="shared" si="27"/>
        <v>4</v>
      </c>
    </row>
    <row r="1750" spans="1:10" x14ac:dyDescent="0.25">
      <c r="A1750" t="s">
        <v>20977</v>
      </c>
      <c r="B1750" t="s">
        <v>10594</v>
      </c>
      <c r="C1750" t="s">
        <v>24166</v>
      </c>
      <c r="D1750" t="s">
        <v>2808</v>
      </c>
      <c r="E1750" t="s">
        <v>18048</v>
      </c>
      <c r="F1750" t="s">
        <v>9603</v>
      </c>
      <c r="J1750">
        <f t="shared" si="27"/>
        <v>4</v>
      </c>
    </row>
    <row r="1751" spans="1:10" x14ac:dyDescent="0.25">
      <c r="A1751" t="s">
        <v>20978</v>
      </c>
      <c r="B1751" t="s">
        <v>1110</v>
      </c>
      <c r="C1751" t="s">
        <v>806</v>
      </c>
      <c r="J1751">
        <f t="shared" si="27"/>
        <v>2</v>
      </c>
    </row>
    <row r="1752" spans="1:10" x14ac:dyDescent="0.25">
      <c r="A1752" t="s">
        <v>20979</v>
      </c>
      <c r="B1752" t="s">
        <v>806</v>
      </c>
      <c r="C1752" t="s">
        <v>9204</v>
      </c>
      <c r="D1752" t="s">
        <v>1394</v>
      </c>
      <c r="E1752" t="s">
        <v>2808</v>
      </c>
      <c r="F1752" t="s">
        <v>14342</v>
      </c>
      <c r="G1752" t="s">
        <v>13778</v>
      </c>
      <c r="J1752">
        <f t="shared" si="27"/>
        <v>4</v>
      </c>
    </row>
    <row r="1753" spans="1:10" x14ac:dyDescent="0.25">
      <c r="A1753" t="s">
        <v>20980</v>
      </c>
      <c r="B1753" t="s">
        <v>24166</v>
      </c>
      <c r="C1753" t="s">
        <v>2808</v>
      </c>
      <c r="D1753" t="s">
        <v>8335</v>
      </c>
      <c r="J1753">
        <f t="shared" si="27"/>
        <v>3</v>
      </c>
    </row>
    <row r="1754" spans="1:10" x14ac:dyDescent="0.25">
      <c r="A1754" t="s">
        <v>20981</v>
      </c>
      <c r="B1754" t="s">
        <v>10594</v>
      </c>
      <c r="C1754" t="s">
        <v>1394</v>
      </c>
      <c r="D1754" t="s">
        <v>2808</v>
      </c>
      <c r="E1754" t="s">
        <v>9603</v>
      </c>
      <c r="F1754" t="s">
        <v>15632</v>
      </c>
      <c r="J1754">
        <f t="shared" si="27"/>
        <v>4</v>
      </c>
    </row>
    <row r="1755" spans="1:10" x14ac:dyDescent="0.25">
      <c r="A1755" t="s">
        <v>20982</v>
      </c>
      <c r="B1755" t="s">
        <v>1110</v>
      </c>
      <c r="C1755" t="s">
        <v>24166</v>
      </c>
      <c r="D1755" t="s">
        <v>8335</v>
      </c>
      <c r="J1755">
        <f t="shared" si="27"/>
        <v>3</v>
      </c>
    </row>
    <row r="1756" spans="1:10" x14ac:dyDescent="0.25">
      <c r="A1756" t="s">
        <v>20983</v>
      </c>
      <c r="B1756" t="s">
        <v>1110</v>
      </c>
      <c r="C1756" t="s">
        <v>8335</v>
      </c>
      <c r="J1756">
        <f t="shared" si="27"/>
        <v>2</v>
      </c>
    </row>
    <row r="1757" spans="1:10" x14ac:dyDescent="0.25">
      <c r="A1757" t="s">
        <v>20984</v>
      </c>
      <c r="B1757" t="s">
        <v>1394</v>
      </c>
      <c r="J1757">
        <f t="shared" si="27"/>
        <v>1</v>
      </c>
    </row>
    <row r="1758" spans="1:10" x14ac:dyDescent="0.25">
      <c r="A1758" t="s">
        <v>20985</v>
      </c>
      <c r="B1758" t="s">
        <v>10594</v>
      </c>
      <c r="C1758" t="s">
        <v>1394</v>
      </c>
      <c r="D1758" t="s">
        <v>2808</v>
      </c>
      <c r="E1758" t="s">
        <v>18048</v>
      </c>
      <c r="J1758">
        <f t="shared" si="27"/>
        <v>4</v>
      </c>
    </row>
    <row r="1759" spans="1:10" x14ac:dyDescent="0.25">
      <c r="A1759" t="s">
        <v>20986</v>
      </c>
      <c r="B1759" t="s">
        <v>1394</v>
      </c>
      <c r="C1759" t="s">
        <v>2808</v>
      </c>
      <c r="D1759" t="s">
        <v>9603</v>
      </c>
      <c r="J1759">
        <f t="shared" si="27"/>
        <v>3</v>
      </c>
    </row>
    <row r="1760" spans="1:10" x14ac:dyDescent="0.25">
      <c r="A1760" t="s">
        <v>20987</v>
      </c>
      <c r="B1760" t="s">
        <v>10594</v>
      </c>
      <c r="C1760" t="s">
        <v>2808</v>
      </c>
      <c r="D1760" t="s">
        <v>18048</v>
      </c>
      <c r="E1760" t="s">
        <v>24165</v>
      </c>
      <c r="J1760">
        <f t="shared" si="27"/>
        <v>4</v>
      </c>
    </row>
    <row r="1761" spans="1:10" x14ac:dyDescent="0.25">
      <c r="A1761" t="s">
        <v>20988</v>
      </c>
      <c r="B1761" t="s">
        <v>1110</v>
      </c>
      <c r="C1761" t="s">
        <v>5190</v>
      </c>
      <c r="D1761" t="s">
        <v>8335</v>
      </c>
      <c r="J1761">
        <f t="shared" si="27"/>
        <v>3</v>
      </c>
    </row>
    <row r="1762" spans="1:10" x14ac:dyDescent="0.25">
      <c r="A1762" t="s">
        <v>20989</v>
      </c>
      <c r="B1762" t="s">
        <v>1394</v>
      </c>
      <c r="C1762" t="s">
        <v>15632</v>
      </c>
      <c r="J1762">
        <f t="shared" si="27"/>
        <v>2</v>
      </c>
    </row>
    <row r="1763" spans="1:10" x14ac:dyDescent="0.25">
      <c r="A1763" t="s">
        <v>20990</v>
      </c>
      <c r="B1763" t="s">
        <v>806</v>
      </c>
      <c r="C1763" t="s">
        <v>9204</v>
      </c>
      <c r="D1763" t="s">
        <v>9835</v>
      </c>
      <c r="J1763">
        <f t="shared" si="27"/>
        <v>3</v>
      </c>
    </row>
    <row r="1764" spans="1:10" x14ac:dyDescent="0.25">
      <c r="A1764" t="s">
        <v>20991</v>
      </c>
      <c r="B1764" t="s">
        <v>1394</v>
      </c>
      <c r="C1764" t="s">
        <v>2808</v>
      </c>
      <c r="J1764">
        <f t="shared" si="27"/>
        <v>2</v>
      </c>
    </row>
    <row r="1765" spans="1:10" x14ac:dyDescent="0.25">
      <c r="A1765" t="s">
        <v>20992</v>
      </c>
      <c r="B1765" t="s">
        <v>24164</v>
      </c>
      <c r="C1765" t="s">
        <v>8335</v>
      </c>
      <c r="J1765">
        <f t="shared" si="27"/>
        <v>2</v>
      </c>
    </row>
    <row r="1766" spans="1:10" x14ac:dyDescent="0.25">
      <c r="A1766" t="s">
        <v>20993</v>
      </c>
      <c r="B1766" t="s">
        <v>1394</v>
      </c>
      <c r="C1766" t="s">
        <v>15632</v>
      </c>
      <c r="J1766">
        <f t="shared" si="27"/>
        <v>2</v>
      </c>
    </row>
    <row r="1767" spans="1:10" x14ac:dyDescent="0.25">
      <c r="A1767" t="s">
        <v>20994</v>
      </c>
      <c r="B1767" t="s">
        <v>1110</v>
      </c>
      <c r="C1767" t="s">
        <v>806</v>
      </c>
      <c r="D1767" t="s">
        <v>8335</v>
      </c>
      <c r="J1767">
        <f t="shared" si="27"/>
        <v>3</v>
      </c>
    </row>
    <row r="1768" spans="1:10" x14ac:dyDescent="0.25">
      <c r="A1768" t="s">
        <v>20995</v>
      </c>
      <c r="B1768" t="s">
        <v>1394</v>
      </c>
      <c r="C1768" t="s">
        <v>15632</v>
      </c>
      <c r="J1768">
        <f t="shared" si="27"/>
        <v>2</v>
      </c>
    </row>
    <row r="1769" spans="1:10" x14ac:dyDescent="0.25">
      <c r="A1769" t="s">
        <v>20996</v>
      </c>
      <c r="B1769" t="s">
        <v>1110</v>
      </c>
      <c r="C1769" t="s">
        <v>24166</v>
      </c>
      <c r="D1769" t="s">
        <v>9835</v>
      </c>
      <c r="E1769" t="s">
        <v>8335</v>
      </c>
      <c r="J1769">
        <f t="shared" si="27"/>
        <v>4</v>
      </c>
    </row>
    <row r="1770" spans="1:10" x14ac:dyDescent="0.25">
      <c r="A1770" t="s">
        <v>20997</v>
      </c>
      <c r="B1770" t="s">
        <v>1394</v>
      </c>
      <c r="J1770">
        <f t="shared" si="27"/>
        <v>1</v>
      </c>
    </row>
    <row r="1771" spans="1:10" x14ac:dyDescent="0.25">
      <c r="A1771" t="s">
        <v>20998</v>
      </c>
      <c r="B1771" t="s">
        <v>2808</v>
      </c>
      <c r="C1771" t="s">
        <v>15632</v>
      </c>
      <c r="D1771" t="s">
        <v>8335</v>
      </c>
      <c r="J1771">
        <f t="shared" si="27"/>
        <v>3</v>
      </c>
    </row>
    <row r="1772" spans="1:10" x14ac:dyDescent="0.25">
      <c r="A1772" t="s">
        <v>20999</v>
      </c>
      <c r="B1772" t="s">
        <v>1394</v>
      </c>
      <c r="C1772" t="s">
        <v>14342</v>
      </c>
      <c r="D1772" t="s">
        <v>1062</v>
      </c>
      <c r="J1772">
        <f t="shared" si="27"/>
        <v>3</v>
      </c>
    </row>
    <row r="1773" spans="1:10" x14ac:dyDescent="0.25">
      <c r="A1773" t="s">
        <v>21000</v>
      </c>
      <c r="B1773" t="s">
        <v>1394</v>
      </c>
      <c r="C1773" t="s">
        <v>2808</v>
      </c>
      <c r="D1773" t="s">
        <v>15632</v>
      </c>
      <c r="J1773">
        <f t="shared" si="27"/>
        <v>3</v>
      </c>
    </row>
    <row r="1774" spans="1:10" x14ac:dyDescent="0.25">
      <c r="A1774" t="s">
        <v>21001</v>
      </c>
      <c r="B1774" t="s">
        <v>1110</v>
      </c>
      <c r="C1774" t="s">
        <v>1394</v>
      </c>
      <c r="J1774">
        <f t="shared" si="27"/>
        <v>2</v>
      </c>
    </row>
    <row r="1775" spans="1:10" x14ac:dyDescent="0.25">
      <c r="A1775" t="s">
        <v>21002</v>
      </c>
      <c r="B1775" t="s">
        <v>1110</v>
      </c>
      <c r="C1775" t="s">
        <v>1394</v>
      </c>
      <c r="D1775" t="s">
        <v>24166</v>
      </c>
      <c r="J1775">
        <f t="shared" si="27"/>
        <v>3</v>
      </c>
    </row>
    <row r="1776" spans="1:10" x14ac:dyDescent="0.25">
      <c r="A1776" t="s">
        <v>21003</v>
      </c>
      <c r="B1776" t="s">
        <v>1110</v>
      </c>
      <c r="C1776" t="s">
        <v>1062</v>
      </c>
      <c r="D1776" t="s">
        <v>5190</v>
      </c>
      <c r="E1776" t="s">
        <v>8335</v>
      </c>
      <c r="J1776">
        <f t="shared" si="27"/>
        <v>4</v>
      </c>
    </row>
    <row r="1777" spans="1:10" x14ac:dyDescent="0.25">
      <c r="A1777" t="s">
        <v>21004</v>
      </c>
      <c r="B1777" t="s">
        <v>1394</v>
      </c>
      <c r="C1777" t="s">
        <v>14342</v>
      </c>
      <c r="J1777">
        <f t="shared" si="27"/>
        <v>2</v>
      </c>
    </row>
    <row r="1778" spans="1:10" x14ac:dyDescent="0.25">
      <c r="A1778" t="s">
        <v>21005</v>
      </c>
      <c r="B1778" t="s">
        <v>2808</v>
      </c>
      <c r="C1778" t="s">
        <v>15632</v>
      </c>
      <c r="J1778">
        <f t="shared" si="27"/>
        <v>2</v>
      </c>
    </row>
    <row r="1779" spans="1:10" x14ac:dyDescent="0.25">
      <c r="A1779" t="s">
        <v>21006</v>
      </c>
      <c r="B1779" t="s">
        <v>9835</v>
      </c>
      <c r="C1779" t="s">
        <v>8335</v>
      </c>
      <c r="J1779">
        <f t="shared" si="27"/>
        <v>2</v>
      </c>
    </row>
    <row r="1780" spans="1:10" x14ac:dyDescent="0.25">
      <c r="A1780" t="s">
        <v>21007</v>
      </c>
      <c r="B1780" t="s">
        <v>806</v>
      </c>
      <c r="C1780" t="s">
        <v>10594</v>
      </c>
      <c r="J1780">
        <f t="shared" si="27"/>
        <v>2</v>
      </c>
    </row>
    <row r="1781" spans="1:10" x14ac:dyDescent="0.25">
      <c r="A1781" t="s">
        <v>21008</v>
      </c>
      <c r="B1781" t="s">
        <v>1110</v>
      </c>
      <c r="C1781" t="s">
        <v>2808</v>
      </c>
      <c r="D1781" t="s">
        <v>8335</v>
      </c>
      <c r="J1781">
        <f t="shared" si="27"/>
        <v>3</v>
      </c>
    </row>
    <row r="1782" spans="1:10" x14ac:dyDescent="0.25">
      <c r="A1782" t="s">
        <v>21009</v>
      </c>
      <c r="B1782" t="s">
        <v>24166</v>
      </c>
      <c r="C1782" t="s">
        <v>2808</v>
      </c>
      <c r="D1782" t="s">
        <v>8335</v>
      </c>
      <c r="J1782">
        <f t="shared" si="27"/>
        <v>3</v>
      </c>
    </row>
    <row r="1783" spans="1:10" x14ac:dyDescent="0.25">
      <c r="A1783" t="s">
        <v>21010</v>
      </c>
      <c r="B1783" t="s">
        <v>2808</v>
      </c>
      <c r="C1783" t="s">
        <v>5190</v>
      </c>
      <c r="D1783" t="s">
        <v>8335</v>
      </c>
      <c r="J1783">
        <f t="shared" si="27"/>
        <v>3</v>
      </c>
    </row>
    <row r="1784" spans="1:10" x14ac:dyDescent="0.25">
      <c r="A1784" t="s">
        <v>21011</v>
      </c>
      <c r="B1784" t="s">
        <v>63</v>
      </c>
      <c r="J1784">
        <f t="shared" si="27"/>
        <v>1</v>
      </c>
    </row>
    <row r="1785" spans="1:10" x14ac:dyDescent="0.25">
      <c r="A1785" t="s">
        <v>21012</v>
      </c>
      <c r="B1785" t="s">
        <v>1394</v>
      </c>
      <c r="C1785" t="s">
        <v>1062</v>
      </c>
      <c r="D1785" t="s">
        <v>15632</v>
      </c>
      <c r="J1785">
        <f t="shared" si="27"/>
        <v>3</v>
      </c>
    </row>
    <row r="1786" spans="1:10" x14ac:dyDescent="0.25">
      <c r="A1786" t="s">
        <v>21013</v>
      </c>
      <c r="B1786" t="s">
        <v>1394</v>
      </c>
      <c r="C1786" t="s">
        <v>2808</v>
      </c>
      <c r="D1786" t="s">
        <v>24165</v>
      </c>
      <c r="J1786">
        <f t="shared" si="27"/>
        <v>3</v>
      </c>
    </row>
    <row r="1787" spans="1:10" x14ac:dyDescent="0.25">
      <c r="A1787" t="s">
        <v>21014</v>
      </c>
      <c r="B1787" t="s">
        <v>1110</v>
      </c>
      <c r="C1787" t="s">
        <v>1394</v>
      </c>
      <c r="D1787" t="s">
        <v>14342</v>
      </c>
      <c r="J1787">
        <f t="shared" si="27"/>
        <v>3</v>
      </c>
    </row>
    <row r="1788" spans="1:10" x14ac:dyDescent="0.25">
      <c r="A1788" t="s">
        <v>21015</v>
      </c>
      <c r="B1788" t="s">
        <v>1394</v>
      </c>
      <c r="C1788" t="s">
        <v>14342</v>
      </c>
      <c r="D1788" t="s">
        <v>1062</v>
      </c>
      <c r="J1788">
        <f t="shared" si="27"/>
        <v>3</v>
      </c>
    </row>
    <row r="1789" spans="1:10" x14ac:dyDescent="0.25">
      <c r="A1789" t="s">
        <v>21016</v>
      </c>
      <c r="B1789" t="s">
        <v>1110</v>
      </c>
      <c r="C1789" t="s">
        <v>5190</v>
      </c>
      <c r="D1789" t="s">
        <v>9835</v>
      </c>
      <c r="J1789">
        <f t="shared" si="27"/>
        <v>3</v>
      </c>
    </row>
    <row r="1790" spans="1:10" x14ac:dyDescent="0.25">
      <c r="A1790" t="s">
        <v>21017</v>
      </c>
      <c r="B1790" t="s">
        <v>1394</v>
      </c>
      <c r="C1790" t="s">
        <v>2808</v>
      </c>
      <c r="J1790">
        <f t="shared" si="27"/>
        <v>2</v>
      </c>
    </row>
    <row r="1791" spans="1:10" x14ac:dyDescent="0.25">
      <c r="A1791" t="s">
        <v>21018</v>
      </c>
      <c r="B1791" t="s">
        <v>1110</v>
      </c>
      <c r="C1791" t="s">
        <v>5190</v>
      </c>
      <c r="D1791" t="s">
        <v>15632</v>
      </c>
      <c r="J1791">
        <f t="shared" si="27"/>
        <v>3</v>
      </c>
    </row>
    <row r="1792" spans="1:10" x14ac:dyDescent="0.25">
      <c r="A1792" t="s">
        <v>21019</v>
      </c>
      <c r="B1792" t="s">
        <v>10594</v>
      </c>
      <c r="C1792" t="s">
        <v>2808</v>
      </c>
      <c r="D1792" t="s">
        <v>18048</v>
      </c>
      <c r="E1792" t="s">
        <v>24167</v>
      </c>
      <c r="J1792">
        <f t="shared" si="27"/>
        <v>4</v>
      </c>
    </row>
    <row r="1793" spans="1:10" x14ac:dyDescent="0.25">
      <c r="A1793" t="s">
        <v>21020</v>
      </c>
      <c r="B1793" t="s">
        <v>1394</v>
      </c>
      <c r="C1793" t="s">
        <v>2808</v>
      </c>
      <c r="D1793" t="s">
        <v>15632</v>
      </c>
      <c r="J1793">
        <f t="shared" si="27"/>
        <v>3</v>
      </c>
    </row>
    <row r="1794" spans="1:10" x14ac:dyDescent="0.25">
      <c r="A1794" t="s">
        <v>21021</v>
      </c>
      <c r="B1794" t="s">
        <v>1110</v>
      </c>
      <c r="C1794" t="s">
        <v>1394</v>
      </c>
      <c r="D1794" t="s">
        <v>24166</v>
      </c>
      <c r="J1794">
        <f t="shared" si="27"/>
        <v>3</v>
      </c>
    </row>
    <row r="1795" spans="1:10" x14ac:dyDescent="0.25">
      <c r="A1795" t="s">
        <v>21022</v>
      </c>
      <c r="B1795" t="s">
        <v>806</v>
      </c>
      <c r="C1795" t="s">
        <v>2808</v>
      </c>
      <c r="D1795" t="s">
        <v>18048</v>
      </c>
      <c r="E1795" t="s">
        <v>15632</v>
      </c>
      <c r="F1795" t="s">
        <v>8335</v>
      </c>
      <c r="G1795" t="s">
        <v>24167</v>
      </c>
      <c r="J1795">
        <f t="shared" ref="J1795:J1858" si="28">COUNTIF(B1795:E1795,"*")</f>
        <v>4</v>
      </c>
    </row>
    <row r="1796" spans="1:10" x14ac:dyDescent="0.25">
      <c r="A1796" t="s">
        <v>21023</v>
      </c>
      <c r="B1796" t="s">
        <v>1110</v>
      </c>
      <c r="C1796" t="s">
        <v>24166</v>
      </c>
      <c r="D1796" t="s">
        <v>2808</v>
      </c>
      <c r="E1796" t="s">
        <v>8335</v>
      </c>
      <c r="J1796">
        <f t="shared" si="28"/>
        <v>4</v>
      </c>
    </row>
    <row r="1797" spans="1:10" x14ac:dyDescent="0.25">
      <c r="A1797" t="s">
        <v>21024</v>
      </c>
      <c r="B1797" t="s">
        <v>1110</v>
      </c>
      <c r="C1797" t="s">
        <v>806</v>
      </c>
      <c r="D1797" t="s">
        <v>8335</v>
      </c>
      <c r="J1797">
        <f t="shared" si="28"/>
        <v>3</v>
      </c>
    </row>
    <row r="1798" spans="1:10" x14ac:dyDescent="0.25">
      <c r="A1798" t="s">
        <v>21025</v>
      </c>
      <c r="B1798" t="s">
        <v>1394</v>
      </c>
      <c r="C1798" t="s">
        <v>15632</v>
      </c>
      <c r="J1798">
        <f t="shared" si="28"/>
        <v>2</v>
      </c>
    </row>
    <row r="1799" spans="1:10" x14ac:dyDescent="0.25">
      <c r="A1799" t="s">
        <v>21026</v>
      </c>
      <c r="B1799" t="s">
        <v>2808</v>
      </c>
      <c r="J1799">
        <f t="shared" si="28"/>
        <v>1</v>
      </c>
    </row>
    <row r="1800" spans="1:10" x14ac:dyDescent="0.25">
      <c r="A1800" t="s">
        <v>21027</v>
      </c>
      <c r="B1800" t="s">
        <v>1394</v>
      </c>
      <c r="C1800" t="s">
        <v>2808</v>
      </c>
      <c r="D1800" t="s">
        <v>15632</v>
      </c>
      <c r="J1800">
        <f t="shared" si="28"/>
        <v>3</v>
      </c>
    </row>
    <row r="1801" spans="1:10" x14ac:dyDescent="0.25">
      <c r="A1801" t="s">
        <v>21028</v>
      </c>
      <c r="B1801" t="s">
        <v>806</v>
      </c>
      <c r="C1801" t="s">
        <v>2808</v>
      </c>
      <c r="D1801" t="s">
        <v>18048</v>
      </c>
      <c r="J1801">
        <f t="shared" si="28"/>
        <v>3</v>
      </c>
    </row>
    <row r="1802" spans="1:10" x14ac:dyDescent="0.25">
      <c r="A1802" t="s">
        <v>21029</v>
      </c>
      <c r="B1802" t="s">
        <v>24166</v>
      </c>
      <c r="C1802" t="s">
        <v>2808</v>
      </c>
      <c r="D1802" t="s">
        <v>15632</v>
      </c>
      <c r="E1802" t="s">
        <v>8335</v>
      </c>
      <c r="J1802">
        <f t="shared" si="28"/>
        <v>4</v>
      </c>
    </row>
    <row r="1803" spans="1:10" x14ac:dyDescent="0.25">
      <c r="A1803" t="s">
        <v>21030</v>
      </c>
      <c r="B1803" t="s">
        <v>2808</v>
      </c>
      <c r="C1803" t="s">
        <v>8335</v>
      </c>
      <c r="J1803">
        <f t="shared" si="28"/>
        <v>2</v>
      </c>
    </row>
    <row r="1804" spans="1:10" x14ac:dyDescent="0.25">
      <c r="A1804" t="s">
        <v>21031</v>
      </c>
      <c r="B1804" t="s">
        <v>24166</v>
      </c>
      <c r="C1804" t="s">
        <v>2808</v>
      </c>
      <c r="D1804" t="s">
        <v>9835</v>
      </c>
      <c r="E1804" t="s">
        <v>8335</v>
      </c>
      <c r="J1804">
        <f t="shared" si="28"/>
        <v>4</v>
      </c>
    </row>
    <row r="1805" spans="1:10" x14ac:dyDescent="0.25">
      <c r="A1805" t="s">
        <v>21032</v>
      </c>
      <c r="B1805" t="s">
        <v>1110</v>
      </c>
      <c r="C1805" t="s">
        <v>806</v>
      </c>
      <c r="D1805" t="s">
        <v>9835</v>
      </c>
      <c r="E1805" t="s">
        <v>8335</v>
      </c>
      <c r="J1805">
        <f t="shared" si="28"/>
        <v>4</v>
      </c>
    </row>
    <row r="1806" spans="1:10" x14ac:dyDescent="0.25">
      <c r="A1806" t="s">
        <v>21033</v>
      </c>
      <c r="B1806" t="s">
        <v>2808</v>
      </c>
      <c r="J1806">
        <f t="shared" si="28"/>
        <v>1</v>
      </c>
    </row>
    <row r="1807" spans="1:10" x14ac:dyDescent="0.25">
      <c r="A1807" t="s">
        <v>19324</v>
      </c>
      <c r="B1807" t="s">
        <v>806</v>
      </c>
      <c r="C1807" t="s">
        <v>2808</v>
      </c>
      <c r="D1807" t="s">
        <v>14342</v>
      </c>
      <c r="E1807" t="s">
        <v>1062</v>
      </c>
      <c r="J1807">
        <f t="shared" si="28"/>
        <v>4</v>
      </c>
    </row>
    <row r="1808" spans="1:10" x14ac:dyDescent="0.25">
      <c r="A1808" t="s">
        <v>21034</v>
      </c>
      <c r="B1808" t="s">
        <v>24166</v>
      </c>
      <c r="C1808" t="s">
        <v>2808</v>
      </c>
      <c r="D1808" t="s">
        <v>24164</v>
      </c>
      <c r="E1808" t="s">
        <v>8335</v>
      </c>
      <c r="J1808">
        <f t="shared" si="28"/>
        <v>4</v>
      </c>
    </row>
    <row r="1809" spans="1:10" x14ac:dyDescent="0.25">
      <c r="A1809" t="s">
        <v>21035</v>
      </c>
      <c r="B1809" t="s">
        <v>1110</v>
      </c>
      <c r="C1809" t="s">
        <v>1394</v>
      </c>
      <c r="D1809" t="s">
        <v>24166</v>
      </c>
      <c r="E1809" t="s">
        <v>9603</v>
      </c>
      <c r="J1809">
        <f t="shared" si="28"/>
        <v>4</v>
      </c>
    </row>
    <row r="1810" spans="1:10" x14ac:dyDescent="0.25">
      <c r="A1810" t="s">
        <v>21036</v>
      </c>
      <c r="B1810" t="s">
        <v>1394</v>
      </c>
      <c r="C1810" t="s">
        <v>2808</v>
      </c>
      <c r="D1810" t="s">
        <v>14342</v>
      </c>
      <c r="E1810" t="s">
        <v>15632</v>
      </c>
      <c r="J1810">
        <f t="shared" si="28"/>
        <v>4</v>
      </c>
    </row>
    <row r="1811" spans="1:10" x14ac:dyDescent="0.25">
      <c r="A1811" t="s">
        <v>21037</v>
      </c>
      <c r="B1811" t="s">
        <v>1394</v>
      </c>
      <c r="C1811" t="s">
        <v>9603</v>
      </c>
      <c r="J1811">
        <f t="shared" si="28"/>
        <v>2</v>
      </c>
    </row>
    <row r="1812" spans="1:10" x14ac:dyDescent="0.25">
      <c r="A1812" t="s">
        <v>21038</v>
      </c>
      <c r="B1812" t="s">
        <v>1394</v>
      </c>
      <c r="C1812" t="s">
        <v>2808</v>
      </c>
      <c r="D1812" t="s">
        <v>15632</v>
      </c>
      <c r="J1812">
        <f t="shared" si="28"/>
        <v>3</v>
      </c>
    </row>
    <row r="1813" spans="1:10" x14ac:dyDescent="0.25">
      <c r="A1813" t="s">
        <v>21039</v>
      </c>
      <c r="B1813" t="s">
        <v>1110</v>
      </c>
      <c r="C1813" t="s">
        <v>1394</v>
      </c>
      <c r="D1813" t="s">
        <v>5190</v>
      </c>
      <c r="J1813">
        <f t="shared" si="28"/>
        <v>3</v>
      </c>
    </row>
    <row r="1814" spans="1:10" x14ac:dyDescent="0.25">
      <c r="A1814" t="s">
        <v>21040</v>
      </c>
      <c r="B1814" t="s">
        <v>24166</v>
      </c>
      <c r="C1814" t="s">
        <v>2808</v>
      </c>
      <c r="D1814" t="s">
        <v>24164</v>
      </c>
      <c r="E1814" t="s">
        <v>8335</v>
      </c>
      <c r="J1814">
        <f t="shared" si="28"/>
        <v>4</v>
      </c>
    </row>
    <row r="1815" spans="1:10" x14ac:dyDescent="0.25">
      <c r="A1815" t="s">
        <v>21041</v>
      </c>
      <c r="B1815" t="s">
        <v>806</v>
      </c>
      <c r="C1815" t="s">
        <v>2808</v>
      </c>
      <c r="D1815" t="s">
        <v>18048</v>
      </c>
      <c r="J1815">
        <f t="shared" si="28"/>
        <v>3</v>
      </c>
    </row>
    <row r="1816" spans="1:10" x14ac:dyDescent="0.25">
      <c r="A1816" t="s">
        <v>21042</v>
      </c>
      <c r="B1816" t="s">
        <v>2808</v>
      </c>
      <c r="C1816" t="s">
        <v>18048</v>
      </c>
      <c r="D1816" t="s">
        <v>8335</v>
      </c>
      <c r="J1816">
        <f t="shared" si="28"/>
        <v>3</v>
      </c>
    </row>
    <row r="1817" spans="1:10" x14ac:dyDescent="0.25">
      <c r="A1817" t="s">
        <v>21043</v>
      </c>
      <c r="B1817" t="s">
        <v>806</v>
      </c>
      <c r="C1817" t="s">
        <v>2808</v>
      </c>
      <c r="D1817" t="s">
        <v>14342</v>
      </c>
      <c r="E1817" t="s">
        <v>1062</v>
      </c>
      <c r="J1817">
        <f t="shared" si="28"/>
        <v>4</v>
      </c>
    </row>
    <row r="1818" spans="1:10" x14ac:dyDescent="0.25">
      <c r="A1818" t="s">
        <v>21044</v>
      </c>
      <c r="B1818" t="s">
        <v>1110</v>
      </c>
      <c r="C1818" t="s">
        <v>2808</v>
      </c>
      <c r="D1818" t="s">
        <v>1062</v>
      </c>
      <c r="E1818" t="s">
        <v>24164</v>
      </c>
      <c r="F1818" t="s">
        <v>9835</v>
      </c>
      <c r="G1818" t="s">
        <v>8335</v>
      </c>
      <c r="J1818">
        <f t="shared" si="28"/>
        <v>4</v>
      </c>
    </row>
    <row r="1819" spans="1:10" x14ac:dyDescent="0.25">
      <c r="A1819" t="s">
        <v>21045</v>
      </c>
      <c r="B1819" t="s">
        <v>10594</v>
      </c>
      <c r="C1819" t="s">
        <v>2808</v>
      </c>
      <c r="D1819" t="s">
        <v>18048</v>
      </c>
      <c r="E1819" t="s">
        <v>15632</v>
      </c>
      <c r="J1819">
        <f t="shared" si="28"/>
        <v>4</v>
      </c>
    </row>
    <row r="1820" spans="1:10" x14ac:dyDescent="0.25">
      <c r="A1820" t="s">
        <v>21046</v>
      </c>
      <c r="B1820" t="s">
        <v>1394</v>
      </c>
      <c r="C1820" t="s">
        <v>14342</v>
      </c>
      <c r="J1820">
        <f t="shared" si="28"/>
        <v>2</v>
      </c>
    </row>
    <row r="1821" spans="1:10" x14ac:dyDescent="0.25">
      <c r="A1821" t="s">
        <v>21047</v>
      </c>
      <c r="B1821" t="s">
        <v>806</v>
      </c>
      <c r="C1821" t="s">
        <v>14342</v>
      </c>
      <c r="D1821" t="s">
        <v>1062</v>
      </c>
      <c r="E1821" t="s">
        <v>5190</v>
      </c>
      <c r="F1821" t="s">
        <v>24164</v>
      </c>
      <c r="J1821">
        <f t="shared" si="28"/>
        <v>4</v>
      </c>
    </row>
    <row r="1822" spans="1:10" x14ac:dyDescent="0.25">
      <c r="A1822" t="s">
        <v>21048</v>
      </c>
      <c r="B1822" t="s">
        <v>1110</v>
      </c>
      <c r="C1822" t="s">
        <v>24166</v>
      </c>
      <c r="D1822" t="s">
        <v>2808</v>
      </c>
      <c r="E1822" t="s">
        <v>18048</v>
      </c>
      <c r="F1822" t="s">
        <v>11916</v>
      </c>
      <c r="J1822">
        <f t="shared" si="28"/>
        <v>4</v>
      </c>
    </row>
    <row r="1823" spans="1:10" x14ac:dyDescent="0.25">
      <c r="A1823" t="s">
        <v>21049</v>
      </c>
      <c r="B1823" t="s">
        <v>5190</v>
      </c>
      <c r="C1823" t="s">
        <v>24164</v>
      </c>
      <c r="D1823" t="s">
        <v>8335</v>
      </c>
      <c r="J1823">
        <f t="shared" si="28"/>
        <v>3</v>
      </c>
    </row>
    <row r="1824" spans="1:10" x14ac:dyDescent="0.25">
      <c r="A1824" t="s">
        <v>21050</v>
      </c>
      <c r="B1824" t="s">
        <v>24166</v>
      </c>
      <c r="C1824" t="s">
        <v>2808</v>
      </c>
      <c r="D1824" t="s">
        <v>24164</v>
      </c>
      <c r="E1824" t="s">
        <v>8335</v>
      </c>
      <c r="J1824">
        <f t="shared" si="28"/>
        <v>4</v>
      </c>
    </row>
    <row r="1825" spans="1:10" x14ac:dyDescent="0.25">
      <c r="A1825" t="s">
        <v>21051</v>
      </c>
      <c r="B1825" t="s">
        <v>1394</v>
      </c>
      <c r="C1825" t="s">
        <v>2808</v>
      </c>
      <c r="D1825" t="s">
        <v>14342</v>
      </c>
      <c r="J1825">
        <f t="shared" si="28"/>
        <v>3</v>
      </c>
    </row>
    <row r="1826" spans="1:10" x14ac:dyDescent="0.25">
      <c r="A1826" t="s">
        <v>21052</v>
      </c>
      <c r="B1826" t="s">
        <v>1110</v>
      </c>
      <c r="C1826" t="s">
        <v>806</v>
      </c>
      <c r="D1826" t="s">
        <v>1394</v>
      </c>
      <c r="E1826" t="s">
        <v>14342</v>
      </c>
      <c r="F1826" t="s">
        <v>9835</v>
      </c>
      <c r="J1826">
        <f t="shared" si="28"/>
        <v>4</v>
      </c>
    </row>
    <row r="1827" spans="1:10" x14ac:dyDescent="0.25">
      <c r="A1827" t="s">
        <v>21053</v>
      </c>
      <c r="B1827" t="s">
        <v>24166</v>
      </c>
      <c r="C1827" t="s">
        <v>2808</v>
      </c>
      <c r="D1827" t="s">
        <v>8335</v>
      </c>
      <c r="J1827">
        <f t="shared" si="28"/>
        <v>3</v>
      </c>
    </row>
    <row r="1828" spans="1:10" x14ac:dyDescent="0.25">
      <c r="A1828" t="s">
        <v>21054</v>
      </c>
      <c r="B1828" t="s">
        <v>1110</v>
      </c>
      <c r="C1828" t="s">
        <v>1394</v>
      </c>
      <c r="D1828" t="s">
        <v>24166</v>
      </c>
      <c r="E1828" t="s">
        <v>8335</v>
      </c>
      <c r="J1828">
        <f t="shared" si="28"/>
        <v>4</v>
      </c>
    </row>
    <row r="1829" spans="1:10" x14ac:dyDescent="0.25">
      <c r="A1829" t="s">
        <v>21055</v>
      </c>
      <c r="B1829" t="s">
        <v>1394</v>
      </c>
      <c r="C1829" t="s">
        <v>24166</v>
      </c>
      <c r="D1829" t="s">
        <v>2808</v>
      </c>
      <c r="J1829">
        <f t="shared" si="28"/>
        <v>3</v>
      </c>
    </row>
    <row r="1830" spans="1:10" x14ac:dyDescent="0.25">
      <c r="A1830" t="s">
        <v>21056</v>
      </c>
      <c r="B1830" t="s">
        <v>24166</v>
      </c>
      <c r="C1830" t="s">
        <v>5190</v>
      </c>
      <c r="D1830" t="s">
        <v>24164</v>
      </c>
      <c r="E1830" t="s">
        <v>8335</v>
      </c>
      <c r="J1830">
        <f t="shared" si="28"/>
        <v>4</v>
      </c>
    </row>
    <row r="1831" spans="1:10" x14ac:dyDescent="0.25">
      <c r="A1831" t="s">
        <v>21057</v>
      </c>
      <c r="B1831" t="s">
        <v>1394</v>
      </c>
      <c r="C1831" t="s">
        <v>2808</v>
      </c>
      <c r="J1831">
        <f t="shared" si="28"/>
        <v>2</v>
      </c>
    </row>
    <row r="1832" spans="1:10" x14ac:dyDescent="0.25">
      <c r="A1832" t="s">
        <v>21058</v>
      </c>
      <c r="B1832" t="s">
        <v>2808</v>
      </c>
      <c r="C1832" t="s">
        <v>8335</v>
      </c>
      <c r="J1832">
        <f t="shared" si="28"/>
        <v>2</v>
      </c>
    </row>
    <row r="1833" spans="1:10" x14ac:dyDescent="0.25">
      <c r="A1833" t="s">
        <v>21059</v>
      </c>
      <c r="B1833" t="s">
        <v>2808</v>
      </c>
      <c r="C1833" t="s">
        <v>13778</v>
      </c>
      <c r="D1833" t="s">
        <v>15632</v>
      </c>
      <c r="J1833">
        <f t="shared" si="28"/>
        <v>3</v>
      </c>
    </row>
    <row r="1834" spans="1:10" x14ac:dyDescent="0.25">
      <c r="A1834" t="s">
        <v>21060</v>
      </c>
      <c r="B1834" t="s">
        <v>1110</v>
      </c>
      <c r="C1834" t="s">
        <v>1394</v>
      </c>
      <c r="D1834" t="s">
        <v>24166</v>
      </c>
      <c r="J1834">
        <f t="shared" si="28"/>
        <v>3</v>
      </c>
    </row>
    <row r="1835" spans="1:10" x14ac:dyDescent="0.25">
      <c r="A1835" t="s">
        <v>21061</v>
      </c>
      <c r="B1835" t="s">
        <v>1394</v>
      </c>
      <c r="C1835" t="s">
        <v>14342</v>
      </c>
      <c r="D1835" t="s">
        <v>1062</v>
      </c>
      <c r="E1835" t="s">
        <v>9603</v>
      </c>
      <c r="F1835" t="s">
        <v>15632</v>
      </c>
      <c r="J1835">
        <f t="shared" si="28"/>
        <v>4</v>
      </c>
    </row>
    <row r="1836" spans="1:10" x14ac:dyDescent="0.25">
      <c r="A1836" t="s">
        <v>21062</v>
      </c>
      <c r="B1836" t="s">
        <v>1394</v>
      </c>
      <c r="C1836" t="s">
        <v>15632</v>
      </c>
      <c r="J1836">
        <f t="shared" si="28"/>
        <v>2</v>
      </c>
    </row>
    <row r="1837" spans="1:10" x14ac:dyDescent="0.25">
      <c r="A1837" t="s">
        <v>21063</v>
      </c>
      <c r="B1837" t="s">
        <v>1394</v>
      </c>
      <c r="C1837" t="s">
        <v>2808</v>
      </c>
      <c r="D1837" t="s">
        <v>15632</v>
      </c>
      <c r="J1837">
        <f t="shared" si="28"/>
        <v>3</v>
      </c>
    </row>
    <row r="1838" spans="1:10" x14ac:dyDescent="0.25">
      <c r="A1838" t="s">
        <v>21064</v>
      </c>
      <c r="B1838" t="s">
        <v>24166</v>
      </c>
      <c r="C1838" t="s">
        <v>2808</v>
      </c>
      <c r="D1838" t="s">
        <v>24164</v>
      </c>
      <c r="E1838" t="s">
        <v>8335</v>
      </c>
      <c r="J1838">
        <f t="shared" si="28"/>
        <v>4</v>
      </c>
    </row>
    <row r="1839" spans="1:10" x14ac:dyDescent="0.25">
      <c r="A1839" t="s">
        <v>21065</v>
      </c>
      <c r="B1839" t="s">
        <v>1110</v>
      </c>
      <c r="C1839" t="s">
        <v>1394</v>
      </c>
      <c r="D1839" t="s">
        <v>24166</v>
      </c>
      <c r="J1839">
        <f t="shared" si="28"/>
        <v>3</v>
      </c>
    </row>
    <row r="1840" spans="1:10" x14ac:dyDescent="0.25">
      <c r="A1840" t="s">
        <v>21066</v>
      </c>
      <c r="B1840" t="s">
        <v>1110</v>
      </c>
      <c r="C1840" t="s">
        <v>1394</v>
      </c>
      <c r="D1840" t="s">
        <v>24166</v>
      </c>
      <c r="J1840">
        <f t="shared" si="28"/>
        <v>3</v>
      </c>
    </row>
    <row r="1841" spans="1:10" x14ac:dyDescent="0.25">
      <c r="A1841" t="s">
        <v>21067</v>
      </c>
      <c r="B1841" t="s">
        <v>1394</v>
      </c>
      <c r="C1841" t="s">
        <v>2808</v>
      </c>
      <c r="D1841" t="s">
        <v>15632</v>
      </c>
      <c r="J1841">
        <f t="shared" si="28"/>
        <v>3</v>
      </c>
    </row>
    <row r="1842" spans="1:10" x14ac:dyDescent="0.25">
      <c r="A1842" t="s">
        <v>21068</v>
      </c>
      <c r="B1842" t="s">
        <v>2808</v>
      </c>
      <c r="C1842" t="s">
        <v>15632</v>
      </c>
      <c r="D1842" t="s">
        <v>11916</v>
      </c>
      <c r="J1842">
        <f t="shared" si="28"/>
        <v>3</v>
      </c>
    </row>
    <row r="1843" spans="1:10" x14ac:dyDescent="0.25">
      <c r="A1843" t="s">
        <v>21069</v>
      </c>
      <c r="B1843" t="s">
        <v>2808</v>
      </c>
      <c r="C1843" t="s">
        <v>5190</v>
      </c>
      <c r="D1843" t="s">
        <v>9835</v>
      </c>
      <c r="E1843" t="s">
        <v>8335</v>
      </c>
      <c r="J1843">
        <f t="shared" si="28"/>
        <v>4</v>
      </c>
    </row>
    <row r="1844" spans="1:10" x14ac:dyDescent="0.25">
      <c r="A1844" t="s">
        <v>21070</v>
      </c>
      <c r="B1844" t="s">
        <v>1394</v>
      </c>
      <c r="J1844">
        <f t="shared" si="28"/>
        <v>1</v>
      </c>
    </row>
    <row r="1845" spans="1:10" x14ac:dyDescent="0.25">
      <c r="A1845" t="s">
        <v>21071</v>
      </c>
      <c r="B1845" t="s">
        <v>2808</v>
      </c>
      <c r="C1845" t="s">
        <v>18048</v>
      </c>
      <c r="D1845" t="s">
        <v>24167</v>
      </c>
      <c r="J1845">
        <f t="shared" si="28"/>
        <v>3</v>
      </c>
    </row>
    <row r="1846" spans="1:10" x14ac:dyDescent="0.25">
      <c r="A1846" t="s">
        <v>21072</v>
      </c>
      <c r="B1846" t="s">
        <v>24164</v>
      </c>
      <c r="C1846" t="s">
        <v>8335</v>
      </c>
      <c r="J1846">
        <f t="shared" si="28"/>
        <v>2</v>
      </c>
    </row>
    <row r="1847" spans="1:10" x14ac:dyDescent="0.25">
      <c r="A1847" t="s">
        <v>21073</v>
      </c>
      <c r="B1847" t="s">
        <v>5190</v>
      </c>
      <c r="C1847" t="s">
        <v>8335</v>
      </c>
      <c r="J1847">
        <f t="shared" si="28"/>
        <v>2</v>
      </c>
    </row>
    <row r="1848" spans="1:10" x14ac:dyDescent="0.25">
      <c r="A1848" t="s">
        <v>21074</v>
      </c>
      <c r="B1848" t="s">
        <v>806</v>
      </c>
      <c r="C1848" t="s">
        <v>1394</v>
      </c>
      <c r="D1848" t="s">
        <v>24166</v>
      </c>
      <c r="E1848" t="s">
        <v>9603</v>
      </c>
      <c r="J1848">
        <f t="shared" si="28"/>
        <v>4</v>
      </c>
    </row>
    <row r="1849" spans="1:10" x14ac:dyDescent="0.25">
      <c r="A1849" t="s">
        <v>21075</v>
      </c>
      <c r="B1849" t="s">
        <v>1110</v>
      </c>
      <c r="C1849" t="s">
        <v>1062</v>
      </c>
      <c r="D1849" t="s">
        <v>5190</v>
      </c>
      <c r="J1849">
        <f t="shared" si="28"/>
        <v>3</v>
      </c>
    </row>
    <row r="1850" spans="1:10" x14ac:dyDescent="0.25">
      <c r="A1850" t="s">
        <v>21076</v>
      </c>
      <c r="B1850" t="s">
        <v>1394</v>
      </c>
      <c r="C1850" t="s">
        <v>24166</v>
      </c>
      <c r="D1850" t="s">
        <v>2808</v>
      </c>
      <c r="J1850">
        <f t="shared" si="28"/>
        <v>3</v>
      </c>
    </row>
    <row r="1851" spans="1:10" x14ac:dyDescent="0.25">
      <c r="A1851" t="s">
        <v>21077</v>
      </c>
      <c r="B1851" t="s">
        <v>1394</v>
      </c>
      <c r="C1851" t="s">
        <v>2808</v>
      </c>
      <c r="D1851" t="s">
        <v>15632</v>
      </c>
      <c r="J1851">
        <f t="shared" si="28"/>
        <v>3</v>
      </c>
    </row>
    <row r="1852" spans="1:10" x14ac:dyDescent="0.25">
      <c r="A1852" t="s">
        <v>21078</v>
      </c>
      <c r="B1852" t="s">
        <v>1110</v>
      </c>
      <c r="C1852" t="s">
        <v>806</v>
      </c>
      <c r="D1852" t="s">
        <v>1394</v>
      </c>
      <c r="E1852" t="s">
        <v>9835</v>
      </c>
      <c r="F1852" t="s">
        <v>8335</v>
      </c>
      <c r="J1852">
        <f t="shared" si="28"/>
        <v>4</v>
      </c>
    </row>
    <row r="1853" spans="1:10" x14ac:dyDescent="0.25">
      <c r="A1853" t="s">
        <v>21079</v>
      </c>
      <c r="B1853" t="s">
        <v>1110</v>
      </c>
      <c r="C1853" t="s">
        <v>24166</v>
      </c>
      <c r="D1853" t="s">
        <v>2808</v>
      </c>
      <c r="E1853" t="s">
        <v>11916</v>
      </c>
      <c r="J1853">
        <f t="shared" si="28"/>
        <v>4</v>
      </c>
    </row>
    <row r="1854" spans="1:10" x14ac:dyDescent="0.25">
      <c r="A1854" t="s">
        <v>21080</v>
      </c>
      <c r="B1854" t="s">
        <v>2808</v>
      </c>
      <c r="C1854" t="s">
        <v>8335</v>
      </c>
      <c r="J1854">
        <f t="shared" si="28"/>
        <v>2</v>
      </c>
    </row>
    <row r="1855" spans="1:10" x14ac:dyDescent="0.25">
      <c r="A1855" t="s">
        <v>21081</v>
      </c>
      <c r="B1855" t="s">
        <v>1110</v>
      </c>
      <c r="C1855" t="s">
        <v>806</v>
      </c>
      <c r="D1855" t="s">
        <v>1394</v>
      </c>
      <c r="E1855" t="s">
        <v>14342</v>
      </c>
      <c r="F1855" t="s">
        <v>15632</v>
      </c>
      <c r="G1855" t="s">
        <v>9835</v>
      </c>
      <c r="J1855">
        <f t="shared" si="28"/>
        <v>4</v>
      </c>
    </row>
    <row r="1856" spans="1:10" x14ac:dyDescent="0.25">
      <c r="A1856" t="s">
        <v>21082</v>
      </c>
      <c r="B1856" t="s">
        <v>1394</v>
      </c>
      <c r="C1856" t="s">
        <v>15632</v>
      </c>
      <c r="J1856">
        <f t="shared" si="28"/>
        <v>2</v>
      </c>
    </row>
    <row r="1857" spans="1:10" x14ac:dyDescent="0.25">
      <c r="A1857" t="s">
        <v>21083</v>
      </c>
      <c r="B1857" t="s">
        <v>2808</v>
      </c>
      <c r="C1857" t="s">
        <v>24164</v>
      </c>
      <c r="D1857" t="s">
        <v>15632</v>
      </c>
      <c r="E1857" t="s">
        <v>8335</v>
      </c>
      <c r="J1857">
        <f t="shared" si="28"/>
        <v>4</v>
      </c>
    </row>
    <row r="1858" spans="1:10" x14ac:dyDescent="0.25">
      <c r="A1858" t="s">
        <v>21084</v>
      </c>
      <c r="B1858" t="s">
        <v>24166</v>
      </c>
      <c r="C1858" t="s">
        <v>24164</v>
      </c>
      <c r="D1858" t="s">
        <v>8335</v>
      </c>
      <c r="J1858">
        <f t="shared" si="28"/>
        <v>3</v>
      </c>
    </row>
    <row r="1859" spans="1:10" x14ac:dyDescent="0.25">
      <c r="A1859" t="s">
        <v>21085</v>
      </c>
      <c r="B1859" t="s">
        <v>1394</v>
      </c>
      <c r="C1859" t="s">
        <v>15632</v>
      </c>
      <c r="J1859">
        <f t="shared" ref="J1859:J1922" si="29">COUNTIF(B1859:E1859,"*")</f>
        <v>2</v>
      </c>
    </row>
    <row r="1860" spans="1:10" x14ac:dyDescent="0.25">
      <c r="A1860" t="s">
        <v>21086</v>
      </c>
      <c r="B1860" t="s">
        <v>1110</v>
      </c>
      <c r="C1860" t="s">
        <v>1062</v>
      </c>
      <c r="D1860" t="s">
        <v>15632</v>
      </c>
      <c r="E1860" t="s">
        <v>9835</v>
      </c>
      <c r="J1860">
        <f t="shared" si="29"/>
        <v>4</v>
      </c>
    </row>
    <row r="1861" spans="1:10" x14ac:dyDescent="0.25">
      <c r="A1861" t="s">
        <v>21087</v>
      </c>
      <c r="B1861" t="s">
        <v>24166</v>
      </c>
      <c r="C1861" t="s">
        <v>2808</v>
      </c>
      <c r="D1861" t="s">
        <v>8335</v>
      </c>
      <c r="J1861">
        <f t="shared" si="29"/>
        <v>3</v>
      </c>
    </row>
    <row r="1862" spans="1:10" x14ac:dyDescent="0.25">
      <c r="A1862" t="s">
        <v>21088</v>
      </c>
      <c r="B1862" t="s">
        <v>1062</v>
      </c>
      <c r="C1862" t="s">
        <v>5190</v>
      </c>
      <c r="J1862">
        <f t="shared" si="29"/>
        <v>2</v>
      </c>
    </row>
    <row r="1863" spans="1:10" x14ac:dyDescent="0.25">
      <c r="A1863" t="s">
        <v>21089</v>
      </c>
      <c r="B1863" t="s">
        <v>1394</v>
      </c>
      <c r="C1863" t="s">
        <v>24166</v>
      </c>
      <c r="D1863" t="s">
        <v>24164</v>
      </c>
      <c r="E1863" t="s">
        <v>15632</v>
      </c>
      <c r="J1863">
        <f t="shared" si="29"/>
        <v>4</v>
      </c>
    </row>
    <row r="1864" spans="1:10" x14ac:dyDescent="0.25">
      <c r="A1864" t="s">
        <v>21090</v>
      </c>
      <c r="B1864" t="s">
        <v>1394</v>
      </c>
      <c r="C1864" t="s">
        <v>15632</v>
      </c>
      <c r="J1864">
        <f t="shared" si="29"/>
        <v>2</v>
      </c>
    </row>
    <row r="1865" spans="1:10" x14ac:dyDescent="0.25">
      <c r="A1865" t="s">
        <v>21091</v>
      </c>
      <c r="B1865" t="s">
        <v>806</v>
      </c>
      <c r="C1865" t="s">
        <v>14342</v>
      </c>
      <c r="J1865">
        <f t="shared" si="29"/>
        <v>2</v>
      </c>
    </row>
    <row r="1866" spans="1:10" x14ac:dyDescent="0.25">
      <c r="A1866" t="s">
        <v>21092</v>
      </c>
      <c r="B1866" t="s">
        <v>1110</v>
      </c>
      <c r="C1866" t="s">
        <v>24164</v>
      </c>
      <c r="D1866" t="s">
        <v>9835</v>
      </c>
      <c r="E1866" t="s">
        <v>8335</v>
      </c>
      <c r="J1866">
        <f t="shared" si="29"/>
        <v>4</v>
      </c>
    </row>
    <row r="1867" spans="1:10" x14ac:dyDescent="0.25">
      <c r="A1867" t="s">
        <v>21093</v>
      </c>
      <c r="B1867" t="s">
        <v>2808</v>
      </c>
      <c r="C1867" t="s">
        <v>24164</v>
      </c>
      <c r="D1867" t="s">
        <v>15632</v>
      </c>
      <c r="E1867" t="s">
        <v>8335</v>
      </c>
      <c r="J1867">
        <f t="shared" si="29"/>
        <v>4</v>
      </c>
    </row>
    <row r="1868" spans="1:10" x14ac:dyDescent="0.25">
      <c r="A1868" t="s">
        <v>21094</v>
      </c>
      <c r="B1868" t="s">
        <v>2808</v>
      </c>
      <c r="J1868">
        <f t="shared" si="29"/>
        <v>1</v>
      </c>
    </row>
    <row r="1869" spans="1:10" x14ac:dyDescent="0.25">
      <c r="A1869" t="s">
        <v>21095</v>
      </c>
      <c r="B1869" t="s">
        <v>1394</v>
      </c>
      <c r="C1869" t="s">
        <v>2808</v>
      </c>
      <c r="D1869" t="s">
        <v>14342</v>
      </c>
      <c r="E1869" t="s">
        <v>15632</v>
      </c>
      <c r="J1869">
        <f t="shared" si="29"/>
        <v>4</v>
      </c>
    </row>
    <row r="1870" spans="1:10" x14ac:dyDescent="0.25">
      <c r="A1870" t="s">
        <v>21096</v>
      </c>
      <c r="B1870" t="s">
        <v>2808</v>
      </c>
      <c r="J1870">
        <f t="shared" si="29"/>
        <v>1</v>
      </c>
    </row>
    <row r="1871" spans="1:10" x14ac:dyDescent="0.25">
      <c r="A1871" t="s">
        <v>21097</v>
      </c>
      <c r="B1871" t="s">
        <v>2808</v>
      </c>
      <c r="J1871">
        <f t="shared" si="29"/>
        <v>1</v>
      </c>
    </row>
    <row r="1872" spans="1:10" x14ac:dyDescent="0.25">
      <c r="A1872" t="s">
        <v>21098</v>
      </c>
      <c r="B1872" t="s">
        <v>10594</v>
      </c>
      <c r="C1872" t="s">
        <v>2808</v>
      </c>
      <c r="D1872" t="s">
        <v>18048</v>
      </c>
      <c r="J1872">
        <f t="shared" si="29"/>
        <v>3</v>
      </c>
    </row>
    <row r="1873" spans="1:10" x14ac:dyDescent="0.25">
      <c r="A1873" t="s">
        <v>21099</v>
      </c>
      <c r="B1873" t="s">
        <v>1110</v>
      </c>
      <c r="C1873" t="s">
        <v>8335</v>
      </c>
      <c r="J1873">
        <f t="shared" si="29"/>
        <v>2</v>
      </c>
    </row>
    <row r="1874" spans="1:10" x14ac:dyDescent="0.25">
      <c r="A1874" t="s">
        <v>21100</v>
      </c>
      <c r="B1874" t="s">
        <v>2808</v>
      </c>
      <c r="C1874" t="s">
        <v>15632</v>
      </c>
      <c r="J1874">
        <f t="shared" si="29"/>
        <v>2</v>
      </c>
    </row>
    <row r="1875" spans="1:10" x14ac:dyDescent="0.25">
      <c r="A1875" t="s">
        <v>21101</v>
      </c>
      <c r="B1875" t="s">
        <v>1110</v>
      </c>
      <c r="C1875" t="s">
        <v>2808</v>
      </c>
      <c r="D1875" t="s">
        <v>9603</v>
      </c>
      <c r="E1875" t="s">
        <v>15632</v>
      </c>
      <c r="J1875">
        <f t="shared" si="29"/>
        <v>4</v>
      </c>
    </row>
    <row r="1876" spans="1:10" x14ac:dyDescent="0.25">
      <c r="A1876" t="s">
        <v>21102</v>
      </c>
      <c r="B1876" t="s">
        <v>10594</v>
      </c>
      <c r="C1876" t="s">
        <v>2808</v>
      </c>
      <c r="D1876" t="s">
        <v>18048</v>
      </c>
      <c r="J1876">
        <f t="shared" si="29"/>
        <v>3</v>
      </c>
    </row>
    <row r="1877" spans="1:10" x14ac:dyDescent="0.25">
      <c r="A1877" t="s">
        <v>21103</v>
      </c>
      <c r="B1877" t="s">
        <v>2808</v>
      </c>
      <c r="J1877">
        <f t="shared" si="29"/>
        <v>1</v>
      </c>
    </row>
    <row r="1878" spans="1:10" x14ac:dyDescent="0.25">
      <c r="A1878" t="s">
        <v>21104</v>
      </c>
      <c r="B1878" t="s">
        <v>10594</v>
      </c>
      <c r="C1878" t="s">
        <v>2808</v>
      </c>
      <c r="D1878" t="s">
        <v>8335</v>
      </c>
      <c r="J1878">
        <f t="shared" si="29"/>
        <v>3</v>
      </c>
    </row>
    <row r="1879" spans="1:10" x14ac:dyDescent="0.25">
      <c r="A1879" t="s">
        <v>21105</v>
      </c>
      <c r="B1879" t="s">
        <v>806</v>
      </c>
      <c r="C1879" t="s">
        <v>1394</v>
      </c>
      <c r="D1879" t="s">
        <v>14342</v>
      </c>
      <c r="E1879" t="s">
        <v>1062</v>
      </c>
      <c r="F1879" t="s">
        <v>5190</v>
      </c>
      <c r="G1879" t="s">
        <v>24164</v>
      </c>
      <c r="J1879">
        <f t="shared" si="29"/>
        <v>4</v>
      </c>
    </row>
    <row r="1880" spans="1:10" x14ac:dyDescent="0.25">
      <c r="A1880" t="s">
        <v>21106</v>
      </c>
      <c r="B1880" t="s">
        <v>806</v>
      </c>
      <c r="C1880" t="s">
        <v>1062</v>
      </c>
      <c r="D1880" t="s">
        <v>24164</v>
      </c>
      <c r="E1880" t="s">
        <v>8335</v>
      </c>
      <c r="J1880">
        <f t="shared" si="29"/>
        <v>4</v>
      </c>
    </row>
    <row r="1881" spans="1:10" x14ac:dyDescent="0.25">
      <c r="A1881" t="s">
        <v>21107</v>
      </c>
      <c r="B1881" t="s">
        <v>1110</v>
      </c>
      <c r="C1881" t="s">
        <v>5190</v>
      </c>
      <c r="D1881" t="s">
        <v>8335</v>
      </c>
      <c r="J1881">
        <f t="shared" si="29"/>
        <v>3</v>
      </c>
    </row>
    <row r="1882" spans="1:10" x14ac:dyDescent="0.25">
      <c r="A1882" t="s">
        <v>21108</v>
      </c>
      <c r="B1882" t="s">
        <v>2808</v>
      </c>
      <c r="J1882">
        <f t="shared" si="29"/>
        <v>1</v>
      </c>
    </row>
    <row r="1883" spans="1:10" x14ac:dyDescent="0.25">
      <c r="A1883" t="s">
        <v>21109</v>
      </c>
      <c r="B1883" t="s">
        <v>1110</v>
      </c>
      <c r="C1883" t="s">
        <v>806</v>
      </c>
      <c r="D1883" t="s">
        <v>9204</v>
      </c>
      <c r="E1883" t="s">
        <v>1394</v>
      </c>
      <c r="F1883" t="s">
        <v>14342</v>
      </c>
      <c r="G1883" t="s">
        <v>9835</v>
      </c>
      <c r="J1883">
        <f t="shared" si="29"/>
        <v>4</v>
      </c>
    </row>
    <row r="1884" spans="1:10" x14ac:dyDescent="0.25">
      <c r="A1884" t="s">
        <v>21110</v>
      </c>
      <c r="B1884" t="s">
        <v>1110</v>
      </c>
      <c r="C1884" t="s">
        <v>806</v>
      </c>
      <c r="D1884" t="s">
        <v>5190</v>
      </c>
      <c r="E1884" t="s">
        <v>9835</v>
      </c>
      <c r="J1884">
        <f t="shared" si="29"/>
        <v>4</v>
      </c>
    </row>
    <row r="1885" spans="1:10" x14ac:dyDescent="0.25">
      <c r="A1885" t="s">
        <v>21111</v>
      </c>
      <c r="B1885" t="s">
        <v>1110</v>
      </c>
      <c r="C1885" t="s">
        <v>806</v>
      </c>
      <c r="D1885" t="s">
        <v>1394</v>
      </c>
      <c r="E1885" t="s">
        <v>14342</v>
      </c>
      <c r="F1885" t="s">
        <v>9835</v>
      </c>
      <c r="J1885">
        <f t="shared" si="29"/>
        <v>4</v>
      </c>
    </row>
    <row r="1886" spans="1:10" x14ac:dyDescent="0.25">
      <c r="A1886" t="s">
        <v>21112</v>
      </c>
      <c r="B1886" t="s">
        <v>24166</v>
      </c>
      <c r="C1886" t="s">
        <v>2808</v>
      </c>
      <c r="D1886" t="s">
        <v>8335</v>
      </c>
      <c r="J1886">
        <f t="shared" si="29"/>
        <v>3</v>
      </c>
    </row>
    <row r="1887" spans="1:10" x14ac:dyDescent="0.25">
      <c r="A1887" t="s">
        <v>21113</v>
      </c>
      <c r="B1887" t="s">
        <v>24166</v>
      </c>
      <c r="C1887" t="s">
        <v>2808</v>
      </c>
      <c r="D1887" t="s">
        <v>8335</v>
      </c>
      <c r="J1887">
        <f t="shared" si="29"/>
        <v>3</v>
      </c>
    </row>
    <row r="1888" spans="1:10" x14ac:dyDescent="0.25">
      <c r="A1888" t="s">
        <v>21114</v>
      </c>
      <c r="B1888" t="s">
        <v>1110</v>
      </c>
      <c r="C1888" t="s">
        <v>1394</v>
      </c>
      <c r="D1888" t="s">
        <v>24166</v>
      </c>
      <c r="E1888" t="s">
        <v>15632</v>
      </c>
      <c r="J1888">
        <f t="shared" si="29"/>
        <v>4</v>
      </c>
    </row>
    <row r="1889" spans="1:10" x14ac:dyDescent="0.25">
      <c r="A1889" t="s">
        <v>21115</v>
      </c>
      <c r="B1889" t="s">
        <v>1394</v>
      </c>
      <c r="C1889" t="s">
        <v>2808</v>
      </c>
      <c r="D1889" t="s">
        <v>15632</v>
      </c>
      <c r="J1889">
        <f t="shared" si="29"/>
        <v>3</v>
      </c>
    </row>
    <row r="1890" spans="1:10" x14ac:dyDescent="0.25">
      <c r="A1890" t="s">
        <v>21116</v>
      </c>
      <c r="B1890" t="s">
        <v>2808</v>
      </c>
      <c r="C1890" t="s">
        <v>15632</v>
      </c>
      <c r="J1890">
        <f t="shared" si="29"/>
        <v>2</v>
      </c>
    </row>
    <row r="1891" spans="1:10" x14ac:dyDescent="0.25">
      <c r="A1891" t="s">
        <v>21117</v>
      </c>
      <c r="B1891" t="s">
        <v>1394</v>
      </c>
      <c r="J1891">
        <f t="shared" si="29"/>
        <v>1</v>
      </c>
    </row>
    <row r="1892" spans="1:10" x14ac:dyDescent="0.25">
      <c r="A1892" t="s">
        <v>21118</v>
      </c>
      <c r="B1892" t="s">
        <v>1394</v>
      </c>
      <c r="C1892" t="s">
        <v>14342</v>
      </c>
      <c r="J1892">
        <f t="shared" si="29"/>
        <v>2</v>
      </c>
    </row>
    <row r="1893" spans="1:10" x14ac:dyDescent="0.25">
      <c r="A1893" t="s">
        <v>21119</v>
      </c>
      <c r="B1893" t="s">
        <v>1394</v>
      </c>
      <c r="C1893" t="s">
        <v>15632</v>
      </c>
      <c r="J1893">
        <f t="shared" si="29"/>
        <v>2</v>
      </c>
    </row>
    <row r="1894" spans="1:10" x14ac:dyDescent="0.25">
      <c r="A1894" t="s">
        <v>21120</v>
      </c>
      <c r="B1894" t="s">
        <v>1110</v>
      </c>
      <c r="C1894" t="s">
        <v>10594</v>
      </c>
      <c r="D1894" t="s">
        <v>2808</v>
      </c>
      <c r="E1894" t="s">
        <v>18048</v>
      </c>
      <c r="F1894" t="s">
        <v>15632</v>
      </c>
      <c r="G1894" t="s">
        <v>11916</v>
      </c>
      <c r="J1894">
        <f t="shared" si="29"/>
        <v>4</v>
      </c>
    </row>
    <row r="1895" spans="1:10" x14ac:dyDescent="0.25">
      <c r="A1895" t="s">
        <v>21121</v>
      </c>
      <c r="B1895" t="s">
        <v>1110</v>
      </c>
      <c r="C1895" t="s">
        <v>24166</v>
      </c>
      <c r="D1895" t="s">
        <v>8335</v>
      </c>
      <c r="J1895">
        <f t="shared" si="29"/>
        <v>3</v>
      </c>
    </row>
    <row r="1896" spans="1:10" x14ac:dyDescent="0.25">
      <c r="A1896" t="s">
        <v>21122</v>
      </c>
      <c r="B1896" t="s">
        <v>1062</v>
      </c>
      <c r="C1896" t="s">
        <v>5190</v>
      </c>
      <c r="D1896" t="s">
        <v>24164</v>
      </c>
      <c r="J1896">
        <f t="shared" si="29"/>
        <v>3</v>
      </c>
    </row>
    <row r="1897" spans="1:10" x14ac:dyDescent="0.25">
      <c r="A1897" t="s">
        <v>21123</v>
      </c>
      <c r="B1897" t="s">
        <v>5190</v>
      </c>
      <c r="J1897">
        <f t="shared" si="29"/>
        <v>1</v>
      </c>
    </row>
    <row r="1898" spans="1:10" x14ac:dyDescent="0.25">
      <c r="A1898" t="s">
        <v>21124</v>
      </c>
      <c r="B1898" t="s">
        <v>2808</v>
      </c>
      <c r="C1898" t="s">
        <v>15632</v>
      </c>
      <c r="J1898">
        <f t="shared" si="29"/>
        <v>2</v>
      </c>
    </row>
    <row r="1899" spans="1:10" x14ac:dyDescent="0.25">
      <c r="A1899" t="s">
        <v>21125</v>
      </c>
      <c r="B1899" t="s">
        <v>806</v>
      </c>
      <c r="C1899" t="s">
        <v>2808</v>
      </c>
      <c r="D1899" t="s">
        <v>14342</v>
      </c>
      <c r="E1899" t="s">
        <v>1062</v>
      </c>
      <c r="J1899">
        <f t="shared" si="29"/>
        <v>4</v>
      </c>
    </row>
    <row r="1900" spans="1:10" x14ac:dyDescent="0.25">
      <c r="A1900" t="s">
        <v>21126</v>
      </c>
      <c r="B1900" t="s">
        <v>10594</v>
      </c>
      <c r="C1900" t="s">
        <v>2808</v>
      </c>
      <c r="D1900" t="s">
        <v>14342</v>
      </c>
      <c r="J1900">
        <f t="shared" si="29"/>
        <v>3</v>
      </c>
    </row>
    <row r="1901" spans="1:10" x14ac:dyDescent="0.25">
      <c r="A1901" t="s">
        <v>21127</v>
      </c>
      <c r="B1901" t="s">
        <v>1394</v>
      </c>
      <c r="C1901" t="s">
        <v>2808</v>
      </c>
      <c r="J1901">
        <f t="shared" si="29"/>
        <v>2</v>
      </c>
    </row>
    <row r="1902" spans="1:10" x14ac:dyDescent="0.25">
      <c r="A1902" t="s">
        <v>21128</v>
      </c>
      <c r="B1902" t="s">
        <v>1110</v>
      </c>
      <c r="C1902" t="s">
        <v>806</v>
      </c>
      <c r="D1902" t="s">
        <v>2808</v>
      </c>
      <c r="E1902" t="s">
        <v>8335</v>
      </c>
      <c r="J1902">
        <f t="shared" si="29"/>
        <v>4</v>
      </c>
    </row>
    <row r="1903" spans="1:10" x14ac:dyDescent="0.25">
      <c r="A1903" t="s">
        <v>21129</v>
      </c>
      <c r="B1903" t="s">
        <v>2808</v>
      </c>
      <c r="C1903" t="s">
        <v>5190</v>
      </c>
      <c r="D1903" t="s">
        <v>24164</v>
      </c>
      <c r="E1903" t="s">
        <v>8335</v>
      </c>
      <c r="J1903">
        <f t="shared" si="29"/>
        <v>4</v>
      </c>
    </row>
    <row r="1904" spans="1:10" x14ac:dyDescent="0.25">
      <c r="A1904" t="s">
        <v>21130</v>
      </c>
      <c r="B1904" t="s">
        <v>1394</v>
      </c>
      <c r="J1904">
        <f t="shared" si="29"/>
        <v>1</v>
      </c>
    </row>
    <row r="1905" spans="1:10" x14ac:dyDescent="0.25">
      <c r="A1905" t="s">
        <v>21131</v>
      </c>
      <c r="B1905" t="s">
        <v>10594</v>
      </c>
      <c r="C1905" t="s">
        <v>24166</v>
      </c>
      <c r="D1905" t="s">
        <v>2808</v>
      </c>
      <c r="J1905">
        <f t="shared" si="29"/>
        <v>3</v>
      </c>
    </row>
    <row r="1906" spans="1:10" x14ac:dyDescent="0.25">
      <c r="A1906" t="s">
        <v>21132</v>
      </c>
      <c r="B1906" t="s">
        <v>1110</v>
      </c>
      <c r="C1906" t="s">
        <v>806</v>
      </c>
      <c r="D1906" t="s">
        <v>1394</v>
      </c>
      <c r="E1906" t="s">
        <v>24166</v>
      </c>
      <c r="F1906" t="s">
        <v>14342</v>
      </c>
      <c r="G1906" t="s">
        <v>15632</v>
      </c>
      <c r="H1906" t="s">
        <v>8335</v>
      </c>
      <c r="J1906">
        <f t="shared" si="29"/>
        <v>4</v>
      </c>
    </row>
    <row r="1907" spans="1:10" x14ac:dyDescent="0.25">
      <c r="A1907" t="s">
        <v>21133</v>
      </c>
      <c r="B1907" t="s">
        <v>1394</v>
      </c>
      <c r="C1907" t="s">
        <v>14342</v>
      </c>
      <c r="D1907" t="s">
        <v>1062</v>
      </c>
      <c r="J1907">
        <f t="shared" si="29"/>
        <v>3</v>
      </c>
    </row>
    <row r="1908" spans="1:10" x14ac:dyDescent="0.25">
      <c r="A1908" t="s">
        <v>21134</v>
      </c>
      <c r="B1908" t="s">
        <v>24166</v>
      </c>
      <c r="C1908" t="s">
        <v>2808</v>
      </c>
      <c r="J1908">
        <f t="shared" si="29"/>
        <v>2</v>
      </c>
    </row>
    <row r="1909" spans="1:10" x14ac:dyDescent="0.25">
      <c r="A1909" t="s">
        <v>21135</v>
      </c>
      <c r="B1909" t="s">
        <v>1110</v>
      </c>
      <c r="C1909" t="s">
        <v>806</v>
      </c>
      <c r="D1909" t="s">
        <v>1394</v>
      </c>
      <c r="E1909" t="s">
        <v>24166</v>
      </c>
      <c r="J1909">
        <f t="shared" si="29"/>
        <v>4</v>
      </c>
    </row>
    <row r="1910" spans="1:10" x14ac:dyDescent="0.25">
      <c r="A1910" t="s">
        <v>21136</v>
      </c>
      <c r="B1910" t="s">
        <v>10594</v>
      </c>
      <c r="C1910" t="s">
        <v>2808</v>
      </c>
      <c r="D1910" t="s">
        <v>18048</v>
      </c>
      <c r="J1910">
        <f t="shared" si="29"/>
        <v>3</v>
      </c>
    </row>
    <row r="1911" spans="1:10" x14ac:dyDescent="0.25">
      <c r="A1911" t="s">
        <v>21137</v>
      </c>
      <c r="B1911" t="s">
        <v>1110</v>
      </c>
      <c r="C1911" t="s">
        <v>24166</v>
      </c>
      <c r="D1911" t="s">
        <v>2808</v>
      </c>
      <c r="E1911" t="s">
        <v>8335</v>
      </c>
      <c r="J1911">
        <f t="shared" si="29"/>
        <v>4</v>
      </c>
    </row>
    <row r="1912" spans="1:10" x14ac:dyDescent="0.25">
      <c r="A1912" t="s">
        <v>21138</v>
      </c>
      <c r="B1912" t="s">
        <v>1110</v>
      </c>
      <c r="C1912" t="s">
        <v>1394</v>
      </c>
      <c r="D1912" t="s">
        <v>24166</v>
      </c>
      <c r="E1912" t="s">
        <v>8335</v>
      </c>
      <c r="J1912">
        <f t="shared" si="29"/>
        <v>4</v>
      </c>
    </row>
    <row r="1913" spans="1:10" x14ac:dyDescent="0.25">
      <c r="A1913" t="s">
        <v>21139</v>
      </c>
      <c r="B1913" t="s">
        <v>2808</v>
      </c>
      <c r="J1913">
        <f t="shared" si="29"/>
        <v>1</v>
      </c>
    </row>
    <row r="1914" spans="1:10" x14ac:dyDescent="0.25">
      <c r="A1914" t="s">
        <v>21140</v>
      </c>
      <c r="B1914" t="s">
        <v>806</v>
      </c>
      <c r="C1914" t="s">
        <v>9204</v>
      </c>
      <c r="D1914" t="s">
        <v>1394</v>
      </c>
      <c r="E1914" t="s">
        <v>14342</v>
      </c>
      <c r="F1914" t="s">
        <v>1062</v>
      </c>
      <c r="J1914">
        <f t="shared" si="29"/>
        <v>4</v>
      </c>
    </row>
    <row r="1915" spans="1:10" x14ac:dyDescent="0.25">
      <c r="A1915" t="s">
        <v>21141</v>
      </c>
      <c r="B1915" t="s">
        <v>806</v>
      </c>
      <c r="C1915" t="s">
        <v>9204</v>
      </c>
      <c r="D1915" t="s">
        <v>1394</v>
      </c>
      <c r="E1915" t="s">
        <v>14342</v>
      </c>
      <c r="F1915" t="s">
        <v>1062</v>
      </c>
      <c r="G1915" t="s">
        <v>13778</v>
      </c>
      <c r="J1915">
        <f t="shared" si="29"/>
        <v>4</v>
      </c>
    </row>
    <row r="1916" spans="1:10" x14ac:dyDescent="0.25">
      <c r="A1916" t="s">
        <v>21142</v>
      </c>
      <c r="B1916" t="s">
        <v>1110</v>
      </c>
      <c r="C1916" t="s">
        <v>1394</v>
      </c>
      <c r="J1916">
        <f t="shared" si="29"/>
        <v>2</v>
      </c>
    </row>
    <row r="1917" spans="1:10" x14ac:dyDescent="0.25">
      <c r="A1917" t="s">
        <v>21143</v>
      </c>
      <c r="B1917" t="s">
        <v>1394</v>
      </c>
      <c r="C1917" t="s">
        <v>2808</v>
      </c>
      <c r="D1917" t="s">
        <v>14342</v>
      </c>
      <c r="E1917" t="s">
        <v>15632</v>
      </c>
      <c r="J1917">
        <f t="shared" si="29"/>
        <v>4</v>
      </c>
    </row>
    <row r="1918" spans="1:10" x14ac:dyDescent="0.25">
      <c r="A1918" t="s">
        <v>21144</v>
      </c>
      <c r="B1918" t="s">
        <v>1110</v>
      </c>
      <c r="C1918" t="s">
        <v>24166</v>
      </c>
      <c r="D1918" t="s">
        <v>2808</v>
      </c>
      <c r="E1918" t="s">
        <v>8335</v>
      </c>
      <c r="J1918">
        <f t="shared" si="29"/>
        <v>4</v>
      </c>
    </row>
    <row r="1919" spans="1:10" x14ac:dyDescent="0.25">
      <c r="A1919" t="s">
        <v>21145</v>
      </c>
      <c r="B1919" t="s">
        <v>1394</v>
      </c>
      <c r="C1919" t="s">
        <v>15632</v>
      </c>
      <c r="J1919">
        <f t="shared" si="29"/>
        <v>2</v>
      </c>
    </row>
    <row r="1920" spans="1:10" x14ac:dyDescent="0.25">
      <c r="A1920" t="s">
        <v>21146</v>
      </c>
      <c r="B1920" t="s">
        <v>1394</v>
      </c>
      <c r="J1920">
        <f t="shared" si="29"/>
        <v>1</v>
      </c>
    </row>
    <row r="1921" spans="1:10" x14ac:dyDescent="0.25">
      <c r="A1921" t="s">
        <v>21147</v>
      </c>
      <c r="B1921" t="s">
        <v>10594</v>
      </c>
      <c r="C1921" t="s">
        <v>2808</v>
      </c>
      <c r="D1921" t="s">
        <v>24165</v>
      </c>
      <c r="J1921">
        <f t="shared" si="29"/>
        <v>3</v>
      </c>
    </row>
    <row r="1922" spans="1:10" x14ac:dyDescent="0.25">
      <c r="A1922" t="s">
        <v>21148</v>
      </c>
      <c r="B1922" t="s">
        <v>2808</v>
      </c>
      <c r="C1922" t="s">
        <v>15632</v>
      </c>
      <c r="D1922" t="s">
        <v>9835</v>
      </c>
      <c r="J1922">
        <f t="shared" si="29"/>
        <v>3</v>
      </c>
    </row>
    <row r="1923" spans="1:10" x14ac:dyDescent="0.25">
      <c r="A1923" t="s">
        <v>21149</v>
      </c>
      <c r="B1923" t="s">
        <v>1394</v>
      </c>
      <c r="C1923" t="s">
        <v>2808</v>
      </c>
      <c r="D1923" t="s">
        <v>14342</v>
      </c>
      <c r="E1923" t="s">
        <v>15632</v>
      </c>
      <c r="J1923">
        <f t="shared" ref="J1923:J1986" si="30">COUNTIF(B1923:E1923,"*")</f>
        <v>4</v>
      </c>
    </row>
    <row r="1924" spans="1:10" x14ac:dyDescent="0.25">
      <c r="A1924" t="s">
        <v>21150</v>
      </c>
      <c r="B1924" t="s">
        <v>5190</v>
      </c>
      <c r="J1924">
        <f t="shared" si="30"/>
        <v>1</v>
      </c>
    </row>
    <row r="1925" spans="1:10" x14ac:dyDescent="0.25">
      <c r="A1925" t="s">
        <v>21151</v>
      </c>
      <c r="B1925" t="s">
        <v>1394</v>
      </c>
      <c r="C1925" t="s">
        <v>15632</v>
      </c>
      <c r="J1925">
        <f t="shared" si="30"/>
        <v>2</v>
      </c>
    </row>
    <row r="1926" spans="1:10" x14ac:dyDescent="0.25">
      <c r="A1926" t="s">
        <v>21152</v>
      </c>
      <c r="B1926" t="s">
        <v>1110</v>
      </c>
      <c r="C1926" t="s">
        <v>24166</v>
      </c>
      <c r="D1926" t="s">
        <v>2808</v>
      </c>
      <c r="E1926" t="s">
        <v>8335</v>
      </c>
      <c r="J1926">
        <f t="shared" si="30"/>
        <v>4</v>
      </c>
    </row>
    <row r="1927" spans="1:10" x14ac:dyDescent="0.25">
      <c r="A1927" t="s">
        <v>21153</v>
      </c>
      <c r="B1927" t="s">
        <v>2808</v>
      </c>
      <c r="C1927" t="s">
        <v>15632</v>
      </c>
      <c r="J1927">
        <f t="shared" si="30"/>
        <v>2</v>
      </c>
    </row>
    <row r="1928" spans="1:10" x14ac:dyDescent="0.25">
      <c r="A1928" t="s">
        <v>21154</v>
      </c>
      <c r="B1928" t="s">
        <v>1394</v>
      </c>
      <c r="C1928" t="s">
        <v>15632</v>
      </c>
      <c r="J1928">
        <f t="shared" si="30"/>
        <v>2</v>
      </c>
    </row>
    <row r="1929" spans="1:10" x14ac:dyDescent="0.25">
      <c r="A1929" t="s">
        <v>21155</v>
      </c>
      <c r="B1929" t="s">
        <v>1394</v>
      </c>
      <c r="C1929" t="s">
        <v>14342</v>
      </c>
      <c r="J1929">
        <f t="shared" si="30"/>
        <v>2</v>
      </c>
    </row>
    <row r="1930" spans="1:10" x14ac:dyDescent="0.25">
      <c r="A1930" t="s">
        <v>21156</v>
      </c>
      <c r="B1930" t="s">
        <v>1110</v>
      </c>
      <c r="C1930" t="s">
        <v>806</v>
      </c>
      <c r="D1930" t="s">
        <v>5190</v>
      </c>
      <c r="E1930" t="s">
        <v>8335</v>
      </c>
      <c r="J1930">
        <f t="shared" si="30"/>
        <v>4</v>
      </c>
    </row>
    <row r="1931" spans="1:10" x14ac:dyDescent="0.25">
      <c r="A1931" t="s">
        <v>21157</v>
      </c>
      <c r="B1931" t="s">
        <v>24166</v>
      </c>
      <c r="C1931" t="s">
        <v>2808</v>
      </c>
      <c r="D1931" t="s">
        <v>8335</v>
      </c>
      <c r="J1931">
        <f t="shared" si="30"/>
        <v>3</v>
      </c>
    </row>
    <row r="1932" spans="1:10" x14ac:dyDescent="0.25">
      <c r="A1932" t="s">
        <v>21158</v>
      </c>
      <c r="B1932" t="s">
        <v>2808</v>
      </c>
      <c r="C1932" t="s">
        <v>9603</v>
      </c>
      <c r="J1932">
        <f t="shared" si="30"/>
        <v>2</v>
      </c>
    </row>
    <row r="1933" spans="1:10" x14ac:dyDescent="0.25">
      <c r="A1933" t="s">
        <v>21159</v>
      </c>
      <c r="B1933" t="s">
        <v>10594</v>
      </c>
      <c r="C1933" t="s">
        <v>2808</v>
      </c>
      <c r="D1933" t="s">
        <v>18048</v>
      </c>
      <c r="J1933">
        <f t="shared" si="30"/>
        <v>3</v>
      </c>
    </row>
    <row r="1934" spans="1:10" x14ac:dyDescent="0.25">
      <c r="A1934" t="s">
        <v>21160</v>
      </c>
      <c r="B1934" t="s">
        <v>1394</v>
      </c>
      <c r="C1934" t="s">
        <v>1062</v>
      </c>
      <c r="D1934" t="s">
        <v>5190</v>
      </c>
      <c r="E1934" t="s">
        <v>15632</v>
      </c>
      <c r="J1934">
        <f t="shared" si="30"/>
        <v>4</v>
      </c>
    </row>
    <row r="1935" spans="1:10" x14ac:dyDescent="0.25">
      <c r="A1935" t="s">
        <v>21161</v>
      </c>
      <c r="B1935" t="s">
        <v>1110</v>
      </c>
      <c r="C1935" t="s">
        <v>2808</v>
      </c>
      <c r="D1935" t="s">
        <v>18048</v>
      </c>
      <c r="E1935" t="s">
        <v>24167</v>
      </c>
      <c r="J1935">
        <f t="shared" si="30"/>
        <v>4</v>
      </c>
    </row>
    <row r="1936" spans="1:10" x14ac:dyDescent="0.25">
      <c r="A1936" t="s">
        <v>21162</v>
      </c>
      <c r="B1936" t="s">
        <v>1394</v>
      </c>
      <c r="C1936" t="s">
        <v>14342</v>
      </c>
      <c r="D1936" t="s">
        <v>9603</v>
      </c>
      <c r="J1936">
        <f t="shared" si="30"/>
        <v>3</v>
      </c>
    </row>
    <row r="1937" spans="1:10" x14ac:dyDescent="0.25">
      <c r="A1937" t="s">
        <v>21163</v>
      </c>
      <c r="B1937" t="s">
        <v>1394</v>
      </c>
      <c r="J1937">
        <f t="shared" si="30"/>
        <v>1</v>
      </c>
    </row>
    <row r="1938" spans="1:10" x14ac:dyDescent="0.25">
      <c r="A1938" t="s">
        <v>21164</v>
      </c>
      <c r="B1938" t="s">
        <v>1110</v>
      </c>
      <c r="C1938" t="s">
        <v>1394</v>
      </c>
      <c r="D1938" t="s">
        <v>9603</v>
      </c>
      <c r="J1938">
        <f t="shared" si="30"/>
        <v>3</v>
      </c>
    </row>
    <row r="1939" spans="1:10" x14ac:dyDescent="0.25">
      <c r="A1939" t="s">
        <v>21165</v>
      </c>
      <c r="B1939" t="s">
        <v>24166</v>
      </c>
      <c r="C1939" t="s">
        <v>2808</v>
      </c>
      <c r="J1939">
        <f t="shared" si="30"/>
        <v>2</v>
      </c>
    </row>
    <row r="1940" spans="1:10" x14ac:dyDescent="0.25">
      <c r="A1940" t="s">
        <v>21166</v>
      </c>
      <c r="B1940" t="s">
        <v>806</v>
      </c>
      <c r="C1940" t="s">
        <v>1394</v>
      </c>
      <c r="D1940" t="s">
        <v>24166</v>
      </c>
      <c r="J1940">
        <f t="shared" si="30"/>
        <v>3</v>
      </c>
    </row>
    <row r="1941" spans="1:10" x14ac:dyDescent="0.25">
      <c r="A1941" t="s">
        <v>21167</v>
      </c>
      <c r="B1941" t="s">
        <v>1394</v>
      </c>
      <c r="C1941" t="s">
        <v>24165</v>
      </c>
      <c r="J1941">
        <f t="shared" si="30"/>
        <v>2</v>
      </c>
    </row>
    <row r="1942" spans="1:10" x14ac:dyDescent="0.25">
      <c r="A1942" t="s">
        <v>21168</v>
      </c>
      <c r="B1942" t="s">
        <v>24166</v>
      </c>
      <c r="C1942" t="s">
        <v>2808</v>
      </c>
      <c r="D1942" t="s">
        <v>8335</v>
      </c>
      <c r="J1942">
        <f t="shared" si="30"/>
        <v>3</v>
      </c>
    </row>
    <row r="1943" spans="1:10" x14ac:dyDescent="0.25">
      <c r="A1943" t="s">
        <v>21169</v>
      </c>
      <c r="B1943" t="s">
        <v>2808</v>
      </c>
      <c r="J1943">
        <f t="shared" si="30"/>
        <v>1</v>
      </c>
    </row>
    <row r="1944" spans="1:10" x14ac:dyDescent="0.25">
      <c r="A1944" t="s">
        <v>21170</v>
      </c>
      <c r="B1944" t="s">
        <v>1394</v>
      </c>
      <c r="C1944" t="s">
        <v>2808</v>
      </c>
      <c r="D1944" t="s">
        <v>14342</v>
      </c>
      <c r="E1944" t="s">
        <v>24165</v>
      </c>
      <c r="J1944">
        <f t="shared" si="30"/>
        <v>4</v>
      </c>
    </row>
    <row r="1945" spans="1:10" x14ac:dyDescent="0.25">
      <c r="A1945" t="s">
        <v>21171</v>
      </c>
      <c r="B1945" t="s">
        <v>1394</v>
      </c>
      <c r="C1945" t="s">
        <v>2808</v>
      </c>
      <c r="D1945" t="s">
        <v>15632</v>
      </c>
      <c r="J1945">
        <f t="shared" si="30"/>
        <v>3</v>
      </c>
    </row>
    <row r="1946" spans="1:10" x14ac:dyDescent="0.25">
      <c r="A1946" t="s">
        <v>21172</v>
      </c>
      <c r="B1946" t="s">
        <v>10594</v>
      </c>
      <c r="C1946" t="s">
        <v>1394</v>
      </c>
      <c r="D1946" t="s">
        <v>2808</v>
      </c>
      <c r="E1946" t="s">
        <v>24165</v>
      </c>
      <c r="J1946">
        <f t="shared" si="30"/>
        <v>4</v>
      </c>
    </row>
    <row r="1947" spans="1:10" x14ac:dyDescent="0.25">
      <c r="A1947" t="s">
        <v>21173</v>
      </c>
      <c r="B1947" t="s">
        <v>2808</v>
      </c>
      <c r="C1947" t="s">
        <v>24165</v>
      </c>
      <c r="J1947">
        <f t="shared" si="30"/>
        <v>2</v>
      </c>
    </row>
    <row r="1948" spans="1:10" x14ac:dyDescent="0.25">
      <c r="A1948" t="s">
        <v>21174</v>
      </c>
      <c r="B1948" t="s">
        <v>1394</v>
      </c>
      <c r="C1948" t="s">
        <v>2808</v>
      </c>
      <c r="D1948" t="s">
        <v>15632</v>
      </c>
      <c r="J1948">
        <f t="shared" si="30"/>
        <v>3</v>
      </c>
    </row>
    <row r="1949" spans="1:10" x14ac:dyDescent="0.25">
      <c r="A1949" t="s">
        <v>21175</v>
      </c>
      <c r="B1949" t="s">
        <v>9204</v>
      </c>
      <c r="C1949" t="s">
        <v>1394</v>
      </c>
      <c r="D1949" t="s">
        <v>14342</v>
      </c>
      <c r="J1949">
        <f t="shared" si="30"/>
        <v>3</v>
      </c>
    </row>
    <row r="1950" spans="1:10" x14ac:dyDescent="0.25">
      <c r="A1950" t="s">
        <v>21176</v>
      </c>
      <c r="B1950" t="s">
        <v>2808</v>
      </c>
      <c r="C1950" t="s">
        <v>15632</v>
      </c>
      <c r="D1950" t="s">
        <v>24167</v>
      </c>
      <c r="J1950">
        <f t="shared" si="30"/>
        <v>3</v>
      </c>
    </row>
    <row r="1951" spans="1:10" x14ac:dyDescent="0.25">
      <c r="A1951" t="s">
        <v>21177</v>
      </c>
      <c r="B1951" t="s">
        <v>1110</v>
      </c>
      <c r="C1951" t="s">
        <v>24166</v>
      </c>
      <c r="D1951" t="s">
        <v>2808</v>
      </c>
      <c r="E1951" t="s">
        <v>24164</v>
      </c>
      <c r="F1951" t="s">
        <v>8335</v>
      </c>
      <c r="J1951">
        <f t="shared" si="30"/>
        <v>4</v>
      </c>
    </row>
    <row r="1952" spans="1:10" x14ac:dyDescent="0.25">
      <c r="A1952" t="s">
        <v>21178</v>
      </c>
      <c r="B1952" t="s">
        <v>1062</v>
      </c>
      <c r="C1952" t="s">
        <v>5190</v>
      </c>
      <c r="D1952" t="s">
        <v>8335</v>
      </c>
      <c r="J1952">
        <f t="shared" si="30"/>
        <v>3</v>
      </c>
    </row>
    <row r="1953" spans="1:10" x14ac:dyDescent="0.25">
      <c r="A1953" t="s">
        <v>21179</v>
      </c>
      <c r="B1953" t="s">
        <v>1110</v>
      </c>
      <c r="C1953" t="s">
        <v>24166</v>
      </c>
      <c r="D1953" t="s">
        <v>8335</v>
      </c>
      <c r="J1953">
        <f t="shared" si="30"/>
        <v>3</v>
      </c>
    </row>
    <row r="1954" spans="1:10" x14ac:dyDescent="0.25">
      <c r="A1954" t="s">
        <v>21180</v>
      </c>
      <c r="B1954" t="s">
        <v>1394</v>
      </c>
      <c r="C1954" t="s">
        <v>2808</v>
      </c>
      <c r="D1954" t="s">
        <v>15632</v>
      </c>
      <c r="E1954" t="s">
        <v>8335</v>
      </c>
      <c r="J1954">
        <f t="shared" si="30"/>
        <v>4</v>
      </c>
    </row>
    <row r="1955" spans="1:10" x14ac:dyDescent="0.25">
      <c r="A1955" t="s">
        <v>21181</v>
      </c>
      <c r="B1955" t="s">
        <v>1394</v>
      </c>
      <c r="J1955">
        <f t="shared" si="30"/>
        <v>1</v>
      </c>
    </row>
    <row r="1956" spans="1:10" x14ac:dyDescent="0.25">
      <c r="A1956" t="s">
        <v>21182</v>
      </c>
      <c r="B1956" t="s">
        <v>1110</v>
      </c>
      <c r="C1956" t="s">
        <v>24166</v>
      </c>
      <c r="D1956" t="s">
        <v>8335</v>
      </c>
      <c r="J1956">
        <f t="shared" si="30"/>
        <v>3</v>
      </c>
    </row>
    <row r="1957" spans="1:10" x14ac:dyDescent="0.25">
      <c r="A1957" t="s">
        <v>21183</v>
      </c>
      <c r="B1957" t="s">
        <v>806</v>
      </c>
      <c r="C1957" t="s">
        <v>1394</v>
      </c>
      <c r="D1957" t="s">
        <v>14342</v>
      </c>
      <c r="E1957" t="s">
        <v>15632</v>
      </c>
      <c r="J1957">
        <f t="shared" si="30"/>
        <v>4</v>
      </c>
    </row>
    <row r="1958" spans="1:10" x14ac:dyDescent="0.25">
      <c r="A1958" t="s">
        <v>21184</v>
      </c>
      <c r="B1958" t="s">
        <v>2808</v>
      </c>
      <c r="J1958">
        <f t="shared" si="30"/>
        <v>1</v>
      </c>
    </row>
    <row r="1959" spans="1:10" x14ac:dyDescent="0.25">
      <c r="A1959" t="s">
        <v>21185</v>
      </c>
      <c r="B1959" t="s">
        <v>806</v>
      </c>
      <c r="C1959" t="s">
        <v>14342</v>
      </c>
      <c r="D1959" t="s">
        <v>1062</v>
      </c>
      <c r="E1959" t="s">
        <v>13778</v>
      </c>
      <c r="J1959">
        <f t="shared" si="30"/>
        <v>4</v>
      </c>
    </row>
    <row r="1960" spans="1:10" x14ac:dyDescent="0.25">
      <c r="A1960" t="s">
        <v>21186</v>
      </c>
      <c r="B1960" t="s">
        <v>2808</v>
      </c>
      <c r="C1960" t="s">
        <v>18048</v>
      </c>
      <c r="D1960" t="s">
        <v>24165</v>
      </c>
      <c r="J1960">
        <f t="shared" si="30"/>
        <v>3</v>
      </c>
    </row>
    <row r="1961" spans="1:10" x14ac:dyDescent="0.25">
      <c r="A1961" t="s">
        <v>21187</v>
      </c>
      <c r="B1961" t="s">
        <v>2808</v>
      </c>
      <c r="C1961" t="s">
        <v>1062</v>
      </c>
      <c r="D1961" t="s">
        <v>24164</v>
      </c>
      <c r="E1961" t="s">
        <v>8335</v>
      </c>
      <c r="J1961">
        <f t="shared" si="30"/>
        <v>4</v>
      </c>
    </row>
    <row r="1962" spans="1:10" x14ac:dyDescent="0.25">
      <c r="A1962" t="s">
        <v>21188</v>
      </c>
      <c r="B1962" t="s">
        <v>5190</v>
      </c>
      <c r="J1962">
        <f t="shared" si="30"/>
        <v>1</v>
      </c>
    </row>
    <row r="1963" spans="1:10" x14ac:dyDescent="0.25">
      <c r="A1963" t="s">
        <v>21189</v>
      </c>
      <c r="B1963" t="s">
        <v>1394</v>
      </c>
      <c r="C1963" t="s">
        <v>2808</v>
      </c>
      <c r="D1963" t="s">
        <v>15632</v>
      </c>
      <c r="J1963">
        <f t="shared" si="30"/>
        <v>3</v>
      </c>
    </row>
    <row r="1964" spans="1:10" x14ac:dyDescent="0.25">
      <c r="A1964" t="s">
        <v>21190</v>
      </c>
      <c r="B1964" t="s">
        <v>5190</v>
      </c>
      <c r="C1964" t="s">
        <v>24164</v>
      </c>
      <c r="D1964" t="s">
        <v>8335</v>
      </c>
      <c r="J1964">
        <f t="shared" si="30"/>
        <v>3</v>
      </c>
    </row>
    <row r="1965" spans="1:10" x14ac:dyDescent="0.25">
      <c r="A1965" t="s">
        <v>21191</v>
      </c>
      <c r="B1965" t="s">
        <v>1394</v>
      </c>
      <c r="C1965" t="s">
        <v>2808</v>
      </c>
      <c r="D1965" t="s">
        <v>15632</v>
      </c>
      <c r="J1965">
        <f t="shared" si="30"/>
        <v>3</v>
      </c>
    </row>
    <row r="1966" spans="1:10" x14ac:dyDescent="0.25">
      <c r="A1966" t="s">
        <v>21192</v>
      </c>
      <c r="B1966" t="s">
        <v>1110</v>
      </c>
      <c r="C1966" t="s">
        <v>24166</v>
      </c>
      <c r="D1966" t="s">
        <v>24164</v>
      </c>
      <c r="E1966" t="s">
        <v>15632</v>
      </c>
      <c r="F1966" t="s">
        <v>8335</v>
      </c>
      <c r="J1966">
        <f t="shared" si="30"/>
        <v>4</v>
      </c>
    </row>
    <row r="1967" spans="1:10" x14ac:dyDescent="0.25">
      <c r="A1967" t="s">
        <v>21193</v>
      </c>
      <c r="B1967" t="s">
        <v>1394</v>
      </c>
      <c r="C1967" t="s">
        <v>24166</v>
      </c>
      <c r="J1967">
        <f t="shared" si="30"/>
        <v>2</v>
      </c>
    </row>
    <row r="1968" spans="1:10" x14ac:dyDescent="0.25">
      <c r="A1968" t="s">
        <v>21194</v>
      </c>
      <c r="B1968" t="s">
        <v>10594</v>
      </c>
      <c r="C1968" t="s">
        <v>24166</v>
      </c>
      <c r="D1968" t="s">
        <v>2808</v>
      </c>
      <c r="E1968" t="s">
        <v>18048</v>
      </c>
      <c r="F1968" t="s">
        <v>8335</v>
      </c>
      <c r="J1968">
        <f t="shared" si="30"/>
        <v>4</v>
      </c>
    </row>
    <row r="1969" spans="1:10" x14ac:dyDescent="0.25">
      <c r="A1969" t="s">
        <v>21195</v>
      </c>
      <c r="B1969" t="s">
        <v>1394</v>
      </c>
      <c r="J1969">
        <f t="shared" si="30"/>
        <v>1</v>
      </c>
    </row>
    <row r="1970" spans="1:10" x14ac:dyDescent="0.25">
      <c r="A1970" t="s">
        <v>21196</v>
      </c>
      <c r="B1970" t="s">
        <v>5190</v>
      </c>
      <c r="C1970" t="s">
        <v>8335</v>
      </c>
      <c r="J1970">
        <f t="shared" si="30"/>
        <v>2</v>
      </c>
    </row>
    <row r="1971" spans="1:10" x14ac:dyDescent="0.25">
      <c r="A1971" t="s">
        <v>21197</v>
      </c>
      <c r="B1971" t="s">
        <v>2808</v>
      </c>
      <c r="J1971">
        <f t="shared" si="30"/>
        <v>1</v>
      </c>
    </row>
    <row r="1972" spans="1:10" x14ac:dyDescent="0.25">
      <c r="A1972" t="s">
        <v>21198</v>
      </c>
      <c r="B1972" t="s">
        <v>2808</v>
      </c>
      <c r="C1972" t="s">
        <v>24165</v>
      </c>
      <c r="J1972">
        <f t="shared" si="30"/>
        <v>2</v>
      </c>
    </row>
    <row r="1973" spans="1:10" x14ac:dyDescent="0.25">
      <c r="A1973" t="s">
        <v>21199</v>
      </c>
      <c r="B1973" t="s">
        <v>1110</v>
      </c>
      <c r="C1973" t="s">
        <v>5190</v>
      </c>
      <c r="D1973" t="s">
        <v>9835</v>
      </c>
      <c r="E1973" t="s">
        <v>8335</v>
      </c>
      <c r="J1973">
        <f t="shared" si="30"/>
        <v>4</v>
      </c>
    </row>
    <row r="1974" spans="1:10" x14ac:dyDescent="0.25">
      <c r="A1974" t="s">
        <v>21200</v>
      </c>
      <c r="B1974" t="s">
        <v>1110</v>
      </c>
      <c r="C1974" t="s">
        <v>9204</v>
      </c>
      <c r="D1974" t="s">
        <v>1394</v>
      </c>
      <c r="E1974" t="s">
        <v>14342</v>
      </c>
      <c r="F1974" t="s">
        <v>1062</v>
      </c>
      <c r="G1974" t="s">
        <v>9835</v>
      </c>
      <c r="J1974">
        <f t="shared" si="30"/>
        <v>4</v>
      </c>
    </row>
    <row r="1975" spans="1:10" x14ac:dyDescent="0.25">
      <c r="A1975" t="s">
        <v>21201</v>
      </c>
      <c r="B1975" t="s">
        <v>24166</v>
      </c>
      <c r="C1975" t="s">
        <v>2808</v>
      </c>
      <c r="D1975" t="s">
        <v>18048</v>
      </c>
      <c r="J1975">
        <f t="shared" si="30"/>
        <v>3</v>
      </c>
    </row>
    <row r="1976" spans="1:10" x14ac:dyDescent="0.25">
      <c r="A1976" t="s">
        <v>21202</v>
      </c>
      <c r="B1976" t="s">
        <v>10594</v>
      </c>
      <c r="C1976" t="s">
        <v>2808</v>
      </c>
      <c r="D1976" t="s">
        <v>24165</v>
      </c>
      <c r="J1976">
        <f t="shared" si="30"/>
        <v>3</v>
      </c>
    </row>
    <row r="1977" spans="1:10" x14ac:dyDescent="0.25">
      <c r="A1977" t="s">
        <v>21203</v>
      </c>
      <c r="B1977" t="s">
        <v>10594</v>
      </c>
      <c r="C1977" t="s">
        <v>2808</v>
      </c>
      <c r="D1977" t="s">
        <v>18048</v>
      </c>
      <c r="J1977">
        <f t="shared" si="30"/>
        <v>3</v>
      </c>
    </row>
    <row r="1978" spans="1:10" x14ac:dyDescent="0.25">
      <c r="A1978" t="s">
        <v>21204</v>
      </c>
      <c r="B1978" t="s">
        <v>1110</v>
      </c>
      <c r="C1978" t="s">
        <v>806</v>
      </c>
      <c r="D1978" t="s">
        <v>1394</v>
      </c>
      <c r="E1978" t="s">
        <v>1062</v>
      </c>
      <c r="J1978">
        <f t="shared" si="30"/>
        <v>4</v>
      </c>
    </row>
    <row r="1979" spans="1:10" x14ac:dyDescent="0.25">
      <c r="A1979" t="s">
        <v>21205</v>
      </c>
      <c r="B1979" t="s">
        <v>1394</v>
      </c>
      <c r="C1979" t="s">
        <v>15632</v>
      </c>
      <c r="J1979">
        <f t="shared" si="30"/>
        <v>2</v>
      </c>
    </row>
    <row r="1980" spans="1:10" x14ac:dyDescent="0.25">
      <c r="A1980" t="s">
        <v>21206</v>
      </c>
      <c r="B1980" t="s">
        <v>2808</v>
      </c>
      <c r="C1980" t="s">
        <v>24165</v>
      </c>
      <c r="J1980">
        <f t="shared" si="30"/>
        <v>2</v>
      </c>
    </row>
    <row r="1981" spans="1:10" x14ac:dyDescent="0.25">
      <c r="A1981" t="s">
        <v>21207</v>
      </c>
      <c r="B1981" t="s">
        <v>10594</v>
      </c>
      <c r="C1981" t="s">
        <v>2808</v>
      </c>
      <c r="D1981" t="s">
        <v>8335</v>
      </c>
      <c r="E1981" t="s">
        <v>24167</v>
      </c>
      <c r="J1981">
        <f t="shared" si="30"/>
        <v>4</v>
      </c>
    </row>
    <row r="1982" spans="1:10" x14ac:dyDescent="0.25">
      <c r="A1982" t="s">
        <v>21208</v>
      </c>
      <c r="B1982" t="s">
        <v>2808</v>
      </c>
      <c r="C1982" t="s">
        <v>18048</v>
      </c>
      <c r="D1982" t="s">
        <v>24167</v>
      </c>
      <c r="J1982">
        <f t="shared" si="30"/>
        <v>3</v>
      </c>
    </row>
    <row r="1983" spans="1:10" x14ac:dyDescent="0.25">
      <c r="A1983" t="s">
        <v>21209</v>
      </c>
      <c r="B1983" t="s">
        <v>2808</v>
      </c>
      <c r="C1983" t="s">
        <v>24167</v>
      </c>
      <c r="J1983">
        <f t="shared" si="30"/>
        <v>2</v>
      </c>
    </row>
    <row r="1984" spans="1:10" x14ac:dyDescent="0.25">
      <c r="A1984" t="s">
        <v>21210</v>
      </c>
      <c r="B1984" t="s">
        <v>2808</v>
      </c>
      <c r="C1984" t="s">
        <v>9603</v>
      </c>
      <c r="D1984" t="s">
        <v>24164</v>
      </c>
      <c r="E1984" t="s">
        <v>15632</v>
      </c>
      <c r="F1984" t="s">
        <v>8335</v>
      </c>
      <c r="J1984">
        <f t="shared" si="30"/>
        <v>4</v>
      </c>
    </row>
    <row r="1985" spans="1:10" x14ac:dyDescent="0.25">
      <c r="A1985" t="s">
        <v>21211</v>
      </c>
      <c r="B1985" t="s">
        <v>2808</v>
      </c>
      <c r="C1985" t="s">
        <v>24164</v>
      </c>
      <c r="D1985" t="s">
        <v>8335</v>
      </c>
      <c r="J1985">
        <f t="shared" si="30"/>
        <v>3</v>
      </c>
    </row>
    <row r="1986" spans="1:10" x14ac:dyDescent="0.25">
      <c r="A1986" t="s">
        <v>21212</v>
      </c>
      <c r="B1986" t="s">
        <v>5190</v>
      </c>
      <c r="C1986" t="s">
        <v>8335</v>
      </c>
      <c r="J1986">
        <f t="shared" si="30"/>
        <v>2</v>
      </c>
    </row>
    <row r="1987" spans="1:10" x14ac:dyDescent="0.25">
      <c r="A1987" t="s">
        <v>21213</v>
      </c>
      <c r="B1987" t="s">
        <v>1394</v>
      </c>
      <c r="C1987" t="s">
        <v>2808</v>
      </c>
      <c r="D1987" t="s">
        <v>15632</v>
      </c>
      <c r="J1987">
        <f t="shared" ref="J1987:J2050" si="31">COUNTIF(B1987:E1987,"*")</f>
        <v>3</v>
      </c>
    </row>
    <row r="1988" spans="1:10" x14ac:dyDescent="0.25">
      <c r="A1988" t="s">
        <v>21214</v>
      </c>
      <c r="B1988" t="s">
        <v>1110</v>
      </c>
      <c r="C1988" t="s">
        <v>2808</v>
      </c>
      <c r="D1988" t="s">
        <v>8335</v>
      </c>
      <c r="J1988">
        <f t="shared" si="31"/>
        <v>3</v>
      </c>
    </row>
    <row r="1989" spans="1:10" x14ac:dyDescent="0.25">
      <c r="A1989" t="s">
        <v>21215</v>
      </c>
      <c r="B1989" t="s">
        <v>1394</v>
      </c>
      <c r="C1989" t="s">
        <v>2808</v>
      </c>
      <c r="J1989">
        <f t="shared" si="31"/>
        <v>2</v>
      </c>
    </row>
    <row r="1990" spans="1:10" x14ac:dyDescent="0.25">
      <c r="A1990" t="s">
        <v>21216</v>
      </c>
      <c r="B1990" t="s">
        <v>1110</v>
      </c>
      <c r="C1990" t="s">
        <v>24166</v>
      </c>
      <c r="D1990" t="s">
        <v>2808</v>
      </c>
      <c r="E1990" t="s">
        <v>8335</v>
      </c>
      <c r="J1990">
        <f t="shared" si="31"/>
        <v>4</v>
      </c>
    </row>
    <row r="1991" spans="1:10" x14ac:dyDescent="0.25">
      <c r="A1991" t="s">
        <v>21217</v>
      </c>
      <c r="B1991" t="s">
        <v>806</v>
      </c>
      <c r="C1991" t="s">
        <v>2808</v>
      </c>
      <c r="J1991">
        <f t="shared" si="31"/>
        <v>2</v>
      </c>
    </row>
    <row r="1992" spans="1:10" x14ac:dyDescent="0.25">
      <c r="A1992" t="s">
        <v>21218</v>
      </c>
      <c r="B1992" t="s">
        <v>806</v>
      </c>
      <c r="C1992" t="s">
        <v>1062</v>
      </c>
      <c r="J1992">
        <f t="shared" si="31"/>
        <v>2</v>
      </c>
    </row>
    <row r="1993" spans="1:10" x14ac:dyDescent="0.25">
      <c r="A1993" t="s">
        <v>21219</v>
      </c>
      <c r="B1993" t="s">
        <v>1110</v>
      </c>
      <c r="C1993" t="s">
        <v>1394</v>
      </c>
      <c r="D1993" t="s">
        <v>24166</v>
      </c>
      <c r="E1993" t="s">
        <v>2808</v>
      </c>
      <c r="F1993" t="s">
        <v>8335</v>
      </c>
      <c r="J1993">
        <f t="shared" si="31"/>
        <v>4</v>
      </c>
    </row>
    <row r="1994" spans="1:10" x14ac:dyDescent="0.25">
      <c r="A1994" t="s">
        <v>21220</v>
      </c>
      <c r="B1994" t="s">
        <v>1394</v>
      </c>
      <c r="C1994" t="s">
        <v>15632</v>
      </c>
      <c r="J1994">
        <f t="shared" si="31"/>
        <v>2</v>
      </c>
    </row>
    <row r="1995" spans="1:10" x14ac:dyDescent="0.25">
      <c r="A1995" t="s">
        <v>21221</v>
      </c>
      <c r="B1995" t="s">
        <v>10594</v>
      </c>
      <c r="C1995" t="s">
        <v>2808</v>
      </c>
      <c r="D1995" t="s">
        <v>24165</v>
      </c>
      <c r="J1995">
        <f t="shared" si="31"/>
        <v>3</v>
      </c>
    </row>
    <row r="1996" spans="1:10" x14ac:dyDescent="0.25">
      <c r="A1996" t="s">
        <v>20760</v>
      </c>
      <c r="B1996" t="s">
        <v>1110</v>
      </c>
      <c r="C1996" t="s">
        <v>806</v>
      </c>
      <c r="D1996" t="s">
        <v>24166</v>
      </c>
      <c r="E1996" t="s">
        <v>2808</v>
      </c>
      <c r="F1996" t="s">
        <v>8335</v>
      </c>
      <c r="J1996">
        <f t="shared" si="31"/>
        <v>4</v>
      </c>
    </row>
    <row r="1997" spans="1:10" x14ac:dyDescent="0.25">
      <c r="A1997" t="s">
        <v>21222</v>
      </c>
      <c r="B1997" t="s">
        <v>1110</v>
      </c>
      <c r="C1997" t="s">
        <v>1394</v>
      </c>
      <c r="D1997" t="s">
        <v>9835</v>
      </c>
      <c r="J1997">
        <f t="shared" si="31"/>
        <v>3</v>
      </c>
    </row>
    <row r="1998" spans="1:10" x14ac:dyDescent="0.25">
      <c r="A1998" t="s">
        <v>21223</v>
      </c>
      <c r="B1998" t="s">
        <v>1394</v>
      </c>
      <c r="C1998" t="s">
        <v>24166</v>
      </c>
      <c r="J1998">
        <f t="shared" si="31"/>
        <v>2</v>
      </c>
    </row>
    <row r="1999" spans="1:10" x14ac:dyDescent="0.25">
      <c r="A1999" t="s">
        <v>21224</v>
      </c>
      <c r="B1999" t="s">
        <v>2808</v>
      </c>
      <c r="C1999" t="s">
        <v>24164</v>
      </c>
      <c r="D1999" t="s">
        <v>9835</v>
      </c>
      <c r="E1999" t="s">
        <v>8335</v>
      </c>
      <c r="J1999">
        <f t="shared" si="31"/>
        <v>4</v>
      </c>
    </row>
    <row r="2000" spans="1:10" x14ac:dyDescent="0.25">
      <c r="A2000" t="s">
        <v>21225</v>
      </c>
      <c r="B2000" t="s">
        <v>1110</v>
      </c>
      <c r="C2000" t="s">
        <v>806</v>
      </c>
      <c r="D2000" t="s">
        <v>1062</v>
      </c>
      <c r="E2000" t="s">
        <v>5190</v>
      </c>
      <c r="J2000">
        <f t="shared" si="31"/>
        <v>4</v>
      </c>
    </row>
    <row r="2001" spans="1:10" x14ac:dyDescent="0.25">
      <c r="A2001" t="s">
        <v>21226</v>
      </c>
      <c r="B2001" t="s">
        <v>1394</v>
      </c>
      <c r="C2001" t="s">
        <v>2808</v>
      </c>
      <c r="J2001">
        <f t="shared" si="31"/>
        <v>2</v>
      </c>
    </row>
    <row r="2002" spans="1:10" x14ac:dyDescent="0.25">
      <c r="A2002" t="s">
        <v>21227</v>
      </c>
      <c r="B2002" t="s">
        <v>24166</v>
      </c>
      <c r="C2002" t="s">
        <v>2808</v>
      </c>
      <c r="D2002" t="s">
        <v>24164</v>
      </c>
      <c r="E2002" t="s">
        <v>8335</v>
      </c>
      <c r="J2002">
        <f t="shared" si="31"/>
        <v>4</v>
      </c>
    </row>
    <row r="2003" spans="1:10" x14ac:dyDescent="0.25">
      <c r="A2003" t="s">
        <v>21228</v>
      </c>
      <c r="B2003" t="s">
        <v>1062</v>
      </c>
      <c r="J2003">
        <f t="shared" si="31"/>
        <v>1</v>
      </c>
    </row>
    <row r="2004" spans="1:10" x14ac:dyDescent="0.25">
      <c r="A2004" t="s">
        <v>21229</v>
      </c>
      <c r="B2004" t="s">
        <v>10594</v>
      </c>
      <c r="C2004" t="s">
        <v>2808</v>
      </c>
      <c r="D2004" t="s">
        <v>24165</v>
      </c>
      <c r="J2004">
        <f t="shared" si="31"/>
        <v>3</v>
      </c>
    </row>
    <row r="2005" spans="1:10" x14ac:dyDescent="0.25">
      <c r="A2005" t="s">
        <v>21230</v>
      </c>
      <c r="B2005" t="s">
        <v>2808</v>
      </c>
      <c r="J2005">
        <f t="shared" si="31"/>
        <v>1</v>
      </c>
    </row>
    <row r="2006" spans="1:10" x14ac:dyDescent="0.25">
      <c r="A2006" t="s">
        <v>21231</v>
      </c>
      <c r="B2006" t="s">
        <v>24166</v>
      </c>
      <c r="C2006" t="s">
        <v>2808</v>
      </c>
      <c r="D2006" t="s">
        <v>24164</v>
      </c>
      <c r="E2006" t="s">
        <v>15632</v>
      </c>
      <c r="J2006">
        <f t="shared" si="31"/>
        <v>4</v>
      </c>
    </row>
    <row r="2007" spans="1:10" x14ac:dyDescent="0.25">
      <c r="A2007" t="s">
        <v>21232</v>
      </c>
      <c r="B2007" t="s">
        <v>24166</v>
      </c>
      <c r="C2007" t="s">
        <v>2808</v>
      </c>
      <c r="J2007">
        <f t="shared" si="31"/>
        <v>2</v>
      </c>
    </row>
    <row r="2008" spans="1:10" x14ac:dyDescent="0.25">
      <c r="A2008" t="s">
        <v>21233</v>
      </c>
      <c r="B2008" t="s">
        <v>806</v>
      </c>
      <c r="C2008" t="s">
        <v>9204</v>
      </c>
      <c r="D2008" t="s">
        <v>14342</v>
      </c>
      <c r="J2008">
        <f t="shared" si="31"/>
        <v>3</v>
      </c>
    </row>
    <row r="2009" spans="1:10" x14ac:dyDescent="0.25">
      <c r="A2009" t="s">
        <v>21234</v>
      </c>
      <c r="B2009" t="s">
        <v>1394</v>
      </c>
      <c r="C2009" t="s">
        <v>2808</v>
      </c>
      <c r="J2009">
        <f t="shared" si="31"/>
        <v>2</v>
      </c>
    </row>
    <row r="2010" spans="1:10" x14ac:dyDescent="0.25">
      <c r="A2010" t="s">
        <v>21235</v>
      </c>
      <c r="B2010" t="s">
        <v>1394</v>
      </c>
      <c r="C2010" t="s">
        <v>2808</v>
      </c>
      <c r="D2010" t="s">
        <v>15632</v>
      </c>
      <c r="E2010" t="s">
        <v>24165</v>
      </c>
      <c r="J2010">
        <f t="shared" si="31"/>
        <v>4</v>
      </c>
    </row>
    <row r="2011" spans="1:10" x14ac:dyDescent="0.25">
      <c r="A2011" t="s">
        <v>21236</v>
      </c>
      <c r="B2011" t="s">
        <v>806</v>
      </c>
      <c r="C2011" t="s">
        <v>9204</v>
      </c>
      <c r="D2011" t="s">
        <v>1394</v>
      </c>
      <c r="J2011">
        <f t="shared" si="31"/>
        <v>3</v>
      </c>
    </row>
    <row r="2012" spans="1:10" x14ac:dyDescent="0.25">
      <c r="A2012" t="s">
        <v>21237</v>
      </c>
      <c r="B2012" t="s">
        <v>806</v>
      </c>
      <c r="C2012" t="s">
        <v>9204</v>
      </c>
      <c r="D2012" t="s">
        <v>1394</v>
      </c>
      <c r="E2012" t="s">
        <v>14342</v>
      </c>
      <c r="J2012">
        <f t="shared" si="31"/>
        <v>4</v>
      </c>
    </row>
    <row r="2013" spans="1:10" x14ac:dyDescent="0.25">
      <c r="A2013" t="s">
        <v>21238</v>
      </c>
      <c r="B2013" t="s">
        <v>24166</v>
      </c>
      <c r="C2013" t="s">
        <v>2808</v>
      </c>
      <c r="D2013" t="s">
        <v>8335</v>
      </c>
      <c r="J2013">
        <f t="shared" si="31"/>
        <v>3</v>
      </c>
    </row>
    <row r="2014" spans="1:10" x14ac:dyDescent="0.25">
      <c r="A2014" t="s">
        <v>21239</v>
      </c>
      <c r="B2014" t="s">
        <v>1110</v>
      </c>
      <c r="C2014" t="s">
        <v>806</v>
      </c>
      <c r="D2014" t="s">
        <v>18048</v>
      </c>
      <c r="E2014" t="s">
        <v>15632</v>
      </c>
      <c r="J2014">
        <f t="shared" si="31"/>
        <v>4</v>
      </c>
    </row>
    <row r="2015" spans="1:10" x14ac:dyDescent="0.25">
      <c r="A2015" t="s">
        <v>21240</v>
      </c>
      <c r="B2015" t="s">
        <v>1110</v>
      </c>
      <c r="C2015" t="s">
        <v>2808</v>
      </c>
      <c r="D2015" t="s">
        <v>18048</v>
      </c>
      <c r="E2015" t="s">
        <v>24167</v>
      </c>
      <c r="J2015">
        <f t="shared" si="31"/>
        <v>4</v>
      </c>
    </row>
    <row r="2016" spans="1:10" x14ac:dyDescent="0.25">
      <c r="A2016" t="s">
        <v>21241</v>
      </c>
      <c r="B2016" t="s">
        <v>1110</v>
      </c>
      <c r="C2016" t="s">
        <v>2808</v>
      </c>
      <c r="J2016">
        <f t="shared" si="31"/>
        <v>2</v>
      </c>
    </row>
    <row r="2017" spans="1:10" x14ac:dyDescent="0.25">
      <c r="A2017" t="s">
        <v>21242</v>
      </c>
      <c r="B2017" t="s">
        <v>1110</v>
      </c>
      <c r="C2017" t="s">
        <v>8335</v>
      </c>
      <c r="J2017">
        <f t="shared" si="31"/>
        <v>2</v>
      </c>
    </row>
    <row r="2018" spans="1:10" x14ac:dyDescent="0.25">
      <c r="A2018" t="s">
        <v>21243</v>
      </c>
      <c r="B2018" t="s">
        <v>2808</v>
      </c>
      <c r="C2018" t="s">
        <v>15632</v>
      </c>
      <c r="J2018">
        <f t="shared" si="31"/>
        <v>2</v>
      </c>
    </row>
    <row r="2019" spans="1:10" x14ac:dyDescent="0.25">
      <c r="A2019" t="s">
        <v>21244</v>
      </c>
      <c r="B2019" t="s">
        <v>806</v>
      </c>
      <c r="C2019" t="s">
        <v>2808</v>
      </c>
      <c r="J2019">
        <f t="shared" si="31"/>
        <v>2</v>
      </c>
    </row>
    <row r="2020" spans="1:10" x14ac:dyDescent="0.25">
      <c r="A2020" t="s">
        <v>21245</v>
      </c>
      <c r="B2020" t="s">
        <v>806</v>
      </c>
      <c r="C2020" t="s">
        <v>1394</v>
      </c>
      <c r="D2020" t="s">
        <v>9835</v>
      </c>
      <c r="J2020">
        <f t="shared" si="31"/>
        <v>3</v>
      </c>
    </row>
    <row r="2021" spans="1:10" x14ac:dyDescent="0.25">
      <c r="A2021" t="s">
        <v>21246</v>
      </c>
      <c r="B2021" t="s">
        <v>2808</v>
      </c>
      <c r="C2021" t="s">
        <v>24165</v>
      </c>
      <c r="J2021">
        <f t="shared" si="31"/>
        <v>2</v>
      </c>
    </row>
    <row r="2022" spans="1:10" x14ac:dyDescent="0.25">
      <c r="A2022" t="s">
        <v>19559</v>
      </c>
      <c r="B2022" t="s">
        <v>1110</v>
      </c>
      <c r="C2022" t="s">
        <v>24166</v>
      </c>
      <c r="D2022" t="s">
        <v>24165</v>
      </c>
      <c r="E2022" t="s">
        <v>8335</v>
      </c>
      <c r="J2022">
        <f t="shared" si="31"/>
        <v>4</v>
      </c>
    </row>
    <row r="2023" spans="1:10" x14ac:dyDescent="0.25">
      <c r="A2023" t="s">
        <v>21247</v>
      </c>
      <c r="B2023" t="s">
        <v>5190</v>
      </c>
      <c r="C2023" t="s">
        <v>24164</v>
      </c>
      <c r="J2023">
        <f t="shared" si="31"/>
        <v>2</v>
      </c>
    </row>
    <row r="2024" spans="1:10" x14ac:dyDescent="0.25">
      <c r="A2024" t="s">
        <v>21248</v>
      </c>
      <c r="B2024" t="s">
        <v>1110</v>
      </c>
      <c r="C2024" t="s">
        <v>2808</v>
      </c>
      <c r="D2024" t="s">
        <v>11916</v>
      </c>
      <c r="J2024">
        <f t="shared" si="31"/>
        <v>3</v>
      </c>
    </row>
    <row r="2025" spans="1:10" x14ac:dyDescent="0.25">
      <c r="A2025" t="s">
        <v>21249</v>
      </c>
      <c r="B2025" t="s">
        <v>1394</v>
      </c>
      <c r="C2025" t="s">
        <v>15632</v>
      </c>
      <c r="J2025">
        <f t="shared" si="31"/>
        <v>2</v>
      </c>
    </row>
    <row r="2026" spans="1:10" x14ac:dyDescent="0.25">
      <c r="A2026" t="s">
        <v>21250</v>
      </c>
      <c r="B2026" t="s">
        <v>1394</v>
      </c>
      <c r="C2026" t="s">
        <v>24166</v>
      </c>
      <c r="J2026">
        <f t="shared" si="31"/>
        <v>2</v>
      </c>
    </row>
    <row r="2027" spans="1:10" x14ac:dyDescent="0.25">
      <c r="A2027" t="s">
        <v>21251</v>
      </c>
      <c r="B2027" t="s">
        <v>2808</v>
      </c>
      <c r="C2027" t="s">
        <v>9603</v>
      </c>
      <c r="D2027" t="s">
        <v>15632</v>
      </c>
      <c r="J2027">
        <f t="shared" si="31"/>
        <v>3</v>
      </c>
    </row>
    <row r="2028" spans="1:10" x14ac:dyDescent="0.25">
      <c r="A2028" t="s">
        <v>21252</v>
      </c>
      <c r="B2028" t="s">
        <v>1394</v>
      </c>
      <c r="J2028">
        <f t="shared" si="31"/>
        <v>1</v>
      </c>
    </row>
    <row r="2029" spans="1:10" x14ac:dyDescent="0.25">
      <c r="A2029" t="s">
        <v>21253</v>
      </c>
      <c r="B2029" t="s">
        <v>1394</v>
      </c>
      <c r="C2029" t="s">
        <v>2808</v>
      </c>
      <c r="D2029" t="s">
        <v>1062</v>
      </c>
      <c r="J2029">
        <f t="shared" si="31"/>
        <v>3</v>
      </c>
    </row>
    <row r="2030" spans="1:10" x14ac:dyDescent="0.25">
      <c r="A2030" t="s">
        <v>21254</v>
      </c>
      <c r="B2030" t="s">
        <v>5190</v>
      </c>
      <c r="C2030" t="s">
        <v>24164</v>
      </c>
      <c r="J2030">
        <f t="shared" si="31"/>
        <v>2</v>
      </c>
    </row>
    <row r="2031" spans="1:10" x14ac:dyDescent="0.25">
      <c r="A2031" t="s">
        <v>21255</v>
      </c>
      <c r="B2031" t="s">
        <v>1394</v>
      </c>
      <c r="C2031" t="s">
        <v>2808</v>
      </c>
      <c r="D2031" t="s">
        <v>15632</v>
      </c>
      <c r="J2031">
        <f t="shared" si="31"/>
        <v>3</v>
      </c>
    </row>
    <row r="2032" spans="1:10" x14ac:dyDescent="0.25">
      <c r="A2032" t="s">
        <v>21256</v>
      </c>
      <c r="B2032" t="s">
        <v>1394</v>
      </c>
      <c r="C2032" t="s">
        <v>15632</v>
      </c>
      <c r="J2032">
        <f t="shared" si="31"/>
        <v>2</v>
      </c>
    </row>
    <row r="2033" spans="1:10" x14ac:dyDescent="0.25">
      <c r="A2033" t="s">
        <v>21257</v>
      </c>
      <c r="B2033" t="s">
        <v>1394</v>
      </c>
      <c r="C2033" t="s">
        <v>24166</v>
      </c>
      <c r="D2033" t="s">
        <v>2808</v>
      </c>
      <c r="J2033">
        <f t="shared" si="31"/>
        <v>3</v>
      </c>
    </row>
    <row r="2034" spans="1:10" x14ac:dyDescent="0.25">
      <c r="A2034" t="s">
        <v>21258</v>
      </c>
      <c r="B2034" t="s">
        <v>1394</v>
      </c>
      <c r="C2034" t="s">
        <v>24167</v>
      </c>
      <c r="J2034">
        <f t="shared" si="31"/>
        <v>2</v>
      </c>
    </row>
    <row r="2035" spans="1:10" x14ac:dyDescent="0.25">
      <c r="A2035" t="s">
        <v>21259</v>
      </c>
      <c r="B2035" t="s">
        <v>1110</v>
      </c>
      <c r="C2035" t="s">
        <v>1394</v>
      </c>
      <c r="D2035" t="s">
        <v>24166</v>
      </c>
      <c r="E2035" t="s">
        <v>8335</v>
      </c>
      <c r="J2035">
        <f t="shared" si="31"/>
        <v>4</v>
      </c>
    </row>
    <row r="2036" spans="1:10" x14ac:dyDescent="0.25">
      <c r="A2036" t="s">
        <v>21260</v>
      </c>
      <c r="B2036" t="s">
        <v>10594</v>
      </c>
      <c r="C2036" t="s">
        <v>2808</v>
      </c>
      <c r="J2036">
        <f t="shared" si="31"/>
        <v>2</v>
      </c>
    </row>
    <row r="2037" spans="1:10" x14ac:dyDescent="0.25">
      <c r="A2037" t="s">
        <v>21261</v>
      </c>
      <c r="B2037" t="s">
        <v>1394</v>
      </c>
      <c r="C2037" t="s">
        <v>15632</v>
      </c>
      <c r="J2037">
        <f t="shared" si="31"/>
        <v>2</v>
      </c>
    </row>
    <row r="2038" spans="1:10" x14ac:dyDescent="0.25">
      <c r="A2038" t="s">
        <v>21262</v>
      </c>
      <c r="B2038" t="s">
        <v>806</v>
      </c>
      <c r="C2038" t="s">
        <v>1394</v>
      </c>
      <c r="D2038" t="s">
        <v>14342</v>
      </c>
      <c r="E2038" t="s">
        <v>1062</v>
      </c>
      <c r="F2038" t="s">
        <v>9603</v>
      </c>
      <c r="G2038" t="s">
        <v>9835</v>
      </c>
      <c r="J2038">
        <f t="shared" si="31"/>
        <v>4</v>
      </c>
    </row>
    <row r="2039" spans="1:10" x14ac:dyDescent="0.25">
      <c r="A2039" t="s">
        <v>21263</v>
      </c>
      <c r="B2039" t="s">
        <v>806</v>
      </c>
      <c r="C2039" t="s">
        <v>14342</v>
      </c>
      <c r="D2039" t="s">
        <v>1062</v>
      </c>
      <c r="E2039" t="s">
        <v>9603</v>
      </c>
      <c r="F2039" t="s">
        <v>13778</v>
      </c>
      <c r="J2039">
        <f t="shared" si="31"/>
        <v>4</v>
      </c>
    </row>
    <row r="2040" spans="1:10" x14ac:dyDescent="0.25">
      <c r="A2040" t="s">
        <v>21264</v>
      </c>
      <c r="B2040" t="s">
        <v>1394</v>
      </c>
      <c r="C2040" t="s">
        <v>24165</v>
      </c>
      <c r="J2040">
        <f t="shared" si="31"/>
        <v>2</v>
      </c>
    </row>
    <row r="2041" spans="1:10" x14ac:dyDescent="0.25">
      <c r="A2041" t="s">
        <v>21265</v>
      </c>
      <c r="B2041" t="s">
        <v>1394</v>
      </c>
      <c r="C2041" t="s">
        <v>2808</v>
      </c>
      <c r="D2041" t="s">
        <v>24165</v>
      </c>
      <c r="J2041">
        <f t="shared" si="31"/>
        <v>3</v>
      </c>
    </row>
    <row r="2042" spans="1:10" x14ac:dyDescent="0.25">
      <c r="A2042" t="s">
        <v>21266</v>
      </c>
      <c r="B2042" t="s">
        <v>1394</v>
      </c>
      <c r="C2042" t="s">
        <v>15632</v>
      </c>
      <c r="J2042">
        <f t="shared" si="31"/>
        <v>2</v>
      </c>
    </row>
    <row r="2043" spans="1:10" x14ac:dyDescent="0.25">
      <c r="A2043" t="s">
        <v>21267</v>
      </c>
      <c r="B2043" t="s">
        <v>1394</v>
      </c>
      <c r="C2043" t="s">
        <v>5190</v>
      </c>
      <c r="J2043">
        <f t="shared" si="31"/>
        <v>2</v>
      </c>
    </row>
    <row r="2044" spans="1:10" x14ac:dyDescent="0.25">
      <c r="A2044" t="s">
        <v>21268</v>
      </c>
      <c r="B2044" t="s">
        <v>10594</v>
      </c>
      <c r="C2044" t="s">
        <v>2808</v>
      </c>
      <c r="D2044" t="s">
        <v>9603</v>
      </c>
      <c r="E2044" t="s">
        <v>13778</v>
      </c>
      <c r="J2044">
        <f t="shared" si="31"/>
        <v>4</v>
      </c>
    </row>
    <row r="2045" spans="1:10" x14ac:dyDescent="0.25">
      <c r="A2045" t="s">
        <v>21269</v>
      </c>
      <c r="B2045" t="s">
        <v>1394</v>
      </c>
      <c r="C2045" t="s">
        <v>14342</v>
      </c>
      <c r="J2045">
        <f t="shared" si="31"/>
        <v>2</v>
      </c>
    </row>
    <row r="2046" spans="1:10" x14ac:dyDescent="0.25">
      <c r="A2046" t="s">
        <v>21270</v>
      </c>
      <c r="B2046" t="s">
        <v>1110</v>
      </c>
      <c r="C2046" t="s">
        <v>806</v>
      </c>
      <c r="D2046" t="s">
        <v>9204</v>
      </c>
      <c r="E2046" t="s">
        <v>1394</v>
      </c>
      <c r="F2046" t="s">
        <v>1062</v>
      </c>
      <c r="J2046">
        <f t="shared" si="31"/>
        <v>4</v>
      </c>
    </row>
    <row r="2047" spans="1:10" x14ac:dyDescent="0.25">
      <c r="A2047" t="s">
        <v>21271</v>
      </c>
      <c r="B2047" t="s">
        <v>2808</v>
      </c>
      <c r="C2047" t="s">
        <v>15632</v>
      </c>
      <c r="J2047">
        <f t="shared" si="31"/>
        <v>2</v>
      </c>
    </row>
    <row r="2048" spans="1:10" x14ac:dyDescent="0.25">
      <c r="A2048" t="s">
        <v>21272</v>
      </c>
      <c r="B2048" t="s">
        <v>1110</v>
      </c>
      <c r="C2048" t="s">
        <v>24166</v>
      </c>
      <c r="D2048" t="s">
        <v>2808</v>
      </c>
      <c r="E2048" t="s">
        <v>8335</v>
      </c>
      <c r="J2048">
        <f t="shared" si="31"/>
        <v>4</v>
      </c>
    </row>
    <row r="2049" spans="1:10" x14ac:dyDescent="0.25">
      <c r="A2049" t="s">
        <v>21273</v>
      </c>
      <c r="B2049" t="s">
        <v>806</v>
      </c>
      <c r="C2049" t="s">
        <v>9204</v>
      </c>
      <c r="D2049" t="s">
        <v>14342</v>
      </c>
      <c r="E2049" t="s">
        <v>1062</v>
      </c>
      <c r="J2049">
        <f t="shared" si="31"/>
        <v>4</v>
      </c>
    </row>
    <row r="2050" spans="1:10" x14ac:dyDescent="0.25">
      <c r="A2050" t="s">
        <v>21274</v>
      </c>
      <c r="B2050" t="s">
        <v>806</v>
      </c>
      <c r="C2050" t="s">
        <v>1394</v>
      </c>
      <c r="D2050" t="s">
        <v>5190</v>
      </c>
      <c r="E2050" t="s">
        <v>9835</v>
      </c>
      <c r="J2050">
        <f t="shared" si="31"/>
        <v>4</v>
      </c>
    </row>
    <row r="2051" spans="1:10" x14ac:dyDescent="0.25">
      <c r="A2051" t="s">
        <v>19270</v>
      </c>
      <c r="B2051" t="s">
        <v>1110</v>
      </c>
      <c r="C2051" t="s">
        <v>806</v>
      </c>
      <c r="D2051" t="s">
        <v>2808</v>
      </c>
      <c r="E2051" t="s">
        <v>15632</v>
      </c>
      <c r="J2051">
        <f t="shared" ref="J2051:J2114" si="32">COUNTIF(B2051:E2051,"*")</f>
        <v>4</v>
      </c>
    </row>
    <row r="2052" spans="1:10" x14ac:dyDescent="0.25">
      <c r="A2052" t="s">
        <v>21275</v>
      </c>
      <c r="B2052" t="s">
        <v>1394</v>
      </c>
      <c r="C2052" t="s">
        <v>24165</v>
      </c>
      <c r="J2052">
        <f t="shared" si="32"/>
        <v>2</v>
      </c>
    </row>
    <row r="2053" spans="1:10" x14ac:dyDescent="0.25">
      <c r="A2053" t="s">
        <v>21276</v>
      </c>
      <c r="B2053" t="s">
        <v>1110</v>
      </c>
      <c r="C2053" t="s">
        <v>806</v>
      </c>
      <c r="D2053" t="s">
        <v>1062</v>
      </c>
      <c r="E2053" t="s">
        <v>9835</v>
      </c>
      <c r="J2053">
        <f t="shared" si="32"/>
        <v>4</v>
      </c>
    </row>
    <row r="2054" spans="1:10" x14ac:dyDescent="0.25">
      <c r="A2054" t="s">
        <v>21277</v>
      </c>
      <c r="B2054" t="s">
        <v>1110</v>
      </c>
      <c r="C2054" t="s">
        <v>1394</v>
      </c>
      <c r="D2054" t="s">
        <v>24166</v>
      </c>
      <c r="E2054" t="s">
        <v>2808</v>
      </c>
      <c r="F2054" t="s">
        <v>8335</v>
      </c>
      <c r="J2054">
        <f t="shared" si="32"/>
        <v>4</v>
      </c>
    </row>
    <row r="2055" spans="1:10" x14ac:dyDescent="0.25">
      <c r="A2055" t="s">
        <v>21278</v>
      </c>
      <c r="B2055" t="s">
        <v>1394</v>
      </c>
      <c r="C2055" t="s">
        <v>24166</v>
      </c>
      <c r="J2055">
        <f t="shared" si="32"/>
        <v>2</v>
      </c>
    </row>
    <row r="2056" spans="1:10" x14ac:dyDescent="0.25">
      <c r="A2056" t="s">
        <v>21279</v>
      </c>
      <c r="B2056" t="s">
        <v>5190</v>
      </c>
      <c r="C2056" t="s">
        <v>8335</v>
      </c>
      <c r="J2056">
        <f t="shared" si="32"/>
        <v>2</v>
      </c>
    </row>
    <row r="2057" spans="1:10" x14ac:dyDescent="0.25">
      <c r="A2057" t="s">
        <v>21280</v>
      </c>
      <c r="B2057" t="s">
        <v>2808</v>
      </c>
      <c r="J2057">
        <f t="shared" si="32"/>
        <v>1</v>
      </c>
    </row>
    <row r="2058" spans="1:10" x14ac:dyDescent="0.25">
      <c r="A2058" t="s">
        <v>21281</v>
      </c>
      <c r="B2058" t="s">
        <v>5190</v>
      </c>
      <c r="C2058" t="s">
        <v>9835</v>
      </c>
      <c r="J2058">
        <f t="shared" si="32"/>
        <v>2</v>
      </c>
    </row>
    <row r="2059" spans="1:10" x14ac:dyDescent="0.25">
      <c r="A2059" t="s">
        <v>21282</v>
      </c>
      <c r="B2059" t="s">
        <v>1394</v>
      </c>
      <c r="C2059" t="s">
        <v>15632</v>
      </c>
      <c r="J2059">
        <f t="shared" si="32"/>
        <v>2</v>
      </c>
    </row>
    <row r="2060" spans="1:10" x14ac:dyDescent="0.25">
      <c r="A2060" t="s">
        <v>21283</v>
      </c>
      <c r="B2060" t="s">
        <v>2808</v>
      </c>
      <c r="C2060" t="s">
        <v>15632</v>
      </c>
      <c r="D2060" t="s">
        <v>9835</v>
      </c>
      <c r="J2060">
        <f t="shared" si="32"/>
        <v>3</v>
      </c>
    </row>
    <row r="2061" spans="1:10" x14ac:dyDescent="0.25">
      <c r="A2061" t="s">
        <v>21172</v>
      </c>
      <c r="B2061" t="s">
        <v>10594</v>
      </c>
      <c r="C2061" t="s">
        <v>1394</v>
      </c>
      <c r="D2061" t="s">
        <v>2808</v>
      </c>
      <c r="E2061" t="s">
        <v>24165</v>
      </c>
      <c r="J2061">
        <f t="shared" si="32"/>
        <v>4</v>
      </c>
    </row>
    <row r="2062" spans="1:10" x14ac:dyDescent="0.25">
      <c r="A2062" t="s">
        <v>21284</v>
      </c>
      <c r="B2062" t="s">
        <v>24164</v>
      </c>
      <c r="C2062" t="s">
        <v>8335</v>
      </c>
      <c r="J2062">
        <f t="shared" si="32"/>
        <v>2</v>
      </c>
    </row>
    <row r="2063" spans="1:10" x14ac:dyDescent="0.25">
      <c r="A2063" t="s">
        <v>21285</v>
      </c>
      <c r="B2063" t="s">
        <v>806</v>
      </c>
      <c r="C2063" t="s">
        <v>14342</v>
      </c>
      <c r="D2063" t="s">
        <v>1062</v>
      </c>
      <c r="J2063">
        <f t="shared" si="32"/>
        <v>3</v>
      </c>
    </row>
    <row r="2064" spans="1:10" x14ac:dyDescent="0.25">
      <c r="A2064" t="s">
        <v>21286</v>
      </c>
      <c r="B2064" t="s">
        <v>1394</v>
      </c>
      <c r="C2064" t="s">
        <v>2808</v>
      </c>
      <c r="J2064">
        <f t="shared" si="32"/>
        <v>2</v>
      </c>
    </row>
    <row r="2065" spans="1:10" x14ac:dyDescent="0.25">
      <c r="A2065" t="s">
        <v>20934</v>
      </c>
      <c r="B2065" t="s">
        <v>1394</v>
      </c>
      <c r="C2065" t="s">
        <v>15632</v>
      </c>
      <c r="J2065">
        <f t="shared" si="32"/>
        <v>2</v>
      </c>
    </row>
    <row r="2066" spans="1:10" x14ac:dyDescent="0.25">
      <c r="A2066" t="s">
        <v>21287</v>
      </c>
      <c r="B2066" t="s">
        <v>1394</v>
      </c>
      <c r="C2066" t="s">
        <v>24166</v>
      </c>
      <c r="J2066">
        <f t="shared" si="32"/>
        <v>2</v>
      </c>
    </row>
    <row r="2067" spans="1:10" x14ac:dyDescent="0.25">
      <c r="A2067" t="s">
        <v>21288</v>
      </c>
      <c r="B2067" t="s">
        <v>1110</v>
      </c>
      <c r="C2067" t="s">
        <v>8335</v>
      </c>
      <c r="J2067">
        <f t="shared" si="32"/>
        <v>2</v>
      </c>
    </row>
    <row r="2068" spans="1:10" x14ac:dyDescent="0.25">
      <c r="A2068" t="s">
        <v>21289</v>
      </c>
      <c r="B2068" t="s">
        <v>806</v>
      </c>
      <c r="C2068" t="s">
        <v>5190</v>
      </c>
      <c r="D2068" t="s">
        <v>8335</v>
      </c>
      <c r="J2068">
        <f t="shared" si="32"/>
        <v>3</v>
      </c>
    </row>
    <row r="2069" spans="1:10" x14ac:dyDescent="0.25">
      <c r="A2069" t="s">
        <v>21290</v>
      </c>
      <c r="B2069" t="s">
        <v>2808</v>
      </c>
      <c r="J2069">
        <f t="shared" si="32"/>
        <v>1</v>
      </c>
    </row>
    <row r="2070" spans="1:10" x14ac:dyDescent="0.25">
      <c r="A2070" t="s">
        <v>21291</v>
      </c>
      <c r="B2070" t="s">
        <v>10594</v>
      </c>
      <c r="C2070" t="s">
        <v>1394</v>
      </c>
      <c r="D2070" t="s">
        <v>2808</v>
      </c>
      <c r="E2070" t="s">
        <v>14342</v>
      </c>
      <c r="F2070" t="s">
        <v>24165</v>
      </c>
      <c r="J2070">
        <f t="shared" si="32"/>
        <v>4</v>
      </c>
    </row>
    <row r="2071" spans="1:10" x14ac:dyDescent="0.25">
      <c r="A2071" t="s">
        <v>21292</v>
      </c>
      <c r="B2071" t="s">
        <v>2808</v>
      </c>
      <c r="C2071" t="s">
        <v>15632</v>
      </c>
      <c r="J2071">
        <f t="shared" si="32"/>
        <v>2</v>
      </c>
    </row>
    <row r="2072" spans="1:10" x14ac:dyDescent="0.25">
      <c r="A2072" t="s">
        <v>21293</v>
      </c>
      <c r="B2072" t="s">
        <v>1110</v>
      </c>
      <c r="C2072" t="s">
        <v>24166</v>
      </c>
      <c r="D2072" t="s">
        <v>2808</v>
      </c>
      <c r="E2072" t="s">
        <v>8335</v>
      </c>
      <c r="F2072" t="s">
        <v>11916</v>
      </c>
      <c r="J2072">
        <f t="shared" si="32"/>
        <v>4</v>
      </c>
    </row>
    <row r="2073" spans="1:10" x14ac:dyDescent="0.25">
      <c r="A2073" t="s">
        <v>21294</v>
      </c>
      <c r="B2073" t="s">
        <v>24166</v>
      </c>
      <c r="C2073" t="s">
        <v>2808</v>
      </c>
      <c r="D2073" t="s">
        <v>24164</v>
      </c>
      <c r="E2073" t="s">
        <v>8335</v>
      </c>
      <c r="J2073">
        <f t="shared" si="32"/>
        <v>4</v>
      </c>
    </row>
    <row r="2074" spans="1:10" x14ac:dyDescent="0.25">
      <c r="A2074" t="s">
        <v>21295</v>
      </c>
      <c r="B2074" t="s">
        <v>10594</v>
      </c>
      <c r="C2074" t="s">
        <v>2808</v>
      </c>
      <c r="J2074">
        <f t="shared" si="32"/>
        <v>2</v>
      </c>
    </row>
    <row r="2075" spans="1:10" x14ac:dyDescent="0.25">
      <c r="A2075" t="s">
        <v>21296</v>
      </c>
      <c r="B2075" t="s">
        <v>2808</v>
      </c>
      <c r="C2075" t="s">
        <v>11916</v>
      </c>
      <c r="J2075">
        <f t="shared" si="32"/>
        <v>2</v>
      </c>
    </row>
    <row r="2076" spans="1:10" x14ac:dyDescent="0.25">
      <c r="A2076" t="s">
        <v>21297</v>
      </c>
      <c r="B2076" t="s">
        <v>1394</v>
      </c>
      <c r="C2076" t="s">
        <v>2808</v>
      </c>
      <c r="D2076" t="s">
        <v>15632</v>
      </c>
      <c r="J2076">
        <f t="shared" si="32"/>
        <v>3</v>
      </c>
    </row>
    <row r="2077" spans="1:10" x14ac:dyDescent="0.25">
      <c r="A2077" t="s">
        <v>21298</v>
      </c>
      <c r="B2077" t="s">
        <v>1110</v>
      </c>
      <c r="C2077" t="s">
        <v>24166</v>
      </c>
      <c r="D2077" t="s">
        <v>2808</v>
      </c>
      <c r="E2077" t="s">
        <v>8335</v>
      </c>
      <c r="J2077">
        <f t="shared" si="32"/>
        <v>4</v>
      </c>
    </row>
    <row r="2078" spans="1:10" x14ac:dyDescent="0.25">
      <c r="A2078" t="s">
        <v>21299</v>
      </c>
      <c r="B2078" t="s">
        <v>2808</v>
      </c>
      <c r="J2078">
        <f t="shared" si="32"/>
        <v>1</v>
      </c>
    </row>
    <row r="2079" spans="1:10" x14ac:dyDescent="0.25">
      <c r="A2079" t="s">
        <v>21300</v>
      </c>
      <c r="B2079" t="s">
        <v>1110</v>
      </c>
      <c r="C2079" t="s">
        <v>2808</v>
      </c>
      <c r="D2079" t="s">
        <v>18048</v>
      </c>
      <c r="J2079">
        <f t="shared" si="32"/>
        <v>3</v>
      </c>
    </row>
    <row r="2080" spans="1:10" x14ac:dyDescent="0.25">
      <c r="A2080" t="s">
        <v>21301</v>
      </c>
      <c r="B2080" t="s">
        <v>1062</v>
      </c>
      <c r="C2080" t="s">
        <v>5190</v>
      </c>
      <c r="J2080">
        <f t="shared" si="32"/>
        <v>2</v>
      </c>
    </row>
    <row r="2081" spans="1:10" x14ac:dyDescent="0.25">
      <c r="A2081" t="s">
        <v>21302</v>
      </c>
      <c r="B2081" t="s">
        <v>806</v>
      </c>
      <c r="C2081" t="s">
        <v>1394</v>
      </c>
      <c r="D2081" t="s">
        <v>9835</v>
      </c>
      <c r="J2081">
        <f t="shared" si="32"/>
        <v>3</v>
      </c>
    </row>
    <row r="2082" spans="1:10" x14ac:dyDescent="0.25">
      <c r="A2082" t="s">
        <v>21303</v>
      </c>
      <c r="B2082" t="s">
        <v>2808</v>
      </c>
      <c r="C2082" t="s">
        <v>24167</v>
      </c>
      <c r="J2082">
        <f t="shared" si="32"/>
        <v>2</v>
      </c>
    </row>
    <row r="2083" spans="1:10" x14ac:dyDescent="0.25">
      <c r="A2083" t="s">
        <v>21304</v>
      </c>
      <c r="B2083" t="s">
        <v>2808</v>
      </c>
      <c r="C2083" t="s">
        <v>1062</v>
      </c>
      <c r="D2083" t="s">
        <v>15632</v>
      </c>
      <c r="E2083" t="s">
        <v>8335</v>
      </c>
      <c r="J2083">
        <f t="shared" si="32"/>
        <v>4</v>
      </c>
    </row>
    <row r="2084" spans="1:10" x14ac:dyDescent="0.25">
      <c r="A2084" t="s">
        <v>21305</v>
      </c>
      <c r="B2084" t="s">
        <v>1394</v>
      </c>
      <c r="C2084" t="s">
        <v>15632</v>
      </c>
      <c r="J2084">
        <f t="shared" si="32"/>
        <v>2</v>
      </c>
    </row>
    <row r="2085" spans="1:10" x14ac:dyDescent="0.25">
      <c r="A2085" t="s">
        <v>21306</v>
      </c>
      <c r="B2085" t="s">
        <v>1394</v>
      </c>
      <c r="C2085" t="s">
        <v>2808</v>
      </c>
      <c r="D2085" t="s">
        <v>14342</v>
      </c>
      <c r="E2085" t="s">
        <v>1062</v>
      </c>
      <c r="J2085">
        <f t="shared" si="32"/>
        <v>4</v>
      </c>
    </row>
    <row r="2086" spans="1:10" x14ac:dyDescent="0.25">
      <c r="A2086" t="s">
        <v>21307</v>
      </c>
      <c r="B2086" t="s">
        <v>2808</v>
      </c>
      <c r="C2086" t="s">
        <v>14342</v>
      </c>
      <c r="D2086" t="s">
        <v>24165</v>
      </c>
      <c r="J2086">
        <f t="shared" si="32"/>
        <v>3</v>
      </c>
    </row>
    <row r="2087" spans="1:10" x14ac:dyDescent="0.25">
      <c r="A2087" t="s">
        <v>21308</v>
      </c>
      <c r="B2087" t="s">
        <v>1394</v>
      </c>
      <c r="C2087" t="s">
        <v>14342</v>
      </c>
      <c r="D2087" t="s">
        <v>24165</v>
      </c>
      <c r="J2087">
        <f t="shared" si="32"/>
        <v>3</v>
      </c>
    </row>
    <row r="2088" spans="1:10" x14ac:dyDescent="0.25">
      <c r="A2088" t="s">
        <v>21309</v>
      </c>
      <c r="B2088" t="s">
        <v>2808</v>
      </c>
      <c r="C2088" t="s">
        <v>15632</v>
      </c>
      <c r="J2088">
        <f t="shared" si="32"/>
        <v>2</v>
      </c>
    </row>
    <row r="2089" spans="1:10" x14ac:dyDescent="0.25">
      <c r="A2089" t="s">
        <v>21310</v>
      </c>
      <c r="B2089" t="s">
        <v>1394</v>
      </c>
      <c r="C2089" t="s">
        <v>9835</v>
      </c>
      <c r="J2089">
        <f t="shared" si="32"/>
        <v>2</v>
      </c>
    </row>
    <row r="2090" spans="1:10" x14ac:dyDescent="0.25">
      <c r="A2090" t="s">
        <v>21311</v>
      </c>
      <c r="B2090" t="s">
        <v>10594</v>
      </c>
      <c r="C2090" t="s">
        <v>2808</v>
      </c>
      <c r="D2090" t="s">
        <v>18048</v>
      </c>
      <c r="J2090">
        <f t="shared" si="32"/>
        <v>3</v>
      </c>
    </row>
    <row r="2091" spans="1:10" x14ac:dyDescent="0.25">
      <c r="A2091" t="s">
        <v>21312</v>
      </c>
      <c r="B2091" t="s">
        <v>1394</v>
      </c>
      <c r="C2091" t="s">
        <v>2808</v>
      </c>
      <c r="J2091">
        <f t="shared" si="32"/>
        <v>2</v>
      </c>
    </row>
    <row r="2092" spans="1:10" x14ac:dyDescent="0.25">
      <c r="A2092" t="s">
        <v>21313</v>
      </c>
      <c r="B2092" t="s">
        <v>1110</v>
      </c>
      <c r="C2092" t="s">
        <v>24166</v>
      </c>
      <c r="D2092" t="s">
        <v>2808</v>
      </c>
      <c r="E2092" t="s">
        <v>24164</v>
      </c>
      <c r="F2092" t="s">
        <v>8335</v>
      </c>
      <c r="J2092">
        <f t="shared" si="32"/>
        <v>4</v>
      </c>
    </row>
    <row r="2093" spans="1:10" x14ac:dyDescent="0.25">
      <c r="A2093" t="s">
        <v>21314</v>
      </c>
      <c r="B2093" t="s">
        <v>2808</v>
      </c>
      <c r="J2093">
        <f t="shared" si="32"/>
        <v>1</v>
      </c>
    </row>
    <row r="2094" spans="1:10" x14ac:dyDescent="0.25">
      <c r="A2094" t="s">
        <v>21315</v>
      </c>
      <c r="B2094" t="s">
        <v>10594</v>
      </c>
      <c r="C2094" t="s">
        <v>2808</v>
      </c>
      <c r="D2094" t="s">
        <v>18048</v>
      </c>
      <c r="J2094">
        <f t="shared" si="32"/>
        <v>3</v>
      </c>
    </row>
    <row r="2095" spans="1:10" x14ac:dyDescent="0.25">
      <c r="A2095" t="s">
        <v>21316</v>
      </c>
      <c r="B2095" t="s">
        <v>1110</v>
      </c>
      <c r="C2095" t="s">
        <v>1062</v>
      </c>
      <c r="D2095" t="s">
        <v>8335</v>
      </c>
      <c r="J2095">
        <f t="shared" si="32"/>
        <v>3</v>
      </c>
    </row>
    <row r="2096" spans="1:10" x14ac:dyDescent="0.25">
      <c r="A2096" t="s">
        <v>21317</v>
      </c>
      <c r="B2096" t="s">
        <v>2808</v>
      </c>
      <c r="C2096" t="s">
        <v>8335</v>
      </c>
      <c r="J2096">
        <f t="shared" si="32"/>
        <v>2</v>
      </c>
    </row>
    <row r="2097" spans="1:10" x14ac:dyDescent="0.25">
      <c r="A2097" t="s">
        <v>21318</v>
      </c>
      <c r="B2097" t="s">
        <v>1394</v>
      </c>
      <c r="C2097" t="s">
        <v>24166</v>
      </c>
      <c r="D2097" t="s">
        <v>2808</v>
      </c>
      <c r="E2097" t="s">
        <v>8335</v>
      </c>
      <c r="J2097">
        <f t="shared" si="32"/>
        <v>4</v>
      </c>
    </row>
    <row r="2098" spans="1:10" x14ac:dyDescent="0.25">
      <c r="A2098" t="s">
        <v>21319</v>
      </c>
      <c r="B2098" t="s">
        <v>10594</v>
      </c>
      <c r="C2098" t="s">
        <v>2808</v>
      </c>
      <c r="D2098" t="s">
        <v>15632</v>
      </c>
      <c r="J2098">
        <f t="shared" si="32"/>
        <v>3</v>
      </c>
    </row>
    <row r="2099" spans="1:10" x14ac:dyDescent="0.25">
      <c r="A2099" t="s">
        <v>21320</v>
      </c>
      <c r="B2099" t="s">
        <v>1394</v>
      </c>
      <c r="J2099">
        <f t="shared" si="32"/>
        <v>1</v>
      </c>
    </row>
    <row r="2100" spans="1:10" x14ac:dyDescent="0.25">
      <c r="A2100" t="s">
        <v>21321</v>
      </c>
      <c r="B2100" t="s">
        <v>1394</v>
      </c>
      <c r="C2100" t="s">
        <v>2808</v>
      </c>
      <c r="J2100">
        <f t="shared" si="32"/>
        <v>2</v>
      </c>
    </row>
    <row r="2101" spans="1:10" x14ac:dyDescent="0.25">
      <c r="A2101" t="s">
        <v>20381</v>
      </c>
      <c r="B2101" t="s">
        <v>2808</v>
      </c>
      <c r="C2101" t="s">
        <v>5190</v>
      </c>
      <c r="D2101" t="s">
        <v>9835</v>
      </c>
      <c r="E2101" t="s">
        <v>8335</v>
      </c>
      <c r="J2101">
        <f t="shared" si="32"/>
        <v>4</v>
      </c>
    </row>
    <row r="2102" spans="1:10" x14ac:dyDescent="0.25">
      <c r="A2102" t="s">
        <v>21322</v>
      </c>
      <c r="B2102" t="s">
        <v>8335</v>
      </c>
      <c r="J2102">
        <f t="shared" si="32"/>
        <v>1</v>
      </c>
    </row>
    <row r="2103" spans="1:10" x14ac:dyDescent="0.25">
      <c r="A2103" t="s">
        <v>21323</v>
      </c>
      <c r="B2103" t="s">
        <v>1394</v>
      </c>
      <c r="C2103" t="s">
        <v>24166</v>
      </c>
      <c r="D2103" t="s">
        <v>15632</v>
      </c>
      <c r="J2103">
        <f t="shared" si="32"/>
        <v>3</v>
      </c>
    </row>
    <row r="2104" spans="1:10" x14ac:dyDescent="0.25">
      <c r="A2104" t="s">
        <v>21324</v>
      </c>
      <c r="B2104" t="s">
        <v>1394</v>
      </c>
      <c r="C2104" t="s">
        <v>14342</v>
      </c>
      <c r="J2104">
        <f t="shared" si="32"/>
        <v>2</v>
      </c>
    </row>
    <row r="2105" spans="1:10" x14ac:dyDescent="0.25">
      <c r="A2105" t="s">
        <v>21325</v>
      </c>
      <c r="B2105" t="s">
        <v>24166</v>
      </c>
      <c r="C2105" t="s">
        <v>2808</v>
      </c>
      <c r="D2105" t="s">
        <v>15632</v>
      </c>
      <c r="E2105" t="s">
        <v>8335</v>
      </c>
      <c r="J2105">
        <f t="shared" si="32"/>
        <v>4</v>
      </c>
    </row>
    <row r="2106" spans="1:10" x14ac:dyDescent="0.25">
      <c r="A2106" t="s">
        <v>21326</v>
      </c>
      <c r="B2106" t="s">
        <v>1394</v>
      </c>
      <c r="J2106">
        <f t="shared" si="32"/>
        <v>1</v>
      </c>
    </row>
    <row r="2107" spans="1:10" x14ac:dyDescent="0.25">
      <c r="A2107" t="s">
        <v>19522</v>
      </c>
      <c r="B2107" t="s">
        <v>1110</v>
      </c>
      <c r="C2107" t="s">
        <v>806</v>
      </c>
      <c r="D2107" t="s">
        <v>15632</v>
      </c>
      <c r="E2107" t="s">
        <v>9835</v>
      </c>
      <c r="F2107" t="s">
        <v>8335</v>
      </c>
      <c r="J2107">
        <f t="shared" si="32"/>
        <v>4</v>
      </c>
    </row>
    <row r="2108" spans="1:10" x14ac:dyDescent="0.25">
      <c r="A2108" t="s">
        <v>21327</v>
      </c>
      <c r="B2108" t="s">
        <v>24166</v>
      </c>
      <c r="C2108" t="s">
        <v>2808</v>
      </c>
      <c r="D2108" t="s">
        <v>24164</v>
      </c>
      <c r="E2108" t="s">
        <v>8335</v>
      </c>
      <c r="J2108">
        <f t="shared" si="32"/>
        <v>4</v>
      </c>
    </row>
    <row r="2109" spans="1:10" x14ac:dyDescent="0.25">
      <c r="A2109" t="s">
        <v>21328</v>
      </c>
      <c r="B2109" t="s">
        <v>1394</v>
      </c>
      <c r="C2109" t="s">
        <v>24164</v>
      </c>
      <c r="J2109">
        <f t="shared" si="32"/>
        <v>2</v>
      </c>
    </row>
    <row r="2110" spans="1:10" x14ac:dyDescent="0.25">
      <c r="A2110" t="s">
        <v>21329</v>
      </c>
      <c r="B2110" t="s">
        <v>1394</v>
      </c>
      <c r="C2110" t="s">
        <v>9603</v>
      </c>
      <c r="J2110">
        <f t="shared" si="32"/>
        <v>2</v>
      </c>
    </row>
    <row r="2111" spans="1:10" x14ac:dyDescent="0.25">
      <c r="A2111" t="s">
        <v>21330</v>
      </c>
      <c r="B2111" t="s">
        <v>1110</v>
      </c>
      <c r="C2111" t="s">
        <v>24166</v>
      </c>
      <c r="D2111" t="s">
        <v>2808</v>
      </c>
      <c r="E2111" t="s">
        <v>8335</v>
      </c>
      <c r="J2111">
        <f t="shared" si="32"/>
        <v>4</v>
      </c>
    </row>
    <row r="2112" spans="1:10" x14ac:dyDescent="0.25">
      <c r="A2112" t="s">
        <v>21331</v>
      </c>
      <c r="B2112" t="s">
        <v>806</v>
      </c>
      <c r="C2112" t="s">
        <v>1394</v>
      </c>
      <c r="D2112" t="s">
        <v>14342</v>
      </c>
      <c r="E2112" t="s">
        <v>1062</v>
      </c>
      <c r="J2112">
        <f t="shared" si="32"/>
        <v>4</v>
      </c>
    </row>
    <row r="2113" spans="1:10" x14ac:dyDescent="0.25">
      <c r="A2113" t="s">
        <v>21332</v>
      </c>
      <c r="B2113" t="s">
        <v>1394</v>
      </c>
      <c r="J2113">
        <f t="shared" si="32"/>
        <v>1</v>
      </c>
    </row>
    <row r="2114" spans="1:10" x14ac:dyDescent="0.25">
      <c r="A2114" t="s">
        <v>21333</v>
      </c>
      <c r="B2114" t="s">
        <v>1110</v>
      </c>
      <c r="C2114" t="s">
        <v>24166</v>
      </c>
      <c r="D2114" t="s">
        <v>9835</v>
      </c>
      <c r="E2114" t="s">
        <v>8335</v>
      </c>
      <c r="J2114">
        <f t="shared" si="32"/>
        <v>4</v>
      </c>
    </row>
    <row r="2115" spans="1:10" x14ac:dyDescent="0.25">
      <c r="A2115" t="s">
        <v>21334</v>
      </c>
      <c r="B2115" t="s">
        <v>1110</v>
      </c>
      <c r="C2115" t="s">
        <v>806</v>
      </c>
      <c r="D2115" t="s">
        <v>1062</v>
      </c>
      <c r="E2115" t="s">
        <v>9835</v>
      </c>
      <c r="F2115" t="s">
        <v>8335</v>
      </c>
      <c r="J2115">
        <f t="shared" ref="J2115:J2178" si="33">COUNTIF(B2115:E2115,"*")</f>
        <v>4</v>
      </c>
    </row>
    <row r="2116" spans="1:10" x14ac:dyDescent="0.25">
      <c r="A2116" t="s">
        <v>21335</v>
      </c>
      <c r="B2116" t="s">
        <v>1394</v>
      </c>
      <c r="C2116" t="s">
        <v>2808</v>
      </c>
      <c r="D2116" t="s">
        <v>13778</v>
      </c>
      <c r="E2116" t="s">
        <v>15632</v>
      </c>
      <c r="F2116" t="s">
        <v>24167</v>
      </c>
      <c r="J2116">
        <f t="shared" si="33"/>
        <v>4</v>
      </c>
    </row>
    <row r="2117" spans="1:10" x14ac:dyDescent="0.25">
      <c r="A2117" t="s">
        <v>21336</v>
      </c>
      <c r="B2117" t="s">
        <v>1394</v>
      </c>
      <c r="C2117" t="s">
        <v>14342</v>
      </c>
      <c r="D2117" t="s">
        <v>15632</v>
      </c>
      <c r="J2117">
        <f t="shared" si="33"/>
        <v>3</v>
      </c>
    </row>
    <row r="2118" spans="1:10" x14ac:dyDescent="0.25">
      <c r="A2118" t="s">
        <v>21337</v>
      </c>
      <c r="B2118" t="s">
        <v>1110</v>
      </c>
      <c r="C2118" t="s">
        <v>24166</v>
      </c>
      <c r="D2118" t="s">
        <v>8335</v>
      </c>
      <c r="J2118">
        <f t="shared" si="33"/>
        <v>3</v>
      </c>
    </row>
    <row r="2119" spans="1:10" x14ac:dyDescent="0.25">
      <c r="A2119" t="s">
        <v>21338</v>
      </c>
      <c r="B2119" t="s">
        <v>2808</v>
      </c>
      <c r="C2119" t="s">
        <v>15632</v>
      </c>
      <c r="J2119">
        <f t="shared" si="33"/>
        <v>2</v>
      </c>
    </row>
    <row r="2120" spans="1:10" x14ac:dyDescent="0.25">
      <c r="A2120" t="s">
        <v>21339</v>
      </c>
      <c r="B2120" t="s">
        <v>2808</v>
      </c>
      <c r="C2120" t="s">
        <v>8335</v>
      </c>
      <c r="D2120" t="s">
        <v>24167</v>
      </c>
      <c r="J2120">
        <f t="shared" si="33"/>
        <v>3</v>
      </c>
    </row>
    <row r="2121" spans="1:10" x14ac:dyDescent="0.25">
      <c r="A2121" t="s">
        <v>21340</v>
      </c>
      <c r="B2121" t="s">
        <v>2808</v>
      </c>
      <c r="C2121" t="s">
        <v>18048</v>
      </c>
      <c r="D2121" t="s">
        <v>9603</v>
      </c>
      <c r="E2121" t="s">
        <v>15632</v>
      </c>
      <c r="F2121" t="s">
        <v>24167</v>
      </c>
      <c r="J2121">
        <f t="shared" si="33"/>
        <v>4</v>
      </c>
    </row>
    <row r="2122" spans="1:10" x14ac:dyDescent="0.25">
      <c r="A2122" t="s">
        <v>21341</v>
      </c>
      <c r="B2122" t="s">
        <v>1110</v>
      </c>
      <c r="C2122" t="s">
        <v>1394</v>
      </c>
      <c r="D2122" t="s">
        <v>15632</v>
      </c>
      <c r="J2122">
        <f t="shared" si="33"/>
        <v>3</v>
      </c>
    </row>
    <row r="2123" spans="1:10" x14ac:dyDescent="0.25">
      <c r="A2123" t="s">
        <v>21342</v>
      </c>
      <c r="B2123" t="s">
        <v>1394</v>
      </c>
      <c r="C2123" t="s">
        <v>24166</v>
      </c>
      <c r="D2123" t="s">
        <v>8335</v>
      </c>
      <c r="J2123">
        <f t="shared" si="33"/>
        <v>3</v>
      </c>
    </row>
    <row r="2124" spans="1:10" x14ac:dyDescent="0.25">
      <c r="A2124" t="s">
        <v>21343</v>
      </c>
      <c r="B2124" t="s">
        <v>2808</v>
      </c>
      <c r="C2124" t="s">
        <v>24164</v>
      </c>
      <c r="D2124" t="s">
        <v>8335</v>
      </c>
      <c r="J2124">
        <f t="shared" si="33"/>
        <v>3</v>
      </c>
    </row>
    <row r="2125" spans="1:10" x14ac:dyDescent="0.25">
      <c r="A2125" t="s">
        <v>21344</v>
      </c>
      <c r="B2125" t="s">
        <v>806</v>
      </c>
      <c r="C2125" t="s">
        <v>2808</v>
      </c>
      <c r="D2125" t="s">
        <v>8335</v>
      </c>
      <c r="J2125">
        <f t="shared" si="33"/>
        <v>3</v>
      </c>
    </row>
    <row r="2126" spans="1:10" x14ac:dyDescent="0.25">
      <c r="A2126" t="s">
        <v>21345</v>
      </c>
      <c r="B2126" t="s">
        <v>2808</v>
      </c>
      <c r="C2126" t="s">
        <v>8335</v>
      </c>
      <c r="J2126">
        <f t="shared" si="33"/>
        <v>2</v>
      </c>
    </row>
    <row r="2127" spans="1:10" x14ac:dyDescent="0.25">
      <c r="A2127" t="s">
        <v>21346</v>
      </c>
      <c r="B2127" t="s">
        <v>1394</v>
      </c>
      <c r="C2127" t="s">
        <v>18048</v>
      </c>
      <c r="J2127">
        <f t="shared" si="33"/>
        <v>2</v>
      </c>
    </row>
    <row r="2128" spans="1:10" x14ac:dyDescent="0.25">
      <c r="A2128" t="s">
        <v>21347</v>
      </c>
      <c r="B2128" t="s">
        <v>24166</v>
      </c>
      <c r="C2128" t="s">
        <v>2808</v>
      </c>
      <c r="D2128" t="s">
        <v>8335</v>
      </c>
      <c r="J2128">
        <f t="shared" si="33"/>
        <v>3</v>
      </c>
    </row>
    <row r="2129" spans="1:10" x14ac:dyDescent="0.25">
      <c r="A2129" t="s">
        <v>21348</v>
      </c>
      <c r="B2129" t="s">
        <v>24166</v>
      </c>
      <c r="C2129" t="s">
        <v>2808</v>
      </c>
      <c r="D2129" t="s">
        <v>24164</v>
      </c>
      <c r="E2129" t="s">
        <v>8335</v>
      </c>
      <c r="J2129">
        <f t="shared" si="33"/>
        <v>4</v>
      </c>
    </row>
    <row r="2130" spans="1:10" x14ac:dyDescent="0.25">
      <c r="A2130" t="s">
        <v>21349</v>
      </c>
      <c r="B2130" t="s">
        <v>806</v>
      </c>
      <c r="C2130" t="s">
        <v>1394</v>
      </c>
      <c r="J2130">
        <f t="shared" si="33"/>
        <v>2</v>
      </c>
    </row>
    <row r="2131" spans="1:10" x14ac:dyDescent="0.25">
      <c r="A2131" t="s">
        <v>21350</v>
      </c>
      <c r="B2131" t="s">
        <v>24166</v>
      </c>
      <c r="C2131" t="s">
        <v>2808</v>
      </c>
      <c r="D2131" t="s">
        <v>8335</v>
      </c>
      <c r="J2131">
        <f t="shared" si="33"/>
        <v>3</v>
      </c>
    </row>
    <row r="2132" spans="1:10" x14ac:dyDescent="0.25">
      <c r="A2132" t="s">
        <v>21351</v>
      </c>
      <c r="B2132" t="s">
        <v>806</v>
      </c>
      <c r="C2132" t="s">
        <v>9204</v>
      </c>
      <c r="D2132" t="s">
        <v>14342</v>
      </c>
      <c r="E2132" t="s">
        <v>24165</v>
      </c>
      <c r="J2132">
        <f t="shared" si="33"/>
        <v>4</v>
      </c>
    </row>
    <row r="2133" spans="1:10" x14ac:dyDescent="0.25">
      <c r="A2133" t="s">
        <v>21352</v>
      </c>
      <c r="B2133" t="s">
        <v>1394</v>
      </c>
      <c r="C2133" t="s">
        <v>15632</v>
      </c>
      <c r="J2133">
        <f t="shared" si="33"/>
        <v>2</v>
      </c>
    </row>
    <row r="2134" spans="1:10" x14ac:dyDescent="0.25">
      <c r="A2134" t="s">
        <v>21353</v>
      </c>
      <c r="B2134" t="s">
        <v>1110</v>
      </c>
      <c r="C2134" t="s">
        <v>806</v>
      </c>
      <c r="D2134" t="s">
        <v>8335</v>
      </c>
      <c r="J2134">
        <f t="shared" si="33"/>
        <v>3</v>
      </c>
    </row>
    <row r="2135" spans="1:10" x14ac:dyDescent="0.25">
      <c r="A2135" t="s">
        <v>21354</v>
      </c>
      <c r="B2135" t="s">
        <v>9204</v>
      </c>
      <c r="C2135" t="s">
        <v>1394</v>
      </c>
      <c r="D2135" t="s">
        <v>1062</v>
      </c>
      <c r="E2135" t="s">
        <v>13778</v>
      </c>
      <c r="J2135">
        <f t="shared" si="33"/>
        <v>4</v>
      </c>
    </row>
    <row r="2136" spans="1:10" x14ac:dyDescent="0.25">
      <c r="A2136" t="s">
        <v>21355</v>
      </c>
      <c r="B2136" t="s">
        <v>1394</v>
      </c>
      <c r="J2136">
        <f t="shared" si="33"/>
        <v>1</v>
      </c>
    </row>
    <row r="2137" spans="1:10" x14ac:dyDescent="0.25">
      <c r="A2137" t="s">
        <v>21356</v>
      </c>
      <c r="B2137" t="s">
        <v>1110</v>
      </c>
      <c r="C2137" t="s">
        <v>806</v>
      </c>
      <c r="D2137" t="s">
        <v>1394</v>
      </c>
      <c r="E2137" t="s">
        <v>14342</v>
      </c>
      <c r="F2137" t="s">
        <v>1062</v>
      </c>
      <c r="G2137" t="s">
        <v>9835</v>
      </c>
      <c r="J2137">
        <f t="shared" si="33"/>
        <v>4</v>
      </c>
    </row>
    <row r="2138" spans="1:10" x14ac:dyDescent="0.25">
      <c r="A2138" t="s">
        <v>21357</v>
      </c>
      <c r="B2138" t="s">
        <v>2808</v>
      </c>
      <c r="C2138" t="s">
        <v>24165</v>
      </c>
      <c r="J2138">
        <f t="shared" si="33"/>
        <v>2</v>
      </c>
    </row>
    <row r="2139" spans="1:10" x14ac:dyDescent="0.25">
      <c r="A2139" t="s">
        <v>21358</v>
      </c>
      <c r="B2139" t="s">
        <v>1394</v>
      </c>
      <c r="C2139" t="s">
        <v>2808</v>
      </c>
      <c r="D2139" t="s">
        <v>15632</v>
      </c>
      <c r="J2139">
        <f t="shared" si="33"/>
        <v>3</v>
      </c>
    </row>
    <row r="2140" spans="1:10" x14ac:dyDescent="0.25">
      <c r="A2140" t="s">
        <v>21359</v>
      </c>
      <c r="B2140" t="s">
        <v>10594</v>
      </c>
      <c r="C2140" t="s">
        <v>24166</v>
      </c>
      <c r="D2140" t="s">
        <v>2808</v>
      </c>
      <c r="J2140">
        <f t="shared" si="33"/>
        <v>3</v>
      </c>
    </row>
    <row r="2141" spans="1:10" x14ac:dyDescent="0.25">
      <c r="A2141" t="s">
        <v>21360</v>
      </c>
      <c r="B2141" t="s">
        <v>2808</v>
      </c>
      <c r="J2141">
        <f t="shared" si="33"/>
        <v>1</v>
      </c>
    </row>
    <row r="2142" spans="1:10" x14ac:dyDescent="0.25">
      <c r="A2142" t="s">
        <v>21361</v>
      </c>
      <c r="B2142" t="s">
        <v>1110</v>
      </c>
      <c r="C2142" t="s">
        <v>24166</v>
      </c>
      <c r="D2142" t="s">
        <v>8335</v>
      </c>
      <c r="J2142">
        <f t="shared" si="33"/>
        <v>3</v>
      </c>
    </row>
    <row r="2143" spans="1:10" x14ac:dyDescent="0.25">
      <c r="A2143" t="s">
        <v>21362</v>
      </c>
      <c r="B2143" t="s">
        <v>1110</v>
      </c>
      <c r="C2143" t="s">
        <v>2808</v>
      </c>
      <c r="D2143" t="s">
        <v>24165</v>
      </c>
      <c r="J2143">
        <f t="shared" si="33"/>
        <v>3</v>
      </c>
    </row>
    <row r="2144" spans="1:10" x14ac:dyDescent="0.25">
      <c r="A2144" t="s">
        <v>21363</v>
      </c>
      <c r="B2144" t="s">
        <v>5190</v>
      </c>
      <c r="C2144" t="s">
        <v>9835</v>
      </c>
      <c r="D2144" t="s">
        <v>8335</v>
      </c>
      <c r="J2144">
        <f t="shared" si="33"/>
        <v>3</v>
      </c>
    </row>
    <row r="2145" spans="1:10" x14ac:dyDescent="0.25">
      <c r="A2145" t="s">
        <v>21364</v>
      </c>
      <c r="B2145" t="s">
        <v>24168</v>
      </c>
      <c r="C2145" t="s">
        <v>24169</v>
      </c>
      <c r="D2145" t="s">
        <v>15632</v>
      </c>
      <c r="J2145">
        <f t="shared" si="33"/>
        <v>3</v>
      </c>
    </row>
    <row r="2146" spans="1:10" x14ac:dyDescent="0.25">
      <c r="A2146" t="s">
        <v>21365</v>
      </c>
      <c r="B2146" t="s">
        <v>1394</v>
      </c>
      <c r="C2146" t="s">
        <v>2808</v>
      </c>
      <c r="D2146" t="s">
        <v>15632</v>
      </c>
      <c r="J2146">
        <f t="shared" si="33"/>
        <v>3</v>
      </c>
    </row>
    <row r="2147" spans="1:10" x14ac:dyDescent="0.25">
      <c r="A2147" t="s">
        <v>21366</v>
      </c>
      <c r="B2147" t="s">
        <v>1394</v>
      </c>
      <c r="C2147" t="s">
        <v>2808</v>
      </c>
      <c r="J2147">
        <f t="shared" si="33"/>
        <v>2</v>
      </c>
    </row>
    <row r="2148" spans="1:10" x14ac:dyDescent="0.25">
      <c r="A2148" t="s">
        <v>21367</v>
      </c>
      <c r="B2148" t="s">
        <v>2808</v>
      </c>
      <c r="C2148" t="s">
        <v>15632</v>
      </c>
      <c r="J2148">
        <f t="shared" si="33"/>
        <v>2</v>
      </c>
    </row>
    <row r="2149" spans="1:10" x14ac:dyDescent="0.25">
      <c r="A2149" t="s">
        <v>21368</v>
      </c>
      <c r="B2149" t="s">
        <v>2808</v>
      </c>
      <c r="C2149" t="s">
        <v>24164</v>
      </c>
      <c r="D2149" t="s">
        <v>8335</v>
      </c>
      <c r="J2149">
        <f t="shared" si="33"/>
        <v>3</v>
      </c>
    </row>
    <row r="2150" spans="1:10" x14ac:dyDescent="0.25">
      <c r="A2150" t="s">
        <v>21369</v>
      </c>
      <c r="B2150" t="s">
        <v>1394</v>
      </c>
      <c r="C2150" t="s">
        <v>2808</v>
      </c>
      <c r="D2150" t="s">
        <v>15632</v>
      </c>
      <c r="J2150">
        <f t="shared" si="33"/>
        <v>3</v>
      </c>
    </row>
    <row r="2151" spans="1:10" x14ac:dyDescent="0.25">
      <c r="A2151" t="s">
        <v>21370</v>
      </c>
      <c r="B2151" t="s">
        <v>2808</v>
      </c>
      <c r="J2151">
        <f t="shared" si="33"/>
        <v>1</v>
      </c>
    </row>
    <row r="2152" spans="1:10" x14ac:dyDescent="0.25">
      <c r="A2152" t="s">
        <v>21371</v>
      </c>
      <c r="B2152" t="s">
        <v>1394</v>
      </c>
      <c r="C2152" t="s">
        <v>13778</v>
      </c>
      <c r="J2152">
        <f t="shared" si="33"/>
        <v>2</v>
      </c>
    </row>
    <row r="2153" spans="1:10" x14ac:dyDescent="0.25">
      <c r="A2153" t="s">
        <v>21372</v>
      </c>
      <c r="B2153" t="s">
        <v>5190</v>
      </c>
      <c r="C2153" t="s">
        <v>9835</v>
      </c>
      <c r="D2153" t="s">
        <v>8335</v>
      </c>
      <c r="J2153">
        <f t="shared" si="33"/>
        <v>3</v>
      </c>
    </row>
    <row r="2154" spans="1:10" x14ac:dyDescent="0.25">
      <c r="A2154" t="s">
        <v>21373</v>
      </c>
      <c r="B2154" t="s">
        <v>1110</v>
      </c>
      <c r="C2154" t="s">
        <v>806</v>
      </c>
      <c r="J2154">
        <f t="shared" si="33"/>
        <v>2</v>
      </c>
    </row>
    <row r="2155" spans="1:10" x14ac:dyDescent="0.25">
      <c r="A2155" t="s">
        <v>21374</v>
      </c>
      <c r="B2155" t="s">
        <v>806</v>
      </c>
      <c r="C2155" t="s">
        <v>1394</v>
      </c>
      <c r="D2155" t="s">
        <v>14342</v>
      </c>
      <c r="J2155">
        <f t="shared" si="33"/>
        <v>3</v>
      </c>
    </row>
    <row r="2156" spans="1:10" x14ac:dyDescent="0.25">
      <c r="A2156" t="s">
        <v>21375</v>
      </c>
      <c r="B2156" t="s">
        <v>2808</v>
      </c>
      <c r="C2156" t="s">
        <v>9835</v>
      </c>
      <c r="J2156">
        <f t="shared" si="33"/>
        <v>2</v>
      </c>
    </row>
    <row r="2157" spans="1:10" x14ac:dyDescent="0.25">
      <c r="A2157" t="s">
        <v>21376</v>
      </c>
      <c r="B2157" t="s">
        <v>2808</v>
      </c>
      <c r="C2157" t="s">
        <v>5190</v>
      </c>
      <c r="D2157" t="s">
        <v>9835</v>
      </c>
      <c r="E2157" t="s">
        <v>8335</v>
      </c>
      <c r="J2157">
        <f t="shared" si="33"/>
        <v>4</v>
      </c>
    </row>
    <row r="2158" spans="1:10" x14ac:dyDescent="0.25">
      <c r="A2158" t="s">
        <v>21377</v>
      </c>
      <c r="B2158" t="s">
        <v>1110</v>
      </c>
      <c r="C2158" t="s">
        <v>1394</v>
      </c>
      <c r="D2158" t="s">
        <v>24166</v>
      </c>
      <c r="E2158" t="s">
        <v>8335</v>
      </c>
      <c r="J2158">
        <f t="shared" si="33"/>
        <v>4</v>
      </c>
    </row>
    <row r="2159" spans="1:10" x14ac:dyDescent="0.25">
      <c r="A2159" t="s">
        <v>21378</v>
      </c>
      <c r="B2159" t="s">
        <v>1394</v>
      </c>
      <c r="J2159">
        <f t="shared" si="33"/>
        <v>1</v>
      </c>
    </row>
    <row r="2160" spans="1:10" x14ac:dyDescent="0.25">
      <c r="A2160" t="s">
        <v>21379</v>
      </c>
      <c r="B2160" t="s">
        <v>24166</v>
      </c>
      <c r="C2160" t="s">
        <v>2808</v>
      </c>
      <c r="D2160" t="s">
        <v>5190</v>
      </c>
      <c r="E2160" t="s">
        <v>8335</v>
      </c>
      <c r="J2160">
        <f t="shared" si="33"/>
        <v>4</v>
      </c>
    </row>
    <row r="2161" spans="1:10" x14ac:dyDescent="0.25">
      <c r="A2161" t="s">
        <v>21380</v>
      </c>
      <c r="B2161" t="s">
        <v>1394</v>
      </c>
      <c r="C2161" t="s">
        <v>9603</v>
      </c>
      <c r="J2161">
        <f t="shared" si="33"/>
        <v>2</v>
      </c>
    </row>
    <row r="2162" spans="1:10" x14ac:dyDescent="0.25">
      <c r="A2162" t="s">
        <v>21381</v>
      </c>
      <c r="B2162" t="s">
        <v>1110</v>
      </c>
      <c r="C2162" t="s">
        <v>1394</v>
      </c>
      <c r="D2162" t="s">
        <v>63</v>
      </c>
      <c r="J2162">
        <f t="shared" si="33"/>
        <v>3</v>
      </c>
    </row>
    <row r="2163" spans="1:10" x14ac:dyDescent="0.25">
      <c r="A2163" t="s">
        <v>21382</v>
      </c>
      <c r="B2163" t="s">
        <v>806</v>
      </c>
      <c r="C2163" t="s">
        <v>5190</v>
      </c>
      <c r="D2163" t="s">
        <v>8335</v>
      </c>
      <c r="J2163">
        <f t="shared" si="33"/>
        <v>3</v>
      </c>
    </row>
    <row r="2164" spans="1:10" x14ac:dyDescent="0.25">
      <c r="A2164" t="s">
        <v>21383</v>
      </c>
      <c r="B2164" t="s">
        <v>806</v>
      </c>
      <c r="C2164" t="s">
        <v>1394</v>
      </c>
      <c r="D2164" t="s">
        <v>2808</v>
      </c>
      <c r="E2164" t="s">
        <v>14342</v>
      </c>
      <c r="F2164" t="s">
        <v>15632</v>
      </c>
      <c r="J2164">
        <f t="shared" si="33"/>
        <v>4</v>
      </c>
    </row>
    <row r="2165" spans="1:10" x14ac:dyDescent="0.25">
      <c r="A2165" t="s">
        <v>21384</v>
      </c>
      <c r="B2165" t="s">
        <v>5190</v>
      </c>
      <c r="C2165" t="s">
        <v>24164</v>
      </c>
      <c r="D2165" t="s">
        <v>8335</v>
      </c>
      <c r="J2165">
        <f t="shared" si="33"/>
        <v>3</v>
      </c>
    </row>
    <row r="2166" spans="1:10" x14ac:dyDescent="0.25">
      <c r="A2166" t="s">
        <v>21385</v>
      </c>
      <c r="B2166" t="s">
        <v>806</v>
      </c>
      <c r="C2166" t="s">
        <v>1394</v>
      </c>
      <c r="D2166" t="s">
        <v>14342</v>
      </c>
      <c r="E2166" t="s">
        <v>15632</v>
      </c>
      <c r="J2166">
        <f t="shared" si="33"/>
        <v>4</v>
      </c>
    </row>
    <row r="2167" spans="1:10" x14ac:dyDescent="0.25">
      <c r="A2167" t="s">
        <v>21386</v>
      </c>
      <c r="B2167" t="s">
        <v>1394</v>
      </c>
      <c r="J2167">
        <f t="shared" si="33"/>
        <v>1</v>
      </c>
    </row>
    <row r="2168" spans="1:10" x14ac:dyDescent="0.25">
      <c r="A2168" t="s">
        <v>20552</v>
      </c>
      <c r="B2168" t="s">
        <v>2808</v>
      </c>
      <c r="C2168" t="s">
        <v>24164</v>
      </c>
      <c r="D2168" t="s">
        <v>8335</v>
      </c>
      <c r="J2168">
        <f t="shared" si="33"/>
        <v>3</v>
      </c>
    </row>
    <row r="2169" spans="1:10" x14ac:dyDescent="0.25">
      <c r="A2169" t="s">
        <v>21387</v>
      </c>
      <c r="B2169" t="s">
        <v>1394</v>
      </c>
      <c r="C2169" t="s">
        <v>9603</v>
      </c>
      <c r="J2169">
        <f t="shared" si="33"/>
        <v>2</v>
      </c>
    </row>
    <row r="2170" spans="1:10" x14ac:dyDescent="0.25">
      <c r="A2170" t="s">
        <v>21388</v>
      </c>
      <c r="B2170" t="s">
        <v>1110</v>
      </c>
      <c r="C2170" t="s">
        <v>806</v>
      </c>
      <c r="D2170" t="s">
        <v>1062</v>
      </c>
      <c r="E2170" t="s">
        <v>9835</v>
      </c>
      <c r="F2170" t="s">
        <v>8335</v>
      </c>
      <c r="J2170">
        <f t="shared" si="33"/>
        <v>4</v>
      </c>
    </row>
    <row r="2171" spans="1:10" x14ac:dyDescent="0.25">
      <c r="A2171" t="s">
        <v>20926</v>
      </c>
      <c r="B2171" t="s">
        <v>2808</v>
      </c>
      <c r="C2171" t="s">
        <v>24164</v>
      </c>
      <c r="D2171" t="s">
        <v>15632</v>
      </c>
      <c r="E2171" t="s">
        <v>8335</v>
      </c>
      <c r="J2171">
        <f t="shared" si="33"/>
        <v>4</v>
      </c>
    </row>
    <row r="2172" spans="1:10" x14ac:dyDescent="0.25">
      <c r="A2172" t="s">
        <v>21389</v>
      </c>
      <c r="B2172" t="s">
        <v>1394</v>
      </c>
      <c r="C2172" t="s">
        <v>24166</v>
      </c>
      <c r="J2172">
        <f t="shared" si="33"/>
        <v>2</v>
      </c>
    </row>
    <row r="2173" spans="1:10" x14ac:dyDescent="0.25">
      <c r="A2173" t="s">
        <v>21390</v>
      </c>
      <c r="B2173" t="s">
        <v>1394</v>
      </c>
      <c r="C2173" t="s">
        <v>2808</v>
      </c>
      <c r="J2173">
        <f t="shared" si="33"/>
        <v>2</v>
      </c>
    </row>
    <row r="2174" spans="1:10" x14ac:dyDescent="0.25">
      <c r="A2174" t="s">
        <v>21391</v>
      </c>
      <c r="B2174" t="s">
        <v>806</v>
      </c>
      <c r="C2174" t="s">
        <v>1394</v>
      </c>
      <c r="D2174" t="s">
        <v>2808</v>
      </c>
      <c r="E2174" t="s">
        <v>14342</v>
      </c>
      <c r="F2174" t="s">
        <v>24164</v>
      </c>
      <c r="J2174">
        <f t="shared" si="33"/>
        <v>4</v>
      </c>
    </row>
    <row r="2175" spans="1:10" x14ac:dyDescent="0.25">
      <c r="A2175" t="s">
        <v>21392</v>
      </c>
      <c r="B2175" t="s">
        <v>2808</v>
      </c>
      <c r="C2175" t="s">
        <v>14342</v>
      </c>
      <c r="D2175" t="s">
        <v>9603</v>
      </c>
      <c r="E2175" t="s">
        <v>15632</v>
      </c>
      <c r="J2175">
        <f t="shared" si="33"/>
        <v>4</v>
      </c>
    </row>
    <row r="2176" spans="1:10" x14ac:dyDescent="0.25">
      <c r="A2176" t="s">
        <v>21393</v>
      </c>
      <c r="B2176" t="s">
        <v>10594</v>
      </c>
      <c r="C2176" t="s">
        <v>2808</v>
      </c>
      <c r="D2176" t="s">
        <v>18048</v>
      </c>
      <c r="J2176">
        <f t="shared" si="33"/>
        <v>3</v>
      </c>
    </row>
    <row r="2177" spans="1:10" x14ac:dyDescent="0.25">
      <c r="A2177" t="s">
        <v>21394</v>
      </c>
      <c r="B2177" t="s">
        <v>1394</v>
      </c>
      <c r="C2177" t="s">
        <v>2808</v>
      </c>
      <c r="D2177" t="s">
        <v>9603</v>
      </c>
      <c r="E2177" t="s">
        <v>15632</v>
      </c>
      <c r="J2177">
        <f t="shared" si="33"/>
        <v>4</v>
      </c>
    </row>
    <row r="2178" spans="1:10" x14ac:dyDescent="0.25">
      <c r="A2178" t="s">
        <v>21395</v>
      </c>
      <c r="B2178" t="s">
        <v>1394</v>
      </c>
      <c r="C2178" t="s">
        <v>2808</v>
      </c>
      <c r="D2178" t="s">
        <v>15632</v>
      </c>
      <c r="J2178">
        <f t="shared" si="33"/>
        <v>3</v>
      </c>
    </row>
    <row r="2179" spans="1:10" x14ac:dyDescent="0.25">
      <c r="A2179" t="s">
        <v>21396</v>
      </c>
      <c r="B2179" t="s">
        <v>1062</v>
      </c>
      <c r="C2179" t="s">
        <v>15632</v>
      </c>
      <c r="J2179">
        <f t="shared" ref="J2179:J2242" si="34">COUNTIF(B2179:E2179,"*")</f>
        <v>2</v>
      </c>
    </row>
    <row r="2180" spans="1:10" x14ac:dyDescent="0.25">
      <c r="A2180" t="s">
        <v>21397</v>
      </c>
      <c r="B2180" t="s">
        <v>2808</v>
      </c>
      <c r="C2180" t="s">
        <v>15632</v>
      </c>
      <c r="J2180">
        <f t="shared" si="34"/>
        <v>2</v>
      </c>
    </row>
    <row r="2181" spans="1:10" x14ac:dyDescent="0.25">
      <c r="A2181" t="s">
        <v>21398</v>
      </c>
      <c r="B2181" t="s">
        <v>1394</v>
      </c>
      <c r="C2181" t="s">
        <v>24166</v>
      </c>
      <c r="D2181" t="s">
        <v>2808</v>
      </c>
      <c r="J2181">
        <f t="shared" si="34"/>
        <v>3</v>
      </c>
    </row>
    <row r="2182" spans="1:10" x14ac:dyDescent="0.25">
      <c r="A2182" t="s">
        <v>21399</v>
      </c>
      <c r="B2182" t="s">
        <v>1110</v>
      </c>
      <c r="C2182" t="s">
        <v>24166</v>
      </c>
      <c r="D2182" t="s">
        <v>2808</v>
      </c>
      <c r="E2182" t="s">
        <v>8335</v>
      </c>
      <c r="J2182">
        <f t="shared" si="34"/>
        <v>4</v>
      </c>
    </row>
    <row r="2183" spans="1:10" x14ac:dyDescent="0.25">
      <c r="A2183" t="s">
        <v>21400</v>
      </c>
      <c r="B2183" t="s">
        <v>1394</v>
      </c>
      <c r="J2183">
        <f t="shared" si="34"/>
        <v>1</v>
      </c>
    </row>
    <row r="2184" spans="1:10" x14ac:dyDescent="0.25">
      <c r="A2184" t="s">
        <v>21401</v>
      </c>
      <c r="B2184" t="s">
        <v>1394</v>
      </c>
      <c r="C2184" t="s">
        <v>15632</v>
      </c>
      <c r="J2184">
        <f t="shared" si="34"/>
        <v>2</v>
      </c>
    </row>
    <row r="2185" spans="1:10" x14ac:dyDescent="0.25">
      <c r="A2185" t="s">
        <v>21402</v>
      </c>
      <c r="B2185" t="s">
        <v>806</v>
      </c>
      <c r="C2185" t="s">
        <v>9204</v>
      </c>
      <c r="D2185" t="s">
        <v>14342</v>
      </c>
      <c r="E2185" t="s">
        <v>1062</v>
      </c>
      <c r="J2185">
        <f t="shared" si="34"/>
        <v>4</v>
      </c>
    </row>
    <row r="2186" spans="1:10" x14ac:dyDescent="0.25">
      <c r="A2186" t="s">
        <v>21403</v>
      </c>
      <c r="B2186" t="s">
        <v>10594</v>
      </c>
      <c r="C2186" t="s">
        <v>2808</v>
      </c>
      <c r="D2186" t="s">
        <v>18048</v>
      </c>
      <c r="J2186">
        <f t="shared" si="34"/>
        <v>3</v>
      </c>
    </row>
    <row r="2187" spans="1:10" x14ac:dyDescent="0.25">
      <c r="A2187" t="s">
        <v>21404</v>
      </c>
      <c r="B2187" t="s">
        <v>806</v>
      </c>
      <c r="C2187" t="s">
        <v>9204</v>
      </c>
      <c r="D2187" t="s">
        <v>14342</v>
      </c>
      <c r="E2187" t="s">
        <v>13778</v>
      </c>
      <c r="J2187">
        <f t="shared" si="34"/>
        <v>4</v>
      </c>
    </row>
    <row r="2188" spans="1:10" x14ac:dyDescent="0.25">
      <c r="A2188" t="s">
        <v>21405</v>
      </c>
      <c r="B2188" t="s">
        <v>2808</v>
      </c>
      <c r="C2188" t="s">
        <v>5190</v>
      </c>
      <c r="D2188" t="s">
        <v>24164</v>
      </c>
      <c r="E2188" t="s">
        <v>8335</v>
      </c>
      <c r="J2188">
        <f t="shared" si="34"/>
        <v>4</v>
      </c>
    </row>
    <row r="2189" spans="1:10" x14ac:dyDescent="0.25">
      <c r="A2189" t="s">
        <v>21406</v>
      </c>
      <c r="B2189" t="s">
        <v>2808</v>
      </c>
      <c r="C2189" t="s">
        <v>24164</v>
      </c>
      <c r="D2189" t="s">
        <v>8335</v>
      </c>
      <c r="J2189">
        <f t="shared" si="34"/>
        <v>3</v>
      </c>
    </row>
    <row r="2190" spans="1:10" x14ac:dyDescent="0.25">
      <c r="A2190" t="s">
        <v>21407</v>
      </c>
      <c r="B2190" t="s">
        <v>9204</v>
      </c>
      <c r="C2190" t="s">
        <v>1394</v>
      </c>
      <c r="D2190" t="s">
        <v>2808</v>
      </c>
      <c r="E2190" t="s">
        <v>14342</v>
      </c>
      <c r="F2190" t="s">
        <v>13778</v>
      </c>
      <c r="J2190">
        <f t="shared" si="34"/>
        <v>4</v>
      </c>
    </row>
    <row r="2191" spans="1:10" x14ac:dyDescent="0.25">
      <c r="A2191" t="s">
        <v>21408</v>
      </c>
      <c r="B2191" t="s">
        <v>5190</v>
      </c>
      <c r="C2191" t="s">
        <v>24164</v>
      </c>
      <c r="D2191" t="s">
        <v>8335</v>
      </c>
      <c r="J2191">
        <f t="shared" si="34"/>
        <v>3</v>
      </c>
    </row>
    <row r="2192" spans="1:10" x14ac:dyDescent="0.25">
      <c r="A2192" t="s">
        <v>21409</v>
      </c>
      <c r="B2192" t="s">
        <v>806</v>
      </c>
      <c r="C2192" t="s">
        <v>14342</v>
      </c>
      <c r="J2192">
        <f t="shared" si="34"/>
        <v>2</v>
      </c>
    </row>
    <row r="2193" spans="1:10" x14ac:dyDescent="0.25">
      <c r="A2193" t="s">
        <v>21410</v>
      </c>
      <c r="B2193" t="s">
        <v>1394</v>
      </c>
      <c r="J2193">
        <f t="shared" si="34"/>
        <v>1</v>
      </c>
    </row>
    <row r="2194" spans="1:10" x14ac:dyDescent="0.25">
      <c r="A2194" t="s">
        <v>21411</v>
      </c>
      <c r="B2194" t="s">
        <v>806</v>
      </c>
      <c r="C2194" t="s">
        <v>1394</v>
      </c>
      <c r="J2194">
        <f t="shared" si="34"/>
        <v>2</v>
      </c>
    </row>
    <row r="2195" spans="1:10" x14ac:dyDescent="0.25">
      <c r="A2195" t="s">
        <v>19630</v>
      </c>
      <c r="B2195" t="s">
        <v>806</v>
      </c>
      <c r="C2195" t="s">
        <v>1062</v>
      </c>
      <c r="J2195">
        <f t="shared" si="34"/>
        <v>2</v>
      </c>
    </row>
    <row r="2196" spans="1:10" x14ac:dyDescent="0.25">
      <c r="A2196" t="s">
        <v>21412</v>
      </c>
      <c r="B2196" t="s">
        <v>10594</v>
      </c>
      <c r="C2196" t="s">
        <v>24166</v>
      </c>
      <c r="D2196" t="s">
        <v>2808</v>
      </c>
      <c r="E2196" t="s">
        <v>18048</v>
      </c>
      <c r="J2196">
        <f t="shared" si="34"/>
        <v>4</v>
      </c>
    </row>
    <row r="2197" spans="1:10" x14ac:dyDescent="0.25">
      <c r="A2197" t="s">
        <v>21413</v>
      </c>
      <c r="B2197" t="s">
        <v>24166</v>
      </c>
      <c r="C2197" t="s">
        <v>2808</v>
      </c>
      <c r="D2197" t="s">
        <v>8335</v>
      </c>
      <c r="J2197">
        <f t="shared" si="34"/>
        <v>3</v>
      </c>
    </row>
    <row r="2198" spans="1:10" x14ac:dyDescent="0.25">
      <c r="A2198" t="s">
        <v>21414</v>
      </c>
      <c r="B2198" t="s">
        <v>5190</v>
      </c>
      <c r="C2198" t="s">
        <v>8335</v>
      </c>
      <c r="J2198">
        <f t="shared" si="34"/>
        <v>2</v>
      </c>
    </row>
    <row r="2199" spans="1:10" x14ac:dyDescent="0.25">
      <c r="A2199" t="s">
        <v>21415</v>
      </c>
      <c r="B2199" t="s">
        <v>1394</v>
      </c>
      <c r="C2199" t="s">
        <v>2808</v>
      </c>
      <c r="D2199" t="s">
        <v>15632</v>
      </c>
      <c r="J2199">
        <f t="shared" si="34"/>
        <v>3</v>
      </c>
    </row>
    <row r="2200" spans="1:10" x14ac:dyDescent="0.25">
      <c r="A2200" t="s">
        <v>21416</v>
      </c>
      <c r="B2200" t="s">
        <v>806</v>
      </c>
      <c r="C2200" t="s">
        <v>1394</v>
      </c>
      <c r="D2200" t="s">
        <v>1062</v>
      </c>
      <c r="E2200" t="s">
        <v>9603</v>
      </c>
      <c r="F2200" t="s">
        <v>9835</v>
      </c>
      <c r="J2200">
        <f t="shared" si="34"/>
        <v>4</v>
      </c>
    </row>
    <row r="2201" spans="1:10" x14ac:dyDescent="0.25">
      <c r="A2201" t="s">
        <v>21417</v>
      </c>
      <c r="B2201" t="s">
        <v>1394</v>
      </c>
      <c r="C2201" t="s">
        <v>2808</v>
      </c>
      <c r="D2201" t="s">
        <v>15632</v>
      </c>
      <c r="E2201" t="s">
        <v>8335</v>
      </c>
      <c r="J2201">
        <f t="shared" si="34"/>
        <v>4</v>
      </c>
    </row>
    <row r="2202" spans="1:10" x14ac:dyDescent="0.25">
      <c r="A2202" t="s">
        <v>21418</v>
      </c>
      <c r="B2202" t="s">
        <v>1110</v>
      </c>
      <c r="C2202" t="s">
        <v>9835</v>
      </c>
      <c r="J2202">
        <f t="shared" si="34"/>
        <v>2</v>
      </c>
    </row>
    <row r="2203" spans="1:10" x14ac:dyDescent="0.25">
      <c r="A2203" t="s">
        <v>21419</v>
      </c>
      <c r="B2203" t="s">
        <v>24166</v>
      </c>
      <c r="C2203" t="s">
        <v>2808</v>
      </c>
      <c r="D2203" t="s">
        <v>8335</v>
      </c>
      <c r="J2203">
        <f t="shared" si="34"/>
        <v>3</v>
      </c>
    </row>
    <row r="2204" spans="1:10" x14ac:dyDescent="0.25">
      <c r="A2204" t="s">
        <v>21420</v>
      </c>
      <c r="B2204" t="s">
        <v>10594</v>
      </c>
      <c r="C2204" t="s">
        <v>2808</v>
      </c>
      <c r="D2204" t="s">
        <v>9603</v>
      </c>
      <c r="J2204">
        <f t="shared" si="34"/>
        <v>3</v>
      </c>
    </row>
    <row r="2205" spans="1:10" x14ac:dyDescent="0.25">
      <c r="A2205" t="s">
        <v>21421</v>
      </c>
      <c r="B2205" t="s">
        <v>1394</v>
      </c>
      <c r="J2205">
        <f t="shared" si="34"/>
        <v>1</v>
      </c>
    </row>
    <row r="2206" spans="1:10" x14ac:dyDescent="0.25">
      <c r="A2206" t="s">
        <v>21422</v>
      </c>
      <c r="B2206" t="s">
        <v>2808</v>
      </c>
      <c r="J2206">
        <f t="shared" si="34"/>
        <v>1</v>
      </c>
    </row>
    <row r="2207" spans="1:10" x14ac:dyDescent="0.25">
      <c r="A2207" t="s">
        <v>21423</v>
      </c>
      <c r="B2207" t="s">
        <v>1394</v>
      </c>
      <c r="C2207" t="s">
        <v>2808</v>
      </c>
      <c r="J2207">
        <f t="shared" si="34"/>
        <v>2</v>
      </c>
    </row>
    <row r="2208" spans="1:10" x14ac:dyDescent="0.25">
      <c r="A2208" t="s">
        <v>21424</v>
      </c>
      <c r="B2208" t="s">
        <v>2808</v>
      </c>
      <c r="C2208" t="s">
        <v>24164</v>
      </c>
      <c r="J2208">
        <f t="shared" si="34"/>
        <v>2</v>
      </c>
    </row>
    <row r="2209" spans="1:10" x14ac:dyDescent="0.25">
      <c r="A2209" t="s">
        <v>21425</v>
      </c>
      <c r="B2209" t="s">
        <v>1110</v>
      </c>
      <c r="C2209" t="s">
        <v>1394</v>
      </c>
      <c r="J2209">
        <f t="shared" si="34"/>
        <v>2</v>
      </c>
    </row>
    <row r="2210" spans="1:10" x14ac:dyDescent="0.25">
      <c r="A2210" t="s">
        <v>21426</v>
      </c>
      <c r="B2210" t="s">
        <v>5190</v>
      </c>
      <c r="C2210" t="s">
        <v>8335</v>
      </c>
      <c r="J2210">
        <f t="shared" si="34"/>
        <v>2</v>
      </c>
    </row>
    <row r="2211" spans="1:10" x14ac:dyDescent="0.25">
      <c r="A2211" t="s">
        <v>21427</v>
      </c>
      <c r="B2211" t="s">
        <v>24166</v>
      </c>
      <c r="C2211" t="s">
        <v>2808</v>
      </c>
      <c r="D2211" t="s">
        <v>24164</v>
      </c>
      <c r="E2211" t="s">
        <v>8335</v>
      </c>
      <c r="J2211">
        <f t="shared" si="34"/>
        <v>4</v>
      </c>
    </row>
    <row r="2212" spans="1:10" x14ac:dyDescent="0.25">
      <c r="A2212" t="s">
        <v>21428</v>
      </c>
      <c r="B2212" t="s">
        <v>1394</v>
      </c>
      <c r="J2212">
        <f t="shared" si="34"/>
        <v>1</v>
      </c>
    </row>
    <row r="2213" spans="1:10" x14ac:dyDescent="0.25">
      <c r="A2213" t="s">
        <v>21429</v>
      </c>
      <c r="B2213" t="s">
        <v>1394</v>
      </c>
      <c r="C2213" t="s">
        <v>2808</v>
      </c>
      <c r="D2213" t="s">
        <v>13778</v>
      </c>
      <c r="E2213" t="s">
        <v>15632</v>
      </c>
      <c r="F2213" t="s">
        <v>11916</v>
      </c>
      <c r="J2213">
        <f t="shared" si="34"/>
        <v>4</v>
      </c>
    </row>
    <row r="2214" spans="1:10" x14ac:dyDescent="0.25">
      <c r="A2214" t="s">
        <v>21430</v>
      </c>
      <c r="B2214" t="s">
        <v>10594</v>
      </c>
      <c r="C2214" t="s">
        <v>2808</v>
      </c>
      <c r="D2214" t="s">
        <v>18048</v>
      </c>
      <c r="J2214">
        <f t="shared" si="34"/>
        <v>3</v>
      </c>
    </row>
    <row r="2215" spans="1:10" x14ac:dyDescent="0.25">
      <c r="A2215" t="s">
        <v>21431</v>
      </c>
      <c r="B2215" t="s">
        <v>1110</v>
      </c>
      <c r="C2215" t="s">
        <v>806</v>
      </c>
      <c r="D2215" t="s">
        <v>2808</v>
      </c>
      <c r="E2215" t="s">
        <v>24164</v>
      </c>
      <c r="J2215">
        <f t="shared" si="34"/>
        <v>4</v>
      </c>
    </row>
    <row r="2216" spans="1:10" x14ac:dyDescent="0.25">
      <c r="A2216" t="s">
        <v>21432</v>
      </c>
      <c r="B2216" t="s">
        <v>5190</v>
      </c>
      <c r="J2216">
        <f t="shared" si="34"/>
        <v>1</v>
      </c>
    </row>
    <row r="2217" spans="1:10" x14ac:dyDescent="0.25">
      <c r="A2217" t="s">
        <v>21433</v>
      </c>
      <c r="B2217" t="s">
        <v>806</v>
      </c>
      <c r="C2217" t="s">
        <v>1394</v>
      </c>
      <c r="J2217">
        <f t="shared" si="34"/>
        <v>2</v>
      </c>
    </row>
    <row r="2218" spans="1:10" x14ac:dyDescent="0.25">
      <c r="A2218" t="s">
        <v>21434</v>
      </c>
      <c r="B2218" t="s">
        <v>24166</v>
      </c>
      <c r="C2218" t="s">
        <v>2808</v>
      </c>
      <c r="D2218" t="s">
        <v>24164</v>
      </c>
      <c r="E2218" t="s">
        <v>8335</v>
      </c>
      <c r="J2218">
        <f t="shared" si="34"/>
        <v>4</v>
      </c>
    </row>
    <row r="2219" spans="1:10" x14ac:dyDescent="0.25">
      <c r="A2219" t="s">
        <v>21435</v>
      </c>
      <c r="B2219" t="s">
        <v>24166</v>
      </c>
      <c r="C2219" t="s">
        <v>8335</v>
      </c>
      <c r="J2219">
        <f t="shared" si="34"/>
        <v>2</v>
      </c>
    </row>
    <row r="2220" spans="1:10" x14ac:dyDescent="0.25">
      <c r="A2220" t="s">
        <v>21436</v>
      </c>
      <c r="B2220" t="s">
        <v>2808</v>
      </c>
      <c r="C2220" t="s">
        <v>8335</v>
      </c>
      <c r="J2220">
        <f t="shared" si="34"/>
        <v>2</v>
      </c>
    </row>
    <row r="2221" spans="1:10" x14ac:dyDescent="0.25">
      <c r="A2221" t="s">
        <v>21437</v>
      </c>
      <c r="B2221" t="s">
        <v>1394</v>
      </c>
      <c r="C2221" t="s">
        <v>2808</v>
      </c>
      <c r="D2221" t="s">
        <v>9603</v>
      </c>
      <c r="E2221" t="s">
        <v>15632</v>
      </c>
      <c r="J2221">
        <f t="shared" si="34"/>
        <v>4</v>
      </c>
    </row>
    <row r="2222" spans="1:10" x14ac:dyDescent="0.25">
      <c r="A2222" t="s">
        <v>21438</v>
      </c>
      <c r="B2222" t="s">
        <v>5190</v>
      </c>
      <c r="C2222" t="s">
        <v>24164</v>
      </c>
      <c r="J2222">
        <f t="shared" si="34"/>
        <v>2</v>
      </c>
    </row>
    <row r="2223" spans="1:10" x14ac:dyDescent="0.25">
      <c r="A2223" t="s">
        <v>21439</v>
      </c>
      <c r="B2223" t="s">
        <v>24166</v>
      </c>
      <c r="C2223" t="s">
        <v>2808</v>
      </c>
      <c r="D2223" t="s">
        <v>8335</v>
      </c>
      <c r="J2223">
        <f t="shared" si="34"/>
        <v>3</v>
      </c>
    </row>
    <row r="2224" spans="1:10" x14ac:dyDescent="0.25">
      <c r="A2224" t="s">
        <v>21440</v>
      </c>
      <c r="B2224" t="s">
        <v>24166</v>
      </c>
      <c r="C2224" t="s">
        <v>2808</v>
      </c>
      <c r="D2224" t="s">
        <v>15632</v>
      </c>
      <c r="E2224" t="s">
        <v>8335</v>
      </c>
      <c r="J2224">
        <f t="shared" si="34"/>
        <v>4</v>
      </c>
    </row>
    <row r="2225" spans="1:10" x14ac:dyDescent="0.25">
      <c r="A2225" t="s">
        <v>21441</v>
      </c>
      <c r="B2225" t="s">
        <v>2808</v>
      </c>
      <c r="C2225" t="s">
        <v>1062</v>
      </c>
      <c r="D2225" t="s">
        <v>15632</v>
      </c>
      <c r="E2225" t="s">
        <v>9835</v>
      </c>
      <c r="J2225">
        <f t="shared" si="34"/>
        <v>4</v>
      </c>
    </row>
    <row r="2226" spans="1:10" x14ac:dyDescent="0.25">
      <c r="A2226" t="s">
        <v>21442</v>
      </c>
      <c r="B2226" t="s">
        <v>1394</v>
      </c>
      <c r="C2226" t="s">
        <v>14342</v>
      </c>
      <c r="D2226" t="s">
        <v>15632</v>
      </c>
      <c r="J2226">
        <f t="shared" si="34"/>
        <v>3</v>
      </c>
    </row>
    <row r="2227" spans="1:10" x14ac:dyDescent="0.25">
      <c r="A2227" t="s">
        <v>21443</v>
      </c>
      <c r="B2227" t="s">
        <v>1110</v>
      </c>
      <c r="C2227" t="s">
        <v>24166</v>
      </c>
      <c r="D2227" t="s">
        <v>2808</v>
      </c>
      <c r="E2227" t="s">
        <v>8335</v>
      </c>
      <c r="J2227">
        <f t="shared" si="34"/>
        <v>4</v>
      </c>
    </row>
    <row r="2228" spans="1:10" x14ac:dyDescent="0.25">
      <c r="A2228" t="s">
        <v>21444</v>
      </c>
      <c r="B2228" t="s">
        <v>1110</v>
      </c>
      <c r="C2228" t="s">
        <v>1394</v>
      </c>
      <c r="D2228" t="s">
        <v>9835</v>
      </c>
      <c r="J2228">
        <f t="shared" si="34"/>
        <v>3</v>
      </c>
    </row>
    <row r="2229" spans="1:10" x14ac:dyDescent="0.25">
      <c r="A2229" t="s">
        <v>21445</v>
      </c>
      <c r="B2229" t="s">
        <v>1394</v>
      </c>
      <c r="C2229" t="s">
        <v>24166</v>
      </c>
      <c r="D2229" t="s">
        <v>14342</v>
      </c>
      <c r="E2229" t="s">
        <v>24164</v>
      </c>
      <c r="F2229" t="s">
        <v>15632</v>
      </c>
      <c r="G2229" t="s">
        <v>8335</v>
      </c>
      <c r="J2229">
        <f t="shared" si="34"/>
        <v>4</v>
      </c>
    </row>
    <row r="2230" spans="1:10" x14ac:dyDescent="0.25">
      <c r="A2230" t="s">
        <v>21446</v>
      </c>
      <c r="B2230" t="s">
        <v>1110</v>
      </c>
      <c r="C2230" t="s">
        <v>5190</v>
      </c>
      <c r="D2230" t="s">
        <v>9835</v>
      </c>
      <c r="E2230" t="s">
        <v>8335</v>
      </c>
      <c r="J2230">
        <f t="shared" si="34"/>
        <v>4</v>
      </c>
    </row>
    <row r="2231" spans="1:10" x14ac:dyDescent="0.25">
      <c r="A2231" t="s">
        <v>21447</v>
      </c>
      <c r="B2231" t="s">
        <v>1394</v>
      </c>
      <c r="C2231" t="s">
        <v>15632</v>
      </c>
      <c r="J2231">
        <f t="shared" si="34"/>
        <v>2</v>
      </c>
    </row>
    <row r="2232" spans="1:10" x14ac:dyDescent="0.25">
      <c r="A2232" t="s">
        <v>21448</v>
      </c>
      <c r="B2232" t="s">
        <v>806</v>
      </c>
      <c r="C2232" t="s">
        <v>1394</v>
      </c>
      <c r="D2232" t="s">
        <v>14342</v>
      </c>
      <c r="E2232" t="s">
        <v>15632</v>
      </c>
      <c r="J2232">
        <f t="shared" si="34"/>
        <v>4</v>
      </c>
    </row>
    <row r="2233" spans="1:10" x14ac:dyDescent="0.25">
      <c r="A2233" t="s">
        <v>21449</v>
      </c>
      <c r="B2233" t="s">
        <v>5190</v>
      </c>
      <c r="C2233" t="s">
        <v>8335</v>
      </c>
      <c r="J2233">
        <f t="shared" si="34"/>
        <v>2</v>
      </c>
    </row>
    <row r="2234" spans="1:10" x14ac:dyDescent="0.25">
      <c r="A2234" t="s">
        <v>21450</v>
      </c>
      <c r="B2234" t="s">
        <v>1110</v>
      </c>
      <c r="C2234" t="s">
        <v>806</v>
      </c>
      <c r="D2234" t="s">
        <v>2808</v>
      </c>
      <c r="E2234" t="s">
        <v>15632</v>
      </c>
      <c r="F2234" t="s">
        <v>11916</v>
      </c>
      <c r="J2234">
        <f t="shared" si="34"/>
        <v>4</v>
      </c>
    </row>
    <row r="2235" spans="1:10" x14ac:dyDescent="0.25">
      <c r="A2235" t="s">
        <v>21451</v>
      </c>
      <c r="B2235" t="s">
        <v>806</v>
      </c>
      <c r="C2235" t="s">
        <v>9204</v>
      </c>
      <c r="D2235" t="s">
        <v>1394</v>
      </c>
      <c r="E2235" t="s">
        <v>14342</v>
      </c>
      <c r="F2235" t="s">
        <v>15632</v>
      </c>
      <c r="J2235">
        <f t="shared" si="34"/>
        <v>4</v>
      </c>
    </row>
    <row r="2236" spans="1:10" x14ac:dyDescent="0.25">
      <c r="A2236" t="s">
        <v>21452</v>
      </c>
      <c r="B2236" t="s">
        <v>1110</v>
      </c>
      <c r="C2236" t="s">
        <v>1062</v>
      </c>
      <c r="D2236" t="s">
        <v>5190</v>
      </c>
      <c r="E2236" t="s">
        <v>8335</v>
      </c>
      <c r="J2236">
        <f t="shared" si="34"/>
        <v>4</v>
      </c>
    </row>
    <row r="2237" spans="1:10" x14ac:dyDescent="0.25">
      <c r="A2237" t="s">
        <v>21453</v>
      </c>
      <c r="B2237" t="s">
        <v>1394</v>
      </c>
      <c r="C2237" t="s">
        <v>2808</v>
      </c>
      <c r="D2237" t="s">
        <v>24165</v>
      </c>
      <c r="J2237">
        <f t="shared" si="34"/>
        <v>3</v>
      </c>
    </row>
    <row r="2238" spans="1:10" x14ac:dyDescent="0.25">
      <c r="A2238" t="s">
        <v>21454</v>
      </c>
      <c r="B2238" t="s">
        <v>1394</v>
      </c>
      <c r="C2238" t="s">
        <v>14342</v>
      </c>
      <c r="D2238" t="s">
        <v>1062</v>
      </c>
      <c r="J2238">
        <f t="shared" si="34"/>
        <v>3</v>
      </c>
    </row>
    <row r="2239" spans="1:10" x14ac:dyDescent="0.25">
      <c r="A2239" t="s">
        <v>21455</v>
      </c>
      <c r="B2239" t="s">
        <v>1394</v>
      </c>
      <c r="C2239" t="s">
        <v>24166</v>
      </c>
      <c r="D2239" t="s">
        <v>2808</v>
      </c>
      <c r="J2239">
        <f t="shared" si="34"/>
        <v>3</v>
      </c>
    </row>
    <row r="2240" spans="1:10" x14ac:dyDescent="0.25">
      <c r="A2240" t="s">
        <v>21456</v>
      </c>
      <c r="B2240" t="s">
        <v>806</v>
      </c>
      <c r="C2240" t="s">
        <v>24166</v>
      </c>
      <c r="D2240" t="s">
        <v>24164</v>
      </c>
      <c r="E2240" t="s">
        <v>9835</v>
      </c>
      <c r="F2240" t="s">
        <v>8335</v>
      </c>
      <c r="J2240">
        <f t="shared" si="34"/>
        <v>4</v>
      </c>
    </row>
    <row r="2241" spans="1:10" x14ac:dyDescent="0.25">
      <c r="A2241" t="s">
        <v>21457</v>
      </c>
      <c r="B2241" t="s">
        <v>24166</v>
      </c>
      <c r="C2241" t="s">
        <v>2808</v>
      </c>
      <c r="D2241" t="s">
        <v>11916</v>
      </c>
      <c r="J2241">
        <f t="shared" si="34"/>
        <v>3</v>
      </c>
    </row>
    <row r="2242" spans="1:10" x14ac:dyDescent="0.25">
      <c r="A2242" t="s">
        <v>21458</v>
      </c>
      <c r="B2242" t="s">
        <v>1110</v>
      </c>
      <c r="C2242" t="s">
        <v>5190</v>
      </c>
      <c r="D2242" t="s">
        <v>8335</v>
      </c>
      <c r="J2242">
        <f t="shared" si="34"/>
        <v>3</v>
      </c>
    </row>
    <row r="2243" spans="1:10" x14ac:dyDescent="0.25">
      <c r="A2243" t="s">
        <v>21459</v>
      </c>
      <c r="B2243" t="s">
        <v>1110</v>
      </c>
      <c r="C2243" t="s">
        <v>806</v>
      </c>
      <c r="D2243" t="s">
        <v>9204</v>
      </c>
      <c r="E2243" t="s">
        <v>14342</v>
      </c>
      <c r="F2243" t="s">
        <v>1062</v>
      </c>
      <c r="J2243">
        <f t="shared" ref="J2243:J2306" si="35">COUNTIF(B2243:E2243,"*")</f>
        <v>4</v>
      </c>
    </row>
    <row r="2244" spans="1:10" x14ac:dyDescent="0.25">
      <c r="A2244" t="s">
        <v>21460</v>
      </c>
      <c r="B2244" t="s">
        <v>5190</v>
      </c>
      <c r="C2244" t="s">
        <v>24164</v>
      </c>
      <c r="D2244" t="s">
        <v>8335</v>
      </c>
      <c r="J2244">
        <f t="shared" si="35"/>
        <v>3</v>
      </c>
    </row>
    <row r="2245" spans="1:10" x14ac:dyDescent="0.25">
      <c r="A2245" t="s">
        <v>21461</v>
      </c>
      <c r="B2245" t="s">
        <v>1394</v>
      </c>
      <c r="C2245" t="s">
        <v>15632</v>
      </c>
      <c r="J2245">
        <f t="shared" si="35"/>
        <v>2</v>
      </c>
    </row>
    <row r="2246" spans="1:10" x14ac:dyDescent="0.25">
      <c r="A2246" t="s">
        <v>21462</v>
      </c>
      <c r="B2246" t="s">
        <v>2808</v>
      </c>
      <c r="C2246" t="s">
        <v>15632</v>
      </c>
      <c r="J2246">
        <f t="shared" si="35"/>
        <v>2</v>
      </c>
    </row>
    <row r="2247" spans="1:10" x14ac:dyDescent="0.25">
      <c r="A2247" t="s">
        <v>21463</v>
      </c>
      <c r="B2247" t="s">
        <v>1394</v>
      </c>
      <c r="C2247" t="s">
        <v>2808</v>
      </c>
      <c r="J2247">
        <f t="shared" si="35"/>
        <v>2</v>
      </c>
    </row>
    <row r="2248" spans="1:10" x14ac:dyDescent="0.25">
      <c r="A2248" t="s">
        <v>21464</v>
      </c>
      <c r="B2248" t="s">
        <v>1394</v>
      </c>
      <c r="J2248">
        <f t="shared" si="35"/>
        <v>1</v>
      </c>
    </row>
    <row r="2249" spans="1:10" x14ac:dyDescent="0.25">
      <c r="A2249" t="s">
        <v>21465</v>
      </c>
      <c r="B2249" t="s">
        <v>806</v>
      </c>
      <c r="C2249" t="s">
        <v>1394</v>
      </c>
      <c r="D2249" t="s">
        <v>2808</v>
      </c>
      <c r="E2249" t="s">
        <v>1062</v>
      </c>
      <c r="J2249">
        <f t="shared" si="35"/>
        <v>4</v>
      </c>
    </row>
    <row r="2250" spans="1:10" x14ac:dyDescent="0.25">
      <c r="A2250" t="s">
        <v>21466</v>
      </c>
      <c r="B2250" t="s">
        <v>1394</v>
      </c>
      <c r="C2250" t="s">
        <v>2808</v>
      </c>
      <c r="D2250" t="s">
        <v>14342</v>
      </c>
      <c r="J2250">
        <f t="shared" si="35"/>
        <v>3</v>
      </c>
    </row>
    <row r="2251" spans="1:10" x14ac:dyDescent="0.25">
      <c r="A2251" t="s">
        <v>21467</v>
      </c>
      <c r="B2251" t="s">
        <v>2808</v>
      </c>
      <c r="J2251">
        <f t="shared" si="35"/>
        <v>1</v>
      </c>
    </row>
    <row r="2252" spans="1:10" x14ac:dyDescent="0.25">
      <c r="A2252" t="s">
        <v>21468</v>
      </c>
      <c r="B2252" t="s">
        <v>806</v>
      </c>
      <c r="C2252" t="s">
        <v>10594</v>
      </c>
      <c r="D2252" t="s">
        <v>2808</v>
      </c>
      <c r="J2252">
        <f t="shared" si="35"/>
        <v>3</v>
      </c>
    </row>
    <row r="2253" spans="1:10" x14ac:dyDescent="0.25">
      <c r="A2253" t="s">
        <v>21469</v>
      </c>
      <c r="B2253" t="s">
        <v>1394</v>
      </c>
      <c r="J2253">
        <f t="shared" si="35"/>
        <v>1</v>
      </c>
    </row>
    <row r="2254" spans="1:10" x14ac:dyDescent="0.25">
      <c r="A2254" t="s">
        <v>21470</v>
      </c>
      <c r="B2254" t="s">
        <v>806</v>
      </c>
      <c r="C2254" t="s">
        <v>2808</v>
      </c>
      <c r="D2254" t="s">
        <v>5190</v>
      </c>
      <c r="E2254" t="s">
        <v>24164</v>
      </c>
      <c r="F2254" t="s">
        <v>8335</v>
      </c>
      <c r="J2254">
        <f t="shared" si="35"/>
        <v>4</v>
      </c>
    </row>
    <row r="2255" spans="1:10" x14ac:dyDescent="0.25">
      <c r="A2255" t="s">
        <v>21471</v>
      </c>
      <c r="B2255" t="s">
        <v>24166</v>
      </c>
      <c r="C2255" t="s">
        <v>1062</v>
      </c>
      <c r="D2255" t="s">
        <v>5190</v>
      </c>
      <c r="J2255">
        <f t="shared" si="35"/>
        <v>3</v>
      </c>
    </row>
    <row r="2256" spans="1:10" x14ac:dyDescent="0.25">
      <c r="A2256" t="s">
        <v>21472</v>
      </c>
      <c r="B2256" t="s">
        <v>9204</v>
      </c>
      <c r="C2256" t="s">
        <v>14342</v>
      </c>
      <c r="D2256" t="s">
        <v>1062</v>
      </c>
      <c r="E2256" t="s">
        <v>24164</v>
      </c>
      <c r="J2256">
        <f t="shared" si="35"/>
        <v>4</v>
      </c>
    </row>
    <row r="2257" spans="1:10" x14ac:dyDescent="0.25">
      <c r="A2257" t="s">
        <v>21473</v>
      </c>
      <c r="B2257" t="s">
        <v>1394</v>
      </c>
      <c r="C2257" t="s">
        <v>2808</v>
      </c>
      <c r="D2257" t="s">
        <v>15632</v>
      </c>
      <c r="J2257">
        <f t="shared" si="35"/>
        <v>3</v>
      </c>
    </row>
    <row r="2258" spans="1:10" x14ac:dyDescent="0.25">
      <c r="A2258" t="s">
        <v>21474</v>
      </c>
      <c r="B2258" t="s">
        <v>1110</v>
      </c>
      <c r="C2258" t="s">
        <v>1394</v>
      </c>
      <c r="D2258" t="s">
        <v>24166</v>
      </c>
      <c r="E2258" t="s">
        <v>1062</v>
      </c>
      <c r="J2258">
        <f t="shared" si="35"/>
        <v>4</v>
      </c>
    </row>
    <row r="2259" spans="1:10" x14ac:dyDescent="0.25">
      <c r="A2259" t="s">
        <v>21475</v>
      </c>
      <c r="B2259" t="s">
        <v>1394</v>
      </c>
      <c r="J2259">
        <f t="shared" si="35"/>
        <v>1</v>
      </c>
    </row>
    <row r="2260" spans="1:10" x14ac:dyDescent="0.25">
      <c r="A2260" t="s">
        <v>21476</v>
      </c>
      <c r="B2260" t="s">
        <v>1394</v>
      </c>
      <c r="C2260" t="s">
        <v>14342</v>
      </c>
      <c r="D2260" t="s">
        <v>9603</v>
      </c>
      <c r="E2260" t="s">
        <v>13778</v>
      </c>
      <c r="J2260">
        <f t="shared" si="35"/>
        <v>4</v>
      </c>
    </row>
    <row r="2261" spans="1:10" x14ac:dyDescent="0.25">
      <c r="A2261" t="s">
        <v>21477</v>
      </c>
      <c r="B2261" t="s">
        <v>2808</v>
      </c>
      <c r="J2261">
        <f t="shared" si="35"/>
        <v>1</v>
      </c>
    </row>
    <row r="2262" spans="1:10" x14ac:dyDescent="0.25">
      <c r="A2262" t="s">
        <v>21478</v>
      </c>
      <c r="B2262" t="s">
        <v>2808</v>
      </c>
      <c r="J2262">
        <f t="shared" si="35"/>
        <v>1</v>
      </c>
    </row>
    <row r="2263" spans="1:10" x14ac:dyDescent="0.25">
      <c r="A2263" t="s">
        <v>21479</v>
      </c>
      <c r="B2263" t="s">
        <v>1110</v>
      </c>
      <c r="C2263" t="s">
        <v>24166</v>
      </c>
      <c r="D2263" t="s">
        <v>2808</v>
      </c>
      <c r="E2263" t="s">
        <v>8335</v>
      </c>
      <c r="J2263">
        <f t="shared" si="35"/>
        <v>4</v>
      </c>
    </row>
    <row r="2264" spans="1:10" x14ac:dyDescent="0.25">
      <c r="A2264" t="s">
        <v>20610</v>
      </c>
      <c r="B2264" t="s">
        <v>2808</v>
      </c>
      <c r="C2264" t="s">
        <v>1062</v>
      </c>
      <c r="D2264" t="s">
        <v>15632</v>
      </c>
      <c r="J2264">
        <f t="shared" si="35"/>
        <v>3</v>
      </c>
    </row>
    <row r="2265" spans="1:10" x14ac:dyDescent="0.25">
      <c r="A2265" t="s">
        <v>21480</v>
      </c>
      <c r="B2265" t="s">
        <v>1394</v>
      </c>
      <c r="C2265" t="s">
        <v>15632</v>
      </c>
      <c r="J2265">
        <f t="shared" si="35"/>
        <v>2</v>
      </c>
    </row>
    <row r="2266" spans="1:10" x14ac:dyDescent="0.25">
      <c r="A2266" t="s">
        <v>21481</v>
      </c>
      <c r="B2266" t="s">
        <v>1394</v>
      </c>
      <c r="C2266" t="s">
        <v>15632</v>
      </c>
      <c r="J2266">
        <f t="shared" si="35"/>
        <v>2</v>
      </c>
    </row>
    <row r="2267" spans="1:10" x14ac:dyDescent="0.25">
      <c r="A2267" t="s">
        <v>21482</v>
      </c>
      <c r="B2267" t="s">
        <v>24166</v>
      </c>
      <c r="C2267" t="s">
        <v>63</v>
      </c>
      <c r="D2267" t="s">
        <v>24170</v>
      </c>
      <c r="J2267">
        <f t="shared" si="35"/>
        <v>3</v>
      </c>
    </row>
    <row r="2268" spans="1:10" x14ac:dyDescent="0.25">
      <c r="A2268" t="s">
        <v>21483</v>
      </c>
      <c r="B2268" t="s">
        <v>10594</v>
      </c>
      <c r="C2268" t="s">
        <v>2808</v>
      </c>
      <c r="D2268" t="s">
        <v>18048</v>
      </c>
      <c r="J2268">
        <f t="shared" si="35"/>
        <v>3</v>
      </c>
    </row>
    <row r="2269" spans="1:10" x14ac:dyDescent="0.25">
      <c r="A2269" t="s">
        <v>21484</v>
      </c>
      <c r="B2269" t="s">
        <v>24166</v>
      </c>
      <c r="C2269" t="s">
        <v>2808</v>
      </c>
      <c r="D2269" t="s">
        <v>24164</v>
      </c>
      <c r="E2269" t="s">
        <v>8335</v>
      </c>
      <c r="J2269">
        <f t="shared" si="35"/>
        <v>4</v>
      </c>
    </row>
    <row r="2270" spans="1:10" x14ac:dyDescent="0.25">
      <c r="A2270" t="s">
        <v>21485</v>
      </c>
      <c r="B2270" t="s">
        <v>1394</v>
      </c>
      <c r="J2270">
        <f t="shared" si="35"/>
        <v>1</v>
      </c>
    </row>
    <row r="2271" spans="1:10" x14ac:dyDescent="0.25">
      <c r="A2271" t="s">
        <v>21486</v>
      </c>
      <c r="B2271" t="s">
        <v>1110</v>
      </c>
      <c r="C2271" t="s">
        <v>24166</v>
      </c>
      <c r="D2271" t="s">
        <v>8335</v>
      </c>
      <c r="J2271">
        <f t="shared" si="35"/>
        <v>3</v>
      </c>
    </row>
    <row r="2272" spans="1:10" x14ac:dyDescent="0.25">
      <c r="A2272" t="s">
        <v>21487</v>
      </c>
      <c r="B2272" t="s">
        <v>1110</v>
      </c>
      <c r="C2272" t="s">
        <v>1394</v>
      </c>
      <c r="D2272" t="s">
        <v>24166</v>
      </c>
      <c r="E2272" t="s">
        <v>8335</v>
      </c>
      <c r="J2272">
        <f t="shared" si="35"/>
        <v>4</v>
      </c>
    </row>
    <row r="2273" spans="1:10" x14ac:dyDescent="0.25">
      <c r="A2273" t="s">
        <v>21488</v>
      </c>
      <c r="B2273" t="s">
        <v>1394</v>
      </c>
      <c r="C2273" t="s">
        <v>15632</v>
      </c>
      <c r="J2273">
        <f t="shared" si="35"/>
        <v>2</v>
      </c>
    </row>
    <row r="2274" spans="1:10" x14ac:dyDescent="0.25">
      <c r="A2274" t="s">
        <v>21489</v>
      </c>
      <c r="B2274" t="s">
        <v>1110</v>
      </c>
      <c r="C2274" t="s">
        <v>806</v>
      </c>
      <c r="D2274" t="s">
        <v>9835</v>
      </c>
      <c r="E2274" t="s">
        <v>8335</v>
      </c>
      <c r="J2274">
        <f t="shared" si="35"/>
        <v>4</v>
      </c>
    </row>
    <row r="2275" spans="1:10" x14ac:dyDescent="0.25">
      <c r="A2275" t="s">
        <v>21490</v>
      </c>
      <c r="B2275" t="s">
        <v>1394</v>
      </c>
      <c r="J2275">
        <f t="shared" si="35"/>
        <v>1</v>
      </c>
    </row>
    <row r="2276" spans="1:10" x14ac:dyDescent="0.25">
      <c r="A2276" t="s">
        <v>21491</v>
      </c>
      <c r="B2276" t="s">
        <v>1110</v>
      </c>
      <c r="C2276" t="s">
        <v>24166</v>
      </c>
      <c r="D2276" t="s">
        <v>9835</v>
      </c>
      <c r="E2276" t="s">
        <v>8335</v>
      </c>
      <c r="J2276">
        <f t="shared" si="35"/>
        <v>4</v>
      </c>
    </row>
    <row r="2277" spans="1:10" x14ac:dyDescent="0.25">
      <c r="A2277" t="s">
        <v>21492</v>
      </c>
      <c r="B2277" t="s">
        <v>1394</v>
      </c>
      <c r="C2277" t="s">
        <v>24166</v>
      </c>
      <c r="J2277">
        <f t="shared" si="35"/>
        <v>2</v>
      </c>
    </row>
    <row r="2278" spans="1:10" x14ac:dyDescent="0.25">
      <c r="A2278" t="s">
        <v>21493</v>
      </c>
      <c r="B2278" t="s">
        <v>10594</v>
      </c>
      <c r="C2278" t="s">
        <v>2808</v>
      </c>
      <c r="D2278" t="s">
        <v>18048</v>
      </c>
      <c r="J2278">
        <f t="shared" si="35"/>
        <v>3</v>
      </c>
    </row>
    <row r="2279" spans="1:10" x14ac:dyDescent="0.25">
      <c r="A2279" t="s">
        <v>21494</v>
      </c>
      <c r="B2279" t="s">
        <v>2808</v>
      </c>
      <c r="C2279" t="s">
        <v>24164</v>
      </c>
      <c r="D2279" t="s">
        <v>15632</v>
      </c>
      <c r="E2279" t="s">
        <v>8335</v>
      </c>
      <c r="F2279" t="s">
        <v>24167</v>
      </c>
      <c r="J2279">
        <f t="shared" si="35"/>
        <v>4</v>
      </c>
    </row>
    <row r="2280" spans="1:10" x14ac:dyDescent="0.25">
      <c r="A2280" t="s">
        <v>21495</v>
      </c>
      <c r="B2280" t="s">
        <v>1394</v>
      </c>
      <c r="C2280" t="s">
        <v>2808</v>
      </c>
      <c r="J2280">
        <f t="shared" si="35"/>
        <v>2</v>
      </c>
    </row>
    <row r="2281" spans="1:10" x14ac:dyDescent="0.25">
      <c r="A2281" t="s">
        <v>21496</v>
      </c>
      <c r="B2281" t="s">
        <v>1110</v>
      </c>
      <c r="C2281" t="s">
        <v>24166</v>
      </c>
      <c r="D2281" t="s">
        <v>2808</v>
      </c>
      <c r="E2281" t="s">
        <v>24165</v>
      </c>
      <c r="J2281">
        <f t="shared" si="35"/>
        <v>4</v>
      </c>
    </row>
    <row r="2282" spans="1:10" x14ac:dyDescent="0.25">
      <c r="A2282" t="s">
        <v>21497</v>
      </c>
      <c r="B2282" t="s">
        <v>1394</v>
      </c>
      <c r="C2282" t="s">
        <v>2808</v>
      </c>
      <c r="D2282" t="s">
        <v>1062</v>
      </c>
      <c r="E2282" t="s">
        <v>15632</v>
      </c>
      <c r="J2282">
        <f t="shared" si="35"/>
        <v>4</v>
      </c>
    </row>
    <row r="2283" spans="1:10" x14ac:dyDescent="0.25">
      <c r="A2283" t="s">
        <v>21498</v>
      </c>
      <c r="B2283" t="s">
        <v>1110</v>
      </c>
      <c r="C2283" t="s">
        <v>24166</v>
      </c>
      <c r="D2283" t="s">
        <v>8335</v>
      </c>
      <c r="J2283">
        <f t="shared" si="35"/>
        <v>3</v>
      </c>
    </row>
    <row r="2284" spans="1:10" x14ac:dyDescent="0.25">
      <c r="A2284" t="s">
        <v>21499</v>
      </c>
      <c r="B2284" t="s">
        <v>2808</v>
      </c>
      <c r="C2284" t="s">
        <v>1062</v>
      </c>
      <c r="D2284" t="s">
        <v>5190</v>
      </c>
      <c r="E2284" t="s">
        <v>24164</v>
      </c>
      <c r="J2284">
        <f t="shared" si="35"/>
        <v>4</v>
      </c>
    </row>
    <row r="2285" spans="1:10" x14ac:dyDescent="0.25">
      <c r="A2285" t="s">
        <v>21500</v>
      </c>
      <c r="B2285" t="s">
        <v>1110</v>
      </c>
      <c r="C2285" t="s">
        <v>1394</v>
      </c>
      <c r="D2285" t="s">
        <v>14342</v>
      </c>
      <c r="J2285">
        <f t="shared" si="35"/>
        <v>3</v>
      </c>
    </row>
    <row r="2286" spans="1:10" x14ac:dyDescent="0.25">
      <c r="A2286" t="s">
        <v>21501</v>
      </c>
      <c r="B2286" t="s">
        <v>1394</v>
      </c>
      <c r="J2286">
        <f t="shared" si="35"/>
        <v>1</v>
      </c>
    </row>
    <row r="2287" spans="1:10" x14ac:dyDescent="0.25">
      <c r="A2287" t="s">
        <v>21502</v>
      </c>
      <c r="B2287" t="s">
        <v>1394</v>
      </c>
      <c r="C2287" t="s">
        <v>2808</v>
      </c>
      <c r="D2287" t="s">
        <v>9603</v>
      </c>
      <c r="E2287" t="s">
        <v>24167</v>
      </c>
      <c r="J2287">
        <f t="shared" si="35"/>
        <v>4</v>
      </c>
    </row>
    <row r="2288" spans="1:10" x14ac:dyDescent="0.25">
      <c r="A2288" t="s">
        <v>21503</v>
      </c>
      <c r="B2288" t="s">
        <v>1110</v>
      </c>
      <c r="C2288" t="s">
        <v>24166</v>
      </c>
      <c r="D2288" t="s">
        <v>2808</v>
      </c>
      <c r="E2288" t="s">
        <v>8335</v>
      </c>
      <c r="J2288">
        <f t="shared" si="35"/>
        <v>4</v>
      </c>
    </row>
    <row r="2289" spans="1:10" x14ac:dyDescent="0.25">
      <c r="A2289" t="s">
        <v>21504</v>
      </c>
      <c r="B2289" t="s">
        <v>1394</v>
      </c>
      <c r="J2289">
        <f t="shared" si="35"/>
        <v>1</v>
      </c>
    </row>
    <row r="2290" spans="1:10" x14ac:dyDescent="0.25">
      <c r="A2290" t="s">
        <v>21505</v>
      </c>
      <c r="B2290" t="s">
        <v>1394</v>
      </c>
      <c r="C2290" t="s">
        <v>15632</v>
      </c>
      <c r="J2290">
        <f t="shared" si="35"/>
        <v>2</v>
      </c>
    </row>
    <row r="2291" spans="1:10" x14ac:dyDescent="0.25">
      <c r="A2291" t="s">
        <v>21506</v>
      </c>
      <c r="B2291" t="s">
        <v>1394</v>
      </c>
      <c r="C2291" t="s">
        <v>2808</v>
      </c>
      <c r="J2291">
        <f t="shared" si="35"/>
        <v>2</v>
      </c>
    </row>
    <row r="2292" spans="1:10" x14ac:dyDescent="0.25">
      <c r="A2292" t="s">
        <v>21507</v>
      </c>
      <c r="B2292" t="s">
        <v>1394</v>
      </c>
      <c r="C2292" t="s">
        <v>24166</v>
      </c>
      <c r="J2292">
        <f t="shared" si="35"/>
        <v>2</v>
      </c>
    </row>
    <row r="2293" spans="1:10" x14ac:dyDescent="0.25">
      <c r="A2293" t="s">
        <v>21508</v>
      </c>
      <c r="B2293" t="s">
        <v>1394</v>
      </c>
      <c r="C2293" t="s">
        <v>13778</v>
      </c>
      <c r="D2293" t="s">
        <v>15632</v>
      </c>
      <c r="J2293">
        <f t="shared" si="35"/>
        <v>3</v>
      </c>
    </row>
    <row r="2294" spans="1:10" x14ac:dyDescent="0.25">
      <c r="A2294" t="s">
        <v>21355</v>
      </c>
      <c r="B2294" t="s">
        <v>1394</v>
      </c>
      <c r="J2294">
        <f t="shared" si="35"/>
        <v>1</v>
      </c>
    </row>
    <row r="2295" spans="1:10" x14ac:dyDescent="0.25">
      <c r="A2295" t="s">
        <v>21509</v>
      </c>
      <c r="B2295" t="s">
        <v>1110</v>
      </c>
      <c r="C2295" t="s">
        <v>24166</v>
      </c>
      <c r="D2295" t="s">
        <v>8335</v>
      </c>
      <c r="J2295">
        <f t="shared" si="35"/>
        <v>3</v>
      </c>
    </row>
    <row r="2296" spans="1:10" x14ac:dyDescent="0.25">
      <c r="A2296" t="s">
        <v>21510</v>
      </c>
      <c r="B2296" t="s">
        <v>806</v>
      </c>
      <c r="C2296" t="s">
        <v>2808</v>
      </c>
      <c r="J2296">
        <f t="shared" si="35"/>
        <v>2</v>
      </c>
    </row>
    <row r="2297" spans="1:10" x14ac:dyDescent="0.25">
      <c r="A2297" t="s">
        <v>21511</v>
      </c>
      <c r="B2297" t="s">
        <v>1394</v>
      </c>
      <c r="C2297" t="s">
        <v>14342</v>
      </c>
      <c r="D2297" t="s">
        <v>9835</v>
      </c>
      <c r="J2297">
        <f t="shared" si="35"/>
        <v>3</v>
      </c>
    </row>
    <row r="2298" spans="1:10" x14ac:dyDescent="0.25">
      <c r="A2298" t="s">
        <v>21512</v>
      </c>
      <c r="B2298" t="s">
        <v>1110</v>
      </c>
      <c r="C2298" t="s">
        <v>1394</v>
      </c>
      <c r="D2298" t="s">
        <v>24166</v>
      </c>
      <c r="J2298">
        <f t="shared" si="35"/>
        <v>3</v>
      </c>
    </row>
    <row r="2299" spans="1:10" x14ac:dyDescent="0.25">
      <c r="A2299" t="s">
        <v>21513</v>
      </c>
      <c r="B2299" t="s">
        <v>1110</v>
      </c>
      <c r="C2299" t="s">
        <v>1394</v>
      </c>
      <c r="D2299" t="s">
        <v>24166</v>
      </c>
      <c r="J2299">
        <f t="shared" si="35"/>
        <v>3</v>
      </c>
    </row>
    <row r="2300" spans="1:10" x14ac:dyDescent="0.25">
      <c r="A2300" t="s">
        <v>21514</v>
      </c>
      <c r="B2300" t="s">
        <v>1394</v>
      </c>
      <c r="C2300" t="s">
        <v>24166</v>
      </c>
      <c r="D2300" t="s">
        <v>9603</v>
      </c>
      <c r="J2300">
        <f t="shared" si="35"/>
        <v>3</v>
      </c>
    </row>
    <row r="2301" spans="1:10" x14ac:dyDescent="0.25">
      <c r="A2301" t="s">
        <v>21515</v>
      </c>
      <c r="B2301" t="s">
        <v>1394</v>
      </c>
      <c r="C2301" t="s">
        <v>2808</v>
      </c>
      <c r="D2301" t="s">
        <v>9603</v>
      </c>
      <c r="E2301" t="s">
        <v>13778</v>
      </c>
      <c r="F2301" t="s">
        <v>15632</v>
      </c>
      <c r="J2301">
        <f t="shared" si="35"/>
        <v>4</v>
      </c>
    </row>
    <row r="2302" spans="1:10" x14ac:dyDescent="0.25">
      <c r="A2302" t="s">
        <v>21516</v>
      </c>
      <c r="B2302" t="s">
        <v>1394</v>
      </c>
      <c r="C2302" t="s">
        <v>24166</v>
      </c>
      <c r="D2302" t="s">
        <v>2808</v>
      </c>
      <c r="E2302" t="s">
        <v>24164</v>
      </c>
      <c r="F2302" t="s">
        <v>15632</v>
      </c>
      <c r="J2302">
        <f t="shared" si="35"/>
        <v>4</v>
      </c>
    </row>
    <row r="2303" spans="1:10" x14ac:dyDescent="0.25">
      <c r="A2303" t="s">
        <v>21517</v>
      </c>
      <c r="B2303" t="s">
        <v>806</v>
      </c>
      <c r="C2303" t="s">
        <v>9204</v>
      </c>
      <c r="D2303" t="s">
        <v>1394</v>
      </c>
      <c r="E2303" t="s">
        <v>14342</v>
      </c>
      <c r="F2303" t="s">
        <v>1062</v>
      </c>
      <c r="J2303">
        <f t="shared" si="35"/>
        <v>4</v>
      </c>
    </row>
    <row r="2304" spans="1:10" x14ac:dyDescent="0.25">
      <c r="A2304" t="s">
        <v>21518</v>
      </c>
      <c r="B2304" t="s">
        <v>2808</v>
      </c>
      <c r="C2304" t="s">
        <v>9603</v>
      </c>
      <c r="J2304">
        <f t="shared" si="35"/>
        <v>2</v>
      </c>
    </row>
    <row r="2305" spans="1:10" x14ac:dyDescent="0.25">
      <c r="A2305" t="s">
        <v>21519</v>
      </c>
      <c r="B2305" t="s">
        <v>24166</v>
      </c>
      <c r="C2305" t="s">
        <v>2808</v>
      </c>
      <c r="D2305" t="s">
        <v>24164</v>
      </c>
      <c r="E2305" t="s">
        <v>8335</v>
      </c>
      <c r="J2305">
        <f t="shared" si="35"/>
        <v>4</v>
      </c>
    </row>
    <row r="2306" spans="1:10" x14ac:dyDescent="0.25">
      <c r="A2306" t="s">
        <v>21520</v>
      </c>
      <c r="B2306" t="s">
        <v>1394</v>
      </c>
      <c r="C2306" t="s">
        <v>1062</v>
      </c>
      <c r="J2306">
        <f t="shared" si="35"/>
        <v>2</v>
      </c>
    </row>
    <row r="2307" spans="1:10" x14ac:dyDescent="0.25">
      <c r="A2307" t="s">
        <v>21521</v>
      </c>
      <c r="B2307" t="s">
        <v>1110</v>
      </c>
      <c r="C2307" t="s">
        <v>1394</v>
      </c>
      <c r="D2307" t="s">
        <v>24166</v>
      </c>
      <c r="E2307" t="s">
        <v>8335</v>
      </c>
      <c r="J2307">
        <f t="shared" ref="J2307:J2370" si="36">COUNTIF(B2307:E2307,"*")</f>
        <v>4</v>
      </c>
    </row>
    <row r="2308" spans="1:10" x14ac:dyDescent="0.25">
      <c r="A2308" t="s">
        <v>21522</v>
      </c>
      <c r="B2308" t="s">
        <v>2808</v>
      </c>
      <c r="C2308" t="s">
        <v>5190</v>
      </c>
      <c r="D2308" t="s">
        <v>9835</v>
      </c>
      <c r="E2308" t="s">
        <v>8335</v>
      </c>
      <c r="J2308">
        <f t="shared" si="36"/>
        <v>4</v>
      </c>
    </row>
    <row r="2309" spans="1:10" x14ac:dyDescent="0.25">
      <c r="A2309" t="s">
        <v>21523</v>
      </c>
      <c r="B2309" t="s">
        <v>806</v>
      </c>
      <c r="C2309" t="s">
        <v>1394</v>
      </c>
      <c r="J2309">
        <f t="shared" si="36"/>
        <v>2</v>
      </c>
    </row>
    <row r="2310" spans="1:10" x14ac:dyDescent="0.25">
      <c r="A2310" t="s">
        <v>21524</v>
      </c>
      <c r="B2310" t="s">
        <v>10594</v>
      </c>
      <c r="C2310" t="s">
        <v>1394</v>
      </c>
      <c r="D2310" t="s">
        <v>2808</v>
      </c>
      <c r="E2310" t="s">
        <v>18048</v>
      </c>
      <c r="F2310" t="s">
        <v>9603</v>
      </c>
      <c r="G2310" t="s">
        <v>13778</v>
      </c>
      <c r="J2310">
        <f t="shared" si="36"/>
        <v>4</v>
      </c>
    </row>
    <row r="2311" spans="1:10" x14ac:dyDescent="0.25">
      <c r="A2311" t="s">
        <v>21525</v>
      </c>
      <c r="B2311" t="s">
        <v>2808</v>
      </c>
      <c r="C2311" t="s">
        <v>24167</v>
      </c>
      <c r="J2311">
        <f t="shared" si="36"/>
        <v>2</v>
      </c>
    </row>
    <row r="2312" spans="1:10" x14ac:dyDescent="0.25">
      <c r="A2312" t="s">
        <v>21526</v>
      </c>
      <c r="B2312" t="s">
        <v>10594</v>
      </c>
      <c r="C2312" t="s">
        <v>2808</v>
      </c>
      <c r="D2312" t="s">
        <v>8335</v>
      </c>
      <c r="J2312">
        <f t="shared" si="36"/>
        <v>3</v>
      </c>
    </row>
    <row r="2313" spans="1:10" x14ac:dyDescent="0.25">
      <c r="A2313" t="s">
        <v>21527</v>
      </c>
      <c r="B2313" t="s">
        <v>9204</v>
      </c>
      <c r="C2313" t="s">
        <v>2808</v>
      </c>
      <c r="D2313" t="s">
        <v>24164</v>
      </c>
      <c r="E2313" t="s">
        <v>9835</v>
      </c>
      <c r="F2313" t="s">
        <v>8335</v>
      </c>
      <c r="J2313">
        <f t="shared" si="36"/>
        <v>4</v>
      </c>
    </row>
    <row r="2314" spans="1:10" x14ac:dyDescent="0.25">
      <c r="A2314" t="s">
        <v>21528</v>
      </c>
      <c r="B2314" t="s">
        <v>10594</v>
      </c>
      <c r="C2314" t="s">
        <v>2808</v>
      </c>
      <c r="D2314" t="s">
        <v>24165</v>
      </c>
      <c r="J2314">
        <f t="shared" si="36"/>
        <v>3</v>
      </c>
    </row>
    <row r="2315" spans="1:10" x14ac:dyDescent="0.25">
      <c r="A2315" t="s">
        <v>21529</v>
      </c>
      <c r="B2315" t="s">
        <v>5190</v>
      </c>
      <c r="C2315" t="s">
        <v>9835</v>
      </c>
      <c r="J2315">
        <f t="shared" si="36"/>
        <v>2</v>
      </c>
    </row>
    <row r="2316" spans="1:10" x14ac:dyDescent="0.25">
      <c r="A2316" t="s">
        <v>21530</v>
      </c>
      <c r="B2316" t="s">
        <v>1394</v>
      </c>
      <c r="C2316" t="s">
        <v>2808</v>
      </c>
      <c r="D2316" t="s">
        <v>14342</v>
      </c>
      <c r="E2316" t="s">
        <v>9603</v>
      </c>
      <c r="F2316" t="s">
        <v>15632</v>
      </c>
      <c r="J2316">
        <f t="shared" si="36"/>
        <v>4</v>
      </c>
    </row>
    <row r="2317" spans="1:10" x14ac:dyDescent="0.25">
      <c r="A2317" t="s">
        <v>21531</v>
      </c>
      <c r="B2317" t="s">
        <v>2808</v>
      </c>
      <c r="C2317" t="s">
        <v>24164</v>
      </c>
      <c r="D2317" t="s">
        <v>15632</v>
      </c>
      <c r="E2317" t="s">
        <v>8335</v>
      </c>
      <c r="J2317">
        <f t="shared" si="36"/>
        <v>4</v>
      </c>
    </row>
    <row r="2318" spans="1:10" x14ac:dyDescent="0.25">
      <c r="A2318" t="s">
        <v>21532</v>
      </c>
      <c r="B2318" t="s">
        <v>1110</v>
      </c>
      <c r="C2318" t="s">
        <v>24166</v>
      </c>
      <c r="D2318" t="s">
        <v>2808</v>
      </c>
      <c r="E2318" t="s">
        <v>8335</v>
      </c>
      <c r="J2318">
        <f t="shared" si="36"/>
        <v>4</v>
      </c>
    </row>
    <row r="2319" spans="1:10" x14ac:dyDescent="0.25">
      <c r="A2319" t="s">
        <v>21533</v>
      </c>
      <c r="B2319" t="s">
        <v>2808</v>
      </c>
      <c r="C2319" t="s">
        <v>18048</v>
      </c>
      <c r="D2319" t="s">
        <v>15632</v>
      </c>
      <c r="E2319" t="s">
        <v>24167</v>
      </c>
      <c r="J2319">
        <f t="shared" si="36"/>
        <v>4</v>
      </c>
    </row>
    <row r="2320" spans="1:10" x14ac:dyDescent="0.25">
      <c r="A2320" t="s">
        <v>21534</v>
      </c>
      <c r="B2320" t="s">
        <v>10594</v>
      </c>
      <c r="C2320" t="s">
        <v>2808</v>
      </c>
      <c r="J2320">
        <f t="shared" si="36"/>
        <v>2</v>
      </c>
    </row>
    <row r="2321" spans="1:10" x14ac:dyDescent="0.25">
      <c r="A2321" t="s">
        <v>21535</v>
      </c>
      <c r="B2321" t="s">
        <v>10594</v>
      </c>
      <c r="C2321" t="s">
        <v>2808</v>
      </c>
      <c r="D2321" t="s">
        <v>9603</v>
      </c>
      <c r="J2321">
        <f t="shared" si="36"/>
        <v>3</v>
      </c>
    </row>
    <row r="2322" spans="1:10" x14ac:dyDescent="0.25">
      <c r="A2322" t="s">
        <v>21536</v>
      </c>
      <c r="B2322" t="s">
        <v>1110</v>
      </c>
      <c r="C2322" t="s">
        <v>8335</v>
      </c>
      <c r="J2322">
        <f t="shared" si="36"/>
        <v>2</v>
      </c>
    </row>
    <row r="2323" spans="1:10" x14ac:dyDescent="0.25">
      <c r="A2323" t="s">
        <v>21537</v>
      </c>
      <c r="B2323" t="s">
        <v>806</v>
      </c>
      <c r="C2323" t="s">
        <v>1394</v>
      </c>
      <c r="D2323" t="s">
        <v>2808</v>
      </c>
      <c r="E2323" t="s">
        <v>15632</v>
      </c>
      <c r="J2323">
        <f t="shared" si="36"/>
        <v>4</v>
      </c>
    </row>
    <row r="2324" spans="1:10" x14ac:dyDescent="0.25">
      <c r="A2324" t="s">
        <v>21538</v>
      </c>
      <c r="B2324" t="s">
        <v>1394</v>
      </c>
      <c r="C2324" t="s">
        <v>2808</v>
      </c>
      <c r="D2324" t="s">
        <v>15632</v>
      </c>
      <c r="J2324">
        <f t="shared" si="36"/>
        <v>3</v>
      </c>
    </row>
    <row r="2325" spans="1:10" x14ac:dyDescent="0.25">
      <c r="A2325" t="s">
        <v>21539</v>
      </c>
      <c r="B2325" t="s">
        <v>806</v>
      </c>
      <c r="C2325" t="s">
        <v>9204</v>
      </c>
      <c r="D2325" t="s">
        <v>1062</v>
      </c>
      <c r="J2325">
        <f t="shared" si="36"/>
        <v>3</v>
      </c>
    </row>
    <row r="2326" spans="1:10" x14ac:dyDescent="0.25">
      <c r="A2326" t="s">
        <v>21540</v>
      </c>
      <c r="B2326" t="s">
        <v>1394</v>
      </c>
      <c r="C2326" t="s">
        <v>2808</v>
      </c>
      <c r="D2326" t="s">
        <v>24164</v>
      </c>
      <c r="E2326" t="s">
        <v>15632</v>
      </c>
      <c r="F2326" t="s">
        <v>8335</v>
      </c>
      <c r="G2326" t="s">
        <v>24167</v>
      </c>
      <c r="J2326">
        <f t="shared" si="36"/>
        <v>4</v>
      </c>
    </row>
    <row r="2327" spans="1:10" x14ac:dyDescent="0.25">
      <c r="A2327" t="s">
        <v>21541</v>
      </c>
      <c r="B2327" t="s">
        <v>10594</v>
      </c>
      <c r="C2327" t="s">
        <v>1394</v>
      </c>
      <c r="D2327" t="s">
        <v>13778</v>
      </c>
      <c r="J2327">
        <f t="shared" si="36"/>
        <v>3</v>
      </c>
    </row>
    <row r="2328" spans="1:10" x14ac:dyDescent="0.25">
      <c r="A2328" t="s">
        <v>21542</v>
      </c>
      <c r="B2328" t="s">
        <v>24166</v>
      </c>
      <c r="C2328" t="s">
        <v>2808</v>
      </c>
      <c r="D2328" t="s">
        <v>11916</v>
      </c>
      <c r="J2328">
        <f t="shared" si="36"/>
        <v>3</v>
      </c>
    </row>
    <row r="2329" spans="1:10" x14ac:dyDescent="0.25">
      <c r="A2329" t="s">
        <v>21543</v>
      </c>
      <c r="B2329" t="s">
        <v>10594</v>
      </c>
      <c r="C2329" t="s">
        <v>2808</v>
      </c>
      <c r="D2329" t="s">
        <v>24165</v>
      </c>
      <c r="J2329">
        <f t="shared" si="36"/>
        <v>3</v>
      </c>
    </row>
    <row r="2330" spans="1:10" x14ac:dyDescent="0.25">
      <c r="A2330" t="s">
        <v>21544</v>
      </c>
      <c r="B2330" t="s">
        <v>1394</v>
      </c>
      <c r="C2330" t="s">
        <v>9603</v>
      </c>
      <c r="J2330">
        <f t="shared" si="36"/>
        <v>2</v>
      </c>
    </row>
    <row r="2331" spans="1:10" x14ac:dyDescent="0.25">
      <c r="A2331" t="s">
        <v>21545</v>
      </c>
      <c r="B2331" t="s">
        <v>1110</v>
      </c>
      <c r="C2331" t="s">
        <v>2808</v>
      </c>
      <c r="D2331" t="s">
        <v>9835</v>
      </c>
      <c r="E2331" t="s">
        <v>8335</v>
      </c>
      <c r="J2331">
        <f t="shared" si="36"/>
        <v>4</v>
      </c>
    </row>
    <row r="2332" spans="1:10" x14ac:dyDescent="0.25">
      <c r="A2332" t="s">
        <v>21546</v>
      </c>
      <c r="B2332" t="s">
        <v>2808</v>
      </c>
      <c r="C2332" t="s">
        <v>24167</v>
      </c>
      <c r="J2332">
        <f t="shared" si="36"/>
        <v>2</v>
      </c>
    </row>
    <row r="2333" spans="1:10" x14ac:dyDescent="0.25">
      <c r="A2333" t="s">
        <v>21547</v>
      </c>
      <c r="B2333" t="s">
        <v>24166</v>
      </c>
      <c r="C2333" t="s">
        <v>2808</v>
      </c>
      <c r="D2333" t="s">
        <v>15632</v>
      </c>
      <c r="E2333" t="s">
        <v>8335</v>
      </c>
      <c r="J2333">
        <f t="shared" si="36"/>
        <v>4</v>
      </c>
    </row>
    <row r="2334" spans="1:10" x14ac:dyDescent="0.25">
      <c r="A2334" t="s">
        <v>21548</v>
      </c>
      <c r="B2334" t="s">
        <v>806</v>
      </c>
      <c r="C2334" t="s">
        <v>14342</v>
      </c>
      <c r="D2334" t="s">
        <v>1062</v>
      </c>
      <c r="E2334" t="s">
        <v>13778</v>
      </c>
      <c r="J2334">
        <f t="shared" si="36"/>
        <v>4</v>
      </c>
    </row>
    <row r="2335" spans="1:10" x14ac:dyDescent="0.25">
      <c r="A2335" t="s">
        <v>21549</v>
      </c>
      <c r="B2335" t="s">
        <v>2808</v>
      </c>
      <c r="C2335" t="s">
        <v>15632</v>
      </c>
      <c r="J2335">
        <f t="shared" si="36"/>
        <v>2</v>
      </c>
    </row>
    <row r="2336" spans="1:10" x14ac:dyDescent="0.25">
      <c r="A2336" t="s">
        <v>21550</v>
      </c>
      <c r="B2336" t="s">
        <v>1110</v>
      </c>
      <c r="C2336" t="s">
        <v>806</v>
      </c>
      <c r="D2336" t="s">
        <v>9204</v>
      </c>
      <c r="E2336" t="s">
        <v>14342</v>
      </c>
      <c r="F2336" t="s">
        <v>9835</v>
      </c>
      <c r="G2336" t="s">
        <v>8335</v>
      </c>
      <c r="J2336">
        <f t="shared" si="36"/>
        <v>4</v>
      </c>
    </row>
    <row r="2337" spans="1:10" x14ac:dyDescent="0.25">
      <c r="A2337" t="s">
        <v>21551</v>
      </c>
      <c r="B2337" t="s">
        <v>2808</v>
      </c>
      <c r="C2337" t="s">
        <v>18048</v>
      </c>
      <c r="D2337" t="s">
        <v>24165</v>
      </c>
      <c r="J2337">
        <f t="shared" si="36"/>
        <v>3</v>
      </c>
    </row>
    <row r="2338" spans="1:10" x14ac:dyDescent="0.25">
      <c r="A2338" t="s">
        <v>21552</v>
      </c>
      <c r="B2338" t="s">
        <v>24166</v>
      </c>
      <c r="C2338" t="s">
        <v>2808</v>
      </c>
      <c r="D2338" t="s">
        <v>24164</v>
      </c>
      <c r="E2338" t="s">
        <v>15632</v>
      </c>
      <c r="F2338" t="s">
        <v>8335</v>
      </c>
      <c r="J2338">
        <f t="shared" si="36"/>
        <v>4</v>
      </c>
    </row>
    <row r="2339" spans="1:10" x14ac:dyDescent="0.25">
      <c r="A2339" t="s">
        <v>21553</v>
      </c>
      <c r="B2339" t="s">
        <v>1110</v>
      </c>
      <c r="C2339" t="s">
        <v>806</v>
      </c>
      <c r="D2339" t="s">
        <v>2808</v>
      </c>
      <c r="E2339" t="s">
        <v>18048</v>
      </c>
      <c r="F2339" t="s">
        <v>15632</v>
      </c>
      <c r="J2339">
        <f t="shared" si="36"/>
        <v>4</v>
      </c>
    </row>
    <row r="2340" spans="1:10" x14ac:dyDescent="0.25">
      <c r="A2340" t="s">
        <v>21554</v>
      </c>
      <c r="B2340" t="s">
        <v>1394</v>
      </c>
      <c r="C2340" t="s">
        <v>14342</v>
      </c>
      <c r="D2340" t="s">
        <v>9835</v>
      </c>
      <c r="J2340">
        <f t="shared" si="36"/>
        <v>3</v>
      </c>
    </row>
    <row r="2341" spans="1:10" x14ac:dyDescent="0.25">
      <c r="A2341" t="s">
        <v>21555</v>
      </c>
      <c r="B2341" t="s">
        <v>1394</v>
      </c>
      <c r="C2341" t="s">
        <v>14342</v>
      </c>
      <c r="D2341" t="s">
        <v>1062</v>
      </c>
      <c r="E2341" t="s">
        <v>9835</v>
      </c>
      <c r="J2341">
        <f t="shared" si="36"/>
        <v>4</v>
      </c>
    </row>
    <row r="2342" spans="1:10" x14ac:dyDescent="0.25">
      <c r="A2342" t="s">
        <v>21556</v>
      </c>
      <c r="B2342" t="s">
        <v>1110</v>
      </c>
      <c r="C2342" t="s">
        <v>1394</v>
      </c>
      <c r="D2342" t="s">
        <v>24166</v>
      </c>
      <c r="E2342" t="s">
        <v>1062</v>
      </c>
      <c r="F2342" t="s">
        <v>5190</v>
      </c>
      <c r="G2342" t="s">
        <v>24164</v>
      </c>
      <c r="H2342" t="s">
        <v>9835</v>
      </c>
      <c r="I2342" t="s">
        <v>8335</v>
      </c>
      <c r="J2342">
        <f t="shared" si="36"/>
        <v>4</v>
      </c>
    </row>
    <row r="2343" spans="1:10" x14ac:dyDescent="0.25">
      <c r="A2343" t="s">
        <v>21557</v>
      </c>
      <c r="B2343" t="s">
        <v>24166</v>
      </c>
      <c r="C2343" t="s">
        <v>2808</v>
      </c>
      <c r="D2343" t="s">
        <v>24164</v>
      </c>
      <c r="J2343">
        <f t="shared" si="36"/>
        <v>3</v>
      </c>
    </row>
    <row r="2344" spans="1:10" x14ac:dyDescent="0.25">
      <c r="A2344" t="s">
        <v>21558</v>
      </c>
      <c r="B2344" t="s">
        <v>2808</v>
      </c>
      <c r="C2344" t="s">
        <v>14342</v>
      </c>
      <c r="J2344">
        <f t="shared" si="36"/>
        <v>2</v>
      </c>
    </row>
    <row r="2345" spans="1:10" x14ac:dyDescent="0.25">
      <c r="A2345" t="s">
        <v>21559</v>
      </c>
      <c r="B2345" t="s">
        <v>1394</v>
      </c>
      <c r="C2345" t="s">
        <v>2808</v>
      </c>
      <c r="D2345" t="s">
        <v>1062</v>
      </c>
      <c r="E2345" t="s">
        <v>15632</v>
      </c>
      <c r="J2345">
        <f t="shared" si="36"/>
        <v>4</v>
      </c>
    </row>
    <row r="2346" spans="1:10" x14ac:dyDescent="0.25">
      <c r="A2346" t="s">
        <v>21560</v>
      </c>
      <c r="B2346" t="s">
        <v>24166</v>
      </c>
      <c r="C2346" t="s">
        <v>2808</v>
      </c>
      <c r="D2346" t="s">
        <v>24164</v>
      </c>
      <c r="E2346" t="s">
        <v>8335</v>
      </c>
      <c r="J2346">
        <f t="shared" si="36"/>
        <v>4</v>
      </c>
    </row>
    <row r="2347" spans="1:10" x14ac:dyDescent="0.25">
      <c r="A2347" t="s">
        <v>21561</v>
      </c>
      <c r="B2347" t="s">
        <v>15632</v>
      </c>
      <c r="C2347" t="s">
        <v>24171</v>
      </c>
      <c r="J2347">
        <f t="shared" si="36"/>
        <v>2</v>
      </c>
    </row>
    <row r="2348" spans="1:10" x14ac:dyDescent="0.25">
      <c r="A2348" t="s">
        <v>21562</v>
      </c>
      <c r="B2348" t="s">
        <v>1110</v>
      </c>
      <c r="C2348" t="s">
        <v>2808</v>
      </c>
      <c r="D2348" t="s">
        <v>18048</v>
      </c>
      <c r="E2348" t="s">
        <v>24167</v>
      </c>
      <c r="J2348">
        <f t="shared" si="36"/>
        <v>4</v>
      </c>
    </row>
    <row r="2349" spans="1:10" x14ac:dyDescent="0.25">
      <c r="A2349" t="s">
        <v>21563</v>
      </c>
      <c r="B2349" t="s">
        <v>24166</v>
      </c>
      <c r="C2349" t="s">
        <v>2808</v>
      </c>
      <c r="D2349" t="s">
        <v>8335</v>
      </c>
      <c r="J2349">
        <f t="shared" si="36"/>
        <v>3</v>
      </c>
    </row>
    <row r="2350" spans="1:10" x14ac:dyDescent="0.25">
      <c r="A2350" t="s">
        <v>21564</v>
      </c>
      <c r="B2350" t="s">
        <v>806</v>
      </c>
      <c r="C2350" t="s">
        <v>9204</v>
      </c>
      <c r="D2350" t="s">
        <v>1394</v>
      </c>
      <c r="E2350" t="s">
        <v>14342</v>
      </c>
      <c r="J2350">
        <f t="shared" si="36"/>
        <v>4</v>
      </c>
    </row>
    <row r="2351" spans="1:10" x14ac:dyDescent="0.25">
      <c r="A2351" t="s">
        <v>21565</v>
      </c>
      <c r="B2351" t="s">
        <v>10594</v>
      </c>
      <c r="C2351" t="s">
        <v>2808</v>
      </c>
      <c r="D2351" t="s">
        <v>18048</v>
      </c>
      <c r="J2351">
        <f t="shared" si="36"/>
        <v>3</v>
      </c>
    </row>
    <row r="2352" spans="1:10" x14ac:dyDescent="0.25">
      <c r="A2352" t="s">
        <v>21566</v>
      </c>
      <c r="B2352" t="s">
        <v>9204</v>
      </c>
      <c r="J2352">
        <f t="shared" si="36"/>
        <v>1</v>
      </c>
    </row>
    <row r="2353" spans="1:10" x14ac:dyDescent="0.25">
      <c r="A2353" t="s">
        <v>21567</v>
      </c>
      <c r="B2353" t="s">
        <v>1110</v>
      </c>
      <c r="C2353" t="s">
        <v>10594</v>
      </c>
      <c r="D2353" t="s">
        <v>2808</v>
      </c>
      <c r="E2353" t="s">
        <v>24165</v>
      </c>
      <c r="J2353">
        <f t="shared" si="36"/>
        <v>4</v>
      </c>
    </row>
    <row r="2354" spans="1:10" x14ac:dyDescent="0.25">
      <c r="A2354" t="s">
        <v>21568</v>
      </c>
      <c r="B2354" t="s">
        <v>1110</v>
      </c>
      <c r="C2354" t="s">
        <v>24166</v>
      </c>
      <c r="D2354" t="s">
        <v>8335</v>
      </c>
      <c r="J2354">
        <f t="shared" si="36"/>
        <v>3</v>
      </c>
    </row>
    <row r="2355" spans="1:10" x14ac:dyDescent="0.25">
      <c r="A2355" t="s">
        <v>21569</v>
      </c>
      <c r="B2355" t="s">
        <v>24166</v>
      </c>
      <c r="C2355" t="s">
        <v>2808</v>
      </c>
      <c r="D2355" t="s">
        <v>24164</v>
      </c>
      <c r="E2355" t="s">
        <v>8335</v>
      </c>
      <c r="J2355">
        <f t="shared" si="36"/>
        <v>4</v>
      </c>
    </row>
    <row r="2356" spans="1:10" x14ac:dyDescent="0.25">
      <c r="A2356" t="s">
        <v>21570</v>
      </c>
      <c r="B2356" t="s">
        <v>2808</v>
      </c>
      <c r="C2356" t="s">
        <v>15632</v>
      </c>
      <c r="J2356">
        <f t="shared" si="36"/>
        <v>2</v>
      </c>
    </row>
    <row r="2357" spans="1:10" x14ac:dyDescent="0.25">
      <c r="A2357" t="s">
        <v>21571</v>
      </c>
      <c r="B2357" t="s">
        <v>1110</v>
      </c>
      <c r="C2357" t="s">
        <v>10594</v>
      </c>
      <c r="D2357" t="s">
        <v>24166</v>
      </c>
      <c r="E2357" t="s">
        <v>2808</v>
      </c>
      <c r="J2357">
        <f t="shared" si="36"/>
        <v>4</v>
      </c>
    </row>
    <row r="2358" spans="1:10" x14ac:dyDescent="0.25">
      <c r="A2358" t="s">
        <v>21572</v>
      </c>
      <c r="B2358" t="s">
        <v>806</v>
      </c>
      <c r="C2358" t="s">
        <v>2808</v>
      </c>
      <c r="D2358" t="s">
        <v>11916</v>
      </c>
      <c r="J2358">
        <f t="shared" si="36"/>
        <v>3</v>
      </c>
    </row>
    <row r="2359" spans="1:10" x14ac:dyDescent="0.25">
      <c r="A2359" t="s">
        <v>21573</v>
      </c>
      <c r="B2359" t="s">
        <v>1394</v>
      </c>
      <c r="J2359">
        <f t="shared" si="36"/>
        <v>1</v>
      </c>
    </row>
    <row r="2360" spans="1:10" x14ac:dyDescent="0.25">
      <c r="A2360" t="s">
        <v>21574</v>
      </c>
      <c r="B2360" t="s">
        <v>24166</v>
      </c>
      <c r="C2360" t="s">
        <v>2808</v>
      </c>
      <c r="D2360" t="s">
        <v>24164</v>
      </c>
      <c r="E2360" t="s">
        <v>8335</v>
      </c>
      <c r="J2360">
        <f t="shared" si="36"/>
        <v>4</v>
      </c>
    </row>
    <row r="2361" spans="1:10" x14ac:dyDescent="0.25">
      <c r="A2361" t="s">
        <v>21575</v>
      </c>
      <c r="B2361" t="s">
        <v>1394</v>
      </c>
      <c r="C2361" t="s">
        <v>14342</v>
      </c>
      <c r="D2361" t="s">
        <v>15632</v>
      </c>
      <c r="J2361">
        <f t="shared" si="36"/>
        <v>3</v>
      </c>
    </row>
    <row r="2362" spans="1:10" x14ac:dyDescent="0.25">
      <c r="A2362" t="s">
        <v>21576</v>
      </c>
      <c r="B2362" t="s">
        <v>5190</v>
      </c>
      <c r="C2362" t="s">
        <v>24164</v>
      </c>
      <c r="J2362">
        <f t="shared" si="36"/>
        <v>2</v>
      </c>
    </row>
    <row r="2363" spans="1:10" x14ac:dyDescent="0.25">
      <c r="A2363" t="s">
        <v>21577</v>
      </c>
      <c r="B2363" t="s">
        <v>5190</v>
      </c>
      <c r="J2363">
        <f t="shared" si="36"/>
        <v>1</v>
      </c>
    </row>
    <row r="2364" spans="1:10" x14ac:dyDescent="0.25">
      <c r="A2364" t="s">
        <v>21578</v>
      </c>
      <c r="B2364" t="s">
        <v>2808</v>
      </c>
      <c r="C2364" t="s">
        <v>5190</v>
      </c>
      <c r="J2364">
        <f t="shared" si="36"/>
        <v>2</v>
      </c>
    </row>
    <row r="2365" spans="1:10" x14ac:dyDescent="0.25">
      <c r="A2365" t="s">
        <v>21579</v>
      </c>
      <c r="B2365" t="s">
        <v>806</v>
      </c>
      <c r="C2365" t="s">
        <v>1394</v>
      </c>
      <c r="D2365" t="s">
        <v>9835</v>
      </c>
      <c r="J2365">
        <f t="shared" si="36"/>
        <v>3</v>
      </c>
    </row>
    <row r="2366" spans="1:10" x14ac:dyDescent="0.25">
      <c r="A2366" t="s">
        <v>21580</v>
      </c>
      <c r="B2366" t="s">
        <v>5190</v>
      </c>
      <c r="C2366" t="s">
        <v>24164</v>
      </c>
      <c r="D2366" t="s">
        <v>8335</v>
      </c>
      <c r="J2366">
        <f t="shared" si="36"/>
        <v>3</v>
      </c>
    </row>
    <row r="2367" spans="1:10" x14ac:dyDescent="0.25">
      <c r="A2367" t="s">
        <v>21581</v>
      </c>
      <c r="B2367" t="s">
        <v>1394</v>
      </c>
      <c r="C2367" t="s">
        <v>2808</v>
      </c>
      <c r="J2367">
        <f t="shared" si="36"/>
        <v>2</v>
      </c>
    </row>
    <row r="2368" spans="1:10" x14ac:dyDescent="0.25">
      <c r="A2368" t="s">
        <v>21582</v>
      </c>
      <c r="B2368" t="s">
        <v>1110</v>
      </c>
      <c r="C2368" t="s">
        <v>2808</v>
      </c>
      <c r="J2368">
        <f t="shared" si="36"/>
        <v>2</v>
      </c>
    </row>
    <row r="2369" spans="1:10" x14ac:dyDescent="0.25">
      <c r="A2369" t="s">
        <v>21583</v>
      </c>
      <c r="B2369" t="s">
        <v>1394</v>
      </c>
      <c r="C2369" t="s">
        <v>2808</v>
      </c>
      <c r="D2369" t="s">
        <v>15632</v>
      </c>
      <c r="J2369">
        <f t="shared" si="36"/>
        <v>3</v>
      </c>
    </row>
    <row r="2370" spans="1:10" x14ac:dyDescent="0.25">
      <c r="A2370" t="s">
        <v>21584</v>
      </c>
      <c r="B2370" t="s">
        <v>1394</v>
      </c>
      <c r="C2370" t="s">
        <v>15632</v>
      </c>
      <c r="J2370">
        <f t="shared" si="36"/>
        <v>2</v>
      </c>
    </row>
    <row r="2371" spans="1:10" x14ac:dyDescent="0.25">
      <c r="A2371" t="s">
        <v>21585</v>
      </c>
      <c r="B2371" t="s">
        <v>10594</v>
      </c>
      <c r="C2371" t="s">
        <v>2808</v>
      </c>
      <c r="D2371" t="s">
        <v>8335</v>
      </c>
      <c r="J2371">
        <f t="shared" ref="J2371:J2434" si="37">COUNTIF(B2371:E2371,"*")</f>
        <v>3</v>
      </c>
    </row>
    <row r="2372" spans="1:10" x14ac:dyDescent="0.25">
      <c r="A2372" t="s">
        <v>21586</v>
      </c>
      <c r="B2372" t="s">
        <v>1394</v>
      </c>
      <c r="C2372" t="s">
        <v>2808</v>
      </c>
      <c r="D2372" t="s">
        <v>24169</v>
      </c>
      <c r="E2372" t="s">
        <v>15632</v>
      </c>
      <c r="J2372">
        <f t="shared" si="37"/>
        <v>4</v>
      </c>
    </row>
    <row r="2373" spans="1:10" x14ac:dyDescent="0.25">
      <c r="A2373" t="s">
        <v>21587</v>
      </c>
      <c r="B2373" t="s">
        <v>806</v>
      </c>
      <c r="C2373" t="s">
        <v>1394</v>
      </c>
      <c r="D2373" t="s">
        <v>2808</v>
      </c>
      <c r="E2373" t="s">
        <v>14342</v>
      </c>
      <c r="F2373" t="s">
        <v>1062</v>
      </c>
      <c r="J2373">
        <f t="shared" si="37"/>
        <v>4</v>
      </c>
    </row>
    <row r="2374" spans="1:10" x14ac:dyDescent="0.25">
      <c r="A2374" t="s">
        <v>21588</v>
      </c>
      <c r="B2374" t="s">
        <v>5190</v>
      </c>
      <c r="C2374" t="s">
        <v>8335</v>
      </c>
      <c r="J2374">
        <f t="shared" si="37"/>
        <v>2</v>
      </c>
    </row>
    <row r="2375" spans="1:10" x14ac:dyDescent="0.25">
      <c r="A2375" t="s">
        <v>21589</v>
      </c>
      <c r="B2375" t="s">
        <v>806</v>
      </c>
      <c r="C2375" t="s">
        <v>9204</v>
      </c>
      <c r="D2375" t="s">
        <v>14342</v>
      </c>
      <c r="E2375" t="s">
        <v>1062</v>
      </c>
      <c r="J2375">
        <f t="shared" si="37"/>
        <v>4</v>
      </c>
    </row>
    <row r="2376" spans="1:10" x14ac:dyDescent="0.25">
      <c r="A2376" t="s">
        <v>21590</v>
      </c>
      <c r="B2376" t="s">
        <v>1110</v>
      </c>
      <c r="C2376" t="s">
        <v>24166</v>
      </c>
      <c r="D2376" t="s">
        <v>8335</v>
      </c>
      <c r="J2376">
        <f t="shared" si="37"/>
        <v>3</v>
      </c>
    </row>
    <row r="2377" spans="1:10" x14ac:dyDescent="0.25">
      <c r="A2377" t="s">
        <v>21591</v>
      </c>
      <c r="B2377" t="s">
        <v>1110</v>
      </c>
      <c r="C2377" t="s">
        <v>806</v>
      </c>
      <c r="D2377" t="s">
        <v>2808</v>
      </c>
      <c r="E2377" t="s">
        <v>18048</v>
      </c>
      <c r="F2377" t="s">
        <v>15632</v>
      </c>
      <c r="J2377">
        <f t="shared" si="37"/>
        <v>4</v>
      </c>
    </row>
    <row r="2378" spans="1:10" x14ac:dyDescent="0.25">
      <c r="A2378" t="s">
        <v>21592</v>
      </c>
      <c r="B2378" t="s">
        <v>2808</v>
      </c>
      <c r="C2378" t="s">
        <v>24167</v>
      </c>
      <c r="J2378">
        <f t="shared" si="37"/>
        <v>2</v>
      </c>
    </row>
    <row r="2379" spans="1:10" x14ac:dyDescent="0.25">
      <c r="A2379" t="s">
        <v>21593</v>
      </c>
      <c r="B2379" t="s">
        <v>806</v>
      </c>
      <c r="C2379" t="s">
        <v>1394</v>
      </c>
      <c r="D2379" t="s">
        <v>15632</v>
      </c>
      <c r="J2379">
        <f t="shared" si="37"/>
        <v>3</v>
      </c>
    </row>
    <row r="2380" spans="1:10" x14ac:dyDescent="0.25">
      <c r="A2380" t="s">
        <v>21594</v>
      </c>
      <c r="B2380" t="s">
        <v>1394</v>
      </c>
      <c r="C2380" t="s">
        <v>15632</v>
      </c>
      <c r="J2380">
        <f t="shared" si="37"/>
        <v>2</v>
      </c>
    </row>
    <row r="2381" spans="1:10" x14ac:dyDescent="0.25">
      <c r="A2381" t="s">
        <v>21595</v>
      </c>
      <c r="B2381" t="s">
        <v>2808</v>
      </c>
      <c r="C2381" t="s">
        <v>18048</v>
      </c>
      <c r="D2381" t="s">
        <v>24167</v>
      </c>
      <c r="J2381">
        <f t="shared" si="37"/>
        <v>3</v>
      </c>
    </row>
    <row r="2382" spans="1:10" x14ac:dyDescent="0.25">
      <c r="A2382" t="s">
        <v>21596</v>
      </c>
      <c r="B2382" t="s">
        <v>1394</v>
      </c>
      <c r="C2382" t="s">
        <v>2808</v>
      </c>
      <c r="D2382" t="s">
        <v>15632</v>
      </c>
      <c r="J2382">
        <f t="shared" si="37"/>
        <v>3</v>
      </c>
    </row>
    <row r="2383" spans="1:10" x14ac:dyDescent="0.25">
      <c r="A2383" t="s">
        <v>21597</v>
      </c>
      <c r="B2383" t="s">
        <v>2808</v>
      </c>
      <c r="J2383">
        <f t="shared" si="37"/>
        <v>1</v>
      </c>
    </row>
    <row r="2384" spans="1:10" x14ac:dyDescent="0.25">
      <c r="A2384" t="s">
        <v>21598</v>
      </c>
      <c r="B2384" t="s">
        <v>14342</v>
      </c>
      <c r="C2384" t="s">
        <v>1062</v>
      </c>
      <c r="D2384" t="s">
        <v>9603</v>
      </c>
      <c r="J2384">
        <f t="shared" si="37"/>
        <v>3</v>
      </c>
    </row>
    <row r="2385" spans="1:10" x14ac:dyDescent="0.25">
      <c r="A2385" t="s">
        <v>21599</v>
      </c>
      <c r="B2385" t="s">
        <v>24166</v>
      </c>
      <c r="C2385" t="s">
        <v>2808</v>
      </c>
      <c r="D2385" t="s">
        <v>9603</v>
      </c>
      <c r="E2385" t="s">
        <v>8335</v>
      </c>
      <c r="J2385">
        <f t="shared" si="37"/>
        <v>4</v>
      </c>
    </row>
    <row r="2386" spans="1:10" x14ac:dyDescent="0.25">
      <c r="A2386" t="s">
        <v>21600</v>
      </c>
      <c r="B2386" t="s">
        <v>2808</v>
      </c>
      <c r="J2386">
        <f t="shared" si="37"/>
        <v>1</v>
      </c>
    </row>
    <row r="2387" spans="1:10" x14ac:dyDescent="0.25">
      <c r="A2387" t="s">
        <v>21601</v>
      </c>
      <c r="B2387" t="s">
        <v>2808</v>
      </c>
      <c r="C2387" t="s">
        <v>5190</v>
      </c>
      <c r="D2387" t="s">
        <v>24164</v>
      </c>
      <c r="E2387" t="s">
        <v>8335</v>
      </c>
      <c r="J2387">
        <f t="shared" si="37"/>
        <v>4</v>
      </c>
    </row>
    <row r="2388" spans="1:10" x14ac:dyDescent="0.25">
      <c r="A2388" t="s">
        <v>21602</v>
      </c>
      <c r="B2388" t="s">
        <v>1394</v>
      </c>
      <c r="C2388" t="s">
        <v>2808</v>
      </c>
      <c r="J2388">
        <f t="shared" si="37"/>
        <v>2</v>
      </c>
    </row>
    <row r="2389" spans="1:10" x14ac:dyDescent="0.25">
      <c r="A2389" t="s">
        <v>21603</v>
      </c>
      <c r="B2389" t="s">
        <v>5190</v>
      </c>
      <c r="J2389">
        <f t="shared" si="37"/>
        <v>1</v>
      </c>
    </row>
    <row r="2390" spans="1:10" x14ac:dyDescent="0.25">
      <c r="A2390" t="s">
        <v>21604</v>
      </c>
      <c r="B2390" t="s">
        <v>1110</v>
      </c>
      <c r="J2390">
        <f t="shared" si="37"/>
        <v>1</v>
      </c>
    </row>
    <row r="2391" spans="1:10" x14ac:dyDescent="0.25">
      <c r="A2391" t="s">
        <v>21605</v>
      </c>
      <c r="B2391" t="s">
        <v>806</v>
      </c>
      <c r="C2391" t="s">
        <v>1394</v>
      </c>
      <c r="D2391" t="s">
        <v>2808</v>
      </c>
      <c r="J2391">
        <f t="shared" si="37"/>
        <v>3</v>
      </c>
    </row>
    <row r="2392" spans="1:10" x14ac:dyDescent="0.25">
      <c r="A2392" t="s">
        <v>21606</v>
      </c>
      <c r="B2392" t="s">
        <v>1394</v>
      </c>
      <c r="C2392" t="s">
        <v>1062</v>
      </c>
      <c r="D2392" t="s">
        <v>15632</v>
      </c>
      <c r="J2392">
        <f t="shared" si="37"/>
        <v>3</v>
      </c>
    </row>
    <row r="2393" spans="1:10" x14ac:dyDescent="0.25">
      <c r="A2393" t="s">
        <v>21607</v>
      </c>
      <c r="B2393" t="s">
        <v>1394</v>
      </c>
      <c r="J2393">
        <f t="shared" si="37"/>
        <v>1</v>
      </c>
    </row>
    <row r="2394" spans="1:10" x14ac:dyDescent="0.25">
      <c r="A2394" t="s">
        <v>21608</v>
      </c>
      <c r="B2394" t="s">
        <v>1110</v>
      </c>
      <c r="C2394" t="s">
        <v>1394</v>
      </c>
      <c r="D2394" t="s">
        <v>24166</v>
      </c>
      <c r="E2394" t="s">
        <v>1062</v>
      </c>
      <c r="J2394">
        <f t="shared" si="37"/>
        <v>4</v>
      </c>
    </row>
    <row r="2395" spans="1:10" x14ac:dyDescent="0.25">
      <c r="A2395" t="s">
        <v>21609</v>
      </c>
      <c r="B2395" t="s">
        <v>1394</v>
      </c>
      <c r="C2395" t="s">
        <v>2808</v>
      </c>
      <c r="D2395" t="s">
        <v>14342</v>
      </c>
      <c r="E2395" t="s">
        <v>1062</v>
      </c>
      <c r="F2395" t="s">
        <v>15632</v>
      </c>
      <c r="J2395">
        <f t="shared" si="37"/>
        <v>4</v>
      </c>
    </row>
    <row r="2396" spans="1:10" x14ac:dyDescent="0.25">
      <c r="A2396" t="s">
        <v>21610</v>
      </c>
      <c r="B2396" t="s">
        <v>1394</v>
      </c>
      <c r="J2396">
        <f t="shared" si="37"/>
        <v>1</v>
      </c>
    </row>
    <row r="2397" spans="1:10" x14ac:dyDescent="0.25">
      <c r="A2397" t="s">
        <v>21611</v>
      </c>
      <c r="B2397" t="s">
        <v>1394</v>
      </c>
      <c r="C2397" t="s">
        <v>15632</v>
      </c>
      <c r="J2397">
        <f t="shared" si="37"/>
        <v>2</v>
      </c>
    </row>
    <row r="2398" spans="1:10" x14ac:dyDescent="0.25">
      <c r="A2398" t="s">
        <v>21612</v>
      </c>
      <c r="B2398" t="s">
        <v>1110</v>
      </c>
      <c r="C2398" t="s">
        <v>806</v>
      </c>
      <c r="D2398" t="s">
        <v>9835</v>
      </c>
      <c r="J2398">
        <f t="shared" si="37"/>
        <v>3</v>
      </c>
    </row>
    <row r="2399" spans="1:10" x14ac:dyDescent="0.25">
      <c r="A2399" t="s">
        <v>21613</v>
      </c>
      <c r="B2399" t="s">
        <v>2808</v>
      </c>
      <c r="C2399" t="s">
        <v>5190</v>
      </c>
      <c r="D2399" t="s">
        <v>8335</v>
      </c>
      <c r="J2399">
        <f t="shared" si="37"/>
        <v>3</v>
      </c>
    </row>
    <row r="2400" spans="1:10" x14ac:dyDescent="0.25">
      <c r="A2400" t="s">
        <v>21614</v>
      </c>
      <c r="B2400" t="s">
        <v>1394</v>
      </c>
      <c r="C2400" t="s">
        <v>15632</v>
      </c>
      <c r="J2400">
        <f t="shared" si="37"/>
        <v>2</v>
      </c>
    </row>
    <row r="2401" spans="1:10" x14ac:dyDescent="0.25">
      <c r="A2401" t="s">
        <v>21615</v>
      </c>
      <c r="B2401" t="s">
        <v>1110</v>
      </c>
      <c r="C2401" t="s">
        <v>2808</v>
      </c>
      <c r="D2401" t="s">
        <v>1062</v>
      </c>
      <c r="E2401" t="s">
        <v>24164</v>
      </c>
      <c r="F2401" t="s">
        <v>8335</v>
      </c>
      <c r="J2401">
        <f t="shared" si="37"/>
        <v>4</v>
      </c>
    </row>
    <row r="2402" spans="1:10" x14ac:dyDescent="0.25">
      <c r="A2402" t="s">
        <v>21616</v>
      </c>
      <c r="B2402" t="s">
        <v>1394</v>
      </c>
      <c r="C2402" t="s">
        <v>2808</v>
      </c>
      <c r="D2402" t="s">
        <v>15632</v>
      </c>
      <c r="J2402">
        <f t="shared" si="37"/>
        <v>3</v>
      </c>
    </row>
    <row r="2403" spans="1:10" x14ac:dyDescent="0.25">
      <c r="A2403" t="s">
        <v>21617</v>
      </c>
      <c r="B2403" t="s">
        <v>1394</v>
      </c>
      <c r="C2403" t="s">
        <v>2808</v>
      </c>
      <c r="J2403">
        <f t="shared" si="37"/>
        <v>2</v>
      </c>
    </row>
    <row r="2404" spans="1:10" x14ac:dyDescent="0.25">
      <c r="A2404" t="s">
        <v>21618</v>
      </c>
      <c r="B2404" t="s">
        <v>1394</v>
      </c>
      <c r="C2404" t="s">
        <v>24166</v>
      </c>
      <c r="D2404" t="s">
        <v>2808</v>
      </c>
      <c r="J2404">
        <f t="shared" si="37"/>
        <v>3</v>
      </c>
    </row>
    <row r="2405" spans="1:10" x14ac:dyDescent="0.25">
      <c r="A2405" t="s">
        <v>21619</v>
      </c>
      <c r="B2405" t="s">
        <v>1394</v>
      </c>
      <c r="C2405" t="s">
        <v>24166</v>
      </c>
      <c r="J2405">
        <f t="shared" si="37"/>
        <v>2</v>
      </c>
    </row>
    <row r="2406" spans="1:10" x14ac:dyDescent="0.25">
      <c r="A2406" t="s">
        <v>21620</v>
      </c>
      <c r="B2406" t="s">
        <v>1394</v>
      </c>
      <c r="C2406" t="s">
        <v>14342</v>
      </c>
      <c r="D2406" t="s">
        <v>15632</v>
      </c>
      <c r="J2406">
        <f t="shared" si="37"/>
        <v>3</v>
      </c>
    </row>
    <row r="2407" spans="1:10" x14ac:dyDescent="0.25">
      <c r="A2407" t="s">
        <v>21621</v>
      </c>
      <c r="B2407" t="s">
        <v>1394</v>
      </c>
      <c r="C2407" t="s">
        <v>14342</v>
      </c>
      <c r="J2407">
        <f t="shared" si="37"/>
        <v>2</v>
      </c>
    </row>
    <row r="2408" spans="1:10" x14ac:dyDescent="0.25">
      <c r="A2408" t="s">
        <v>21622</v>
      </c>
      <c r="B2408" t="s">
        <v>1110</v>
      </c>
      <c r="C2408" t="s">
        <v>5190</v>
      </c>
      <c r="D2408" t="s">
        <v>9835</v>
      </c>
      <c r="J2408">
        <f t="shared" si="37"/>
        <v>3</v>
      </c>
    </row>
    <row r="2409" spans="1:10" x14ac:dyDescent="0.25">
      <c r="A2409" t="s">
        <v>21623</v>
      </c>
      <c r="B2409" t="s">
        <v>10594</v>
      </c>
      <c r="C2409" t="s">
        <v>2808</v>
      </c>
      <c r="D2409" t="s">
        <v>18048</v>
      </c>
      <c r="E2409" t="s">
        <v>9603</v>
      </c>
      <c r="J2409">
        <f t="shared" si="37"/>
        <v>4</v>
      </c>
    </row>
    <row r="2410" spans="1:10" x14ac:dyDescent="0.25">
      <c r="A2410" t="s">
        <v>21624</v>
      </c>
      <c r="B2410" t="s">
        <v>5190</v>
      </c>
      <c r="C2410" t="s">
        <v>24164</v>
      </c>
      <c r="J2410">
        <f t="shared" si="37"/>
        <v>2</v>
      </c>
    </row>
    <row r="2411" spans="1:10" x14ac:dyDescent="0.25">
      <c r="A2411" t="s">
        <v>21625</v>
      </c>
      <c r="B2411" t="s">
        <v>1394</v>
      </c>
      <c r="J2411">
        <f t="shared" si="37"/>
        <v>1</v>
      </c>
    </row>
    <row r="2412" spans="1:10" x14ac:dyDescent="0.25">
      <c r="A2412" t="s">
        <v>21626</v>
      </c>
      <c r="B2412" t="s">
        <v>1394</v>
      </c>
      <c r="C2412" t="s">
        <v>2808</v>
      </c>
      <c r="D2412" t="s">
        <v>15632</v>
      </c>
      <c r="J2412">
        <f t="shared" si="37"/>
        <v>3</v>
      </c>
    </row>
    <row r="2413" spans="1:10" x14ac:dyDescent="0.25">
      <c r="A2413" t="s">
        <v>21627</v>
      </c>
      <c r="B2413" t="s">
        <v>2808</v>
      </c>
      <c r="C2413" t="s">
        <v>24164</v>
      </c>
      <c r="J2413">
        <f t="shared" si="37"/>
        <v>2</v>
      </c>
    </row>
    <row r="2414" spans="1:10" x14ac:dyDescent="0.25">
      <c r="A2414" t="s">
        <v>21628</v>
      </c>
      <c r="B2414" t="s">
        <v>1394</v>
      </c>
      <c r="C2414" t="s">
        <v>2808</v>
      </c>
      <c r="D2414" t="s">
        <v>15632</v>
      </c>
      <c r="J2414">
        <f t="shared" si="37"/>
        <v>3</v>
      </c>
    </row>
    <row r="2415" spans="1:10" x14ac:dyDescent="0.25">
      <c r="A2415" t="s">
        <v>21629</v>
      </c>
      <c r="B2415" t="s">
        <v>1394</v>
      </c>
      <c r="C2415" t="s">
        <v>2808</v>
      </c>
      <c r="D2415" t="s">
        <v>1062</v>
      </c>
      <c r="E2415" t="s">
        <v>15632</v>
      </c>
      <c r="J2415">
        <f t="shared" si="37"/>
        <v>4</v>
      </c>
    </row>
    <row r="2416" spans="1:10" x14ac:dyDescent="0.25">
      <c r="A2416" t="s">
        <v>21630</v>
      </c>
      <c r="B2416" t="s">
        <v>1394</v>
      </c>
      <c r="C2416" t="s">
        <v>2808</v>
      </c>
      <c r="D2416" t="s">
        <v>15632</v>
      </c>
      <c r="J2416">
        <f t="shared" si="37"/>
        <v>3</v>
      </c>
    </row>
    <row r="2417" spans="1:10" x14ac:dyDescent="0.25">
      <c r="A2417" t="s">
        <v>21631</v>
      </c>
      <c r="B2417" t="s">
        <v>2808</v>
      </c>
      <c r="J2417">
        <f t="shared" si="37"/>
        <v>1</v>
      </c>
    </row>
    <row r="2418" spans="1:10" x14ac:dyDescent="0.25">
      <c r="A2418" t="s">
        <v>21632</v>
      </c>
      <c r="B2418" t="s">
        <v>2808</v>
      </c>
      <c r="C2418" t="s">
        <v>18048</v>
      </c>
      <c r="D2418" t="s">
        <v>8335</v>
      </c>
      <c r="J2418">
        <f t="shared" si="37"/>
        <v>3</v>
      </c>
    </row>
    <row r="2419" spans="1:10" x14ac:dyDescent="0.25">
      <c r="A2419" t="s">
        <v>21633</v>
      </c>
      <c r="B2419" t="s">
        <v>2808</v>
      </c>
      <c r="C2419" t="s">
        <v>9603</v>
      </c>
      <c r="D2419" t="s">
        <v>15632</v>
      </c>
      <c r="J2419">
        <f t="shared" si="37"/>
        <v>3</v>
      </c>
    </row>
    <row r="2420" spans="1:10" x14ac:dyDescent="0.25">
      <c r="A2420" t="s">
        <v>20942</v>
      </c>
      <c r="B2420" t="s">
        <v>2808</v>
      </c>
      <c r="C2420" t="s">
        <v>18048</v>
      </c>
      <c r="D2420" t="s">
        <v>24167</v>
      </c>
      <c r="J2420">
        <f t="shared" si="37"/>
        <v>3</v>
      </c>
    </row>
    <row r="2421" spans="1:10" x14ac:dyDescent="0.25">
      <c r="A2421" t="s">
        <v>21634</v>
      </c>
      <c r="B2421" t="s">
        <v>1110</v>
      </c>
      <c r="C2421" t="s">
        <v>1394</v>
      </c>
      <c r="J2421">
        <f t="shared" si="37"/>
        <v>2</v>
      </c>
    </row>
    <row r="2422" spans="1:10" x14ac:dyDescent="0.25">
      <c r="A2422" t="s">
        <v>21635</v>
      </c>
      <c r="B2422" t="s">
        <v>1062</v>
      </c>
      <c r="C2422" t="s">
        <v>5190</v>
      </c>
      <c r="J2422">
        <f t="shared" si="37"/>
        <v>2</v>
      </c>
    </row>
    <row r="2423" spans="1:10" x14ac:dyDescent="0.25">
      <c r="A2423" t="s">
        <v>21636</v>
      </c>
      <c r="B2423" t="s">
        <v>10594</v>
      </c>
      <c r="C2423" t="s">
        <v>2808</v>
      </c>
      <c r="D2423" t="s">
        <v>14342</v>
      </c>
      <c r="E2423" t="s">
        <v>24165</v>
      </c>
      <c r="J2423">
        <f t="shared" si="37"/>
        <v>4</v>
      </c>
    </row>
    <row r="2424" spans="1:10" x14ac:dyDescent="0.25">
      <c r="A2424" t="s">
        <v>21637</v>
      </c>
      <c r="B2424" t="s">
        <v>1394</v>
      </c>
      <c r="C2424" t="s">
        <v>2808</v>
      </c>
      <c r="D2424" t="s">
        <v>24167</v>
      </c>
      <c r="J2424">
        <f t="shared" si="37"/>
        <v>3</v>
      </c>
    </row>
    <row r="2425" spans="1:10" x14ac:dyDescent="0.25">
      <c r="A2425" t="s">
        <v>21638</v>
      </c>
      <c r="B2425" t="s">
        <v>1394</v>
      </c>
      <c r="C2425" t="s">
        <v>24166</v>
      </c>
      <c r="D2425" t="s">
        <v>2808</v>
      </c>
      <c r="J2425">
        <f t="shared" si="37"/>
        <v>3</v>
      </c>
    </row>
    <row r="2426" spans="1:10" x14ac:dyDescent="0.25">
      <c r="A2426" t="s">
        <v>21639</v>
      </c>
      <c r="B2426" t="s">
        <v>1110</v>
      </c>
      <c r="C2426" t="s">
        <v>806</v>
      </c>
      <c r="D2426" t="s">
        <v>1062</v>
      </c>
      <c r="J2426">
        <f t="shared" si="37"/>
        <v>3</v>
      </c>
    </row>
    <row r="2427" spans="1:10" x14ac:dyDescent="0.25">
      <c r="A2427" t="s">
        <v>21640</v>
      </c>
      <c r="B2427" t="s">
        <v>10594</v>
      </c>
      <c r="C2427" t="s">
        <v>2808</v>
      </c>
      <c r="D2427" t="s">
        <v>24165</v>
      </c>
      <c r="J2427">
        <f t="shared" si="37"/>
        <v>3</v>
      </c>
    </row>
    <row r="2428" spans="1:10" x14ac:dyDescent="0.25">
      <c r="A2428" t="s">
        <v>21641</v>
      </c>
      <c r="B2428" t="s">
        <v>2808</v>
      </c>
      <c r="C2428" t="s">
        <v>15632</v>
      </c>
      <c r="J2428">
        <f t="shared" si="37"/>
        <v>2</v>
      </c>
    </row>
    <row r="2429" spans="1:10" x14ac:dyDescent="0.25">
      <c r="A2429" t="s">
        <v>21642</v>
      </c>
      <c r="B2429" t="s">
        <v>806</v>
      </c>
      <c r="C2429" t="s">
        <v>1062</v>
      </c>
      <c r="D2429" t="s">
        <v>24164</v>
      </c>
      <c r="E2429" t="s">
        <v>8335</v>
      </c>
      <c r="J2429">
        <f t="shared" si="37"/>
        <v>4</v>
      </c>
    </row>
    <row r="2430" spans="1:10" x14ac:dyDescent="0.25">
      <c r="A2430" t="s">
        <v>21643</v>
      </c>
      <c r="B2430" t="s">
        <v>1394</v>
      </c>
      <c r="C2430" t="s">
        <v>2808</v>
      </c>
      <c r="D2430" t="s">
        <v>13778</v>
      </c>
      <c r="E2430" t="s">
        <v>15632</v>
      </c>
      <c r="J2430">
        <f t="shared" si="37"/>
        <v>4</v>
      </c>
    </row>
    <row r="2431" spans="1:10" x14ac:dyDescent="0.25">
      <c r="A2431" t="s">
        <v>21644</v>
      </c>
      <c r="B2431" t="s">
        <v>806</v>
      </c>
      <c r="C2431" t="s">
        <v>10594</v>
      </c>
      <c r="D2431" t="s">
        <v>2808</v>
      </c>
      <c r="E2431" t="s">
        <v>8335</v>
      </c>
      <c r="J2431">
        <f t="shared" si="37"/>
        <v>4</v>
      </c>
    </row>
    <row r="2432" spans="1:10" x14ac:dyDescent="0.25">
      <c r="A2432" t="s">
        <v>21645</v>
      </c>
      <c r="B2432" t="s">
        <v>1394</v>
      </c>
      <c r="C2432" t="s">
        <v>24166</v>
      </c>
      <c r="J2432">
        <f t="shared" si="37"/>
        <v>2</v>
      </c>
    </row>
    <row r="2433" spans="1:10" x14ac:dyDescent="0.25">
      <c r="A2433" t="s">
        <v>21646</v>
      </c>
      <c r="B2433" t="s">
        <v>2808</v>
      </c>
      <c r="C2433" t="s">
        <v>9603</v>
      </c>
      <c r="D2433" t="s">
        <v>15632</v>
      </c>
      <c r="J2433">
        <f t="shared" si="37"/>
        <v>3</v>
      </c>
    </row>
    <row r="2434" spans="1:10" x14ac:dyDescent="0.25">
      <c r="A2434" t="s">
        <v>21647</v>
      </c>
      <c r="B2434" t="s">
        <v>1394</v>
      </c>
      <c r="J2434">
        <f t="shared" si="37"/>
        <v>1</v>
      </c>
    </row>
    <row r="2435" spans="1:10" x14ac:dyDescent="0.25">
      <c r="A2435" t="s">
        <v>21648</v>
      </c>
      <c r="B2435" t="s">
        <v>1394</v>
      </c>
      <c r="C2435" t="s">
        <v>24166</v>
      </c>
      <c r="J2435">
        <f t="shared" ref="J2435:J2498" si="38">COUNTIF(B2435:E2435,"*")</f>
        <v>2</v>
      </c>
    </row>
    <row r="2436" spans="1:10" x14ac:dyDescent="0.25">
      <c r="A2436" t="s">
        <v>21649</v>
      </c>
      <c r="B2436" t="s">
        <v>2808</v>
      </c>
      <c r="J2436">
        <f t="shared" si="38"/>
        <v>1</v>
      </c>
    </row>
    <row r="2437" spans="1:10" x14ac:dyDescent="0.25">
      <c r="A2437" t="s">
        <v>21650</v>
      </c>
      <c r="B2437" t="s">
        <v>10594</v>
      </c>
      <c r="C2437" t="s">
        <v>2808</v>
      </c>
      <c r="J2437">
        <f t="shared" si="38"/>
        <v>2</v>
      </c>
    </row>
    <row r="2438" spans="1:10" x14ac:dyDescent="0.25">
      <c r="A2438" t="s">
        <v>21651</v>
      </c>
      <c r="B2438" t="s">
        <v>1394</v>
      </c>
      <c r="C2438" t="s">
        <v>15632</v>
      </c>
      <c r="J2438">
        <f t="shared" si="38"/>
        <v>2</v>
      </c>
    </row>
    <row r="2439" spans="1:10" x14ac:dyDescent="0.25">
      <c r="A2439" t="s">
        <v>21652</v>
      </c>
      <c r="B2439" t="s">
        <v>1394</v>
      </c>
      <c r="C2439" t="s">
        <v>2808</v>
      </c>
      <c r="D2439" t="s">
        <v>15632</v>
      </c>
      <c r="J2439">
        <f t="shared" si="38"/>
        <v>3</v>
      </c>
    </row>
    <row r="2440" spans="1:10" x14ac:dyDescent="0.25">
      <c r="A2440" t="s">
        <v>21653</v>
      </c>
      <c r="B2440" t="s">
        <v>1110</v>
      </c>
      <c r="C2440" t="s">
        <v>806</v>
      </c>
      <c r="D2440" t="s">
        <v>11916</v>
      </c>
      <c r="J2440">
        <f t="shared" si="38"/>
        <v>3</v>
      </c>
    </row>
    <row r="2441" spans="1:10" x14ac:dyDescent="0.25">
      <c r="A2441" t="s">
        <v>21654</v>
      </c>
      <c r="B2441" t="s">
        <v>2808</v>
      </c>
      <c r="C2441" t="s">
        <v>8335</v>
      </c>
      <c r="J2441">
        <f t="shared" si="38"/>
        <v>2</v>
      </c>
    </row>
    <row r="2442" spans="1:10" x14ac:dyDescent="0.25">
      <c r="A2442" t="s">
        <v>21655</v>
      </c>
      <c r="B2442" t="s">
        <v>24164</v>
      </c>
      <c r="C2442" t="s">
        <v>8335</v>
      </c>
      <c r="J2442">
        <f t="shared" si="38"/>
        <v>2</v>
      </c>
    </row>
    <row r="2443" spans="1:10" x14ac:dyDescent="0.25">
      <c r="A2443" t="s">
        <v>21656</v>
      </c>
      <c r="B2443" t="s">
        <v>1110</v>
      </c>
      <c r="C2443" t="s">
        <v>24166</v>
      </c>
      <c r="D2443" t="s">
        <v>8335</v>
      </c>
      <c r="J2443">
        <f t="shared" si="38"/>
        <v>3</v>
      </c>
    </row>
    <row r="2444" spans="1:10" x14ac:dyDescent="0.25">
      <c r="A2444" t="s">
        <v>21657</v>
      </c>
      <c r="B2444" t="s">
        <v>2808</v>
      </c>
      <c r="J2444">
        <f t="shared" si="38"/>
        <v>1</v>
      </c>
    </row>
    <row r="2445" spans="1:10" x14ac:dyDescent="0.25">
      <c r="A2445" t="s">
        <v>21658</v>
      </c>
      <c r="B2445" t="s">
        <v>1394</v>
      </c>
      <c r="C2445" t="s">
        <v>2808</v>
      </c>
      <c r="D2445" t="s">
        <v>15632</v>
      </c>
      <c r="J2445">
        <f t="shared" si="38"/>
        <v>3</v>
      </c>
    </row>
    <row r="2446" spans="1:10" x14ac:dyDescent="0.25">
      <c r="A2446" t="s">
        <v>21659</v>
      </c>
      <c r="B2446" t="s">
        <v>806</v>
      </c>
      <c r="C2446" t="s">
        <v>1394</v>
      </c>
      <c r="J2446">
        <f t="shared" si="38"/>
        <v>2</v>
      </c>
    </row>
    <row r="2447" spans="1:10" x14ac:dyDescent="0.25">
      <c r="A2447" t="s">
        <v>21660</v>
      </c>
      <c r="B2447" t="s">
        <v>1394</v>
      </c>
      <c r="C2447" t="s">
        <v>2808</v>
      </c>
      <c r="D2447" t="s">
        <v>15632</v>
      </c>
      <c r="J2447">
        <f t="shared" si="38"/>
        <v>3</v>
      </c>
    </row>
    <row r="2448" spans="1:10" x14ac:dyDescent="0.25">
      <c r="A2448" t="s">
        <v>21661</v>
      </c>
      <c r="B2448" t="s">
        <v>2808</v>
      </c>
      <c r="C2448" t="s">
        <v>15632</v>
      </c>
      <c r="J2448">
        <f t="shared" si="38"/>
        <v>2</v>
      </c>
    </row>
    <row r="2449" spans="1:10" x14ac:dyDescent="0.25">
      <c r="A2449" t="s">
        <v>21662</v>
      </c>
      <c r="B2449" t="s">
        <v>1110</v>
      </c>
      <c r="C2449" t="s">
        <v>806</v>
      </c>
      <c r="D2449" t="s">
        <v>1062</v>
      </c>
      <c r="J2449">
        <f t="shared" si="38"/>
        <v>3</v>
      </c>
    </row>
    <row r="2450" spans="1:10" x14ac:dyDescent="0.25">
      <c r="A2450" t="s">
        <v>21663</v>
      </c>
      <c r="B2450" t="s">
        <v>10594</v>
      </c>
      <c r="C2450" t="s">
        <v>2808</v>
      </c>
      <c r="D2450" t="s">
        <v>15632</v>
      </c>
      <c r="J2450">
        <f t="shared" si="38"/>
        <v>3</v>
      </c>
    </row>
    <row r="2451" spans="1:10" x14ac:dyDescent="0.25">
      <c r="A2451" t="s">
        <v>21664</v>
      </c>
      <c r="B2451" t="s">
        <v>10594</v>
      </c>
      <c r="C2451" t="s">
        <v>1394</v>
      </c>
      <c r="D2451" t="s">
        <v>2808</v>
      </c>
      <c r="J2451">
        <f t="shared" si="38"/>
        <v>3</v>
      </c>
    </row>
    <row r="2452" spans="1:10" x14ac:dyDescent="0.25">
      <c r="A2452" t="s">
        <v>21665</v>
      </c>
      <c r="B2452" t="s">
        <v>2808</v>
      </c>
      <c r="J2452">
        <f t="shared" si="38"/>
        <v>1</v>
      </c>
    </row>
    <row r="2453" spans="1:10" x14ac:dyDescent="0.25">
      <c r="A2453" t="s">
        <v>21666</v>
      </c>
      <c r="B2453" t="s">
        <v>806</v>
      </c>
      <c r="C2453" t="s">
        <v>10594</v>
      </c>
      <c r="D2453" t="s">
        <v>2808</v>
      </c>
      <c r="E2453" t="s">
        <v>18048</v>
      </c>
      <c r="F2453" t="s">
        <v>24167</v>
      </c>
      <c r="J2453">
        <f t="shared" si="38"/>
        <v>4</v>
      </c>
    </row>
    <row r="2454" spans="1:10" x14ac:dyDescent="0.25">
      <c r="A2454" t="s">
        <v>21667</v>
      </c>
      <c r="B2454" t="s">
        <v>1110</v>
      </c>
      <c r="C2454" t="s">
        <v>24166</v>
      </c>
      <c r="D2454" t="s">
        <v>8335</v>
      </c>
      <c r="J2454">
        <f t="shared" si="38"/>
        <v>3</v>
      </c>
    </row>
    <row r="2455" spans="1:10" x14ac:dyDescent="0.25">
      <c r="A2455" t="s">
        <v>21668</v>
      </c>
      <c r="B2455" t="s">
        <v>1110</v>
      </c>
      <c r="C2455" t="s">
        <v>9835</v>
      </c>
      <c r="J2455">
        <f t="shared" si="38"/>
        <v>2</v>
      </c>
    </row>
    <row r="2456" spans="1:10" x14ac:dyDescent="0.25">
      <c r="A2456" t="s">
        <v>21669</v>
      </c>
      <c r="B2456" t="s">
        <v>2808</v>
      </c>
      <c r="J2456">
        <f t="shared" si="38"/>
        <v>1</v>
      </c>
    </row>
    <row r="2457" spans="1:10" x14ac:dyDescent="0.25">
      <c r="A2457" t="s">
        <v>21670</v>
      </c>
      <c r="B2457" t="s">
        <v>10594</v>
      </c>
      <c r="C2457" t="s">
        <v>2808</v>
      </c>
      <c r="D2457" t="s">
        <v>9603</v>
      </c>
      <c r="E2457" t="s">
        <v>15632</v>
      </c>
      <c r="J2457">
        <f t="shared" si="38"/>
        <v>4</v>
      </c>
    </row>
    <row r="2458" spans="1:10" x14ac:dyDescent="0.25">
      <c r="A2458" t="s">
        <v>21671</v>
      </c>
      <c r="B2458" t="s">
        <v>806</v>
      </c>
      <c r="C2458" t="s">
        <v>2808</v>
      </c>
      <c r="D2458" t="s">
        <v>9835</v>
      </c>
      <c r="E2458" t="s">
        <v>8335</v>
      </c>
      <c r="J2458">
        <f t="shared" si="38"/>
        <v>4</v>
      </c>
    </row>
    <row r="2459" spans="1:10" x14ac:dyDescent="0.25">
      <c r="A2459" t="s">
        <v>21672</v>
      </c>
      <c r="B2459" t="s">
        <v>1394</v>
      </c>
      <c r="C2459" t="s">
        <v>15632</v>
      </c>
      <c r="J2459">
        <f t="shared" si="38"/>
        <v>2</v>
      </c>
    </row>
    <row r="2460" spans="1:10" x14ac:dyDescent="0.25">
      <c r="A2460" t="s">
        <v>21673</v>
      </c>
      <c r="B2460" t="s">
        <v>10594</v>
      </c>
      <c r="C2460" t="s">
        <v>2808</v>
      </c>
      <c r="D2460" t="s">
        <v>15632</v>
      </c>
      <c r="E2460" t="s">
        <v>24167</v>
      </c>
      <c r="J2460">
        <f t="shared" si="38"/>
        <v>4</v>
      </c>
    </row>
    <row r="2461" spans="1:10" x14ac:dyDescent="0.25">
      <c r="A2461" t="s">
        <v>21674</v>
      </c>
      <c r="B2461" t="s">
        <v>2808</v>
      </c>
      <c r="C2461" t="s">
        <v>24164</v>
      </c>
      <c r="J2461">
        <f t="shared" si="38"/>
        <v>2</v>
      </c>
    </row>
    <row r="2462" spans="1:10" x14ac:dyDescent="0.25">
      <c r="A2462" t="s">
        <v>21675</v>
      </c>
      <c r="B2462" t="s">
        <v>2808</v>
      </c>
      <c r="C2462" t="s">
        <v>24164</v>
      </c>
      <c r="J2462">
        <f t="shared" si="38"/>
        <v>2</v>
      </c>
    </row>
    <row r="2463" spans="1:10" x14ac:dyDescent="0.25">
      <c r="A2463" t="s">
        <v>21676</v>
      </c>
      <c r="B2463" t="s">
        <v>5190</v>
      </c>
      <c r="J2463">
        <f t="shared" si="38"/>
        <v>1</v>
      </c>
    </row>
    <row r="2464" spans="1:10" x14ac:dyDescent="0.25">
      <c r="A2464" t="s">
        <v>21677</v>
      </c>
      <c r="B2464" t="s">
        <v>1110</v>
      </c>
      <c r="C2464" t="s">
        <v>5190</v>
      </c>
      <c r="D2464" t="s">
        <v>15632</v>
      </c>
      <c r="E2464" t="s">
        <v>9835</v>
      </c>
      <c r="F2464" t="s">
        <v>8335</v>
      </c>
      <c r="J2464">
        <f t="shared" si="38"/>
        <v>4</v>
      </c>
    </row>
    <row r="2465" spans="1:10" x14ac:dyDescent="0.25">
      <c r="A2465" t="s">
        <v>21678</v>
      </c>
      <c r="B2465" t="s">
        <v>24166</v>
      </c>
      <c r="C2465" t="s">
        <v>2808</v>
      </c>
      <c r="D2465" t="s">
        <v>24164</v>
      </c>
      <c r="E2465" t="s">
        <v>8335</v>
      </c>
      <c r="J2465">
        <f t="shared" si="38"/>
        <v>4</v>
      </c>
    </row>
    <row r="2466" spans="1:10" x14ac:dyDescent="0.25">
      <c r="A2466" t="s">
        <v>21679</v>
      </c>
      <c r="B2466" t="s">
        <v>9603</v>
      </c>
      <c r="J2466">
        <f t="shared" si="38"/>
        <v>1</v>
      </c>
    </row>
    <row r="2467" spans="1:10" x14ac:dyDescent="0.25">
      <c r="A2467" t="s">
        <v>21680</v>
      </c>
      <c r="B2467" t="s">
        <v>24166</v>
      </c>
      <c r="C2467" t="s">
        <v>2808</v>
      </c>
      <c r="D2467" t="s">
        <v>8335</v>
      </c>
      <c r="J2467">
        <f t="shared" si="38"/>
        <v>3</v>
      </c>
    </row>
    <row r="2468" spans="1:10" x14ac:dyDescent="0.25">
      <c r="A2468" t="s">
        <v>21681</v>
      </c>
      <c r="B2468" t="s">
        <v>10594</v>
      </c>
      <c r="C2468" t="s">
        <v>24166</v>
      </c>
      <c r="D2468" t="s">
        <v>2808</v>
      </c>
      <c r="E2468" t="s">
        <v>8335</v>
      </c>
      <c r="J2468">
        <f t="shared" si="38"/>
        <v>4</v>
      </c>
    </row>
    <row r="2469" spans="1:10" x14ac:dyDescent="0.25">
      <c r="A2469" t="s">
        <v>21682</v>
      </c>
      <c r="B2469" t="s">
        <v>8335</v>
      </c>
      <c r="J2469">
        <f t="shared" si="38"/>
        <v>1</v>
      </c>
    </row>
    <row r="2470" spans="1:10" x14ac:dyDescent="0.25">
      <c r="A2470" t="s">
        <v>21683</v>
      </c>
      <c r="B2470" t="s">
        <v>1110</v>
      </c>
      <c r="C2470" t="s">
        <v>2808</v>
      </c>
      <c r="D2470" t="s">
        <v>18048</v>
      </c>
      <c r="E2470" t="s">
        <v>15632</v>
      </c>
      <c r="F2470" t="s">
        <v>24167</v>
      </c>
      <c r="G2470" t="s">
        <v>11916</v>
      </c>
      <c r="J2470">
        <f t="shared" si="38"/>
        <v>4</v>
      </c>
    </row>
    <row r="2471" spans="1:10" x14ac:dyDescent="0.25">
      <c r="A2471" t="s">
        <v>21684</v>
      </c>
      <c r="B2471" t="s">
        <v>5190</v>
      </c>
      <c r="J2471">
        <f t="shared" si="38"/>
        <v>1</v>
      </c>
    </row>
    <row r="2472" spans="1:10" x14ac:dyDescent="0.25">
      <c r="A2472" t="s">
        <v>21685</v>
      </c>
      <c r="B2472" t="s">
        <v>1110</v>
      </c>
      <c r="C2472" t="s">
        <v>24166</v>
      </c>
      <c r="D2472" t="s">
        <v>2808</v>
      </c>
      <c r="E2472" t="s">
        <v>8335</v>
      </c>
      <c r="J2472">
        <f t="shared" si="38"/>
        <v>4</v>
      </c>
    </row>
    <row r="2473" spans="1:10" x14ac:dyDescent="0.25">
      <c r="A2473" t="s">
        <v>21686</v>
      </c>
      <c r="B2473" t="s">
        <v>1110</v>
      </c>
      <c r="C2473" t="s">
        <v>9204</v>
      </c>
      <c r="D2473" t="s">
        <v>9835</v>
      </c>
      <c r="E2473" t="s">
        <v>8335</v>
      </c>
      <c r="J2473">
        <f t="shared" si="38"/>
        <v>4</v>
      </c>
    </row>
    <row r="2474" spans="1:10" x14ac:dyDescent="0.25">
      <c r="A2474" t="s">
        <v>21296</v>
      </c>
      <c r="B2474" t="s">
        <v>2808</v>
      </c>
      <c r="C2474" t="s">
        <v>11916</v>
      </c>
      <c r="J2474">
        <f t="shared" si="38"/>
        <v>2</v>
      </c>
    </row>
    <row r="2475" spans="1:10" x14ac:dyDescent="0.25">
      <c r="A2475" t="s">
        <v>21687</v>
      </c>
      <c r="B2475" t="s">
        <v>1110</v>
      </c>
      <c r="C2475" t="s">
        <v>806</v>
      </c>
      <c r="D2475" t="s">
        <v>1062</v>
      </c>
      <c r="J2475">
        <f t="shared" si="38"/>
        <v>3</v>
      </c>
    </row>
    <row r="2476" spans="1:10" x14ac:dyDescent="0.25">
      <c r="A2476" t="s">
        <v>21688</v>
      </c>
      <c r="B2476" t="s">
        <v>2808</v>
      </c>
      <c r="C2476" t="s">
        <v>5190</v>
      </c>
      <c r="D2476" t="s">
        <v>24164</v>
      </c>
      <c r="E2476" t="s">
        <v>8335</v>
      </c>
      <c r="J2476">
        <f t="shared" si="38"/>
        <v>4</v>
      </c>
    </row>
    <row r="2477" spans="1:10" x14ac:dyDescent="0.25">
      <c r="A2477" t="s">
        <v>21689</v>
      </c>
      <c r="B2477" t="s">
        <v>1394</v>
      </c>
      <c r="J2477">
        <f t="shared" si="38"/>
        <v>1</v>
      </c>
    </row>
    <row r="2478" spans="1:10" x14ac:dyDescent="0.25">
      <c r="A2478" t="s">
        <v>21690</v>
      </c>
      <c r="B2478" t="s">
        <v>1394</v>
      </c>
      <c r="C2478" t="s">
        <v>24166</v>
      </c>
      <c r="D2478" t="s">
        <v>2808</v>
      </c>
      <c r="J2478">
        <f t="shared" si="38"/>
        <v>3</v>
      </c>
    </row>
    <row r="2479" spans="1:10" x14ac:dyDescent="0.25">
      <c r="A2479" t="s">
        <v>21691</v>
      </c>
      <c r="B2479" t="s">
        <v>1110</v>
      </c>
      <c r="C2479" t="s">
        <v>5190</v>
      </c>
      <c r="J2479">
        <f t="shared" si="38"/>
        <v>2</v>
      </c>
    </row>
    <row r="2480" spans="1:10" x14ac:dyDescent="0.25">
      <c r="A2480" t="s">
        <v>21692</v>
      </c>
      <c r="B2480" t="s">
        <v>2808</v>
      </c>
      <c r="C2480" t="s">
        <v>9603</v>
      </c>
      <c r="D2480" t="s">
        <v>13778</v>
      </c>
      <c r="E2480" t="s">
        <v>15632</v>
      </c>
      <c r="J2480">
        <f t="shared" si="38"/>
        <v>4</v>
      </c>
    </row>
    <row r="2481" spans="1:10" x14ac:dyDescent="0.25">
      <c r="A2481" t="s">
        <v>21693</v>
      </c>
      <c r="B2481" t="s">
        <v>1110</v>
      </c>
      <c r="C2481" t="s">
        <v>9204</v>
      </c>
      <c r="D2481" t="s">
        <v>1394</v>
      </c>
      <c r="E2481" t="s">
        <v>24166</v>
      </c>
      <c r="F2481" t="s">
        <v>14342</v>
      </c>
      <c r="J2481">
        <f t="shared" si="38"/>
        <v>4</v>
      </c>
    </row>
    <row r="2482" spans="1:10" x14ac:dyDescent="0.25">
      <c r="A2482" t="s">
        <v>21694</v>
      </c>
      <c r="B2482" t="s">
        <v>2808</v>
      </c>
      <c r="C2482" t="s">
        <v>18048</v>
      </c>
      <c r="D2482" t="s">
        <v>24167</v>
      </c>
      <c r="J2482">
        <f t="shared" si="38"/>
        <v>3</v>
      </c>
    </row>
    <row r="2483" spans="1:10" x14ac:dyDescent="0.25">
      <c r="A2483" t="s">
        <v>21695</v>
      </c>
      <c r="B2483" t="s">
        <v>1110</v>
      </c>
      <c r="C2483" t="s">
        <v>24166</v>
      </c>
      <c r="D2483" t="s">
        <v>2808</v>
      </c>
      <c r="E2483" t="s">
        <v>8335</v>
      </c>
      <c r="J2483">
        <f t="shared" si="38"/>
        <v>4</v>
      </c>
    </row>
    <row r="2484" spans="1:10" x14ac:dyDescent="0.25">
      <c r="A2484" t="s">
        <v>21696</v>
      </c>
      <c r="B2484" t="s">
        <v>2808</v>
      </c>
      <c r="C2484" t="s">
        <v>14342</v>
      </c>
      <c r="D2484" t="s">
        <v>9603</v>
      </c>
      <c r="E2484" t="s">
        <v>13778</v>
      </c>
      <c r="J2484">
        <f t="shared" si="38"/>
        <v>4</v>
      </c>
    </row>
    <row r="2485" spans="1:10" x14ac:dyDescent="0.25">
      <c r="A2485" t="s">
        <v>21697</v>
      </c>
      <c r="B2485" t="s">
        <v>1110</v>
      </c>
      <c r="C2485" t="s">
        <v>8335</v>
      </c>
      <c r="J2485">
        <f t="shared" si="38"/>
        <v>2</v>
      </c>
    </row>
    <row r="2486" spans="1:10" x14ac:dyDescent="0.25">
      <c r="A2486" t="s">
        <v>21698</v>
      </c>
      <c r="B2486" t="s">
        <v>24166</v>
      </c>
      <c r="C2486" t="s">
        <v>2808</v>
      </c>
      <c r="D2486" t="s">
        <v>8335</v>
      </c>
      <c r="J2486">
        <f t="shared" si="38"/>
        <v>3</v>
      </c>
    </row>
    <row r="2487" spans="1:10" x14ac:dyDescent="0.25">
      <c r="A2487" t="s">
        <v>21699</v>
      </c>
      <c r="B2487" t="s">
        <v>1062</v>
      </c>
      <c r="C2487" t="s">
        <v>5190</v>
      </c>
      <c r="D2487" t="s">
        <v>8335</v>
      </c>
      <c r="J2487">
        <f t="shared" si="38"/>
        <v>3</v>
      </c>
    </row>
    <row r="2488" spans="1:10" x14ac:dyDescent="0.25">
      <c r="A2488" t="s">
        <v>21700</v>
      </c>
      <c r="B2488" t="s">
        <v>1110</v>
      </c>
      <c r="C2488" t="s">
        <v>806</v>
      </c>
      <c r="D2488" t="s">
        <v>9835</v>
      </c>
      <c r="J2488">
        <f t="shared" si="38"/>
        <v>3</v>
      </c>
    </row>
    <row r="2489" spans="1:10" x14ac:dyDescent="0.25">
      <c r="A2489" t="s">
        <v>21701</v>
      </c>
      <c r="B2489" t="s">
        <v>2808</v>
      </c>
      <c r="C2489" t="s">
        <v>14342</v>
      </c>
      <c r="D2489" t="s">
        <v>13778</v>
      </c>
      <c r="E2489" t="s">
        <v>15632</v>
      </c>
      <c r="J2489">
        <f t="shared" si="38"/>
        <v>4</v>
      </c>
    </row>
    <row r="2490" spans="1:10" x14ac:dyDescent="0.25">
      <c r="A2490" t="s">
        <v>21702</v>
      </c>
      <c r="B2490" t="s">
        <v>5190</v>
      </c>
      <c r="C2490" t="s">
        <v>24164</v>
      </c>
      <c r="D2490" t="s">
        <v>8335</v>
      </c>
      <c r="J2490">
        <f t="shared" si="38"/>
        <v>3</v>
      </c>
    </row>
    <row r="2491" spans="1:10" x14ac:dyDescent="0.25">
      <c r="A2491" t="s">
        <v>21703</v>
      </c>
      <c r="B2491" t="s">
        <v>1394</v>
      </c>
      <c r="J2491">
        <f t="shared" si="38"/>
        <v>1</v>
      </c>
    </row>
    <row r="2492" spans="1:10" x14ac:dyDescent="0.25">
      <c r="A2492" t="s">
        <v>21704</v>
      </c>
      <c r="B2492" t="s">
        <v>806</v>
      </c>
      <c r="C2492" t="s">
        <v>1394</v>
      </c>
      <c r="D2492" t="s">
        <v>2808</v>
      </c>
      <c r="E2492" t="s">
        <v>15632</v>
      </c>
      <c r="J2492">
        <f t="shared" si="38"/>
        <v>4</v>
      </c>
    </row>
    <row r="2493" spans="1:10" x14ac:dyDescent="0.25">
      <c r="A2493" t="s">
        <v>21705</v>
      </c>
      <c r="B2493" t="s">
        <v>1394</v>
      </c>
      <c r="J2493">
        <f t="shared" si="38"/>
        <v>1</v>
      </c>
    </row>
    <row r="2494" spans="1:10" x14ac:dyDescent="0.25">
      <c r="A2494" t="s">
        <v>21706</v>
      </c>
      <c r="B2494" t="s">
        <v>5190</v>
      </c>
      <c r="C2494" t="s">
        <v>8335</v>
      </c>
      <c r="J2494">
        <f t="shared" si="38"/>
        <v>2</v>
      </c>
    </row>
    <row r="2495" spans="1:10" x14ac:dyDescent="0.25">
      <c r="A2495" t="s">
        <v>20406</v>
      </c>
      <c r="B2495" t="s">
        <v>1110</v>
      </c>
      <c r="C2495" t="s">
        <v>806</v>
      </c>
      <c r="D2495" t="s">
        <v>18048</v>
      </c>
      <c r="J2495">
        <f t="shared" si="38"/>
        <v>3</v>
      </c>
    </row>
    <row r="2496" spans="1:10" x14ac:dyDescent="0.25">
      <c r="A2496" t="s">
        <v>21707</v>
      </c>
      <c r="B2496" t="s">
        <v>1394</v>
      </c>
      <c r="C2496" t="s">
        <v>2808</v>
      </c>
      <c r="D2496" t="s">
        <v>14342</v>
      </c>
      <c r="E2496" t="s">
        <v>1062</v>
      </c>
      <c r="F2496" t="s">
        <v>9835</v>
      </c>
      <c r="J2496">
        <f t="shared" si="38"/>
        <v>4</v>
      </c>
    </row>
    <row r="2497" spans="1:10" x14ac:dyDescent="0.25">
      <c r="A2497" t="s">
        <v>21708</v>
      </c>
      <c r="B2497" t="s">
        <v>1394</v>
      </c>
      <c r="C2497" t="s">
        <v>2808</v>
      </c>
      <c r="J2497">
        <f t="shared" si="38"/>
        <v>2</v>
      </c>
    </row>
    <row r="2498" spans="1:10" x14ac:dyDescent="0.25">
      <c r="A2498" t="s">
        <v>21709</v>
      </c>
      <c r="B2498" t="s">
        <v>1110</v>
      </c>
      <c r="C2498" t="s">
        <v>24166</v>
      </c>
      <c r="D2498" t="s">
        <v>2808</v>
      </c>
      <c r="E2498" t="s">
        <v>8335</v>
      </c>
      <c r="J2498">
        <f t="shared" si="38"/>
        <v>4</v>
      </c>
    </row>
    <row r="2499" spans="1:10" x14ac:dyDescent="0.25">
      <c r="A2499" t="s">
        <v>21710</v>
      </c>
      <c r="B2499" t="s">
        <v>5190</v>
      </c>
      <c r="C2499" t="s">
        <v>24164</v>
      </c>
      <c r="J2499">
        <f t="shared" ref="J2499:J2562" si="39">COUNTIF(B2499:E2499,"*")</f>
        <v>2</v>
      </c>
    </row>
    <row r="2500" spans="1:10" x14ac:dyDescent="0.25">
      <c r="A2500" t="s">
        <v>21711</v>
      </c>
      <c r="B2500" t="s">
        <v>1394</v>
      </c>
      <c r="C2500" t="s">
        <v>15632</v>
      </c>
      <c r="J2500">
        <f t="shared" si="39"/>
        <v>2</v>
      </c>
    </row>
    <row r="2501" spans="1:10" x14ac:dyDescent="0.25">
      <c r="A2501" t="s">
        <v>19285</v>
      </c>
      <c r="B2501" t="s">
        <v>1110</v>
      </c>
      <c r="C2501" t="s">
        <v>806</v>
      </c>
      <c r="D2501" t="s">
        <v>9835</v>
      </c>
      <c r="J2501">
        <f t="shared" si="39"/>
        <v>3</v>
      </c>
    </row>
    <row r="2502" spans="1:10" x14ac:dyDescent="0.25">
      <c r="A2502" t="s">
        <v>21712</v>
      </c>
      <c r="B2502" t="s">
        <v>1394</v>
      </c>
      <c r="C2502" t="s">
        <v>9603</v>
      </c>
      <c r="D2502" t="s">
        <v>15632</v>
      </c>
      <c r="J2502">
        <f t="shared" si="39"/>
        <v>3</v>
      </c>
    </row>
    <row r="2503" spans="1:10" x14ac:dyDescent="0.25">
      <c r="A2503" t="s">
        <v>21713</v>
      </c>
      <c r="B2503" t="s">
        <v>2808</v>
      </c>
      <c r="C2503" t="s">
        <v>1062</v>
      </c>
      <c r="D2503" t="s">
        <v>15632</v>
      </c>
      <c r="J2503">
        <f t="shared" si="39"/>
        <v>3</v>
      </c>
    </row>
    <row r="2504" spans="1:10" x14ac:dyDescent="0.25">
      <c r="A2504" t="s">
        <v>21714</v>
      </c>
      <c r="B2504" t="s">
        <v>5190</v>
      </c>
      <c r="J2504">
        <f t="shared" si="39"/>
        <v>1</v>
      </c>
    </row>
    <row r="2505" spans="1:10" x14ac:dyDescent="0.25">
      <c r="A2505" t="s">
        <v>21715</v>
      </c>
      <c r="B2505" t="s">
        <v>1394</v>
      </c>
      <c r="J2505">
        <f t="shared" si="39"/>
        <v>1</v>
      </c>
    </row>
    <row r="2506" spans="1:10" x14ac:dyDescent="0.25">
      <c r="A2506" t="s">
        <v>21716</v>
      </c>
      <c r="B2506" t="s">
        <v>10594</v>
      </c>
      <c r="C2506" t="s">
        <v>2808</v>
      </c>
      <c r="D2506" t="s">
        <v>24165</v>
      </c>
      <c r="J2506">
        <f t="shared" si="39"/>
        <v>3</v>
      </c>
    </row>
    <row r="2507" spans="1:10" x14ac:dyDescent="0.25">
      <c r="A2507" t="s">
        <v>21717</v>
      </c>
      <c r="B2507" t="s">
        <v>1394</v>
      </c>
      <c r="J2507">
        <f t="shared" si="39"/>
        <v>1</v>
      </c>
    </row>
    <row r="2508" spans="1:10" x14ac:dyDescent="0.25">
      <c r="A2508" t="s">
        <v>21718</v>
      </c>
      <c r="B2508" t="s">
        <v>1394</v>
      </c>
      <c r="C2508" t="s">
        <v>24166</v>
      </c>
      <c r="D2508" t="s">
        <v>2808</v>
      </c>
      <c r="E2508" t="s">
        <v>9603</v>
      </c>
      <c r="F2508" t="s">
        <v>15632</v>
      </c>
      <c r="J2508">
        <f t="shared" si="39"/>
        <v>4</v>
      </c>
    </row>
    <row r="2509" spans="1:10" x14ac:dyDescent="0.25">
      <c r="A2509" t="s">
        <v>21719</v>
      </c>
      <c r="B2509" t="s">
        <v>1394</v>
      </c>
      <c r="C2509" t="s">
        <v>9603</v>
      </c>
      <c r="D2509" t="s">
        <v>15632</v>
      </c>
      <c r="J2509">
        <f t="shared" si="39"/>
        <v>3</v>
      </c>
    </row>
    <row r="2510" spans="1:10" x14ac:dyDescent="0.25">
      <c r="A2510" t="s">
        <v>21720</v>
      </c>
      <c r="B2510" t="s">
        <v>1394</v>
      </c>
      <c r="C2510" t="s">
        <v>2808</v>
      </c>
      <c r="D2510" t="s">
        <v>15632</v>
      </c>
      <c r="E2510" t="s">
        <v>24165</v>
      </c>
      <c r="J2510">
        <f t="shared" si="39"/>
        <v>4</v>
      </c>
    </row>
    <row r="2511" spans="1:10" x14ac:dyDescent="0.25">
      <c r="A2511" t="s">
        <v>21721</v>
      </c>
      <c r="B2511" t="s">
        <v>24166</v>
      </c>
      <c r="C2511" t="s">
        <v>2808</v>
      </c>
      <c r="D2511" t="s">
        <v>8335</v>
      </c>
      <c r="J2511">
        <f t="shared" si="39"/>
        <v>3</v>
      </c>
    </row>
    <row r="2512" spans="1:10" x14ac:dyDescent="0.25">
      <c r="A2512" t="s">
        <v>21722</v>
      </c>
      <c r="B2512" t="s">
        <v>5190</v>
      </c>
      <c r="C2512" t="s">
        <v>24164</v>
      </c>
      <c r="D2512" t="s">
        <v>8335</v>
      </c>
      <c r="J2512">
        <f t="shared" si="39"/>
        <v>3</v>
      </c>
    </row>
    <row r="2513" spans="1:10" x14ac:dyDescent="0.25">
      <c r="A2513" t="s">
        <v>21723</v>
      </c>
      <c r="B2513" t="s">
        <v>1394</v>
      </c>
      <c r="C2513" t="s">
        <v>15632</v>
      </c>
      <c r="J2513">
        <f t="shared" si="39"/>
        <v>2</v>
      </c>
    </row>
    <row r="2514" spans="1:10" x14ac:dyDescent="0.25">
      <c r="A2514" t="s">
        <v>21724</v>
      </c>
      <c r="B2514" t="s">
        <v>806</v>
      </c>
      <c r="C2514" t="s">
        <v>1394</v>
      </c>
      <c r="D2514" t="s">
        <v>14342</v>
      </c>
      <c r="E2514" t="s">
        <v>1062</v>
      </c>
      <c r="F2514" t="s">
        <v>13778</v>
      </c>
      <c r="J2514">
        <f t="shared" si="39"/>
        <v>4</v>
      </c>
    </row>
    <row r="2515" spans="1:10" x14ac:dyDescent="0.25">
      <c r="A2515" t="s">
        <v>21725</v>
      </c>
      <c r="B2515" t="s">
        <v>24166</v>
      </c>
      <c r="C2515" t="s">
        <v>2808</v>
      </c>
      <c r="D2515" t="s">
        <v>8335</v>
      </c>
      <c r="J2515">
        <f t="shared" si="39"/>
        <v>3</v>
      </c>
    </row>
    <row r="2516" spans="1:10" x14ac:dyDescent="0.25">
      <c r="A2516" t="s">
        <v>21726</v>
      </c>
      <c r="B2516" t="s">
        <v>1110</v>
      </c>
      <c r="C2516" t="s">
        <v>806</v>
      </c>
      <c r="D2516" t="s">
        <v>2808</v>
      </c>
      <c r="E2516" t="s">
        <v>18048</v>
      </c>
      <c r="F2516" t="s">
        <v>24167</v>
      </c>
      <c r="J2516">
        <f t="shared" si="39"/>
        <v>4</v>
      </c>
    </row>
    <row r="2517" spans="1:10" x14ac:dyDescent="0.25">
      <c r="A2517" t="s">
        <v>21727</v>
      </c>
      <c r="B2517" t="s">
        <v>5190</v>
      </c>
      <c r="J2517">
        <f t="shared" si="39"/>
        <v>1</v>
      </c>
    </row>
    <row r="2518" spans="1:10" x14ac:dyDescent="0.25">
      <c r="A2518" t="s">
        <v>21728</v>
      </c>
      <c r="B2518" t="s">
        <v>1394</v>
      </c>
      <c r="C2518" t="s">
        <v>15632</v>
      </c>
      <c r="J2518">
        <f t="shared" si="39"/>
        <v>2</v>
      </c>
    </row>
    <row r="2519" spans="1:10" x14ac:dyDescent="0.25">
      <c r="A2519" t="s">
        <v>21729</v>
      </c>
      <c r="B2519" t="s">
        <v>1394</v>
      </c>
      <c r="C2519" t="s">
        <v>9603</v>
      </c>
      <c r="J2519">
        <f t="shared" si="39"/>
        <v>2</v>
      </c>
    </row>
    <row r="2520" spans="1:10" x14ac:dyDescent="0.25">
      <c r="A2520" t="s">
        <v>21730</v>
      </c>
      <c r="B2520" t="s">
        <v>1110</v>
      </c>
      <c r="C2520" t="s">
        <v>806</v>
      </c>
      <c r="D2520" t="s">
        <v>14342</v>
      </c>
      <c r="E2520" t="s">
        <v>9835</v>
      </c>
      <c r="J2520">
        <f t="shared" si="39"/>
        <v>4</v>
      </c>
    </row>
    <row r="2521" spans="1:10" x14ac:dyDescent="0.25">
      <c r="A2521" t="s">
        <v>21731</v>
      </c>
      <c r="B2521" t="s">
        <v>2808</v>
      </c>
      <c r="J2521">
        <f t="shared" si="39"/>
        <v>1</v>
      </c>
    </row>
    <row r="2522" spans="1:10" x14ac:dyDescent="0.25">
      <c r="A2522" t="s">
        <v>21732</v>
      </c>
      <c r="B2522" t="s">
        <v>1110</v>
      </c>
      <c r="C2522" t="s">
        <v>24166</v>
      </c>
      <c r="D2522" t="s">
        <v>2808</v>
      </c>
      <c r="E2522" t="s">
        <v>8335</v>
      </c>
      <c r="J2522">
        <f t="shared" si="39"/>
        <v>4</v>
      </c>
    </row>
    <row r="2523" spans="1:10" x14ac:dyDescent="0.25">
      <c r="A2523" t="s">
        <v>21733</v>
      </c>
      <c r="B2523" t="s">
        <v>10594</v>
      </c>
      <c r="C2523" t="s">
        <v>2808</v>
      </c>
      <c r="D2523" t="s">
        <v>15632</v>
      </c>
      <c r="E2523" t="s">
        <v>24165</v>
      </c>
      <c r="J2523">
        <f t="shared" si="39"/>
        <v>4</v>
      </c>
    </row>
    <row r="2524" spans="1:10" x14ac:dyDescent="0.25">
      <c r="A2524" t="s">
        <v>21734</v>
      </c>
      <c r="B2524" t="s">
        <v>806</v>
      </c>
      <c r="C2524" t="s">
        <v>24166</v>
      </c>
      <c r="D2524" t="s">
        <v>2808</v>
      </c>
      <c r="E2524" t="s">
        <v>15632</v>
      </c>
      <c r="J2524">
        <f t="shared" si="39"/>
        <v>4</v>
      </c>
    </row>
    <row r="2525" spans="1:10" x14ac:dyDescent="0.25">
      <c r="A2525" t="s">
        <v>21735</v>
      </c>
      <c r="B2525" t="s">
        <v>2808</v>
      </c>
      <c r="C2525" t="s">
        <v>24164</v>
      </c>
      <c r="D2525" t="s">
        <v>15632</v>
      </c>
      <c r="E2525" t="s">
        <v>8335</v>
      </c>
      <c r="J2525">
        <f t="shared" si="39"/>
        <v>4</v>
      </c>
    </row>
    <row r="2526" spans="1:10" x14ac:dyDescent="0.25">
      <c r="A2526" t="s">
        <v>21736</v>
      </c>
      <c r="B2526" t="s">
        <v>806</v>
      </c>
      <c r="C2526" t="s">
        <v>5190</v>
      </c>
      <c r="D2526" t="s">
        <v>8335</v>
      </c>
      <c r="J2526">
        <f t="shared" si="39"/>
        <v>3</v>
      </c>
    </row>
    <row r="2527" spans="1:10" x14ac:dyDescent="0.25">
      <c r="A2527" t="s">
        <v>21737</v>
      </c>
      <c r="B2527" t="s">
        <v>10594</v>
      </c>
      <c r="C2527" t="s">
        <v>24166</v>
      </c>
      <c r="D2527" t="s">
        <v>2808</v>
      </c>
      <c r="E2527" t="s">
        <v>8335</v>
      </c>
      <c r="J2527">
        <f t="shared" si="39"/>
        <v>4</v>
      </c>
    </row>
    <row r="2528" spans="1:10" x14ac:dyDescent="0.25">
      <c r="A2528" t="s">
        <v>21738</v>
      </c>
      <c r="B2528" t="s">
        <v>24166</v>
      </c>
      <c r="C2528" t="s">
        <v>2808</v>
      </c>
      <c r="D2528" t="s">
        <v>15632</v>
      </c>
      <c r="E2528" t="s">
        <v>8335</v>
      </c>
      <c r="J2528">
        <f t="shared" si="39"/>
        <v>4</v>
      </c>
    </row>
    <row r="2529" spans="1:10" x14ac:dyDescent="0.25">
      <c r="A2529" t="s">
        <v>21739</v>
      </c>
      <c r="B2529" t="s">
        <v>1394</v>
      </c>
      <c r="C2529" t="s">
        <v>24164</v>
      </c>
      <c r="D2529" t="s">
        <v>9835</v>
      </c>
      <c r="E2529" t="s">
        <v>8335</v>
      </c>
      <c r="J2529">
        <f t="shared" si="39"/>
        <v>4</v>
      </c>
    </row>
    <row r="2530" spans="1:10" x14ac:dyDescent="0.25">
      <c r="A2530" t="s">
        <v>21740</v>
      </c>
      <c r="B2530" t="s">
        <v>806</v>
      </c>
      <c r="C2530" t="s">
        <v>9204</v>
      </c>
      <c r="D2530" t="s">
        <v>14342</v>
      </c>
      <c r="E2530" t="s">
        <v>1062</v>
      </c>
      <c r="J2530">
        <f t="shared" si="39"/>
        <v>4</v>
      </c>
    </row>
    <row r="2531" spans="1:10" x14ac:dyDescent="0.25">
      <c r="A2531" t="s">
        <v>21741</v>
      </c>
      <c r="B2531" t="s">
        <v>9835</v>
      </c>
      <c r="J2531">
        <f t="shared" si="39"/>
        <v>1</v>
      </c>
    </row>
    <row r="2532" spans="1:10" x14ac:dyDescent="0.25">
      <c r="A2532" t="s">
        <v>21742</v>
      </c>
      <c r="B2532" t="s">
        <v>5190</v>
      </c>
      <c r="C2532" t="s">
        <v>8335</v>
      </c>
      <c r="J2532">
        <f t="shared" si="39"/>
        <v>2</v>
      </c>
    </row>
    <row r="2533" spans="1:10" x14ac:dyDescent="0.25">
      <c r="A2533" t="s">
        <v>21743</v>
      </c>
      <c r="B2533" t="s">
        <v>1394</v>
      </c>
      <c r="C2533" t="s">
        <v>2808</v>
      </c>
      <c r="D2533" t="s">
        <v>14342</v>
      </c>
      <c r="E2533" t="s">
        <v>15632</v>
      </c>
      <c r="J2533">
        <f t="shared" si="39"/>
        <v>4</v>
      </c>
    </row>
    <row r="2534" spans="1:10" x14ac:dyDescent="0.25">
      <c r="A2534" t="s">
        <v>21744</v>
      </c>
      <c r="B2534" t="s">
        <v>10594</v>
      </c>
      <c r="C2534" t="s">
        <v>2808</v>
      </c>
      <c r="D2534" t="s">
        <v>15632</v>
      </c>
      <c r="J2534">
        <f t="shared" si="39"/>
        <v>3</v>
      </c>
    </row>
    <row r="2535" spans="1:10" x14ac:dyDescent="0.25">
      <c r="A2535" t="s">
        <v>21735</v>
      </c>
      <c r="B2535" t="s">
        <v>2808</v>
      </c>
      <c r="C2535" t="s">
        <v>24164</v>
      </c>
      <c r="D2535" t="s">
        <v>15632</v>
      </c>
      <c r="E2535" t="s">
        <v>8335</v>
      </c>
      <c r="J2535">
        <f t="shared" si="39"/>
        <v>4</v>
      </c>
    </row>
    <row r="2536" spans="1:10" x14ac:dyDescent="0.25">
      <c r="A2536" t="s">
        <v>21745</v>
      </c>
      <c r="B2536" t="s">
        <v>24166</v>
      </c>
      <c r="C2536" t="s">
        <v>2808</v>
      </c>
      <c r="J2536">
        <f t="shared" si="39"/>
        <v>2</v>
      </c>
    </row>
    <row r="2537" spans="1:10" x14ac:dyDescent="0.25">
      <c r="A2537" t="s">
        <v>21746</v>
      </c>
      <c r="B2537" t="s">
        <v>2808</v>
      </c>
      <c r="C2537" t="s">
        <v>15632</v>
      </c>
      <c r="J2537">
        <f t="shared" si="39"/>
        <v>2</v>
      </c>
    </row>
    <row r="2538" spans="1:10" x14ac:dyDescent="0.25">
      <c r="A2538" t="s">
        <v>21747</v>
      </c>
      <c r="B2538" t="s">
        <v>10594</v>
      </c>
      <c r="C2538" t="s">
        <v>2808</v>
      </c>
      <c r="D2538" t="s">
        <v>15632</v>
      </c>
      <c r="J2538">
        <f t="shared" si="39"/>
        <v>3</v>
      </c>
    </row>
    <row r="2539" spans="1:10" x14ac:dyDescent="0.25">
      <c r="A2539" t="s">
        <v>21748</v>
      </c>
      <c r="B2539" t="s">
        <v>1394</v>
      </c>
      <c r="C2539" t="s">
        <v>15632</v>
      </c>
      <c r="J2539">
        <f t="shared" si="39"/>
        <v>2</v>
      </c>
    </row>
    <row r="2540" spans="1:10" x14ac:dyDescent="0.25">
      <c r="A2540" t="s">
        <v>21749</v>
      </c>
      <c r="B2540" t="s">
        <v>2808</v>
      </c>
      <c r="J2540">
        <f t="shared" si="39"/>
        <v>1</v>
      </c>
    </row>
    <row r="2541" spans="1:10" x14ac:dyDescent="0.25">
      <c r="A2541" t="s">
        <v>21750</v>
      </c>
      <c r="B2541" t="s">
        <v>1394</v>
      </c>
      <c r="C2541" t="s">
        <v>2808</v>
      </c>
      <c r="J2541">
        <f t="shared" si="39"/>
        <v>2</v>
      </c>
    </row>
    <row r="2542" spans="1:10" x14ac:dyDescent="0.25">
      <c r="A2542" t="s">
        <v>21751</v>
      </c>
      <c r="B2542" t="s">
        <v>1394</v>
      </c>
      <c r="J2542">
        <f t="shared" si="39"/>
        <v>1</v>
      </c>
    </row>
    <row r="2543" spans="1:10" x14ac:dyDescent="0.25">
      <c r="A2543" t="s">
        <v>21752</v>
      </c>
      <c r="B2543" t="s">
        <v>1394</v>
      </c>
      <c r="C2543" t="s">
        <v>2808</v>
      </c>
      <c r="D2543" t="s">
        <v>15632</v>
      </c>
      <c r="J2543">
        <f t="shared" si="39"/>
        <v>3</v>
      </c>
    </row>
    <row r="2544" spans="1:10" x14ac:dyDescent="0.25">
      <c r="A2544" t="s">
        <v>21753</v>
      </c>
      <c r="B2544" t="s">
        <v>2808</v>
      </c>
      <c r="J2544">
        <f t="shared" si="39"/>
        <v>1</v>
      </c>
    </row>
    <row r="2545" spans="1:10" x14ac:dyDescent="0.25">
      <c r="A2545" t="s">
        <v>21754</v>
      </c>
      <c r="B2545" t="s">
        <v>1394</v>
      </c>
      <c r="J2545">
        <f t="shared" si="39"/>
        <v>1</v>
      </c>
    </row>
    <row r="2546" spans="1:10" x14ac:dyDescent="0.25">
      <c r="A2546" t="s">
        <v>21755</v>
      </c>
      <c r="B2546" t="s">
        <v>1394</v>
      </c>
      <c r="C2546" t="s">
        <v>2808</v>
      </c>
      <c r="D2546" t="s">
        <v>15632</v>
      </c>
      <c r="E2546" t="s">
        <v>24165</v>
      </c>
      <c r="J2546">
        <f t="shared" si="39"/>
        <v>4</v>
      </c>
    </row>
    <row r="2547" spans="1:10" x14ac:dyDescent="0.25">
      <c r="A2547" t="s">
        <v>21756</v>
      </c>
      <c r="B2547" t="s">
        <v>1394</v>
      </c>
      <c r="C2547" t="s">
        <v>2808</v>
      </c>
      <c r="D2547" t="s">
        <v>15632</v>
      </c>
      <c r="J2547">
        <f t="shared" si="39"/>
        <v>3</v>
      </c>
    </row>
    <row r="2548" spans="1:10" x14ac:dyDescent="0.25">
      <c r="A2548" t="s">
        <v>21757</v>
      </c>
      <c r="B2548" t="s">
        <v>2808</v>
      </c>
      <c r="C2548" t="s">
        <v>1062</v>
      </c>
      <c r="D2548" t="s">
        <v>5190</v>
      </c>
      <c r="E2548" t="s">
        <v>24164</v>
      </c>
      <c r="F2548" t="s">
        <v>8335</v>
      </c>
      <c r="J2548">
        <f t="shared" si="39"/>
        <v>4</v>
      </c>
    </row>
    <row r="2549" spans="1:10" x14ac:dyDescent="0.25">
      <c r="A2549" t="s">
        <v>21758</v>
      </c>
      <c r="B2549" t="s">
        <v>806</v>
      </c>
      <c r="C2549" t="s">
        <v>1394</v>
      </c>
      <c r="D2549" t="s">
        <v>2808</v>
      </c>
      <c r="E2549" t="s">
        <v>15632</v>
      </c>
      <c r="J2549">
        <f t="shared" si="39"/>
        <v>4</v>
      </c>
    </row>
    <row r="2550" spans="1:10" x14ac:dyDescent="0.25">
      <c r="A2550" t="s">
        <v>21759</v>
      </c>
      <c r="B2550" t="s">
        <v>5190</v>
      </c>
      <c r="J2550">
        <f t="shared" si="39"/>
        <v>1</v>
      </c>
    </row>
    <row r="2551" spans="1:10" x14ac:dyDescent="0.25">
      <c r="A2551" t="s">
        <v>21760</v>
      </c>
      <c r="B2551" t="s">
        <v>2808</v>
      </c>
      <c r="J2551">
        <f t="shared" si="39"/>
        <v>1</v>
      </c>
    </row>
    <row r="2552" spans="1:10" x14ac:dyDescent="0.25">
      <c r="A2552" t="s">
        <v>21761</v>
      </c>
      <c r="B2552" t="s">
        <v>1394</v>
      </c>
      <c r="C2552" t="s">
        <v>14342</v>
      </c>
      <c r="J2552">
        <f t="shared" si="39"/>
        <v>2</v>
      </c>
    </row>
    <row r="2553" spans="1:10" x14ac:dyDescent="0.25">
      <c r="A2553" t="s">
        <v>21762</v>
      </c>
      <c r="B2553" t="s">
        <v>2808</v>
      </c>
      <c r="C2553" t="s">
        <v>1062</v>
      </c>
      <c r="D2553" t="s">
        <v>24167</v>
      </c>
      <c r="J2553">
        <f t="shared" si="39"/>
        <v>3</v>
      </c>
    </row>
    <row r="2554" spans="1:10" x14ac:dyDescent="0.25">
      <c r="A2554" t="s">
        <v>21763</v>
      </c>
      <c r="B2554" t="s">
        <v>2808</v>
      </c>
      <c r="C2554" t="s">
        <v>1062</v>
      </c>
      <c r="D2554" t="s">
        <v>24164</v>
      </c>
      <c r="E2554" t="s">
        <v>8335</v>
      </c>
      <c r="J2554">
        <f t="shared" si="39"/>
        <v>4</v>
      </c>
    </row>
    <row r="2555" spans="1:10" x14ac:dyDescent="0.25">
      <c r="A2555" t="s">
        <v>21764</v>
      </c>
      <c r="B2555" t="s">
        <v>1110</v>
      </c>
      <c r="C2555" t="s">
        <v>1394</v>
      </c>
      <c r="D2555" t="s">
        <v>24166</v>
      </c>
      <c r="E2555" t="s">
        <v>14342</v>
      </c>
      <c r="J2555">
        <f t="shared" si="39"/>
        <v>4</v>
      </c>
    </row>
    <row r="2556" spans="1:10" x14ac:dyDescent="0.25">
      <c r="A2556" t="s">
        <v>21765</v>
      </c>
      <c r="B2556" t="s">
        <v>24166</v>
      </c>
      <c r="C2556" t="s">
        <v>2808</v>
      </c>
      <c r="D2556" t="s">
        <v>15632</v>
      </c>
      <c r="E2556" t="s">
        <v>8335</v>
      </c>
      <c r="J2556">
        <f t="shared" si="39"/>
        <v>4</v>
      </c>
    </row>
    <row r="2557" spans="1:10" x14ac:dyDescent="0.25">
      <c r="A2557" t="s">
        <v>21766</v>
      </c>
      <c r="B2557" t="s">
        <v>2808</v>
      </c>
      <c r="C2557" t="s">
        <v>5190</v>
      </c>
      <c r="D2557" t="s">
        <v>8335</v>
      </c>
      <c r="J2557">
        <f t="shared" si="39"/>
        <v>3</v>
      </c>
    </row>
    <row r="2558" spans="1:10" x14ac:dyDescent="0.25">
      <c r="A2558" t="s">
        <v>21767</v>
      </c>
      <c r="B2558" t="s">
        <v>806</v>
      </c>
      <c r="C2558" t="s">
        <v>1394</v>
      </c>
      <c r="D2558" t="s">
        <v>2808</v>
      </c>
      <c r="J2558">
        <f t="shared" si="39"/>
        <v>3</v>
      </c>
    </row>
    <row r="2559" spans="1:10" x14ac:dyDescent="0.25">
      <c r="A2559" t="s">
        <v>21768</v>
      </c>
      <c r="B2559" t="s">
        <v>1110</v>
      </c>
      <c r="C2559" t="s">
        <v>24166</v>
      </c>
      <c r="J2559">
        <f t="shared" si="39"/>
        <v>2</v>
      </c>
    </row>
    <row r="2560" spans="1:10" x14ac:dyDescent="0.25">
      <c r="A2560" t="s">
        <v>21769</v>
      </c>
      <c r="B2560" t="s">
        <v>1110</v>
      </c>
      <c r="C2560" t="s">
        <v>1394</v>
      </c>
      <c r="D2560" t="s">
        <v>24164</v>
      </c>
      <c r="J2560">
        <f t="shared" si="39"/>
        <v>3</v>
      </c>
    </row>
    <row r="2561" spans="1:10" x14ac:dyDescent="0.25">
      <c r="A2561" t="s">
        <v>21770</v>
      </c>
      <c r="B2561" t="s">
        <v>1394</v>
      </c>
      <c r="C2561" t="s">
        <v>2808</v>
      </c>
      <c r="J2561">
        <f t="shared" si="39"/>
        <v>2</v>
      </c>
    </row>
    <row r="2562" spans="1:10" x14ac:dyDescent="0.25">
      <c r="A2562" t="s">
        <v>21771</v>
      </c>
      <c r="B2562" t="s">
        <v>2808</v>
      </c>
      <c r="C2562" t="s">
        <v>15632</v>
      </c>
      <c r="J2562">
        <f t="shared" si="39"/>
        <v>2</v>
      </c>
    </row>
    <row r="2563" spans="1:10" x14ac:dyDescent="0.25">
      <c r="A2563" t="s">
        <v>21772</v>
      </c>
      <c r="B2563" t="s">
        <v>1110</v>
      </c>
      <c r="C2563" t="s">
        <v>806</v>
      </c>
      <c r="D2563" t="s">
        <v>2808</v>
      </c>
      <c r="E2563" t="s">
        <v>15632</v>
      </c>
      <c r="F2563" t="s">
        <v>24167</v>
      </c>
      <c r="J2563">
        <f t="shared" ref="J2563:J2626" si="40">COUNTIF(B2563:E2563,"*")</f>
        <v>4</v>
      </c>
    </row>
    <row r="2564" spans="1:10" x14ac:dyDescent="0.25">
      <c r="A2564" t="s">
        <v>21400</v>
      </c>
      <c r="B2564" t="s">
        <v>1394</v>
      </c>
      <c r="J2564">
        <f t="shared" si="40"/>
        <v>1</v>
      </c>
    </row>
    <row r="2565" spans="1:10" x14ac:dyDescent="0.25">
      <c r="A2565" t="s">
        <v>21773</v>
      </c>
      <c r="B2565" t="s">
        <v>1394</v>
      </c>
      <c r="C2565" t="s">
        <v>2808</v>
      </c>
      <c r="D2565" t="s">
        <v>15632</v>
      </c>
      <c r="J2565">
        <f t="shared" si="40"/>
        <v>3</v>
      </c>
    </row>
    <row r="2566" spans="1:10" x14ac:dyDescent="0.25">
      <c r="A2566" t="s">
        <v>21774</v>
      </c>
      <c r="B2566" t="s">
        <v>2808</v>
      </c>
      <c r="J2566">
        <f t="shared" si="40"/>
        <v>1</v>
      </c>
    </row>
    <row r="2567" spans="1:10" x14ac:dyDescent="0.25">
      <c r="A2567" t="s">
        <v>21775</v>
      </c>
      <c r="B2567" t="s">
        <v>1394</v>
      </c>
      <c r="C2567" t="s">
        <v>1062</v>
      </c>
      <c r="D2567" t="s">
        <v>5190</v>
      </c>
      <c r="J2567">
        <f t="shared" si="40"/>
        <v>3</v>
      </c>
    </row>
    <row r="2568" spans="1:10" x14ac:dyDescent="0.25">
      <c r="A2568" t="s">
        <v>21776</v>
      </c>
      <c r="B2568" t="s">
        <v>1394</v>
      </c>
      <c r="C2568" t="s">
        <v>24166</v>
      </c>
      <c r="D2568" t="s">
        <v>24164</v>
      </c>
      <c r="J2568">
        <f t="shared" si="40"/>
        <v>3</v>
      </c>
    </row>
    <row r="2569" spans="1:10" x14ac:dyDescent="0.25">
      <c r="A2569" t="s">
        <v>21777</v>
      </c>
      <c r="B2569" t="s">
        <v>1394</v>
      </c>
      <c r="J2569">
        <f t="shared" si="40"/>
        <v>1</v>
      </c>
    </row>
    <row r="2570" spans="1:10" x14ac:dyDescent="0.25">
      <c r="A2570" t="s">
        <v>21615</v>
      </c>
      <c r="B2570" t="s">
        <v>1110</v>
      </c>
      <c r="C2570" t="s">
        <v>2808</v>
      </c>
      <c r="D2570" t="s">
        <v>1062</v>
      </c>
      <c r="E2570" t="s">
        <v>24164</v>
      </c>
      <c r="F2570" t="s">
        <v>8335</v>
      </c>
      <c r="J2570">
        <f t="shared" si="40"/>
        <v>4</v>
      </c>
    </row>
    <row r="2571" spans="1:10" x14ac:dyDescent="0.25">
      <c r="A2571" t="s">
        <v>21778</v>
      </c>
      <c r="B2571" t="s">
        <v>2808</v>
      </c>
      <c r="C2571" t="s">
        <v>15632</v>
      </c>
      <c r="J2571">
        <f t="shared" si="40"/>
        <v>2</v>
      </c>
    </row>
    <row r="2572" spans="1:10" x14ac:dyDescent="0.25">
      <c r="A2572" t="s">
        <v>21779</v>
      </c>
      <c r="B2572" t="s">
        <v>1394</v>
      </c>
      <c r="C2572" t="s">
        <v>2808</v>
      </c>
      <c r="D2572" t="s">
        <v>15632</v>
      </c>
      <c r="J2572">
        <f t="shared" si="40"/>
        <v>3</v>
      </c>
    </row>
    <row r="2573" spans="1:10" x14ac:dyDescent="0.25">
      <c r="A2573" t="s">
        <v>21780</v>
      </c>
      <c r="B2573" t="s">
        <v>1394</v>
      </c>
      <c r="C2573" t="s">
        <v>15632</v>
      </c>
      <c r="D2573" t="s">
        <v>9835</v>
      </c>
      <c r="J2573">
        <f t="shared" si="40"/>
        <v>3</v>
      </c>
    </row>
    <row r="2574" spans="1:10" x14ac:dyDescent="0.25">
      <c r="A2574" t="s">
        <v>21781</v>
      </c>
      <c r="B2574" t="s">
        <v>2808</v>
      </c>
      <c r="J2574">
        <f t="shared" si="40"/>
        <v>1</v>
      </c>
    </row>
    <row r="2575" spans="1:10" x14ac:dyDescent="0.25">
      <c r="A2575" t="s">
        <v>21782</v>
      </c>
      <c r="B2575" t="s">
        <v>24164</v>
      </c>
      <c r="C2575" t="s">
        <v>9835</v>
      </c>
      <c r="D2575" t="s">
        <v>8335</v>
      </c>
      <c r="J2575">
        <f t="shared" si="40"/>
        <v>3</v>
      </c>
    </row>
    <row r="2576" spans="1:10" x14ac:dyDescent="0.25">
      <c r="A2576" t="s">
        <v>21783</v>
      </c>
      <c r="B2576" t="s">
        <v>1394</v>
      </c>
      <c r="J2576">
        <f t="shared" si="40"/>
        <v>1</v>
      </c>
    </row>
    <row r="2577" spans="1:10" x14ac:dyDescent="0.25">
      <c r="A2577" t="s">
        <v>21784</v>
      </c>
      <c r="B2577" t="s">
        <v>1110</v>
      </c>
      <c r="C2577" t="s">
        <v>2808</v>
      </c>
      <c r="D2577" t="s">
        <v>9835</v>
      </c>
      <c r="E2577" t="s">
        <v>8335</v>
      </c>
      <c r="J2577">
        <f t="shared" si="40"/>
        <v>4</v>
      </c>
    </row>
    <row r="2578" spans="1:10" x14ac:dyDescent="0.25">
      <c r="A2578" t="s">
        <v>21785</v>
      </c>
      <c r="B2578" t="s">
        <v>1394</v>
      </c>
      <c r="C2578" t="s">
        <v>2808</v>
      </c>
      <c r="D2578" t="s">
        <v>9603</v>
      </c>
      <c r="J2578">
        <f t="shared" si="40"/>
        <v>3</v>
      </c>
    </row>
    <row r="2579" spans="1:10" x14ac:dyDescent="0.25">
      <c r="A2579" t="s">
        <v>21786</v>
      </c>
      <c r="B2579" t="s">
        <v>1394</v>
      </c>
      <c r="C2579" t="s">
        <v>15632</v>
      </c>
      <c r="J2579">
        <f t="shared" si="40"/>
        <v>2</v>
      </c>
    </row>
    <row r="2580" spans="1:10" x14ac:dyDescent="0.25">
      <c r="A2580" t="s">
        <v>21787</v>
      </c>
      <c r="B2580" t="s">
        <v>1394</v>
      </c>
      <c r="C2580" t="s">
        <v>9603</v>
      </c>
      <c r="J2580">
        <f t="shared" si="40"/>
        <v>2</v>
      </c>
    </row>
    <row r="2581" spans="1:10" x14ac:dyDescent="0.25">
      <c r="A2581" t="s">
        <v>21788</v>
      </c>
      <c r="B2581" t="s">
        <v>1110</v>
      </c>
      <c r="C2581" t="s">
        <v>806</v>
      </c>
      <c r="D2581" t="s">
        <v>1062</v>
      </c>
      <c r="J2581">
        <f t="shared" si="40"/>
        <v>3</v>
      </c>
    </row>
    <row r="2582" spans="1:10" x14ac:dyDescent="0.25">
      <c r="A2582" t="s">
        <v>21789</v>
      </c>
      <c r="B2582" t="s">
        <v>2808</v>
      </c>
      <c r="J2582">
        <f t="shared" si="40"/>
        <v>1</v>
      </c>
    </row>
    <row r="2583" spans="1:10" x14ac:dyDescent="0.25">
      <c r="A2583" t="s">
        <v>21790</v>
      </c>
      <c r="B2583" t="s">
        <v>1110</v>
      </c>
      <c r="C2583" t="s">
        <v>24166</v>
      </c>
      <c r="D2583" t="s">
        <v>9835</v>
      </c>
      <c r="J2583">
        <f t="shared" si="40"/>
        <v>3</v>
      </c>
    </row>
    <row r="2584" spans="1:10" x14ac:dyDescent="0.25">
      <c r="A2584" t="s">
        <v>21791</v>
      </c>
      <c r="B2584" t="s">
        <v>2808</v>
      </c>
      <c r="C2584" t="s">
        <v>15632</v>
      </c>
      <c r="J2584">
        <f t="shared" si="40"/>
        <v>2</v>
      </c>
    </row>
    <row r="2585" spans="1:10" x14ac:dyDescent="0.25">
      <c r="A2585" t="s">
        <v>21792</v>
      </c>
      <c r="B2585" t="s">
        <v>2808</v>
      </c>
      <c r="C2585" t="s">
        <v>18048</v>
      </c>
      <c r="D2585" t="s">
        <v>15632</v>
      </c>
      <c r="E2585" t="s">
        <v>24167</v>
      </c>
      <c r="J2585">
        <f t="shared" si="40"/>
        <v>4</v>
      </c>
    </row>
    <row r="2586" spans="1:10" x14ac:dyDescent="0.25">
      <c r="A2586" t="s">
        <v>21793</v>
      </c>
      <c r="B2586" t="s">
        <v>24166</v>
      </c>
      <c r="C2586" t="s">
        <v>2808</v>
      </c>
      <c r="D2586" t="s">
        <v>24164</v>
      </c>
      <c r="E2586" t="s">
        <v>8335</v>
      </c>
      <c r="J2586">
        <f t="shared" si="40"/>
        <v>4</v>
      </c>
    </row>
    <row r="2587" spans="1:10" x14ac:dyDescent="0.25">
      <c r="A2587" t="s">
        <v>21794</v>
      </c>
      <c r="B2587" t="s">
        <v>1394</v>
      </c>
      <c r="J2587">
        <f t="shared" si="40"/>
        <v>1</v>
      </c>
    </row>
    <row r="2588" spans="1:10" x14ac:dyDescent="0.25">
      <c r="A2588" t="s">
        <v>21795</v>
      </c>
      <c r="B2588" t="s">
        <v>1394</v>
      </c>
      <c r="C2588" t="s">
        <v>15632</v>
      </c>
      <c r="J2588">
        <f t="shared" si="40"/>
        <v>2</v>
      </c>
    </row>
    <row r="2589" spans="1:10" x14ac:dyDescent="0.25">
      <c r="A2589" t="s">
        <v>21796</v>
      </c>
      <c r="B2589" t="s">
        <v>2808</v>
      </c>
      <c r="C2589" t="s">
        <v>15632</v>
      </c>
      <c r="D2589" t="s">
        <v>24167</v>
      </c>
      <c r="J2589">
        <f t="shared" si="40"/>
        <v>3</v>
      </c>
    </row>
    <row r="2590" spans="1:10" x14ac:dyDescent="0.25">
      <c r="A2590" t="s">
        <v>21797</v>
      </c>
      <c r="B2590" t="s">
        <v>2808</v>
      </c>
      <c r="C2590" t="s">
        <v>1062</v>
      </c>
      <c r="J2590">
        <f t="shared" si="40"/>
        <v>2</v>
      </c>
    </row>
    <row r="2591" spans="1:10" x14ac:dyDescent="0.25">
      <c r="A2591" t="s">
        <v>21798</v>
      </c>
      <c r="B2591" t="s">
        <v>1394</v>
      </c>
      <c r="C2591" t="s">
        <v>5190</v>
      </c>
      <c r="D2591" t="s">
        <v>15632</v>
      </c>
      <c r="J2591">
        <f t="shared" si="40"/>
        <v>3</v>
      </c>
    </row>
    <row r="2592" spans="1:10" x14ac:dyDescent="0.25">
      <c r="A2592" t="s">
        <v>21799</v>
      </c>
      <c r="B2592" t="s">
        <v>2808</v>
      </c>
      <c r="C2592" t="s">
        <v>14342</v>
      </c>
      <c r="J2592">
        <f t="shared" si="40"/>
        <v>2</v>
      </c>
    </row>
    <row r="2593" spans="1:10" x14ac:dyDescent="0.25">
      <c r="A2593" t="s">
        <v>21800</v>
      </c>
      <c r="B2593" t="s">
        <v>24166</v>
      </c>
      <c r="C2593" t="s">
        <v>2808</v>
      </c>
      <c r="D2593" t="s">
        <v>8335</v>
      </c>
      <c r="J2593">
        <f t="shared" si="40"/>
        <v>3</v>
      </c>
    </row>
    <row r="2594" spans="1:10" x14ac:dyDescent="0.25">
      <c r="A2594" t="s">
        <v>21801</v>
      </c>
      <c r="B2594" t="s">
        <v>2808</v>
      </c>
      <c r="C2594" t="s">
        <v>11916</v>
      </c>
      <c r="J2594">
        <f t="shared" si="40"/>
        <v>2</v>
      </c>
    </row>
    <row r="2595" spans="1:10" x14ac:dyDescent="0.25">
      <c r="A2595" t="s">
        <v>21802</v>
      </c>
      <c r="B2595" t="s">
        <v>1394</v>
      </c>
      <c r="C2595" t="s">
        <v>2808</v>
      </c>
      <c r="D2595" t="s">
        <v>15632</v>
      </c>
      <c r="E2595" t="s">
        <v>24165</v>
      </c>
      <c r="J2595">
        <f t="shared" si="40"/>
        <v>4</v>
      </c>
    </row>
    <row r="2596" spans="1:10" x14ac:dyDescent="0.25">
      <c r="A2596" t="s">
        <v>21803</v>
      </c>
      <c r="B2596" t="s">
        <v>1394</v>
      </c>
      <c r="C2596" t="s">
        <v>24166</v>
      </c>
      <c r="D2596" t="s">
        <v>2808</v>
      </c>
      <c r="J2596">
        <f t="shared" si="40"/>
        <v>3</v>
      </c>
    </row>
    <row r="2597" spans="1:10" x14ac:dyDescent="0.25">
      <c r="A2597" t="s">
        <v>21804</v>
      </c>
      <c r="B2597" t="s">
        <v>2808</v>
      </c>
      <c r="C2597" t="s">
        <v>24167</v>
      </c>
      <c r="J2597">
        <f t="shared" si="40"/>
        <v>2</v>
      </c>
    </row>
    <row r="2598" spans="1:10" x14ac:dyDescent="0.25">
      <c r="A2598" t="s">
        <v>21805</v>
      </c>
      <c r="B2598" t="s">
        <v>2808</v>
      </c>
      <c r="C2598" t="s">
        <v>24165</v>
      </c>
      <c r="J2598">
        <f t="shared" si="40"/>
        <v>2</v>
      </c>
    </row>
    <row r="2599" spans="1:10" x14ac:dyDescent="0.25">
      <c r="A2599" t="s">
        <v>21806</v>
      </c>
      <c r="B2599" t="s">
        <v>2808</v>
      </c>
      <c r="C2599" t="s">
        <v>24164</v>
      </c>
      <c r="D2599" t="s">
        <v>8335</v>
      </c>
      <c r="J2599">
        <f t="shared" si="40"/>
        <v>3</v>
      </c>
    </row>
    <row r="2600" spans="1:10" x14ac:dyDescent="0.25">
      <c r="A2600" t="s">
        <v>21807</v>
      </c>
      <c r="B2600" t="s">
        <v>1110</v>
      </c>
      <c r="C2600" t="s">
        <v>1394</v>
      </c>
      <c r="D2600" t="s">
        <v>24166</v>
      </c>
      <c r="E2600" t="s">
        <v>2808</v>
      </c>
      <c r="F2600" t="s">
        <v>8335</v>
      </c>
      <c r="J2600">
        <f t="shared" si="40"/>
        <v>4</v>
      </c>
    </row>
    <row r="2601" spans="1:10" x14ac:dyDescent="0.25">
      <c r="A2601" t="s">
        <v>21808</v>
      </c>
      <c r="B2601" t="s">
        <v>1394</v>
      </c>
      <c r="C2601" t="s">
        <v>5190</v>
      </c>
      <c r="D2601" t="s">
        <v>9835</v>
      </c>
      <c r="J2601">
        <f t="shared" si="40"/>
        <v>3</v>
      </c>
    </row>
    <row r="2602" spans="1:10" x14ac:dyDescent="0.25">
      <c r="A2602" t="s">
        <v>21809</v>
      </c>
      <c r="B2602" t="s">
        <v>1110</v>
      </c>
      <c r="C2602" t="s">
        <v>1394</v>
      </c>
      <c r="D2602" t="s">
        <v>24166</v>
      </c>
      <c r="J2602">
        <f t="shared" si="40"/>
        <v>3</v>
      </c>
    </row>
    <row r="2603" spans="1:10" x14ac:dyDescent="0.25">
      <c r="A2603" t="s">
        <v>21810</v>
      </c>
      <c r="B2603" t="s">
        <v>1394</v>
      </c>
      <c r="C2603" t="s">
        <v>14342</v>
      </c>
      <c r="J2603">
        <f t="shared" si="40"/>
        <v>2</v>
      </c>
    </row>
    <row r="2604" spans="1:10" x14ac:dyDescent="0.25">
      <c r="A2604" t="s">
        <v>21811</v>
      </c>
      <c r="B2604" t="s">
        <v>1394</v>
      </c>
      <c r="C2604" t="s">
        <v>2808</v>
      </c>
      <c r="D2604" t="s">
        <v>14342</v>
      </c>
      <c r="J2604">
        <f t="shared" si="40"/>
        <v>3</v>
      </c>
    </row>
    <row r="2605" spans="1:10" x14ac:dyDescent="0.25">
      <c r="A2605" t="s">
        <v>21812</v>
      </c>
      <c r="B2605" t="s">
        <v>1394</v>
      </c>
      <c r="C2605" t="s">
        <v>2808</v>
      </c>
      <c r="D2605" t="s">
        <v>15632</v>
      </c>
      <c r="J2605">
        <f t="shared" si="40"/>
        <v>3</v>
      </c>
    </row>
    <row r="2606" spans="1:10" x14ac:dyDescent="0.25">
      <c r="A2606" t="s">
        <v>21813</v>
      </c>
      <c r="B2606" t="s">
        <v>1110</v>
      </c>
      <c r="C2606" t="s">
        <v>2808</v>
      </c>
      <c r="D2606" t="s">
        <v>15632</v>
      </c>
      <c r="J2606">
        <f t="shared" si="40"/>
        <v>3</v>
      </c>
    </row>
    <row r="2607" spans="1:10" x14ac:dyDescent="0.25">
      <c r="A2607" t="s">
        <v>21814</v>
      </c>
      <c r="B2607" t="s">
        <v>1110</v>
      </c>
      <c r="C2607" t="s">
        <v>2808</v>
      </c>
      <c r="D2607" t="s">
        <v>15632</v>
      </c>
      <c r="J2607">
        <f t="shared" si="40"/>
        <v>3</v>
      </c>
    </row>
    <row r="2608" spans="1:10" x14ac:dyDescent="0.25">
      <c r="A2608" t="s">
        <v>21815</v>
      </c>
      <c r="B2608" t="s">
        <v>2808</v>
      </c>
      <c r="J2608">
        <f t="shared" si="40"/>
        <v>1</v>
      </c>
    </row>
    <row r="2609" spans="1:10" x14ac:dyDescent="0.25">
      <c r="A2609" t="s">
        <v>21816</v>
      </c>
      <c r="B2609" t="s">
        <v>10594</v>
      </c>
      <c r="C2609" t="s">
        <v>2808</v>
      </c>
      <c r="D2609" t="s">
        <v>18048</v>
      </c>
      <c r="E2609" t="s">
        <v>15632</v>
      </c>
      <c r="J2609">
        <f t="shared" si="40"/>
        <v>4</v>
      </c>
    </row>
    <row r="2610" spans="1:10" x14ac:dyDescent="0.25">
      <c r="A2610" t="s">
        <v>21817</v>
      </c>
      <c r="B2610" t="s">
        <v>1394</v>
      </c>
      <c r="C2610" t="s">
        <v>24166</v>
      </c>
      <c r="J2610">
        <f t="shared" si="40"/>
        <v>2</v>
      </c>
    </row>
    <row r="2611" spans="1:10" x14ac:dyDescent="0.25">
      <c r="A2611" t="s">
        <v>21818</v>
      </c>
      <c r="B2611" t="s">
        <v>24166</v>
      </c>
      <c r="C2611" t="s">
        <v>2808</v>
      </c>
      <c r="D2611" t="s">
        <v>5190</v>
      </c>
      <c r="E2611" t="s">
        <v>24164</v>
      </c>
      <c r="F2611" t="s">
        <v>8335</v>
      </c>
      <c r="J2611">
        <f t="shared" si="40"/>
        <v>4</v>
      </c>
    </row>
    <row r="2612" spans="1:10" x14ac:dyDescent="0.25">
      <c r="A2612" t="s">
        <v>21819</v>
      </c>
      <c r="B2612" t="s">
        <v>2808</v>
      </c>
      <c r="C2612" t="s">
        <v>15632</v>
      </c>
      <c r="J2612">
        <f t="shared" si="40"/>
        <v>2</v>
      </c>
    </row>
    <row r="2613" spans="1:10" x14ac:dyDescent="0.25">
      <c r="A2613" t="s">
        <v>21820</v>
      </c>
      <c r="B2613" t="s">
        <v>2808</v>
      </c>
      <c r="J2613">
        <f t="shared" si="40"/>
        <v>1</v>
      </c>
    </row>
    <row r="2614" spans="1:10" x14ac:dyDescent="0.25">
      <c r="A2614" t="s">
        <v>21821</v>
      </c>
      <c r="B2614" t="s">
        <v>1110</v>
      </c>
      <c r="C2614" t="s">
        <v>1394</v>
      </c>
      <c r="D2614" t="s">
        <v>2808</v>
      </c>
      <c r="E2614" t="s">
        <v>8335</v>
      </c>
      <c r="J2614">
        <f t="shared" si="40"/>
        <v>4</v>
      </c>
    </row>
    <row r="2615" spans="1:10" x14ac:dyDescent="0.25">
      <c r="A2615" t="s">
        <v>19608</v>
      </c>
      <c r="B2615" t="s">
        <v>806</v>
      </c>
      <c r="C2615" t="s">
        <v>2808</v>
      </c>
      <c r="D2615" t="s">
        <v>18048</v>
      </c>
      <c r="J2615">
        <f t="shared" si="40"/>
        <v>3</v>
      </c>
    </row>
    <row r="2616" spans="1:10" x14ac:dyDescent="0.25">
      <c r="A2616" t="s">
        <v>21822</v>
      </c>
      <c r="B2616" t="s">
        <v>10594</v>
      </c>
      <c r="C2616" t="s">
        <v>2808</v>
      </c>
      <c r="D2616" t="s">
        <v>8335</v>
      </c>
      <c r="E2616" t="s">
        <v>24167</v>
      </c>
      <c r="J2616">
        <f t="shared" si="40"/>
        <v>4</v>
      </c>
    </row>
    <row r="2617" spans="1:10" x14ac:dyDescent="0.25">
      <c r="A2617" t="s">
        <v>21823</v>
      </c>
      <c r="B2617" t="s">
        <v>1394</v>
      </c>
      <c r="C2617" t="s">
        <v>24167</v>
      </c>
      <c r="J2617">
        <f t="shared" si="40"/>
        <v>2</v>
      </c>
    </row>
    <row r="2618" spans="1:10" x14ac:dyDescent="0.25">
      <c r="A2618" t="s">
        <v>21824</v>
      </c>
      <c r="B2618" t="s">
        <v>10594</v>
      </c>
      <c r="C2618" t="s">
        <v>2808</v>
      </c>
      <c r="D2618" t="s">
        <v>9603</v>
      </c>
      <c r="E2618" t="s">
        <v>13778</v>
      </c>
      <c r="J2618">
        <f t="shared" si="40"/>
        <v>4</v>
      </c>
    </row>
    <row r="2619" spans="1:10" x14ac:dyDescent="0.25">
      <c r="A2619" t="s">
        <v>21825</v>
      </c>
      <c r="B2619" t="s">
        <v>1394</v>
      </c>
      <c r="C2619" t="s">
        <v>14342</v>
      </c>
      <c r="J2619">
        <f t="shared" si="40"/>
        <v>2</v>
      </c>
    </row>
    <row r="2620" spans="1:10" x14ac:dyDescent="0.25">
      <c r="A2620" t="s">
        <v>21826</v>
      </c>
      <c r="B2620" t="s">
        <v>1062</v>
      </c>
      <c r="C2620" t="s">
        <v>5190</v>
      </c>
      <c r="J2620">
        <f t="shared" si="40"/>
        <v>2</v>
      </c>
    </row>
    <row r="2621" spans="1:10" x14ac:dyDescent="0.25">
      <c r="A2621" t="s">
        <v>21706</v>
      </c>
      <c r="B2621" t="s">
        <v>5190</v>
      </c>
      <c r="C2621" t="s">
        <v>8335</v>
      </c>
      <c r="J2621">
        <f t="shared" si="40"/>
        <v>2</v>
      </c>
    </row>
    <row r="2622" spans="1:10" x14ac:dyDescent="0.25">
      <c r="A2622" t="s">
        <v>21827</v>
      </c>
      <c r="B2622" t="s">
        <v>806</v>
      </c>
      <c r="C2622" t="s">
        <v>1394</v>
      </c>
      <c r="J2622">
        <f t="shared" si="40"/>
        <v>2</v>
      </c>
    </row>
    <row r="2623" spans="1:10" x14ac:dyDescent="0.25">
      <c r="A2623" t="s">
        <v>21828</v>
      </c>
      <c r="B2623" t="s">
        <v>1394</v>
      </c>
      <c r="J2623">
        <f t="shared" si="40"/>
        <v>1</v>
      </c>
    </row>
    <row r="2624" spans="1:10" x14ac:dyDescent="0.25">
      <c r="A2624" t="s">
        <v>21829</v>
      </c>
      <c r="B2624" t="s">
        <v>10594</v>
      </c>
      <c r="C2624" t="s">
        <v>2808</v>
      </c>
      <c r="J2624">
        <f t="shared" si="40"/>
        <v>2</v>
      </c>
    </row>
    <row r="2625" spans="1:10" x14ac:dyDescent="0.25">
      <c r="A2625" t="s">
        <v>21830</v>
      </c>
      <c r="B2625" t="s">
        <v>1394</v>
      </c>
      <c r="C2625" t="s">
        <v>1062</v>
      </c>
      <c r="J2625">
        <f t="shared" si="40"/>
        <v>2</v>
      </c>
    </row>
    <row r="2626" spans="1:10" x14ac:dyDescent="0.25">
      <c r="A2626" t="s">
        <v>21831</v>
      </c>
      <c r="B2626" t="s">
        <v>1394</v>
      </c>
      <c r="C2626" t="s">
        <v>2808</v>
      </c>
      <c r="J2626">
        <f t="shared" si="40"/>
        <v>2</v>
      </c>
    </row>
    <row r="2627" spans="1:10" x14ac:dyDescent="0.25">
      <c r="A2627" t="s">
        <v>21832</v>
      </c>
      <c r="B2627" t="s">
        <v>2808</v>
      </c>
      <c r="C2627" t="s">
        <v>14342</v>
      </c>
      <c r="D2627" t="s">
        <v>15632</v>
      </c>
      <c r="J2627">
        <f t="shared" ref="J2627:J2690" si="41">COUNTIF(B2627:E2627,"*")</f>
        <v>3</v>
      </c>
    </row>
    <row r="2628" spans="1:10" x14ac:dyDescent="0.25">
      <c r="A2628" t="s">
        <v>21833</v>
      </c>
      <c r="B2628" t="s">
        <v>2808</v>
      </c>
      <c r="C2628" t="s">
        <v>1062</v>
      </c>
      <c r="D2628" t="s">
        <v>5190</v>
      </c>
      <c r="E2628" t="s">
        <v>8335</v>
      </c>
      <c r="J2628">
        <f t="shared" si="41"/>
        <v>4</v>
      </c>
    </row>
    <row r="2629" spans="1:10" x14ac:dyDescent="0.25">
      <c r="A2629" t="s">
        <v>21834</v>
      </c>
      <c r="B2629" t="s">
        <v>5190</v>
      </c>
      <c r="C2629" t="s">
        <v>8335</v>
      </c>
      <c r="J2629">
        <f t="shared" si="41"/>
        <v>2</v>
      </c>
    </row>
    <row r="2630" spans="1:10" x14ac:dyDescent="0.25">
      <c r="A2630" t="s">
        <v>21835</v>
      </c>
      <c r="B2630" t="s">
        <v>806</v>
      </c>
      <c r="C2630" t="s">
        <v>1394</v>
      </c>
      <c r="D2630" t="s">
        <v>14342</v>
      </c>
      <c r="J2630">
        <f t="shared" si="41"/>
        <v>3</v>
      </c>
    </row>
    <row r="2631" spans="1:10" x14ac:dyDescent="0.25">
      <c r="A2631" t="s">
        <v>21836</v>
      </c>
      <c r="B2631" t="s">
        <v>2808</v>
      </c>
      <c r="C2631" t="s">
        <v>24167</v>
      </c>
      <c r="J2631">
        <f t="shared" si="41"/>
        <v>2</v>
      </c>
    </row>
    <row r="2632" spans="1:10" x14ac:dyDescent="0.25">
      <c r="A2632" t="s">
        <v>21837</v>
      </c>
      <c r="B2632" t="s">
        <v>1394</v>
      </c>
      <c r="C2632" t="s">
        <v>2808</v>
      </c>
      <c r="J2632">
        <f t="shared" si="41"/>
        <v>2</v>
      </c>
    </row>
    <row r="2633" spans="1:10" x14ac:dyDescent="0.25">
      <c r="A2633" t="s">
        <v>21838</v>
      </c>
      <c r="B2633" t="s">
        <v>806</v>
      </c>
      <c r="C2633" t="s">
        <v>1394</v>
      </c>
      <c r="D2633" t="s">
        <v>14342</v>
      </c>
      <c r="E2633" t="s">
        <v>9603</v>
      </c>
      <c r="F2633" t="s">
        <v>15632</v>
      </c>
      <c r="J2633">
        <f t="shared" si="41"/>
        <v>4</v>
      </c>
    </row>
    <row r="2634" spans="1:10" x14ac:dyDescent="0.25">
      <c r="A2634" t="s">
        <v>21839</v>
      </c>
      <c r="B2634" t="s">
        <v>1110</v>
      </c>
      <c r="C2634" t="s">
        <v>2808</v>
      </c>
      <c r="D2634" t="s">
        <v>8335</v>
      </c>
      <c r="J2634">
        <f t="shared" si="41"/>
        <v>3</v>
      </c>
    </row>
    <row r="2635" spans="1:10" x14ac:dyDescent="0.25">
      <c r="A2635" t="s">
        <v>21840</v>
      </c>
      <c r="B2635" t="s">
        <v>1394</v>
      </c>
      <c r="C2635" t="s">
        <v>1062</v>
      </c>
      <c r="D2635" t="s">
        <v>5190</v>
      </c>
      <c r="J2635">
        <f t="shared" si="41"/>
        <v>3</v>
      </c>
    </row>
    <row r="2636" spans="1:10" x14ac:dyDescent="0.25">
      <c r="A2636" t="s">
        <v>21841</v>
      </c>
      <c r="B2636" t="s">
        <v>5190</v>
      </c>
      <c r="C2636" t="s">
        <v>24164</v>
      </c>
      <c r="D2636" t="s">
        <v>9835</v>
      </c>
      <c r="J2636">
        <f t="shared" si="41"/>
        <v>3</v>
      </c>
    </row>
    <row r="2637" spans="1:10" x14ac:dyDescent="0.25">
      <c r="A2637" t="s">
        <v>21842</v>
      </c>
      <c r="B2637" t="s">
        <v>10594</v>
      </c>
      <c r="C2637" t="s">
        <v>2808</v>
      </c>
      <c r="D2637" t="s">
        <v>9603</v>
      </c>
      <c r="J2637">
        <f t="shared" si="41"/>
        <v>3</v>
      </c>
    </row>
    <row r="2638" spans="1:10" x14ac:dyDescent="0.25">
      <c r="A2638" t="s">
        <v>21843</v>
      </c>
      <c r="B2638" t="s">
        <v>24166</v>
      </c>
      <c r="C2638" t="s">
        <v>2808</v>
      </c>
      <c r="D2638" t="s">
        <v>8335</v>
      </c>
      <c r="J2638">
        <f t="shared" si="41"/>
        <v>3</v>
      </c>
    </row>
    <row r="2639" spans="1:10" x14ac:dyDescent="0.25">
      <c r="A2639" t="s">
        <v>21844</v>
      </c>
      <c r="B2639" t="s">
        <v>1394</v>
      </c>
      <c r="J2639">
        <f t="shared" si="41"/>
        <v>1</v>
      </c>
    </row>
    <row r="2640" spans="1:10" x14ac:dyDescent="0.25">
      <c r="A2640" t="s">
        <v>21845</v>
      </c>
      <c r="B2640" t="s">
        <v>24166</v>
      </c>
      <c r="C2640" t="s">
        <v>2808</v>
      </c>
      <c r="D2640" t="s">
        <v>8335</v>
      </c>
      <c r="J2640">
        <f t="shared" si="41"/>
        <v>3</v>
      </c>
    </row>
    <row r="2641" spans="1:10" x14ac:dyDescent="0.25">
      <c r="A2641" t="s">
        <v>20621</v>
      </c>
      <c r="B2641" t="s">
        <v>1394</v>
      </c>
      <c r="C2641" t="s">
        <v>2808</v>
      </c>
      <c r="D2641" t="s">
        <v>15632</v>
      </c>
      <c r="J2641">
        <f t="shared" si="41"/>
        <v>3</v>
      </c>
    </row>
    <row r="2642" spans="1:10" x14ac:dyDescent="0.25">
      <c r="A2642" t="s">
        <v>21846</v>
      </c>
      <c r="B2642" t="s">
        <v>1110</v>
      </c>
      <c r="C2642" t="s">
        <v>24166</v>
      </c>
      <c r="D2642" t="s">
        <v>2808</v>
      </c>
      <c r="E2642" t="s">
        <v>8335</v>
      </c>
      <c r="J2642">
        <f t="shared" si="41"/>
        <v>4</v>
      </c>
    </row>
    <row r="2643" spans="1:10" x14ac:dyDescent="0.25">
      <c r="A2643" t="s">
        <v>21847</v>
      </c>
      <c r="B2643" t="s">
        <v>10594</v>
      </c>
      <c r="C2643" t="s">
        <v>2808</v>
      </c>
      <c r="D2643" t="s">
        <v>15632</v>
      </c>
      <c r="J2643">
        <f t="shared" si="41"/>
        <v>3</v>
      </c>
    </row>
    <row r="2644" spans="1:10" x14ac:dyDescent="0.25">
      <c r="A2644" t="s">
        <v>21848</v>
      </c>
      <c r="B2644" t="s">
        <v>1394</v>
      </c>
      <c r="C2644" t="s">
        <v>24166</v>
      </c>
      <c r="J2644">
        <f t="shared" si="41"/>
        <v>2</v>
      </c>
    </row>
    <row r="2645" spans="1:10" x14ac:dyDescent="0.25">
      <c r="A2645" t="s">
        <v>21849</v>
      </c>
      <c r="B2645" t="s">
        <v>1394</v>
      </c>
      <c r="C2645" t="s">
        <v>2808</v>
      </c>
      <c r="D2645" t="s">
        <v>15632</v>
      </c>
      <c r="J2645">
        <f t="shared" si="41"/>
        <v>3</v>
      </c>
    </row>
    <row r="2646" spans="1:10" x14ac:dyDescent="0.25">
      <c r="A2646" t="s">
        <v>21850</v>
      </c>
      <c r="B2646" t="s">
        <v>806</v>
      </c>
      <c r="C2646" t="s">
        <v>10594</v>
      </c>
      <c r="D2646" t="s">
        <v>2808</v>
      </c>
      <c r="E2646" t="s">
        <v>18048</v>
      </c>
      <c r="F2646" t="s">
        <v>24167</v>
      </c>
      <c r="J2646">
        <f t="shared" si="41"/>
        <v>4</v>
      </c>
    </row>
    <row r="2647" spans="1:10" x14ac:dyDescent="0.25">
      <c r="A2647" t="s">
        <v>21851</v>
      </c>
      <c r="B2647" t="s">
        <v>5190</v>
      </c>
      <c r="J2647">
        <f t="shared" si="41"/>
        <v>1</v>
      </c>
    </row>
    <row r="2648" spans="1:10" x14ac:dyDescent="0.25">
      <c r="A2648" t="s">
        <v>21852</v>
      </c>
      <c r="B2648" t="s">
        <v>806</v>
      </c>
      <c r="C2648" t="s">
        <v>10594</v>
      </c>
      <c r="D2648" t="s">
        <v>2808</v>
      </c>
      <c r="J2648">
        <f t="shared" si="41"/>
        <v>3</v>
      </c>
    </row>
    <row r="2649" spans="1:10" x14ac:dyDescent="0.25">
      <c r="A2649" t="s">
        <v>21853</v>
      </c>
      <c r="B2649" t="s">
        <v>24166</v>
      </c>
      <c r="C2649" t="s">
        <v>5190</v>
      </c>
      <c r="D2649" t="s">
        <v>8335</v>
      </c>
      <c r="J2649">
        <f t="shared" si="41"/>
        <v>3</v>
      </c>
    </row>
    <row r="2650" spans="1:10" x14ac:dyDescent="0.25">
      <c r="A2650" t="s">
        <v>21854</v>
      </c>
      <c r="B2650" t="s">
        <v>1394</v>
      </c>
      <c r="C2650" t="s">
        <v>15632</v>
      </c>
      <c r="J2650">
        <f t="shared" si="41"/>
        <v>2</v>
      </c>
    </row>
    <row r="2651" spans="1:10" x14ac:dyDescent="0.25">
      <c r="A2651" t="s">
        <v>21855</v>
      </c>
      <c r="B2651" t="s">
        <v>1394</v>
      </c>
      <c r="C2651" t="s">
        <v>5190</v>
      </c>
      <c r="D2651" t="s">
        <v>8335</v>
      </c>
      <c r="J2651">
        <f t="shared" si="41"/>
        <v>3</v>
      </c>
    </row>
    <row r="2652" spans="1:10" x14ac:dyDescent="0.25">
      <c r="A2652" t="s">
        <v>19455</v>
      </c>
      <c r="B2652" t="s">
        <v>1110</v>
      </c>
      <c r="C2652" t="s">
        <v>806</v>
      </c>
      <c r="D2652" t="s">
        <v>1062</v>
      </c>
      <c r="J2652">
        <f t="shared" si="41"/>
        <v>3</v>
      </c>
    </row>
    <row r="2653" spans="1:10" x14ac:dyDescent="0.25">
      <c r="A2653" t="s">
        <v>21856</v>
      </c>
      <c r="B2653" t="s">
        <v>806</v>
      </c>
      <c r="C2653" t="s">
        <v>14342</v>
      </c>
      <c r="D2653" t="s">
        <v>1062</v>
      </c>
      <c r="E2653" t="s">
        <v>15632</v>
      </c>
      <c r="J2653">
        <f t="shared" si="41"/>
        <v>4</v>
      </c>
    </row>
    <row r="2654" spans="1:10" x14ac:dyDescent="0.25">
      <c r="A2654" t="s">
        <v>21857</v>
      </c>
      <c r="B2654" t="s">
        <v>10594</v>
      </c>
      <c r="C2654" t="s">
        <v>2808</v>
      </c>
      <c r="J2654">
        <f t="shared" si="41"/>
        <v>2</v>
      </c>
    </row>
    <row r="2655" spans="1:10" x14ac:dyDescent="0.25">
      <c r="A2655" t="s">
        <v>21858</v>
      </c>
      <c r="B2655" t="s">
        <v>24166</v>
      </c>
      <c r="C2655" t="s">
        <v>2808</v>
      </c>
      <c r="J2655">
        <f t="shared" si="41"/>
        <v>2</v>
      </c>
    </row>
    <row r="2656" spans="1:10" x14ac:dyDescent="0.25">
      <c r="A2656" t="s">
        <v>21859</v>
      </c>
      <c r="B2656" t="s">
        <v>1394</v>
      </c>
      <c r="C2656" t="s">
        <v>14342</v>
      </c>
      <c r="D2656" t="s">
        <v>9603</v>
      </c>
      <c r="E2656" t="s">
        <v>15632</v>
      </c>
      <c r="J2656">
        <f t="shared" si="41"/>
        <v>4</v>
      </c>
    </row>
    <row r="2657" spans="1:10" x14ac:dyDescent="0.25">
      <c r="A2657" t="s">
        <v>21860</v>
      </c>
      <c r="B2657" t="s">
        <v>1394</v>
      </c>
      <c r="C2657" t="s">
        <v>2808</v>
      </c>
      <c r="D2657" t="s">
        <v>15632</v>
      </c>
      <c r="J2657">
        <f t="shared" si="41"/>
        <v>3</v>
      </c>
    </row>
    <row r="2658" spans="1:10" x14ac:dyDescent="0.25">
      <c r="A2658" t="s">
        <v>21861</v>
      </c>
      <c r="B2658" t="s">
        <v>2808</v>
      </c>
      <c r="C2658" t="s">
        <v>5190</v>
      </c>
      <c r="D2658" t="s">
        <v>9835</v>
      </c>
      <c r="J2658">
        <f t="shared" si="41"/>
        <v>3</v>
      </c>
    </row>
    <row r="2659" spans="1:10" x14ac:dyDescent="0.25">
      <c r="A2659" t="s">
        <v>21862</v>
      </c>
      <c r="B2659" t="s">
        <v>2808</v>
      </c>
      <c r="C2659" t="s">
        <v>14342</v>
      </c>
      <c r="D2659" t="s">
        <v>24165</v>
      </c>
      <c r="J2659">
        <f t="shared" si="41"/>
        <v>3</v>
      </c>
    </row>
    <row r="2660" spans="1:10" x14ac:dyDescent="0.25">
      <c r="A2660" t="s">
        <v>21863</v>
      </c>
      <c r="B2660" t="s">
        <v>1394</v>
      </c>
      <c r="C2660" t="s">
        <v>2808</v>
      </c>
      <c r="D2660" t="s">
        <v>14342</v>
      </c>
      <c r="J2660">
        <f t="shared" si="41"/>
        <v>3</v>
      </c>
    </row>
    <row r="2661" spans="1:10" x14ac:dyDescent="0.25">
      <c r="A2661" t="s">
        <v>21864</v>
      </c>
      <c r="B2661" t="s">
        <v>2808</v>
      </c>
      <c r="C2661" t="s">
        <v>15632</v>
      </c>
      <c r="D2661" t="s">
        <v>24165</v>
      </c>
      <c r="J2661">
        <f t="shared" si="41"/>
        <v>3</v>
      </c>
    </row>
    <row r="2662" spans="1:10" x14ac:dyDescent="0.25">
      <c r="A2662" t="s">
        <v>21865</v>
      </c>
      <c r="B2662" t="s">
        <v>1110</v>
      </c>
      <c r="C2662" t="s">
        <v>1394</v>
      </c>
      <c r="D2662" t="s">
        <v>24166</v>
      </c>
      <c r="E2662" t="s">
        <v>15632</v>
      </c>
      <c r="F2662" t="s">
        <v>8335</v>
      </c>
      <c r="J2662">
        <f t="shared" si="41"/>
        <v>4</v>
      </c>
    </row>
    <row r="2663" spans="1:10" x14ac:dyDescent="0.25">
      <c r="A2663" t="s">
        <v>21866</v>
      </c>
      <c r="B2663" t="s">
        <v>1394</v>
      </c>
      <c r="C2663" t="s">
        <v>15632</v>
      </c>
      <c r="J2663">
        <f t="shared" si="41"/>
        <v>2</v>
      </c>
    </row>
    <row r="2664" spans="1:10" x14ac:dyDescent="0.25">
      <c r="A2664" t="s">
        <v>21867</v>
      </c>
      <c r="B2664" t="s">
        <v>806</v>
      </c>
      <c r="C2664" t="s">
        <v>1062</v>
      </c>
      <c r="D2664" t="s">
        <v>5190</v>
      </c>
      <c r="E2664" t="s">
        <v>24164</v>
      </c>
      <c r="F2664" t="s">
        <v>8335</v>
      </c>
      <c r="J2664">
        <f t="shared" si="41"/>
        <v>4</v>
      </c>
    </row>
    <row r="2665" spans="1:10" x14ac:dyDescent="0.25">
      <c r="A2665" t="s">
        <v>21868</v>
      </c>
      <c r="B2665" t="s">
        <v>2808</v>
      </c>
      <c r="C2665" t="s">
        <v>1062</v>
      </c>
      <c r="D2665" t="s">
        <v>5190</v>
      </c>
      <c r="E2665" t="s">
        <v>8335</v>
      </c>
      <c r="J2665">
        <f t="shared" si="41"/>
        <v>4</v>
      </c>
    </row>
    <row r="2666" spans="1:10" x14ac:dyDescent="0.25">
      <c r="A2666" t="s">
        <v>21869</v>
      </c>
      <c r="B2666" t="s">
        <v>2808</v>
      </c>
      <c r="C2666" t="s">
        <v>15632</v>
      </c>
      <c r="D2666" t="s">
        <v>8335</v>
      </c>
      <c r="J2666">
        <f t="shared" si="41"/>
        <v>3</v>
      </c>
    </row>
    <row r="2667" spans="1:10" x14ac:dyDescent="0.25">
      <c r="A2667" t="s">
        <v>21870</v>
      </c>
      <c r="B2667" t="s">
        <v>806</v>
      </c>
      <c r="C2667" t="s">
        <v>1394</v>
      </c>
      <c r="D2667" t="s">
        <v>14342</v>
      </c>
      <c r="E2667" t="s">
        <v>1062</v>
      </c>
      <c r="J2667">
        <f t="shared" si="41"/>
        <v>4</v>
      </c>
    </row>
    <row r="2668" spans="1:10" x14ac:dyDescent="0.25">
      <c r="A2668" t="s">
        <v>21871</v>
      </c>
      <c r="B2668" t="s">
        <v>2808</v>
      </c>
      <c r="C2668" t="s">
        <v>15632</v>
      </c>
      <c r="J2668">
        <f t="shared" si="41"/>
        <v>2</v>
      </c>
    </row>
    <row r="2669" spans="1:10" x14ac:dyDescent="0.25">
      <c r="A2669" t="s">
        <v>21872</v>
      </c>
      <c r="B2669" t="s">
        <v>2808</v>
      </c>
      <c r="J2669">
        <f t="shared" si="41"/>
        <v>1</v>
      </c>
    </row>
    <row r="2670" spans="1:10" x14ac:dyDescent="0.25">
      <c r="A2670" t="s">
        <v>21873</v>
      </c>
      <c r="B2670" t="s">
        <v>1110</v>
      </c>
      <c r="C2670" t="s">
        <v>24166</v>
      </c>
      <c r="D2670" t="s">
        <v>2808</v>
      </c>
      <c r="E2670" t="s">
        <v>15632</v>
      </c>
      <c r="F2670" t="s">
        <v>8335</v>
      </c>
      <c r="J2670">
        <f t="shared" si="41"/>
        <v>4</v>
      </c>
    </row>
    <row r="2671" spans="1:10" x14ac:dyDescent="0.25">
      <c r="A2671" t="s">
        <v>21874</v>
      </c>
      <c r="B2671" t="s">
        <v>806</v>
      </c>
      <c r="C2671" t="s">
        <v>2808</v>
      </c>
      <c r="D2671" t="s">
        <v>14342</v>
      </c>
      <c r="J2671">
        <f t="shared" si="41"/>
        <v>3</v>
      </c>
    </row>
    <row r="2672" spans="1:10" x14ac:dyDescent="0.25">
      <c r="A2672" t="s">
        <v>21875</v>
      </c>
      <c r="B2672" t="s">
        <v>5190</v>
      </c>
      <c r="J2672">
        <f t="shared" si="41"/>
        <v>1</v>
      </c>
    </row>
    <row r="2673" spans="1:10" x14ac:dyDescent="0.25">
      <c r="A2673" t="s">
        <v>21876</v>
      </c>
      <c r="B2673" t="s">
        <v>5190</v>
      </c>
      <c r="C2673" t="s">
        <v>24164</v>
      </c>
      <c r="D2673" t="s">
        <v>8335</v>
      </c>
      <c r="J2673">
        <f t="shared" si="41"/>
        <v>3</v>
      </c>
    </row>
    <row r="2674" spans="1:10" x14ac:dyDescent="0.25">
      <c r="A2674" t="s">
        <v>21877</v>
      </c>
      <c r="B2674" t="s">
        <v>2808</v>
      </c>
      <c r="C2674" t="s">
        <v>14342</v>
      </c>
      <c r="D2674" t="s">
        <v>1062</v>
      </c>
      <c r="E2674" t="s">
        <v>15632</v>
      </c>
      <c r="J2674">
        <f t="shared" si="41"/>
        <v>4</v>
      </c>
    </row>
    <row r="2675" spans="1:10" x14ac:dyDescent="0.25">
      <c r="A2675" t="s">
        <v>21878</v>
      </c>
      <c r="B2675" t="s">
        <v>1110</v>
      </c>
      <c r="C2675" t="s">
        <v>2808</v>
      </c>
      <c r="D2675" t="s">
        <v>8335</v>
      </c>
      <c r="J2675">
        <f t="shared" si="41"/>
        <v>3</v>
      </c>
    </row>
    <row r="2676" spans="1:10" x14ac:dyDescent="0.25">
      <c r="A2676" t="s">
        <v>21879</v>
      </c>
      <c r="B2676" t="s">
        <v>1110</v>
      </c>
      <c r="C2676" t="s">
        <v>1394</v>
      </c>
      <c r="J2676">
        <f t="shared" si="41"/>
        <v>2</v>
      </c>
    </row>
    <row r="2677" spans="1:10" x14ac:dyDescent="0.25">
      <c r="A2677" t="s">
        <v>21880</v>
      </c>
      <c r="B2677" t="s">
        <v>2808</v>
      </c>
      <c r="C2677" t="s">
        <v>9603</v>
      </c>
      <c r="J2677">
        <f t="shared" si="41"/>
        <v>2</v>
      </c>
    </row>
    <row r="2678" spans="1:10" x14ac:dyDescent="0.25">
      <c r="A2678" t="s">
        <v>21881</v>
      </c>
      <c r="B2678" t="s">
        <v>5190</v>
      </c>
      <c r="C2678" t="s">
        <v>24164</v>
      </c>
      <c r="D2678" t="s">
        <v>9835</v>
      </c>
      <c r="E2678" t="s">
        <v>8335</v>
      </c>
      <c r="J2678">
        <f t="shared" si="41"/>
        <v>4</v>
      </c>
    </row>
    <row r="2679" spans="1:10" x14ac:dyDescent="0.25">
      <c r="A2679" t="s">
        <v>21882</v>
      </c>
      <c r="B2679" t="s">
        <v>24166</v>
      </c>
      <c r="C2679" t="s">
        <v>2808</v>
      </c>
      <c r="D2679" t="s">
        <v>8335</v>
      </c>
      <c r="J2679">
        <f t="shared" si="41"/>
        <v>3</v>
      </c>
    </row>
    <row r="2680" spans="1:10" x14ac:dyDescent="0.25">
      <c r="A2680" t="s">
        <v>21883</v>
      </c>
      <c r="B2680" t="s">
        <v>1110</v>
      </c>
      <c r="C2680" t="s">
        <v>24166</v>
      </c>
      <c r="D2680" t="s">
        <v>8335</v>
      </c>
      <c r="J2680">
        <f t="shared" si="41"/>
        <v>3</v>
      </c>
    </row>
    <row r="2681" spans="1:10" x14ac:dyDescent="0.25">
      <c r="A2681" t="s">
        <v>21884</v>
      </c>
      <c r="B2681" t="s">
        <v>2808</v>
      </c>
      <c r="C2681" t="s">
        <v>24164</v>
      </c>
      <c r="D2681" t="s">
        <v>8335</v>
      </c>
      <c r="J2681">
        <f t="shared" si="41"/>
        <v>3</v>
      </c>
    </row>
    <row r="2682" spans="1:10" x14ac:dyDescent="0.25">
      <c r="A2682" t="s">
        <v>21885</v>
      </c>
      <c r="B2682" t="s">
        <v>2808</v>
      </c>
      <c r="C2682" t="s">
        <v>18048</v>
      </c>
      <c r="D2682" t="s">
        <v>8335</v>
      </c>
      <c r="E2682" t="s">
        <v>24167</v>
      </c>
      <c r="J2682">
        <f t="shared" si="41"/>
        <v>4</v>
      </c>
    </row>
    <row r="2683" spans="1:10" x14ac:dyDescent="0.25">
      <c r="A2683" t="s">
        <v>21886</v>
      </c>
      <c r="B2683" t="s">
        <v>1110</v>
      </c>
      <c r="C2683" t="s">
        <v>5190</v>
      </c>
      <c r="D2683" t="s">
        <v>9835</v>
      </c>
      <c r="E2683" t="s">
        <v>8335</v>
      </c>
      <c r="J2683">
        <f t="shared" si="41"/>
        <v>4</v>
      </c>
    </row>
    <row r="2684" spans="1:10" x14ac:dyDescent="0.25">
      <c r="A2684" t="s">
        <v>21887</v>
      </c>
      <c r="B2684" t="s">
        <v>24166</v>
      </c>
      <c r="C2684" t="s">
        <v>8335</v>
      </c>
      <c r="J2684">
        <f t="shared" si="41"/>
        <v>2</v>
      </c>
    </row>
    <row r="2685" spans="1:10" x14ac:dyDescent="0.25">
      <c r="A2685" t="s">
        <v>21888</v>
      </c>
      <c r="B2685" t="s">
        <v>24166</v>
      </c>
      <c r="C2685" t="s">
        <v>2808</v>
      </c>
      <c r="D2685" t="s">
        <v>8335</v>
      </c>
      <c r="J2685">
        <f t="shared" si="41"/>
        <v>3</v>
      </c>
    </row>
    <row r="2686" spans="1:10" x14ac:dyDescent="0.25">
      <c r="A2686" t="s">
        <v>21889</v>
      </c>
      <c r="B2686" t="s">
        <v>1394</v>
      </c>
      <c r="J2686">
        <f t="shared" si="41"/>
        <v>1</v>
      </c>
    </row>
    <row r="2687" spans="1:10" x14ac:dyDescent="0.25">
      <c r="A2687" t="s">
        <v>21890</v>
      </c>
      <c r="B2687" t="s">
        <v>806</v>
      </c>
      <c r="C2687" t="s">
        <v>9204</v>
      </c>
      <c r="D2687" t="s">
        <v>1394</v>
      </c>
      <c r="E2687" t="s">
        <v>14342</v>
      </c>
      <c r="J2687">
        <f t="shared" si="41"/>
        <v>4</v>
      </c>
    </row>
    <row r="2688" spans="1:10" x14ac:dyDescent="0.25">
      <c r="A2688" t="s">
        <v>21891</v>
      </c>
      <c r="B2688" t="s">
        <v>63</v>
      </c>
      <c r="C2688" t="s">
        <v>9603</v>
      </c>
      <c r="J2688">
        <f t="shared" si="41"/>
        <v>2</v>
      </c>
    </row>
    <row r="2689" spans="1:10" x14ac:dyDescent="0.25">
      <c r="A2689" t="s">
        <v>21892</v>
      </c>
      <c r="B2689" t="s">
        <v>1110</v>
      </c>
      <c r="C2689" t="s">
        <v>806</v>
      </c>
      <c r="D2689" t="s">
        <v>1062</v>
      </c>
      <c r="E2689" t="s">
        <v>9835</v>
      </c>
      <c r="J2689">
        <f t="shared" si="41"/>
        <v>4</v>
      </c>
    </row>
    <row r="2690" spans="1:10" x14ac:dyDescent="0.25">
      <c r="A2690" t="s">
        <v>21893</v>
      </c>
      <c r="B2690" t="s">
        <v>24166</v>
      </c>
      <c r="C2690" t="s">
        <v>2808</v>
      </c>
      <c r="D2690" t="s">
        <v>13778</v>
      </c>
      <c r="E2690" t="s">
        <v>15632</v>
      </c>
      <c r="J2690">
        <f t="shared" si="41"/>
        <v>4</v>
      </c>
    </row>
    <row r="2691" spans="1:10" x14ac:dyDescent="0.25">
      <c r="A2691" t="s">
        <v>21894</v>
      </c>
      <c r="B2691" t="s">
        <v>2808</v>
      </c>
      <c r="C2691" t="s">
        <v>15632</v>
      </c>
      <c r="J2691">
        <f t="shared" ref="J2691:J2754" si="42">COUNTIF(B2691:E2691,"*")</f>
        <v>2</v>
      </c>
    </row>
    <row r="2692" spans="1:10" x14ac:dyDescent="0.25">
      <c r="A2692" t="s">
        <v>21895</v>
      </c>
      <c r="B2692" t="s">
        <v>2808</v>
      </c>
      <c r="C2692" t="s">
        <v>24165</v>
      </c>
      <c r="J2692">
        <f t="shared" si="42"/>
        <v>2</v>
      </c>
    </row>
    <row r="2693" spans="1:10" x14ac:dyDescent="0.25">
      <c r="A2693" t="s">
        <v>21896</v>
      </c>
      <c r="B2693" t="s">
        <v>24166</v>
      </c>
      <c r="C2693" t="s">
        <v>2808</v>
      </c>
      <c r="D2693" t="s">
        <v>8335</v>
      </c>
      <c r="J2693">
        <f t="shared" si="42"/>
        <v>3</v>
      </c>
    </row>
    <row r="2694" spans="1:10" x14ac:dyDescent="0.25">
      <c r="A2694" t="s">
        <v>21897</v>
      </c>
      <c r="B2694" t="s">
        <v>24166</v>
      </c>
      <c r="C2694" t="s">
        <v>8335</v>
      </c>
      <c r="J2694">
        <f t="shared" si="42"/>
        <v>2</v>
      </c>
    </row>
    <row r="2695" spans="1:10" x14ac:dyDescent="0.25">
      <c r="A2695" t="s">
        <v>21898</v>
      </c>
      <c r="B2695" t="s">
        <v>1394</v>
      </c>
      <c r="J2695">
        <f t="shared" si="42"/>
        <v>1</v>
      </c>
    </row>
    <row r="2696" spans="1:10" x14ac:dyDescent="0.25">
      <c r="A2696" t="s">
        <v>21899</v>
      </c>
      <c r="B2696" t="s">
        <v>10594</v>
      </c>
      <c r="C2696" t="s">
        <v>2808</v>
      </c>
      <c r="D2696" t="s">
        <v>9603</v>
      </c>
      <c r="E2696" t="s">
        <v>13778</v>
      </c>
      <c r="J2696">
        <f t="shared" si="42"/>
        <v>4</v>
      </c>
    </row>
    <row r="2697" spans="1:10" x14ac:dyDescent="0.25">
      <c r="A2697" t="s">
        <v>21900</v>
      </c>
      <c r="B2697" t="s">
        <v>1394</v>
      </c>
      <c r="C2697" t="s">
        <v>2808</v>
      </c>
      <c r="D2697" t="s">
        <v>15632</v>
      </c>
      <c r="J2697">
        <f t="shared" si="42"/>
        <v>3</v>
      </c>
    </row>
    <row r="2698" spans="1:10" x14ac:dyDescent="0.25">
      <c r="A2698" t="s">
        <v>21901</v>
      </c>
      <c r="B2698" t="s">
        <v>806</v>
      </c>
      <c r="C2698" t="s">
        <v>14342</v>
      </c>
      <c r="J2698">
        <f t="shared" si="42"/>
        <v>2</v>
      </c>
    </row>
    <row r="2699" spans="1:10" x14ac:dyDescent="0.25">
      <c r="A2699" t="s">
        <v>21902</v>
      </c>
      <c r="B2699" t="s">
        <v>1110</v>
      </c>
      <c r="J2699">
        <f t="shared" si="42"/>
        <v>1</v>
      </c>
    </row>
    <row r="2700" spans="1:10" x14ac:dyDescent="0.25">
      <c r="A2700" t="s">
        <v>21903</v>
      </c>
      <c r="B2700" t="s">
        <v>1394</v>
      </c>
      <c r="C2700" t="s">
        <v>2808</v>
      </c>
      <c r="D2700" t="s">
        <v>15632</v>
      </c>
      <c r="J2700">
        <f t="shared" si="42"/>
        <v>3</v>
      </c>
    </row>
    <row r="2701" spans="1:10" x14ac:dyDescent="0.25">
      <c r="A2701" t="s">
        <v>21904</v>
      </c>
      <c r="B2701" t="s">
        <v>2808</v>
      </c>
      <c r="C2701" t="s">
        <v>15632</v>
      </c>
      <c r="J2701">
        <f t="shared" si="42"/>
        <v>2</v>
      </c>
    </row>
    <row r="2702" spans="1:10" x14ac:dyDescent="0.25">
      <c r="A2702" t="s">
        <v>21905</v>
      </c>
      <c r="B2702" t="s">
        <v>2808</v>
      </c>
      <c r="C2702" t="s">
        <v>9835</v>
      </c>
      <c r="J2702">
        <f t="shared" si="42"/>
        <v>2</v>
      </c>
    </row>
    <row r="2703" spans="1:10" x14ac:dyDescent="0.25">
      <c r="A2703" t="s">
        <v>21906</v>
      </c>
      <c r="B2703" t="s">
        <v>14342</v>
      </c>
      <c r="C2703" t="s">
        <v>9603</v>
      </c>
      <c r="D2703" t="s">
        <v>15632</v>
      </c>
      <c r="J2703">
        <f t="shared" si="42"/>
        <v>3</v>
      </c>
    </row>
    <row r="2704" spans="1:10" x14ac:dyDescent="0.25">
      <c r="A2704" t="s">
        <v>21907</v>
      </c>
      <c r="B2704" t="s">
        <v>2808</v>
      </c>
      <c r="C2704" t="s">
        <v>1062</v>
      </c>
      <c r="D2704" t="s">
        <v>24164</v>
      </c>
      <c r="E2704" t="s">
        <v>9835</v>
      </c>
      <c r="J2704">
        <f t="shared" si="42"/>
        <v>4</v>
      </c>
    </row>
    <row r="2705" spans="1:10" x14ac:dyDescent="0.25">
      <c r="A2705" t="s">
        <v>21908</v>
      </c>
      <c r="B2705" t="s">
        <v>1394</v>
      </c>
      <c r="C2705" t="s">
        <v>24166</v>
      </c>
      <c r="J2705">
        <f t="shared" si="42"/>
        <v>2</v>
      </c>
    </row>
    <row r="2706" spans="1:10" x14ac:dyDescent="0.25">
      <c r="A2706" t="s">
        <v>21909</v>
      </c>
      <c r="B2706" t="s">
        <v>2808</v>
      </c>
      <c r="C2706" t="s">
        <v>9603</v>
      </c>
      <c r="J2706">
        <f t="shared" si="42"/>
        <v>2</v>
      </c>
    </row>
    <row r="2707" spans="1:10" x14ac:dyDescent="0.25">
      <c r="A2707" t="s">
        <v>21910</v>
      </c>
      <c r="B2707" t="s">
        <v>24166</v>
      </c>
      <c r="C2707" t="s">
        <v>2808</v>
      </c>
      <c r="D2707" t="s">
        <v>15632</v>
      </c>
      <c r="E2707" t="s">
        <v>8335</v>
      </c>
      <c r="J2707">
        <f t="shared" si="42"/>
        <v>4</v>
      </c>
    </row>
    <row r="2708" spans="1:10" x14ac:dyDescent="0.25">
      <c r="A2708" t="s">
        <v>21911</v>
      </c>
      <c r="B2708" t="s">
        <v>10594</v>
      </c>
      <c r="C2708" t="s">
        <v>2808</v>
      </c>
      <c r="D2708" t="s">
        <v>18048</v>
      </c>
      <c r="E2708" t="s">
        <v>8335</v>
      </c>
      <c r="F2708" t="s">
        <v>24167</v>
      </c>
      <c r="J2708">
        <f t="shared" si="42"/>
        <v>4</v>
      </c>
    </row>
    <row r="2709" spans="1:10" x14ac:dyDescent="0.25">
      <c r="A2709" t="s">
        <v>21912</v>
      </c>
      <c r="B2709" t="s">
        <v>1394</v>
      </c>
      <c r="C2709" t="s">
        <v>2808</v>
      </c>
      <c r="D2709" t="s">
        <v>15632</v>
      </c>
      <c r="J2709">
        <f t="shared" si="42"/>
        <v>3</v>
      </c>
    </row>
    <row r="2710" spans="1:10" x14ac:dyDescent="0.25">
      <c r="A2710" t="s">
        <v>21913</v>
      </c>
      <c r="B2710" t="s">
        <v>1394</v>
      </c>
      <c r="J2710">
        <f t="shared" si="42"/>
        <v>1</v>
      </c>
    </row>
    <row r="2711" spans="1:10" x14ac:dyDescent="0.25">
      <c r="A2711" t="s">
        <v>21914</v>
      </c>
      <c r="B2711" t="s">
        <v>1394</v>
      </c>
      <c r="C2711" t="s">
        <v>2808</v>
      </c>
      <c r="D2711" t="s">
        <v>15632</v>
      </c>
      <c r="J2711">
        <f t="shared" si="42"/>
        <v>3</v>
      </c>
    </row>
    <row r="2712" spans="1:10" x14ac:dyDescent="0.25">
      <c r="A2712" t="s">
        <v>21915</v>
      </c>
      <c r="B2712" t="s">
        <v>1062</v>
      </c>
      <c r="C2712" t="s">
        <v>15632</v>
      </c>
      <c r="J2712">
        <f t="shared" si="42"/>
        <v>2</v>
      </c>
    </row>
    <row r="2713" spans="1:10" x14ac:dyDescent="0.25">
      <c r="A2713" t="s">
        <v>21916</v>
      </c>
      <c r="B2713" t="s">
        <v>806</v>
      </c>
      <c r="C2713" t="s">
        <v>1394</v>
      </c>
      <c r="D2713" t="s">
        <v>14342</v>
      </c>
      <c r="J2713">
        <f t="shared" si="42"/>
        <v>3</v>
      </c>
    </row>
    <row r="2714" spans="1:10" x14ac:dyDescent="0.25">
      <c r="A2714" t="s">
        <v>21917</v>
      </c>
      <c r="B2714" t="s">
        <v>1394</v>
      </c>
      <c r="C2714" t="s">
        <v>24166</v>
      </c>
      <c r="D2714" t="s">
        <v>2808</v>
      </c>
      <c r="J2714">
        <f t="shared" si="42"/>
        <v>3</v>
      </c>
    </row>
    <row r="2715" spans="1:10" x14ac:dyDescent="0.25">
      <c r="A2715" t="s">
        <v>21918</v>
      </c>
      <c r="B2715" t="s">
        <v>1394</v>
      </c>
      <c r="C2715" t="s">
        <v>15632</v>
      </c>
      <c r="J2715">
        <f t="shared" si="42"/>
        <v>2</v>
      </c>
    </row>
    <row r="2716" spans="1:10" x14ac:dyDescent="0.25">
      <c r="A2716" t="s">
        <v>21919</v>
      </c>
      <c r="B2716" t="s">
        <v>1394</v>
      </c>
      <c r="C2716" t="s">
        <v>9603</v>
      </c>
      <c r="J2716">
        <f t="shared" si="42"/>
        <v>2</v>
      </c>
    </row>
    <row r="2717" spans="1:10" x14ac:dyDescent="0.25">
      <c r="A2717" t="s">
        <v>21920</v>
      </c>
      <c r="B2717" t="s">
        <v>1394</v>
      </c>
      <c r="C2717" t="s">
        <v>15632</v>
      </c>
      <c r="J2717">
        <f t="shared" si="42"/>
        <v>2</v>
      </c>
    </row>
    <row r="2718" spans="1:10" x14ac:dyDescent="0.25">
      <c r="A2718" t="s">
        <v>21921</v>
      </c>
      <c r="B2718" t="s">
        <v>2808</v>
      </c>
      <c r="J2718">
        <f t="shared" si="42"/>
        <v>1</v>
      </c>
    </row>
    <row r="2719" spans="1:10" x14ac:dyDescent="0.25">
      <c r="A2719" t="s">
        <v>21922</v>
      </c>
      <c r="B2719" t="s">
        <v>1394</v>
      </c>
      <c r="C2719" t="s">
        <v>15632</v>
      </c>
      <c r="J2719">
        <f t="shared" si="42"/>
        <v>2</v>
      </c>
    </row>
    <row r="2720" spans="1:10" x14ac:dyDescent="0.25">
      <c r="A2720" t="s">
        <v>21923</v>
      </c>
      <c r="B2720" t="s">
        <v>2808</v>
      </c>
      <c r="C2720" t="s">
        <v>24164</v>
      </c>
      <c r="D2720" t="s">
        <v>8335</v>
      </c>
      <c r="J2720">
        <f t="shared" si="42"/>
        <v>3</v>
      </c>
    </row>
    <row r="2721" spans="1:10" x14ac:dyDescent="0.25">
      <c r="A2721" t="s">
        <v>21924</v>
      </c>
      <c r="B2721" t="s">
        <v>806</v>
      </c>
      <c r="C2721" t="s">
        <v>24166</v>
      </c>
      <c r="D2721" t="s">
        <v>2808</v>
      </c>
      <c r="E2721" t="s">
        <v>24164</v>
      </c>
      <c r="F2721" t="s">
        <v>11916</v>
      </c>
      <c r="J2721">
        <f t="shared" si="42"/>
        <v>4</v>
      </c>
    </row>
    <row r="2722" spans="1:10" x14ac:dyDescent="0.25">
      <c r="A2722" t="s">
        <v>21925</v>
      </c>
      <c r="B2722" t="s">
        <v>2808</v>
      </c>
      <c r="C2722" t="s">
        <v>24167</v>
      </c>
      <c r="J2722">
        <f t="shared" si="42"/>
        <v>2</v>
      </c>
    </row>
    <row r="2723" spans="1:10" x14ac:dyDescent="0.25">
      <c r="A2723" t="s">
        <v>21926</v>
      </c>
      <c r="B2723" t="s">
        <v>1394</v>
      </c>
      <c r="C2723" t="s">
        <v>24166</v>
      </c>
      <c r="D2723" t="s">
        <v>24164</v>
      </c>
      <c r="J2723">
        <f t="shared" si="42"/>
        <v>3</v>
      </c>
    </row>
    <row r="2724" spans="1:10" x14ac:dyDescent="0.25">
      <c r="A2724" t="s">
        <v>21927</v>
      </c>
      <c r="B2724" t="s">
        <v>1394</v>
      </c>
      <c r="C2724" t="s">
        <v>1062</v>
      </c>
      <c r="D2724" t="s">
        <v>5190</v>
      </c>
      <c r="E2724" t="s">
        <v>8335</v>
      </c>
      <c r="J2724">
        <f t="shared" si="42"/>
        <v>4</v>
      </c>
    </row>
    <row r="2725" spans="1:10" x14ac:dyDescent="0.25">
      <c r="A2725" t="s">
        <v>21928</v>
      </c>
      <c r="B2725" t="s">
        <v>2808</v>
      </c>
      <c r="C2725" t="s">
        <v>24164</v>
      </c>
      <c r="D2725" t="s">
        <v>8335</v>
      </c>
      <c r="J2725">
        <f t="shared" si="42"/>
        <v>3</v>
      </c>
    </row>
    <row r="2726" spans="1:10" x14ac:dyDescent="0.25">
      <c r="A2726" t="s">
        <v>21929</v>
      </c>
      <c r="B2726" t="s">
        <v>2808</v>
      </c>
      <c r="C2726" t="s">
        <v>1062</v>
      </c>
      <c r="D2726" t="s">
        <v>5190</v>
      </c>
      <c r="E2726" t="s">
        <v>15632</v>
      </c>
      <c r="J2726">
        <f t="shared" si="42"/>
        <v>4</v>
      </c>
    </row>
    <row r="2727" spans="1:10" x14ac:dyDescent="0.25">
      <c r="A2727" t="s">
        <v>21930</v>
      </c>
      <c r="B2727" t="s">
        <v>1394</v>
      </c>
      <c r="C2727" t="s">
        <v>2808</v>
      </c>
      <c r="D2727" t="s">
        <v>15632</v>
      </c>
      <c r="J2727">
        <f t="shared" si="42"/>
        <v>3</v>
      </c>
    </row>
    <row r="2728" spans="1:10" x14ac:dyDescent="0.25">
      <c r="A2728" t="s">
        <v>21931</v>
      </c>
      <c r="B2728" t="s">
        <v>2808</v>
      </c>
      <c r="C2728" t="s">
        <v>15632</v>
      </c>
      <c r="D2728" t="s">
        <v>9835</v>
      </c>
      <c r="J2728">
        <f t="shared" si="42"/>
        <v>3</v>
      </c>
    </row>
    <row r="2729" spans="1:10" x14ac:dyDescent="0.25">
      <c r="A2729" t="s">
        <v>21932</v>
      </c>
      <c r="B2729" t="s">
        <v>2808</v>
      </c>
      <c r="C2729" t="s">
        <v>18048</v>
      </c>
      <c r="D2729" t="s">
        <v>8335</v>
      </c>
      <c r="J2729">
        <f t="shared" si="42"/>
        <v>3</v>
      </c>
    </row>
    <row r="2730" spans="1:10" x14ac:dyDescent="0.25">
      <c r="A2730" t="s">
        <v>21933</v>
      </c>
      <c r="B2730" t="s">
        <v>24166</v>
      </c>
      <c r="C2730" t="s">
        <v>2808</v>
      </c>
      <c r="D2730" t="s">
        <v>24164</v>
      </c>
      <c r="E2730" t="s">
        <v>8335</v>
      </c>
      <c r="J2730">
        <f t="shared" si="42"/>
        <v>4</v>
      </c>
    </row>
    <row r="2731" spans="1:10" x14ac:dyDescent="0.25">
      <c r="A2731" t="s">
        <v>21934</v>
      </c>
      <c r="B2731" t="s">
        <v>806</v>
      </c>
      <c r="C2731" t="s">
        <v>2808</v>
      </c>
      <c r="D2731" t="s">
        <v>1062</v>
      </c>
      <c r="J2731">
        <f t="shared" si="42"/>
        <v>3</v>
      </c>
    </row>
    <row r="2732" spans="1:10" x14ac:dyDescent="0.25">
      <c r="A2732" t="s">
        <v>21935</v>
      </c>
      <c r="B2732" t="s">
        <v>1394</v>
      </c>
      <c r="C2732" t="s">
        <v>24166</v>
      </c>
      <c r="D2732" t="s">
        <v>2808</v>
      </c>
      <c r="J2732">
        <f t="shared" si="42"/>
        <v>3</v>
      </c>
    </row>
    <row r="2733" spans="1:10" x14ac:dyDescent="0.25">
      <c r="A2733" t="s">
        <v>21936</v>
      </c>
      <c r="B2733" t="s">
        <v>24166</v>
      </c>
      <c r="C2733" t="s">
        <v>2808</v>
      </c>
      <c r="D2733" t="s">
        <v>5190</v>
      </c>
      <c r="E2733" t="s">
        <v>8335</v>
      </c>
      <c r="J2733">
        <f t="shared" si="42"/>
        <v>4</v>
      </c>
    </row>
    <row r="2734" spans="1:10" x14ac:dyDescent="0.25">
      <c r="A2734" t="s">
        <v>21937</v>
      </c>
      <c r="B2734" t="s">
        <v>2808</v>
      </c>
      <c r="C2734" t="s">
        <v>9835</v>
      </c>
      <c r="D2734" t="s">
        <v>8335</v>
      </c>
      <c r="J2734">
        <f t="shared" si="42"/>
        <v>3</v>
      </c>
    </row>
    <row r="2735" spans="1:10" x14ac:dyDescent="0.25">
      <c r="A2735" t="s">
        <v>21938</v>
      </c>
      <c r="B2735" t="s">
        <v>2808</v>
      </c>
      <c r="C2735" t="s">
        <v>8335</v>
      </c>
      <c r="J2735">
        <f t="shared" si="42"/>
        <v>2</v>
      </c>
    </row>
    <row r="2736" spans="1:10" x14ac:dyDescent="0.25">
      <c r="A2736" t="s">
        <v>21939</v>
      </c>
      <c r="B2736" t="s">
        <v>2808</v>
      </c>
      <c r="C2736" t="s">
        <v>9835</v>
      </c>
      <c r="J2736">
        <f t="shared" si="42"/>
        <v>2</v>
      </c>
    </row>
    <row r="2737" spans="1:10" x14ac:dyDescent="0.25">
      <c r="A2737" t="s">
        <v>21940</v>
      </c>
      <c r="B2737" t="s">
        <v>1110</v>
      </c>
      <c r="C2737" t="s">
        <v>24166</v>
      </c>
      <c r="D2737" t="s">
        <v>8335</v>
      </c>
      <c r="J2737">
        <f t="shared" si="42"/>
        <v>3</v>
      </c>
    </row>
    <row r="2738" spans="1:10" x14ac:dyDescent="0.25">
      <c r="A2738" t="s">
        <v>21941</v>
      </c>
      <c r="B2738" t="s">
        <v>24166</v>
      </c>
      <c r="C2738" t="s">
        <v>2808</v>
      </c>
      <c r="J2738">
        <f t="shared" si="42"/>
        <v>2</v>
      </c>
    </row>
    <row r="2739" spans="1:10" x14ac:dyDescent="0.25">
      <c r="A2739" t="s">
        <v>21942</v>
      </c>
      <c r="B2739" t="s">
        <v>1110</v>
      </c>
      <c r="C2739" t="s">
        <v>2808</v>
      </c>
      <c r="J2739">
        <f t="shared" si="42"/>
        <v>2</v>
      </c>
    </row>
    <row r="2740" spans="1:10" x14ac:dyDescent="0.25">
      <c r="A2740" t="s">
        <v>21943</v>
      </c>
      <c r="B2740" t="s">
        <v>1394</v>
      </c>
      <c r="C2740" t="s">
        <v>24166</v>
      </c>
      <c r="D2740" t="s">
        <v>2808</v>
      </c>
      <c r="E2740" t="s">
        <v>8335</v>
      </c>
      <c r="F2740" t="s">
        <v>24167</v>
      </c>
      <c r="J2740">
        <f t="shared" si="42"/>
        <v>4</v>
      </c>
    </row>
    <row r="2741" spans="1:10" x14ac:dyDescent="0.25">
      <c r="A2741" t="s">
        <v>21944</v>
      </c>
      <c r="B2741" t="s">
        <v>2808</v>
      </c>
      <c r="C2741" t="s">
        <v>24164</v>
      </c>
      <c r="D2741" t="s">
        <v>8335</v>
      </c>
      <c r="J2741">
        <f t="shared" si="42"/>
        <v>3</v>
      </c>
    </row>
    <row r="2742" spans="1:10" x14ac:dyDescent="0.25">
      <c r="A2742" t="s">
        <v>21945</v>
      </c>
      <c r="B2742" t="s">
        <v>1110</v>
      </c>
      <c r="J2742">
        <f t="shared" si="42"/>
        <v>1</v>
      </c>
    </row>
    <row r="2743" spans="1:10" x14ac:dyDescent="0.25">
      <c r="A2743" t="s">
        <v>21946</v>
      </c>
      <c r="B2743" t="s">
        <v>1110</v>
      </c>
      <c r="C2743" t="s">
        <v>806</v>
      </c>
      <c r="D2743" t="s">
        <v>2808</v>
      </c>
      <c r="E2743" t="s">
        <v>18048</v>
      </c>
      <c r="F2743" t="s">
        <v>8335</v>
      </c>
      <c r="G2743" t="s">
        <v>24167</v>
      </c>
      <c r="J2743">
        <f t="shared" si="42"/>
        <v>4</v>
      </c>
    </row>
    <row r="2744" spans="1:10" x14ac:dyDescent="0.25">
      <c r="A2744" t="s">
        <v>21947</v>
      </c>
      <c r="B2744" t="s">
        <v>1110</v>
      </c>
      <c r="C2744" t="s">
        <v>2808</v>
      </c>
      <c r="D2744" t="s">
        <v>8335</v>
      </c>
      <c r="J2744">
        <f t="shared" si="42"/>
        <v>3</v>
      </c>
    </row>
    <row r="2745" spans="1:10" x14ac:dyDescent="0.25">
      <c r="A2745" t="s">
        <v>21948</v>
      </c>
      <c r="B2745" t="s">
        <v>1062</v>
      </c>
      <c r="C2745" t="s">
        <v>5190</v>
      </c>
      <c r="D2745" t="s">
        <v>24164</v>
      </c>
      <c r="J2745">
        <f t="shared" si="42"/>
        <v>3</v>
      </c>
    </row>
    <row r="2746" spans="1:10" x14ac:dyDescent="0.25">
      <c r="A2746" t="s">
        <v>21949</v>
      </c>
      <c r="B2746" t="s">
        <v>10594</v>
      </c>
      <c r="C2746" t="s">
        <v>2808</v>
      </c>
      <c r="D2746" t="s">
        <v>18048</v>
      </c>
      <c r="J2746">
        <f t="shared" si="42"/>
        <v>3</v>
      </c>
    </row>
    <row r="2747" spans="1:10" x14ac:dyDescent="0.25">
      <c r="A2747" t="s">
        <v>21950</v>
      </c>
      <c r="B2747" t="s">
        <v>24166</v>
      </c>
      <c r="C2747" t="s">
        <v>2808</v>
      </c>
      <c r="D2747" t="s">
        <v>8335</v>
      </c>
      <c r="J2747">
        <f t="shared" si="42"/>
        <v>3</v>
      </c>
    </row>
    <row r="2748" spans="1:10" x14ac:dyDescent="0.25">
      <c r="A2748" t="s">
        <v>21951</v>
      </c>
      <c r="B2748" t="s">
        <v>1110</v>
      </c>
      <c r="C2748" t="s">
        <v>1394</v>
      </c>
      <c r="D2748" t="s">
        <v>2808</v>
      </c>
      <c r="E2748" t="s">
        <v>24167</v>
      </c>
      <c r="J2748">
        <f t="shared" si="42"/>
        <v>4</v>
      </c>
    </row>
    <row r="2749" spans="1:10" x14ac:dyDescent="0.25">
      <c r="A2749" t="s">
        <v>21952</v>
      </c>
      <c r="B2749" t="s">
        <v>1394</v>
      </c>
      <c r="C2749" t="s">
        <v>2808</v>
      </c>
      <c r="D2749" t="s">
        <v>1062</v>
      </c>
      <c r="E2749" t="s">
        <v>9603</v>
      </c>
      <c r="F2749" t="s">
        <v>15632</v>
      </c>
      <c r="J2749">
        <f t="shared" si="42"/>
        <v>4</v>
      </c>
    </row>
    <row r="2750" spans="1:10" x14ac:dyDescent="0.25">
      <c r="A2750" t="s">
        <v>21953</v>
      </c>
      <c r="B2750" t="s">
        <v>10594</v>
      </c>
      <c r="C2750" t="s">
        <v>2808</v>
      </c>
      <c r="D2750" t="s">
        <v>1062</v>
      </c>
      <c r="E2750" t="s">
        <v>18048</v>
      </c>
      <c r="J2750">
        <f t="shared" si="42"/>
        <v>4</v>
      </c>
    </row>
    <row r="2751" spans="1:10" x14ac:dyDescent="0.25">
      <c r="A2751" t="s">
        <v>21954</v>
      </c>
      <c r="B2751" t="s">
        <v>806</v>
      </c>
      <c r="C2751" t="s">
        <v>9204</v>
      </c>
      <c r="D2751" t="s">
        <v>14342</v>
      </c>
      <c r="J2751">
        <f t="shared" si="42"/>
        <v>3</v>
      </c>
    </row>
    <row r="2752" spans="1:10" x14ac:dyDescent="0.25">
      <c r="A2752" t="s">
        <v>21955</v>
      </c>
      <c r="B2752" t="s">
        <v>1110</v>
      </c>
      <c r="C2752" t="s">
        <v>9835</v>
      </c>
      <c r="D2752" t="s">
        <v>8335</v>
      </c>
      <c r="J2752">
        <f t="shared" si="42"/>
        <v>3</v>
      </c>
    </row>
    <row r="2753" spans="1:10" x14ac:dyDescent="0.25">
      <c r="A2753" t="s">
        <v>21956</v>
      </c>
      <c r="B2753" t="s">
        <v>1110</v>
      </c>
      <c r="C2753" t="s">
        <v>806</v>
      </c>
      <c r="D2753" t="s">
        <v>1062</v>
      </c>
      <c r="J2753">
        <f t="shared" si="42"/>
        <v>3</v>
      </c>
    </row>
    <row r="2754" spans="1:10" x14ac:dyDescent="0.25">
      <c r="A2754" t="s">
        <v>21957</v>
      </c>
      <c r="B2754" t="s">
        <v>10594</v>
      </c>
      <c r="J2754">
        <f t="shared" si="42"/>
        <v>1</v>
      </c>
    </row>
    <row r="2755" spans="1:10" x14ac:dyDescent="0.25">
      <c r="A2755" t="s">
        <v>21958</v>
      </c>
      <c r="B2755" t="s">
        <v>1110</v>
      </c>
      <c r="C2755" t="s">
        <v>24166</v>
      </c>
      <c r="D2755" t="s">
        <v>2808</v>
      </c>
      <c r="E2755" t="s">
        <v>8335</v>
      </c>
      <c r="J2755">
        <f t="shared" ref="J2755:J2818" si="43">COUNTIF(B2755:E2755,"*")</f>
        <v>4</v>
      </c>
    </row>
    <row r="2756" spans="1:10" x14ac:dyDescent="0.25">
      <c r="A2756" t="s">
        <v>21959</v>
      </c>
      <c r="B2756" t="s">
        <v>10594</v>
      </c>
      <c r="C2756" t="s">
        <v>2808</v>
      </c>
      <c r="J2756">
        <f t="shared" si="43"/>
        <v>2</v>
      </c>
    </row>
    <row r="2757" spans="1:10" x14ac:dyDescent="0.25">
      <c r="A2757" t="s">
        <v>21960</v>
      </c>
      <c r="B2757" t="s">
        <v>1394</v>
      </c>
      <c r="C2757" t="s">
        <v>1062</v>
      </c>
      <c r="D2757" t="s">
        <v>15632</v>
      </c>
      <c r="J2757">
        <f t="shared" si="43"/>
        <v>3</v>
      </c>
    </row>
    <row r="2758" spans="1:10" x14ac:dyDescent="0.25">
      <c r="A2758" t="s">
        <v>21961</v>
      </c>
      <c r="B2758" t="s">
        <v>1394</v>
      </c>
      <c r="C2758" t="s">
        <v>2808</v>
      </c>
      <c r="D2758" t="s">
        <v>9603</v>
      </c>
      <c r="J2758">
        <f t="shared" si="43"/>
        <v>3</v>
      </c>
    </row>
    <row r="2759" spans="1:10" x14ac:dyDescent="0.25">
      <c r="A2759" t="s">
        <v>21962</v>
      </c>
      <c r="B2759" t="s">
        <v>2808</v>
      </c>
      <c r="C2759" t="s">
        <v>15632</v>
      </c>
      <c r="J2759">
        <f t="shared" si="43"/>
        <v>2</v>
      </c>
    </row>
    <row r="2760" spans="1:10" x14ac:dyDescent="0.25">
      <c r="A2760" t="s">
        <v>21963</v>
      </c>
      <c r="B2760" t="s">
        <v>2808</v>
      </c>
      <c r="C2760" t="s">
        <v>24167</v>
      </c>
      <c r="J2760">
        <f t="shared" si="43"/>
        <v>2</v>
      </c>
    </row>
    <row r="2761" spans="1:10" x14ac:dyDescent="0.25">
      <c r="A2761" t="s">
        <v>21964</v>
      </c>
      <c r="B2761" t="s">
        <v>2808</v>
      </c>
      <c r="C2761" t="s">
        <v>14342</v>
      </c>
      <c r="D2761" t="s">
        <v>9603</v>
      </c>
      <c r="J2761">
        <f t="shared" si="43"/>
        <v>3</v>
      </c>
    </row>
    <row r="2762" spans="1:10" x14ac:dyDescent="0.25">
      <c r="A2762" t="s">
        <v>21965</v>
      </c>
      <c r="B2762" t="s">
        <v>2808</v>
      </c>
      <c r="C2762" t="s">
        <v>11916</v>
      </c>
      <c r="J2762">
        <f t="shared" si="43"/>
        <v>2</v>
      </c>
    </row>
    <row r="2763" spans="1:10" x14ac:dyDescent="0.25">
      <c r="A2763" t="s">
        <v>21966</v>
      </c>
      <c r="B2763" t="s">
        <v>2808</v>
      </c>
      <c r="J2763">
        <f t="shared" si="43"/>
        <v>1</v>
      </c>
    </row>
    <row r="2764" spans="1:10" x14ac:dyDescent="0.25">
      <c r="A2764" t="s">
        <v>21967</v>
      </c>
      <c r="B2764" t="s">
        <v>2808</v>
      </c>
      <c r="C2764" t="s">
        <v>15632</v>
      </c>
      <c r="J2764">
        <f t="shared" si="43"/>
        <v>2</v>
      </c>
    </row>
    <row r="2765" spans="1:10" x14ac:dyDescent="0.25">
      <c r="A2765" t="s">
        <v>21968</v>
      </c>
      <c r="B2765" t="s">
        <v>2808</v>
      </c>
      <c r="C2765" t="s">
        <v>15632</v>
      </c>
      <c r="D2765" t="s">
        <v>8335</v>
      </c>
      <c r="J2765">
        <f t="shared" si="43"/>
        <v>3</v>
      </c>
    </row>
    <row r="2766" spans="1:10" x14ac:dyDescent="0.25">
      <c r="A2766" t="s">
        <v>21969</v>
      </c>
      <c r="B2766" t="s">
        <v>1394</v>
      </c>
      <c r="C2766" t="s">
        <v>15632</v>
      </c>
      <c r="J2766">
        <f t="shared" si="43"/>
        <v>2</v>
      </c>
    </row>
    <row r="2767" spans="1:10" x14ac:dyDescent="0.25">
      <c r="A2767" t="s">
        <v>21970</v>
      </c>
      <c r="B2767" t="s">
        <v>1394</v>
      </c>
      <c r="J2767">
        <f t="shared" si="43"/>
        <v>1</v>
      </c>
    </row>
    <row r="2768" spans="1:10" x14ac:dyDescent="0.25">
      <c r="A2768" t="s">
        <v>21971</v>
      </c>
      <c r="B2768" t="s">
        <v>1110</v>
      </c>
      <c r="C2768" t="s">
        <v>806</v>
      </c>
      <c r="D2768" t="s">
        <v>1394</v>
      </c>
      <c r="J2768">
        <f t="shared" si="43"/>
        <v>3</v>
      </c>
    </row>
    <row r="2769" spans="1:10" x14ac:dyDescent="0.25">
      <c r="A2769" t="s">
        <v>21972</v>
      </c>
      <c r="B2769" t="s">
        <v>1110</v>
      </c>
      <c r="C2769" t="s">
        <v>24166</v>
      </c>
      <c r="D2769" t="s">
        <v>2808</v>
      </c>
      <c r="E2769" t="s">
        <v>24164</v>
      </c>
      <c r="F2769" t="s">
        <v>8335</v>
      </c>
      <c r="J2769">
        <f t="shared" si="43"/>
        <v>4</v>
      </c>
    </row>
    <row r="2770" spans="1:10" x14ac:dyDescent="0.25">
      <c r="A2770" t="s">
        <v>21973</v>
      </c>
      <c r="B2770" t="s">
        <v>10594</v>
      </c>
      <c r="C2770" t="s">
        <v>2808</v>
      </c>
      <c r="D2770" t="s">
        <v>24167</v>
      </c>
      <c r="J2770">
        <f t="shared" si="43"/>
        <v>3</v>
      </c>
    </row>
    <row r="2771" spans="1:10" x14ac:dyDescent="0.25">
      <c r="A2771" t="s">
        <v>21974</v>
      </c>
      <c r="B2771" t="s">
        <v>806</v>
      </c>
      <c r="C2771" t="s">
        <v>1394</v>
      </c>
      <c r="D2771" t="s">
        <v>14342</v>
      </c>
      <c r="E2771" t="s">
        <v>24165</v>
      </c>
      <c r="J2771">
        <f t="shared" si="43"/>
        <v>4</v>
      </c>
    </row>
    <row r="2772" spans="1:10" x14ac:dyDescent="0.25">
      <c r="A2772" t="s">
        <v>21975</v>
      </c>
      <c r="B2772" t="s">
        <v>5190</v>
      </c>
      <c r="C2772" t="s">
        <v>8335</v>
      </c>
      <c r="J2772">
        <f t="shared" si="43"/>
        <v>2</v>
      </c>
    </row>
    <row r="2773" spans="1:10" x14ac:dyDescent="0.25">
      <c r="A2773" t="s">
        <v>21212</v>
      </c>
      <c r="B2773" t="s">
        <v>5190</v>
      </c>
      <c r="C2773" t="s">
        <v>8335</v>
      </c>
      <c r="J2773">
        <f t="shared" si="43"/>
        <v>2</v>
      </c>
    </row>
    <row r="2774" spans="1:10" x14ac:dyDescent="0.25">
      <c r="A2774" t="s">
        <v>20296</v>
      </c>
      <c r="B2774" t="s">
        <v>1110</v>
      </c>
      <c r="C2774" t="s">
        <v>806</v>
      </c>
      <c r="D2774" t="s">
        <v>2808</v>
      </c>
      <c r="J2774">
        <f t="shared" si="43"/>
        <v>3</v>
      </c>
    </row>
    <row r="2775" spans="1:10" x14ac:dyDescent="0.25">
      <c r="A2775" t="s">
        <v>21976</v>
      </c>
      <c r="B2775" t="s">
        <v>2808</v>
      </c>
      <c r="C2775" t="s">
        <v>9603</v>
      </c>
      <c r="D2775" t="s">
        <v>15632</v>
      </c>
      <c r="J2775">
        <f t="shared" si="43"/>
        <v>3</v>
      </c>
    </row>
    <row r="2776" spans="1:10" x14ac:dyDescent="0.25">
      <c r="A2776" t="s">
        <v>21977</v>
      </c>
      <c r="B2776" t="s">
        <v>1110</v>
      </c>
      <c r="C2776" t="s">
        <v>806</v>
      </c>
      <c r="D2776" t="s">
        <v>9835</v>
      </c>
      <c r="E2776" t="s">
        <v>8335</v>
      </c>
      <c r="J2776">
        <f t="shared" si="43"/>
        <v>4</v>
      </c>
    </row>
    <row r="2777" spans="1:10" x14ac:dyDescent="0.25">
      <c r="A2777" t="s">
        <v>21978</v>
      </c>
      <c r="B2777" t="s">
        <v>63</v>
      </c>
      <c r="J2777">
        <f t="shared" si="43"/>
        <v>1</v>
      </c>
    </row>
    <row r="2778" spans="1:10" x14ac:dyDescent="0.25">
      <c r="A2778" t="s">
        <v>21979</v>
      </c>
      <c r="B2778" t="s">
        <v>5190</v>
      </c>
      <c r="C2778" t="s">
        <v>24164</v>
      </c>
      <c r="D2778" t="s">
        <v>8335</v>
      </c>
      <c r="J2778">
        <f t="shared" si="43"/>
        <v>3</v>
      </c>
    </row>
    <row r="2779" spans="1:10" x14ac:dyDescent="0.25">
      <c r="A2779" t="s">
        <v>21243</v>
      </c>
      <c r="B2779" t="s">
        <v>2808</v>
      </c>
      <c r="C2779" t="s">
        <v>15632</v>
      </c>
      <c r="J2779">
        <f t="shared" si="43"/>
        <v>2</v>
      </c>
    </row>
    <row r="2780" spans="1:10" x14ac:dyDescent="0.25">
      <c r="A2780" t="s">
        <v>21980</v>
      </c>
      <c r="B2780" t="s">
        <v>1394</v>
      </c>
      <c r="C2780" t="s">
        <v>2808</v>
      </c>
      <c r="D2780" t="s">
        <v>15632</v>
      </c>
      <c r="J2780">
        <f t="shared" si="43"/>
        <v>3</v>
      </c>
    </row>
    <row r="2781" spans="1:10" x14ac:dyDescent="0.25">
      <c r="A2781" t="s">
        <v>21981</v>
      </c>
      <c r="B2781" t="s">
        <v>806</v>
      </c>
      <c r="C2781" t="s">
        <v>2808</v>
      </c>
      <c r="J2781">
        <f t="shared" si="43"/>
        <v>2</v>
      </c>
    </row>
    <row r="2782" spans="1:10" x14ac:dyDescent="0.25">
      <c r="A2782" t="s">
        <v>21982</v>
      </c>
      <c r="B2782" t="s">
        <v>1394</v>
      </c>
      <c r="C2782" t="s">
        <v>15632</v>
      </c>
      <c r="J2782">
        <f t="shared" si="43"/>
        <v>2</v>
      </c>
    </row>
    <row r="2783" spans="1:10" x14ac:dyDescent="0.25">
      <c r="A2783" t="s">
        <v>21983</v>
      </c>
      <c r="B2783" t="s">
        <v>10594</v>
      </c>
      <c r="C2783" t="s">
        <v>2808</v>
      </c>
      <c r="D2783" t="s">
        <v>18048</v>
      </c>
      <c r="J2783">
        <f t="shared" si="43"/>
        <v>3</v>
      </c>
    </row>
    <row r="2784" spans="1:10" x14ac:dyDescent="0.25">
      <c r="A2784" t="s">
        <v>21984</v>
      </c>
      <c r="B2784" t="s">
        <v>806</v>
      </c>
      <c r="C2784" t="s">
        <v>9204</v>
      </c>
      <c r="D2784" t="s">
        <v>1394</v>
      </c>
      <c r="E2784" t="s">
        <v>2808</v>
      </c>
      <c r="F2784" t="s">
        <v>14342</v>
      </c>
      <c r="G2784" t="s">
        <v>13778</v>
      </c>
      <c r="J2784">
        <f t="shared" si="43"/>
        <v>4</v>
      </c>
    </row>
    <row r="2785" spans="1:10" x14ac:dyDescent="0.25">
      <c r="A2785" t="s">
        <v>21985</v>
      </c>
      <c r="B2785" t="s">
        <v>2808</v>
      </c>
      <c r="C2785" t="s">
        <v>15632</v>
      </c>
      <c r="J2785">
        <f t="shared" si="43"/>
        <v>2</v>
      </c>
    </row>
    <row r="2786" spans="1:10" x14ac:dyDescent="0.25">
      <c r="A2786" t="s">
        <v>21986</v>
      </c>
      <c r="B2786" t="s">
        <v>1110</v>
      </c>
      <c r="C2786" t="s">
        <v>1394</v>
      </c>
      <c r="D2786" t="s">
        <v>24166</v>
      </c>
      <c r="E2786" t="s">
        <v>8335</v>
      </c>
      <c r="J2786">
        <f t="shared" si="43"/>
        <v>4</v>
      </c>
    </row>
    <row r="2787" spans="1:10" x14ac:dyDescent="0.25">
      <c r="A2787" t="s">
        <v>21987</v>
      </c>
      <c r="B2787" t="s">
        <v>1394</v>
      </c>
      <c r="C2787" t="s">
        <v>1062</v>
      </c>
      <c r="D2787" t="s">
        <v>5190</v>
      </c>
      <c r="E2787" t="s">
        <v>15632</v>
      </c>
      <c r="J2787">
        <f t="shared" si="43"/>
        <v>4</v>
      </c>
    </row>
    <row r="2788" spans="1:10" x14ac:dyDescent="0.25">
      <c r="A2788" t="s">
        <v>21988</v>
      </c>
      <c r="B2788" t="s">
        <v>5190</v>
      </c>
      <c r="J2788">
        <f t="shared" si="43"/>
        <v>1</v>
      </c>
    </row>
    <row r="2789" spans="1:10" x14ac:dyDescent="0.25">
      <c r="A2789" t="s">
        <v>21989</v>
      </c>
      <c r="B2789" t="s">
        <v>5190</v>
      </c>
      <c r="C2789" t="s">
        <v>24164</v>
      </c>
      <c r="D2789" t="s">
        <v>8335</v>
      </c>
      <c r="J2789">
        <f t="shared" si="43"/>
        <v>3</v>
      </c>
    </row>
    <row r="2790" spans="1:10" x14ac:dyDescent="0.25">
      <c r="A2790" t="s">
        <v>21990</v>
      </c>
      <c r="B2790" t="s">
        <v>1394</v>
      </c>
      <c r="C2790" t="s">
        <v>15632</v>
      </c>
      <c r="J2790">
        <f t="shared" si="43"/>
        <v>2</v>
      </c>
    </row>
    <row r="2791" spans="1:10" x14ac:dyDescent="0.25">
      <c r="A2791" t="s">
        <v>21991</v>
      </c>
      <c r="B2791" t="s">
        <v>806</v>
      </c>
      <c r="C2791" t="s">
        <v>24164</v>
      </c>
      <c r="D2791" t="s">
        <v>8335</v>
      </c>
      <c r="J2791">
        <f t="shared" si="43"/>
        <v>3</v>
      </c>
    </row>
    <row r="2792" spans="1:10" x14ac:dyDescent="0.25">
      <c r="A2792" t="s">
        <v>21992</v>
      </c>
      <c r="B2792" t="s">
        <v>1394</v>
      </c>
      <c r="C2792" t="s">
        <v>15632</v>
      </c>
      <c r="J2792">
        <f t="shared" si="43"/>
        <v>2</v>
      </c>
    </row>
    <row r="2793" spans="1:10" x14ac:dyDescent="0.25">
      <c r="A2793" t="s">
        <v>21993</v>
      </c>
      <c r="B2793" t="s">
        <v>1394</v>
      </c>
      <c r="J2793">
        <f t="shared" si="43"/>
        <v>1</v>
      </c>
    </row>
    <row r="2794" spans="1:10" x14ac:dyDescent="0.25">
      <c r="A2794" t="s">
        <v>21994</v>
      </c>
      <c r="B2794" t="s">
        <v>1394</v>
      </c>
      <c r="C2794" t="s">
        <v>2808</v>
      </c>
      <c r="D2794" t="s">
        <v>24167</v>
      </c>
      <c r="J2794">
        <f t="shared" si="43"/>
        <v>3</v>
      </c>
    </row>
    <row r="2795" spans="1:10" x14ac:dyDescent="0.25">
      <c r="A2795" t="s">
        <v>21995</v>
      </c>
      <c r="B2795" t="s">
        <v>1062</v>
      </c>
      <c r="C2795" t="s">
        <v>5190</v>
      </c>
      <c r="J2795">
        <f t="shared" si="43"/>
        <v>2</v>
      </c>
    </row>
    <row r="2796" spans="1:10" x14ac:dyDescent="0.25">
      <c r="A2796" t="s">
        <v>21996</v>
      </c>
      <c r="B2796" t="s">
        <v>2808</v>
      </c>
      <c r="C2796" t="s">
        <v>9603</v>
      </c>
      <c r="D2796" t="s">
        <v>13778</v>
      </c>
      <c r="E2796" t="s">
        <v>15632</v>
      </c>
      <c r="J2796">
        <f t="shared" si="43"/>
        <v>4</v>
      </c>
    </row>
    <row r="2797" spans="1:10" x14ac:dyDescent="0.25">
      <c r="A2797" t="s">
        <v>21997</v>
      </c>
      <c r="B2797" t="s">
        <v>1394</v>
      </c>
      <c r="C2797" t="s">
        <v>2808</v>
      </c>
      <c r="J2797">
        <f t="shared" si="43"/>
        <v>2</v>
      </c>
    </row>
    <row r="2798" spans="1:10" x14ac:dyDescent="0.25">
      <c r="A2798" t="s">
        <v>21998</v>
      </c>
      <c r="B2798" t="s">
        <v>1394</v>
      </c>
      <c r="C2798" t="s">
        <v>2808</v>
      </c>
      <c r="D2798" t="s">
        <v>15632</v>
      </c>
      <c r="J2798">
        <f t="shared" si="43"/>
        <v>3</v>
      </c>
    </row>
    <row r="2799" spans="1:10" x14ac:dyDescent="0.25">
      <c r="A2799" t="s">
        <v>21999</v>
      </c>
      <c r="B2799" t="s">
        <v>1110</v>
      </c>
      <c r="C2799" t="s">
        <v>5190</v>
      </c>
      <c r="D2799" t="s">
        <v>9835</v>
      </c>
      <c r="E2799" t="s">
        <v>8335</v>
      </c>
      <c r="J2799">
        <f t="shared" si="43"/>
        <v>4</v>
      </c>
    </row>
    <row r="2800" spans="1:10" x14ac:dyDescent="0.25">
      <c r="A2800" t="s">
        <v>21835</v>
      </c>
      <c r="B2800" t="s">
        <v>806</v>
      </c>
      <c r="C2800" t="s">
        <v>1394</v>
      </c>
      <c r="D2800" t="s">
        <v>14342</v>
      </c>
      <c r="J2800">
        <f t="shared" si="43"/>
        <v>3</v>
      </c>
    </row>
    <row r="2801" spans="1:10" x14ac:dyDescent="0.25">
      <c r="A2801" t="s">
        <v>22000</v>
      </c>
      <c r="B2801" t="s">
        <v>2808</v>
      </c>
      <c r="C2801" t="s">
        <v>18048</v>
      </c>
      <c r="J2801">
        <f t="shared" si="43"/>
        <v>2</v>
      </c>
    </row>
    <row r="2802" spans="1:10" x14ac:dyDescent="0.25">
      <c r="A2802" t="s">
        <v>22001</v>
      </c>
      <c r="B2802" t="s">
        <v>1394</v>
      </c>
      <c r="C2802" t="s">
        <v>24164</v>
      </c>
      <c r="D2802" t="s">
        <v>15632</v>
      </c>
      <c r="J2802">
        <f t="shared" si="43"/>
        <v>3</v>
      </c>
    </row>
    <row r="2803" spans="1:10" x14ac:dyDescent="0.25">
      <c r="A2803" t="s">
        <v>22002</v>
      </c>
      <c r="B2803" t="s">
        <v>806</v>
      </c>
      <c r="C2803" t="s">
        <v>1394</v>
      </c>
      <c r="J2803">
        <f t="shared" si="43"/>
        <v>2</v>
      </c>
    </row>
    <row r="2804" spans="1:10" x14ac:dyDescent="0.25">
      <c r="A2804" t="s">
        <v>22003</v>
      </c>
      <c r="B2804" t="s">
        <v>10594</v>
      </c>
      <c r="C2804" t="s">
        <v>2808</v>
      </c>
      <c r="J2804">
        <f t="shared" si="43"/>
        <v>2</v>
      </c>
    </row>
    <row r="2805" spans="1:10" x14ac:dyDescent="0.25">
      <c r="A2805" t="s">
        <v>22004</v>
      </c>
      <c r="B2805" t="s">
        <v>2808</v>
      </c>
      <c r="C2805" t="s">
        <v>15632</v>
      </c>
      <c r="J2805">
        <f t="shared" si="43"/>
        <v>2</v>
      </c>
    </row>
    <row r="2806" spans="1:10" x14ac:dyDescent="0.25">
      <c r="A2806" t="s">
        <v>22005</v>
      </c>
      <c r="B2806" t="s">
        <v>2808</v>
      </c>
      <c r="C2806" t="s">
        <v>24164</v>
      </c>
      <c r="D2806" t="s">
        <v>8335</v>
      </c>
      <c r="J2806">
        <f t="shared" si="43"/>
        <v>3</v>
      </c>
    </row>
    <row r="2807" spans="1:10" x14ac:dyDescent="0.25">
      <c r="A2807" t="s">
        <v>22006</v>
      </c>
      <c r="B2807" t="s">
        <v>2808</v>
      </c>
      <c r="J2807">
        <f t="shared" si="43"/>
        <v>1</v>
      </c>
    </row>
    <row r="2808" spans="1:10" x14ac:dyDescent="0.25">
      <c r="A2808" t="s">
        <v>22007</v>
      </c>
      <c r="B2808" t="s">
        <v>10594</v>
      </c>
      <c r="C2808" t="s">
        <v>2808</v>
      </c>
      <c r="D2808" t="s">
        <v>18048</v>
      </c>
      <c r="J2808">
        <f t="shared" si="43"/>
        <v>3</v>
      </c>
    </row>
    <row r="2809" spans="1:10" x14ac:dyDescent="0.25">
      <c r="A2809" t="s">
        <v>22008</v>
      </c>
      <c r="B2809" t="s">
        <v>2808</v>
      </c>
      <c r="C2809" t="s">
        <v>5190</v>
      </c>
      <c r="D2809" t="s">
        <v>24164</v>
      </c>
      <c r="E2809" t="s">
        <v>8335</v>
      </c>
      <c r="J2809">
        <f t="shared" si="43"/>
        <v>4</v>
      </c>
    </row>
    <row r="2810" spans="1:10" x14ac:dyDescent="0.25">
      <c r="A2810" t="s">
        <v>22009</v>
      </c>
      <c r="B2810" t="s">
        <v>10594</v>
      </c>
      <c r="C2810" t="s">
        <v>2808</v>
      </c>
      <c r="D2810" t="s">
        <v>18048</v>
      </c>
      <c r="E2810" t="s">
        <v>15632</v>
      </c>
      <c r="J2810">
        <f t="shared" si="43"/>
        <v>4</v>
      </c>
    </row>
    <row r="2811" spans="1:10" x14ac:dyDescent="0.25">
      <c r="A2811" t="s">
        <v>22010</v>
      </c>
      <c r="B2811" t="s">
        <v>1394</v>
      </c>
      <c r="C2811" t="s">
        <v>15632</v>
      </c>
      <c r="J2811">
        <f t="shared" si="43"/>
        <v>2</v>
      </c>
    </row>
    <row r="2812" spans="1:10" x14ac:dyDescent="0.25">
      <c r="A2812" t="s">
        <v>22011</v>
      </c>
      <c r="B2812" t="s">
        <v>1110</v>
      </c>
      <c r="C2812" t="s">
        <v>806</v>
      </c>
      <c r="D2812" t="s">
        <v>18048</v>
      </c>
      <c r="J2812">
        <f t="shared" si="43"/>
        <v>3</v>
      </c>
    </row>
    <row r="2813" spans="1:10" x14ac:dyDescent="0.25">
      <c r="A2813" t="s">
        <v>22012</v>
      </c>
      <c r="B2813" t="s">
        <v>10594</v>
      </c>
      <c r="C2813" t="s">
        <v>2808</v>
      </c>
      <c r="D2813" t="s">
        <v>18048</v>
      </c>
      <c r="J2813">
        <f t="shared" si="43"/>
        <v>3</v>
      </c>
    </row>
    <row r="2814" spans="1:10" x14ac:dyDescent="0.25">
      <c r="A2814" t="s">
        <v>22013</v>
      </c>
      <c r="B2814" t="s">
        <v>2808</v>
      </c>
      <c r="C2814" t="s">
        <v>15632</v>
      </c>
      <c r="J2814">
        <f t="shared" si="43"/>
        <v>2</v>
      </c>
    </row>
    <row r="2815" spans="1:10" x14ac:dyDescent="0.25">
      <c r="A2815" t="s">
        <v>22014</v>
      </c>
      <c r="B2815" t="s">
        <v>10594</v>
      </c>
      <c r="C2815" t="s">
        <v>24166</v>
      </c>
      <c r="D2815" t="s">
        <v>2808</v>
      </c>
      <c r="E2815" t="s">
        <v>24167</v>
      </c>
      <c r="J2815">
        <f t="shared" si="43"/>
        <v>4</v>
      </c>
    </row>
    <row r="2816" spans="1:10" x14ac:dyDescent="0.25">
      <c r="A2816" t="s">
        <v>22015</v>
      </c>
      <c r="B2816" t="s">
        <v>1110</v>
      </c>
      <c r="J2816">
        <f t="shared" si="43"/>
        <v>1</v>
      </c>
    </row>
    <row r="2817" spans="1:10" x14ac:dyDescent="0.25">
      <c r="A2817" t="s">
        <v>22016</v>
      </c>
      <c r="B2817" t="s">
        <v>1394</v>
      </c>
      <c r="C2817" t="s">
        <v>2808</v>
      </c>
      <c r="D2817" t="s">
        <v>24167</v>
      </c>
      <c r="J2817">
        <f t="shared" si="43"/>
        <v>3</v>
      </c>
    </row>
    <row r="2818" spans="1:10" x14ac:dyDescent="0.25">
      <c r="A2818" t="s">
        <v>22017</v>
      </c>
      <c r="B2818" t="s">
        <v>2808</v>
      </c>
      <c r="J2818">
        <f t="shared" si="43"/>
        <v>1</v>
      </c>
    </row>
    <row r="2819" spans="1:10" x14ac:dyDescent="0.25">
      <c r="A2819" t="s">
        <v>22018</v>
      </c>
      <c r="B2819" t="s">
        <v>1394</v>
      </c>
      <c r="C2819" t="s">
        <v>5190</v>
      </c>
      <c r="J2819">
        <f t="shared" ref="J2819:J2882" si="44">COUNTIF(B2819:E2819,"*")</f>
        <v>2</v>
      </c>
    </row>
    <row r="2820" spans="1:10" x14ac:dyDescent="0.25">
      <c r="A2820" t="s">
        <v>22019</v>
      </c>
      <c r="B2820" t="s">
        <v>1394</v>
      </c>
      <c r="C2820" t="s">
        <v>2808</v>
      </c>
      <c r="D2820" t="s">
        <v>15632</v>
      </c>
      <c r="J2820">
        <f t="shared" si="44"/>
        <v>3</v>
      </c>
    </row>
    <row r="2821" spans="1:10" x14ac:dyDescent="0.25">
      <c r="A2821" t="s">
        <v>22020</v>
      </c>
      <c r="B2821" t="s">
        <v>2808</v>
      </c>
      <c r="C2821" t="s">
        <v>15632</v>
      </c>
      <c r="J2821">
        <f t="shared" si="44"/>
        <v>2</v>
      </c>
    </row>
    <row r="2822" spans="1:10" x14ac:dyDescent="0.25">
      <c r="A2822" t="s">
        <v>19487</v>
      </c>
      <c r="B2822" t="s">
        <v>1110</v>
      </c>
      <c r="C2822" t="s">
        <v>806</v>
      </c>
      <c r="D2822" t="s">
        <v>1394</v>
      </c>
      <c r="E2822" t="s">
        <v>9835</v>
      </c>
      <c r="J2822">
        <f t="shared" si="44"/>
        <v>4</v>
      </c>
    </row>
    <row r="2823" spans="1:10" x14ac:dyDescent="0.25">
      <c r="A2823" t="s">
        <v>22021</v>
      </c>
      <c r="B2823" t="s">
        <v>1394</v>
      </c>
      <c r="C2823" t="s">
        <v>15632</v>
      </c>
      <c r="J2823">
        <f t="shared" si="44"/>
        <v>2</v>
      </c>
    </row>
    <row r="2824" spans="1:10" x14ac:dyDescent="0.25">
      <c r="A2824" t="s">
        <v>22022</v>
      </c>
      <c r="B2824" t="s">
        <v>2808</v>
      </c>
      <c r="C2824" t="s">
        <v>15632</v>
      </c>
      <c r="J2824">
        <f t="shared" si="44"/>
        <v>2</v>
      </c>
    </row>
    <row r="2825" spans="1:10" x14ac:dyDescent="0.25">
      <c r="A2825" t="s">
        <v>22023</v>
      </c>
      <c r="B2825" t="s">
        <v>1394</v>
      </c>
      <c r="C2825" t="s">
        <v>9835</v>
      </c>
      <c r="J2825">
        <f t="shared" si="44"/>
        <v>2</v>
      </c>
    </row>
    <row r="2826" spans="1:10" x14ac:dyDescent="0.25">
      <c r="A2826" t="s">
        <v>22024</v>
      </c>
      <c r="B2826" t="s">
        <v>2808</v>
      </c>
      <c r="J2826">
        <f t="shared" si="44"/>
        <v>1</v>
      </c>
    </row>
    <row r="2827" spans="1:10" x14ac:dyDescent="0.25">
      <c r="A2827" t="s">
        <v>22025</v>
      </c>
      <c r="B2827" t="s">
        <v>10594</v>
      </c>
      <c r="C2827" t="s">
        <v>2808</v>
      </c>
      <c r="J2827">
        <f t="shared" si="44"/>
        <v>2</v>
      </c>
    </row>
    <row r="2828" spans="1:10" x14ac:dyDescent="0.25">
      <c r="A2828" t="s">
        <v>22026</v>
      </c>
      <c r="B2828" t="s">
        <v>1394</v>
      </c>
      <c r="C2828" t="s">
        <v>24166</v>
      </c>
      <c r="J2828">
        <f t="shared" si="44"/>
        <v>2</v>
      </c>
    </row>
    <row r="2829" spans="1:10" x14ac:dyDescent="0.25">
      <c r="A2829" t="s">
        <v>22027</v>
      </c>
      <c r="B2829" t="s">
        <v>24166</v>
      </c>
      <c r="C2829" t="s">
        <v>2808</v>
      </c>
      <c r="D2829" t="s">
        <v>9603</v>
      </c>
      <c r="E2829" t="s">
        <v>24164</v>
      </c>
      <c r="F2829" t="s">
        <v>8335</v>
      </c>
      <c r="J2829">
        <f t="shared" si="44"/>
        <v>4</v>
      </c>
    </row>
    <row r="2830" spans="1:10" x14ac:dyDescent="0.25">
      <c r="A2830" t="s">
        <v>22028</v>
      </c>
      <c r="B2830" t="s">
        <v>1110</v>
      </c>
      <c r="C2830" t="s">
        <v>24166</v>
      </c>
      <c r="D2830" t="s">
        <v>2808</v>
      </c>
      <c r="E2830" t="s">
        <v>8335</v>
      </c>
      <c r="J2830">
        <f t="shared" si="44"/>
        <v>4</v>
      </c>
    </row>
    <row r="2831" spans="1:10" x14ac:dyDescent="0.25">
      <c r="A2831" t="s">
        <v>22029</v>
      </c>
      <c r="B2831" t="s">
        <v>10594</v>
      </c>
      <c r="C2831" t="s">
        <v>2808</v>
      </c>
      <c r="D2831" t="s">
        <v>18048</v>
      </c>
      <c r="E2831" t="s">
        <v>24167</v>
      </c>
      <c r="J2831">
        <f t="shared" si="44"/>
        <v>4</v>
      </c>
    </row>
    <row r="2832" spans="1:10" x14ac:dyDescent="0.25">
      <c r="A2832" t="s">
        <v>22030</v>
      </c>
      <c r="B2832" t="s">
        <v>10594</v>
      </c>
      <c r="C2832" t="s">
        <v>2808</v>
      </c>
      <c r="D2832" t="s">
        <v>15632</v>
      </c>
      <c r="J2832">
        <f t="shared" si="44"/>
        <v>3</v>
      </c>
    </row>
    <row r="2833" spans="1:10" x14ac:dyDescent="0.25">
      <c r="A2833" t="s">
        <v>22031</v>
      </c>
      <c r="B2833" t="s">
        <v>2808</v>
      </c>
      <c r="C2833" t="s">
        <v>5190</v>
      </c>
      <c r="D2833" t="s">
        <v>9835</v>
      </c>
      <c r="E2833" t="s">
        <v>8335</v>
      </c>
      <c r="J2833">
        <f t="shared" si="44"/>
        <v>4</v>
      </c>
    </row>
    <row r="2834" spans="1:10" x14ac:dyDescent="0.25">
      <c r="A2834" t="s">
        <v>22032</v>
      </c>
      <c r="B2834" t="s">
        <v>10594</v>
      </c>
      <c r="C2834" t="s">
        <v>1394</v>
      </c>
      <c r="D2834" t="s">
        <v>2808</v>
      </c>
      <c r="E2834" t="s">
        <v>24167</v>
      </c>
      <c r="J2834">
        <f t="shared" si="44"/>
        <v>4</v>
      </c>
    </row>
    <row r="2835" spans="1:10" x14ac:dyDescent="0.25">
      <c r="A2835" t="s">
        <v>22033</v>
      </c>
      <c r="B2835" t="s">
        <v>1394</v>
      </c>
      <c r="J2835">
        <f t="shared" si="44"/>
        <v>1</v>
      </c>
    </row>
    <row r="2836" spans="1:10" x14ac:dyDescent="0.25">
      <c r="A2836" t="s">
        <v>22034</v>
      </c>
      <c r="B2836" t="s">
        <v>63</v>
      </c>
      <c r="C2836" t="s">
        <v>9603</v>
      </c>
      <c r="J2836">
        <f t="shared" si="44"/>
        <v>2</v>
      </c>
    </row>
    <row r="2837" spans="1:10" x14ac:dyDescent="0.25">
      <c r="A2837" t="s">
        <v>22035</v>
      </c>
      <c r="B2837" t="s">
        <v>2808</v>
      </c>
      <c r="C2837" t="s">
        <v>8335</v>
      </c>
      <c r="J2837">
        <f t="shared" si="44"/>
        <v>2</v>
      </c>
    </row>
    <row r="2838" spans="1:10" x14ac:dyDescent="0.25">
      <c r="A2838" t="s">
        <v>19473</v>
      </c>
      <c r="B2838" t="s">
        <v>1110</v>
      </c>
      <c r="C2838" t="s">
        <v>24166</v>
      </c>
      <c r="D2838" t="s">
        <v>9835</v>
      </c>
      <c r="E2838" t="s">
        <v>8335</v>
      </c>
      <c r="J2838">
        <f t="shared" si="44"/>
        <v>4</v>
      </c>
    </row>
    <row r="2839" spans="1:10" x14ac:dyDescent="0.25">
      <c r="A2839" t="s">
        <v>22036</v>
      </c>
      <c r="B2839" t="s">
        <v>24166</v>
      </c>
      <c r="C2839" t="s">
        <v>2808</v>
      </c>
      <c r="J2839">
        <f t="shared" si="44"/>
        <v>2</v>
      </c>
    </row>
    <row r="2840" spans="1:10" x14ac:dyDescent="0.25">
      <c r="A2840" t="s">
        <v>22037</v>
      </c>
      <c r="B2840" t="s">
        <v>2808</v>
      </c>
      <c r="C2840" t="s">
        <v>9603</v>
      </c>
      <c r="D2840" t="s">
        <v>15632</v>
      </c>
      <c r="J2840">
        <f t="shared" si="44"/>
        <v>3</v>
      </c>
    </row>
    <row r="2841" spans="1:10" x14ac:dyDescent="0.25">
      <c r="A2841" t="s">
        <v>22038</v>
      </c>
      <c r="B2841" t="s">
        <v>1062</v>
      </c>
      <c r="C2841" t="s">
        <v>5190</v>
      </c>
      <c r="D2841" t="s">
        <v>8335</v>
      </c>
      <c r="J2841">
        <f t="shared" si="44"/>
        <v>3</v>
      </c>
    </row>
    <row r="2842" spans="1:10" x14ac:dyDescent="0.25">
      <c r="A2842" t="s">
        <v>22039</v>
      </c>
      <c r="B2842" t="s">
        <v>2808</v>
      </c>
      <c r="J2842">
        <f t="shared" si="44"/>
        <v>1</v>
      </c>
    </row>
    <row r="2843" spans="1:10" x14ac:dyDescent="0.25">
      <c r="A2843" t="s">
        <v>22040</v>
      </c>
      <c r="B2843" t="s">
        <v>1394</v>
      </c>
      <c r="C2843" t="s">
        <v>24164</v>
      </c>
      <c r="J2843">
        <f t="shared" si="44"/>
        <v>2</v>
      </c>
    </row>
    <row r="2844" spans="1:10" x14ac:dyDescent="0.25">
      <c r="A2844" t="s">
        <v>22041</v>
      </c>
      <c r="B2844" t="s">
        <v>1110</v>
      </c>
      <c r="C2844" t="s">
        <v>24166</v>
      </c>
      <c r="D2844" t="s">
        <v>2808</v>
      </c>
      <c r="E2844" t="s">
        <v>8335</v>
      </c>
      <c r="F2844" t="s">
        <v>11916</v>
      </c>
      <c r="J2844">
        <f t="shared" si="44"/>
        <v>4</v>
      </c>
    </row>
    <row r="2845" spans="1:10" x14ac:dyDescent="0.25">
      <c r="A2845" t="s">
        <v>22042</v>
      </c>
      <c r="B2845" t="s">
        <v>1394</v>
      </c>
      <c r="C2845" t="s">
        <v>2808</v>
      </c>
      <c r="J2845">
        <f t="shared" si="44"/>
        <v>2</v>
      </c>
    </row>
    <row r="2846" spans="1:10" x14ac:dyDescent="0.25">
      <c r="A2846" t="s">
        <v>22043</v>
      </c>
      <c r="B2846" t="s">
        <v>1394</v>
      </c>
      <c r="C2846" t="s">
        <v>15632</v>
      </c>
      <c r="J2846">
        <f t="shared" si="44"/>
        <v>2</v>
      </c>
    </row>
    <row r="2847" spans="1:10" x14ac:dyDescent="0.25">
      <c r="A2847" t="s">
        <v>22044</v>
      </c>
      <c r="B2847" t="s">
        <v>1394</v>
      </c>
      <c r="C2847" t="s">
        <v>2808</v>
      </c>
      <c r="D2847" t="s">
        <v>15632</v>
      </c>
      <c r="J2847">
        <f t="shared" si="44"/>
        <v>3</v>
      </c>
    </row>
    <row r="2848" spans="1:10" x14ac:dyDescent="0.25">
      <c r="A2848" t="s">
        <v>22045</v>
      </c>
      <c r="B2848" t="s">
        <v>1394</v>
      </c>
      <c r="J2848">
        <f t="shared" si="44"/>
        <v>1</v>
      </c>
    </row>
    <row r="2849" spans="1:10" x14ac:dyDescent="0.25">
      <c r="A2849" t="s">
        <v>22046</v>
      </c>
      <c r="B2849" t="s">
        <v>1110</v>
      </c>
      <c r="C2849" t="s">
        <v>1394</v>
      </c>
      <c r="D2849" t="s">
        <v>24166</v>
      </c>
      <c r="J2849">
        <f t="shared" si="44"/>
        <v>3</v>
      </c>
    </row>
    <row r="2850" spans="1:10" x14ac:dyDescent="0.25">
      <c r="A2850" t="s">
        <v>22047</v>
      </c>
      <c r="B2850" t="s">
        <v>2808</v>
      </c>
      <c r="C2850" t="s">
        <v>5190</v>
      </c>
      <c r="D2850" t="s">
        <v>8335</v>
      </c>
      <c r="J2850">
        <f t="shared" si="44"/>
        <v>3</v>
      </c>
    </row>
    <row r="2851" spans="1:10" x14ac:dyDescent="0.25">
      <c r="A2851" t="s">
        <v>22048</v>
      </c>
      <c r="B2851" t="s">
        <v>9835</v>
      </c>
      <c r="C2851" t="s">
        <v>8335</v>
      </c>
      <c r="J2851">
        <f t="shared" si="44"/>
        <v>2</v>
      </c>
    </row>
    <row r="2852" spans="1:10" x14ac:dyDescent="0.25">
      <c r="A2852" t="s">
        <v>22049</v>
      </c>
      <c r="B2852" t="s">
        <v>806</v>
      </c>
      <c r="C2852" t="s">
        <v>1394</v>
      </c>
      <c r="D2852" t="s">
        <v>14342</v>
      </c>
      <c r="J2852">
        <f t="shared" si="44"/>
        <v>3</v>
      </c>
    </row>
    <row r="2853" spans="1:10" x14ac:dyDescent="0.25">
      <c r="A2853" t="s">
        <v>22050</v>
      </c>
      <c r="B2853" t="s">
        <v>1394</v>
      </c>
      <c r="C2853" t="s">
        <v>2808</v>
      </c>
      <c r="D2853" t="s">
        <v>15632</v>
      </c>
      <c r="J2853">
        <f t="shared" si="44"/>
        <v>3</v>
      </c>
    </row>
    <row r="2854" spans="1:10" x14ac:dyDescent="0.25">
      <c r="A2854" t="s">
        <v>22051</v>
      </c>
      <c r="B2854" t="s">
        <v>1394</v>
      </c>
      <c r="C2854" t="s">
        <v>24166</v>
      </c>
      <c r="D2854" t="s">
        <v>14342</v>
      </c>
      <c r="E2854" t="s">
        <v>9835</v>
      </c>
      <c r="J2854">
        <f t="shared" si="44"/>
        <v>4</v>
      </c>
    </row>
    <row r="2855" spans="1:10" x14ac:dyDescent="0.25">
      <c r="A2855" t="s">
        <v>22052</v>
      </c>
      <c r="B2855" t="s">
        <v>1110</v>
      </c>
      <c r="C2855" t="s">
        <v>1394</v>
      </c>
      <c r="D2855" t="s">
        <v>24166</v>
      </c>
      <c r="E2855" t="s">
        <v>8335</v>
      </c>
      <c r="J2855">
        <f t="shared" si="44"/>
        <v>4</v>
      </c>
    </row>
    <row r="2856" spans="1:10" x14ac:dyDescent="0.25">
      <c r="A2856" t="s">
        <v>22053</v>
      </c>
      <c r="B2856" t="s">
        <v>1394</v>
      </c>
      <c r="C2856" t="s">
        <v>2808</v>
      </c>
      <c r="D2856" t="s">
        <v>14342</v>
      </c>
      <c r="J2856">
        <f t="shared" si="44"/>
        <v>3</v>
      </c>
    </row>
    <row r="2857" spans="1:10" x14ac:dyDescent="0.25">
      <c r="A2857" t="s">
        <v>22054</v>
      </c>
      <c r="B2857" t="s">
        <v>1062</v>
      </c>
      <c r="C2857" t="s">
        <v>5190</v>
      </c>
      <c r="J2857">
        <f t="shared" si="44"/>
        <v>2</v>
      </c>
    </row>
    <row r="2858" spans="1:10" x14ac:dyDescent="0.25">
      <c r="A2858" t="s">
        <v>22055</v>
      </c>
      <c r="B2858" t="s">
        <v>24166</v>
      </c>
      <c r="C2858" t="s">
        <v>8335</v>
      </c>
      <c r="J2858">
        <f t="shared" si="44"/>
        <v>2</v>
      </c>
    </row>
    <row r="2859" spans="1:10" x14ac:dyDescent="0.25">
      <c r="A2859" t="s">
        <v>22056</v>
      </c>
      <c r="B2859" t="s">
        <v>5190</v>
      </c>
      <c r="J2859">
        <f t="shared" si="44"/>
        <v>1</v>
      </c>
    </row>
    <row r="2860" spans="1:10" x14ac:dyDescent="0.25">
      <c r="A2860" t="s">
        <v>22057</v>
      </c>
      <c r="B2860" t="s">
        <v>2808</v>
      </c>
      <c r="C2860" t="s">
        <v>24164</v>
      </c>
      <c r="D2860" t="s">
        <v>9835</v>
      </c>
      <c r="E2860" t="s">
        <v>8335</v>
      </c>
      <c r="J2860">
        <f t="shared" si="44"/>
        <v>4</v>
      </c>
    </row>
    <row r="2861" spans="1:10" x14ac:dyDescent="0.25">
      <c r="A2861" t="s">
        <v>22058</v>
      </c>
      <c r="B2861" t="s">
        <v>1394</v>
      </c>
      <c r="C2861" t="s">
        <v>2808</v>
      </c>
      <c r="D2861" t="s">
        <v>1062</v>
      </c>
      <c r="J2861">
        <f t="shared" si="44"/>
        <v>3</v>
      </c>
    </row>
    <row r="2862" spans="1:10" x14ac:dyDescent="0.25">
      <c r="A2862" t="s">
        <v>22059</v>
      </c>
      <c r="B2862" t="s">
        <v>1394</v>
      </c>
      <c r="C2862" t="s">
        <v>15632</v>
      </c>
      <c r="J2862">
        <f t="shared" si="44"/>
        <v>2</v>
      </c>
    </row>
    <row r="2863" spans="1:10" x14ac:dyDescent="0.25">
      <c r="A2863" t="s">
        <v>22060</v>
      </c>
      <c r="B2863" t="s">
        <v>806</v>
      </c>
      <c r="C2863" t="s">
        <v>14342</v>
      </c>
      <c r="D2863" t="s">
        <v>9835</v>
      </c>
      <c r="J2863">
        <f t="shared" si="44"/>
        <v>3</v>
      </c>
    </row>
    <row r="2864" spans="1:10" x14ac:dyDescent="0.25">
      <c r="A2864" t="s">
        <v>22061</v>
      </c>
      <c r="B2864" t="s">
        <v>2808</v>
      </c>
      <c r="C2864" t="s">
        <v>15632</v>
      </c>
      <c r="J2864">
        <f t="shared" si="44"/>
        <v>2</v>
      </c>
    </row>
    <row r="2865" spans="1:10" x14ac:dyDescent="0.25">
      <c r="A2865" t="s">
        <v>22062</v>
      </c>
      <c r="B2865" t="s">
        <v>2808</v>
      </c>
      <c r="C2865" t="s">
        <v>18048</v>
      </c>
      <c r="D2865" t="s">
        <v>24167</v>
      </c>
      <c r="J2865">
        <f t="shared" si="44"/>
        <v>3</v>
      </c>
    </row>
    <row r="2866" spans="1:10" x14ac:dyDescent="0.25">
      <c r="A2866" t="s">
        <v>22063</v>
      </c>
      <c r="B2866" t="s">
        <v>806</v>
      </c>
      <c r="C2866" t="s">
        <v>2808</v>
      </c>
      <c r="D2866" t="s">
        <v>9835</v>
      </c>
      <c r="J2866">
        <f t="shared" si="44"/>
        <v>3</v>
      </c>
    </row>
    <row r="2867" spans="1:10" x14ac:dyDescent="0.25">
      <c r="A2867" t="s">
        <v>22064</v>
      </c>
      <c r="B2867" t="s">
        <v>1394</v>
      </c>
      <c r="C2867" t="s">
        <v>15632</v>
      </c>
      <c r="J2867">
        <f t="shared" si="44"/>
        <v>2</v>
      </c>
    </row>
    <row r="2868" spans="1:10" x14ac:dyDescent="0.25">
      <c r="A2868" t="s">
        <v>22065</v>
      </c>
      <c r="B2868" t="s">
        <v>2808</v>
      </c>
      <c r="J2868">
        <f t="shared" si="44"/>
        <v>1</v>
      </c>
    </row>
    <row r="2869" spans="1:10" x14ac:dyDescent="0.25">
      <c r="A2869" t="s">
        <v>22066</v>
      </c>
      <c r="B2869" t="s">
        <v>1394</v>
      </c>
      <c r="J2869">
        <f t="shared" si="44"/>
        <v>1</v>
      </c>
    </row>
    <row r="2870" spans="1:10" x14ac:dyDescent="0.25">
      <c r="A2870" t="s">
        <v>22067</v>
      </c>
      <c r="B2870" t="s">
        <v>1394</v>
      </c>
      <c r="C2870" t="s">
        <v>24166</v>
      </c>
      <c r="D2870" t="s">
        <v>8335</v>
      </c>
      <c r="J2870">
        <f t="shared" si="44"/>
        <v>3</v>
      </c>
    </row>
    <row r="2871" spans="1:10" x14ac:dyDescent="0.25">
      <c r="A2871" t="s">
        <v>22068</v>
      </c>
      <c r="B2871" t="s">
        <v>1394</v>
      </c>
      <c r="J2871">
        <f t="shared" si="44"/>
        <v>1</v>
      </c>
    </row>
    <row r="2872" spans="1:10" x14ac:dyDescent="0.25">
      <c r="A2872" t="s">
        <v>22069</v>
      </c>
      <c r="B2872" t="s">
        <v>1110</v>
      </c>
      <c r="C2872" t="s">
        <v>24166</v>
      </c>
      <c r="D2872" t="s">
        <v>24164</v>
      </c>
      <c r="E2872" t="s">
        <v>8335</v>
      </c>
      <c r="J2872">
        <f t="shared" si="44"/>
        <v>4</v>
      </c>
    </row>
    <row r="2873" spans="1:10" x14ac:dyDescent="0.25">
      <c r="A2873" t="s">
        <v>22070</v>
      </c>
      <c r="B2873" t="s">
        <v>2808</v>
      </c>
      <c r="C2873" t="s">
        <v>8335</v>
      </c>
      <c r="J2873">
        <f t="shared" si="44"/>
        <v>2</v>
      </c>
    </row>
    <row r="2874" spans="1:10" x14ac:dyDescent="0.25">
      <c r="A2874" t="s">
        <v>22071</v>
      </c>
      <c r="B2874" t="s">
        <v>2808</v>
      </c>
      <c r="C2874" t="s">
        <v>9603</v>
      </c>
      <c r="J2874">
        <f t="shared" si="44"/>
        <v>2</v>
      </c>
    </row>
    <row r="2875" spans="1:10" x14ac:dyDescent="0.25">
      <c r="A2875" t="s">
        <v>22072</v>
      </c>
      <c r="B2875" t="s">
        <v>806</v>
      </c>
      <c r="C2875" t="s">
        <v>1394</v>
      </c>
      <c r="D2875" t="s">
        <v>15632</v>
      </c>
      <c r="E2875" t="s">
        <v>9835</v>
      </c>
      <c r="J2875">
        <f t="shared" si="44"/>
        <v>4</v>
      </c>
    </row>
    <row r="2876" spans="1:10" x14ac:dyDescent="0.25">
      <c r="A2876" t="s">
        <v>22073</v>
      </c>
      <c r="B2876" t="s">
        <v>1394</v>
      </c>
      <c r="C2876" t="s">
        <v>24166</v>
      </c>
      <c r="D2876" t="s">
        <v>8335</v>
      </c>
      <c r="J2876">
        <f t="shared" si="44"/>
        <v>3</v>
      </c>
    </row>
    <row r="2877" spans="1:10" x14ac:dyDescent="0.25">
      <c r="A2877" t="s">
        <v>22074</v>
      </c>
      <c r="B2877" t="s">
        <v>1394</v>
      </c>
      <c r="J2877">
        <f t="shared" si="44"/>
        <v>1</v>
      </c>
    </row>
    <row r="2878" spans="1:10" x14ac:dyDescent="0.25">
      <c r="A2878" t="s">
        <v>22075</v>
      </c>
      <c r="B2878" t="s">
        <v>1394</v>
      </c>
      <c r="C2878" t="s">
        <v>2808</v>
      </c>
      <c r="D2878" t="s">
        <v>15632</v>
      </c>
      <c r="J2878">
        <f t="shared" si="44"/>
        <v>3</v>
      </c>
    </row>
    <row r="2879" spans="1:10" x14ac:dyDescent="0.25">
      <c r="A2879" t="s">
        <v>22076</v>
      </c>
      <c r="B2879" t="s">
        <v>2808</v>
      </c>
      <c r="C2879" t="s">
        <v>24165</v>
      </c>
      <c r="J2879">
        <f t="shared" si="44"/>
        <v>2</v>
      </c>
    </row>
    <row r="2880" spans="1:10" x14ac:dyDescent="0.25">
      <c r="A2880" t="s">
        <v>22077</v>
      </c>
      <c r="B2880" t="s">
        <v>1394</v>
      </c>
      <c r="C2880" t="s">
        <v>2808</v>
      </c>
      <c r="D2880" t="s">
        <v>15632</v>
      </c>
      <c r="J2880">
        <f t="shared" si="44"/>
        <v>3</v>
      </c>
    </row>
    <row r="2881" spans="1:10" x14ac:dyDescent="0.25">
      <c r="A2881" t="s">
        <v>22078</v>
      </c>
      <c r="B2881" t="s">
        <v>2808</v>
      </c>
      <c r="C2881" t="s">
        <v>15632</v>
      </c>
      <c r="J2881">
        <f t="shared" si="44"/>
        <v>2</v>
      </c>
    </row>
    <row r="2882" spans="1:10" x14ac:dyDescent="0.25">
      <c r="A2882" t="s">
        <v>22079</v>
      </c>
      <c r="B2882" t="s">
        <v>2808</v>
      </c>
      <c r="C2882" t="s">
        <v>24164</v>
      </c>
      <c r="D2882" t="s">
        <v>15632</v>
      </c>
      <c r="E2882" t="s">
        <v>8335</v>
      </c>
      <c r="J2882">
        <f t="shared" si="44"/>
        <v>4</v>
      </c>
    </row>
    <row r="2883" spans="1:10" x14ac:dyDescent="0.25">
      <c r="A2883" t="s">
        <v>22080</v>
      </c>
      <c r="B2883" t="s">
        <v>1394</v>
      </c>
      <c r="C2883" t="s">
        <v>24166</v>
      </c>
      <c r="D2883" t="s">
        <v>2808</v>
      </c>
      <c r="J2883">
        <f t="shared" ref="J2883:J2946" si="45">COUNTIF(B2883:E2883,"*")</f>
        <v>3</v>
      </c>
    </row>
    <row r="2884" spans="1:10" x14ac:dyDescent="0.25">
      <c r="A2884" t="s">
        <v>21080</v>
      </c>
      <c r="B2884" t="s">
        <v>2808</v>
      </c>
      <c r="C2884" t="s">
        <v>8335</v>
      </c>
      <c r="J2884">
        <f t="shared" si="45"/>
        <v>2</v>
      </c>
    </row>
    <row r="2885" spans="1:10" x14ac:dyDescent="0.25">
      <c r="A2885" t="s">
        <v>22081</v>
      </c>
      <c r="B2885" t="s">
        <v>10594</v>
      </c>
      <c r="C2885" t="s">
        <v>1394</v>
      </c>
      <c r="D2885" t="s">
        <v>24166</v>
      </c>
      <c r="E2885" t="s">
        <v>2808</v>
      </c>
      <c r="J2885">
        <f t="shared" si="45"/>
        <v>4</v>
      </c>
    </row>
    <row r="2886" spans="1:10" x14ac:dyDescent="0.25">
      <c r="A2886" t="s">
        <v>22082</v>
      </c>
      <c r="B2886" t="s">
        <v>2808</v>
      </c>
      <c r="C2886" t="s">
        <v>15632</v>
      </c>
      <c r="J2886">
        <f t="shared" si="45"/>
        <v>2</v>
      </c>
    </row>
    <row r="2887" spans="1:10" x14ac:dyDescent="0.25">
      <c r="A2887" t="s">
        <v>22083</v>
      </c>
      <c r="B2887" t="s">
        <v>1110</v>
      </c>
      <c r="J2887">
        <f t="shared" si="45"/>
        <v>1</v>
      </c>
    </row>
    <row r="2888" spans="1:10" x14ac:dyDescent="0.25">
      <c r="A2888" t="s">
        <v>22084</v>
      </c>
      <c r="B2888" t="s">
        <v>10594</v>
      </c>
      <c r="C2888" t="s">
        <v>24166</v>
      </c>
      <c r="D2888" t="s">
        <v>2808</v>
      </c>
      <c r="J2888">
        <f t="shared" si="45"/>
        <v>3</v>
      </c>
    </row>
    <row r="2889" spans="1:10" x14ac:dyDescent="0.25">
      <c r="A2889" t="s">
        <v>22085</v>
      </c>
      <c r="B2889" t="s">
        <v>2808</v>
      </c>
      <c r="C2889" t="s">
        <v>15632</v>
      </c>
      <c r="D2889" t="s">
        <v>11916</v>
      </c>
      <c r="J2889">
        <f t="shared" si="45"/>
        <v>3</v>
      </c>
    </row>
    <row r="2890" spans="1:10" x14ac:dyDescent="0.25">
      <c r="A2890" t="s">
        <v>22086</v>
      </c>
      <c r="B2890" t="s">
        <v>5190</v>
      </c>
      <c r="C2890" t="s">
        <v>8335</v>
      </c>
      <c r="J2890">
        <f t="shared" si="45"/>
        <v>2</v>
      </c>
    </row>
    <row r="2891" spans="1:10" x14ac:dyDescent="0.25">
      <c r="A2891" t="s">
        <v>22087</v>
      </c>
      <c r="B2891" t="s">
        <v>1110</v>
      </c>
      <c r="C2891" t="s">
        <v>1394</v>
      </c>
      <c r="D2891" t="s">
        <v>9835</v>
      </c>
      <c r="E2891" t="s">
        <v>8335</v>
      </c>
      <c r="J2891">
        <f t="shared" si="45"/>
        <v>4</v>
      </c>
    </row>
    <row r="2892" spans="1:10" x14ac:dyDescent="0.25">
      <c r="A2892" t="s">
        <v>22088</v>
      </c>
      <c r="B2892" t="s">
        <v>2808</v>
      </c>
      <c r="C2892" t="s">
        <v>15632</v>
      </c>
      <c r="D2892" t="s">
        <v>24167</v>
      </c>
      <c r="J2892">
        <f t="shared" si="45"/>
        <v>3</v>
      </c>
    </row>
    <row r="2893" spans="1:10" x14ac:dyDescent="0.25">
      <c r="A2893" t="s">
        <v>22089</v>
      </c>
      <c r="B2893" t="s">
        <v>24166</v>
      </c>
      <c r="C2893" t="s">
        <v>8335</v>
      </c>
      <c r="J2893">
        <f t="shared" si="45"/>
        <v>2</v>
      </c>
    </row>
    <row r="2894" spans="1:10" x14ac:dyDescent="0.25">
      <c r="A2894" t="s">
        <v>22090</v>
      </c>
      <c r="B2894" t="s">
        <v>1110</v>
      </c>
      <c r="C2894" t="s">
        <v>2808</v>
      </c>
      <c r="D2894" t="s">
        <v>18048</v>
      </c>
      <c r="E2894" t="s">
        <v>24167</v>
      </c>
      <c r="J2894">
        <f t="shared" si="45"/>
        <v>4</v>
      </c>
    </row>
    <row r="2895" spans="1:10" x14ac:dyDescent="0.25">
      <c r="A2895" t="s">
        <v>22091</v>
      </c>
      <c r="B2895" t="s">
        <v>1110</v>
      </c>
      <c r="C2895" t="s">
        <v>806</v>
      </c>
      <c r="D2895" t="s">
        <v>1394</v>
      </c>
      <c r="E2895" t="s">
        <v>14342</v>
      </c>
      <c r="J2895">
        <f t="shared" si="45"/>
        <v>4</v>
      </c>
    </row>
    <row r="2896" spans="1:10" x14ac:dyDescent="0.25">
      <c r="A2896" t="s">
        <v>22092</v>
      </c>
      <c r="B2896" t="s">
        <v>10594</v>
      </c>
      <c r="C2896" t="s">
        <v>1394</v>
      </c>
      <c r="D2896" t="s">
        <v>24166</v>
      </c>
      <c r="E2896" t="s">
        <v>2808</v>
      </c>
      <c r="F2896" t="s">
        <v>15632</v>
      </c>
      <c r="J2896">
        <f t="shared" si="45"/>
        <v>4</v>
      </c>
    </row>
    <row r="2897" spans="1:10" x14ac:dyDescent="0.25">
      <c r="A2897" t="s">
        <v>22093</v>
      </c>
      <c r="B2897" t="s">
        <v>806</v>
      </c>
      <c r="C2897" t="s">
        <v>2808</v>
      </c>
      <c r="D2897" t="s">
        <v>18048</v>
      </c>
      <c r="J2897">
        <f t="shared" si="45"/>
        <v>3</v>
      </c>
    </row>
    <row r="2898" spans="1:10" x14ac:dyDescent="0.25">
      <c r="A2898" t="s">
        <v>22094</v>
      </c>
      <c r="B2898" t="s">
        <v>10594</v>
      </c>
      <c r="C2898" t="s">
        <v>2808</v>
      </c>
      <c r="J2898">
        <f t="shared" si="45"/>
        <v>2</v>
      </c>
    </row>
    <row r="2899" spans="1:10" x14ac:dyDescent="0.25">
      <c r="A2899" t="s">
        <v>22095</v>
      </c>
      <c r="B2899" t="s">
        <v>2808</v>
      </c>
      <c r="J2899">
        <f t="shared" si="45"/>
        <v>1</v>
      </c>
    </row>
    <row r="2900" spans="1:10" x14ac:dyDescent="0.25">
      <c r="A2900" t="s">
        <v>22096</v>
      </c>
      <c r="B2900" t="s">
        <v>1110</v>
      </c>
      <c r="C2900" t="s">
        <v>24166</v>
      </c>
      <c r="D2900" t="s">
        <v>2808</v>
      </c>
      <c r="E2900" t="s">
        <v>15632</v>
      </c>
      <c r="F2900" t="s">
        <v>8335</v>
      </c>
      <c r="J2900">
        <f t="shared" si="45"/>
        <v>4</v>
      </c>
    </row>
    <row r="2901" spans="1:10" x14ac:dyDescent="0.25">
      <c r="A2901" t="s">
        <v>22097</v>
      </c>
      <c r="B2901" t="s">
        <v>2808</v>
      </c>
      <c r="C2901" t="s">
        <v>15632</v>
      </c>
      <c r="D2901" t="s">
        <v>9835</v>
      </c>
      <c r="J2901">
        <f t="shared" si="45"/>
        <v>3</v>
      </c>
    </row>
    <row r="2902" spans="1:10" x14ac:dyDescent="0.25">
      <c r="A2902" t="s">
        <v>22098</v>
      </c>
      <c r="B2902" t="s">
        <v>24166</v>
      </c>
      <c r="C2902" t="s">
        <v>2808</v>
      </c>
      <c r="D2902" t="s">
        <v>24164</v>
      </c>
      <c r="J2902">
        <f t="shared" si="45"/>
        <v>3</v>
      </c>
    </row>
    <row r="2903" spans="1:10" x14ac:dyDescent="0.25">
      <c r="A2903" t="s">
        <v>22099</v>
      </c>
      <c r="B2903" t="s">
        <v>24166</v>
      </c>
      <c r="C2903" t="s">
        <v>2808</v>
      </c>
      <c r="D2903" t="s">
        <v>8335</v>
      </c>
      <c r="J2903">
        <f t="shared" si="45"/>
        <v>3</v>
      </c>
    </row>
    <row r="2904" spans="1:10" x14ac:dyDescent="0.25">
      <c r="A2904" t="s">
        <v>22100</v>
      </c>
      <c r="B2904" t="s">
        <v>1062</v>
      </c>
      <c r="C2904" t="s">
        <v>5190</v>
      </c>
      <c r="D2904" t="s">
        <v>8335</v>
      </c>
      <c r="J2904">
        <f t="shared" si="45"/>
        <v>3</v>
      </c>
    </row>
    <row r="2905" spans="1:10" x14ac:dyDescent="0.25">
      <c r="A2905" t="s">
        <v>22101</v>
      </c>
      <c r="B2905" t="s">
        <v>5190</v>
      </c>
      <c r="C2905" t="s">
        <v>24164</v>
      </c>
      <c r="J2905">
        <f t="shared" si="45"/>
        <v>2</v>
      </c>
    </row>
    <row r="2906" spans="1:10" x14ac:dyDescent="0.25">
      <c r="A2906" t="s">
        <v>22102</v>
      </c>
      <c r="B2906" t="s">
        <v>806</v>
      </c>
      <c r="C2906" t="s">
        <v>2808</v>
      </c>
      <c r="D2906" t="s">
        <v>15632</v>
      </c>
      <c r="J2906">
        <f t="shared" si="45"/>
        <v>3</v>
      </c>
    </row>
    <row r="2907" spans="1:10" x14ac:dyDescent="0.25">
      <c r="A2907" t="s">
        <v>22103</v>
      </c>
      <c r="B2907" t="s">
        <v>1394</v>
      </c>
      <c r="C2907" t="s">
        <v>2808</v>
      </c>
      <c r="D2907" t="s">
        <v>15632</v>
      </c>
      <c r="J2907">
        <f t="shared" si="45"/>
        <v>3</v>
      </c>
    </row>
    <row r="2908" spans="1:10" x14ac:dyDescent="0.25">
      <c r="A2908" t="s">
        <v>22104</v>
      </c>
      <c r="B2908" t="s">
        <v>2808</v>
      </c>
      <c r="C2908" t="s">
        <v>24167</v>
      </c>
      <c r="J2908">
        <f t="shared" si="45"/>
        <v>2</v>
      </c>
    </row>
    <row r="2909" spans="1:10" x14ac:dyDescent="0.25">
      <c r="A2909" t="s">
        <v>22105</v>
      </c>
      <c r="B2909" t="s">
        <v>24166</v>
      </c>
      <c r="C2909" t="s">
        <v>2808</v>
      </c>
      <c r="D2909" t="s">
        <v>13778</v>
      </c>
      <c r="J2909">
        <f t="shared" si="45"/>
        <v>3</v>
      </c>
    </row>
    <row r="2910" spans="1:10" x14ac:dyDescent="0.25">
      <c r="A2910" t="s">
        <v>22106</v>
      </c>
      <c r="B2910" t="s">
        <v>2808</v>
      </c>
      <c r="C2910" t="s">
        <v>15632</v>
      </c>
      <c r="J2910">
        <f t="shared" si="45"/>
        <v>2</v>
      </c>
    </row>
    <row r="2911" spans="1:10" x14ac:dyDescent="0.25">
      <c r="A2911" t="s">
        <v>22107</v>
      </c>
      <c r="B2911" t="s">
        <v>24166</v>
      </c>
      <c r="C2911" t="s">
        <v>2808</v>
      </c>
      <c r="J2911">
        <f t="shared" si="45"/>
        <v>2</v>
      </c>
    </row>
    <row r="2912" spans="1:10" x14ac:dyDescent="0.25">
      <c r="A2912" t="s">
        <v>22108</v>
      </c>
      <c r="B2912" t="s">
        <v>1394</v>
      </c>
      <c r="C2912" t="s">
        <v>2808</v>
      </c>
      <c r="D2912" t="s">
        <v>15632</v>
      </c>
      <c r="J2912">
        <f t="shared" si="45"/>
        <v>3</v>
      </c>
    </row>
    <row r="2913" spans="1:10" x14ac:dyDescent="0.25">
      <c r="A2913" t="s">
        <v>22109</v>
      </c>
      <c r="B2913" t="s">
        <v>1110</v>
      </c>
      <c r="C2913" t="s">
        <v>24166</v>
      </c>
      <c r="D2913" t="s">
        <v>8335</v>
      </c>
      <c r="J2913">
        <f t="shared" si="45"/>
        <v>3</v>
      </c>
    </row>
    <row r="2914" spans="1:10" x14ac:dyDescent="0.25">
      <c r="A2914" t="s">
        <v>22110</v>
      </c>
      <c r="B2914" t="s">
        <v>10594</v>
      </c>
      <c r="C2914" t="s">
        <v>1394</v>
      </c>
      <c r="D2914" t="s">
        <v>24166</v>
      </c>
      <c r="E2914" t="s">
        <v>2808</v>
      </c>
      <c r="J2914">
        <f t="shared" si="45"/>
        <v>4</v>
      </c>
    </row>
    <row r="2915" spans="1:10" x14ac:dyDescent="0.25">
      <c r="A2915" t="s">
        <v>22111</v>
      </c>
      <c r="B2915" t="s">
        <v>806</v>
      </c>
      <c r="C2915" t="s">
        <v>9204</v>
      </c>
      <c r="D2915" t="s">
        <v>14342</v>
      </c>
      <c r="J2915">
        <f t="shared" si="45"/>
        <v>3</v>
      </c>
    </row>
    <row r="2916" spans="1:10" x14ac:dyDescent="0.25">
      <c r="A2916" t="s">
        <v>22112</v>
      </c>
      <c r="B2916" t="s">
        <v>1110</v>
      </c>
      <c r="C2916" t="s">
        <v>2808</v>
      </c>
      <c r="D2916" t="s">
        <v>24167</v>
      </c>
      <c r="J2916">
        <f t="shared" si="45"/>
        <v>3</v>
      </c>
    </row>
    <row r="2917" spans="1:10" x14ac:dyDescent="0.25">
      <c r="A2917" t="s">
        <v>22113</v>
      </c>
      <c r="B2917" t="s">
        <v>1394</v>
      </c>
      <c r="C2917" t="s">
        <v>2808</v>
      </c>
      <c r="D2917" t="s">
        <v>14342</v>
      </c>
      <c r="E2917" t="s">
        <v>24165</v>
      </c>
      <c r="J2917">
        <f t="shared" si="45"/>
        <v>4</v>
      </c>
    </row>
    <row r="2918" spans="1:10" x14ac:dyDescent="0.25">
      <c r="A2918" t="s">
        <v>22114</v>
      </c>
      <c r="B2918" t="s">
        <v>5190</v>
      </c>
      <c r="J2918">
        <f t="shared" si="45"/>
        <v>1</v>
      </c>
    </row>
    <row r="2919" spans="1:10" x14ac:dyDescent="0.25">
      <c r="A2919" t="s">
        <v>22115</v>
      </c>
      <c r="B2919" t="s">
        <v>806</v>
      </c>
      <c r="C2919" t="s">
        <v>2808</v>
      </c>
      <c r="D2919" t="s">
        <v>8335</v>
      </c>
      <c r="J2919">
        <f t="shared" si="45"/>
        <v>3</v>
      </c>
    </row>
    <row r="2920" spans="1:10" x14ac:dyDescent="0.25">
      <c r="A2920" t="s">
        <v>22116</v>
      </c>
      <c r="B2920" t="s">
        <v>1394</v>
      </c>
      <c r="J2920">
        <f t="shared" si="45"/>
        <v>1</v>
      </c>
    </row>
    <row r="2921" spans="1:10" x14ac:dyDescent="0.25">
      <c r="A2921" t="s">
        <v>22117</v>
      </c>
      <c r="B2921" t="s">
        <v>9204</v>
      </c>
      <c r="C2921" t="s">
        <v>1394</v>
      </c>
      <c r="D2921" t="s">
        <v>24166</v>
      </c>
      <c r="E2921" t="s">
        <v>2808</v>
      </c>
      <c r="F2921" t="s">
        <v>14342</v>
      </c>
      <c r="J2921">
        <f t="shared" si="45"/>
        <v>4</v>
      </c>
    </row>
    <row r="2922" spans="1:10" x14ac:dyDescent="0.25">
      <c r="A2922" t="s">
        <v>22118</v>
      </c>
      <c r="B2922" t="s">
        <v>1110</v>
      </c>
      <c r="C2922" t="s">
        <v>806</v>
      </c>
      <c r="D2922" t="s">
        <v>1394</v>
      </c>
      <c r="E2922" t="s">
        <v>1062</v>
      </c>
      <c r="F2922" t="s">
        <v>24164</v>
      </c>
      <c r="J2922">
        <f t="shared" si="45"/>
        <v>4</v>
      </c>
    </row>
    <row r="2923" spans="1:10" x14ac:dyDescent="0.25">
      <c r="A2923" t="s">
        <v>22119</v>
      </c>
      <c r="B2923" t="s">
        <v>1394</v>
      </c>
      <c r="C2923" t="s">
        <v>15632</v>
      </c>
      <c r="J2923">
        <f t="shared" si="45"/>
        <v>2</v>
      </c>
    </row>
    <row r="2924" spans="1:10" x14ac:dyDescent="0.25">
      <c r="A2924" t="s">
        <v>22120</v>
      </c>
      <c r="B2924" t="s">
        <v>1394</v>
      </c>
      <c r="C2924" t="s">
        <v>2808</v>
      </c>
      <c r="J2924">
        <f t="shared" si="45"/>
        <v>2</v>
      </c>
    </row>
    <row r="2925" spans="1:10" x14ac:dyDescent="0.25">
      <c r="A2925" t="s">
        <v>22121</v>
      </c>
      <c r="B2925" t="s">
        <v>1110</v>
      </c>
      <c r="C2925" t="s">
        <v>806</v>
      </c>
      <c r="D2925" t="s">
        <v>9835</v>
      </c>
      <c r="J2925">
        <f t="shared" si="45"/>
        <v>3</v>
      </c>
    </row>
    <row r="2926" spans="1:10" x14ac:dyDescent="0.25">
      <c r="A2926" t="s">
        <v>22122</v>
      </c>
      <c r="B2926" t="s">
        <v>1394</v>
      </c>
      <c r="J2926">
        <f t="shared" si="45"/>
        <v>1</v>
      </c>
    </row>
    <row r="2927" spans="1:10" x14ac:dyDescent="0.25">
      <c r="A2927" t="s">
        <v>22123</v>
      </c>
      <c r="B2927" t="s">
        <v>9835</v>
      </c>
      <c r="C2927" t="s">
        <v>8335</v>
      </c>
      <c r="J2927">
        <f t="shared" si="45"/>
        <v>2</v>
      </c>
    </row>
    <row r="2928" spans="1:10" x14ac:dyDescent="0.25">
      <c r="A2928" t="s">
        <v>22124</v>
      </c>
      <c r="B2928" t="s">
        <v>24166</v>
      </c>
      <c r="C2928" t="s">
        <v>2808</v>
      </c>
      <c r="D2928" t="s">
        <v>15632</v>
      </c>
      <c r="E2928" t="s">
        <v>8335</v>
      </c>
      <c r="J2928">
        <f t="shared" si="45"/>
        <v>4</v>
      </c>
    </row>
    <row r="2929" spans="1:10" x14ac:dyDescent="0.25">
      <c r="A2929" t="s">
        <v>22125</v>
      </c>
      <c r="B2929" t="s">
        <v>1110</v>
      </c>
      <c r="C2929" t="s">
        <v>806</v>
      </c>
      <c r="D2929" t="s">
        <v>2808</v>
      </c>
      <c r="E2929" t="s">
        <v>8335</v>
      </c>
      <c r="F2929" t="s">
        <v>24167</v>
      </c>
      <c r="J2929">
        <f t="shared" si="45"/>
        <v>4</v>
      </c>
    </row>
    <row r="2930" spans="1:10" x14ac:dyDescent="0.25">
      <c r="A2930" t="s">
        <v>22126</v>
      </c>
      <c r="B2930" t="s">
        <v>24166</v>
      </c>
      <c r="C2930" t="s">
        <v>2808</v>
      </c>
      <c r="D2930" t="s">
        <v>9603</v>
      </c>
      <c r="E2930" t="s">
        <v>15632</v>
      </c>
      <c r="J2930">
        <f t="shared" si="45"/>
        <v>4</v>
      </c>
    </row>
    <row r="2931" spans="1:10" x14ac:dyDescent="0.25">
      <c r="A2931" t="s">
        <v>22127</v>
      </c>
      <c r="B2931" t="s">
        <v>806</v>
      </c>
      <c r="C2931" t="s">
        <v>9204</v>
      </c>
      <c r="D2931" t="s">
        <v>1394</v>
      </c>
      <c r="E2931" t="s">
        <v>24166</v>
      </c>
      <c r="J2931">
        <f t="shared" si="45"/>
        <v>4</v>
      </c>
    </row>
    <row r="2932" spans="1:10" x14ac:dyDescent="0.25">
      <c r="A2932" t="s">
        <v>22128</v>
      </c>
      <c r="B2932" t="s">
        <v>24166</v>
      </c>
      <c r="C2932" t="s">
        <v>8335</v>
      </c>
      <c r="J2932">
        <f t="shared" si="45"/>
        <v>2</v>
      </c>
    </row>
    <row r="2933" spans="1:10" x14ac:dyDescent="0.25">
      <c r="A2933" t="s">
        <v>22129</v>
      </c>
      <c r="B2933" t="s">
        <v>806</v>
      </c>
      <c r="C2933" t="s">
        <v>1394</v>
      </c>
      <c r="J2933">
        <f t="shared" si="45"/>
        <v>2</v>
      </c>
    </row>
    <row r="2934" spans="1:10" x14ac:dyDescent="0.25">
      <c r="A2934" t="s">
        <v>22130</v>
      </c>
      <c r="B2934" t="s">
        <v>2808</v>
      </c>
      <c r="C2934" t="s">
        <v>9835</v>
      </c>
      <c r="D2934" t="s">
        <v>8335</v>
      </c>
      <c r="J2934">
        <f t="shared" si="45"/>
        <v>3</v>
      </c>
    </row>
    <row r="2935" spans="1:10" x14ac:dyDescent="0.25">
      <c r="A2935" t="s">
        <v>22131</v>
      </c>
      <c r="B2935" t="s">
        <v>2808</v>
      </c>
      <c r="C2935" t="s">
        <v>13778</v>
      </c>
      <c r="D2935" t="s">
        <v>15632</v>
      </c>
      <c r="J2935">
        <f t="shared" si="45"/>
        <v>3</v>
      </c>
    </row>
    <row r="2936" spans="1:10" x14ac:dyDescent="0.25">
      <c r="A2936" t="s">
        <v>22132</v>
      </c>
      <c r="B2936" t="s">
        <v>806</v>
      </c>
      <c r="C2936" t="s">
        <v>1394</v>
      </c>
      <c r="D2936" t="s">
        <v>1062</v>
      </c>
      <c r="E2936" t="s">
        <v>9835</v>
      </c>
      <c r="J2936">
        <f t="shared" si="45"/>
        <v>4</v>
      </c>
    </row>
    <row r="2937" spans="1:10" x14ac:dyDescent="0.25">
      <c r="A2937" t="s">
        <v>22133</v>
      </c>
      <c r="B2937" t="s">
        <v>1394</v>
      </c>
      <c r="C2937" t="s">
        <v>2808</v>
      </c>
      <c r="J2937">
        <f t="shared" si="45"/>
        <v>2</v>
      </c>
    </row>
    <row r="2938" spans="1:10" x14ac:dyDescent="0.25">
      <c r="A2938" t="s">
        <v>22134</v>
      </c>
      <c r="B2938" t="s">
        <v>1394</v>
      </c>
      <c r="C2938" t="s">
        <v>24166</v>
      </c>
      <c r="J2938">
        <f t="shared" si="45"/>
        <v>2</v>
      </c>
    </row>
    <row r="2939" spans="1:10" x14ac:dyDescent="0.25">
      <c r="A2939" t="s">
        <v>22135</v>
      </c>
      <c r="B2939" t="s">
        <v>10594</v>
      </c>
      <c r="C2939" t="s">
        <v>2808</v>
      </c>
      <c r="D2939" t="s">
        <v>24167</v>
      </c>
      <c r="J2939">
        <f t="shared" si="45"/>
        <v>3</v>
      </c>
    </row>
    <row r="2940" spans="1:10" x14ac:dyDescent="0.25">
      <c r="A2940" t="s">
        <v>22136</v>
      </c>
      <c r="B2940" t="s">
        <v>2808</v>
      </c>
      <c r="C2940" t="s">
        <v>8335</v>
      </c>
      <c r="J2940">
        <f t="shared" si="45"/>
        <v>2</v>
      </c>
    </row>
    <row r="2941" spans="1:10" x14ac:dyDescent="0.25">
      <c r="A2941" t="s">
        <v>22137</v>
      </c>
      <c r="B2941" t="s">
        <v>5190</v>
      </c>
      <c r="C2941" t="s">
        <v>9835</v>
      </c>
      <c r="D2941" t="s">
        <v>8335</v>
      </c>
      <c r="J2941">
        <f t="shared" si="45"/>
        <v>3</v>
      </c>
    </row>
    <row r="2942" spans="1:10" x14ac:dyDescent="0.25">
      <c r="A2942" t="s">
        <v>22138</v>
      </c>
      <c r="B2942" t="s">
        <v>5190</v>
      </c>
      <c r="C2942" t="s">
        <v>24164</v>
      </c>
      <c r="J2942">
        <f t="shared" si="45"/>
        <v>2</v>
      </c>
    </row>
    <row r="2943" spans="1:10" x14ac:dyDescent="0.25">
      <c r="A2943" t="s">
        <v>22139</v>
      </c>
      <c r="B2943" t="s">
        <v>1394</v>
      </c>
      <c r="J2943">
        <f t="shared" si="45"/>
        <v>1</v>
      </c>
    </row>
    <row r="2944" spans="1:10" x14ac:dyDescent="0.25">
      <c r="A2944" t="s">
        <v>22140</v>
      </c>
      <c r="B2944" t="s">
        <v>1394</v>
      </c>
      <c r="C2944" t="s">
        <v>1062</v>
      </c>
      <c r="J2944">
        <f t="shared" si="45"/>
        <v>2</v>
      </c>
    </row>
    <row r="2945" spans="1:10" x14ac:dyDescent="0.25">
      <c r="A2945" t="s">
        <v>22141</v>
      </c>
      <c r="B2945" t="s">
        <v>1394</v>
      </c>
      <c r="C2945" t="s">
        <v>2808</v>
      </c>
      <c r="D2945" t="s">
        <v>14342</v>
      </c>
      <c r="E2945" t="s">
        <v>1062</v>
      </c>
      <c r="F2945" t="s">
        <v>13778</v>
      </c>
      <c r="J2945">
        <f t="shared" si="45"/>
        <v>4</v>
      </c>
    </row>
    <row r="2946" spans="1:10" x14ac:dyDescent="0.25">
      <c r="A2946" t="s">
        <v>19528</v>
      </c>
      <c r="B2946" t="s">
        <v>1110</v>
      </c>
      <c r="C2946" t="s">
        <v>806</v>
      </c>
      <c r="D2946" t="s">
        <v>8335</v>
      </c>
      <c r="J2946">
        <f t="shared" si="45"/>
        <v>3</v>
      </c>
    </row>
    <row r="2947" spans="1:10" x14ac:dyDescent="0.25">
      <c r="A2947" t="s">
        <v>22142</v>
      </c>
      <c r="B2947" t="s">
        <v>10594</v>
      </c>
      <c r="C2947" t="s">
        <v>2808</v>
      </c>
      <c r="D2947" t="s">
        <v>15632</v>
      </c>
      <c r="J2947">
        <f t="shared" ref="J2947:J3010" si="46">COUNTIF(B2947:E2947,"*")</f>
        <v>3</v>
      </c>
    </row>
    <row r="2948" spans="1:10" x14ac:dyDescent="0.25">
      <c r="A2948" t="s">
        <v>22143</v>
      </c>
      <c r="B2948" t="s">
        <v>63</v>
      </c>
      <c r="C2948" t="s">
        <v>9603</v>
      </c>
      <c r="J2948">
        <f t="shared" si="46"/>
        <v>2</v>
      </c>
    </row>
    <row r="2949" spans="1:10" x14ac:dyDescent="0.25">
      <c r="A2949" t="s">
        <v>22144</v>
      </c>
      <c r="B2949" t="s">
        <v>2808</v>
      </c>
      <c r="C2949" t="s">
        <v>15632</v>
      </c>
      <c r="J2949">
        <f t="shared" si="46"/>
        <v>2</v>
      </c>
    </row>
    <row r="2950" spans="1:10" x14ac:dyDescent="0.25">
      <c r="A2950" t="s">
        <v>22145</v>
      </c>
      <c r="B2950" t="s">
        <v>24166</v>
      </c>
      <c r="C2950" t="s">
        <v>2808</v>
      </c>
      <c r="J2950">
        <f t="shared" si="46"/>
        <v>2</v>
      </c>
    </row>
    <row r="2951" spans="1:10" x14ac:dyDescent="0.25">
      <c r="A2951" t="s">
        <v>22146</v>
      </c>
      <c r="B2951" t="s">
        <v>1394</v>
      </c>
      <c r="C2951" t="s">
        <v>15632</v>
      </c>
      <c r="J2951">
        <f t="shared" si="46"/>
        <v>2</v>
      </c>
    </row>
    <row r="2952" spans="1:10" x14ac:dyDescent="0.25">
      <c r="A2952" t="s">
        <v>22147</v>
      </c>
      <c r="B2952" t="s">
        <v>5190</v>
      </c>
      <c r="C2952" t="s">
        <v>9835</v>
      </c>
      <c r="J2952">
        <f t="shared" si="46"/>
        <v>2</v>
      </c>
    </row>
    <row r="2953" spans="1:10" x14ac:dyDescent="0.25">
      <c r="A2953" t="s">
        <v>22148</v>
      </c>
      <c r="B2953" t="s">
        <v>5190</v>
      </c>
      <c r="C2953" t="s">
        <v>24164</v>
      </c>
      <c r="D2953" t="s">
        <v>8335</v>
      </c>
      <c r="J2953">
        <f t="shared" si="46"/>
        <v>3</v>
      </c>
    </row>
    <row r="2954" spans="1:10" x14ac:dyDescent="0.25">
      <c r="A2954" t="s">
        <v>22149</v>
      </c>
      <c r="B2954" t="s">
        <v>1110</v>
      </c>
      <c r="C2954" t="s">
        <v>806</v>
      </c>
      <c r="D2954" t="s">
        <v>10594</v>
      </c>
      <c r="E2954" t="s">
        <v>2808</v>
      </c>
      <c r="F2954" t="s">
        <v>18048</v>
      </c>
      <c r="J2954">
        <f t="shared" si="46"/>
        <v>4</v>
      </c>
    </row>
    <row r="2955" spans="1:10" x14ac:dyDescent="0.25">
      <c r="A2955" t="s">
        <v>22150</v>
      </c>
      <c r="B2955" t="s">
        <v>10594</v>
      </c>
      <c r="C2955" t="s">
        <v>2808</v>
      </c>
      <c r="J2955">
        <f t="shared" si="46"/>
        <v>2</v>
      </c>
    </row>
    <row r="2956" spans="1:10" x14ac:dyDescent="0.25">
      <c r="A2956" t="s">
        <v>22151</v>
      </c>
      <c r="B2956" t="s">
        <v>1394</v>
      </c>
      <c r="C2956" t="s">
        <v>2808</v>
      </c>
      <c r="J2956">
        <f t="shared" si="46"/>
        <v>2</v>
      </c>
    </row>
    <row r="2957" spans="1:10" x14ac:dyDescent="0.25">
      <c r="A2957" t="s">
        <v>22152</v>
      </c>
      <c r="B2957" t="s">
        <v>2808</v>
      </c>
      <c r="C2957" t="s">
        <v>8335</v>
      </c>
      <c r="J2957">
        <f t="shared" si="46"/>
        <v>2</v>
      </c>
    </row>
    <row r="2958" spans="1:10" x14ac:dyDescent="0.25">
      <c r="A2958" t="s">
        <v>22153</v>
      </c>
      <c r="B2958" t="s">
        <v>1394</v>
      </c>
      <c r="C2958" t="s">
        <v>14342</v>
      </c>
      <c r="D2958" t="s">
        <v>1062</v>
      </c>
      <c r="E2958" t="s">
        <v>15632</v>
      </c>
      <c r="J2958">
        <f t="shared" si="46"/>
        <v>4</v>
      </c>
    </row>
    <row r="2959" spans="1:10" x14ac:dyDescent="0.25">
      <c r="A2959" t="s">
        <v>22154</v>
      </c>
      <c r="B2959" t="s">
        <v>2808</v>
      </c>
      <c r="C2959" t="s">
        <v>24164</v>
      </c>
      <c r="D2959" t="s">
        <v>15632</v>
      </c>
      <c r="J2959">
        <f t="shared" si="46"/>
        <v>3</v>
      </c>
    </row>
    <row r="2960" spans="1:10" x14ac:dyDescent="0.25">
      <c r="A2960" t="s">
        <v>22155</v>
      </c>
      <c r="B2960" t="s">
        <v>1394</v>
      </c>
      <c r="J2960">
        <f t="shared" si="46"/>
        <v>1</v>
      </c>
    </row>
    <row r="2961" spans="1:10" x14ac:dyDescent="0.25">
      <c r="A2961" t="s">
        <v>22156</v>
      </c>
      <c r="B2961" t="s">
        <v>806</v>
      </c>
      <c r="C2961" t="s">
        <v>1394</v>
      </c>
      <c r="D2961" t="s">
        <v>2808</v>
      </c>
      <c r="J2961">
        <f t="shared" si="46"/>
        <v>3</v>
      </c>
    </row>
    <row r="2962" spans="1:10" x14ac:dyDescent="0.25">
      <c r="A2962" t="s">
        <v>22157</v>
      </c>
      <c r="B2962" t="s">
        <v>1110</v>
      </c>
      <c r="C2962" t="s">
        <v>1062</v>
      </c>
      <c r="D2962" t="s">
        <v>5190</v>
      </c>
      <c r="E2962" t="s">
        <v>8335</v>
      </c>
      <c r="J2962">
        <f t="shared" si="46"/>
        <v>4</v>
      </c>
    </row>
    <row r="2963" spans="1:10" x14ac:dyDescent="0.25">
      <c r="A2963" t="s">
        <v>22158</v>
      </c>
      <c r="B2963" t="s">
        <v>1394</v>
      </c>
      <c r="C2963" t="s">
        <v>24166</v>
      </c>
      <c r="D2963" t="s">
        <v>14342</v>
      </c>
      <c r="J2963">
        <f t="shared" si="46"/>
        <v>3</v>
      </c>
    </row>
    <row r="2964" spans="1:10" x14ac:dyDescent="0.25">
      <c r="A2964" t="s">
        <v>22159</v>
      </c>
      <c r="B2964" t="s">
        <v>1394</v>
      </c>
      <c r="C2964" t="s">
        <v>2808</v>
      </c>
      <c r="J2964">
        <f t="shared" si="46"/>
        <v>2</v>
      </c>
    </row>
    <row r="2965" spans="1:10" x14ac:dyDescent="0.25">
      <c r="A2965" t="s">
        <v>22160</v>
      </c>
      <c r="B2965" t="s">
        <v>1110</v>
      </c>
      <c r="C2965" t="s">
        <v>24166</v>
      </c>
      <c r="D2965" t="s">
        <v>8335</v>
      </c>
      <c r="J2965">
        <f t="shared" si="46"/>
        <v>3</v>
      </c>
    </row>
    <row r="2966" spans="1:10" x14ac:dyDescent="0.25">
      <c r="A2966" t="s">
        <v>22161</v>
      </c>
      <c r="B2966" t="s">
        <v>1394</v>
      </c>
      <c r="J2966">
        <f t="shared" si="46"/>
        <v>1</v>
      </c>
    </row>
    <row r="2967" spans="1:10" x14ac:dyDescent="0.25">
      <c r="A2967" t="s">
        <v>22162</v>
      </c>
      <c r="B2967" t="s">
        <v>1394</v>
      </c>
      <c r="C2967" t="s">
        <v>2808</v>
      </c>
      <c r="D2967" t="s">
        <v>15632</v>
      </c>
      <c r="J2967">
        <f t="shared" si="46"/>
        <v>3</v>
      </c>
    </row>
    <row r="2968" spans="1:10" x14ac:dyDescent="0.25">
      <c r="A2968" t="s">
        <v>22163</v>
      </c>
      <c r="B2968" t="s">
        <v>1394</v>
      </c>
      <c r="C2968" t="s">
        <v>15632</v>
      </c>
      <c r="D2968" t="s">
        <v>24165</v>
      </c>
      <c r="J2968">
        <f t="shared" si="46"/>
        <v>3</v>
      </c>
    </row>
    <row r="2969" spans="1:10" x14ac:dyDescent="0.25">
      <c r="A2969" t="s">
        <v>22164</v>
      </c>
      <c r="B2969" t="s">
        <v>2808</v>
      </c>
      <c r="C2969" t="s">
        <v>15632</v>
      </c>
      <c r="J2969">
        <f t="shared" si="46"/>
        <v>2</v>
      </c>
    </row>
    <row r="2970" spans="1:10" x14ac:dyDescent="0.25">
      <c r="A2970" t="s">
        <v>22165</v>
      </c>
      <c r="B2970" t="s">
        <v>24166</v>
      </c>
      <c r="C2970" t="s">
        <v>2808</v>
      </c>
      <c r="D2970" t="s">
        <v>15632</v>
      </c>
      <c r="E2970" t="s">
        <v>8335</v>
      </c>
      <c r="J2970">
        <f t="shared" si="46"/>
        <v>4</v>
      </c>
    </row>
    <row r="2971" spans="1:10" x14ac:dyDescent="0.25">
      <c r="A2971" t="s">
        <v>22166</v>
      </c>
      <c r="B2971" t="s">
        <v>10594</v>
      </c>
      <c r="C2971" t="s">
        <v>2808</v>
      </c>
      <c r="D2971" t="s">
        <v>15632</v>
      </c>
      <c r="J2971">
        <f t="shared" si="46"/>
        <v>3</v>
      </c>
    </row>
    <row r="2972" spans="1:10" x14ac:dyDescent="0.25">
      <c r="A2972" t="s">
        <v>22167</v>
      </c>
      <c r="B2972" t="s">
        <v>806</v>
      </c>
      <c r="C2972" t="s">
        <v>2808</v>
      </c>
      <c r="D2972" t="s">
        <v>8335</v>
      </c>
      <c r="E2972" t="s">
        <v>24167</v>
      </c>
      <c r="J2972">
        <f t="shared" si="46"/>
        <v>4</v>
      </c>
    </row>
    <row r="2973" spans="1:10" x14ac:dyDescent="0.25">
      <c r="A2973" t="s">
        <v>19589</v>
      </c>
      <c r="B2973" t="s">
        <v>2808</v>
      </c>
      <c r="C2973" t="s">
        <v>18048</v>
      </c>
      <c r="D2973" t="s">
        <v>24167</v>
      </c>
      <c r="E2973" t="s">
        <v>11916</v>
      </c>
      <c r="J2973">
        <f t="shared" si="46"/>
        <v>4</v>
      </c>
    </row>
    <row r="2974" spans="1:10" x14ac:dyDescent="0.25">
      <c r="A2974" t="s">
        <v>22168</v>
      </c>
      <c r="B2974" t="s">
        <v>1394</v>
      </c>
      <c r="J2974">
        <f t="shared" si="46"/>
        <v>1</v>
      </c>
    </row>
    <row r="2975" spans="1:10" x14ac:dyDescent="0.25">
      <c r="A2975" t="s">
        <v>22169</v>
      </c>
      <c r="B2975" t="s">
        <v>2808</v>
      </c>
      <c r="C2975" t="s">
        <v>1062</v>
      </c>
      <c r="D2975" t="s">
        <v>15632</v>
      </c>
      <c r="J2975">
        <f t="shared" si="46"/>
        <v>3</v>
      </c>
    </row>
    <row r="2976" spans="1:10" x14ac:dyDescent="0.25">
      <c r="A2976" t="s">
        <v>22170</v>
      </c>
      <c r="B2976" t="s">
        <v>1110</v>
      </c>
      <c r="C2976" t="s">
        <v>806</v>
      </c>
      <c r="D2976" t="s">
        <v>2808</v>
      </c>
      <c r="E2976" t="s">
        <v>15632</v>
      </c>
      <c r="J2976">
        <f t="shared" si="46"/>
        <v>4</v>
      </c>
    </row>
    <row r="2977" spans="1:10" x14ac:dyDescent="0.25">
      <c r="A2977" t="s">
        <v>22171</v>
      </c>
      <c r="B2977" t="s">
        <v>2808</v>
      </c>
      <c r="C2977" t="s">
        <v>8335</v>
      </c>
      <c r="J2977">
        <f t="shared" si="46"/>
        <v>2</v>
      </c>
    </row>
    <row r="2978" spans="1:10" x14ac:dyDescent="0.25">
      <c r="A2978" t="s">
        <v>22172</v>
      </c>
      <c r="B2978" t="s">
        <v>9835</v>
      </c>
      <c r="C2978" t="s">
        <v>8335</v>
      </c>
      <c r="J2978">
        <f t="shared" si="46"/>
        <v>2</v>
      </c>
    </row>
    <row r="2979" spans="1:10" x14ac:dyDescent="0.25">
      <c r="A2979" t="s">
        <v>22173</v>
      </c>
      <c r="B2979" t="s">
        <v>10594</v>
      </c>
      <c r="C2979" t="s">
        <v>2808</v>
      </c>
      <c r="D2979" t="s">
        <v>9603</v>
      </c>
      <c r="J2979">
        <f t="shared" si="46"/>
        <v>3</v>
      </c>
    </row>
    <row r="2980" spans="1:10" x14ac:dyDescent="0.25">
      <c r="A2980" t="s">
        <v>22174</v>
      </c>
      <c r="B2980" t="s">
        <v>1394</v>
      </c>
      <c r="C2980" t="s">
        <v>24166</v>
      </c>
      <c r="J2980">
        <f t="shared" si="46"/>
        <v>2</v>
      </c>
    </row>
    <row r="2981" spans="1:10" x14ac:dyDescent="0.25">
      <c r="A2981" t="s">
        <v>22175</v>
      </c>
      <c r="B2981" t="s">
        <v>1110</v>
      </c>
      <c r="C2981" t="s">
        <v>24166</v>
      </c>
      <c r="D2981" t="s">
        <v>9835</v>
      </c>
      <c r="E2981" t="s">
        <v>8335</v>
      </c>
      <c r="J2981">
        <f t="shared" si="46"/>
        <v>4</v>
      </c>
    </row>
    <row r="2982" spans="1:10" x14ac:dyDescent="0.25">
      <c r="A2982" t="s">
        <v>22176</v>
      </c>
      <c r="B2982" t="s">
        <v>1394</v>
      </c>
      <c r="J2982">
        <f t="shared" si="46"/>
        <v>1</v>
      </c>
    </row>
    <row r="2983" spans="1:10" x14ac:dyDescent="0.25">
      <c r="A2983" t="s">
        <v>22177</v>
      </c>
      <c r="B2983" t="s">
        <v>1394</v>
      </c>
      <c r="C2983" t="s">
        <v>2808</v>
      </c>
      <c r="J2983">
        <f t="shared" si="46"/>
        <v>2</v>
      </c>
    </row>
    <row r="2984" spans="1:10" x14ac:dyDescent="0.25">
      <c r="A2984" t="s">
        <v>22178</v>
      </c>
      <c r="B2984" t="s">
        <v>1394</v>
      </c>
      <c r="C2984" t="s">
        <v>2808</v>
      </c>
      <c r="J2984">
        <f t="shared" si="46"/>
        <v>2</v>
      </c>
    </row>
    <row r="2985" spans="1:10" x14ac:dyDescent="0.25">
      <c r="A2985" t="s">
        <v>22179</v>
      </c>
      <c r="B2985" t="s">
        <v>1394</v>
      </c>
      <c r="C2985" t="s">
        <v>13778</v>
      </c>
      <c r="D2985" t="s">
        <v>15632</v>
      </c>
      <c r="J2985">
        <f t="shared" si="46"/>
        <v>3</v>
      </c>
    </row>
    <row r="2986" spans="1:10" x14ac:dyDescent="0.25">
      <c r="A2986" t="s">
        <v>22180</v>
      </c>
      <c r="B2986" t="s">
        <v>1394</v>
      </c>
      <c r="C2986" t="s">
        <v>2808</v>
      </c>
      <c r="J2986">
        <f t="shared" si="46"/>
        <v>2</v>
      </c>
    </row>
    <row r="2987" spans="1:10" x14ac:dyDescent="0.25">
      <c r="A2987" t="s">
        <v>22181</v>
      </c>
      <c r="B2987" t="s">
        <v>24164</v>
      </c>
      <c r="C2987" t="s">
        <v>8335</v>
      </c>
      <c r="J2987">
        <f t="shared" si="46"/>
        <v>2</v>
      </c>
    </row>
    <row r="2988" spans="1:10" x14ac:dyDescent="0.25">
      <c r="A2988" t="s">
        <v>22182</v>
      </c>
      <c r="B2988" t="s">
        <v>2808</v>
      </c>
      <c r="C2988" t="s">
        <v>15632</v>
      </c>
      <c r="J2988">
        <f t="shared" si="46"/>
        <v>2</v>
      </c>
    </row>
    <row r="2989" spans="1:10" x14ac:dyDescent="0.25">
      <c r="A2989" t="s">
        <v>22183</v>
      </c>
      <c r="B2989" t="s">
        <v>2808</v>
      </c>
      <c r="J2989">
        <f t="shared" si="46"/>
        <v>1</v>
      </c>
    </row>
    <row r="2990" spans="1:10" x14ac:dyDescent="0.25">
      <c r="A2990" t="s">
        <v>22184</v>
      </c>
      <c r="B2990" t="s">
        <v>1394</v>
      </c>
      <c r="C2990" t="s">
        <v>2808</v>
      </c>
      <c r="D2990" t="s">
        <v>5190</v>
      </c>
      <c r="E2990" t="s">
        <v>9835</v>
      </c>
      <c r="J2990">
        <f t="shared" si="46"/>
        <v>4</v>
      </c>
    </row>
    <row r="2991" spans="1:10" x14ac:dyDescent="0.25">
      <c r="A2991" t="s">
        <v>22185</v>
      </c>
      <c r="B2991" t="s">
        <v>806</v>
      </c>
      <c r="C2991" t="s">
        <v>24166</v>
      </c>
      <c r="D2991" t="s">
        <v>8335</v>
      </c>
      <c r="J2991">
        <f t="shared" si="46"/>
        <v>3</v>
      </c>
    </row>
    <row r="2992" spans="1:10" x14ac:dyDescent="0.25">
      <c r="A2992" t="s">
        <v>22186</v>
      </c>
      <c r="B2992" t="s">
        <v>1062</v>
      </c>
      <c r="C2992" t="s">
        <v>5190</v>
      </c>
      <c r="D2992" t="s">
        <v>8335</v>
      </c>
      <c r="J2992">
        <f t="shared" si="46"/>
        <v>3</v>
      </c>
    </row>
    <row r="2993" spans="1:10" x14ac:dyDescent="0.25">
      <c r="A2993" t="s">
        <v>22187</v>
      </c>
      <c r="B2993" t="s">
        <v>1394</v>
      </c>
      <c r="C2993" t="s">
        <v>2808</v>
      </c>
      <c r="D2993" t="s">
        <v>15632</v>
      </c>
      <c r="J2993">
        <f t="shared" si="46"/>
        <v>3</v>
      </c>
    </row>
    <row r="2994" spans="1:10" x14ac:dyDescent="0.25">
      <c r="A2994" t="s">
        <v>22188</v>
      </c>
      <c r="B2994" t="s">
        <v>2808</v>
      </c>
      <c r="J2994">
        <f t="shared" si="46"/>
        <v>1</v>
      </c>
    </row>
    <row r="2995" spans="1:10" x14ac:dyDescent="0.25">
      <c r="A2995" t="s">
        <v>22189</v>
      </c>
      <c r="B2995" t="s">
        <v>1394</v>
      </c>
      <c r="C2995" t="s">
        <v>2808</v>
      </c>
      <c r="J2995">
        <f t="shared" si="46"/>
        <v>2</v>
      </c>
    </row>
    <row r="2996" spans="1:10" x14ac:dyDescent="0.25">
      <c r="A2996" t="s">
        <v>22190</v>
      </c>
      <c r="B2996" t="s">
        <v>2808</v>
      </c>
      <c r="C2996" t="s">
        <v>8335</v>
      </c>
      <c r="J2996">
        <f t="shared" si="46"/>
        <v>2</v>
      </c>
    </row>
    <row r="2997" spans="1:10" x14ac:dyDescent="0.25">
      <c r="A2997" t="s">
        <v>22191</v>
      </c>
      <c r="B2997" t="s">
        <v>2808</v>
      </c>
      <c r="C2997" t="s">
        <v>15632</v>
      </c>
      <c r="D2997" t="s">
        <v>9835</v>
      </c>
      <c r="J2997">
        <f t="shared" si="46"/>
        <v>3</v>
      </c>
    </row>
    <row r="2998" spans="1:10" x14ac:dyDescent="0.25">
      <c r="A2998" t="s">
        <v>22192</v>
      </c>
      <c r="B2998" t="s">
        <v>24166</v>
      </c>
      <c r="C2998" t="s">
        <v>2808</v>
      </c>
      <c r="D2998" t="s">
        <v>15632</v>
      </c>
      <c r="J2998">
        <f t="shared" si="46"/>
        <v>3</v>
      </c>
    </row>
    <row r="2999" spans="1:10" x14ac:dyDescent="0.25">
      <c r="A2999" t="s">
        <v>22193</v>
      </c>
      <c r="B2999" t="s">
        <v>806</v>
      </c>
      <c r="C2999" t="s">
        <v>2808</v>
      </c>
      <c r="D2999" t="s">
        <v>14342</v>
      </c>
      <c r="J2999">
        <f t="shared" si="46"/>
        <v>3</v>
      </c>
    </row>
    <row r="3000" spans="1:10" x14ac:dyDescent="0.25">
      <c r="A3000" t="s">
        <v>22194</v>
      </c>
      <c r="B3000" t="s">
        <v>2808</v>
      </c>
      <c r="C3000" t="s">
        <v>24164</v>
      </c>
      <c r="D3000" t="s">
        <v>15632</v>
      </c>
      <c r="J3000">
        <f t="shared" si="46"/>
        <v>3</v>
      </c>
    </row>
    <row r="3001" spans="1:10" x14ac:dyDescent="0.25">
      <c r="A3001" t="s">
        <v>22195</v>
      </c>
      <c r="B3001" t="s">
        <v>24166</v>
      </c>
      <c r="C3001" t="s">
        <v>2808</v>
      </c>
      <c r="D3001" t="s">
        <v>8335</v>
      </c>
      <c r="J3001">
        <f t="shared" si="46"/>
        <v>3</v>
      </c>
    </row>
    <row r="3002" spans="1:10" x14ac:dyDescent="0.25">
      <c r="A3002" t="s">
        <v>22196</v>
      </c>
      <c r="B3002" t="s">
        <v>1394</v>
      </c>
      <c r="C3002" t="s">
        <v>24166</v>
      </c>
      <c r="J3002">
        <f t="shared" si="46"/>
        <v>2</v>
      </c>
    </row>
    <row r="3003" spans="1:10" x14ac:dyDescent="0.25">
      <c r="A3003" t="s">
        <v>22197</v>
      </c>
      <c r="B3003" t="s">
        <v>1394</v>
      </c>
      <c r="C3003" t="s">
        <v>2808</v>
      </c>
      <c r="J3003">
        <f t="shared" si="46"/>
        <v>2</v>
      </c>
    </row>
    <row r="3004" spans="1:10" x14ac:dyDescent="0.25">
      <c r="A3004" t="s">
        <v>22198</v>
      </c>
      <c r="B3004" t="s">
        <v>2808</v>
      </c>
      <c r="C3004" t="s">
        <v>24164</v>
      </c>
      <c r="D3004" t="s">
        <v>8335</v>
      </c>
      <c r="J3004">
        <f t="shared" si="46"/>
        <v>3</v>
      </c>
    </row>
    <row r="3005" spans="1:10" x14ac:dyDescent="0.25">
      <c r="A3005" t="s">
        <v>22199</v>
      </c>
      <c r="B3005" t="s">
        <v>1394</v>
      </c>
      <c r="C3005" t="s">
        <v>2808</v>
      </c>
      <c r="D3005" t="s">
        <v>15632</v>
      </c>
      <c r="J3005">
        <f t="shared" si="46"/>
        <v>3</v>
      </c>
    </row>
    <row r="3006" spans="1:10" x14ac:dyDescent="0.25">
      <c r="A3006" t="s">
        <v>22200</v>
      </c>
      <c r="B3006" t="s">
        <v>24166</v>
      </c>
      <c r="C3006" t="s">
        <v>2808</v>
      </c>
      <c r="D3006" t="s">
        <v>8335</v>
      </c>
      <c r="J3006">
        <f t="shared" si="46"/>
        <v>3</v>
      </c>
    </row>
    <row r="3007" spans="1:10" x14ac:dyDescent="0.25">
      <c r="A3007" t="s">
        <v>22201</v>
      </c>
      <c r="B3007" t="s">
        <v>2808</v>
      </c>
      <c r="C3007" t="s">
        <v>15632</v>
      </c>
      <c r="D3007" t="s">
        <v>24167</v>
      </c>
      <c r="J3007">
        <f t="shared" si="46"/>
        <v>3</v>
      </c>
    </row>
    <row r="3008" spans="1:10" x14ac:dyDescent="0.25">
      <c r="A3008" t="s">
        <v>22202</v>
      </c>
      <c r="B3008" t="s">
        <v>1394</v>
      </c>
      <c r="J3008">
        <f t="shared" si="46"/>
        <v>1</v>
      </c>
    </row>
    <row r="3009" spans="1:10" x14ac:dyDescent="0.25">
      <c r="A3009" t="s">
        <v>22203</v>
      </c>
      <c r="B3009" t="s">
        <v>1394</v>
      </c>
      <c r="C3009" t="s">
        <v>2808</v>
      </c>
      <c r="J3009">
        <f t="shared" si="46"/>
        <v>2</v>
      </c>
    </row>
    <row r="3010" spans="1:10" x14ac:dyDescent="0.25">
      <c r="A3010" t="s">
        <v>22204</v>
      </c>
      <c r="B3010" t="s">
        <v>24164</v>
      </c>
      <c r="C3010" t="s">
        <v>15632</v>
      </c>
      <c r="D3010" t="s">
        <v>9835</v>
      </c>
      <c r="E3010" t="s">
        <v>8335</v>
      </c>
      <c r="J3010">
        <f t="shared" si="46"/>
        <v>4</v>
      </c>
    </row>
    <row r="3011" spans="1:10" x14ac:dyDescent="0.25">
      <c r="A3011" t="s">
        <v>22205</v>
      </c>
      <c r="B3011" t="s">
        <v>2808</v>
      </c>
      <c r="C3011" t="s">
        <v>18048</v>
      </c>
      <c r="D3011" t="s">
        <v>24167</v>
      </c>
      <c r="J3011">
        <f t="shared" ref="J3011:J3074" si="47">COUNTIF(B3011:E3011,"*")</f>
        <v>3</v>
      </c>
    </row>
    <row r="3012" spans="1:10" x14ac:dyDescent="0.25">
      <c r="A3012" t="s">
        <v>19431</v>
      </c>
      <c r="B3012" t="s">
        <v>806</v>
      </c>
      <c r="C3012" t="s">
        <v>9204</v>
      </c>
      <c r="D3012" t="s">
        <v>1394</v>
      </c>
      <c r="E3012" t="s">
        <v>14342</v>
      </c>
      <c r="F3012" t="s">
        <v>1062</v>
      </c>
      <c r="G3012" t="s">
        <v>9835</v>
      </c>
      <c r="J3012">
        <f t="shared" si="47"/>
        <v>4</v>
      </c>
    </row>
    <row r="3013" spans="1:10" x14ac:dyDescent="0.25">
      <c r="A3013" t="s">
        <v>22206</v>
      </c>
      <c r="B3013" t="s">
        <v>1110</v>
      </c>
      <c r="C3013" t="s">
        <v>806</v>
      </c>
      <c r="D3013" t="s">
        <v>9204</v>
      </c>
      <c r="E3013" t="s">
        <v>1394</v>
      </c>
      <c r="F3013" t="s">
        <v>14342</v>
      </c>
      <c r="J3013">
        <f t="shared" si="47"/>
        <v>4</v>
      </c>
    </row>
    <row r="3014" spans="1:10" x14ac:dyDescent="0.25">
      <c r="A3014" t="s">
        <v>22207</v>
      </c>
      <c r="B3014" t="s">
        <v>1110</v>
      </c>
      <c r="C3014" t="s">
        <v>806</v>
      </c>
      <c r="D3014" t="s">
        <v>2808</v>
      </c>
      <c r="E3014" t="s">
        <v>9835</v>
      </c>
      <c r="J3014">
        <f t="shared" si="47"/>
        <v>4</v>
      </c>
    </row>
    <row r="3015" spans="1:10" x14ac:dyDescent="0.25">
      <c r="A3015" t="s">
        <v>22208</v>
      </c>
      <c r="B3015" t="s">
        <v>1110</v>
      </c>
      <c r="C3015" t="s">
        <v>2808</v>
      </c>
      <c r="D3015" t="s">
        <v>24167</v>
      </c>
      <c r="J3015">
        <f t="shared" si="47"/>
        <v>3</v>
      </c>
    </row>
    <row r="3016" spans="1:10" x14ac:dyDescent="0.25">
      <c r="A3016" t="s">
        <v>22209</v>
      </c>
      <c r="B3016" t="s">
        <v>1062</v>
      </c>
      <c r="C3016" t="s">
        <v>24164</v>
      </c>
      <c r="D3016" t="s">
        <v>8335</v>
      </c>
      <c r="J3016">
        <f t="shared" si="47"/>
        <v>3</v>
      </c>
    </row>
    <row r="3017" spans="1:10" x14ac:dyDescent="0.25">
      <c r="A3017" t="s">
        <v>22210</v>
      </c>
      <c r="B3017" t="s">
        <v>2808</v>
      </c>
      <c r="J3017">
        <f t="shared" si="47"/>
        <v>1</v>
      </c>
    </row>
    <row r="3018" spans="1:10" x14ac:dyDescent="0.25">
      <c r="A3018" t="s">
        <v>22211</v>
      </c>
      <c r="B3018" t="s">
        <v>10594</v>
      </c>
      <c r="C3018" t="s">
        <v>2808</v>
      </c>
      <c r="J3018">
        <f t="shared" si="47"/>
        <v>2</v>
      </c>
    </row>
    <row r="3019" spans="1:10" x14ac:dyDescent="0.25">
      <c r="A3019" t="s">
        <v>22212</v>
      </c>
      <c r="B3019" t="s">
        <v>1394</v>
      </c>
      <c r="C3019" t="s">
        <v>24166</v>
      </c>
      <c r="J3019">
        <f t="shared" si="47"/>
        <v>2</v>
      </c>
    </row>
    <row r="3020" spans="1:10" x14ac:dyDescent="0.25">
      <c r="A3020" t="s">
        <v>22213</v>
      </c>
      <c r="B3020" t="s">
        <v>14342</v>
      </c>
      <c r="C3020" t="s">
        <v>13778</v>
      </c>
      <c r="J3020">
        <f t="shared" si="47"/>
        <v>2</v>
      </c>
    </row>
    <row r="3021" spans="1:10" x14ac:dyDescent="0.25">
      <c r="A3021" t="s">
        <v>22214</v>
      </c>
      <c r="B3021" t="s">
        <v>1062</v>
      </c>
      <c r="C3021" t="s">
        <v>5190</v>
      </c>
      <c r="J3021">
        <f t="shared" si="47"/>
        <v>2</v>
      </c>
    </row>
    <row r="3022" spans="1:10" x14ac:dyDescent="0.25">
      <c r="A3022" t="s">
        <v>22215</v>
      </c>
      <c r="B3022" t="s">
        <v>2808</v>
      </c>
      <c r="J3022">
        <f t="shared" si="47"/>
        <v>1</v>
      </c>
    </row>
    <row r="3023" spans="1:10" x14ac:dyDescent="0.25">
      <c r="A3023" t="s">
        <v>22216</v>
      </c>
      <c r="B3023" t="s">
        <v>2808</v>
      </c>
      <c r="C3023" t="s">
        <v>8335</v>
      </c>
      <c r="J3023">
        <f t="shared" si="47"/>
        <v>2</v>
      </c>
    </row>
    <row r="3024" spans="1:10" x14ac:dyDescent="0.25">
      <c r="A3024" t="s">
        <v>22217</v>
      </c>
      <c r="B3024" t="s">
        <v>2808</v>
      </c>
      <c r="J3024">
        <f t="shared" si="47"/>
        <v>1</v>
      </c>
    </row>
    <row r="3025" spans="1:10" x14ac:dyDescent="0.25">
      <c r="A3025" t="s">
        <v>22218</v>
      </c>
      <c r="B3025" t="s">
        <v>1394</v>
      </c>
      <c r="C3025" t="s">
        <v>1062</v>
      </c>
      <c r="D3025" t="s">
        <v>5190</v>
      </c>
      <c r="J3025">
        <f t="shared" si="47"/>
        <v>3</v>
      </c>
    </row>
    <row r="3026" spans="1:10" x14ac:dyDescent="0.25">
      <c r="A3026" t="s">
        <v>22219</v>
      </c>
      <c r="B3026" t="s">
        <v>1110</v>
      </c>
      <c r="C3026" t="s">
        <v>806</v>
      </c>
      <c r="D3026" t="s">
        <v>1062</v>
      </c>
      <c r="E3026" t="s">
        <v>9835</v>
      </c>
      <c r="J3026">
        <f t="shared" si="47"/>
        <v>4</v>
      </c>
    </row>
    <row r="3027" spans="1:10" x14ac:dyDescent="0.25">
      <c r="A3027" t="s">
        <v>22220</v>
      </c>
      <c r="B3027" t="s">
        <v>1394</v>
      </c>
      <c r="J3027">
        <f t="shared" si="47"/>
        <v>1</v>
      </c>
    </row>
    <row r="3028" spans="1:10" x14ac:dyDescent="0.25">
      <c r="A3028" t="s">
        <v>22221</v>
      </c>
      <c r="B3028" t="s">
        <v>2808</v>
      </c>
      <c r="C3028" t="s">
        <v>15632</v>
      </c>
      <c r="D3028" t="s">
        <v>24167</v>
      </c>
      <c r="J3028">
        <f t="shared" si="47"/>
        <v>3</v>
      </c>
    </row>
    <row r="3029" spans="1:10" x14ac:dyDescent="0.25">
      <c r="A3029" t="s">
        <v>22222</v>
      </c>
      <c r="B3029" t="s">
        <v>806</v>
      </c>
      <c r="C3029" t="s">
        <v>24166</v>
      </c>
      <c r="D3029" t="s">
        <v>2808</v>
      </c>
      <c r="E3029" t="s">
        <v>24164</v>
      </c>
      <c r="F3029" t="s">
        <v>8335</v>
      </c>
      <c r="J3029">
        <f t="shared" si="47"/>
        <v>4</v>
      </c>
    </row>
    <row r="3030" spans="1:10" x14ac:dyDescent="0.25">
      <c r="A3030" t="s">
        <v>22223</v>
      </c>
      <c r="B3030" t="s">
        <v>1394</v>
      </c>
      <c r="C3030" t="s">
        <v>2808</v>
      </c>
      <c r="D3030" t="s">
        <v>14342</v>
      </c>
      <c r="E3030" t="s">
        <v>9603</v>
      </c>
      <c r="F3030" t="s">
        <v>13778</v>
      </c>
      <c r="G3030" t="s">
        <v>15632</v>
      </c>
      <c r="J3030">
        <f t="shared" si="47"/>
        <v>4</v>
      </c>
    </row>
    <row r="3031" spans="1:10" x14ac:dyDescent="0.25">
      <c r="A3031" t="s">
        <v>22224</v>
      </c>
      <c r="B3031" t="s">
        <v>10594</v>
      </c>
      <c r="C3031" t="s">
        <v>2808</v>
      </c>
      <c r="D3031" t="s">
        <v>24165</v>
      </c>
      <c r="J3031">
        <f t="shared" si="47"/>
        <v>3</v>
      </c>
    </row>
    <row r="3032" spans="1:10" x14ac:dyDescent="0.25">
      <c r="A3032" t="s">
        <v>22225</v>
      </c>
      <c r="B3032" t="s">
        <v>1110</v>
      </c>
      <c r="C3032" t="s">
        <v>1394</v>
      </c>
      <c r="D3032" t="s">
        <v>63</v>
      </c>
      <c r="J3032">
        <f t="shared" si="47"/>
        <v>3</v>
      </c>
    </row>
    <row r="3033" spans="1:10" x14ac:dyDescent="0.25">
      <c r="A3033" t="s">
        <v>22226</v>
      </c>
      <c r="B3033" t="s">
        <v>1394</v>
      </c>
      <c r="C3033" t="s">
        <v>24166</v>
      </c>
      <c r="J3033">
        <f t="shared" si="47"/>
        <v>2</v>
      </c>
    </row>
    <row r="3034" spans="1:10" x14ac:dyDescent="0.25">
      <c r="A3034" t="s">
        <v>22227</v>
      </c>
      <c r="B3034" t="s">
        <v>2808</v>
      </c>
      <c r="C3034" t="s">
        <v>1062</v>
      </c>
      <c r="D3034" t="s">
        <v>9603</v>
      </c>
      <c r="E3034" t="s">
        <v>15632</v>
      </c>
      <c r="J3034">
        <f t="shared" si="47"/>
        <v>4</v>
      </c>
    </row>
    <row r="3035" spans="1:10" x14ac:dyDescent="0.25">
      <c r="A3035" t="s">
        <v>22228</v>
      </c>
      <c r="B3035" t="s">
        <v>1110</v>
      </c>
      <c r="C3035" t="s">
        <v>1394</v>
      </c>
      <c r="D3035" t="s">
        <v>24166</v>
      </c>
      <c r="J3035">
        <f t="shared" si="47"/>
        <v>3</v>
      </c>
    </row>
    <row r="3036" spans="1:10" x14ac:dyDescent="0.25">
      <c r="A3036" t="s">
        <v>22229</v>
      </c>
      <c r="B3036" t="s">
        <v>1394</v>
      </c>
      <c r="C3036" t="s">
        <v>24165</v>
      </c>
      <c r="J3036">
        <f t="shared" si="47"/>
        <v>2</v>
      </c>
    </row>
    <row r="3037" spans="1:10" x14ac:dyDescent="0.25">
      <c r="A3037" t="s">
        <v>22230</v>
      </c>
      <c r="B3037" t="s">
        <v>1394</v>
      </c>
      <c r="J3037">
        <f t="shared" si="47"/>
        <v>1</v>
      </c>
    </row>
    <row r="3038" spans="1:10" x14ac:dyDescent="0.25">
      <c r="A3038" t="s">
        <v>22231</v>
      </c>
      <c r="B3038" t="s">
        <v>24166</v>
      </c>
      <c r="C3038" t="s">
        <v>8335</v>
      </c>
      <c r="J3038">
        <f t="shared" si="47"/>
        <v>2</v>
      </c>
    </row>
    <row r="3039" spans="1:10" x14ac:dyDescent="0.25">
      <c r="A3039" t="s">
        <v>22232</v>
      </c>
      <c r="B3039" t="s">
        <v>2808</v>
      </c>
      <c r="C3039" t="s">
        <v>15632</v>
      </c>
      <c r="J3039">
        <f t="shared" si="47"/>
        <v>2</v>
      </c>
    </row>
    <row r="3040" spans="1:10" x14ac:dyDescent="0.25">
      <c r="A3040" t="s">
        <v>22233</v>
      </c>
      <c r="B3040" t="s">
        <v>24166</v>
      </c>
      <c r="C3040" t="s">
        <v>2808</v>
      </c>
      <c r="J3040">
        <f t="shared" si="47"/>
        <v>2</v>
      </c>
    </row>
    <row r="3041" spans="1:10" x14ac:dyDescent="0.25">
      <c r="A3041" t="s">
        <v>22234</v>
      </c>
      <c r="B3041" t="s">
        <v>2808</v>
      </c>
      <c r="C3041" t="s">
        <v>15632</v>
      </c>
      <c r="J3041">
        <f t="shared" si="47"/>
        <v>2</v>
      </c>
    </row>
    <row r="3042" spans="1:10" x14ac:dyDescent="0.25">
      <c r="A3042" t="s">
        <v>22235</v>
      </c>
      <c r="B3042" t="s">
        <v>5190</v>
      </c>
      <c r="C3042" t="s">
        <v>24164</v>
      </c>
      <c r="J3042">
        <f t="shared" si="47"/>
        <v>2</v>
      </c>
    </row>
    <row r="3043" spans="1:10" x14ac:dyDescent="0.25">
      <c r="A3043" t="s">
        <v>22236</v>
      </c>
      <c r="B3043" t="s">
        <v>1394</v>
      </c>
      <c r="J3043">
        <f t="shared" si="47"/>
        <v>1</v>
      </c>
    </row>
    <row r="3044" spans="1:10" x14ac:dyDescent="0.25">
      <c r="A3044" t="s">
        <v>22237</v>
      </c>
      <c r="B3044" t="s">
        <v>2808</v>
      </c>
      <c r="J3044">
        <f t="shared" si="47"/>
        <v>1</v>
      </c>
    </row>
    <row r="3045" spans="1:10" x14ac:dyDescent="0.25">
      <c r="A3045" t="s">
        <v>22238</v>
      </c>
      <c r="B3045" t="s">
        <v>1394</v>
      </c>
      <c r="C3045" t="s">
        <v>24166</v>
      </c>
      <c r="J3045">
        <f t="shared" si="47"/>
        <v>2</v>
      </c>
    </row>
    <row r="3046" spans="1:10" x14ac:dyDescent="0.25">
      <c r="A3046" t="s">
        <v>22239</v>
      </c>
      <c r="B3046" t="s">
        <v>24166</v>
      </c>
      <c r="C3046" t="s">
        <v>2808</v>
      </c>
      <c r="D3046" t="s">
        <v>8335</v>
      </c>
      <c r="J3046">
        <f t="shared" si="47"/>
        <v>3</v>
      </c>
    </row>
    <row r="3047" spans="1:10" x14ac:dyDescent="0.25">
      <c r="A3047" t="s">
        <v>22240</v>
      </c>
      <c r="B3047" t="s">
        <v>2808</v>
      </c>
      <c r="J3047">
        <f t="shared" si="47"/>
        <v>1</v>
      </c>
    </row>
    <row r="3048" spans="1:10" x14ac:dyDescent="0.25">
      <c r="A3048" t="s">
        <v>22241</v>
      </c>
      <c r="B3048" t="s">
        <v>5190</v>
      </c>
      <c r="C3048" t="s">
        <v>9835</v>
      </c>
      <c r="J3048">
        <f t="shared" si="47"/>
        <v>2</v>
      </c>
    </row>
    <row r="3049" spans="1:10" x14ac:dyDescent="0.25">
      <c r="A3049" t="s">
        <v>22242</v>
      </c>
      <c r="B3049" t="s">
        <v>2808</v>
      </c>
      <c r="C3049" t="s">
        <v>15632</v>
      </c>
      <c r="J3049">
        <f t="shared" si="47"/>
        <v>2</v>
      </c>
    </row>
    <row r="3050" spans="1:10" x14ac:dyDescent="0.25">
      <c r="A3050" t="s">
        <v>22243</v>
      </c>
      <c r="B3050" t="s">
        <v>806</v>
      </c>
      <c r="C3050" t="s">
        <v>2808</v>
      </c>
      <c r="D3050" t="s">
        <v>18048</v>
      </c>
      <c r="E3050" t="s">
        <v>24167</v>
      </c>
      <c r="J3050">
        <f t="shared" si="47"/>
        <v>4</v>
      </c>
    </row>
    <row r="3051" spans="1:10" x14ac:dyDescent="0.25">
      <c r="A3051" t="s">
        <v>22244</v>
      </c>
      <c r="B3051" t="s">
        <v>1394</v>
      </c>
      <c r="C3051" t="s">
        <v>24165</v>
      </c>
      <c r="J3051">
        <f t="shared" si="47"/>
        <v>2</v>
      </c>
    </row>
    <row r="3052" spans="1:10" x14ac:dyDescent="0.25">
      <c r="A3052" t="s">
        <v>22245</v>
      </c>
      <c r="B3052" t="s">
        <v>1394</v>
      </c>
      <c r="J3052">
        <f t="shared" si="47"/>
        <v>1</v>
      </c>
    </row>
    <row r="3053" spans="1:10" x14ac:dyDescent="0.25">
      <c r="A3053" t="s">
        <v>22246</v>
      </c>
      <c r="B3053" t="s">
        <v>1394</v>
      </c>
      <c r="C3053" t="s">
        <v>2808</v>
      </c>
      <c r="J3053">
        <f t="shared" si="47"/>
        <v>2</v>
      </c>
    </row>
    <row r="3054" spans="1:10" x14ac:dyDescent="0.25">
      <c r="A3054" t="s">
        <v>22247</v>
      </c>
      <c r="B3054" t="s">
        <v>1394</v>
      </c>
      <c r="J3054">
        <f t="shared" si="47"/>
        <v>1</v>
      </c>
    </row>
    <row r="3055" spans="1:10" x14ac:dyDescent="0.25">
      <c r="A3055" t="s">
        <v>22248</v>
      </c>
      <c r="B3055" t="s">
        <v>24166</v>
      </c>
      <c r="C3055" t="s">
        <v>2808</v>
      </c>
      <c r="D3055" t="s">
        <v>8335</v>
      </c>
      <c r="J3055">
        <f t="shared" si="47"/>
        <v>3</v>
      </c>
    </row>
    <row r="3056" spans="1:10" x14ac:dyDescent="0.25">
      <c r="A3056" t="s">
        <v>22249</v>
      </c>
      <c r="B3056" t="s">
        <v>10594</v>
      </c>
      <c r="C3056" t="s">
        <v>2808</v>
      </c>
      <c r="D3056" t="s">
        <v>18048</v>
      </c>
      <c r="J3056">
        <f t="shared" si="47"/>
        <v>3</v>
      </c>
    </row>
    <row r="3057" spans="1:10" x14ac:dyDescent="0.25">
      <c r="A3057" t="s">
        <v>22250</v>
      </c>
      <c r="B3057" t="s">
        <v>10594</v>
      </c>
      <c r="C3057" t="s">
        <v>2808</v>
      </c>
      <c r="J3057">
        <f t="shared" si="47"/>
        <v>2</v>
      </c>
    </row>
    <row r="3058" spans="1:10" x14ac:dyDescent="0.25">
      <c r="A3058" t="s">
        <v>22251</v>
      </c>
      <c r="B3058" t="s">
        <v>1394</v>
      </c>
      <c r="C3058" t="s">
        <v>1062</v>
      </c>
      <c r="D3058" t="s">
        <v>5190</v>
      </c>
      <c r="J3058">
        <f t="shared" si="47"/>
        <v>3</v>
      </c>
    </row>
    <row r="3059" spans="1:10" x14ac:dyDescent="0.25">
      <c r="A3059" t="s">
        <v>22252</v>
      </c>
      <c r="B3059" t="s">
        <v>1394</v>
      </c>
      <c r="C3059" t="s">
        <v>15632</v>
      </c>
      <c r="J3059">
        <f t="shared" si="47"/>
        <v>2</v>
      </c>
    </row>
    <row r="3060" spans="1:10" x14ac:dyDescent="0.25">
      <c r="A3060" t="s">
        <v>22253</v>
      </c>
      <c r="B3060" t="s">
        <v>2808</v>
      </c>
      <c r="C3060" t="s">
        <v>15632</v>
      </c>
      <c r="J3060">
        <f t="shared" si="47"/>
        <v>2</v>
      </c>
    </row>
    <row r="3061" spans="1:10" x14ac:dyDescent="0.25">
      <c r="A3061" t="s">
        <v>22254</v>
      </c>
      <c r="B3061" t="s">
        <v>10594</v>
      </c>
      <c r="C3061" t="s">
        <v>2808</v>
      </c>
      <c r="D3061" t="s">
        <v>18048</v>
      </c>
      <c r="J3061">
        <f t="shared" si="47"/>
        <v>3</v>
      </c>
    </row>
    <row r="3062" spans="1:10" x14ac:dyDescent="0.25">
      <c r="A3062" t="s">
        <v>22255</v>
      </c>
      <c r="B3062" t="s">
        <v>24166</v>
      </c>
      <c r="C3062" t="s">
        <v>2808</v>
      </c>
      <c r="J3062">
        <f t="shared" si="47"/>
        <v>2</v>
      </c>
    </row>
    <row r="3063" spans="1:10" x14ac:dyDescent="0.25">
      <c r="A3063" t="s">
        <v>22256</v>
      </c>
      <c r="B3063" t="s">
        <v>1394</v>
      </c>
      <c r="C3063" t="s">
        <v>9603</v>
      </c>
      <c r="D3063" t="s">
        <v>15632</v>
      </c>
      <c r="J3063">
        <f t="shared" si="47"/>
        <v>3</v>
      </c>
    </row>
    <row r="3064" spans="1:10" x14ac:dyDescent="0.25">
      <c r="A3064" t="s">
        <v>22257</v>
      </c>
      <c r="B3064" t="s">
        <v>1394</v>
      </c>
      <c r="C3064" t="s">
        <v>2808</v>
      </c>
      <c r="D3064" t="s">
        <v>15632</v>
      </c>
      <c r="J3064">
        <f t="shared" si="47"/>
        <v>3</v>
      </c>
    </row>
    <row r="3065" spans="1:10" x14ac:dyDescent="0.25">
      <c r="A3065" t="s">
        <v>22258</v>
      </c>
      <c r="B3065" t="s">
        <v>2808</v>
      </c>
      <c r="C3065" t="s">
        <v>9603</v>
      </c>
      <c r="J3065">
        <f t="shared" si="47"/>
        <v>2</v>
      </c>
    </row>
    <row r="3066" spans="1:10" x14ac:dyDescent="0.25">
      <c r="A3066" t="s">
        <v>22259</v>
      </c>
      <c r="B3066" t="s">
        <v>2808</v>
      </c>
      <c r="C3066" t="s">
        <v>15632</v>
      </c>
      <c r="D3066" t="s">
        <v>8335</v>
      </c>
      <c r="J3066">
        <f t="shared" si="47"/>
        <v>3</v>
      </c>
    </row>
    <row r="3067" spans="1:10" x14ac:dyDescent="0.25">
      <c r="A3067" t="s">
        <v>22260</v>
      </c>
      <c r="B3067" t="s">
        <v>806</v>
      </c>
      <c r="C3067" t="s">
        <v>2808</v>
      </c>
      <c r="D3067" t="s">
        <v>15632</v>
      </c>
      <c r="J3067">
        <f t="shared" si="47"/>
        <v>3</v>
      </c>
    </row>
    <row r="3068" spans="1:10" x14ac:dyDescent="0.25">
      <c r="A3068" t="s">
        <v>22261</v>
      </c>
      <c r="B3068" t="s">
        <v>2808</v>
      </c>
      <c r="C3068" t="s">
        <v>18048</v>
      </c>
      <c r="J3068">
        <f t="shared" si="47"/>
        <v>2</v>
      </c>
    </row>
    <row r="3069" spans="1:10" x14ac:dyDescent="0.25">
      <c r="A3069" t="s">
        <v>22262</v>
      </c>
      <c r="B3069" t="s">
        <v>1394</v>
      </c>
      <c r="C3069" t="s">
        <v>13778</v>
      </c>
      <c r="D3069" t="s">
        <v>15632</v>
      </c>
      <c r="J3069">
        <f t="shared" si="47"/>
        <v>3</v>
      </c>
    </row>
    <row r="3070" spans="1:10" x14ac:dyDescent="0.25">
      <c r="A3070" t="s">
        <v>22263</v>
      </c>
      <c r="B3070" t="s">
        <v>10594</v>
      </c>
      <c r="C3070" t="s">
        <v>2808</v>
      </c>
      <c r="D3070" t="s">
        <v>9603</v>
      </c>
      <c r="J3070">
        <f t="shared" si="47"/>
        <v>3</v>
      </c>
    </row>
    <row r="3071" spans="1:10" x14ac:dyDescent="0.25">
      <c r="A3071" t="s">
        <v>20670</v>
      </c>
      <c r="B3071" t="s">
        <v>1062</v>
      </c>
      <c r="C3071" t="s">
        <v>5190</v>
      </c>
      <c r="J3071">
        <f t="shared" si="47"/>
        <v>2</v>
      </c>
    </row>
    <row r="3072" spans="1:10" x14ac:dyDescent="0.25">
      <c r="A3072" t="s">
        <v>22264</v>
      </c>
      <c r="B3072" t="s">
        <v>24166</v>
      </c>
      <c r="C3072" t="s">
        <v>2808</v>
      </c>
      <c r="D3072" t="s">
        <v>8335</v>
      </c>
      <c r="J3072">
        <f t="shared" si="47"/>
        <v>3</v>
      </c>
    </row>
    <row r="3073" spans="1:10" x14ac:dyDescent="0.25">
      <c r="A3073" t="s">
        <v>22265</v>
      </c>
      <c r="B3073" t="s">
        <v>5190</v>
      </c>
      <c r="C3073" t="s">
        <v>24164</v>
      </c>
      <c r="J3073">
        <f t="shared" si="47"/>
        <v>2</v>
      </c>
    </row>
    <row r="3074" spans="1:10" x14ac:dyDescent="0.25">
      <c r="A3074" t="s">
        <v>22266</v>
      </c>
      <c r="B3074" t="s">
        <v>24166</v>
      </c>
      <c r="C3074" t="s">
        <v>2808</v>
      </c>
      <c r="D3074" t="s">
        <v>8335</v>
      </c>
      <c r="J3074">
        <f t="shared" si="47"/>
        <v>3</v>
      </c>
    </row>
    <row r="3075" spans="1:10" x14ac:dyDescent="0.25">
      <c r="A3075" t="s">
        <v>22267</v>
      </c>
      <c r="B3075" t="s">
        <v>1394</v>
      </c>
      <c r="C3075" t="s">
        <v>2808</v>
      </c>
      <c r="D3075" t="s">
        <v>15632</v>
      </c>
      <c r="J3075">
        <f t="shared" ref="J3075:J3138" si="48">COUNTIF(B3075:E3075,"*")</f>
        <v>3</v>
      </c>
    </row>
    <row r="3076" spans="1:10" x14ac:dyDescent="0.25">
      <c r="A3076" t="s">
        <v>22268</v>
      </c>
      <c r="B3076" t="s">
        <v>24166</v>
      </c>
      <c r="C3076" t="s">
        <v>2808</v>
      </c>
      <c r="D3076" t="s">
        <v>24164</v>
      </c>
      <c r="E3076" t="s">
        <v>8335</v>
      </c>
      <c r="J3076">
        <f t="shared" si="48"/>
        <v>4</v>
      </c>
    </row>
    <row r="3077" spans="1:10" x14ac:dyDescent="0.25">
      <c r="A3077" t="s">
        <v>22269</v>
      </c>
      <c r="B3077" t="s">
        <v>2808</v>
      </c>
      <c r="J3077">
        <f t="shared" si="48"/>
        <v>1</v>
      </c>
    </row>
    <row r="3078" spans="1:10" x14ac:dyDescent="0.25">
      <c r="A3078" t="s">
        <v>22270</v>
      </c>
      <c r="B3078" t="s">
        <v>1394</v>
      </c>
      <c r="C3078" t="s">
        <v>15632</v>
      </c>
      <c r="J3078">
        <f t="shared" si="48"/>
        <v>2</v>
      </c>
    </row>
    <row r="3079" spans="1:10" x14ac:dyDescent="0.25">
      <c r="A3079" t="s">
        <v>22271</v>
      </c>
      <c r="B3079" t="s">
        <v>5190</v>
      </c>
      <c r="C3079" t="s">
        <v>9835</v>
      </c>
      <c r="D3079" t="s">
        <v>8335</v>
      </c>
      <c r="J3079">
        <f t="shared" si="48"/>
        <v>3</v>
      </c>
    </row>
    <row r="3080" spans="1:10" x14ac:dyDescent="0.25">
      <c r="A3080" t="s">
        <v>22272</v>
      </c>
      <c r="B3080" t="s">
        <v>5190</v>
      </c>
      <c r="J3080">
        <f t="shared" si="48"/>
        <v>1</v>
      </c>
    </row>
    <row r="3081" spans="1:10" x14ac:dyDescent="0.25">
      <c r="A3081" t="s">
        <v>22273</v>
      </c>
      <c r="B3081" t="s">
        <v>806</v>
      </c>
      <c r="C3081" t="s">
        <v>24164</v>
      </c>
      <c r="D3081" t="s">
        <v>9835</v>
      </c>
      <c r="J3081">
        <f t="shared" si="48"/>
        <v>3</v>
      </c>
    </row>
    <row r="3082" spans="1:10" x14ac:dyDescent="0.25">
      <c r="A3082" t="s">
        <v>22274</v>
      </c>
      <c r="B3082" t="s">
        <v>14342</v>
      </c>
      <c r="C3082" t="s">
        <v>9835</v>
      </c>
      <c r="J3082">
        <f t="shared" si="48"/>
        <v>2</v>
      </c>
    </row>
    <row r="3083" spans="1:10" x14ac:dyDescent="0.25">
      <c r="A3083" t="s">
        <v>22275</v>
      </c>
      <c r="B3083" t="s">
        <v>1394</v>
      </c>
      <c r="C3083" t="s">
        <v>2808</v>
      </c>
      <c r="D3083" t="s">
        <v>15632</v>
      </c>
      <c r="J3083">
        <f t="shared" si="48"/>
        <v>3</v>
      </c>
    </row>
    <row r="3084" spans="1:10" x14ac:dyDescent="0.25">
      <c r="A3084" t="s">
        <v>22276</v>
      </c>
      <c r="B3084" t="s">
        <v>806</v>
      </c>
      <c r="C3084" t="s">
        <v>2808</v>
      </c>
      <c r="J3084">
        <f t="shared" si="48"/>
        <v>2</v>
      </c>
    </row>
    <row r="3085" spans="1:10" x14ac:dyDescent="0.25">
      <c r="A3085" t="s">
        <v>22277</v>
      </c>
      <c r="B3085" t="s">
        <v>1394</v>
      </c>
      <c r="C3085" t="s">
        <v>2808</v>
      </c>
      <c r="J3085">
        <f t="shared" si="48"/>
        <v>2</v>
      </c>
    </row>
    <row r="3086" spans="1:10" x14ac:dyDescent="0.25">
      <c r="A3086" t="s">
        <v>22278</v>
      </c>
      <c r="B3086" t="s">
        <v>1394</v>
      </c>
      <c r="J3086">
        <f t="shared" si="48"/>
        <v>1</v>
      </c>
    </row>
    <row r="3087" spans="1:10" x14ac:dyDescent="0.25">
      <c r="A3087" t="s">
        <v>22279</v>
      </c>
      <c r="B3087" t="s">
        <v>1394</v>
      </c>
      <c r="J3087">
        <f t="shared" si="48"/>
        <v>1</v>
      </c>
    </row>
    <row r="3088" spans="1:10" x14ac:dyDescent="0.25">
      <c r="A3088" t="s">
        <v>22280</v>
      </c>
      <c r="B3088" t="s">
        <v>2808</v>
      </c>
      <c r="C3088" t="s">
        <v>18048</v>
      </c>
      <c r="D3088" t="s">
        <v>15632</v>
      </c>
      <c r="E3088" t="s">
        <v>11916</v>
      </c>
      <c r="J3088">
        <f t="shared" si="48"/>
        <v>4</v>
      </c>
    </row>
    <row r="3089" spans="1:10" x14ac:dyDescent="0.25">
      <c r="A3089" t="s">
        <v>22281</v>
      </c>
      <c r="B3089" t="s">
        <v>2808</v>
      </c>
      <c r="C3089" t="s">
        <v>18048</v>
      </c>
      <c r="D3089" t="s">
        <v>24167</v>
      </c>
      <c r="J3089">
        <f t="shared" si="48"/>
        <v>3</v>
      </c>
    </row>
    <row r="3090" spans="1:10" x14ac:dyDescent="0.25">
      <c r="A3090" t="s">
        <v>22282</v>
      </c>
      <c r="B3090" t="s">
        <v>1394</v>
      </c>
      <c r="C3090" t="s">
        <v>2808</v>
      </c>
      <c r="D3090" t="s">
        <v>9603</v>
      </c>
      <c r="J3090">
        <f t="shared" si="48"/>
        <v>3</v>
      </c>
    </row>
    <row r="3091" spans="1:10" x14ac:dyDescent="0.25">
      <c r="A3091" t="s">
        <v>22283</v>
      </c>
      <c r="B3091" t="s">
        <v>2808</v>
      </c>
      <c r="J3091">
        <f t="shared" si="48"/>
        <v>1</v>
      </c>
    </row>
    <row r="3092" spans="1:10" x14ac:dyDescent="0.25">
      <c r="A3092" t="s">
        <v>22284</v>
      </c>
      <c r="B3092" t="s">
        <v>2808</v>
      </c>
      <c r="C3092" t="s">
        <v>8335</v>
      </c>
      <c r="J3092">
        <f t="shared" si="48"/>
        <v>2</v>
      </c>
    </row>
    <row r="3093" spans="1:10" x14ac:dyDescent="0.25">
      <c r="A3093" t="s">
        <v>22285</v>
      </c>
      <c r="B3093" t="s">
        <v>5190</v>
      </c>
      <c r="C3093" t="s">
        <v>24164</v>
      </c>
      <c r="J3093">
        <f t="shared" si="48"/>
        <v>2</v>
      </c>
    </row>
    <row r="3094" spans="1:10" x14ac:dyDescent="0.25">
      <c r="A3094" t="s">
        <v>22286</v>
      </c>
      <c r="B3094" t="s">
        <v>1110</v>
      </c>
      <c r="C3094" t="s">
        <v>1394</v>
      </c>
      <c r="D3094" t="s">
        <v>24167</v>
      </c>
      <c r="J3094">
        <f t="shared" si="48"/>
        <v>3</v>
      </c>
    </row>
    <row r="3095" spans="1:10" x14ac:dyDescent="0.25">
      <c r="A3095" t="s">
        <v>22287</v>
      </c>
      <c r="B3095" t="s">
        <v>1394</v>
      </c>
      <c r="C3095" t="s">
        <v>24165</v>
      </c>
      <c r="J3095">
        <f t="shared" si="48"/>
        <v>2</v>
      </c>
    </row>
    <row r="3096" spans="1:10" x14ac:dyDescent="0.25">
      <c r="A3096" t="s">
        <v>22288</v>
      </c>
      <c r="B3096" t="s">
        <v>1110</v>
      </c>
      <c r="C3096" t="s">
        <v>5190</v>
      </c>
      <c r="D3096" t="s">
        <v>9835</v>
      </c>
      <c r="E3096" t="s">
        <v>8335</v>
      </c>
      <c r="J3096">
        <f t="shared" si="48"/>
        <v>4</v>
      </c>
    </row>
    <row r="3097" spans="1:10" x14ac:dyDescent="0.25">
      <c r="A3097" t="s">
        <v>22289</v>
      </c>
      <c r="B3097" t="s">
        <v>1394</v>
      </c>
      <c r="C3097" t="s">
        <v>15632</v>
      </c>
      <c r="J3097">
        <f t="shared" si="48"/>
        <v>2</v>
      </c>
    </row>
    <row r="3098" spans="1:10" x14ac:dyDescent="0.25">
      <c r="A3098" t="s">
        <v>20589</v>
      </c>
      <c r="B3098" t="s">
        <v>2808</v>
      </c>
      <c r="J3098">
        <f t="shared" si="48"/>
        <v>1</v>
      </c>
    </row>
    <row r="3099" spans="1:10" x14ac:dyDescent="0.25">
      <c r="A3099" t="s">
        <v>22290</v>
      </c>
      <c r="B3099" t="s">
        <v>5190</v>
      </c>
      <c r="C3099" t="s">
        <v>24164</v>
      </c>
      <c r="J3099">
        <f t="shared" si="48"/>
        <v>2</v>
      </c>
    </row>
    <row r="3100" spans="1:10" x14ac:dyDescent="0.25">
      <c r="A3100" t="s">
        <v>22291</v>
      </c>
      <c r="B3100" t="s">
        <v>2808</v>
      </c>
      <c r="C3100" t="s">
        <v>5190</v>
      </c>
      <c r="D3100" t="s">
        <v>24164</v>
      </c>
      <c r="E3100" t="s">
        <v>8335</v>
      </c>
      <c r="J3100">
        <f t="shared" si="48"/>
        <v>4</v>
      </c>
    </row>
    <row r="3101" spans="1:10" x14ac:dyDescent="0.25">
      <c r="A3101" t="s">
        <v>22292</v>
      </c>
      <c r="B3101" t="s">
        <v>1394</v>
      </c>
      <c r="C3101" t="s">
        <v>2808</v>
      </c>
      <c r="D3101" t="s">
        <v>15632</v>
      </c>
      <c r="J3101">
        <f t="shared" si="48"/>
        <v>3</v>
      </c>
    </row>
    <row r="3102" spans="1:10" x14ac:dyDescent="0.25">
      <c r="A3102" t="s">
        <v>22293</v>
      </c>
      <c r="B3102" t="s">
        <v>2808</v>
      </c>
      <c r="C3102" t="s">
        <v>24165</v>
      </c>
      <c r="J3102">
        <f t="shared" si="48"/>
        <v>2</v>
      </c>
    </row>
    <row r="3103" spans="1:10" x14ac:dyDescent="0.25">
      <c r="A3103" t="s">
        <v>22294</v>
      </c>
      <c r="B3103" t="s">
        <v>1110</v>
      </c>
      <c r="C3103" t="s">
        <v>2808</v>
      </c>
      <c r="D3103" t="s">
        <v>18048</v>
      </c>
      <c r="E3103" t="s">
        <v>24167</v>
      </c>
      <c r="J3103">
        <f t="shared" si="48"/>
        <v>4</v>
      </c>
    </row>
    <row r="3104" spans="1:10" x14ac:dyDescent="0.25">
      <c r="A3104" t="s">
        <v>22295</v>
      </c>
      <c r="B3104" t="s">
        <v>1394</v>
      </c>
      <c r="C3104" t="s">
        <v>2808</v>
      </c>
      <c r="D3104" t="s">
        <v>14342</v>
      </c>
      <c r="E3104" t="s">
        <v>24165</v>
      </c>
      <c r="J3104">
        <f t="shared" si="48"/>
        <v>4</v>
      </c>
    </row>
    <row r="3105" spans="1:10" x14ac:dyDescent="0.25">
      <c r="A3105" t="s">
        <v>22296</v>
      </c>
      <c r="B3105" t="s">
        <v>5190</v>
      </c>
      <c r="C3105" t="s">
        <v>24164</v>
      </c>
      <c r="D3105" t="s">
        <v>8335</v>
      </c>
      <c r="J3105">
        <f t="shared" si="48"/>
        <v>3</v>
      </c>
    </row>
    <row r="3106" spans="1:10" x14ac:dyDescent="0.25">
      <c r="A3106" t="s">
        <v>22297</v>
      </c>
      <c r="B3106" t="s">
        <v>1394</v>
      </c>
      <c r="C3106" t="s">
        <v>24165</v>
      </c>
      <c r="J3106">
        <f t="shared" si="48"/>
        <v>2</v>
      </c>
    </row>
    <row r="3107" spans="1:10" x14ac:dyDescent="0.25">
      <c r="A3107" t="s">
        <v>22298</v>
      </c>
      <c r="B3107" t="s">
        <v>5190</v>
      </c>
      <c r="C3107" t="s">
        <v>24164</v>
      </c>
      <c r="J3107">
        <f t="shared" si="48"/>
        <v>2</v>
      </c>
    </row>
    <row r="3108" spans="1:10" x14ac:dyDescent="0.25">
      <c r="A3108" t="s">
        <v>22299</v>
      </c>
      <c r="B3108" t="s">
        <v>806</v>
      </c>
      <c r="C3108" t="s">
        <v>1394</v>
      </c>
      <c r="D3108" t="s">
        <v>9603</v>
      </c>
      <c r="E3108" t="s">
        <v>9835</v>
      </c>
      <c r="J3108">
        <f t="shared" si="48"/>
        <v>4</v>
      </c>
    </row>
    <row r="3109" spans="1:10" x14ac:dyDescent="0.25">
      <c r="A3109" t="s">
        <v>22300</v>
      </c>
      <c r="B3109" t="s">
        <v>2808</v>
      </c>
      <c r="C3109" t="s">
        <v>14342</v>
      </c>
      <c r="D3109" t="s">
        <v>13778</v>
      </c>
      <c r="J3109">
        <f t="shared" si="48"/>
        <v>3</v>
      </c>
    </row>
    <row r="3110" spans="1:10" x14ac:dyDescent="0.25">
      <c r="A3110" t="s">
        <v>22301</v>
      </c>
      <c r="B3110" t="s">
        <v>1394</v>
      </c>
      <c r="C3110" t="s">
        <v>2808</v>
      </c>
      <c r="J3110">
        <f t="shared" si="48"/>
        <v>2</v>
      </c>
    </row>
    <row r="3111" spans="1:10" x14ac:dyDescent="0.25">
      <c r="A3111" t="s">
        <v>22302</v>
      </c>
      <c r="B3111" t="s">
        <v>9204</v>
      </c>
      <c r="C3111" t="s">
        <v>1394</v>
      </c>
      <c r="D3111" t="s">
        <v>14342</v>
      </c>
      <c r="E3111" t="s">
        <v>24164</v>
      </c>
      <c r="F3111" t="s">
        <v>9835</v>
      </c>
      <c r="J3111">
        <f t="shared" si="48"/>
        <v>4</v>
      </c>
    </row>
    <row r="3112" spans="1:10" x14ac:dyDescent="0.25">
      <c r="A3112" t="s">
        <v>22303</v>
      </c>
      <c r="B3112" t="s">
        <v>1110</v>
      </c>
      <c r="C3112" t="s">
        <v>806</v>
      </c>
      <c r="D3112" t="s">
        <v>9835</v>
      </c>
      <c r="E3112" t="s">
        <v>8335</v>
      </c>
      <c r="J3112">
        <f t="shared" si="48"/>
        <v>4</v>
      </c>
    </row>
    <row r="3113" spans="1:10" x14ac:dyDescent="0.25">
      <c r="A3113" t="s">
        <v>22304</v>
      </c>
      <c r="B3113" t="s">
        <v>1110</v>
      </c>
      <c r="C3113" t="s">
        <v>806</v>
      </c>
      <c r="D3113" t="s">
        <v>8335</v>
      </c>
      <c r="J3113">
        <f t="shared" si="48"/>
        <v>3</v>
      </c>
    </row>
    <row r="3114" spans="1:10" x14ac:dyDescent="0.25">
      <c r="A3114" t="s">
        <v>22305</v>
      </c>
      <c r="B3114" t="s">
        <v>5190</v>
      </c>
      <c r="C3114" t="s">
        <v>24164</v>
      </c>
      <c r="D3114" t="s">
        <v>8335</v>
      </c>
      <c r="J3114">
        <f t="shared" si="48"/>
        <v>3</v>
      </c>
    </row>
    <row r="3115" spans="1:10" x14ac:dyDescent="0.25">
      <c r="A3115" t="s">
        <v>22306</v>
      </c>
      <c r="B3115" t="s">
        <v>5190</v>
      </c>
      <c r="C3115" t="s">
        <v>24164</v>
      </c>
      <c r="D3115" t="s">
        <v>8335</v>
      </c>
      <c r="J3115">
        <f t="shared" si="48"/>
        <v>3</v>
      </c>
    </row>
    <row r="3116" spans="1:10" x14ac:dyDescent="0.25">
      <c r="A3116" t="s">
        <v>22307</v>
      </c>
      <c r="B3116" t="s">
        <v>1394</v>
      </c>
      <c r="C3116" t="s">
        <v>2808</v>
      </c>
      <c r="J3116">
        <f t="shared" si="48"/>
        <v>2</v>
      </c>
    </row>
    <row r="3117" spans="1:10" x14ac:dyDescent="0.25">
      <c r="A3117" t="s">
        <v>22308</v>
      </c>
      <c r="B3117" t="s">
        <v>1062</v>
      </c>
      <c r="C3117" t="s">
        <v>5190</v>
      </c>
      <c r="D3117" t="s">
        <v>8335</v>
      </c>
      <c r="J3117">
        <f t="shared" si="48"/>
        <v>3</v>
      </c>
    </row>
    <row r="3118" spans="1:10" x14ac:dyDescent="0.25">
      <c r="A3118" t="s">
        <v>22309</v>
      </c>
      <c r="B3118" t="s">
        <v>1110</v>
      </c>
      <c r="C3118" t="s">
        <v>1394</v>
      </c>
      <c r="D3118" t="s">
        <v>2808</v>
      </c>
      <c r="E3118" t="s">
        <v>9603</v>
      </c>
      <c r="J3118">
        <f t="shared" si="48"/>
        <v>4</v>
      </c>
    </row>
    <row r="3119" spans="1:10" x14ac:dyDescent="0.25">
      <c r="A3119" t="s">
        <v>22212</v>
      </c>
      <c r="B3119" t="s">
        <v>1394</v>
      </c>
      <c r="C3119" t="s">
        <v>24166</v>
      </c>
      <c r="J3119">
        <f t="shared" si="48"/>
        <v>2</v>
      </c>
    </row>
    <row r="3120" spans="1:10" x14ac:dyDescent="0.25">
      <c r="A3120" t="s">
        <v>22310</v>
      </c>
      <c r="B3120" t="s">
        <v>5190</v>
      </c>
      <c r="C3120" t="s">
        <v>9835</v>
      </c>
      <c r="J3120">
        <f t="shared" si="48"/>
        <v>2</v>
      </c>
    </row>
    <row r="3121" spans="1:10" x14ac:dyDescent="0.25">
      <c r="A3121" t="s">
        <v>22311</v>
      </c>
      <c r="B3121" t="s">
        <v>1394</v>
      </c>
      <c r="C3121" t="s">
        <v>2808</v>
      </c>
      <c r="D3121" t="s">
        <v>9603</v>
      </c>
      <c r="E3121" t="s">
        <v>15632</v>
      </c>
      <c r="J3121">
        <f t="shared" si="48"/>
        <v>4</v>
      </c>
    </row>
    <row r="3122" spans="1:10" x14ac:dyDescent="0.25">
      <c r="A3122" t="s">
        <v>22312</v>
      </c>
      <c r="B3122" t="s">
        <v>806</v>
      </c>
      <c r="C3122" t="s">
        <v>1394</v>
      </c>
      <c r="D3122" t="s">
        <v>2808</v>
      </c>
      <c r="E3122" t="s">
        <v>1062</v>
      </c>
      <c r="J3122">
        <f t="shared" si="48"/>
        <v>4</v>
      </c>
    </row>
    <row r="3123" spans="1:10" x14ac:dyDescent="0.25">
      <c r="A3123" t="s">
        <v>22313</v>
      </c>
      <c r="B3123" t="s">
        <v>1394</v>
      </c>
      <c r="C3123" t="s">
        <v>2808</v>
      </c>
      <c r="J3123">
        <f t="shared" si="48"/>
        <v>2</v>
      </c>
    </row>
    <row r="3124" spans="1:10" x14ac:dyDescent="0.25">
      <c r="A3124" t="s">
        <v>22314</v>
      </c>
      <c r="B3124" t="s">
        <v>1062</v>
      </c>
      <c r="C3124" t="s">
        <v>5190</v>
      </c>
      <c r="D3124" t="s">
        <v>9835</v>
      </c>
      <c r="J3124">
        <f t="shared" si="48"/>
        <v>3</v>
      </c>
    </row>
    <row r="3125" spans="1:10" x14ac:dyDescent="0.25">
      <c r="A3125" t="s">
        <v>22315</v>
      </c>
      <c r="B3125" t="s">
        <v>1110</v>
      </c>
      <c r="C3125" t="s">
        <v>8335</v>
      </c>
      <c r="J3125">
        <f t="shared" si="48"/>
        <v>2</v>
      </c>
    </row>
    <row r="3126" spans="1:10" x14ac:dyDescent="0.25">
      <c r="A3126" t="s">
        <v>22316</v>
      </c>
      <c r="B3126" t="s">
        <v>1110</v>
      </c>
      <c r="C3126" t="s">
        <v>1394</v>
      </c>
      <c r="D3126" t="s">
        <v>24166</v>
      </c>
      <c r="J3126">
        <f t="shared" si="48"/>
        <v>3</v>
      </c>
    </row>
    <row r="3127" spans="1:10" x14ac:dyDescent="0.25">
      <c r="A3127" t="s">
        <v>22317</v>
      </c>
      <c r="B3127" t="s">
        <v>2808</v>
      </c>
      <c r="C3127" t="s">
        <v>8335</v>
      </c>
      <c r="J3127">
        <f t="shared" si="48"/>
        <v>2</v>
      </c>
    </row>
    <row r="3128" spans="1:10" x14ac:dyDescent="0.25">
      <c r="A3128" t="s">
        <v>22318</v>
      </c>
      <c r="B3128" t="s">
        <v>1394</v>
      </c>
      <c r="C3128" t="s">
        <v>15632</v>
      </c>
      <c r="J3128">
        <f t="shared" si="48"/>
        <v>2</v>
      </c>
    </row>
    <row r="3129" spans="1:10" x14ac:dyDescent="0.25">
      <c r="A3129" t="s">
        <v>22319</v>
      </c>
      <c r="B3129" t="s">
        <v>1394</v>
      </c>
      <c r="C3129" t="s">
        <v>15632</v>
      </c>
      <c r="J3129">
        <f t="shared" si="48"/>
        <v>2</v>
      </c>
    </row>
    <row r="3130" spans="1:10" x14ac:dyDescent="0.25">
      <c r="A3130" t="s">
        <v>22320</v>
      </c>
      <c r="B3130" t="s">
        <v>24166</v>
      </c>
      <c r="C3130" t="s">
        <v>2808</v>
      </c>
      <c r="J3130">
        <f t="shared" si="48"/>
        <v>2</v>
      </c>
    </row>
    <row r="3131" spans="1:10" x14ac:dyDescent="0.25">
      <c r="A3131" t="s">
        <v>22321</v>
      </c>
      <c r="B3131" t="s">
        <v>806</v>
      </c>
      <c r="C3131" t="s">
        <v>14342</v>
      </c>
      <c r="D3131" t="s">
        <v>1062</v>
      </c>
      <c r="J3131">
        <f t="shared" si="48"/>
        <v>3</v>
      </c>
    </row>
    <row r="3132" spans="1:10" x14ac:dyDescent="0.25">
      <c r="A3132" t="s">
        <v>22322</v>
      </c>
      <c r="B3132" t="s">
        <v>5190</v>
      </c>
      <c r="C3132" t="s">
        <v>9835</v>
      </c>
      <c r="D3132" t="s">
        <v>8335</v>
      </c>
      <c r="J3132">
        <f t="shared" si="48"/>
        <v>3</v>
      </c>
    </row>
    <row r="3133" spans="1:10" x14ac:dyDescent="0.25">
      <c r="A3133" t="s">
        <v>22323</v>
      </c>
      <c r="B3133" t="s">
        <v>5190</v>
      </c>
      <c r="C3133" t="s">
        <v>24164</v>
      </c>
      <c r="D3133" t="s">
        <v>8335</v>
      </c>
      <c r="J3133">
        <f t="shared" si="48"/>
        <v>3</v>
      </c>
    </row>
    <row r="3134" spans="1:10" x14ac:dyDescent="0.25">
      <c r="A3134" t="s">
        <v>22324</v>
      </c>
      <c r="B3134" t="s">
        <v>2808</v>
      </c>
      <c r="C3134" t="s">
        <v>9603</v>
      </c>
      <c r="J3134">
        <f t="shared" si="48"/>
        <v>2</v>
      </c>
    </row>
    <row r="3135" spans="1:10" x14ac:dyDescent="0.25">
      <c r="A3135" t="s">
        <v>22325</v>
      </c>
      <c r="B3135" t="s">
        <v>5190</v>
      </c>
      <c r="C3135" t="s">
        <v>24164</v>
      </c>
      <c r="D3135" t="s">
        <v>8335</v>
      </c>
      <c r="J3135">
        <f t="shared" si="48"/>
        <v>3</v>
      </c>
    </row>
    <row r="3136" spans="1:10" x14ac:dyDescent="0.25">
      <c r="A3136" t="s">
        <v>22326</v>
      </c>
      <c r="B3136" t="s">
        <v>24164</v>
      </c>
      <c r="C3136" t="s">
        <v>9835</v>
      </c>
      <c r="D3136" t="s">
        <v>8335</v>
      </c>
      <c r="J3136">
        <f t="shared" si="48"/>
        <v>3</v>
      </c>
    </row>
    <row r="3137" spans="1:10" x14ac:dyDescent="0.25">
      <c r="A3137" t="s">
        <v>22327</v>
      </c>
      <c r="B3137" t="s">
        <v>1394</v>
      </c>
      <c r="C3137" t="s">
        <v>2808</v>
      </c>
      <c r="D3137" t="s">
        <v>9603</v>
      </c>
      <c r="J3137">
        <f t="shared" si="48"/>
        <v>3</v>
      </c>
    </row>
    <row r="3138" spans="1:10" x14ac:dyDescent="0.25">
      <c r="A3138" t="s">
        <v>22328</v>
      </c>
      <c r="B3138" t="s">
        <v>2808</v>
      </c>
      <c r="C3138" t="s">
        <v>8335</v>
      </c>
      <c r="J3138">
        <f t="shared" si="48"/>
        <v>2</v>
      </c>
    </row>
    <row r="3139" spans="1:10" x14ac:dyDescent="0.25">
      <c r="A3139" t="s">
        <v>22329</v>
      </c>
      <c r="B3139" t="s">
        <v>1110</v>
      </c>
      <c r="C3139" t="s">
        <v>8335</v>
      </c>
      <c r="J3139">
        <f t="shared" ref="J3139:J3202" si="49">COUNTIF(B3139:E3139,"*")</f>
        <v>2</v>
      </c>
    </row>
    <row r="3140" spans="1:10" x14ac:dyDescent="0.25">
      <c r="A3140" t="s">
        <v>22330</v>
      </c>
      <c r="B3140" t="s">
        <v>1394</v>
      </c>
      <c r="C3140" t="s">
        <v>2808</v>
      </c>
      <c r="D3140" t="s">
        <v>9603</v>
      </c>
      <c r="E3140" t="s">
        <v>15632</v>
      </c>
      <c r="J3140">
        <f t="shared" si="49"/>
        <v>4</v>
      </c>
    </row>
    <row r="3141" spans="1:10" x14ac:dyDescent="0.25">
      <c r="A3141" t="s">
        <v>22331</v>
      </c>
      <c r="B3141" t="s">
        <v>1394</v>
      </c>
      <c r="C3141" t="s">
        <v>2808</v>
      </c>
      <c r="J3141">
        <f t="shared" si="49"/>
        <v>2</v>
      </c>
    </row>
    <row r="3142" spans="1:10" x14ac:dyDescent="0.25">
      <c r="A3142" t="s">
        <v>22332</v>
      </c>
      <c r="B3142" t="s">
        <v>1110</v>
      </c>
      <c r="C3142" t="s">
        <v>9835</v>
      </c>
      <c r="D3142" t="s">
        <v>8335</v>
      </c>
      <c r="J3142">
        <f t="shared" si="49"/>
        <v>3</v>
      </c>
    </row>
    <row r="3143" spans="1:10" x14ac:dyDescent="0.25">
      <c r="A3143" t="s">
        <v>22333</v>
      </c>
      <c r="B3143" t="s">
        <v>1394</v>
      </c>
      <c r="C3143" t="s">
        <v>2808</v>
      </c>
      <c r="J3143">
        <f t="shared" si="49"/>
        <v>2</v>
      </c>
    </row>
    <row r="3144" spans="1:10" x14ac:dyDescent="0.25">
      <c r="A3144" t="s">
        <v>22334</v>
      </c>
      <c r="B3144" t="s">
        <v>2808</v>
      </c>
      <c r="C3144" t="s">
        <v>14342</v>
      </c>
      <c r="J3144">
        <f t="shared" si="49"/>
        <v>2</v>
      </c>
    </row>
    <row r="3145" spans="1:10" x14ac:dyDescent="0.25">
      <c r="A3145" t="s">
        <v>22335</v>
      </c>
      <c r="B3145" t="s">
        <v>1394</v>
      </c>
      <c r="C3145" t="s">
        <v>14342</v>
      </c>
      <c r="D3145" t="s">
        <v>15632</v>
      </c>
      <c r="J3145">
        <f t="shared" si="49"/>
        <v>3</v>
      </c>
    </row>
    <row r="3146" spans="1:10" x14ac:dyDescent="0.25">
      <c r="A3146" t="s">
        <v>22336</v>
      </c>
      <c r="B3146" t="s">
        <v>2808</v>
      </c>
      <c r="C3146" t="s">
        <v>9603</v>
      </c>
      <c r="D3146" t="s">
        <v>15632</v>
      </c>
      <c r="J3146">
        <f t="shared" si="49"/>
        <v>3</v>
      </c>
    </row>
    <row r="3147" spans="1:10" x14ac:dyDescent="0.25">
      <c r="A3147" t="s">
        <v>22337</v>
      </c>
      <c r="B3147" t="s">
        <v>1110</v>
      </c>
      <c r="C3147" t="s">
        <v>1394</v>
      </c>
      <c r="J3147">
        <f t="shared" si="49"/>
        <v>2</v>
      </c>
    </row>
    <row r="3148" spans="1:10" x14ac:dyDescent="0.25">
      <c r="A3148" t="s">
        <v>22338</v>
      </c>
      <c r="B3148" t="s">
        <v>1394</v>
      </c>
      <c r="C3148" t="s">
        <v>5190</v>
      </c>
      <c r="D3148" t="s">
        <v>9835</v>
      </c>
      <c r="J3148">
        <f t="shared" si="49"/>
        <v>3</v>
      </c>
    </row>
    <row r="3149" spans="1:10" x14ac:dyDescent="0.25">
      <c r="A3149" t="s">
        <v>22339</v>
      </c>
      <c r="B3149" t="s">
        <v>5190</v>
      </c>
      <c r="C3149" t="s">
        <v>8335</v>
      </c>
      <c r="J3149">
        <f t="shared" si="49"/>
        <v>2</v>
      </c>
    </row>
    <row r="3150" spans="1:10" x14ac:dyDescent="0.25">
      <c r="A3150" t="s">
        <v>22340</v>
      </c>
      <c r="B3150" t="s">
        <v>11916</v>
      </c>
      <c r="J3150">
        <f t="shared" si="49"/>
        <v>1</v>
      </c>
    </row>
    <row r="3151" spans="1:10" x14ac:dyDescent="0.25">
      <c r="A3151" t="s">
        <v>22341</v>
      </c>
      <c r="B3151" t="s">
        <v>1110</v>
      </c>
      <c r="C3151" t="s">
        <v>24166</v>
      </c>
      <c r="D3151" t="s">
        <v>2808</v>
      </c>
      <c r="E3151" t="s">
        <v>24164</v>
      </c>
      <c r="F3151" t="s">
        <v>8335</v>
      </c>
      <c r="J3151">
        <f t="shared" si="49"/>
        <v>4</v>
      </c>
    </row>
    <row r="3152" spans="1:10" x14ac:dyDescent="0.25">
      <c r="A3152" t="s">
        <v>22342</v>
      </c>
      <c r="B3152" t="s">
        <v>2808</v>
      </c>
      <c r="J3152">
        <f t="shared" si="49"/>
        <v>1</v>
      </c>
    </row>
    <row r="3153" spans="1:10" x14ac:dyDescent="0.25">
      <c r="A3153" t="s">
        <v>22343</v>
      </c>
      <c r="B3153" t="s">
        <v>1394</v>
      </c>
      <c r="C3153" t="s">
        <v>24166</v>
      </c>
      <c r="J3153">
        <f t="shared" si="49"/>
        <v>2</v>
      </c>
    </row>
    <row r="3154" spans="1:10" x14ac:dyDescent="0.25">
      <c r="A3154" t="s">
        <v>22344</v>
      </c>
      <c r="B3154" t="s">
        <v>63</v>
      </c>
      <c r="C3154" t="s">
        <v>9603</v>
      </c>
      <c r="J3154">
        <f t="shared" si="49"/>
        <v>2</v>
      </c>
    </row>
    <row r="3155" spans="1:10" x14ac:dyDescent="0.25">
      <c r="A3155" t="s">
        <v>22345</v>
      </c>
      <c r="B3155" t="s">
        <v>1394</v>
      </c>
      <c r="J3155">
        <f t="shared" si="49"/>
        <v>1</v>
      </c>
    </row>
    <row r="3156" spans="1:10" x14ac:dyDescent="0.25">
      <c r="A3156" t="s">
        <v>22346</v>
      </c>
      <c r="B3156" t="s">
        <v>806</v>
      </c>
      <c r="C3156" t="s">
        <v>9204</v>
      </c>
      <c r="D3156" t="s">
        <v>1394</v>
      </c>
      <c r="E3156" t="s">
        <v>14342</v>
      </c>
      <c r="J3156">
        <f t="shared" si="49"/>
        <v>4</v>
      </c>
    </row>
    <row r="3157" spans="1:10" x14ac:dyDescent="0.25">
      <c r="A3157" t="s">
        <v>22347</v>
      </c>
      <c r="B3157" t="s">
        <v>10594</v>
      </c>
      <c r="C3157" t="s">
        <v>2808</v>
      </c>
      <c r="J3157">
        <f t="shared" si="49"/>
        <v>2</v>
      </c>
    </row>
    <row r="3158" spans="1:10" x14ac:dyDescent="0.25">
      <c r="A3158" t="s">
        <v>22348</v>
      </c>
      <c r="B3158" t="s">
        <v>1394</v>
      </c>
      <c r="C3158" t="s">
        <v>24166</v>
      </c>
      <c r="D3158" t="s">
        <v>2808</v>
      </c>
      <c r="E3158" t="s">
        <v>8335</v>
      </c>
      <c r="J3158">
        <f t="shared" si="49"/>
        <v>4</v>
      </c>
    </row>
    <row r="3159" spans="1:10" x14ac:dyDescent="0.25">
      <c r="A3159" t="s">
        <v>22349</v>
      </c>
      <c r="B3159" t="s">
        <v>2808</v>
      </c>
      <c r="C3159" t="s">
        <v>15632</v>
      </c>
      <c r="J3159">
        <f t="shared" si="49"/>
        <v>2</v>
      </c>
    </row>
    <row r="3160" spans="1:10" x14ac:dyDescent="0.25">
      <c r="A3160" t="s">
        <v>22350</v>
      </c>
      <c r="B3160" t="s">
        <v>24164</v>
      </c>
      <c r="C3160" t="s">
        <v>8335</v>
      </c>
      <c r="J3160">
        <f t="shared" si="49"/>
        <v>2</v>
      </c>
    </row>
    <row r="3161" spans="1:10" x14ac:dyDescent="0.25">
      <c r="A3161" t="s">
        <v>22351</v>
      </c>
      <c r="B3161" t="s">
        <v>806</v>
      </c>
      <c r="C3161" t="s">
        <v>2808</v>
      </c>
      <c r="J3161">
        <f t="shared" si="49"/>
        <v>2</v>
      </c>
    </row>
    <row r="3162" spans="1:10" x14ac:dyDescent="0.25">
      <c r="A3162" t="s">
        <v>22352</v>
      </c>
      <c r="B3162" t="s">
        <v>1394</v>
      </c>
      <c r="C3162" t="s">
        <v>15632</v>
      </c>
      <c r="J3162">
        <f t="shared" si="49"/>
        <v>2</v>
      </c>
    </row>
    <row r="3163" spans="1:10" x14ac:dyDescent="0.25">
      <c r="A3163" t="s">
        <v>22353</v>
      </c>
      <c r="B3163" t="s">
        <v>1394</v>
      </c>
      <c r="J3163">
        <f t="shared" si="49"/>
        <v>1</v>
      </c>
    </row>
    <row r="3164" spans="1:10" x14ac:dyDescent="0.25">
      <c r="A3164" t="s">
        <v>22354</v>
      </c>
      <c r="B3164" t="s">
        <v>1394</v>
      </c>
      <c r="C3164" t="s">
        <v>15632</v>
      </c>
      <c r="D3164" t="s">
        <v>8335</v>
      </c>
      <c r="J3164">
        <f t="shared" si="49"/>
        <v>3</v>
      </c>
    </row>
    <row r="3165" spans="1:10" x14ac:dyDescent="0.25">
      <c r="A3165" t="s">
        <v>22355</v>
      </c>
      <c r="B3165" t="s">
        <v>10594</v>
      </c>
      <c r="C3165" t="s">
        <v>24166</v>
      </c>
      <c r="D3165" t="s">
        <v>2808</v>
      </c>
      <c r="E3165" t="s">
        <v>15632</v>
      </c>
      <c r="J3165">
        <f t="shared" si="49"/>
        <v>4</v>
      </c>
    </row>
    <row r="3166" spans="1:10" x14ac:dyDescent="0.25">
      <c r="A3166" t="s">
        <v>22356</v>
      </c>
      <c r="B3166" t="s">
        <v>1394</v>
      </c>
      <c r="C3166" t="s">
        <v>24166</v>
      </c>
      <c r="D3166" t="s">
        <v>8335</v>
      </c>
      <c r="J3166">
        <f t="shared" si="49"/>
        <v>3</v>
      </c>
    </row>
    <row r="3167" spans="1:10" x14ac:dyDescent="0.25">
      <c r="A3167" t="s">
        <v>22357</v>
      </c>
      <c r="B3167" t="s">
        <v>1394</v>
      </c>
      <c r="C3167" t="s">
        <v>15632</v>
      </c>
      <c r="J3167">
        <f t="shared" si="49"/>
        <v>2</v>
      </c>
    </row>
    <row r="3168" spans="1:10" x14ac:dyDescent="0.25">
      <c r="A3168" t="s">
        <v>22358</v>
      </c>
      <c r="B3168" t="s">
        <v>24164</v>
      </c>
      <c r="C3168" t="s">
        <v>8335</v>
      </c>
      <c r="J3168">
        <f t="shared" si="49"/>
        <v>2</v>
      </c>
    </row>
    <row r="3169" spans="1:10" x14ac:dyDescent="0.25">
      <c r="A3169" t="s">
        <v>22359</v>
      </c>
      <c r="B3169" t="s">
        <v>1110</v>
      </c>
      <c r="C3169" t="s">
        <v>1394</v>
      </c>
      <c r="D3169" t="s">
        <v>15632</v>
      </c>
      <c r="J3169">
        <f t="shared" si="49"/>
        <v>3</v>
      </c>
    </row>
    <row r="3170" spans="1:10" x14ac:dyDescent="0.25">
      <c r="A3170" t="s">
        <v>22360</v>
      </c>
      <c r="B3170" t="s">
        <v>24166</v>
      </c>
      <c r="C3170" t="s">
        <v>2808</v>
      </c>
      <c r="D3170" t="s">
        <v>8335</v>
      </c>
      <c r="J3170">
        <f t="shared" si="49"/>
        <v>3</v>
      </c>
    </row>
    <row r="3171" spans="1:10" x14ac:dyDescent="0.25">
      <c r="A3171" t="s">
        <v>22361</v>
      </c>
      <c r="B3171" t="s">
        <v>1394</v>
      </c>
      <c r="J3171">
        <f t="shared" si="49"/>
        <v>1</v>
      </c>
    </row>
    <row r="3172" spans="1:10" x14ac:dyDescent="0.25">
      <c r="A3172" t="s">
        <v>19546</v>
      </c>
      <c r="B3172" t="s">
        <v>1110</v>
      </c>
      <c r="C3172" t="s">
        <v>15632</v>
      </c>
      <c r="D3172" t="s">
        <v>8335</v>
      </c>
      <c r="J3172">
        <f t="shared" si="49"/>
        <v>3</v>
      </c>
    </row>
    <row r="3173" spans="1:10" x14ac:dyDescent="0.25">
      <c r="A3173" t="s">
        <v>22362</v>
      </c>
      <c r="B3173" t="s">
        <v>1394</v>
      </c>
      <c r="C3173" t="s">
        <v>1062</v>
      </c>
      <c r="D3173" t="s">
        <v>15632</v>
      </c>
      <c r="J3173">
        <f t="shared" si="49"/>
        <v>3</v>
      </c>
    </row>
    <row r="3174" spans="1:10" x14ac:dyDescent="0.25">
      <c r="A3174" t="s">
        <v>22363</v>
      </c>
      <c r="B3174" t="s">
        <v>806</v>
      </c>
      <c r="C3174" t="s">
        <v>1394</v>
      </c>
      <c r="D3174" t="s">
        <v>2808</v>
      </c>
      <c r="E3174" t="s">
        <v>15632</v>
      </c>
      <c r="F3174" t="s">
        <v>9835</v>
      </c>
      <c r="J3174">
        <f t="shared" si="49"/>
        <v>4</v>
      </c>
    </row>
    <row r="3175" spans="1:10" x14ac:dyDescent="0.25">
      <c r="A3175" t="s">
        <v>22364</v>
      </c>
      <c r="B3175" t="s">
        <v>1394</v>
      </c>
      <c r="J3175">
        <f t="shared" si="49"/>
        <v>1</v>
      </c>
    </row>
    <row r="3176" spans="1:10" x14ac:dyDescent="0.25">
      <c r="A3176" t="s">
        <v>22365</v>
      </c>
      <c r="B3176" t="s">
        <v>1394</v>
      </c>
      <c r="C3176" t="s">
        <v>24166</v>
      </c>
      <c r="D3176" t="s">
        <v>2808</v>
      </c>
      <c r="E3176" t="s">
        <v>24164</v>
      </c>
      <c r="F3176" t="s">
        <v>15632</v>
      </c>
      <c r="J3176">
        <f t="shared" si="49"/>
        <v>4</v>
      </c>
    </row>
    <row r="3177" spans="1:10" x14ac:dyDescent="0.25">
      <c r="A3177" t="s">
        <v>22366</v>
      </c>
      <c r="B3177" t="s">
        <v>24166</v>
      </c>
      <c r="C3177" t="s">
        <v>2808</v>
      </c>
      <c r="J3177">
        <f t="shared" si="49"/>
        <v>2</v>
      </c>
    </row>
    <row r="3178" spans="1:10" x14ac:dyDescent="0.25">
      <c r="A3178" t="s">
        <v>22367</v>
      </c>
      <c r="B3178" t="s">
        <v>1110</v>
      </c>
      <c r="C3178" t="s">
        <v>5190</v>
      </c>
      <c r="D3178" t="s">
        <v>8335</v>
      </c>
      <c r="J3178">
        <f t="shared" si="49"/>
        <v>3</v>
      </c>
    </row>
    <row r="3179" spans="1:10" x14ac:dyDescent="0.25">
      <c r="A3179" t="s">
        <v>22368</v>
      </c>
      <c r="B3179" t="s">
        <v>9204</v>
      </c>
      <c r="C3179" t="s">
        <v>1394</v>
      </c>
      <c r="D3179" t="s">
        <v>14342</v>
      </c>
      <c r="E3179" t="s">
        <v>1062</v>
      </c>
      <c r="F3179" t="s">
        <v>13778</v>
      </c>
      <c r="J3179">
        <f t="shared" si="49"/>
        <v>4</v>
      </c>
    </row>
    <row r="3180" spans="1:10" x14ac:dyDescent="0.25">
      <c r="A3180" t="s">
        <v>22369</v>
      </c>
      <c r="B3180" t="s">
        <v>2808</v>
      </c>
      <c r="C3180" t="s">
        <v>9603</v>
      </c>
      <c r="D3180" t="s">
        <v>24164</v>
      </c>
      <c r="E3180" t="s">
        <v>15632</v>
      </c>
      <c r="J3180">
        <f t="shared" si="49"/>
        <v>4</v>
      </c>
    </row>
    <row r="3181" spans="1:10" x14ac:dyDescent="0.25">
      <c r="A3181" t="s">
        <v>22370</v>
      </c>
      <c r="B3181" t="s">
        <v>10594</v>
      </c>
      <c r="C3181" t="s">
        <v>2808</v>
      </c>
      <c r="J3181">
        <f t="shared" si="49"/>
        <v>2</v>
      </c>
    </row>
    <row r="3182" spans="1:10" x14ac:dyDescent="0.25">
      <c r="A3182" t="s">
        <v>22371</v>
      </c>
      <c r="B3182" t="s">
        <v>1110</v>
      </c>
      <c r="C3182" t="s">
        <v>24166</v>
      </c>
      <c r="D3182" t="s">
        <v>2808</v>
      </c>
      <c r="J3182">
        <f t="shared" si="49"/>
        <v>3</v>
      </c>
    </row>
    <row r="3183" spans="1:10" x14ac:dyDescent="0.25">
      <c r="A3183" t="s">
        <v>22372</v>
      </c>
      <c r="B3183" t="s">
        <v>1394</v>
      </c>
      <c r="C3183" t="s">
        <v>2808</v>
      </c>
      <c r="J3183">
        <f t="shared" si="49"/>
        <v>2</v>
      </c>
    </row>
    <row r="3184" spans="1:10" x14ac:dyDescent="0.25">
      <c r="A3184" t="s">
        <v>22373</v>
      </c>
      <c r="B3184" t="s">
        <v>1394</v>
      </c>
      <c r="C3184" t="s">
        <v>15632</v>
      </c>
      <c r="D3184" t="s">
        <v>24165</v>
      </c>
      <c r="J3184">
        <f t="shared" si="49"/>
        <v>3</v>
      </c>
    </row>
    <row r="3185" spans="1:10" x14ac:dyDescent="0.25">
      <c r="A3185" t="s">
        <v>22374</v>
      </c>
      <c r="B3185" t="s">
        <v>1394</v>
      </c>
      <c r="C3185" t="s">
        <v>9835</v>
      </c>
      <c r="J3185">
        <f t="shared" si="49"/>
        <v>2</v>
      </c>
    </row>
    <row r="3186" spans="1:10" x14ac:dyDescent="0.25">
      <c r="A3186" t="s">
        <v>22375</v>
      </c>
      <c r="B3186" t="s">
        <v>2808</v>
      </c>
      <c r="J3186">
        <f t="shared" si="49"/>
        <v>1</v>
      </c>
    </row>
    <row r="3187" spans="1:10" x14ac:dyDescent="0.25">
      <c r="A3187" t="s">
        <v>22376</v>
      </c>
      <c r="B3187" t="s">
        <v>1394</v>
      </c>
      <c r="C3187" t="s">
        <v>14342</v>
      </c>
      <c r="D3187" t="s">
        <v>15632</v>
      </c>
      <c r="J3187">
        <f t="shared" si="49"/>
        <v>3</v>
      </c>
    </row>
    <row r="3188" spans="1:10" x14ac:dyDescent="0.25">
      <c r="A3188" t="s">
        <v>22377</v>
      </c>
      <c r="B3188" t="s">
        <v>806</v>
      </c>
      <c r="C3188" t="s">
        <v>10594</v>
      </c>
      <c r="D3188" t="s">
        <v>2808</v>
      </c>
      <c r="E3188" t="s">
        <v>24167</v>
      </c>
      <c r="J3188">
        <f t="shared" si="49"/>
        <v>4</v>
      </c>
    </row>
    <row r="3189" spans="1:10" x14ac:dyDescent="0.25">
      <c r="A3189" t="s">
        <v>22378</v>
      </c>
      <c r="B3189" t="s">
        <v>1394</v>
      </c>
      <c r="C3189" t="s">
        <v>2808</v>
      </c>
      <c r="D3189" t="s">
        <v>9603</v>
      </c>
      <c r="J3189">
        <f t="shared" si="49"/>
        <v>3</v>
      </c>
    </row>
    <row r="3190" spans="1:10" x14ac:dyDescent="0.25">
      <c r="A3190" t="s">
        <v>22379</v>
      </c>
      <c r="B3190" t="s">
        <v>1394</v>
      </c>
      <c r="C3190" t="s">
        <v>2808</v>
      </c>
      <c r="J3190">
        <f t="shared" si="49"/>
        <v>2</v>
      </c>
    </row>
    <row r="3191" spans="1:10" x14ac:dyDescent="0.25">
      <c r="A3191" t="s">
        <v>22380</v>
      </c>
      <c r="B3191" t="s">
        <v>2808</v>
      </c>
      <c r="C3191" t="s">
        <v>15632</v>
      </c>
      <c r="J3191">
        <f t="shared" si="49"/>
        <v>2</v>
      </c>
    </row>
    <row r="3192" spans="1:10" x14ac:dyDescent="0.25">
      <c r="A3192" t="s">
        <v>22381</v>
      </c>
      <c r="B3192" t="s">
        <v>2808</v>
      </c>
      <c r="C3192" t="s">
        <v>24164</v>
      </c>
      <c r="D3192" t="s">
        <v>9835</v>
      </c>
      <c r="J3192">
        <f t="shared" si="49"/>
        <v>3</v>
      </c>
    </row>
    <row r="3193" spans="1:10" x14ac:dyDescent="0.25">
      <c r="A3193" t="s">
        <v>22382</v>
      </c>
      <c r="B3193" t="s">
        <v>1110</v>
      </c>
      <c r="C3193" t="s">
        <v>24166</v>
      </c>
      <c r="D3193" t="s">
        <v>2808</v>
      </c>
      <c r="E3193" t="s">
        <v>8335</v>
      </c>
      <c r="J3193">
        <f t="shared" si="49"/>
        <v>4</v>
      </c>
    </row>
    <row r="3194" spans="1:10" x14ac:dyDescent="0.25">
      <c r="A3194" t="s">
        <v>22383</v>
      </c>
      <c r="B3194" t="s">
        <v>24166</v>
      </c>
      <c r="C3194" t="s">
        <v>2808</v>
      </c>
      <c r="D3194" t="s">
        <v>24164</v>
      </c>
      <c r="E3194" t="s">
        <v>8335</v>
      </c>
      <c r="J3194">
        <f t="shared" si="49"/>
        <v>4</v>
      </c>
    </row>
    <row r="3195" spans="1:10" x14ac:dyDescent="0.25">
      <c r="A3195" t="s">
        <v>22384</v>
      </c>
      <c r="B3195" t="s">
        <v>24166</v>
      </c>
      <c r="C3195" t="s">
        <v>2808</v>
      </c>
      <c r="D3195" t="s">
        <v>8335</v>
      </c>
      <c r="J3195">
        <f t="shared" si="49"/>
        <v>3</v>
      </c>
    </row>
    <row r="3196" spans="1:10" x14ac:dyDescent="0.25">
      <c r="A3196" t="s">
        <v>22385</v>
      </c>
      <c r="B3196" t="s">
        <v>2808</v>
      </c>
      <c r="C3196" t="s">
        <v>15632</v>
      </c>
      <c r="J3196">
        <f t="shared" si="49"/>
        <v>2</v>
      </c>
    </row>
    <row r="3197" spans="1:10" x14ac:dyDescent="0.25">
      <c r="A3197" t="s">
        <v>22386</v>
      </c>
      <c r="B3197" t="s">
        <v>1110</v>
      </c>
      <c r="C3197" t="s">
        <v>2808</v>
      </c>
      <c r="D3197" t="s">
        <v>8335</v>
      </c>
      <c r="J3197">
        <f t="shared" si="49"/>
        <v>3</v>
      </c>
    </row>
    <row r="3198" spans="1:10" x14ac:dyDescent="0.25">
      <c r="A3198" t="s">
        <v>22387</v>
      </c>
      <c r="B3198" t="s">
        <v>2808</v>
      </c>
      <c r="C3198" t="s">
        <v>15632</v>
      </c>
      <c r="D3198" t="s">
        <v>24165</v>
      </c>
      <c r="J3198">
        <f t="shared" si="49"/>
        <v>3</v>
      </c>
    </row>
    <row r="3199" spans="1:10" x14ac:dyDescent="0.25">
      <c r="A3199" t="s">
        <v>22388</v>
      </c>
      <c r="B3199" t="s">
        <v>1394</v>
      </c>
      <c r="J3199">
        <f t="shared" si="49"/>
        <v>1</v>
      </c>
    </row>
    <row r="3200" spans="1:10" x14ac:dyDescent="0.25">
      <c r="A3200" t="s">
        <v>22389</v>
      </c>
      <c r="B3200" t="s">
        <v>1394</v>
      </c>
      <c r="C3200" t="s">
        <v>2808</v>
      </c>
      <c r="D3200" t="s">
        <v>9603</v>
      </c>
      <c r="J3200">
        <f t="shared" si="49"/>
        <v>3</v>
      </c>
    </row>
    <row r="3201" spans="1:10" x14ac:dyDescent="0.25">
      <c r="A3201" t="s">
        <v>22390</v>
      </c>
      <c r="B3201" t="s">
        <v>5190</v>
      </c>
      <c r="C3201" t="s">
        <v>24164</v>
      </c>
      <c r="D3201" t="s">
        <v>8335</v>
      </c>
      <c r="J3201">
        <f t="shared" si="49"/>
        <v>3</v>
      </c>
    </row>
    <row r="3202" spans="1:10" x14ac:dyDescent="0.25">
      <c r="A3202" t="s">
        <v>22391</v>
      </c>
      <c r="B3202" t="s">
        <v>806</v>
      </c>
      <c r="C3202" t="s">
        <v>24164</v>
      </c>
      <c r="D3202" t="s">
        <v>8335</v>
      </c>
      <c r="J3202">
        <f t="shared" si="49"/>
        <v>3</v>
      </c>
    </row>
    <row r="3203" spans="1:10" x14ac:dyDescent="0.25">
      <c r="A3203" t="s">
        <v>22392</v>
      </c>
      <c r="B3203" t="s">
        <v>1394</v>
      </c>
      <c r="C3203" t="s">
        <v>2808</v>
      </c>
      <c r="J3203">
        <f t="shared" ref="J3203:J3266" si="50">COUNTIF(B3203:E3203,"*")</f>
        <v>2</v>
      </c>
    </row>
    <row r="3204" spans="1:10" x14ac:dyDescent="0.25">
      <c r="A3204" t="s">
        <v>22393</v>
      </c>
      <c r="B3204" t="s">
        <v>2808</v>
      </c>
      <c r="C3204" t="s">
        <v>15632</v>
      </c>
      <c r="J3204">
        <f t="shared" si="50"/>
        <v>2</v>
      </c>
    </row>
    <row r="3205" spans="1:10" x14ac:dyDescent="0.25">
      <c r="A3205" t="s">
        <v>22394</v>
      </c>
      <c r="B3205" t="s">
        <v>2808</v>
      </c>
      <c r="C3205" t="s">
        <v>24164</v>
      </c>
      <c r="D3205" t="s">
        <v>8335</v>
      </c>
      <c r="J3205">
        <f t="shared" si="50"/>
        <v>3</v>
      </c>
    </row>
    <row r="3206" spans="1:10" x14ac:dyDescent="0.25">
      <c r="A3206" t="s">
        <v>22395</v>
      </c>
      <c r="B3206" t="s">
        <v>1394</v>
      </c>
      <c r="C3206" t="s">
        <v>24166</v>
      </c>
      <c r="D3206" t="s">
        <v>15632</v>
      </c>
      <c r="J3206">
        <f t="shared" si="50"/>
        <v>3</v>
      </c>
    </row>
    <row r="3207" spans="1:10" x14ac:dyDescent="0.25">
      <c r="A3207" t="s">
        <v>22396</v>
      </c>
      <c r="B3207" t="s">
        <v>2808</v>
      </c>
      <c r="C3207" t="s">
        <v>15632</v>
      </c>
      <c r="J3207">
        <f t="shared" si="50"/>
        <v>2</v>
      </c>
    </row>
    <row r="3208" spans="1:10" x14ac:dyDescent="0.25">
      <c r="A3208" t="s">
        <v>22397</v>
      </c>
      <c r="B3208" t="s">
        <v>10594</v>
      </c>
      <c r="C3208" t="s">
        <v>24166</v>
      </c>
      <c r="D3208" t="s">
        <v>2808</v>
      </c>
      <c r="J3208">
        <f t="shared" si="50"/>
        <v>3</v>
      </c>
    </row>
    <row r="3209" spans="1:10" x14ac:dyDescent="0.25">
      <c r="A3209" t="s">
        <v>22024</v>
      </c>
      <c r="B3209" t="s">
        <v>2808</v>
      </c>
      <c r="J3209">
        <f t="shared" si="50"/>
        <v>1</v>
      </c>
    </row>
    <row r="3210" spans="1:10" x14ac:dyDescent="0.25">
      <c r="A3210" t="s">
        <v>22398</v>
      </c>
      <c r="B3210" t="s">
        <v>1110</v>
      </c>
      <c r="C3210" t="s">
        <v>806</v>
      </c>
      <c r="D3210" t="s">
        <v>15632</v>
      </c>
      <c r="E3210" t="s">
        <v>9835</v>
      </c>
      <c r="J3210">
        <f t="shared" si="50"/>
        <v>4</v>
      </c>
    </row>
    <row r="3211" spans="1:10" x14ac:dyDescent="0.25">
      <c r="A3211" t="s">
        <v>22399</v>
      </c>
      <c r="B3211" t="s">
        <v>1394</v>
      </c>
      <c r="C3211" t="s">
        <v>24166</v>
      </c>
      <c r="D3211" t="s">
        <v>8335</v>
      </c>
      <c r="J3211">
        <f t="shared" si="50"/>
        <v>3</v>
      </c>
    </row>
    <row r="3212" spans="1:10" x14ac:dyDescent="0.25">
      <c r="A3212" t="s">
        <v>22400</v>
      </c>
      <c r="B3212" t="s">
        <v>24166</v>
      </c>
      <c r="C3212" t="s">
        <v>2808</v>
      </c>
      <c r="D3212" t="s">
        <v>15632</v>
      </c>
      <c r="E3212" t="s">
        <v>8335</v>
      </c>
      <c r="J3212">
        <f t="shared" si="50"/>
        <v>4</v>
      </c>
    </row>
    <row r="3213" spans="1:10" x14ac:dyDescent="0.25">
      <c r="A3213" t="s">
        <v>22401</v>
      </c>
      <c r="B3213" t="s">
        <v>1394</v>
      </c>
      <c r="C3213" t="s">
        <v>2808</v>
      </c>
      <c r="J3213">
        <f t="shared" si="50"/>
        <v>2</v>
      </c>
    </row>
    <row r="3214" spans="1:10" x14ac:dyDescent="0.25">
      <c r="A3214" t="s">
        <v>22402</v>
      </c>
      <c r="B3214" t="s">
        <v>24166</v>
      </c>
      <c r="C3214" t="s">
        <v>2808</v>
      </c>
      <c r="D3214" t="s">
        <v>8335</v>
      </c>
      <c r="J3214">
        <f t="shared" si="50"/>
        <v>3</v>
      </c>
    </row>
    <row r="3215" spans="1:10" x14ac:dyDescent="0.25">
      <c r="A3215" t="s">
        <v>22403</v>
      </c>
      <c r="B3215" t="s">
        <v>1394</v>
      </c>
      <c r="J3215">
        <f t="shared" si="50"/>
        <v>1</v>
      </c>
    </row>
    <row r="3216" spans="1:10" x14ac:dyDescent="0.25">
      <c r="A3216" t="s">
        <v>22404</v>
      </c>
      <c r="B3216" t="s">
        <v>2808</v>
      </c>
      <c r="C3216" t="s">
        <v>15632</v>
      </c>
      <c r="J3216">
        <f t="shared" si="50"/>
        <v>2</v>
      </c>
    </row>
    <row r="3217" spans="1:10" x14ac:dyDescent="0.25">
      <c r="A3217" t="s">
        <v>22405</v>
      </c>
      <c r="B3217" t="s">
        <v>2808</v>
      </c>
      <c r="J3217">
        <f t="shared" si="50"/>
        <v>1</v>
      </c>
    </row>
    <row r="3218" spans="1:10" x14ac:dyDescent="0.25">
      <c r="A3218" t="s">
        <v>22406</v>
      </c>
      <c r="B3218" t="s">
        <v>1394</v>
      </c>
      <c r="C3218" t="s">
        <v>15632</v>
      </c>
      <c r="J3218">
        <f t="shared" si="50"/>
        <v>2</v>
      </c>
    </row>
    <row r="3219" spans="1:10" x14ac:dyDescent="0.25">
      <c r="A3219" t="s">
        <v>22407</v>
      </c>
      <c r="B3219" t="s">
        <v>1110</v>
      </c>
      <c r="C3219" t="s">
        <v>1394</v>
      </c>
      <c r="D3219" t="s">
        <v>8335</v>
      </c>
      <c r="J3219">
        <f t="shared" si="50"/>
        <v>3</v>
      </c>
    </row>
    <row r="3220" spans="1:10" x14ac:dyDescent="0.25">
      <c r="A3220" t="s">
        <v>22408</v>
      </c>
      <c r="B3220" t="s">
        <v>1110</v>
      </c>
      <c r="C3220" t="s">
        <v>1394</v>
      </c>
      <c r="D3220" t="s">
        <v>24165</v>
      </c>
      <c r="J3220">
        <f t="shared" si="50"/>
        <v>3</v>
      </c>
    </row>
    <row r="3221" spans="1:10" x14ac:dyDescent="0.25">
      <c r="A3221" t="s">
        <v>22409</v>
      </c>
      <c r="B3221" t="s">
        <v>2808</v>
      </c>
      <c r="J3221">
        <f t="shared" si="50"/>
        <v>1</v>
      </c>
    </row>
    <row r="3222" spans="1:10" x14ac:dyDescent="0.25">
      <c r="A3222" t="s">
        <v>22410</v>
      </c>
      <c r="B3222" t="s">
        <v>1394</v>
      </c>
      <c r="C3222" t="s">
        <v>24166</v>
      </c>
      <c r="D3222" t="s">
        <v>8335</v>
      </c>
      <c r="J3222">
        <f t="shared" si="50"/>
        <v>3</v>
      </c>
    </row>
    <row r="3223" spans="1:10" x14ac:dyDescent="0.25">
      <c r="A3223" t="s">
        <v>22411</v>
      </c>
      <c r="B3223" t="s">
        <v>10594</v>
      </c>
      <c r="C3223" t="s">
        <v>2808</v>
      </c>
      <c r="J3223">
        <f t="shared" si="50"/>
        <v>2</v>
      </c>
    </row>
    <row r="3224" spans="1:10" x14ac:dyDescent="0.25">
      <c r="A3224" t="s">
        <v>22412</v>
      </c>
      <c r="B3224" t="s">
        <v>2808</v>
      </c>
      <c r="C3224" t="s">
        <v>15632</v>
      </c>
      <c r="J3224">
        <f t="shared" si="50"/>
        <v>2</v>
      </c>
    </row>
    <row r="3225" spans="1:10" x14ac:dyDescent="0.25">
      <c r="A3225" t="s">
        <v>22413</v>
      </c>
      <c r="B3225" t="s">
        <v>2808</v>
      </c>
      <c r="C3225" t="s">
        <v>8335</v>
      </c>
      <c r="D3225" t="s">
        <v>24167</v>
      </c>
      <c r="J3225">
        <f t="shared" si="50"/>
        <v>3</v>
      </c>
    </row>
    <row r="3226" spans="1:10" x14ac:dyDescent="0.25">
      <c r="A3226" t="s">
        <v>22414</v>
      </c>
      <c r="B3226" t="s">
        <v>1394</v>
      </c>
      <c r="C3226" t="s">
        <v>2808</v>
      </c>
      <c r="J3226">
        <f t="shared" si="50"/>
        <v>2</v>
      </c>
    </row>
    <row r="3227" spans="1:10" x14ac:dyDescent="0.25">
      <c r="A3227" t="s">
        <v>22415</v>
      </c>
      <c r="B3227" t="s">
        <v>1110</v>
      </c>
      <c r="C3227" t="s">
        <v>1394</v>
      </c>
      <c r="D3227" t="s">
        <v>2808</v>
      </c>
      <c r="J3227">
        <f t="shared" si="50"/>
        <v>3</v>
      </c>
    </row>
    <row r="3228" spans="1:10" x14ac:dyDescent="0.25">
      <c r="A3228" t="s">
        <v>22416</v>
      </c>
      <c r="B3228" t="s">
        <v>1394</v>
      </c>
      <c r="C3228" t="s">
        <v>2808</v>
      </c>
      <c r="J3228">
        <f t="shared" si="50"/>
        <v>2</v>
      </c>
    </row>
    <row r="3229" spans="1:10" x14ac:dyDescent="0.25">
      <c r="A3229" t="s">
        <v>22417</v>
      </c>
      <c r="B3229" t="s">
        <v>1394</v>
      </c>
      <c r="C3229" t="s">
        <v>5190</v>
      </c>
      <c r="D3229" t="s">
        <v>8335</v>
      </c>
      <c r="J3229">
        <f t="shared" si="50"/>
        <v>3</v>
      </c>
    </row>
    <row r="3230" spans="1:10" x14ac:dyDescent="0.25">
      <c r="A3230" t="s">
        <v>22418</v>
      </c>
      <c r="B3230" t="s">
        <v>2808</v>
      </c>
      <c r="C3230" t="s">
        <v>8335</v>
      </c>
      <c r="J3230">
        <f t="shared" si="50"/>
        <v>2</v>
      </c>
    </row>
    <row r="3231" spans="1:10" x14ac:dyDescent="0.25">
      <c r="A3231" t="s">
        <v>22419</v>
      </c>
      <c r="B3231" t="s">
        <v>2808</v>
      </c>
      <c r="J3231">
        <f t="shared" si="50"/>
        <v>1</v>
      </c>
    </row>
    <row r="3232" spans="1:10" x14ac:dyDescent="0.25">
      <c r="A3232" t="s">
        <v>22420</v>
      </c>
      <c r="B3232" t="s">
        <v>1394</v>
      </c>
      <c r="C3232" t="s">
        <v>24166</v>
      </c>
      <c r="J3232">
        <f t="shared" si="50"/>
        <v>2</v>
      </c>
    </row>
    <row r="3233" spans="1:10" x14ac:dyDescent="0.25">
      <c r="A3233" t="s">
        <v>22421</v>
      </c>
      <c r="B3233" t="s">
        <v>2808</v>
      </c>
      <c r="J3233">
        <f t="shared" si="50"/>
        <v>1</v>
      </c>
    </row>
    <row r="3234" spans="1:10" x14ac:dyDescent="0.25">
      <c r="A3234" t="s">
        <v>22422</v>
      </c>
      <c r="B3234" t="s">
        <v>2808</v>
      </c>
      <c r="C3234" t="s">
        <v>18048</v>
      </c>
      <c r="D3234" t="s">
        <v>24167</v>
      </c>
      <c r="J3234">
        <f t="shared" si="50"/>
        <v>3</v>
      </c>
    </row>
    <row r="3235" spans="1:10" x14ac:dyDescent="0.25">
      <c r="A3235" t="s">
        <v>22423</v>
      </c>
      <c r="B3235" t="s">
        <v>1394</v>
      </c>
      <c r="C3235" t="s">
        <v>2808</v>
      </c>
      <c r="D3235" t="s">
        <v>15632</v>
      </c>
      <c r="J3235">
        <f t="shared" si="50"/>
        <v>3</v>
      </c>
    </row>
    <row r="3236" spans="1:10" x14ac:dyDescent="0.25">
      <c r="A3236" t="s">
        <v>22424</v>
      </c>
      <c r="B3236" t="s">
        <v>1394</v>
      </c>
      <c r="J3236">
        <f t="shared" si="50"/>
        <v>1</v>
      </c>
    </row>
    <row r="3237" spans="1:10" x14ac:dyDescent="0.25">
      <c r="A3237" t="s">
        <v>22425</v>
      </c>
      <c r="B3237" t="s">
        <v>1394</v>
      </c>
      <c r="C3237" t="s">
        <v>2808</v>
      </c>
      <c r="J3237">
        <f t="shared" si="50"/>
        <v>2</v>
      </c>
    </row>
    <row r="3238" spans="1:10" x14ac:dyDescent="0.25">
      <c r="A3238" t="s">
        <v>22426</v>
      </c>
      <c r="B3238" t="s">
        <v>1394</v>
      </c>
      <c r="C3238" t="s">
        <v>15632</v>
      </c>
      <c r="J3238">
        <f t="shared" si="50"/>
        <v>2</v>
      </c>
    </row>
    <row r="3239" spans="1:10" x14ac:dyDescent="0.25">
      <c r="A3239" t="s">
        <v>22427</v>
      </c>
      <c r="B3239" t="s">
        <v>1394</v>
      </c>
      <c r="C3239" t="s">
        <v>2808</v>
      </c>
      <c r="J3239">
        <f t="shared" si="50"/>
        <v>2</v>
      </c>
    </row>
    <row r="3240" spans="1:10" x14ac:dyDescent="0.25">
      <c r="A3240" t="s">
        <v>22428</v>
      </c>
      <c r="B3240" t="s">
        <v>2808</v>
      </c>
      <c r="J3240">
        <f t="shared" si="50"/>
        <v>1</v>
      </c>
    </row>
    <row r="3241" spans="1:10" x14ac:dyDescent="0.25">
      <c r="A3241" t="s">
        <v>22429</v>
      </c>
      <c r="B3241" t="s">
        <v>2808</v>
      </c>
      <c r="C3241" t="s">
        <v>24164</v>
      </c>
      <c r="D3241" t="s">
        <v>8335</v>
      </c>
      <c r="J3241">
        <f t="shared" si="50"/>
        <v>3</v>
      </c>
    </row>
    <row r="3242" spans="1:10" x14ac:dyDescent="0.25">
      <c r="A3242" t="s">
        <v>22430</v>
      </c>
      <c r="B3242" t="s">
        <v>1394</v>
      </c>
      <c r="C3242" t="s">
        <v>24166</v>
      </c>
      <c r="D3242" t="s">
        <v>9603</v>
      </c>
      <c r="J3242">
        <f t="shared" si="50"/>
        <v>3</v>
      </c>
    </row>
    <row r="3243" spans="1:10" x14ac:dyDescent="0.25">
      <c r="A3243" t="s">
        <v>22431</v>
      </c>
      <c r="B3243" t="s">
        <v>1394</v>
      </c>
      <c r="C3243" t="s">
        <v>15632</v>
      </c>
      <c r="J3243">
        <f t="shared" si="50"/>
        <v>2</v>
      </c>
    </row>
    <row r="3244" spans="1:10" x14ac:dyDescent="0.25">
      <c r="A3244" t="s">
        <v>22432</v>
      </c>
      <c r="B3244" t="s">
        <v>24166</v>
      </c>
      <c r="C3244" t="s">
        <v>24164</v>
      </c>
      <c r="D3244" t="s">
        <v>8335</v>
      </c>
      <c r="J3244">
        <f t="shared" si="50"/>
        <v>3</v>
      </c>
    </row>
    <row r="3245" spans="1:10" x14ac:dyDescent="0.25">
      <c r="A3245" t="s">
        <v>22433</v>
      </c>
      <c r="B3245" t="s">
        <v>5190</v>
      </c>
      <c r="C3245" t="s">
        <v>8335</v>
      </c>
      <c r="J3245">
        <f t="shared" si="50"/>
        <v>2</v>
      </c>
    </row>
    <row r="3246" spans="1:10" x14ac:dyDescent="0.25">
      <c r="A3246" t="s">
        <v>22434</v>
      </c>
      <c r="B3246" t="s">
        <v>1394</v>
      </c>
      <c r="C3246" t="s">
        <v>2808</v>
      </c>
      <c r="J3246">
        <f t="shared" si="50"/>
        <v>2</v>
      </c>
    </row>
    <row r="3247" spans="1:10" x14ac:dyDescent="0.25">
      <c r="A3247" t="s">
        <v>22435</v>
      </c>
      <c r="B3247" t="s">
        <v>2808</v>
      </c>
      <c r="C3247" t="s">
        <v>1062</v>
      </c>
      <c r="D3247" t="s">
        <v>5190</v>
      </c>
      <c r="E3247" t="s">
        <v>8335</v>
      </c>
      <c r="J3247">
        <f t="shared" si="50"/>
        <v>4</v>
      </c>
    </row>
    <row r="3248" spans="1:10" x14ac:dyDescent="0.25">
      <c r="A3248" t="s">
        <v>22436</v>
      </c>
      <c r="B3248" t="s">
        <v>2808</v>
      </c>
      <c r="C3248" t="s">
        <v>9603</v>
      </c>
      <c r="J3248">
        <f t="shared" si="50"/>
        <v>2</v>
      </c>
    </row>
    <row r="3249" spans="1:10" x14ac:dyDescent="0.25">
      <c r="A3249" t="s">
        <v>22437</v>
      </c>
      <c r="B3249" t="s">
        <v>2808</v>
      </c>
      <c r="C3249" t="s">
        <v>8335</v>
      </c>
      <c r="J3249">
        <f t="shared" si="50"/>
        <v>2</v>
      </c>
    </row>
    <row r="3250" spans="1:10" x14ac:dyDescent="0.25">
      <c r="A3250" t="s">
        <v>22438</v>
      </c>
      <c r="B3250" t="s">
        <v>806</v>
      </c>
      <c r="C3250" t="s">
        <v>9204</v>
      </c>
      <c r="J3250">
        <f t="shared" si="50"/>
        <v>2</v>
      </c>
    </row>
    <row r="3251" spans="1:10" x14ac:dyDescent="0.25">
      <c r="A3251" t="s">
        <v>22439</v>
      </c>
      <c r="B3251" t="s">
        <v>2808</v>
      </c>
      <c r="C3251" t="s">
        <v>24167</v>
      </c>
      <c r="J3251">
        <f t="shared" si="50"/>
        <v>2</v>
      </c>
    </row>
    <row r="3252" spans="1:10" x14ac:dyDescent="0.25">
      <c r="A3252" t="s">
        <v>22440</v>
      </c>
      <c r="B3252" t="s">
        <v>1394</v>
      </c>
      <c r="C3252" t="s">
        <v>2808</v>
      </c>
      <c r="D3252" t="s">
        <v>15632</v>
      </c>
      <c r="J3252">
        <f t="shared" si="50"/>
        <v>3</v>
      </c>
    </row>
    <row r="3253" spans="1:10" x14ac:dyDescent="0.25">
      <c r="A3253" t="s">
        <v>22441</v>
      </c>
      <c r="B3253" t="s">
        <v>1394</v>
      </c>
      <c r="C3253" t="s">
        <v>2808</v>
      </c>
      <c r="D3253" t="s">
        <v>5190</v>
      </c>
      <c r="E3253" t="s">
        <v>15632</v>
      </c>
      <c r="J3253">
        <f t="shared" si="50"/>
        <v>4</v>
      </c>
    </row>
    <row r="3254" spans="1:10" x14ac:dyDescent="0.25">
      <c r="A3254" t="s">
        <v>22442</v>
      </c>
      <c r="B3254" t="s">
        <v>1110</v>
      </c>
      <c r="C3254" t="s">
        <v>5190</v>
      </c>
      <c r="D3254" t="s">
        <v>9835</v>
      </c>
      <c r="J3254">
        <f t="shared" si="50"/>
        <v>3</v>
      </c>
    </row>
    <row r="3255" spans="1:10" x14ac:dyDescent="0.25">
      <c r="A3255" t="s">
        <v>22443</v>
      </c>
      <c r="B3255" t="s">
        <v>2808</v>
      </c>
      <c r="C3255" t="s">
        <v>15632</v>
      </c>
      <c r="J3255">
        <f t="shared" si="50"/>
        <v>2</v>
      </c>
    </row>
    <row r="3256" spans="1:10" x14ac:dyDescent="0.25">
      <c r="A3256" t="s">
        <v>22444</v>
      </c>
      <c r="B3256" t="s">
        <v>1394</v>
      </c>
      <c r="J3256">
        <f t="shared" si="50"/>
        <v>1</v>
      </c>
    </row>
    <row r="3257" spans="1:10" x14ac:dyDescent="0.25">
      <c r="A3257" t="s">
        <v>22445</v>
      </c>
      <c r="B3257" t="s">
        <v>1110</v>
      </c>
      <c r="C3257" t="s">
        <v>806</v>
      </c>
      <c r="D3257" t="s">
        <v>1394</v>
      </c>
      <c r="E3257" t="s">
        <v>11916</v>
      </c>
      <c r="J3257">
        <f t="shared" si="50"/>
        <v>4</v>
      </c>
    </row>
    <row r="3258" spans="1:10" x14ac:dyDescent="0.25">
      <c r="A3258" t="s">
        <v>22446</v>
      </c>
      <c r="B3258" t="s">
        <v>5190</v>
      </c>
      <c r="C3258" t="s">
        <v>8335</v>
      </c>
      <c r="J3258">
        <f t="shared" si="50"/>
        <v>2</v>
      </c>
    </row>
    <row r="3259" spans="1:10" x14ac:dyDescent="0.25">
      <c r="A3259" t="s">
        <v>22447</v>
      </c>
      <c r="B3259" t="s">
        <v>1110</v>
      </c>
      <c r="C3259" t="s">
        <v>1394</v>
      </c>
      <c r="D3259" t="s">
        <v>2808</v>
      </c>
      <c r="E3259" t="s">
        <v>11916</v>
      </c>
      <c r="J3259">
        <f t="shared" si="50"/>
        <v>4</v>
      </c>
    </row>
    <row r="3260" spans="1:10" x14ac:dyDescent="0.25">
      <c r="A3260" t="s">
        <v>22448</v>
      </c>
      <c r="B3260" t="s">
        <v>1394</v>
      </c>
      <c r="C3260" t="s">
        <v>2808</v>
      </c>
      <c r="D3260" t="s">
        <v>15632</v>
      </c>
      <c r="J3260">
        <f t="shared" si="50"/>
        <v>3</v>
      </c>
    </row>
    <row r="3261" spans="1:10" x14ac:dyDescent="0.25">
      <c r="A3261" t="s">
        <v>22449</v>
      </c>
      <c r="B3261" t="s">
        <v>2808</v>
      </c>
      <c r="C3261" t="s">
        <v>15632</v>
      </c>
      <c r="J3261">
        <f t="shared" si="50"/>
        <v>2</v>
      </c>
    </row>
    <row r="3262" spans="1:10" x14ac:dyDescent="0.25">
      <c r="A3262" t="s">
        <v>22450</v>
      </c>
      <c r="B3262" t="s">
        <v>1394</v>
      </c>
      <c r="J3262">
        <f t="shared" si="50"/>
        <v>1</v>
      </c>
    </row>
    <row r="3263" spans="1:10" x14ac:dyDescent="0.25">
      <c r="A3263" t="s">
        <v>22451</v>
      </c>
      <c r="B3263" t="s">
        <v>1110</v>
      </c>
      <c r="C3263" t="s">
        <v>24166</v>
      </c>
      <c r="D3263" t="s">
        <v>2808</v>
      </c>
      <c r="E3263" t="s">
        <v>8335</v>
      </c>
      <c r="J3263">
        <f t="shared" si="50"/>
        <v>4</v>
      </c>
    </row>
    <row r="3264" spans="1:10" x14ac:dyDescent="0.25">
      <c r="A3264" t="s">
        <v>22452</v>
      </c>
      <c r="B3264" t="s">
        <v>1110</v>
      </c>
      <c r="C3264" t="s">
        <v>806</v>
      </c>
      <c r="D3264" t="s">
        <v>8335</v>
      </c>
      <c r="J3264">
        <f t="shared" si="50"/>
        <v>3</v>
      </c>
    </row>
    <row r="3265" spans="1:10" x14ac:dyDescent="0.25">
      <c r="A3265" t="s">
        <v>22453</v>
      </c>
      <c r="B3265" t="s">
        <v>1110</v>
      </c>
      <c r="C3265" t="s">
        <v>1394</v>
      </c>
      <c r="D3265" t="s">
        <v>24166</v>
      </c>
      <c r="E3265" t="s">
        <v>2808</v>
      </c>
      <c r="J3265">
        <f t="shared" si="50"/>
        <v>4</v>
      </c>
    </row>
    <row r="3266" spans="1:10" x14ac:dyDescent="0.25">
      <c r="A3266" t="s">
        <v>22454</v>
      </c>
      <c r="B3266" t="s">
        <v>2808</v>
      </c>
      <c r="C3266" t="s">
        <v>15632</v>
      </c>
      <c r="J3266">
        <f t="shared" si="50"/>
        <v>2</v>
      </c>
    </row>
    <row r="3267" spans="1:10" x14ac:dyDescent="0.25">
      <c r="A3267" t="s">
        <v>22455</v>
      </c>
      <c r="B3267" t="s">
        <v>5190</v>
      </c>
      <c r="C3267" t="s">
        <v>8335</v>
      </c>
      <c r="J3267">
        <f t="shared" ref="J3267:J3330" si="51">COUNTIF(B3267:E3267,"*")</f>
        <v>2</v>
      </c>
    </row>
    <row r="3268" spans="1:10" x14ac:dyDescent="0.25">
      <c r="A3268" t="s">
        <v>22456</v>
      </c>
      <c r="B3268" t="s">
        <v>1110</v>
      </c>
      <c r="C3268" t="s">
        <v>5190</v>
      </c>
      <c r="J3268">
        <f t="shared" si="51"/>
        <v>2</v>
      </c>
    </row>
    <row r="3269" spans="1:10" x14ac:dyDescent="0.25">
      <c r="A3269" t="s">
        <v>22457</v>
      </c>
      <c r="B3269" t="s">
        <v>1110</v>
      </c>
      <c r="C3269" t="s">
        <v>806</v>
      </c>
      <c r="D3269" t="s">
        <v>1394</v>
      </c>
      <c r="E3269" t="s">
        <v>24166</v>
      </c>
      <c r="J3269">
        <f t="shared" si="51"/>
        <v>4</v>
      </c>
    </row>
    <row r="3270" spans="1:10" x14ac:dyDescent="0.25">
      <c r="A3270" t="s">
        <v>22458</v>
      </c>
      <c r="B3270" t="s">
        <v>1394</v>
      </c>
      <c r="C3270" t="s">
        <v>24166</v>
      </c>
      <c r="D3270" t="s">
        <v>2808</v>
      </c>
      <c r="E3270" t="s">
        <v>24164</v>
      </c>
      <c r="J3270">
        <f t="shared" si="51"/>
        <v>4</v>
      </c>
    </row>
    <row r="3271" spans="1:10" x14ac:dyDescent="0.25">
      <c r="A3271" t="s">
        <v>22459</v>
      </c>
      <c r="B3271" t="s">
        <v>806</v>
      </c>
      <c r="C3271" t="s">
        <v>9204</v>
      </c>
      <c r="D3271" t="s">
        <v>1062</v>
      </c>
      <c r="E3271" t="s">
        <v>5190</v>
      </c>
      <c r="F3271" t="s">
        <v>9835</v>
      </c>
      <c r="J3271">
        <f t="shared" si="51"/>
        <v>4</v>
      </c>
    </row>
    <row r="3272" spans="1:10" x14ac:dyDescent="0.25">
      <c r="A3272" t="s">
        <v>22460</v>
      </c>
      <c r="B3272" t="s">
        <v>806</v>
      </c>
      <c r="C3272" t="s">
        <v>1394</v>
      </c>
      <c r="D3272" t="s">
        <v>9835</v>
      </c>
      <c r="J3272">
        <f t="shared" si="51"/>
        <v>3</v>
      </c>
    </row>
    <row r="3273" spans="1:10" x14ac:dyDescent="0.25">
      <c r="A3273" t="s">
        <v>22461</v>
      </c>
      <c r="B3273" t="s">
        <v>2808</v>
      </c>
      <c r="C3273" t="s">
        <v>24167</v>
      </c>
      <c r="J3273">
        <f t="shared" si="51"/>
        <v>2</v>
      </c>
    </row>
    <row r="3274" spans="1:10" x14ac:dyDescent="0.25">
      <c r="A3274" t="s">
        <v>22462</v>
      </c>
      <c r="B3274" t="s">
        <v>1110</v>
      </c>
      <c r="C3274" t="s">
        <v>5190</v>
      </c>
      <c r="D3274" t="s">
        <v>8335</v>
      </c>
      <c r="J3274">
        <f t="shared" si="51"/>
        <v>3</v>
      </c>
    </row>
    <row r="3275" spans="1:10" x14ac:dyDescent="0.25">
      <c r="A3275" t="s">
        <v>22463</v>
      </c>
      <c r="B3275" t="s">
        <v>1110</v>
      </c>
      <c r="C3275" t="s">
        <v>2808</v>
      </c>
      <c r="D3275" t="s">
        <v>15632</v>
      </c>
      <c r="E3275" t="s">
        <v>8335</v>
      </c>
      <c r="J3275">
        <f t="shared" si="51"/>
        <v>4</v>
      </c>
    </row>
    <row r="3276" spans="1:10" x14ac:dyDescent="0.25">
      <c r="A3276" t="s">
        <v>22464</v>
      </c>
      <c r="B3276" t="s">
        <v>2808</v>
      </c>
      <c r="C3276" t="s">
        <v>9835</v>
      </c>
      <c r="J3276">
        <f t="shared" si="51"/>
        <v>2</v>
      </c>
    </row>
    <row r="3277" spans="1:10" x14ac:dyDescent="0.25">
      <c r="A3277" t="s">
        <v>22465</v>
      </c>
      <c r="B3277" t="s">
        <v>10594</v>
      </c>
      <c r="C3277" t="s">
        <v>1394</v>
      </c>
      <c r="D3277" t="s">
        <v>2808</v>
      </c>
      <c r="E3277" t="s">
        <v>14342</v>
      </c>
      <c r="F3277" t="s">
        <v>15632</v>
      </c>
      <c r="J3277">
        <f t="shared" si="51"/>
        <v>4</v>
      </c>
    </row>
    <row r="3278" spans="1:10" x14ac:dyDescent="0.25">
      <c r="A3278" t="s">
        <v>22466</v>
      </c>
      <c r="B3278" t="s">
        <v>2808</v>
      </c>
      <c r="C3278" t="s">
        <v>15632</v>
      </c>
      <c r="J3278">
        <f t="shared" si="51"/>
        <v>2</v>
      </c>
    </row>
    <row r="3279" spans="1:10" x14ac:dyDescent="0.25">
      <c r="A3279" t="s">
        <v>22467</v>
      </c>
      <c r="B3279" t="s">
        <v>5190</v>
      </c>
      <c r="C3279" t="s">
        <v>9835</v>
      </c>
      <c r="J3279">
        <f t="shared" si="51"/>
        <v>2</v>
      </c>
    </row>
    <row r="3280" spans="1:10" x14ac:dyDescent="0.25">
      <c r="A3280" t="s">
        <v>22468</v>
      </c>
      <c r="B3280" t="s">
        <v>5190</v>
      </c>
      <c r="C3280" t="s">
        <v>8335</v>
      </c>
      <c r="J3280">
        <f t="shared" si="51"/>
        <v>2</v>
      </c>
    </row>
    <row r="3281" spans="1:10" x14ac:dyDescent="0.25">
      <c r="A3281" t="s">
        <v>22469</v>
      </c>
      <c r="B3281" t="s">
        <v>10594</v>
      </c>
      <c r="C3281" t="s">
        <v>2808</v>
      </c>
      <c r="D3281" t="s">
        <v>9603</v>
      </c>
      <c r="J3281">
        <f t="shared" si="51"/>
        <v>3</v>
      </c>
    </row>
    <row r="3282" spans="1:10" x14ac:dyDescent="0.25">
      <c r="A3282" t="s">
        <v>22470</v>
      </c>
      <c r="B3282" t="s">
        <v>2808</v>
      </c>
      <c r="C3282" t="s">
        <v>14342</v>
      </c>
      <c r="D3282" t="s">
        <v>13778</v>
      </c>
      <c r="E3282" t="s">
        <v>15632</v>
      </c>
      <c r="J3282">
        <f t="shared" si="51"/>
        <v>4</v>
      </c>
    </row>
    <row r="3283" spans="1:10" x14ac:dyDescent="0.25">
      <c r="A3283" t="s">
        <v>22471</v>
      </c>
      <c r="B3283" t="s">
        <v>1110</v>
      </c>
      <c r="C3283" t="s">
        <v>806</v>
      </c>
      <c r="D3283" t="s">
        <v>8335</v>
      </c>
      <c r="J3283">
        <f t="shared" si="51"/>
        <v>3</v>
      </c>
    </row>
    <row r="3284" spans="1:10" x14ac:dyDescent="0.25">
      <c r="A3284" t="s">
        <v>22472</v>
      </c>
      <c r="B3284" t="s">
        <v>1394</v>
      </c>
      <c r="C3284" t="s">
        <v>5190</v>
      </c>
      <c r="D3284" t="s">
        <v>9835</v>
      </c>
      <c r="J3284">
        <f t="shared" si="51"/>
        <v>3</v>
      </c>
    </row>
    <row r="3285" spans="1:10" x14ac:dyDescent="0.25">
      <c r="A3285" t="s">
        <v>22473</v>
      </c>
      <c r="B3285" t="s">
        <v>1394</v>
      </c>
      <c r="C3285" t="s">
        <v>2808</v>
      </c>
      <c r="D3285" t="s">
        <v>15632</v>
      </c>
      <c r="J3285">
        <f t="shared" si="51"/>
        <v>3</v>
      </c>
    </row>
    <row r="3286" spans="1:10" x14ac:dyDescent="0.25">
      <c r="A3286" t="s">
        <v>22474</v>
      </c>
      <c r="B3286" t="s">
        <v>1110</v>
      </c>
      <c r="C3286" t="s">
        <v>24166</v>
      </c>
      <c r="D3286" t="s">
        <v>2808</v>
      </c>
      <c r="E3286" t="s">
        <v>15632</v>
      </c>
      <c r="F3286" t="s">
        <v>8335</v>
      </c>
      <c r="J3286">
        <f t="shared" si="51"/>
        <v>4</v>
      </c>
    </row>
    <row r="3287" spans="1:10" x14ac:dyDescent="0.25">
      <c r="A3287" t="s">
        <v>22475</v>
      </c>
      <c r="B3287" t="s">
        <v>1394</v>
      </c>
      <c r="C3287" t="s">
        <v>2808</v>
      </c>
      <c r="J3287">
        <f t="shared" si="51"/>
        <v>2</v>
      </c>
    </row>
    <row r="3288" spans="1:10" x14ac:dyDescent="0.25">
      <c r="A3288" t="s">
        <v>22476</v>
      </c>
      <c r="B3288" t="s">
        <v>1062</v>
      </c>
      <c r="C3288" t="s">
        <v>5190</v>
      </c>
      <c r="J3288">
        <f t="shared" si="51"/>
        <v>2</v>
      </c>
    </row>
    <row r="3289" spans="1:10" x14ac:dyDescent="0.25">
      <c r="A3289" t="s">
        <v>22477</v>
      </c>
      <c r="B3289" t="s">
        <v>63</v>
      </c>
      <c r="C3289" t="s">
        <v>2808</v>
      </c>
      <c r="J3289">
        <f t="shared" si="51"/>
        <v>2</v>
      </c>
    </row>
    <row r="3290" spans="1:10" x14ac:dyDescent="0.25">
      <c r="A3290" t="s">
        <v>22478</v>
      </c>
      <c r="B3290" t="s">
        <v>1110</v>
      </c>
      <c r="C3290" t="s">
        <v>5190</v>
      </c>
      <c r="D3290" t="s">
        <v>9835</v>
      </c>
      <c r="E3290" t="s">
        <v>8335</v>
      </c>
      <c r="J3290">
        <f t="shared" si="51"/>
        <v>4</v>
      </c>
    </row>
    <row r="3291" spans="1:10" x14ac:dyDescent="0.25">
      <c r="A3291" t="s">
        <v>22479</v>
      </c>
      <c r="B3291" t="s">
        <v>1394</v>
      </c>
      <c r="C3291" t="s">
        <v>2808</v>
      </c>
      <c r="D3291" t="s">
        <v>15632</v>
      </c>
      <c r="J3291">
        <f t="shared" si="51"/>
        <v>3</v>
      </c>
    </row>
    <row r="3292" spans="1:10" x14ac:dyDescent="0.25">
      <c r="A3292" t="s">
        <v>22480</v>
      </c>
      <c r="B3292" t="s">
        <v>806</v>
      </c>
      <c r="C3292" t="s">
        <v>1394</v>
      </c>
      <c r="J3292">
        <f t="shared" si="51"/>
        <v>2</v>
      </c>
    </row>
    <row r="3293" spans="1:10" x14ac:dyDescent="0.25">
      <c r="A3293" t="s">
        <v>22481</v>
      </c>
      <c r="B3293" t="s">
        <v>2808</v>
      </c>
      <c r="C3293" t="s">
        <v>8335</v>
      </c>
      <c r="J3293">
        <f t="shared" si="51"/>
        <v>2</v>
      </c>
    </row>
    <row r="3294" spans="1:10" x14ac:dyDescent="0.25">
      <c r="A3294" t="s">
        <v>22482</v>
      </c>
      <c r="B3294" t="s">
        <v>24166</v>
      </c>
      <c r="C3294" t="s">
        <v>2808</v>
      </c>
      <c r="D3294" t="s">
        <v>8335</v>
      </c>
      <c r="J3294">
        <f t="shared" si="51"/>
        <v>3</v>
      </c>
    </row>
    <row r="3295" spans="1:10" x14ac:dyDescent="0.25">
      <c r="A3295" t="s">
        <v>22483</v>
      </c>
      <c r="B3295" t="s">
        <v>1394</v>
      </c>
      <c r="J3295">
        <f t="shared" si="51"/>
        <v>1</v>
      </c>
    </row>
    <row r="3296" spans="1:10" x14ac:dyDescent="0.25">
      <c r="A3296" t="s">
        <v>22484</v>
      </c>
      <c r="B3296" t="s">
        <v>5190</v>
      </c>
      <c r="J3296">
        <f t="shared" si="51"/>
        <v>1</v>
      </c>
    </row>
    <row r="3297" spans="1:10" x14ac:dyDescent="0.25">
      <c r="A3297" t="s">
        <v>22485</v>
      </c>
      <c r="B3297" t="s">
        <v>1394</v>
      </c>
      <c r="C3297" t="s">
        <v>15632</v>
      </c>
      <c r="J3297">
        <f t="shared" si="51"/>
        <v>2</v>
      </c>
    </row>
    <row r="3298" spans="1:10" x14ac:dyDescent="0.25">
      <c r="A3298" t="s">
        <v>22486</v>
      </c>
      <c r="B3298" t="s">
        <v>1110</v>
      </c>
      <c r="C3298" t="s">
        <v>10594</v>
      </c>
      <c r="D3298" t="s">
        <v>2808</v>
      </c>
      <c r="E3298" t="s">
        <v>18048</v>
      </c>
      <c r="F3298" t="s">
        <v>15632</v>
      </c>
      <c r="G3298" t="s">
        <v>24167</v>
      </c>
      <c r="J3298">
        <f t="shared" si="51"/>
        <v>4</v>
      </c>
    </row>
    <row r="3299" spans="1:10" x14ac:dyDescent="0.25">
      <c r="A3299" t="s">
        <v>22487</v>
      </c>
      <c r="B3299" t="s">
        <v>1394</v>
      </c>
      <c r="C3299" t="s">
        <v>2808</v>
      </c>
      <c r="J3299">
        <f t="shared" si="51"/>
        <v>2</v>
      </c>
    </row>
    <row r="3300" spans="1:10" x14ac:dyDescent="0.25">
      <c r="A3300" t="s">
        <v>22488</v>
      </c>
      <c r="B3300" t="s">
        <v>1394</v>
      </c>
      <c r="C3300" t="s">
        <v>15632</v>
      </c>
      <c r="J3300">
        <f t="shared" si="51"/>
        <v>2</v>
      </c>
    </row>
    <row r="3301" spans="1:10" x14ac:dyDescent="0.25">
      <c r="A3301" t="s">
        <v>22489</v>
      </c>
      <c r="B3301" t="s">
        <v>1110</v>
      </c>
      <c r="C3301" t="s">
        <v>24166</v>
      </c>
      <c r="D3301" t="s">
        <v>2808</v>
      </c>
      <c r="E3301" t="s">
        <v>8335</v>
      </c>
      <c r="J3301">
        <f t="shared" si="51"/>
        <v>4</v>
      </c>
    </row>
    <row r="3302" spans="1:10" x14ac:dyDescent="0.25">
      <c r="A3302" t="s">
        <v>22490</v>
      </c>
      <c r="B3302" t="s">
        <v>1394</v>
      </c>
      <c r="C3302" t="s">
        <v>2808</v>
      </c>
      <c r="J3302">
        <f t="shared" si="51"/>
        <v>2</v>
      </c>
    </row>
    <row r="3303" spans="1:10" x14ac:dyDescent="0.25">
      <c r="A3303" t="s">
        <v>22491</v>
      </c>
      <c r="B3303" t="s">
        <v>1394</v>
      </c>
      <c r="J3303">
        <f t="shared" si="51"/>
        <v>1</v>
      </c>
    </row>
    <row r="3304" spans="1:10" x14ac:dyDescent="0.25">
      <c r="A3304" t="s">
        <v>22492</v>
      </c>
      <c r="B3304" t="s">
        <v>2808</v>
      </c>
      <c r="C3304" t="s">
        <v>14342</v>
      </c>
      <c r="D3304" t="s">
        <v>15632</v>
      </c>
      <c r="J3304">
        <f t="shared" si="51"/>
        <v>3</v>
      </c>
    </row>
    <row r="3305" spans="1:10" x14ac:dyDescent="0.25">
      <c r="A3305" t="s">
        <v>22493</v>
      </c>
      <c r="B3305" t="s">
        <v>2808</v>
      </c>
      <c r="C3305" t="s">
        <v>15632</v>
      </c>
      <c r="J3305">
        <f t="shared" si="51"/>
        <v>2</v>
      </c>
    </row>
    <row r="3306" spans="1:10" x14ac:dyDescent="0.25">
      <c r="A3306" t="s">
        <v>22494</v>
      </c>
      <c r="B3306" t="s">
        <v>1110</v>
      </c>
      <c r="C3306" t="s">
        <v>806</v>
      </c>
      <c r="D3306" t="s">
        <v>1394</v>
      </c>
      <c r="E3306" t="s">
        <v>15632</v>
      </c>
      <c r="F3306" t="s">
        <v>9835</v>
      </c>
      <c r="J3306">
        <f t="shared" si="51"/>
        <v>4</v>
      </c>
    </row>
    <row r="3307" spans="1:10" x14ac:dyDescent="0.25">
      <c r="A3307" t="s">
        <v>22495</v>
      </c>
      <c r="B3307" t="s">
        <v>10594</v>
      </c>
      <c r="C3307" t="s">
        <v>2808</v>
      </c>
      <c r="D3307" t="s">
        <v>24165</v>
      </c>
      <c r="J3307">
        <f t="shared" si="51"/>
        <v>3</v>
      </c>
    </row>
    <row r="3308" spans="1:10" x14ac:dyDescent="0.25">
      <c r="A3308" t="s">
        <v>22496</v>
      </c>
      <c r="B3308" t="s">
        <v>1394</v>
      </c>
      <c r="C3308" t="s">
        <v>2808</v>
      </c>
      <c r="D3308" t="s">
        <v>15632</v>
      </c>
      <c r="J3308">
        <f t="shared" si="51"/>
        <v>3</v>
      </c>
    </row>
    <row r="3309" spans="1:10" x14ac:dyDescent="0.25">
      <c r="A3309" t="s">
        <v>22497</v>
      </c>
      <c r="B3309" t="s">
        <v>1394</v>
      </c>
      <c r="C3309" t="s">
        <v>9603</v>
      </c>
      <c r="J3309">
        <f t="shared" si="51"/>
        <v>2</v>
      </c>
    </row>
    <row r="3310" spans="1:10" x14ac:dyDescent="0.25">
      <c r="A3310" t="s">
        <v>22498</v>
      </c>
      <c r="B3310" t="s">
        <v>2808</v>
      </c>
      <c r="C3310" t="s">
        <v>9603</v>
      </c>
      <c r="J3310">
        <f t="shared" si="51"/>
        <v>2</v>
      </c>
    </row>
    <row r="3311" spans="1:10" x14ac:dyDescent="0.25">
      <c r="A3311" t="s">
        <v>22499</v>
      </c>
      <c r="B3311" t="s">
        <v>1062</v>
      </c>
      <c r="C3311" t="s">
        <v>5190</v>
      </c>
      <c r="D3311" t="s">
        <v>24164</v>
      </c>
      <c r="E3311" t="s">
        <v>8335</v>
      </c>
      <c r="J3311">
        <f t="shared" si="51"/>
        <v>4</v>
      </c>
    </row>
    <row r="3312" spans="1:10" x14ac:dyDescent="0.25">
      <c r="A3312" t="s">
        <v>22500</v>
      </c>
      <c r="B3312" t="s">
        <v>63</v>
      </c>
      <c r="C3312" t="s">
        <v>9603</v>
      </c>
      <c r="J3312">
        <f t="shared" si="51"/>
        <v>2</v>
      </c>
    </row>
    <row r="3313" spans="1:10" x14ac:dyDescent="0.25">
      <c r="A3313" t="s">
        <v>22501</v>
      </c>
      <c r="B3313" t="s">
        <v>1110</v>
      </c>
      <c r="C3313" t="s">
        <v>806</v>
      </c>
      <c r="D3313" t="s">
        <v>2808</v>
      </c>
      <c r="E3313" t="s">
        <v>18048</v>
      </c>
      <c r="F3313" t="s">
        <v>24167</v>
      </c>
      <c r="J3313">
        <f t="shared" si="51"/>
        <v>4</v>
      </c>
    </row>
    <row r="3314" spans="1:10" x14ac:dyDescent="0.25">
      <c r="A3314" t="s">
        <v>22502</v>
      </c>
      <c r="B3314" t="s">
        <v>5190</v>
      </c>
      <c r="J3314">
        <f t="shared" si="51"/>
        <v>1</v>
      </c>
    </row>
    <row r="3315" spans="1:10" x14ac:dyDescent="0.25">
      <c r="A3315" t="s">
        <v>22503</v>
      </c>
      <c r="B3315" t="s">
        <v>1394</v>
      </c>
      <c r="J3315">
        <f t="shared" si="51"/>
        <v>1</v>
      </c>
    </row>
    <row r="3316" spans="1:10" x14ac:dyDescent="0.25">
      <c r="A3316" t="s">
        <v>22504</v>
      </c>
      <c r="B3316" t="s">
        <v>2808</v>
      </c>
      <c r="J3316">
        <f t="shared" si="51"/>
        <v>1</v>
      </c>
    </row>
    <row r="3317" spans="1:10" x14ac:dyDescent="0.25">
      <c r="A3317" t="s">
        <v>22505</v>
      </c>
      <c r="B3317" t="s">
        <v>2808</v>
      </c>
      <c r="J3317">
        <f t="shared" si="51"/>
        <v>1</v>
      </c>
    </row>
    <row r="3318" spans="1:10" x14ac:dyDescent="0.25">
      <c r="A3318" t="s">
        <v>22506</v>
      </c>
      <c r="B3318" t="s">
        <v>2808</v>
      </c>
      <c r="C3318" t="s">
        <v>14342</v>
      </c>
      <c r="J3318">
        <f t="shared" si="51"/>
        <v>2</v>
      </c>
    </row>
    <row r="3319" spans="1:10" x14ac:dyDescent="0.25">
      <c r="A3319" t="s">
        <v>20694</v>
      </c>
      <c r="B3319" t="s">
        <v>1110</v>
      </c>
      <c r="C3319" t="s">
        <v>24166</v>
      </c>
      <c r="D3319" t="s">
        <v>8335</v>
      </c>
      <c r="J3319">
        <f t="shared" si="51"/>
        <v>3</v>
      </c>
    </row>
    <row r="3320" spans="1:10" x14ac:dyDescent="0.25">
      <c r="A3320" t="s">
        <v>22507</v>
      </c>
      <c r="B3320" t="s">
        <v>2808</v>
      </c>
      <c r="C3320" t="s">
        <v>18048</v>
      </c>
      <c r="D3320" t="s">
        <v>8335</v>
      </c>
      <c r="E3320" t="s">
        <v>24167</v>
      </c>
      <c r="J3320">
        <f t="shared" si="51"/>
        <v>4</v>
      </c>
    </row>
    <row r="3321" spans="1:10" x14ac:dyDescent="0.25">
      <c r="A3321" t="s">
        <v>22508</v>
      </c>
      <c r="B3321" t="s">
        <v>1394</v>
      </c>
      <c r="C3321" t="s">
        <v>9603</v>
      </c>
      <c r="D3321" t="s">
        <v>15632</v>
      </c>
      <c r="J3321">
        <f t="shared" si="51"/>
        <v>3</v>
      </c>
    </row>
    <row r="3322" spans="1:10" x14ac:dyDescent="0.25">
      <c r="A3322" t="s">
        <v>22509</v>
      </c>
      <c r="B3322" t="s">
        <v>24166</v>
      </c>
      <c r="C3322" t="s">
        <v>2808</v>
      </c>
      <c r="D3322" t="s">
        <v>24164</v>
      </c>
      <c r="E3322" t="s">
        <v>8335</v>
      </c>
      <c r="J3322">
        <f t="shared" si="51"/>
        <v>4</v>
      </c>
    </row>
    <row r="3323" spans="1:10" x14ac:dyDescent="0.25">
      <c r="A3323" t="s">
        <v>22510</v>
      </c>
      <c r="B3323" t="s">
        <v>2808</v>
      </c>
      <c r="J3323">
        <f t="shared" si="51"/>
        <v>1</v>
      </c>
    </row>
    <row r="3324" spans="1:10" x14ac:dyDescent="0.25">
      <c r="A3324" t="s">
        <v>22511</v>
      </c>
      <c r="B3324" t="s">
        <v>2808</v>
      </c>
      <c r="C3324" t="s">
        <v>15632</v>
      </c>
      <c r="J3324">
        <f t="shared" si="51"/>
        <v>2</v>
      </c>
    </row>
    <row r="3325" spans="1:10" x14ac:dyDescent="0.25">
      <c r="A3325" t="s">
        <v>22512</v>
      </c>
      <c r="B3325" t="s">
        <v>806</v>
      </c>
      <c r="C3325" t="s">
        <v>1394</v>
      </c>
      <c r="J3325">
        <f t="shared" si="51"/>
        <v>2</v>
      </c>
    </row>
    <row r="3326" spans="1:10" x14ac:dyDescent="0.25">
      <c r="A3326" t="s">
        <v>22513</v>
      </c>
      <c r="B3326" t="s">
        <v>1110</v>
      </c>
      <c r="C3326" t="s">
        <v>9204</v>
      </c>
      <c r="D3326" t="s">
        <v>1062</v>
      </c>
      <c r="E3326" t="s">
        <v>5190</v>
      </c>
      <c r="F3326" t="s">
        <v>24164</v>
      </c>
      <c r="G3326" t="s">
        <v>9835</v>
      </c>
      <c r="H3326" t="s">
        <v>8335</v>
      </c>
      <c r="J3326">
        <f t="shared" si="51"/>
        <v>4</v>
      </c>
    </row>
    <row r="3327" spans="1:10" x14ac:dyDescent="0.25">
      <c r="A3327" t="s">
        <v>22514</v>
      </c>
      <c r="B3327" t="s">
        <v>24164</v>
      </c>
      <c r="C3327" t="s">
        <v>9835</v>
      </c>
      <c r="D3327" t="s">
        <v>8335</v>
      </c>
      <c r="J3327">
        <f t="shared" si="51"/>
        <v>3</v>
      </c>
    </row>
    <row r="3328" spans="1:10" x14ac:dyDescent="0.25">
      <c r="A3328" t="s">
        <v>22515</v>
      </c>
      <c r="B3328" t="s">
        <v>2808</v>
      </c>
      <c r="C3328" t="s">
        <v>18048</v>
      </c>
      <c r="D3328" t="s">
        <v>24167</v>
      </c>
      <c r="J3328">
        <f t="shared" si="51"/>
        <v>3</v>
      </c>
    </row>
    <row r="3329" spans="1:10" x14ac:dyDescent="0.25">
      <c r="A3329" t="s">
        <v>22516</v>
      </c>
      <c r="B3329" t="s">
        <v>24166</v>
      </c>
      <c r="C3329" t="s">
        <v>2808</v>
      </c>
      <c r="J3329">
        <f t="shared" si="51"/>
        <v>2</v>
      </c>
    </row>
    <row r="3330" spans="1:10" x14ac:dyDescent="0.25">
      <c r="A3330" t="s">
        <v>22517</v>
      </c>
      <c r="B3330" t="s">
        <v>24166</v>
      </c>
      <c r="C3330" t="s">
        <v>24164</v>
      </c>
      <c r="D3330" t="s">
        <v>8335</v>
      </c>
      <c r="J3330">
        <f t="shared" si="51"/>
        <v>3</v>
      </c>
    </row>
    <row r="3331" spans="1:10" x14ac:dyDescent="0.25">
      <c r="A3331" t="s">
        <v>22518</v>
      </c>
      <c r="B3331" t="s">
        <v>1110</v>
      </c>
      <c r="C3331" t="s">
        <v>806</v>
      </c>
      <c r="D3331" t="s">
        <v>9204</v>
      </c>
      <c r="E3331" t="s">
        <v>2808</v>
      </c>
      <c r="F3331" t="s">
        <v>1062</v>
      </c>
      <c r="G3331" t="s">
        <v>9835</v>
      </c>
      <c r="J3331">
        <f t="shared" ref="J3331:J3394" si="52">COUNTIF(B3331:E3331,"*")</f>
        <v>4</v>
      </c>
    </row>
    <row r="3332" spans="1:10" x14ac:dyDescent="0.25">
      <c r="A3332" t="s">
        <v>22519</v>
      </c>
      <c r="B3332" t="s">
        <v>1110</v>
      </c>
      <c r="C3332" t="s">
        <v>24166</v>
      </c>
      <c r="D3332" t="s">
        <v>8335</v>
      </c>
      <c r="J3332">
        <f t="shared" si="52"/>
        <v>3</v>
      </c>
    </row>
    <row r="3333" spans="1:10" x14ac:dyDescent="0.25">
      <c r="A3333" t="s">
        <v>22520</v>
      </c>
      <c r="B3333" t="s">
        <v>1394</v>
      </c>
      <c r="C3333" t="s">
        <v>1062</v>
      </c>
      <c r="D3333" t="s">
        <v>5190</v>
      </c>
      <c r="J3333">
        <f t="shared" si="52"/>
        <v>3</v>
      </c>
    </row>
    <row r="3334" spans="1:10" x14ac:dyDescent="0.25">
      <c r="A3334" t="s">
        <v>22521</v>
      </c>
      <c r="B3334" t="s">
        <v>2808</v>
      </c>
      <c r="C3334" t="s">
        <v>9603</v>
      </c>
      <c r="D3334" t="s">
        <v>15632</v>
      </c>
      <c r="J3334">
        <f t="shared" si="52"/>
        <v>3</v>
      </c>
    </row>
    <row r="3335" spans="1:10" x14ac:dyDescent="0.25">
      <c r="A3335" t="s">
        <v>22522</v>
      </c>
      <c r="B3335" t="s">
        <v>2808</v>
      </c>
      <c r="C3335" t="s">
        <v>9603</v>
      </c>
      <c r="D3335" t="s">
        <v>15632</v>
      </c>
      <c r="J3335">
        <f t="shared" si="52"/>
        <v>3</v>
      </c>
    </row>
    <row r="3336" spans="1:10" x14ac:dyDescent="0.25">
      <c r="A3336" t="s">
        <v>22523</v>
      </c>
      <c r="B3336" t="s">
        <v>1394</v>
      </c>
      <c r="J3336">
        <f t="shared" si="52"/>
        <v>1</v>
      </c>
    </row>
    <row r="3337" spans="1:10" x14ac:dyDescent="0.25">
      <c r="A3337" t="s">
        <v>22524</v>
      </c>
      <c r="B3337" t="s">
        <v>806</v>
      </c>
      <c r="C3337" t="s">
        <v>1394</v>
      </c>
      <c r="D3337" t="s">
        <v>1062</v>
      </c>
      <c r="E3337" t="s">
        <v>9835</v>
      </c>
      <c r="J3337">
        <f t="shared" si="52"/>
        <v>4</v>
      </c>
    </row>
    <row r="3338" spans="1:10" x14ac:dyDescent="0.25">
      <c r="A3338" t="s">
        <v>22525</v>
      </c>
      <c r="B3338" t="s">
        <v>806</v>
      </c>
      <c r="C3338" t="s">
        <v>14342</v>
      </c>
      <c r="J3338">
        <f t="shared" si="52"/>
        <v>2</v>
      </c>
    </row>
    <row r="3339" spans="1:10" x14ac:dyDescent="0.25">
      <c r="A3339" t="s">
        <v>22526</v>
      </c>
      <c r="B3339" t="s">
        <v>1394</v>
      </c>
      <c r="C3339" t="s">
        <v>2808</v>
      </c>
      <c r="J3339">
        <f t="shared" si="52"/>
        <v>2</v>
      </c>
    </row>
    <row r="3340" spans="1:10" x14ac:dyDescent="0.25">
      <c r="A3340" t="s">
        <v>22527</v>
      </c>
      <c r="B3340" t="s">
        <v>2808</v>
      </c>
      <c r="J3340">
        <f t="shared" si="52"/>
        <v>1</v>
      </c>
    </row>
    <row r="3341" spans="1:10" x14ac:dyDescent="0.25">
      <c r="A3341" t="s">
        <v>22528</v>
      </c>
      <c r="B3341" t="s">
        <v>1394</v>
      </c>
      <c r="J3341">
        <f t="shared" si="52"/>
        <v>1</v>
      </c>
    </row>
    <row r="3342" spans="1:10" x14ac:dyDescent="0.25">
      <c r="A3342" t="s">
        <v>22529</v>
      </c>
      <c r="B3342" t="s">
        <v>2808</v>
      </c>
      <c r="C3342" t="s">
        <v>9603</v>
      </c>
      <c r="D3342" t="s">
        <v>15632</v>
      </c>
      <c r="J3342">
        <f t="shared" si="52"/>
        <v>3</v>
      </c>
    </row>
    <row r="3343" spans="1:10" x14ac:dyDescent="0.25">
      <c r="A3343" t="s">
        <v>22530</v>
      </c>
      <c r="B3343" t="s">
        <v>2808</v>
      </c>
      <c r="C3343" t="s">
        <v>5190</v>
      </c>
      <c r="D3343" t="s">
        <v>24164</v>
      </c>
      <c r="E3343" t="s">
        <v>8335</v>
      </c>
      <c r="J3343">
        <f t="shared" si="52"/>
        <v>4</v>
      </c>
    </row>
    <row r="3344" spans="1:10" x14ac:dyDescent="0.25">
      <c r="A3344" t="s">
        <v>22531</v>
      </c>
      <c r="B3344" t="s">
        <v>1110</v>
      </c>
      <c r="C3344" t="s">
        <v>2808</v>
      </c>
      <c r="J3344">
        <f t="shared" si="52"/>
        <v>2</v>
      </c>
    </row>
    <row r="3345" spans="1:10" x14ac:dyDescent="0.25">
      <c r="A3345" t="s">
        <v>22532</v>
      </c>
      <c r="B3345" t="s">
        <v>10594</v>
      </c>
      <c r="C3345" t="s">
        <v>2808</v>
      </c>
      <c r="D3345" t="s">
        <v>15632</v>
      </c>
      <c r="J3345">
        <f t="shared" si="52"/>
        <v>3</v>
      </c>
    </row>
    <row r="3346" spans="1:10" x14ac:dyDescent="0.25">
      <c r="A3346" t="s">
        <v>22533</v>
      </c>
      <c r="B3346" t="s">
        <v>806</v>
      </c>
      <c r="C3346" t="s">
        <v>2808</v>
      </c>
      <c r="D3346" t="s">
        <v>8335</v>
      </c>
      <c r="J3346">
        <f t="shared" si="52"/>
        <v>3</v>
      </c>
    </row>
    <row r="3347" spans="1:10" x14ac:dyDescent="0.25">
      <c r="A3347" t="s">
        <v>21251</v>
      </c>
      <c r="B3347" t="s">
        <v>2808</v>
      </c>
      <c r="C3347" t="s">
        <v>9603</v>
      </c>
      <c r="D3347" t="s">
        <v>15632</v>
      </c>
      <c r="J3347">
        <f t="shared" si="52"/>
        <v>3</v>
      </c>
    </row>
    <row r="3348" spans="1:10" x14ac:dyDescent="0.25">
      <c r="A3348" t="s">
        <v>22534</v>
      </c>
      <c r="B3348" t="s">
        <v>1110</v>
      </c>
      <c r="C3348" t="s">
        <v>806</v>
      </c>
      <c r="D3348" t="s">
        <v>2808</v>
      </c>
      <c r="J3348">
        <f t="shared" si="52"/>
        <v>3</v>
      </c>
    </row>
    <row r="3349" spans="1:10" x14ac:dyDescent="0.25">
      <c r="A3349" t="s">
        <v>22535</v>
      </c>
      <c r="B3349" t="s">
        <v>806</v>
      </c>
      <c r="C3349" t="s">
        <v>2808</v>
      </c>
      <c r="D3349" t="s">
        <v>8335</v>
      </c>
      <c r="J3349">
        <f t="shared" si="52"/>
        <v>3</v>
      </c>
    </row>
    <row r="3350" spans="1:10" x14ac:dyDescent="0.25">
      <c r="A3350" t="s">
        <v>22536</v>
      </c>
      <c r="B3350" t="s">
        <v>1394</v>
      </c>
      <c r="C3350" t="s">
        <v>2808</v>
      </c>
      <c r="D3350" t="s">
        <v>15632</v>
      </c>
      <c r="J3350">
        <f t="shared" si="52"/>
        <v>3</v>
      </c>
    </row>
    <row r="3351" spans="1:10" x14ac:dyDescent="0.25">
      <c r="A3351" t="s">
        <v>22537</v>
      </c>
      <c r="B3351" t="s">
        <v>2808</v>
      </c>
      <c r="C3351" t="s">
        <v>24167</v>
      </c>
      <c r="J3351">
        <f t="shared" si="52"/>
        <v>2</v>
      </c>
    </row>
    <row r="3352" spans="1:10" x14ac:dyDescent="0.25">
      <c r="A3352" t="s">
        <v>22538</v>
      </c>
      <c r="B3352" t="s">
        <v>1394</v>
      </c>
      <c r="C3352" t="s">
        <v>2808</v>
      </c>
      <c r="D3352" t="s">
        <v>13778</v>
      </c>
      <c r="E3352" t="s">
        <v>15632</v>
      </c>
      <c r="J3352">
        <f t="shared" si="52"/>
        <v>4</v>
      </c>
    </row>
    <row r="3353" spans="1:10" x14ac:dyDescent="0.25">
      <c r="A3353" t="s">
        <v>20419</v>
      </c>
      <c r="B3353" t="s">
        <v>1110</v>
      </c>
      <c r="C3353" t="s">
        <v>2808</v>
      </c>
      <c r="D3353" t="s">
        <v>14342</v>
      </c>
      <c r="E3353" t="s">
        <v>24165</v>
      </c>
      <c r="J3353">
        <f t="shared" si="52"/>
        <v>4</v>
      </c>
    </row>
    <row r="3354" spans="1:10" x14ac:dyDescent="0.25">
      <c r="A3354" t="s">
        <v>22539</v>
      </c>
      <c r="B3354" t="s">
        <v>10594</v>
      </c>
      <c r="C3354" t="s">
        <v>2808</v>
      </c>
      <c r="D3354" t="s">
        <v>18048</v>
      </c>
      <c r="E3354" t="s">
        <v>15632</v>
      </c>
      <c r="J3354">
        <f t="shared" si="52"/>
        <v>4</v>
      </c>
    </row>
    <row r="3355" spans="1:10" x14ac:dyDescent="0.25">
      <c r="A3355" t="s">
        <v>22540</v>
      </c>
      <c r="B3355" t="s">
        <v>5190</v>
      </c>
      <c r="C3355" t="s">
        <v>13778</v>
      </c>
      <c r="D3355" t="s">
        <v>9835</v>
      </c>
      <c r="J3355">
        <f t="shared" si="52"/>
        <v>3</v>
      </c>
    </row>
    <row r="3356" spans="1:10" x14ac:dyDescent="0.25">
      <c r="A3356" t="s">
        <v>22541</v>
      </c>
      <c r="B3356" t="s">
        <v>1110</v>
      </c>
      <c r="C3356" t="s">
        <v>806</v>
      </c>
      <c r="J3356">
        <f t="shared" si="52"/>
        <v>2</v>
      </c>
    </row>
    <row r="3357" spans="1:10" x14ac:dyDescent="0.25">
      <c r="A3357" t="s">
        <v>22542</v>
      </c>
      <c r="B3357" t="s">
        <v>24166</v>
      </c>
      <c r="C3357" t="s">
        <v>2808</v>
      </c>
      <c r="J3357">
        <f t="shared" si="52"/>
        <v>2</v>
      </c>
    </row>
    <row r="3358" spans="1:10" x14ac:dyDescent="0.25">
      <c r="A3358" t="s">
        <v>22543</v>
      </c>
      <c r="B3358" t="s">
        <v>806</v>
      </c>
      <c r="C3358" t="s">
        <v>1394</v>
      </c>
      <c r="D3358" t="s">
        <v>14342</v>
      </c>
      <c r="E3358" t="s">
        <v>13778</v>
      </c>
      <c r="J3358">
        <f t="shared" si="52"/>
        <v>4</v>
      </c>
    </row>
    <row r="3359" spans="1:10" x14ac:dyDescent="0.25">
      <c r="A3359" t="s">
        <v>22544</v>
      </c>
      <c r="B3359" t="s">
        <v>24166</v>
      </c>
      <c r="C3359" t="s">
        <v>2808</v>
      </c>
      <c r="D3359" t="s">
        <v>8335</v>
      </c>
      <c r="J3359">
        <f t="shared" si="52"/>
        <v>3</v>
      </c>
    </row>
    <row r="3360" spans="1:10" x14ac:dyDescent="0.25">
      <c r="A3360" t="s">
        <v>22545</v>
      </c>
      <c r="B3360" t="s">
        <v>1394</v>
      </c>
      <c r="C3360" t="s">
        <v>5190</v>
      </c>
      <c r="D3360" t="s">
        <v>8335</v>
      </c>
      <c r="J3360">
        <f t="shared" si="52"/>
        <v>3</v>
      </c>
    </row>
    <row r="3361" spans="1:10" x14ac:dyDescent="0.25">
      <c r="A3361" t="s">
        <v>22546</v>
      </c>
      <c r="B3361" t="s">
        <v>10594</v>
      </c>
      <c r="C3361" t="s">
        <v>2808</v>
      </c>
      <c r="D3361" t="s">
        <v>14342</v>
      </c>
      <c r="E3361" t="s">
        <v>13778</v>
      </c>
      <c r="F3361" t="s">
        <v>15632</v>
      </c>
      <c r="J3361">
        <f t="shared" si="52"/>
        <v>4</v>
      </c>
    </row>
    <row r="3362" spans="1:10" x14ac:dyDescent="0.25">
      <c r="A3362" t="s">
        <v>22547</v>
      </c>
      <c r="B3362" t="s">
        <v>1394</v>
      </c>
      <c r="C3362" t="s">
        <v>1062</v>
      </c>
      <c r="D3362" t="s">
        <v>15632</v>
      </c>
      <c r="J3362">
        <f t="shared" si="52"/>
        <v>3</v>
      </c>
    </row>
    <row r="3363" spans="1:10" x14ac:dyDescent="0.25">
      <c r="A3363" t="s">
        <v>22548</v>
      </c>
      <c r="B3363" t="s">
        <v>1394</v>
      </c>
      <c r="C3363" t="s">
        <v>2808</v>
      </c>
      <c r="J3363">
        <f t="shared" si="52"/>
        <v>2</v>
      </c>
    </row>
    <row r="3364" spans="1:10" x14ac:dyDescent="0.25">
      <c r="A3364" t="s">
        <v>22549</v>
      </c>
      <c r="B3364" t="s">
        <v>806</v>
      </c>
      <c r="C3364" t="s">
        <v>2808</v>
      </c>
      <c r="J3364">
        <f t="shared" si="52"/>
        <v>2</v>
      </c>
    </row>
    <row r="3365" spans="1:10" x14ac:dyDescent="0.25">
      <c r="A3365" t="s">
        <v>22550</v>
      </c>
      <c r="B3365" t="s">
        <v>2808</v>
      </c>
      <c r="C3365" t="s">
        <v>5190</v>
      </c>
      <c r="D3365" t="s">
        <v>9835</v>
      </c>
      <c r="E3365" t="s">
        <v>8335</v>
      </c>
      <c r="J3365">
        <f t="shared" si="52"/>
        <v>4</v>
      </c>
    </row>
    <row r="3366" spans="1:10" x14ac:dyDescent="0.25">
      <c r="A3366" t="s">
        <v>22551</v>
      </c>
      <c r="B3366" t="s">
        <v>2808</v>
      </c>
      <c r="C3366" t="s">
        <v>9603</v>
      </c>
      <c r="J3366">
        <f t="shared" si="52"/>
        <v>2</v>
      </c>
    </row>
    <row r="3367" spans="1:10" x14ac:dyDescent="0.25">
      <c r="A3367" t="s">
        <v>22552</v>
      </c>
      <c r="B3367" t="s">
        <v>10594</v>
      </c>
      <c r="C3367" t="s">
        <v>24166</v>
      </c>
      <c r="D3367" t="s">
        <v>2808</v>
      </c>
      <c r="J3367">
        <f t="shared" si="52"/>
        <v>3</v>
      </c>
    </row>
    <row r="3368" spans="1:10" x14ac:dyDescent="0.25">
      <c r="A3368" t="s">
        <v>22553</v>
      </c>
      <c r="B3368" t="s">
        <v>1394</v>
      </c>
      <c r="C3368" t="s">
        <v>2808</v>
      </c>
      <c r="D3368" t="s">
        <v>9603</v>
      </c>
      <c r="E3368" t="s">
        <v>15632</v>
      </c>
      <c r="J3368">
        <f t="shared" si="52"/>
        <v>4</v>
      </c>
    </row>
    <row r="3369" spans="1:10" x14ac:dyDescent="0.25">
      <c r="A3369" t="s">
        <v>22554</v>
      </c>
      <c r="B3369" t="s">
        <v>1394</v>
      </c>
      <c r="C3369" t="s">
        <v>24166</v>
      </c>
      <c r="D3369" t="s">
        <v>2808</v>
      </c>
      <c r="E3369" t="s">
        <v>15632</v>
      </c>
      <c r="F3369" t="s">
        <v>8335</v>
      </c>
      <c r="J3369">
        <f t="shared" si="52"/>
        <v>4</v>
      </c>
    </row>
    <row r="3370" spans="1:10" x14ac:dyDescent="0.25">
      <c r="A3370" t="s">
        <v>22555</v>
      </c>
      <c r="B3370" t="s">
        <v>1394</v>
      </c>
      <c r="C3370" t="s">
        <v>2808</v>
      </c>
      <c r="D3370" t="s">
        <v>15632</v>
      </c>
      <c r="J3370">
        <f t="shared" si="52"/>
        <v>3</v>
      </c>
    </row>
    <row r="3371" spans="1:10" x14ac:dyDescent="0.25">
      <c r="A3371" t="s">
        <v>22556</v>
      </c>
      <c r="B3371" t="s">
        <v>5190</v>
      </c>
      <c r="C3371" t="s">
        <v>24164</v>
      </c>
      <c r="D3371" t="s">
        <v>8335</v>
      </c>
      <c r="J3371">
        <f t="shared" si="52"/>
        <v>3</v>
      </c>
    </row>
    <row r="3372" spans="1:10" x14ac:dyDescent="0.25">
      <c r="A3372" t="s">
        <v>19669</v>
      </c>
      <c r="B3372" t="s">
        <v>1394</v>
      </c>
      <c r="C3372" t="s">
        <v>1062</v>
      </c>
      <c r="D3372" t="s">
        <v>5190</v>
      </c>
      <c r="J3372">
        <f t="shared" si="52"/>
        <v>3</v>
      </c>
    </row>
    <row r="3373" spans="1:10" x14ac:dyDescent="0.25">
      <c r="A3373" t="s">
        <v>22557</v>
      </c>
      <c r="B3373" t="s">
        <v>1394</v>
      </c>
      <c r="C3373" t="s">
        <v>15632</v>
      </c>
      <c r="J3373">
        <f t="shared" si="52"/>
        <v>2</v>
      </c>
    </row>
    <row r="3374" spans="1:10" x14ac:dyDescent="0.25">
      <c r="A3374" t="s">
        <v>22558</v>
      </c>
      <c r="B3374" t="s">
        <v>1394</v>
      </c>
      <c r="C3374" t="s">
        <v>1062</v>
      </c>
      <c r="D3374" t="s">
        <v>9835</v>
      </c>
      <c r="J3374">
        <f t="shared" si="52"/>
        <v>3</v>
      </c>
    </row>
    <row r="3375" spans="1:10" x14ac:dyDescent="0.25">
      <c r="A3375" t="s">
        <v>22559</v>
      </c>
      <c r="B3375" t="s">
        <v>806</v>
      </c>
      <c r="J3375">
        <f t="shared" si="52"/>
        <v>1</v>
      </c>
    </row>
    <row r="3376" spans="1:10" x14ac:dyDescent="0.25">
      <c r="A3376" t="s">
        <v>22560</v>
      </c>
      <c r="B3376" t="s">
        <v>1394</v>
      </c>
      <c r="C3376" t="s">
        <v>2808</v>
      </c>
      <c r="D3376" t="s">
        <v>15632</v>
      </c>
      <c r="J3376">
        <f t="shared" si="52"/>
        <v>3</v>
      </c>
    </row>
    <row r="3377" spans="1:10" x14ac:dyDescent="0.25">
      <c r="A3377" t="s">
        <v>22561</v>
      </c>
      <c r="B3377" t="s">
        <v>1110</v>
      </c>
      <c r="C3377" t="s">
        <v>806</v>
      </c>
      <c r="D3377" t="s">
        <v>8335</v>
      </c>
      <c r="J3377">
        <f t="shared" si="52"/>
        <v>3</v>
      </c>
    </row>
    <row r="3378" spans="1:10" x14ac:dyDescent="0.25">
      <c r="A3378" t="s">
        <v>22562</v>
      </c>
      <c r="B3378" t="s">
        <v>1110</v>
      </c>
      <c r="C3378" t="s">
        <v>24166</v>
      </c>
      <c r="D3378" t="s">
        <v>2808</v>
      </c>
      <c r="E3378" t="s">
        <v>8335</v>
      </c>
      <c r="J3378">
        <f t="shared" si="52"/>
        <v>4</v>
      </c>
    </row>
    <row r="3379" spans="1:10" x14ac:dyDescent="0.25">
      <c r="A3379" t="s">
        <v>22563</v>
      </c>
      <c r="B3379" t="s">
        <v>1062</v>
      </c>
      <c r="C3379" t="s">
        <v>5190</v>
      </c>
      <c r="D3379" t="s">
        <v>24164</v>
      </c>
      <c r="E3379" t="s">
        <v>8335</v>
      </c>
      <c r="J3379">
        <f t="shared" si="52"/>
        <v>4</v>
      </c>
    </row>
    <row r="3380" spans="1:10" x14ac:dyDescent="0.25">
      <c r="A3380" t="s">
        <v>22564</v>
      </c>
      <c r="B3380" t="s">
        <v>1394</v>
      </c>
      <c r="C3380" t="s">
        <v>2808</v>
      </c>
      <c r="D3380" t="s">
        <v>15632</v>
      </c>
      <c r="J3380">
        <f t="shared" si="52"/>
        <v>3</v>
      </c>
    </row>
    <row r="3381" spans="1:10" x14ac:dyDescent="0.25">
      <c r="A3381" t="s">
        <v>22565</v>
      </c>
      <c r="B3381" t="s">
        <v>2808</v>
      </c>
      <c r="J3381">
        <f t="shared" si="52"/>
        <v>1</v>
      </c>
    </row>
    <row r="3382" spans="1:10" x14ac:dyDescent="0.25">
      <c r="A3382" t="s">
        <v>22566</v>
      </c>
      <c r="B3382" t="s">
        <v>1394</v>
      </c>
      <c r="C3382" t="s">
        <v>24166</v>
      </c>
      <c r="J3382">
        <f t="shared" si="52"/>
        <v>2</v>
      </c>
    </row>
    <row r="3383" spans="1:10" x14ac:dyDescent="0.25">
      <c r="A3383" t="s">
        <v>22567</v>
      </c>
      <c r="B3383" t="s">
        <v>1394</v>
      </c>
      <c r="C3383" t="s">
        <v>15632</v>
      </c>
      <c r="J3383">
        <f t="shared" si="52"/>
        <v>2</v>
      </c>
    </row>
    <row r="3384" spans="1:10" x14ac:dyDescent="0.25">
      <c r="A3384" t="s">
        <v>20205</v>
      </c>
      <c r="B3384" t="s">
        <v>2808</v>
      </c>
      <c r="C3384" t="s">
        <v>8335</v>
      </c>
      <c r="J3384">
        <f t="shared" si="52"/>
        <v>2</v>
      </c>
    </row>
    <row r="3385" spans="1:10" x14ac:dyDescent="0.25">
      <c r="A3385" t="s">
        <v>22568</v>
      </c>
      <c r="B3385" t="s">
        <v>24166</v>
      </c>
      <c r="C3385" t="s">
        <v>2808</v>
      </c>
      <c r="J3385">
        <f t="shared" si="52"/>
        <v>2</v>
      </c>
    </row>
    <row r="3386" spans="1:10" x14ac:dyDescent="0.25">
      <c r="A3386" t="s">
        <v>22569</v>
      </c>
      <c r="B3386" t="s">
        <v>2808</v>
      </c>
      <c r="C3386" t="s">
        <v>15632</v>
      </c>
      <c r="J3386">
        <f t="shared" si="52"/>
        <v>2</v>
      </c>
    </row>
    <row r="3387" spans="1:10" x14ac:dyDescent="0.25">
      <c r="A3387" t="s">
        <v>22570</v>
      </c>
      <c r="B3387" t="s">
        <v>1110</v>
      </c>
      <c r="C3387" t="s">
        <v>1394</v>
      </c>
      <c r="D3387" t="s">
        <v>24166</v>
      </c>
      <c r="E3387" t="s">
        <v>8335</v>
      </c>
      <c r="J3387">
        <f t="shared" si="52"/>
        <v>4</v>
      </c>
    </row>
    <row r="3388" spans="1:10" x14ac:dyDescent="0.25">
      <c r="A3388" t="s">
        <v>22571</v>
      </c>
      <c r="B3388" t="s">
        <v>1110</v>
      </c>
      <c r="C3388" t="s">
        <v>24166</v>
      </c>
      <c r="D3388" t="s">
        <v>8335</v>
      </c>
      <c r="J3388">
        <f t="shared" si="52"/>
        <v>3</v>
      </c>
    </row>
    <row r="3389" spans="1:10" x14ac:dyDescent="0.25">
      <c r="A3389" t="s">
        <v>22572</v>
      </c>
      <c r="B3389" t="s">
        <v>2808</v>
      </c>
      <c r="C3389" t="s">
        <v>15632</v>
      </c>
      <c r="J3389">
        <f t="shared" si="52"/>
        <v>2</v>
      </c>
    </row>
    <row r="3390" spans="1:10" x14ac:dyDescent="0.25">
      <c r="A3390" t="s">
        <v>22573</v>
      </c>
      <c r="B3390" t="s">
        <v>1394</v>
      </c>
      <c r="C3390" t="s">
        <v>2808</v>
      </c>
      <c r="D3390" t="s">
        <v>15632</v>
      </c>
      <c r="J3390">
        <f t="shared" si="52"/>
        <v>3</v>
      </c>
    </row>
    <row r="3391" spans="1:10" x14ac:dyDescent="0.25">
      <c r="A3391" t="s">
        <v>22574</v>
      </c>
      <c r="B3391" t="s">
        <v>1394</v>
      </c>
      <c r="C3391" t="s">
        <v>15632</v>
      </c>
      <c r="J3391">
        <f t="shared" si="52"/>
        <v>2</v>
      </c>
    </row>
    <row r="3392" spans="1:10" x14ac:dyDescent="0.25">
      <c r="A3392" t="s">
        <v>22575</v>
      </c>
      <c r="B3392" t="s">
        <v>1394</v>
      </c>
      <c r="C3392" t="s">
        <v>2808</v>
      </c>
      <c r="D3392" t="s">
        <v>15632</v>
      </c>
      <c r="J3392">
        <f t="shared" si="52"/>
        <v>3</v>
      </c>
    </row>
    <row r="3393" spans="1:10" x14ac:dyDescent="0.25">
      <c r="A3393" t="s">
        <v>22576</v>
      </c>
      <c r="B3393" t="s">
        <v>2808</v>
      </c>
      <c r="C3393" t="s">
        <v>5190</v>
      </c>
      <c r="J3393">
        <f t="shared" si="52"/>
        <v>2</v>
      </c>
    </row>
    <row r="3394" spans="1:10" x14ac:dyDescent="0.25">
      <c r="A3394" t="s">
        <v>22577</v>
      </c>
      <c r="B3394" t="s">
        <v>1394</v>
      </c>
      <c r="C3394" t="s">
        <v>2808</v>
      </c>
      <c r="J3394">
        <f t="shared" si="52"/>
        <v>2</v>
      </c>
    </row>
    <row r="3395" spans="1:10" x14ac:dyDescent="0.25">
      <c r="A3395" t="s">
        <v>22578</v>
      </c>
      <c r="B3395" t="s">
        <v>1394</v>
      </c>
      <c r="C3395" t="s">
        <v>15632</v>
      </c>
      <c r="J3395">
        <f t="shared" ref="J3395:J3458" si="53">COUNTIF(B3395:E3395,"*")</f>
        <v>2</v>
      </c>
    </row>
    <row r="3396" spans="1:10" x14ac:dyDescent="0.25">
      <c r="A3396" t="s">
        <v>22579</v>
      </c>
      <c r="B3396" t="s">
        <v>1394</v>
      </c>
      <c r="J3396">
        <f t="shared" si="53"/>
        <v>1</v>
      </c>
    </row>
    <row r="3397" spans="1:10" x14ac:dyDescent="0.25">
      <c r="A3397" t="s">
        <v>22580</v>
      </c>
      <c r="B3397" t="s">
        <v>1394</v>
      </c>
      <c r="C3397" t="s">
        <v>1062</v>
      </c>
      <c r="D3397" t="s">
        <v>15632</v>
      </c>
      <c r="J3397">
        <f t="shared" si="53"/>
        <v>3</v>
      </c>
    </row>
    <row r="3398" spans="1:10" x14ac:dyDescent="0.25">
      <c r="A3398" t="s">
        <v>22581</v>
      </c>
      <c r="B3398" t="s">
        <v>2808</v>
      </c>
      <c r="C3398" t="s">
        <v>15632</v>
      </c>
      <c r="J3398">
        <f t="shared" si="53"/>
        <v>2</v>
      </c>
    </row>
    <row r="3399" spans="1:10" x14ac:dyDescent="0.25">
      <c r="A3399" t="s">
        <v>22582</v>
      </c>
      <c r="B3399" t="s">
        <v>806</v>
      </c>
      <c r="C3399" t="s">
        <v>2808</v>
      </c>
      <c r="D3399" t="s">
        <v>1062</v>
      </c>
      <c r="E3399" t="s">
        <v>24164</v>
      </c>
      <c r="J3399">
        <f t="shared" si="53"/>
        <v>4</v>
      </c>
    </row>
    <row r="3400" spans="1:10" x14ac:dyDescent="0.25">
      <c r="A3400" t="s">
        <v>22583</v>
      </c>
      <c r="B3400" t="s">
        <v>9204</v>
      </c>
      <c r="C3400" t="s">
        <v>1394</v>
      </c>
      <c r="D3400" t="s">
        <v>2808</v>
      </c>
      <c r="E3400" t="s">
        <v>15632</v>
      </c>
      <c r="J3400">
        <f t="shared" si="53"/>
        <v>4</v>
      </c>
    </row>
    <row r="3401" spans="1:10" x14ac:dyDescent="0.25">
      <c r="A3401" t="s">
        <v>22584</v>
      </c>
      <c r="B3401" t="s">
        <v>1394</v>
      </c>
      <c r="C3401" t="s">
        <v>2808</v>
      </c>
      <c r="J3401">
        <f t="shared" si="53"/>
        <v>2</v>
      </c>
    </row>
    <row r="3402" spans="1:10" x14ac:dyDescent="0.25">
      <c r="A3402" t="s">
        <v>22585</v>
      </c>
      <c r="B3402" t="s">
        <v>1394</v>
      </c>
      <c r="C3402" t="s">
        <v>24166</v>
      </c>
      <c r="D3402" t="s">
        <v>13778</v>
      </c>
      <c r="E3402" t="s">
        <v>15632</v>
      </c>
      <c r="J3402">
        <f t="shared" si="53"/>
        <v>4</v>
      </c>
    </row>
    <row r="3403" spans="1:10" x14ac:dyDescent="0.25">
      <c r="A3403" t="s">
        <v>22586</v>
      </c>
      <c r="B3403" t="s">
        <v>1110</v>
      </c>
      <c r="C3403" t="s">
        <v>1394</v>
      </c>
      <c r="D3403" t="s">
        <v>24166</v>
      </c>
      <c r="E3403" t="s">
        <v>8335</v>
      </c>
      <c r="J3403">
        <f t="shared" si="53"/>
        <v>4</v>
      </c>
    </row>
    <row r="3404" spans="1:10" x14ac:dyDescent="0.25">
      <c r="A3404" t="s">
        <v>22587</v>
      </c>
      <c r="B3404" t="s">
        <v>1394</v>
      </c>
      <c r="C3404" t="s">
        <v>24166</v>
      </c>
      <c r="J3404">
        <f t="shared" si="53"/>
        <v>2</v>
      </c>
    </row>
    <row r="3405" spans="1:10" x14ac:dyDescent="0.25">
      <c r="A3405" t="s">
        <v>22588</v>
      </c>
      <c r="B3405" t="s">
        <v>1394</v>
      </c>
      <c r="C3405" t="s">
        <v>2808</v>
      </c>
      <c r="D3405" t="s">
        <v>15632</v>
      </c>
      <c r="J3405">
        <f t="shared" si="53"/>
        <v>3</v>
      </c>
    </row>
    <row r="3406" spans="1:10" x14ac:dyDescent="0.25">
      <c r="A3406" t="s">
        <v>22589</v>
      </c>
      <c r="B3406" t="s">
        <v>10594</v>
      </c>
      <c r="C3406" t="s">
        <v>1394</v>
      </c>
      <c r="D3406" t="s">
        <v>2808</v>
      </c>
      <c r="E3406" t="s">
        <v>18048</v>
      </c>
      <c r="J3406">
        <f t="shared" si="53"/>
        <v>4</v>
      </c>
    </row>
    <row r="3407" spans="1:10" x14ac:dyDescent="0.25">
      <c r="A3407" t="s">
        <v>22590</v>
      </c>
      <c r="B3407" t="s">
        <v>10594</v>
      </c>
      <c r="C3407" t="s">
        <v>2808</v>
      </c>
      <c r="J3407">
        <f t="shared" si="53"/>
        <v>2</v>
      </c>
    </row>
    <row r="3408" spans="1:10" x14ac:dyDescent="0.25">
      <c r="A3408" t="s">
        <v>22591</v>
      </c>
      <c r="B3408" t="s">
        <v>10594</v>
      </c>
      <c r="C3408" t="s">
        <v>2808</v>
      </c>
      <c r="D3408" t="s">
        <v>15632</v>
      </c>
      <c r="E3408" t="s">
        <v>24165</v>
      </c>
      <c r="J3408">
        <f t="shared" si="53"/>
        <v>4</v>
      </c>
    </row>
    <row r="3409" spans="1:10" x14ac:dyDescent="0.25">
      <c r="A3409" t="s">
        <v>22592</v>
      </c>
      <c r="B3409" t="s">
        <v>806</v>
      </c>
      <c r="C3409" t="s">
        <v>2808</v>
      </c>
      <c r="J3409">
        <f t="shared" si="53"/>
        <v>2</v>
      </c>
    </row>
    <row r="3410" spans="1:10" x14ac:dyDescent="0.25">
      <c r="A3410" t="s">
        <v>22593</v>
      </c>
      <c r="B3410" t="s">
        <v>806</v>
      </c>
      <c r="C3410" t="s">
        <v>9204</v>
      </c>
      <c r="D3410" t="s">
        <v>14342</v>
      </c>
      <c r="E3410" t="s">
        <v>1062</v>
      </c>
      <c r="J3410">
        <f t="shared" si="53"/>
        <v>4</v>
      </c>
    </row>
    <row r="3411" spans="1:10" x14ac:dyDescent="0.25">
      <c r="A3411" t="s">
        <v>22594</v>
      </c>
      <c r="B3411" t="s">
        <v>2808</v>
      </c>
      <c r="C3411" t="s">
        <v>9603</v>
      </c>
      <c r="J3411">
        <f t="shared" si="53"/>
        <v>2</v>
      </c>
    </row>
    <row r="3412" spans="1:10" x14ac:dyDescent="0.25">
      <c r="A3412" t="s">
        <v>22595</v>
      </c>
      <c r="B3412" t="s">
        <v>2808</v>
      </c>
      <c r="C3412" t="s">
        <v>15632</v>
      </c>
      <c r="D3412" t="s">
        <v>8335</v>
      </c>
      <c r="J3412">
        <f t="shared" si="53"/>
        <v>3</v>
      </c>
    </row>
    <row r="3413" spans="1:10" x14ac:dyDescent="0.25">
      <c r="A3413" t="s">
        <v>22596</v>
      </c>
      <c r="B3413" t="s">
        <v>24166</v>
      </c>
      <c r="C3413" t="s">
        <v>2808</v>
      </c>
      <c r="J3413">
        <f t="shared" si="53"/>
        <v>2</v>
      </c>
    </row>
    <row r="3414" spans="1:10" x14ac:dyDescent="0.25">
      <c r="A3414" t="s">
        <v>22597</v>
      </c>
      <c r="B3414" t="s">
        <v>2808</v>
      </c>
      <c r="C3414" t="s">
        <v>15632</v>
      </c>
      <c r="J3414">
        <f t="shared" si="53"/>
        <v>2</v>
      </c>
    </row>
    <row r="3415" spans="1:10" x14ac:dyDescent="0.25">
      <c r="A3415" t="s">
        <v>22598</v>
      </c>
      <c r="B3415" t="s">
        <v>1394</v>
      </c>
      <c r="C3415" t="s">
        <v>24166</v>
      </c>
      <c r="D3415" t="s">
        <v>13778</v>
      </c>
      <c r="E3415" t="s">
        <v>24164</v>
      </c>
      <c r="J3415">
        <f t="shared" si="53"/>
        <v>4</v>
      </c>
    </row>
    <row r="3416" spans="1:10" x14ac:dyDescent="0.25">
      <c r="A3416" t="s">
        <v>22599</v>
      </c>
      <c r="B3416" t="s">
        <v>2808</v>
      </c>
      <c r="C3416" t="s">
        <v>15632</v>
      </c>
      <c r="D3416" t="s">
        <v>24167</v>
      </c>
      <c r="J3416">
        <f t="shared" si="53"/>
        <v>3</v>
      </c>
    </row>
    <row r="3417" spans="1:10" x14ac:dyDescent="0.25">
      <c r="A3417" t="s">
        <v>22600</v>
      </c>
      <c r="B3417" t="s">
        <v>1394</v>
      </c>
      <c r="C3417" t="s">
        <v>2808</v>
      </c>
      <c r="D3417" t="s">
        <v>5190</v>
      </c>
      <c r="E3417" t="s">
        <v>9835</v>
      </c>
      <c r="J3417">
        <f t="shared" si="53"/>
        <v>4</v>
      </c>
    </row>
    <row r="3418" spans="1:10" x14ac:dyDescent="0.25">
      <c r="A3418" t="s">
        <v>22601</v>
      </c>
      <c r="B3418" t="s">
        <v>1394</v>
      </c>
      <c r="C3418" t="s">
        <v>2808</v>
      </c>
      <c r="D3418" t="s">
        <v>15632</v>
      </c>
      <c r="J3418">
        <f t="shared" si="53"/>
        <v>3</v>
      </c>
    </row>
    <row r="3419" spans="1:10" x14ac:dyDescent="0.25">
      <c r="A3419" t="s">
        <v>22602</v>
      </c>
      <c r="B3419" t="s">
        <v>1110</v>
      </c>
      <c r="C3419" t="s">
        <v>1394</v>
      </c>
      <c r="D3419" t="s">
        <v>24166</v>
      </c>
      <c r="J3419">
        <f t="shared" si="53"/>
        <v>3</v>
      </c>
    </row>
    <row r="3420" spans="1:10" x14ac:dyDescent="0.25">
      <c r="A3420" t="s">
        <v>22603</v>
      </c>
      <c r="B3420" t="s">
        <v>24166</v>
      </c>
      <c r="C3420" t="s">
        <v>5190</v>
      </c>
      <c r="D3420" t="s">
        <v>8335</v>
      </c>
      <c r="J3420">
        <f t="shared" si="53"/>
        <v>3</v>
      </c>
    </row>
    <row r="3421" spans="1:10" x14ac:dyDescent="0.25">
      <c r="A3421" t="s">
        <v>22604</v>
      </c>
      <c r="B3421" t="s">
        <v>2808</v>
      </c>
      <c r="C3421" t="s">
        <v>15632</v>
      </c>
      <c r="J3421">
        <f t="shared" si="53"/>
        <v>2</v>
      </c>
    </row>
    <row r="3422" spans="1:10" x14ac:dyDescent="0.25">
      <c r="A3422" t="s">
        <v>22605</v>
      </c>
      <c r="B3422" t="s">
        <v>24166</v>
      </c>
      <c r="C3422" t="s">
        <v>2808</v>
      </c>
      <c r="D3422" t="s">
        <v>8335</v>
      </c>
      <c r="J3422">
        <f t="shared" si="53"/>
        <v>3</v>
      </c>
    </row>
    <row r="3423" spans="1:10" x14ac:dyDescent="0.25">
      <c r="A3423" t="s">
        <v>22606</v>
      </c>
      <c r="B3423" t="s">
        <v>1394</v>
      </c>
      <c r="C3423" t="s">
        <v>24166</v>
      </c>
      <c r="D3423" t="s">
        <v>2808</v>
      </c>
      <c r="E3423" t="s">
        <v>15632</v>
      </c>
      <c r="J3423">
        <f t="shared" si="53"/>
        <v>4</v>
      </c>
    </row>
    <row r="3424" spans="1:10" x14ac:dyDescent="0.25">
      <c r="A3424" t="s">
        <v>22607</v>
      </c>
      <c r="B3424" t="s">
        <v>2808</v>
      </c>
      <c r="J3424">
        <f t="shared" si="53"/>
        <v>1</v>
      </c>
    </row>
    <row r="3425" spans="1:10" x14ac:dyDescent="0.25">
      <c r="A3425" t="s">
        <v>22608</v>
      </c>
      <c r="B3425" t="s">
        <v>1110</v>
      </c>
      <c r="C3425" t="s">
        <v>9204</v>
      </c>
      <c r="D3425" t="s">
        <v>9835</v>
      </c>
      <c r="J3425">
        <f t="shared" si="53"/>
        <v>3</v>
      </c>
    </row>
    <row r="3426" spans="1:10" x14ac:dyDescent="0.25">
      <c r="A3426" t="s">
        <v>22609</v>
      </c>
      <c r="B3426" t="s">
        <v>1110</v>
      </c>
      <c r="C3426" t="s">
        <v>24166</v>
      </c>
      <c r="D3426" t="s">
        <v>8335</v>
      </c>
      <c r="J3426">
        <f t="shared" si="53"/>
        <v>3</v>
      </c>
    </row>
    <row r="3427" spans="1:10" x14ac:dyDescent="0.25">
      <c r="A3427" t="s">
        <v>22610</v>
      </c>
      <c r="B3427" t="s">
        <v>10594</v>
      </c>
      <c r="C3427" t="s">
        <v>2808</v>
      </c>
      <c r="D3427" t="s">
        <v>24165</v>
      </c>
      <c r="J3427">
        <f t="shared" si="53"/>
        <v>3</v>
      </c>
    </row>
    <row r="3428" spans="1:10" x14ac:dyDescent="0.25">
      <c r="A3428" t="s">
        <v>22611</v>
      </c>
      <c r="B3428" t="s">
        <v>1110</v>
      </c>
      <c r="C3428" t="s">
        <v>24166</v>
      </c>
      <c r="D3428" t="s">
        <v>2808</v>
      </c>
      <c r="E3428" t="s">
        <v>8335</v>
      </c>
      <c r="J3428">
        <f t="shared" si="53"/>
        <v>4</v>
      </c>
    </row>
    <row r="3429" spans="1:10" x14ac:dyDescent="0.25">
      <c r="A3429" t="s">
        <v>22612</v>
      </c>
      <c r="B3429" t="s">
        <v>1110</v>
      </c>
      <c r="C3429" t="s">
        <v>806</v>
      </c>
      <c r="D3429" t="s">
        <v>1394</v>
      </c>
      <c r="E3429" t="s">
        <v>15632</v>
      </c>
      <c r="J3429">
        <f t="shared" si="53"/>
        <v>4</v>
      </c>
    </row>
    <row r="3430" spans="1:10" x14ac:dyDescent="0.25">
      <c r="A3430" t="s">
        <v>22613</v>
      </c>
      <c r="B3430" t="s">
        <v>1394</v>
      </c>
      <c r="C3430" t="s">
        <v>2808</v>
      </c>
      <c r="D3430" t="s">
        <v>15632</v>
      </c>
      <c r="J3430">
        <f t="shared" si="53"/>
        <v>3</v>
      </c>
    </row>
    <row r="3431" spans="1:10" x14ac:dyDescent="0.25">
      <c r="A3431" t="s">
        <v>22614</v>
      </c>
      <c r="B3431" t="s">
        <v>2808</v>
      </c>
      <c r="J3431">
        <f t="shared" si="53"/>
        <v>1</v>
      </c>
    </row>
    <row r="3432" spans="1:10" x14ac:dyDescent="0.25">
      <c r="A3432" t="s">
        <v>22615</v>
      </c>
      <c r="B3432" t="s">
        <v>24166</v>
      </c>
      <c r="C3432" t="s">
        <v>2808</v>
      </c>
      <c r="D3432" t="s">
        <v>24164</v>
      </c>
      <c r="E3432" t="s">
        <v>8335</v>
      </c>
      <c r="J3432">
        <f t="shared" si="53"/>
        <v>4</v>
      </c>
    </row>
    <row r="3433" spans="1:10" x14ac:dyDescent="0.25">
      <c r="A3433" t="s">
        <v>22616</v>
      </c>
      <c r="B3433" t="s">
        <v>1110</v>
      </c>
      <c r="C3433" t="s">
        <v>2808</v>
      </c>
      <c r="J3433">
        <f t="shared" si="53"/>
        <v>2</v>
      </c>
    </row>
    <row r="3434" spans="1:10" x14ac:dyDescent="0.25">
      <c r="A3434" t="s">
        <v>22617</v>
      </c>
      <c r="B3434" t="s">
        <v>1110</v>
      </c>
      <c r="C3434" t="s">
        <v>9835</v>
      </c>
      <c r="D3434" t="s">
        <v>24165</v>
      </c>
      <c r="J3434">
        <f t="shared" si="53"/>
        <v>3</v>
      </c>
    </row>
    <row r="3435" spans="1:10" x14ac:dyDescent="0.25">
      <c r="A3435" t="s">
        <v>22618</v>
      </c>
      <c r="B3435" t="s">
        <v>1110</v>
      </c>
      <c r="J3435">
        <f t="shared" si="53"/>
        <v>1</v>
      </c>
    </row>
    <row r="3436" spans="1:10" x14ac:dyDescent="0.25">
      <c r="A3436" t="s">
        <v>22619</v>
      </c>
      <c r="B3436" t="s">
        <v>1394</v>
      </c>
      <c r="C3436" t="s">
        <v>2808</v>
      </c>
      <c r="D3436" t="s">
        <v>14342</v>
      </c>
      <c r="J3436">
        <f t="shared" si="53"/>
        <v>3</v>
      </c>
    </row>
    <row r="3437" spans="1:10" x14ac:dyDescent="0.25">
      <c r="A3437" t="s">
        <v>22620</v>
      </c>
      <c r="B3437" t="s">
        <v>1394</v>
      </c>
      <c r="C3437" t="s">
        <v>2808</v>
      </c>
      <c r="J3437">
        <f t="shared" si="53"/>
        <v>2</v>
      </c>
    </row>
    <row r="3438" spans="1:10" x14ac:dyDescent="0.25">
      <c r="A3438" t="s">
        <v>22621</v>
      </c>
      <c r="B3438" t="s">
        <v>1110</v>
      </c>
      <c r="C3438" t="s">
        <v>1394</v>
      </c>
      <c r="J3438">
        <f t="shared" si="53"/>
        <v>2</v>
      </c>
    </row>
    <row r="3439" spans="1:10" x14ac:dyDescent="0.25">
      <c r="A3439" t="s">
        <v>22622</v>
      </c>
      <c r="B3439" t="s">
        <v>2808</v>
      </c>
      <c r="C3439" t="s">
        <v>24167</v>
      </c>
      <c r="D3439" t="s">
        <v>11916</v>
      </c>
      <c r="J3439">
        <f t="shared" si="53"/>
        <v>3</v>
      </c>
    </row>
    <row r="3440" spans="1:10" x14ac:dyDescent="0.25">
      <c r="A3440" t="s">
        <v>22623</v>
      </c>
      <c r="B3440" t="s">
        <v>1394</v>
      </c>
      <c r="C3440" t="s">
        <v>2808</v>
      </c>
      <c r="J3440">
        <f t="shared" si="53"/>
        <v>2</v>
      </c>
    </row>
    <row r="3441" spans="1:10" x14ac:dyDescent="0.25">
      <c r="A3441" t="s">
        <v>22624</v>
      </c>
      <c r="B3441" t="s">
        <v>5190</v>
      </c>
      <c r="J3441">
        <f t="shared" si="53"/>
        <v>1</v>
      </c>
    </row>
    <row r="3442" spans="1:10" x14ac:dyDescent="0.25">
      <c r="A3442" t="s">
        <v>22625</v>
      </c>
      <c r="B3442" t="s">
        <v>2808</v>
      </c>
      <c r="J3442">
        <f t="shared" si="53"/>
        <v>1</v>
      </c>
    </row>
    <row r="3443" spans="1:10" x14ac:dyDescent="0.25">
      <c r="A3443" t="s">
        <v>22626</v>
      </c>
      <c r="B3443" t="s">
        <v>2808</v>
      </c>
      <c r="C3443" t="s">
        <v>15632</v>
      </c>
      <c r="J3443">
        <f t="shared" si="53"/>
        <v>2</v>
      </c>
    </row>
    <row r="3444" spans="1:10" x14ac:dyDescent="0.25">
      <c r="A3444" t="s">
        <v>22627</v>
      </c>
      <c r="B3444" t="s">
        <v>1394</v>
      </c>
      <c r="C3444" t="s">
        <v>2808</v>
      </c>
      <c r="D3444" t="s">
        <v>15632</v>
      </c>
      <c r="J3444">
        <f t="shared" si="53"/>
        <v>3</v>
      </c>
    </row>
    <row r="3445" spans="1:10" x14ac:dyDescent="0.25">
      <c r="A3445" t="s">
        <v>22628</v>
      </c>
      <c r="B3445" t="s">
        <v>24166</v>
      </c>
      <c r="C3445" t="s">
        <v>2808</v>
      </c>
      <c r="D3445" t="s">
        <v>24164</v>
      </c>
      <c r="E3445" t="s">
        <v>8335</v>
      </c>
      <c r="J3445">
        <f t="shared" si="53"/>
        <v>4</v>
      </c>
    </row>
    <row r="3446" spans="1:10" x14ac:dyDescent="0.25">
      <c r="A3446" t="s">
        <v>22629</v>
      </c>
      <c r="B3446" t="s">
        <v>1394</v>
      </c>
      <c r="C3446" t="s">
        <v>2808</v>
      </c>
      <c r="D3446" t="s">
        <v>15632</v>
      </c>
      <c r="E3446" t="s">
        <v>24165</v>
      </c>
      <c r="J3446">
        <f t="shared" si="53"/>
        <v>4</v>
      </c>
    </row>
    <row r="3447" spans="1:10" x14ac:dyDescent="0.25">
      <c r="A3447" t="s">
        <v>22630</v>
      </c>
      <c r="B3447" t="s">
        <v>1394</v>
      </c>
      <c r="C3447" t="s">
        <v>24166</v>
      </c>
      <c r="J3447">
        <f t="shared" si="53"/>
        <v>2</v>
      </c>
    </row>
    <row r="3448" spans="1:10" x14ac:dyDescent="0.25">
      <c r="A3448" t="s">
        <v>22631</v>
      </c>
      <c r="B3448" t="s">
        <v>2808</v>
      </c>
      <c r="C3448" t="s">
        <v>15632</v>
      </c>
      <c r="J3448">
        <f t="shared" si="53"/>
        <v>2</v>
      </c>
    </row>
    <row r="3449" spans="1:10" x14ac:dyDescent="0.25">
      <c r="A3449" t="s">
        <v>22632</v>
      </c>
      <c r="B3449" t="s">
        <v>1394</v>
      </c>
      <c r="C3449" t="s">
        <v>24166</v>
      </c>
      <c r="D3449" t="s">
        <v>15632</v>
      </c>
      <c r="J3449">
        <f t="shared" si="53"/>
        <v>3</v>
      </c>
    </row>
    <row r="3450" spans="1:10" x14ac:dyDescent="0.25">
      <c r="A3450" t="s">
        <v>22633</v>
      </c>
      <c r="B3450" t="s">
        <v>1394</v>
      </c>
      <c r="C3450" t="s">
        <v>2808</v>
      </c>
      <c r="D3450" t="s">
        <v>9603</v>
      </c>
      <c r="J3450">
        <f t="shared" si="53"/>
        <v>3</v>
      </c>
    </row>
    <row r="3451" spans="1:10" x14ac:dyDescent="0.25">
      <c r="A3451" t="s">
        <v>22634</v>
      </c>
      <c r="B3451" t="s">
        <v>1394</v>
      </c>
      <c r="C3451" t="s">
        <v>24166</v>
      </c>
      <c r="D3451" t="s">
        <v>2808</v>
      </c>
      <c r="E3451" t="s">
        <v>15632</v>
      </c>
      <c r="F3451" t="s">
        <v>8335</v>
      </c>
      <c r="J3451">
        <f t="shared" si="53"/>
        <v>4</v>
      </c>
    </row>
    <row r="3452" spans="1:10" x14ac:dyDescent="0.25">
      <c r="A3452" t="s">
        <v>22635</v>
      </c>
      <c r="B3452" t="s">
        <v>2808</v>
      </c>
      <c r="C3452" t="s">
        <v>15632</v>
      </c>
      <c r="D3452" t="s">
        <v>9835</v>
      </c>
      <c r="E3452" t="s">
        <v>8335</v>
      </c>
      <c r="J3452">
        <f t="shared" si="53"/>
        <v>4</v>
      </c>
    </row>
    <row r="3453" spans="1:10" x14ac:dyDescent="0.25">
      <c r="A3453" t="s">
        <v>22636</v>
      </c>
      <c r="B3453" t="s">
        <v>1394</v>
      </c>
      <c r="J3453">
        <f t="shared" si="53"/>
        <v>1</v>
      </c>
    </row>
    <row r="3454" spans="1:10" x14ac:dyDescent="0.25">
      <c r="A3454" t="s">
        <v>22384</v>
      </c>
      <c r="B3454" t="s">
        <v>24166</v>
      </c>
      <c r="C3454" t="s">
        <v>2808</v>
      </c>
      <c r="D3454" t="s">
        <v>8335</v>
      </c>
      <c r="J3454">
        <f t="shared" si="53"/>
        <v>3</v>
      </c>
    </row>
    <row r="3455" spans="1:10" x14ac:dyDescent="0.25">
      <c r="A3455" t="s">
        <v>22637</v>
      </c>
      <c r="B3455" t="s">
        <v>2808</v>
      </c>
      <c r="J3455">
        <f t="shared" si="53"/>
        <v>1</v>
      </c>
    </row>
    <row r="3456" spans="1:10" x14ac:dyDescent="0.25">
      <c r="A3456" t="s">
        <v>22638</v>
      </c>
      <c r="B3456" t="s">
        <v>1110</v>
      </c>
      <c r="C3456" t="s">
        <v>24166</v>
      </c>
      <c r="D3456" t="s">
        <v>2808</v>
      </c>
      <c r="E3456" t="s">
        <v>8335</v>
      </c>
      <c r="J3456">
        <f t="shared" si="53"/>
        <v>4</v>
      </c>
    </row>
    <row r="3457" spans="1:10" x14ac:dyDescent="0.25">
      <c r="A3457" t="s">
        <v>22639</v>
      </c>
      <c r="B3457" t="s">
        <v>1394</v>
      </c>
      <c r="C3457" t="s">
        <v>14342</v>
      </c>
      <c r="D3457" t="s">
        <v>15632</v>
      </c>
      <c r="J3457">
        <f t="shared" si="53"/>
        <v>3</v>
      </c>
    </row>
    <row r="3458" spans="1:10" x14ac:dyDescent="0.25">
      <c r="A3458" t="s">
        <v>22640</v>
      </c>
      <c r="B3458" t="s">
        <v>9204</v>
      </c>
      <c r="C3458" t="s">
        <v>10594</v>
      </c>
      <c r="D3458" t="s">
        <v>2808</v>
      </c>
      <c r="E3458" t="s">
        <v>24167</v>
      </c>
      <c r="J3458">
        <f t="shared" si="53"/>
        <v>4</v>
      </c>
    </row>
    <row r="3459" spans="1:10" x14ac:dyDescent="0.25">
      <c r="A3459" t="s">
        <v>22641</v>
      </c>
      <c r="B3459" t="s">
        <v>806</v>
      </c>
      <c r="C3459" t="s">
        <v>1062</v>
      </c>
      <c r="D3459" t="s">
        <v>8335</v>
      </c>
      <c r="J3459">
        <f t="shared" ref="J3459:J3522" si="54">COUNTIF(B3459:E3459,"*")</f>
        <v>3</v>
      </c>
    </row>
    <row r="3460" spans="1:10" x14ac:dyDescent="0.25">
      <c r="A3460" t="s">
        <v>22642</v>
      </c>
      <c r="B3460" t="s">
        <v>2808</v>
      </c>
      <c r="C3460" t="s">
        <v>8335</v>
      </c>
      <c r="J3460">
        <f t="shared" si="54"/>
        <v>2</v>
      </c>
    </row>
    <row r="3461" spans="1:10" x14ac:dyDescent="0.25">
      <c r="A3461" t="s">
        <v>22643</v>
      </c>
      <c r="B3461" t="s">
        <v>5190</v>
      </c>
      <c r="C3461" t="s">
        <v>8335</v>
      </c>
      <c r="J3461">
        <f t="shared" si="54"/>
        <v>2</v>
      </c>
    </row>
    <row r="3462" spans="1:10" x14ac:dyDescent="0.25">
      <c r="A3462" t="s">
        <v>22644</v>
      </c>
      <c r="B3462" t="s">
        <v>1110</v>
      </c>
      <c r="C3462" t="s">
        <v>24166</v>
      </c>
      <c r="D3462" t="s">
        <v>2808</v>
      </c>
      <c r="E3462" t="s">
        <v>8335</v>
      </c>
      <c r="J3462">
        <f t="shared" si="54"/>
        <v>4</v>
      </c>
    </row>
    <row r="3463" spans="1:10" x14ac:dyDescent="0.25">
      <c r="A3463" t="s">
        <v>19251</v>
      </c>
      <c r="B3463" t="s">
        <v>1110</v>
      </c>
      <c r="C3463" t="s">
        <v>806</v>
      </c>
      <c r="D3463" t="s">
        <v>15632</v>
      </c>
      <c r="J3463">
        <f t="shared" si="54"/>
        <v>3</v>
      </c>
    </row>
    <row r="3464" spans="1:10" x14ac:dyDescent="0.25">
      <c r="A3464" t="s">
        <v>22645</v>
      </c>
      <c r="B3464" t="s">
        <v>1110</v>
      </c>
      <c r="C3464" t="s">
        <v>806</v>
      </c>
      <c r="D3464" t="s">
        <v>1062</v>
      </c>
      <c r="E3464" t="s">
        <v>9835</v>
      </c>
      <c r="F3464" t="s">
        <v>8335</v>
      </c>
      <c r="J3464">
        <f t="shared" si="54"/>
        <v>4</v>
      </c>
    </row>
    <row r="3465" spans="1:10" x14ac:dyDescent="0.25">
      <c r="A3465" t="s">
        <v>22646</v>
      </c>
      <c r="B3465" t="s">
        <v>1394</v>
      </c>
      <c r="C3465" t="s">
        <v>2808</v>
      </c>
      <c r="D3465" t="s">
        <v>15632</v>
      </c>
      <c r="J3465">
        <f t="shared" si="54"/>
        <v>3</v>
      </c>
    </row>
    <row r="3466" spans="1:10" x14ac:dyDescent="0.25">
      <c r="A3466" t="s">
        <v>22647</v>
      </c>
      <c r="B3466" t="s">
        <v>1110</v>
      </c>
      <c r="C3466" t="s">
        <v>8335</v>
      </c>
      <c r="J3466">
        <f t="shared" si="54"/>
        <v>2</v>
      </c>
    </row>
    <row r="3467" spans="1:10" x14ac:dyDescent="0.25">
      <c r="A3467" t="s">
        <v>22648</v>
      </c>
      <c r="B3467" t="s">
        <v>1110</v>
      </c>
      <c r="C3467" t="s">
        <v>806</v>
      </c>
      <c r="D3467" t="s">
        <v>8335</v>
      </c>
      <c r="J3467">
        <f t="shared" si="54"/>
        <v>3</v>
      </c>
    </row>
    <row r="3468" spans="1:10" x14ac:dyDescent="0.25">
      <c r="A3468" t="s">
        <v>22649</v>
      </c>
      <c r="B3468" t="s">
        <v>24166</v>
      </c>
      <c r="C3468" t="s">
        <v>2808</v>
      </c>
      <c r="J3468">
        <f t="shared" si="54"/>
        <v>2</v>
      </c>
    </row>
    <row r="3469" spans="1:10" x14ac:dyDescent="0.25">
      <c r="A3469" t="s">
        <v>22650</v>
      </c>
      <c r="B3469" t="s">
        <v>2808</v>
      </c>
      <c r="C3469" t="s">
        <v>9603</v>
      </c>
      <c r="D3469" t="s">
        <v>15632</v>
      </c>
      <c r="J3469">
        <f t="shared" si="54"/>
        <v>3</v>
      </c>
    </row>
    <row r="3470" spans="1:10" x14ac:dyDescent="0.25">
      <c r="A3470" t="s">
        <v>22651</v>
      </c>
      <c r="B3470" t="s">
        <v>1394</v>
      </c>
      <c r="C3470" t="s">
        <v>2808</v>
      </c>
      <c r="D3470" t="s">
        <v>15632</v>
      </c>
      <c r="J3470">
        <f t="shared" si="54"/>
        <v>3</v>
      </c>
    </row>
    <row r="3471" spans="1:10" x14ac:dyDescent="0.25">
      <c r="A3471" t="s">
        <v>22652</v>
      </c>
      <c r="B3471" t="s">
        <v>2808</v>
      </c>
      <c r="C3471" t="s">
        <v>9603</v>
      </c>
      <c r="D3471" t="s">
        <v>15632</v>
      </c>
      <c r="J3471">
        <f t="shared" si="54"/>
        <v>3</v>
      </c>
    </row>
    <row r="3472" spans="1:10" x14ac:dyDescent="0.25">
      <c r="A3472" t="s">
        <v>22653</v>
      </c>
      <c r="B3472" t="s">
        <v>1394</v>
      </c>
      <c r="C3472" t="s">
        <v>2808</v>
      </c>
      <c r="J3472">
        <f t="shared" si="54"/>
        <v>2</v>
      </c>
    </row>
    <row r="3473" spans="1:10" x14ac:dyDescent="0.25">
      <c r="A3473" t="s">
        <v>22654</v>
      </c>
      <c r="B3473" t="s">
        <v>5190</v>
      </c>
      <c r="C3473" t="s">
        <v>24164</v>
      </c>
      <c r="D3473" t="s">
        <v>8335</v>
      </c>
      <c r="J3473">
        <f t="shared" si="54"/>
        <v>3</v>
      </c>
    </row>
    <row r="3474" spans="1:10" x14ac:dyDescent="0.25">
      <c r="A3474" t="s">
        <v>22655</v>
      </c>
      <c r="B3474" t="s">
        <v>1110</v>
      </c>
      <c r="C3474" t="s">
        <v>806</v>
      </c>
      <c r="D3474" t="s">
        <v>8335</v>
      </c>
      <c r="J3474">
        <f t="shared" si="54"/>
        <v>3</v>
      </c>
    </row>
    <row r="3475" spans="1:10" x14ac:dyDescent="0.25">
      <c r="A3475" t="s">
        <v>22656</v>
      </c>
      <c r="B3475" t="s">
        <v>2808</v>
      </c>
      <c r="C3475" t="s">
        <v>14342</v>
      </c>
      <c r="D3475" t="s">
        <v>24165</v>
      </c>
      <c r="J3475">
        <f t="shared" si="54"/>
        <v>3</v>
      </c>
    </row>
    <row r="3476" spans="1:10" x14ac:dyDescent="0.25">
      <c r="A3476" t="s">
        <v>22657</v>
      </c>
      <c r="B3476" t="s">
        <v>1394</v>
      </c>
      <c r="C3476" t="s">
        <v>2808</v>
      </c>
      <c r="D3476" t="s">
        <v>15632</v>
      </c>
      <c r="J3476">
        <f t="shared" si="54"/>
        <v>3</v>
      </c>
    </row>
    <row r="3477" spans="1:10" x14ac:dyDescent="0.25">
      <c r="A3477" t="s">
        <v>22658</v>
      </c>
      <c r="B3477" t="s">
        <v>1394</v>
      </c>
      <c r="C3477" t="s">
        <v>2808</v>
      </c>
      <c r="J3477">
        <f t="shared" si="54"/>
        <v>2</v>
      </c>
    </row>
    <row r="3478" spans="1:10" x14ac:dyDescent="0.25">
      <c r="A3478" t="s">
        <v>19295</v>
      </c>
      <c r="B3478" t="s">
        <v>2808</v>
      </c>
      <c r="C3478" t="s">
        <v>15632</v>
      </c>
      <c r="J3478">
        <f t="shared" si="54"/>
        <v>2</v>
      </c>
    </row>
    <row r="3479" spans="1:10" x14ac:dyDescent="0.25">
      <c r="A3479" t="s">
        <v>22659</v>
      </c>
      <c r="B3479" t="s">
        <v>10594</v>
      </c>
      <c r="C3479" t="s">
        <v>2808</v>
      </c>
      <c r="D3479" t="s">
        <v>18048</v>
      </c>
      <c r="J3479">
        <f t="shared" si="54"/>
        <v>3</v>
      </c>
    </row>
    <row r="3480" spans="1:10" x14ac:dyDescent="0.25">
      <c r="A3480" t="s">
        <v>22660</v>
      </c>
      <c r="B3480" t="s">
        <v>10594</v>
      </c>
      <c r="C3480" t="s">
        <v>24166</v>
      </c>
      <c r="D3480" t="s">
        <v>2808</v>
      </c>
      <c r="J3480">
        <f t="shared" si="54"/>
        <v>3</v>
      </c>
    </row>
    <row r="3481" spans="1:10" x14ac:dyDescent="0.25">
      <c r="A3481" t="s">
        <v>22661</v>
      </c>
      <c r="B3481" t="s">
        <v>1110</v>
      </c>
      <c r="C3481" t="s">
        <v>24166</v>
      </c>
      <c r="D3481" t="s">
        <v>8335</v>
      </c>
      <c r="J3481">
        <f t="shared" si="54"/>
        <v>3</v>
      </c>
    </row>
    <row r="3482" spans="1:10" x14ac:dyDescent="0.25">
      <c r="A3482" t="s">
        <v>22085</v>
      </c>
      <c r="B3482" t="s">
        <v>2808</v>
      </c>
      <c r="C3482" t="s">
        <v>15632</v>
      </c>
      <c r="D3482" t="s">
        <v>11916</v>
      </c>
      <c r="J3482">
        <f t="shared" si="54"/>
        <v>3</v>
      </c>
    </row>
    <row r="3483" spans="1:10" x14ac:dyDescent="0.25">
      <c r="A3483" t="s">
        <v>22662</v>
      </c>
      <c r="B3483" t="s">
        <v>24166</v>
      </c>
      <c r="C3483" t="s">
        <v>2808</v>
      </c>
      <c r="D3483" t="s">
        <v>8335</v>
      </c>
      <c r="J3483">
        <f t="shared" si="54"/>
        <v>3</v>
      </c>
    </row>
    <row r="3484" spans="1:10" x14ac:dyDescent="0.25">
      <c r="A3484" t="s">
        <v>22663</v>
      </c>
      <c r="B3484" t="s">
        <v>1110</v>
      </c>
      <c r="C3484" t="s">
        <v>806</v>
      </c>
      <c r="D3484" t="s">
        <v>9835</v>
      </c>
      <c r="J3484">
        <f t="shared" si="54"/>
        <v>3</v>
      </c>
    </row>
    <row r="3485" spans="1:10" x14ac:dyDescent="0.25">
      <c r="A3485" t="s">
        <v>22664</v>
      </c>
      <c r="B3485" t="s">
        <v>1110</v>
      </c>
      <c r="C3485" t="s">
        <v>806</v>
      </c>
      <c r="D3485" t="s">
        <v>8335</v>
      </c>
      <c r="J3485">
        <f t="shared" si="54"/>
        <v>3</v>
      </c>
    </row>
    <row r="3486" spans="1:10" x14ac:dyDescent="0.25">
      <c r="A3486" t="s">
        <v>22665</v>
      </c>
      <c r="B3486" t="s">
        <v>1110</v>
      </c>
      <c r="C3486" t="s">
        <v>1394</v>
      </c>
      <c r="D3486" t="s">
        <v>24166</v>
      </c>
      <c r="E3486" t="s">
        <v>8335</v>
      </c>
      <c r="J3486">
        <f t="shared" si="54"/>
        <v>4</v>
      </c>
    </row>
    <row r="3487" spans="1:10" x14ac:dyDescent="0.25">
      <c r="A3487" t="s">
        <v>22666</v>
      </c>
      <c r="B3487" t="s">
        <v>806</v>
      </c>
      <c r="C3487" t="s">
        <v>5190</v>
      </c>
      <c r="D3487" t="s">
        <v>8335</v>
      </c>
      <c r="J3487">
        <f t="shared" si="54"/>
        <v>3</v>
      </c>
    </row>
    <row r="3488" spans="1:10" x14ac:dyDescent="0.25">
      <c r="A3488" t="s">
        <v>22667</v>
      </c>
      <c r="B3488" t="s">
        <v>63</v>
      </c>
      <c r="C3488" t="s">
        <v>24165</v>
      </c>
      <c r="J3488">
        <f t="shared" si="54"/>
        <v>2</v>
      </c>
    </row>
    <row r="3489" spans="1:10" x14ac:dyDescent="0.25">
      <c r="A3489" t="s">
        <v>22668</v>
      </c>
      <c r="B3489" t="s">
        <v>5190</v>
      </c>
      <c r="C3489" t="s">
        <v>24164</v>
      </c>
      <c r="J3489">
        <f t="shared" si="54"/>
        <v>2</v>
      </c>
    </row>
    <row r="3490" spans="1:10" x14ac:dyDescent="0.25">
      <c r="A3490" t="s">
        <v>22669</v>
      </c>
      <c r="B3490" t="s">
        <v>1394</v>
      </c>
      <c r="J3490">
        <f t="shared" si="54"/>
        <v>1</v>
      </c>
    </row>
    <row r="3491" spans="1:10" x14ac:dyDescent="0.25">
      <c r="A3491" t="s">
        <v>22670</v>
      </c>
      <c r="B3491" t="s">
        <v>24166</v>
      </c>
      <c r="C3491" t="s">
        <v>5190</v>
      </c>
      <c r="J3491">
        <f t="shared" si="54"/>
        <v>2</v>
      </c>
    </row>
    <row r="3492" spans="1:10" x14ac:dyDescent="0.25">
      <c r="A3492" t="s">
        <v>22671</v>
      </c>
      <c r="B3492" t="s">
        <v>1110</v>
      </c>
      <c r="C3492" t="s">
        <v>2808</v>
      </c>
      <c r="D3492" t="s">
        <v>1062</v>
      </c>
      <c r="E3492" t="s">
        <v>15632</v>
      </c>
      <c r="J3492">
        <f t="shared" si="54"/>
        <v>4</v>
      </c>
    </row>
    <row r="3493" spans="1:10" x14ac:dyDescent="0.25">
      <c r="A3493" t="s">
        <v>22672</v>
      </c>
      <c r="B3493" t="s">
        <v>1394</v>
      </c>
      <c r="C3493" t="s">
        <v>24166</v>
      </c>
      <c r="D3493" t="s">
        <v>2808</v>
      </c>
      <c r="J3493">
        <f t="shared" si="54"/>
        <v>3</v>
      </c>
    </row>
    <row r="3494" spans="1:10" x14ac:dyDescent="0.25">
      <c r="A3494" t="s">
        <v>22673</v>
      </c>
      <c r="B3494" t="s">
        <v>24166</v>
      </c>
      <c r="C3494" t="s">
        <v>2808</v>
      </c>
      <c r="D3494" t="s">
        <v>8335</v>
      </c>
      <c r="J3494">
        <f t="shared" si="54"/>
        <v>3</v>
      </c>
    </row>
    <row r="3495" spans="1:10" x14ac:dyDescent="0.25">
      <c r="A3495" t="s">
        <v>19275</v>
      </c>
      <c r="B3495" t="s">
        <v>1110</v>
      </c>
      <c r="C3495" t="s">
        <v>806</v>
      </c>
      <c r="D3495" t="s">
        <v>8335</v>
      </c>
      <c r="J3495">
        <f t="shared" si="54"/>
        <v>3</v>
      </c>
    </row>
    <row r="3496" spans="1:10" x14ac:dyDescent="0.25">
      <c r="A3496" t="s">
        <v>22674</v>
      </c>
      <c r="B3496" t="s">
        <v>5190</v>
      </c>
      <c r="J3496">
        <f t="shared" si="54"/>
        <v>1</v>
      </c>
    </row>
    <row r="3497" spans="1:10" x14ac:dyDescent="0.25">
      <c r="A3497" t="s">
        <v>22675</v>
      </c>
      <c r="B3497" t="s">
        <v>5190</v>
      </c>
      <c r="J3497">
        <f t="shared" si="54"/>
        <v>1</v>
      </c>
    </row>
    <row r="3498" spans="1:10" x14ac:dyDescent="0.25">
      <c r="A3498" t="s">
        <v>22676</v>
      </c>
      <c r="B3498" t="s">
        <v>1394</v>
      </c>
      <c r="C3498" t="s">
        <v>2808</v>
      </c>
      <c r="J3498">
        <f t="shared" si="54"/>
        <v>2</v>
      </c>
    </row>
    <row r="3499" spans="1:10" x14ac:dyDescent="0.25">
      <c r="A3499" t="s">
        <v>22677</v>
      </c>
      <c r="B3499" t="s">
        <v>2808</v>
      </c>
      <c r="C3499" t="s">
        <v>24164</v>
      </c>
      <c r="J3499">
        <f t="shared" si="54"/>
        <v>2</v>
      </c>
    </row>
    <row r="3500" spans="1:10" x14ac:dyDescent="0.25">
      <c r="A3500" t="s">
        <v>22678</v>
      </c>
      <c r="B3500" t="s">
        <v>1110</v>
      </c>
      <c r="C3500" t="s">
        <v>1062</v>
      </c>
      <c r="D3500" t="s">
        <v>5190</v>
      </c>
      <c r="E3500" t="s">
        <v>8335</v>
      </c>
      <c r="J3500">
        <f t="shared" si="54"/>
        <v>4</v>
      </c>
    </row>
    <row r="3501" spans="1:10" x14ac:dyDescent="0.25">
      <c r="A3501" t="s">
        <v>22679</v>
      </c>
      <c r="B3501" t="s">
        <v>2808</v>
      </c>
      <c r="C3501" t="s">
        <v>9603</v>
      </c>
      <c r="J3501">
        <f t="shared" si="54"/>
        <v>2</v>
      </c>
    </row>
    <row r="3502" spans="1:10" x14ac:dyDescent="0.25">
      <c r="A3502" t="s">
        <v>22680</v>
      </c>
      <c r="B3502" t="s">
        <v>2808</v>
      </c>
      <c r="C3502" t="s">
        <v>15632</v>
      </c>
      <c r="J3502">
        <f t="shared" si="54"/>
        <v>2</v>
      </c>
    </row>
    <row r="3503" spans="1:10" x14ac:dyDescent="0.25">
      <c r="A3503" t="s">
        <v>22681</v>
      </c>
      <c r="B3503" t="s">
        <v>2808</v>
      </c>
      <c r="J3503">
        <f t="shared" si="54"/>
        <v>1</v>
      </c>
    </row>
    <row r="3504" spans="1:10" x14ac:dyDescent="0.25">
      <c r="A3504" t="s">
        <v>22682</v>
      </c>
      <c r="B3504" t="s">
        <v>1394</v>
      </c>
      <c r="C3504" t="s">
        <v>2808</v>
      </c>
      <c r="D3504" t="s">
        <v>15632</v>
      </c>
      <c r="J3504">
        <f t="shared" si="54"/>
        <v>3</v>
      </c>
    </row>
    <row r="3505" spans="1:10" x14ac:dyDescent="0.25">
      <c r="A3505" t="s">
        <v>22683</v>
      </c>
      <c r="B3505" t="s">
        <v>1394</v>
      </c>
      <c r="C3505" t="s">
        <v>2808</v>
      </c>
      <c r="D3505" t="s">
        <v>13778</v>
      </c>
      <c r="E3505" t="s">
        <v>15632</v>
      </c>
      <c r="J3505">
        <f t="shared" si="54"/>
        <v>4</v>
      </c>
    </row>
    <row r="3506" spans="1:10" x14ac:dyDescent="0.25">
      <c r="A3506" t="s">
        <v>22684</v>
      </c>
      <c r="B3506" t="s">
        <v>806</v>
      </c>
      <c r="C3506" t="s">
        <v>10594</v>
      </c>
      <c r="D3506" t="s">
        <v>2808</v>
      </c>
      <c r="E3506" t="s">
        <v>18048</v>
      </c>
      <c r="J3506">
        <f t="shared" si="54"/>
        <v>4</v>
      </c>
    </row>
    <row r="3507" spans="1:10" x14ac:dyDescent="0.25">
      <c r="A3507" t="s">
        <v>22685</v>
      </c>
      <c r="B3507" t="s">
        <v>1394</v>
      </c>
      <c r="C3507" t="s">
        <v>24165</v>
      </c>
      <c r="J3507">
        <f t="shared" si="54"/>
        <v>2</v>
      </c>
    </row>
    <row r="3508" spans="1:10" x14ac:dyDescent="0.25">
      <c r="A3508" t="s">
        <v>22686</v>
      </c>
      <c r="B3508" t="s">
        <v>1110</v>
      </c>
      <c r="C3508" t="s">
        <v>24166</v>
      </c>
      <c r="D3508" t="s">
        <v>5190</v>
      </c>
      <c r="E3508" t="s">
        <v>9835</v>
      </c>
      <c r="F3508" t="s">
        <v>8335</v>
      </c>
      <c r="J3508">
        <f t="shared" si="54"/>
        <v>4</v>
      </c>
    </row>
    <row r="3509" spans="1:10" x14ac:dyDescent="0.25">
      <c r="A3509" t="s">
        <v>22687</v>
      </c>
      <c r="B3509" t="s">
        <v>1110</v>
      </c>
      <c r="C3509" t="s">
        <v>24166</v>
      </c>
      <c r="D3509" t="s">
        <v>2808</v>
      </c>
      <c r="E3509" t="s">
        <v>8335</v>
      </c>
      <c r="J3509">
        <f t="shared" si="54"/>
        <v>4</v>
      </c>
    </row>
    <row r="3510" spans="1:10" x14ac:dyDescent="0.25">
      <c r="A3510" t="s">
        <v>22688</v>
      </c>
      <c r="B3510" t="s">
        <v>806</v>
      </c>
      <c r="C3510" t="s">
        <v>10594</v>
      </c>
      <c r="D3510" t="s">
        <v>2808</v>
      </c>
      <c r="J3510">
        <f t="shared" si="54"/>
        <v>3</v>
      </c>
    </row>
    <row r="3511" spans="1:10" x14ac:dyDescent="0.25">
      <c r="A3511" t="s">
        <v>22689</v>
      </c>
      <c r="B3511" t="s">
        <v>1110</v>
      </c>
      <c r="C3511" t="s">
        <v>2808</v>
      </c>
      <c r="D3511" t="s">
        <v>24164</v>
      </c>
      <c r="E3511" t="s">
        <v>9835</v>
      </c>
      <c r="J3511">
        <f t="shared" si="54"/>
        <v>4</v>
      </c>
    </row>
    <row r="3512" spans="1:10" x14ac:dyDescent="0.25">
      <c r="A3512" t="s">
        <v>22690</v>
      </c>
      <c r="B3512" t="s">
        <v>2808</v>
      </c>
      <c r="C3512" t="s">
        <v>13778</v>
      </c>
      <c r="D3512" t="s">
        <v>15632</v>
      </c>
      <c r="J3512">
        <f t="shared" si="54"/>
        <v>3</v>
      </c>
    </row>
    <row r="3513" spans="1:10" x14ac:dyDescent="0.25">
      <c r="A3513" t="s">
        <v>22691</v>
      </c>
      <c r="B3513" t="s">
        <v>2808</v>
      </c>
      <c r="C3513" t="s">
        <v>24165</v>
      </c>
      <c r="J3513">
        <f t="shared" si="54"/>
        <v>2</v>
      </c>
    </row>
    <row r="3514" spans="1:10" x14ac:dyDescent="0.25">
      <c r="A3514" t="s">
        <v>22692</v>
      </c>
      <c r="B3514" t="s">
        <v>1394</v>
      </c>
      <c r="C3514" t="s">
        <v>2808</v>
      </c>
      <c r="D3514" t="s">
        <v>15632</v>
      </c>
      <c r="J3514">
        <f t="shared" si="54"/>
        <v>3</v>
      </c>
    </row>
    <row r="3515" spans="1:10" x14ac:dyDescent="0.25">
      <c r="A3515" t="s">
        <v>22693</v>
      </c>
      <c r="B3515" t="s">
        <v>2808</v>
      </c>
      <c r="C3515" t="s">
        <v>14342</v>
      </c>
      <c r="J3515">
        <f t="shared" si="54"/>
        <v>2</v>
      </c>
    </row>
    <row r="3516" spans="1:10" x14ac:dyDescent="0.25">
      <c r="A3516" t="s">
        <v>22694</v>
      </c>
      <c r="B3516" t="s">
        <v>10594</v>
      </c>
      <c r="C3516" t="s">
        <v>24166</v>
      </c>
      <c r="D3516" t="s">
        <v>2808</v>
      </c>
      <c r="J3516">
        <f t="shared" si="54"/>
        <v>3</v>
      </c>
    </row>
    <row r="3517" spans="1:10" x14ac:dyDescent="0.25">
      <c r="A3517" t="s">
        <v>22695</v>
      </c>
      <c r="B3517" t="s">
        <v>10594</v>
      </c>
      <c r="C3517" t="s">
        <v>2808</v>
      </c>
      <c r="J3517">
        <f t="shared" si="54"/>
        <v>2</v>
      </c>
    </row>
    <row r="3518" spans="1:10" x14ac:dyDescent="0.25">
      <c r="A3518" t="s">
        <v>22696</v>
      </c>
      <c r="B3518" t="s">
        <v>2808</v>
      </c>
      <c r="C3518" t="s">
        <v>8335</v>
      </c>
      <c r="J3518">
        <f t="shared" si="54"/>
        <v>2</v>
      </c>
    </row>
    <row r="3519" spans="1:10" x14ac:dyDescent="0.25">
      <c r="A3519" t="s">
        <v>22697</v>
      </c>
      <c r="B3519" t="s">
        <v>2808</v>
      </c>
      <c r="C3519" t="s">
        <v>14342</v>
      </c>
      <c r="J3519">
        <f t="shared" si="54"/>
        <v>2</v>
      </c>
    </row>
    <row r="3520" spans="1:10" x14ac:dyDescent="0.25">
      <c r="A3520" t="s">
        <v>22698</v>
      </c>
      <c r="B3520" t="s">
        <v>2808</v>
      </c>
      <c r="C3520" t="s">
        <v>24165</v>
      </c>
      <c r="J3520">
        <f t="shared" si="54"/>
        <v>2</v>
      </c>
    </row>
    <row r="3521" spans="1:10" x14ac:dyDescent="0.25">
      <c r="A3521" t="s">
        <v>22699</v>
      </c>
      <c r="B3521" t="s">
        <v>1394</v>
      </c>
      <c r="C3521" t="s">
        <v>2808</v>
      </c>
      <c r="D3521" t="s">
        <v>14342</v>
      </c>
      <c r="J3521">
        <f t="shared" si="54"/>
        <v>3</v>
      </c>
    </row>
    <row r="3522" spans="1:10" x14ac:dyDescent="0.25">
      <c r="A3522" t="s">
        <v>22700</v>
      </c>
      <c r="B3522" t="s">
        <v>2808</v>
      </c>
      <c r="C3522" t="s">
        <v>15632</v>
      </c>
      <c r="J3522">
        <f t="shared" si="54"/>
        <v>2</v>
      </c>
    </row>
    <row r="3523" spans="1:10" x14ac:dyDescent="0.25">
      <c r="A3523" t="s">
        <v>22701</v>
      </c>
      <c r="B3523" t="s">
        <v>806</v>
      </c>
      <c r="C3523" t="s">
        <v>2808</v>
      </c>
      <c r="D3523" t="s">
        <v>15632</v>
      </c>
      <c r="E3523" t="s">
        <v>24167</v>
      </c>
      <c r="J3523">
        <f t="shared" ref="J3523:J3586" si="55">COUNTIF(B3523:E3523,"*")</f>
        <v>4</v>
      </c>
    </row>
    <row r="3524" spans="1:10" x14ac:dyDescent="0.25">
      <c r="A3524" t="s">
        <v>22702</v>
      </c>
      <c r="B3524" t="s">
        <v>1394</v>
      </c>
      <c r="C3524" t="s">
        <v>1062</v>
      </c>
      <c r="D3524" t="s">
        <v>9835</v>
      </c>
      <c r="J3524">
        <f t="shared" si="55"/>
        <v>3</v>
      </c>
    </row>
    <row r="3525" spans="1:10" x14ac:dyDescent="0.25">
      <c r="A3525" t="s">
        <v>22703</v>
      </c>
      <c r="B3525" t="s">
        <v>1394</v>
      </c>
      <c r="C3525" t="s">
        <v>2808</v>
      </c>
      <c r="J3525">
        <f t="shared" si="55"/>
        <v>2</v>
      </c>
    </row>
    <row r="3526" spans="1:10" x14ac:dyDescent="0.25">
      <c r="A3526" t="s">
        <v>22704</v>
      </c>
      <c r="B3526" t="s">
        <v>1394</v>
      </c>
      <c r="J3526">
        <f t="shared" si="55"/>
        <v>1</v>
      </c>
    </row>
    <row r="3527" spans="1:10" x14ac:dyDescent="0.25">
      <c r="A3527" t="s">
        <v>22705</v>
      </c>
      <c r="B3527" t="s">
        <v>1394</v>
      </c>
      <c r="J3527">
        <f t="shared" si="55"/>
        <v>1</v>
      </c>
    </row>
    <row r="3528" spans="1:10" x14ac:dyDescent="0.25">
      <c r="A3528" t="s">
        <v>22706</v>
      </c>
      <c r="B3528" t="s">
        <v>2808</v>
      </c>
      <c r="J3528">
        <f t="shared" si="55"/>
        <v>1</v>
      </c>
    </row>
    <row r="3529" spans="1:10" x14ac:dyDescent="0.25">
      <c r="A3529" t="s">
        <v>22707</v>
      </c>
      <c r="B3529" t="s">
        <v>1394</v>
      </c>
      <c r="C3529" t="s">
        <v>24166</v>
      </c>
      <c r="D3529" t="s">
        <v>2808</v>
      </c>
      <c r="J3529">
        <f t="shared" si="55"/>
        <v>3</v>
      </c>
    </row>
    <row r="3530" spans="1:10" x14ac:dyDescent="0.25">
      <c r="A3530" t="s">
        <v>22708</v>
      </c>
      <c r="B3530" t="s">
        <v>806</v>
      </c>
      <c r="C3530" t="s">
        <v>2808</v>
      </c>
      <c r="D3530" t="s">
        <v>24164</v>
      </c>
      <c r="J3530">
        <f t="shared" si="55"/>
        <v>3</v>
      </c>
    </row>
    <row r="3531" spans="1:10" x14ac:dyDescent="0.25">
      <c r="A3531" t="s">
        <v>22709</v>
      </c>
      <c r="B3531" t="s">
        <v>2808</v>
      </c>
      <c r="C3531" t="s">
        <v>15632</v>
      </c>
      <c r="J3531">
        <f t="shared" si="55"/>
        <v>2</v>
      </c>
    </row>
    <row r="3532" spans="1:10" x14ac:dyDescent="0.25">
      <c r="A3532" t="s">
        <v>22710</v>
      </c>
      <c r="B3532" t="s">
        <v>10594</v>
      </c>
      <c r="C3532" t="s">
        <v>2808</v>
      </c>
      <c r="D3532" t="s">
        <v>15632</v>
      </c>
      <c r="J3532">
        <f t="shared" si="55"/>
        <v>3</v>
      </c>
    </row>
    <row r="3533" spans="1:10" x14ac:dyDescent="0.25">
      <c r="A3533" t="s">
        <v>22711</v>
      </c>
      <c r="B3533" t="s">
        <v>1394</v>
      </c>
      <c r="J3533">
        <f t="shared" si="55"/>
        <v>1</v>
      </c>
    </row>
    <row r="3534" spans="1:10" x14ac:dyDescent="0.25">
      <c r="A3534" t="s">
        <v>22712</v>
      </c>
      <c r="B3534" t="s">
        <v>2808</v>
      </c>
      <c r="C3534" t="s">
        <v>9835</v>
      </c>
      <c r="J3534">
        <f t="shared" si="55"/>
        <v>2</v>
      </c>
    </row>
    <row r="3535" spans="1:10" x14ac:dyDescent="0.25">
      <c r="A3535" t="s">
        <v>22713</v>
      </c>
      <c r="B3535" t="s">
        <v>1394</v>
      </c>
      <c r="C3535" t="s">
        <v>24166</v>
      </c>
      <c r="D3535" t="s">
        <v>8335</v>
      </c>
      <c r="J3535">
        <f t="shared" si="55"/>
        <v>3</v>
      </c>
    </row>
    <row r="3536" spans="1:10" x14ac:dyDescent="0.25">
      <c r="A3536" t="s">
        <v>22714</v>
      </c>
      <c r="B3536" t="s">
        <v>2808</v>
      </c>
      <c r="J3536">
        <f t="shared" si="55"/>
        <v>1</v>
      </c>
    </row>
    <row r="3537" spans="1:10" x14ac:dyDescent="0.25">
      <c r="A3537" t="s">
        <v>22715</v>
      </c>
      <c r="B3537" t="s">
        <v>1110</v>
      </c>
      <c r="C3537" t="s">
        <v>24166</v>
      </c>
      <c r="D3537" t="s">
        <v>8335</v>
      </c>
      <c r="J3537">
        <f t="shared" si="55"/>
        <v>3</v>
      </c>
    </row>
    <row r="3538" spans="1:10" x14ac:dyDescent="0.25">
      <c r="A3538" t="s">
        <v>22716</v>
      </c>
      <c r="B3538" t="s">
        <v>1110</v>
      </c>
      <c r="C3538" t="s">
        <v>24166</v>
      </c>
      <c r="J3538">
        <f t="shared" si="55"/>
        <v>2</v>
      </c>
    </row>
    <row r="3539" spans="1:10" x14ac:dyDescent="0.25">
      <c r="A3539" t="s">
        <v>22717</v>
      </c>
      <c r="B3539" t="s">
        <v>1394</v>
      </c>
      <c r="C3539" t="s">
        <v>1062</v>
      </c>
      <c r="D3539" t="s">
        <v>5190</v>
      </c>
      <c r="E3539" t="s">
        <v>24164</v>
      </c>
      <c r="J3539">
        <f t="shared" si="55"/>
        <v>4</v>
      </c>
    </row>
    <row r="3540" spans="1:10" x14ac:dyDescent="0.25">
      <c r="A3540" t="s">
        <v>22718</v>
      </c>
      <c r="B3540" t="s">
        <v>806</v>
      </c>
      <c r="C3540" t="s">
        <v>9204</v>
      </c>
      <c r="D3540" t="s">
        <v>14342</v>
      </c>
      <c r="J3540">
        <f t="shared" si="55"/>
        <v>3</v>
      </c>
    </row>
    <row r="3541" spans="1:10" x14ac:dyDescent="0.25">
      <c r="A3541" t="s">
        <v>22719</v>
      </c>
      <c r="B3541" t="s">
        <v>1110</v>
      </c>
      <c r="C3541" t="s">
        <v>806</v>
      </c>
      <c r="D3541" t="s">
        <v>9204</v>
      </c>
      <c r="E3541" t="s">
        <v>1394</v>
      </c>
      <c r="F3541" t="s">
        <v>2808</v>
      </c>
      <c r="G3541" t="s">
        <v>14342</v>
      </c>
      <c r="H3541" t="s">
        <v>1062</v>
      </c>
      <c r="I3541" t="s">
        <v>8335</v>
      </c>
      <c r="J3541">
        <f t="shared" si="55"/>
        <v>4</v>
      </c>
    </row>
    <row r="3542" spans="1:10" x14ac:dyDescent="0.25">
      <c r="A3542" t="s">
        <v>22720</v>
      </c>
      <c r="B3542" t="s">
        <v>11916</v>
      </c>
      <c r="J3542">
        <f t="shared" si="55"/>
        <v>1</v>
      </c>
    </row>
    <row r="3543" spans="1:10" x14ac:dyDescent="0.25">
      <c r="A3543" t="s">
        <v>22721</v>
      </c>
      <c r="B3543" t="s">
        <v>1110</v>
      </c>
      <c r="C3543" t="s">
        <v>806</v>
      </c>
      <c r="D3543" t="s">
        <v>2808</v>
      </c>
      <c r="E3543" t="s">
        <v>1062</v>
      </c>
      <c r="F3543" t="s">
        <v>9835</v>
      </c>
      <c r="J3543">
        <f t="shared" si="55"/>
        <v>4</v>
      </c>
    </row>
    <row r="3544" spans="1:10" x14ac:dyDescent="0.25">
      <c r="A3544" t="s">
        <v>22722</v>
      </c>
      <c r="B3544" t="s">
        <v>1394</v>
      </c>
      <c r="J3544">
        <f t="shared" si="55"/>
        <v>1</v>
      </c>
    </row>
    <row r="3545" spans="1:10" x14ac:dyDescent="0.25">
      <c r="A3545" t="s">
        <v>22723</v>
      </c>
      <c r="B3545" t="s">
        <v>1394</v>
      </c>
      <c r="C3545" t="s">
        <v>2808</v>
      </c>
      <c r="D3545" t="s">
        <v>14342</v>
      </c>
      <c r="E3545" t="s">
        <v>9603</v>
      </c>
      <c r="F3545" t="s">
        <v>13778</v>
      </c>
      <c r="G3545" t="s">
        <v>15632</v>
      </c>
      <c r="J3545">
        <f t="shared" si="55"/>
        <v>4</v>
      </c>
    </row>
    <row r="3546" spans="1:10" x14ac:dyDescent="0.25">
      <c r="A3546" t="s">
        <v>22724</v>
      </c>
      <c r="B3546" t="s">
        <v>2808</v>
      </c>
      <c r="C3546" t="s">
        <v>15632</v>
      </c>
      <c r="J3546">
        <f t="shared" si="55"/>
        <v>2</v>
      </c>
    </row>
    <row r="3547" spans="1:10" x14ac:dyDescent="0.25">
      <c r="A3547" t="s">
        <v>22725</v>
      </c>
      <c r="B3547" t="s">
        <v>24166</v>
      </c>
      <c r="C3547" t="s">
        <v>2808</v>
      </c>
      <c r="D3547" t="s">
        <v>8335</v>
      </c>
      <c r="J3547">
        <f t="shared" si="55"/>
        <v>3</v>
      </c>
    </row>
    <row r="3548" spans="1:10" x14ac:dyDescent="0.25">
      <c r="A3548" t="s">
        <v>22726</v>
      </c>
      <c r="B3548" t="s">
        <v>10594</v>
      </c>
      <c r="C3548" t="s">
        <v>2808</v>
      </c>
      <c r="D3548" t="s">
        <v>15632</v>
      </c>
      <c r="E3548" t="s">
        <v>24167</v>
      </c>
      <c r="J3548">
        <f t="shared" si="55"/>
        <v>4</v>
      </c>
    </row>
    <row r="3549" spans="1:10" x14ac:dyDescent="0.25">
      <c r="A3549" t="s">
        <v>22727</v>
      </c>
      <c r="B3549" t="s">
        <v>1394</v>
      </c>
      <c r="C3549" t="s">
        <v>2808</v>
      </c>
      <c r="J3549">
        <f t="shared" si="55"/>
        <v>2</v>
      </c>
    </row>
    <row r="3550" spans="1:10" x14ac:dyDescent="0.25">
      <c r="A3550" t="s">
        <v>22728</v>
      </c>
      <c r="B3550" t="s">
        <v>24166</v>
      </c>
      <c r="C3550" t="s">
        <v>8335</v>
      </c>
      <c r="J3550">
        <f t="shared" si="55"/>
        <v>2</v>
      </c>
    </row>
    <row r="3551" spans="1:10" x14ac:dyDescent="0.25">
      <c r="A3551" t="s">
        <v>22729</v>
      </c>
      <c r="B3551" t="s">
        <v>2808</v>
      </c>
      <c r="C3551" t="s">
        <v>5190</v>
      </c>
      <c r="D3551" t="s">
        <v>8335</v>
      </c>
      <c r="J3551">
        <f t="shared" si="55"/>
        <v>3</v>
      </c>
    </row>
    <row r="3552" spans="1:10" x14ac:dyDescent="0.25">
      <c r="A3552" t="s">
        <v>22730</v>
      </c>
      <c r="B3552" t="s">
        <v>2808</v>
      </c>
      <c r="C3552" t="s">
        <v>24164</v>
      </c>
      <c r="D3552" t="s">
        <v>24167</v>
      </c>
      <c r="J3552">
        <f t="shared" si="55"/>
        <v>3</v>
      </c>
    </row>
    <row r="3553" spans="1:10" x14ac:dyDescent="0.25">
      <c r="A3553" t="s">
        <v>22731</v>
      </c>
      <c r="B3553" t="s">
        <v>1394</v>
      </c>
      <c r="C3553" t="s">
        <v>2808</v>
      </c>
      <c r="D3553" t="s">
        <v>15632</v>
      </c>
      <c r="J3553">
        <f t="shared" si="55"/>
        <v>3</v>
      </c>
    </row>
    <row r="3554" spans="1:10" x14ac:dyDescent="0.25">
      <c r="A3554" t="s">
        <v>22732</v>
      </c>
      <c r="B3554" t="s">
        <v>1110</v>
      </c>
      <c r="C3554" t="s">
        <v>1394</v>
      </c>
      <c r="D3554" t="s">
        <v>24166</v>
      </c>
      <c r="E3554" t="s">
        <v>2808</v>
      </c>
      <c r="F3554" t="s">
        <v>15632</v>
      </c>
      <c r="G3554" t="s">
        <v>8335</v>
      </c>
      <c r="J3554">
        <f t="shared" si="55"/>
        <v>4</v>
      </c>
    </row>
    <row r="3555" spans="1:10" x14ac:dyDescent="0.25">
      <c r="A3555" t="s">
        <v>22733</v>
      </c>
      <c r="B3555" t="s">
        <v>1110</v>
      </c>
      <c r="C3555" t="s">
        <v>24166</v>
      </c>
      <c r="D3555" t="s">
        <v>2808</v>
      </c>
      <c r="E3555" t="s">
        <v>8335</v>
      </c>
      <c r="J3555">
        <f t="shared" si="55"/>
        <v>4</v>
      </c>
    </row>
    <row r="3556" spans="1:10" x14ac:dyDescent="0.25">
      <c r="A3556" t="s">
        <v>22734</v>
      </c>
      <c r="B3556" t="s">
        <v>5190</v>
      </c>
      <c r="C3556" t="s">
        <v>24164</v>
      </c>
      <c r="J3556">
        <f t="shared" si="55"/>
        <v>2</v>
      </c>
    </row>
    <row r="3557" spans="1:10" x14ac:dyDescent="0.25">
      <c r="A3557" t="s">
        <v>22735</v>
      </c>
      <c r="B3557" t="s">
        <v>1394</v>
      </c>
      <c r="C3557" t="s">
        <v>2808</v>
      </c>
      <c r="D3557" t="s">
        <v>13778</v>
      </c>
      <c r="J3557">
        <f t="shared" si="55"/>
        <v>3</v>
      </c>
    </row>
    <row r="3558" spans="1:10" x14ac:dyDescent="0.25">
      <c r="A3558" t="s">
        <v>22736</v>
      </c>
      <c r="B3558" t="s">
        <v>24166</v>
      </c>
      <c r="C3558" t="s">
        <v>2808</v>
      </c>
      <c r="J3558">
        <f t="shared" si="55"/>
        <v>2</v>
      </c>
    </row>
    <row r="3559" spans="1:10" x14ac:dyDescent="0.25">
      <c r="A3559" t="s">
        <v>22737</v>
      </c>
      <c r="B3559" t="s">
        <v>10594</v>
      </c>
      <c r="C3559" t="s">
        <v>2808</v>
      </c>
      <c r="D3559" t="s">
        <v>9603</v>
      </c>
      <c r="J3559">
        <f t="shared" si="55"/>
        <v>3</v>
      </c>
    </row>
    <row r="3560" spans="1:10" x14ac:dyDescent="0.25">
      <c r="A3560" t="s">
        <v>22738</v>
      </c>
      <c r="B3560" t="s">
        <v>1394</v>
      </c>
      <c r="C3560" t="s">
        <v>2808</v>
      </c>
      <c r="J3560">
        <f t="shared" si="55"/>
        <v>2</v>
      </c>
    </row>
    <row r="3561" spans="1:10" x14ac:dyDescent="0.25">
      <c r="A3561" t="s">
        <v>22739</v>
      </c>
      <c r="B3561" t="s">
        <v>24164</v>
      </c>
      <c r="C3561" t="s">
        <v>15632</v>
      </c>
      <c r="D3561" t="s">
        <v>8335</v>
      </c>
      <c r="J3561">
        <f t="shared" si="55"/>
        <v>3</v>
      </c>
    </row>
    <row r="3562" spans="1:10" x14ac:dyDescent="0.25">
      <c r="A3562" t="s">
        <v>22740</v>
      </c>
      <c r="B3562" t="s">
        <v>806</v>
      </c>
      <c r="C3562" t="s">
        <v>1394</v>
      </c>
      <c r="D3562" t="s">
        <v>2808</v>
      </c>
      <c r="E3562" t="s">
        <v>14342</v>
      </c>
      <c r="J3562">
        <f t="shared" si="55"/>
        <v>4</v>
      </c>
    </row>
    <row r="3563" spans="1:10" x14ac:dyDescent="0.25">
      <c r="A3563" t="s">
        <v>22741</v>
      </c>
      <c r="B3563" t="s">
        <v>1394</v>
      </c>
      <c r="C3563" t="s">
        <v>24166</v>
      </c>
      <c r="J3563">
        <f t="shared" si="55"/>
        <v>2</v>
      </c>
    </row>
    <row r="3564" spans="1:10" x14ac:dyDescent="0.25">
      <c r="A3564" t="s">
        <v>22742</v>
      </c>
      <c r="B3564" t="s">
        <v>1394</v>
      </c>
      <c r="C3564" t="s">
        <v>2808</v>
      </c>
      <c r="D3564" t="s">
        <v>15632</v>
      </c>
      <c r="J3564">
        <f t="shared" si="55"/>
        <v>3</v>
      </c>
    </row>
    <row r="3565" spans="1:10" x14ac:dyDescent="0.25">
      <c r="A3565" t="s">
        <v>22743</v>
      </c>
      <c r="B3565" t="s">
        <v>9835</v>
      </c>
      <c r="C3565" t="s">
        <v>8335</v>
      </c>
      <c r="J3565">
        <f t="shared" si="55"/>
        <v>2</v>
      </c>
    </row>
    <row r="3566" spans="1:10" x14ac:dyDescent="0.25">
      <c r="A3566" t="s">
        <v>22744</v>
      </c>
      <c r="B3566" t="s">
        <v>5190</v>
      </c>
      <c r="C3566" t="s">
        <v>9835</v>
      </c>
      <c r="D3566" t="s">
        <v>8335</v>
      </c>
      <c r="J3566">
        <f t="shared" si="55"/>
        <v>3</v>
      </c>
    </row>
    <row r="3567" spans="1:10" x14ac:dyDescent="0.25">
      <c r="A3567" t="s">
        <v>22745</v>
      </c>
      <c r="B3567" t="s">
        <v>10594</v>
      </c>
      <c r="C3567" t="s">
        <v>2808</v>
      </c>
      <c r="J3567">
        <f t="shared" si="55"/>
        <v>2</v>
      </c>
    </row>
    <row r="3568" spans="1:10" x14ac:dyDescent="0.25">
      <c r="A3568" t="s">
        <v>22746</v>
      </c>
      <c r="B3568" t="s">
        <v>2808</v>
      </c>
      <c r="J3568">
        <f t="shared" si="55"/>
        <v>1</v>
      </c>
    </row>
    <row r="3569" spans="1:10" x14ac:dyDescent="0.25">
      <c r="A3569" t="s">
        <v>22747</v>
      </c>
      <c r="B3569" t="s">
        <v>24166</v>
      </c>
      <c r="C3569" t="s">
        <v>2808</v>
      </c>
      <c r="D3569" t="s">
        <v>8335</v>
      </c>
      <c r="J3569">
        <f t="shared" si="55"/>
        <v>3</v>
      </c>
    </row>
    <row r="3570" spans="1:10" x14ac:dyDescent="0.25">
      <c r="A3570" t="s">
        <v>22748</v>
      </c>
      <c r="B3570" t="s">
        <v>2808</v>
      </c>
      <c r="C3570" t="s">
        <v>11916</v>
      </c>
      <c r="J3570">
        <f t="shared" si="55"/>
        <v>2</v>
      </c>
    </row>
    <row r="3571" spans="1:10" x14ac:dyDescent="0.25">
      <c r="A3571" t="s">
        <v>22749</v>
      </c>
      <c r="B3571" t="s">
        <v>2808</v>
      </c>
      <c r="C3571" t="s">
        <v>8335</v>
      </c>
      <c r="J3571">
        <f t="shared" si="55"/>
        <v>2</v>
      </c>
    </row>
    <row r="3572" spans="1:10" x14ac:dyDescent="0.25">
      <c r="A3572" t="s">
        <v>22750</v>
      </c>
      <c r="B3572" t="s">
        <v>2808</v>
      </c>
      <c r="C3572" t="s">
        <v>15632</v>
      </c>
      <c r="J3572">
        <f t="shared" si="55"/>
        <v>2</v>
      </c>
    </row>
    <row r="3573" spans="1:10" x14ac:dyDescent="0.25">
      <c r="A3573" t="s">
        <v>22751</v>
      </c>
      <c r="B3573" t="s">
        <v>2808</v>
      </c>
      <c r="J3573">
        <f t="shared" si="55"/>
        <v>1</v>
      </c>
    </row>
    <row r="3574" spans="1:10" x14ac:dyDescent="0.25">
      <c r="A3574" t="s">
        <v>22752</v>
      </c>
      <c r="B3574" t="s">
        <v>2808</v>
      </c>
      <c r="C3574" t="s">
        <v>15632</v>
      </c>
      <c r="D3574" t="s">
        <v>24167</v>
      </c>
      <c r="J3574">
        <f t="shared" si="55"/>
        <v>3</v>
      </c>
    </row>
    <row r="3575" spans="1:10" x14ac:dyDescent="0.25">
      <c r="A3575" t="s">
        <v>22753</v>
      </c>
      <c r="B3575" t="s">
        <v>1110</v>
      </c>
      <c r="C3575" t="s">
        <v>806</v>
      </c>
      <c r="D3575" t="s">
        <v>2808</v>
      </c>
      <c r="E3575" t="s">
        <v>11916</v>
      </c>
      <c r="J3575">
        <f t="shared" si="55"/>
        <v>4</v>
      </c>
    </row>
    <row r="3576" spans="1:10" x14ac:dyDescent="0.25">
      <c r="A3576" t="s">
        <v>22754</v>
      </c>
      <c r="B3576" t="s">
        <v>10594</v>
      </c>
      <c r="C3576" t="s">
        <v>2808</v>
      </c>
      <c r="D3576" t="s">
        <v>9603</v>
      </c>
      <c r="J3576">
        <f t="shared" si="55"/>
        <v>3</v>
      </c>
    </row>
    <row r="3577" spans="1:10" x14ac:dyDescent="0.25">
      <c r="A3577" t="s">
        <v>22755</v>
      </c>
      <c r="B3577" t="s">
        <v>1110</v>
      </c>
      <c r="C3577" t="s">
        <v>9835</v>
      </c>
      <c r="J3577">
        <f t="shared" si="55"/>
        <v>2</v>
      </c>
    </row>
    <row r="3578" spans="1:10" x14ac:dyDescent="0.25">
      <c r="A3578" t="s">
        <v>22756</v>
      </c>
      <c r="B3578" t="s">
        <v>2808</v>
      </c>
      <c r="C3578" t="s">
        <v>15632</v>
      </c>
      <c r="J3578">
        <f t="shared" si="55"/>
        <v>2</v>
      </c>
    </row>
    <row r="3579" spans="1:10" x14ac:dyDescent="0.25">
      <c r="A3579" t="s">
        <v>22757</v>
      </c>
      <c r="B3579" t="s">
        <v>10594</v>
      </c>
      <c r="C3579" t="s">
        <v>2808</v>
      </c>
      <c r="D3579" t="s">
        <v>24165</v>
      </c>
      <c r="J3579">
        <f t="shared" si="55"/>
        <v>3</v>
      </c>
    </row>
    <row r="3580" spans="1:10" x14ac:dyDescent="0.25">
      <c r="A3580" t="s">
        <v>22758</v>
      </c>
      <c r="B3580" t="s">
        <v>1394</v>
      </c>
      <c r="C3580" t="s">
        <v>5190</v>
      </c>
      <c r="D3580" t="s">
        <v>9835</v>
      </c>
      <c r="J3580">
        <f t="shared" si="55"/>
        <v>3</v>
      </c>
    </row>
    <row r="3581" spans="1:10" x14ac:dyDescent="0.25">
      <c r="A3581" t="s">
        <v>22759</v>
      </c>
      <c r="B3581" t="s">
        <v>24166</v>
      </c>
      <c r="C3581" t="s">
        <v>2808</v>
      </c>
      <c r="D3581" t="s">
        <v>8335</v>
      </c>
      <c r="J3581">
        <f t="shared" si="55"/>
        <v>3</v>
      </c>
    </row>
    <row r="3582" spans="1:10" x14ac:dyDescent="0.25">
      <c r="A3582" t="s">
        <v>22760</v>
      </c>
      <c r="B3582" t="s">
        <v>1394</v>
      </c>
      <c r="C3582" t="s">
        <v>15632</v>
      </c>
      <c r="J3582">
        <f t="shared" si="55"/>
        <v>2</v>
      </c>
    </row>
    <row r="3583" spans="1:10" x14ac:dyDescent="0.25">
      <c r="A3583" t="s">
        <v>22761</v>
      </c>
      <c r="B3583" t="s">
        <v>13778</v>
      </c>
      <c r="C3583" t="s">
        <v>15632</v>
      </c>
      <c r="J3583">
        <f t="shared" si="55"/>
        <v>2</v>
      </c>
    </row>
    <row r="3584" spans="1:10" x14ac:dyDescent="0.25">
      <c r="A3584" t="s">
        <v>22762</v>
      </c>
      <c r="B3584" t="s">
        <v>2808</v>
      </c>
      <c r="C3584" t="s">
        <v>24167</v>
      </c>
      <c r="J3584">
        <f t="shared" si="55"/>
        <v>2</v>
      </c>
    </row>
    <row r="3585" spans="1:10" x14ac:dyDescent="0.25">
      <c r="A3585" t="s">
        <v>22763</v>
      </c>
      <c r="B3585" t="s">
        <v>63</v>
      </c>
      <c r="C3585" t="s">
        <v>2808</v>
      </c>
      <c r="D3585" t="s">
        <v>24167</v>
      </c>
      <c r="J3585">
        <f t="shared" si="55"/>
        <v>3</v>
      </c>
    </row>
    <row r="3586" spans="1:10" x14ac:dyDescent="0.25">
      <c r="A3586" t="s">
        <v>22764</v>
      </c>
      <c r="B3586" t="s">
        <v>10594</v>
      </c>
      <c r="C3586" t="s">
        <v>24166</v>
      </c>
      <c r="D3586" t="s">
        <v>2808</v>
      </c>
      <c r="E3586" t="s">
        <v>11916</v>
      </c>
      <c r="J3586">
        <f t="shared" si="55"/>
        <v>4</v>
      </c>
    </row>
    <row r="3587" spans="1:10" x14ac:dyDescent="0.25">
      <c r="A3587" t="s">
        <v>22765</v>
      </c>
      <c r="B3587" t="s">
        <v>1394</v>
      </c>
      <c r="C3587" t="s">
        <v>14342</v>
      </c>
      <c r="D3587" t="s">
        <v>1062</v>
      </c>
      <c r="E3587" t="s">
        <v>13778</v>
      </c>
      <c r="J3587">
        <f t="shared" ref="J3587:J3650" si="56">COUNTIF(B3587:E3587,"*")</f>
        <v>4</v>
      </c>
    </row>
    <row r="3588" spans="1:10" x14ac:dyDescent="0.25">
      <c r="A3588" t="s">
        <v>22766</v>
      </c>
      <c r="B3588" t="s">
        <v>2808</v>
      </c>
      <c r="J3588">
        <f t="shared" si="56"/>
        <v>1</v>
      </c>
    </row>
    <row r="3589" spans="1:10" x14ac:dyDescent="0.25">
      <c r="A3589" t="s">
        <v>19513</v>
      </c>
      <c r="B3589" t="s">
        <v>1110</v>
      </c>
      <c r="C3589" t="s">
        <v>806</v>
      </c>
      <c r="D3589" t="s">
        <v>1394</v>
      </c>
      <c r="J3589">
        <f t="shared" si="56"/>
        <v>3</v>
      </c>
    </row>
    <row r="3590" spans="1:10" x14ac:dyDescent="0.25">
      <c r="A3590" t="s">
        <v>22767</v>
      </c>
      <c r="B3590" t="s">
        <v>24166</v>
      </c>
      <c r="C3590" t="s">
        <v>2808</v>
      </c>
      <c r="D3590" t="s">
        <v>13778</v>
      </c>
      <c r="E3590" t="s">
        <v>15632</v>
      </c>
      <c r="F3590" t="s">
        <v>8335</v>
      </c>
      <c r="J3590">
        <f t="shared" si="56"/>
        <v>4</v>
      </c>
    </row>
    <row r="3591" spans="1:10" x14ac:dyDescent="0.25">
      <c r="A3591" t="s">
        <v>22768</v>
      </c>
      <c r="B3591" t="s">
        <v>1394</v>
      </c>
      <c r="C3591" t="s">
        <v>24165</v>
      </c>
      <c r="J3591">
        <f t="shared" si="56"/>
        <v>2</v>
      </c>
    </row>
    <row r="3592" spans="1:10" x14ac:dyDescent="0.25">
      <c r="A3592" t="s">
        <v>22769</v>
      </c>
      <c r="B3592" t="s">
        <v>1394</v>
      </c>
      <c r="C3592" t="s">
        <v>2808</v>
      </c>
      <c r="J3592">
        <f t="shared" si="56"/>
        <v>2</v>
      </c>
    </row>
    <row r="3593" spans="1:10" x14ac:dyDescent="0.25">
      <c r="A3593" t="s">
        <v>22770</v>
      </c>
      <c r="B3593" t="s">
        <v>1394</v>
      </c>
      <c r="C3593" t="s">
        <v>2808</v>
      </c>
      <c r="D3593" t="s">
        <v>15632</v>
      </c>
      <c r="J3593">
        <f t="shared" si="56"/>
        <v>3</v>
      </c>
    </row>
    <row r="3594" spans="1:10" x14ac:dyDescent="0.25">
      <c r="A3594" t="s">
        <v>22771</v>
      </c>
      <c r="B3594" t="s">
        <v>24166</v>
      </c>
      <c r="C3594" t="s">
        <v>2808</v>
      </c>
      <c r="D3594" t="s">
        <v>24164</v>
      </c>
      <c r="E3594" t="s">
        <v>8335</v>
      </c>
      <c r="J3594">
        <f t="shared" si="56"/>
        <v>4</v>
      </c>
    </row>
    <row r="3595" spans="1:10" x14ac:dyDescent="0.25">
      <c r="A3595" t="s">
        <v>22772</v>
      </c>
      <c r="B3595" t="s">
        <v>1062</v>
      </c>
      <c r="C3595" t="s">
        <v>5190</v>
      </c>
      <c r="D3595" t="s">
        <v>15632</v>
      </c>
      <c r="E3595" t="s">
        <v>8335</v>
      </c>
      <c r="J3595">
        <f t="shared" si="56"/>
        <v>4</v>
      </c>
    </row>
    <row r="3596" spans="1:10" x14ac:dyDescent="0.25">
      <c r="A3596" t="s">
        <v>22773</v>
      </c>
      <c r="B3596" t="s">
        <v>1394</v>
      </c>
      <c r="C3596" t="s">
        <v>15632</v>
      </c>
      <c r="J3596">
        <f t="shared" si="56"/>
        <v>2</v>
      </c>
    </row>
    <row r="3597" spans="1:10" x14ac:dyDescent="0.25">
      <c r="A3597" t="s">
        <v>22774</v>
      </c>
      <c r="B3597" t="s">
        <v>2808</v>
      </c>
      <c r="C3597" t="s">
        <v>24165</v>
      </c>
      <c r="J3597">
        <f t="shared" si="56"/>
        <v>2</v>
      </c>
    </row>
    <row r="3598" spans="1:10" x14ac:dyDescent="0.25">
      <c r="A3598" t="s">
        <v>22775</v>
      </c>
      <c r="B3598" t="s">
        <v>2808</v>
      </c>
      <c r="C3598" t="s">
        <v>15632</v>
      </c>
      <c r="D3598" t="s">
        <v>11916</v>
      </c>
      <c r="J3598">
        <f t="shared" si="56"/>
        <v>3</v>
      </c>
    </row>
    <row r="3599" spans="1:10" x14ac:dyDescent="0.25">
      <c r="A3599" t="s">
        <v>22776</v>
      </c>
      <c r="B3599" t="s">
        <v>1394</v>
      </c>
      <c r="J3599">
        <f t="shared" si="56"/>
        <v>1</v>
      </c>
    </row>
    <row r="3600" spans="1:10" x14ac:dyDescent="0.25">
      <c r="A3600" t="s">
        <v>22777</v>
      </c>
      <c r="B3600" t="s">
        <v>1110</v>
      </c>
      <c r="C3600" t="s">
        <v>9835</v>
      </c>
      <c r="J3600">
        <f t="shared" si="56"/>
        <v>2</v>
      </c>
    </row>
    <row r="3601" spans="1:10" x14ac:dyDescent="0.25">
      <c r="A3601" t="s">
        <v>22778</v>
      </c>
      <c r="B3601" t="s">
        <v>1394</v>
      </c>
      <c r="C3601" t="s">
        <v>2808</v>
      </c>
      <c r="D3601" t="s">
        <v>13778</v>
      </c>
      <c r="J3601">
        <f t="shared" si="56"/>
        <v>3</v>
      </c>
    </row>
    <row r="3602" spans="1:10" x14ac:dyDescent="0.25">
      <c r="A3602" t="s">
        <v>22779</v>
      </c>
      <c r="B3602" t="s">
        <v>1394</v>
      </c>
      <c r="C3602" t="s">
        <v>14342</v>
      </c>
      <c r="J3602">
        <f t="shared" si="56"/>
        <v>2</v>
      </c>
    </row>
    <row r="3603" spans="1:10" x14ac:dyDescent="0.25">
      <c r="A3603" t="s">
        <v>22780</v>
      </c>
      <c r="B3603" t="s">
        <v>1110</v>
      </c>
      <c r="C3603" t="s">
        <v>1394</v>
      </c>
      <c r="D3603" t="s">
        <v>24166</v>
      </c>
      <c r="J3603">
        <f t="shared" si="56"/>
        <v>3</v>
      </c>
    </row>
    <row r="3604" spans="1:10" x14ac:dyDescent="0.25">
      <c r="A3604" t="s">
        <v>22781</v>
      </c>
      <c r="B3604" t="s">
        <v>1394</v>
      </c>
      <c r="C3604" t="s">
        <v>9603</v>
      </c>
      <c r="J3604">
        <f t="shared" si="56"/>
        <v>2</v>
      </c>
    </row>
    <row r="3605" spans="1:10" x14ac:dyDescent="0.25">
      <c r="A3605" t="s">
        <v>22782</v>
      </c>
      <c r="B3605" t="s">
        <v>1394</v>
      </c>
      <c r="C3605" t="s">
        <v>2808</v>
      </c>
      <c r="D3605" t="s">
        <v>15632</v>
      </c>
      <c r="J3605">
        <f t="shared" si="56"/>
        <v>3</v>
      </c>
    </row>
    <row r="3606" spans="1:10" x14ac:dyDescent="0.25">
      <c r="A3606" t="s">
        <v>22783</v>
      </c>
      <c r="B3606" t="s">
        <v>2808</v>
      </c>
      <c r="C3606" t="s">
        <v>18048</v>
      </c>
      <c r="D3606" t="s">
        <v>15632</v>
      </c>
      <c r="E3606" t="s">
        <v>24167</v>
      </c>
      <c r="J3606">
        <f t="shared" si="56"/>
        <v>4</v>
      </c>
    </row>
    <row r="3607" spans="1:10" x14ac:dyDescent="0.25">
      <c r="A3607" t="s">
        <v>22784</v>
      </c>
      <c r="B3607" t="s">
        <v>1394</v>
      </c>
      <c r="C3607" t="s">
        <v>2808</v>
      </c>
      <c r="D3607" t="s">
        <v>1062</v>
      </c>
      <c r="E3607" t="s">
        <v>15632</v>
      </c>
      <c r="J3607">
        <f t="shared" si="56"/>
        <v>4</v>
      </c>
    </row>
    <row r="3608" spans="1:10" x14ac:dyDescent="0.25">
      <c r="A3608" t="s">
        <v>22785</v>
      </c>
      <c r="B3608" t="s">
        <v>1394</v>
      </c>
      <c r="C3608" t="s">
        <v>5190</v>
      </c>
      <c r="D3608" t="s">
        <v>8335</v>
      </c>
      <c r="J3608">
        <f t="shared" si="56"/>
        <v>3</v>
      </c>
    </row>
    <row r="3609" spans="1:10" x14ac:dyDescent="0.25">
      <c r="A3609" t="s">
        <v>22786</v>
      </c>
      <c r="B3609" t="s">
        <v>10594</v>
      </c>
      <c r="C3609" t="s">
        <v>2808</v>
      </c>
      <c r="D3609" t="s">
        <v>18048</v>
      </c>
      <c r="E3609" t="s">
        <v>8335</v>
      </c>
      <c r="J3609">
        <f t="shared" si="56"/>
        <v>4</v>
      </c>
    </row>
    <row r="3610" spans="1:10" x14ac:dyDescent="0.25">
      <c r="A3610" t="s">
        <v>22787</v>
      </c>
      <c r="B3610" t="s">
        <v>5190</v>
      </c>
      <c r="C3610" t="s">
        <v>8335</v>
      </c>
      <c r="J3610">
        <f t="shared" si="56"/>
        <v>2</v>
      </c>
    </row>
    <row r="3611" spans="1:10" x14ac:dyDescent="0.25">
      <c r="A3611" t="s">
        <v>22788</v>
      </c>
      <c r="B3611" t="s">
        <v>1394</v>
      </c>
      <c r="C3611" t="s">
        <v>24166</v>
      </c>
      <c r="D3611" t="s">
        <v>2808</v>
      </c>
      <c r="J3611">
        <f t="shared" si="56"/>
        <v>3</v>
      </c>
    </row>
    <row r="3612" spans="1:10" x14ac:dyDescent="0.25">
      <c r="A3612" t="s">
        <v>22789</v>
      </c>
      <c r="B3612" t="s">
        <v>806</v>
      </c>
      <c r="C3612" t="s">
        <v>63</v>
      </c>
      <c r="D3612" t="s">
        <v>24171</v>
      </c>
      <c r="J3612">
        <f t="shared" si="56"/>
        <v>3</v>
      </c>
    </row>
    <row r="3613" spans="1:10" x14ac:dyDescent="0.25">
      <c r="A3613" t="s">
        <v>22790</v>
      </c>
      <c r="B3613" t="s">
        <v>10594</v>
      </c>
      <c r="C3613" t="s">
        <v>2808</v>
      </c>
      <c r="J3613">
        <f t="shared" si="56"/>
        <v>2</v>
      </c>
    </row>
    <row r="3614" spans="1:10" x14ac:dyDescent="0.25">
      <c r="A3614" t="s">
        <v>22791</v>
      </c>
      <c r="B3614" t="s">
        <v>1394</v>
      </c>
      <c r="C3614" t="s">
        <v>2808</v>
      </c>
      <c r="D3614" t="s">
        <v>15632</v>
      </c>
      <c r="J3614">
        <f t="shared" si="56"/>
        <v>3</v>
      </c>
    </row>
    <row r="3615" spans="1:10" x14ac:dyDescent="0.25">
      <c r="A3615" t="s">
        <v>22792</v>
      </c>
      <c r="B3615" t="s">
        <v>2808</v>
      </c>
      <c r="C3615" t="s">
        <v>24164</v>
      </c>
      <c r="D3615" t="s">
        <v>15632</v>
      </c>
      <c r="E3615" t="s">
        <v>8335</v>
      </c>
      <c r="J3615">
        <f t="shared" si="56"/>
        <v>4</v>
      </c>
    </row>
    <row r="3616" spans="1:10" x14ac:dyDescent="0.25">
      <c r="A3616" t="s">
        <v>22793</v>
      </c>
      <c r="B3616" t="s">
        <v>1394</v>
      </c>
      <c r="C3616" t="s">
        <v>11916</v>
      </c>
      <c r="J3616">
        <f t="shared" si="56"/>
        <v>2</v>
      </c>
    </row>
    <row r="3617" spans="1:10" x14ac:dyDescent="0.25">
      <c r="A3617" t="s">
        <v>22794</v>
      </c>
      <c r="B3617" t="s">
        <v>1394</v>
      </c>
      <c r="C3617" t="s">
        <v>2808</v>
      </c>
      <c r="J3617">
        <f t="shared" si="56"/>
        <v>2</v>
      </c>
    </row>
    <row r="3618" spans="1:10" x14ac:dyDescent="0.25">
      <c r="A3618" t="s">
        <v>22795</v>
      </c>
      <c r="B3618" t="s">
        <v>1394</v>
      </c>
      <c r="C3618" t="s">
        <v>24166</v>
      </c>
      <c r="D3618" t="s">
        <v>8335</v>
      </c>
      <c r="J3618">
        <f t="shared" si="56"/>
        <v>3</v>
      </c>
    </row>
    <row r="3619" spans="1:10" x14ac:dyDescent="0.25">
      <c r="A3619" t="s">
        <v>22796</v>
      </c>
      <c r="B3619" t="s">
        <v>1394</v>
      </c>
      <c r="J3619">
        <f t="shared" si="56"/>
        <v>1</v>
      </c>
    </row>
    <row r="3620" spans="1:10" x14ac:dyDescent="0.25">
      <c r="A3620" t="s">
        <v>22797</v>
      </c>
      <c r="B3620" t="s">
        <v>2808</v>
      </c>
      <c r="C3620" t="s">
        <v>15632</v>
      </c>
      <c r="J3620">
        <f t="shared" si="56"/>
        <v>2</v>
      </c>
    </row>
    <row r="3621" spans="1:10" x14ac:dyDescent="0.25">
      <c r="A3621" t="s">
        <v>22798</v>
      </c>
      <c r="B3621" t="s">
        <v>1394</v>
      </c>
      <c r="C3621" t="s">
        <v>2808</v>
      </c>
      <c r="D3621" t="s">
        <v>9603</v>
      </c>
      <c r="E3621" t="s">
        <v>15632</v>
      </c>
      <c r="J3621">
        <f t="shared" si="56"/>
        <v>4</v>
      </c>
    </row>
    <row r="3622" spans="1:10" x14ac:dyDescent="0.25">
      <c r="A3622" t="s">
        <v>22799</v>
      </c>
      <c r="B3622" t="s">
        <v>1394</v>
      </c>
      <c r="C3622" t="s">
        <v>15632</v>
      </c>
      <c r="J3622">
        <f t="shared" si="56"/>
        <v>2</v>
      </c>
    </row>
    <row r="3623" spans="1:10" x14ac:dyDescent="0.25">
      <c r="A3623" t="s">
        <v>22800</v>
      </c>
      <c r="B3623" t="s">
        <v>1394</v>
      </c>
      <c r="C3623" t="s">
        <v>2808</v>
      </c>
      <c r="J3623">
        <f t="shared" si="56"/>
        <v>2</v>
      </c>
    </row>
    <row r="3624" spans="1:10" x14ac:dyDescent="0.25">
      <c r="A3624" t="s">
        <v>22801</v>
      </c>
      <c r="B3624" t="s">
        <v>1394</v>
      </c>
      <c r="C3624" t="s">
        <v>2808</v>
      </c>
      <c r="D3624" t="s">
        <v>1062</v>
      </c>
      <c r="E3624" t="s">
        <v>15632</v>
      </c>
      <c r="J3624">
        <f t="shared" si="56"/>
        <v>4</v>
      </c>
    </row>
    <row r="3625" spans="1:10" x14ac:dyDescent="0.25">
      <c r="A3625" t="s">
        <v>22802</v>
      </c>
      <c r="B3625" t="s">
        <v>24166</v>
      </c>
      <c r="C3625" t="s">
        <v>2808</v>
      </c>
      <c r="D3625" t="s">
        <v>24164</v>
      </c>
      <c r="J3625">
        <f t="shared" si="56"/>
        <v>3</v>
      </c>
    </row>
    <row r="3626" spans="1:10" x14ac:dyDescent="0.25">
      <c r="A3626" t="s">
        <v>22803</v>
      </c>
      <c r="B3626" t="s">
        <v>1394</v>
      </c>
      <c r="C3626" t="s">
        <v>2808</v>
      </c>
      <c r="D3626" t="s">
        <v>9603</v>
      </c>
      <c r="E3626" t="s">
        <v>13778</v>
      </c>
      <c r="J3626">
        <f t="shared" si="56"/>
        <v>4</v>
      </c>
    </row>
    <row r="3627" spans="1:10" x14ac:dyDescent="0.25">
      <c r="A3627" t="s">
        <v>22804</v>
      </c>
      <c r="B3627" t="s">
        <v>1110</v>
      </c>
      <c r="C3627" t="s">
        <v>2808</v>
      </c>
      <c r="J3627">
        <f t="shared" si="56"/>
        <v>2</v>
      </c>
    </row>
    <row r="3628" spans="1:10" x14ac:dyDescent="0.25">
      <c r="A3628" t="s">
        <v>22805</v>
      </c>
      <c r="B3628" t="s">
        <v>2808</v>
      </c>
      <c r="C3628" t="s">
        <v>5190</v>
      </c>
      <c r="D3628" t="s">
        <v>24164</v>
      </c>
      <c r="E3628" t="s">
        <v>8335</v>
      </c>
      <c r="J3628">
        <f t="shared" si="56"/>
        <v>4</v>
      </c>
    </row>
    <row r="3629" spans="1:10" x14ac:dyDescent="0.25">
      <c r="A3629" t="s">
        <v>22806</v>
      </c>
      <c r="B3629" t="s">
        <v>2808</v>
      </c>
      <c r="C3629" t="s">
        <v>18048</v>
      </c>
      <c r="J3629">
        <f t="shared" si="56"/>
        <v>2</v>
      </c>
    </row>
    <row r="3630" spans="1:10" x14ac:dyDescent="0.25">
      <c r="A3630" t="s">
        <v>22807</v>
      </c>
      <c r="B3630" t="s">
        <v>1394</v>
      </c>
      <c r="C3630" t="s">
        <v>24166</v>
      </c>
      <c r="D3630" t="s">
        <v>2808</v>
      </c>
      <c r="E3630" t="s">
        <v>8335</v>
      </c>
      <c r="J3630">
        <f t="shared" si="56"/>
        <v>4</v>
      </c>
    </row>
    <row r="3631" spans="1:10" x14ac:dyDescent="0.25">
      <c r="A3631" t="s">
        <v>22808</v>
      </c>
      <c r="B3631" t="s">
        <v>2808</v>
      </c>
      <c r="C3631" t="s">
        <v>8335</v>
      </c>
      <c r="J3631">
        <f t="shared" si="56"/>
        <v>2</v>
      </c>
    </row>
    <row r="3632" spans="1:10" x14ac:dyDescent="0.25">
      <c r="A3632" t="s">
        <v>22809</v>
      </c>
      <c r="B3632" t="s">
        <v>1110</v>
      </c>
      <c r="C3632" t="s">
        <v>806</v>
      </c>
      <c r="D3632" t="s">
        <v>11916</v>
      </c>
      <c r="J3632">
        <f t="shared" si="56"/>
        <v>3</v>
      </c>
    </row>
    <row r="3633" spans="1:10" x14ac:dyDescent="0.25">
      <c r="A3633" t="s">
        <v>22810</v>
      </c>
      <c r="B3633" t="s">
        <v>1394</v>
      </c>
      <c r="C3633" t="s">
        <v>2808</v>
      </c>
      <c r="D3633" t="s">
        <v>15632</v>
      </c>
      <c r="J3633">
        <f t="shared" si="56"/>
        <v>3</v>
      </c>
    </row>
    <row r="3634" spans="1:10" x14ac:dyDescent="0.25">
      <c r="A3634" t="s">
        <v>22811</v>
      </c>
      <c r="B3634" t="s">
        <v>806</v>
      </c>
      <c r="C3634" t="s">
        <v>24166</v>
      </c>
      <c r="D3634" t="s">
        <v>2808</v>
      </c>
      <c r="E3634" t="s">
        <v>8335</v>
      </c>
      <c r="J3634">
        <f t="shared" si="56"/>
        <v>4</v>
      </c>
    </row>
    <row r="3635" spans="1:10" x14ac:dyDescent="0.25">
      <c r="A3635" t="s">
        <v>22812</v>
      </c>
      <c r="B3635" t="s">
        <v>2808</v>
      </c>
      <c r="J3635">
        <f t="shared" si="56"/>
        <v>1</v>
      </c>
    </row>
    <row r="3636" spans="1:10" x14ac:dyDescent="0.25">
      <c r="A3636" t="s">
        <v>22813</v>
      </c>
      <c r="B3636" t="s">
        <v>1110</v>
      </c>
      <c r="C3636" t="s">
        <v>806</v>
      </c>
      <c r="D3636" t="s">
        <v>1062</v>
      </c>
      <c r="E3636" t="s">
        <v>9835</v>
      </c>
      <c r="J3636">
        <f t="shared" si="56"/>
        <v>4</v>
      </c>
    </row>
    <row r="3637" spans="1:10" x14ac:dyDescent="0.25">
      <c r="A3637" t="s">
        <v>22814</v>
      </c>
      <c r="B3637" t="s">
        <v>10594</v>
      </c>
      <c r="C3637" t="s">
        <v>2808</v>
      </c>
      <c r="D3637" t="s">
        <v>24165</v>
      </c>
      <c r="J3637">
        <f t="shared" si="56"/>
        <v>3</v>
      </c>
    </row>
    <row r="3638" spans="1:10" x14ac:dyDescent="0.25">
      <c r="A3638" t="s">
        <v>22815</v>
      </c>
      <c r="B3638" t="s">
        <v>2808</v>
      </c>
      <c r="J3638">
        <f t="shared" si="56"/>
        <v>1</v>
      </c>
    </row>
    <row r="3639" spans="1:10" x14ac:dyDescent="0.25">
      <c r="A3639" t="s">
        <v>22816</v>
      </c>
      <c r="B3639" t="s">
        <v>2808</v>
      </c>
      <c r="C3639" t="s">
        <v>15632</v>
      </c>
      <c r="J3639">
        <f t="shared" si="56"/>
        <v>2</v>
      </c>
    </row>
    <row r="3640" spans="1:10" x14ac:dyDescent="0.25">
      <c r="A3640" t="s">
        <v>22817</v>
      </c>
      <c r="B3640" t="s">
        <v>2808</v>
      </c>
      <c r="C3640" t="s">
        <v>18048</v>
      </c>
      <c r="J3640">
        <f t="shared" si="56"/>
        <v>2</v>
      </c>
    </row>
    <row r="3641" spans="1:10" x14ac:dyDescent="0.25">
      <c r="A3641" t="s">
        <v>22818</v>
      </c>
      <c r="B3641" t="s">
        <v>2808</v>
      </c>
      <c r="C3641" t="s">
        <v>15632</v>
      </c>
      <c r="J3641">
        <f t="shared" si="56"/>
        <v>2</v>
      </c>
    </row>
    <row r="3642" spans="1:10" x14ac:dyDescent="0.25">
      <c r="A3642" t="s">
        <v>22819</v>
      </c>
      <c r="B3642" t="s">
        <v>1394</v>
      </c>
      <c r="C3642" t="s">
        <v>24166</v>
      </c>
      <c r="D3642" t="s">
        <v>15632</v>
      </c>
      <c r="J3642">
        <f t="shared" si="56"/>
        <v>3</v>
      </c>
    </row>
    <row r="3643" spans="1:10" x14ac:dyDescent="0.25">
      <c r="A3643" t="s">
        <v>22820</v>
      </c>
      <c r="B3643" t="s">
        <v>2808</v>
      </c>
      <c r="J3643">
        <f t="shared" si="56"/>
        <v>1</v>
      </c>
    </row>
    <row r="3644" spans="1:10" x14ac:dyDescent="0.25">
      <c r="A3644" t="s">
        <v>22821</v>
      </c>
      <c r="B3644" t="s">
        <v>1394</v>
      </c>
      <c r="J3644">
        <f t="shared" si="56"/>
        <v>1</v>
      </c>
    </row>
    <row r="3645" spans="1:10" x14ac:dyDescent="0.25">
      <c r="A3645" t="s">
        <v>22822</v>
      </c>
      <c r="B3645" t="s">
        <v>63</v>
      </c>
      <c r="J3645">
        <f t="shared" si="56"/>
        <v>1</v>
      </c>
    </row>
    <row r="3646" spans="1:10" x14ac:dyDescent="0.25">
      <c r="A3646" t="s">
        <v>22823</v>
      </c>
      <c r="B3646" t="s">
        <v>1394</v>
      </c>
      <c r="C3646" t="s">
        <v>24166</v>
      </c>
      <c r="D3646" t="s">
        <v>2808</v>
      </c>
      <c r="J3646">
        <f t="shared" si="56"/>
        <v>3</v>
      </c>
    </row>
    <row r="3647" spans="1:10" x14ac:dyDescent="0.25">
      <c r="A3647" t="s">
        <v>22824</v>
      </c>
      <c r="B3647" t="s">
        <v>1110</v>
      </c>
      <c r="C3647" t="s">
        <v>2808</v>
      </c>
      <c r="D3647" t="s">
        <v>8335</v>
      </c>
      <c r="J3647">
        <f t="shared" si="56"/>
        <v>3</v>
      </c>
    </row>
    <row r="3648" spans="1:10" x14ac:dyDescent="0.25">
      <c r="A3648" t="s">
        <v>22825</v>
      </c>
      <c r="B3648" t="s">
        <v>2808</v>
      </c>
      <c r="C3648" t="s">
        <v>24164</v>
      </c>
      <c r="D3648" t="s">
        <v>8335</v>
      </c>
      <c r="J3648">
        <f t="shared" si="56"/>
        <v>3</v>
      </c>
    </row>
    <row r="3649" spans="1:10" x14ac:dyDescent="0.25">
      <c r="A3649" t="s">
        <v>22826</v>
      </c>
      <c r="B3649" t="s">
        <v>24166</v>
      </c>
      <c r="C3649" t="s">
        <v>2808</v>
      </c>
      <c r="D3649" t="s">
        <v>8335</v>
      </c>
      <c r="J3649">
        <f t="shared" si="56"/>
        <v>3</v>
      </c>
    </row>
    <row r="3650" spans="1:10" x14ac:dyDescent="0.25">
      <c r="A3650" t="s">
        <v>22827</v>
      </c>
      <c r="B3650" t="s">
        <v>2808</v>
      </c>
      <c r="C3650" t="s">
        <v>14342</v>
      </c>
      <c r="J3650">
        <f t="shared" si="56"/>
        <v>2</v>
      </c>
    </row>
    <row r="3651" spans="1:10" x14ac:dyDescent="0.25">
      <c r="A3651" t="s">
        <v>22828</v>
      </c>
      <c r="B3651" t="s">
        <v>1110</v>
      </c>
      <c r="C3651" t="s">
        <v>8335</v>
      </c>
      <c r="J3651">
        <f t="shared" ref="J3651:J3714" si="57">COUNTIF(B3651:E3651,"*")</f>
        <v>2</v>
      </c>
    </row>
    <row r="3652" spans="1:10" x14ac:dyDescent="0.25">
      <c r="A3652" t="s">
        <v>22829</v>
      </c>
      <c r="B3652" t="s">
        <v>1394</v>
      </c>
      <c r="C3652" t="s">
        <v>2808</v>
      </c>
      <c r="D3652" t="s">
        <v>15632</v>
      </c>
      <c r="J3652">
        <f t="shared" si="57"/>
        <v>3</v>
      </c>
    </row>
    <row r="3653" spans="1:10" x14ac:dyDescent="0.25">
      <c r="A3653" t="s">
        <v>22830</v>
      </c>
      <c r="B3653" t="s">
        <v>5190</v>
      </c>
      <c r="C3653" t="s">
        <v>24164</v>
      </c>
      <c r="D3653" t="s">
        <v>9835</v>
      </c>
      <c r="E3653" t="s">
        <v>8335</v>
      </c>
      <c r="J3653">
        <f t="shared" si="57"/>
        <v>4</v>
      </c>
    </row>
    <row r="3654" spans="1:10" x14ac:dyDescent="0.25">
      <c r="A3654" t="s">
        <v>22831</v>
      </c>
      <c r="B3654" t="s">
        <v>1394</v>
      </c>
      <c r="C3654" t="s">
        <v>2808</v>
      </c>
      <c r="J3654">
        <f t="shared" si="57"/>
        <v>2</v>
      </c>
    </row>
    <row r="3655" spans="1:10" x14ac:dyDescent="0.25">
      <c r="A3655" t="s">
        <v>22832</v>
      </c>
      <c r="B3655" t="s">
        <v>2808</v>
      </c>
      <c r="C3655" t="s">
        <v>9603</v>
      </c>
      <c r="J3655">
        <f t="shared" si="57"/>
        <v>2</v>
      </c>
    </row>
    <row r="3656" spans="1:10" x14ac:dyDescent="0.25">
      <c r="A3656" t="s">
        <v>20234</v>
      </c>
      <c r="B3656" t="s">
        <v>24166</v>
      </c>
      <c r="C3656" t="s">
        <v>24164</v>
      </c>
      <c r="D3656" t="s">
        <v>8335</v>
      </c>
      <c r="J3656">
        <f t="shared" si="57"/>
        <v>3</v>
      </c>
    </row>
    <row r="3657" spans="1:10" x14ac:dyDescent="0.25">
      <c r="A3657" t="s">
        <v>22833</v>
      </c>
      <c r="B3657" t="s">
        <v>2808</v>
      </c>
      <c r="C3657" t="s">
        <v>18048</v>
      </c>
      <c r="D3657" t="s">
        <v>24167</v>
      </c>
      <c r="J3657">
        <f t="shared" si="57"/>
        <v>3</v>
      </c>
    </row>
    <row r="3658" spans="1:10" x14ac:dyDescent="0.25">
      <c r="A3658" t="s">
        <v>22834</v>
      </c>
      <c r="B3658" t="s">
        <v>1394</v>
      </c>
      <c r="C3658" t="s">
        <v>24166</v>
      </c>
      <c r="D3658" t="s">
        <v>8335</v>
      </c>
      <c r="J3658">
        <f t="shared" si="57"/>
        <v>3</v>
      </c>
    </row>
    <row r="3659" spans="1:10" x14ac:dyDescent="0.25">
      <c r="A3659" t="s">
        <v>22835</v>
      </c>
      <c r="B3659" t="s">
        <v>8335</v>
      </c>
      <c r="C3659" t="s">
        <v>24167</v>
      </c>
      <c r="J3659">
        <f t="shared" si="57"/>
        <v>2</v>
      </c>
    </row>
    <row r="3660" spans="1:10" x14ac:dyDescent="0.25">
      <c r="A3660" t="s">
        <v>22836</v>
      </c>
      <c r="B3660" t="s">
        <v>2808</v>
      </c>
      <c r="C3660" t="s">
        <v>8335</v>
      </c>
      <c r="J3660">
        <f t="shared" si="57"/>
        <v>2</v>
      </c>
    </row>
    <row r="3661" spans="1:10" x14ac:dyDescent="0.25">
      <c r="A3661" t="s">
        <v>22837</v>
      </c>
      <c r="B3661" t="s">
        <v>1110</v>
      </c>
      <c r="C3661" t="s">
        <v>24166</v>
      </c>
      <c r="D3661" t="s">
        <v>2808</v>
      </c>
      <c r="E3661" t="s">
        <v>8335</v>
      </c>
      <c r="J3661">
        <f t="shared" si="57"/>
        <v>4</v>
      </c>
    </row>
    <row r="3662" spans="1:10" x14ac:dyDescent="0.25">
      <c r="A3662" t="s">
        <v>22838</v>
      </c>
      <c r="B3662" t="s">
        <v>1394</v>
      </c>
      <c r="J3662">
        <f t="shared" si="57"/>
        <v>1</v>
      </c>
    </row>
    <row r="3663" spans="1:10" x14ac:dyDescent="0.25">
      <c r="A3663" t="s">
        <v>22839</v>
      </c>
      <c r="B3663" t="s">
        <v>1394</v>
      </c>
      <c r="C3663" t="s">
        <v>15632</v>
      </c>
      <c r="J3663">
        <f t="shared" si="57"/>
        <v>2</v>
      </c>
    </row>
    <row r="3664" spans="1:10" x14ac:dyDescent="0.25">
      <c r="A3664" t="s">
        <v>22840</v>
      </c>
      <c r="B3664" t="s">
        <v>1394</v>
      </c>
      <c r="C3664" t="s">
        <v>2808</v>
      </c>
      <c r="D3664" t="s">
        <v>15632</v>
      </c>
      <c r="E3664" t="s">
        <v>24165</v>
      </c>
      <c r="J3664">
        <f t="shared" si="57"/>
        <v>4</v>
      </c>
    </row>
    <row r="3665" spans="1:10" x14ac:dyDescent="0.25">
      <c r="A3665" t="s">
        <v>22841</v>
      </c>
      <c r="B3665" t="s">
        <v>2808</v>
      </c>
      <c r="C3665" t="s">
        <v>15632</v>
      </c>
      <c r="J3665">
        <f t="shared" si="57"/>
        <v>2</v>
      </c>
    </row>
    <row r="3666" spans="1:10" x14ac:dyDescent="0.25">
      <c r="A3666" t="s">
        <v>22842</v>
      </c>
      <c r="B3666" t="s">
        <v>1110</v>
      </c>
      <c r="C3666" t="s">
        <v>24165</v>
      </c>
      <c r="J3666">
        <f t="shared" si="57"/>
        <v>2</v>
      </c>
    </row>
    <row r="3667" spans="1:10" x14ac:dyDescent="0.25">
      <c r="A3667" t="s">
        <v>22843</v>
      </c>
      <c r="B3667" t="s">
        <v>1110</v>
      </c>
      <c r="C3667" t="s">
        <v>1394</v>
      </c>
      <c r="J3667">
        <f t="shared" si="57"/>
        <v>2</v>
      </c>
    </row>
    <row r="3668" spans="1:10" x14ac:dyDescent="0.25">
      <c r="A3668" t="s">
        <v>22844</v>
      </c>
      <c r="B3668" t="s">
        <v>5190</v>
      </c>
      <c r="J3668">
        <f t="shared" si="57"/>
        <v>1</v>
      </c>
    </row>
    <row r="3669" spans="1:10" x14ac:dyDescent="0.25">
      <c r="A3669" t="s">
        <v>22845</v>
      </c>
      <c r="B3669" t="s">
        <v>13778</v>
      </c>
      <c r="J3669">
        <f t="shared" si="57"/>
        <v>1</v>
      </c>
    </row>
    <row r="3670" spans="1:10" x14ac:dyDescent="0.25">
      <c r="A3670" t="s">
        <v>22846</v>
      </c>
      <c r="B3670" t="s">
        <v>1394</v>
      </c>
      <c r="C3670" t="s">
        <v>24166</v>
      </c>
      <c r="D3670" t="s">
        <v>2808</v>
      </c>
      <c r="J3670">
        <f t="shared" si="57"/>
        <v>3</v>
      </c>
    </row>
    <row r="3671" spans="1:10" x14ac:dyDescent="0.25">
      <c r="A3671" t="s">
        <v>22847</v>
      </c>
      <c r="B3671" t="s">
        <v>10594</v>
      </c>
      <c r="C3671" t="s">
        <v>2808</v>
      </c>
      <c r="D3671" t="s">
        <v>24165</v>
      </c>
      <c r="J3671">
        <f t="shared" si="57"/>
        <v>3</v>
      </c>
    </row>
    <row r="3672" spans="1:10" x14ac:dyDescent="0.25">
      <c r="A3672" t="s">
        <v>22848</v>
      </c>
      <c r="B3672" t="s">
        <v>1394</v>
      </c>
      <c r="C3672" t="s">
        <v>2808</v>
      </c>
      <c r="D3672" t="s">
        <v>15632</v>
      </c>
      <c r="J3672">
        <f t="shared" si="57"/>
        <v>3</v>
      </c>
    </row>
    <row r="3673" spans="1:10" x14ac:dyDescent="0.25">
      <c r="A3673" t="s">
        <v>22849</v>
      </c>
      <c r="B3673" t="s">
        <v>10594</v>
      </c>
      <c r="C3673" t="s">
        <v>2808</v>
      </c>
      <c r="D3673" t="s">
        <v>9603</v>
      </c>
      <c r="E3673" t="s">
        <v>15632</v>
      </c>
      <c r="J3673">
        <f t="shared" si="57"/>
        <v>4</v>
      </c>
    </row>
    <row r="3674" spans="1:10" x14ac:dyDescent="0.25">
      <c r="A3674" t="s">
        <v>22850</v>
      </c>
      <c r="B3674" t="s">
        <v>1394</v>
      </c>
      <c r="C3674" t="s">
        <v>2808</v>
      </c>
      <c r="D3674" t="s">
        <v>15632</v>
      </c>
      <c r="J3674">
        <f t="shared" si="57"/>
        <v>3</v>
      </c>
    </row>
    <row r="3675" spans="1:10" x14ac:dyDescent="0.25">
      <c r="A3675" t="s">
        <v>22851</v>
      </c>
      <c r="B3675" t="s">
        <v>24164</v>
      </c>
      <c r="C3675" t="s">
        <v>11916</v>
      </c>
      <c r="J3675">
        <f t="shared" si="57"/>
        <v>2</v>
      </c>
    </row>
    <row r="3676" spans="1:10" x14ac:dyDescent="0.25">
      <c r="A3676" t="s">
        <v>22852</v>
      </c>
      <c r="B3676" t="s">
        <v>1394</v>
      </c>
      <c r="C3676" t="s">
        <v>2808</v>
      </c>
      <c r="J3676">
        <f t="shared" si="57"/>
        <v>2</v>
      </c>
    </row>
    <row r="3677" spans="1:10" x14ac:dyDescent="0.25">
      <c r="A3677" t="s">
        <v>22853</v>
      </c>
      <c r="B3677" t="s">
        <v>10594</v>
      </c>
      <c r="C3677" t="s">
        <v>2808</v>
      </c>
      <c r="D3677" t="s">
        <v>15632</v>
      </c>
      <c r="J3677">
        <f t="shared" si="57"/>
        <v>3</v>
      </c>
    </row>
    <row r="3678" spans="1:10" x14ac:dyDescent="0.25">
      <c r="A3678" t="s">
        <v>22854</v>
      </c>
      <c r="B3678" t="s">
        <v>1394</v>
      </c>
      <c r="C3678" t="s">
        <v>9835</v>
      </c>
      <c r="J3678">
        <f t="shared" si="57"/>
        <v>2</v>
      </c>
    </row>
    <row r="3679" spans="1:10" x14ac:dyDescent="0.25">
      <c r="A3679" t="s">
        <v>22855</v>
      </c>
      <c r="B3679" t="s">
        <v>2808</v>
      </c>
      <c r="C3679" t="s">
        <v>9603</v>
      </c>
      <c r="J3679">
        <f t="shared" si="57"/>
        <v>2</v>
      </c>
    </row>
    <row r="3680" spans="1:10" x14ac:dyDescent="0.25">
      <c r="A3680" t="s">
        <v>22856</v>
      </c>
      <c r="B3680" t="s">
        <v>1394</v>
      </c>
      <c r="C3680" t="s">
        <v>2808</v>
      </c>
      <c r="J3680">
        <f t="shared" si="57"/>
        <v>2</v>
      </c>
    </row>
    <row r="3681" spans="1:10" x14ac:dyDescent="0.25">
      <c r="A3681" t="s">
        <v>22857</v>
      </c>
      <c r="B3681" t="s">
        <v>24166</v>
      </c>
      <c r="C3681" t="s">
        <v>2808</v>
      </c>
      <c r="D3681" t="s">
        <v>24164</v>
      </c>
      <c r="E3681" t="s">
        <v>8335</v>
      </c>
      <c r="J3681">
        <f t="shared" si="57"/>
        <v>4</v>
      </c>
    </row>
    <row r="3682" spans="1:10" x14ac:dyDescent="0.25">
      <c r="A3682" t="s">
        <v>22858</v>
      </c>
      <c r="B3682" t="s">
        <v>2808</v>
      </c>
      <c r="J3682">
        <f t="shared" si="57"/>
        <v>1</v>
      </c>
    </row>
    <row r="3683" spans="1:10" x14ac:dyDescent="0.25">
      <c r="A3683" t="s">
        <v>22859</v>
      </c>
      <c r="B3683" t="s">
        <v>1394</v>
      </c>
      <c r="C3683" t="s">
        <v>24166</v>
      </c>
      <c r="D3683" t="s">
        <v>2808</v>
      </c>
      <c r="E3683" t="s">
        <v>15632</v>
      </c>
      <c r="F3683" t="s">
        <v>8335</v>
      </c>
      <c r="J3683">
        <f t="shared" si="57"/>
        <v>4</v>
      </c>
    </row>
    <row r="3684" spans="1:10" x14ac:dyDescent="0.25">
      <c r="A3684" t="s">
        <v>22860</v>
      </c>
      <c r="B3684" t="s">
        <v>1394</v>
      </c>
      <c r="C3684" t="s">
        <v>2808</v>
      </c>
      <c r="J3684">
        <f t="shared" si="57"/>
        <v>2</v>
      </c>
    </row>
    <row r="3685" spans="1:10" x14ac:dyDescent="0.25">
      <c r="A3685" t="s">
        <v>22861</v>
      </c>
      <c r="B3685" t="s">
        <v>24166</v>
      </c>
      <c r="C3685" t="s">
        <v>2808</v>
      </c>
      <c r="D3685" t="s">
        <v>24164</v>
      </c>
      <c r="E3685" t="s">
        <v>8335</v>
      </c>
      <c r="J3685">
        <f t="shared" si="57"/>
        <v>4</v>
      </c>
    </row>
    <row r="3686" spans="1:10" x14ac:dyDescent="0.25">
      <c r="A3686" t="s">
        <v>22862</v>
      </c>
      <c r="B3686" t="s">
        <v>1394</v>
      </c>
      <c r="C3686" t="s">
        <v>2808</v>
      </c>
      <c r="J3686">
        <f t="shared" si="57"/>
        <v>2</v>
      </c>
    </row>
    <row r="3687" spans="1:10" x14ac:dyDescent="0.25">
      <c r="A3687" t="s">
        <v>22863</v>
      </c>
      <c r="B3687" t="s">
        <v>1394</v>
      </c>
      <c r="C3687" t="s">
        <v>2808</v>
      </c>
      <c r="D3687" t="s">
        <v>18048</v>
      </c>
      <c r="E3687" t="s">
        <v>15632</v>
      </c>
      <c r="J3687">
        <f t="shared" si="57"/>
        <v>4</v>
      </c>
    </row>
    <row r="3688" spans="1:10" x14ac:dyDescent="0.25">
      <c r="A3688" t="s">
        <v>22864</v>
      </c>
      <c r="B3688" t="s">
        <v>2808</v>
      </c>
      <c r="J3688">
        <f t="shared" si="57"/>
        <v>1</v>
      </c>
    </row>
    <row r="3689" spans="1:10" x14ac:dyDescent="0.25">
      <c r="A3689" t="s">
        <v>22865</v>
      </c>
      <c r="B3689" t="s">
        <v>1110</v>
      </c>
      <c r="C3689" t="s">
        <v>1394</v>
      </c>
      <c r="D3689" t="s">
        <v>2808</v>
      </c>
      <c r="E3689" t="s">
        <v>8335</v>
      </c>
      <c r="J3689">
        <f t="shared" si="57"/>
        <v>4</v>
      </c>
    </row>
    <row r="3690" spans="1:10" x14ac:dyDescent="0.25">
      <c r="A3690" t="s">
        <v>22866</v>
      </c>
      <c r="B3690" t="s">
        <v>1394</v>
      </c>
      <c r="C3690" t="s">
        <v>15632</v>
      </c>
      <c r="J3690">
        <f t="shared" si="57"/>
        <v>2</v>
      </c>
    </row>
    <row r="3691" spans="1:10" x14ac:dyDescent="0.25">
      <c r="A3691" t="s">
        <v>22867</v>
      </c>
      <c r="B3691" t="s">
        <v>1394</v>
      </c>
      <c r="C3691" t="s">
        <v>2808</v>
      </c>
      <c r="J3691">
        <f t="shared" si="57"/>
        <v>2</v>
      </c>
    </row>
    <row r="3692" spans="1:10" x14ac:dyDescent="0.25">
      <c r="A3692" t="s">
        <v>22868</v>
      </c>
      <c r="B3692" t="s">
        <v>24166</v>
      </c>
      <c r="C3692" t="s">
        <v>2808</v>
      </c>
      <c r="D3692" t="s">
        <v>8335</v>
      </c>
      <c r="J3692">
        <f t="shared" si="57"/>
        <v>3</v>
      </c>
    </row>
    <row r="3693" spans="1:10" x14ac:dyDescent="0.25">
      <c r="A3693" t="s">
        <v>22869</v>
      </c>
      <c r="B3693" t="s">
        <v>1394</v>
      </c>
      <c r="C3693" t="s">
        <v>5190</v>
      </c>
      <c r="D3693" t="s">
        <v>9835</v>
      </c>
      <c r="E3693" t="s">
        <v>8335</v>
      </c>
      <c r="J3693">
        <f t="shared" si="57"/>
        <v>4</v>
      </c>
    </row>
    <row r="3694" spans="1:10" x14ac:dyDescent="0.25">
      <c r="A3694" t="s">
        <v>22870</v>
      </c>
      <c r="B3694" t="s">
        <v>1394</v>
      </c>
      <c r="C3694" t="s">
        <v>2808</v>
      </c>
      <c r="D3694" t="s">
        <v>24165</v>
      </c>
      <c r="J3694">
        <f t="shared" si="57"/>
        <v>3</v>
      </c>
    </row>
    <row r="3695" spans="1:10" x14ac:dyDescent="0.25">
      <c r="A3695" t="s">
        <v>22871</v>
      </c>
      <c r="B3695" t="s">
        <v>2808</v>
      </c>
      <c r="C3695" t="s">
        <v>15632</v>
      </c>
      <c r="J3695">
        <f t="shared" si="57"/>
        <v>2</v>
      </c>
    </row>
    <row r="3696" spans="1:10" x14ac:dyDescent="0.25">
      <c r="A3696" t="s">
        <v>22872</v>
      </c>
      <c r="B3696" t="s">
        <v>2808</v>
      </c>
      <c r="C3696" t="s">
        <v>1062</v>
      </c>
      <c r="D3696" t="s">
        <v>15632</v>
      </c>
      <c r="J3696">
        <f t="shared" si="57"/>
        <v>3</v>
      </c>
    </row>
    <row r="3697" spans="1:10" x14ac:dyDescent="0.25">
      <c r="A3697" t="s">
        <v>22873</v>
      </c>
      <c r="B3697" t="s">
        <v>1110</v>
      </c>
      <c r="C3697" t="s">
        <v>24166</v>
      </c>
      <c r="D3697" t="s">
        <v>2808</v>
      </c>
      <c r="E3697" t="s">
        <v>8335</v>
      </c>
      <c r="J3697">
        <f t="shared" si="57"/>
        <v>4</v>
      </c>
    </row>
    <row r="3698" spans="1:10" x14ac:dyDescent="0.25">
      <c r="A3698" t="s">
        <v>22874</v>
      </c>
      <c r="B3698" t="s">
        <v>1062</v>
      </c>
      <c r="C3698" t="s">
        <v>5190</v>
      </c>
      <c r="D3698" t="s">
        <v>8335</v>
      </c>
      <c r="J3698">
        <f t="shared" si="57"/>
        <v>3</v>
      </c>
    </row>
    <row r="3699" spans="1:10" x14ac:dyDescent="0.25">
      <c r="A3699" t="s">
        <v>22875</v>
      </c>
      <c r="B3699" t="s">
        <v>5190</v>
      </c>
      <c r="C3699" t="s">
        <v>24164</v>
      </c>
      <c r="J3699">
        <f t="shared" si="57"/>
        <v>2</v>
      </c>
    </row>
    <row r="3700" spans="1:10" x14ac:dyDescent="0.25">
      <c r="A3700" t="s">
        <v>22876</v>
      </c>
      <c r="B3700" t="s">
        <v>2808</v>
      </c>
      <c r="C3700" t="s">
        <v>5190</v>
      </c>
      <c r="D3700" t="s">
        <v>24164</v>
      </c>
      <c r="E3700" t="s">
        <v>9835</v>
      </c>
      <c r="F3700" t="s">
        <v>8335</v>
      </c>
      <c r="J3700">
        <f t="shared" si="57"/>
        <v>4</v>
      </c>
    </row>
    <row r="3701" spans="1:10" x14ac:dyDescent="0.25">
      <c r="A3701" t="s">
        <v>22877</v>
      </c>
      <c r="B3701" t="s">
        <v>1394</v>
      </c>
      <c r="C3701" t="s">
        <v>63</v>
      </c>
      <c r="J3701">
        <f t="shared" si="57"/>
        <v>2</v>
      </c>
    </row>
    <row r="3702" spans="1:10" x14ac:dyDescent="0.25">
      <c r="A3702" t="s">
        <v>22878</v>
      </c>
      <c r="B3702" t="s">
        <v>5190</v>
      </c>
      <c r="J3702">
        <f t="shared" si="57"/>
        <v>1</v>
      </c>
    </row>
    <row r="3703" spans="1:10" x14ac:dyDescent="0.25">
      <c r="A3703" t="s">
        <v>22879</v>
      </c>
      <c r="B3703" t="s">
        <v>5190</v>
      </c>
      <c r="J3703">
        <f t="shared" si="57"/>
        <v>1</v>
      </c>
    </row>
    <row r="3704" spans="1:10" x14ac:dyDescent="0.25">
      <c r="A3704" t="s">
        <v>22880</v>
      </c>
      <c r="B3704" t="s">
        <v>1062</v>
      </c>
      <c r="C3704" t="s">
        <v>5190</v>
      </c>
      <c r="J3704">
        <f t="shared" si="57"/>
        <v>2</v>
      </c>
    </row>
    <row r="3705" spans="1:10" x14ac:dyDescent="0.25">
      <c r="A3705" t="s">
        <v>22881</v>
      </c>
      <c r="B3705" t="s">
        <v>1110</v>
      </c>
      <c r="C3705" t="s">
        <v>1062</v>
      </c>
      <c r="D3705" t="s">
        <v>5190</v>
      </c>
      <c r="E3705" t="s">
        <v>8335</v>
      </c>
      <c r="J3705">
        <f t="shared" si="57"/>
        <v>4</v>
      </c>
    </row>
    <row r="3706" spans="1:10" x14ac:dyDescent="0.25">
      <c r="A3706" t="s">
        <v>22350</v>
      </c>
      <c r="B3706" t="s">
        <v>24164</v>
      </c>
      <c r="C3706" t="s">
        <v>8335</v>
      </c>
      <c r="J3706">
        <f t="shared" si="57"/>
        <v>2</v>
      </c>
    </row>
    <row r="3707" spans="1:10" x14ac:dyDescent="0.25">
      <c r="A3707" t="s">
        <v>22882</v>
      </c>
      <c r="B3707" t="s">
        <v>1394</v>
      </c>
      <c r="C3707" t="s">
        <v>2808</v>
      </c>
      <c r="J3707">
        <f t="shared" si="57"/>
        <v>2</v>
      </c>
    </row>
    <row r="3708" spans="1:10" x14ac:dyDescent="0.25">
      <c r="A3708" t="s">
        <v>22883</v>
      </c>
      <c r="B3708" t="s">
        <v>5190</v>
      </c>
      <c r="J3708">
        <f t="shared" si="57"/>
        <v>1</v>
      </c>
    </row>
    <row r="3709" spans="1:10" x14ac:dyDescent="0.25">
      <c r="A3709" t="s">
        <v>22884</v>
      </c>
      <c r="B3709" t="s">
        <v>2808</v>
      </c>
      <c r="C3709" t="s">
        <v>18048</v>
      </c>
      <c r="J3709">
        <f t="shared" si="57"/>
        <v>2</v>
      </c>
    </row>
    <row r="3710" spans="1:10" x14ac:dyDescent="0.25">
      <c r="A3710" t="s">
        <v>22885</v>
      </c>
      <c r="B3710" t="s">
        <v>1394</v>
      </c>
      <c r="C3710" t="s">
        <v>24166</v>
      </c>
      <c r="D3710" t="s">
        <v>24164</v>
      </c>
      <c r="J3710">
        <f t="shared" si="57"/>
        <v>3</v>
      </c>
    </row>
    <row r="3711" spans="1:10" x14ac:dyDescent="0.25">
      <c r="A3711" t="s">
        <v>22886</v>
      </c>
      <c r="B3711" t="s">
        <v>1394</v>
      </c>
      <c r="C3711" t="s">
        <v>1062</v>
      </c>
      <c r="D3711" t="s">
        <v>5190</v>
      </c>
      <c r="E3711" t="s">
        <v>8335</v>
      </c>
      <c r="J3711">
        <f t="shared" si="57"/>
        <v>4</v>
      </c>
    </row>
    <row r="3712" spans="1:10" x14ac:dyDescent="0.25">
      <c r="A3712" t="s">
        <v>22887</v>
      </c>
      <c r="B3712" t="s">
        <v>10594</v>
      </c>
      <c r="C3712" t="s">
        <v>24166</v>
      </c>
      <c r="D3712" t="s">
        <v>2808</v>
      </c>
      <c r="E3712" t="s">
        <v>8335</v>
      </c>
      <c r="J3712">
        <f t="shared" si="57"/>
        <v>4</v>
      </c>
    </row>
    <row r="3713" spans="1:10" x14ac:dyDescent="0.25">
      <c r="A3713" t="s">
        <v>22888</v>
      </c>
      <c r="B3713" t="s">
        <v>806</v>
      </c>
      <c r="C3713" t="s">
        <v>2808</v>
      </c>
      <c r="D3713" t="s">
        <v>14342</v>
      </c>
      <c r="E3713" t="s">
        <v>1062</v>
      </c>
      <c r="F3713" t="s">
        <v>9835</v>
      </c>
      <c r="J3713">
        <f t="shared" si="57"/>
        <v>4</v>
      </c>
    </row>
    <row r="3714" spans="1:10" x14ac:dyDescent="0.25">
      <c r="A3714" t="s">
        <v>22889</v>
      </c>
      <c r="B3714" t="s">
        <v>1062</v>
      </c>
      <c r="C3714" t="s">
        <v>5190</v>
      </c>
      <c r="D3714" t="s">
        <v>8335</v>
      </c>
      <c r="J3714">
        <f t="shared" si="57"/>
        <v>3</v>
      </c>
    </row>
    <row r="3715" spans="1:10" x14ac:dyDescent="0.25">
      <c r="A3715" t="s">
        <v>22890</v>
      </c>
      <c r="B3715" t="s">
        <v>10594</v>
      </c>
      <c r="C3715" t="s">
        <v>2808</v>
      </c>
      <c r="J3715">
        <f t="shared" ref="J3715:J3778" si="58">COUNTIF(B3715:E3715,"*")</f>
        <v>2</v>
      </c>
    </row>
    <row r="3716" spans="1:10" x14ac:dyDescent="0.25">
      <c r="A3716" t="s">
        <v>22891</v>
      </c>
      <c r="B3716" t="s">
        <v>10594</v>
      </c>
      <c r="C3716" t="s">
        <v>2808</v>
      </c>
      <c r="J3716">
        <f t="shared" si="58"/>
        <v>2</v>
      </c>
    </row>
    <row r="3717" spans="1:10" x14ac:dyDescent="0.25">
      <c r="A3717" t="s">
        <v>22892</v>
      </c>
      <c r="B3717" t="s">
        <v>5190</v>
      </c>
      <c r="C3717" t="s">
        <v>9835</v>
      </c>
      <c r="D3717" t="s">
        <v>8335</v>
      </c>
      <c r="J3717">
        <f t="shared" si="58"/>
        <v>3</v>
      </c>
    </row>
    <row r="3718" spans="1:10" x14ac:dyDescent="0.25">
      <c r="A3718" t="s">
        <v>22893</v>
      </c>
      <c r="B3718" t="s">
        <v>24164</v>
      </c>
      <c r="C3718" t="s">
        <v>8335</v>
      </c>
      <c r="J3718">
        <f t="shared" si="58"/>
        <v>2</v>
      </c>
    </row>
    <row r="3719" spans="1:10" x14ac:dyDescent="0.25">
      <c r="A3719" t="s">
        <v>22894</v>
      </c>
      <c r="B3719" t="s">
        <v>5190</v>
      </c>
      <c r="C3719" t="s">
        <v>24164</v>
      </c>
      <c r="J3719">
        <f t="shared" si="58"/>
        <v>2</v>
      </c>
    </row>
    <row r="3720" spans="1:10" x14ac:dyDescent="0.25">
      <c r="A3720" t="s">
        <v>22895</v>
      </c>
      <c r="B3720" t="s">
        <v>1394</v>
      </c>
      <c r="J3720">
        <f t="shared" si="58"/>
        <v>1</v>
      </c>
    </row>
    <row r="3721" spans="1:10" x14ac:dyDescent="0.25">
      <c r="A3721" t="s">
        <v>22896</v>
      </c>
      <c r="B3721" t="s">
        <v>2808</v>
      </c>
      <c r="C3721" t="s">
        <v>9603</v>
      </c>
      <c r="J3721">
        <f t="shared" si="58"/>
        <v>2</v>
      </c>
    </row>
    <row r="3722" spans="1:10" x14ac:dyDescent="0.25">
      <c r="A3722" t="s">
        <v>22897</v>
      </c>
      <c r="B3722" t="s">
        <v>1394</v>
      </c>
      <c r="C3722" t="s">
        <v>2808</v>
      </c>
      <c r="J3722">
        <f t="shared" si="58"/>
        <v>2</v>
      </c>
    </row>
    <row r="3723" spans="1:10" x14ac:dyDescent="0.25">
      <c r="A3723" t="s">
        <v>22898</v>
      </c>
      <c r="B3723" t="s">
        <v>1394</v>
      </c>
      <c r="C3723" t="s">
        <v>2808</v>
      </c>
      <c r="D3723" t="s">
        <v>9603</v>
      </c>
      <c r="E3723" t="s">
        <v>15632</v>
      </c>
      <c r="J3723">
        <f t="shared" si="58"/>
        <v>4</v>
      </c>
    </row>
    <row r="3724" spans="1:10" x14ac:dyDescent="0.25">
      <c r="A3724" t="s">
        <v>22899</v>
      </c>
      <c r="B3724" t="s">
        <v>806</v>
      </c>
      <c r="C3724" t="s">
        <v>2808</v>
      </c>
      <c r="D3724" t="s">
        <v>14342</v>
      </c>
      <c r="E3724" t="s">
        <v>15632</v>
      </c>
      <c r="F3724" t="s">
        <v>11916</v>
      </c>
      <c r="J3724">
        <f t="shared" si="58"/>
        <v>4</v>
      </c>
    </row>
    <row r="3725" spans="1:10" x14ac:dyDescent="0.25">
      <c r="A3725" t="s">
        <v>22900</v>
      </c>
      <c r="B3725" t="s">
        <v>9204</v>
      </c>
      <c r="C3725" t="s">
        <v>1394</v>
      </c>
      <c r="D3725" t="s">
        <v>14342</v>
      </c>
      <c r="J3725">
        <f t="shared" si="58"/>
        <v>3</v>
      </c>
    </row>
    <row r="3726" spans="1:10" x14ac:dyDescent="0.25">
      <c r="A3726" t="s">
        <v>22901</v>
      </c>
      <c r="B3726" t="s">
        <v>2808</v>
      </c>
      <c r="J3726">
        <f t="shared" si="58"/>
        <v>1</v>
      </c>
    </row>
    <row r="3727" spans="1:10" x14ac:dyDescent="0.25">
      <c r="A3727" t="s">
        <v>22902</v>
      </c>
      <c r="B3727" t="s">
        <v>10594</v>
      </c>
      <c r="C3727" t="s">
        <v>2808</v>
      </c>
      <c r="J3727">
        <f t="shared" si="58"/>
        <v>2</v>
      </c>
    </row>
    <row r="3728" spans="1:10" x14ac:dyDescent="0.25">
      <c r="A3728" t="s">
        <v>22903</v>
      </c>
      <c r="B3728" t="s">
        <v>1394</v>
      </c>
      <c r="C3728" t="s">
        <v>2808</v>
      </c>
      <c r="J3728">
        <f t="shared" si="58"/>
        <v>2</v>
      </c>
    </row>
    <row r="3729" spans="1:10" x14ac:dyDescent="0.25">
      <c r="A3729" t="s">
        <v>22904</v>
      </c>
      <c r="B3729" t="s">
        <v>10594</v>
      </c>
      <c r="C3729" t="s">
        <v>2808</v>
      </c>
      <c r="D3729" t="s">
        <v>24165</v>
      </c>
      <c r="J3729">
        <f t="shared" si="58"/>
        <v>3</v>
      </c>
    </row>
    <row r="3730" spans="1:10" x14ac:dyDescent="0.25">
      <c r="A3730" t="s">
        <v>22905</v>
      </c>
      <c r="B3730" t="s">
        <v>1394</v>
      </c>
      <c r="C3730" t="s">
        <v>2808</v>
      </c>
      <c r="J3730">
        <f t="shared" si="58"/>
        <v>2</v>
      </c>
    </row>
    <row r="3731" spans="1:10" x14ac:dyDescent="0.25">
      <c r="A3731" t="s">
        <v>22259</v>
      </c>
      <c r="B3731" t="s">
        <v>2808</v>
      </c>
      <c r="C3731" t="s">
        <v>15632</v>
      </c>
      <c r="D3731" t="s">
        <v>8335</v>
      </c>
      <c r="J3731">
        <f t="shared" si="58"/>
        <v>3</v>
      </c>
    </row>
    <row r="3732" spans="1:10" x14ac:dyDescent="0.25">
      <c r="A3732" t="s">
        <v>22906</v>
      </c>
      <c r="B3732" t="s">
        <v>5190</v>
      </c>
      <c r="C3732" t="s">
        <v>24164</v>
      </c>
      <c r="D3732" t="s">
        <v>8335</v>
      </c>
      <c r="J3732">
        <f t="shared" si="58"/>
        <v>3</v>
      </c>
    </row>
    <row r="3733" spans="1:10" x14ac:dyDescent="0.25">
      <c r="A3733" t="s">
        <v>22907</v>
      </c>
      <c r="B3733" t="s">
        <v>2808</v>
      </c>
      <c r="C3733" t="s">
        <v>8335</v>
      </c>
      <c r="J3733">
        <f t="shared" si="58"/>
        <v>2</v>
      </c>
    </row>
    <row r="3734" spans="1:10" x14ac:dyDescent="0.25">
      <c r="A3734" t="s">
        <v>22908</v>
      </c>
      <c r="B3734" t="s">
        <v>2808</v>
      </c>
      <c r="J3734">
        <f t="shared" si="58"/>
        <v>1</v>
      </c>
    </row>
    <row r="3735" spans="1:10" x14ac:dyDescent="0.25">
      <c r="A3735" t="s">
        <v>22909</v>
      </c>
      <c r="B3735" t="s">
        <v>2808</v>
      </c>
      <c r="J3735">
        <f t="shared" si="58"/>
        <v>1</v>
      </c>
    </row>
    <row r="3736" spans="1:10" x14ac:dyDescent="0.25">
      <c r="A3736" t="s">
        <v>22910</v>
      </c>
      <c r="B3736" t="s">
        <v>2808</v>
      </c>
      <c r="C3736" t="s">
        <v>18048</v>
      </c>
      <c r="J3736">
        <f t="shared" si="58"/>
        <v>2</v>
      </c>
    </row>
    <row r="3737" spans="1:10" x14ac:dyDescent="0.25">
      <c r="A3737" t="s">
        <v>22911</v>
      </c>
      <c r="B3737" t="s">
        <v>1110</v>
      </c>
      <c r="C3737" t="s">
        <v>24166</v>
      </c>
      <c r="D3737" t="s">
        <v>8335</v>
      </c>
      <c r="J3737">
        <f t="shared" si="58"/>
        <v>3</v>
      </c>
    </row>
    <row r="3738" spans="1:10" x14ac:dyDescent="0.25">
      <c r="A3738" t="s">
        <v>22912</v>
      </c>
      <c r="B3738" t="s">
        <v>806</v>
      </c>
      <c r="C3738" t="s">
        <v>5190</v>
      </c>
      <c r="J3738">
        <f t="shared" si="58"/>
        <v>2</v>
      </c>
    </row>
    <row r="3739" spans="1:10" x14ac:dyDescent="0.25">
      <c r="A3739" t="s">
        <v>22913</v>
      </c>
      <c r="B3739" t="s">
        <v>1394</v>
      </c>
      <c r="C3739" t="s">
        <v>14342</v>
      </c>
      <c r="D3739" t="s">
        <v>15632</v>
      </c>
      <c r="J3739">
        <f t="shared" si="58"/>
        <v>3</v>
      </c>
    </row>
    <row r="3740" spans="1:10" x14ac:dyDescent="0.25">
      <c r="A3740" t="s">
        <v>22914</v>
      </c>
      <c r="B3740" t="s">
        <v>24166</v>
      </c>
      <c r="C3740" t="s">
        <v>2808</v>
      </c>
      <c r="J3740">
        <f t="shared" si="58"/>
        <v>2</v>
      </c>
    </row>
    <row r="3741" spans="1:10" x14ac:dyDescent="0.25">
      <c r="A3741" t="s">
        <v>22915</v>
      </c>
      <c r="B3741" t="s">
        <v>5190</v>
      </c>
      <c r="C3741" t="s">
        <v>8335</v>
      </c>
      <c r="J3741">
        <f t="shared" si="58"/>
        <v>2</v>
      </c>
    </row>
    <row r="3742" spans="1:10" x14ac:dyDescent="0.25">
      <c r="A3742" t="s">
        <v>22916</v>
      </c>
      <c r="B3742" t="s">
        <v>806</v>
      </c>
      <c r="C3742" t="s">
        <v>1394</v>
      </c>
      <c r="D3742" t="s">
        <v>2808</v>
      </c>
      <c r="E3742" t="s">
        <v>15632</v>
      </c>
      <c r="J3742">
        <f t="shared" si="58"/>
        <v>4</v>
      </c>
    </row>
    <row r="3743" spans="1:10" x14ac:dyDescent="0.25">
      <c r="A3743" t="s">
        <v>22917</v>
      </c>
      <c r="B3743" t="s">
        <v>1394</v>
      </c>
      <c r="C3743" t="s">
        <v>5190</v>
      </c>
      <c r="J3743">
        <f t="shared" si="58"/>
        <v>2</v>
      </c>
    </row>
    <row r="3744" spans="1:10" x14ac:dyDescent="0.25">
      <c r="A3744" t="s">
        <v>22918</v>
      </c>
      <c r="B3744" t="s">
        <v>2808</v>
      </c>
      <c r="C3744" t="s">
        <v>5190</v>
      </c>
      <c r="D3744" t="s">
        <v>8335</v>
      </c>
      <c r="J3744">
        <f t="shared" si="58"/>
        <v>3</v>
      </c>
    </row>
    <row r="3745" spans="1:10" x14ac:dyDescent="0.25">
      <c r="A3745" t="s">
        <v>22919</v>
      </c>
      <c r="B3745" t="s">
        <v>2808</v>
      </c>
      <c r="C3745" t="s">
        <v>24164</v>
      </c>
      <c r="J3745">
        <f t="shared" si="58"/>
        <v>2</v>
      </c>
    </row>
    <row r="3746" spans="1:10" x14ac:dyDescent="0.25">
      <c r="A3746" t="s">
        <v>22920</v>
      </c>
      <c r="B3746" t="s">
        <v>5190</v>
      </c>
      <c r="C3746" t="s">
        <v>8335</v>
      </c>
      <c r="J3746">
        <f t="shared" si="58"/>
        <v>2</v>
      </c>
    </row>
    <row r="3747" spans="1:10" x14ac:dyDescent="0.25">
      <c r="A3747" t="s">
        <v>22921</v>
      </c>
      <c r="B3747" t="s">
        <v>5190</v>
      </c>
      <c r="C3747" t="s">
        <v>24164</v>
      </c>
      <c r="J3747">
        <f t="shared" si="58"/>
        <v>2</v>
      </c>
    </row>
    <row r="3748" spans="1:10" x14ac:dyDescent="0.25">
      <c r="A3748" t="s">
        <v>22922</v>
      </c>
      <c r="B3748" t="s">
        <v>1394</v>
      </c>
      <c r="C3748" t="s">
        <v>2808</v>
      </c>
      <c r="J3748">
        <f t="shared" si="58"/>
        <v>2</v>
      </c>
    </row>
    <row r="3749" spans="1:10" x14ac:dyDescent="0.25">
      <c r="A3749" t="s">
        <v>22923</v>
      </c>
      <c r="B3749" t="s">
        <v>1110</v>
      </c>
      <c r="C3749" t="s">
        <v>24166</v>
      </c>
      <c r="D3749" t="s">
        <v>2808</v>
      </c>
      <c r="E3749" t="s">
        <v>8335</v>
      </c>
      <c r="F3749" t="s">
        <v>11916</v>
      </c>
      <c r="J3749">
        <f t="shared" si="58"/>
        <v>4</v>
      </c>
    </row>
    <row r="3750" spans="1:10" x14ac:dyDescent="0.25">
      <c r="A3750" t="s">
        <v>22924</v>
      </c>
      <c r="B3750" t="s">
        <v>5190</v>
      </c>
      <c r="C3750" t="s">
        <v>24164</v>
      </c>
      <c r="D3750" t="s">
        <v>9835</v>
      </c>
      <c r="E3750" t="s">
        <v>8335</v>
      </c>
      <c r="J3750">
        <f t="shared" si="58"/>
        <v>4</v>
      </c>
    </row>
    <row r="3751" spans="1:10" x14ac:dyDescent="0.25">
      <c r="A3751" t="s">
        <v>22925</v>
      </c>
      <c r="B3751" t="s">
        <v>1394</v>
      </c>
      <c r="C3751" t="s">
        <v>2808</v>
      </c>
      <c r="J3751">
        <f t="shared" si="58"/>
        <v>2</v>
      </c>
    </row>
    <row r="3752" spans="1:10" x14ac:dyDescent="0.25">
      <c r="A3752" t="s">
        <v>22926</v>
      </c>
      <c r="B3752" t="s">
        <v>1110</v>
      </c>
      <c r="C3752" t="s">
        <v>8335</v>
      </c>
      <c r="J3752">
        <f t="shared" si="58"/>
        <v>2</v>
      </c>
    </row>
    <row r="3753" spans="1:10" x14ac:dyDescent="0.25">
      <c r="A3753" t="s">
        <v>22927</v>
      </c>
      <c r="B3753" t="s">
        <v>1110</v>
      </c>
      <c r="C3753" t="s">
        <v>806</v>
      </c>
      <c r="D3753" t="s">
        <v>1062</v>
      </c>
      <c r="J3753">
        <f t="shared" si="58"/>
        <v>3</v>
      </c>
    </row>
    <row r="3754" spans="1:10" x14ac:dyDescent="0.25">
      <c r="A3754" t="s">
        <v>22928</v>
      </c>
      <c r="B3754" t="s">
        <v>2808</v>
      </c>
      <c r="C3754" t="s">
        <v>18048</v>
      </c>
      <c r="D3754" t="s">
        <v>15632</v>
      </c>
      <c r="E3754" t="s">
        <v>24167</v>
      </c>
      <c r="J3754">
        <f t="shared" si="58"/>
        <v>4</v>
      </c>
    </row>
    <row r="3755" spans="1:10" x14ac:dyDescent="0.25">
      <c r="A3755" t="s">
        <v>22929</v>
      </c>
      <c r="B3755" t="s">
        <v>1394</v>
      </c>
      <c r="J3755">
        <f t="shared" si="58"/>
        <v>1</v>
      </c>
    </row>
    <row r="3756" spans="1:10" x14ac:dyDescent="0.25">
      <c r="A3756" t="s">
        <v>22930</v>
      </c>
      <c r="B3756" t="s">
        <v>2808</v>
      </c>
      <c r="C3756" t="s">
        <v>15632</v>
      </c>
      <c r="J3756">
        <f t="shared" si="58"/>
        <v>2</v>
      </c>
    </row>
    <row r="3757" spans="1:10" x14ac:dyDescent="0.25">
      <c r="A3757" t="s">
        <v>22931</v>
      </c>
      <c r="B3757" t="s">
        <v>2808</v>
      </c>
      <c r="C3757" t="s">
        <v>15632</v>
      </c>
      <c r="D3757" t="s">
        <v>24167</v>
      </c>
      <c r="J3757">
        <f t="shared" si="58"/>
        <v>3</v>
      </c>
    </row>
    <row r="3758" spans="1:10" x14ac:dyDescent="0.25">
      <c r="A3758" t="s">
        <v>22932</v>
      </c>
      <c r="B3758" t="s">
        <v>1394</v>
      </c>
      <c r="C3758" t="s">
        <v>15632</v>
      </c>
      <c r="J3758">
        <f t="shared" si="58"/>
        <v>2</v>
      </c>
    </row>
    <row r="3759" spans="1:10" x14ac:dyDescent="0.25">
      <c r="A3759" t="s">
        <v>22933</v>
      </c>
      <c r="B3759" t="s">
        <v>1110</v>
      </c>
      <c r="C3759" t="s">
        <v>806</v>
      </c>
      <c r="D3759" t="s">
        <v>9204</v>
      </c>
      <c r="E3759" t="s">
        <v>14342</v>
      </c>
      <c r="F3759" t="s">
        <v>9835</v>
      </c>
      <c r="J3759">
        <f t="shared" si="58"/>
        <v>4</v>
      </c>
    </row>
    <row r="3760" spans="1:10" x14ac:dyDescent="0.25">
      <c r="A3760" t="s">
        <v>22934</v>
      </c>
      <c r="B3760" t="s">
        <v>1394</v>
      </c>
      <c r="C3760" t="s">
        <v>2808</v>
      </c>
      <c r="J3760">
        <f t="shared" si="58"/>
        <v>2</v>
      </c>
    </row>
    <row r="3761" spans="1:10" x14ac:dyDescent="0.25">
      <c r="A3761" t="s">
        <v>22935</v>
      </c>
      <c r="B3761" t="s">
        <v>1394</v>
      </c>
      <c r="C3761" t="s">
        <v>24166</v>
      </c>
      <c r="D3761" t="s">
        <v>2808</v>
      </c>
      <c r="E3761" t="s">
        <v>24164</v>
      </c>
      <c r="F3761" t="s">
        <v>15632</v>
      </c>
      <c r="J3761">
        <f t="shared" si="58"/>
        <v>4</v>
      </c>
    </row>
    <row r="3762" spans="1:10" x14ac:dyDescent="0.25">
      <c r="A3762" t="s">
        <v>22936</v>
      </c>
      <c r="B3762" t="s">
        <v>806</v>
      </c>
      <c r="C3762" t="s">
        <v>2808</v>
      </c>
      <c r="D3762" t="s">
        <v>15632</v>
      </c>
      <c r="J3762">
        <f t="shared" si="58"/>
        <v>3</v>
      </c>
    </row>
    <row r="3763" spans="1:10" x14ac:dyDescent="0.25">
      <c r="A3763" t="s">
        <v>22937</v>
      </c>
      <c r="B3763" t="s">
        <v>5190</v>
      </c>
      <c r="C3763" t="s">
        <v>8335</v>
      </c>
      <c r="J3763">
        <f t="shared" si="58"/>
        <v>2</v>
      </c>
    </row>
    <row r="3764" spans="1:10" x14ac:dyDescent="0.25">
      <c r="A3764" t="s">
        <v>22938</v>
      </c>
      <c r="B3764" t="s">
        <v>1110</v>
      </c>
      <c r="C3764" t="s">
        <v>2808</v>
      </c>
      <c r="D3764" t="s">
        <v>24167</v>
      </c>
      <c r="J3764">
        <f t="shared" si="58"/>
        <v>3</v>
      </c>
    </row>
    <row r="3765" spans="1:10" x14ac:dyDescent="0.25">
      <c r="A3765" t="s">
        <v>22939</v>
      </c>
      <c r="B3765" t="s">
        <v>1394</v>
      </c>
      <c r="C3765" t="s">
        <v>2808</v>
      </c>
      <c r="J3765">
        <f t="shared" si="58"/>
        <v>2</v>
      </c>
    </row>
    <row r="3766" spans="1:10" x14ac:dyDescent="0.25">
      <c r="A3766" t="s">
        <v>22940</v>
      </c>
      <c r="B3766" t="s">
        <v>1394</v>
      </c>
      <c r="J3766">
        <f t="shared" si="58"/>
        <v>1</v>
      </c>
    </row>
    <row r="3767" spans="1:10" x14ac:dyDescent="0.25">
      <c r="A3767" t="s">
        <v>22941</v>
      </c>
      <c r="B3767" t="s">
        <v>1394</v>
      </c>
      <c r="C3767" t="s">
        <v>2808</v>
      </c>
      <c r="J3767">
        <f t="shared" si="58"/>
        <v>2</v>
      </c>
    </row>
    <row r="3768" spans="1:10" x14ac:dyDescent="0.25">
      <c r="A3768" t="s">
        <v>22942</v>
      </c>
      <c r="B3768" t="s">
        <v>11916</v>
      </c>
      <c r="J3768">
        <f t="shared" si="58"/>
        <v>1</v>
      </c>
    </row>
    <row r="3769" spans="1:10" x14ac:dyDescent="0.25">
      <c r="A3769" t="s">
        <v>22943</v>
      </c>
      <c r="B3769" t="s">
        <v>1394</v>
      </c>
      <c r="C3769" t="s">
        <v>24166</v>
      </c>
      <c r="D3769" t="s">
        <v>2808</v>
      </c>
      <c r="E3769" t="s">
        <v>8335</v>
      </c>
      <c r="J3769">
        <f t="shared" si="58"/>
        <v>4</v>
      </c>
    </row>
    <row r="3770" spans="1:10" x14ac:dyDescent="0.25">
      <c r="A3770" t="s">
        <v>22944</v>
      </c>
      <c r="B3770" t="s">
        <v>2808</v>
      </c>
      <c r="C3770" t="s">
        <v>24164</v>
      </c>
      <c r="D3770" t="s">
        <v>9835</v>
      </c>
      <c r="J3770">
        <f t="shared" si="58"/>
        <v>3</v>
      </c>
    </row>
    <row r="3771" spans="1:10" x14ac:dyDescent="0.25">
      <c r="A3771" t="s">
        <v>22945</v>
      </c>
      <c r="B3771" t="s">
        <v>1394</v>
      </c>
      <c r="J3771">
        <f t="shared" si="58"/>
        <v>1</v>
      </c>
    </row>
    <row r="3772" spans="1:10" x14ac:dyDescent="0.25">
      <c r="A3772" t="s">
        <v>22946</v>
      </c>
      <c r="B3772" t="s">
        <v>63</v>
      </c>
      <c r="J3772">
        <f t="shared" si="58"/>
        <v>1</v>
      </c>
    </row>
    <row r="3773" spans="1:10" x14ac:dyDescent="0.25">
      <c r="A3773" t="s">
        <v>22947</v>
      </c>
      <c r="B3773" t="s">
        <v>2808</v>
      </c>
      <c r="J3773">
        <f t="shared" si="58"/>
        <v>1</v>
      </c>
    </row>
    <row r="3774" spans="1:10" x14ac:dyDescent="0.25">
      <c r="A3774" t="s">
        <v>22948</v>
      </c>
      <c r="B3774" t="s">
        <v>2808</v>
      </c>
      <c r="J3774">
        <f t="shared" si="58"/>
        <v>1</v>
      </c>
    </row>
    <row r="3775" spans="1:10" x14ac:dyDescent="0.25">
      <c r="A3775" t="s">
        <v>22949</v>
      </c>
      <c r="B3775" t="s">
        <v>1394</v>
      </c>
      <c r="C3775" t="s">
        <v>2808</v>
      </c>
      <c r="J3775">
        <f t="shared" si="58"/>
        <v>2</v>
      </c>
    </row>
    <row r="3776" spans="1:10" x14ac:dyDescent="0.25">
      <c r="A3776" t="s">
        <v>22950</v>
      </c>
      <c r="B3776" t="s">
        <v>1394</v>
      </c>
      <c r="C3776" t="s">
        <v>9603</v>
      </c>
      <c r="D3776" t="s">
        <v>9835</v>
      </c>
      <c r="J3776">
        <f t="shared" si="58"/>
        <v>3</v>
      </c>
    </row>
    <row r="3777" spans="1:10" x14ac:dyDescent="0.25">
      <c r="A3777" t="s">
        <v>22951</v>
      </c>
      <c r="B3777" t="s">
        <v>10594</v>
      </c>
      <c r="C3777" t="s">
        <v>24166</v>
      </c>
      <c r="D3777" t="s">
        <v>2808</v>
      </c>
      <c r="E3777" t="s">
        <v>15632</v>
      </c>
      <c r="F3777" t="s">
        <v>8335</v>
      </c>
      <c r="J3777">
        <f t="shared" si="58"/>
        <v>4</v>
      </c>
    </row>
    <row r="3778" spans="1:10" x14ac:dyDescent="0.25">
      <c r="A3778" t="s">
        <v>22952</v>
      </c>
      <c r="B3778" t="s">
        <v>2808</v>
      </c>
      <c r="J3778">
        <f t="shared" si="58"/>
        <v>1</v>
      </c>
    </row>
    <row r="3779" spans="1:10" x14ac:dyDescent="0.25">
      <c r="A3779" t="s">
        <v>22953</v>
      </c>
      <c r="B3779" t="s">
        <v>1394</v>
      </c>
      <c r="C3779" t="s">
        <v>2808</v>
      </c>
      <c r="J3779">
        <f t="shared" ref="J3779:J3842" si="59">COUNTIF(B3779:E3779,"*")</f>
        <v>2</v>
      </c>
    </row>
    <row r="3780" spans="1:10" x14ac:dyDescent="0.25">
      <c r="A3780" t="s">
        <v>22954</v>
      </c>
      <c r="B3780" t="s">
        <v>1394</v>
      </c>
      <c r="C3780" t="s">
        <v>24166</v>
      </c>
      <c r="D3780" t="s">
        <v>2808</v>
      </c>
      <c r="E3780" t="s">
        <v>24164</v>
      </c>
      <c r="F3780" t="s">
        <v>8335</v>
      </c>
      <c r="J3780">
        <f t="shared" si="59"/>
        <v>4</v>
      </c>
    </row>
    <row r="3781" spans="1:10" x14ac:dyDescent="0.25">
      <c r="A3781" t="s">
        <v>22955</v>
      </c>
      <c r="B3781" t="s">
        <v>2808</v>
      </c>
      <c r="C3781" t="s">
        <v>8335</v>
      </c>
      <c r="J3781">
        <f t="shared" si="59"/>
        <v>2</v>
      </c>
    </row>
    <row r="3782" spans="1:10" x14ac:dyDescent="0.25">
      <c r="A3782" t="s">
        <v>22956</v>
      </c>
      <c r="B3782" t="s">
        <v>24166</v>
      </c>
      <c r="C3782" t="s">
        <v>2808</v>
      </c>
      <c r="J3782">
        <f t="shared" si="59"/>
        <v>2</v>
      </c>
    </row>
    <row r="3783" spans="1:10" x14ac:dyDescent="0.25">
      <c r="A3783" t="s">
        <v>22957</v>
      </c>
      <c r="B3783" t="s">
        <v>10594</v>
      </c>
      <c r="C3783" t="s">
        <v>24166</v>
      </c>
      <c r="D3783" t="s">
        <v>2808</v>
      </c>
      <c r="E3783" t="s">
        <v>24164</v>
      </c>
      <c r="F3783" t="s">
        <v>8335</v>
      </c>
      <c r="J3783">
        <f t="shared" si="59"/>
        <v>4</v>
      </c>
    </row>
    <row r="3784" spans="1:10" x14ac:dyDescent="0.25">
      <c r="A3784" t="s">
        <v>22958</v>
      </c>
      <c r="B3784" t="s">
        <v>2808</v>
      </c>
      <c r="J3784">
        <f t="shared" si="59"/>
        <v>1</v>
      </c>
    </row>
    <row r="3785" spans="1:10" x14ac:dyDescent="0.25">
      <c r="A3785" t="s">
        <v>22959</v>
      </c>
      <c r="B3785" t="s">
        <v>10594</v>
      </c>
      <c r="C3785" t="s">
        <v>24166</v>
      </c>
      <c r="D3785" t="s">
        <v>2808</v>
      </c>
      <c r="E3785" t="s">
        <v>8335</v>
      </c>
      <c r="J3785">
        <f t="shared" si="59"/>
        <v>4</v>
      </c>
    </row>
    <row r="3786" spans="1:10" x14ac:dyDescent="0.25">
      <c r="A3786" t="s">
        <v>22960</v>
      </c>
      <c r="B3786" t="s">
        <v>24166</v>
      </c>
      <c r="C3786" t="s">
        <v>5190</v>
      </c>
      <c r="D3786" t="s">
        <v>9603</v>
      </c>
      <c r="E3786" t="s">
        <v>8335</v>
      </c>
      <c r="J3786">
        <f t="shared" si="59"/>
        <v>4</v>
      </c>
    </row>
    <row r="3787" spans="1:10" x14ac:dyDescent="0.25">
      <c r="A3787" t="s">
        <v>22961</v>
      </c>
      <c r="B3787" t="s">
        <v>1394</v>
      </c>
      <c r="C3787" t="s">
        <v>2808</v>
      </c>
      <c r="D3787" t="s">
        <v>15632</v>
      </c>
      <c r="J3787">
        <f t="shared" si="59"/>
        <v>3</v>
      </c>
    </row>
    <row r="3788" spans="1:10" x14ac:dyDescent="0.25">
      <c r="A3788" t="s">
        <v>22962</v>
      </c>
      <c r="B3788" t="s">
        <v>2808</v>
      </c>
      <c r="C3788" t="s">
        <v>24164</v>
      </c>
      <c r="D3788" t="s">
        <v>9835</v>
      </c>
      <c r="J3788">
        <f t="shared" si="59"/>
        <v>3</v>
      </c>
    </row>
    <row r="3789" spans="1:10" x14ac:dyDescent="0.25">
      <c r="A3789" t="s">
        <v>22963</v>
      </c>
      <c r="B3789" t="s">
        <v>1394</v>
      </c>
      <c r="C3789" t="s">
        <v>24166</v>
      </c>
      <c r="D3789" t="s">
        <v>2808</v>
      </c>
      <c r="J3789">
        <f t="shared" si="59"/>
        <v>3</v>
      </c>
    </row>
    <row r="3790" spans="1:10" x14ac:dyDescent="0.25">
      <c r="A3790" t="s">
        <v>22964</v>
      </c>
      <c r="B3790" t="s">
        <v>24166</v>
      </c>
      <c r="C3790" t="s">
        <v>2808</v>
      </c>
      <c r="D3790" t="s">
        <v>8335</v>
      </c>
      <c r="J3790">
        <f t="shared" si="59"/>
        <v>3</v>
      </c>
    </row>
    <row r="3791" spans="1:10" x14ac:dyDescent="0.25">
      <c r="A3791" t="s">
        <v>22965</v>
      </c>
      <c r="B3791" t="s">
        <v>10594</v>
      </c>
      <c r="C3791" t="s">
        <v>2808</v>
      </c>
      <c r="D3791" t="s">
        <v>18048</v>
      </c>
      <c r="J3791">
        <f t="shared" si="59"/>
        <v>3</v>
      </c>
    </row>
    <row r="3792" spans="1:10" x14ac:dyDescent="0.25">
      <c r="A3792" t="s">
        <v>22966</v>
      </c>
      <c r="B3792" t="s">
        <v>24166</v>
      </c>
      <c r="C3792" t="s">
        <v>63</v>
      </c>
      <c r="D3792" t="s">
        <v>24167</v>
      </c>
      <c r="J3792">
        <f t="shared" si="59"/>
        <v>3</v>
      </c>
    </row>
    <row r="3793" spans="1:10" x14ac:dyDescent="0.25">
      <c r="A3793" t="s">
        <v>22967</v>
      </c>
      <c r="B3793" t="s">
        <v>2808</v>
      </c>
      <c r="J3793">
        <f t="shared" si="59"/>
        <v>1</v>
      </c>
    </row>
    <row r="3794" spans="1:10" x14ac:dyDescent="0.25">
      <c r="A3794" t="s">
        <v>22968</v>
      </c>
      <c r="B3794" t="s">
        <v>1394</v>
      </c>
      <c r="C3794" t="s">
        <v>5190</v>
      </c>
      <c r="J3794">
        <f t="shared" si="59"/>
        <v>2</v>
      </c>
    </row>
    <row r="3795" spans="1:10" x14ac:dyDescent="0.25">
      <c r="A3795" t="s">
        <v>22969</v>
      </c>
      <c r="B3795" t="s">
        <v>2808</v>
      </c>
      <c r="C3795" t="s">
        <v>15632</v>
      </c>
      <c r="J3795">
        <f t="shared" si="59"/>
        <v>2</v>
      </c>
    </row>
    <row r="3796" spans="1:10" x14ac:dyDescent="0.25">
      <c r="A3796" t="s">
        <v>22970</v>
      </c>
      <c r="B3796" t="s">
        <v>806</v>
      </c>
      <c r="C3796" t="s">
        <v>2808</v>
      </c>
      <c r="D3796" t="s">
        <v>15632</v>
      </c>
      <c r="J3796">
        <f t="shared" si="59"/>
        <v>3</v>
      </c>
    </row>
    <row r="3797" spans="1:10" x14ac:dyDescent="0.25">
      <c r="A3797" t="s">
        <v>22971</v>
      </c>
      <c r="B3797" t="s">
        <v>2808</v>
      </c>
      <c r="J3797">
        <f t="shared" si="59"/>
        <v>1</v>
      </c>
    </row>
    <row r="3798" spans="1:10" x14ac:dyDescent="0.25">
      <c r="A3798" t="s">
        <v>22972</v>
      </c>
      <c r="B3798" t="s">
        <v>1394</v>
      </c>
      <c r="C3798" t="s">
        <v>5190</v>
      </c>
      <c r="D3798" t="s">
        <v>9835</v>
      </c>
      <c r="J3798">
        <f t="shared" si="59"/>
        <v>3</v>
      </c>
    </row>
    <row r="3799" spans="1:10" x14ac:dyDescent="0.25">
      <c r="A3799" t="s">
        <v>22973</v>
      </c>
      <c r="B3799" t="s">
        <v>5190</v>
      </c>
      <c r="C3799" t="s">
        <v>8335</v>
      </c>
      <c r="J3799">
        <f t="shared" si="59"/>
        <v>2</v>
      </c>
    </row>
    <row r="3800" spans="1:10" x14ac:dyDescent="0.25">
      <c r="A3800" t="s">
        <v>22974</v>
      </c>
      <c r="B3800" t="s">
        <v>24166</v>
      </c>
      <c r="C3800" t="s">
        <v>8335</v>
      </c>
      <c r="D3800" t="s">
        <v>24167</v>
      </c>
      <c r="J3800">
        <f t="shared" si="59"/>
        <v>3</v>
      </c>
    </row>
    <row r="3801" spans="1:10" x14ac:dyDescent="0.25">
      <c r="A3801" t="s">
        <v>22975</v>
      </c>
      <c r="B3801" t="s">
        <v>24164</v>
      </c>
      <c r="C3801" t="s">
        <v>15632</v>
      </c>
      <c r="D3801" t="s">
        <v>8335</v>
      </c>
      <c r="J3801">
        <f t="shared" si="59"/>
        <v>3</v>
      </c>
    </row>
    <row r="3802" spans="1:10" x14ac:dyDescent="0.25">
      <c r="A3802" t="s">
        <v>22976</v>
      </c>
      <c r="B3802" t="s">
        <v>2808</v>
      </c>
      <c r="C3802" t="s">
        <v>1062</v>
      </c>
      <c r="J3802">
        <f t="shared" si="59"/>
        <v>2</v>
      </c>
    </row>
    <row r="3803" spans="1:10" x14ac:dyDescent="0.25">
      <c r="A3803" t="s">
        <v>22977</v>
      </c>
      <c r="B3803" t="s">
        <v>5190</v>
      </c>
      <c r="C3803" t="s">
        <v>9835</v>
      </c>
      <c r="D3803" t="s">
        <v>8335</v>
      </c>
      <c r="J3803">
        <f t="shared" si="59"/>
        <v>3</v>
      </c>
    </row>
    <row r="3804" spans="1:10" x14ac:dyDescent="0.25">
      <c r="A3804" t="s">
        <v>22978</v>
      </c>
      <c r="B3804" t="s">
        <v>2808</v>
      </c>
      <c r="C3804" t="s">
        <v>5190</v>
      </c>
      <c r="D3804" t="s">
        <v>8335</v>
      </c>
      <c r="J3804">
        <f t="shared" si="59"/>
        <v>3</v>
      </c>
    </row>
    <row r="3805" spans="1:10" x14ac:dyDescent="0.25">
      <c r="A3805" t="s">
        <v>22979</v>
      </c>
      <c r="B3805" t="s">
        <v>1394</v>
      </c>
      <c r="C3805" t="s">
        <v>24166</v>
      </c>
      <c r="D3805" t="s">
        <v>5190</v>
      </c>
      <c r="E3805" t="s">
        <v>8335</v>
      </c>
      <c r="J3805">
        <f t="shared" si="59"/>
        <v>4</v>
      </c>
    </row>
    <row r="3806" spans="1:10" x14ac:dyDescent="0.25">
      <c r="A3806" t="s">
        <v>22980</v>
      </c>
      <c r="B3806" t="s">
        <v>1394</v>
      </c>
      <c r="C3806" t="s">
        <v>2808</v>
      </c>
      <c r="D3806" t="s">
        <v>1062</v>
      </c>
      <c r="J3806">
        <f t="shared" si="59"/>
        <v>3</v>
      </c>
    </row>
    <row r="3807" spans="1:10" x14ac:dyDescent="0.25">
      <c r="A3807" t="s">
        <v>22981</v>
      </c>
      <c r="B3807" t="s">
        <v>9204</v>
      </c>
      <c r="C3807" t="s">
        <v>1394</v>
      </c>
      <c r="J3807">
        <f t="shared" si="59"/>
        <v>2</v>
      </c>
    </row>
    <row r="3808" spans="1:10" x14ac:dyDescent="0.25">
      <c r="A3808" t="s">
        <v>22982</v>
      </c>
      <c r="B3808" t="s">
        <v>2808</v>
      </c>
      <c r="C3808" t="s">
        <v>14342</v>
      </c>
      <c r="D3808" t="s">
        <v>9603</v>
      </c>
      <c r="J3808">
        <f t="shared" si="59"/>
        <v>3</v>
      </c>
    </row>
    <row r="3809" spans="1:10" x14ac:dyDescent="0.25">
      <c r="A3809" t="s">
        <v>22983</v>
      </c>
      <c r="B3809" t="s">
        <v>1394</v>
      </c>
      <c r="C3809" t="s">
        <v>24166</v>
      </c>
      <c r="D3809" t="s">
        <v>24164</v>
      </c>
      <c r="J3809">
        <f t="shared" si="59"/>
        <v>3</v>
      </c>
    </row>
    <row r="3810" spans="1:10" x14ac:dyDescent="0.25">
      <c r="A3810" t="s">
        <v>22984</v>
      </c>
      <c r="B3810" t="s">
        <v>1394</v>
      </c>
      <c r="C3810" t="s">
        <v>2808</v>
      </c>
      <c r="D3810" t="s">
        <v>9603</v>
      </c>
      <c r="J3810">
        <f t="shared" si="59"/>
        <v>3</v>
      </c>
    </row>
    <row r="3811" spans="1:10" x14ac:dyDescent="0.25">
      <c r="A3811" t="s">
        <v>22985</v>
      </c>
      <c r="B3811" t="s">
        <v>9204</v>
      </c>
      <c r="C3811" t="s">
        <v>14342</v>
      </c>
      <c r="J3811">
        <f t="shared" si="59"/>
        <v>2</v>
      </c>
    </row>
    <row r="3812" spans="1:10" x14ac:dyDescent="0.25">
      <c r="A3812" t="s">
        <v>22986</v>
      </c>
      <c r="B3812" t="s">
        <v>1394</v>
      </c>
      <c r="J3812">
        <f t="shared" si="59"/>
        <v>1</v>
      </c>
    </row>
    <row r="3813" spans="1:10" x14ac:dyDescent="0.25">
      <c r="A3813" t="s">
        <v>22987</v>
      </c>
      <c r="B3813" t="s">
        <v>24166</v>
      </c>
      <c r="C3813" t="s">
        <v>2808</v>
      </c>
      <c r="D3813" t="s">
        <v>8335</v>
      </c>
      <c r="J3813">
        <f t="shared" si="59"/>
        <v>3</v>
      </c>
    </row>
    <row r="3814" spans="1:10" x14ac:dyDescent="0.25">
      <c r="A3814" t="s">
        <v>22988</v>
      </c>
      <c r="B3814" t="s">
        <v>2808</v>
      </c>
      <c r="C3814" t="s">
        <v>8335</v>
      </c>
      <c r="J3814">
        <f t="shared" si="59"/>
        <v>2</v>
      </c>
    </row>
    <row r="3815" spans="1:10" x14ac:dyDescent="0.25">
      <c r="A3815" t="s">
        <v>22989</v>
      </c>
      <c r="B3815" t="s">
        <v>1110</v>
      </c>
      <c r="C3815" t="s">
        <v>2808</v>
      </c>
      <c r="D3815" t="s">
        <v>8335</v>
      </c>
      <c r="E3815" t="s">
        <v>24167</v>
      </c>
      <c r="J3815">
        <f t="shared" si="59"/>
        <v>4</v>
      </c>
    </row>
    <row r="3816" spans="1:10" x14ac:dyDescent="0.25">
      <c r="A3816" t="s">
        <v>22990</v>
      </c>
      <c r="B3816" t="s">
        <v>1110</v>
      </c>
      <c r="C3816" t="s">
        <v>9835</v>
      </c>
      <c r="D3816" t="s">
        <v>8335</v>
      </c>
      <c r="J3816">
        <f t="shared" si="59"/>
        <v>3</v>
      </c>
    </row>
    <row r="3817" spans="1:10" x14ac:dyDescent="0.25">
      <c r="A3817" t="s">
        <v>22991</v>
      </c>
      <c r="B3817" t="s">
        <v>1394</v>
      </c>
      <c r="C3817" t="s">
        <v>2808</v>
      </c>
      <c r="J3817">
        <f t="shared" si="59"/>
        <v>2</v>
      </c>
    </row>
    <row r="3818" spans="1:10" x14ac:dyDescent="0.25">
      <c r="A3818" t="s">
        <v>22992</v>
      </c>
      <c r="B3818" t="s">
        <v>14342</v>
      </c>
      <c r="J3818">
        <f t="shared" si="59"/>
        <v>1</v>
      </c>
    </row>
    <row r="3819" spans="1:10" x14ac:dyDescent="0.25">
      <c r="A3819" t="s">
        <v>22993</v>
      </c>
      <c r="B3819" t="s">
        <v>1394</v>
      </c>
      <c r="C3819" t="s">
        <v>1062</v>
      </c>
      <c r="D3819" t="s">
        <v>5190</v>
      </c>
      <c r="E3819" t="s">
        <v>8335</v>
      </c>
      <c r="J3819">
        <f t="shared" si="59"/>
        <v>4</v>
      </c>
    </row>
    <row r="3820" spans="1:10" x14ac:dyDescent="0.25">
      <c r="A3820" t="s">
        <v>22994</v>
      </c>
      <c r="B3820" t="s">
        <v>1110</v>
      </c>
      <c r="C3820" t="s">
        <v>5190</v>
      </c>
      <c r="J3820">
        <f t="shared" si="59"/>
        <v>2</v>
      </c>
    </row>
    <row r="3821" spans="1:10" x14ac:dyDescent="0.25">
      <c r="A3821" t="s">
        <v>22995</v>
      </c>
      <c r="B3821" t="s">
        <v>1394</v>
      </c>
      <c r="C3821" t="s">
        <v>2808</v>
      </c>
      <c r="D3821" t="s">
        <v>15632</v>
      </c>
      <c r="E3821" t="s">
        <v>24167</v>
      </c>
      <c r="J3821">
        <f t="shared" si="59"/>
        <v>4</v>
      </c>
    </row>
    <row r="3822" spans="1:10" x14ac:dyDescent="0.25">
      <c r="A3822" t="s">
        <v>22996</v>
      </c>
      <c r="B3822" t="s">
        <v>1394</v>
      </c>
      <c r="C3822" t="s">
        <v>2808</v>
      </c>
      <c r="J3822">
        <f t="shared" si="59"/>
        <v>2</v>
      </c>
    </row>
    <row r="3823" spans="1:10" x14ac:dyDescent="0.25">
      <c r="A3823" t="s">
        <v>22997</v>
      </c>
      <c r="B3823" t="s">
        <v>2808</v>
      </c>
      <c r="J3823">
        <f t="shared" si="59"/>
        <v>1</v>
      </c>
    </row>
    <row r="3824" spans="1:10" x14ac:dyDescent="0.25">
      <c r="A3824" t="s">
        <v>22998</v>
      </c>
      <c r="B3824" t="s">
        <v>5190</v>
      </c>
      <c r="C3824" t="s">
        <v>8335</v>
      </c>
      <c r="J3824">
        <f t="shared" si="59"/>
        <v>2</v>
      </c>
    </row>
    <row r="3825" spans="1:10" x14ac:dyDescent="0.25">
      <c r="A3825" t="s">
        <v>22999</v>
      </c>
      <c r="B3825" t="s">
        <v>5190</v>
      </c>
      <c r="J3825">
        <f t="shared" si="59"/>
        <v>1</v>
      </c>
    </row>
    <row r="3826" spans="1:10" x14ac:dyDescent="0.25">
      <c r="A3826" t="s">
        <v>23000</v>
      </c>
      <c r="B3826" t="s">
        <v>1394</v>
      </c>
      <c r="C3826" t="s">
        <v>2808</v>
      </c>
      <c r="J3826">
        <f t="shared" si="59"/>
        <v>2</v>
      </c>
    </row>
    <row r="3827" spans="1:10" x14ac:dyDescent="0.25">
      <c r="A3827" t="s">
        <v>23001</v>
      </c>
      <c r="B3827" t="s">
        <v>2808</v>
      </c>
      <c r="C3827" t="s">
        <v>8335</v>
      </c>
      <c r="J3827">
        <f t="shared" si="59"/>
        <v>2</v>
      </c>
    </row>
    <row r="3828" spans="1:10" x14ac:dyDescent="0.25">
      <c r="A3828" t="s">
        <v>23002</v>
      </c>
      <c r="B3828" t="s">
        <v>1062</v>
      </c>
      <c r="C3828" t="s">
        <v>5190</v>
      </c>
      <c r="D3828" t="s">
        <v>24164</v>
      </c>
      <c r="E3828" t="s">
        <v>8335</v>
      </c>
      <c r="J3828">
        <f t="shared" si="59"/>
        <v>4</v>
      </c>
    </row>
    <row r="3829" spans="1:10" x14ac:dyDescent="0.25">
      <c r="A3829" t="s">
        <v>23003</v>
      </c>
      <c r="B3829" t="s">
        <v>1394</v>
      </c>
      <c r="C3829" t="s">
        <v>2808</v>
      </c>
      <c r="J3829">
        <f t="shared" si="59"/>
        <v>2</v>
      </c>
    </row>
    <row r="3830" spans="1:10" x14ac:dyDescent="0.25">
      <c r="A3830" t="s">
        <v>23004</v>
      </c>
      <c r="B3830" t="s">
        <v>1394</v>
      </c>
      <c r="C3830" t="s">
        <v>24166</v>
      </c>
      <c r="J3830">
        <f t="shared" si="59"/>
        <v>2</v>
      </c>
    </row>
    <row r="3831" spans="1:10" x14ac:dyDescent="0.25">
      <c r="A3831" t="s">
        <v>23005</v>
      </c>
      <c r="B3831" t="s">
        <v>1394</v>
      </c>
      <c r="C3831" t="s">
        <v>5190</v>
      </c>
      <c r="J3831">
        <f t="shared" si="59"/>
        <v>2</v>
      </c>
    </row>
    <row r="3832" spans="1:10" x14ac:dyDescent="0.25">
      <c r="A3832" t="s">
        <v>23006</v>
      </c>
      <c r="B3832" t="s">
        <v>10594</v>
      </c>
      <c r="C3832" t="s">
        <v>2808</v>
      </c>
      <c r="D3832" t="s">
        <v>15632</v>
      </c>
      <c r="E3832" t="s">
        <v>11916</v>
      </c>
      <c r="J3832">
        <f t="shared" si="59"/>
        <v>4</v>
      </c>
    </row>
    <row r="3833" spans="1:10" x14ac:dyDescent="0.25">
      <c r="A3833" t="s">
        <v>23007</v>
      </c>
      <c r="B3833" t="s">
        <v>24166</v>
      </c>
      <c r="C3833" t="s">
        <v>2808</v>
      </c>
      <c r="J3833">
        <f t="shared" si="59"/>
        <v>2</v>
      </c>
    </row>
    <row r="3834" spans="1:10" x14ac:dyDescent="0.25">
      <c r="A3834" t="s">
        <v>23008</v>
      </c>
      <c r="B3834" t="s">
        <v>2808</v>
      </c>
      <c r="J3834">
        <f t="shared" si="59"/>
        <v>1</v>
      </c>
    </row>
    <row r="3835" spans="1:10" x14ac:dyDescent="0.25">
      <c r="A3835" t="s">
        <v>23009</v>
      </c>
      <c r="B3835" t="s">
        <v>1394</v>
      </c>
      <c r="J3835">
        <f t="shared" si="59"/>
        <v>1</v>
      </c>
    </row>
    <row r="3836" spans="1:10" x14ac:dyDescent="0.25">
      <c r="A3836" t="s">
        <v>23010</v>
      </c>
      <c r="B3836" t="s">
        <v>1394</v>
      </c>
      <c r="C3836" t="s">
        <v>15632</v>
      </c>
      <c r="J3836">
        <f t="shared" si="59"/>
        <v>2</v>
      </c>
    </row>
    <row r="3837" spans="1:10" x14ac:dyDescent="0.25">
      <c r="A3837" t="s">
        <v>23011</v>
      </c>
      <c r="B3837" t="s">
        <v>2808</v>
      </c>
      <c r="C3837" t="s">
        <v>15632</v>
      </c>
      <c r="J3837">
        <f t="shared" si="59"/>
        <v>2</v>
      </c>
    </row>
    <row r="3838" spans="1:10" x14ac:dyDescent="0.25">
      <c r="A3838" t="s">
        <v>23012</v>
      </c>
      <c r="B3838" t="s">
        <v>11916</v>
      </c>
      <c r="J3838">
        <f t="shared" si="59"/>
        <v>1</v>
      </c>
    </row>
    <row r="3839" spans="1:10" x14ac:dyDescent="0.25">
      <c r="A3839" t="s">
        <v>23013</v>
      </c>
      <c r="B3839" t="s">
        <v>1394</v>
      </c>
      <c r="C3839" t="s">
        <v>2808</v>
      </c>
      <c r="D3839" t="s">
        <v>15632</v>
      </c>
      <c r="J3839">
        <f t="shared" si="59"/>
        <v>3</v>
      </c>
    </row>
    <row r="3840" spans="1:10" x14ac:dyDescent="0.25">
      <c r="A3840" t="s">
        <v>23014</v>
      </c>
      <c r="B3840" t="s">
        <v>1394</v>
      </c>
      <c r="C3840" t="s">
        <v>2808</v>
      </c>
      <c r="J3840">
        <f t="shared" si="59"/>
        <v>2</v>
      </c>
    </row>
    <row r="3841" spans="1:10" x14ac:dyDescent="0.25">
      <c r="A3841" t="s">
        <v>23015</v>
      </c>
      <c r="B3841" t="s">
        <v>2808</v>
      </c>
      <c r="J3841">
        <f t="shared" si="59"/>
        <v>1</v>
      </c>
    </row>
    <row r="3842" spans="1:10" x14ac:dyDescent="0.25">
      <c r="A3842" t="s">
        <v>23016</v>
      </c>
      <c r="B3842" t="s">
        <v>24166</v>
      </c>
      <c r="C3842" t="s">
        <v>2808</v>
      </c>
      <c r="J3842">
        <f t="shared" si="59"/>
        <v>2</v>
      </c>
    </row>
    <row r="3843" spans="1:10" x14ac:dyDescent="0.25">
      <c r="A3843" t="s">
        <v>23017</v>
      </c>
      <c r="B3843" t="s">
        <v>1394</v>
      </c>
      <c r="J3843">
        <f t="shared" ref="J3843:J3906" si="60">COUNTIF(B3843:E3843,"*")</f>
        <v>1</v>
      </c>
    </row>
    <row r="3844" spans="1:10" x14ac:dyDescent="0.25">
      <c r="A3844" t="s">
        <v>23018</v>
      </c>
      <c r="B3844" t="s">
        <v>806</v>
      </c>
      <c r="C3844" t="s">
        <v>2808</v>
      </c>
      <c r="D3844" t="s">
        <v>15632</v>
      </c>
      <c r="J3844">
        <f t="shared" si="60"/>
        <v>3</v>
      </c>
    </row>
    <row r="3845" spans="1:10" x14ac:dyDescent="0.25">
      <c r="A3845" t="s">
        <v>23019</v>
      </c>
      <c r="B3845" t="s">
        <v>1394</v>
      </c>
      <c r="C3845" t="s">
        <v>2808</v>
      </c>
      <c r="D3845" t="s">
        <v>15632</v>
      </c>
      <c r="J3845">
        <f t="shared" si="60"/>
        <v>3</v>
      </c>
    </row>
    <row r="3846" spans="1:10" x14ac:dyDescent="0.25">
      <c r="A3846" t="s">
        <v>23020</v>
      </c>
      <c r="B3846" t="s">
        <v>1394</v>
      </c>
      <c r="C3846" t="s">
        <v>2808</v>
      </c>
      <c r="J3846">
        <f t="shared" si="60"/>
        <v>2</v>
      </c>
    </row>
    <row r="3847" spans="1:10" x14ac:dyDescent="0.25">
      <c r="A3847" t="s">
        <v>23021</v>
      </c>
      <c r="B3847" t="s">
        <v>806</v>
      </c>
      <c r="C3847" t="s">
        <v>2808</v>
      </c>
      <c r="J3847">
        <f t="shared" si="60"/>
        <v>2</v>
      </c>
    </row>
    <row r="3848" spans="1:10" x14ac:dyDescent="0.25">
      <c r="A3848" t="s">
        <v>23022</v>
      </c>
      <c r="B3848" t="s">
        <v>2808</v>
      </c>
      <c r="J3848">
        <f t="shared" si="60"/>
        <v>1</v>
      </c>
    </row>
    <row r="3849" spans="1:10" x14ac:dyDescent="0.25">
      <c r="A3849" t="s">
        <v>23023</v>
      </c>
      <c r="B3849" t="s">
        <v>24166</v>
      </c>
      <c r="C3849" t="s">
        <v>2808</v>
      </c>
      <c r="J3849">
        <f t="shared" si="60"/>
        <v>2</v>
      </c>
    </row>
    <row r="3850" spans="1:10" x14ac:dyDescent="0.25">
      <c r="A3850" t="s">
        <v>23024</v>
      </c>
      <c r="B3850" t="s">
        <v>24166</v>
      </c>
      <c r="C3850" t="s">
        <v>2808</v>
      </c>
      <c r="D3850" t="s">
        <v>15632</v>
      </c>
      <c r="E3850" t="s">
        <v>8335</v>
      </c>
      <c r="J3850">
        <f t="shared" si="60"/>
        <v>4</v>
      </c>
    </row>
    <row r="3851" spans="1:10" x14ac:dyDescent="0.25">
      <c r="A3851" t="s">
        <v>23025</v>
      </c>
      <c r="B3851" t="s">
        <v>2808</v>
      </c>
      <c r="J3851">
        <f t="shared" si="60"/>
        <v>1</v>
      </c>
    </row>
    <row r="3852" spans="1:10" x14ac:dyDescent="0.25">
      <c r="A3852" t="s">
        <v>23026</v>
      </c>
      <c r="B3852" t="s">
        <v>13778</v>
      </c>
      <c r="C3852" t="s">
        <v>15632</v>
      </c>
      <c r="J3852">
        <f t="shared" si="60"/>
        <v>2</v>
      </c>
    </row>
    <row r="3853" spans="1:10" x14ac:dyDescent="0.25">
      <c r="A3853" t="s">
        <v>23027</v>
      </c>
      <c r="B3853" t="s">
        <v>2808</v>
      </c>
      <c r="C3853" t="s">
        <v>13778</v>
      </c>
      <c r="J3853">
        <f t="shared" si="60"/>
        <v>2</v>
      </c>
    </row>
    <row r="3854" spans="1:10" x14ac:dyDescent="0.25">
      <c r="A3854" t="s">
        <v>23028</v>
      </c>
      <c r="B3854" t="s">
        <v>2808</v>
      </c>
      <c r="C3854" t="s">
        <v>18048</v>
      </c>
      <c r="D3854" t="s">
        <v>8335</v>
      </c>
      <c r="E3854" t="s">
        <v>24167</v>
      </c>
      <c r="J3854">
        <f t="shared" si="60"/>
        <v>4</v>
      </c>
    </row>
    <row r="3855" spans="1:10" x14ac:dyDescent="0.25">
      <c r="A3855" t="s">
        <v>23029</v>
      </c>
      <c r="B3855" t="s">
        <v>1394</v>
      </c>
      <c r="J3855">
        <f t="shared" si="60"/>
        <v>1</v>
      </c>
    </row>
    <row r="3856" spans="1:10" x14ac:dyDescent="0.25">
      <c r="A3856" t="s">
        <v>23030</v>
      </c>
      <c r="B3856" t="s">
        <v>2808</v>
      </c>
      <c r="C3856" t="s">
        <v>9835</v>
      </c>
      <c r="D3856" t="s">
        <v>8335</v>
      </c>
      <c r="J3856">
        <f t="shared" si="60"/>
        <v>3</v>
      </c>
    </row>
    <row r="3857" spans="1:10" x14ac:dyDescent="0.25">
      <c r="A3857" t="s">
        <v>23031</v>
      </c>
      <c r="B3857" t="s">
        <v>806</v>
      </c>
      <c r="C3857" t="s">
        <v>1394</v>
      </c>
      <c r="D3857" t="s">
        <v>11916</v>
      </c>
      <c r="J3857">
        <f t="shared" si="60"/>
        <v>3</v>
      </c>
    </row>
    <row r="3858" spans="1:10" x14ac:dyDescent="0.25">
      <c r="A3858" t="s">
        <v>23032</v>
      </c>
      <c r="B3858" t="s">
        <v>24166</v>
      </c>
      <c r="C3858" t="s">
        <v>2808</v>
      </c>
      <c r="D3858" t="s">
        <v>24164</v>
      </c>
      <c r="J3858">
        <f t="shared" si="60"/>
        <v>3</v>
      </c>
    </row>
    <row r="3859" spans="1:10" x14ac:dyDescent="0.25">
      <c r="A3859" t="s">
        <v>23033</v>
      </c>
      <c r="B3859" t="s">
        <v>1394</v>
      </c>
      <c r="C3859" t="s">
        <v>24166</v>
      </c>
      <c r="D3859" t="s">
        <v>2808</v>
      </c>
      <c r="J3859">
        <f t="shared" si="60"/>
        <v>3</v>
      </c>
    </row>
    <row r="3860" spans="1:10" x14ac:dyDescent="0.25">
      <c r="A3860" t="s">
        <v>23034</v>
      </c>
      <c r="B3860" t="s">
        <v>1394</v>
      </c>
      <c r="C3860" t="s">
        <v>2808</v>
      </c>
      <c r="J3860">
        <f t="shared" si="60"/>
        <v>2</v>
      </c>
    </row>
    <row r="3861" spans="1:10" x14ac:dyDescent="0.25">
      <c r="A3861" t="s">
        <v>23035</v>
      </c>
      <c r="B3861" t="s">
        <v>24166</v>
      </c>
      <c r="C3861" t="s">
        <v>2808</v>
      </c>
      <c r="J3861">
        <f t="shared" si="60"/>
        <v>2</v>
      </c>
    </row>
    <row r="3862" spans="1:10" x14ac:dyDescent="0.25">
      <c r="A3862" t="s">
        <v>23036</v>
      </c>
      <c r="B3862" t="s">
        <v>10594</v>
      </c>
      <c r="C3862" t="s">
        <v>2808</v>
      </c>
      <c r="D3862" t="s">
        <v>9603</v>
      </c>
      <c r="E3862" t="s">
        <v>15632</v>
      </c>
      <c r="J3862">
        <f t="shared" si="60"/>
        <v>4</v>
      </c>
    </row>
    <row r="3863" spans="1:10" x14ac:dyDescent="0.25">
      <c r="A3863" t="s">
        <v>23037</v>
      </c>
      <c r="B3863" t="s">
        <v>1394</v>
      </c>
      <c r="C3863" t="s">
        <v>2808</v>
      </c>
      <c r="D3863" t="s">
        <v>24165</v>
      </c>
      <c r="J3863">
        <f t="shared" si="60"/>
        <v>3</v>
      </c>
    </row>
    <row r="3864" spans="1:10" x14ac:dyDescent="0.25">
      <c r="A3864" t="s">
        <v>23038</v>
      </c>
      <c r="B3864" t="s">
        <v>1110</v>
      </c>
      <c r="C3864" t="s">
        <v>24166</v>
      </c>
      <c r="D3864" t="s">
        <v>8335</v>
      </c>
      <c r="J3864">
        <f t="shared" si="60"/>
        <v>3</v>
      </c>
    </row>
    <row r="3865" spans="1:10" x14ac:dyDescent="0.25">
      <c r="A3865" t="s">
        <v>23039</v>
      </c>
      <c r="B3865" t="s">
        <v>1110</v>
      </c>
      <c r="C3865" t="s">
        <v>806</v>
      </c>
      <c r="D3865" t="s">
        <v>11916</v>
      </c>
      <c r="J3865">
        <f t="shared" si="60"/>
        <v>3</v>
      </c>
    </row>
    <row r="3866" spans="1:10" x14ac:dyDescent="0.25">
      <c r="A3866" t="s">
        <v>23040</v>
      </c>
      <c r="B3866" t="s">
        <v>24166</v>
      </c>
      <c r="C3866" t="s">
        <v>2808</v>
      </c>
      <c r="J3866">
        <f t="shared" si="60"/>
        <v>2</v>
      </c>
    </row>
    <row r="3867" spans="1:10" x14ac:dyDescent="0.25">
      <c r="A3867" t="s">
        <v>23041</v>
      </c>
      <c r="B3867" t="s">
        <v>2808</v>
      </c>
      <c r="C3867" t="s">
        <v>5190</v>
      </c>
      <c r="D3867" t="s">
        <v>24164</v>
      </c>
      <c r="E3867" t="s">
        <v>8335</v>
      </c>
      <c r="J3867">
        <f t="shared" si="60"/>
        <v>4</v>
      </c>
    </row>
    <row r="3868" spans="1:10" x14ac:dyDescent="0.25">
      <c r="A3868" t="s">
        <v>23042</v>
      </c>
      <c r="B3868" t="s">
        <v>2808</v>
      </c>
      <c r="C3868" t="s">
        <v>8335</v>
      </c>
      <c r="J3868">
        <f t="shared" si="60"/>
        <v>2</v>
      </c>
    </row>
    <row r="3869" spans="1:10" x14ac:dyDescent="0.25">
      <c r="A3869" t="s">
        <v>23043</v>
      </c>
      <c r="B3869" t="s">
        <v>2808</v>
      </c>
      <c r="J3869">
        <f t="shared" si="60"/>
        <v>1</v>
      </c>
    </row>
    <row r="3870" spans="1:10" x14ac:dyDescent="0.25">
      <c r="A3870" t="s">
        <v>23044</v>
      </c>
      <c r="B3870" t="s">
        <v>1394</v>
      </c>
      <c r="J3870">
        <f t="shared" si="60"/>
        <v>1</v>
      </c>
    </row>
    <row r="3871" spans="1:10" x14ac:dyDescent="0.25">
      <c r="A3871" t="s">
        <v>23045</v>
      </c>
      <c r="B3871" t="s">
        <v>1394</v>
      </c>
      <c r="C3871" t="s">
        <v>15632</v>
      </c>
      <c r="J3871">
        <f t="shared" si="60"/>
        <v>2</v>
      </c>
    </row>
    <row r="3872" spans="1:10" x14ac:dyDescent="0.25">
      <c r="A3872" t="s">
        <v>23046</v>
      </c>
      <c r="B3872" t="s">
        <v>1110</v>
      </c>
      <c r="C3872" t="s">
        <v>2808</v>
      </c>
      <c r="D3872" t="s">
        <v>18048</v>
      </c>
      <c r="E3872" t="s">
        <v>8335</v>
      </c>
      <c r="F3872" t="s">
        <v>24167</v>
      </c>
      <c r="J3872">
        <f t="shared" si="60"/>
        <v>4</v>
      </c>
    </row>
    <row r="3873" spans="1:10" x14ac:dyDescent="0.25">
      <c r="A3873" t="s">
        <v>23047</v>
      </c>
      <c r="B3873" t="s">
        <v>2808</v>
      </c>
      <c r="C3873" t="s">
        <v>14342</v>
      </c>
      <c r="J3873">
        <f t="shared" si="60"/>
        <v>2</v>
      </c>
    </row>
    <row r="3874" spans="1:10" x14ac:dyDescent="0.25">
      <c r="A3874" t="s">
        <v>23048</v>
      </c>
      <c r="B3874" t="s">
        <v>1110</v>
      </c>
      <c r="C3874" t="s">
        <v>806</v>
      </c>
      <c r="J3874">
        <f t="shared" si="60"/>
        <v>2</v>
      </c>
    </row>
    <row r="3875" spans="1:10" x14ac:dyDescent="0.25">
      <c r="A3875" t="s">
        <v>23049</v>
      </c>
      <c r="B3875" t="s">
        <v>1110</v>
      </c>
      <c r="C3875" t="s">
        <v>24166</v>
      </c>
      <c r="D3875" t="s">
        <v>2808</v>
      </c>
      <c r="J3875">
        <f t="shared" si="60"/>
        <v>3</v>
      </c>
    </row>
    <row r="3876" spans="1:10" x14ac:dyDescent="0.25">
      <c r="A3876" t="s">
        <v>23050</v>
      </c>
      <c r="B3876" t="s">
        <v>24166</v>
      </c>
      <c r="C3876" t="s">
        <v>8335</v>
      </c>
      <c r="J3876">
        <f t="shared" si="60"/>
        <v>2</v>
      </c>
    </row>
    <row r="3877" spans="1:10" x14ac:dyDescent="0.25">
      <c r="A3877" t="s">
        <v>23051</v>
      </c>
      <c r="B3877" t="s">
        <v>1110</v>
      </c>
      <c r="C3877" t="s">
        <v>24166</v>
      </c>
      <c r="D3877" t="s">
        <v>2808</v>
      </c>
      <c r="E3877" t="s">
        <v>8335</v>
      </c>
      <c r="J3877">
        <f t="shared" si="60"/>
        <v>4</v>
      </c>
    </row>
    <row r="3878" spans="1:10" x14ac:dyDescent="0.25">
      <c r="A3878" t="s">
        <v>23052</v>
      </c>
      <c r="B3878" t="s">
        <v>2808</v>
      </c>
      <c r="C3878" t="s">
        <v>14342</v>
      </c>
      <c r="J3878">
        <f t="shared" si="60"/>
        <v>2</v>
      </c>
    </row>
    <row r="3879" spans="1:10" x14ac:dyDescent="0.25">
      <c r="A3879" t="s">
        <v>23053</v>
      </c>
      <c r="B3879" t="s">
        <v>1394</v>
      </c>
      <c r="C3879" t="s">
        <v>2808</v>
      </c>
      <c r="J3879">
        <f t="shared" si="60"/>
        <v>2</v>
      </c>
    </row>
    <row r="3880" spans="1:10" x14ac:dyDescent="0.25">
      <c r="A3880" t="s">
        <v>23054</v>
      </c>
      <c r="B3880" t="s">
        <v>24164</v>
      </c>
      <c r="C3880" t="s">
        <v>9835</v>
      </c>
      <c r="D3880" t="s">
        <v>8335</v>
      </c>
      <c r="J3880">
        <f t="shared" si="60"/>
        <v>3</v>
      </c>
    </row>
    <row r="3881" spans="1:10" x14ac:dyDescent="0.25">
      <c r="A3881" t="s">
        <v>19389</v>
      </c>
      <c r="B3881" t="s">
        <v>806</v>
      </c>
      <c r="C3881" t="s">
        <v>14342</v>
      </c>
      <c r="D3881" t="s">
        <v>1062</v>
      </c>
      <c r="J3881">
        <f t="shared" si="60"/>
        <v>3</v>
      </c>
    </row>
    <row r="3882" spans="1:10" x14ac:dyDescent="0.25">
      <c r="A3882" t="s">
        <v>23055</v>
      </c>
      <c r="B3882" t="s">
        <v>1394</v>
      </c>
      <c r="C3882" t="s">
        <v>2808</v>
      </c>
      <c r="D3882" t="s">
        <v>14342</v>
      </c>
      <c r="E3882" t="s">
        <v>9603</v>
      </c>
      <c r="F3882" t="s">
        <v>13778</v>
      </c>
      <c r="G3882" t="s">
        <v>15632</v>
      </c>
      <c r="J3882">
        <f t="shared" si="60"/>
        <v>4</v>
      </c>
    </row>
    <row r="3883" spans="1:10" x14ac:dyDescent="0.25">
      <c r="A3883" t="s">
        <v>23056</v>
      </c>
      <c r="B3883" t="s">
        <v>24166</v>
      </c>
      <c r="C3883" t="s">
        <v>2808</v>
      </c>
      <c r="J3883">
        <f t="shared" si="60"/>
        <v>2</v>
      </c>
    </row>
    <row r="3884" spans="1:10" x14ac:dyDescent="0.25">
      <c r="A3884" t="s">
        <v>23057</v>
      </c>
      <c r="B3884" t="s">
        <v>1394</v>
      </c>
      <c r="C3884" t="s">
        <v>2808</v>
      </c>
      <c r="J3884">
        <f t="shared" si="60"/>
        <v>2</v>
      </c>
    </row>
    <row r="3885" spans="1:10" x14ac:dyDescent="0.25">
      <c r="A3885" t="s">
        <v>23058</v>
      </c>
      <c r="B3885" t="s">
        <v>1062</v>
      </c>
      <c r="C3885" t="s">
        <v>8335</v>
      </c>
      <c r="J3885">
        <f t="shared" si="60"/>
        <v>2</v>
      </c>
    </row>
    <row r="3886" spans="1:10" x14ac:dyDescent="0.25">
      <c r="A3886" t="s">
        <v>23059</v>
      </c>
      <c r="B3886" t="s">
        <v>24166</v>
      </c>
      <c r="C3886" t="s">
        <v>2808</v>
      </c>
      <c r="D3886" t="s">
        <v>15632</v>
      </c>
      <c r="E3886" t="s">
        <v>8335</v>
      </c>
      <c r="J3886">
        <f t="shared" si="60"/>
        <v>4</v>
      </c>
    </row>
    <row r="3887" spans="1:10" x14ac:dyDescent="0.25">
      <c r="A3887" t="s">
        <v>23060</v>
      </c>
      <c r="B3887" t="s">
        <v>1394</v>
      </c>
      <c r="J3887">
        <f t="shared" si="60"/>
        <v>1</v>
      </c>
    </row>
    <row r="3888" spans="1:10" x14ac:dyDescent="0.25">
      <c r="A3888" t="s">
        <v>23061</v>
      </c>
      <c r="B3888" t="s">
        <v>5190</v>
      </c>
      <c r="J3888">
        <f t="shared" si="60"/>
        <v>1</v>
      </c>
    </row>
    <row r="3889" spans="1:10" x14ac:dyDescent="0.25">
      <c r="A3889" t="s">
        <v>23062</v>
      </c>
      <c r="B3889" t="s">
        <v>2808</v>
      </c>
      <c r="C3889" t="s">
        <v>5190</v>
      </c>
      <c r="D3889" t="s">
        <v>24164</v>
      </c>
      <c r="J3889">
        <f t="shared" si="60"/>
        <v>3</v>
      </c>
    </row>
    <row r="3890" spans="1:10" x14ac:dyDescent="0.25">
      <c r="A3890" t="s">
        <v>23063</v>
      </c>
      <c r="B3890" t="s">
        <v>2808</v>
      </c>
      <c r="J3890">
        <f t="shared" si="60"/>
        <v>1</v>
      </c>
    </row>
    <row r="3891" spans="1:10" x14ac:dyDescent="0.25">
      <c r="A3891" t="s">
        <v>23064</v>
      </c>
      <c r="B3891" t="s">
        <v>1394</v>
      </c>
      <c r="C3891" t="s">
        <v>15632</v>
      </c>
      <c r="J3891">
        <f t="shared" si="60"/>
        <v>2</v>
      </c>
    </row>
    <row r="3892" spans="1:10" x14ac:dyDescent="0.25">
      <c r="A3892" t="s">
        <v>23065</v>
      </c>
      <c r="B3892" t="s">
        <v>2808</v>
      </c>
      <c r="C3892" t="s">
        <v>14342</v>
      </c>
      <c r="D3892" t="s">
        <v>15632</v>
      </c>
      <c r="J3892">
        <f t="shared" si="60"/>
        <v>3</v>
      </c>
    </row>
    <row r="3893" spans="1:10" x14ac:dyDescent="0.25">
      <c r="A3893" t="s">
        <v>19403</v>
      </c>
      <c r="B3893" t="s">
        <v>1110</v>
      </c>
      <c r="C3893" t="s">
        <v>806</v>
      </c>
      <c r="D3893" t="s">
        <v>2808</v>
      </c>
      <c r="J3893">
        <f t="shared" si="60"/>
        <v>3</v>
      </c>
    </row>
    <row r="3894" spans="1:10" x14ac:dyDescent="0.25">
      <c r="A3894" t="s">
        <v>23066</v>
      </c>
      <c r="B3894" t="s">
        <v>2808</v>
      </c>
      <c r="C3894" t="s">
        <v>15632</v>
      </c>
      <c r="J3894">
        <f t="shared" si="60"/>
        <v>2</v>
      </c>
    </row>
    <row r="3895" spans="1:10" x14ac:dyDescent="0.25">
      <c r="A3895" t="s">
        <v>23067</v>
      </c>
      <c r="B3895" t="s">
        <v>2808</v>
      </c>
      <c r="C3895" t="s">
        <v>5190</v>
      </c>
      <c r="J3895">
        <f t="shared" si="60"/>
        <v>2</v>
      </c>
    </row>
    <row r="3896" spans="1:10" x14ac:dyDescent="0.25">
      <c r="A3896" t="s">
        <v>23068</v>
      </c>
      <c r="B3896" t="s">
        <v>2808</v>
      </c>
      <c r="C3896" t="s">
        <v>15632</v>
      </c>
      <c r="J3896">
        <f t="shared" si="60"/>
        <v>2</v>
      </c>
    </row>
    <row r="3897" spans="1:10" x14ac:dyDescent="0.25">
      <c r="A3897" t="s">
        <v>23069</v>
      </c>
      <c r="B3897" t="s">
        <v>1394</v>
      </c>
      <c r="C3897" t="s">
        <v>5190</v>
      </c>
      <c r="J3897">
        <f t="shared" si="60"/>
        <v>2</v>
      </c>
    </row>
    <row r="3898" spans="1:10" x14ac:dyDescent="0.25">
      <c r="A3898" t="s">
        <v>22758</v>
      </c>
      <c r="B3898" t="s">
        <v>1394</v>
      </c>
      <c r="C3898" t="s">
        <v>5190</v>
      </c>
      <c r="D3898" t="s">
        <v>9835</v>
      </c>
      <c r="J3898">
        <f t="shared" si="60"/>
        <v>3</v>
      </c>
    </row>
    <row r="3899" spans="1:10" x14ac:dyDescent="0.25">
      <c r="A3899" t="s">
        <v>23070</v>
      </c>
      <c r="B3899" t="s">
        <v>1394</v>
      </c>
      <c r="C3899" t="s">
        <v>2808</v>
      </c>
      <c r="D3899" t="s">
        <v>15632</v>
      </c>
      <c r="J3899">
        <f t="shared" si="60"/>
        <v>3</v>
      </c>
    </row>
    <row r="3900" spans="1:10" x14ac:dyDescent="0.25">
      <c r="A3900" t="s">
        <v>23071</v>
      </c>
      <c r="B3900" t="s">
        <v>24164</v>
      </c>
      <c r="C3900" t="s">
        <v>8335</v>
      </c>
      <c r="J3900">
        <f t="shared" si="60"/>
        <v>2</v>
      </c>
    </row>
    <row r="3901" spans="1:10" x14ac:dyDescent="0.25">
      <c r="A3901" t="s">
        <v>23072</v>
      </c>
      <c r="B3901" t="s">
        <v>2808</v>
      </c>
      <c r="C3901" t="s">
        <v>15632</v>
      </c>
      <c r="J3901">
        <f t="shared" si="60"/>
        <v>2</v>
      </c>
    </row>
    <row r="3902" spans="1:10" x14ac:dyDescent="0.25">
      <c r="A3902" t="s">
        <v>22976</v>
      </c>
      <c r="B3902" t="s">
        <v>2808</v>
      </c>
      <c r="C3902" t="s">
        <v>1062</v>
      </c>
      <c r="J3902">
        <f t="shared" si="60"/>
        <v>2</v>
      </c>
    </row>
    <row r="3903" spans="1:10" x14ac:dyDescent="0.25">
      <c r="A3903" t="s">
        <v>23073</v>
      </c>
      <c r="B3903" t="s">
        <v>1394</v>
      </c>
      <c r="C3903" t="s">
        <v>2808</v>
      </c>
      <c r="J3903">
        <f t="shared" si="60"/>
        <v>2</v>
      </c>
    </row>
    <row r="3904" spans="1:10" x14ac:dyDescent="0.25">
      <c r="A3904" t="s">
        <v>23074</v>
      </c>
      <c r="B3904" t="s">
        <v>5190</v>
      </c>
      <c r="C3904" t="s">
        <v>9835</v>
      </c>
      <c r="D3904" t="s">
        <v>8335</v>
      </c>
      <c r="J3904">
        <f t="shared" si="60"/>
        <v>3</v>
      </c>
    </row>
    <row r="3905" spans="1:10" x14ac:dyDescent="0.25">
      <c r="A3905" t="s">
        <v>23075</v>
      </c>
      <c r="B3905" t="s">
        <v>806</v>
      </c>
      <c r="C3905" t="s">
        <v>2808</v>
      </c>
      <c r="D3905" t="s">
        <v>18048</v>
      </c>
      <c r="E3905" t="s">
        <v>8335</v>
      </c>
      <c r="F3905" t="s">
        <v>24167</v>
      </c>
      <c r="J3905">
        <f t="shared" si="60"/>
        <v>4</v>
      </c>
    </row>
    <row r="3906" spans="1:10" x14ac:dyDescent="0.25">
      <c r="A3906" t="s">
        <v>23076</v>
      </c>
      <c r="B3906" t="s">
        <v>1394</v>
      </c>
      <c r="C3906" t="s">
        <v>63</v>
      </c>
      <c r="D3906" t="s">
        <v>2808</v>
      </c>
      <c r="E3906" t="s">
        <v>1062</v>
      </c>
      <c r="F3906" t="s">
        <v>24164</v>
      </c>
      <c r="G3906" t="s">
        <v>9835</v>
      </c>
      <c r="J3906">
        <f t="shared" si="60"/>
        <v>4</v>
      </c>
    </row>
    <row r="3907" spans="1:10" x14ac:dyDescent="0.25">
      <c r="A3907" t="s">
        <v>23077</v>
      </c>
      <c r="B3907" t="s">
        <v>2808</v>
      </c>
      <c r="C3907" t="s">
        <v>5190</v>
      </c>
      <c r="D3907" t="s">
        <v>8335</v>
      </c>
      <c r="J3907">
        <f t="shared" ref="J3907:J3970" si="61">COUNTIF(B3907:E3907,"*")</f>
        <v>3</v>
      </c>
    </row>
    <row r="3908" spans="1:10" x14ac:dyDescent="0.25">
      <c r="A3908" t="s">
        <v>23078</v>
      </c>
      <c r="B3908" t="s">
        <v>2808</v>
      </c>
      <c r="J3908">
        <f t="shared" si="61"/>
        <v>1</v>
      </c>
    </row>
    <row r="3909" spans="1:10" x14ac:dyDescent="0.25">
      <c r="A3909" t="s">
        <v>23079</v>
      </c>
      <c r="B3909" t="s">
        <v>1394</v>
      </c>
      <c r="C3909" t="s">
        <v>24166</v>
      </c>
      <c r="D3909" t="s">
        <v>24164</v>
      </c>
      <c r="J3909">
        <f t="shared" si="61"/>
        <v>3</v>
      </c>
    </row>
    <row r="3910" spans="1:10" x14ac:dyDescent="0.25">
      <c r="A3910" t="s">
        <v>19529</v>
      </c>
      <c r="B3910" t="s">
        <v>1110</v>
      </c>
      <c r="C3910" t="s">
        <v>806</v>
      </c>
      <c r="D3910" t="s">
        <v>9835</v>
      </c>
      <c r="E3910" t="s">
        <v>8335</v>
      </c>
      <c r="J3910">
        <f t="shared" si="61"/>
        <v>4</v>
      </c>
    </row>
    <row r="3911" spans="1:10" x14ac:dyDescent="0.25">
      <c r="A3911" t="s">
        <v>23080</v>
      </c>
      <c r="B3911" t="s">
        <v>1394</v>
      </c>
      <c r="J3911">
        <f t="shared" si="61"/>
        <v>1</v>
      </c>
    </row>
    <row r="3912" spans="1:10" x14ac:dyDescent="0.25">
      <c r="A3912" t="s">
        <v>23081</v>
      </c>
      <c r="B3912" t="s">
        <v>1394</v>
      </c>
      <c r="J3912">
        <f t="shared" si="61"/>
        <v>1</v>
      </c>
    </row>
    <row r="3913" spans="1:10" x14ac:dyDescent="0.25">
      <c r="A3913" t="s">
        <v>23082</v>
      </c>
      <c r="B3913" t="s">
        <v>24166</v>
      </c>
      <c r="C3913" t="s">
        <v>2808</v>
      </c>
      <c r="D3913" t="s">
        <v>1062</v>
      </c>
      <c r="E3913" t="s">
        <v>15632</v>
      </c>
      <c r="J3913">
        <f t="shared" si="61"/>
        <v>4</v>
      </c>
    </row>
    <row r="3914" spans="1:10" x14ac:dyDescent="0.25">
      <c r="A3914" t="s">
        <v>23083</v>
      </c>
      <c r="B3914" t="s">
        <v>2808</v>
      </c>
      <c r="C3914" t="s">
        <v>15632</v>
      </c>
      <c r="D3914" t="s">
        <v>11916</v>
      </c>
      <c r="J3914">
        <f t="shared" si="61"/>
        <v>3</v>
      </c>
    </row>
    <row r="3915" spans="1:10" x14ac:dyDescent="0.25">
      <c r="A3915" t="s">
        <v>23084</v>
      </c>
      <c r="B3915" t="s">
        <v>24166</v>
      </c>
      <c r="C3915" t="s">
        <v>24164</v>
      </c>
      <c r="D3915" t="s">
        <v>8335</v>
      </c>
      <c r="J3915">
        <f t="shared" si="61"/>
        <v>3</v>
      </c>
    </row>
    <row r="3916" spans="1:10" x14ac:dyDescent="0.25">
      <c r="A3916" t="s">
        <v>23085</v>
      </c>
      <c r="B3916" t="s">
        <v>1394</v>
      </c>
      <c r="C3916" t="s">
        <v>24166</v>
      </c>
      <c r="J3916">
        <f t="shared" si="61"/>
        <v>2</v>
      </c>
    </row>
    <row r="3917" spans="1:10" x14ac:dyDescent="0.25">
      <c r="A3917" t="s">
        <v>21190</v>
      </c>
      <c r="B3917" t="s">
        <v>5190</v>
      </c>
      <c r="C3917" t="s">
        <v>24164</v>
      </c>
      <c r="D3917" t="s">
        <v>8335</v>
      </c>
      <c r="J3917">
        <f t="shared" si="61"/>
        <v>3</v>
      </c>
    </row>
    <row r="3918" spans="1:10" x14ac:dyDescent="0.25">
      <c r="A3918" t="s">
        <v>23086</v>
      </c>
      <c r="B3918" t="s">
        <v>2808</v>
      </c>
      <c r="C3918" t="s">
        <v>24164</v>
      </c>
      <c r="D3918" t="s">
        <v>8335</v>
      </c>
      <c r="J3918">
        <f t="shared" si="61"/>
        <v>3</v>
      </c>
    </row>
    <row r="3919" spans="1:10" x14ac:dyDescent="0.25">
      <c r="A3919" t="s">
        <v>23087</v>
      </c>
      <c r="B3919" t="s">
        <v>1394</v>
      </c>
      <c r="C3919" t="s">
        <v>1062</v>
      </c>
      <c r="J3919">
        <f t="shared" si="61"/>
        <v>2</v>
      </c>
    </row>
    <row r="3920" spans="1:10" x14ac:dyDescent="0.25">
      <c r="A3920" t="s">
        <v>23088</v>
      </c>
      <c r="B3920" t="s">
        <v>1394</v>
      </c>
      <c r="C3920" t="s">
        <v>2808</v>
      </c>
      <c r="D3920" t="s">
        <v>15632</v>
      </c>
      <c r="J3920">
        <f t="shared" si="61"/>
        <v>3</v>
      </c>
    </row>
    <row r="3921" spans="1:10" x14ac:dyDescent="0.25">
      <c r="A3921" t="s">
        <v>23089</v>
      </c>
      <c r="B3921" t="s">
        <v>2808</v>
      </c>
      <c r="C3921" t="s">
        <v>8335</v>
      </c>
      <c r="J3921">
        <f t="shared" si="61"/>
        <v>2</v>
      </c>
    </row>
    <row r="3922" spans="1:10" x14ac:dyDescent="0.25">
      <c r="A3922" t="s">
        <v>23090</v>
      </c>
      <c r="B3922" t="s">
        <v>1394</v>
      </c>
      <c r="C3922" t="s">
        <v>24166</v>
      </c>
      <c r="J3922">
        <f t="shared" si="61"/>
        <v>2</v>
      </c>
    </row>
    <row r="3923" spans="1:10" x14ac:dyDescent="0.25">
      <c r="A3923" t="s">
        <v>23091</v>
      </c>
      <c r="B3923" t="s">
        <v>1394</v>
      </c>
      <c r="C3923" t="s">
        <v>1062</v>
      </c>
      <c r="J3923">
        <f t="shared" si="61"/>
        <v>2</v>
      </c>
    </row>
    <row r="3924" spans="1:10" x14ac:dyDescent="0.25">
      <c r="A3924" t="s">
        <v>23092</v>
      </c>
      <c r="B3924" t="s">
        <v>1394</v>
      </c>
      <c r="C3924" t="s">
        <v>2808</v>
      </c>
      <c r="D3924" t="s">
        <v>15632</v>
      </c>
      <c r="J3924">
        <f t="shared" si="61"/>
        <v>3</v>
      </c>
    </row>
    <row r="3925" spans="1:10" x14ac:dyDescent="0.25">
      <c r="A3925" t="s">
        <v>23093</v>
      </c>
      <c r="B3925" t="s">
        <v>63</v>
      </c>
      <c r="J3925">
        <f t="shared" si="61"/>
        <v>1</v>
      </c>
    </row>
    <row r="3926" spans="1:10" x14ac:dyDescent="0.25">
      <c r="A3926" t="s">
        <v>23094</v>
      </c>
      <c r="B3926" t="s">
        <v>2808</v>
      </c>
      <c r="J3926">
        <f t="shared" si="61"/>
        <v>1</v>
      </c>
    </row>
    <row r="3927" spans="1:10" x14ac:dyDescent="0.25">
      <c r="A3927" t="s">
        <v>23095</v>
      </c>
      <c r="B3927" t="s">
        <v>1394</v>
      </c>
      <c r="J3927">
        <f t="shared" si="61"/>
        <v>1</v>
      </c>
    </row>
    <row r="3928" spans="1:10" x14ac:dyDescent="0.25">
      <c r="A3928" t="s">
        <v>23096</v>
      </c>
      <c r="B3928" t="s">
        <v>1394</v>
      </c>
      <c r="J3928">
        <f t="shared" si="61"/>
        <v>1</v>
      </c>
    </row>
    <row r="3929" spans="1:10" x14ac:dyDescent="0.25">
      <c r="A3929" t="s">
        <v>23097</v>
      </c>
      <c r="B3929" t="s">
        <v>1394</v>
      </c>
      <c r="C3929" t="s">
        <v>24166</v>
      </c>
      <c r="D3929" t="s">
        <v>15632</v>
      </c>
      <c r="E3929" t="s">
        <v>8335</v>
      </c>
      <c r="J3929">
        <f t="shared" si="61"/>
        <v>4</v>
      </c>
    </row>
    <row r="3930" spans="1:10" x14ac:dyDescent="0.25">
      <c r="A3930" t="s">
        <v>23098</v>
      </c>
      <c r="B3930" t="s">
        <v>1394</v>
      </c>
      <c r="C3930" t="s">
        <v>2808</v>
      </c>
      <c r="J3930">
        <f t="shared" si="61"/>
        <v>2</v>
      </c>
    </row>
    <row r="3931" spans="1:10" x14ac:dyDescent="0.25">
      <c r="A3931" t="s">
        <v>23099</v>
      </c>
      <c r="B3931" t="s">
        <v>1110</v>
      </c>
      <c r="C3931" t="s">
        <v>24166</v>
      </c>
      <c r="D3931" t="s">
        <v>5190</v>
      </c>
      <c r="E3931" t="s">
        <v>8335</v>
      </c>
      <c r="J3931">
        <f t="shared" si="61"/>
        <v>4</v>
      </c>
    </row>
    <row r="3932" spans="1:10" x14ac:dyDescent="0.25">
      <c r="A3932" t="s">
        <v>23100</v>
      </c>
      <c r="B3932" t="s">
        <v>806</v>
      </c>
      <c r="C3932" t="s">
        <v>1062</v>
      </c>
      <c r="J3932">
        <f t="shared" si="61"/>
        <v>2</v>
      </c>
    </row>
    <row r="3933" spans="1:10" x14ac:dyDescent="0.25">
      <c r="A3933" t="s">
        <v>23101</v>
      </c>
      <c r="B3933" t="s">
        <v>63</v>
      </c>
      <c r="C3933" t="s">
        <v>9603</v>
      </c>
      <c r="J3933">
        <f t="shared" si="61"/>
        <v>2</v>
      </c>
    </row>
    <row r="3934" spans="1:10" x14ac:dyDescent="0.25">
      <c r="A3934" t="s">
        <v>23102</v>
      </c>
      <c r="B3934" t="s">
        <v>806</v>
      </c>
      <c r="C3934" t="s">
        <v>1062</v>
      </c>
      <c r="J3934">
        <f t="shared" si="61"/>
        <v>2</v>
      </c>
    </row>
    <row r="3935" spans="1:10" x14ac:dyDescent="0.25">
      <c r="A3935" t="s">
        <v>23103</v>
      </c>
      <c r="B3935" t="s">
        <v>2808</v>
      </c>
      <c r="C3935" t="s">
        <v>15632</v>
      </c>
      <c r="J3935">
        <f t="shared" si="61"/>
        <v>2</v>
      </c>
    </row>
    <row r="3936" spans="1:10" x14ac:dyDescent="0.25">
      <c r="A3936" t="s">
        <v>23104</v>
      </c>
      <c r="B3936" t="s">
        <v>2808</v>
      </c>
      <c r="C3936" t="s">
        <v>8335</v>
      </c>
      <c r="J3936">
        <f t="shared" si="61"/>
        <v>2</v>
      </c>
    </row>
    <row r="3937" spans="1:10" x14ac:dyDescent="0.25">
      <c r="A3937" t="s">
        <v>23105</v>
      </c>
      <c r="B3937" t="s">
        <v>2808</v>
      </c>
      <c r="C3937" t="s">
        <v>8335</v>
      </c>
      <c r="J3937">
        <f t="shared" si="61"/>
        <v>2</v>
      </c>
    </row>
    <row r="3938" spans="1:10" x14ac:dyDescent="0.25">
      <c r="A3938" t="s">
        <v>23106</v>
      </c>
      <c r="B3938" t="s">
        <v>2808</v>
      </c>
      <c r="J3938">
        <f t="shared" si="61"/>
        <v>1</v>
      </c>
    </row>
    <row r="3939" spans="1:10" x14ac:dyDescent="0.25">
      <c r="A3939" t="s">
        <v>23107</v>
      </c>
      <c r="B3939" t="s">
        <v>2808</v>
      </c>
      <c r="C3939" t="s">
        <v>1062</v>
      </c>
      <c r="J3939">
        <f t="shared" si="61"/>
        <v>2</v>
      </c>
    </row>
    <row r="3940" spans="1:10" x14ac:dyDescent="0.25">
      <c r="A3940" t="s">
        <v>23108</v>
      </c>
      <c r="B3940" t="s">
        <v>2808</v>
      </c>
      <c r="J3940">
        <f t="shared" si="61"/>
        <v>1</v>
      </c>
    </row>
    <row r="3941" spans="1:10" x14ac:dyDescent="0.25">
      <c r="A3941" t="s">
        <v>23109</v>
      </c>
      <c r="B3941" t="s">
        <v>1394</v>
      </c>
      <c r="C3941" t="s">
        <v>24166</v>
      </c>
      <c r="D3941" t="s">
        <v>15632</v>
      </c>
      <c r="J3941">
        <f t="shared" si="61"/>
        <v>3</v>
      </c>
    </row>
    <row r="3942" spans="1:10" x14ac:dyDescent="0.25">
      <c r="A3942" t="s">
        <v>23110</v>
      </c>
      <c r="B3942" t="s">
        <v>24166</v>
      </c>
      <c r="C3942" t="s">
        <v>2808</v>
      </c>
      <c r="D3942" t="s">
        <v>5190</v>
      </c>
      <c r="E3942" t="s">
        <v>8335</v>
      </c>
      <c r="J3942">
        <f t="shared" si="61"/>
        <v>4</v>
      </c>
    </row>
    <row r="3943" spans="1:10" x14ac:dyDescent="0.25">
      <c r="A3943" t="s">
        <v>23111</v>
      </c>
      <c r="B3943" t="s">
        <v>1394</v>
      </c>
      <c r="C3943" t="s">
        <v>5190</v>
      </c>
      <c r="D3943" t="s">
        <v>24164</v>
      </c>
      <c r="J3943">
        <f t="shared" si="61"/>
        <v>3</v>
      </c>
    </row>
    <row r="3944" spans="1:10" x14ac:dyDescent="0.25">
      <c r="A3944" t="s">
        <v>23112</v>
      </c>
      <c r="B3944" t="s">
        <v>1394</v>
      </c>
      <c r="J3944">
        <f t="shared" si="61"/>
        <v>1</v>
      </c>
    </row>
    <row r="3945" spans="1:10" x14ac:dyDescent="0.25">
      <c r="A3945" t="s">
        <v>23113</v>
      </c>
      <c r="B3945" t="s">
        <v>2808</v>
      </c>
      <c r="J3945">
        <f t="shared" si="61"/>
        <v>1</v>
      </c>
    </row>
    <row r="3946" spans="1:10" x14ac:dyDescent="0.25">
      <c r="A3946" t="s">
        <v>23114</v>
      </c>
      <c r="B3946" t="s">
        <v>24166</v>
      </c>
      <c r="C3946" t="s">
        <v>2808</v>
      </c>
      <c r="D3946" t="s">
        <v>8335</v>
      </c>
      <c r="J3946">
        <f t="shared" si="61"/>
        <v>3</v>
      </c>
    </row>
    <row r="3947" spans="1:10" x14ac:dyDescent="0.25">
      <c r="A3947" t="s">
        <v>23115</v>
      </c>
      <c r="B3947" t="s">
        <v>1394</v>
      </c>
      <c r="J3947">
        <f t="shared" si="61"/>
        <v>1</v>
      </c>
    </row>
    <row r="3948" spans="1:10" x14ac:dyDescent="0.25">
      <c r="A3948" t="s">
        <v>23116</v>
      </c>
      <c r="B3948" t="s">
        <v>1394</v>
      </c>
      <c r="C3948" t="s">
        <v>15632</v>
      </c>
      <c r="J3948">
        <f t="shared" si="61"/>
        <v>2</v>
      </c>
    </row>
    <row r="3949" spans="1:10" x14ac:dyDescent="0.25">
      <c r="A3949" t="s">
        <v>23117</v>
      </c>
      <c r="B3949" t="s">
        <v>2808</v>
      </c>
      <c r="C3949" t="s">
        <v>15632</v>
      </c>
      <c r="J3949">
        <f t="shared" si="61"/>
        <v>2</v>
      </c>
    </row>
    <row r="3950" spans="1:10" x14ac:dyDescent="0.25">
      <c r="A3950" t="s">
        <v>23118</v>
      </c>
      <c r="B3950" t="s">
        <v>1394</v>
      </c>
      <c r="C3950" t="s">
        <v>2808</v>
      </c>
      <c r="D3950" t="s">
        <v>15632</v>
      </c>
      <c r="J3950">
        <f t="shared" si="61"/>
        <v>3</v>
      </c>
    </row>
    <row r="3951" spans="1:10" x14ac:dyDescent="0.25">
      <c r="A3951" t="s">
        <v>23119</v>
      </c>
      <c r="B3951" t="s">
        <v>1394</v>
      </c>
      <c r="C3951" t="s">
        <v>2808</v>
      </c>
      <c r="J3951">
        <f t="shared" si="61"/>
        <v>2</v>
      </c>
    </row>
    <row r="3952" spans="1:10" x14ac:dyDescent="0.25">
      <c r="A3952" t="s">
        <v>23120</v>
      </c>
      <c r="B3952" t="s">
        <v>2808</v>
      </c>
      <c r="C3952" t="s">
        <v>5190</v>
      </c>
      <c r="D3952" t="s">
        <v>9835</v>
      </c>
      <c r="J3952">
        <f t="shared" si="61"/>
        <v>3</v>
      </c>
    </row>
    <row r="3953" spans="1:10" x14ac:dyDescent="0.25">
      <c r="A3953" t="s">
        <v>23121</v>
      </c>
      <c r="B3953" t="s">
        <v>1394</v>
      </c>
      <c r="C3953" t="s">
        <v>14342</v>
      </c>
      <c r="D3953" t="s">
        <v>15632</v>
      </c>
      <c r="J3953">
        <f t="shared" si="61"/>
        <v>3</v>
      </c>
    </row>
    <row r="3954" spans="1:10" x14ac:dyDescent="0.25">
      <c r="A3954" t="s">
        <v>23122</v>
      </c>
      <c r="B3954" t="s">
        <v>10594</v>
      </c>
      <c r="C3954" t="s">
        <v>2808</v>
      </c>
      <c r="J3954">
        <f t="shared" si="61"/>
        <v>2</v>
      </c>
    </row>
    <row r="3955" spans="1:10" x14ac:dyDescent="0.25">
      <c r="A3955" t="s">
        <v>23123</v>
      </c>
      <c r="B3955" t="s">
        <v>2808</v>
      </c>
      <c r="J3955">
        <f t="shared" si="61"/>
        <v>1</v>
      </c>
    </row>
    <row r="3956" spans="1:10" x14ac:dyDescent="0.25">
      <c r="A3956" t="s">
        <v>23124</v>
      </c>
      <c r="B3956" t="s">
        <v>1394</v>
      </c>
      <c r="C3956" t="s">
        <v>2808</v>
      </c>
      <c r="J3956">
        <f t="shared" si="61"/>
        <v>2</v>
      </c>
    </row>
    <row r="3957" spans="1:10" x14ac:dyDescent="0.25">
      <c r="A3957" t="s">
        <v>23125</v>
      </c>
      <c r="B3957" t="s">
        <v>1110</v>
      </c>
      <c r="C3957" t="s">
        <v>806</v>
      </c>
      <c r="D3957" t="s">
        <v>24166</v>
      </c>
      <c r="E3957" t="s">
        <v>8335</v>
      </c>
      <c r="J3957">
        <f t="shared" si="61"/>
        <v>4</v>
      </c>
    </row>
    <row r="3958" spans="1:10" x14ac:dyDescent="0.25">
      <c r="A3958" t="s">
        <v>23126</v>
      </c>
      <c r="B3958" t="s">
        <v>1394</v>
      </c>
      <c r="C3958" t="s">
        <v>1062</v>
      </c>
      <c r="J3958">
        <f t="shared" si="61"/>
        <v>2</v>
      </c>
    </row>
    <row r="3959" spans="1:10" x14ac:dyDescent="0.25">
      <c r="A3959" t="s">
        <v>23127</v>
      </c>
      <c r="B3959" t="s">
        <v>806</v>
      </c>
      <c r="C3959" t="s">
        <v>2808</v>
      </c>
      <c r="J3959">
        <f t="shared" si="61"/>
        <v>2</v>
      </c>
    </row>
    <row r="3960" spans="1:10" x14ac:dyDescent="0.25">
      <c r="A3960" t="s">
        <v>23128</v>
      </c>
      <c r="B3960" t="s">
        <v>2808</v>
      </c>
      <c r="C3960" t="s">
        <v>14342</v>
      </c>
      <c r="D3960" t="s">
        <v>18048</v>
      </c>
      <c r="E3960" t="s">
        <v>13778</v>
      </c>
      <c r="J3960">
        <f t="shared" si="61"/>
        <v>4</v>
      </c>
    </row>
    <row r="3961" spans="1:10" x14ac:dyDescent="0.25">
      <c r="A3961" t="s">
        <v>23129</v>
      </c>
      <c r="B3961" t="s">
        <v>2808</v>
      </c>
      <c r="C3961" t="s">
        <v>24164</v>
      </c>
      <c r="D3961" t="s">
        <v>15632</v>
      </c>
      <c r="E3961" t="s">
        <v>8335</v>
      </c>
      <c r="J3961">
        <f t="shared" si="61"/>
        <v>4</v>
      </c>
    </row>
    <row r="3962" spans="1:10" x14ac:dyDescent="0.25">
      <c r="A3962" t="s">
        <v>23130</v>
      </c>
      <c r="B3962" t="s">
        <v>2808</v>
      </c>
      <c r="C3962" t="s">
        <v>24167</v>
      </c>
      <c r="J3962">
        <f t="shared" si="61"/>
        <v>2</v>
      </c>
    </row>
    <row r="3963" spans="1:10" x14ac:dyDescent="0.25">
      <c r="A3963" t="s">
        <v>23131</v>
      </c>
      <c r="B3963" t="s">
        <v>1394</v>
      </c>
      <c r="C3963" t="s">
        <v>2808</v>
      </c>
      <c r="D3963" t="s">
        <v>15632</v>
      </c>
      <c r="J3963">
        <f t="shared" si="61"/>
        <v>3</v>
      </c>
    </row>
    <row r="3964" spans="1:10" x14ac:dyDescent="0.25">
      <c r="A3964" t="s">
        <v>23132</v>
      </c>
      <c r="B3964" t="s">
        <v>5190</v>
      </c>
      <c r="J3964">
        <f t="shared" si="61"/>
        <v>1</v>
      </c>
    </row>
    <row r="3965" spans="1:10" x14ac:dyDescent="0.25">
      <c r="A3965" t="s">
        <v>23133</v>
      </c>
      <c r="B3965" t="s">
        <v>5190</v>
      </c>
      <c r="C3965" t="s">
        <v>8335</v>
      </c>
      <c r="J3965">
        <f t="shared" si="61"/>
        <v>2</v>
      </c>
    </row>
    <row r="3966" spans="1:10" x14ac:dyDescent="0.25">
      <c r="A3966" t="s">
        <v>23134</v>
      </c>
      <c r="B3966" t="s">
        <v>5190</v>
      </c>
      <c r="J3966">
        <f t="shared" si="61"/>
        <v>1</v>
      </c>
    </row>
    <row r="3967" spans="1:10" x14ac:dyDescent="0.25">
      <c r="A3967" t="s">
        <v>23135</v>
      </c>
      <c r="B3967" t="s">
        <v>1394</v>
      </c>
      <c r="C3967" t="s">
        <v>15632</v>
      </c>
      <c r="J3967">
        <f t="shared" si="61"/>
        <v>2</v>
      </c>
    </row>
    <row r="3968" spans="1:10" x14ac:dyDescent="0.25">
      <c r="A3968" t="s">
        <v>23136</v>
      </c>
      <c r="B3968" t="s">
        <v>806</v>
      </c>
      <c r="C3968" t="s">
        <v>10594</v>
      </c>
      <c r="D3968" t="s">
        <v>2808</v>
      </c>
      <c r="E3968" t="s">
        <v>15632</v>
      </c>
      <c r="J3968">
        <f t="shared" si="61"/>
        <v>4</v>
      </c>
    </row>
    <row r="3969" spans="1:10" x14ac:dyDescent="0.25">
      <c r="A3969" t="s">
        <v>19608</v>
      </c>
      <c r="B3969" t="s">
        <v>806</v>
      </c>
      <c r="C3969" t="s">
        <v>2808</v>
      </c>
      <c r="D3969" t="s">
        <v>18048</v>
      </c>
      <c r="J3969">
        <f t="shared" si="61"/>
        <v>3</v>
      </c>
    </row>
    <row r="3970" spans="1:10" x14ac:dyDescent="0.25">
      <c r="A3970" t="s">
        <v>23137</v>
      </c>
      <c r="B3970" t="s">
        <v>10594</v>
      </c>
      <c r="C3970" t="s">
        <v>2808</v>
      </c>
      <c r="D3970" t="s">
        <v>18048</v>
      </c>
      <c r="J3970">
        <f t="shared" si="61"/>
        <v>3</v>
      </c>
    </row>
    <row r="3971" spans="1:10" x14ac:dyDescent="0.25">
      <c r="A3971" t="s">
        <v>23138</v>
      </c>
      <c r="B3971" t="s">
        <v>2808</v>
      </c>
      <c r="C3971" t="s">
        <v>15632</v>
      </c>
      <c r="J3971">
        <f t="shared" ref="J3971:J4034" si="62">COUNTIF(B3971:E3971,"*")</f>
        <v>2</v>
      </c>
    </row>
    <row r="3972" spans="1:10" x14ac:dyDescent="0.25">
      <c r="A3972" t="s">
        <v>23139</v>
      </c>
      <c r="B3972" t="s">
        <v>2808</v>
      </c>
      <c r="C3972" t="s">
        <v>18048</v>
      </c>
      <c r="D3972" t="s">
        <v>15632</v>
      </c>
      <c r="E3972" t="s">
        <v>24167</v>
      </c>
      <c r="J3972">
        <f t="shared" si="62"/>
        <v>4</v>
      </c>
    </row>
    <row r="3973" spans="1:10" x14ac:dyDescent="0.25">
      <c r="A3973" t="s">
        <v>23140</v>
      </c>
      <c r="B3973" t="s">
        <v>10594</v>
      </c>
      <c r="C3973" t="s">
        <v>2808</v>
      </c>
      <c r="J3973">
        <f t="shared" si="62"/>
        <v>2</v>
      </c>
    </row>
    <row r="3974" spans="1:10" x14ac:dyDescent="0.25">
      <c r="A3974" t="s">
        <v>23141</v>
      </c>
      <c r="B3974" t="s">
        <v>806</v>
      </c>
      <c r="C3974" t="s">
        <v>24167</v>
      </c>
      <c r="D3974" t="s">
        <v>11916</v>
      </c>
      <c r="J3974">
        <f t="shared" si="62"/>
        <v>3</v>
      </c>
    </row>
    <row r="3975" spans="1:10" x14ac:dyDescent="0.25">
      <c r="A3975" t="s">
        <v>23142</v>
      </c>
      <c r="B3975" t="s">
        <v>2808</v>
      </c>
      <c r="J3975">
        <f t="shared" si="62"/>
        <v>1</v>
      </c>
    </row>
    <row r="3976" spans="1:10" x14ac:dyDescent="0.25">
      <c r="A3976" t="s">
        <v>23143</v>
      </c>
      <c r="B3976" t="s">
        <v>10594</v>
      </c>
      <c r="C3976" t="s">
        <v>1394</v>
      </c>
      <c r="D3976" t="s">
        <v>13778</v>
      </c>
      <c r="E3976" t="s">
        <v>15632</v>
      </c>
      <c r="F3976" t="s">
        <v>11916</v>
      </c>
      <c r="J3976">
        <f t="shared" si="62"/>
        <v>4</v>
      </c>
    </row>
    <row r="3977" spans="1:10" x14ac:dyDescent="0.25">
      <c r="A3977" t="s">
        <v>23144</v>
      </c>
      <c r="B3977" t="s">
        <v>1394</v>
      </c>
      <c r="C3977" t="s">
        <v>24166</v>
      </c>
      <c r="D3977" t="s">
        <v>2808</v>
      </c>
      <c r="J3977">
        <f t="shared" si="62"/>
        <v>3</v>
      </c>
    </row>
    <row r="3978" spans="1:10" x14ac:dyDescent="0.25">
      <c r="A3978" t="s">
        <v>23145</v>
      </c>
      <c r="B3978" t="s">
        <v>2808</v>
      </c>
      <c r="J3978">
        <f t="shared" si="62"/>
        <v>1</v>
      </c>
    </row>
    <row r="3979" spans="1:10" x14ac:dyDescent="0.25">
      <c r="A3979" t="s">
        <v>23146</v>
      </c>
      <c r="B3979" t="s">
        <v>1394</v>
      </c>
      <c r="C3979" t="s">
        <v>24166</v>
      </c>
      <c r="D3979" t="s">
        <v>2808</v>
      </c>
      <c r="J3979">
        <f t="shared" si="62"/>
        <v>3</v>
      </c>
    </row>
    <row r="3980" spans="1:10" x14ac:dyDescent="0.25">
      <c r="A3980" t="s">
        <v>23147</v>
      </c>
      <c r="B3980" t="s">
        <v>806</v>
      </c>
      <c r="C3980" t="s">
        <v>1394</v>
      </c>
      <c r="D3980" t="s">
        <v>13778</v>
      </c>
      <c r="E3980" t="s">
        <v>15632</v>
      </c>
      <c r="J3980">
        <f t="shared" si="62"/>
        <v>4</v>
      </c>
    </row>
    <row r="3981" spans="1:10" x14ac:dyDescent="0.25">
      <c r="A3981" t="s">
        <v>23148</v>
      </c>
      <c r="B3981" t="s">
        <v>2808</v>
      </c>
      <c r="J3981">
        <f t="shared" si="62"/>
        <v>1</v>
      </c>
    </row>
    <row r="3982" spans="1:10" x14ac:dyDescent="0.25">
      <c r="A3982" t="s">
        <v>23149</v>
      </c>
      <c r="B3982" t="s">
        <v>1394</v>
      </c>
      <c r="C3982" t="s">
        <v>2808</v>
      </c>
      <c r="J3982">
        <f t="shared" si="62"/>
        <v>2</v>
      </c>
    </row>
    <row r="3983" spans="1:10" x14ac:dyDescent="0.25">
      <c r="A3983" t="s">
        <v>20466</v>
      </c>
      <c r="B3983" t="s">
        <v>1110</v>
      </c>
      <c r="C3983" t="s">
        <v>24164</v>
      </c>
      <c r="D3983" t="s">
        <v>8335</v>
      </c>
      <c r="J3983">
        <f t="shared" si="62"/>
        <v>3</v>
      </c>
    </row>
    <row r="3984" spans="1:10" x14ac:dyDescent="0.25">
      <c r="A3984" t="s">
        <v>23150</v>
      </c>
      <c r="B3984" t="s">
        <v>1394</v>
      </c>
      <c r="C3984" t="s">
        <v>2808</v>
      </c>
      <c r="D3984" t="s">
        <v>24167</v>
      </c>
      <c r="J3984">
        <f t="shared" si="62"/>
        <v>3</v>
      </c>
    </row>
    <row r="3985" spans="1:10" x14ac:dyDescent="0.25">
      <c r="A3985" t="s">
        <v>23151</v>
      </c>
      <c r="B3985" t="s">
        <v>2808</v>
      </c>
      <c r="J3985">
        <f t="shared" si="62"/>
        <v>1</v>
      </c>
    </row>
    <row r="3986" spans="1:10" x14ac:dyDescent="0.25">
      <c r="A3986" t="s">
        <v>23152</v>
      </c>
      <c r="B3986" t="s">
        <v>1394</v>
      </c>
      <c r="C3986" t="s">
        <v>2808</v>
      </c>
      <c r="D3986" t="s">
        <v>9603</v>
      </c>
      <c r="J3986">
        <f t="shared" si="62"/>
        <v>3</v>
      </c>
    </row>
    <row r="3987" spans="1:10" x14ac:dyDescent="0.25">
      <c r="A3987" t="s">
        <v>23153</v>
      </c>
      <c r="B3987" t="s">
        <v>1394</v>
      </c>
      <c r="J3987">
        <f t="shared" si="62"/>
        <v>1</v>
      </c>
    </row>
    <row r="3988" spans="1:10" x14ac:dyDescent="0.25">
      <c r="A3988" t="s">
        <v>23154</v>
      </c>
      <c r="B3988" t="s">
        <v>1110</v>
      </c>
      <c r="C3988" t="s">
        <v>8335</v>
      </c>
      <c r="J3988">
        <f t="shared" si="62"/>
        <v>2</v>
      </c>
    </row>
    <row r="3989" spans="1:10" x14ac:dyDescent="0.25">
      <c r="A3989" t="s">
        <v>23155</v>
      </c>
      <c r="B3989" t="s">
        <v>1394</v>
      </c>
      <c r="C3989" t="s">
        <v>2808</v>
      </c>
      <c r="J3989">
        <f t="shared" si="62"/>
        <v>2</v>
      </c>
    </row>
    <row r="3990" spans="1:10" x14ac:dyDescent="0.25">
      <c r="A3990" t="s">
        <v>23156</v>
      </c>
      <c r="B3990" t="s">
        <v>24166</v>
      </c>
      <c r="C3990" t="s">
        <v>2808</v>
      </c>
      <c r="D3990" t="s">
        <v>8335</v>
      </c>
      <c r="J3990">
        <f t="shared" si="62"/>
        <v>3</v>
      </c>
    </row>
    <row r="3991" spans="1:10" x14ac:dyDescent="0.25">
      <c r="A3991" t="s">
        <v>23157</v>
      </c>
      <c r="B3991" t="s">
        <v>2808</v>
      </c>
      <c r="C3991" t="s">
        <v>9603</v>
      </c>
      <c r="J3991">
        <f t="shared" si="62"/>
        <v>2</v>
      </c>
    </row>
    <row r="3992" spans="1:10" x14ac:dyDescent="0.25">
      <c r="A3992" t="s">
        <v>23158</v>
      </c>
      <c r="B3992" t="s">
        <v>1394</v>
      </c>
      <c r="C3992" t="s">
        <v>1062</v>
      </c>
      <c r="D3992" t="s">
        <v>5190</v>
      </c>
      <c r="E3992" t="s">
        <v>8335</v>
      </c>
      <c r="J3992">
        <f t="shared" si="62"/>
        <v>4</v>
      </c>
    </row>
    <row r="3993" spans="1:10" x14ac:dyDescent="0.25">
      <c r="A3993" t="s">
        <v>23159</v>
      </c>
      <c r="B3993" t="s">
        <v>1394</v>
      </c>
      <c r="C3993" t="s">
        <v>2808</v>
      </c>
      <c r="D3993" t="s">
        <v>15632</v>
      </c>
      <c r="E3993" t="s">
        <v>11916</v>
      </c>
      <c r="J3993">
        <f t="shared" si="62"/>
        <v>4</v>
      </c>
    </row>
    <row r="3994" spans="1:10" x14ac:dyDescent="0.25">
      <c r="A3994" t="s">
        <v>23160</v>
      </c>
      <c r="B3994" t="s">
        <v>10594</v>
      </c>
      <c r="C3994" t="s">
        <v>24166</v>
      </c>
      <c r="D3994" t="s">
        <v>2808</v>
      </c>
      <c r="E3994" t="s">
        <v>18048</v>
      </c>
      <c r="J3994">
        <f t="shared" si="62"/>
        <v>4</v>
      </c>
    </row>
    <row r="3995" spans="1:10" x14ac:dyDescent="0.25">
      <c r="A3995" t="s">
        <v>23161</v>
      </c>
      <c r="B3995" t="s">
        <v>2808</v>
      </c>
      <c r="J3995">
        <f t="shared" si="62"/>
        <v>1</v>
      </c>
    </row>
    <row r="3996" spans="1:10" x14ac:dyDescent="0.25">
      <c r="A3996" t="s">
        <v>23162</v>
      </c>
      <c r="B3996" t="s">
        <v>1110</v>
      </c>
      <c r="C3996" t="s">
        <v>24166</v>
      </c>
      <c r="D3996" t="s">
        <v>2808</v>
      </c>
      <c r="E3996" t="s">
        <v>24164</v>
      </c>
      <c r="F3996" t="s">
        <v>8335</v>
      </c>
      <c r="J3996">
        <f t="shared" si="62"/>
        <v>4</v>
      </c>
    </row>
    <row r="3997" spans="1:10" x14ac:dyDescent="0.25">
      <c r="A3997" t="s">
        <v>23163</v>
      </c>
      <c r="B3997" t="s">
        <v>8335</v>
      </c>
      <c r="J3997">
        <f t="shared" si="62"/>
        <v>1</v>
      </c>
    </row>
    <row r="3998" spans="1:10" x14ac:dyDescent="0.25">
      <c r="A3998" t="s">
        <v>23164</v>
      </c>
      <c r="B3998" t="s">
        <v>5190</v>
      </c>
      <c r="C3998" t="s">
        <v>24164</v>
      </c>
      <c r="J3998">
        <f t="shared" si="62"/>
        <v>2</v>
      </c>
    </row>
    <row r="3999" spans="1:10" x14ac:dyDescent="0.25">
      <c r="A3999" t="s">
        <v>23165</v>
      </c>
      <c r="B3999" t="s">
        <v>1394</v>
      </c>
      <c r="J3999">
        <f t="shared" si="62"/>
        <v>1</v>
      </c>
    </row>
    <row r="4000" spans="1:10" x14ac:dyDescent="0.25">
      <c r="A4000" t="s">
        <v>23166</v>
      </c>
      <c r="B4000" t="s">
        <v>1394</v>
      </c>
      <c r="C4000" t="s">
        <v>2808</v>
      </c>
      <c r="D4000" t="s">
        <v>15632</v>
      </c>
      <c r="J4000">
        <f t="shared" si="62"/>
        <v>3</v>
      </c>
    </row>
    <row r="4001" spans="1:10" x14ac:dyDescent="0.25">
      <c r="A4001" t="s">
        <v>23167</v>
      </c>
      <c r="B4001" t="s">
        <v>10594</v>
      </c>
      <c r="C4001" t="s">
        <v>2808</v>
      </c>
      <c r="J4001">
        <f t="shared" si="62"/>
        <v>2</v>
      </c>
    </row>
    <row r="4002" spans="1:10" x14ac:dyDescent="0.25">
      <c r="A4002" t="s">
        <v>23168</v>
      </c>
      <c r="B4002" t="s">
        <v>2808</v>
      </c>
      <c r="C4002" t="s">
        <v>24164</v>
      </c>
      <c r="D4002" t="s">
        <v>8335</v>
      </c>
      <c r="J4002">
        <f t="shared" si="62"/>
        <v>3</v>
      </c>
    </row>
    <row r="4003" spans="1:10" x14ac:dyDescent="0.25">
      <c r="A4003" t="s">
        <v>21684</v>
      </c>
      <c r="B4003" t="s">
        <v>5190</v>
      </c>
      <c r="J4003">
        <f t="shared" si="62"/>
        <v>1</v>
      </c>
    </row>
    <row r="4004" spans="1:10" x14ac:dyDescent="0.25">
      <c r="A4004" t="s">
        <v>23169</v>
      </c>
      <c r="B4004" t="s">
        <v>5190</v>
      </c>
      <c r="C4004" t="s">
        <v>8335</v>
      </c>
      <c r="J4004">
        <f t="shared" si="62"/>
        <v>2</v>
      </c>
    </row>
    <row r="4005" spans="1:10" x14ac:dyDescent="0.25">
      <c r="A4005" t="s">
        <v>23170</v>
      </c>
      <c r="B4005" t="s">
        <v>1394</v>
      </c>
      <c r="C4005" t="s">
        <v>1062</v>
      </c>
      <c r="D4005" t="s">
        <v>5190</v>
      </c>
      <c r="E4005" t="s">
        <v>8335</v>
      </c>
      <c r="J4005">
        <f t="shared" si="62"/>
        <v>4</v>
      </c>
    </row>
    <row r="4006" spans="1:10" x14ac:dyDescent="0.25">
      <c r="A4006" t="s">
        <v>23171</v>
      </c>
      <c r="B4006" t="s">
        <v>1110</v>
      </c>
      <c r="C4006" t="s">
        <v>806</v>
      </c>
      <c r="D4006" t="s">
        <v>1394</v>
      </c>
      <c r="E4006" t="s">
        <v>13778</v>
      </c>
      <c r="J4006">
        <f t="shared" si="62"/>
        <v>4</v>
      </c>
    </row>
    <row r="4007" spans="1:10" x14ac:dyDescent="0.25">
      <c r="A4007" t="s">
        <v>23172</v>
      </c>
      <c r="B4007" t="s">
        <v>5190</v>
      </c>
      <c r="J4007">
        <f t="shared" si="62"/>
        <v>1</v>
      </c>
    </row>
    <row r="4008" spans="1:10" x14ac:dyDescent="0.25">
      <c r="A4008" t="s">
        <v>23173</v>
      </c>
      <c r="B4008" t="s">
        <v>2808</v>
      </c>
      <c r="C4008" t="s">
        <v>18048</v>
      </c>
      <c r="J4008">
        <f t="shared" si="62"/>
        <v>2</v>
      </c>
    </row>
    <row r="4009" spans="1:10" x14ac:dyDescent="0.25">
      <c r="A4009" t="s">
        <v>23174</v>
      </c>
      <c r="B4009" t="s">
        <v>1394</v>
      </c>
      <c r="C4009" t="s">
        <v>2808</v>
      </c>
      <c r="D4009" t="s">
        <v>1062</v>
      </c>
      <c r="E4009" t="s">
        <v>5190</v>
      </c>
      <c r="J4009">
        <f t="shared" si="62"/>
        <v>4</v>
      </c>
    </row>
    <row r="4010" spans="1:10" x14ac:dyDescent="0.25">
      <c r="A4010" t="s">
        <v>23175</v>
      </c>
      <c r="B4010" t="s">
        <v>1394</v>
      </c>
      <c r="C4010" t="s">
        <v>15632</v>
      </c>
      <c r="J4010">
        <f t="shared" si="62"/>
        <v>2</v>
      </c>
    </row>
    <row r="4011" spans="1:10" x14ac:dyDescent="0.25">
      <c r="A4011" t="s">
        <v>20107</v>
      </c>
      <c r="B4011" t="s">
        <v>1110</v>
      </c>
      <c r="C4011" t="s">
        <v>1394</v>
      </c>
      <c r="D4011" t="s">
        <v>9835</v>
      </c>
      <c r="J4011">
        <f t="shared" si="62"/>
        <v>3</v>
      </c>
    </row>
    <row r="4012" spans="1:10" x14ac:dyDescent="0.25">
      <c r="A4012" t="s">
        <v>23176</v>
      </c>
      <c r="B4012" t="s">
        <v>1394</v>
      </c>
      <c r="C4012" t="s">
        <v>2808</v>
      </c>
      <c r="J4012">
        <f t="shared" si="62"/>
        <v>2</v>
      </c>
    </row>
    <row r="4013" spans="1:10" x14ac:dyDescent="0.25">
      <c r="A4013" t="s">
        <v>23177</v>
      </c>
      <c r="B4013" t="s">
        <v>1110</v>
      </c>
      <c r="C4013" t="s">
        <v>1394</v>
      </c>
      <c r="D4013" t="s">
        <v>15632</v>
      </c>
      <c r="J4013">
        <f t="shared" si="62"/>
        <v>3</v>
      </c>
    </row>
    <row r="4014" spans="1:10" x14ac:dyDescent="0.25">
      <c r="A4014" t="s">
        <v>23178</v>
      </c>
      <c r="B4014" t="s">
        <v>1110</v>
      </c>
      <c r="C4014" t="s">
        <v>10594</v>
      </c>
      <c r="D4014" t="s">
        <v>24166</v>
      </c>
      <c r="E4014" t="s">
        <v>2808</v>
      </c>
      <c r="F4014" t="s">
        <v>14342</v>
      </c>
      <c r="G4014" t="s">
        <v>1062</v>
      </c>
      <c r="J4014">
        <f t="shared" si="62"/>
        <v>4</v>
      </c>
    </row>
    <row r="4015" spans="1:10" x14ac:dyDescent="0.25">
      <c r="A4015" t="s">
        <v>23179</v>
      </c>
      <c r="B4015" t="s">
        <v>24166</v>
      </c>
      <c r="C4015" t="s">
        <v>2808</v>
      </c>
      <c r="D4015" t="s">
        <v>24164</v>
      </c>
      <c r="E4015" t="s">
        <v>8335</v>
      </c>
      <c r="J4015">
        <f t="shared" si="62"/>
        <v>4</v>
      </c>
    </row>
    <row r="4016" spans="1:10" x14ac:dyDescent="0.25">
      <c r="A4016" t="s">
        <v>23180</v>
      </c>
      <c r="B4016" t="s">
        <v>1110</v>
      </c>
      <c r="C4016" t="s">
        <v>1394</v>
      </c>
      <c r="D4016" t="s">
        <v>24166</v>
      </c>
      <c r="E4016" t="s">
        <v>8335</v>
      </c>
      <c r="J4016">
        <f t="shared" si="62"/>
        <v>4</v>
      </c>
    </row>
    <row r="4017" spans="1:10" x14ac:dyDescent="0.25">
      <c r="A4017" t="s">
        <v>23181</v>
      </c>
      <c r="B4017" t="s">
        <v>2808</v>
      </c>
      <c r="C4017" t="s">
        <v>8335</v>
      </c>
      <c r="J4017">
        <f t="shared" si="62"/>
        <v>2</v>
      </c>
    </row>
    <row r="4018" spans="1:10" x14ac:dyDescent="0.25">
      <c r="A4018" t="s">
        <v>23182</v>
      </c>
      <c r="B4018" t="s">
        <v>5190</v>
      </c>
      <c r="C4018" t="s">
        <v>8335</v>
      </c>
      <c r="J4018">
        <f t="shared" si="62"/>
        <v>2</v>
      </c>
    </row>
    <row r="4019" spans="1:10" x14ac:dyDescent="0.25">
      <c r="A4019" t="s">
        <v>23183</v>
      </c>
      <c r="B4019" t="s">
        <v>1110</v>
      </c>
      <c r="C4019" t="s">
        <v>9204</v>
      </c>
      <c r="D4019" t="s">
        <v>24166</v>
      </c>
      <c r="E4019" t="s">
        <v>9835</v>
      </c>
      <c r="F4019" t="s">
        <v>8335</v>
      </c>
      <c r="J4019">
        <f t="shared" si="62"/>
        <v>4</v>
      </c>
    </row>
    <row r="4020" spans="1:10" x14ac:dyDescent="0.25">
      <c r="A4020" t="s">
        <v>23184</v>
      </c>
      <c r="B4020" t="s">
        <v>63</v>
      </c>
      <c r="J4020">
        <f t="shared" si="62"/>
        <v>1</v>
      </c>
    </row>
    <row r="4021" spans="1:10" x14ac:dyDescent="0.25">
      <c r="A4021" t="s">
        <v>23185</v>
      </c>
      <c r="B4021" t="s">
        <v>1110</v>
      </c>
      <c r="C4021" t="s">
        <v>806</v>
      </c>
      <c r="D4021" t="s">
        <v>1062</v>
      </c>
      <c r="E4021" t="s">
        <v>8335</v>
      </c>
      <c r="J4021">
        <f t="shared" si="62"/>
        <v>4</v>
      </c>
    </row>
    <row r="4022" spans="1:10" x14ac:dyDescent="0.25">
      <c r="A4022" t="s">
        <v>23186</v>
      </c>
      <c r="B4022" t="s">
        <v>1110</v>
      </c>
      <c r="C4022" t="s">
        <v>24166</v>
      </c>
      <c r="D4022" t="s">
        <v>2808</v>
      </c>
      <c r="E4022" t="s">
        <v>8335</v>
      </c>
      <c r="J4022">
        <f t="shared" si="62"/>
        <v>4</v>
      </c>
    </row>
    <row r="4023" spans="1:10" x14ac:dyDescent="0.25">
      <c r="A4023" t="s">
        <v>23187</v>
      </c>
      <c r="B4023" t="s">
        <v>2808</v>
      </c>
      <c r="C4023" t="s">
        <v>8335</v>
      </c>
      <c r="J4023">
        <f t="shared" si="62"/>
        <v>2</v>
      </c>
    </row>
    <row r="4024" spans="1:10" x14ac:dyDescent="0.25">
      <c r="A4024" t="s">
        <v>23188</v>
      </c>
      <c r="B4024" t="s">
        <v>24166</v>
      </c>
      <c r="C4024" t="s">
        <v>24164</v>
      </c>
      <c r="D4024" t="s">
        <v>8335</v>
      </c>
      <c r="J4024">
        <f t="shared" si="62"/>
        <v>3</v>
      </c>
    </row>
    <row r="4025" spans="1:10" x14ac:dyDescent="0.25">
      <c r="A4025" t="s">
        <v>23189</v>
      </c>
      <c r="B4025" t="s">
        <v>1394</v>
      </c>
      <c r="J4025">
        <f t="shared" si="62"/>
        <v>1</v>
      </c>
    </row>
    <row r="4026" spans="1:10" x14ac:dyDescent="0.25">
      <c r="A4026" t="s">
        <v>23190</v>
      </c>
      <c r="B4026" t="s">
        <v>63</v>
      </c>
      <c r="J4026">
        <f t="shared" si="62"/>
        <v>1</v>
      </c>
    </row>
    <row r="4027" spans="1:10" x14ac:dyDescent="0.25">
      <c r="A4027" t="s">
        <v>23191</v>
      </c>
      <c r="B4027" t="s">
        <v>10594</v>
      </c>
      <c r="C4027" t="s">
        <v>2808</v>
      </c>
      <c r="D4027" t="s">
        <v>8335</v>
      </c>
      <c r="J4027">
        <f t="shared" si="62"/>
        <v>3</v>
      </c>
    </row>
    <row r="4028" spans="1:10" x14ac:dyDescent="0.25">
      <c r="A4028" t="s">
        <v>23192</v>
      </c>
      <c r="B4028" t="s">
        <v>2808</v>
      </c>
      <c r="C4028" t="s">
        <v>15632</v>
      </c>
      <c r="J4028">
        <f t="shared" si="62"/>
        <v>2</v>
      </c>
    </row>
    <row r="4029" spans="1:10" x14ac:dyDescent="0.25">
      <c r="A4029" t="s">
        <v>23193</v>
      </c>
      <c r="B4029" t="s">
        <v>1394</v>
      </c>
      <c r="C4029" t="s">
        <v>2808</v>
      </c>
      <c r="J4029">
        <f t="shared" si="62"/>
        <v>2</v>
      </c>
    </row>
    <row r="4030" spans="1:10" x14ac:dyDescent="0.25">
      <c r="A4030" t="s">
        <v>23194</v>
      </c>
      <c r="B4030" t="s">
        <v>2808</v>
      </c>
      <c r="C4030" t="s">
        <v>9603</v>
      </c>
      <c r="J4030">
        <f t="shared" si="62"/>
        <v>2</v>
      </c>
    </row>
    <row r="4031" spans="1:10" x14ac:dyDescent="0.25">
      <c r="A4031" t="s">
        <v>23195</v>
      </c>
      <c r="B4031" t="s">
        <v>24166</v>
      </c>
      <c r="C4031" t="s">
        <v>2808</v>
      </c>
      <c r="J4031">
        <f t="shared" si="62"/>
        <v>2</v>
      </c>
    </row>
    <row r="4032" spans="1:10" x14ac:dyDescent="0.25">
      <c r="A4032" t="s">
        <v>23196</v>
      </c>
      <c r="B4032" t="s">
        <v>1394</v>
      </c>
      <c r="C4032" t="s">
        <v>9603</v>
      </c>
      <c r="J4032">
        <f t="shared" si="62"/>
        <v>2</v>
      </c>
    </row>
    <row r="4033" spans="1:10" x14ac:dyDescent="0.25">
      <c r="A4033" t="s">
        <v>23197</v>
      </c>
      <c r="B4033" t="s">
        <v>10594</v>
      </c>
      <c r="C4033" t="s">
        <v>2808</v>
      </c>
      <c r="D4033" t="s">
        <v>9603</v>
      </c>
      <c r="J4033">
        <f t="shared" si="62"/>
        <v>3</v>
      </c>
    </row>
    <row r="4034" spans="1:10" x14ac:dyDescent="0.25">
      <c r="A4034" t="s">
        <v>23198</v>
      </c>
      <c r="B4034" t="s">
        <v>24166</v>
      </c>
      <c r="C4034" t="s">
        <v>2808</v>
      </c>
      <c r="D4034" t="s">
        <v>24164</v>
      </c>
      <c r="J4034">
        <f t="shared" si="62"/>
        <v>3</v>
      </c>
    </row>
    <row r="4035" spans="1:10" x14ac:dyDescent="0.25">
      <c r="A4035" t="s">
        <v>23199</v>
      </c>
      <c r="B4035" t="s">
        <v>2808</v>
      </c>
      <c r="J4035">
        <f t="shared" ref="J4035:J4098" si="63">COUNTIF(B4035:E4035,"*")</f>
        <v>1</v>
      </c>
    </row>
    <row r="4036" spans="1:10" x14ac:dyDescent="0.25">
      <c r="A4036" t="s">
        <v>23200</v>
      </c>
      <c r="B4036" t="s">
        <v>1394</v>
      </c>
      <c r="C4036" t="s">
        <v>14342</v>
      </c>
      <c r="J4036">
        <f t="shared" si="63"/>
        <v>2</v>
      </c>
    </row>
    <row r="4037" spans="1:10" x14ac:dyDescent="0.25">
      <c r="A4037" t="s">
        <v>23201</v>
      </c>
      <c r="B4037" t="s">
        <v>2808</v>
      </c>
      <c r="C4037" t="s">
        <v>15632</v>
      </c>
      <c r="J4037">
        <f t="shared" si="63"/>
        <v>2</v>
      </c>
    </row>
    <row r="4038" spans="1:10" x14ac:dyDescent="0.25">
      <c r="A4038" t="s">
        <v>23202</v>
      </c>
      <c r="B4038" t="s">
        <v>1110</v>
      </c>
      <c r="C4038" t="s">
        <v>24166</v>
      </c>
      <c r="D4038" t="s">
        <v>2808</v>
      </c>
      <c r="E4038" t="s">
        <v>8335</v>
      </c>
      <c r="J4038">
        <f t="shared" si="63"/>
        <v>4</v>
      </c>
    </row>
    <row r="4039" spans="1:10" x14ac:dyDescent="0.25">
      <c r="A4039" t="s">
        <v>23203</v>
      </c>
      <c r="B4039" t="s">
        <v>1394</v>
      </c>
      <c r="J4039">
        <f t="shared" si="63"/>
        <v>1</v>
      </c>
    </row>
    <row r="4040" spans="1:10" x14ac:dyDescent="0.25">
      <c r="A4040" t="s">
        <v>23204</v>
      </c>
      <c r="B4040" t="s">
        <v>2808</v>
      </c>
      <c r="C4040" t="s">
        <v>15632</v>
      </c>
      <c r="J4040">
        <f t="shared" si="63"/>
        <v>2</v>
      </c>
    </row>
    <row r="4041" spans="1:10" x14ac:dyDescent="0.25">
      <c r="A4041" t="s">
        <v>23205</v>
      </c>
      <c r="B4041" t="s">
        <v>2808</v>
      </c>
      <c r="J4041">
        <f t="shared" si="63"/>
        <v>1</v>
      </c>
    </row>
    <row r="4042" spans="1:10" x14ac:dyDescent="0.25">
      <c r="A4042" t="s">
        <v>23206</v>
      </c>
      <c r="B4042" t="s">
        <v>2808</v>
      </c>
      <c r="C4042" t="s">
        <v>5190</v>
      </c>
      <c r="J4042">
        <f t="shared" si="63"/>
        <v>2</v>
      </c>
    </row>
    <row r="4043" spans="1:10" x14ac:dyDescent="0.25">
      <c r="A4043" t="s">
        <v>23207</v>
      </c>
      <c r="B4043" t="s">
        <v>2808</v>
      </c>
      <c r="C4043" t="s">
        <v>11916</v>
      </c>
      <c r="J4043">
        <f t="shared" si="63"/>
        <v>2</v>
      </c>
    </row>
    <row r="4044" spans="1:10" x14ac:dyDescent="0.25">
      <c r="A4044" t="s">
        <v>23208</v>
      </c>
      <c r="B4044" t="s">
        <v>2808</v>
      </c>
      <c r="C4044" t="s">
        <v>15632</v>
      </c>
      <c r="J4044">
        <f t="shared" si="63"/>
        <v>2</v>
      </c>
    </row>
    <row r="4045" spans="1:10" x14ac:dyDescent="0.25">
      <c r="A4045" t="s">
        <v>23209</v>
      </c>
      <c r="B4045" t="s">
        <v>24166</v>
      </c>
      <c r="C4045" t="s">
        <v>2808</v>
      </c>
      <c r="J4045">
        <f t="shared" si="63"/>
        <v>2</v>
      </c>
    </row>
    <row r="4046" spans="1:10" x14ac:dyDescent="0.25">
      <c r="A4046" t="s">
        <v>23210</v>
      </c>
      <c r="B4046" t="s">
        <v>1394</v>
      </c>
      <c r="C4046" t="s">
        <v>2808</v>
      </c>
      <c r="D4046" t="s">
        <v>15632</v>
      </c>
      <c r="J4046">
        <f t="shared" si="63"/>
        <v>3</v>
      </c>
    </row>
    <row r="4047" spans="1:10" x14ac:dyDescent="0.25">
      <c r="A4047" t="s">
        <v>23211</v>
      </c>
      <c r="B4047" t="s">
        <v>1110</v>
      </c>
      <c r="C4047" t="s">
        <v>1394</v>
      </c>
      <c r="D4047" t="s">
        <v>5190</v>
      </c>
      <c r="E4047" t="s">
        <v>8335</v>
      </c>
      <c r="J4047">
        <f t="shared" si="63"/>
        <v>4</v>
      </c>
    </row>
    <row r="4048" spans="1:10" x14ac:dyDescent="0.25">
      <c r="A4048" t="s">
        <v>23212</v>
      </c>
      <c r="B4048" t="s">
        <v>1394</v>
      </c>
      <c r="J4048">
        <f t="shared" si="63"/>
        <v>1</v>
      </c>
    </row>
    <row r="4049" spans="1:10" x14ac:dyDescent="0.25">
      <c r="A4049" t="s">
        <v>23213</v>
      </c>
      <c r="B4049" t="s">
        <v>1110</v>
      </c>
      <c r="C4049" t="s">
        <v>806</v>
      </c>
      <c r="D4049" t="s">
        <v>8335</v>
      </c>
      <c r="J4049">
        <f t="shared" si="63"/>
        <v>3</v>
      </c>
    </row>
    <row r="4050" spans="1:10" x14ac:dyDescent="0.25">
      <c r="A4050" t="s">
        <v>23214</v>
      </c>
      <c r="B4050" t="s">
        <v>5190</v>
      </c>
      <c r="C4050" t="s">
        <v>9835</v>
      </c>
      <c r="D4050" t="s">
        <v>8335</v>
      </c>
      <c r="J4050">
        <f t="shared" si="63"/>
        <v>3</v>
      </c>
    </row>
    <row r="4051" spans="1:10" x14ac:dyDescent="0.25">
      <c r="A4051" t="s">
        <v>23215</v>
      </c>
      <c r="B4051" t="s">
        <v>2808</v>
      </c>
      <c r="C4051" t="s">
        <v>14342</v>
      </c>
      <c r="D4051" t="s">
        <v>1062</v>
      </c>
      <c r="E4051" t="s">
        <v>15632</v>
      </c>
      <c r="J4051">
        <f t="shared" si="63"/>
        <v>4</v>
      </c>
    </row>
    <row r="4052" spans="1:10" x14ac:dyDescent="0.25">
      <c r="A4052" t="s">
        <v>23216</v>
      </c>
      <c r="B4052" t="s">
        <v>2808</v>
      </c>
      <c r="J4052">
        <f t="shared" si="63"/>
        <v>1</v>
      </c>
    </row>
    <row r="4053" spans="1:10" x14ac:dyDescent="0.25">
      <c r="A4053" t="s">
        <v>23217</v>
      </c>
      <c r="B4053" t="s">
        <v>1394</v>
      </c>
      <c r="C4053" t="s">
        <v>63</v>
      </c>
      <c r="J4053">
        <f t="shared" si="63"/>
        <v>2</v>
      </c>
    </row>
    <row r="4054" spans="1:10" x14ac:dyDescent="0.25">
      <c r="A4054" t="s">
        <v>23218</v>
      </c>
      <c r="B4054" t="s">
        <v>5190</v>
      </c>
      <c r="J4054">
        <f t="shared" si="63"/>
        <v>1</v>
      </c>
    </row>
    <row r="4055" spans="1:10" x14ac:dyDescent="0.25">
      <c r="A4055" t="s">
        <v>23219</v>
      </c>
      <c r="B4055" t="s">
        <v>1394</v>
      </c>
      <c r="J4055">
        <f t="shared" si="63"/>
        <v>1</v>
      </c>
    </row>
    <row r="4056" spans="1:10" x14ac:dyDescent="0.25">
      <c r="A4056" t="s">
        <v>23220</v>
      </c>
      <c r="B4056" t="s">
        <v>24166</v>
      </c>
      <c r="C4056" t="s">
        <v>63</v>
      </c>
      <c r="D4056" t="s">
        <v>2808</v>
      </c>
      <c r="J4056">
        <f t="shared" si="63"/>
        <v>3</v>
      </c>
    </row>
    <row r="4057" spans="1:10" x14ac:dyDescent="0.25">
      <c r="A4057" t="s">
        <v>23221</v>
      </c>
      <c r="B4057" t="s">
        <v>2808</v>
      </c>
      <c r="J4057">
        <f t="shared" si="63"/>
        <v>1</v>
      </c>
    </row>
    <row r="4058" spans="1:10" x14ac:dyDescent="0.25">
      <c r="A4058" t="s">
        <v>23222</v>
      </c>
      <c r="B4058" t="s">
        <v>1062</v>
      </c>
      <c r="C4058" t="s">
        <v>5190</v>
      </c>
      <c r="J4058">
        <f t="shared" si="63"/>
        <v>2</v>
      </c>
    </row>
    <row r="4059" spans="1:10" x14ac:dyDescent="0.25">
      <c r="A4059" t="s">
        <v>23223</v>
      </c>
      <c r="B4059" t="s">
        <v>2808</v>
      </c>
      <c r="C4059" t="s">
        <v>15632</v>
      </c>
      <c r="J4059">
        <f t="shared" si="63"/>
        <v>2</v>
      </c>
    </row>
    <row r="4060" spans="1:10" x14ac:dyDescent="0.25">
      <c r="A4060" t="s">
        <v>23224</v>
      </c>
      <c r="B4060" t="s">
        <v>5190</v>
      </c>
      <c r="C4060" t="s">
        <v>9835</v>
      </c>
      <c r="D4060" t="s">
        <v>8335</v>
      </c>
      <c r="J4060">
        <f t="shared" si="63"/>
        <v>3</v>
      </c>
    </row>
    <row r="4061" spans="1:10" x14ac:dyDescent="0.25">
      <c r="A4061" t="s">
        <v>23225</v>
      </c>
      <c r="B4061" t="s">
        <v>5190</v>
      </c>
      <c r="C4061" t="s">
        <v>24164</v>
      </c>
      <c r="J4061">
        <f t="shared" si="63"/>
        <v>2</v>
      </c>
    </row>
    <row r="4062" spans="1:10" x14ac:dyDescent="0.25">
      <c r="A4062" t="s">
        <v>23226</v>
      </c>
      <c r="B4062" t="s">
        <v>10594</v>
      </c>
      <c r="C4062" t="s">
        <v>1394</v>
      </c>
      <c r="D4062" t="s">
        <v>63</v>
      </c>
      <c r="J4062">
        <f t="shared" si="63"/>
        <v>3</v>
      </c>
    </row>
    <row r="4063" spans="1:10" x14ac:dyDescent="0.25">
      <c r="A4063" t="s">
        <v>23227</v>
      </c>
      <c r="B4063" t="s">
        <v>2808</v>
      </c>
      <c r="C4063" t="s">
        <v>15632</v>
      </c>
      <c r="J4063">
        <f t="shared" si="63"/>
        <v>2</v>
      </c>
    </row>
    <row r="4064" spans="1:10" x14ac:dyDescent="0.25">
      <c r="A4064" t="s">
        <v>23228</v>
      </c>
      <c r="B4064" t="s">
        <v>1110</v>
      </c>
      <c r="C4064" t="s">
        <v>806</v>
      </c>
      <c r="D4064" t="s">
        <v>9835</v>
      </c>
      <c r="J4064">
        <f t="shared" si="63"/>
        <v>3</v>
      </c>
    </row>
    <row r="4065" spans="1:10" x14ac:dyDescent="0.25">
      <c r="A4065" t="s">
        <v>23229</v>
      </c>
      <c r="B4065" t="s">
        <v>1394</v>
      </c>
      <c r="C4065" t="s">
        <v>2808</v>
      </c>
      <c r="D4065" t="s">
        <v>14342</v>
      </c>
      <c r="E4065" t="s">
        <v>24165</v>
      </c>
      <c r="J4065">
        <f t="shared" si="63"/>
        <v>4</v>
      </c>
    </row>
    <row r="4066" spans="1:10" x14ac:dyDescent="0.25">
      <c r="A4066" t="s">
        <v>23230</v>
      </c>
      <c r="B4066" t="s">
        <v>1110</v>
      </c>
      <c r="C4066" t="s">
        <v>806</v>
      </c>
      <c r="D4066" t="s">
        <v>9204</v>
      </c>
      <c r="E4066" t="s">
        <v>14342</v>
      </c>
      <c r="F4066" t="s">
        <v>1062</v>
      </c>
      <c r="G4066" t="s">
        <v>9835</v>
      </c>
      <c r="J4066">
        <f t="shared" si="63"/>
        <v>4</v>
      </c>
    </row>
    <row r="4067" spans="1:10" x14ac:dyDescent="0.25">
      <c r="A4067" t="s">
        <v>23231</v>
      </c>
      <c r="B4067" t="s">
        <v>5190</v>
      </c>
      <c r="C4067" t="s">
        <v>8335</v>
      </c>
      <c r="J4067">
        <f t="shared" si="63"/>
        <v>2</v>
      </c>
    </row>
    <row r="4068" spans="1:10" x14ac:dyDescent="0.25">
      <c r="A4068" t="s">
        <v>23232</v>
      </c>
      <c r="B4068" t="s">
        <v>806</v>
      </c>
      <c r="C4068" t="s">
        <v>2808</v>
      </c>
      <c r="D4068" t="s">
        <v>24167</v>
      </c>
      <c r="J4068">
        <f t="shared" si="63"/>
        <v>3</v>
      </c>
    </row>
    <row r="4069" spans="1:10" x14ac:dyDescent="0.25">
      <c r="A4069" t="s">
        <v>23233</v>
      </c>
      <c r="B4069" t="s">
        <v>806</v>
      </c>
      <c r="C4069" t="s">
        <v>1394</v>
      </c>
      <c r="D4069" t="s">
        <v>9835</v>
      </c>
      <c r="J4069">
        <f t="shared" si="63"/>
        <v>3</v>
      </c>
    </row>
    <row r="4070" spans="1:10" x14ac:dyDescent="0.25">
      <c r="A4070" t="s">
        <v>23234</v>
      </c>
      <c r="B4070" t="s">
        <v>1394</v>
      </c>
      <c r="C4070" t="s">
        <v>8335</v>
      </c>
      <c r="J4070">
        <f t="shared" si="63"/>
        <v>2</v>
      </c>
    </row>
    <row r="4071" spans="1:10" x14ac:dyDescent="0.25">
      <c r="A4071" t="s">
        <v>23235</v>
      </c>
      <c r="B4071" t="s">
        <v>1394</v>
      </c>
      <c r="C4071" t="s">
        <v>2808</v>
      </c>
      <c r="D4071" t="s">
        <v>15632</v>
      </c>
      <c r="J4071">
        <f t="shared" si="63"/>
        <v>3</v>
      </c>
    </row>
    <row r="4072" spans="1:10" x14ac:dyDescent="0.25">
      <c r="A4072" t="s">
        <v>23236</v>
      </c>
      <c r="B4072" t="s">
        <v>1062</v>
      </c>
      <c r="C4072" t="s">
        <v>5190</v>
      </c>
      <c r="D4072" t="s">
        <v>8335</v>
      </c>
      <c r="J4072">
        <f t="shared" si="63"/>
        <v>3</v>
      </c>
    </row>
    <row r="4073" spans="1:10" x14ac:dyDescent="0.25">
      <c r="A4073" t="s">
        <v>23237</v>
      </c>
      <c r="B4073" t="s">
        <v>8335</v>
      </c>
      <c r="J4073">
        <f t="shared" si="63"/>
        <v>1</v>
      </c>
    </row>
    <row r="4074" spans="1:10" x14ac:dyDescent="0.25">
      <c r="A4074" t="s">
        <v>23238</v>
      </c>
      <c r="B4074" t="s">
        <v>1394</v>
      </c>
      <c r="C4074" t="s">
        <v>63</v>
      </c>
      <c r="D4074" t="s">
        <v>9603</v>
      </c>
      <c r="J4074">
        <f t="shared" si="63"/>
        <v>3</v>
      </c>
    </row>
    <row r="4075" spans="1:10" x14ac:dyDescent="0.25">
      <c r="A4075" t="s">
        <v>23239</v>
      </c>
      <c r="B4075" t="s">
        <v>11916</v>
      </c>
      <c r="J4075">
        <f t="shared" si="63"/>
        <v>1</v>
      </c>
    </row>
    <row r="4076" spans="1:10" x14ac:dyDescent="0.25">
      <c r="A4076" t="s">
        <v>23240</v>
      </c>
      <c r="B4076" t="s">
        <v>1394</v>
      </c>
      <c r="C4076" t="s">
        <v>2808</v>
      </c>
      <c r="D4076" t="s">
        <v>9603</v>
      </c>
      <c r="J4076">
        <f t="shared" si="63"/>
        <v>3</v>
      </c>
    </row>
    <row r="4077" spans="1:10" x14ac:dyDescent="0.25">
      <c r="A4077" t="s">
        <v>23241</v>
      </c>
      <c r="B4077" t="s">
        <v>1110</v>
      </c>
      <c r="C4077" t="s">
        <v>1394</v>
      </c>
      <c r="D4077" t="s">
        <v>24166</v>
      </c>
      <c r="J4077">
        <f t="shared" si="63"/>
        <v>3</v>
      </c>
    </row>
    <row r="4078" spans="1:10" x14ac:dyDescent="0.25">
      <c r="A4078" t="s">
        <v>23242</v>
      </c>
      <c r="B4078" t="s">
        <v>2808</v>
      </c>
      <c r="J4078">
        <f t="shared" si="63"/>
        <v>1</v>
      </c>
    </row>
    <row r="4079" spans="1:10" x14ac:dyDescent="0.25">
      <c r="A4079" t="s">
        <v>23243</v>
      </c>
      <c r="B4079" t="s">
        <v>2808</v>
      </c>
      <c r="C4079" t="s">
        <v>24167</v>
      </c>
      <c r="J4079">
        <f t="shared" si="63"/>
        <v>2</v>
      </c>
    </row>
    <row r="4080" spans="1:10" x14ac:dyDescent="0.25">
      <c r="A4080" t="s">
        <v>23244</v>
      </c>
      <c r="B4080" t="s">
        <v>1394</v>
      </c>
      <c r="J4080">
        <f t="shared" si="63"/>
        <v>1</v>
      </c>
    </row>
    <row r="4081" spans="1:10" x14ac:dyDescent="0.25">
      <c r="A4081" t="s">
        <v>23245</v>
      </c>
      <c r="B4081" t="s">
        <v>9204</v>
      </c>
      <c r="C4081" t="s">
        <v>1394</v>
      </c>
      <c r="J4081">
        <f t="shared" si="63"/>
        <v>2</v>
      </c>
    </row>
    <row r="4082" spans="1:10" x14ac:dyDescent="0.25">
      <c r="A4082" t="s">
        <v>23246</v>
      </c>
      <c r="B4082" t="s">
        <v>1110</v>
      </c>
      <c r="C4082" t="s">
        <v>806</v>
      </c>
      <c r="D4082" t="s">
        <v>15632</v>
      </c>
      <c r="E4082" t="s">
        <v>11916</v>
      </c>
      <c r="J4082">
        <f t="shared" si="63"/>
        <v>4</v>
      </c>
    </row>
    <row r="4083" spans="1:10" x14ac:dyDescent="0.25">
      <c r="A4083" t="s">
        <v>23247</v>
      </c>
      <c r="B4083" t="s">
        <v>1394</v>
      </c>
      <c r="J4083">
        <f t="shared" si="63"/>
        <v>1</v>
      </c>
    </row>
    <row r="4084" spans="1:10" x14ac:dyDescent="0.25">
      <c r="A4084" t="s">
        <v>23248</v>
      </c>
      <c r="B4084" t="s">
        <v>2808</v>
      </c>
      <c r="C4084" t="s">
        <v>15632</v>
      </c>
      <c r="J4084">
        <f t="shared" si="63"/>
        <v>2</v>
      </c>
    </row>
    <row r="4085" spans="1:10" x14ac:dyDescent="0.25">
      <c r="A4085" t="s">
        <v>23249</v>
      </c>
      <c r="B4085" t="s">
        <v>1394</v>
      </c>
      <c r="C4085" t="s">
        <v>1062</v>
      </c>
      <c r="J4085">
        <f t="shared" si="63"/>
        <v>2</v>
      </c>
    </row>
    <row r="4086" spans="1:10" x14ac:dyDescent="0.25">
      <c r="A4086" t="s">
        <v>23250</v>
      </c>
      <c r="B4086" t="s">
        <v>1110</v>
      </c>
      <c r="C4086" t="s">
        <v>1062</v>
      </c>
      <c r="D4086" t="s">
        <v>5190</v>
      </c>
      <c r="E4086" t="s">
        <v>9835</v>
      </c>
      <c r="F4086" t="s">
        <v>8335</v>
      </c>
      <c r="J4086">
        <f t="shared" si="63"/>
        <v>4</v>
      </c>
    </row>
    <row r="4087" spans="1:10" x14ac:dyDescent="0.25">
      <c r="A4087" t="s">
        <v>23251</v>
      </c>
      <c r="B4087" t="s">
        <v>2808</v>
      </c>
      <c r="J4087">
        <f t="shared" si="63"/>
        <v>1</v>
      </c>
    </row>
    <row r="4088" spans="1:10" x14ac:dyDescent="0.25">
      <c r="A4088" t="s">
        <v>23252</v>
      </c>
      <c r="B4088" t="s">
        <v>1394</v>
      </c>
      <c r="C4088" t="s">
        <v>2808</v>
      </c>
      <c r="J4088">
        <f t="shared" si="63"/>
        <v>2</v>
      </c>
    </row>
    <row r="4089" spans="1:10" x14ac:dyDescent="0.25">
      <c r="A4089" t="s">
        <v>23253</v>
      </c>
      <c r="B4089" t="s">
        <v>2808</v>
      </c>
      <c r="C4089" t="s">
        <v>24167</v>
      </c>
      <c r="J4089">
        <f t="shared" si="63"/>
        <v>2</v>
      </c>
    </row>
    <row r="4090" spans="1:10" x14ac:dyDescent="0.25">
      <c r="A4090" t="s">
        <v>23254</v>
      </c>
      <c r="B4090" t="s">
        <v>2808</v>
      </c>
      <c r="C4090" t="s">
        <v>15632</v>
      </c>
      <c r="J4090">
        <f t="shared" si="63"/>
        <v>2</v>
      </c>
    </row>
    <row r="4091" spans="1:10" x14ac:dyDescent="0.25">
      <c r="A4091" t="s">
        <v>23255</v>
      </c>
      <c r="B4091" t="s">
        <v>1394</v>
      </c>
      <c r="C4091" t="s">
        <v>2808</v>
      </c>
      <c r="J4091">
        <f t="shared" si="63"/>
        <v>2</v>
      </c>
    </row>
    <row r="4092" spans="1:10" x14ac:dyDescent="0.25">
      <c r="A4092" t="s">
        <v>23256</v>
      </c>
      <c r="B4092" t="s">
        <v>1394</v>
      </c>
      <c r="C4092" t="s">
        <v>15632</v>
      </c>
      <c r="J4092">
        <f t="shared" si="63"/>
        <v>2</v>
      </c>
    </row>
    <row r="4093" spans="1:10" x14ac:dyDescent="0.25">
      <c r="A4093" t="s">
        <v>23257</v>
      </c>
      <c r="B4093" t="s">
        <v>24166</v>
      </c>
      <c r="C4093" t="s">
        <v>2808</v>
      </c>
      <c r="D4093" t="s">
        <v>18048</v>
      </c>
      <c r="E4093" t="s">
        <v>15632</v>
      </c>
      <c r="J4093">
        <f t="shared" si="63"/>
        <v>4</v>
      </c>
    </row>
    <row r="4094" spans="1:10" x14ac:dyDescent="0.25">
      <c r="A4094" t="s">
        <v>23258</v>
      </c>
      <c r="B4094" t="s">
        <v>1394</v>
      </c>
      <c r="C4094" t="s">
        <v>2808</v>
      </c>
      <c r="J4094">
        <f t="shared" si="63"/>
        <v>2</v>
      </c>
    </row>
    <row r="4095" spans="1:10" x14ac:dyDescent="0.25">
      <c r="A4095" t="s">
        <v>23259</v>
      </c>
      <c r="B4095" t="s">
        <v>14342</v>
      </c>
      <c r="C4095" t="s">
        <v>1062</v>
      </c>
      <c r="D4095" t="s">
        <v>13778</v>
      </c>
      <c r="J4095">
        <f t="shared" si="63"/>
        <v>3</v>
      </c>
    </row>
    <row r="4096" spans="1:10" x14ac:dyDescent="0.25">
      <c r="A4096" t="s">
        <v>23260</v>
      </c>
      <c r="B4096" t="s">
        <v>1062</v>
      </c>
      <c r="C4096" t="s">
        <v>5190</v>
      </c>
      <c r="J4096">
        <f t="shared" si="63"/>
        <v>2</v>
      </c>
    </row>
    <row r="4097" spans="1:10" x14ac:dyDescent="0.25">
      <c r="A4097" t="s">
        <v>23261</v>
      </c>
      <c r="B4097" t="s">
        <v>1394</v>
      </c>
      <c r="C4097" t="s">
        <v>24166</v>
      </c>
      <c r="J4097">
        <f t="shared" si="63"/>
        <v>2</v>
      </c>
    </row>
    <row r="4098" spans="1:10" x14ac:dyDescent="0.25">
      <c r="A4098" t="s">
        <v>23262</v>
      </c>
      <c r="B4098" t="s">
        <v>2808</v>
      </c>
      <c r="C4098" t="s">
        <v>15632</v>
      </c>
      <c r="J4098">
        <f t="shared" si="63"/>
        <v>2</v>
      </c>
    </row>
    <row r="4099" spans="1:10" x14ac:dyDescent="0.25">
      <c r="A4099" t="s">
        <v>23263</v>
      </c>
      <c r="B4099" t="s">
        <v>2808</v>
      </c>
      <c r="J4099">
        <f t="shared" ref="J4099:J4162" si="64">COUNTIF(B4099:E4099,"*")</f>
        <v>1</v>
      </c>
    </row>
    <row r="4100" spans="1:10" x14ac:dyDescent="0.25">
      <c r="A4100" t="s">
        <v>23264</v>
      </c>
      <c r="B4100" t="s">
        <v>1394</v>
      </c>
      <c r="C4100" t="s">
        <v>24166</v>
      </c>
      <c r="D4100" t="s">
        <v>8335</v>
      </c>
      <c r="J4100">
        <f t="shared" si="64"/>
        <v>3</v>
      </c>
    </row>
    <row r="4101" spans="1:10" x14ac:dyDescent="0.25">
      <c r="A4101" t="s">
        <v>23265</v>
      </c>
      <c r="B4101" t="s">
        <v>10594</v>
      </c>
      <c r="C4101" t="s">
        <v>2808</v>
      </c>
      <c r="J4101">
        <f t="shared" si="64"/>
        <v>2</v>
      </c>
    </row>
    <row r="4102" spans="1:10" x14ac:dyDescent="0.25">
      <c r="A4102" t="s">
        <v>23266</v>
      </c>
      <c r="B4102" t="s">
        <v>1394</v>
      </c>
      <c r="C4102" t="s">
        <v>2808</v>
      </c>
      <c r="D4102" t="s">
        <v>15632</v>
      </c>
      <c r="J4102">
        <f t="shared" si="64"/>
        <v>3</v>
      </c>
    </row>
    <row r="4103" spans="1:10" x14ac:dyDescent="0.25">
      <c r="A4103" t="s">
        <v>23267</v>
      </c>
      <c r="B4103" t="s">
        <v>24166</v>
      </c>
      <c r="C4103" t="s">
        <v>2808</v>
      </c>
      <c r="J4103">
        <f t="shared" si="64"/>
        <v>2</v>
      </c>
    </row>
    <row r="4104" spans="1:10" x14ac:dyDescent="0.25">
      <c r="A4104" t="s">
        <v>23268</v>
      </c>
      <c r="B4104" t="s">
        <v>1394</v>
      </c>
      <c r="C4104" t="s">
        <v>2808</v>
      </c>
      <c r="J4104">
        <f t="shared" si="64"/>
        <v>2</v>
      </c>
    </row>
    <row r="4105" spans="1:10" x14ac:dyDescent="0.25">
      <c r="A4105" t="s">
        <v>23269</v>
      </c>
      <c r="B4105" t="s">
        <v>1394</v>
      </c>
      <c r="C4105" t="s">
        <v>63</v>
      </c>
      <c r="J4105">
        <f t="shared" si="64"/>
        <v>2</v>
      </c>
    </row>
    <row r="4106" spans="1:10" x14ac:dyDescent="0.25">
      <c r="A4106" t="s">
        <v>23270</v>
      </c>
      <c r="B4106" t="s">
        <v>1394</v>
      </c>
      <c r="C4106" t="s">
        <v>2808</v>
      </c>
      <c r="D4106" t="s">
        <v>5190</v>
      </c>
      <c r="J4106">
        <f t="shared" si="64"/>
        <v>3</v>
      </c>
    </row>
    <row r="4107" spans="1:10" x14ac:dyDescent="0.25">
      <c r="A4107" t="s">
        <v>23271</v>
      </c>
      <c r="B4107" t="s">
        <v>2808</v>
      </c>
      <c r="C4107" t="s">
        <v>24164</v>
      </c>
      <c r="D4107" t="s">
        <v>8335</v>
      </c>
      <c r="J4107">
        <f t="shared" si="64"/>
        <v>3</v>
      </c>
    </row>
    <row r="4108" spans="1:10" x14ac:dyDescent="0.25">
      <c r="A4108" t="s">
        <v>23272</v>
      </c>
      <c r="B4108" t="s">
        <v>2808</v>
      </c>
      <c r="C4108" t="s">
        <v>14342</v>
      </c>
      <c r="J4108">
        <f t="shared" si="64"/>
        <v>2</v>
      </c>
    </row>
    <row r="4109" spans="1:10" x14ac:dyDescent="0.25">
      <c r="A4109" t="s">
        <v>23273</v>
      </c>
      <c r="B4109" t="s">
        <v>1110</v>
      </c>
      <c r="C4109" t="s">
        <v>1394</v>
      </c>
      <c r="D4109" t="s">
        <v>8335</v>
      </c>
      <c r="J4109">
        <f t="shared" si="64"/>
        <v>3</v>
      </c>
    </row>
    <row r="4110" spans="1:10" x14ac:dyDescent="0.25">
      <c r="A4110" t="s">
        <v>23274</v>
      </c>
      <c r="B4110" t="s">
        <v>1110</v>
      </c>
      <c r="C4110" t="s">
        <v>1394</v>
      </c>
      <c r="J4110">
        <f t="shared" si="64"/>
        <v>2</v>
      </c>
    </row>
    <row r="4111" spans="1:10" x14ac:dyDescent="0.25">
      <c r="A4111" t="s">
        <v>23275</v>
      </c>
      <c r="B4111" t="s">
        <v>1394</v>
      </c>
      <c r="C4111" t="s">
        <v>24166</v>
      </c>
      <c r="D4111" t="s">
        <v>2808</v>
      </c>
      <c r="E4111" t="s">
        <v>8335</v>
      </c>
      <c r="J4111">
        <f t="shared" si="64"/>
        <v>4</v>
      </c>
    </row>
    <row r="4112" spans="1:10" x14ac:dyDescent="0.25">
      <c r="A4112" t="s">
        <v>23276</v>
      </c>
      <c r="B4112" t="s">
        <v>2808</v>
      </c>
      <c r="C4112" t="s">
        <v>14342</v>
      </c>
      <c r="D4112" t="s">
        <v>11916</v>
      </c>
      <c r="J4112">
        <f t="shared" si="64"/>
        <v>3</v>
      </c>
    </row>
    <row r="4113" spans="1:10" x14ac:dyDescent="0.25">
      <c r="A4113" t="s">
        <v>23277</v>
      </c>
      <c r="B4113" t="s">
        <v>2808</v>
      </c>
      <c r="J4113">
        <f t="shared" si="64"/>
        <v>1</v>
      </c>
    </row>
    <row r="4114" spans="1:10" x14ac:dyDescent="0.25">
      <c r="A4114" t="s">
        <v>23278</v>
      </c>
      <c r="B4114" t="s">
        <v>1394</v>
      </c>
      <c r="C4114" t="s">
        <v>2808</v>
      </c>
      <c r="D4114" t="s">
        <v>15632</v>
      </c>
      <c r="J4114">
        <f t="shared" si="64"/>
        <v>3</v>
      </c>
    </row>
    <row r="4115" spans="1:10" x14ac:dyDescent="0.25">
      <c r="A4115" t="s">
        <v>23279</v>
      </c>
      <c r="B4115" t="s">
        <v>5190</v>
      </c>
      <c r="C4115" t="s">
        <v>9835</v>
      </c>
      <c r="D4115" t="s">
        <v>8335</v>
      </c>
      <c r="J4115">
        <f t="shared" si="64"/>
        <v>3</v>
      </c>
    </row>
    <row r="4116" spans="1:10" x14ac:dyDescent="0.25">
      <c r="A4116" t="s">
        <v>23280</v>
      </c>
      <c r="B4116" t="s">
        <v>1394</v>
      </c>
      <c r="C4116" t="s">
        <v>15632</v>
      </c>
      <c r="J4116">
        <f t="shared" si="64"/>
        <v>2</v>
      </c>
    </row>
    <row r="4117" spans="1:10" x14ac:dyDescent="0.25">
      <c r="A4117" t="s">
        <v>23281</v>
      </c>
      <c r="B4117" t="s">
        <v>1394</v>
      </c>
      <c r="C4117" t="s">
        <v>2808</v>
      </c>
      <c r="D4117" t="s">
        <v>5190</v>
      </c>
      <c r="E4117" t="s">
        <v>9835</v>
      </c>
      <c r="F4117" t="s">
        <v>8335</v>
      </c>
      <c r="J4117">
        <f t="shared" si="64"/>
        <v>4</v>
      </c>
    </row>
    <row r="4118" spans="1:10" x14ac:dyDescent="0.25">
      <c r="A4118" t="s">
        <v>23282</v>
      </c>
      <c r="B4118" t="s">
        <v>2808</v>
      </c>
      <c r="C4118" t="s">
        <v>14342</v>
      </c>
      <c r="D4118" t="s">
        <v>9603</v>
      </c>
      <c r="J4118">
        <f t="shared" si="64"/>
        <v>3</v>
      </c>
    </row>
    <row r="4119" spans="1:10" x14ac:dyDescent="0.25">
      <c r="A4119" t="s">
        <v>23283</v>
      </c>
      <c r="B4119" t="s">
        <v>1394</v>
      </c>
      <c r="J4119">
        <f t="shared" si="64"/>
        <v>1</v>
      </c>
    </row>
    <row r="4120" spans="1:10" x14ac:dyDescent="0.25">
      <c r="A4120" t="s">
        <v>21168</v>
      </c>
      <c r="B4120" t="s">
        <v>24166</v>
      </c>
      <c r="C4120" t="s">
        <v>2808</v>
      </c>
      <c r="D4120" t="s">
        <v>8335</v>
      </c>
      <c r="J4120">
        <f t="shared" si="64"/>
        <v>3</v>
      </c>
    </row>
    <row r="4121" spans="1:10" x14ac:dyDescent="0.25">
      <c r="A4121" t="s">
        <v>23284</v>
      </c>
      <c r="B4121" t="s">
        <v>2808</v>
      </c>
      <c r="J4121">
        <f t="shared" si="64"/>
        <v>1</v>
      </c>
    </row>
    <row r="4122" spans="1:10" x14ac:dyDescent="0.25">
      <c r="A4122" t="s">
        <v>23285</v>
      </c>
      <c r="B4122" t="s">
        <v>1394</v>
      </c>
      <c r="C4122" t="s">
        <v>2808</v>
      </c>
      <c r="D4122" t="s">
        <v>15632</v>
      </c>
      <c r="E4122" t="s">
        <v>24165</v>
      </c>
      <c r="J4122">
        <f t="shared" si="64"/>
        <v>4</v>
      </c>
    </row>
    <row r="4123" spans="1:10" x14ac:dyDescent="0.25">
      <c r="A4123" t="s">
        <v>23286</v>
      </c>
      <c r="B4123" t="s">
        <v>2808</v>
      </c>
      <c r="C4123" t="s">
        <v>18048</v>
      </c>
      <c r="D4123" t="s">
        <v>24167</v>
      </c>
      <c r="J4123">
        <f t="shared" si="64"/>
        <v>3</v>
      </c>
    </row>
    <row r="4124" spans="1:10" x14ac:dyDescent="0.25">
      <c r="A4124" t="s">
        <v>23287</v>
      </c>
      <c r="B4124" t="s">
        <v>5190</v>
      </c>
      <c r="C4124" t="s">
        <v>8335</v>
      </c>
      <c r="J4124">
        <f t="shared" si="64"/>
        <v>2</v>
      </c>
    </row>
    <row r="4125" spans="1:10" x14ac:dyDescent="0.25">
      <c r="A4125" t="s">
        <v>23288</v>
      </c>
      <c r="B4125" t="s">
        <v>1394</v>
      </c>
      <c r="C4125" t="s">
        <v>2808</v>
      </c>
      <c r="J4125">
        <f t="shared" si="64"/>
        <v>2</v>
      </c>
    </row>
    <row r="4126" spans="1:10" x14ac:dyDescent="0.25">
      <c r="A4126" t="s">
        <v>23289</v>
      </c>
      <c r="B4126" t="s">
        <v>2808</v>
      </c>
      <c r="C4126" t="s">
        <v>9835</v>
      </c>
      <c r="D4126" t="s">
        <v>8335</v>
      </c>
      <c r="J4126">
        <f t="shared" si="64"/>
        <v>3</v>
      </c>
    </row>
    <row r="4127" spans="1:10" x14ac:dyDescent="0.25">
      <c r="A4127" t="s">
        <v>23290</v>
      </c>
      <c r="B4127" t="s">
        <v>2808</v>
      </c>
      <c r="C4127" t="s">
        <v>5190</v>
      </c>
      <c r="D4127" t="s">
        <v>15632</v>
      </c>
      <c r="J4127">
        <f t="shared" si="64"/>
        <v>3</v>
      </c>
    </row>
    <row r="4128" spans="1:10" x14ac:dyDescent="0.25">
      <c r="A4128" t="s">
        <v>23291</v>
      </c>
      <c r="B4128" t="s">
        <v>5190</v>
      </c>
      <c r="C4128" t="s">
        <v>8335</v>
      </c>
      <c r="J4128">
        <f t="shared" si="64"/>
        <v>2</v>
      </c>
    </row>
    <row r="4129" spans="1:10" x14ac:dyDescent="0.25">
      <c r="A4129" t="s">
        <v>23292</v>
      </c>
      <c r="B4129" t="s">
        <v>1394</v>
      </c>
      <c r="J4129">
        <f t="shared" si="64"/>
        <v>1</v>
      </c>
    </row>
    <row r="4130" spans="1:10" x14ac:dyDescent="0.25">
      <c r="A4130" t="s">
        <v>19278</v>
      </c>
      <c r="B4130" t="s">
        <v>806</v>
      </c>
      <c r="C4130" t="s">
        <v>14342</v>
      </c>
      <c r="D4130" t="s">
        <v>1062</v>
      </c>
      <c r="J4130">
        <f t="shared" si="64"/>
        <v>3</v>
      </c>
    </row>
    <row r="4131" spans="1:10" x14ac:dyDescent="0.25">
      <c r="A4131" t="s">
        <v>23293</v>
      </c>
      <c r="B4131" t="s">
        <v>1394</v>
      </c>
      <c r="J4131">
        <f t="shared" si="64"/>
        <v>1</v>
      </c>
    </row>
    <row r="4132" spans="1:10" x14ac:dyDescent="0.25">
      <c r="A4132" t="s">
        <v>23294</v>
      </c>
      <c r="B4132" t="s">
        <v>2808</v>
      </c>
      <c r="J4132">
        <f t="shared" si="64"/>
        <v>1</v>
      </c>
    </row>
    <row r="4133" spans="1:10" x14ac:dyDescent="0.25">
      <c r="A4133" t="s">
        <v>23295</v>
      </c>
      <c r="B4133" t="s">
        <v>1110</v>
      </c>
      <c r="C4133" t="s">
        <v>2808</v>
      </c>
      <c r="D4133" t="s">
        <v>8335</v>
      </c>
      <c r="J4133">
        <f t="shared" si="64"/>
        <v>3</v>
      </c>
    </row>
    <row r="4134" spans="1:10" x14ac:dyDescent="0.25">
      <c r="A4134" t="s">
        <v>23296</v>
      </c>
      <c r="B4134" t="s">
        <v>1394</v>
      </c>
      <c r="J4134">
        <f t="shared" si="64"/>
        <v>1</v>
      </c>
    </row>
    <row r="4135" spans="1:10" x14ac:dyDescent="0.25">
      <c r="A4135" t="s">
        <v>23297</v>
      </c>
      <c r="B4135" t="s">
        <v>1394</v>
      </c>
      <c r="J4135">
        <f t="shared" si="64"/>
        <v>1</v>
      </c>
    </row>
    <row r="4136" spans="1:10" x14ac:dyDescent="0.25">
      <c r="A4136" t="s">
        <v>23298</v>
      </c>
      <c r="B4136" t="s">
        <v>1110</v>
      </c>
      <c r="C4136" t="s">
        <v>2808</v>
      </c>
      <c r="D4136" t="s">
        <v>24165</v>
      </c>
      <c r="J4136">
        <f t="shared" si="64"/>
        <v>3</v>
      </c>
    </row>
    <row r="4137" spans="1:10" x14ac:dyDescent="0.25">
      <c r="A4137" t="s">
        <v>23299</v>
      </c>
      <c r="B4137" t="s">
        <v>24166</v>
      </c>
      <c r="C4137" t="s">
        <v>8335</v>
      </c>
      <c r="J4137">
        <f t="shared" si="64"/>
        <v>2</v>
      </c>
    </row>
    <row r="4138" spans="1:10" x14ac:dyDescent="0.25">
      <c r="A4138" t="s">
        <v>23300</v>
      </c>
      <c r="B4138" t="s">
        <v>1394</v>
      </c>
      <c r="J4138">
        <f t="shared" si="64"/>
        <v>1</v>
      </c>
    </row>
    <row r="4139" spans="1:10" x14ac:dyDescent="0.25">
      <c r="A4139" t="s">
        <v>23301</v>
      </c>
      <c r="B4139" t="s">
        <v>8335</v>
      </c>
      <c r="J4139">
        <f t="shared" si="64"/>
        <v>1</v>
      </c>
    </row>
    <row r="4140" spans="1:10" x14ac:dyDescent="0.25">
      <c r="A4140" t="s">
        <v>23302</v>
      </c>
      <c r="B4140" t="s">
        <v>2808</v>
      </c>
      <c r="C4140" t="s">
        <v>5190</v>
      </c>
      <c r="D4140" t="s">
        <v>24164</v>
      </c>
      <c r="E4140" t="s">
        <v>8335</v>
      </c>
      <c r="J4140">
        <f t="shared" si="64"/>
        <v>4</v>
      </c>
    </row>
    <row r="4141" spans="1:10" x14ac:dyDescent="0.25">
      <c r="A4141" t="s">
        <v>23303</v>
      </c>
      <c r="B4141" t="s">
        <v>8335</v>
      </c>
      <c r="J4141">
        <f t="shared" si="64"/>
        <v>1</v>
      </c>
    </row>
    <row r="4142" spans="1:10" x14ac:dyDescent="0.25">
      <c r="A4142" t="s">
        <v>23304</v>
      </c>
      <c r="B4142" t="s">
        <v>806</v>
      </c>
      <c r="C4142" t="s">
        <v>24166</v>
      </c>
      <c r="D4142" t="s">
        <v>2808</v>
      </c>
      <c r="J4142">
        <f t="shared" si="64"/>
        <v>3</v>
      </c>
    </row>
    <row r="4143" spans="1:10" x14ac:dyDescent="0.25">
      <c r="A4143" t="s">
        <v>19577</v>
      </c>
      <c r="B4143" t="s">
        <v>2808</v>
      </c>
      <c r="C4143" t="s">
        <v>14342</v>
      </c>
      <c r="D4143" t="s">
        <v>1062</v>
      </c>
      <c r="E4143" t="s">
        <v>15632</v>
      </c>
      <c r="J4143">
        <f t="shared" si="64"/>
        <v>4</v>
      </c>
    </row>
    <row r="4144" spans="1:10" x14ac:dyDescent="0.25">
      <c r="A4144" t="s">
        <v>23305</v>
      </c>
      <c r="B4144" t="s">
        <v>1110</v>
      </c>
      <c r="C4144" t="s">
        <v>806</v>
      </c>
      <c r="D4144" t="s">
        <v>24166</v>
      </c>
      <c r="E4144" t="s">
        <v>2808</v>
      </c>
      <c r="J4144">
        <f t="shared" si="64"/>
        <v>4</v>
      </c>
    </row>
    <row r="4145" spans="1:10" x14ac:dyDescent="0.25">
      <c r="A4145" t="s">
        <v>23306</v>
      </c>
      <c r="B4145" t="s">
        <v>1394</v>
      </c>
      <c r="C4145" t="s">
        <v>2808</v>
      </c>
      <c r="D4145" t="s">
        <v>15632</v>
      </c>
      <c r="J4145">
        <f t="shared" si="64"/>
        <v>3</v>
      </c>
    </row>
    <row r="4146" spans="1:10" x14ac:dyDescent="0.25">
      <c r="A4146" t="s">
        <v>23307</v>
      </c>
      <c r="B4146" t="s">
        <v>2808</v>
      </c>
      <c r="J4146">
        <f t="shared" si="64"/>
        <v>1</v>
      </c>
    </row>
    <row r="4147" spans="1:10" x14ac:dyDescent="0.25">
      <c r="A4147" t="s">
        <v>23308</v>
      </c>
      <c r="B4147" t="s">
        <v>1394</v>
      </c>
      <c r="C4147" t="s">
        <v>2808</v>
      </c>
      <c r="J4147">
        <f t="shared" si="64"/>
        <v>2</v>
      </c>
    </row>
    <row r="4148" spans="1:10" x14ac:dyDescent="0.25">
      <c r="A4148" t="s">
        <v>23309</v>
      </c>
      <c r="B4148" t="s">
        <v>1110</v>
      </c>
      <c r="C4148" t="s">
        <v>24166</v>
      </c>
      <c r="J4148">
        <f t="shared" si="64"/>
        <v>2</v>
      </c>
    </row>
    <row r="4149" spans="1:10" x14ac:dyDescent="0.25">
      <c r="A4149" t="s">
        <v>23310</v>
      </c>
      <c r="B4149" t="s">
        <v>1394</v>
      </c>
      <c r="C4149" t="s">
        <v>15632</v>
      </c>
      <c r="J4149">
        <f t="shared" si="64"/>
        <v>2</v>
      </c>
    </row>
    <row r="4150" spans="1:10" x14ac:dyDescent="0.25">
      <c r="A4150" t="s">
        <v>23311</v>
      </c>
      <c r="B4150" t="s">
        <v>2808</v>
      </c>
      <c r="C4150" t="s">
        <v>5190</v>
      </c>
      <c r="D4150" t="s">
        <v>24164</v>
      </c>
      <c r="E4150" t="s">
        <v>8335</v>
      </c>
      <c r="J4150">
        <f t="shared" si="64"/>
        <v>4</v>
      </c>
    </row>
    <row r="4151" spans="1:10" x14ac:dyDescent="0.25">
      <c r="A4151" t="s">
        <v>23312</v>
      </c>
      <c r="B4151" t="s">
        <v>63</v>
      </c>
      <c r="J4151">
        <f t="shared" si="64"/>
        <v>1</v>
      </c>
    </row>
    <row r="4152" spans="1:10" x14ac:dyDescent="0.25">
      <c r="A4152" t="s">
        <v>21122</v>
      </c>
      <c r="B4152" t="s">
        <v>1062</v>
      </c>
      <c r="C4152" t="s">
        <v>5190</v>
      </c>
      <c r="D4152" t="s">
        <v>24164</v>
      </c>
      <c r="J4152">
        <f t="shared" si="64"/>
        <v>3</v>
      </c>
    </row>
    <row r="4153" spans="1:10" x14ac:dyDescent="0.25">
      <c r="A4153" t="s">
        <v>23313</v>
      </c>
      <c r="B4153" t="s">
        <v>5190</v>
      </c>
      <c r="J4153">
        <f t="shared" si="64"/>
        <v>1</v>
      </c>
    </row>
    <row r="4154" spans="1:10" x14ac:dyDescent="0.25">
      <c r="A4154" t="s">
        <v>23314</v>
      </c>
      <c r="B4154" t="s">
        <v>1394</v>
      </c>
      <c r="C4154" t="s">
        <v>2808</v>
      </c>
      <c r="D4154" t="s">
        <v>15632</v>
      </c>
      <c r="E4154" t="s">
        <v>9835</v>
      </c>
      <c r="J4154">
        <f t="shared" si="64"/>
        <v>4</v>
      </c>
    </row>
    <row r="4155" spans="1:10" x14ac:dyDescent="0.25">
      <c r="A4155" t="s">
        <v>23315</v>
      </c>
      <c r="B4155" t="s">
        <v>1110</v>
      </c>
      <c r="C4155" t="s">
        <v>5190</v>
      </c>
      <c r="D4155" t="s">
        <v>8335</v>
      </c>
      <c r="J4155">
        <f t="shared" si="64"/>
        <v>3</v>
      </c>
    </row>
    <row r="4156" spans="1:10" x14ac:dyDescent="0.25">
      <c r="A4156" t="s">
        <v>23316</v>
      </c>
      <c r="B4156" t="s">
        <v>24166</v>
      </c>
      <c r="C4156" t="s">
        <v>2808</v>
      </c>
      <c r="D4156" t="s">
        <v>9603</v>
      </c>
      <c r="J4156">
        <f t="shared" si="64"/>
        <v>3</v>
      </c>
    </row>
    <row r="4157" spans="1:10" x14ac:dyDescent="0.25">
      <c r="A4157" t="s">
        <v>23317</v>
      </c>
      <c r="B4157" t="s">
        <v>1394</v>
      </c>
      <c r="C4157" t="s">
        <v>9603</v>
      </c>
      <c r="D4157" t="s">
        <v>15632</v>
      </c>
      <c r="J4157">
        <f t="shared" si="64"/>
        <v>3</v>
      </c>
    </row>
    <row r="4158" spans="1:10" x14ac:dyDescent="0.25">
      <c r="A4158" t="s">
        <v>23318</v>
      </c>
      <c r="B4158" t="s">
        <v>5190</v>
      </c>
      <c r="J4158">
        <f t="shared" si="64"/>
        <v>1</v>
      </c>
    </row>
    <row r="4159" spans="1:10" x14ac:dyDescent="0.25">
      <c r="A4159" t="s">
        <v>23319</v>
      </c>
      <c r="B4159" t="s">
        <v>806</v>
      </c>
      <c r="C4159" t="s">
        <v>14342</v>
      </c>
      <c r="D4159" t="s">
        <v>1062</v>
      </c>
      <c r="E4159" t="s">
        <v>13778</v>
      </c>
      <c r="J4159">
        <f t="shared" si="64"/>
        <v>4</v>
      </c>
    </row>
    <row r="4160" spans="1:10" x14ac:dyDescent="0.25">
      <c r="A4160" t="s">
        <v>23320</v>
      </c>
      <c r="B4160" t="s">
        <v>1394</v>
      </c>
      <c r="J4160">
        <f t="shared" si="64"/>
        <v>1</v>
      </c>
    </row>
    <row r="4161" spans="1:10" x14ac:dyDescent="0.25">
      <c r="A4161" t="s">
        <v>23321</v>
      </c>
      <c r="B4161" t="s">
        <v>5190</v>
      </c>
      <c r="J4161">
        <f t="shared" si="64"/>
        <v>1</v>
      </c>
    </row>
    <row r="4162" spans="1:10" x14ac:dyDescent="0.25">
      <c r="A4162" t="s">
        <v>23322</v>
      </c>
      <c r="B4162" t="s">
        <v>1394</v>
      </c>
      <c r="C4162" t="s">
        <v>2808</v>
      </c>
      <c r="D4162" t="s">
        <v>15632</v>
      </c>
      <c r="J4162">
        <f t="shared" si="64"/>
        <v>3</v>
      </c>
    </row>
    <row r="4163" spans="1:10" x14ac:dyDescent="0.25">
      <c r="A4163" t="s">
        <v>23323</v>
      </c>
      <c r="B4163" t="s">
        <v>2808</v>
      </c>
      <c r="J4163">
        <f t="shared" ref="J4163:J4226" si="65">COUNTIF(B4163:E4163,"*")</f>
        <v>1</v>
      </c>
    </row>
    <row r="4164" spans="1:10" x14ac:dyDescent="0.25">
      <c r="A4164" t="s">
        <v>23324</v>
      </c>
      <c r="B4164" t="s">
        <v>806</v>
      </c>
      <c r="C4164" t="s">
        <v>14342</v>
      </c>
      <c r="D4164" t="s">
        <v>24165</v>
      </c>
      <c r="J4164">
        <f t="shared" si="65"/>
        <v>3</v>
      </c>
    </row>
    <row r="4165" spans="1:10" x14ac:dyDescent="0.25">
      <c r="A4165" t="s">
        <v>23325</v>
      </c>
      <c r="B4165" t="s">
        <v>15632</v>
      </c>
      <c r="J4165">
        <f t="shared" si="65"/>
        <v>1</v>
      </c>
    </row>
    <row r="4166" spans="1:10" x14ac:dyDescent="0.25">
      <c r="A4166" t="s">
        <v>23326</v>
      </c>
      <c r="B4166" t="s">
        <v>1110</v>
      </c>
      <c r="C4166" t="s">
        <v>806</v>
      </c>
      <c r="D4166" t="s">
        <v>9204</v>
      </c>
      <c r="E4166" t="s">
        <v>1394</v>
      </c>
      <c r="F4166" t="s">
        <v>9835</v>
      </c>
      <c r="J4166">
        <f t="shared" si="65"/>
        <v>4</v>
      </c>
    </row>
    <row r="4167" spans="1:10" x14ac:dyDescent="0.25">
      <c r="A4167" t="s">
        <v>23327</v>
      </c>
      <c r="B4167" t="s">
        <v>806</v>
      </c>
      <c r="C4167" t="s">
        <v>1394</v>
      </c>
      <c r="D4167" t="s">
        <v>15632</v>
      </c>
      <c r="J4167">
        <f t="shared" si="65"/>
        <v>3</v>
      </c>
    </row>
    <row r="4168" spans="1:10" x14ac:dyDescent="0.25">
      <c r="A4168" t="s">
        <v>23328</v>
      </c>
      <c r="B4168" t="s">
        <v>1394</v>
      </c>
      <c r="C4168" t="s">
        <v>2808</v>
      </c>
      <c r="J4168">
        <f t="shared" si="65"/>
        <v>2</v>
      </c>
    </row>
    <row r="4169" spans="1:10" x14ac:dyDescent="0.25">
      <c r="A4169" t="s">
        <v>23329</v>
      </c>
      <c r="B4169" t="s">
        <v>2808</v>
      </c>
      <c r="C4169" t="s">
        <v>1062</v>
      </c>
      <c r="D4169" t="s">
        <v>15632</v>
      </c>
      <c r="E4169" t="s">
        <v>24167</v>
      </c>
      <c r="J4169">
        <f t="shared" si="65"/>
        <v>4</v>
      </c>
    </row>
    <row r="4170" spans="1:10" x14ac:dyDescent="0.25">
      <c r="A4170" t="s">
        <v>23330</v>
      </c>
      <c r="B4170" t="s">
        <v>1394</v>
      </c>
      <c r="C4170" t="s">
        <v>11916</v>
      </c>
      <c r="J4170">
        <f t="shared" si="65"/>
        <v>2</v>
      </c>
    </row>
    <row r="4171" spans="1:10" x14ac:dyDescent="0.25">
      <c r="A4171" t="s">
        <v>23331</v>
      </c>
      <c r="B4171" t="s">
        <v>5190</v>
      </c>
      <c r="C4171" t="s">
        <v>8335</v>
      </c>
      <c r="J4171">
        <f t="shared" si="65"/>
        <v>2</v>
      </c>
    </row>
    <row r="4172" spans="1:10" x14ac:dyDescent="0.25">
      <c r="A4172" t="s">
        <v>23332</v>
      </c>
      <c r="B4172" t="s">
        <v>2808</v>
      </c>
      <c r="J4172">
        <f t="shared" si="65"/>
        <v>1</v>
      </c>
    </row>
    <row r="4173" spans="1:10" x14ac:dyDescent="0.25">
      <c r="A4173" t="s">
        <v>23333</v>
      </c>
      <c r="B4173" t="s">
        <v>2808</v>
      </c>
      <c r="C4173" t="s">
        <v>15632</v>
      </c>
      <c r="J4173">
        <f t="shared" si="65"/>
        <v>2</v>
      </c>
    </row>
    <row r="4174" spans="1:10" x14ac:dyDescent="0.25">
      <c r="A4174" t="s">
        <v>23334</v>
      </c>
      <c r="B4174" t="s">
        <v>1394</v>
      </c>
      <c r="C4174" t="s">
        <v>24165</v>
      </c>
      <c r="J4174">
        <f t="shared" si="65"/>
        <v>2</v>
      </c>
    </row>
    <row r="4175" spans="1:10" x14ac:dyDescent="0.25">
      <c r="A4175" t="s">
        <v>20749</v>
      </c>
      <c r="B4175" t="s">
        <v>2808</v>
      </c>
      <c r="C4175" t="s">
        <v>9835</v>
      </c>
      <c r="D4175" t="s">
        <v>8335</v>
      </c>
      <c r="J4175">
        <f t="shared" si="65"/>
        <v>3</v>
      </c>
    </row>
    <row r="4176" spans="1:10" x14ac:dyDescent="0.25">
      <c r="A4176" t="s">
        <v>23335</v>
      </c>
      <c r="B4176" t="s">
        <v>63</v>
      </c>
      <c r="C4176" t="s">
        <v>18048</v>
      </c>
      <c r="D4176" t="s">
        <v>24165</v>
      </c>
      <c r="J4176">
        <f t="shared" si="65"/>
        <v>3</v>
      </c>
    </row>
    <row r="4177" spans="1:10" x14ac:dyDescent="0.25">
      <c r="A4177" t="s">
        <v>23336</v>
      </c>
      <c r="B4177" t="s">
        <v>5190</v>
      </c>
      <c r="C4177" t="s">
        <v>24164</v>
      </c>
      <c r="D4177" t="s">
        <v>9835</v>
      </c>
      <c r="E4177" t="s">
        <v>8335</v>
      </c>
      <c r="J4177">
        <f t="shared" si="65"/>
        <v>4</v>
      </c>
    </row>
    <row r="4178" spans="1:10" x14ac:dyDescent="0.25">
      <c r="A4178" t="s">
        <v>23337</v>
      </c>
      <c r="B4178" t="s">
        <v>1110</v>
      </c>
      <c r="C4178" t="s">
        <v>806</v>
      </c>
      <c r="D4178" t="s">
        <v>1394</v>
      </c>
      <c r="J4178">
        <f t="shared" si="65"/>
        <v>3</v>
      </c>
    </row>
    <row r="4179" spans="1:10" x14ac:dyDescent="0.25">
      <c r="A4179" t="s">
        <v>23338</v>
      </c>
      <c r="B4179" t="s">
        <v>5190</v>
      </c>
      <c r="C4179" t="s">
        <v>8335</v>
      </c>
      <c r="J4179">
        <f t="shared" si="65"/>
        <v>2</v>
      </c>
    </row>
    <row r="4180" spans="1:10" x14ac:dyDescent="0.25">
      <c r="A4180" t="s">
        <v>23339</v>
      </c>
      <c r="B4180" t="s">
        <v>1394</v>
      </c>
      <c r="C4180" t="s">
        <v>13778</v>
      </c>
      <c r="D4180" t="s">
        <v>15632</v>
      </c>
      <c r="J4180">
        <f t="shared" si="65"/>
        <v>3</v>
      </c>
    </row>
    <row r="4181" spans="1:10" x14ac:dyDescent="0.25">
      <c r="A4181" t="s">
        <v>23340</v>
      </c>
      <c r="B4181" t="s">
        <v>63</v>
      </c>
      <c r="J4181">
        <f t="shared" si="65"/>
        <v>1</v>
      </c>
    </row>
    <row r="4182" spans="1:10" x14ac:dyDescent="0.25">
      <c r="A4182" t="s">
        <v>23341</v>
      </c>
      <c r="B4182" t="s">
        <v>1394</v>
      </c>
      <c r="C4182" t="s">
        <v>1062</v>
      </c>
      <c r="J4182">
        <f t="shared" si="65"/>
        <v>2</v>
      </c>
    </row>
    <row r="4183" spans="1:10" x14ac:dyDescent="0.25">
      <c r="A4183" t="s">
        <v>23342</v>
      </c>
      <c r="B4183" t="s">
        <v>63</v>
      </c>
      <c r="J4183">
        <f t="shared" si="65"/>
        <v>1</v>
      </c>
    </row>
    <row r="4184" spans="1:10" x14ac:dyDescent="0.25">
      <c r="A4184" t="s">
        <v>21851</v>
      </c>
      <c r="B4184" t="s">
        <v>5190</v>
      </c>
      <c r="J4184">
        <f t="shared" si="65"/>
        <v>1</v>
      </c>
    </row>
    <row r="4185" spans="1:10" x14ac:dyDescent="0.25">
      <c r="A4185" t="s">
        <v>23343</v>
      </c>
      <c r="B4185" t="s">
        <v>1394</v>
      </c>
      <c r="C4185" t="s">
        <v>2808</v>
      </c>
      <c r="D4185" t="s">
        <v>9603</v>
      </c>
      <c r="J4185">
        <f t="shared" si="65"/>
        <v>3</v>
      </c>
    </row>
    <row r="4186" spans="1:10" x14ac:dyDescent="0.25">
      <c r="A4186" t="s">
        <v>23344</v>
      </c>
      <c r="B4186" t="s">
        <v>5190</v>
      </c>
      <c r="C4186" t="s">
        <v>24164</v>
      </c>
      <c r="D4186" t="s">
        <v>9835</v>
      </c>
      <c r="J4186">
        <f t="shared" si="65"/>
        <v>3</v>
      </c>
    </row>
    <row r="4187" spans="1:10" x14ac:dyDescent="0.25">
      <c r="A4187" t="s">
        <v>23345</v>
      </c>
      <c r="B4187" t="s">
        <v>1110</v>
      </c>
      <c r="C4187" t="s">
        <v>9835</v>
      </c>
      <c r="J4187">
        <f t="shared" si="65"/>
        <v>2</v>
      </c>
    </row>
    <row r="4188" spans="1:10" x14ac:dyDescent="0.25">
      <c r="A4188" t="s">
        <v>23346</v>
      </c>
      <c r="B4188" t="s">
        <v>2808</v>
      </c>
      <c r="J4188">
        <f t="shared" si="65"/>
        <v>1</v>
      </c>
    </row>
    <row r="4189" spans="1:10" x14ac:dyDescent="0.25">
      <c r="A4189" t="s">
        <v>23347</v>
      </c>
      <c r="B4189" t="s">
        <v>1394</v>
      </c>
      <c r="C4189" t="s">
        <v>63</v>
      </c>
      <c r="J4189">
        <f t="shared" si="65"/>
        <v>2</v>
      </c>
    </row>
    <row r="4190" spans="1:10" x14ac:dyDescent="0.25">
      <c r="A4190" t="s">
        <v>23348</v>
      </c>
      <c r="B4190" t="s">
        <v>2808</v>
      </c>
      <c r="J4190">
        <f t="shared" si="65"/>
        <v>1</v>
      </c>
    </row>
    <row r="4191" spans="1:10" x14ac:dyDescent="0.25">
      <c r="A4191" t="s">
        <v>23349</v>
      </c>
      <c r="B4191" t="s">
        <v>1394</v>
      </c>
      <c r="C4191" t="s">
        <v>2808</v>
      </c>
      <c r="D4191" t="s">
        <v>15632</v>
      </c>
      <c r="J4191">
        <f t="shared" si="65"/>
        <v>3</v>
      </c>
    </row>
    <row r="4192" spans="1:10" x14ac:dyDescent="0.25">
      <c r="A4192" t="s">
        <v>23350</v>
      </c>
      <c r="B4192" t="s">
        <v>2808</v>
      </c>
      <c r="C4192" t="s">
        <v>15632</v>
      </c>
      <c r="J4192">
        <f t="shared" si="65"/>
        <v>2</v>
      </c>
    </row>
    <row r="4193" spans="1:10" x14ac:dyDescent="0.25">
      <c r="A4193" t="s">
        <v>23351</v>
      </c>
      <c r="B4193" t="s">
        <v>1110</v>
      </c>
      <c r="C4193" t="s">
        <v>2808</v>
      </c>
      <c r="D4193" t="s">
        <v>5190</v>
      </c>
      <c r="E4193" t="s">
        <v>8335</v>
      </c>
      <c r="J4193">
        <f t="shared" si="65"/>
        <v>4</v>
      </c>
    </row>
    <row r="4194" spans="1:10" x14ac:dyDescent="0.25">
      <c r="A4194" t="s">
        <v>23352</v>
      </c>
      <c r="B4194" t="s">
        <v>2808</v>
      </c>
      <c r="J4194">
        <f t="shared" si="65"/>
        <v>1</v>
      </c>
    </row>
    <row r="4195" spans="1:10" x14ac:dyDescent="0.25">
      <c r="A4195" t="s">
        <v>23353</v>
      </c>
      <c r="B4195" t="s">
        <v>1394</v>
      </c>
      <c r="C4195" t="s">
        <v>2808</v>
      </c>
      <c r="D4195" t="s">
        <v>15632</v>
      </c>
      <c r="J4195">
        <f t="shared" si="65"/>
        <v>3</v>
      </c>
    </row>
    <row r="4196" spans="1:10" x14ac:dyDescent="0.25">
      <c r="A4196" t="s">
        <v>23354</v>
      </c>
      <c r="B4196" t="s">
        <v>2808</v>
      </c>
      <c r="J4196">
        <f t="shared" si="65"/>
        <v>1</v>
      </c>
    </row>
    <row r="4197" spans="1:10" x14ac:dyDescent="0.25">
      <c r="A4197" t="s">
        <v>23355</v>
      </c>
      <c r="B4197" t="s">
        <v>1394</v>
      </c>
      <c r="C4197" t="s">
        <v>24166</v>
      </c>
      <c r="D4197" t="s">
        <v>2808</v>
      </c>
      <c r="E4197" t="s">
        <v>9835</v>
      </c>
      <c r="J4197">
        <f t="shared" si="65"/>
        <v>4</v>
      </c>
    </row>
    <row r="4198" spans="1:10" x14ac:dyDescent="0.25">
      <c r="A4198" t="s">
        <v>23356</v>
      </c>
      <c r="B4198" t="s">
        <v>2808</v>
      </c>
      <c r="C4198" t="s">
        <v>15632</v>
      </c>
      <c r="J4198">
        <f t="shared" si="65"/>
        <v>2</v>
      </c>
    </row>
    <row r="4199" spans="1:10" x14ac:dyDescent="0.25">
      <c r="A4199" t="s">
        <v>23357</v>
      </c>
      <c r="B4199" t="s">
        <v>1394</v>
      </c>
      <c r="C4199" t="s">
        <v>2808</v>
      </c>
      <c r="D4199" t="s">
        <v>15632</v>
      </c>
      <c r="J4199">
        <f t="shared" si="65"/>
        <v>3</v>
      </c>
    </row>
    <row r="4200" spans="1:10" x14ac:dyDescent="0.25">
      <c r="A4200" t="s">
        <v>23358</v>
      </c>
      <c r="B4200" t="s">
        <v>1394</v>
      </c>
      <c r="C4200" t="s">
        <v>14342</v>
      </c>
      <c r="D4200" t="s">
        <v>13778</v>
      </c>
      <c r="E4200" t="s">
        <v>15632</v>
      </c>
      <c r="F4200" t="s">
        <v>24171</v>
      </c>
      <c r="J4200">
        <f t="shared" si="65"/>
        <v>4</v>
      </c>
    </row>
    <row r="4201" spans="1:10" x14ac:dyDescent="0.25">
      <c r="A4201" t="s">
        <v>23359</v>
      </c>
      <c r="B4201" t="s">
        <v>1394</v>
      </c>
      <c r="C4201" t="s">
        <v>63</v>
      </c>
      <c r="D4201" t="s">
        <v>24167</v>
      </c>
      <c r="J4201">
        <f t="shared" si="65"/>
        <v>3</v>
      </c>
    </row>
    <row r="4202" spans="1:10" x14ac:dyDescent="0.25">
      <c r="A4202" t="s">
        <v>23360</v>
      </c>
      <c r="B4202" t="s">
        <v>63</v>
      </c>
      <c r="J4202">
        <f t="shared" si="65"/>
        <v>1</v>
      </c>
    </row>
    <row r="4203" spans="1:10" x14ac:dyDescent="0.25">
      <c r="A4203" t="s">
        <v>23361</v>
      </c>
      <c r="B4203" t="s">
        <v>2808</v>
      </c>
      <c r="J4203">
        <f t="shared" si="65"/>
        <v>1</v>
      </c>
    </row>
    <row r="4204" spans="1:10" x14ac:dyDescent="0.25">
      <c r="A4204" t="s">
        <v>20824</v>
      </c>
      <c r="B4204" t="s">
        <v>1394</v>
      </c>
      <c r="C4204" t="s">
        <v>24165</v>
      </c>
      <c r="J4204">
        <f t="shared" si="65"/>
        <v>2</v>
      </c>
    </row>
    <row r="4205" spans="1:10" x14ac:dyDescent="0.25">
      <c r="A4205" t="s">
        <v>23362</v>
      </c>
      <c r="B4205" t="s">
        <v>1394</v>
      </c>
      <c r="C4205" t="s">
        <v>2808</v>
      </c>
      <c r="D4205" t="s">
        <v>14342</v>
      </c>
      <c r="J4205">
        <f t="shared" si="65"/>
        <v>3</v>
      </c>
    </row>
    <row r="4206" spans="1:10" x14ac:dyDescent="0.25">
      <c r="A4206" t="s">
        <v>23363</v>
      </c>
      <c r="B4206" t="s">
        <v>63</v>
      </c>
      <c r="J4206">
        <f t="shared" si="65"/>
        <v>1</v>
      </c>
    </row>
    <row r="4207" spans="1:10" x14ac:dyDescent="0.25">
      <c r="A4207" t="s">
        <v>23364</v>
      </c>
      <c r="B4207" t="s">
        <v>1394</v>
      </c>
      <c r="C4207" t="s">
        <v>2808</v>
      </c>
      <c r="D4207" t="s">
        <v>15632</v>
      </c>
      <c r="J4207">
        <f t="shared" si="65"/>
        <v>3</v>
      </c>
    </row>
    <row r="4208" spans="1:10" x14ac:dyDescent="0.25">
      <c r="A4208" t="s">
        <v>23365</v>
      </c>
      <c r="B4208" t="s">
        <v>5190</v>
      </c>
      <c r="C4208" t="s">
        <v>8335</v>
      </c>
      <c r="J4208">
        <f t="shared" si="65"/>
        <v>2</v>
      </c>
    </row>
    <row r="4209" spans="1:10" x14ac:dyDescent="0.25">
      <c r="A4209" t="s">
        <v>23366</v>
      </c>
      <c r="B4209" t="s">
        <v>2808</v>
      </c>
      <c r="C4209" t="s">
        <v>15632</v>
      </c>
      <c r="D4209" t="s">
        <v>9835</v>
      </c>
      <c r="E4209" t="s">
        <v>8335</v>
      </c>
      <c r="J4209">
        <f t="shared" si="65"/>
        <v>4</v>
      </c>
    </row>
    <row r="4210" spans="1:10" x14ac:dyDescent="0.25">
      <c r="A4210" t="s">
        <v>23367</v>
      </c>
      <c r="B4210" t="s">
        <v>1394</v>
      </c>
      <c r="C4210" t="s">
        <v>24166</v>
      </c>
      <c r="D4210" t="s">
        <v>2808</v>
      </c>
      <c r="J4210">
        <f t="shared" si="65"/>
        <v>3</v>
      </c>
    </row>
    <row r="4211" spans="1:10" x14ac:dyDescent="0.25">
      <c r="A4211" t="s">
        <v>23368</v>
      </c>
      <c r="B4211" t="s">
        <v>1394</v>
      </c>
      <c r="C4211" t="s">
        <v>2808</v>
      </c>
      <c r="D4211" t="s">
        <v>14342</v>
      </c>
      <c r="E4211" t="s">
        <v>15632</v>
      </c>
      <c r="J4211">
        <f t="shared" si="65"/>
        <v>4</v>
      </c>
    </row>
    <row r="4212" spans="1:10" x14ac:dyDescent="0.25">
      <c r="A4212" t="s">
        <v>23369</v>
      </c>
      <c r="B4212" t="s">
        <v>1394</v>
      </c>
      <c r="C4212" t="s">
        <v>5190</v>
      </c>
      <c r="J4212">
        <f t="shared" si="65"/>
        <v>2</v>
      </c>
    </row>
    <row r="4213" spans="1:10" x14ac:dyDescent="0.25">
      <c r="A4213" t="s">
        <v>23370</v>
      </c>
      <c r="B4213" t="s">
        <v>5190</v>
      </c>
      <c r="J4213">
        <f t="shared" si="65"/>
        <v>1</v>
      </c>
    </row>
    <row r="4214" spans="1:10" x14ac:dyDescent="0.25">
      <c r="A4214" t="s">
        <v>23371</v>
      </c>
      <c r="B4214" t="s">
        <v>2808</v>
      </c>
      <c r="C4214" t="s">
        <v>18048</v>
      </c>
      <c r="J4214">
        <f t="shared" si="65"/>
        <v>2</v>
      </c>
    </row>
    <row r="4215" spans="1:10" x14ac:dyDescent="0.25">
      <c r="A4215" t="s">
        <v>23372</v>
      </c>
      <c r="B4215" t="s">
        <v>2808</v>
      </c>
      <c r="C4215" t="s">
        <v>5190</v>
      </c>
      <c r="D4215" t="s">
        <v>24164</v>
      </c>
      <c r="E4215" t="s">
        <v>8335</v>
      </c>
      <c r="J4215">
        <f t="shared" si="65"/>
        <v>4</v>
      </c>
    </row>
    <row r="4216" spans="1:10" x14ac:dyDescent="0.25">
      <c r="A4216" t="s">
        <v>23373</v>
      </c>
      <c r="B4216" t="s">
        <v>806</v>
      </c>
      <c r="C4216" t="s">
        <v>1394</v>
      </c>
      <c r="D4216" t="s">
        <v>9835</v>
      </c>
      <c r="J4216">
        <f t="shared" si="65"/>
        <v>3</v>
      </c>
    </row>
    <row r="4217" spans="1:10" x14ac:dyDescent="0.25">
      <c r="A4217" t="s">
        <v>23374</v>
      </c>
      <c r="B4217" t="s">
        <v>24166</v>
      </c>
      <c r="C4217" t="s">
        <v>2808</v>
      </c>
      <c r="J4217">
        <f t="shared" si="65"/>
        <v>2</v>
      </c>
    </row>
    <row r="4218" spans="1:10" x14ac:dyDescent="0.25">
      <c r="A4218" t="s">
        <v>23375</v>
      </c>
      <c r="B4218" t="s">
        <v>24166</v>
      </c>
      <c r="C4218" t="s">
        <v>2808</v>
      </c>
      <c r="J4218">
        <f t="shared" si="65"/>
        <v>2</v>
      </c>
    </row>
    <row r="4219" spans="1:10" x14ac:dyDescent="0.25">
      <c r="A4219" t="s">
        <v>23376</v>
      </c>
      <c r="B4219" t="s">
        <v>1394</v>
      </c>
      <c r="C4219" t="s">
        <v>9835</v>
      </c>
      <c r="J4219">
        <f t="shared" si="65"/>
        <v>2</v>
      </c>
    </row>
    <row r="4220" spans="1:10" x14ac:dyDescent="0.25">
      <c r="A4220" t="s">
        <v>23377</v>
      </c>
      <c r="B4220" t="s">
        <v>1394</v>
      </c>
      <c r="C4220" t="s">
        <v>13778</v>
      </c>
      <c r="J4220">
        <f t="shared" si="65"/>
        <v>2</v>
      </c>
    </row>
    <row r="4221" spans="1:10" x14ac:dyDescent="0.25">
      <c r="A4221" t="s">
        <v>23378</v>
      </c>
      <c r="B4221" t="s">
        <v>2808</v>
      </c>
      <c r="C4221" t="s">
        <v>13778</v>
      </c>
      <c r="J4221">
        <f t="shared" si="65"/>
        <v>2</v>
      </c>
    </row>
    <row r="4222" spans="1:10" x14ac:dyDescent="0.25">
      <c r="A4222" t="s">
        <v>23379</v>
      </c>
      <c r="B4222" t="s">
        <v>1394</v>
      </c>
      <c r="C4222" t="s">
        <v>2808</v>
      </c>
      <c r="D4222" t="s">
        <v>14342</v>
      </c>
      <c r="J4222">
        <f t="shared" si="65"/>
        <v>3</v>
      </c>
    </row>
    <row r="4223" spans="1:10" x14ac:dyDescent="0.25">
      <c r="A4223" t="s">
        <v>23380</v>
      </c>
      <c r="B4223" t="s">
        <v>2808</v>
      </c>
      <c r="C4223" t="s">
        <v>14342</v>
      </c>
      <c r="D4223" t="s">
        <v>13778</v>
      </c>
      <c r="E4223" t="s">
        <v>15632</v>
      </c>
      <c r="J4223">
        <f t="shared" si="65"/>
        <v>4</v>
      </c>
    </row>
    <row r="4224" spans="1:10" x14ac:dyDescent="0.25">
      <c r="A4224" t="s">
        <v>23381</v>
      </c>
      <c r="B4224" t="s">
        <v>2808</v>
      </c>
      <c r="J4224">
        <f t="shared" si="65"/>
        <v>1</v>
      </c>
    </row>
    <row r="4225" spans="1:10" x14ac:dyDescent="0.25">
      <c r="A4225" t="s">
        <v>23382</v>
      </c>
      <c r="B4225" t="s">
        <v>8335</v>
      </c>
      <c r="J4225">
        <f t="shared" si="65"/>
        <v>1</v>
      </c>
    </row>
    <row r="4226" spans="1:10" x14ac:dyDescent="0.25">
      <c r="A4226" t="s">
        <v>23383</v>
      </c>
      <c r="B4226" t="s">
        <v>806</v>
      </c>
      <c r="C4226" t="s">
        <v>9204</v>
      </c>
      <c r="D4226" t="s">
        <v>1394</v>
      </c>
      <c r="E4226" t="s">
        <v>14342</v>
      </c>
      <c r="F4226" t="s">
        <v>1062</v>
      </c>
      <c r="G4226" t="s">
        <v>13778</v>
      </c>
      <c r="J4226">
        <f t="shared" si="65"/>
        <v>4</v>
      </c>
    </row>
    <row r="4227" spans="1:10" x14ac:dyDescent="0.25">
      <c r="A4227" t="s">
        <v>23384</v>
      </c>
      <c r="B4227" t="s">
        <v>9204</v>
      </c>
      <c r="C4227" t="s">
        <v>14342</v>
      </c>
      <c r="D4227" t="s">
        <v>1062</v>
      </c>
      <c r="E4227" t="s">
        <v>9603</v>
      </c>
      <c r="J4227">
        <f t="shared" ref="J4227:J4290" si="66">COUNTIF(B4227:E4227,"*")</f>
        <v>4</v>
      </c>
    </row>
    <row r="4228" spans="1:10" x14ac:dyDescent="0.25">
      <c r="A4228" t="s">
        <v>21399</v>
      </c>
      <c r="B4228" t="s">
        <v>1110</v>
      </c>
      <c r="C4228" t="s">
        <v>24166</v>
      </c>
      <c r="D4228" t="s">
        <v>2808</v>
      </c>
      <c r="E4228" t="s">
        <v>8335</v>
      </c>
      <c r="J4228">
        <f t="shared" si="66"/>
        <v>4</v>
      </c>
    </row>
    <row r="4229" spans="1:10" x14ac:dyDescent="0.25">
      <c r="A4229" t="s">
        <v>23385</v>
      </c>
      <c r="B4229" t="s">
        <v>2808</v>
      </c>
      <c r="C4229" t="s">
        <v>8335</v>
      </c>
      <c r="J4229">
        <f t="shared" si="66"/>
        <v>2</v>
      </c>
    </row>
    <row r="4230" spans="1:10" x14ac:dyDescent="0.25">
      <c r="A4230" t="s">
        <v>23386</v>
      </c>
      <c r="B4230" t="s">
        <v>5190</v>
      </c>
      <c r="C4230" t="s">
        <v>8335</v>
      </c>
      <c r="J4230">
        <f t="shared" si="66"/>
        <v>2</v>
      </c>
    </row>
    <row r="4231" spans="1:10" x14ac:dyDescent="0.25">
      <c r="A4231" t="s">
        <v>23387</v>
      </c>
      <c r="B4231" t="s">
        <v>5190</v>
      </c>
      <c r="C4231" t="s">
        <v>24164</v>
      </c>
      <c r="D4231" t="s">
        <v>8335</v>
      </c>
      <c r="J4231">
        <f t="shared" si="66"/>
        <v>3</v>
      </c>
    </row>
    <row r="4232" spans="1:10" x14ac:dyDescent="0.25">
      <c r="A4232" t="s">
        <v>23388</v>
      </c>
      <c r="B4232" t="s">
        <v>2808</v>
      </c>
      <c r="J4232">
        <f t="shared" si="66"/>
        <v>1</v>
      </c>
    </row>
    <row r="4233" spans="1:10" x14ac:dyDescent="0.25">
      <c r="A4233" t="s">
        <v>23389</v>
      </c>
      <c r="B4233" t="s">
        <v>2808</v>
      </c>
      <c r="J4233">
        <f t="shared" si="66"/>
        <v>1</v>
      </c>
    </row>
    <row r="4234" spans="1:10" x14ac:dyDescent="0.25">
      <c r="A4234" t="s">
        <v>23390</v>
      </c>
      <c r="B4234" t="s">
        <v>8335</v>
      </c>
      <c r="J4234">
        <f t="shared" si="66"/>
        <v>1</v>
      </c>
    </row>
    <row r="4235" spans="1:10" x14ac:dyDescent="0.25">
      <c r="A4235" t="s">
        <v>23391</v>
      </c>
      <c r="B4235" t="s">
        <v>2808</v>
      </c>
      <c r="J4235">
        <f t="shared" si="66"/>
        <v>1</v>
      </c>
    </row>
    <row r="4236" spans="1:10" x14ac:dyDescent="0.25">
      <c r="A4236" t="s">
        <v>23392</v>
      </c>
      <c r="B4236" t="s">
        <v>2808</v>
      </c>
      <c r="C4236" t="s">
        <v>8335</v>
      </c>
      <c r="J4236">
        <f t="shared" si="66"/>
        <v>2</v>
      </c>
    </row>
    <row r="4237" spans="1:10" x14ac:dyDescent="0.25">
      <c r="A4237" t="s">
        <v>23393</v>
      </c>
      <c r="B4237" t="s">
        <v>1394</v>
      </c>
      <c r="C4237" t="s">
        <v>2808</v>
      </c>
      <c r="D4237" t="s">
        <v>15632</v>
      </c>
      <c r="J4237">
        <f t="shared" si="66"/>
        <v>3</v>
      </c>
    </row>
    <row r="4238" spans="1:10" x14ac:dyDescent="0.25">
      <c r="A4238" t="s">
        <v>23394</v>
      </c>
      <c r="B4238" t="s">
        <v>1394</v>
      </c>
      <c r="C4238" t="s">
        <v>9603</v>
      </c>
      <c r="D4238" t="s">
        <v>15632</v>
      </c>
      <c r="J4238">
        <f t="shared" si="66"/>
        <v>3</v>
      </c>
    </row>
    <row r="4239" spans="1:10" x14ac:dyDescent="0.25">
      <c r="A4239" t="s">
        <v>23395</v>
      </c>
      <c r="B4239" t="s">
        <v>1110</v>
      </c>
      <c r="C4239" t="s">
        <v>1394</v>
      </c>
      <c r="D4239" t="s">
        <v>5190</v>
      </c>
      <c r="J4239">
        <f t="shared" si="66"/>
        <v>3</v>
      </c>
    </row>
    <row r="4240" spans="1:10" x14ac:dyDescent="0.25">
      <c r="A4240" t="s">
        <v>23396</v>
      </c>
      <c r="B4240" t="s">
        <v>2808</v>
      </c>
      <c r="C4240" t="s">
        <v>15632</v>
      </c>
      <c r="D4240" t="s">
        <v>24167</v>
      </c>
      <c r="J4240">
        <f t="shared" si="66"/>
        <v>3</v>
      </c>
    </row>
    <row r="4241" spans="1:10" x14ac:dyDescent="0.25">
      <c r="A4241" t="s">
        <v>23397</v>
      </c>
      <c r="B4241" t="s">
        <v>10594</v>
      </c>
      <c r="C4241" t="s">
        <v>24166</v>
      </c>
      <c r="D4241" t="s">
        <v>2808</v>
      </c>
      <c r="J4241">
        <f t="shared" si="66"/>
        <v>3</v>
      </c>
    </row>
    <row r="4242" spans="1:10" x14ac:dyDescent="0.25">
      <c r="A4242" t="s">
        <v>23398</v>
      </c>
      <c r="B4242" t="s">
        <v>1394</v>
      </c>
      <c r="C4242" t="s">
        <v>2808</v>
      </c>
      <c r="J4242">
        <f t="shared" si="66"/>
        <v>2</v>
      </c>
    </row>
    <row r="4243" spans="1:10" x14ac:dyDescent="0.25">
      <c r="A4243" t="s">
        <v>23399</v>
      </c>
      <c r="B4243" t="s">
        <v>24166</v>
      </c>
      <c r="C4243" t="s">
        <v>2808</v>
      </c>
      <c r="J4243">
        <f t="shared" si="66"/>
        <v>2</v>
      </c>
    </row>
    <row r="4244" spans="1:10" x14ac:dyDescent="0.25">
      <c r="A4244" t="s">
        <v>23400</v>
      </c>
      <c r="B4244" t="s">
        <v>5190</v>
      </c>
      <c r="J4244">
        <f t="shared" si="66"/>
        <v>1</v>
      </c>
    </row>
    <row r="4245" spans="1:10" x14ac:dyDescent="0.25">
      <c r="A4245" t="s">
        <v>23401</v>
      </c>
      <c r="B4245" t="s">
        <v>2808</v>
      </c>
      <c r="J4245">
        <f t="shared" si="66"/>
        <v>1</v>
      </c>
    </row>
    <row r="4246" spans="1:10" x14ac:dyDescent="0.25">
      <c r="A4246" t="s">
        <v>23402</v>
      </c>
      <c r="B4246" t="s">
        <v>1394</v>
      </c>
      <c r="C4246" t="s">
        <v>2808</v>
      </c>
      <c r="D4246" t="s">
        <v>24164</v>
      </c>
      <c r="E4246" t="s">
        <v>15632</v>
      </c>
      <c r="F4246" t="s">
        <v>8335</v>
      </c>
      <c r="J4246">
        <f t="shared" si="66"/>
        <v>4</v>
      </c>
    </row>
    <row r="4247" spans="1:10" x14ac:dyDescent="0.25">
      <c r="A4247" t="s">
        <v>23403</v>
      </c>
      <c r="B4247" t="s">
        <v>5190</v>
      </c>
      <c r="C4247" t="s">
        <v>9835</v>
      </c>
      <c r="D4247" t="s">
        <v>8335</v>
      </c>
      <c r="J4247">
        <f t="shared" si="66"/>
        <v>3</v>
      </c>
    </row>
    <row r="4248" spans="1:10" x14ac:dyDescent="0.25">
      <c r="A4248" t="s">
        <v>23404</v>
      </c>
      <c r="B4248" t="s">
        <v>806</v>
      </c>
      <c r="C4248" t="s">
        <v>2808</v>
      </c>
      <c r="D4248" t="s">
        <v>11916</v>
      </c>
      <c r="J4248">
        <f t="shared" si="66"/>
        <v>3</v>
      </c>
    </row>
    <row r="4249" spans="1:10" x14ac:dyDescent="0.25">
      <c r="A4249" t="s">
        <v>23405</v>
      </c>
      <c r="B4249" t="s">
        <v>1110</v>
      </c>
      <c r="C4249" t="s">
        <v>806</v>
      </c>
      <c r="D4249" t="s">
        <v>8335</v>
      </c>
      <c r="J4249">
        <f t="shared" si="66"/>
        <v>3</v>
      </c>
    </row>
    <row r="4250" spans="1:10" x14ac:dyDescent="0.25">
      <c r="A4250" t="s">
        <v>23406</v>
      </c>
      <c r="B4250" t="s">
        <v>1110</v>
      </c>
      <c r="C4250" t="s">
        <v>1394</v>
      </c>
      <c r="D4250" t="s">
        <v>5190</v>
      </c>
      <c r="E4250" t="s">
        <v>9835</v>
      </c>
      <c r="J4250">
        <f t="shared" si="66"/>
        <v>4</v>
      </c>
    </row>
    <row r="4251" spans="1:10" x14ac:dyDescent="0.25">
      <c r="A4251" t="s">
        <v>23407</v>
      </c>
      <c r="B4251" t="s">
        <v>24166</v>
      </c>
      <c r="C4251" t="s">
        <v>2808</v>
      </c>
      <c r="D4251" t="s">
        <v>24164</v>
      </c>
      <c r="J4251">
        <f t="shared" si="66"/>
        <v>3</v>
      </c>
    </row>
    <row r="4252" spans="1:10" x14ac:dyDescent="0.25">
      <c r="A4252" t="s">
        <v>23408</v>
      </c>
      <c r="B4252" t="s">
        <v>1394</v>
      </c>
      <c r="C4252" t="s">
        <v>9835</v>
      </c>
      <c r="J4252">
        <f t="shared" si="66"/>
        <v>2</v>
      </c>
    </row>
    <row r="4253" spans="1:10" x14ac:dyDescent="0.25">
      <c r="A4253" t="s">
        <v>23409</v>
      </c>
      <c r="B4253" t="s">
        <v>5190</v>
      </c>
      <c r="C4253" t="s">
        <v>24164</v>
      </c>
      <c r="J4253">
        <f t="shared" si="66"/>
        <v>2</v>
      </c>
    </row>
    <row r="4254" spans="1:10" x14ac:dyDescent="0.25">
      <c r="A4254" t="s">
        <v>23410</v>
      </c>
      <c r="B4254" t="s">
        <v>1394</v>
      </c>
      <c r="J4254">
        <f t="shared" si="66"/>
        <v>1</v>
      </c>
    </row>
    <row r="4255" spans="1:10" x14ac:dyDescent="0.25">
      <c r="A4255" t="s">
        <v>23411</v>
      </c>
      <c r="B4255" t="s">
        <v>24166</v>
      </c>
      <c r="C4255" t="s">
        <v>2808</v>
      </c>
      <c r="J4255">
        <f t="shared" si="66"/>
        <v>2</v>
      </c>
    </row>
    <row r="4256" spans="1:10" x14ac:dyDescent="0.25">
      <c r="A4256" t="s">
        <v>23412</v>
      </c>
      <c r="B4256" t="s">
        <v>1110</v>
      </c>
      <c r="C4256" t="s">
        <v>806</v>
      </c>
      <c r="D4256" t="s">
        <v>9835</v>
      </c>
      <c r="E4256" t="s">
        <v>8335</v>
      </c>
      <c r="J4256">
        <f t="shared" si="66"/>
        <v>4</v>
      </c>
    </row>
    <row r="4257" spans="1:10" x14ac:dyDescent="0.25">
      <c r="A4257" t="s">
        <v>23413</v>
      </c>
      <c r="B4257" t="s">
        <v>1110</v>
      </c>
      <c r="C4257" t="s">
        <v>1394</v>
      </c>
      <c r="J4257">
        <f t="shared" si="66"/>
        <v>2</v>
      </c>
    </row>
    <row r="4258" spans="1:10" x14ac:dyDescent="0.25">
      <c r="A4258" t="s">
        <v>20126</v>
      </c>
      <c r="B4258" t="s">
        <v>24166</v>
      </c>
      <c r="C4258" t="s">
        <v>2808</v>
      </c>
      <c r="D4258" t="s">
        <v>15632</v>
      </c>
      <c r="J4258">
        <f t="shared" si="66"/>
        <v>3</v>
      </c>
    </row>
    <row r="4259" spans="1:10" x14ac:dyDescent="0.25">
      <c r="A4259" t="s">
        <v>23414</v>
      </c>
      <c r="B4259" t="s">
        <v>10594</v>
      </c>
      <c r="C4259" t="s">
        <v>24166</v>
      </c>
      <c r="D4259" t="s">
        <v>2808</v>
      </c>
      <c r="E4259" t="s">
        <v>15632</v>
      </c>
      <c r="J4259">
        <f t="shared" si="66"/>
        <v>4</v>
      </c>
    </row>
    <row r="4260" spans="1:10" x14ac:dyDescent="0.25">
      <c r="A4260" t="s">
        <v>23415</v>
      </c>
      <c r="B4260" t="s">
        <v>2808</v>
      </c>
      <c r="C4260" t="s">
        <v>5190</v>
      </c>
      <c r="D4260" t="s">
        <v>24164</v>
      </c>
      <c r="E4260" t="s">
        <v>8335</v>
      </c>
      <c r="J4260">
        <f t="shared" si="66"/>
        <v>4</v>
      </c>
    </row>
    <row r="4261" spans="1:10" x14ac:dyDescent="0.25">
      <c r="A4261" t="s">
        <v>23416</v>
      </c>
      <c r="B4261" t="s">
        <v>2808</v>
      </c>
      <c r="C4261" t="s">
        <v>8335</v>
      </c>
      <c r="J4261">
        <f t="shared" si="66"/>
        <v>2</v>
      </c>
    </row>
    <row r="4262" spans="1:10" x14ac:dyDescent="0.25">
      <c r="A4262" t="s">
        <v>23417</v>
      </c>
      <c r="B4262" t="s">
        <v>2808</v>
      </c>
      <c r="J4262">
        <f t="shared" si="66"/>
        <v>1</v>
      </c>
    </row>
    <row r="4263" spans="1:10" x14ac:dyDescent="0.25">
      <c r="A4263" t="s">
        <v>23418</v>
      </c>
      <c r="B4263" t="s">
        <v>2808</v>
      </c>
      <c r="C4263" t="s">
        <v>24165</v>
      </c>
      <c r="J4263">
        <f t="shared" si="66"/>
        <v>2</v>
      </c>
    </row>
    <row r="4264" spans="1:10" x14ac:dyDescent="0.25">
      <c r="A4264" t="s">
        <v>23419</v>
      </c>
      <c r="B4264" t="s">
        <v>806</v>
      </c>
      <c r="C4264" t="s">
        <v>2808</v>
      </c>
      <c r="D4264" t="s">
        <v>15632</v>
      </c>
      <c r="E4264" t="s">
        <v>11916</v>
      </c>
      <c r="J4264">
        <f t="shared" si="66"/>
        <v>4</v>
      </c>
    </row>
    <row r="4265" spans="1:10" x14ac:dyDescent="0.25">
      <c r="A4265" t="s">
        <v>23420</v>
      </c>
      <c r="B4265" t="s">
        <v>9204</v>
      </c>
      <c r="C4265" t="s">
        <v>1394</v>
      </c>
      <c r="D4265" t="s">
        <v>2808</v>
      </c>
      <c r="J4265">
        <f t="shared" si="66"/>
        <v>3</v>
      </c>
    </row>
    <row r="4266" spans="1:10" x14ac:dyDescent="0.25">
      <c r="A4266" t="s">
        <v>23421</v>
      </c>
      <c r="B4266" t="s">
        <v>1394</v>
      </c>
      <c r="C4266" t="s">
        <v>2808</v>
      </c>
      <c r="J4266">
        <f t="shared" si="66"/>
        <v>2</v>
      </c>
    </row>
    <row r="4267" spans="1:10" x14ac:dyDescent="0.25">
      <c r="A4267" t="s">
        <v>23422</v>
      </c>
      <c r="B4267" t="s">
        <v>10594</v>
      </c>
      <c r="C4267" t="s">
        <v>1394</v>
      </c>
      <c r="D4267" t="s">
        <v>2808</v>
      </c>
      <c r="J4267">
        <f t="shared" si="66"/>
        <v>3</v>
      </c>
    </row>
    <row r="4268" spans="1:10" x14ac:dyDescent="0.25">
      <c r="A4268" t="s">
        <v>23423</v>
      </c>
      <c r="B4268" t="s">
        <v>2808</v>
      </c>
      <c r="C4268" t="s">
        <v>15632</v>
      </c>
      <c r="J4268">
        <f t="shared" si="66"/>
        <v>2</v>
      </c>
    </row>
    <row r="4269" spans="1:10" x14ac:dyDescent="0.25">
      <c r="A4269" t="s">
        <v>23424</v>
      </c>
      <c r="B4269" t="s">
        <v>2808</v>
      </c>
      <c r="C4269" t="s">
        <v>8335</v>
      </c>
      <c r="J4269">
        <f t="shared" si="66"/>
        <v>2</v>
      </c>
    </row>
    <row r="4270" spans="1:10" x14ac:dyDescent="0.25">
      <c r="A4270" t="s">
        <v>23425</v>
      </c>
      <c r="B4270" t="s">
        <v>2808</v>
      </c>
      <c r="J4270">
        <f t="shared" si="66"/>
        <v>1</v>
      </c>
    </row>
    <row r="4271" spans="1:10" x14ac:dyDescent="0.25">
      <c r="A4271" t="s">
        <v>23426</v>
      </c>
      <c r="B4271" t="s">
        <v>2808</v>
      </c>
      <c r="C4271" t="s">
        <v>15632</v>
      </c>
      <c r="J4271">
        <f t="shared" si="66"/>
        <v>2</v>
      </c>
    </row>
    <row r="4272" spans="1:10" x14ac:dyDescent="0.25">
      <c r="A4272" t="s">
        <v>23427</v>
      </c>
      <c r="B4272" t="s">
        <v>2808</v>
      </c>
      <c r="J4272">
        <f t="shared" si="66"/>
        <v>1</v>
      </c>
    </row>
    <row r="4273" spans="1:10" x14ac:dyDescent="0.25">
      <c r="A4273" t="s">
        <v>23428</v>
      </c>
      <c r="B4273" t="s">
        <v>806</v>
      </c>
      <c r="C4273" t="s">
        <v>63</v>
      </c>
      <c r="D4273" t="s">
        <v>2808</v>
      </c>
      <c r="E4273" t="s">
        <v>24165</v>
      </c>
      <c r="J4273">
        <f t="shared" si="66"/>
        <v>4</v>
      </c>
    </row>
    <row r="4274" spans="1:10" x14ac:dyDescent="0.25">
      <c r="A4274" t="s">
        <v>23429</v>
      </c>
      <c r="B4274" t="s">
        <v>2808</v>
      </c>
      <c r="C4274" t="s">
        <v>13778</v>
      </c>
      <c r="D4274" t="s">
        <v>15632</v>
      </c>
      <c r="J4274">
        <f t="shared" si="66"/>
        <v>3</v>
      </c>
    </row>
    <row r="4275" spans="1:10" x14ac:dyDescent="0.25">
      <c r="A4275" t="s">
        <v>23430</v>
      </c>
      <c r="B4275" t="s">
        <v>1394</v>
      </c>
      <c r="C4275" t="s">
        <v>2808</v>
      </c>
      <c r="J4275">
        <f t="shared" si="66"/>
        <v>2</v>
      </c>
    </row>
    <row r="4276" spans="1:10" x14ac:dyDescent="0.25">
      <c r="A4276" t="s">
        <v>23431</v>
      </c>
      <c r="B4276" t="s">
        <v>24166</v>
      </c>
      <c r="C4276" t="s">
        <v>63</v>
      </c>
      <c r="J4276">
        <f t="shared" si="66"/>
        <v>2</v>
      </c>
    </row>
    <row r="4277" spans="1:10" x14ac:dyDescent="0.25">
      <c r="A4277" t="s">
        <v>23432</v>
      </c>
      <c r="B4277" t="s">
        <v>2808</v>
      </c>
      <c r="C4277" t="s">
        <v>9603</v>
      </c>
      <c r="D4277" t="s">
        <v>15632</v>
      </c>
      <c r="J4277">
        <f t="shared" si="66"/>
        <v>3</v>
      </c>
    </row>
    <row r="4278" spans="1:10" x14ac:dyDescent="0.25">
      <c r="A4278" t="s">
        <v>23433</v>
      </c>
      <c r="B4278" t="s">
        <v>1110</v>
      </c>
      <c r="C4278" t="s">
        <v>24166</v>
      </c>
      <c r="D4278" t="s">
        <v>2808</v>
      </c>
      <c r="E4278" t="s">
        <v>8335</v>
      </c>
      <c r="J4278">
        <f t="shared" si="66"/>
        <v>4</v>
      </c>
    </row>
    <row r="4279" spans="1:10" x14ac:dyDescent="0.25">
      <c r="A4279" t="s">
        <v>23434</v>
      </c>
      <c r="B4279" t="s">
        <v>1110</v>
      </c>
      <c r="C4279" t="s">
        <v>24166</v>
      </c>
      <c r="D4279" t="s">
        <v>2808</v>
      </c>
      <c r="E4279" t="s">
        <v>8335</v>
      </c>
      <c r="J4279">
        <f t="shared" si="66"/>
        <v>4</v>
      </c>
    </row>
    <row r="4280" spans="1:10" x14ac:dyDescent="0.25">
      <c r="A4280" t="s">
        <v>23435</v>
      </c>
      <c r="B4280" t="s">
        <v>24166</v>
      </c>
      <c r="C4280" t="s">
        <v>2808</v>
      </c>
      <c r="D4280" t="s">
        <v>8335</v>
      </c>
      <c r="J4280">
        <f t="shared" si="66"/>
        <v>3</v>
      </c>
    </row>
    <row r="4281" spans="1:10" x14ac:dyDescent="0.25">
      <c r="A4281" t="s">
        <v>23436</v>
      </c>
      <c r="B4281" t="s">
        <v>1394</v>
      </c>
      <c r="C4281" t="s">
        <v>15632</v>
      </c>
      <c r="J4281">
        <f t="shared" si="66"/>
        <v>2</v>
      </c>
    </row>
    <row r="4282" spans="1:10" x14ac:dyDescent="0.25">
      <c r="A4282" t="s">
        <v>23437</v>
      </c>
      <c r="B4282" t="s">
        <v>5190</v>
      </c>
      <c r="C4282" t="s">
        <v>24164</v>
      </c>
      <c r="D4282" t="s">
        <v>8335</v>
      </c>
      <c r="J4282">
        <f t="shared" si="66"/>
        <v>3</v>
      </c>
    </row>
    <row r="4283" spans="1:10" x14ac:dyDescent="0.25">
      <c r="A4283" t="s">
        <v>23438</v>
      </c>
      <c r="B4283" t="s">
        <v>1394</v>
      </c>
      <c r="J4283">
        <f t="shared" si="66"/>
        <v>1</v>
      </c>
    </row>
    <row r="4284" spans="1:10" x14ac:dyDescent="0.25">
      <c r="A4284" t="s">
        <v>21669</v>
      </c>
      <c r="B4284" t="s">
        <v>2808</v>
      </c>
      <c r="J4284">
        <f t="shared" si="66"/>
        <v>1</v>
      </c>
    </row>
    <row r="4285" spans="1:10" x14ac:dyDescent="0.25">
      <c r="A4285" t="s">
        <v>23439</v>
      </c>
      <c r="B4285" t="s">
        <v>1394</v>
      </c>
      <c r="C4285" t="s">
        <v>2808</v>
      </c>
      <c r="D4285" t="s">
        <v>15632</v>
      </c>
      <c r="J4285">
        <f t="shared" si="66"/>
        <v>3</v>
      </c>
    </row>
    <row r="4286" spans="1:10" x14ac:dyDescent="0.25">
      <c r="A4286" t="s">
        <v>23440</v>
      </c>
      <c r="B4286" t="s">
        <v>9204</v>
      </c>
      <c r="C4286" t="s">
        <v>10594</v>
      </c>
      <c r="D4286" t="s">
        <v>63</v>
      </c>
      <c r="E4286" t="s">
        <v>2808</v>
      </c>
      <c r="F4286" t="s">
        <v>18048</v>
      </c>
      <c r="G4286" t="s">
        <v>24167</v>
      </c>
      <c r="J4286">
        <f t="shared" si="66"/>
        <v>4</v>
      </c>
    </row>
    <row r="4287" spans="1:10" x14ac:dyDescent="0.25">
      <c r="A4287" t="s">
        <v>23441</v>
      </c>
      <c r="B4287" t="s">
        <v>806</v>
      </c>
      <c r="J4287">
        <f t="shared" si="66"/>
        <v>1</v>
      </c>
    </row>
    <row r="4288" spans="1:10" x14ac:dyDescent="0.25">
      <c r="A4288" t="s">
        <v>23442</v>
      </c>
      <c r="B4288" t="s">
        <v>63</v>
      </c>
      <c r="C4288" t="s">
        <v>24167</v>
      </c>
      <c r="J4288">
        <f t="shared" si="66"/>
        <v>2</v>
      </c>
    </row>
    <row r="4289" spans="1:10" x14ac:dyDescent="0.25">
      <c r="A4289" t="s">
        <v>23443</v>
      </c>
      <c r="B4289" t="s">
        <v>2808</v>
      </c>
      <c r="C4289" t="s">
        <v>15632</v>
      </c>
      <c r="J4289">
        <f t="shared" si="66"/>
        <v>2</v>
      </c>
    </row>
    <row r="4290" spans="1:10" x14ac:dyDescent="0.25">
      <c r="A4290" t="s">
        <v>23444</v>
      </c>
      <c r="B4290" t="s">
        <v>1394</v>
      </c>
      <c r="C4290" t="s">
        <v>2808</v>
      </c>
      <c r="D4290" t="s">
        <v>15632</v>
      </c>
      <c r="J4290">
        <f t="shared" si="66"/>
        <v>3</v>
      </c>
    </row>
    <row r="4291" spans="1:10" x14ac:dyDescent="0.25">
      <c r="A4291" t="s">
        <v>23445</v>
      </c>
      <c r="B4291" t="s">
        <v>63</v>
      </c>
      <c r="C4291" t="s">
        <v>18048</v>
      </c>
      <c r="J4291">
        <f t="shared" ref="J4291:J4354" si="67">COUNTIF(B4291:E4291,"*")</f>
        <v>2</v>
      </c>
    </row>
    <row r="4292" spans="1:10" x14ac:dyDescent="0.25">
      <c r="A4292" t="s">
        <v>23446</v>
      </c>
      <c r="B4292" t="s">
        <v>2808</v>
      </c>
      <c r="C4292" t="s">
        <v>11916</v>
      </c>
      <c r="J4292">
        <f t="shared" si="67"/>
        <v>2</v>
      </c>
    </row>
    <row r="4293" spans="1:10" x14ac:dyDescent="0.25">
      <c r="A4293" t="s">
        <v>23447</v>
      </c>
      <c r="B4293" t="s">
        <v>10594</v>
      </c>
      <c r="C4293" t="s">
        <v>63</v>
      </c>
      <c r="D4293" t="s">
        <v>18048</v>
      </c>
      <c r="J4293">
        <f t="shared" si="67"/>
        <v>3</v>
      </c>
    </row>
    <row r="4294" spans="1:10" x14ac:dyDescent="0.25">
      <c r="A4294" t="s">
        <v>23448</v>
      </c>
      <c r="B4294" t="s">
        <v>24166</v>
      </c>
      <c r="C4294" t="s">
        <v>2808</v>
      </c>
      <c r="D4294" t="s">
        <v>15632</v>
      </c>
      <c r="J4294">
        <f t="shared" si="67"/>
        <v>3</v>
      </c>
    </row>
    <row r="4295" spans="1:10" x14ac:dyDescent="0.25">
      <c r="A4295" t="s">
        <v>23449</v>
      </c>
      <c r="B4295" t="s">
        <v>1394</v>
      </c>
      <c r="C4295" t="s">
        <v>2808</v>
      </c>
      <c r="J4295">
        <f t="shared" si="67"/>
        <v>2</v>
      </c>
    </row>
    <row r="4296" spans="1:10" x14ac:dyDescent="0.25">
      <c r="A4296" t="s">
        <v>23450</v>
      </c>
      <c r="B4296" t="s">
        <v>1394</v>
      </c>
      <c r="J4296">
        <f t="shared" si="67"/>
        <v>1</v>
      </c>
    </row>
    <row r="4297" spans="1:10" x14ac:dyDescent="0.25">
      <c r="A4297" t="s">
        <v>23451</v>
      </c>
      <c r="B4297" t="s">
        <v>1394</v>
      </c>
      <c r="C4297" t="s">
        <v>2808</v>
      </c>
      <c r="D4297" t="s">
        <v>8335</v>
      </c>
      <c r="J4297">
        <f t="shared" si="67"/>
        <v>3</v>
      </c>
    </row>
    <row r="4298" spans="1:10" x14ac:dyDescent="0.25">
      <c r="A4298" t="s">
        <v>23452</v>
      </c>
      <c r="B4298" t="s">
        <v>1394</v>
      </c>
      <c r="C4298" t="s">
        <v>2808</v>
      </c>
      <c r="J4298">
        <f t="shared" si="67"/>
        <v>2</v>
      </c>
    </row>
    <row r="4299" spans="1:10" x14ac:dyDescent="0.25">
      <c r="A4299" t="s">
        <v>23453</v>
      </c>
      <c r="B4299" t="s">
        <v>1394</v>
      </c>
      <c r="C4299" t="s">
        <v>1062</v>
      </c>
      <c r="D4299" t="s">
        <v>5190</v>
      </c>
      <c r="E4299" t="s">
        <v>8335</v>
      </c>
      <c r="J4299">
        <f t="shared" si="67"/>
        <v>4</v>
      </c>
    </row>
    <row r="4300" spans="1:10" x14ac:dyDescent="0.25">
      <c r="A4300" t="s">
        <v>23454</v>
      </c>
      <c r="B4300" t="s">
        <v>1110</v>
      </c>
      <c r="C4300" t="s">
        <v>806</v>
      </c>
      <c r="D4300" t="s">
        <v>1394</v>
      </c>
      <c r="E4300" t="s">
        <v>2808</v>
      </c>
      <c r="F4300" t="s">
        <v>9603</v>
      </c>
      <c r="G4300" t="s">
        <v>9835</v>
      </c>
      <c r="J4300">
        <f t="shared" si="67"/>
        <v>4</v>
      </c>
    </row>
    <row r="4301" spans="1:10" x14ac:dyDescent="0.25">
      <c r="A4301" t="s">
        <v>23455</v>
      </c>
      <c r="B4301" t="s">
        <v>1110</v>
      </c>
      <c r="C4301" t="s">
        <v>1394</v>
      </c>
      <c r="D4301" t="s">
        <v>15632</v>
      </c>
      <c r="E4301" t="s">
        <v>8335</v>
      </c>
      <c r="J4301">
        <f t="shared" si="67"/>
        <v>4</v>
      </c>
    </row>
    <row r="4302" spans="1:10" x14ac:dyDescent="0.25">
      <c r="A4302" t="s">
        <v>23456</v>
      </c>
      <c r="B4302" t="s">
        <v>10594</v>
      </c>
      <c r="C4302" t="s">
        <v>1394</v>
      </c>
      <c r="D4302" t="s">
        <v>2808</v>
      </c>
      <c r="E4302" t="s">
        <v>9603</v>
      </c>
      <c r="J4302">
        <f t="shared" si="67"/>
        <v>4</v>
      </c>
    </row>
    <row r="4303" spans="1:10" x14ac:dyDescent="0.25">
      <c r="A4303" t="s">
        <v>23457</v>
      </c>
      <c r="B4303" t="s">
        <v>1394</v>
      </c>
      <c r="C4303" t="s">
        <v>2808</v>
      </c>
      <c r="J4303">
        <f t="shared" si="67"/>
        <v>2</v>
      </c>
    </row>
    <row r="4304" spans="1:10" x14ac:dyDescent="0.25">
      <c r="A4304" t="s">
        <v>23458</v>
      </c>
      <c r="B4304" t="s">
        <v>1394</v>
      </c>
      <c r="C4304" t="s">
        <v>2808</v>
      </c>
      <c r="D4304" t="s">
        <v>15632</v>
      </c>
      <c r="E4304" t="s">
        <v>24165</v>
      </c>
      <c r="J4304">
        <f t="shared" si="67"/>
        <v>4</v>
      </c>
    </row>
    <row r="4305" spans="1:10" x14ac:dyDescent="0.25">
      <c r="A4305" t="s">
        <v>23459</v>
      </c>
      <c r="B4305" t="s">
        <v>2808</v>
      </c>
      <c r="J4305">
        <f t="shared" si="67"/>
        <v>1</v>
      </c>
    </row>
    <row r="4306" spans="1:10" x14ac:dyDescent="0.25">
      <c r="A4306" t="s">
        <v>23460</v>
      </c>
      <c r="B4306" t="s">
        <v>1394</v>
      </c>
      <c r="C4306" t="s">
        <v>2808</v>
      </c>
      <c r="D4306" t="s">
        <v>9835</v>
      </c>
      <c r="J4306">
        <f t="shared" si="67"/>
        <v>3</v>
      </c>
    </row>
    <row r="4307" spans="1:10" x14ac:dyDescent="0.25">
      <c r="A4307" t="s">
        <v>23461</v>
      </c>
      <c r="B4307" t="s">
        <v>9204</v>
      </c>
      <c r="C4307" t="s">
        <v>1394</v>
      </c>
      <c r="D4307" t="s">
        <v>14342</v>
      </c>
      <c r="E4307" t="s">
        <v>15632</v>
      </c>
      <c r="J4307">
        <f t="shared" si="67"/>
        <v>4</v>
      </c>
    </row>
    <row r="4308" spans="1:10" x14ac:dyDescent="0.25">
      <c r="A4308" t="s">
        <v>23462</v>
      </c>
      <c r="B4308" t="s">
        <v>24166</v>
      </c>
      <c r="C4308" t="s">
        <v>2808</v>
      </c>
      <c r="J4308">
        <f t="shared" si="67"/>
        <v>2</v>
      </c>
    </row>
    <row r="4309" spans="1:10" x14ac:dyDescent="0.25">
      <c r="A4309" t="s">
        <v>23463</v>
      </c>
      <c r="B4309" t="s">
        <v>806</v>
      </c>
      <c r="C4309" t="s">
        <v>14342</v>
      </c>
      <c r="D4309" t="s">
        <v>1062</v>
      </c>
      <c r="J4309">
        <f t="shared" si="67"/>
        <v>3</v>
      </c>
    </row>
    <row r="4310" spans="1:10" x14ac:dyDescent="0.25">
      <c r="A4310" t="s">
        <v>23464</v>
      </c>
      <c r="B4310" t="s">
        <v>1394</v>
      </c>
      <c r="C4310" t="s">
        <v>2808</v>
      </c>
      <c r="D4310" t="s">
        <v>13778</v>
      </c>
      <c r="E4310" t="s">
        <v>15632</v>
      </c>
      <c r="J4310">
        <f t="shared" si="67"/>
        <v>4</v>
      </c>
    </row>
    <row r="4311" spans="1:10" x14ac:dyDescent="0.25">
      <c r="A4311" t="s">
        <v>23465</v>
      </c>
      <c r="B4311" t="s">
        <v>2808</v>
      </c>
      <c r="J4311">
        <f t="shared" si="67"/>
        <v>1</v>
      </c>
    </row>
    <row r="4312" spans="1:10" x14ac:dyDescent="0.25">
      <c r="A4312" t="s">
        <v>23466</v>
      </c>
      <c r="B4312" t="s">
        <v>5190</v>
      </c>
      <c r="C4312" t="s">
        <v>15632</v>
      </c>
      <c r="D4312" t="s">
        <v>9835</v>
      </c>
      <c r="J4312">
        <f t="shared" si="67"/>
        <v>3</v>
      </c>
    </row>
    <row r="4313" spans="1:10" x14ac:dyDescent="0.25">
      <c r="A4313" t="s">
        <v>23467</v>
      </c>
      <c r="B4313" t="s">
        <v>2808</v>
      </c>
      <c r="C4313" t="s">
        <v>15632</v>
      </c>
      <c r="J4313">
        <f t="shared" si="67"/>
        <v>2</v>
      </c>
    </row>
    <row r="4314" spans="1:10" x14ac:dyDescent="0.25">
      <c r="A4314" t="s">
        <v>23468</v>
      </c>
      <c r="B4314" t="s">
        <v>2808</v>
      </c>
      <c r="J4314">
        <f t="shared" si="67"/>
        <v>1</v>
      </c>
    </row>
    <row r="4315" spans="1:10" x14ac:dyDescent="0.25">
      <c r="A4315" t="s">
        <v>21193</v>
      </c>
      <c r="B4315" t="s">
        <v>1394</v>
      </c>
      <c r="C4315" t="s">
        <v>24166</v>
      </c>
      <c r="J4315">
        <f t="shared" si="67"/>
        <v>2</v>
      </c>
    </row>
    <row r="4316" spans="1:10" x14ac:dyDescent="0.25">
      <c r="A4316" t="s">
        <v>23469</v>
      </c>
      <c r="B4316" t="s">
        <v>2808</v>
      </c>
      <c r="C4316" t="s">
        <v>5190</v>
      </c>
      <c r="D4316" t="s">
        <v>24164</v>
      </c>
      <c r="E4316" t="s">
        <v>9835</v>
      </c>
      <c r="F4316" t="s">
        <v>8335</v>
      </c>
      <c r="J4316">
        <f t="shared" si="67"/>
        <v>4</v>
      </c>
    </row>
    <row r="4317" spans="1:10" x14ac:dyDescent="0.25">
      <c r="A4317" t="s">
        <v>23470</v>
      </c>
      <c r="B4317" t="s">
        <v>5190</v>
      </c>
      <c r="C4317" t="s">
        <v>8335</v>
      </c>
      <c r="J4317">
        <f t="shared" si="67"/>
        <v>2</v>
      </c>
    </row>
    <row r="4318" spans="1:10" x14ac:dyDescent="0.25">
      <c r="A4318" t="s">
        <v>23471</v>
      </c>
      <c r="B4318" t="s">
        <v>8335</v>
      </c>
      <c r="J4318">
        <f t="shared" si="67"/>
        <v>1</v>
      </c>
    </row>
    <row r="4319" spans="1:10" x14ac:dyDescent="0.25">
      <c r="A4319" t="s">
        <v>23472</v>
      </c>
      <c r="B4319" t="s">
        <v>1110</v>
      </c>
      <c r="C4319" t="s">
        <v>1394</v>
      </c>
      <c r="D4319" t="s">
        <v>1062</v>
      </c>
      <c r="E4319" t="s">
        <v>5190</v>
      </c>
      <c r="J4319">
        <f t="shared" si="67"/>
        <v>4</v>
      </c>
    </row>
    <row r="4320" spans="1:10" x14ac:dyDescent="0.25">
      <c r="A4320" t="s">
        <v>23473</v>
      </c>
      <c r="B4320" t="s">
        <v>1110</v>
      </c>
      <c r="C4320" t="s">
        <v>24166</v>
      </c>
      <c r="D4320" t="s">
        <v>2808</v>
      </c>
      <c r="J4320">
        <f t="shared" si="67"/>
        <v>3</v>
      </c>
    </row>
    <row r="4321" spans="1:10" x14ac:dyDescent="0.25">
      <c r="A4321" t="s">
        <v>23474</v>
      </c>
      <c r="B4321" t="s">
        <v>24166</v>
      </c>
      <c r="C4321" t="s">
        <v>2808</v>
      </c>
      <c r="D4321" t="s">
        <v>8335</v>
      </c>
      <c r="J4321">
        <f t="shared" si="67"/>
        <v>3</v>
      </c>
    </row>
    <row r="4322" spans="1:10" x14ac:dyDescent="0.25">
      <c r="A4322" t="s">
        <v>23475</v>
      </c>
      <c r="B4322" t="s">
        <v>5190</v>
      </c>
      <c r="J4322">
        <f t="shared" si="67"/>
        <v>1</v>
      </c>
    </row>
    <row r="4323" spans="1:10" x14ac:dyDescent="0.25">
      <c r="A4323" t="s">
        <v>23476</v>
      </c>
      <c r="B4323" t="s">
        <v>1394</v>
      </c>
      <c r="C4323" t="s">
        <v>5190</v>
      </c>
      <c r="J4323">
        <f t="shared" si="67"/>
        <v>2</v>
      </c>
    </row>
    <row r="4324" spans="1:10" x14ac:dyDescent="0.25">
      <c r="A4324" t="s">
        <v>23477</v>
      </c>
      <c r="B4324" t="s">
        <v>24166</v>
      </c>
      <c r="C4324" t="s">
        <v>2808</v>
      </c>
      <c r="D4324" t="s">
        <v>5190</v>
      </c>
      <c r="E4324" t="s">
        <v>24164</v>
      </c>
      <c r="F4324" t="s">
        <v>8335</v>
      </c>
      <c r="J4324">
        <f t="shared" si="67"/>
        <v>4</v>
      </c>
    </row>
    <row r="4325" spans="1:10" x14ac:dyDescent="0.25">
      <c r="A4325" t="s">
        <v>23478</v>
      </c>
      <c r="B4325" t="s">
        <v>63</v>
      </c>
      <c r="J4325">
        <f t="shared" si="67"/>
        <v>1</v>
      </c>
    </row>
    <row r="4326" spans="1:10" x14ac:dyDescent="0.25">
      <c r="A4326" t="s">
        <v>23479</v>
      </c>
      <c r="B4326" t="s">
        <v>1394</v>
      </c>
      <c r="J4326">
        <f t="shared" si="67"/>
        <v>1</v>
      </c>
    </row>
    <row r="4327" spans="1:10" x14ac:dyDescent="0.25">
      <c r="A4327" t="s">
        <v>23480</v>
      </c>
      <c r="B4327" t="s">
        <v>8335</v>
      </c>
      <c r="J4327">
        <f t="shared" si="67"/>
        <v>1</v>
      </c>
    </row>
    <row r="4328" spans="1:10" x14ac:dyDescent="0.25">
      <c r="A4328" t="s">
        <v>23481</v>
      </c>
      <c r="B4328" t="s">
        <v>1110</v>
      </c>
      <c r="C4328" t="s">
        <v>24166</v>
      </c>
      <c r="D4328" t="s">
        <v>2808</v>
      </c>
      <c r="E4328" t="s">
        <v>8335</v>
      </c>
      <c r="J4328">
        <f t="shared" si="67"/>
        <v>4</v>
      </c>
    </row>
    <row r="4329" spans="1:10" x14ac:dyDescent="0.25">
      <c r="A4329" t="s">
        <v>23482</v>
      </c>
      <c r="B4329" t="s">
        <v>1394</v>
      </c>
      <c r="C4329" t="s">
        <v>2808</v>
      </c>
      <c r="J4329">
        <f t="shared" si="67"/>
        <v>2</v>
      </c>
    </row>
    <row r="4330" spans="1:10" x14ac:dyDescent="0.25">
      <c r="A4330" t="s">
        <v>23483</v>
      </c>
      <c r="B4330" t="s">
        <v>24166</v>
      </c>
      <c r="C4330" t="s">
        <v>2808</v>
      </c>
      <c r="D4330" t="s">
        <v>24172</v>
      </c>
      <c r="E4330" t="s">
        <v>24164</v>
      </c>
      <c r="F4330" t="s">
        <v>8335</v>
      </c>
      <c r="J4330">
        <f t="shared" si="67"/>
        <v>4</v>
      </c>
    </row>
    <row r="4331" spans="1:10" x14ac:dyDescent="0.25">
      <c r="A4331" t="s">
        <v>23484</v>
      </c>
      <c r="B4331" t="s">
        <v>5190</v>
      </c>
      <c r="C4331" t="s">
        <v>8335</v>
      </c>
      <c r="J4331">
        <f t="shared" si="67"/>
        <v>2</v>
      </c>
    </row>
    <row r="4332" spans="1:10" x14ac:dyDescent="0.25">
      <c r="A4332" t="s">
        <v>23485</v>
      </c>
      <c r="B4332" t="s">
        <v>24166</v>
      </c>
      <c r="C4332" t="s">
        <v>2808</v>
      </c>
      <c r="J4332">
        <f t="shared" si="67"/>
        <v>2</v>
      </c>
    </row>
    <row r="4333" spans="1:10" x14ac:dyDescent="0.25">
      <c r="A4333" t="s">
        <v>23486</v>
      </c>
      <c r="B4333" t="s">
        <v>1394</v>
      </c>
      <c r="C4333" t="s">
        <v>24166</v>
      </c>
      <c r="D4333" t="s">
        <v>2808</v>
      </c>
      <c r="J4333">
        <f t="shared" si="67"/>
        <v>3</v>
      </c>
    </row>
    <row r="4334" spans="1:10" x14ac:dyDescent="0.25">
      <c r="A4334" t="s">
        <v>23487</v>
      </c>
      <c r="B4334" t="s">
        <v>1394</v>
      </c>
      <c r="J4334">
        <f t="shared" si="67"/>
        <v>1</v>
      </c>
    </row>
    <row r="4335" spans="1:10" x14ac:dyDescent="0.25">
      <c r="A4335" t="s">
        <v>23488</v>
      </c>
      <c r="B4335" t="s">
        <v>1394</v>
      </c>
      <c r="C4335" t="s">
        <v>1062</v>
      </c>
      <c r="D4335" t="s">
        <v>13778</v>
      </c>
      <c r="E4335" t="s">
        <v>9835</v>
      </c>
      <c r="J4335">
        <f t="shared" si="67"/>
        <v>4</v>
      </c>
    </row>
    <row r="4336" spans="1:10" x14ac:dyDescent="0.25">
      <c r="A4336" t="s">
        <v>23489</v>
      </c>
      <c r="B4336" t="s">
        <v>1394</v>
      </c>
      <c r="C4336" t="s">
        <v>2808</v>
      </c>
      <c r="J4336">
        <f t="shared" si="67"/>
        <v>2</v>
      </c>
    </row>
    <row r="4337" spans="1:10" x14ac:dyDescent="0.25">
      <c r="A4337" t="s">
        <v>23490</v>
      </c>
      <c r="B4337" t="s">
        <v>5190</v>
      </c>
      <c r="C4337" t="s">
        <v>24164</v>
      </c>
      <c r="J4337">
        <f t="shared" si="67"/>
        <v>2</v>
      </c>
    </row>
    <row r="4338" spans="1:10" x14ac:dyDescent="0.25">
      <c r="A4338" t="s">
        <v>23491</v>
      </c>
      <c r="B4338" t="s">
        <v>1394</v>
      </c>
      <c r="C4338" t="s">
        <v>2808</v>
      </c>
      <c r="J4338">
        <f t="shared" si="67"/>
        <v>2</v>
      </c>
    </row>
    <row r="4339" spans="1:10" x14ac:dyDescent="0.25">
      <c r="A4339" t="s">
        <v>23492</v>
      </c>
      <c r="B4339" t="s">
        <v>1394</v>
      </c>
      <c r="C4339" t="s">
        <v>13778</v>
      </c>
      <c r="J4339">
        <f t="shared" si="67"/>
        <v>2</v>
      </c>
    </row>
    <row r="4340" spans="1:10" x14ac:dyDescent="0.25">
      <c r="A4340" t="s">
        <v>23493</v>
      </c>
      <c r="B4340" t="s">
        <v>63</v>
      </c>
      <c r="J4340">
        <f t="shared" si="67"/>
        <v>1</v>
      </c>
    </row>
    <row r="4341" spans="1:10" x14ac:dyDescent="0.25">
      <c r="A4341" t="s">
        <v>23494</v>
      </c>
      <c r="B4341" t="s">
        <v>1110</v>
      </c>
      <c r="C4341" t="s">
        <v>806</v>
      </c>
      <c r="D4341" t="s">
        <v>18048</v>
      </c>
      <c r="E4341" t="s">
        <v>11916</v>
      </c>
      <c r="J4341">
        <f t="shared" si="67"/>
        <v>4</v>
      </c>
    </row>
    <row r="4342" spans="1:10" x14ac:dyDescent="0.25">
      <c r="A4342" t="s">
        <v>23495</v>
      </c>
      <c r="B4342" t="s">
        <v>1394</v>
      </c>
      <c r="C4342" t="s">
        <v>5190</v>
      </c>
      <c r="J4342">
        <f t="shared" si="67"/>
        <v>2</v>
      </c>
    </row>
    <row r="4343" spans="1:10" x14ac:dyDescent="0.25">
      <c r="A4343" t="s">
        <v>23496</v>
      </c>
      <c r="B4343" t="s">
        <v>2808</v>
      </c>
      <c r="C4343" t="s">
        <v>5190</v>
      </c>
      <c r="D4343" t="s">
        <v>24164</v>
      </c>
      <c r="E4343" t="s">
        <v>8335</v>
      </c>
      <c r="J4343">
        <f t="shared" si="67"/>
        <v>4</v>
      </c>
    </row>
    <row r="4344" spans="1:10" x14ac:dyDescent="0.25">
      <c r="A4344" t="s">
        <v>23497</v>
      </c>
      <c r="B4344" t="s">
        <v>8335</v>
      </c>
      <c r="J4344">
        <f t="shared" si="67"/>
        <v>1</v>
      </c>
    </row>
    <row r="4345" spans="1:10" x14ac:dyDescent="0.25">
      <c r="A4345" t="s">
        <v>23498</v>
      </c>
      <c r="B4345" t="s">
        <v>24166</v>
      </c>
      <c r="C4345" t="s">
        <v>2808</v>
      </c>
      <c r="J4345">
        <f t="shared" si="67"/>
        <v>2</v>
      </c>
    </row>
    <row r="4346" spans="1:10" x14ac:dyDescent="0.25">
      <c r="A4346" t="s">
        <v>23499</v>
      </c>
      <c r="B4346" t="s">
        <v>2808</v>
      </c>
      <c r="C4346" t="s">
        <v>1062</v>
      </c>
      <c r="J4346">
        <f t="shared" si="67"/>
        <v>2</v>
      </c>
    </row>
    <row r="4347" spans="1:10" x14ac:dyDescent="0.25">
      <c r="A4347" t="s">
        <v>23500</v>
      </c>
      <c r="B4347" t="s">
        <v>1110</v>
      </c>
      <c r="C4347" t="s">
        <v>8335</v>
      </c>
      <c r="J4347">
        <f t="shared" si="67"/>
        <v>2</v>
      </c>
    </row>
    <row r="4348" spans="1:10" x14ac:dyDescent="0.25">
      <c r="A4348" t="s">
        <v>23501</v>
      </c>
      <c r="B4348" t="s">
        <v>2808</v>
      </c>
      <c r="C4348" t="s">
        <v>24164</v>
      </c>
      <c r="D4348" t="s">
        <v>8335</v>
      </c>
      <c r="J4348">
        <f t="shared" si="67"/>
        <v>3</v>
      </c>
    </row>
    <row r="4349" spans="1:10" x14ac:dyDescent="0.25">
      <c r="A4349" t="s">
        <v>23502</v>
      </c>
      <c r="B4349" t="s">
        <v>1394</v>
      </c>
      <c r="C4349" t="s">
        <v>2808</v>
      </c>
      <c r="D4349" t="s">
        <v>15632</v>
      </c>
      <c r="J4349">
        <f t="shared" si="67"/>
        <v>3</v>
      </c>
    </row>
    <row r="4350" spans="1:10" x14ac:dyDescent="0.25">
      <c r="A4350" t="s">
        <v>23503</v>
      </c>
      <c r="B4350" t="s">
        <v>63</v>
      </c>
      <c r="C4350" t="s">
        <v>2808</v>
      </c>
      <c r="D4350" t="s">
        <v>18048</v>
      </c>
      <c r="E4350" t="s">
        <v>24170</v>
      </c>
      <c r="J4350">
        <f t="shared" si="67"/>
        <v>4</v>
      </c>
    </row>
    <row r="4351" spans="1:10" x14ac:dyDescent="0.25">
      <c r="A4351" t="s">
        <v>23504</v>
      </c>
      <c r="B4351" t="s">
        <v>2808</v>
      </c>
      <c r="J4351">
        <f t="shared" si="67"/>
        <v>1</v>
      </c>
    </row>
    <row r="4352" spans="1:10" x14ac:dyDescent="0.25">
      <c r="A4352" t="s">
        <v>20891</v>
      </c>
      <c r="B4352" t="s">
        <v>2808</v>
      </c>
      <c r="C4352" t="s">
        <v>1062</v>
      </c>
      <c r="D4352" t="s">
        <v>5190</v>
      </c>
      <c r="J4352">
        <f t="shared" si="67"/>
        <v>3</v>
      </c>
    </row>
    <row r="4353" spans="1:10" x14ac:dyDescent="0.25">
      <c r="A4353" t="s">
        <v>23505</v>
      </c>
      <c r="B4353" t="s">
        <v>2808</v>
      </c>
      <c r="C4353" t="s">
        <v>13778</v>
      </c>
      <c r="J4353">
        <f t="shared" si="67"/>
        <v>2</v>
      </c>
    </row>
    <row r="4354" spans="1:10" x14ac:dyDescent="0.25">
      <c r="A4354" t="s">
        <v>20652</v>
      </c>
      <c r="B4354" t="s">
        <v>5190</v>
      </c>
      <c r="J4354">
        <f t="shared" si="67"/>
        <v>1</v>
      </c>
    </row>
    <row r="4355" spans="1:10" x14ac:dyDescent="0.25">
      <c r="A4355" t="s">
        <v>23506</v>
      </c>
      <c r="B4355" t="s">
        <v>10594</v>
      </c>
      <c r="C4355" t="s">
        <v>24166</v>
      </c>
      <c r="D4355" t="s">
        <v>63</v>
      </c>
      <c r="E4355" t="s">
        <v>18048</v>
      </c>
      <c r="F4355" t="s">
        <v>8335</v>
      </c>
      <c r="J4355">
        <f t="shared" ref="J4355:J4418" si="68">COUNTIF(B4355:E4355,"*")</f>
        <v>4</v>
      </c>
    </row>
    <row r="4356" spans="1:10" x14ac:dyDescent="0.25">
      <c r="A4356" t="s">
        <v>23507</v>
      </c>
      <c r="B4356" t="s">
        <v>2808</v>
      </c>
      <c r="J4356">
        <f t="shared" si="68"/>
        <v>1</v>
      </c>
    </row>
    <row r="4357" spans="1:10" x14ac:dyDescent="0.25">
      <c r="A4357" t="s">
        <v>23508</v>
      </c>
      <c r="B4357" t="s">
        <v>2808</v>
      </c>
      <c r="J4357">
        <f t="shared" si="68"/>
        <v>1</v>
      </c>
    </row>
    <row r="4358" spans="1:10" x14ac:dyDescent="0.25">
      <c r="A4358" t="s">
        <v>23509</v>
      </c>
      <c r="B4358" t="s">
        <v>2808</v>
      </c>
      <c r="C4358" t="s">
        <v>5190</v>
      </c>
      <c r="D4358" t="s">
        <v>8335</v>
      </c>
      <c r="J4358">
        <f t="shared" si="68"/>
        <v>3</v>
      </c>
    </row>
    <row r="4359" spans="1:10" x14ac:dyDescent="0.25">
      <c r="A4359" t="s">
        <v>23510</v>
      </c>
      <c r="B4359" t="s">
        <v>10594</v>
      </c>
      <c r="C4359" t="s">
        <v>2808</v>
      </c>
      <c r="D4359" t="s">
        <v>9603</v>
      </c>
      <c r="J4359">
        <f t="shared" si="68"/>
        <v>3</v>
      </c>
    </row>
    <row r="4360" spans="1:10" x14ac:dyDescent="0.25">
      <c r="A4360" t="s">
        <v>23511</v>
      </c>
      <c r="B4360" t="s">
        <v>2808</v>
      </c>
      <c r="J4360">
        <f t="shared" si="68"/>
        <v>1</v>
      </c>
    </row>
    <row r="4361" spans="1:10" x14ac:dyDescent="0.25">
      <c r="A4361" t="s">
        <v>23512</v>
      </c>
      <c r="B4361" t="s">
        <v>1394</v>
      </c>
      <c r="J4361">
        <f t="shared" si="68"/>
        <v>1</v>
      </c>
    </row>
    <row r="4362" spans="1:10" x14ac:dyDescent="0.25">
      <c r="A4362" t="s">
        <v>23513</v>
      </c>
      <c r="B4362" t="s">
        <v>2808</v>
      </c>
      <c r="C4362" t="s">
        <v>15632</v>
      </c>
      <c r="J4362">
        <f t="shared" si="68"/>
        <v>2</v>
      </c>
    </row>
    <row r="4363" spans="1:10" x14ac:dyDescent="0.25">
      <c r="A4363" t="s">
        <v>23514</v>
      </c>
      <c r="B4363" t="s">
        <v>2808</v>
      </c>
      <c r="C4363" t="s">
        <v>1062</v>
      </c>
      <c r="J4363">
        <f t="shared" si="68"/>
        <v>2</v>
      </c>
    </row>
    <row r="4364" spans="1:10" x14ac:dyDescent="0.25">
      <c r="A4364" t="s">
        <v>23515</v>
      </c>
      <c r="B4364" t="s">
        <v>1110</v>
      </c>
      <c r="C4364" t="s">
        <v>9835</v>
      </c>
      <c r="J4364">
        <f t="shared" si="68"/>
        <v>2</v>
      </c>
    </row>
    <row r="4365" spans="1:10" x14ac:dyDescent="0.25">
      <c r="A4365" t="s">
        <v>23516</v>
      </c>
      <c r="B4365" t="s">
        <v>2808</v>
      </c>
      <c r="C4365" t="s">
        <v>9603</v>
      </c>
      <c r="J4365">
        <f t="shared" si="68"/>
        <v>2</v>
      </c>
    </row>
    <row r="4366" spans="1:10" x14ac:dyDescent="0.25">
      <c r="A4366" t="s">
        <v>23517</v>
      </c>
      <c r="B4366" t="s">
        <v>2808</v>
      </c>
      <c r="J4366">
        <f t="shared" si="68"/>
        <v>1</v>
      </c>
    </row>
    <row r="4367" spans="1:10" x14ac:dyDescent="0.25">
      <c r="A4367" t="s">
        <v>23518</v>
      </c>
      <c r="B4367" t="s">
        <v>1394</v>
      </c>
      <c r="C4367" t="s">
        <v>15632</v>
      </c>
      <c r="J4367">
        <f t="shared" si="68"/>
        <v>2</v>
      </c>
    </row>
    <row r="4368" spans="1:10" x14ac:dyDescent="0.25">
      <c r="A4368" t="s">
        <v>23519</v>
      </c>
      <c r="B4368" t="s">
        <v>1394</v>
      </c>
      <c r="C4368" t="s">
        <v>63</v>
      </c>
      <c r="J4368">
        <f t="shared" si="68"/>
        <v>2</v>
      </c>
    </row>
    <row r="4369" spans="1:10" x14ac:dyDescent="0.25">
      <c r="A4369" t="s">
        <v>23520</v>
      </c>
      <c r="B4369" t="s">
        <v>1394</v>
      </c>
      <c r="C4369" t="s">
        <v>5190</v>
      </c>
      <c r="J4369">
        <f t="shared" si="68"/>
        <v>2</v>
      </c>
    </row>
    <row r="4370" spans="1:10" x14ac:dyDescent="0.25">
      <c r="A4370" t="s">
        <v>23521</v>
      </c>
      <c r="B4370" t="s">
        <v>806</v>
      </c>
      <c r="C4370" t="s">
        <v>2808</v>
      </c>
      <c r="J4370">
        <f t="shared" si="68"/>
        <v>2</v>
      </c>
    </row>
    <row r="4371" spans="1:10" x14ac:dyDescent="0.25">
      <c r="A4371" t="s">
        <v>23522</v>
      </c>
      <c r="B4371" t="s">
        <v>11916</v>
      </c>
      <c r="J4371">
        <f t="shared" si="68"/>
        <v>1</v>
      </c>
    </row>
    <row r="4372" spans="1:10" x14ac:dyDescent="0.25">
      <c r="A4372" t="s">
        <v>23523</v>
      </c>
      <c r="B4372" t="s">
        <v>24166</v>
      </c>
      <c r="C4372" t="s">
        <v>2808</v>
      </c>
      <c r="D4372" t="s">
        <v>24172</v>
      </c>
      <c r="J4372">
        <f t="shared" si="68"/>
        <v>3</v>
      </c>
    </row>
    <row r="4373" spans="1:10" x14ac:dyDescent="0.25">
      <c r="A4373" t="s">
        <v>23524</v>
      </c>
      <c r="B4373" t="s">
        <v>5190</v>
      </c>
      <c r="C4373" t="s">
        <v>8335</v>
      </c>
      <c r="J4373">
        <f t="shared" si="68"/>
        <v>2</v>
      </c>
    </row>
    <row r="4374" spans="1:10" x14ac:dyDescent="0.25">
      <c r="A4374" t="s">
        <v>23525</v>
      </c>
      <c r="B4374" t="s">
        <v>1394</v>
      </c>
      <c r="C4374" t="s">
        <v>5190</v>
      </c>
      <c r="D4374" t="s">
        <v>8335</v>
      </c>
      <c r="J4374">
        <f t="shared" si="68"/>
        <v>3</v>
      </c>
    </row>
    <row r="4375" spans="1:10" x14ac:dyDescent="0.25">
      <c r="A4375" t="s">
        <v>23526</v>
      </c>
      <c r="B4375" t="s">
        <v>1110</v>
      </c>
      <c r="C4375" t="s">
        <v>9835</v>
      </c>
      <c r="J4375">
        <f t="shared" si="68"/>
        <v>2</v>
      </c>
    </row>
    <row r="4376" spans="1:10" x14ac:dyDescent="0.25">
      <c r="A4376" t="s">
        <v>23527</v>
      </c>
      <c r="B4376" t="s">
        <v>1394</v>
      </c>
      <c r="C4376" t="s">
        <v>2808</v>
      </c>
      <c r="J4376">
        <f t="shared" si="68"/>
        <v>2</v>
      </c>
    </row>
    <row r="4377" spans="1:10" x14ac:dyDescent="0.25">
      <c r="A4377" t="s">
        <v>23528</v>
      </c>
      <c r="B4377" t="s">
        <v>24166</v>
      </c>
      <c r="C4377" t="s">
        <v>2808</v>
      </c>
      <c r="J4377">
        <f t="shared" si="68"/>
        <v>2</v>
      </c>
    </row>
    <row r="4378" spans="1:10" x14ac:dyDescent="0.25">
      <c r="A4378" t="s">
        <v>23529</v>
      </c>
      <c r="B4378" t="s">
        <v>2808</v>
      </c>
      <c r="C4378" t="s">
        <v>5190</v>
      </c>
      <c r="J4378">
        <f t="shared" si="68"/>
        <v>2</v>
      </c>
    </row>
    <row r="4379" spans="1:10" x14ac:dyDescent="0.25">
      <c r="A4379" t="s">
        <v>23530</v>
      </c>
      <c r="B4379" t="s">
        <v>806</v>
      </c>
      <c r="C4379" t="s">
        <v>14342</v>
      </c>
      <c r="J4379">
        <f t="shared" si="68"/>
        <v>2</v>
      </c>
    </row>
    <row r="4380" spans="1:10" x14ac:dyDescent="0.25">
      <c r="A4380" t="s">
        <v>23531</v>
      </c>
      <c r="B4380" t="s">
        <v>5190</v>
      </c>
      <c r="J4380">
        <f t="shared" si="68"/>
        <v>1</v>
      </c>
    </row>
    <row r="4381" spans="1:10" x14ac:dyDescent="0.25">
      <c r="A4381" t="s">
        <v>23532</v>
      </c>
      <c r="B4381" t="s">
        <v>806</v>
      </c>
      <c r="C4381" t="s">
        <v>2808</v>
      </c>
      <c r="J4381">
        <f t="shared" si="68"/>
        <v>2</v>
      </c>
    </row>
    <row r="4382" spans="1:10" x14ac:dyDescent="0.25">
      <c r="A4382" t="s">
        <v>23533</v>
      </c>
      <c r="B4382" t="s">
        <v>1110</v>
      </c>
      <c r="C4382" t="s">
        <v>9835</v>
      </c>
      <c r="J4382">
        <f t="shared" si="68"/>
        <v>2</v>
      </c>
    </row>
    <row r="4383" spans="1:10" x14ac:dyDescent="0.25">
      <c r="A4383" t="s">
        <v>23534</v>
      </c>
      <c r="B4383" t="s">
        <v>24166</v>
      </c>
      <c r="C4383" t="s">
        <v>2808</v>
      </c>
      <c r="J4383">
        <f t="shared" si="68"/>
        <v>2</v>
      </c>
    </row>
    <row r="4384" spans="1:10" x14ac:dyDescent="0.25">
      <c r="A4384" t="s">
        <v>23535</v>
      </c>
      <c r="B4384" t="s">
        <v>5190</v>
      </c>
      <c r="C4384" t="s">
        <v>8335</v>
      </c>
      <c r="J4384">
        <f t="shared" si="68"/>
        <v>2</v>
      </c>
    </row>
    <row r="4385" spans="1:10" x14ac:dyDescent="0.25">
      <c r="A4385" t="s">
        <v>23536</v>
      </c>
      <c r="B4385" t="s">
        <v>1394</v>
      </c>
      <c r="C4385" t="s">
        <v>24166</v>
      </c>
      <c r="D4385" t="s">
        <v>15632</v>
      </c>
      <c r="J4385">
        <f t="shared" si="68"/>
        <v>3</v>
      </c>
    </row>
    <row r="4386" spans="1:10" x14ac:dyDescent="0.25">
      <c r="A4386" t="s">
        <v>23537</v>
      </c>
      <c r="B4386" t="s">
        <v>2808</v>
      </c>
      <c r="C4386" t="s">
        <v>15632</v>
      </c>
      <c r="J4386">
        <f t="shared" si="68"/>
        <v>2</v>
      </c>
    </row>
    <row r="4387" spans="1:10" x14ac:dyDescent="0.25">
      <c r="A4387" t="s">
        <v>23538</v>
      </c>
      <c r="B4387" t="s">
        <v>2808</v>
      </c>
      <c r="C4387" t="s">
        <v>15632</v>
      </c>
      <c r="J4387">
        <f t="shared" si="68"/>
        <v>2</v>
      </c>
    </row>
    <row r="4388" spans="1:10" x14ac:dyDescent="0.25">
      <c r="A4388" t="s">
        <v>23539</v>
      </c>
      <c r="B4388" t="s">
        <v>2808</v>
      </c>
      <c r="C4388" t="s">
        <v>15632</v>
      </c>
      <c r="J4388">
        <f t="shared" si="68"/>
        <v>2</v>
      </c>
    </row>
    <row r="4389" spans="1:10" x14ac:dyDescent="0.25">
      <c r="A4389" t="s">
        <v>23540</v>
      </c>
      <c r="B4389" t="s">
        <v>1394</v>
      </c>
      <c r="C4389" t="s">
        <v>2808</v>
      </c>
      <c r="D4389" t="s">
        <v>15632</v>
      </c>
      <c r="J4389">
        <f t="shared" si="68"/>
        <v>3</v>
      </c>
    </row>
    <row r="4390" spans="1:10" x14ac:dyDescent="0.25">
      <c r="A4390" t="s">
        <v>23541</v>
      </c>
      <c r="B4390" t="s">
        <v>2808</v>
      </c>
      <c r="C4390" t="s">
        <v>15632</v>
      </c>
      <c r="D4390" t="s">
        <v>24167</v>
      </c>
      <c r="J4390">
        <f t="shared" si="68"/>
        <v>3</v>
      </c>
    </row>
    <row r="4391" spans="1:10" x14ac:dyDescent="0.25">
      <c r="A4391" t="s">
        <v>23542</v>
      </c>
      <c r="B4391" t="s">
        <v>11916</v>
      </c>
      <c r="J4391">
        <f t="shared" si="68"/>
        <v>1</v>
      </c>
    </row>
    <row r="4392" spans="1:10" x14ac:dyDescent="0.25">
      <c r="A4392" t="s">
        <v>23543</v>
      </c>
      <c r="B4392" t="s">
        <v>2808</v>
      </c>
      <c r="C4392" t="s">
        <v>9603</v>
      </c>
      <c r="J4392">
        <f t="shared" si="68"/>
        <v>2</v>
      </c>
    </row>
    <row r="4393" spans="1:10" x14ac:dyDescent="0.25">
      <c r="A4393" t="s">
        <v>23544</v>
      </c>
      <c r="B4393" t="s">
        <v>1394</v>
      </c>
      <c r="C4393" t="s">
        <v>2808</v>
      </c>
      <c r="J4393">
        <f t="shared" si="68"/>
        <v>2</v>
      </c>
    </row>
    <row r="4394" spans="1:10" x14ac:dyDescent="0.25">
      <c r="A4394" t="s">
        <v>23545</v>
      </c>
      <c r="B4394" t="s">
        <v>24166</v>
      </c>
      <c r="C4394" t="s">
        <v>2808</v>
      </c>
      <c r="D4394" t="s">
        <v>8335</v>
      </c>
      <c r="J4394">
        <f t="shared" si="68"/>
        <v>3</v>
      </c>
    </row>
    <row r="4395" spans="1:10" x14ac:dyDescent="0.25">
      <c r="A4395" t="s">
        <v>23546</v>
      </c>
      <c r="B4395" t="s">
        <v>1394</v>
      </c>
      <c r="C4395" t="s">
        <v>2808</v>
      </c>
      <c r="D4395" t="s">
        <v>15632</v>
      </c>
      <c r="J4395">
        <f t="shared" si="68"/>
        <v>3</v>
      </c>
    </row>
    <row r="4396" spans="1:10" x14ac:dyDescent="0.25">
      <c r="A4396" t="s">
        <v>23547</v>
      </c>
      <c r="B4396" t="s">
        <v>5190</v>
      </c>
      <c r="C4396" t="s">
        <v>8335</v>
      </c>
      <c r="J4396">
        <f t="shared" si="68"/>
        <v>2</v>
      </c>
    </row>
    <row r="4397" spans="1:10" x14ac:dyDescent="0.25">
      <c r="A4397" t="s">
        <v>23548</v>
      </c>
      <c r="B4397" t="s">
        <v>1394</v>
      </c>
      <c r="C4397" t="s">
        <v>2808</v>
      </c>
      <c r="D4397" t="s">
        <v>15632</v>
      </c>
      <c r="J4397">
        <f t="shared" si="68"/>
        <v>3</v>
      </c>
    </row>
    <row r="4398" spans="1:10" x14ac:dyDescent="0.25">
      <c r="A4398" t="s">
        <v>23549</v>
      </c>
      <c r="B4398" t="s">
        <v>2808</v>
      </c>
      <c r="C4398" t="s">
        <v>24164</v>
      </c>
      <c r="D4398" t="s">
        <v>8335</v>
      </c>
      <c r="J4398">
        <f t="shared" si="68"/>
        <v>3</v>
      </c>
    </row>
    <row r="4399" spans="1:10" x14ac:dyDescent="0.25">
      <c r="A4399" t="s">
        <v>23550</v>
      </c>
      <c r="B4399" t="s">
        <v>15632</v>
      </c>
      <c r="J4399">
        <f t="shared" si="68"/>
        <v>1</v>
      </c>
    </row>
    <row r="4400" spans="1:10" x14ac:dyDescent="0.25">
      <c r="A4400" t="s">
        <v>23551</v>
      </c>
      <c r="B4400" t="s">
        <v>24166</v>
      </c>
      <c r="C4400" t="s">
        <v>2808</v>
      </c>
      <c r="D4400" t="s">
        <v>15632</v>
      </c>
      <c r="J4400">
        <f t="shared" si="68"/>
        <v>3</v>
      </c>
    </row>
    <row r="4401" spans="1:10" x14ac:dyDescent="0.25">
      <c r="A4401" t="s">
        <v>23552</v>
      </c>
      <c r="B4401" t="s">
        <v>2808</v>
      </c>
      <c r="C4401" t="s">
        <v>24164</v>
      </c>
      <c r="J4401">
        <f t="shared" si="68"/>
        <v>2</v>
      </c>
    </row>
    <row r="4402" spans="1:10" x14ac:dyDescent="0.25">
      <c r="A4402" t="s">
        <v>23553</v>
      </c>
      <c r="B4402" t="s">
        <v>5190</v>
      </c>
      <c r="J4402">
        <f t="shared" si="68"/>
        <v>1</v>
      </c>
    </row>
    <row r="4403" spans="1:10" x14ac:dyDescent="0.25">
      <c r="A4403" t="s">
        <v>20988</v>
      </c>
      <c r="B4403" t="s">
        <v>1110</v>
      </c>
      <c r="C4403" t="s">
        <v>5190</v>
      </c>
      <c r="D4403" t="s">
        <v>8335</v>
      </c>
      <c r="J4403">
        <f t="shared" si="68"/>
        <v>3</v>
      </c>
    </row>
    <row r="4404" spans="1:10" x14ac:dyDescent="0.25">
      <c r="A4404" t="s">
        <v>23554</v>
      </c>
      <c r="B4404" t="s">
        <v>1394</v>
      </c>
      <c r="C4404" t="s">
        <v>2808</v>
      </c>
      <c r="D4404" t="s">
        <v>15632</v>
      </c>
      <c r="J4404">
        <f t="shared" si="68"/>
        <v>3</v>
      </c>
    </row>
    <row r="4405" spans="1:10" x14ac:dyDescent="0.25">
      <c r="A4405" t="s">
        <v>23555</v>
      </c>
      <c r="B4405" t="s">
        <v>1110</v>
      </c>
      <c r="C4405" t="s">
        <v>10594</v>
      </c>
      <c r="D4405" t="s">
        <v>2808</v>
      </c>
      <c r="E4405" t="s">
        <v>24165</v>
      </c>
      <c r="J4405">
        <f t="shared" si="68"/>
        <v>4</v>
      </c>
    </row>
    <row r="4406" spans="1:10" x14ac:dyDescent="0.25">
      <c r="A4406" t="s">
        <v>23556</v>
      </c>
      <c r="B4406" t="s">
        <v>1394</v>
      </c>
      <c r="C4406" t="s">
        <v>2808</v>
      </c>
      <c r="J4406">
        <f t="shared" si="68"/>
        <v>2</v>
      </c>
    </row>
    <row r="4407" spans="1:10" x14ac:dyDescent="0.25">
      <c r="A4407" t="s">
        <v>23557</v>
      </c>
      <c r="B4407" t="s">
        <v>2808</v>
      </c>
      <c r="J4407">
        <f t="shared" si="68"/>
        <v>1</v>
      </c>
    </row>
    <row r="4408" spans="1:10" x14ac:dyDescent="0.25">
      <c r="A4408" t="s">
        <v>23558</v>
      </c>
      <c r="B4408" t="s">
        <v>1394</v>
      </c>
      <c r="C4408" t="s">
        <v>2808</v>
      </c>
      <c r="J4408">
        <f t="shared" si="68"/>
        <v>2</v>
      </c>
    </row>
    <row r="4409" spans="1:10" x14ac:dyDescent="0.25">
      <c r="A4409" t="s">
        <v>23559</v>
      </c>
      <c r="B4409" t="s">
        <v>1394</v>
      </c>
      <c r="C4409" t="s">
        <v>2808</v>
      </c>
      <c r="D4409" t="s">
        <v>15632</v>
      </c>
      <c r="J4409">
        <f t="shared" si="68"/>
        <v>3</v>
      </c>
    </row>
    <row r="4410" spans="1:10" x14ac:dyDescent="0.25">
      <c r="A4410" t="s">
        <v>22203</v>
      </c>
      <c r="B4410" t="s">
        <v>1394</v>
      </c>
      <c r="C4410" t="s">
        <v>2808</v>
      </c>
      <c r="J4410">
        <f t="shared" si="68"/>
        <v>2</v>
      </c>
    </row>
    <row r="4411" spans="1:10" x14ac:dyDescent="0.25">
      <c r="A4411" t="s">
        <v>23560</v>
      </c>
      <c r="B4411" t="s">
        <v>1110</v>
      </c>
      <c r="J4411">
        <f t="shared" si="68"/>
        <v>1</v>
      </c>
    </row>
    <row r="4412" spans="1:10" x14ac:dyDescent="0.25">
      <c r="A4412" t="s">
        <v>23561</v>
      </c>
      <c r="B4412" t="s">
        <v>24172</v>
      </c>
      <c r="C4412" t="s">
        <v>24164</v>
      </c>
      <c r="D4412" t="s">
        <v>15632</v>
      </c>
      <c r="E4412" t="s">
        <v>8335</v>
      </c>
      <c r="J4412">
        <f t="shared" si="68"/>
        <v>4</v>
      </c>
    </row>
    <row r="4413" spans="1:10" x14ac:dyDescent="0.25">
      <c r="A4413" t="s">
        <v>23562</v>
      </c>
      <c r="B4413" t="s">
        <v>2808</v>
      </c>
      <c r="C4413" t="s">
        <v>24164</v>
      </c>
      <c r="D4413" t="s">
        <v>15632</v>
      </c>
      <c r="J4413">
        <f t="shared" si="68"/>
        <v>3</v>
      </c>
    </row>
    <row r="4414" spans="1:10" x14ac:dyDescent="0.25">
      <c r="A4414" t="s">
        <v>23563</v>
      </c>
      <c r="B4414" t="s">
        <v>1394</v>
      </c>
      <c r="C4414" t="s">
        <v>24166</v>
      </c>
      <c r="D4414" t="s">
        <v>2808</v>
      </c>
      <c r="E4414" t="s">
        <v>15632</v>
      </c>
      <c r="J4414">
        <f t="shared" si="68"/>
        <v>4</v>
      </c>
    </row>
    <row r="4415" spans="1:10" x14ac:dyDescent="0.25">
      <c r="A4415" t="s">
        <v>23564</v>
      </c>
      <c r="B4415" t="s">
        <v>1062</v>
      </c>
      <c r="C4415" t="s">
        <v>5190</v>
      </c>
      <c r="D4415" t="s">
        <v>24164</v>
      </c>
      <c r="E4415" t="s">
        <v>8335</v>
      </c>
      <c r="J4415">
        <f t="shared" si="68"/>
        <v>4</v>
      </c>
    </row>
    <row r="4416" spans="1:10" x14ac:dyDescent="0.25">
      <c r="A4416" t="s">
        <v>23565</v>
      </c>
      <c r="B4416" t="s">
        <v>1394</v>
      </c>
      <c r="C4416" t="s">
        <v>24166</v>
      </c>
      <c r="D4416" t="s">
        <v>9835</v>
      </c>
      <c r="E4416" t="s">
        <v>8335</v>
      </c>
      <c r="J4416">
        <f t="shared" si="68"/>
        <v>4</v>
      </c>
    </row>
    <row r="4417" spans="1:10" x14ac:dyDescent="0.25">
      <c r="A4417" t="s">
        <v>23566</v>
      </c>
      <c r="B4417" t="s">
        <v>24166</v>
      </c>
      <c r="C4417" t="s">
        <v>2808</v>
      </c>
      <c r="D4417" t="s">
        <v>8335</v>
      </c>
      <c r="J4417">
        <f t="shared" si="68"/>
        <v>3</v>
      </c>
    </row>
    <row r="4418" spans="1:10" x14ac:dyDescent="0.25">
      <c r="A4418" t="s">
        <v>23567</v>
      </c>
      <c r="B4418" t="s">
        <v>63</v>
      </c>
      <c r="C4418" t="s">
        <v>24167</v>
      </c>
      <c r="J4418">
        <f t="shared" si="68"/>
        <v>2</v>
      </c>
    </row>
    <row r="4419" spans="1:10" x14ac:dyDescent="0.25">
      <c r="A4419" t="s">
        <v>23568</v>
      </c>
      <c r="B4419" t="s">
        <v>2808</v>
      </c>
      <c r="J4419">
        <f t="shared" ref="J4419:J4482" si="69">COUNTIF(B4419:E4419,"*")</f>
        <v>1</v>
      </c>
    </row>
    <row r="4420" spans="1:10" x14ac:dyDescent="0.25">
      <c r="A4420" t="s">
        <v>23569</v>
      </c>
      <c r="B4420" t="s">
        <v>1394</v>
      </c>
      <c r="C4420" t="s">
        <v>15632</v>
      </c>
      <c r="J4420">
        <f t="shared" si="69"/>
        <v>2</v>
      </c>
    </row>
    <row r="4421" spans="1:10" x14ac:dyDescent="0.25">
      <c r="A4421" t="s">
        <v>23570</v>
      </c>
      <c r="B4421" t="s">
        <v>24166</v>
      </c>
      <c r="C4421" t="s">
        <v>2808</v>
      </c>
      <c r="D4421" t="s">
        <v>8335</v>
      </c>
      <c r="J4421">
        <f t="shared" si="69"/>
        <v>3</v>
      </c>
    </row>
    <row r="4422" spans="1:10" x14ac:dyDescent="0.25">
      <c r="A4422" t="s">
        <v>23571</v>
      </c>
      <c r="B4422" t="s">
        <v>2808</v>
      </c>
      <c r="J4422">
        <f t="shared" si="69"/>
        <v>1</v>
      </c>
    </row>
    <row r="4423" spans="1:10" x14ac:dyDescent="0.25">
      <c r="A4423" t="s">
        <v>23572</v>
      </c>
      <c r="B4423" t="s">
        <v>2808</v>
      </c>
      <c r="C4423" t="s">
        <v>15632</v>
      </c>
      <c r="J4423">
        <f t="shared" si="69"/>
        <v>2</v>
      </c>
    </row>
    <row r="4424" spans="1:10" x14ac:dyDescent="0.25">
      <c r="A4424" t="s">
        <v>23573</v>
      </c>
      <c r="B4424" t="s">
        <v>1110</v>
      </c>
      <c r="C4424" t="s">
        <v>5190</v>
      </c>
      <c r="D4424" t="s">
        <v>8335</v>
      </c>
      <c r="J4424">
        <f t="shared" si="69"/>
        <v>3</v>
      </c>
    </row>
    <row r="4425" spans="1:10" x14ac:dyDescent="0.25">
      <c r="A4425" t="s">
        <v>23574</v>
      </c>
      <c r="B4425" t="s">
        <v>5190</v>
      </c>
      <c r="C4425" t="s">
        <v>24164</v>
      </c>
      <c r="J4425">
        <f t="shared" si="69"/>
        <v>2</v>
      </c>
    </row>
    <row r="4426" spans="1:10" x14ac:dyDescent="0.25">
      <c r="A4426" t="s">
        <v>23575</v>
      </c>
      <c r="B4426" t="s">
        <v>1394</v>
      </c>
      <c r="C4426" t="s">
        <v>15632</v>
      </c>
      <c r="J4426">
        <f t="shared" si="69"/>
        <v>2</v>
      </c>
    </row>
    <row r="4427" spans="1:10" x14ac:dyDescent="0.25">
      <c r="A4427" t="s">
        <v>23576</v>
      </c>
      <c r="B4427" t="s">
        <v>2808</v>
      </c>
      <c r="C4427" t="s">
        <v>14342</v>
      </c>
      <c r="J4427">
        <f t="shared" si="69"/>
        <v>2</v>
      </c>
    </row>
    <row r="4428" spans="1:10" x14ac:dyDescent="0.25">
      <c r="A4428" t="s">
        <v>23577</v>
      </c>
      <c r="B4428" t="s">
        <v>1394</v>
      </c>
      <c r="C4428" t="s">
        <v>5190</v>
      </c>
      <c r="J4428">
        <f t="shared" si="69"/>
        <v>2</v>
      </c>
    </row>
    <row r="4429" spans="1:10" x14ac:dyDescent="0.25">
      <c r="A4429" t="s">
        <v>23578</v>
      </c>
      <c r="B4429" t="s">
        <v>1394</v>
      </c>
      <c r="C4429" t="s">
        <v>2808</v>
      </c>
      <c r="D4429" t="s">
        <v>14342</v>
      </c>
      <c r="J4429">
        <f t="shared" si="69"/>
        <v>3</v>
      </c>
    </row>
    <row r="4430" spans="1:10" x14ac:dyDescent="0.25">
      <c r="A4430" t="s">
        <v>23579</v>
      </c>
      <c r="B4430" t="s">
        <v>2808</v>
      </c>
      <c r="J4430">
        <f t="shared" si="69"/>
        <v>1</v>
      </c>
    </row>
    <row r="4431" spans="1:10" x14ac:dyDescent="0.25">
      <c r="A4431" t="s">
        <v>23580</v>
      </c>
      <c r="B4431" t="s">
        <v>1394</v>
      </c>
      <c r="C4431" t="s">
        <v>1062</v>
      </c>
      <c r="J4431">
        <f t="shared" si="69"/>
        <v>2</v>
      </c>
    </row>
    <row r="4432" spans="1:10" x14ac:dyDescent="0.25">
      <c r="A4432" t="s">
        <v>23581</v>
      </c>
      <c r="B4432" t="s">
        <v>1394</v>
      </c>
      <c r="C4432" t="s">
        <v>2808</v>
      </c>
      <c r="J4432">
        <f t="shared" si="69"/>
        <v>2</v>
      </c>
    </row>
    <row r="4433" spans="1:10" x14ac:dyDescent="0.25">
      <c r="A4433" t="s">
        <v>23582</v>
      </c>
      <c r="B4433" t="s">
        <v>1394</v>
      </c>
      <c r="J4433">
        <f t="shared" si="69"/>
        <v>1</v>
      </c>
    </row>
    <row r="4434" spans="1:10" x14ac:dyDescent="0.25">
      <c r="A4434" t="s">
        <v>23583</v>
      </c>
      <c r="B4434" t="s">
        <v>2808</v>
      </c>
      <c r="C4434" t="s">
        <v>9603</v>
      </c>
      <c r="D4434" t="s">
        <v>15632</v>
      </c>
      <c r="J4434">
        <f t="shared" si="69"/>
        <v>3</v>
      </c>
    </row>
    <row r="4435" spans="1:10" x14ac:dyDescent="0.25">
      <c r="A4435" t="s">
        <v>23584</v>
      </c>
      <c r="B4435" t="s">
        <v>2808</v>
      </c>
      <c r="C4435" t="s">
        <v>24167</v>
      </c>
      <c r="J4435">
        <f t="shared" si="69"/>
        <v>2</v>
      </c>
    </row>
    <row r="4436" spans="1:10" x14ac:dyDescent="0.25">
      <c r="A4436" t="s">
        <v>23585</v>
      </c>
      <c r="B4436" t="s">
        <v>1062</v>
      </c>
      <c r="C4436" t="s">
        <v>5190</v>
      </c>
      <c r="J4436">
        <f t="shared" si="69"/>
        <v>2</v>
      </c>
    </row>
    <row r="4437" spans="1:10" x14ac:dyDescent="0.25">
      <c r="A4437" t="s">
        <v>23586</v>
      </c>
      <c r="B4437" t="s">
        <v>2808</v>
      </c>
      <c r="J4437">
        <f t="shared" si="69"/>
        <v>1</v>
      </c>
    </row>
    <row r="4438" spans="1:10" x14ac:dyDescent="0.25">
      <c r="A4438" t="s">
        <v>23587</v>
      </c>
      <c r="B4438" t="s">
        <v>1394</v>
      </c>
      <c r="C4438" t="s">
        <v>2808</v>
      </c>
      <c r="D4438" t="s">
        <v>15632</v>
      </c>
      <c r="J4438">
        <f t="shared" si="69"/>
        <v>3</v>
      </c>
    </row>
    <row r="4439" spans="1:10" x14ac:dyDescent="0.25">
      <c r="A4439" t="s">
        <v>23588</v>
      </c>
      <c r="B4439" t="s">
        <v>2808</v>
      </c>
      <c r="C4439" t="s">
        <v>1062</v>
      </c>
      <c r="D4439" t="s">
        <v>5190</v>
      </c>
      <c r="E4439" t="s">
        <v>8335</v>
      </c>
      <c r="J4439">
        <f t="shared" si="69"/>
        <v>4</v>
      </c>
    </row>
    <row r="4440" spans="1:10" x14ac:dyDescent="0.25">
      <c r="A4440" t="s">
        <v>23589</v>
      </c>
      <c r="B4440" t="s">
        <v>1394</v>
      </c>
      <c r="C4440" t="s">
        <v>5190</v>
      </c>
      <c r="D4440" t="s">
        <v>24164</v>
      </c>
      <c r="J4440">
        <f t="shared" si="69"/>
        <v>3</v>
      </c>
    </row>
    <row r="4441" spans="1:10" x14ac:dyDescent="0.25">
      <c r="A4441" t="s">
        <v>23590</v>
      </c>
      <c r="B4441" t="s">
        <v>63</v>
      </c>
      <c r="J4441">
        <f t="shared" si="69"/>
        <v>1</v>
      </c>
    </row>
    <row r="4442" spans="1:10" x14ac:dyDescent="0.25">
      <c r="A4442" t="s">
        <v>23591</v>
      </c>
      <c r="B4442" t="s">
        <v>2808</v>
      </c>
      <c r="C4442" t="s">
        <v>1062</v>
      </c>
      <c r="D4442" t="s">
        <v>15632</v>
      </c>
      <c r="J4442">
        <f t="shared" si="69"/>
        <v>3</v>
      </c>
    </row>
    <row r="4443" spans="1:10" x14ac:dyDescent="0.25">
      <c r="A4443" t="s">
        <v>23592</v>
      </c>
      <c r="B4443" t="s">
        <v>1394</v>
      </c>
      <c r="C4443" t="s">
        <v>2808</v>
      </c>
      <c r="J4443">
        <f t="shared" si="69"/>
        <v>2</v>
      </c>
    </row>
    <row r="4444" spans="1:10" x14ac:dyDescent="0.25">
      <c r="A4444" t="s">
        <v>23593</v>
      </c>
      <c r="B4444" t="s">
        <v>1394</v>
      </c>
      <c r="C4444" t="s">
        <v>2808</v>
      </c>
      <c r="J4444">
        <f t="shared" si="69"/>
        <v>2</v>
      </c>
    </row>
    <row r="4445" spans="1:10" x14ac:dyDescent="0.25">
      <c r="A4445" t="s">
        <v>23594</v>
      </c>
      <c r="B4445" t="s">
        <v>9835</v>
      </c>
      <c r="J4445">
        <f t="shared" si="69"/>
        <v>1</v>
      </c>
    </row>
    <row r="4446" spans="1:10" x14ac:dyDescent="0.25">
      <c r="A4446" t="s">
        <v>23595</v>
      </c>
      <c r="B4446" t="s">
        <v>1394</v>
      </c>
      <c r="C4446" t="s">
        <v>2808</v>
      </c>
      <c r="D4446" t="s">
        <v>14342</v>
      </c>
      <c r="J4446">
        <f t="shared" si="69"/>
        <v>3</v>
      </c>
    </row>
    <row r="4447" spans="1:10" x14ac:dyDescent="0.25">
      <c r="A4447" t="s">
        <v>23596</v>
      </c>
      <c r="B4447" t="s">
        <v>1110</v>
      </c>
      <c r="C4447" t="s">
        <v>24166</v>
      </c>
      <c r="D4447" t="s">
        <v>8335</v>
      </c>
      <c r="J4447">
        <f t="shared" si="69"/>
        <v>3</v>
      </c>
    </row>
    <row r="4448" spans="1:10" x14ac:dyDescent="0.25">
      <c r="A4448" t="s">
        <v>19976</v>
      </c>
      <c r="B4448" t="s">
        <v>1110</v>
      </c>
      <c r="C4448" t="s">
        <v>24166</v>
      </c>
      <c r="D4448" t="s">
        <v>24164</v>
      </c>
      <c r="E4448" t="s">
        <v>8335</v>
      </c>
      <c r="J4448">
        <f t="shared" si="69"/>
        <v>4</v>
      </c>
    </row>
    <row r="4449" spans="1:10" x14ac:dyDescent="0.25">
      <c r="A4449" t="s">
        <v>23597</v>
      </c>
      <c r="B4449" t="s">
        <v>2808</v>
      </c>
      <c r="C4449" t="s">
        <v>5190</v>
      </c>
      <c r="D4449" t="s">
        <v>24164</v>
      </c>
      <c r="E4449" t="s">
        <v>8335</v>
      </c>
      <c r="J4449">
        <f t="shared" si="69"/>
        <v>4</v>
      </c>
    </row>
    <row r="4450" spans="1:10" x14ac:dyDescent="0.25">
      <c r="A4450" t="s">
        <v>23598</v>
      </c>
      <c r="B4450" t="s">
        <v>1110</v>
      </c>
      <c r="C4450" t="s">
        <v>5190</v>
      </c>
      <c r="D4450" t="s">
        <v>8335</v>
      </c>
      <c r="J4450">
        <f t="shared" si="69"/>
        <v>3</v>
      </c>
    </row>
    <row r="4451" spans="1:10" x14ac:dyDescent="0.25">
      <c r="A4451" t="s">
        <v>23599</v>
      </c>
      <c r="B4451" t="s">
        <v>9204</v>
      </c>
      <c r="C4451" t="s">
        <v>14342</v>
      </c>
      <c r="D4451" t="s">
        <v>1062</v>
      </c>
      <c r="E4451" t="s">
        <v>13778</v>
      </c>
      <c r="J4451">
        <f t="shared" si="69"/>
        <v>4</v>
      </c>
    </row>
    <row r="4452" spans="1:10" x14ac:dyDescent="0.25">
      <c r="A4452" t="s">
        <v>23600</v>
      </c>
      <c r="B4452" t="s">
        <v>2808</v>
      </c>
      <c r="J4452">
        <f t="shared" si="69"/>
        <v>1</v>
      </c>
    </row>
    <row r="4453" spans="1:10" x14ac:dyDescent="0.25">
      <c r="A4453" t="s">
        <v>23601</v>
      </c>
      <c r="B4453" t="s">
        <v>11916</v>
      </c>
      <c r="J4453">
        <f t="shared" si="69"/>
        <v>1</v>
      </c>
    </row>
    <row r="4454" spans="1:10" x14ac:dyDescent="0.25">
      <c r="A4454" t="s">
        <v>23602</v>
      </c>
      <c r="B4454" t="s">
        <v>806</v>
      </c>
      <c r="C4454" t="s">
        <v>1394</v>
      </c>
      <c r="D4454" t="s">
        <v>5190</v>
      </c>
      <c r="J4454">
        <f t="shared" si="69"/>
        <v>3</v>
      </c>
    </row>
    <row r="4455" spans="1:10" x14ac:dyDescent="0.25">
      <c r="A4455" t="s">
        <v>23603</v>
      </c>
      <c r="B4455" t="s">
        <v>2808</v>
      </c>
      <c r="J4455">
        <f t="shared" si="69"/>
        <v>1</v>
      </c>
    </row>
    <row r="4456" spans="1:10" x14ac:dyDescent="0.25">
      <c r="A4456" t="s">
        <v>23604</v>
      </c>
      <c r="B4456" t="s">
        <v>5190</v>
      </c>
      <c r="C4456" t="s">
        <v>8335</v>
      </c>
      <c r="J4456">
        <f t="shared" si="69"/>
        <v>2</v>
      </c>
    </row>
    <row r="4457" spans="1:10" x14ac:dyDescent="0.25">
      <c r="A4457" t="s">
        <v>23605</v>
      </c>
      <c r="B4457" t="s">
        <v>24166</v>
      </c>
      <c r="C4457" t="s">
        <v>15632</v>
      </c>
      <c r="D4457" t="s">
        <v>8335</v>
      </c>
      <c r="J4457">
        <f t="shared" si="69"/>
        <v>3</v>
      </c>
    </row>
    <row r="4458" spans="1:10" x14ac:dyDescent="0.25">
      <c r="A4458" t="s">
        <v>23606</v>
      </c>
      <c r="B4458" t="s">
        <v>5190</v>
      </c>
      <c r="C4458" t="s">
        <v>8335</v>
      </c>
      <c r="J4458">
        <f t="shared" si="69"/>
        <v>2</v>
      </c>
    </row>
    <row r="4459" spans="1:10" x14ac:dyDescent="0.25">
      <c r="A4459" t="s">
        <v>23607</v>
      </c>
      <c r="B4459" t="s">
        <v>806</v>
      </c>
      <c r="C4459" t="s">
        <v>1394</v>
      </c>
      <c r="D4459" t="s">
        <v>14342</v>
      </c>
      <c r="J4459">
        <f t="shared" si="69"/>
        <v>3</v>
      </c>
    </row>
    <row r="4460" spans="1:10" x14ac:dyDescent="0.25">
      <c r="A4460" t="s">
        <v>23608</v>
      </c>
      <c r="B4460" t="s">
        <v>1394</v>
      </c>
      <c r="C4460" t="s">
        <v>24166</v>
      </c>
      <c r="J4460">
        <f t="shared" si="69"/>
        <v>2</v>
      </c>
    </row>
    <row r="4461" spans="1:10" x14ac:dyDescent="0.25">
      <c r="A4461" t="s">
        <v>23609</v>
      </c>
      <c r="B4461" t="s">
        <v>11916</v>
      </c>
      <c r="J4461">
        <f t="shared" si="69"/>
        <v>1</v>
      </c>
    </row>
    <row r="4462" spans="1:10" x14ac:dyDescent="0.25">
      <c r="A4462" t="s">
        <v>23610</v>
      </c>
      <c r="B4462" t="s">
        <v>1110</v>
      </c>
      <c r="C4462" t="s">
        <v>24166</v>
      </c>
      <c r="D4462" t="s">
        <v>2808</v>
      </c>
      <c r="E4462" t="s">
        <v>24164</v>
      </c>
      <c r="J4462">
        <f t="shared" si="69"/>
        <v>4</v>
      </c>
    </row>
    <row r="4463" spans="1:10" x14ac:dyDescent="0.25">
      <c r="A4463" t="s">
        <v>23611</v>
      </c>
      <c r="B4463" t="s">
        <v>2808</v>
      </c>
      <c r="J4463">
        <f t="shared" si="69"/>
        <v>1</v>
      </c>
    </row>
    <row r="4464" spans="1:10" x14ac:dyDescent="0.25">
      <c r="A4464" t="s">
        <v>23612</v>
      </c>
      <c r="B4464" t="s">
        <v>1394</v>
      </c>
      <c r="C4464" t="s">
        <v>2808</v>
      </c>
      <c r="J4464">
        <f t="shared" si="69"/>
        <v>2</v>
      </c>
    </row>
    <row r="4465" spans="1:10" x14ac:dyDescent="0.25">
      <c r="A4465" t="s">
        <v>23613</v>
      </c>
      <c r="B4465" t="s">
        <v>2808</v>
      </c>
      <c r="J4465">
        <f t="shared" si="69"/>
        <v>1</v>
      </c>
    </row>
    <row r="4466" spans="1:10" x14ac:dyDescent="0.25">
      <c r="A4466" t="s">
        <v>23614</v>
      </c>
      <c r="B4466" t="s">
        <v>2808</v>
      </c>
      <c r="J4466">
        <f t="shared" si="69"/>
        <v>1</v>
      </c>
    </row>
    <row r="4467" spans="1:10" x14ac:dyDescent="0.25">
      <c r="A4467" t="s">
        <v>23615</v>
      </c>
      <c r="B4467" t="s">
        <v>1394</v>
      </c>
      <c r="C4467" t="s">
        <v>5190</v>
      </c>
      <c r="J4467">
        <f t="shared" si="69"/>
        <v>2</v>
      </c>
    </row>
    <row r="4468" spans="1:10" x14ac:dyDescent="0.25">
      <c r="A4468" t="s">
        <v>20022</v>
      </c>
      <c r="B4468" t="s">
        <v>1110</v>
      </c>
      <c r="C4468" t="s">
        <v>24166</v>
      </c>
      <c r="D4468" t="s">
        <v>2808</v>
      </c>
      <c r="E4468" t="s">
        <v>8335</v>
      </c>
      <c r="J4468">
        <f t="shared" si="69"/>
        <v>4</v>
      </c>
    </row>
    <row r="4469" spans="1:10" x14ac:dyDescent="0.25">
      <c r="A4469" t="s">
        <v>23616</v>
      </c>
      <c r="B4469" t="s">
        <v>2808</v>
      </c>
      <c r="C4469" t="s">
        <v>9835</v>
      </c>
      <c r="J4469">
        <f t="shared" si="69"/>
        <v>2</v>
      </c>
    </row>
    <row r="4470" spans="1:10" x14ac:dyDescent="0.25">
      <c r="A4470" t="s">
        <v>23617</v>
      </c>
      <c r="B4470" t="s">
        <v>1110</v>
      </c>
      <c r="C4470" t="s">
        <v>10594</v>
      </c>
      <c r="D4470" t="s">
        <v>2808</v>
      </c>
      <c r="E4470" t="s">
        <v>18048</v>
      </c>
      <c r="J4470">
        <f t="shared" si="69"/>
        <v>4</v>
      </c>
    </row>
    <row r="4471" spans="1:10" x14ac:dyDescent="0.25">
      <c r="A4471" t="s">
        <v>23618</v>
      </c>
      <c r="B4471" t="s">
        <v>1110</v>
      </c>
      <c r="C4471" t="s">
        <v>9835</v>
      </c>
      <c r="J4471">
        <f t="shared" si="69"/>
        <v>2</v>
      </c>
    </row>
    <row r="4472" spans="1:10" x14ac:dyDescent="0.25">
      <c r="A4472" t="s">
        <v>23619</v>
      </c>
      <c r="B4472" t="s">
        <v>1394</v>
      </c>
      <c r="J4472">
        <f t="shared" si="69"/>
        <v>1</v>
      </c>
    </row>
    <row r="4473" spans="1:10" x14ac:dyDescent="0.25">
      <c r="A4473" t="s">
        <v>23620</v>
      </c>
      <c r="B4473" t="s">
        <v>1394</v>
      </c>
      <c r="C4473" t="s">
        <v>13778</v>
      </c>
      <c r="D4473" t="s">
        <v>15632</v>
      </c>
      <c r="J4473">
        <f t="shared" si="69"/>
        <v>3</v>
      </c>
    </row>
    <row r="4474" spans="1:10" x14ac:dyDescent="0.25">
      <c r="A4474" t="s">
        <v>23621</v>
      </c>
      <c r="B4474" t="s">
        <v>1394</v>
      </c>
      <c r="J4474">
        <f t="shared" si="69"/>
        <v>1</v>
      </c>
    </row>
    <row r="4475" spans="1:10" x14ac:dyDescent="0.25">
      <c r="A4475" t="s">
        <v>23622</v>
      </c>
      <c r="B4475" t="s">
        <v>5190</v>
      </c>
      <c r="C4475" t="s">
        <v>15632</v>
      </c>
      <c r="D4475" t="s">
        <v>8335</v>
      </c>
      <c r="J4475">
        <f t="shared" si="69"/>
        <v>3</v>
      </c>
    </row>
    <row r="4476" spans="1:10" x14ac:dyDescent="0.25">
      <c r="A4476" t="s">
        <v>23623</v>
      </c>
      <c r="B4476" t="s">
        <v>2808</v>
      </c>
      <c r="C4476" t="s">
        <v>24172</v>
      </c>
      <c r="D4476" t="s">
        <v>24164</v>
      </c>
      <c r="E4476" t="s">
        <v>8335</v>
      </c>
      <c r="J4476">
        <f t="shared" si="69"/>
        <v>4</v>
      </c>
    </row>
    <row r="4477" spans="1:10" x14ac:dyDescent="0.25">
      <c r="A4477" t="s">
        <v>23624</v>
      </c>
      <c r="B4477" t="s">
        <v>5190</v>
      </c>
      <c r="C4477" t="s">
        <v>24164</v>
      </c>
      <c r="D4477" t="s">
        <v>8335</v>
      </c>
      <c r="J4477">
        <f t="shared" si="69"/>
        <v>3</v>
      </c>
    </row>
    <row r="4478" spans="1:10" x14ac:dyDescent="0.25">
      <c r="A4478" t="s">
        <v>23625</v>
      </c>
      <c r="B4478" t="s">
        <v>2808</v>
      </c>
      <c r="C4478" t="s">
        <v>24172</v>
      </c>
      <c r="J4478">
        <f t="shared" si="69"/>
        <v>2</v>
      </c>
    </row>
    <row r="4479" spans="1:10" x14ac:dyDescent="0.25">
      <c r="A4479" t="s">
        <v>23626</v>
      </c>
      <c r="B4479" t="s">
        <v>5190</v>
      </c>
      <c r="C4479" t="s">
        <v>9835</v>
      </c>
      <c r="J4479">
        <f t="shared" si="69"/>
        <v>2</v>
      </c>
    </row>
    <row r="4480" spans="1:10" x14ac:dyDescent="0.25">
      <c r="A4480" t="s">
        <v>23627</v>
      </c>
      <c r="B4480" t="s">
        <v>2808</v>
      </c>
      <c r="C4480" t="s">
        <v>9603</v>
      </c>
      <c r="J4480">
        <f t="shared" si="69"/>
        <v>2</v>
      </c>
    </row>
    <row r="4481" spans="1:10" x14ac:dyDescent="0.25">
      <c r="A4481" t="s">
        <v>23628</v>
      </c>
      <c r="B4481" t="s">
        <v>9204</v>
      </c>
      <c r="J4481">
        <f t="shared" si="69"/>
        <v>1</v>
      </c>
    </row>
    <row r="4482" spans="1:10" x14ac:dyDescent="0.25">
      <c r="A4482" t="s">
        <v>23629</v>
      </c>
      <c r="B4482" t="s">
        <v>24166</v>
      </c>
      <c r="C4482" t="s">
        <v>24172</v>
      </c>
      <c r="D4482" t="s">
        <v>8335</v>
      </c>
      <c r="J4482">
        <f t="shared" si="69"/>
        <v>3</v>
      </c>
    </row>
    <row r="4483" spans="1:10" x14ac:dyDescent="0.25">
      <c r="A4483" t="s">
        <v>23630</v>
      </c>
      <c r="B4483" t="s">
        <v>2808</v>
      </c>
      <c r="C4483" t="s">
        <v>14342</v>
      </c>
      <c r="J4483">
        <f t="shared" ref="J4483:J4546" si="70">COUNTIF(B4483:E4483,"*")</f>
        <v>2</v>
      </c>
    </row>
    <row r="4484" spans="1:10" x14ac:dyDescent="0.25">
      <c r="A4484" t="s">
        <v>23631</v>
      </c>
      <c r="B4484" t="s">
        <v>2808</v>
      </c>
      <c r="J4484">
        <f t="shared" si="70"/>
        <v>1</v>
      </c>
    </row>
    <row r="4485" spans="1:10" x14ac:dyDescent="0.25">
      <c r="A4485" t="s">
        <v>23632</v>
      </c>
      <c r="B4485" t="s">
        <v>1394</v>
      </c>
      <c r="C4485" t="s">
        <v>15632</v>
      </c>
      <c r="D4485" t="s">
        <v>8335</v>
      </c>
      <c r="J4485">
        <f t="shared" si="70"/>
        <v>3</v>
      </c>
    </row>
    <row r="4486" spans="1:10" x14ac:dyDescent="0.25">
      <c r="A4486" t="s">
        <v>23633</v>
      </c>
      <c r="B4486" t="s">
        <v>2808</v>
      </c>
      <c r="J4486">
        <f t="shared" si="70"/>
        <v>1</v>
      </c>
    </row>
    <row r="4487" spans="1:10" x14ac:dyDescent="0.25">
      <c r="A4487" t="s">
        <v>23634</v>
      </c>
      <c r="B4487" t="s">
        <v>5190</v>
      </c>
      <c r="C4487" t="s">
        <v>24164</v>
      </c>
      <c r="D4487" t="s">
        <v>8335</v>
      </c>
      <c r="J4487">
        <f t="shared" si="70"/>
        <v>3</v>
      </c>
    </row>
    <row r="4488" spans="1:10" x14ac:dyDescent="0.25">
      <c r="A4488" t="s">
        <v>23635</v>
      </c>
      <c r="B4488" t="s">
        <v>1394</v>
      </c>
      <c r="C4488" t="s">
        <v>24166</v>
      </c>
      <c r="D4488" t="s">
        <v>24164</v>
      </c>
      <c r="J4488">
        <f t="shared" si="70"/>
        <v>3</v>
      </c>
    </row>
    <row r="4489" spans="1:10" x14ac:dyDescent="0.25">
      <c r="A4489" t="s">
        <v>23636</v>
      </c>
      <c r="B4489" t="s">
        <v>1110</v>
      </c>
      <c r="C4489" t="s">
        <v>15632</v>
      </c>
      <c r="D4489" t="s">
        <v>8335</v>
      </c>
      <c r="J4489">
        <f t="shared" si="70"/>
        <v>3</v>
      </c>
    </row>
    <row r="4490" spans="1:10" x14ac:dyDescent="0.25">
      <c r="A4490" t="s">
        <v>23637</v>
      </c>
      <c r="B4490" t="s">
        <v>1394</v>
      </c>
      <c r="C4490" t="s">
        <v>2808</v>
      </c>
      <c r="J4490">
        <f t="shared" si="70"/>
        <v>2</v>
      </c>
    </row>
    <row r="4491" spans="1:10" x14ac:dyDescent="0.25">
      <c r="A4491" t="s">
        <v>19707</v>
      </c>
      <c r="B4491" t="s">
        <v>2808</v>
      </c>
      <c r="C4491" t="s">
        <v>9835</v>
      </c>
      <c r="D4491" t="s">
        <v>8335</v>
      </c>
      <c r="J4491">
        <f t="shared" si="70"/>
        <v>3</v>
      </c>
    </row>
    <row r="4492" spans="1:10" x14ac:dyDescent="0.25">
      <c r="A4492" t="s">
        <v>23638</v>
      </c>
      <c r="B4492" t="s">
        <v>1394</v>
      </c>
      <c r="C4492" t="s">
        <v>2808</v>
      </c>
      <c r="D4492" t="s">
        <v>15632</v>
      </c>
      <c r="J4492">
        <f t="shared" si="70"/>
        <v>3</v>
      </c>
    </row>
    <row r="4493" spans="1:10" x14ac:dyDescent="0.25">
      <c r="A4493" t="s">
        <v>23639</v>
      </c>
      <c r="B4493" t="s">
        <v>2808</v>
      </c>
      <c r="J4493">
        <f t="shared" si="70"/>
        <v>1</v>
      </c>
    </row>
    <row r="4494" spans="1:10" x14ac:dyDescent="0.25">
      <c r="A4494" t="s">
        <v>23640</v>
      </c>
      <c r="B4494" t="s">
        <v>1394</v>
      </c>
      <c r="C4494" t="s">
        <v>24164</v>
      </c>
      <c r="D4494" t="s">
        <v>15632</v>
      </c>
      <c r="J4494">
        <f t="shared" si="70"/>
        <v>3</v>
      </c>
    </row>
    <row r="4495" spans="1:10" x14ac:dyDescent="0.25">
      <c r="A4495" t="s">
        <v>21040</v>
      </c>
      <c r="B4495" t="s">
        <v>24166</v>
      </c>
      <c r="C4495" t="s">
        <v>2808</v>
      </c>
      <c r="D4495" t="s">
        <v>24164</v>
      </c>
      <c r="E4495" t="s">
        <v>8335</v>
      </c>
      <c r="J4495">
        <f t="shared" si="70"/>
        <v>4</v>
      </c>
    </row>
    <row r="4496" spans="1:10" x14ac:dyDescent="0.25">
      <c r="A4496" t="s">
        <v>23641</v>
      </c>
      <c r="B4496" t="s">
        <v>1394</v>
      </c>
      <c r="C4496" t="s">
        <v>2808</v>
      </c>
      <c r="J4496">
        <f t="shared" si="70"/>
        <v>2</v>
      </c>
    </row>
    <row r="4497" spans="1:10" x14ac:dyDescent="0.25">
      <c r="A4497" t="s">
        <v>23642</v>
      </c>
      <c r="B4497" t="s">
        <v>2808</v>
      </c>
      <c r="C4497" t="s">
        <v>24165</v>
      </c>
      <c r="J4497">
        <f t="shared" si="70"/>
        <v>2</v>
      </c>
    </row>
    <row r="4498" spans="1:10" x14ac:dyDescent="0.25">
      <c r="A4498" t="s">
        <v>23643</v>
      </c>
      <c r="B4498" t="s">
        <v>24166</v>
      </c>
      <c r="C4498" t="s">
        <v>2808</v>
      </c>
      <c r="D4498" t="s">
        <v>8335</v>
      </c>
      <c r="J4498">
        <f t="shared" si="70"/>
        <v>3</v>
      </c>
    </row>
    <row r="4499" spans="1:10" x14ac:dyDescent="0.25">
      <c r="A4499" t="s">
        <v>23644</v>
      </c>
      <c r="B4499" t="s">
        <v>2808</v>
      </c>
      <c r="C4499" t="s">
        <v>14342</v>
      </c>
      <c r="D4499" t="s">
        <v>1062</v>
      </c>
      <c r="J4499">
        <f t="shared" si="70"/>
        <v>3</v>
      </c>
    </row>
    <row r="4500" spans="1:10" x14ac:dyDescent="0.25">
      <c r="A4500" t="s">
        <v>23645</v>
      </c>
      <c r="B4500" t="s">
        <v>11916</v>
      </c>
      <c r="J4500">
        <f t="shared" si="70"/>
        <v>1</v>
      </c>
    </row>
    <row r="4501" spans="1:10" x14ac:dyDescent="0.25">
      <c r="A4501" t="s">
        <v>23646</v>
      </c>
      <c r="B4501" t="s">
        <v>1394</v>
      </c>
      <c r="C4501" t="s">
        <v>2808</v>
      </c>
      <c r="J4501">
        <f t="shared" si="70"/>
        <v>2</v>
      </c>
    </row>
    <row r="4502" spans="1:10" x14ac:dyDescent="0.25">
      <c r="A4502" t="s">
        <v>23647</v>
      </c>
      <c r="B4502" t="s">
        <v>1394</v>
      </c>
      <c r="C4502" t="s">
        <v>2808</v>
      </c>
      <c r="J4502">
        <f t="shared" si="70"/>
        <v>2</v>
      </c>
    </row>
    <row r="4503" spans="1:10" x14ac:dyDescent="0.25">
      <c r="A4503" t="s">
        <v>23648</v>
      </c>
      <c r="B4503" t="s">
        <v>1394</v>
      </c>
      <c r="C4503" t="s">
        <v>9603</v>
      </c>
      <c r="J4503">
        <f t="shared" si="70"/>
        <v>2</v>
      </c>
    </row>
    <row r="4504" spans="1:10" x14ac:dyDescent="0.25">
      <c r="A4504" t="s">
        <v>23649</v>
      </c>
      <c r="B4504" t="s">
        <v>63</v>
      </c>
      <c r="J4504">
        <f t="shared" si="70"/>
        <v>1</v>
      </c>
    </row>
    <row r="4505" spans="1:10" x14ac:dyDescent="0.25">
      <c r="A4505" t="s">
        <v>23650</v>
      </c>
      <c r="B4505" t="s">
        <v>1394</v>
      </c>
      <c r="C4505" t="s">
        <v>63</v>
      </c>
      <c r="J4505">
        <f t="shared" si="70"/>
        <v>2</v>
      </c>
    </row>
    <row r="4506" spans="1:10" x14ac:dyDescent="0.25">
      <c r="A4506" t="s">
        <v>23651</v>
      </c>
      <c r="B4506" t="s">
        <v>2808</v>
      </c>
      <c r="J4506">
        <f t="shared" si="70"/>
        <v>1</v>
      </c>
    </row>
    <row r="4507" spans="1:10" x14ac:dyDescent="0.25">
      <c r="A4507" t="s">
        <v>23652</v>
      </c>
      <c r="B4507" t="s">
        <v>1394</v>
      </c>
      <c r="C4507" t="s">
        <v>2808</v>
      </c>
      <c r="J4507">
        <f t="shared" si="70"/>
        <v>2</v>
      </c>
    </row>
    <row r="4508" spans="1:10" x14ac:dyDescent="0.25">
      <c r="A4508" t="s">
        <v>23653</v>
      </c>
      <c r="B4508" t="s">
        <v>806</v>
      </c>
      <c r="C4508" t="s">
        <v>1394</v>
      </c>
      <c r="D4508" t="s">
        <v>2808</v>
      </c>
      <c r="J4508">
        <f t="shared" si="70"/>
        <v>3</v>
      </c>
    </row>
    <row r="4509" spans="1:10" x14ac:dyDescent="0.25">
      <c r="A4509" t="s">
        <v>23654</v>
      </c>
      <c r="B4509" t="s">
        <v>1394</v>
      </c>
      <c r="J4509">
        <f t="shared" si="70"/>
        <v>1</v>
      </c>
    </row>
    <row r="4510" spans="1:10" x14ac:dyDescent="0.25">
      <c r="A4510" t="s">
        <v>23655</v>
      </c>
      <c r="B4510" t="s">
        <v>1110</v>
      </c>
      <c r="C4510" t="s">
        <v>806</v>
      </c>
      <c r="D4510" t="s">
        <v>15632</v>
      </c>
      <c r="E4510" t="s">
        <v>24167</v>
      </c>
      <c r="J4510">
        <f t="shared" si="70"/>
        <v>4</v>
      </c>
    </row>
    <row r="4511" spans="1:10" x14ac:dyDescent="0.25">
      <c r="A4511" t="s">
        <v>23656</v>
      </c>
      <c r="B4511" t="s">
        <v>8335</v>
      </c>
      <c r="J4511">
        <f t="shared" si="70"/>
        <v>1</v>
      </c>
    </row>
    <row r="4512" spans="1:10" x14ac:dyDescent="0.25">
      <c r="A4512" t="s">
        <v>23657</v>
      </c>
      <c r="B4512" t="s">
        <v>1110</v>
      </c>
      <c r="C4512" t="s">
        <v>5190</v>
      </c>
      <c r="D4512" t="s">
        <v>24164</v>
      </c>
      <c r="E4512" t="s">
        <v>8335</v>
      </c>
      <c r="J4512">
        <f t="shared" si="70"/>
        <v>4</v>
      </c>
    </row>
    <row r="4513" spans="1:10" x14ac:dyDescent="0.25">
      <c r="A4513" t="s">
        <v>23658</v>
      </c>
      <c r="B4513" t="s">
        <v>806</v>
      </c>
      <c r="C4513" t="s">
        <v>1394</v>
      </c>
      <c r="D4513" t="s">
        <v>24165</v>
      </c>
      <c r="J4513">
        <f t="shared" si="70"/>
        <v>3</v>
      </c>
    </row>
    <row r="4514" spans="1:10" x14ac:dyDescent="0.25">
      <c r="A4514" t="s">
        <v>23659</v>
      </c>
      <c r="B4514" t="s">
        <v>1110</v>
      </c>
      <c r="C4514" t="s">
        <v>1394</v>
      </c>
      <c r="J4514">
        <f t="shared" si="70"/>
        <v>2</v>
      </c>
    </row>
    <row r="4515" spans="1:10" x14ac:dyDescent="0.25">
      <c r="A4515" t="s">
        <v>23660</v>
      </c>
      <c r="B4515" t="s">
        <v>5190</v>
      </c>
      <c r="J4515">
        <f t="shared" si="70"/>
        <v>1</v>
      </c>
    </row>
    <row r="4516" spans="1:10" x14ac:dyDescent="0.25">
      <c r="A4516" t="s">
        <v>23661</v>
      </c>
      <c r="B4516" t="s">
        <v>5190</v>
      </c>
      <c r="J4516">
        <f t="shared" si="70"/>
        <v>1</v>
      </c>
    </row>
    <row r="4517" spans="1:10" x14ac:dyDescent="0.25">
      <c r="A4517" t="s">
        <v>23662</v>
      </c>
      <c r="B4517" t="s">
        <v>1394</v>
      </c>
      <c r="J4517">
        <f t="shared" si="70"/>
        <v>1</v>
      </c>
    </row>
    <row r="4518" spans="1:10" x14ac:dyDescent="0.25">
      <c r="A4518" t="s">
        <v>23663</v>
      </c>
      <c r="B4518" t="s">
        <v>24166</v>
      </c>
      <c r="C4518" t="s">
        <v>2808</v>
      </c>
      <c r="D4518" t="s">
        <v>8335</v>
      </c>
      <c r="J4518">
        <f t="shared" si="70"/>
        <v>3</v>
      </c>
    </row>
    <row r="4519" spans="1:10" x14ac:dyDescent="0.25">
      <c r="A4519" t="s">
        <v>23664</v>
      </c>
      <c r="B4519" t="s">
        <v>2808</v>
      </c>
      <c r="C4519" t="s">
        <v>5190</v>
      </c>
      <c r="D4519" t="s">
        <v>8335</v>
      </c>
      <c r="J4519">
        <f t="shared" si="70"/>
        <v>3</v>
      </c>
    </row>
    <row r="4520" spans="1:10" x14ac:dyDescent="0.25">
      <c r="A4520" t="s">
        <v>23665</v>
      </c>
      <c r="B4520" t="s">
        <v>1110</v>
      </c>
      <c r="C4520" t="s">
        <v>2808</v>
      </c>
      <c r="D4520" t="s">
        <v>5190</v>
      </c>
      <c r="E4520" t="s">
        <v>8335</v>
      </c>
      <c r="J4520">
        <f t="shared" si="70"/>
        <v>4</v>
      </c>
    </row>
    <row r="4521" spans="1:10" x14ac:dyDescent="0.25">
      <c r="A4521" t="s">
        <v>23666</v>
      </c>
      <c r="B4521" t="s">
        <v>63</v>
      </c>
      <c r="C4521" t="s">
        <v>2808</v>
      </c>
      <c r="J4521">
        <f t="shared" si="70"/>
        <v>2</v>
      </c>
    </row>
    <row r="4522" spans="1:10" x14ac:dyDescent="0.25">
      <c r="A4522" t="s">
        <v>23667</v>
      </c>
      <c r="B4522" t="s">
        <v>1394</v>
      </c>
      <c r="C4522" t="s">
        <v>5190</v>
      </c>
      <c r="D4522" t="s">
        <v>13778</v>
      </c>
      <c r="J4522">
        <f t="shared" si="70"/>
        <v>3</v>
      </c>
    </row>
    <row r="4523" spans="1:10" x14ac:dyDescent="0.25">
      <c r="A4523" t="s">
        <v>23668</v>
      </c>
      <c r="B4523" t="s">
        <v>2808</v>
      </c>
      <c r="J4523">
        <f t="shared" si="70"/>
        <v>1</v>
      </c>
    </row>
    <row r="4524" spans="1:10" x14ac:dyDescent="0.25">
      <c r="A4524" t="s">
        <v>23669</v>
      </c>
      <c r="B4524" t="s">
        <v>9835</v>
      </c>
      <c r="C4524" t="s">
        <v>8335</v>
      </c>
      <c r="J4524">
        <f t="shared" si="70"/>
        <v>2</v>
      </c>
    </row>
    <row r="4525" spans="1:10" x14ac:dyDescent="0.25">
      <c r="A4525" t="s">
        <v>23670</v>
      </c>
      <c r="B4525" t="s">
        <v>1110</v>
      </c>
      <c r="C4525" t="s">
        <v>24166</v>
      </c>
      <c r="D4525" t="s">
        <v>8335</v>
      </c>
      <c r="J4525">
        <f t="shared" si="70"/>
        <v>3</v>
      </c>
    </row>
    <row r="4526" spans="1:10" x14ac:dyDescent="0.25">
      <c r="A4526" t="s">
        <v>23671</v>
      </c>
      <c r="B4526" t="s">
        <v>1110</v>
      </c>
      <c r="C4526" t="s">
        <v>5190</v>
      </c>
      <c r="D4526" t="s">
        <v>9835</v>
      </c>
      <c r="J4526">
        <f t="shared" si="70"/>
        <v>3</v>
      </c>
    </row>
    <row r="4527" spans="1:10" x14ac:dyDescent="0.25">
      <c r="A4527" t="s">
        <v>23672</v>
      </c>
      <c r="B4527" t="s">
        <v>5190</v>
      </c>
      <c r="J4527">
        <f t="shared" si="70"/>
        <v>1</v>
      </c>
    </row>
    <row r="4528" spans="1:10" x14ac:dyDescent="0.25">
      <c r="A4528" t="s">
        <v>23673</v>
      </c>
      <c r="B4528" t="s">
        <v>2808</v>
      </c>
      <c r="C4528" t="s">
        <v>15632</v>
      </c>
      <c r="D4528" t="s">
        <v>24167</v>
      </c>
      <c r="J4528">
        <f t="shared" si="70"/>
        <v>3</v>
      </c>
    </row>
    <row r="4529" spans="1:10" x14ac:dyDescent="0.25">
      <c r="A4529" t="s">
        <v>23674</v>
      </c>
      <c r="B4529" t="s">
        <v>2808</v>
      </c>
      <c r="C4529" t="s">
        <v>5190</v>
      </c>
      <c r="D4529" t="s">
        <v>24164</v>
      </c>
      <c r="E4529" t="s">
        <v>8335</v>
      </c>
      <c r="J4529">
        <f t="shared" si="70"/>
        <v>4</v>
      </c>
    </row>
    <row r="4530" spans="1:10" x14ac:dyDescent="0.25">
      <c r="A4530" t="s">
        <v>23675</v>
      </c>
      <c r="B4530" t="s">
        <v>1394</v>
      </c>
      <c r="C4530" t="s">
        <v>2808</v>
      </c>
      <c r="J4530">
        <f t="shared" si="70"/>
        <v>2</v>
      </c>
    </row>
    <row r="4531" spans="1:10" x14ac:dyDescent="0.25">
      <c r="A4531" t="s">
        <v>23676</v>
      </c>
      <c r="B4531" t="s">
        <v>2808</v>
      </c>
      <c r="C4531" t="s">
        <v>9835</v>
      </c>
      <c r="J4531">
        <f t="shared" si="70"/>
        <v>2</v>
      </c>
    </row>
    <row r="4532" spans="1:10" x14ac:dyDescent="0.25">
      <c r="A4532" t="s">
        <v>23677</v>
      </c>
      <c r="B4532" t="s">
        <v>2808</v>
      </c>
      <c r="C4532" t="s">
        <v>24165</v>
      </c>
      <c r="J4532">
        <f t="shared" si="70"/>
        <v>2</v>
      </c>
    </row>
    <row r="4533" spans="1:10" x14ac:dyDescent="0.25">
      <c r="A4533" t="s">
        <v>23678</v>
      </c>
      <c r="B4533" t="s">
        <v>2808</v>
      </c>
      <c r="J4533">
        <f t="shared" si="70"/>
        <v>1</v>
      </c>
    </row>
    <row r="4534" spans="1:10" x14ac:dyDescent="0.25">
      <c r="A4534" t="s">
        <v>21635</v>
      </c>
      <c r="B4534" t="s">
        <v>1062</v>
      </c>
      <c r="C4534" t="s">
        <v>5190</v>
      </c>
      <c r="J4534">
        <f t="shared" si="70"/>
        <v>2</v>
      </c>
    </row>
    <row r="4535" spans="1:10" x14ac:dyDescent="0.25">
      <c r="A4535" t="s">
        <v>23679</v>
      </c>
      <c r="B4535" t="s">
        <v>806</v>
      </c>
      <c r="C4535" t="s">
        <v>1394</v>
      </c>
      <c r="D4535" t="s">
        <v>18048</v>
      </c>
      <c r="J4535">
        <f t="shared" si="70"/>
        <v>3</v>
      </c>
    </row>
    <row r="4536" spans="1:10" x14ac:dyDescent="0.25">
      <c r="A4536" t="s">
        <v>23680</v>
      </c>
      <c r="B4536" t="s">
        <v>5190</v>
      </c>
      <c r="C4536" t="s">
        <v>24164</v>
      </c>
      <c r="D4536" t="s">
        <v>8335</v>
      </c>
      <c r="J4536">
        <f t="shared" si="70"/>
        <v>3</v>
      </c>
    </row>
    <row r="4537" spans="1:10" x14ac:dyDescent="0.25">
      <c r="A4537" t="s">
        <v>23681</v>
      </c>
      <c r="B4537" t="s">
        <v>24166</v>
      </c>
      <c r="C4537" t="s">
        <v>2808</v>
      </c>
      <c r="J4537">
        <f t="shared" si="70"/>
        <v>2</v>
      </c>
    </row>
    <row r="4538" spans="1:10" x14ac:dyDescent="0.25">
      <c r="A4538" t="s">
        <v>23682</v>
      </c>
      <c r="B4538" t="s">
        <v>5190</v>
      </c>
      <c r="J4538">
        <f t="shared" si="70"/>
        <v>1</v>
      </c>
    </row>
    <row r="4539" spans="1:10" x14ac:dyDescent="0.25">
      <c r="A4539" t="s">
        <v>23683</v>
      </c>
      <c r="B4539" t="s">
        <v>1110</v>
      </c>
      <c r="C4539" t="s">
        <v>806</v>
      </c>
      <c r="D4539" t="s">
        <v>8335</v>
      </c>
      <c r="J4539">
        <f t="shared" si="70"/>
        <v>3</v>
      </c>
    </row>
    <row r="4540" spans="1:10" x14ac:dyDescent="0.25">
      <c r="A4540" t="s">
        <v>23684</v>
      </c>
      <c r="B4540" t="s">
        <v>5190</v>
      </c>
      <c r="C4540" t="s">
        <v>24164</v>
      </c>
      <c r="D4540" t="s">
        <v>9835</v>
      </c>
      <c r="E4540" t="s">
        <v>8335</v>
      </c>
      <c r="J4540">
        <f t="shared" si="70"/>
        <v>4</v>
      </c>
    </row>
    <row r="4541" spans="1:10" x14ac:dyDescent="0.25">
      <c r="A4541" t="s">
        <v>23685</v>
      </c>
      <c r="B4541" t="s">
        <v>1062</v>
      </c>
      <c r="C4541" t="s">
        <v>5190</v>
      </c>
      <c r="J4541">
        <f t="shared" si="70"/>
        <v>2</v>
      </c>
    </row>
    <row r="4542" spans="1:10" x14ac:dyDescent="0.25">
      <c r="A4542" t="s">
        <v>23686</v>
      </c>
      <c r="B4542" t="s">
        <v>2808</v>
      </c>
      <c r="J4542">
        <f t="shared" si="70"/>
        <v>1</v>
      </c>
    </row>
    <row r="4543" spans="1:10" x14ac:dyDescent="0.25">
      <c r="A4543" t="s">
        <v>23687</v>
      </c>
      <c r="B4543" t="s">
        <v>2808</v>
      </c>
      <c r="C4543" t="s">
        <v>5190</v>
      </c>
      <c r="D4543" t="s">
        <v>24164</v>
      </c>
      <c r="E4543" t="s">
        <v>8335</v>
      </c>
      <c r="J4543">
        <f t="shared" si="70"/>
        <v>4</v>
      </c>
    </row>
    <row r="4544" spans="1:10" x14ac:dyDescent="0.25">
      <c r="A4544" t="s">
        <v>23688</v>
      </c>
      <c r="B4544" t="s">
        <v>1110</v>
      </c>
      <c r="C4544" t="s">
        <v>806</v>
      </c>
      <c r="D4544" t="s">
        <v>2808</v>
      </c>
      <c r="E4544" t="s">
        <v>9835</v>
      </c>
      <c r="F4544" t="s">
        <v>8335</v>
      </c>
      <c r="J4544">
        <f t="shared" si="70"/>
        <v>4</v>
      </c>
    </row>
    <row r="4545" spans="1:10" x14ac:dyDescent="0.25">
      <c r="A4545" t="s">
        <v>23689</v>
      </c>
      <c r="B4545" t="s">
        <v>2808</v>
      </c>
      <c r="C4545" t="s">
        <v>15632</v>
      </c>
      <c r="J4545">
        <f t="shared" si="70"/>
        <v>2</v>
      </c>
    </row>
    <row r="4546" spans="1:10" x14ac:dyDescent="0.25">
      <c r="A4546" t="s">
        <v>23690</v>
      </c>
      <c r="B4546" t="s">
        <v>806</v>
      </c>
      <c r="C4546" t="s">
        <v>1394</v>
      </c>
      <c r="D4546" t="s">
        <v>2808</v>
      </c>
      <c r="J4546">
        <f t="shared" si="70"/>
        <v>3</v>
      </c>
    </row>
    <row r="4547" spans="1:10" x14ac:dyDescent="0.25">
      <c r="A4547" t="s">
        <v>23691</v>
      </c>
      <c r="B4547" t="s">
        <v>5190</v>
      </c>
      <c r="J4547">
        <f t="shared" ref="J4547:J4610" si="71">COUNTIF(B4547:E4547,"*")</f>
        <v>1</v>
      </c>
    </row>
    <row r="4548" spans="1:10" x14ac:dyDescent="0.25">
      <c r="A4548" t="s">
        <v>23692</v>
      </c>
      <c r="B4548" t="s">
        <v>1394</v>
      </c>
      <c r="C4548" t="s">
        <v>2808</v>
      </c>
      <c r="D4548" t="s">
        <v>9603</v>
      </c>
      <c r="J4548">
        <f t="shared" si="71"/>
        <v>3</v>
      </c>
    </row>
    <row r="4549" spans="1:10" x14ac:dyDescent="0.25">
      <c r="A4549" t="s">
        <v>23693</v>
      </c>
      <c r="B4549" t="s">
        <v>2808</v>
      </c>
      <c r="C4549" t="s">
        <v>15632</v>
      </c>
      <c r="D4549" t="s">
        <v>11916</v>
      </c>
      <c r="J4549">
        <f t="shared" si="71"/>
        <v>3</v>
      </c>
    </row>
    <row r="4550" spans="1:10" x14ac:dyDescent="0.25">
      <c r="A4550" t="s">
        <v>23694</v>
      </c>
      <c r="B4550" t="s">
        <v>63</v>
      </c>
      <c r="J4550">
        <f t="shared" si="71"/>
        <v>1</v>
      </c>
    </row>
    <row r="4551" spans="1:10" x14ac:dyDescent="0.25">
      <c r="A4551" t="s">
        <v>23695</v>
      </c>
      <c r="B4551" t="s">
        <v>1110</v>
      </c>
      <c r="C4551" t="s">
        <v>2808</v>
      </c>
      <c r="D4551" t="s">
        <v>15632</v>
      </c>
      <c r="E4551" t="s">
        <v>24167</v>
      </c>
      <c r="J4551">
        <f t="shared" si="71"/>
        <v>4</v>
      </c>
    </row>
    <row r="4552" spans="1:10" x14ac:dyDescent="0.25">
      <c r="A4552" t="s">
        <v>23696</v>
      </c>
      <c r="B4552" t="s">
        <v>10594</v>
      </c>
      <c r="C4552" t="s">
        <v>63</v>
      </c>
      <c r="D4552" t="s">
        <v>9603</v>
      </c>
      <c r="J4552">
        <f t="shared" si="71"/>
        <v>3</v>
      </c>
    </row>
    <row r="4553" spans="1:10" x14ac:dyDescent="0.25">
      <c r="A4553" t="s">
        <v>23697</v>
      </c>
      <c r="B4553" t="s">
        <v>806</v>
      </c>
      <c r="C4553" t="s">
        <v>5190</v>
      </c>
      <c r="J4553">
        <f t="shared" si="71"/>
        <v>2</v>
      </c>
    </row>
    <row r="4554" spans="1:10" x14ac:dyDescent="0.25">
      <c r="A4554" t="s">
        <v>23698</v>
      </c>
      <c r="B4554" t="s">
        <v>2808</v>
      </c>
      <c r="C4554" t="s">
        <v>14342</v>
      </c>
      <c r="D4554" t="s">
        <v>15632</v>
      </c>
      <c r="J4554">
        <f t="shared" si="71"/>
        <v>3</v>
      </c>
    </row>
    <row r="4555" spans="1:10" x14ac:dyDescent="0.25">
      <c r="A4555" t="s">
        <v>23699</v>
      </c>
      <c r="B4555" t="s">
        <v>10594</v>
      </c>
      <c r="C4555" t="s">
        <v>1394</v>
      </c>
      <c r="D4555" t="s">
        <v>2808</v>
      </c>
      <c r="E4555" t="s">
        <v>15632</v>
      </c>
      <c r="J4555">
        <f t="shared" si="71"/>
        <v>4</v>
      </c>
    </row>
    <row r="4556" spans="1:10" x14ac:dyDescent="0.25">
      <c r="A4556" t="s">
        <v>23700</v>
      </c>
      <c r="B4556" t="s">
        <v>63</v>
      </c>
      <c r="J4556">
        <f t="shared" si="71"/>
        <v>1</v>
      </c>
    </row>
    <row r="4557" spans="1:10" x14ac:dyDescent="0.25">
      <c r="A4557" t="s">
        <v>23701</v>
      </c>
      <c r="B4557" t="s">
        <v>2808</v>
      </c>
      <c r="J4557">
        <f t="shared" si="71"/>
        <v>1</v>
      </c>
    </row>
    <row r="4558" spans="1:10" x14ac:dyDescent="0.25">
      <c r="A4558" t="s">
        <v>23702</v>
      </c>
      <c r="B4558" t="s">
        <v>1394</v>
      </c>
      <c r="C4558" t="s">
        <v>2808</v>
      </c>
      <c r="D4558" t="s">
        <v>15632</v>
      </c>
      <c r="J4558">
        <f t="shared" si="71"/>
        <v>3</v>
      </c>
    </row>
    <row r="4559" spans="1:10" x14ac:dyDescent="0.25">
      <c r="A4559" t="s">
        <v>22646</v>
      </c>
      <c r="B4559" t="s">
        <v>1394</v>
      </c>
      <c r="C4559" t="s">
        <v>2808</v>
      </c>
      <c r="D4559" t="s">
        <v>15632</v>
      </c>
      <c r="J4559">
        <f t="shared" si="71"/>
        <v>3</v>
      </c>
    </row>
    <row r="4560" spans="1:10" x14ac:dyDescent="0.25">
      <c r="A4560" t="s">
        <v>23703</v>
      </c>
      <c r="B4560" t="s">
        <v>1394</v>
      </c>
      <c r="C4560" t="s">
        <v>2808</v>
      </c>
      <c r="J4560">
        <f t="shared" si="71"/>
        <v>2</v>
      </c>
    </row>
    <row r="4561" spans="1:10" x14ac:dyDescent="0.25">
      <c r="A4561" t="s">
        <v>23704</v>
      </c>
      <c r="B4561" t="s">
        <v>2808</v>
      </c>
      <c r="C4561" t="s">
        <v>24164</v>
      </c>
      <c r="D4561" t="s">
        <v>8335</v>
      </c>
      <c r="J4561">
        <f t="shared" si="71"/>
        <v>3</v>
      </c>
    </row>
    <row r="4562" spans="1:10" x14ac:dyDescent="0.25">
      <c r="A4562" t="s">
        <v>23705</v>
      </c>
      <c r="B4562" t="s">
        <v>1394</v>
      </c>
      <c r="C4562" t="s">
        <v>2808</v>
      </c>
      <c r="J4562">
        <f t="shared" si="71"/>
        <v>2</v>
      </c>
    </row>
    <row r="4563" spans="1:10" x14ac:dyDescent="0.25">
      <c r="A4563" t="s">
        <v>23706</v>
      </c>
      <c r="B4563" t="s">
        <v>24166</v>
      </c>
      <c r="C4563" t="s">
        <v>2808</v>
      </c>
      <c r="J4563">
        <f t="shared" si="71"/>
        <v>2</v>
      </c>
    </row>
    <row r="4564" spans="1:10" x14ac:dyDescent="0.25">
      <c r="A4564" t="s">
        <v>23707</v>
      </c>
      <c r="B4564" t="s">
        <v>63</v>
      </c>
      <c r="C4564" t="s">
        <v>9603</v>
      </c>
      <c r="J4564">
        <f t="shared" si="71"/>
        <v>2</v>
      </c>
    </row>
    <row r="4565" spans="1:10" x14ac:dyDescent="0.25">
      <c r="A4565" t="s">
        <v>23708</v>
      </c>
      <c r="B4565" t="s">
        <v>1394</v>
      </c>
      <c r="C4565" t="s">
        <v>2808</v>
      </c>
      <c r="J4565">
        <f t="shared" si="71"/>
        <v>2</v>
      </c>
    </row>
    <row r="4566" spans="1:10" x14ac:dyDescent="0.25">
      <c r="A4566" t="s">
        <v>23709</v>
      </c>
      <c r="B4566" t="s">
        <v>1394</v>
      </c>
      <c r="C4566" t="s">
        <v>2808</v>
      </c>
      <c r="D4566" t="s">
        <v>15632</v>
      </c>
      <c r="J4566">
        <f t="shared" si="71"/>
        <v>3</v>
      </c>
    </row>
    <row r="4567" spans="1:10" x14ac:dyDescent="0.25">
      <c r="A4567" t="s">
        <v>23152</v>
      </c>
      <c r="B4567" t="s">
        <v>1394</v>
      </c>
      <c r="C4567" t="s">
        <v>2808</v>
      </c>
      <c r="D4567" t="s">
        <v>9603</v>
      </c>
      <c r="J4567">
        <f t="shared" si="71"/>
        <v>3</v>
      </c>
    </row>
    <row r="4568" spans="1:10" x14ac:dyDescent="0.25">
      <c r="A4568" t="s">
        <v>23710</v>
      </c>
      <c r="B4568" t="s">
        <v>63</v>
      </c>
      <c r="J4568">
        <f t="shared" si="71"/>
        <v>1</v>
      </c>
    </row>
    <row r="4569" spans="1:10" x14ac:dyDescent="0.25">
      <c r="A4569" t="s">
        <v>23711</v>
      </c>
      <c r="B4569" t="s">
        <v>1394</v>
      </c>
      <c r="C4569" t="s">
        <v>2808</v>
      </c>
      <c r="D4569" t="s">
        <v>15632</v>
      </c>
      <c r="E4569" t="s">
        <v>24165</v>
      </c>
      <c r="J4569">
        <f t="shared" si="71"/>
        <v>4</v>
      </c>
    </row>
    <row r="4570" spans="1:10" x14ac:dyDescent="0.25">
      <c r="A4570" t="s">
        <v>23712</v>
      </c>
      <c r="B4570" t="s">
        <v>1394</v>
      </c>
      <c r="C4570" t="s">
        <v>1062</v>
      </c>
      <c r="D4570" t="s">
        <v>24164</v>
      </c>
      <c r="J4570">
        <f t="shared" si="71"/>
        <v>3</v>
      </c>
    </row>
    <row r="4571" spans="1:10" x14ac:dyDescent="0.25">
      <c r="A4571" t="s">
        <v>20051</v>
      </c>
      <c r="B4571" t="s">
        <v>806</v>
      </c>
      <c r="C4571" t="s">
        <v>1394</v>
      </c>
      <c r="D4571" t="s">
        <v>14342</v>
      </c>
      <c r="E4571" t="s">
        <v>1062</v>
      </c>
      <c r="F4571" t="s">
        <v>5190</v>
      </c>
      <c r="J4571">
        <f t="shared" si="71"/>
        <v>4</v>
      </c>
    </row>
    <row r="4572" spans="1:10" x14ac:dyDescent="0.25">
      <c r="A4572" t="s">
        <v>23713</v>
      </c>
      <c r="B4572" t="s">
        <v>2808</v>
      </c>
      <c r="J4572">
        <f t="shared" si="71"/>
        <v>1</v>
      </c>
    </row>
    <row r="4573" spans="1:10" x14ac:dyDescent="0.25">
      <c r="A4573" t="s">
        <v>23714</v>
      </c>
      <c r="B4573" t="s">
        <v>24166</v>
      </c>
      <c r="C4573" t="s">
        <v>2808</v>
      </c>
      <c r="D4573" t="s">
        <v>24164</v>
      </c>
      <c r="J4573">
        <f t="shared" si="71"/>
        <v>3</v>
      </c>
    </row>
    <row r="4574" spans="1:10" x14ac:dyDescent="0.25">
      <c r="A4574" t="s">
        <v>23715</v>
      </c>
      <c r="B4574" t="s">
        <v>2808</v>
      </c>
      <c r="C4574" t="s">
        <v>15632</v>
      </c>
      <c r="J4574">
        <f t="shared" si="71"/>
        <v>2</v>
      </c>
    </row>
    <row r="4575" spans="1:10" x14ac:dyDescent="0.25">
      <c r="A4575" t="s">
        <v>22236</v>
      </c>
      <c r="B4575" t="s">
        <v>1394</v>
      </c>
      <c r="J4575">
        <f t="shared" si="71"/>
        <v>1</v>
      </c>
    </row>
    <row r="4576" spans="1:10" x14ac:dyDescent="0.25">
      <c r="A4576" t="s">
        <v>23716</v>
      </c>
      <c r="B4576" t="s">
        <v>1394</v>
      </c>
      <c r="C4576" t="s">
        <v>9835</v>
      </c>
      <c r="J4576">
        <f t="shared" si="71"/>
        <v>2</v>
      </c>
    </row>
    <row r="4577" spans="1:10" x14ac:dyDescent="0.25">
      <c r="A4577" t="s">
        <v>23717</v>
      </c>
      <c r="B4577" t="s">
        <v>2808</v>
      </c>
      <c r="C4577" t="s">
        <v>15632</v>
      </c>
      <c r="J4577">
        <f t="shared" si="71"/>
        <v>2</v>
      </c>
    </row>
    <row r="4578" spans="1:10" x14ac:dyDescent="0.25">
      <c r="A4578" t="s">
        <v>23718</v>
      </c>
      <c r="B4578" t="s">
        <v>1394</v>
      </c>
      <c r="C4578" t="s">
        <v>2808</v>
      </c>
      <c r="J4578">
        <f t="shared" si="71"/>
        <v>2</v>
      </c>
    </row>
    <row r="4579" spans="1:10" x14ac:dyDescent="0.25">
      <c r="A4579" t="s">
        <v>23719</v>
      </c>
      <c r="B4579" t="s">
        <v>2808</v>
      </c>
      <c r="J4579">
        <f t="shared" si="71"/>
        <v>1</v>
      </c>
    </row>
    <row r="4580" spans="1:10" x14ac:dyDescent="0.25">
      <c r="A4580" t="s">
        <v>23720</v>
      </c>
      <c r="B4580" t="s">
        <v>1394</v>
      </c>
      <c r="C4580" t="s">
        <v>15632</v>
      </c>
      <c r="J4580">
        <f t="shared" si="71"/>
        <v>2</v>
      </c>
    </row>
    <row r="4581" spans="1:10" x14ac:dyDescent="0.25">
      <c r="A4581" t="s">
        <v>23721</v>
      </c>
      <c r="B4581" t="s">
        <v>2808</v>
      </c>
      <c r="J4581">
        <f t="shared" si="71"/>
        <v>1</v>
      </c>
    </row>
    <row r="4582" spans="1:10" x14ac:dyDescent="0.25">
      <c r="A4582" t="s">
        <v>23722</v>
      </c>
      <c r="B4582" t="s">
        <v>24166</v>
      </c>
      <c r="C4582" t="s">
        <v>2808</v>
      </c>
      <c r="J4582">
        <f t="shared" si="71"/>
        <v>2</v>
      </c>
    </row>
    <row r="4583" spans="1:10" x14ac:dyDescent="0.25">
      <c r="A4583" t="s">
        <v>23723</v>
      </c>
      <c r="B4583" t="s">
        <v>1394</v>
      </c>
      <c r="C4583" t="s">
        <v>2808</v>
      </c>
      <c r="D4583" t="s">
        <v>1062</v>
      </c>
      <c r="E4583" t="s">
        <v>15632</v>
      </c>
      <c r="J4583">
        <f t="shared" si="71"/>
        <v>4</v>
      </c>
    </row>
    <row r="4584" spans="1:10" x14ac:dyDescent="0.25">
      <c r="A4584" t="s">
        <v>23724</v>
      </c>
      <c r="B4584" t="s">
        <v>2808</v>
      </c>
      <c r="C4584" t="s">
        <v>15632</v>
      </c>
      <c r="D4584" t="s">
        <v>9835</v>
      </c>
      <c r="J4584">
        <f t="shared" si="71"/>
        <v>3</v>
      </c>
    </row>
    <row r="4585" spans="1:10" x14ac:dyDescent="0.25">
      <c r="A4585" t="s">
        <v>23725</v>
      </c>
      <c r="B4585" t="s">
        <v>1394</v>
      </c>
      <c r="C4585" t="s">
        <v>2808</v>
      </c>
      <c r="D4585" t="s">
        <v>15632</v>
      </c>
      <c r="J4585">
        <f t="shared" si="71"/>
        <v>3</v>
      </c>
    </row>
    <row r="4586" spans="1:10" x14ac:dyDescent="0.25">
      <c r="A4586" t="s">
        <v>19578</v>
      </c>
      <c r="B4586" t="s">
        <v>2808</v>
      </c>
      <c r="C4586" t="s">
        <v>1062</v>
      </c>
      <c r="D4586" t="s">
        <v>8335</v>
      </c>
      <c r="J4586">
        <f t="shared" si="71"/>
        <v>3</v>
      </c>
    </row>
    <row r="4587" spans="1:10" x14ac:dyDescent="0.25">
      <c r="A4587" t="s">
        <v>23726</v>
      </c>
      <c r="B4587" t="s">
        <v>10594</v>
      </c>
      <c r="C4587" t="s">
        <v>24166</v>
      </c>
      <c r="D4587" t="s">
        <v>63</v>
      </c>
      <c r="E4587" t="s">
        <v>18048</v>
      </c>
      <c r="J4587">
        <f t="shared" si="71"/>
        <v>4</v>
      </c>
    </row>
    <row r="4588" spans="1:10" x14ac:dyDescent="0.25">
      <c r="A4588" t="s">
        <v>23727</v>
      </c>
      <c r="B4588" t="s">
        <v>24166</v>
      </c>
      <c r="C4588" t="s">
        <v>63</v>
      </c>
      <c r="D4588" t="s">
        <v>24167</v>
      </c>
      <c r="J4588">
        <f t="shared" si="71"/>
        <v>3</v>
      </c>
    </row>
    <row r="4589" spans="1:10" x14ac:dyDescent="0.25">
      <c r="A4589" t="s">
        <v>23728</v>
      </c>
      <c r="B4589" t="s">
        <v>63</v>
      </c>
      <c r="C4589" t="s">
        <v>24165</v>
      </c>
      <c r="J4589">
        <f t="shared" si="71"/>
        <v>2</v>
      </c>
    </row>
    <row r="4590" spans="1:10" x14ac:dyDescent="0.25">
      <c r="A4590" t="s">
        <v>23729</v>
      </c>
      <c r="B4590" t="s">
        <v>2808</v>
      </c>
      <c r="J4590">
        <f t="shared" si="71"/>
        <v>1</v>
      </c>
    </row>
    <row r="4591" spans="1:10" x14ac:dyDescent="0.25">
      <c r="A4591" t="s">
        <v>23730</v>
      </c>
      <c r="B4591" t="s">
        <v>1394</v>
      </c>
      <c r="C4591" t="s">
        <v>2808</v>
      </c>
      <c r="J4591">
        <f t="shared" si="71"/>
        <v>2</v>
      </c>
    </row>
    <row r="4592" spans="1:10" x14ac:dyDescent="0.25">
      <c r="A4592" t="s">
        <v>23731</v>
      </c>
      <c r="B4592" t="s">
        <v>806</v>
      </c>
      <c r="C4592" t="s">
        <v>10594</v>
      </c>
      <c r="D4592" t="s">
        <v>63</v>
      </c>
      <c r="E4592" t="s">
        <v>2808</v>
      </c>
      <c r="J4592">
        <f t="shared" si="71"/>
        <v>4</v>
      </c>
    </row>
    <row r="4593" spans="1:10" x14ac:dyDescent="0.25">
      <c r="A4593" t="s">
        <v>23732</v>
      </c>
      <c r="B4593" t="s">
        <v>63</v>
      </c>
      <c r="J4593">
        <f t="shared" si="71"/>
        <v>1</v>
      </c>
    </row>
    <row r="4594" spans="1:10" x14ac:dyDescent="0.25">
      <c r="A4594" t="s">
        <v>23733</v>
      </c>
      <c r="B4594" t="s">
        <v>1110</v>
      </c>
      <c r="C4594" t="s">
        <v>2808</v>
      </c>
      <c r="J4594">
        <f t="shared" si="71"/>
        <v>2</v>
      </c>
    </row>
    <row r="4595" spans="1:10" x14ac:dyDescent="0.25">
      <c r="A4595" t="s">
        <v>23734</v>
      </c>
      <c r="B4595" t="s">
        <v>8335</v>
      </c>
      <c r="J4595">
        <f t="shared" si="71"/>
        <v>1</v>
      </c>
    </row>
    <row r="4596" spans="1:10" x14ac:dyDescent="0.25">
      <c r="A4596" t="s">
        <v>23735</v>
      </c>
      <c r="B4596" t="s">
        <v>5190</v>
      </c>
      <c r="J4596">
        <f t="shared" si="71"/>
        <v>1</v>
      </c>
    </row>
    <row r="4597" spans="1:10" x14ac:dyDescent="0.25">
      <c r="A4597" t="s">
        <v>23736</v>
      </c>
      <c r="B4597" t="s">
        <v>1394</v>
      </c>
      <c r="C4597" t="s">
        <v>24166</v>
      </c>
      <c r="D4597" t="s">
        <v>8335</v>
      </c>
      <c r="J4597">
        <f t="shared" si="71"/>
        <v>3</v>
      </c>
    </row>
    <row r="4598" spans="1:10" x14ac:dyDescent="0.25">
      <c r="A4598" t="s">
        <v>23737</v>
      </c>
      <c r="B4598" t="s">
        <v>1394</v>
      </c>
      <c r="C4598" t="s">
        <v>24166</v>
      </c>
      <c r="J4598">
        <f t="shared" si="71"/>
        <v>2</v>
      </c>
    </row>
    <row r="4599" spans="1:10" x14ac:dyDescent="0.25">
      <c r="A4599" t="s">
        <v>23738</v>
      </c>
      <c r="B4599" t="s">
        <v>24166</v>
      </c>
      <c r="C4599" t="s">
        <v>2808</v>
      </c>
      <c r="D4599" t="s">
        <v>15632</v>
      </c>
      <c r="J4599">
        <f t="shared" si="71"/>
        <v>3</v>
      </c>
    </row>
    <row r="4600" spans="1:10" x14ac:dyDescent="0.25">
      <c r="A4600" t="s">
        <v>23739</v>
      </c>
      <c r="B4600" t="s">
        <v>1394</v>
      </c>
      <c r="C4600" t="s">
        <v>2808</v>
      </c>
      <c r="J4600">
        <f t="shared" si="71"/>
        <v>2</v>
      </c>
    </row>
    <row r="4601" spans="1:10" x14ac:dyDescent="0.25">
      <c r="A4601" t="s">
        <v>23740</v>
      </c>
      <c r="B4601" t="s">
        <v>1110</v>
      </c>
      <c r="C4601" t="s">
        <v>1394</v>
      </c>
      <c r="D4601" t="s">
        <v>1062</v>
      </c>
      <c r="E4601" t="s">
        <v>9835</v>
      </c>
      <c r="J4601">
        <f t="shared" si="71"/>
        <v>4</v>
      </c>
    </row>
    <row r="4602" spans="1:10" x14ac:dyDescent="0.25">
      <c r="A4602" t="s">
        <v>23741</v>
      </c>
      <c r="B4602" t="s">
        <v>1394</v>
      </c>
      <c r="C4602" t="s">
        <v>15632</v>
      </c>
      <c r="J4602">
        <f t="shared" si="71"/>
        <v>2</v>
      </c>
    </row>
    <row r="4603" spans="1:10" x14ac:dyDescent="0.25">
      <c r="A4603" t="s">
        <v>23742</v>
      </c>
      <c r="B4603" t="s">
        <v>24166</v>
      </c>
      <c r="C4603" t="s">
        <v>2808</v>
      </c>
      <c r="D4603" t="s">
        <v>8335</v>
      </c>
      <c r="J4603">
        <f t="shared" si="71"/>
        <v>3</v>
      </c>
    </row>
    <row r="4604" spans="1:10" x14ac:dyDescent="0.25">
      <c r="A4604" t="s">
        <v>23743</v>
      </c>
      <c r="B4604" t="s">
        <v>2808</v>
      </c>
      <c r="C4604" t="s">
        <v>9835</v>
      </c>
      <c r="J4604">
        <f t="shared" si="71"/>
        <v>2</v>
      </c>
    </row>
    <row r="4605" spans="1:10" x14ac:dyDescent="0.25">
      <c r="A4605" t="s">
        <v>23744</v>
      </c>
      <c r="B4605" t="s">
        <v>1394</v>
      </c>
      <c r="C4605" t="s">
        <v>2808</v>
      </c>
      <c r="D4605" t="s">
        <v>9835</v>
      </c>
      <c r="J4605">
        <f t="shared" si="71"/>
        <v>3</v>
      </c>
    </row>
    <row r="4606" spans="1:10" x14ac:dyDescent="0.25">
      <c r="A4606" t="s">
        <v>23745</v>
      </c>
      <c r="B4606" t="s">
        <v>1394</v>
      </c>
      <c r="C4606" t="s">
        <v>2808</v>
      </c>
      <c r="J4606">
        <f t="shared" si="71"/>
        <v>2</v>
      </c>
    </row>
    <row r="4607" spans="1:10" x14ac:dyDescent="0.25">
      <c r="A4607" t="s">
        <v>23746</v>
      </c>
      <c r="B4607" t="s">
        <v>1110</v>
      </c>
      <c r="C4607" t="s">
        <v>806</v>
      </c>
      <c r="D4607" t="s">
        <v>1394</v>
      </c>
      <c r="E4607" t="s">
        <v>1062</v>
      </c>
      <c r="F4607" t="s">
        <v>9835</v>
      </c>
      <c r="J4607">
        <f t="shared" si="71"/>
        <v>4</v>
      </c>
    </row>
    <row r="4608" spans="1:10" x14ac:dyDescent="0.25">
      <c r="A4608" t="s">
        <v>23747</v>
      </c>
      <c r="B4608" t="s">
        <v>1110</v>
      </c>
      <c r="C4608" t="s">
        <v>2808</v>
      </c>
      <c r="J4608">
        <f t="shared" si="71"/>
        <v>2</v>
      </c>
    </row>
    <row r="4609" spans="1:10" x14ac:dyDescent="0.25">
      <c r="A4609" t="s">
        <v>23748</v>
      </c>
      <c r="B4609" t="s">
        <v>1394</v>
      </c>
      <c r="C4609" t="s">
        <v>2808</v>
      </c>
      <c r="J4609">
        <f t="shared" si="71"/>
        <v>2</v>
      </c>
    </row>
    <row r="4610" spans="1:10" x14ac:dyDescent="0.25">
      <c r="A4610" t="s">
        <v>23749</v>
      </c>
      <c r="B4610" t="s">
        <v>24166</v>
      </c>
      <c r="C4610" t="s">
        <v>2808</v>
      </c>
      <c r="D4610" t="s">
        <v>15632</v>
      </c>
      <c r="J4610">
        <f t="shared" si="71"/>
        <v>3</v>
      </c>
    </row>
    <row r="4611" spans="1:10" x14ac:dyDescent="0.25">
      <c r="A4611" t="s">
        <v>23750</v>
      </c>
      <c r="B4611" t="s">
        <v>1394</v>
      </c>
      <c r="C4611" t="s">
        <v>14342</v>
      </c>
      <c r="J4611">
        <f t="shared" ref="J4611:J4674" si="72">COUNTIF(B4611:E4611,"*")</f>
        <v>2</v>
      </c>
    </row>
    <row r="4612" spans="1:10" x14ac:dyDescent="0.25">
      <c r="A4612" t="s">
        <v>23751</v>
      </c>
      <c r="B4612" t="s">
        <v>2808</v>
      </c>
      <c r="C4612" t="s">
        <v>15632</v>
      </c>
      <c r="J4612">
        <f t="shared" si="72"/>
        <v>2</v>
      </c>
    </row>
    <row r="4613" spans="1:10" x14ac:dyDescent="0.25">
      <c r="A4613" t="s">
        <v>23752</v>
      </c>
      <c r="B4613" t="s">
        <v>1394</v>
      </c>
      <c r="C4613" t="s">
        <v>2808</v>
      </c>
      <c r="J4613">
        <f t="shared" si="72"/>
        <v>2</v>
      </c>
    </row>
    <row r="4614" spans="1:10" x14ac:dyDescent="0.25">
      <c r="A4614" t="s">
        <v>23753</v>
      </c>
      <c r="B4614" t="s">
        <v>24166</v>
      </c>
      <c r="C4614" t="s">
        <v>2808</v>
      </c>
      <c r="D4614" t="s">
        <v>8335</v>
      </c>
      <c r="J4614">
        <f t="shared" si="72"/>
        <v>3</v>
      </c>
    </row>
    <row r="4615" spans="1:10" x14ac:dyDescent="0.25">
      <c r="A4615" t="s">
        <v>23754</v>
      </c>
      <c r="B4615" t="s">
        <v>1394</v>
      </c>
      <c r="J4615">
        <f t="shared" si="72"/>
        <v>1</v>
      </c>
    </row>
    <row r="4616" spans="1:10" x14ac:dyDescent="0.25">
      <c r="A4616" t="s">
        <v>23755</v>
      </c>
      <c r="B4616" t="s">
        <v>2808</v>
      </c>
      <c r="J4616">
        <f t="shared" si="72"/>
        <v>1</v>
      </c>
    </row>
    <row r="4617" spans="1:10" x14ac:dyDescent="0.25">
      <c r="A4617" t="s">
        <v>23756</v>
      </c>
      <c r="B4617" t="s">
        <v>2808</v>
      </c>
      <c r="J4617">
        <f t="shared" si="72"/>
        <v>1</v>
      </c>
    </row>
    <row r="4618" spans="1:10" x14ac:dyDescent="0.25">
      <c r="A4618" t="s">
        <v>23757</v>
      </c>
      <c r="B4618" t="s">
        <v>2808</v>
      </c>
      <c r="J4618">
        <f t="shared" si="72"/>
        <v>1</v>
      </c>
    </row>
    <row r="4619" spans="1:10" x14ac:dyDescent="0.25">
      <c r="A4619" t="s">
        <v>23758</v>
      </c>
      <c r="B4619" t="s">
        <v>2808</v>
      </c>
      <c r="J4619">
        <f t="shared" si="72"/>
        <v>1</v>
      </c>
    </row>
    <row r="4620" spans="1:10" x14ac:dyDescent="0.25">
      <c r="A4620" t="s">
        <v>23759</v>
      </c>
      <c r="B4620" t="s">
        <v>1394</v>
      </c>
      <c r="C4620" t="s">
        <v>5190</v>
      </c>
      <c r="D4620" t="s">
        <v>9835</v>
      </c>
      <c r="J4620">
        <f t="shared" si="72"/>
        <v>3</v>
      </c>
    </row>
    <row r="4621" spans="1:10" x14ac:dyDescent="0.25">
      <c r="A4621" t="s">
        <v>23760</v>
      </c>
      <c r="B4621" t="s">
        <v>5190</v>
      </c>
      <c r="J4621">
        <f t="shared" si="72"/>
        <v>1</v>
      </c>
    </row>
    <row r="4622" spans="1:10" x14ac:dyDescent="0.25">
      <c r="A4622" t="s">
        <v>23761</v>
      </c>
      <c r="B4622" t="s">
        <v>2808</v>
      </c>
      <c r="C4622" t="s">
        <v>15632</v>
      </c>
      <c r="J4622">
        <f t="shared" si="72"/>
        <v>2</v>
      </c>
    </row>
    <row r="4623" spans="1:10" x14ac:dyDescent="0.25">
      <c r="A4623" t="s">
        <v>23762</v>
      </c>
      <c r="B4623" t="s">
        <v>1394</v>
      </c>
      <c r="C4623" t="s">
        <v>2808</v>
      </c>
      <c r="D4623" t="s">
        <v>15632</v>
      </c>
      <c r="J4623">
        <f t="shared" si="72"/>
        <v>3</v>
      </c>
    </row>
    <row r="4624" spans="1:10" x14ac:dyDescent="0.25">
      <c r="A4624" t="s">
        <v>23763</v>
      </c>
      <c r="B4624" t="s">
        <v>1394</v>
      </c>
      <c r="C4624" t="s">
        <v>9603</v>
      </c>
      <c r="J4624">
        <f t="shared" si="72"/>
        <v>2</v>
      </c>
    </row>
    <row r="4625" spans="1:10" x14ac:dyDescent="0.25">
      <c r="A4625" t="s">
        <v>23764</v>
      </c>
      <c r="B4625" t="s">
        <v>11916</v>
      </c>
      <c r="J4625">
        <f t="shared" si="72"/>
        <v>1</v>
      </c>
    </row>
    <row r="4626" spans="1:10" x14ac:dyDescent="0.25">
      <c r="A4626" t="s">
        <v>23765</v>
      </c>
      <c r="B4626" t="s">
        <v>5190</v>
      </c>
      <c r="C4626" t="s">
        <v>8335</v>
      </c>
      <c r="J4626">
        <f t="shared" si="72"/>
        <v>2</v>
      </c>
    </row>
    <row r="4627" spans="1:10" x14ac:dyDescent="0.25">
      <c r="A4627" t="s">
        <v>23766</v>
      </c>
      <c r="B4627" t="s">
        <v>5190</v>
      </c>
      <c r="C4627" t="s">
        <v>24164</v>
      </c>
      <c r="J4627">
        <f t="shared" si="72"/>
        <v>2</v>
      </c>
    </row>
    <row r="4628" spans="1:10" x14ac:dyDescent="0.25">
      <c r="A4628" t="s">
        <v>23767</v>
      </c>
      <c r="B4628" t="s">
        <v>2808</v>
      </c>
      <c r="C4628" t="s">
        <v>8335</v>
      </c>
      <c r="J4628">
        <f t="shared" si="72"/>
        <v>2</v>
      </c>
    </row>
    <row r="4629" spans="1:10" x14ac:dyDescent="0.25">
      <c r="A4629" t="s">
        <v>23768</v>
      </c>
      <c r="B4629" t="s">
        <v>2808</v>
      </c>
      <c r="C4629" t="s">
        <v>13778</v>
      </c>
      <c r="D4629" t="s">
        <v>9835</v>
      </c>
      <c r="J4629">
        <f t="shared" si="72"/>
        <v>3</v>
      </c>
    </row>
    <row r="4630" spans="1:10" x14ac:dyDescent="0.25">
      <c r="A4630" t="s">
        <v>23769</v>
      </c>
      <c r="B4630" t="s">
        <v>5190</v>
      </c>
      <c r="J4630">
        <f t="shared" si="72"/>
        <v>1</v>
      </c>
    </row>
    <row r="4631" spans="1:10" x14ac:dyDescent="0.25">
      <c r="A4631" t="s">
        <v>23770</v>
      </c>
      <c r="B4631" t="s">
        <v>1110</v>
      </c>
      <c r="C4631" t="s">
        <v>1394</v>
      </c>
      <c r="D4631" t="s">
        <v>5190</v>
      </c>
      <c r="J4631">
        <f t="shared" si="72"/>
        <v>3</v>
      </c>
    </row>
    <row r="4632" spans="1:10" x14ac:dyDescent="0.25">
      <c r="A4632" t="s">
        <v>23771</v>
      </c>
      <c r="B4632" t="s">
        <v>2808</v>
      </c>
      <c r="J4632">
        <f t="shared" si="72"/>
        <v>1</v>
      </c>
    </row>
    <row r="4633" spans="1:10" x14ac:dyDescent="0.25">
      <c r="A4633" t="s">
        <v>21793</v>
      </c>
      <c r="B4633" t="s">
        <v>24166</v>
      </c>
      <c r="C4633" t="s">
        <v>2808</v>
      </c>
      <c r="D4633" t="s">
        <v>24164</v>
      </c>
      <c r="E4633" t="s">
        <v>8335</v>
      </c>
      <c r="J4633">
        <f t="shared" si="72"/>
        <v>4</v>
      </c>
    </row>
    <row r="4634" spans="1:10" x14ac:dyDescent="0.25">
      <c r="A4634" t="s">
        <v>23772</v>
      </c>
      <c r="B4634" t="s">
        <v>2808</v>
      </c>
      <c r="C4634" t="s">
        <v>15632</v>
      </c>
      <c r="D4634" t="s">
        <v>9835</v>
      </c>
      <c r="J4634">
        <f t="shared" si="72"/>
        <v>3</v>
      </c>
    </row>
    <row r="4635" spans="1:10" x14ac:dyDescent="0.25">
      <c r="A4635" t="s">
        <v>23773</v>
      </c>
      <c r="B4635" t="s">
        <v>5190</v>
      </c>
      <c r="C4635" t="s">
        <v>8335</v>
      </c>
      <c r="J4635">
        <f t="shared" si="72"/>
        <v>2</v>
      </c>
    </row>
    <row r="4636" spans="1:10" x14ac:dyDescent="0.25">
      <c r="A4636" t="s">
        <v>23774</v>
      </c>
      <c r="B4636" t="s">
        <v>1394</v>
      </c>
      <c r="J4636">
        <f t="shared" si="72"/>
        <v>1</v>
      </c>
    </row>
    <row r="4637" spans="1:10" x14ac:dyDescent="0.25">
      <c r="A4637" t="s">
        <v>23775</v>
      </c>
      <c r="B4637" t="s">
        <v>2808</v>
      </c>
      <c r="J4637">
        <f t="shared" si="72"/>
        <v>1</v>
      </c>
    </row>
    <row r="4638" spans="1:10" x14ac:dyDescent="0.25">
      <c r="A4638" t="s">
        <v>23776</v>
      </c>
      <c r="B4638" t="s">
        <v>1394</v>
      </c>
      <c r="C4638" t="s">
        <v>15632</v>
      </c>
      <c r="J4638">
        <f t="shared" si="72"/>
        <v>2</v>
      </c>
    </row>
    <row r="4639" spans="1:10" x14ac:dyDescent="0.25">
      <c r="A4639" t="s">
        <v>23777</v>
      </c>
      <c r="B4639" t="s">
        <v>63</v>
      </c>
      <c r="C4639" t="s">
        <v>24170</v>
      </c>
      <c r="J4639">
        <f t="shared" si="72"/>
        <v>2</v>
      </c>
    </row>
    <row r="4640" spans="1:10" x14ac:dyDescent="0.25">
      <c r="A4640" t="s">
        <v>23778</v>
      </c>
      <c r="B4640" t="s">
        <v>24166</v>
      </c>
      <c r="C4640" t="s">
        <v>2808</v>
      </c>
      <c r="D4640" t="s">
        <v>15632</v>
      </c>
      <c r="J4640">
        <f t="shared" si="72"/>
        <v>3</v>
      </c>
    </row>
    <row r="4641" spans="1:10" x14ac:dyDescent="0.25">
      <c r="A4641" t="s">
        <v>23779</v>
      </c>
      <c r="B4641" t="s">
        <v>1394</v>
      </c>
      <c r="J4641">
        <f t="shared" si="72"/>
        <v>1</v>
      </c>
    </row>
    <row r="4642" spans="1:10" x14ac:dyDescent="0.25">
      <c r="A4642" t="s">
        <v>23780</v>
      </c>
      <c r="B4642" t="s">
        <v>2808</v>
      </c>
      <c r="J4642">
        <f t="shared" si="72"/>
        <v>1</v>
      </c>
    </row>
    <row r="4643" spans="1:10" x14ac:dyDescent="0.25">
      <c r="A4643" t="s">
        <v>23781</v>
      </c>
      <c r="B4643" t="s">
        <v>5190</v>
      </c>
      <c r="J4643">
        <f t="shared" si="72"/>
        <v>1</v>
      </c>
    </row>
    <row r="4644" spans="1:10" x14ac:dyDescent="0.25">
      <c r="A4644" t="s">
        <v>23782</v>
      </c>
      <c r="B4644" t="s">
        <v>24166</v>
      </c>
      <c r="C4644" t="s">
        <v>2808</v>
      </c>
      <c r="D4644" t="s">
        <v>8335</v>
      </c>
      <c r="J4644">
        <f t="shared" si="72"/>
        <v>3</v>
      </c>
    </row>
    <row r="4645" spans="1:10" x14ac:dyDescent="0.25">
      <c r="A4645" t="s">
        <v>23783</v>
      </c>
      <c r="B4645" t="s">
        <v>2808</v>
      </c>
      <c r="C4645" t="s">
        <v>8335</v>
      </c>
      <c r="J4645">
        <f t="shared" si="72"/>
        <v>2</v>
      </c>
    </row>
    <row r="4646" spans="1:10" x14ac:dyDescent="0.25">
      <c r="A4646" t="s">
        <v>23784</v>
      </c>
      <c r="B4646" t="s">
        <v>2808</v>
      </c>
      <c r="J4646">
        <f t="shared" si="72"/>
        <v>1</v>
      </c>
    </row>
    <row r="4647" spans="1:10" x14ac:dyDescent="0.25">
      <c r="A4647" t="s">
        <v>23785</v>
      </c>
      <c r="B4647" t="s">
        <v>10594</v>
      </c>
      <c r="C4647" t="s">
        <v>2808</v>
      </c>
      <c r="D4647" t="s">
        <v>15632</v>
      </c>
      <c r="J4647">
        <f t="shared" si="72"/>
        <v>3</v>
      </c>
    </row>
    <row r="4648" spans="1:10" x14ac:dyDescent="0.25">
      <c r="A4648" t="s">
        <v>23786</v>
      </c>
      <c r="B4648" t="s">
        <v>1394</v>
      </c>
      <c r="C4648" t="s">
        <v>1062</v>
      </c>
      <c r="D4648" t="s">
        <v>8335</v>
      </c>
      <c r="J4648">
        <f t="shared" si="72"/>
        <v>3</v>
      </c>
    </row>
    <row r="4649" spans="1:10" x14ac:dyDescent="0.25">
      <c r="A4649" t="s">
        <v>23787</v>
      </c>
      <c r="B4649" t="s">
        <v>9204</v>
      </c>
      <c r="C4649" t="s">
        <v>2808</v>
      </c>
      <c r="D4649" t="s">
        <v>14342</v>
      </c>
      <c r="J4649">
        <f t="shared" si="72"/>
        <v>3</v>
      </c>
    </row>
    <row r="4650" spans="1:10" x14ac:dyDescent="0.25">
      <c r="A4650" t="s">
        <v>23788</v>
      </c>
      <c r="B4650" t="s">
        <v>1394</v>
      </c>
      <c r="C4650" t="s">
        <v>15632</v>
      </c>
      <c r="D4650" t="s">
        <v>24165</v>
      </c>
      <c r="J4650">
        <f t="shared" si="72"/>
        <v>3</v>
      </c>
    </row>
    <row r="4651" spans="1:10" x14ac:dyDescent="0.25">
      <c r="A4651" t="s">
        <v>21839</v>
      </c>
      <c r="B4651" t="s">
        <v>1110</v>
      </c>
      <c r="C4651" t="s">
        <v>2808</v>
      </c>
      <c r="D4651" t="s">
        <v>8335</v>
      </c>
      <c r="J4651">
        <f t="shared" si="72"/>
        <v>3</v>
      </c>
    </row>
    <row r="4652" spans="1:10" x14ac:dyDescent="0.25">
      <c r="A4652" t="s">
        <v>23789</v>
      </c>
      <c r="B4652" t="s">
        <v>1394</v>
      </c>
      <c r="C4652" t="s">
        <v>2808</v>
      </c>
      <c r="D4652" t="s">
        <v>15632</v>
      </c>
      <c r="J4652">
        <f t="shared" si="72"/>
        <v>3</v>
      </c>
    </row>
    <row r="4653" spans="1:10" x14ac:dyDescent="0.25">
      <c r="A4653" t="s">
        <v>23790</v>
      </c>
      <c r="B4653" t="s">
        <v>2808</v>
      </c>
      <c r="J4653">
        <f t="shared" si="72"/>
        <v>1</v>
      </c>
    </row>
    <row r="4654" spans="1:10" x14ac:dyDescent="0.25">
      <c r="A4654" t="s">
        <v>23791</v>
      </c>
      <c r="B4654" t="s">
        <v>2808</v>
      </c>
      <c r="J4654">
        <f t="shared" si="72"/>
        <v>1</v>
      </c>
    </row>
    <row r="4655" spans="1:10" x14ac:dyDescent="0.25">
      <c r="A4655" t="s">
        <v>23792</v>
      </c>
      <c r="B4655" t="s">
        <v>1394</v>
      </c>
      <c r="J4655">
        <f t="shared" si="72"/>
        <v>1</v>
      </c>
    </row>
    <row r="4656" spans="1:10" x14ac:dyDescent="0.25">
      <c r="A4656" t="s">
        <v>23793</v>
      </c>
      <c r="B4656" t="s">
        <v>1394</v>
      </c>
      <c r="C4656" t="s">
        <v>2808</v>
      </c>
      <c r="D4656" t="s">
        <v>15632</v>
      </c>
      <c r="J4656">
        <f t="shared" si="72"/>
        <v>3</v>
      </c>
    </row>
    <row r="4657" spans="1:10" x14ac:dyDescent="0.25">
      <c r="A4657" t="s">
        <v>23794</v>
      </c>
      <c r="B4657" t="s">
        <v>2808</v>
      </c>
      <c r="C4657" t="s">
        <v>1062</v>
      </c>
      <c r="D4657" t="s">
        <v>9835</v>
      </c>
      <c r="J4657">
        <f t="shared" si="72"/>
        <v>3</v>
      </c>
    </row>
    <row r="4658" spans="1:10" x14ac:dyDescent="0.25">
      <c r="A4658" t="s">
        <v>23795</v>
      </c>
      <c r="B4658" t="s">
        <v>24166</v>
      </c>
      <c r="C4658" t="s">
        <v>2808</v>
      </c>
      <c r="D4658" t="s">
        <v>8335</v>
      </c>
      <c r="J4658">
        <f t="shared" si="72"/>
        <v>3</v>
      </c>
    </row>
    <row r="4659" spans="1:10" x14ac:dyDescent="0.25">
      <c r="A4659" t="s">
        <v>23796</v>
      </c>
      <c r="B4659" t="s">
        <v>1110</v>
      </c>
      <c r="C4659" t="s">
        <v>1394</v>
      </c>
      <c r="D4659" t="s">
        <v>2808</v>
      </c>
      <c r="E4659" t="s">
        <v>9835</v>
      </c>
      <c r="J4659">
        <f t="shared" si="72"/>
        <v>4</v>
      </c>
    </row>
    <row r="4660" spans="1:10" x14ac:dyDescent="0.25">
      <c r="A4660" t="s">
        <v>23797</v>
      </c>
      <c r="B4660" t="s">
        <v>24164</v>
      </c>
      <c r="C4660" t="s">
        <v>8335</v>
      </c>
      <c r="J4660">
        <f t="shared" si="72"/>
        <v>2</v>
      </c>
    </row>
    <row r="4661" spans="1:10" x14ac:dyDescent="0.25">
      <c r="A4661" t="s">
        <v>23798</v>
      </c>
      <c r="B4661" t="s">
        <v>2808</v>
      </c>
      <c r="C4661" t="s">
        <v>24164</v>
      </c>
      <c r="J4661">
        <f t="shared" si="72"/>
        <v>2</v>
      </c>
    </row>
    <row r="4662" spans="1:10" x14ac:dyDescent="0.25">
      <c r="A4662" t="s">
        <v>23799</v>
      </c>
      <c r="B4662" t="s">
        <v>8335</v>
      </c>
      <c r="J4662">
        <f t="shared" si="72"/>
        <v>1</v>
      </c>
    </row>
    <row r="4663" spans="1:10" x14ac:dyDescent="0.25">
      <c r="A4663" t="s">
        <v>23800</v>
      </c>
      <c r="B4663" t="s">
        <v>1394</v>
      </c>
      <c r="C4663" t="s">
        <v>2808</v>
      </c>
      <c r="J4663">
        <f t="shared" si="72"/>
        <v>2</v>
      </c>
    </row>
    <row r="4664" spans="1:10" x14ac:dyDescent="0.25">
      <c r="A4664" t="s">
        <v>23801</v>
      </c>
      <c r="B4664" t="s">
        <v>2808</v>
      </c>
      <c r="C4664" t="s">
        <v>15632</v>
      </c>
      <c r="J4664">
        <f t="shared" si="72"/>
        <v>2</v>
      </c>
    </row>
    <row r="4665" spans="1:10" x14ac:dyDescent="0.25">
      <c r="A4665" t="s">
        <v>23802</v>
      </c>
      <c r="B4665" t="s">
        <v>2808</v>
      </c>
      <c r="C4665" t="s">
        <v>15632</v>
      </c>
      <c r="J4665">
        <f t="shared" si="72"/>
        <v>2</v>
      </c>
    </row>
    <row r="4666" spans="1:10" x14ac:dyDescent="0.25">
      <c r="A4666" t="s">
        <v>23803</v>
      </c>
      <c r="B4666" t="s">
        <v>24166</v>
      </c>
      <c r="C4666" t="s">
        <v>2808</v>
      </c>
      <c r="D4666" t="s">
        <v>15632</v>
      </c>
      <c r="J4666">
        <f t="shared" si="72"/>
        <v>3</v>
      </c>
    </row>
    <row r="4667" spans="1:10" x14ac:dyDescent="0.25">
      <c r="A4667" t="s">
        <v>23804</v>
      </c>
      <c r="B4667" t="s">
        <v>2808</v>
      </c>
      <c r="J4667">
        <f t="shared" si="72"/>
        <v>1</v>
      </c>
    </row>
    <row r="4668" spans="1:10" x14ac:dyDescent="0.25">
      <c r="A4668" t="s">
        <v>23805</v>
      </c>
      <c r="B4668" t="s">
        <v>2808</v>
      </c>
      <c r="J4668">
        <f t="shared" si="72"/>
        <v>1</v>
      </c>
    </row>
    <row r="4669" spans="1:10" x14ac:dyDescent="0.25">
      <c r="A4669" t="s">
        <v>23806</v>
      </c>
      <c r="B4669" t="s">
        <v>2808</v>
      </c>
      <c r="C4669" t="s">
        <v>8335</v>
      </c>
      <c r="J4669">
        <f t="shared" si="72"/>
        <v>2</v>
      </c>
    </row>
    <row r="4670" spans="1:10" x14ac:dyDescent="0.25">
      <c r="A4670" t="s">
        <v>23807</v>
      </c>
      <c r="B4670" t="s">
        <v>24166</v>
      </c>
      <c r="C4670" t="s">
        <v>2808</v>
      </c>
      <c r="D4670" t="s">
        <v>15632</v>
      </c>
      <c r="J4670">
        <f t="shared" si="72"/>
        <v>3</v>
      </c>
    </row>
    <row r="4671" spans="1:10" x14ac:dyDescent="0.25">
      <c r="A4671" t="s">
        <v>23808</v>
      </c>
      <c r="B4671" t="s">
        <v>2808</v>
      </c>
      <c r="J4671">
        <f t="shared" si="72"/>
        <v>1</v>
      </c>
    </row>
    <row r="4672" spans="1:10" x14ac:dyDescent="0.25">
      <c r="A4672" t="s">
        <v>23809</v>
      </c>
      <c r="B4672" t="s">
        <v>1394</v>
      </c>
      <c r="J4672">
        <f t="shared" si="72"/>
        <v>1</v>
      </c>
    </row>
    <row r="4673" spans="1:10" x14ac:dyDescent="0.25">
      <c r="A4673" t="s">
        <v>23810</v>
      </c>
      <c r="B4673" t="s">
        <v>1394</v>
      </c>
      <c r="C4673" t="s">
        <v>5190</v>
      </c>
      <c r="J4673">
        <f t="shared" si="72"/>
        <v>2</v>
      </c>
    </row>
    <row r="4674" spans="1:10" x14ac:dyDescent="0.25">
      <c r="A4674" t="s">
        <v>23811</v>
      </c>
      <c r="B4674" t="s">
        <v>1110</v>
      </c>
      <c r="C4674" t="s">
        <v>806</v>
      </c>
      <c r="D4674" t="s">
        <v>2808</v>
      </c>
      <c r="E4674" t="s">
        <v>24167</v>
      </c>
      <c r="J4674">
        <f t="shared" si="72"/>
        <v>4</v>
      </c>
    </row>
    <row r="4675" spans="1:10" x14ac:dyDescent="0.25">
      <c r="A4675" t="s">
        <v>23812</v>
      </c>
      <c r="B4675" t="s">
        <v>5190</v>
      </c>
      <c r="C4675" t="s">
        <v>9835</v>
      </c>
      <c r="D4675" t="s">
        <v>24171</v>
      </c>
      <c r="E4675" t="s">
        <v>8335</v>
      </c>
      <c r="J4675">
        <f t="shared" ref="J4675:J4738" si="73">COUNTIF(B4675:E4675,"*")</f>
        <v>4</v>
      </c>
    </row>
    <row r="4676" spans="1:10" x14ac:dyDescent="0.25">
      <c r="A4676" t="s">
        <v>23813</v>
      </c>
      <c r="B4676" t="s">
        <v>1394</v>
      </c>
      <c r="C4676" t="s">
        <v>2808</v>
      </c>
      <c r="D4676" t="s">
        <v>9603</v>
      </c>
      <c r="J4676">
        <f t="shared" si="73"/>
        <v>3</v>
      </c>
    </row>
    <row r="4677" spans="1:10" x14ac:dyDescent="0.25">
      <c r="A4677" t="s">
        <v>23814</v>
      </c>
      <c r="B4677" t="s">
        <v>63</v>
      </c>
      <c r="C4677" t="s">
        <v>24167</v>
      </c>
      <c r="J4677">
        <f t="shared" si="73"/>
        <v>2</v>
      </c>
    </row>
    <row r="4678" spans="1:10" x14ac:dyDescent="0.25">
      <c r="A4678" t="s">
        <v>23815</v>
      </c>
      <c r="B4678" t="s">
        <v>1110</v>
      </c>
      <c r="C4678" t="s">
        <v>806</v>
      </c>
      <c r="D4678" t="s">
        <v>9204</v>
      </c>
      <c r="E4678" t="s">
        <v>1394</v>
      </c>
      <c r="F4678" t="s">
        <v>1062</v>
      </c>
      <c r="G4678" t="s">
        <v>9835</v>
      </c>
      <c r="J4678">
        <f t="shared" si="73"/>
        <v>4</v>
      </c>
    </row>
    <row r="4679" spans="1:10" x14ac:dyDescent="0.25">
      <c r="A4679" t="s">
        <v>23816</v>
      </c>
      <c r="B4679" t="s">
        <v>1394</v>
      </c>
      <c r="C4679" t="s">
        <v>2808</v>
      </c>
      <c r="D4679" t="s">
        <v>15632</v>
      </c>
      <c r="J4679">
        <f t="shared" si="73"/>
        <v>3</v>
      </c>
    </row>
    <row r="4680" spans="1:10" x14ac:dyDescent="0.25">
      <c r="A4680" t="s">
        <v>23817</v>
      </c>
      <c r="B4680" t="s">
        <v>1394</v>
      </c>
      <c r="C4680" t="s">
        <v>63</v>
      </c>
      <c r="J4680">
        <f t="shared" si="73"/>
        <v>2</v>
      </c>
    </row>
    <row r="4681" spans="1:10" x14ac:dyDescent="0.25">
      <c r="A4681" t="s">
        <v>23818</v>
      </c>
      <c r="B4681" t="s">
        <v>24166</v>
      </c>
      <c r="C4681" t="s">
        <v>5190</v>
      </c>
      <c r="D4681" t="s">
        <v>8335</v>
      </c>
      <c r="J4681">
        <f t="shared" si="73"/>
        <v>3</v>
      </c>
    </row>
    <row r="4682" spans="1:10" x14ac:dyDescent="0.25">
      <c r="A4682" t="s">
        <v>23819</v>
      </c>
      <c r="B4682" t="s">
        <v>5190</v>
      </c>
      <c r="J4682">
        <f t="shared" si="73"/>
        <v>1</v>
      </c>
    </row>
    <row r="4683" spans="1:10" x14ac:dyDescent="0.25">
      <c r="A4683" t="s">
        <v>21757</v>
      </c>
      <c r="B4683" t="s">
        <v>2808</v>
      </c>
      <c r="C4683" t="s">
        <v>1062</v>
      </c>
      <c r="D4683" t="s">
        <v>5190</v>
      </c>
      <c r="E4683" t="s">
        <v>24164</v>
      </c>
      <c r="F4683" t="s">
        <v>8335</v>
      </c>
      <c r="J4683">
        <f t="shared" si="73"/>
        <v>4</v>
      </c>
    </row>
    <row r="4684" spans="1:10" x14ac:dyDescent="0.25">
      <c r="A4684" t="s">
        <v>23820</v>
      </c>
      <c r="B4684" t="s">
        <v>2808</v>
      </c>
      <c r="J4684">
        <f t="shared" si="73"/>
        <v>1</v>
      </c>
    </row>
    <row r="4685" spans="1:10" x14ac:dyDescent="0.25">
      <c r="A4685" t="s">
        <v>23821</v>
      </c>
      <c r="B4685" t="s">
        <v>2808</v>
      </c>
      <c r="J4685">
        <f t="shared" si="73"/>
        <v>1</v>
      </c>
    </row>
    <row r="4686" spans="1:10" x14ac:dyDescent="0.25">
      <c r="A4686" t="s">
        <v>23822</v>
      </c>
      <c r="B4686" t="s">
        <v>24166</v>
      </c>
      <c r="C4686" t="s">
        <v>2808</v>
      </c>
      <c r="D4686" t="s">
        <v>5190</v>
      </c>
      <c r="E4686" t="s">
        <v>8335</v>
      </c>
      <c r="J4686">
        <f t="shared" si="73"/>
        <v>4</v>
      </c>
    </row>
    <row r="4687" spans="1:10" x14ac:dyDescent="0.25">
      <c r="A4687" t="s">
        <v>23823</v>
      </c>
      <c r="B4687" t="s">
        <v>5190</v>
      </c>
      <c r="J4687">
        <f t="shared" si="73"/>
        <v>1</v>
      </c>
    </row>
    <row r="4688" spans="1:10" x14ac:dyDescent="0.25">
      <c r="A4688" t="s">
        <v>23824</v>
      </c>
      <c r="B4688" t="s">
        <v>5190</v>
      </c>
      <c r="J4688">
        <f t="shared" si="73"/>
        <v>1</v>
      </c>
    </row>
    <row r="4689" spans="1:10" x14ac:dyDescent="0.25">
      <c r="A4689" t="s">
        <v>23825</v>
      </c>
      <c r="B4689" t="s">
        <v>8335</v>
      </c>
      <c r="C4689" t="s">
        <v>11916</v>
      </c>
      <c r="J4689">
        <f t="shared" si="73"/>
        <v>2</v>
      </c>
    </row>
    <row r="4690" spans="1:10" x14ac:dyDescent="0.25">
      <c r="A4690" t="s">
        <v>23826</v>
      </c>
      <c r="B4690" t="s">
        <v>63</v>
      </c>
      <c r="C4690" t="s">
        <v>2808</v>
      </c>
      <c r="D4690" t="s">
        <v>24165</v>
      </c>
      <c r="J4690">
        <f t="shared" si="73"/>
        <v>3</v>
      </c>
    </row>
    <row r="4691" spans="1:10" x14ac:dyDescent="0.25">
      <c r="A4691" t="s">
        <v>23827</v>
      </c>
      <c r="B4691" t="s">
        <v>63</v>
      </c>
      <c r="C4691" t="s">
        <v>9603</v>
      </c>
      <c r="J4691">
        <f t="shared" si="73"/>
        <v>2</v>
      </c>
    </row>
    <row r="4692" spans="1:10" x14ac:dyDescent="0.25">
      <c r="A4692" t="s">
        <v>23828</v>
      </c>
      <c r="B4692" t="s">
        <v>1110</v>
      </c>
      <c r="C4692" t="s">
        <v>806</v>
      </c>
      <c r="D4692" t="s">
        <v>1062</v>
      </c>
      <c r="E4692" t="s">
        <v>9835</v>
      </c>
      <c r="J4692">
        <f t="shared" si="73"/>
        <v>4</v>
      </c>
    </row>
    <row r="4693" spans="1:10" x14ac:dyDescent="0.25">
      <c r="A4693" t="s">
        <v>23829</v>
      </c>
      <c r="B4693" t="s">
        <v>24166</v>
      </c>
      <c r="C4693" t="s">
        <v>2808</v>
      </c>
      <c r="J4693">
        <f t="shared" si="73"/>
        <v>2</v>
      </c>
    </row>
    <row r="4694" spans="1:10" x14ac:dyDescent="0.25">
      <c r="A4694" t="s">
        <v>23830</v>
      </c>
      <c r="B4694" t="s">
        <v>2808</v>
      </c>
      <c r="C4694" t="s">
        <v>24164</v>
      </c>
      <c r="D4694" t="s">
        <v>8335</v>
      </c>
      <c r="J4694">
        <f t="shared" si="73"/>
        <v>3</v>
      </c>
    </row>
    <row r="4695" spans="1:10" x14ac:dyDescent="0.25">
      <c r="A4695" t="s">
        <v>23831</v>
      </c>
      <c r="B4695" t="s">
        <v>2808</v>
      </c>
      <c r="C4695" t="s">
        <v>9603</v>
      </c>
      <c r="D4695" t="s">
        <v>15632</v>
      </c>
      <c r="J4695">
        <f t="shared" si="73"/>
        <v>3</v>
      </c>
    </row>
    <row r="4696" spans="1:10" x14ac:dyDescent="0.25">
      <c r="A4696" t="s">
        <v>19270</v>
      </c>
      <c r="B4696" t="s">
        <v>1110</v>
      </c>
      <c r="C4696" t="s">
        <v>806</v>
      </c>
      <c r="D4696" t="s">
        <v>2808</v>
      </c>
      <c r="E4696" t="s">
        <v>15632</v>
      </c>
      <c r="J4696">
        <f t="shared" si="73"/>
        <v>4</v>
      </c>
    </row>
    <row r="4697" spans="1:10" x14ac:dyDescent="0.25">
      <c r="A4697" t="s">
        <v>20682</v>
      </c>
      <c r="B4697" t="s">
        <v>5190</v>
      </c>
      <c r="J4697">
        <f t="shared" si="73"/>
        <v>1</v>
      </c>
    </row>
    <row r="4698" spans="1:10" x14ac:dyDescent="0.25">
      <c r="A4698" t="s">
        <v>23832</v>
      </c>
      <c r="B4698" t="s">
        <v>2808</v>
      </c>
      <c r="J4698">
        <f t="shared" si="73"/>
        <v>1</v>
      </c>
    </row>
    <row r="4699" spans="1:10" x14ac:dyDescent="0.25">
      <c r="A4699" t="s">
        <v>23833</v>
      </c>
      <c r="B4699" t="s">
        <v>2808</v>
      </c>
      <c r="J4699">
        <f t="shared" si="73"/>
        <v>1</v>
      </c>
    </row>
    <row r="4700" spans="1:10" x14ac:dyDescent="0.25">
      <c r="A4700" t="s">
        <v>23834</v>
      </c>
      <c r="B4700" t="s">
        <v>1394</v>
      </c>
      <c r="J4700">
        <f t="shared" si="73"/>
        <v>1</v>
      </c>
    </row>
    <row r="4701" spans="1:10" x14ac:dyDescent="0.25">
      <c r="A4701" t="s">
        <v>23835</v>
      </c>
      <c r="B4701" t="s">
        <v>24166</v>
      </c>
      <c r="C4701" t="s">
        <v>2808</v>
      </c>
      <c r="D4701" t="s">
        <v>8335</v>
      </c>
      <c r="J4701">
        <f t="shared" si="73"/>
        <v>3</v>
      </c>
    </row>
    <row r="4702" spans="1:10" x14ac:dyDescent="0.25">
      <c r="A4702" t="s">
        <v>23836</v>
      </c>
      <c r="B4702" t="s">
        <v>1062</v>
      </c>
      <c r="C4702" t="s">
        <v>5190</v>
      </c>
      <c r="J4702">
        <f t="shared" si="73"/>
        <v>2</v>
      </c>
    </row>
    <row r="4703" spans="1:10" x14ac:dyDescent="0.25">
      <c r="A4703" t="s">
        <v>23837</v>
      </c>
      <c r="B4703" t="s">
        <v>63</v>
      </c>
      <c r="J4703">
        <f t="shared" si="73"/>
        <v>1</v>
      </c>
    </row>
    <row r="4704" spans="1:10" x14ac:dyDescent="0.25">
      <c r="A4704" t="s">
        <v>23838</v>
      </c>
      <c r="B4704" t="s">
        <v>63</v>
      </c>
      <c r="J4704">
        <f t="shared" si="73"/>
        <v>1</v>
      </c>
    </row>
    <row r="4705" spans="1:10" x14ac:dyDescent="0.25">
      <c r="A4705" t="s">
        <v>23839</v>
      </c>
      <c r="B4705" t="s">
        <v>1062</v>
      </c>
      <c r="C4705" t="s">
        <v>5190</v>
      </c>
      <c r="D4705" t="s">
        <v>24164</v>
      </c>
      <c r="E4705" t="s">
        <v>8335</v>
      </c>
      <c r="J4705">
        <f t="shared" si="73"/>
        <v>4</v>
      </c>
    </row>
    <row r="4706" spans="1:10" x14ac:dyDescent="0.25">
      <c r="A4706" t="s">
        <v>23840</v>
      </c>
      <c r="B4706" t="s">
        <v>2808</v>
      </c>
      <c r="C4706" t="s">
        <v>8335</v>
      </c>
      <c r="J4706">
        <f t="shared" si="73"/>
        <v>2</v>
      </c>
    </row>
    <row r="4707" spans="1:10" x14ac:dyDescent="0.25">
      <c r="A4707" t="s">
        <v>23841</v>
      </c>
      <c r="B4707" t="s">
        <v>1394</v>
      </c>
      <c r="C4707" t="s">
        <v>2808</v>
      </c>
      <c r="J4707">
        <f t="shared" si="73"/>
        <v>2</v>
      </c>
    </row>
    <row r="4708" spans="1:10" x14ac:dyDescent="0.25">
      <c r="A4708" t="s">
        <v>23842</v>
      </c>
      <c r="B4708" t="s">
        <v>1394</v>
      </c>
      <c r="C4708" t="s">
        <v>13778</v>
      </c>
      <c r="D4708" t="s">
        <v>15632</v>
      </c>
      <c r="J4708">
        <f t="shared" si="73"/>
        <v>3</v>
      </c>
    </row>
    <row r="4709" spans="1:10" x14ac:dyDescent="0.25">
      <c r="A4709" t="s">
        <v>23843</v>
      </c>
      <c r="B4709" t="s">
        <v>5190</v>
      </c>
      <c r="J4709">
        <f t="shared" si="73"/>
        <v>1</v>
      </c>
    </row>
    <row r="4710" spans="1:10" x14ac:dyDescent="0.25">
      <c r="A4710" t="s">
        <v>23844</v>
      </c>
      <c r="B4710" t="s">
        <v>63</v>
      </c>
      <c r="C4710" t="s">
        <v>18048</v>
      </c>
      <c r="D4710" t="s">
        <v>9603</v>
      </c>
      <c r="J4710">
        <f t="shared" si="73"/>
        <v>3</v>
      </c>
    </row>
    <row r="4711" spans="1:10" x14ac:dyDescent="0.25">
      <c r="A4711" t="s">
        <v>23845</v>
      </c>
      <c r="B4711" t="s">
        <v>1394</v>
      </c>
      <c r="J4711">
        <f t="shared" si="73"/>
        <v>1</v>
      </c>
    </row>
    <row r="4712" spans="1:10" x14ac:dyDescent="0.25">
      <c r="A4712" t="s">
        <v>23846</v>
      </c>
      <c r="B4712" t="s">
        <v>1110</v>
      </c>
      <c r="C4712" t="s">
        <v>24166</v>
      </c>
      <c r="D4712" t="s">
        <v>2808</v>
      </c>
      <c r="J4712">
        <f t="shared" si="73"/>
        <v>3</v>
      </c>
    </row>
    <row r="4713" spans="1:10" x14ac:dyDescent="0.25">
      <c r="A4713" t="s">
        <v>23847</v>
      </c>
      <c r="B4713" t="s">
        <v>24164</v>
      </c>
      <c r="C4713" t="s">
        <v>8335</v>
      </c>
      <c r="J4713">
        <f t="shared" si="73"/>
        <v>2</v>
      </c>
    </row>
    <row r="4714" spans="1:10" x14ac:dyDescent="0.25">
      <c r="A4714" t="s">
        <v>23848</v>
      </c>
      <c r="B4714" t="s">
        <v>2808</v>
      </c>
      <c r="J4714">
        <f t="shared" si="73"/>
        <v>1</v>
      </c>
    </row>
    <row r="4715" spans="1:10" x14ac:dyDescent="0.25">
      <c r="A4715" t="s">
        <v>23849</v>
      </c>
      <c r="B4715" t="s">
        <v>24166</v>
      </c>
      <c r="C4715" t="s">
        <v>2808</v>
      </c>
      <c r="J4715">
        <f t="shared" si="73"/>
        <v>2</v>
      </c>
    </row>
    <row r="4716" spans="1:10" x14ac:dyDescent="0.25">
      <c r="A4716" t="s">
        <v>23850</v>
      </c>
      <c r="B4716" t="s">
        <v>63</v>
      </c>
      <c r="J4716">
        <f t="shared" si="73"/>
        <v>1</v>
      </c>
    </row>
    <row r="4717" spans="1:10" x14ac:dyDescent="0.25">
      <c r="A4717" t="s">
        <v>23851</v>
      </c>
      <c r="B4717" t="s">
        <v>63</v>
      </c>
      <c r="J4717">
        <f t="shared" si="73"/>
        <v>1</v>
      </c>
    </row>
    <row r="4718" spans="1:10" x14ac:dyDescent="0.25">
      <c r="A4718" t="s">
        <v>23852</v>
      </c>
      <c r="B4718" t="s">
        <v>1110</v>
      </c>
      <c r="C4718" t="s">
        <v>2808</v>
      </c>
      <c r="D4718" t="s">
        <v>8335</v>
      </c>
      <c r="J4718">
        <f t="shared" si="73"/>
        <v>3</v>
      </c>
    </row>
    <row r="4719" spans="1:10" x14ac:dyDescent="0.25">
      <c r="A4719" t="s">
        <v>23853</v>
      </c>
      <c r="B4719" t="s">
        <v>1394</v>
      </c>
      <c r="C4719" t="s">
        <v>2808</v>
      </c>
      <c r="J4719">
        <f t="shared" si="73"/>
        <v>2</v>
      </c>
    </row>
    <row r="4720" spans="1:10" x14ac:dyDescent="0.25">
      <c r="A4720" t="s">
        <v>23854</v>
      </c>
      <c r="B4720" t="s">
        <v>8335</v>
      </c>
      <c r="J4720">
        <f t="shared" si="73"/>
        <v>1</v>
      </c>
    </row>
    <row r="4721" spans="1:10" x14ac:dyDescent="0.25">
      <c r="A4721" t="s">
        <v>23855</v>
      </c>
      <c r="B4721" t="s">
        <v>1394</v>
      </c>
      <c r="C4721" t="s">
        <v>13778</v>
      </c>
      <c r="J4721">
        <f t="shared" si="73"/>
        <v>2</v>
      </c>
    </row>
    <row r="4722" spans="1:10" x14ac:dyDescent="0.25">
      <c r="A4722" t="s">
        <v>23856</v>
      </c>
      <c r="B4722" t="s">
        <v>63</v>
      </c>
      <c r="J4722">
        <f t="shared" si="73"/>
        <v>1</v>
      </c>
    </row>
    <row r="4723" spans="1:10" x14ac:dyDescent="0.25">
      <c r="A4723" t="s">
        <v>23857</v>
      </c>
      <c r="B4723" t="s">
        <v>2808</v>
      </c>
      <c r="C4723" t="s">
        <v>15632</v>
      </c>
      <c r="J4723">
        <f t="shared" si="73"/>
        <v>2</v>
      </c>
    </row>
    <row r="4724" spans="1:10" x14ac:dyDescent="0.25">
      <c r="A4724" t="s">
        <v>23858</v>
      </c>
      <c r="B4724" t="s">
        <v>1394</v>
      </c>
      <c r="J4724">
        <f t="shared" si="73"/>
        <v>1</v>
      </c>
    </row>
    <row r="4725" spans="1:10" x14ac:dyDescent="0.25">
      <c r="A4725" t="s">
        <v>23859</v>
      </c>
      <c r="B4725" t="s">
        <v>2808</v>
      </c>
      <c r="C4725" t="s">
        <v>15632</v>
      </c>
      <c r="J4725">
        <f t="shared" si="73"/>
        <v>2</v>
      </c>
    </row>
    <row r="4726" spans="1:10" x14ac:dyDescent="0.25">
      <c r="A4726" t="s">
        <v>23860</v>
      </c>
      <c r="B4726" t="s">
        <v>10594</v>
      </c>
      <c r="C4726" t="s">
        <v>63</v>
      </c>
      <c r="D4726" t="s">
        <v>2808</v>
      </c>
      <c r="J4726">
        <f t="shared" si="73"/>
        <v>3</v>
      </c>
    </row>
    <row r="4727" spans="1:10" x14ac:dyDescent="0.25">
      <c r="A4727" t="s">
        <v>23861</v>
      </c>
      <c r="B4727" t="s">
        <v>806</v>
      </c>
      <c r="C4727" t="s">
        <v>14342</v>
      </c>
      <c r="D4727" t="s">
        <v>15632</v>
      </c>
      <c r="J4727">
        <f t="shared" si="73"/>
        <v>3</v>
      </c>
    </row>
    <row r="4728" spans="1:10" x14ac:dyDescent="0.25">
      <c r="A4728" t="s">
        <v>23862</v>
      </c>
      <c r="B4728" t="s">
        <v>806</v>
      </c>
      <c r="C4728" t="s">
        <v>10594</v>
      </c>
      <c r="D4728" t="s">
        <v>2808</v>
      </c>
      <c r="E4728" t="s">
        <v>5190</v>
      </c>
      <c r="F4728" t="s">
        <v>8335</v>
      </c>
      <c r="J4728">
        <f t="shared" si="73"/>
        <v>4</v>
      </c>
    </row>
    <row r="4729" spans="1:10" x14ac:dyDescent="0.25">
      <c r="A4729" t="s">
        <v>23863</v>
      </c>
      <c r="B4729" t="s">
        <v>1394</v>
      </c>
      <c r="J4729">
        <f t="shared" si="73"/>
        <v>1</v>
      </c>
    </row>
    <row r="4730" spans="1:10" x14ac:dyDescent="0.25">
      <c r="A4730" t="s">
        <v>23864</v>
      </c>
      <c r="B4730" t="s">
        <v>5190</v>
      </c>
      <c r="C4730" t="s">
        <v>9835</v>
      </c>
      <c r="J4730">
        <f t="shared" si="73"/>
        <v>2</v>
      </c>
    </row>
    <row r="4731" spans="1:10" x14ac:dyDescent="0.25">
      <c r="A4731" t="s">
        <v>23865</v>
      </c>
      <c r="B4731" t="s">
        <v>63</v>
      </c>
      <c r="C4731" t="s">
        <v>14342</v>
      </c>
      <c r="D4731" t="s">
        <v>9603</v>
      </c>
      <c r="J4731">
        <f t="shared" si="73"/>
        <v>3</v>
      </c>
    </row>
    <row r="4732" spans="1:10" x14ac:dyDescent="0.25">
      <c r="A4732" t="s">
        <v>23866</v>
      </c>
      <c r="B4732" t="s">
        <v>1394</v>
      </c>
      <c r="C4732" t="s">
        <v>2808</v>
      </c>
      <c r="J4732">
        <f t="shared" si="73"/>
        <v>2</v>
      </c>
    </row>
    <row r="4733" spans="1:10" x14ac:dyDescent="0.25">
      <c r="A4733" t="s">
        <v>23867</v>
      </c>
      <c r="B4733" t="s">
        <v>2808</v>
      </c>
      <c r="J4733">
        <f t="shared" si="73"/>
        <v>1</v>
      </c>
    </row>
    <row r="4734" spans="1:10" x14ac:dyDescent="0.25">
      <c r="A4734" t="s">
        <v>23868</v>
      </c>
      <c r="B4734" t="s">
        <v>63</v>
      </c>
      <c r="J4734">
        <f t="shared" si="73"/>
        <v>1</v>
      </c>
    </row>
    <row r="4735" spans="1:10" x14ac:dyDescent="0.25">
      <c r="A4735" t="s">
        <v>23869</v>
      </c>
      <c r="B4735" t="s">
        <v>10594</v>
      </c>
      <c r="C4735" t="s">
        <v>63</v>
      </c>
      <c r="D4735" t="s">
        <v>24165</v>
      </c>
      <c r="J4735">
        <f t="shared" si="73"/>
        <v>3</v>
      </c>
    </row>
    <row r="4736" spans="1:10" x14ac:dyDescent="0.25">
      <c r="A4736" t="s">
        <v>23870</v>
      </c>
      <c r="B4736" t="s">
        <v>1394</v>
      </c>
      <c r="C4736" t="s">
        <v>2808</v>
      </c>
      <c r="D4736" t="s">
        <v>15632</v>
      </c>
      <c r="J4736">
        <f t="shared" si="73"/>
        <v>3</v>
      </c>
    </row>
    <row r="4737" spans="1:10" x14ac:dyDescent="0.25">
      <c r="A4737" t="s">
        <v>23871</v>
      </c>
      <c r="B4737" t="s">
        <v>2808</v>
      </c>
      <c r="J4737">
        <f t="shared" si="73"/>
        <v>1</v>
      </c>
    </row>
    <row r="4738" spans="1:10" x14ac:dyDescent="0.25">
      <c r="A4738" t="s">
        <v>23872</v>
      </c>
      <c r="B4738" t="s">
        <v>63</v>
      </c>
      <c r="J4738">
        <f t="shared" si="73"/>
        <v>1</v>
      </c>
    </row>
    <row r="4739" spans="1:10" x14ac:dyDescent="0.25">
      <c r="A4739" t="s">
        <v>23873</v>
      </c>
      <c r="B4739" t="s">
        <v>2808</v>
      </c>
      <c r="C4739" t="s">
        <v>9603</v>
      </c>
      <c r="J4739">
        <f t="shared" ref="J4739:J4802" si="74">COUNTIF(B4739:E4739,"*")</f>
        <v>2</v>
      </c>
    </row>
    <row r="4740" spans="1:10" x14ac:dyDescent="0.25">
      <c r="A4740" t="s">
        <v>23874</v>
      </c>
      <c r="B4740" t="s">
        <v>1394</v>
      </c>
      <c r="C4740" t="s">
        <v>24166</v>
      </c>
      <c r="D4740" t="s">
        <v>14342</v>
      </c>
      <c r="J4740">
        <f t="shared" si="74"/>
        <v>3</v>
      </c>
    </row>
    <row r="4741" spans="1:10" x14ac:dyDescent="0.25">
      <c r="A4741" t="s">
        <v>23875</v>
      </c>
      <c r="B4741" t="s">
        <v>2808</v>
      </c>
      <c r="J4741">
        <f t="shared" si="74"/>
        <v>1</v>
      </c>
    </row>
    <row r="4742" spans="1:10" x14ac:dyDescent="0.25">
      <c r="A4742" t="s">
        <v>23876</v>
      </c>
      <c r="B4742" t="s">
        <v>24166</v>
      </c>
      <c r="C4742" t="s">
        <v>2808</v>
      </c>
      <c r="J4742">
        <f t="shared" si="74"/>
        <v>2</v>
      </c>
    </row>
    <row r="4743" spans="1:10" x14ac:dyDescent="0.25">
      <c r="A4743" t="s">
        <v>23877</v>
      </c>
      <c r="B4743" t="s">
        <v>24166</v>
      </c>
      <c r="C4743" t="s">
        <v>2808</v>
      </c>
      <c r="D4743" t="s">
        <v>15632</v>
      </c>
      <c r="J4743">
        <f t="shared" si="74"/>
        <v>3</v>
      </c>
    </row>
    <row r="4744" spans="1:10" x14ac:dyDescent="0.25">
      <c r="A4744" t="s">
        <v>23878</v>
      </c>
      <c r="B4744" t="s">
        <v>1394</v>
      </c>
      <c r="C4744" t="s">
        <v>15632</v>
      </c>
      <c r="J4744">
        <f t="shared" si="74"/>
        <v>2</v>
      </c>
    </row>
    <row r="4745" spans="1:10" x14ac:dyDescent="0.25">
      <c r="A4745" t="s">
        <v>23879</v>
      </c>
      <c r="B4745" t="s">
        <v>24166</v>
      </c>
      <c r="C4745" t="s">
        <v>2808</v>
      </c>
      <c r="D4745" t="s">
        <v>8335</v>
      </c>
      <c r="J4745">
        <f t="shared" si="74"/>
        <v>3</v>
      </c>
    </row>
    <row r="4746" spans="1:10" x14ac:dyDescent="0.25">
      <c r="A4746" t="s">
        <v>23880</v>
      </c>
      <c r="B4746" t="s">
        <v>1394</v>
      </c>
      <c r="C4746" t="s">
        <v>2808</v>
      </c>
      <c r="J4746">
        <f t="shared" si="74"/>
        <v>2</v>
      </c>
    </row>
    <row r="4747" spans="1:10" x14ac:dyDescent="0.25">
      <c r="A4747" t="s">
        <v>23881</v>
      </c>
      <c r="B4747" t="s">
        <v>1394</v>
      </c>
      <c r="C4747" t="s">
        <v>2808</v>
      </c>
      <c r="D4747" t="s">
        <v>15632</v>
      </c>
      <c r="J4747">
        <f t="shared" si="74"/>
        <v>3</v>
      </c>
    </row>
    <row r="4748" spans="1:10" x14ac:dyDescent="0.25">
      <c r="A4748" t="s">
        <v>23882</v>
      </c>
      <c r="B4748" t="s">
        <v>63</v>
      </c>
      <c r="J4748">
        <f t="shared" si="74"/>
        <v>1</v>
      </c>
    </row>
    <row r="4749" spans="1:10" x14ac:dyDescent="0.25">
      <c r="A4749" t="s">
        <v>23883</v>
      </c>
      <c r="B4749" t="s">
        <v>1110</v>
      </c>
      <c r="C4749" t="s">
        <v>806</v>
      </c>
      <c r="D4749" t="s">
        <v>2808</v>
      </c>
      <c r="J4749">
        <f t="shared" si="74"/>
        <v>3</v>
      </c>
    </row>
    <row r="4750" spans="1:10" x14ac:dyDescent="0.25">
      <c r="A4750" t="s">
        <v>23884</v>
      </c>
      <c r="B4750" t="s">
        <v>63</v>
      </c>
      <c r="C4750" t="s">
        <v>24165</v>
      </c>
      <c r="J4750">
        <f t="shared" si="74"/>
        <v>2</v>
      </c>
    </row>
    <row r="4751" spans="1:10" x14ac:dyDescent="0.25">
      <c r="A4751" t="s">
        <v>23885</v>
      </c>
      <c r="B4751" t="s">
        <v>1394</v>
      </c>
      <c r="C4751" t="s">
        <v>9603</v>
      </c>
      <c r="D4751" t="s">
        <v>15632</v>
      </c>
      <c r="J4751">
        <f t="shared" si="74"/>
        <v>3</v>
      </c>
    </row>
    <row r="4752" spans="1:10" x14ac:dyDescent="0.25">
      <c r="A4752" t="s">
        <v>23886</v>
      </c>
      <c r="B4752" t="s">
        <v>1394</v>
      </c>
      <c r="J4752">
        <f t="shared" si="74"/>
        <v>1</v>
      </c>
    </row>
    <row r="4753" spans="1:10" x14ac:dyDescent="0.25">
      <c r="A4753" t="s">
        <v>23887</v>
      </c>
      <c r="B4753" t="s">
        <v>1394</v>
      </c>
      <c r="C4753" t="s">
        <v>1062</v>
      </c>
      <c r="D4753" t="s">
        <v>5190</v>
      </c>
      <c r="J4753">
        <f t="shared" si="74"/>
        <v>3</v>
      </c>
    </row>
    <row r="4754" spans="1:10" x14ac:dyDescent="0.25">
      <c r="A4754" t="s">
        <v>19431</v>
      </c>
      <c r="B4754" t="s">
        <v>806</v>
      </c>
      <c r="C4754" t="s">
        <v>9204</v>
      </c>
      <c r="D4754" t="s">
        <v>1394</v>
      </c>
      <c r="E4754" t="s">
        <v>14342</v>
      </c>
      <c r="F4754" t="s">
        <v>1062</v>
      </c>
      <c r="G4754" t="s">
        <v>9835</v>
      </c>
      <c r="J4754">
        <f t="shared" si="74"/>
        <v>4</v>
      </c>
    </row>
    <row r="4755" spans="1:10" x14ac:dyDescent="0.25">
      <c r="A4755" t="s">
        <v>23888</v>
      </c>
      <c r="B4755" t="s">
        <v>1394</v>
      </c>
      <c r="C4755" t="s">
        <v>15632</v>
      </c>
      <c r="J4755">
        <f t="shared" si="74"/>
        <v>2</v>
      </c>
    </row>
    <row r="4756" spans="1:10" x14ac:dyDescent="0.25">
      <c r="A4756" t="s">
        <v>23889</v>
      </c>
      <c r="B4756" t="s">
        <v>2808</v>
      </c>
      <c r="C4756" t="s">
        <v>24165</v>
      </c>
      <c r="J4756">
        <f t="shared" si="74"/>
        <v>2</v>
      </c>
    </row>
    <row r="4757" spans="1:10" x14ac:dyDescent="0.25">
      <c r="A4757" t="s">
        <v>23890</v>
      </c>
      <c r="B4757" t="s">
        <v>2808</v>
      </c>
      <c r="C4757" t="s">
        <v>9835</v>
      </c>
      <c r="D4757" t="s">
        <v>8335</v>
      </c>
      <c r="J4757">
        <f t="shared" si="74"/>
        <v>3</v>
      </c>
    </row>
    <row r="4758" spans="1:10" x14ac:dyDescent="0.25">
      <c r="A4758" t="s">
        <v>23891</v>
      </c>
      <c r="B4758" t="s">
        <v>2808</v>
      </c>
      <c r="J4758">
        <f t="shared" si="74"/>
        <v>1</v>
      </c>
    </row>
    <row r="4759" spans="1:10" x14ac:dyDescent="0.25">
      <c r="A4759" t="s">
        <v>23892</v>
      </c>
      <c r="B4759" t="s">
        <v>1394</v>
      </c>
      <c r="J4759">
        <f t="shared" si="74"/>
        <v>1</v>
      </c>
    </row>
    <row r="4760" spans="1:10" x14ac:dyDescent="0.25">
      <c r="A4760" t="s">
        <v>23893</v>
      </c>
      <c r="B4760" t="s">
        <v>1394</v>
      </c>
      <c r="C4760" t="s">
        <v>5190</v>
      </c>
      <c r="J4760">
        <f t="shared" si="74"/>
        <v>2</v>
      </c>
    </row>
    <row r="4761" spans="1:10" x14ac:dyDescent="0.25">
      <c r="A4761" t="s">
        <v>23894</v>
      </c>
      <c r="B4761" t="s">
        <v>1394</v>
      </c>
      <c r="C4761" t="s">
        <v>24166</v>
      </c>
      <c r="J4761">
        <f t="shared" si="74"/>
        <v>2</v>
      </c>
    </row>
    <row r="4762" spans="1:10" x14ac:dyDescent="0.25">
      <c r="A4762" t="s">
        <v>23895</v>
      </c>
      <c r="B4762" t="s">
        <v>10594</v>
      </c>
      <c r="C4762" t="s">
        <v>63</v>
      </c>
      <c r="D4762" t="s">
        <v>9603</v>
      </c>
      <c r="J4762">
        <f t="shared" si="74"/>
        <v>3</v>
      </c>
    </row>
    <row r="4763" spans="1:10" x14ac:dyDescent="0.25">
      <c r="A4763" t="s">
        <v>23896</v>
      </c>
      <c r="B4763" t="s">
        <v>2808</v>
      </c>
      <c r="J4763">
        <f t="shared" si="74"/>
        <v>1</v>
      </c>
    </row>
    <row r="4764" spans="1:10" x14ac:dyDescent="0.25">
      <c r="A4764" t="s">
        <v>23897</v>
      </c>
      <c r="B4764" t="s">
        <v>2808</v>
      </c>
      <c r="C4764" t="s">
        <v>8335</v>
      </c>
      <c r="J4764">
        <f t="shared" si="74"/>
        <v>2</v>
      </c>
    </row>
    <row r="4765" spans="1:10" x14ac:dyDescent="0.25">
      <c r="A4765" t="s">
        <v>23898</v>
      </c>
      <c r="B4765" t="s">
        <v>8335</v>
      </c>
      <c r="J4765">
        <f t="shared" si="74"/>
        <v>1</v>
      </c>
    </row>
    <row r="4766" spans="1:10" x14ac:dyDescent="0.25">
      <c r="A4766" t="s">
        <v>23899</v>
      </c>
      <c r="B4766" t="s">
        <v>63</v>
      </c>
      <c r="J4766">
        <f t="shared" si="74"/>
        <v>1</v>
      </c>
    </row>
    <row r="4767" spans="1:10" x14ac:dyDescent="0.25">
      <c r="A4767" t="s">
        <v>23900</v>
      </c>
      <c r="B4767" t="s">
        <v>2808</v>
      </c>
      <c r="C4767" t="s">
        <v>15632</v>
      </c>
      <c r="J4767">
        <f t="shared" si="74"/>
        <v>2</v>
      </c>
    </row>
    <row r="4768" spans="1:10" x14ac:dyDescent="0.25">
      <c r="A4768" t="s">
        <v>23901</v>
      </c>
      <c r="B4768" t="s">
        <v>1394</v>
      </c>
      <c r="C4768" t="s">
        <v>5190</v>
      </c>
      <c r="J4768">
        <f t="shared" si="74"/>
        <v>2</v>
      </c>
    </row>
    <row r="4769" spans="1:10" x14ac:dyDescent="0.25">
      <c r="A4769" t="s">
        <v>23902</v>
      </c>
      <c r="B4769" t="s">
        <v>18048</v>
      </c>
      <c r="J4769">
        <f t="shared" si="74"/>
        <v>1</v>
      </c>
    </row>
    <row r="4770" spans="1:10" x14ac:dyDescent="0.25">
      <c r="A4770" t="s">
        <v>23903</v>
      </c>
      <c r="B4770" t="s">
        <v>1110</v>
      </c>
      <c r="C4770" t="s">
        <v>24164</v>
      </c>
      <c r="D4770" t="s">
        <v>8335</v>
      </c>
      <c r="J4770">
        <f t="shared" si="74"/>
        <v>3</v>
      </c>
    </row>
    <row r="4771" spans="1:10" x14ac:dyDescent="0.25">
      <c r="A4771" t="s">
        <v>22133</v>
      </c>
      <c r="B4771" t="s">
        <v>1394</v>
      </c>
      <c r="C4771" t="s">
        <v>2808</v>
      </c>
      <c r="J4771">
        <f t="shared" si="74"/>
        <v>2</v>
      </c>
    </row>
    <row r="4772" spans="1:10" x14ac:dyDescent="0.25">
      <c r="A4772" t="s">
        <v>23904</v>
      </c>
      <c r="B4772" t="s">
        <v>24164</v>
      </c>
      <c r="C4772" t="s">
        <v>8335</v>
      </c>
      <c r="J4772">
        <f t="shared" si="74"/>
        <v>2</v>
      </c>
    </row>
    <row r="4773" spans="1:10" x14ac:dyDescent="0.25">
      <c r="A4773" t="s">
        <v>23905</v>
      </c>
      <c r="B4773" t="s">
        <v>24166</v>
      </c>
      <c r="C4773" t="s">
        <v>2808</v>
      </c>
      <c r="J4773">
        <f t="shared" si="74"/>
        <v>2</v>
      </c>
    </row>
    <row r="4774" spans="1:10" x14ac:dyDescent="0.25">
      <c r="A4774" t="s">
        <v>23906</v>
      </c>
      <c r="B4774" t="s">
        <v>1110</v>
      </c>
      <c r="C4774" t="s">
        <v>15632</v>
      </c>
      <c r="D4774" t="s">
        <v>24165</v>
      </c>
      <c r="J4774">
        <f t="shared" si="74"/>
        <v>3</v>
      </c>
    </row>
    <row r="4775" spans="1:10" x14ac:dyDescent="0.25">
      <c r="A4775" t="s">
        <v>23907</v>
      </c>
      <c r="B4775" t="s">
        <v>5190</v>
      </c>
      <c r="C4775" t="s">
        <v>13778</v>
      </c>
      <c r="J4775">
        <f t="shared" si="74"/>
        <v>2</v>
      </c>
    </row>
    <row r="4776" spans="1:10" x14ac:dyDescent="0.25">
      <c r="A4776" t="s">
        <v>23908</v>
      </c>
      <c r="B4776" t="s">
        <v>1394</v>
      </c>
      <c r="C4776" t="s">
        <v>24164</v>
      </c>
      <c r="D4776" t="s">
        <v>8335</v>
      </c>
      <c r="J4776">
        <f t="shared" si="74"/>
        <v>3</v>
      </c>
    </row>
    <row r="4777" spans="1:10" x14ac:dyDescent="0.25">
      <c r="A4777" t="s">
        <v>23909</v>
      </c>
      <c r="B4777" t="s">
        <v>14342</v>
      </c>
      <c r="J4777">
        <f t="shared" si="74"/>
        <v>1</v>
      </c>
    </row>
    <row r="4778" spans="1:10" x14ac:dyDescent="0.25">
      <c r="A4778" t="s">
        <v>23910</v>
      </c>
      <c r="B4778" t="s">
        <v>1110</v>
      </c>
      <c r="C4778" t="s">
        <v>10594</v>
      </c>
      <c r="D4778" t="s">
        <v>63</v>
      </c>
      <c r="E4778" t="s">
        <v>24165</v>
      </c>
      <c r="J4778">
        <f t="shared" si="74"/>
        <v>4</v>
      </c>
    </row>
    <row r="4779" spans="1:10" x14ac:dyDescent="0.25">
      <c r="A4779" t="s">
        <v>23911</v>
      </c>
      <c r="B4779" t="s">
        <v>14342</v>
      </c>
      <c r="J4779">
        <f t="shared" si="74"/>
        <v>1</v>
      </c>
    </row>
    <row r="4780" spans="1:10" x14ac:dyDescent="0.25">
      <c r="A4780" t="s">
        <v>19283</v>
      </c>
      <c r="B4780" t="s">
        <v>806</v>
      </c>
      <c r="C4780" t="s">
        <v>14342</v>
      </c>
      <c r="D4780" t="s">
        <v>1062</v>
      </c>
      <c r="J4780">
        <f t="shared" si="74"/>
        <v>3</v>
      </c>
    </row>
    <row r="4781" spans="1:10" x14ac:dyDescent="0.25">
      <c r="A4781" t="s">
        <v>23912</v>
      </c>
      <c r="B4781" t="s">
        <v>1110</v>
      </c>
      <c r="C4781" t="s">
        <v>1394</v>
      </c>
      <c r="D4781" t="s">
        <v>5190</v>
      </c>
      <c r="E4781" t="s">
        <v>9835</v>
      </c>
      <c r="J4781">
        <f t="shared" si="74"/>
        <v>4</v>
      </c>
    </row>
    <row r="4782" spans="1:10" x14ac:dyDescent="0.25">
      <c r="A4782" t="s">
        <v>23913</v>
      </c>
      <c r="B4782" t="s">
        <v>24166</v>
      </c>
      <c r="C4782" t="s">
        <v>2808</v>
      </c>
      <c r="J4782">
        <f t="shared" si="74"/>
        <v>2</v>
      </c>
    </row>
    <row r="4783" spans="1:10" x14ac:dyDescent="0.25">
      <c r="A4783" t="s">
        <v>23914</v>
      </c>
      <c r="B4783" t="s">
        <v>2808</v>
      </c>
      <c r="C4783" t="s">
        <v>18048</v>
      </c>
      <c r="D4783" t="s">
        <v>24167</v>
      </c>
      <c r="J4783">
        <f t="shared" si="74"/>
        <v>3</v>
      </c>
    </row>
    <row r="4784" spans="1:10" x14ac:dyDescent="0.25">
      <c r="A4784" t="s">
        <v>23915</v>
      </c>
      <c r="B4784" t="s">
        <v>1110</v>
      </c>
      <c r="J4784">
        <f t="shared" si="74"/>
        <v>1</v>
      </c>
    </row>
    <row r="4785" spans="1:10" x14ac:dyDescent="0.25">
      <c r="A4785" t="s">
        <v>23916</v>
      </c>
      <c r="B4785" t="s">
        <v>1394</v>
      </c>
      <c r="C4785" t="s">
        <v>2808</v>
      </c>
      <c r="D4785" t="s">
        <v>15632</v>
      </c>
      <c r="J4785">
        <f t="shared" si="74"/>
        <v>3</v>
      </c>
    </row>
    <row r="4786" spans="1:10" x14ac:dyDescent="0.25">
      <c r="A4786" t="s">
        <v>23917</v>
      </c>
      <c r="B4786" t="s">
        <v>1394</v>
      </c>
      <c r="C4786" t="s">
        <v>5190</v>
      </c>
      <c r="D4786" t="s">
        <v>13778</v>
      </c>
      <c r="J4786">
        <f t="shared" si="74"/>
        <v>3</v>
      </c>
    </row>
    <row r="4787" spans="1:10" x14ac:dyDescent="0.25">
      <c r="A4787" t="s">
        <v>23918</v>
      </c>
      <c r="B4787" t="s">
        <v>1394</v>
      </c>
      <c r="C4787" t="s">
        <v>15632</v>
      </c>
      <c r="J4787">
        <f t="shared" si="74"/>
        <v>2</v>
      </c>
    </row>
    <row r="4788" spans="1:10" x14ac:dyDescent="0.25">
      <c r="A4788" t="s">
        <v>23919</v>
      </c>
      <c r="B4788" t="s">
        <v>1394</v>
      </c>
      <c r="C4788" t="s">
        <v>13778</v>
      </c>
      <c r="D4788" t="s">
        <v>15632</v>
      </c>
      <c r="J4788">
        <f t="shared" si="74"/>
        <v>3</v>
      </c>
    </row>
    <row r="4789" spans="1:10" x14ac:dyDescent="0.25">
      <c r="A4789" t="s">
        <v>23920</v>
      </c>
      <c r="B4789" t="s">
        <v>63</v>
      </c>
      <c r="J4789">
        <f t="shared" si="74"/>
        <v>1</v>
      </c>
    </row>
    <row r="4790" spans="1:10" x14ac:dyDescent="0.25">
      <c r="A4790" t="s">
        <v>23921</v>
      </c>
      <c r="B4790" t="s">
        <v>1394</v>
      </c>
      <c r="C4790" t="s">
        <v>2808</v>
      </c>
      <c r="D4790" t="s">
        <v>15632</v>
      </c>
      <c r="J4790">
        <f t="shared" si="74"/>
        <v>3</v>
      </c>
    </row>
    <row r="4791" spans="1:10" x14ac:dyDescent="0.25">
      <c r="A4791" t="s">
        <v>23922</v>
      </c>
      <c r="B4791" t="s">
        <v>1394</v>
      </c>
      <c r="C4791" t="s">
        <v>2808</v>
      </c>
      <c r="D4791" t="s">
        <v>9603</v>
      </c>
      <c r="E4791" t="s">
        <v>15632</v>
      </c>
      <c r="J4791">
        <f t="shared" si="74"/>
        <v>4</v>
      </c>
    </row>
    <row r="4792" spans="1:10" x14ac:dyDescent="0.25">
      <c r="A4792" t="s">
        <v>23923</v>
      </c>
      <c r="B4792" t="s">
        <v>2808</v>
      </c>
      <c r="C4792" t="s">
        <v>5190</v>
      </c>
      <c r="D4792" t="s">
        <v>24164</v>
      </c>
      <c r="E4792" t="s">
        <v>8335</v>
      </c>
      <c r="J4792">
        <f t="shared" si="74"/>
        <v>4</v>
      </c>
    </row>
    <row r="4793" spans="1:10" x14ac:dyDescent="0.25">
      <c r="A4793" t="s">
        <v>23924</v>
      </c>
      <c r="B4793" t="s">
        <v>1394</v>
      </c>
      <c r="J4793">
        <f t="shared" si="74"/>
        <v>1</v>
      </c>
    </row>
    <row r="4794" spans="1:10" x14ac:dyDescent="0.25">
      <c r="A4794" t="s">
        <v>23925</v>
      </c>
      <c r="B4794" t="s">
        <v>24166</v>
      </c>
      <c r="C4794" t="s">
        <v>2808</v>
      </c>
      <c r="D4794" t="s">
        <v>8335</v>
      </c>
      <c r="J4794">
        <f t="shared" si="74"/>
        <v>3</v>
      </c>
    </row>
    <row r="4795" spans="1:10" x14ac:dyDescent="0.25">
      <c r="A4795" t="s">
        <v>23926</v>
      </c>
      <c r="B4795" t="s">
        <v>5190</v>
      </c>
      <c r="J4795">
        <f t="shared" si="74"/>
        <v>1</v>
      </c>
    </row>
    <row r="4796" spans="1:10" x14ac:dyDescent="0.25">
      <c r="A4796" t="s">
        <v>23927</v>
      </c>
      <c r="B4796" t="s">
        <v>63</v>
      </c>
      <c r="C4796" t="s">
        <v>24165</v>
      </c>
      <c r="J4796">
        <f t="shared" si="74"/>
        <v>2</v>
      </c>
    </row>
    <row r="4797" spans="1:10" x14ac:dyDescent="0.25">
      <c r="A4797" t="s">
        <v>23928</v>
      </c>
      <c r="B4797" t="s">
        <v>806</v>
      </c>
      <c r="C4797" t="s">
        <v>1394</v>
      </c>
      <c r="D4797" t="s">
        <v>1062</v>
      </c>
      <c r="J4797">
        <f t="shared" si="74"/>
        <v>3</v>
      </c>
    </row>
    <row r="4798" spans="1:10" x14ac:dyDescent="0.25">
      <c r="A4798" t="s">
        <v>23929</v>
      </c>
      <c r="B4798" t="s">
        <v>2808</v>
      </c>
      <c r="J4798">
        <f t="shared" si="74"/>
        <v>1</v>
      </c>
    </row>
    <row r="4799" spans="1:10" x14ac:dyDescent="0.25">
      <c r="A4799" t="s">
        <v>23930</v>
      </c>
      <c r="B4799" t="s">
        <v>1394</v>
      </c>
      <c r="C4799" t="s">
        <v>1062</v>
      </c>
      <c r="D4799" t="s">
        <v>5190</v>
      </c>
      <c r="E4799" t="s">
        <v>13778</v>
      </c>
      <c r="J4799">
        <f t="shared" si="74"/>
        <v>4</v>
      </c>
    </row>
    <row r="4800" spans="1:10" x14ac:dyDescent="0.25">
      <c r="A4800" t="s">
        <v>23931</v>
      </c>
      <c r="B4800" t="s">
        <v>2808</v>
      </c>
      <c r="C4800" t="s">
        <v>1062</v>
      </c>
      <c r="D4800" t="s">
        <v>9835</v>
      </c>
      <c r="E4800" t="s">
        <v>8335</v>
      </c>
      <c r="J4800">
        <f t="shared" si="74"/>
        <v>4</v>
      </c>
    </row>
    <row r="4801" spans="1:10" x14ac:dyDescent="0.25">
      <c r="A4801" t="s">
        <v>23932</v>
      </c>
      <c r="B4801" t="s">
        <v>10594</v>
      </c>
      <c r="C4801" t="s">
        <v>63</v>
      </c>
      <c r="J4801">
        <f t="shared" si="74"/>
        <v>2</v>
      </c>
    </row>
    <row r="4802" spans="1:10" x14ac:dyDescent="0.25">
      <c r="A4802" t="s">
        <v>23933</v>
      </c>
      <c r="B4802" t="s">
        <v>63</v>
      </c>
      <c r="J4802">
        <f t="shared" si="74"/>
        <v>1</v>
      </c>
    </row>
    <row r="4803" spans="1:10" x14ac:dyDescent="0.25">
      <c r="A4803" t="s">
        <v>23934</v>
      </c>
      <c r="B4803" t="s">
        <v>1394</v>
      </c>
      <c r="C4803" t="s">
        <v>5190</v>
      </c>
      <c r="J4803">
        <f t="shared" ref="J4803:J4866" si="75">COUNTIF(B4803:E4803,"*")</f>
        <v>2</v>
      </c>
    </row>
    <row r="4804" spans="1:10" x14ac:dyDescent="0.25">
      <c r="A4804" t="s">
        <v>23935</v>
      </c>
      <c r="B4804" t="s">
        <v>5190</v>
      </c>
      <c r="J4804">
        <f t="shared" si="75"/>
        <v>1</v>
      </c>
    </row>
    <row r="4805" spans="1:10" x14ac:dyDescent="0.25">
      <c r="A4805" t="s">
        <v>23936</v>
      </c>
      <c r="B4805" t="s">
        <v>9204</v>
      </c>
      <c r="C4805" t="s">
        <v>1394</v>
      </c>
      <c r="D4805" t="s">
        <v>2808</v>
      </c>
      <c r="J4805">
        <f t="shared" si="75"/>
        <v>3</v>
      </c>
    </row>
    <row r="4806" spans="1:10" x14ac:dyDescent="0.25">
      <c r="A4806" t="s">
        <v>23937</v>
      </c>
      <c r="B4806" t="s">
        <v>1394</v>
      </c>
      <c r="C4806" t="s">
        <v>15632</v>
      </c>
      <c r="J4806">
        <f t="shared" si="75"/>
        <v>2</v>
      </c>
    </row>
    <row r="4807" spans="1:10" x14ac:dyDescent="0.25">
      <c r="A4807" t="s">
        <v>23938</v>
      </c>
      <c r="B4807" t="s">
        <v>5190</v>
      </c>
      <c r="C4807" t="s">
        <v>8335</v>
      </c>
      <c r="J4807">
        <f t="shared" si="75"/>
        <v>2</v>
      </c>
    </row>
    <row r="4808" spans="1:10" x14ac:dyDescent="0.25">
      <c r="A4808" t="s">
        <v>23939</v>
      </c>
      <c r="B4808" t="s">
        <v>1394</v>
      </c>
      <c r="C4808" t="s">
        <v>2808</v>
      </c>
      <c r="D4808" t="s">
        <v>15632</v>
      </c>
      <c r="J4808">
        <f t="shared" si="75"/>
        <v>3</v>
      </c>
    </row>
    <row r="4809" spans="1:10" x14ac:dyDescent="0.25">
      <c r="A4809" t="s">
        <v>23940</v>
      </c>
      <c r="B4809" t="s">
        <v>2808</v>
      </c>
      <c r="C4809" t="s">
        <v>5190</v>
      </c>
      <c r="D4809" t="s">
        <v>24164</v>
      </c>
      <c r="E4809" t="s">
        <v>8335</v>
      </c>
      <c r="J4809">
        <f t="shared" si="75"/>
        <v>4</v>
      </c>
    </row>
    <row r="4810" spans="1:10" x14ac:dyDescent="0.25">
      <c r="A4810" t="s">
        <v>23941</v>
      </c>
      <c r="B4810" t="s">
        <v>2808</v>
      </c>
      <c r="C4810" t="s">
        <v>8335</v>
      </c>
      <c r="J4810">
        <f t="shared" si="75"/>
        <v>2</v>
      </c>
    </row>
    <row r="4811" spans="1:10" x14ac:dyDescent="0.25">
      <c r="A4811" t="s">
        <v>23942</v>
      </c>
      <c r="B4811" t="s">
        <v>2808</v>
      </c>
      <c r="J4811">
        <f t="shared" si="75"/>
        <v>1</v>
      </c>
    </row>
    <row r="4812" spans="1:10" x14ac:dyDescent="0.25">
      <c r="A4812" t="s">
        <v>23943</v>
      </c>
      <c r="B4812" t="s">
        <v>2808</v>
      </c>
      <c r="C4812" t="s">
        <v>18048</v>
      </c>
      <c r="D4812" t="s">
        <v>24167</v>
      </c>
      <c r="J4812">
        <f t="shared" si="75"/>
        <v>3</v>
      </c>
    </row>
    <row r="4813" spans="1:10" x14ac:dyDescent="0.25">
      <c r="A4813" t="s">
        <v>23944</v>
      </c>
      <c r="B4813" t="s">
        <v>63</v>
      </c>
      <c r="J4813">
        <f t="shared" si="75"/>
        <v>1</v>
      </c>
    </row>
    <row r="4814" spans="1:10" x14ac:dyDescent="0.25">
      <c r="A4814" t="s">
        <v>23945</v>
      </c>
      <c r="B4814" t="s">
        <v>13778</v>
      </c>
      <c r="C4814" t="s">
        <v>15632</v>
      </c>
      <c r="J4814">
        <f t="shared" si="75"/>
        <v>2</v>
      </c>
    </row>
    <row r="4815" spans="1:10" x14ac:dyDescent="0.25">
      <c r="A4815" t="s">
        <v>23946</v>
      </c>
      <c r="B4815" t="s">
        <v>1062</v>
      </c>
      <c r="C4815" t="s">
        <v>5190</v>
      </c>
      <c r="J4815">
        <f t="shared" si="75"/>
        <v>2</v>
      </c>
    </row>
    <row r="4816" spans="1:10" x14ac:dyDescent="0.25">
      <c r="A4816" t="s">
        <v>23947</v>
      </c>
      <c r="B4816" t="s">
        <v>5190</v>
      </c>
      <c r="C4816" t="s">
        <v>8335</v>
      </c>
      <c r="J4816">
        <f t="shared" si="75"/>
        <v>2</v>
      </c>
    </row>
    <row r="4817" spans="1:10" x14ac:dyDescent="0.25">
      <c r="A4817" t="s">
        <v>23948</v>
      </c>
      <c r="B4817" t="s">
        <v>63</v>
      </c>
      <c r="C4817" t="s">
        <v>18048</v>
      </c>
      <c r="J4817">
        <f t="shared" si="75"/>
        <v>2</v>
      </c>
    </row>
    <row r="4818" spans="1:10" x14ac:dyDescent="0.25">
      <c r="A4818" t="s">
        <v>23949</v>
      </c>
      <c r="B4818" t="s">
        <v>63</v>
      </c>
      <c r="C4818" t="s">
        <v>24165</v>
      </c>
      <c r="J4818">
        <f t="shared" si="75"/>
        <v>2</v>
      </c>
    </row>
    <row r="4819" spans="1:10" x14ac:dyDescent="0.25">
      <c r="A4819" t="s">
        <v>23950</v>
      </c>
      <c r="B4819" t="s">
        <v>1110</v>
      </c>
      <c r="C4819" t="s">
        <v>2808</v>
      </c>
      <c r="J4819">
        <f t="shared" si="75"/>
        <v>2</v>
      </c>
    </row>
    <row r="4820" spans="1:10" x14ac:dyDescent="0.25">
      <c r="A4820" t="s">
        <v>23951</v>
      </c>
      <c r="B4820" t="s">
        <v>63</v>
      </c>
      <c r="J4820">
        <f t="shared" si="75"/>
        <v>1</v>
      </c>
    </row>
    <row r="4821" spans="1:10" x14ac:dyDescent="0.25">
      <c r="A4821" t="s">
        <v>23952</v>
      </c>
      <c r="B4821" t="s">
        <v>1110</v>
      </c>
      <c r="C4821" t="s">
        <v>806</v>
      </c>
      <c r="D4821" t="s">
        <v>2808</v>
      </c>
      <c r="E4821" t="s">
        <v>9835</v>
      </c>
      <c r="J4821">
        <f t="shared" si="75"/>
        <v>4</v>
      </c>
    </row>
    <row r="4822" spans="1:10" x14ac:dyDescent="0.25">
      <c r="A4822" t="s">
        <v>23953</v>
      </c>
      <c r="B4822" t="s">
        <v>14342</v>
      </c>
      <c r="C4822" t="s">
        <v>9835</v>
      </c>
      <c r="J4822">
        <f t="shared" si="75"/>
        <v>2</v>
      </c>
    </row>
    <row r="4823" spans="1:10" x14ac:dyDescent="0.25">
      <c r="A4823" t="s">
        <v>21706</v>
      </c>
      <c r="B4823" t="s">
        <v>5190</v>
      </c>
      <c r="C4823" t="s">
        <v>8335</v>
      </c>
      <c r="J4823">
        <f t="shared" si="75"/>
        <v>2</v>
      </c>
    </row>
    <row r="4824" spans="1:10" x14ac:dyDescent="0.25">
      <c r="A4824" t="s">
        <v>23954</v>
      </c>
      <c r="B4824" t="s">
        <v>24166</v>
      </c>
      <c r="C4824" t="s">
        <v>2808</v>
      </c>
      <c r="J4824">
        <f t="shared" si="75"/>
        <v>2</v>
      </c>
    </row>
    <row r="4825" spans="1:10" x14ac:dyDescent="0.25">
      <c r="A4825" t="s">
        <v>23955</v>
      </c>
      <c r="B4825" t="s">
        <v>9204</v>
      </c>
      <c r="C4825" t="s">
        <v>2808</v>
      </c>
      <c r="J4825">
        <f t="shared" si="75"/>
        <v>2</v>
      </c>
    </row>
    <row r="4826" spans="1:10" x14ac:dyDescent="0.25">
      <c r="A4826" t="s">
        <v>23956</v>
      </c>
      <c r="B4826" t="s">
        <v>1394</v>
      </c>
      <c r="C4826" t="s">
        <v>15632</v>
      </c>
      <c r="J4826">
        <f t="shared" si="75"/>
        <v>2</v>
      </c>
    </row>
    <row r="4827" spans="1:10" x14ac:dyDescent="0.25">
      <c r="A4827" t="s">
        <v>23957</v>
      </c>
      <c r="B4827" t="s">
        <v>2808</v>
      </c>
      <c r="C4827" t="s">
        <v>8335</v>
      </c>
      <c r="J4827">
        <f t="shared" si="75"/>
        <v>2</v>
      </c>
    </row>
    <row r="4828" spans="1:10" x14ac:dyDescent="0.25">
      <c r="A4828" t="s">
        <v>23958</v>
      </c>
      <c r="B4828" t="s">
        <v>10594</v>
      </c>
      <c r="C4828" t="s">
        <v>63</v>
      </c>
      <c r="D4828" t="s">
        <v>9603</v>
      </c>
      <c r="J4828">
        <f t="shared" si="75"/>
        <v>3</v>
      </c>
    </row>
    <row r="4829" spans="1:10" x14ac:dyDescent="0.25">
      <c r="A4829" t="s">
        <v>23959</v>
      </c>
      <c r="B4829" t="s">
        <v>1394</v>
      </c>
      <c r="C4829" t="s">
        <v>2808</v>
      </c>
      <c r="J4829">
        <f t="shared" si="75"/>
        <v>2</v>
      </c>
    </row>
    <row r="4830" spans="1:10" x14ac:dyDescent="0.25">
      <c r="A4830" t="s">
        <v>23960</v>
      </c>
      <c r="B4830" t="s">
        <v>1110</v>
      </c>
      <c r="C4830" t="s">
        <v>1062</v>
      </c>
      <c r="D4830" t="s">
        <v>5190</v>
      </c>
      <c r="E4830" t="s">
        <v>24164</v>
      </c>
      <c r="F4830" t="s">
        <v>8335</v>
      </c>
      <c r="J4830">
        <f t="shared" si="75"/>
        <v>4</v>
      </c>
    </row>
    <row r="4831" spans="1:10" x14ac:dyDescent="0.25">
      <c r="A4831" t="s">
        <v>23961</v>
      </c>
      <c r="B4831" t="s">
        <v>1394</v>
      </c>
      <c r="C4831" t="s">
        <v>15632</v>
      </c>
      <c r="J4831">
        <f t="shared" si="75"/>
        <v>2</v>
      </c>
    </row>
    <row r="4832" spans="1:10" x14ac:dyDescent="0.25">
      <c r="A4832" t="s">
        <v>23962</v>
      </c>
      <c r="B4832" t="s">
        <v>1394</v>
      </c>
      <c r="C4832" t="s">
        <v>2808</v>
      </c>
      <c r="J4832">
        <f t="shared" si="75"/>
        <v>2</v>
      </c>
    </row>
    <row r="4833" spans="1:10" x14ac:dyDescent="0.25">
      <c r="A4833" t="s">
        <v>23963</v>
      </c>
      <c r="B4833" t="s">
        <v>2808</v>
      </c>
      <c r="J4833">
        <f t="shared" si="75"/>
        <v>1</v>
      </c>
    </row>
    <row r="4834" spans="1:10" x14ac:dyDescent="0.25">
      <c r="A4834" t="s">
        <v>23964</v>
      </c>
      <c r="B4834" t="s">
        <v>2808</v>
      </c>
      <c r="J4834">
        <f t="shared" si="75"/>
        <v>1</v>
      </c>
    </row>
    <row r="4835" spans="1:10" x14ac:dyDescent="0.25">
      <c r="A4835" t="s">
        <v>23965</v>
      </c>
      <c r="B4835" t="s">
        <v>2808</v>
      </c>
      <c r="J4835">
        <f t="shared" si="75"/>
        <v>1</v>
      </c>
    </row>
    <row r="4836" spans="1:10" x14ac:dyDescent="0.25">
      <c r="A4836" t="s">
        <v>23966</v>
      </c>
      <c r="B4836" t="s">
        <v>2808</v>
      </c>
      <c r="J4836">
        <f t="shared" si="75"/>
        <v>1</v>
      </c>
    </row>
    <row r="4837" spans="1:10" x14ac:dyDescent="0.25">
      <c r="A4837" t="s">
        <v>23967</v>
      </c>
      <c r="B4837" t="s">
        <v>24166</v>
      </c>
      <c r="C4837" t="s">
        <v>2808</v>
      </c>
      <c r="D4837" t="s">
        <v>15632</v>
      </c>
      <c r="J4837">
        <f t="shared" si="75"/>
        <v>3</v>
      </c>
    </row>
    <row r="4838" spans="1:10" x14ac:dyDescent="0.25">
      <c r="A4838" t="s">
        <v>23968</v>
      </c>
      <c r="B4838" t="s">
        <v>63</v>
      </c>
      <c r="J4838">
        <f t="shared" si="75"/>
        <v>1</v>
      </c>
    </row>
    <row r="4839" spans="1:10" x14ac:dyDescent="0.25">
      <c r="A4839" t="s">
        <v>23969</v>
      </c>
      <c r="B4839" t="s">
        <v>63</v>
      </c>
      <c r="J4839">
        <f t="shared" si="75"/>
        <v>1</v>
      </c>
    </row>
    <row r="4840" spans="1:10" x14ac:dyDescent="0.25">
      <c r="A4840" t="s">
        <v>23970</v>
      </c>
      <c r="B4840" t="s">
        <v>2808</v>
      </c>
      <c r="C4840" t="s">
        <v>15632</v>
      </c>
      <c r="J4840">
        <f t="shared" si="75"/>
        <v>2</v>
      </c>
    </row>
    <row r="4841" spans="1:10" x14ac:dyDescent="0.25">
      <c r="A4841" t="s">
        <v>23971</v>
      </c>
      <c r="B4841" t="s">
        <v>2808</v>
      </c>
      <c r="C4841" t="s">
        <v>15632</v>
      </c>
      <c r="J4841">
        <f t="shared" si="75"/>
        <v>2</v>
      </c>
    </row>
    <row r="4842" spans="1:10" x14ac:dyDescent="0.25">
      <c r="A4842" t="s">
        <v>23972</v>
      </c>
      <c r="B4842" t="s">
        <v>2808</v>
      </c>
      <c r="C4842" t="s">
        <v>24165</v>
      </c>
      <c r="J4842">
        <f t="shared" si="75"/>
        <v>2</v>
      </c>
    </row>
    <row r="4843" spans="1:10" x14ac:dyDescent="0.25">
      <c r="A4843" t="s">
        <v>23973</v>
      </c>
      <c r="B4843" t="s">
        <v>1110</v>
      </c>
      <c r="C4843" t="s">
        <v>8335</v>
      </c>
      <c r="J4843">
        <f t="shared" si="75"/>
        <v>2</v>
      </c>
    </row>
    <row r="4844" spans="1:10" x14ac:dyDescent="0.25">
      <c r="A4844" t="s">
        <v>20349</v>
      </c>
      <c r="B4844" t="s">
        <v>2808</v>
      </c>
      <c r="C4844" t="s">
        <v>1062</v>
      </c>
      <c r="D4844" t="s">
        <v>13778</v>
      </c>
      <c r="E4844" t="s">
        <v>15632</v>
      </c>
      <c r="J4844">
        <f t="shared" si="75"/>
        <v>4</v>
      </c>
    </row>
    <row r="4845" spans="1:10" x14ac:dyDescent="0.25">
      <c r="A4845" t="s">
        <v>23974</v>
      </c>
      <c r="B4845" t="s">
        <v>2808</v>
      </c>
      <c r="C4845" t="s">
        <v>9603</v>
      </c>
      <c r="J4845">
        <f t="shared" si="75"/>
        <v>2</v>
      </c>
    </row>
    <row r="4846" spans="1:10" x14ac:dyDescent="0.25">
      <c r="A4846" t="s">
        <v>23975</v>
      </c>
      <c r="B4846" t="s">
        <v>1110</v>
      </c>
      <c r="C4846" t="s">
        <v>1394</v>
      </c>
      <c r="D4846" t="s">
        <v>9835</v>
      </c>
      <c r="E4846" t="s">
        <v>24165</v>
      </c>
      <c r="J4846">
        <f t="shared" si="75"/>
        <v>4</v>
      </c>
    </row>
    <row r="4847" spans="1:10" x14ac:dyDescent="0.25">
      <c r="A4847" t="s">
        <v>23976</v>
      </c>
      <c r="B4847" t="s">
        <v>8335</v>
      </c>
      <c r="J4847">
        <f t="shared" si="75"/>
        <v>1</v>
      </c>
    </row>
    <row r="4848" spans="1:10" x14ac:dyDescent="0.25">
      <c r="A4848" t="s">
        <v>23977</v>
      </c>
      <c r="B4848" t="s">
        <v>5190</v>
      </c>
      <c r="J4848">
        <f t="shared" si="75"/>
        <v>1</v>
      </c>
    </row>
    <row r="4849" spans="1:10" x14ac:dyDescent="0.25">
      <c r="A4849" t="s">
        <v>23978</v>
      </c>
      <c r="B4849" t="s">
        <v>1394</v>
      </c>
      <c r="C4849" t="s">
        <v>2808</v>
      </c>
      <c r="D4849" t="s">
        <v>15632</v>
      </c>
      <c r="J4849">
        <f t="shared" si="75"/>
        <v>3</v>
      </c>
    </row>
    <row r="4850" spans="1:10" x14ac:dyDescent="0.25">
      <c r="A4850" t="s">
        <v>23979</v>
      </c>
      <c r="B4850" t="s">
        <v>2808</v>
      </c>
      <c r="C4850" t="s">
        <v>13778</v>
      </c>
      <c r="D4850" t="s">
        <v>15632</v>
      </c>
      <c r="J4850">
        <f t="shared" si="75"/>
        <v>3</v>
      </c>
    </row>
    <row r="4851" spans="1:10" x14ac:dyDescent="0.25">
      <c r="A4851" t="s">
        <v>23980</v>
      </c>
      <c r="B4851" t="s">
        <v>5190</v>
      </c>
      <c r="C4851" t="s">
        <v>24164</v>
      </c>
      <c r="J4851">
        <f t="shared" si="75"/>
        <v>2</v>
      </c>
    </row>
    <row r="4852" spans="1:10" x14ac:dyDescent="0.25">
      <c r="A4852" t="s">
        <v>23981</v>
      </c>
      <c r="B4852" t="s">
        <v>1394</v>
      </c>
      <c r="C4852" t="s">
        <v>24166</v>
      </c>
      <c r="D4852" t="s">
        <v>2808</v>
      </c>
      <c r="E4852" t="s">
        <v>5190</v>
      </c>
      <c r="F4852" t="s">
        <v>24164</v>
      </c>
      <c r="G4852" t="s">
        <v>8335</v>
      </c>
      <c r="J4852">
        <f t="shared" si="75"/>
        <v>4</v>
      </c>
    </row>
    <row r="4853" spans="1:10" x14ac:dyDescent="0.25">
      <c r="A4853" t="s">
        <v>23982</v>
      </c>
      <c r="B4853" t="s">
        <v>10594</v>
      </c>
      <c r="C4853" t="s">
        <v>24166</v>
      </c>
      <c r="D4853" t="s">
        <v>2808</v>
      </c>
      <c r="E4853" t="s">
        <v>8335</v>
      </c>
      <c r="J4853">
        <f t="shared" si="75"/>
        <v>4</v>
      </c>
    </row>
    <row r="4854" spans="1:10" x14ac:dyDescent="0.25">
      <c r="A4854" t="s">
        <v>23983</v>
      </c>
      <c r="B4854" t="s">
        <v>1394</v>
      </c>
      <c r="C4854" t="s">
        <v>2808</v>
      </c>
      <c r="D4854" t="s">
        <v>15632</v>
      </c>
      <c r="J4854">
        <f t="shared" si="75"/>
        <v>3</v>
      </c>
    </row>
    <row r="4855" spans="1:10" x14ac:dyDescent="0.25">
      <c r="A4855" t="s">
        <v>23984</v>
      </c>
      <c r="B4855" t="s">
        <v>1394</v>
      </c>
      <c r="C4855" t="s">
        <v>2808</v>
      </c>
      <c r="D4855" t="s">
        <v>15632</v>
      </c>
      <c r="J4855">
        <f t="shared" si="75"/>
        <v>3</v>
      </c>
    </row>
    <row r="4856" spans="1:10" x14ac:dyDescent="0.25">
      <c r="A4856" t="s">
        <v>23985</v>
      </c>
      <c r="B4856" t="s">
        <v>1110</v>
      </c>
      <c r="C4856" t="s">
        <v>806</v>
      </c>
      <c r="D4856" t="s">
        <v>24164</v>
      </c>
      <c r="E4856" t="s">
        <v>15632</v>
      </c>
      <c r="F4856" t="s">
        <v>8335</v>
      </c>
      <c r="J4856">
        <f t="shared" si="75"/>
        <v>4</v>
      </c>
    </row>
    <row r="4857" spans="1:10" x14ac:dyDescent="0.25">
      <c r="A4857" t="s">
        <v>23986</v>
      </c>
      <c r="B4857" t="s">
        <v>24166</v>
      </c>
      <c r="C4857" t="s">
        <v>2808</v>
      </c>
      <c r="D4857" t="s">
        <v>15632</v>
      </c>
      <c r="J4857">
        <f t="shared" si="75"/>
        <v>3</v>
      </c>
    </row>
    <row r="4858" spans="1:10" x14ac:dyDescent="0.25">
      <c r="A4858" t="s">
        <v>23987</v>
      </c>
      <c r="B4858" t="s">
        <v>1394</v>
      </c>
      <c r="C4858" t="s">
        <v>2808</v>
      </c>
      <c r="D4858" t="s">
        <v>15632</v>
      </c>
      <c r="J4858">
        <f t="shared" si="75"/>
        <v>3</v>
      </c>
    </row>
    <row r="4859" spans="1:10" x14ac:dyDescent="0.25">
      <c r="A4859" t="s">
        <v>23988</v>
      </c>
      <c r="B4859" t="s">
        <v>1394</v>
      </c>
      <c r="C4859" t="s">
        <v>2808</v>
      </c>
      <c r="J4859">
        <f t="shared" si="75"/>
        <v>2</v>
      </c>
    </row>
    <row r="4860" spans="1:10" x14ac:dyDescent="0.25">
      <c r="A4860" t="s">
        <v>23989</v>
      </c>
      <c r="B4860" t="s">
        <v>1394</v>
      </c>
      <c r="C4860" t="s">
        <v>2808</v>
      </c>
      <c r="D4860" t="s">
        <v>15632</v>
      </c>
      <c r="J4860">
        <f t="shared" si="75"/>
        <v>3</v>
      </c>
    </row>
    <row r="4861" spans="1:10" x14ac:dyDescent="0.25">
      <c r="A4861" t="s">
        <v>23990</v>
      </c>
      <c r="B4861" t="s">
        <v>1110</v>
      </c>
      <c r="C4861" t="s">
        <v>24166</v>
      </c>
      <c r="D4861" t="s">
        <v>2808</v>
      </c>
      <c r="J4861">
        <f t="shared" si="75"/>
        <v>3</v>
      </c>
    </row>
    <row r="4862" spans="1:10" x14ac:dyDescent="0.25">
      <c r="A4862" t="s">
        <v>23991</v>
      </c>
      <c r="B4862" t="s">
        <v>24164</v>
      </c>
      <c r="C4862" t="s">
        <v>9835</v>
      </c>
      <c r="D4862" t="s">
        <v>8335</v>
      </c>
      <c r="J4862">
        <f t="shared" si="75"/>
        <v>3</v>
      </c>
    </row>
    <row r="4863" spans="1:10" x14ac:dyDescent="0.25">
      <c r="A4863" t="s">
        <v>23992</v>
      </c>
      <c r="B4863" t="s">
        <v>1394</v>
      </c>
      <c r="C4863" t="s">
        <v>15632</v>
      </c>
      <c r="J4863">
        <f t="shared" si="75"/>
        <v>2</v>
      </c>
    </row>
    <row r="4864" spans="1:10" x14ac:dyDescent="0.25">
      <c r="A4864" t="s">
        <v>23993</v>
      </c>
      <c r="B4864" t="s">
        <v>9204</v>
      </c>
      <c r="C4864" t="s">
        <v>1394</v>
      </c>
      <c r="D4864" t="s">
        <v>2808</v>
      </c>
      <c r="E4864" t="s">
        <v>1062</v>
      </c>
      <c r="F4864" t="s">
        <v>9835</v>
      </c>
      <c r="J4864">
        <f t="shared" si="75"/>
        <v>4</v>
      </c>
    </row>
    <row r="4865" spans="1:10" x14ac:dyDescent="0.25">
      <c r="A4865" t="s">
        <v>23994</v>
      </c>
      <c r="B4865" t="s">
        <v>2808</v>
      </c>
      <c r="C4865" t="s">
        <v>24164</v>
      </c>
      <c r="D4865" t="s">
        <v>8335</v>
      </c>
      <c r="J4865">
        <f t="shared" si="75"/>
        <v>3</v>
      </c>
    </row>
    <row r="4866" spans="1:10" x14ac:dyDescent="0.25">
      <c r="A4866" t="s">
        <v>23995</v>
      </c>
      <c r="B4866" t="s">
        <v>2808</v>
      </c>
      <c r="C4866" t="s">
        <v>15632</v>
      </c>
      <c r="J4866">
        <f t="shared" si="75"/>
        <v>2</v>
      </c>
    </row>
    <row r="4867" spans="1:10" x14ac:dyDescent="0.25">
      <c r="A4867" t="s">
        <v>23996</v>
      </c>
      <c r="B4867" t="s">
        <v>5190</v>
      </c>
      <c r="J4867">
        <f t="shared" ref="J4867:J4930" si="76">COUNTIF(B4867:E4867,"*")</f>
        <v>1</v>
      </c>
    </row>
    <row r="4868" spans="1:10" x14ac:dyDescent="0.25">
      <c r="A4868" t="s">
        <v>23997</v>
      </c>
      <c r="B4868" t="s">
        <v>1394</v>
      </c>
      <c r="C4868" t="s">
        <v>9603</v>
      </c>
      <c r="J4868">
        <f t="shared" si="76"/>
        <v>2</v>
      </c>
    </row>
    <row r="4869" spans="1:10" x14ac:dyDescent="0.25">
      <c r="A4869" t="s">
        <v>23998</v>
      </c>
      <c r="B4869" t="s">
        <v>1394</v>
      </c>
      <c r="C4869" t="s">
        <v>2808</v>
      </c>
      <c r="J4869">
        <f t="shared" si="76"/>
        <v>2</v>
      </c>
    </row>
    <row r="4870" spans="1:10" x14ac:dyDescent="0.25">
      <c r="A4870" t="s">
        <v>23999</v>
      </c>
      <c r="B4870" t="s">
        <v>2808</v>
      </c>
      <c r="C4870" t="s">
        <v>8335</v>
      </c>
      <c r="J4870">
        <f t="shared" si="76"/>
        <v>2</v>
      </c>
    </row>
    <row r="4871" spans="1:10" x14ac:dyDescent="0.25">
      <c r="A4871" t="s">
        <v>24000</v>
      </c>
      <c r="B4871" t="s">
        <v>24166</v>
      </c>
      <c r="C4871" t="s">
        <v>2808</v>
      </c>
      <c r="J4871">
        <f t="shared" si="76"/>
        <v>2</v>
      </c>
    </row>
    <row r="4872" spans="1:10" x14ac:dyDescent="0.25">
      <c r="A4872" t="s">
        <v>24001</v>
      </c>
      <c r="B4872" t="s">
        <v>2808</v>
      </c>
      <c r="J4872">
        <f t="shared" si="76"/>
        <v>1</v>
      </c>
    </row>
    <row r="4873" spans="1:10" x14ac:dyDescent="0.25">
      <c r="A4873" t="s">
        <v>24002</v>
      </c>
      <c r="B4873" t="s">
        <v>2808</v>
      </c>
      <c r="C4873" t="s">
        <v>8335</v>
      </c>
      <c r="J4873">
        <f t="shared" si="76"/>
        <v>2</v>
      </c>
    </row>
    <row r="4874" spans="1:10" x14ac:dyDescent="0.25">
      <c r="A4874" t="s">
        <v>24003</v>
      </c>
      <c r="B4874" t="s">
        <v>24164</v>
      </c>
      <c r="C4874" t="s">
        <v>8335</v>
      </c>
      <c r="J4874">
        <f t="shared" si="76"/>
        <v>2</v>
      </c>
    </row>
    <row r="4875" spans="1:10" x14ac:dyDescent="0.25">
      <c r="A4875" t="s">
        <v>24004</v>
      </c>
      <c r="B4875" t="s">
        <v>9835</v>
      </c>
      <c r="J4875">
        <f t="shared" si="76"/>
        <v>1</v>
      </c>
    </row>
    <row r="4876" spans="1:10" x14ac:dyDescent="0.25">
      <c r="A4876" t="s">
        <v>24005</v>
      </c>
      <c r="B4876" t="s">
        <v>2808</v>
      </c>
      <c r="C4876" t="s">
        <v>13778</v>
      </c>
      <c r="J4876">
        <f t="shared" si="76"/>
        <v>2</v>
      </c>
    </row>
    <row r="4877" spans="1:10" x14ac:dyDescent="0.25">
      <c r="A4877" t="s">
        <v>24006</v>
      </c>
      <c r="B4877" t="s">
        <v>2808</v>
      </c>
      <c r="J4877">
        <f t="shared" si="76"/>
        <v>1</v>
      </c>
    </row>
    <row r="4878" spans="1:10" x14ac:dyDescent="0.25">
      <c r="A4878" t="s">
        <v>24007</v>
      </c>
      <c r="B4878" t="s">
        <v>1110</v>
      </c>
      <c r="C4878" t="s">
        <v>2808</v>
      </c>
      <c r="D4878" t="s">
        <v>1062</v>
      </c>
      <c r="E4878" t="s">
        <v>9835</v>
      </c>
      <c r="J4878">
        <f t="shared" si="76"/>
        <v>4</v>
      </c>
    </row>
    <row r="4879" spans="1:10" x14ac:dyDescent="0.25">
      <c r="A4879" t="s">
        <v>24008</v>
      </c>
      <c r="B4879" t="s">
        <v>2808</v>
      </c>
      <c r="C4879" t="s">
        <v>14342</v>
      </c>
      <c r="J4879">
        <f t="shared" si="76"/>
        <v>2</v>
      </c>
    </row>
    <row r="4880" spans="1:10" x14ac:dyDescent="0.25">
      <c r="A4880" t="s">
        <v>24009</v>
      </c>
      <c r="B4880" t="s">
        <v>1394</v>
      </c>
      <c r="C4880" t="s">
        <v>24171</v>
      </c>
      <c r="J4880">
        <f t="shared" si="76"/>
        <v>2</v>
      </c>
    </row>
    <row r="4881" spans="1:10" x14ac:dyDescent="0.25">
      <c r="A4881" t="s">
        <v>24010</v>
      </c>
      <c r="B4881" t="s">
        <v>24166</v>
      </c>
      <c r="C4881" t="s">
        <v>2808</v>
      </c>
      <c r="J4881">
        <f t="shared" si="76"/>
        <v>2</v>
      </c>
    </row>
    <row r="4882" spans="1:10" x14ac:dyDescent="0.25">
      <c r="A4882" t="s">
        <v>24011</v>
      </c>
      <c r="B4882" t="s">
        <v>63</v>
      </c>
      <c r="J4882">
        <f t="shared" si="76"/>
        <v>1</v>
      </c>
    </row>
    <row r="4883" spans="1:10" x14ac:dyDescent="0.25">
      <c r="A4883" t="s">
        <v>24012</v>
      </c>
      <c r="B4883" t="s">
        <v>5190</v>
      </c>
      <c r="C4883" t="s">
        <v>8335</v>
      </c>
      <c r="J4883">
        <f t="shared" si="76"/>
        <v>2</v>
      </c>
    </row>
    <row r="4884" spans="1:10" x14ac:dyDescent="0.25">
      <c r="A4884" t="s">
        <v>21915</v>
      </c>
      <c r="B4884" t="s">
        <v>1062</v>
      </c>
      <c r="C4884" t="s">
        <v>15632</v>
      </c>
      <c r="J4884">
        <f t="shared" si="76"/>
        <v>2</v>
      </c>
    </row>
    <row r="4885" spans="1:10" x14ac:dyDescent="0.25">
      <c r="A4885" t="s">
        <v>24013</v>
      </c>
      <c r="B4885" t="s">
        <v>14342</v>
      </c>
      <c r="J4885">
        <f t="shared" si="76"/>
        <v>1</v>
      </c>
    </row>
    <row r="4886" spans="1:10" x14ac:dyDescent="0.25">
      <c r="A4886" t="s">
        <v>24014</v>
      </c>
      <c r="B4886" t="s">
        <v>63</v>
      </c>
      <c r="J4886">
        <f t="shared" si="76"/>
        <v>1</v>
      </c>
    </row>
    <row r="4887" spans="1:10" x14ac:dyDescent="0.25">
      <c r="A4887" t="s">
        <v>24015</v>
      </c>
      <c r="B4887" t="s">
        <v>2808</v>
      </c>
      <c r="C4887" t="s">
        <v>15632</v>
      </c>
      <c r="D4887" t="s">
        <v>24167</v>
      </c>
      <c r="J4887">
        <f t="shared" si="76"/>
        <v>3</v>
      </c>
    </row>
    <row r="4888" spans="1:10" x14ac:dyDescent="0.25">
      <c r="A4888" t="s">
        <v>24016</v>
      </c>
      <c r="B4888" t="s">
        <v>1394</v>
      </c>
      <c r="J4888">
        <f t="shared" si="76"/>
        <v>1</v>
      </c>
    </row>
    <row r="4889" spans="1:10" x14ac:dyDescent="0.25">
      <c r="A4889" t="s">
        <v>24017</v>
      </c>
      <c r="B4889" t="s">
        <v>1394</v>
      </c>
      <c r="C4889" t="s">
        <v>9603</v>
      </c>
      <c r="D4889" t="s">
        <v>15632</v>
      </c>
      <c r="J4889">
        <f t="shared" si="76"/>
        <v>3</v>
      </c>
    </row>
    <row r="4890" spans="1:10" x14ac:dyDescent="0.25">
      <c r="A4890" t="s">
        <v>24018</v>
      </c>
      <c r="B4890" t="s">
        <v>1110</v>
      </c>
      <c r="C4890" t="s">
        <v>10594</v>
      </c>
      <c r="D4890" t="s">
        <v>24166</v>
      </c>
      <c r="E4890" t="s">
        <v>2808</v>
      </c>
      <c r="J4890">
        <f t="shared" si="76"/>
        <v>4</v>
      </c>
    </row>
    <row r="4891" spans="1:10" x14ac:dyDescent="0.25">
      <c r="A4891" t="s">
        <v>24019</v>
      </c>
      <c r="B4891" t="s">
        <v>806</v>
      </c>
      <c r="C4891" t="s">
        <v>2808</v>
      </c>
      <c r="D4891" t="s">
        <v>1062</v>
      </c>
      <c r="E4891" t="s">
        <v>8335</v>
      </c>
      <c r="F4891" t="s">
        <v>11916</v>
      </c>
      <c r="J4891">
        <f t="shared" si="76"/>
        <v>4</v>
      </c>
    </row>
    <row r="4892" spans="1:10" x14ac:dyDescent="0.25">
      <c r="A4892" t="s">
        <v>24020</v>
      </c>
      <c r="B4892" t="s">
        <v>63</v>
      </c>
      <c r="J4892">
        <f t="shared" si="76"/>
        <v>1</v>
      </c>
    </row>
    <row r="4893" spans="1:10" x14ac:dyDescent="0.25">
      <c r="A4893" t="s">
        <v>24021</v>
      </c>
      <c r="B4893" t="s">
        <v>2808</v>
      </c>
      <c r="J4893">
        <f t="shared" si="76"/>
        <v>1</v>
      </c>
    </row>
    <row r="4894" spans="1:10" x14ac:dyDescent="0.25">
      <c r="A4894" t="s">
        <v>24022</v>
      </c>
      <c r="B4894" t="s">
        <v>1394</v>
      </c>
      <c r="C4894" t="s">
        <v>2808</v>
      </c>
      <c r="J4894">
        <f t="shared" si="76"/>
        <v>2</v>
      </c>
    </row>
    <row r="4895" spans="1:10" x14ac:dyDescent="0.25">
      <c r="A4895" t="s">
        <v>24023</v>
      </c>
      <c r="B4895" t="s">
        <v>806</v>
      </c>
      <c r="C4895" t="s">
        <v>5190</v>
      </c>
      <c r="D4895" t="s">
        <v>9835</v>
      </c>
      <c r="J4895">
        <f t="shared" si="76"/>
        <v>3</v>
      </c>
    </row>
    <row r="4896" spans="1:10" x14ac:dyDescent="0.25">
      <c r="A4896" t="s">
        <v>22888</v>
      </c>
      <c r="B4896" t="s">
        <v>806</v>
      </c>
      <c r="C4896" t="s">
        <v>2808</v>
      </c>
      <c r="D4896" t="s">
        <v>14342</v>
      </c>
      <c r="E4896" t="s">
        <v>1062</v>
      </c>
      <c r="F4896" t="s">
        <v>9835</v>
      </c>
      <c r="J4896">
        <f t="shared" si="76"/>
        <v>4</v>
      </c>
    </row>
    <row r="4897" spans="1:10" x14ac:dyDescent="0.25">
      <c r="A4897" t="s">
        <v>24024</v>
      </c>
      <c r="B4897" t="s">
        <v>1110</v>
      </c>
      <c r="C4897" t="s">
        <v>806</v>
      </c>
      <c r="D4897" t="s">
        <v>9835</v>
      </c>
      <c r="E4897" t="s">
        <v>8335</v>
      </c>
      <c r="J4897">
        <f t="shared" si="76"/>
        <v>4</v>
      </c>
    </row>
    <row r="4898" spans="1:10" x14ac:dyDescent="0.25">
      <c r="A4898" t="s">
        <v>24025</v>
      </c>
      <c r="B4898" t="s">
        <v>1394</v>
      </c>
      <c r="C4898" t="s">
        <v>2808</v>
      </c>
      <c r="J4898">
        <f t="shared" si="76"/>
        <v>2</v>
      </c>
    </row>
    <row r="4899" spans="1:10" x14ac:dyDescent="0.25">
      <c r="A4899" t="s">
        <v>24026</v>
      </c>
      <c r="B4899" t="s">
        <v>1110</v>
      </c>
      <c r="C4899" t="s">
        <v>2808</v>
      </c>
      <c r="D4899" t="s">
        <v>11916</v>
      </c>
      <c r="J4899">
        <f t="shared" si="76"/>
        <v>3</v>
      </c>
    </row>
    <row r="4900" spans="1:10" x14ac:dyDescent="0.25">
      <c r="A4900" t="s">
        <v>24027</v>
      </c>
      <c r="B4900" t="s">
        <v>1394</v>
      </c>
      <c r="C4900" t="s">
        <v>2808</v>
      </c>
      <c r="D4900" t="s">
        <v>18048</v>
      </c>
      <c r="E4900" t="s">
        <v>13778</v>
      </c>
      <c r="F4900" t="s">
        <v>15632</v>
      </c>
      <c r="J4900">
        <f t="shared" si="76"/>
        <v>4</v>
      </c>
    </row>
    <row r="4901" spans="1:10" x14ac:dyDescent="0.25">
      <c r="A4901" t="s">
        <v>24028</v>
      </c>
      <c r="B4901" t="s">
        <v>63</v>
      </c>
      <c r="J4901">
        <f t="shared" si="76"/>
        <v>1</v>
      </c>
    </row>
    <row r="4902" spans="1:10" x14ac:dyDescent="0.25">
      <c r="A4902" t="s">
        <v>24029</v>
      </c>
      <c r="B4902" t="s">
        <v>2808</v>
      </c>
      <c r="J4902">
        <f t="shared" si="76"/>
        <v>1</v>
      </c>
    </row>
    <row r="4903" spans="1:10" x14ac:dyDescent="0.25">
      <c r="A4903" t="s">
        <v>24030</v>
      </c>
      <c r="B4903" t="s">
        <v>2808</v>
      </c>
      <c r="J4903">
        <f t="shared" si="76"/>
        <v>1</v>
      </c>
    </row>
    <row r="4904" spans="1:10" x14ac:dyDescent="0.25">
      <c r="A4904" t="s">
        <v>24031</v>
      </c>
      <c r="B4904" t="s">
        <v>1394</v>
      </c>
      <c r="C4904" t="s">
        <v>2808</v>
      </c>
      <c r="D4904" t="s">
        <v>15632</v>
      </c>
      <c r="J4904">
        <f t="shared" si="76"/>
        <v>3</v>
      </c>
    </row>
    <row r="4905" spans="1:10" x14ac:dyDescent="0.25">
      <c r="A4905" t="s">
        <v>24032</v>
      </c>
      <c r="B4905" t="s">
        <v>2808</v>
      </c>
      <c r="C4905" t="s">
        <v>9603</v>
      </c>
      <c r="J4905">
        <f t="shared" si="76"/>
        <v>2</v>
      </c>
    </row>
    <row r="4906" spans="1:10" x14ac:dyDescent="0.25">
      <c r="A4906" t="s">
        <v>24033</v>
      </c>
      <c r="B4906" t="s">
        <v>63</v>
      </c>
      <c r="C4906" t="s">
        <v>18048</v>
      </c>
      <c r="D4906" t="s">
        <v>9603</v>
      </c>
      <c r="J4906">
        <f t="shared" si="76"/>
        <v>3</v>
      </c>
    </row>
    <row r="4907" spans="1:10" x14ac:dyDescent="0.25">
      <c r="A4907" t="s">
        <v>20897</v>
      </c>
      <c r="B4907" t="s">
        <v>24166</v>
      </c>
      <c r="C4907" t="s">
        <v>2808</v>
      </c>
      <c r="D4907" t="s">
        <v>8335</v>
      </c>
      <c r="J4907">
        <f t="shared" si="76"/>
        <v>3</v>
      </c>
    </row>
    <row r="4908" spans="1:10" x14ac:dyDescent="0.25">
      <c r="A4908" t="s">
        <v>24034</v>
      </c>
      <c r="B4908" t="s">
        <v>24166</v>
      </c>
      <c r="C4908" t="s">
        <v>5190</v>
      </c>
      <c r="D4908" t="s">
        <v>24164</v>
      </c>
      <c r="E4908" t="s">
        <v>8335</v>
      </c>
      <c r="J4908">
        <f t="shared" si="76"/>
        <v>4</v>
      </c>
    </row>
    <row r="4909" spans="1:10" x14ac:dyDescent="0.25">
      <c r="A4909" t="s">
        <v>24035</v>
      </c>
      <c r="B4909" t="s">
        <v>1394</v>
      </c>
      <c r="C4909" t="s">
        <v>2808</v>
      </c>
      <c r="J4909">
        <f t="shared" si="76"/>
        <v>2</v>
      </c>
    </row>
    <row r="4910" spans="1:10" x14ac:dyDescent="0.25">
      <c r="A4910" t="s">
        <v>24036</v>
      </c>
      <c r="B4910" t="s">
        <v>5190</v>
      </c>
      <c r="C4910" t="s">
        <v>9835</v>
      </c>
      <c r="D4910" t="s">
        <v>8335</v>
      </c>
      <c r="J4910">
        <f t="shared" si="76"/>
        <v>3</v>
      </c>
    </row>
    <row r="4911" spans="1:10" x14ac:dyDescent="0.25">
      <c r="A4911" t="s">
        <v>24037</v>
      </c>
      <c r="B4911" t="s">
        <v>1394</v>
      </c>
      <c r="C4911" t="s">
        <v>2808</v>
      </c>
      <c r="D4911" t="s">
        <v>5190</v>
      </c>
      <c r="E4911" t="s">
        <v>15632</v>
      </c>
      <c r="J4911">
        <f t="shared" si="76"/>
        <v>4</v>
      </c>
    </row>
    <row r="4912" spans="1:10" x14ac:dyDescent="0.25">
      <c r="A4912" t="s">
        <v>24038</v>
      </c>
      <c r="B4912" t="s">
        <v>1394</v>
      </c>
      <c r="C4912" t="s">
        <v>5190</v>
      </c>
      <c r="D4912" t="s">
        <v>24164</v>
      </c>
      <c r="E4912" t="s">
        <v>8335</v>
      </c>
      <c r="J4912">
        <f t="shared" si="76"/>
        <v>4</v>
      </c>
    </row>
    <row r="4913" spans="1:10" x14ac:dyDescent="0.25">
      <c r="A4913" t="s">
        <v>24039</v>
      </c>
      <c r="B4913" t="s">
        <v>63</v>
      </c>
      <c r="J4913">
        <f t="shared" si="76"/>
        <v>1</v>
      </c>
    </row>
    <row r="4914" spans="1:10" x14ac:dyDescent="0.25">
      <c r="A4914" t="s">
        <v>24040</v>
      </c>
      <c r="B4914" t="s">
        <v>2808</v>
      </c>
      <c r="C4914" t="s">
        <v>1062</v>
      </c>
      <c r="J4914">
        <f t="shared" si="76"/>
        <v>2</v>
      </c>
    </row>
    <row r="4915" spans="1:10" x14ac:dyDescent="0.25">
      <c r="A4915" t="s">
        <v>24041</v>
      </c>
      <c r="B4915" t="s">
        <v>1394</v>
      </c>
      <c r="C4915" t="s">
        <v>2808</v>
      </c>
      <c r="D4915" t="s">
        <v>15632</v>
      </c>
      <c r="J4915">
        <f t="shared" si="76"/>
        <v>3</v>
      </c>
    </row>
    <row r="4916" spans="1:10" x14ac:dyDescent="0.25">
      <c r="A4916" t="s">
        <v>24042</v>
      </c>
      <c r="B4916" t="s">
        <v>2808</v>
      </c>
      <c r="C4916" t="s">
        <v>15632</v>
      </c>
      <c r="D4916" t="s">
        <v>9835</v>
      </c>
      <c r="J4916">
        <f t="shared" si="76"/>
        <v>3</v>
      </c>
    </row>
    <row r="4917" spans="1:10" x14ac:dyDescent="0.25">
      <c r="A4917" t="s">
        <v>24043</v>
      </c>
      <c r="B4917" t="s">
        <v>24166</v>
      </c>
      <c r="C4917" t="s">
        <v>63</v>
      </c>
      <c r="J4917">
        <f t="shared" si="76"/>
        <v>2</v>
      </c>
    </row>
    <row r="4918" spans="1:10" x14ac:dyDescent="0.25">
      <c r="A4918" t="s">
        <v>24044</v>
      </c>
      <c r="B4918" t="s">
        <v>2808</v>
      </c>
      <c r="C4918" t="s">
        <v>14342</v>
      </c>
      <c r="J4918">
        <f t="shared" si="76"/>
        <v>2</v>
      </c>
    </row>
    <row r="4919" spans="1:10" x14ac:dyDescent="0.25">
      <c r="A4919" t="s">
        <v>24045</v>
      </c>
      <c r="B4919" t="s">
        <v>2808</v>
      </c>
      <c r="C4919" t="s">
        <v>9603</v>
      </c>
      <c r="D4919" t="s">
        <v>24164</v>
      </c>
      <c r="E4919" t="s">
        <v>15632</v>
      </c>
      <c r="F4919" t="s">
        <v>9835</v>
      </c>
      <c r="J4919">
        <f t="shared" si="76"/>
        <v>4</v>
      </c>
    </row>
    <row r="4920" spans="1:10" x14ac:dyDescent="0.25">
      <c r="A4920" t="s">
        <v>24046</v>
      </c>
      <c r="B4920" t="s">
        <v>1394</v>
      </c>
      <c r="C4920" t="s">
        <v>2808</v>
      </c>
      <c r="D4920" t="s">
        <v>9603</v>
      </c>
      <c r="J4920">
        <f t="shared" si="76"/>
        <v>3</v>
      </c>
    </row>
    <row r="4921" spans="1:10" x14ac:dyDescent="0.25">
      <c r="A4921" t="s">
        <v>24047</v>
      </c>
      <c r="B4921" t="s">
        <v>2808</v>
      </c>
      <c r="C4921" t="s">
        <v>9835</v>
      </c>
      <c r="D4921" t="s">
        <v>8335</v>
      </c>
      <c r="J4921">
        <f t="shared" si="76"/>
        <v>3</v>
      </c>
    </row>
    <row r="4922" spans="1:10" x14ac:dyDescent="0.25">
      <c r="A4922" t="s">
        <v>24048</v>
      </c>
      <c r="B4922" t="s">
        <v>2808</v>
      </c>
      <c r="J4922">
        <f t="shared" si="76"/>
        <v>1</v>
      </c>
    </row>
    <row r="4923" spans="1:10" x14ac:dyDescent="0.25">
      <c r="A4923" t="s">
        <v>24049</v>
      </c>
      <c r="B4923" t="s">
        <v>2808</v>
      </c>
      <c r="C4923" t="s">
        <v>14342</v>
      </c>
      <c r="J4923">
        <f t="shared" si="76"/>
        <v>2</v>
      </c>
    </row>
    <row r="4924" spans="1:10" x14ac:dyDescent="0.25">
      <c r="A4924" t="s">
        <v>24050</v>
      </c>
      <c r="B4924" t="s">
        <v>2808</v>
      </c>
      <c r="C4924" t="s">
        <v>15632</v>
      </c>
      <c r="J4924">
        <f t="shared" si="76"/>
        <v>2</v>
      </c>
    </row>
    <row r="4925" spans="1:10" x14ac:dyDescent="0.25">
      <c r="A4925" t="s">
        <v>24051</v>
      </c>
      <c r="B4925" t="s">
        <v>1394</v>
      </c>
      <c r="C4925" t="s">
        <v>15632</v>
      </c>
      <c r="J4925">
        <f t="shared" si="76"/>
        <v>2</v>
      </c>
    </row>
    <row r="4926" spans="1:10" x14ac:dyDescent="0.25">
      <c r="A4926" t="s">
        <v>24052</v>
      </c>
      <c r="B4926" t="s">
        <v>63</v>
      </c>
      <c r="J4926">
        <f t="shared" si="76"/>
        <v>1</v>
      </c>
    </row>
    <row r="4927" spans="1:10" x14ac:dyDescent="0.25">
      <c r="A4927" t="s">
        <v>24053</v>
      </c>
      <c r="B4927" t="s">
        <v>2808</v>
      </c>
      <c r="J4927">
        <f t="shared" si="76"/>
        <v>1</v>
      </c>
    </row>
    <row r="4928" spans="1:10" x14ac:dyDescent="0.25">
      <c r="A4928" t="s">
        <v>24054</v>
      </c>
      <c r="B4928" t="s">
        <v>2808</v>
      </c>
      <c r="C4928" t="s">
        <v>15632</v>
      </c>
      <c r="D4928" t="s">
        <v>9835</v>
      </c>
      <c r="J4928">
        <f t="shared" si="76"/>
        <v>3</v>
      </c>
    </row>
    <row r="4929" spans="1:10" x14ac:dyDescent="0.25">
      <c r="A4929" t="s">
        <v>23382</v>
      </c>
      <c r="B4929" t="s">
        <v>8335</v>
      </c>
      <c r="J4929">
        <f t="shared" si="76"/>
        <v>1</v>
      </c>
    </row>
    <row r="4930" spans="1:10" x14ac:dyDescent="0.25">
      <c r="A4930" t="s">
        <v>24055</v>
      </c>
      <c r="B4930" t="s">
        <v>24166</v>
      </c>
      <c r="C4930" t="s">
        <v>2808</v>
      </c>
      <c r="D4930" t="s">
        <v>8335</v>
      </c>
      <c r="J4930">
        <f t="shared" si="76"/>
        <v>3</v>
      </c>
    </row>
    <row r="4931" spans="1:10" x14ac:dyDescent="0.25">
      <c r="A4931" t="s">
        <v>24056</v>
      </c>
      <c r="B4931" t="s">
        <v>2808</v>
      </c>
      <c r="J4931">
        <f t="shared" ref="J4931:J4994" si="77">COUNTIF(B4931:E4931,"*")</f>
        <v>1</v>
      </c>
    </row>
    <row r="4932" spans="1:10" x14ac:dyDescent="0.25">
      <c r="A4932" t="s">
        <v>24057</v>
      </c>
      <c r="B4932" t="s">
        <v>1394</v>
      </c>
      <c r="C4932" t="s">
        <v>2808</v>
      </c>
      <c r="D4932" t="s">
        <v>15632</v>
      </c>
      <c r="J4932">
        <f t="shared" si="77"/>
        <v>3</v>
      </c>
    </row>
    <row r="4933" spans="1:10" x14ac:dyDescent="0.25">
      <c r="A4933" t="s">
        <v>24058</v>
      </c>
      <c r="B4933" t="s">
        <v>2808</v>
      </c>
      <c r="C4933" t="s">
        <v>9603</v>
      </c>
      <c r="D4933" t="s">
        <v>15632</v>
      </c>
      <c r="J4933">
        <f t="shared" si="77"/>
        <v>3</v>
      </c>
    </row>
    <row r="4934" spans="1:10" x14ac:dyDescent="0.25">
      <c r="A4934" t="s">
        <v>24059</v>
      </c>
      <c r="B4934" t="s">
        <v>1394</v>
      </c>
      <c r="J4934">
        <f t="shared" si="77"/>
        <v>1</v>
      </c>
    </row>
    <row r="4935" spans="1:10" x14ac:dyDescent="0.25">
      <c r="A4935" t="s">
        <v>24060</v>
      </c>
      <c r="B4935" t="s">
        <v>63</v>
      </c>
      <c r="J4935">
        <f t="shared" si="77"/>
        <v>1</v>
      </c>
    </row>
    <row r="4936" spans="1:10" x14ac:dyDescent="0.25">
      <c r="A4936" t="s">
        <v>24061</v>
      </c>
      <c r="B4936" t="s">
        <v>5190</v>
      </c>
      <c r="J4936">
        <f t="shared" si="77"/>
        <v>1</v>
      </c>
    </row>
    <row r="4937" spans="1:10" x14ac:dyDescent="0.25">
      <c r="A4937" t="s">
        <v>24062</v>
      </c>
      <c r="B4937" t="s">
        <v>1110</v>
      </c>
      <c r="C4937" t="s">
        <v>2808</v>
      </c>
      <c r="D4937" t="s">
        <v>24165</v>
      </c>
      <c r="J4937">
        <f t="shared" si="77"/>
        <v>3</v>
      </c>
    </row>
    <row r="4938" spans="1:10" x14ac:dyDescent="0.25">
      <c r="A4938" t="s">
        <v>22468</v>
      </c>
      <c r="B4938" t="s">
        <v>5190</v>
      </c>
      <c r="C4938" t="s">
        <v>8335</v>
      </c>
      <c r="J4938">
        <f t="shared" si="77"/>
        <v>2</v>
      </c>
    </row>
    <row r="4939" spans="1:10" x14ac:dyDescent="0.25">
      <c r="A4939" t="s">
        <v>24063</v>
      </c>
      <c r="B4939" t="s">
        <v>9204</v>
      </c>
      <c r="C4939" t="s">
        <v>1394</v>
      </c>
      <c r="D4939" t="s">
        <v>14342</v>
      </c>
      <c r="J4939">
        <f t="shared" si="77"/>
        <v>3</v>
      </c>
    </row>
    <row r="4940" spans="1:10" x14ac:dyDescent="0.25">
      <c r="A4940" t="s">
        <v>24064</v>
      </c>
      <c r="B4940" t="s">
        <v>806</v>
      </c>
      <c r="C4940" t="s">
        <v>63</v>
      </c>
      <c r="J4940">
        <f t="shared" si="77"/>
        <v>2</v>
      </c>
    </row>
    <row r="4941" spans="1:10" x14ac:dyDescent="0.25">
      <c r="A4941" t="s">
        <v>24065</v>
      </c>
      <c r="B4941" t="s">
        <v>63</v>
      </c>
      <c r="J4941">
        <f t="shared" si="77"/>
        <v>1</v>
      </c>
    </row>
    <row r="4942" spans="1:10" x14ac:dyDescent="0.25">
      <c r="A4942" t="s">
        <v>24066</v>
      </c>
      <c r="B4942" t="s">
        <v>63</v>
      </c>
      <c r="J4942">
        <f t="shared" si="77"/>
        <v>1</v>
      </c>
    </row>
    <row r="4943" spans="1:10" x14ac:dyDescent="0.25">
      <c r="A4943" t="s">
        <v>24067</v>
      </c>
      <c r="B4943" t="s">
        <v>63</v>
      </c>
      <c r="J4943">
        <f t="shared" si="77"/>
        <v>1</v>
      </c>
    </row>
    <row r="4944" spans="1:10" x14ac:dyDescent="0.25">
      <c r="A4944" t="s">
        <v>22100</v>
      </c>
      <c r="B4944" t="s">
        <v>1062</v>
      </c>
      <c r="C4944" t="s">
        <v>5190</v>
      </c>
      <c r="D4944" t="s">
        <v>8335</v>
      </c>
      <c r="J4944">
        <f t="shared" si="77"/>
        <v>3</v>
      </c>
    </row>
    <row r="4945" spans="1:10" x14ac:dyDescent="0.25">
      <c r="A4945" t="s">
        <v>24068</v>
      </c>
      <c r="B4945" t="s">
        <v>2808</v>
      </c>
      <c r="J4945">
        <f t="shared" si="77"/>
        <v>1</v>
      </c>
    </row>
    <row r="4946" spans="1:10" x14ac:dyDescent="0.25">
      <c r="A4946" t="s">
        <v>24069</v>
      </c>
      <c r="B4946" t="s">
        <v>2808</v>
      </c>
      <c r="C4946" t="s">
        <v>24164</v>
      </c>
      <c r="D4946" t="s">
        <v>9835</v>
      </c>
      <c r="E4946" t="s">
        <v>8335</v>
      </c>
      <c r="J4946">
        <f t="shared" si="77"/>
        <v>4</v>
      </c>
    </row>
    <row r="4947" spans="1:10" x14ac:dyDescent="0.25">
      <c r="A4947" t="s">
        <v>24070</v>
      </c>
      <c r="B4947" t="s">
        <v>63</v>
      </c>
      <c r="C4947" t="s">
        <v>14342</v>
      </c>
      <c r="J4947">
        <f t="shared" si="77"/>
        <v>2</v>
      </c>
    </row>
    <row r="4948" spans="1:10" x14ac:dyDescent="0.25">
      <c r="A4948" t="s">
        <v>24071</v>
      </c>
      <c r="B4948" t="s">
        <v>63</v>
      </c>
      <c r="C4948" t="s">
        <v>24167</v>
      </c>
      <c r="J4948">
        <f t="shared" si="77"/>
        <v>2</v>
      </c>
    </row>
    <row r="4949" spans="1:10" x14ac:dyDescent="0.25">
      <c r="A4949" t="s">
        <v>24072</v>
      </c>
      <c r="B4949" t="s">
        <v>1394</v>
      </c>
      <c r="C4949" t="s">
        <v>2808</v>
      </c>
      <c r="J4949">
        <f t="shared" si="77"/>
        <v>2</v>
      </c>
    </row>
    <row r="4950" spans="1:10" x14ac:dyDescent="0.25">
      <c r="A4950" t="s">
        <v>24073</v>
      </c>
      <c r="B4950" t="s">
        <v>15632</v>
      </c>
      <c r="J4950">
        <f t="shared" si="77"/>
        <v>1</v>
      </c>
    </row>
    <row r="4951" spans="1:10" x14ac:dyDescent="0.25">
      <c r="A4951" t="s">
        <v>24074</v>
      </c>
      <c r="B4951" t="s">
        <v>1394</v>
      </c>
      <c r="J4951">
        <f t="shared" si="77"/>
        <v>1</v>
      </c>
    </row>
    <row r="4952" spans="1:10" x14ac:dyDescent="0.25">
      <c r="A4952" t="s">
        <v>24074</v>
      </c>
      <c r="B4952" t="s">
        <v>1394</v>
      </c>
      <c r="J4952">
        <f t="shared" si="77"/>
        <v>1</v>
      </c>
    </row>
    <row r="4953" spans="1:10" x14ac:dyDescent="0.25">
      <c r="A4953" t="s">
        <v>23062</v>
      </c>
      <c r="B4953" t="s">
        <v>2808</v>
      </c>
      <c r="C4953" t="s">
        <v>5190</v>
      </c>
      <c r="D4953" t="s">
        <v>24164</v>
      </c>
      <c r="J4953">
        <f t="shared" si="77"/>
        <v>3</v>
      </c>
    </row>
    <row r="4954" spans="1:10" x14ac:dyDescent="0.25">
      <c r="A4954" t="s">
        <v>24075</v>
      </c>
      <c r="B4954" t="s">
        <v>2808</v>
      </c>
      <c r="J4954">
        <f t="shared" si="77"/>
        <v>1</v>
      </c>
    </row>
    <row r="4955" spans="1:10" x14ac:dyDescent="0.25">
      <c r="A4955" t="s">
        <v>24076</v>
      </c>
      <c r="B4955" t="s">
        <v>10594</v>
      </c>
      <c r="C4955" t="s">
        <v>2808</v>
      </c>
      <c r="J4955">
        <f t="shared" si="77"/>
        <v>2</v>
      </c>
    </row>
    <row r="4956" spans="1:10" x14ac:dyDescent="0.25">
      <c r="A4956" t="s">
        <v>24077</v>
      </c>
      <c r="B4956" t="s">
        <v>1394</v>
      </c>
      <c r="J4956">
        <f t="shared" si="77"/>
        <v>1</v>
      </c>
    </row>
    <row r="4957" spans="1:10" x14ac:dyDescent="0.25">
      <c r="A4957" t="s">
        <v>24078</v>
      </c>
      <c r="B4957" t="s">
        <v>2808</v>
      </c>
      <c r="C4957" t="s">
        <v>24165</v>
      </c>
      <c r="J4957">
        <f t="shared" si="77"/>
        <v>2</v>
      </c>
    </row>
    <row r="4958" spans="1:10" x14ac:dyDescent="0.25">
      <c r="A4958" t="s">
        <v>24079</v>
      </c>
      <c r="B4958" t="s">
        <v>5190</v>
      </c>
      <c r="C4958" t="s">
        <v>8335</v>
      </c>
      <c r="J4958">
        <f t="shared" si="77"/>
        <v>2</v>
      </c>
    </row>
    <row r="4959" spans="1:10" x14ac:dyDescent="0.25">
      <c r="A4959" t="s">
        <v>24080</v>
      </c>
      <c r="B4959" t="s">
        <v>1062</v>
      </c>
      <c r="C4959" t="s">
        <v>5190</v>
      </c>
      <c r="D4959" t="s">
        <v>9835</v>
      </c>
      <c r="J4959">
        <f t="shared" si="77"/>
        <v>3</v>
      </c>
    </row>
    <row r="4960" spans="1:10" x14ac:dyDescent="0.25">
      <c r="A4960" t="s">
        <v>24081</v>
      </c>
      <c r="B4960" t="s">
        <v>24166</v>
      </c>
      <c r="C4960" t="s">
        <v>2808</v>
      </c>
      <c r="J4960">
        <f t="shared" si="77"/>
        <v>2</v>
      </c>
    </row>
    <row r="4961" spans="1:10" x14ac:dyDescent="0.25">
      <c r="A4961" t="s">
        <v>24082</v>
      </c>
      <c r="B4961" t="s">
        <v>1394</v>
      </c>
      <c r="J4961">
        <f t="shared" si="77"/>
        <v>1</v>
      </c>
    </row>
    <row r="4962" spans="1:10" x14ac:dyDescent="0.25">
      <c r="A4962" t="s">
        <v>24083</v>
      </c>
      <c r="B4962" t="s">
        <v>1394</v>
      </c>
      <c r="C4962" t="s">
        <v>2808</v>
      </c>
      <c r="J4962">
        <f t="shared" si="77"/>
        <v>2</v>
      </c>
    </row>
    <row r="4963" spans="1:10" x14ac:dyDescent="0.25">
      <c r="A4963" t="s">
        <v>24084</v>
      </c>
      <c r="B4963" t="s">
        <v>24166</v>
      </c>
      <c r="C4963" t="s">
        <v>2808</v>
      </c>
      <c r="D4963" t="s">
        <v>24165</v>
      </c>
      <c r="J4963">
        <f t="shared" si="77"/>
        <v>3</v>
      </c>
    </row>
    <row r="4964" spans="1:10" x14ac:dyDescent="0.25">
      <c r="A4964" t="s">
        <v>24085</v>
      </c>
      <c r="B4964" t="s">
        <v>1394</v>
      </c>
      <c r="C4964" t="s">
        <v>5190</v>
      </c>
      <c r="D4964" t="s">
        <v>9835</v>
      </c>
      <c r="J4964">
        <f t="shared" si="77"/>
        <v>3</v>
      </c>
    </row>
    <row r="4965" spans="1:10" x14ac:dyDescent="0.25">
      <c r="A4965" t="s">
        <v>24086</v>
      </c>
      <c r="B4965" t="s">
        <v>14342</v>
      </c>
      <c r="J4965">
        <f t="shared" si="77"/>
        <v>1</v>
      </c>
    </row>
    <row r="4966" spans="1:10" x14ac:dyDescent="0.25">
      <c r="A4966" t="s">
        <v>24087</v>
      </c>
      <c r="B4966" t="s">
        <v>1394</v>
      </c>
      <c r="C4966" t="s">
        <v>24166</v>
      </c>
      <c r="D4966" t="s">
        <v>2808</v>
      </c>
      <c r="E4966" t="s">
        <v>5190</v>
      </c>
      <c r="F4966" t="s">
        <v>8335</v>
      </c>
      <c r="J4966">
        <f t="shared" si="77"/>
        <v>4</v>
      </c>
    </row>
    <row r="4967" spans="1:10" x14ac:dyDescent="0.25">
      <c r="A4967" t="s">
        <v>24088</v>
      </c>
      <c r="B4967" t="s">
        <v>63</v>
      </c>
      <c r="J4967">
        <f t="shared" si="77"/>
        <v>1</v>
      </c>
    </row>
    <row r="4968" spans="1:10" x14ac:dyDescent="0.25">
      <c r="A4968" t="s">
        <v>24089</v>
      </c>
      <c r="B4968" t="s">
        <v>8335</v>
      </c>
      <c r="J4968">
        <f t="shared" si="77"/>
        <v>1</v>
      </c>
    </row>
    <row r="4969" spans="1:10" x14ac:dyDescent="0.25">
      <c r="A4969" t="s">
        <v>24090</v>
      </c>
      <c r="B4969" t="s">
        <v>24166</v>
      </c>
      <c r="C4969" t="s">
        <v>2808</v>
      </c>
      <c r="J4969">
        <f t="shared" si="77"/>
        <v>2</v>
      </c>
    </row>
    <row r="4970" spans="1:10" x14ac:dyDescent="0.25">
      <c r="A4970" t="s">
        <v>24091</v>
      </c>
      <c r="B4970" t="s">
        <v>1110</v>
      </c>
      <c r="C4970" t="s">
        <v>2808</v>
      </c>
      <c r="D4970" t="s">
        <v>9835</v>
      </c>
      <c r="E4970" t="s">
        <v>8335</v>
      </c>
      <c r="J4970">
        <f t="shared" si="77"/>
        <v>4</v>
      </c>
    </row>
    <row r="4971" spans="1:10" x14ac:dyDescent="0.25">
      <c r="A4971" t="s">
        <v>24092</v>
      </c>
      <c r="B4971" t="s">
        <v>24166</v>
      </c>
      <c r="C4971" t="s">
        <v>5190</v>
      </c>
      <c r="D4971" t="s">
        <v>8335</v>
      </c>
      <c r="J4971">
        <f t="shared" si="77"/>
        <v>3</v>
      </c>
    </row>
    <row r="4972" spans="1:10" x14ac:dyDescent="0.25">
      <c r="A4972" t="s">
        <v>24093</v>
      </c>
      <c r="B4972" t="s">
        <v>10594</v>
      </c>
      <c r="C4972" t="s">
        <v>63</v>
      </c>
      <c r="D4972" t="s">
        <v>9603</v>
      </c>
      <c r="J4972">
        <f t="shared" si="77"/>
        <v>3</v>
      </c>
    </row>
    <row r="4973" spans="1:10" x14ac:dyDescent="0.25">
      <c r="A4973" t="s">
        <v>21853</v>
      </c>
      <c r="B4973" t="s">
        <v>24166</v>
      </c>
      <c r="C4973" t="s">
        <v>5190</v>
      </c>
      <c r="D4973" t="s">
        <v>8335</v>
      </c>
      <c r="J4973">
        <f t="shared" si="77"/>
        <v>3</v>
      </c>
    </row>
    <row r="4974" spans="1:10" x14ac:dyDescent="0.25">
      <c r="A4974" t="s">
        <v>24094</v>
      </c>
      <c r="B4974" t="s">
        <v>63</v>
      </c>
      <c r="J4974">
        <f t="shared" si="77"/>
        <v>1</v>
      </c>
    </row>
    <row r="4975" spans="1:10" x14ac:dyDescent="0.25">
      <c r="A4975" t="s">
        <v>24095</v>
      </c>
      <c r="B4975" t="s">
        <v>2808</v>
      </c>
      <c r="C4975" t="s">
        <v>24164</v>
      </c>
      <c r="D4975" t="s">
        <v>8335</v>
      </c>
      <c r="J4975">
        <f t="shared" si="77"/>
        <v>3</v>
      </c>
    </row>
    <row r="4976" spans="1:10" x14ac:dyDescent="0.25">
      <c r="A4976" t="s">
        <v>24096</v>
      </c>
      <c r="B4976" t="s">
        <v>1394</v>
      </c>
      <c r="C4976" t="s">
        <v>15632</v>
      </c>
      <c r="J4976">
        <f t="shared" si="77"/>
        <v>2</v>
      </c>
    </row>
    <row r="4977" spans="1:10" x14ac:dyDescent="0.25">
      <c r="A4977" t="s">
        <v>24097</v>
      </c>
      <c r="B4977" t="s">
        <v>10594</v>
      </c>
      <c r="C4977" t="s">
        <v>1394</v>
      </c>
      <c r="D4977" t="s">
        <v>15632</v>
      </c>
      <c r="J4977">
        <f t="shared" si="77"/>
        <v>3</v>
      </c>
    </row>
    <row r="4978" spans="1:10" x14ac:dyDescent="0.25">
      <c r="A4978" t="s">
        <v>24098</v>
      </c>
      <c r="B4978" t="s">
        <v>1110</v>
      </c>
      <c r="C4978" t="s">
        <v>9835</v>
      </c>
      <c r="D4978" t="s">
        <v>8335</v>
      </c>
      <c r="J4978">
        <f t="shared" si="77"/>
        <v>3</v>
      </c>
    </row>
    <row r="4979" spans="1:10" x14ac:dyDescent="0.25">
      <c r="A4979" t="s">
        <v>24099</v>
      </c>
      <c r="B4979" t="s">
        <v>1394</v>
      </c>
      <c r="C4979" t="s">
        <v>63</v>
      </c>
      <c r="D4979" t="s">
        <v>2808</v>
      </c>
      <c r="J4979">
        <f t="shared" si="77"/>
        <v>3</v>
      </c>
    </row>
    <row r="4980" spans="1:10" x14ac:dyDescent="0.25">
      <c r="A4980" t="s">
        <v>24100</v>
      </c>
      <c r="B4980" t="s">
        <v>1394</v>
      </c>
      <c r="J4980">
        <f t="shared" si="77"/>
        <v>1</v>
      </c>
    </row>
    <row r="4981" spans="1:10" x14ac:dyDescent="0.25">
      <c r="A4981" t="s">
        <v>24101</v>
      </c>
      <c r="B4981" t="s">
        <v>1394</v>
      </c>
      <c r="C4981" t="s">
        <v>2808</v>
      </c>
      <c r="J4981">
        <f t="shared" si="77"/>
        <v>2</v>
      </c>
    </row>
    <row r="4982" spans="1:10" x14ac:dyDescent="0.25">
      <c r="A4982" t="s">
        <v>24102</v>
      </c>
      <c r="B4982" t="s">
        <v>5190</v>
      </c>
      <c r="C4982" t="s">
        <v>9835</v>
      </c>
      <c r="J4982">
        <f t="shared" si="77"/>
        <v>2</v>
      </c>
    </row>
    <row r="4983" spans="1:10" x14ac:dyDescent="0.25">
      <c r="A4983" t="s">
        <v>24103</v>
      </c>
      <c r="B4983" t="s">
        <v>2808</v>
      </c>
      <c r="J4983">
        <f t="shared" si="77"/>
        <v>1</v>
      </c>
    </row>
    <row r="4984" spans="1:10" x14ac:dyDescent="0.25">
      <c r="A4984" t="s">
        <v>24104</v>
      </c>
      <c r="B4984" t="s">
        <v>1394</v>
      </c>
      <c r="J4984">
        <f t="shared" si="77"/>
        <v>1</v>
      </c>
    </row>
    <row r="4985" spans="1:10" x14ac:dyDescent="0.25">
      <c r="A4985" t="s">
        <v>24105</v>
      </c>
      <c r="B4985" t="s">
        <v>2808</v>
      </c>
      <c r="C4985" t="s">
        <v>5190</v>
      </c>
      <c r="D4985" t="s">
        <v>24164</v>
      </c>
      <c r="J4985">
        <f t="shared" si="77"/>
        <v>3</v>
      </c>
    </row>
    <row r="4986" spans="1:10" x14ac:dyDescent="0.25">
      <c r="A4986" t="s">
        <v>24106</v>
      </c>
      <c r="B4986" t="s">
        <v>1394</v>
      </c>
      <c r="C4986" t="s">
        <v>2808</v>
      </c>
      <c r="D4986" t="s">
        <v>15632</v>
      </c>
      <c r="J4986">
        <f t="shared" si="77"/>
        <v>3</v>
      </c>
    </row>
    <row r="4987" spans="1:10" x14ac:dyDescent="0.25">
      <c r="A4987" t="s">
        <v>24107</v>
      </c>
      <c r="B4987" t="s">
        <v>24166</v>
      </c>
      <c r="C4987" t="s">
        <v>2808</v>
      </c>
      <c r="D4987" t="s">
        <v>8335</v>
      </c>
      <c r="J4987">
        <f t="shared" si="77"/>
        <v>3</v>
      </c>
    </row>
    <row r="4988" spans="1:10" x14ac:dyDescent="0.25">
      <c r="A4988" t="s">
        <v>24108</v>
      </c>
      <c r="B4988" t="s">
        <v>1394</v>
      </c>
      <c r="C4988" t="s">
        <v>2808</v>
      </c>
      <c r="D4988" t="s">
        <v>15632</v>
      </c>
      <c r="J4988">
        <f t="shared" si="77"/>
        <v>3</v>
      </c>
    </row>
    <row r="4989" spans="1:10" x14ac:dyDescent="0.25">
      <c r="A4989" t="s">
        <v>24109</v>
      </c>
      <c r="B4989" t="s">
        <v>1394</v>
      </c>
      <c r="C4989" t="s">
        <v>2808</v>
      </c>
      <c r="D4989" t="s">
        <v>15632</v>
      </c>
      <c r="J4989">
        <f t="shared" si="77"/>
        <v>3</v>
      </c>
    </row>
    <row r="4990" spans="1:10" x14ac:dyDescent="0.25">
      <c r="A4990" t="s">
        <v>24110</v>
      </c>
      <c r="B4990" t="s">
        <v>24166</v>
      </c>
      <c r="C4990" t="s">
        <v>2808</v>
      </c>
      <c r="D4990" t="s">
        <v>5190</v>
      </c>
      <c r="J4990">
        <f t="shared" si="77"/>
        <v>3</v>
      </c>
    </row>
    <row r="4991" spans="1:10" x14ac:dyDescent="0.25">
      <c r="A4991" t="s">
        <v>24111</v>
      </c>
      <c r="B4991" t="s">
        <v>1394</v>
      </c>
      <c r="C4991" t="s">
        <v>2808</v>
      </c>
      <c r="J4991">
        <f t="shared" si="77"/>
        <v>2</v>
      </c>
    </row>
    <row r="4992" spans="1:10" x14ac:dyDescent="0.25">
      <c r="A4992" t="s">
        <v>24112</v>
      </c>
      <c r="B4992" t="s">
        <v>63</v>
      </c>
      <c r="J4992">
        <f t="shared" si="77"/>
        <v>1</v>
      </c>
    </row>
    <row r="4993" spans="1:10" x14ac:dyDescent="0.25">
      <c r="A4993" t="s">
        <v>24113</v>
      </c>
      <c r="B4993" t="s">
        <v>1062</v>
      </c>
      <c r="C4993" t="s">
        <v>5190</v>
      </c>
      <c r="D4993" t="s">
        <v>24164</v>
      </c>
      <c r="E4993" t="s">
        <v>8335</v>
      </c>
      <c r="J4993">
        <f t="shared" si="77"/>
        <v>4</v>
      </c>
    </row>
    <row r="4994" spans="1:10" x14ac:dyDescent="0.25">
      <c r="A4994" t="s">
        <v>24114</v>
      </c>
      <c r="B4994" t="s">
        <v>63</v>
      </c>
      <c r="J4994">
        <f t="shared" si="77"/>
        <v>1</v>
      </c>
    </row>
    <row r="4995" spans="1:10" x14ac:dyDescent="0.25">
      <c r="A4995" t="s">
        <v>24115</v>
      </c>
      <c r="B4995" t="s">
        <v>9835</v>
      </c>
      <c r="C4995" t="s">
        <v>8335</v>
      </c>
      <c r="J4995">
        <f t="shared" ref="J4995:J5044" si="78">COUNTIF(B4995:E4995,"*")</f>
        <v>2</v>
      </c>
    </row>
    <row r="4996" spans="1:10" x14ac:dyDescent="0.25">
      <c r="A4996" t="s">
        <v>24116</v>
      </c>
      <c r="B4996" t="s">
        <v>10594</v>
      </c>
      <c r="C4996" t="s">
        <v>63</v>
      </c>
      <c r="J4996">
        <f t="shared" si="78"/>
        <v>2</v>
      </c>
    </row>
    <row r="4997" spans="1:10" x14ac:dyDescent="0.25">
      <c r="A4997" t="s">
        <v>24117</v>
      </c>
      <c r="B4997" t="s">
        <v>2808</v>
      </c>
      <c r="J4997">
        <f t="shared" si="78"/>
        <v>1</v>
      </c>
    </row>
    <row r="4998" spans="1:10" x14ac:dyDescent="0.25">
      <c r="A4998" t="s">
        <v>24118</v>
      </c>
      <c r="B4998" t="s">
        <v>1394</v>
      </c>
      <c r="J4998">
        <f t="shared" si="78"/>
        <v>1</v>
      </c>
    </row>
    <row r="4999" spans="1:10" x14ac:dyDescent="0.25">
      <c r="A4999" t="s">
        <v>24119</v>
      </c>
      <c r="B4999" t="s">
        <v>2808</v>
      </c>
      <c r="J4999">
        <f t="shared" si="78"/>
        <v>1</v>
      </c>
    </row>
    <row r="5000" spans="1:10" x14ac:dyDescent="0.25">
      <c r="A5000" t="s">
        <v>24120</v>
      </c>
      <c r="B5000" t="s">
        <v>1394</v>
      </c>
      <c r="C5000" t="s">
        <v>15632</v>
      </c>
      <c r="J5000">
        <f t="shared" si="78"/>
        <v>2</v>
      </c>
    </row>
    <row r="5001" spans="1:10" x14ac:dyDescent="0.25">
      <c r="A5001" t="s">
        <v>24121</v>
      </c>
      <c r="B5001" t="s">
        <v>2808</v>
      </c>
      <c r="C5001" t="s">
        <v>9835</v>
      </c>
      <c r="D5001" t="s">
        <v>8335</v>
      </c>
      <c r="J5001">
        <f t="shared" si="78"/>
        <v>3</v>
      </c>
    </row>
    <row r="5002" spans="1:10" x14ac:dyDescent="0.25">
      <c r="A5002" t="s">
        <v>24122</v>
      </c>
      <c r="B5002" t="s">
        <v>5190</v>
      </c>
      <c r="J5002">
        <f t="shared" si="78"/>
        <v>1</v>
      </c>
    </row>
    <row r="5003" spans="1:10" x14ac:dyDescent="0.25">
      <c r="A5003" t="s">
        <v>24123</v>
      </c>
      <c r="B5003" t="s">
        <v>63</v>
      </c>
      <c r="C5003" t="s">
        <v>9603</v>
      </c>
      <c r="J5003">
        <f t="shared" si="78"/>
        <v>2</v>
      </c>
    </row>
    <row r="5004" spans="1:10" x14ac:dyDescent="0.25">
      <c r="A5004" t="s">
        <v>24124</v>
      </c>
      <c r="B5004" t="s">
        <v>5190</v>
      </c>
      <c r="C5004" t="s">
        <v>8335</v>
      </c>
      <c r="J5004">
        <f t="shared" si="78"/>
        <v>2</v>
      </c>
    </row>
    <row r="5005" spans="1:10" x14ac:dyDescent="0.25">
      <c r="A5005" t="s">
        <v>24125</v>
      </c>
      <c r="B5005" t="s">
        <v>2808</v>
      </c>
      <c r="J5005">
        <f t="shared" si="78"/>
        <v>1</v>
      </c>
    </row>
    <row r="5006" spans="1:10" x14ac:dyDescent="0.25">
      <c r="A5006" t="s">
        <v>24126</v>
      </c>
      <c r="B5006" t="s">
        <v>11916</v>
      </c>
      <c r="J5006">
        <f t="shared" si="78"/>
        <v>1</v>
      </c>
    </row>
    <row r="5007" spans="1:10" x14ac:dyDescent="0.25">
      <c r="A5007" t="s">
        <v>24127</v>
      </c>
      <c r="B5007" t="s">
        <v>1394</v>
      </c>
      <c r="J5007">
        <f t="shared" si="78"/>
        <v>1</v>
      </c>
    </row>
    <row r="5008" spans="1:10" x14ac:dyDescent="0.25">
      <c r="A5008" t="s">
        <v>24128</v>
      </c>
      <c r="B5008" t="s">
        <v>5190</v>
      </c>
      <c r="J5008">
        <f t="shared" si="78"/>
        <v>1</v>
      </c>
    </row>
    <row r="5009" spans="1:10" x14ac:dyDescent="0.25">
      <c r="A5009" t="s">
        <v>24129</v>
      </c>
      <c r="B5009" t="s">
        <v>1394</v>
      </c>
      <c r="C5009" t="s">
        <v>24166</v>
      </c>
      <c r="D5009" t="s">
        <v>2808</v>
      </c>
      <c r="J5009">
        <f t="shared" si="78"/>
        <v>3</v>
      </c>
    </row>
    <row r="5010" spans="1:10" x14ac:dyDescent="0.25">
      <c r="A5010" t="s">
        <v>24130</v>
      </c>
      <c r="B5010" t="s">
        <v>1394</v>
      </c>
      <c r="J5010">
        <f t="shared" si="78"/>
        <v>1</v>
      </c>
    </row>
    <row r="5011" spans="1:10" x14ac:dyDescent="0.25">
      <c r="A5011" t="s">
        <v>24131</v>
      </c>
      <c r="B5011" t="s">
        <v>2808</v>
      </c>
      <c r="C5011" t="s">
        <v>1062</v>
      </c>
      <c r="J5011">
        <f t="shared" si="78"/>
        <v>2</v>
      </c>
    </row>
    <row r="5012" spans="1:10" x14ac:dyDescent="0.25">
      <c r="A5012" t="s">
        <v>24132</v>
      </c>
      <c r="B5012" t="s">
        <v>1394</v>
      </c>
      <c r="C5012" t="s">
        <v>2808</v>
      </c>
      <c r="J5012">
        <f t="shared" si="78"/>
        <v>2</v>
      </c>
    </row>
    <row r="5013" spans="1:10" x14ac:dyDescent="0.25">
      <c r="A5013" t="s">
        <v>24133</v>
      </c>
      <c r="B5013" t="s">
        <v>1394</v>
      </c>
      <c r="C5013" t="s">
        <v>2808</v>
      </c>
      <c r="J5013">
        <f t="shared" si="78"/>
        <v>2</v>
      </c>
    </row>
    <row r="5014" spans="1:10" x14ac:dyDescent="0.25">
      <c r="A5014" t="s">
        <v>20723</v>
      </c>
      <c r="B5014" t="s">
        <v>1110</v>
      </c>
      <c r="C5014" t="s">
        <v>24166</v>
      </c>
      <c r="D5014" t="s">
        <v>2808</v>
      </c>
      <c r="E5014" t="s">
        <v>8335</v>
      </c>
      <c r="J5014">
        <f t="shared" si="78"/>
        <v>4</v>
      </c>
    </row>
    <row r="5015" spans="1:10" x14ac:dyDescent="0.25">
      <c r="A5015" t="s">
        <v>24134</v>
      </c>
      <c r="B5015" t="s">
        <v>2808</v>
      </c>
      <c r="C5015" t="s">
        <v>14342</v>
      </c>
      <c r="J5015">
        <f t="shared" si="78"/>
        <v>2</v>
      </c>
    </row>
    <row r="5016" spans="1:10" x14ac:dyDescent="0.25">
      <c r="A5016" t="s">
        <v>24135</v>
      </c>
      <c r="B5016" t="s">
        <v>1110</v>
      </c>
      <c r="C5016" t="s">
        <v>24166</v>
      </c>
      <c r="D5016" t="s">
        <v>8335</v>
      </c>
      <c r="J5016">
        <f t="shared" si="78"/>
        <v>3</v>
      </c>
    </row>
    <row r="5017" spans="1:10" x14ac:dyDescent="0.25">
      <c r="A5017" t="s">
        <v>24136</v>
      </c>
      <c r="B5017" t="s">
        <v>1394</v>
      </c>
      <c r="C5017" t="s">
        <v>2808</v>
      </c>
      <c r="J5017">
        <f t="shared" si="78"/>
        <v>2</v>
      </c>
    </row>
    <row r="5018" spans="1:10" x14ac:dyDescent="0.25">
      <c r="A5018" t="s">
        <v>24137</v>
      </c>
      <c r="B5018" t="s">
        <v>24166</v>
      </c>
      <c r="C5018" t="s">
        <v>2808</v>
      </c>
      <c r="D5018" t="s">
        <v>8335</v>
      </c>
      <c r="J5018">
        <f t="shared" si="78"/>
        <v>3</v>
      </c>
    </row>
    <row r="5019" spans="1:10" x14ac:dyDescent="0.25">
      <c r="A5019" t="s">
        <v>24138</v>
      </c>
      <c r="B5019" t="s">
        <v>1394</v>
      </c>
      <c r="C5019" t="s">
        <v>15632</v>
      </c>
      <c r="J5019">
        <f t="shared" si="78"/>
        <v>2</v>
      </c>
    </row>
    <row r="5020" spans="1:10" x14ac:dyDescent="0.25">
      <c r="A5020" t="s">
        <v>24139</v>
      </c>
      <c r="B5020" t="s">
        <v>2808</v>
      </c>
      <c r="J5020">
        <f t="shared" si="78"/>
        <v>1</v>
      </c>
    </row>
    <row r="5021" spans="1:10" x14ac:dyDescent="0.25">
      <c r="A5021" t="s">
        <v>24140</v>
      </c>
      <c r="B5021" t="s">
        <v>5190</v>
      </c>
      <c r="C5021" t="s">
        <v>24164</v>
      </c>
      <c r="D5021" t="s">
        <v>8335</v>
      </c>
      <c r="J5021">
        <f t="shared" si="78"/>
        <v>3</v>
      </c>
    </row>
    <row r="5022" spans="1:10" x14ac:dyDescent="0.25">
      <c r="A5022" t="s">
        <v>24141</v>
      </c>
      <c r="B5022" t="s">
        <v>2808</v>
      </c>
      <c r="C5022" t="s">
        <v>5190</v>
      </c>
      <c r="D5022" t="s">
        <v>8335</v>
      </c>
      <c r="J5022">
        <f t="shared" si="78"/>
        <v>3</v>
      </c>
    </row>
    <row r="5023" spans="1:10" x14ac:dyDescent="0.25">
      <c r="A5023" t="s">
        <v>24142</v>
      </c>
      <c r="B5023" t="s">
        <v>1394</v>
      </c>
      <c r="C5023" t="s">
        <v>2808</v>
      </c>
      <c r="D5023" t="s">
        <v>15632</v>
      </c>
      <c r="J5023">
        <f t="shared" si="78"/>
        <v>3</v>
      </c>
    </row>
    <row r="5024" spans="1:10" x14ac:dyDescent="0.25">
      <c r="A5024" t="s">
        <v>24143</v>
      </c>
      <c r="B5024" t="s">
        <v>2808</v>
      </c>
      <c r="J5024">
        <f t="shared" si="78"/>
        <v>1</v>
      </c>
    </row>
    <row r="5025" spans="1:10" x14ac:dyDescent="0.25">
      <c r="A5025" t="s">
        <v>24144</v>
      </c>
      <c r="B5025" t="s">
        <v>15632</v>
      </c>
      <c r="J5025">
        <f t="shared" si="78"/>
        <v>1</v>
      </c>
    </row>
    <row r="5026" spans="1:10" x14ac:dyDescent="0.25">
      <c r="A5026" t="s">
        <v>24145</v>
      </c>
      <c r="B5026" t="s">
        <v>9835</v>
      </c>
      <c r="C5026" t="s">
        <v>8335</v>
      </c>
      <c r="J5026">
        <f t="shared" si="78"/>
        <v>2</v>
      </c>
    </row>
    <row r="5027" spans="1:10" x14ac:dyDescent="0.25">
      <c r="A5027" t="s">
        <v>24146</v>
      </c>
      <c r="B5027" t="s">
        <v>1394</v>
      </c>
      <c r="C5027" t="s">
        <v>24166</v>
      </c>
      <c r="D5027" t="s">
        <v>5190</v>
      </c>
      <c r="J5027">
        <f t="shared" si="78"/>
        <v>3</v>
      </c>
    </row>
    <row r="5028" spans="1:10" x14ac:dyDescent="0.25">
      <c r="A5028" t="s">
        <v>24147</v>
      </c>
      <c r="B5028" t="s">
        <v>2808</v>
      </c>
      <c r="C5028" t="s">
        <v>9603</v>
      </c>
      <c r="D5028" t="s">
        <v>15632</v>
      </c>
      <c r="J5028">
        <f t="shared" si="78"/>
        <v>3</v>
      </c>
    </row>
    <row r="5029" spans="1:10" x14ac:dyDescent="0.25">
      <c r="A5029" t="s">
        <v>24148</v>
      </c>
      <c r="B5029" t="s">
        <v>2808</v>
      </c>
      <c r="J5029">
        <f t="shared" si="78"/>
        <v>1</v>
      </c>
    </row>
    <row r="5030" spans="1:10" x14ac:dyDescent="0.25">
      <c r="A5030" t="s">
        <v>24149</v>
      </c>
      <c r="B5030" t="s">
        <v>5190</v>
      </c>
      <c r="J5030">
        <f t="shared" si="78"/>
        <v>1</v>
      </c>
    </row>
    <row r="5031" spans="1:10" x14ac:dyDescent="0.25">
      <c r="A5031" t="s">
        <v>24150</v>
      </c>
      <c r="B5031" t="s">
        <v>24166</v>
      </c>
      <c r="C5031" t="s">
        <v>5190</v>
      </c>
      <c r="D5031" t="s">
        <v>24164</v>
      </c>
      <c r="E5031" t="s">
        <v>8335</v>
      </c>
      <c r="J5031">
        <f t="shared" si="78"/>
        <v>4</v>
      </c>
    </row>
    <row r="5032" spans="1:10" x14ac:dyDescent="0.25">
      <c r="A5032" t="s">
        <v>24151</v>
      </c>
      <c r="B5032" t="s">
        <v>2808</v>
      </c>
      <c r="J5032">
        <f t="shared" si="78"/>
        <v>1</v>
      </c>
    </row>
    <row r="5033" spans="1:10" x14ac:dyDescent="0.25">
      <c r="A5033" t="s">
        <v>24152</v>
      </c>
      <c r="B5033" t="s">
        <v>1394</v>
      </c>
      <c r="C5033" t="s">
        <v>5190</v>
      </c>
      <c r="D5033" t="s">
        <v>8335</v>
      </c>
      <c r="J5033">
        <f t="shared" si="78"/>
        <v>3</v>
      </c>
    </row>
    <row r="5034" spans="1:10" x14ac:dyDescent="0.25">
      <c r="A5034" t="s">
        <v>24153</v>
      </c>
      <c r="B5034" t="s">
        <v>24166</v>
      </c>
      <c r="C5034" t="s">
        <v>2808</v>
      </c>
      <c r="J5034">
        <f t="shared" si="78"/>
        <v>2</v>
      </c>
    </row>
    <row r="5035" spans="1:10" x14ac:dyDescent="0.25">
      <c r="A5035" t="s">
        <v>24154</v>
      </c>
      <c r="B5035" t="s">
        <v>2808</v>
      </c>
      <c r="C5035" t="s">
        <v>9835</v>
      </c>
      <c r="D5035" t="s">
        <v>8335</v>
      </c>
      <c r="J5035">
        <f t="shared" si="78"/>
        <v>3</v>
      </c>
    </row>
    <row r="5036" spans="1:10" x14ac:dyDescent="0.25">
      <c r="A5036" t="s">
        <v>24155</v>
      </c>
      <c r="B5036" t="s">
        <v>8335</v>
      </c>
      <c r="J5036">
        <f t="shared" si="78"/>
        <v>1</v>
      </c>
    </row>
    <row r="5037" spans="1:10" x14ac:dyDescent="0.25">
      <c r="A5037" t="s">
        <v>24156</v>
      </c>
      <c r="B5037" t="s">
        <v>1110</v>
      </c>
      <c r="C5037" t="s">
        <v>24166</v>
      </c>
      <c r="D5037" t="s">
        <v>2808</v>
      </c>
      <c r="E5037" t="s">
        <v>15632</v>
      </c>
      <c r="F5037" t="s">
        <v>8335</v>
      </c>
      <c r="J5037">
        <f t="shared" si="78"/>
        <v>4</v>
      </c>
    </row>
    <row r="5038" spans="1:10" x14ac:dyDescent="0.25">
      <c r="A5038" t="s">
        <v>24157</v>
      </c>
      <c r="B5038" t="s">
        <v>24166</v>
      </c>
      <c r="C5038" t="s">
        <v>2808</v>
      </c>
      <c r="J5038">
        <f t="shared" si="78"/>
        <v>2</v>
      </c>
    </row>
    <row r="5039" spans="1:10" x14ac:dyDescent="0.25">
      <c r="A5039" t="s">
        <v>24158</v>
      </c>
      <c r="B5039" t="s">
        <v>1394</v>
      </c>
      <c r="C5039" t="s">
        <v>2808</v>
      </c>
      <c r="J5039">
        <f t="shared" si="78"/>
        <v>2</v>
      </c>
    </row>
    <row r="5040" spans="1:10" x14ac:dyDescent="0.25">
      <c r="A5040" t="s">
        <v>24159</v>
      </c>
      <c r="B5040" t="s">
        <v>1394</v>
      </c>
      <c r="C5040" t="s">
        <v>2808</v>
      </c>
      <c r="J5040">
        <f t="shared" si="78"/>
        <v>2</v>
      </c>
    </row>
    <row r="5041" spans="1:10" x14ac:dyDescent="0.25">
      <c r="A5041" t="s">
        <v>24160</v>
      </c>
      <c r="B5041" t="s">
        <v>24166</v>
      </c>
      <c r="C5041" t="s">
        <v>2808</v>
      </c>
      <c r="D5041" t="s">
        <v>24164</v>
      </c>
      <c r="E5041" t="s">
        <v>8335</v>
      </c>
      <c r="J5041">
        <f t="shared" si="78"/>
        <v>4</v>
      </c>
    </row>
    <row r="5042" spans="1:10" x14ac:dyDescent="0.25">
      <c r="A5042" t="s">
        <v>24161</v>
      </c>
      <c r="B5042" t="s">
        <v>2808</v>
      </c>
      <c r="C5042" t="s">
        <v>5190</v>
      </c>
      <c r="D5042" t="s">
        <v>8335</v>
      </c>
      <c r="J5042">
        <f t="shared" si="78"/>
        <v>3</v>
      </c>
    </row>
    <row r="5043" spans="1:10" x14ac:dyDescent="0.25">
      <c r="A5043" t="s">
        <v>24162</v>
      </c>
      <c r="B5043" t="s">
        <v>1394</v>
      </c>
      <c r="C5043" t="s">
        <v>2808</v>
      </c>
      <c r="D5043" t="s">
        <v>15632</v>
      </c>
      <c r="J5043">
        <f t="shared" si="78"/>
        <v>3</v>
      </c>
    </row>
    <row r="5044" spans="1:10" x14ac:dyDescent="0.25">
      <c r="A5044" t="s">
        <v>24163</v>
      </c>
      <c r="B5044" t="s">
        <v>63</v>
      </c>
      <c r="J5044">
        <f t="shared" si="78"/>
        <v>1</v>
      </c>
    </row>
  </sheetData>
  <mergeCells count="2">
    <mergeCell ref="M2:P2"/>
    <mergeCell ref="M3:P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7"/>
  <sheetViews>
    <sheetView topLeftCell="E1" workbookViewId="0">
      <selection activeCell="M25" sqref="M25"/>
    </sheetView>
  </sheetViews>
  <sheetFormatPr defaultRowHeight="15" x14ac:dyDescent="0.25"/>
  <cols>
    <col min="1" max="1" width="9.42578125" customWidth="1"/>
    <col min="2" max="2" width="13.140625" customWidth="1"/>
    <col min="4" max="4" width="16.5703125" bestFit="1" customWidth="1"/>
    <col min="5" max="5" width="13.42578125" customWidth="1"/>
    <col min="6" max="6" width="16.5703125" style="4" bestFit="1" customWidth="1"/>
    <col min="7" max="7" width="13.42578125" customWidth="1"/>
    <col min="10" max="10" width="10.7109375" bestFit="1" customWidth="1"/>
  </cols>
  <sheetData>
    <row r="1" spans="1:15" ht="45.75" thickBot="1" x14ac:dyDescent="0.3">
      <c r="A1" s="5" t="s">
        <v>20</v>
      </c>
      <c r="B1" s="5" t="s">
        <v>29088</v>
      </c>
      <c r="C1" s="5" t="s">
        <v>29078</v>
      </c>
      <c r="D1" s="5" t="s">
        <v>29087</v>
      </c>
      <c r="E1" s="5" t="s">
        <v>29086</v>
      </c>
      <c r="F1" s="6" t="s">
        <v>29085</v>
      </c>
      <c r="G1" s="5" t="s">
        <v>29089</v>
      </c>
    </row>
    <row r="2" spans="1:15" ht="15.75" thickBot="1" x14ac:dyDescent="0.3">
      <c r="A2" t="s">
        <v>37</v>
      </c>
      <c r="B2">
        <f t="shared" ref="B2:B33" si="0">COUNTIF(Country,A2)</f>
        <v>3807</v>
      </c>
      <c r="C2">
        <f t="shared" ref="C2:C33" si="1">RANK(B2,B:B,0)</f>
        <v>1</v>
      </c>
      <c r="D2" s="4">
        <f t="shared" ref="D2:D33" si="2">SUMIF(Country, A2, Gross_Revenue)</f>
        <v>178619254385</v>
      </c>
      <c r="E2">
        <f>RANK(D2,D:D,0)</f>
        <v>1</v>
      </c>
      <c r="F2" s="4">
        <f t="shared" ref="F2:F33" si="3">SUMIF(Country,A2,Budget)</f>
        <v>125467754035</v>
      </c>
      <c r="G2">
        <f>RANK(F2,F:F,0)</f>
        <v>1</v>
      </c>
      <c r="J2" t="s">
        <v>29090</v>
      </c>
      <c r="K2" s="17" t="s">
        <v>29079</v>
      </c>
      <c r="L2" s="18"/>
      <c r="M2" s="18"/>
      <c r="N2" s="18"/>
      <c r="O2" s="19"/>
    </row>
    <row r="3" spans="1:15" x14ac:dyDescent="0.25">
      <c r="A3" t="s">
        <v>53</v>
      </c>
      <c r="B3">
        <f t="shared" si="0"/>
        <v>448</v>
      </c>
      <c r="C3">
        <f t="shared" si="1"/>
        <v>2</v>
      </c>
      <c r="D3" s="4">
        <f t="shared" si="2"/>
        <v>11808199558</v>
      </c>
      <c r="E3">
        <f t="shared" ref="E3:E66" si="4">RANK(D3,D:D,0)</f>
        <v>2</v>
      </c>
      <c r="F3" s="4">
        <f t="shared" si="3"/>
        <v>10485439127</v>
      </c>
      <c r="G3">
        <f t="shared" ref="G3:G66" si="5">RANK(F3,F:F,0)</f>
        <v>3</v>
      </c>
      <c r="K3" s="23" t="s">
        <v>29080</v>
      </c>
      <c r="L3" s="24"/>
      <c r="M3" s="24"/>
      <c r="N3" s="24"/>
      <c r="O3" s="25"/>
    </row>
    <row r="4" spans="1:15" x14ac:dyDescent="0.25">
      <c r="A4" t="s">
        <v>1224</v>
      </c>
      <c r="B4">
        <f t="shared" si="0"/>
        <v>154</v>
      </c>
      <c r="C4">
        <f t="shared" si="1"/>
        <v>3</v>
      </c>
      <c r="D4" s="4">
        <f t="shared" si="2"/>
        <v>1978421823</v>
      </c>
      <c r="E4">
        <f t="shared" si="4"/>
        <v>4</v>
      </c>
      <c r="F4" s="4">
        <f t="shared" si="3"/>
        <v>3987364500</v>
      </c>
      <c r="G4">
        <f t="shared" si="5"/>
        <v>5</v>
      </c>
      <c r="K4" s="23" t="s">
        <v>29081</v>
      </c>
      <c r="L4" s="24"/>
      <c r="M4" s="24"/>
      <c r="N4" s="24"/>
      <c r="O4" s="25"/>
    </row>
    <row r="5" spans="1:15" x14ac:dyDescent="0.25">
      <c r="A5" t="s">
        <v>232</v>
      </c>
      <c r="B5">
        <f t="shared" si="0"/>
        <v>126</v>
      </c>
      <c r="C5">
        <f t="shared" si="1"/>
        <v>4</v>
      </c>
      <c r="D5" s="4">
        <f t="shared" si="2"/>
        <v>1615108801</v>
      </c>
      <c r="E5">
        <f t="shared" si="4"/>
        <v>6</v>
      </c>
      <c r="F5" s="4">
        <f t="shared" si="3"/>
        <v>1613032000</v>
      </c>
      <c r="G5">
        <f t="shared" si="5"/>
        <v>9</v>
      </c>
      <c r="K5" s="23" t="s">
        <v>29082</v>
      </c>
      <c r="L5" s="24"/>
      <c r="M5" s="24"/>
      <c r="N5" s="24"/>
      <c r="O5" s="25"/>
    </row>
    <row r="6" spans="1:15" x14ac:dyDescent="0.25">
      <c r="A6" t="s">
        <v>652</v>
      </c>
      <c r="B6">
        <f t="shared" si="0"/>
        <v>97</v>
      </c>
      <c r="C6">
        <f t="shared" si="1"/>
        <v>5</v>
      </c>
      <c r="D6" s="4">
        <f t="shared" si="2"/>
        <v>2462603234</v>
      </c>
      <c r="E6">
        <f t="shared" si="4"/>
        <v>3</v>
      </c>
      <c r="F6" s="4">
        <f t="shared" si="3"/>
        <v>3005010000</v>
      </c>
      <c r="G6">
        <f t="shared" si="5"/>
        <v>6</v>
      </c>
      <c r="K6" s="23" t="s">
        <v>29083</v>
      </c>
      <c r="L6" s="24"/>
      <c r="M6" s="24"/>
      <c r="N6" s="24"/>
      <c r="O6" s="25"/>
    </row>
    <row r="7" spans="1:15" ht="15.75" thickBot="1" x14ac:dyDescent="0.3">
      <c r="A7" t="s">
        <v>318</v>
      </c>
      <c r="B7">
        <f t="shared" si="0"/>
        <v>55</v>
      </c>
      <c r="C7">
        <f t="shared" si="1"/>
        <v>6</v>
      </c>
      <c r="D7" s="4">
        <f t="shared" si="2"/>
        <v>1688648202</v>
      </c>
      <c r="E7">
        <f t="shared" si="4"/>
        <v>5</v>
      </c>
      <c r="F7" s="4">
        <f t="shared" si="3"/>
        <v>1558605523</v>
      </c>
      <c r="G7">
        <f t="shared" si="5"/>
        <v>10</v>
      </c>
      <c r="K7" s="20" t="s">
        <v>29084</v>
      </c>
      <c r="L7" s="21"/>
      <c r="M7" s="21"/>
      <c r="N7" s="21"/>
      <c r="O7" s="22"/>
    </row>
    <row r="8" spans="1:15" x14ac:dyDescent="0.25">
      <c r="A8" t="s">
        <v>4563</v>
      </c>
      <c r="B8">
        <f t="shared" si="0"/>
        <v>34</v>
      </c>
      <c r="C8">
        <f t="shared" si="1"/>
        <v>7</v>
      </c>
      <c r="D8" s="4">
        <f t="shared" si="2"/>
        <v>50811269</v>
      </c>
      <c r="E8">
        <f t="shared" si="4"/>
        <v>17</v>
      </c>
      <c r="F8" s="4">
        <f t="shared" si="3"/>
        <v>1861493748</v>
      </c>
      <c r="G8">
        <f t="shared" si="5"/>
        <v>8</v>
      </c>
    </row>
    <row r="9" spans="1:15" x14ac:dyDescent="0.25">
      <c r="A9" t="s">
        <v>2940</v>
      </c>
      <c r="B9">
        <f t="shared" si="0"/>
        <v>33</v>
      </c>
      <c r="C9">
        <f t="shared" si="1"/>
        <v>8</v>
      </c>
      <c r="D9" s="4">
        <f t="shared" si="2"/>
        <v>229749472</v>
      </c>
      <c r="E9">
        <f t="shared" si="4"/>
        <v>10</v>
      </c>
      <c r="F9" s="4">
        <f t="shared" si="3"/>
        <v>1156050000</v>
      </c>
      <c r="G9">
        <f t="shared" si="5"/>
        <v>12</v>
      </c>
      <c r="J9" t="s">
        <v>29091</v>
      </c>
      <c r="K9" s="16" t="s">
        <v>29092</v>
      </c>
      <c r="L9" s="16"/>
      <c r="M9" s="16"/>
      <c r="N9" s="16"/>
      <c r="O9" s="16"/>
    </row>
    <row r="10" spans="1:15" x14ac:dyDescent="0.25">
      <c r="A10" t="s">
        <v>755</v>
      </c>
      <c r="B10">
        <f t="shared" si="0"/>
        <v>30</v>
      </c>
      <c r="C10">
        <f t="shared" si="1"/>
        <v>9</v>
      </c>
      <c r="D10" s="4">
        <f t="shared" si="2"/>
        <v>268717774</v>
      </c>
      <c r="E10">
        <f t="shared" si="4"/>
        <v>9</v>
      </c>
      <c r="F10" s="4">
        <f t="shared" si="3"/>
        <v>1431037000</v>
      </c>
      <c r="G10">
        <f t="shared" si="5"/>
        <v>11</v>
      </c>
      <c r="K10" s="16"/>
      <c r="L10" s="16"/>
      <c r="M10" s="16"/>
      <c r="N10" s="16"/>
      <c r="O10" s="16"/>
    </row>
    <row r="11" spans="1:15" x14ac:dyDescent="0.25">
      <c r="A11" t="s">
        <v>577</v>
      </c>
      <c r="B11">
        <f t="shared" si="0"/>
        <v>23</v>
      </c>
      <c r="C11">
        <f t="shared" si="1"/>
        <v>10</v>
      </c>
      <c r="D11" s="4">
        <f t="shared" si="2"/>
        <v>570412925</v>
      </c>
      <c r="E11">
        <f t="shared" si="4"/>
        <v>8</v>
      </c>
      <c r="F11" s="4">
        <f t="shared" si="3"/>
        <v>7011919898</v>
      </c>
      <c r="G11">
        <f t="shared" si="5"/>
        <v>4</v>
      </c>
    </row>
    <row r="12" spans="1:15" x14ac:dyDescent="0.25">
      <c r="A12" t="s">
        <v>5736</v>
      </c>
      <c r="B12">
        <f t="shared" si="0"/>
        <v>23</v>
      </c>
      <c r="C12">
        <f t="shared" si="1"/>
        <v>10</v>
      </c>
      <c r="D12" s="4">
        <f t="shared" si="2"/>
        <v>37897079</v>
      </c>
      <c r="E12">
        <f t="shared" si="4"/>
        <v>18</v>
      </c>
      <c r="F12" s="4">
        <f t="shared" si="3"/>
        <v>261350000</v>
      </c>
      <c r="G12">
        <f t="shared" si="5"/>
        <v>16</v>
      </c>
      <c r="J12" t="s">
        <v>29093</v>
      </c>
      <c r="K12" s="16" t="s">
        <v>29105</v>
      </c>
      <c r="L12" s="16"/>
      <c r="M12" s="16"/>
      <c r="N12" s="16"/>
      <c r="O12" s="16"/>
    </row>
    <row r="13" spans="1:15" x14ac:dyDescent="0.25">
      <c r="A13" t="s">
        <v>2410</v>
      </c>
      <c r="B13">
        <f t="shared" si="0"/>
        <v>17</v>
      </c>
      <c r="C13">
        <f t="shared" si="1"/>
        <v>12</v>
      </c>
      <c r="D13" s="4">
        <f t="shared" si="2"/>
        <v>104616255</v>
      </c>
      <c r="E13">
        <f t="shared" si="4"/>
        <v>14</v>
      </c>
      <c r="F13" s="4">
        <f t="shared" si="3"/>
        <v>77118775</v>
      </c>
      <c r="G13">
        <f t="shared" si="5"/>
        <v>24</v>
      </c>
      <c r="K13" s="16"/>
      <c r="L13" s="16"/>
      <c r="M13" s="16"/>
      <c r="N13" s="16"/>
      <c r="O13" s="16"/>
    </row>
    <row r="14" spans="1:15" x14ac:dyDescent="0.25">
      <c r="A14" t="s">
        <v>3169</v>
      </c>
      <c r="B14">
        <f t="shared" si="0"/>
        <v>17</v>
      </c>
      <c r="C14">
        <f t="shared" si="1"/>
        <v>12</v>
      </c>
      <c r="D14" s="4">
        <f t="shared" si="2"/>
        <v>180171739</v>
      </c>
      <c r="E14">
        <f t="shared" si="4"/>
        <v>11</v>
      </c>
      <c r="F14" s="4">
        <f t="shared" si="3"/>
        <v>373100000</v>
      </c>
      <c r="G14">
        <f t="shared" si="5"/>
        <v>15</v>
      </c>
      <c r="K14" s="16"/>
      <c r="L14" s="16"/>
      <c r="M14" s="16"/>
      <c r="N14" s="16"/>
      <c r="O14" s="16"/>
    </row>
    <row r="15" spans="1:15" x14ac:dyDescent="0.25">
      <c r="A15" t="s">
        <v>157</v>
      </c>
      <c r="B15">
        <f t="shared" si="0"/>
        <v>15</v>
      </c>
      <c r="C15">
        <f t="shared" si="1"/>
        <v>14</v>
      </c>
      <c r="D15" s="4">
        <f t="shared" si="2"/>
        <v>1298160522</v>
      </c>
      <c r="E15">
        <f t="shared" si="4"/>
        <v>7</v>
      </c>
      <c r="F15" s="4">
        <f t="shared" si="3"/>
        <v>1059850000</v>
      </c>
      <c r="G15">
        <f t="shared" si="5"/>
        <v>13</v>
      </c>
      <c r="K15" s="16"/>
      <c r="L15" s="16"/>
      <c r="M15" s="16"/>
      <c r="N15" s="16"/>
      <c r="O15" s="16"/>
    </row>
    <row r="16" spans="1:15" x14ac:dyDescent="0.25">
      <c r="A16" t="s">
        <v>4629</v>
      </c>
      <c r="B16">
        <f t="shared" si="0"/>
        <v>14</v>
      </c>
      <c r="C16">
        <f t="shared" si="1"/>
        <v>15</v>
      </c>
      <c r="D16" s="4">
        <f t="shared" si="2"/>
        <v>22318331</v>
      </c>
      <c r="E16">
        <f t="shared" si="4"/>
        <v>20</v>
      </c>
      <c r="F16" s="4">
        <f t="shared" si="3"/>
        <v>16607520000</v>
      </c>
      <c r="G16">
        <f t="shared" si="5"/>
        <v>2</v>
      </c>
      <c r="K16" s="16"/>
      <c r="L16" s="16"/>
      <c r="M16" s="16"/>
      <c r="N16" s="16"/>
      <c r="O16" s="16"/>
    </row>
    <row r="17" spans="1:15" x14ac:dyDescent="0.25">
      <c r="A17" t="s">
        <v>6439</v>
      </c>
      <c r="B17">
        <f t="shared" si="0"/>
        <v>12</v>
      </c>
      <c r="C17">
        <f t="shared" si="1"/>
        <v>16</v>
      </c>
      <c r="D17" s="4">
        <f t="shared" si="2"/>
        <v>70336300</v>
      </c>
      <c r="E17">
        <f t="shared" si="4"/>
        <v>15</v>
      </c>
      <c r="F17" s="4">
        <f t="shared" si="3"/>
        <v>99190000</v>
      </c>
      <c r="G17">
        <f t="shared" si="5"/>
        <v>22</v>
      </c>
      <c r="K17" s="16"/>
      <c r="L17" s="16"/>
      <c r="M17" s="16"/>
      <c r="N17" s="16"/>
      <c r="O17" s="16"/>
    </row>
    <row r="18" spans="1:15" x14ac:dyDescent="0.25">
      <c r="A18" t="s">
        <v>5799</v>
      </c>
      <c r="B18">
        <f t="shared" si="0"/>
        <v>11</v>
      </c>
      <c r="C18">
        <f t="shared" si="1"/>
        <v>17</v>
      </c>
      <c r="D18" s="4">
        <f t="shared" si="2"/>
        <v>14959807</v>
      </c>
      <c r="E18">
        <f t="shared" si="4"/>
        <v>24</v>
      </c>
      <c r="F18" s="4">
        <f t="shared" si="3"/>
        <v>172700000</v>
      </c>
      <c r="G18">
        <f t="shared" si="5"/>
        <v>17</v>
      </c>
      <c r="K18" s="16"/>
      <c r="L18" s="16"/>
      <c r="M18" s="16"/>
      <c r="N18" s="16"/>
      <c r="O18" s="16"/>
    </row>
    <row r="19" spans="1:15" x14ac:dyDescent="0.25">
      <c r="A19" t="s">
        <v>6221</v>
      </c>
      <c r="B19">
        <f t="shared" si="0"/>
        <v>11</v>
      </c>
      <c r="C19">
        <f t="shared" si="1"/>
        <v>17</v>
      </c>
      <c r="D19" s="4">
        <f t="shared" si="2"/>
        <v>12766222</v>
      </c>
      <c r="E19">
        <f t="shared" si="4"/>
        <v>27</v>
      </c>
      <c r="F19" s="4">
        <f t="shared" si="3"/>
        <v>125300000</v>
      </c>
      <c r="G19">
        <f t="shared" si="5"/>
        <v>21</v>
      </c>
      <c r="K19" s="16"/>
      <c r="L19" s="16"/>
      <c r="M19" s="16"/>
      <c r="N19" s="16"/>
      <c r="O19" s="16"/>
    </row>
    <row r="20" spans="1:15" x14ac:dyDescent="0.25">
      <c r="A20" t="s">
        <v>6557</v>
      </c>
      <c r="B20">
        <f t="shared" si="0"/>
        <v>8</v>
      </c>
      <c r="C20">
        <f t="shared" si="1"/>
        <v>19</v>
      </c>
      <c r="D20" s="4">
        <f t="shared" si="2"/>
        <v>160740241</v>
      </c>
      <c r="E20">
        <f t="shared" si="4"/>
        <v>12</v>
      </c>
      <c r="F20" s="4">
        <f t="shared" si="3"/>
        <v>126000000</v>
      </c>
      <c r="G20">
        <f t="shared" si="5"/>
        <v>20</v>
      </c>
      <c r="K20" s="16"/>
      <c r="L20" s="16"/>
      <c r="M20" s="16"/>
      <c r="N20" s="16"/>
      <c r="O20" s="16"/>
    </row>
    <row r="21" spans="1:15" x14ac:dyDescent="0.25">
      <c r="A21" t="s">
        <v>10056</v>
      </c>
      <c r="B21">
        <f t="shared" si="0"/>
        <v>8</v>
      </c>
      <c r="C21">
        <f t="shared" si="1"/>
        <v>19</v>
      </c>
      <c r="D21" s="4">
        <f t="shared" si="2"/>
        <v>1804549</v>
      </c>
      <c r="E21">
        <f t="shared" si="4"/>
        <v>40</v>
      </c>
      <c r="F21" s="4">
        <f t="shared" si="3"/>
        <v>167100000</v>
      </c>
      <c r="G21">
        <f t="shared" si="5"/>
        <v>18</v>
      </c>
      <c r="K21" s="16"/>
      <c r="L21" s="16"/>
      <c r="M21" s="16"/>
      <c r="N21" s="16"/>
      <c r="O21" s="16"/>
    </row>
    <row r="22" spans="1:15" x14ac:dyDescent="0.25">
      <c r="A22" t="s">
        <v>13352</v>
      </c>
      <c r="B22">
        <f t="shared" si="0"/>
        <v>8</v>
      </c>
      <c r="C22">
        <f t="shared" si="1"/>
        <v>19</v>
      </c>
      <c r="D22" s="4">
        <f t="shared" si="2"/>
        <v>13562870</v>
      </c>
      <c r="E22">
        <f t="shared" si="4"/>
        <v>25</v>
      </c>
      <c r="F22" s="4">
        <f t="shared" si="3"/>
        <v>29200000</v>
      </c>
      <c r="G22">
        <f t="shared" si="5"/>
        <v>34</v>
      </c>
      <c r="K22" s="16"/>
      <c r="L22" s="16"/>
      <c r="M22" s="16"/>
      <c r="N22" s="16"/>
      <c r="O22" s="16"/>
    </row>
    <row r="23" spans="1:15" x14ac:dyDescent="0.25">
      <c r="A23" t="s">
        <v>9944</v>
      </c>
      <c r="B23">
        <f t="shared" si="0"/>
        <v>6</v>
      </c>
      <c r="C23">
        <f t="shared" si="1"/>
        <v>22</v>
      </c>
      <c r="D23" s="4">
        <f t="shared" si="2"/>
        <v>380435</v>
      </c>
      <c r="E23">
        <f t="shared" si="4"/>
        <v>44</v>
      </c>
      <c r="F23" s="4">
        <f t="shared" si="3"/>
        <v>50400000</v>
      </c>
      <c r="G23">
        <f t="shared" si="5"/>
        <v>25</v>
      </c>
      <c r="K23" s="16"/>
      <c r="L23" s="16"/>
      <c r="M23" s="16"/>
      <c r="N23" s="16"/>
      <c r="O23" s="16"/>
    </row>
    <row r="24" spans="1:15" x14ac:dyDescent="0.25">
      <c r="A24" t="s">
        <v>8395</v>
      </c>
      <c r="B24">
        <f t="shared" si="0"/>
        <v>5</v>
      </c>
      <c r="C24">
        <f t="shared" si="1"/>
        <v>23</v>
      </c>
      <c r="D24" s="4">
        <f t="shared" si="2"/>
        <v>5654665</v>
      </c>
      <c r="E24">
        <f t="shared" si="4"/>
        <v>35</v>
      </c>
      <c r="F24" s="4">
        <f t="shared" si="3"/>
        <v>50050000</v>
      </c>
      <c r="G24">
        <f t="shared" si="5"/>
        <v>26</v>
      </c>
    </row>
    <row r="25" spans="1:15" x14ac:dyDescent="0.25">
      <c r="A25" t="s">
        <v>10545</v>
      </c>
      <c r="B25">
        <f t="shared" si="0"/>
        <v>5</v>
      </c>
      <c r="C25">
        <f t="shared" si="1"/>
        <v>23</v>
      </c>
      <c r="D25" s="4">
        <f t="shared" si="2"/>
        <v>13011623</v>
      </c>
      <c r="E25">
        <f t="shared" si="4"/>
        <v>26</v>
      </c>
      <c r="F25" s="4">
        <f t="shared" si="3"/>
        <v>909000000</v>
      </c>
      <c r="G25">
        <f t="shared" si="5"/>
        <v>14</v>
      </c>
    </row>
    <row r="26" spans="1:15" x14ac:dyDescent="0.25">
      <c r="A26" t="s">
        <v>10825</v>
      </c>
      <c r="B26">
        <f t="shared" si="0"/>
        <v>5</v>
      </c>
      <c r="C26">
        <f t="shared" si="1"/>
        <v>23</v>
      </c>
      <c r="D26" s="4">
        <f t="shared" si="2"/>
        <v>5699549</v>
      </c>
      <c r="E26">
        <f t="shared" si="4"/>
        <v>34</v>
      </c>
      <c r="F26" s="4">
        <f t="shared" si="3"/>
        <v>2400000</v>
      </c>
      <c r="G26">
        <f t="shared" si="5"/>
        <v>51</v>
      </c>
    </row>
    <row r="27" spans="1:15" x14ac:dyDescent="0.25">
      <c r="A27" t="s">
        <v>498</v>
      </c>
      <c r="B27">
        <f t="shared" si="0"/>
        <v>4</v>
      </c>
      <c r="C27">
        <f t="shared" si="1"/>
        <v>26</v>
      </c>
      <c r="D27" s="4">
        <f t="shared" si="2"/>
        <v>1361133</v>
      </c>
      <c r="E27">
        <f t="shared" si="4"/>
        <v>41</v>
      </c>
      <c r="F27" s="4">
        <f t="shared" si="3"/>
        <v>49000000</v>
      </c>
      <c r="G27">
        <f t="shared" si="5"/>
        <v>27</v>
      </c>
    </row>
    <row r="28" spans="1:15" x14ac:dyDescent="0.25">
      <c r="A28" t="s">
        <v>7088</v>
      </c>
      <c r="B28">
        <f t="shared" si="0"/>
        <v>4</v>
      </c>
      <c r="C28">
        <f t="shared" si="1"/>
        <v>26</v>
      </c>
      <c r="D28" s="4">
        <f t="shared" si="2"/>
        <v>18201973</v>
      </c>
      <c r="E28">
        <f t="shared" si="4"/>
        <v>23</v>
      </c>
      <c r="F28" s="4">
        <f t="shared" si="3"/>
        <v>17758000</v>
      </c>
      <c r="G28">
        <f t="shared" si="5"/>
        <v>39</v>
      </c>
    </row>
    <row r="29" spans="1:15" x14ac:dyDescent="0.25">
      <c r="A29" t="s">
        <v>10779</v>
      </c>
      <c r="B29">
        <f t="shared" si="0"/>
        <v>4</v>
      </c>
      <c r="C29">
        <f t="shared" si="1"/>
        <v>26</v>
      </c>
      <c r="D29" s="4">
        <f t="shared" si="2"/>
        <v>9697674</v>
      </c>
      <c r="E29">
        <f t="shared" si="4"/>
        <v>31</v>
      </c>
      <c r="F29" s="4">
        <f t="shared" si="3"/>
        <v>14690000</v>
      </c>
      <c r="G29">
        <f t="shared" si="5"/>
        <v>41</v>
      </c>
    </row>
    <row r="30" spans="1:15" x14ac:dyDescent="0.25">
      <c r="A30" t="s">
        <v>15019</v>
      </c>
      <c r="B30">
        <f t="shared" si="0"/>
        <v>4</v>
      </c>
      <c r="C30">
        <f t="shared" si="1"/>
        <v>26</v>
      </c>
      <c r="D30" s="4">
        <f t="shared" si="2"/>
        <v>21692809</v>
      </c>
      <c r="E30">
        <f t="shared" si="4"/>
        <v>21</v>
      </c>
      <c r="F30" s="4">
        <f t="shared" si="3"/>
        <v>5700000</v>
      </c>
      <c r="G30">
        <f t="shared" si="5"/>
        <v>46</v>
      </c>
    </row>
    <row r="31" spans="1:15" x14ac:dyDescent="0.25">
      <c r="A31" t="s">
        <v>16107</v>
      </c>
      <c r="B31">
        <f t="shared" si="0"/>
        <v>4</v>
      </c>
      <c r="C31">
        <f t="shared" si="1"/>
        <v>26</v>
      </c>
      <c r="D31" s="4">
        <f t="shared" si="2"/>
        <v>4881952</v>
      </c>
      <c r="E31">
        <f t="shared" si="4"/>
        <v>36</v>
      </c>
      <c r="F31" s="4">
        <f t="shared" si="3"/>
        <v>3450000</v>
      </c>
      <c r="G31">
        <f t="shared" si="5"/>
        <v>49</v>
      </c>
    </row>
    <row r="32" spans="1:15" x14ac:dyDescent="0.25">
      <c r="A32" t="s">
        <v>4521</v>
      </c>
      <c r="B32">
        <f t="shared" si="0"/>
        <v>3</v>
      </c>
      <c r="C32">
        <f t="shared" si="1"/>
        <v>31</v>
      </c>
      <c r="D32" s="4">
        <f t="shared" si="2"/>
        <v>3884316</v>
      </c>
      <c r="E32">
        <f t="shared" si="4"/>
        <v>38</v>
      </c>
      <c r="F32" s="4">
        <f t="shared" si="3"/>
        <v>146450000</v>
      </c>
      <c r="G32">
        <f t="shared" si="5"/>
        <v>19</v>
      </c>
    </row>
    <row r="33" spans="1:7" x14ac:dyDescent="0.25">
      <c r="A33" t="s">
        <v>6954</v>
      </c>
      <c r="B33">
        <f t="shared" si="0"/>
        <v>3</v>
      </c>
      <c r="C33">
        <f t="shared" si="1"/>
        <v>31</v>
      </c>
      <c r="D33" s="4">
        <f t="shared" si="2"/>
        <v>31794</v>
      </c>
      <c r="E33">
        <f t="shared" si="4"/>
        <v>47</v>
      </c>
      <c r="F33" s="4">
        <f t="shared" si="3"/>
        <v>13800000</v>
      </c>
      <c r="G33">
        <f t="shared" si="5"/>
        <v>42</v>
      </c>
    </row>
    <row r="34" spans="1:7" x14ac:dyDescent="0.25">
      <c r="A34" t="s">
        <v>7030</v>
      </c>
      <c r="B34">
        <f t="shared" ref="B34:B65" si="6">COUNTIF(Country,A34)</f>
        <v>3</v>
      </c>
      <c r="C34">
        <f t="shared" ref="C34:C65" si="7">RANK(B34,B:B,0)</f>
        <v>31</v>
      </c>
      <c r="D34" s="4">
        <f t="shared" ref="D34:D67" si="8">SUMIF(Country, A34, Gross_Revenue)</f>
        <v>0</v>
      </c>
      <c r="E34">
        <f t="shared" si="4"/>
        <v>49</v>
      </c>
      <c r="F34" s="4">
        <f t="shared" ref="F34:F67" si="9">SUMIF(Country,A34,Budget)</f>
        <v>35000000</v>
      </c>
      <c r="G34">
        <f t="shared" si="5"/>
        <v>30</v>
      </c>
    </row>
    <row r="35" spans="1:7" x14ac:dyDescent="0.25">
      <c r="A35" t="s">
        <v>7339</v>
      </c>
      <c r="B35">
        <f t="shared" si="6"/>
        <v>3</v>
      </c>
      <c r="C35">
        <f t="shared" si="7"/>
        <v>31</v>
      </c>
      <c r="D35" s="4">
        <f t="shared" si="8"/>
        <v>11433134</v>
      </c>
      <c r="E35">
        <f t="shared" si="4"/>
        <v>29</v>
      </c>
      <c r="F35" s="4">
        <f t="shared" si="9"/>
        <v>41000000</v>
      </c>
      <c r="G35">
        <f t="shared" si="5"/>
        <v>29</v>
      </c>
    </row>
    <row r="36" spans="1:7" x14ac:dyDescent="0.25">
      <c r="A36" t="s">
        <v>8777</v>
      </c>
      <c r="B36">
        <f t="shared" si="6"/>
        <v>2</v>
      </c>
      <c r="C36">
        <f t="shared" si="7"/>
        <v>35</v>
      </c>
      <c r="D36" s="4">
        <f t="shared" si="8"/>
        <v>23375191</v>
      </c>
      <c r="E36">
        <f t="shared" si="4"/>
        <v>19</v>
      </c>
      <c r="F36" s="4">
        <f t="shared" si="9"/>
        <v>2520000000</v>
      </c>
      <c r="G36">
        <f t="shared" si="5"/>
        <v>7</v>
      </c>
    </row>
    <row r="37" spans="1:7" x14ac:dyDescent="0.25">
      <c r="A37" t="s">
        <v>9576</v>
      </c>
      <c r="B37">
        <f t="shared" si="6"/>
        <v>2</v>
      </c>
      <c r="C37">
        <f t="shared" si="7"/>
        <v>35</v>
      </c>
      <c r="D37" s="4">
        <f t="shared" si="8"/>
        <v>3817991</v>
      </c>
      <c r="E37">
        <f t="shared" si="4"/>
        <v>39</v>
      </c>
      <c r="F37" s="4">
        <f t="shared" si="9"/>
        <v>18000000</v>
      </c>
      <c r="G37">
        <f t="shared" si="5"/>
        <v>38</v>
      </c>
    </row>
    <row r="38" spans="1:7" x14ac:dyDescent="0.25">
      <c r="A38" t="s">
        <v>10095</v>
      </c>
      <c r="B38">
        <f t="shared" si="6"/>
        <v>2</v>
      </c>
      <c r="C38">
        <f t="shared" si="7"/>
        <v>35</v>
      </c>
      <c r="D38" s="4">
        <f t="shared" si="8"/>
        <v>128681364</v>
      </c>
      <c r="E38">
        <f t="shared" si="4"/>
        <v>13</v>
      </c>
      <c r="F38" s="4">
        <f t="shared" si="9"/>
        <v>30000000</v>
      </c>
      <c r="G38">
        <f t="shared" si="5"/>
        <v>33</v>
      </c>
    </row>
    <row r="39" spans="1:7" x14ac:dyDescent="0.25">
      <c r="A39" t="s">
        <v>1406</v>
      </c>
      <c r="B39">
        <f t="shared" si="6"/>
        <v>1</v>
      </c>
      <c r="C39">
        <f t="shared" si="7"/>
        <v>38</v>
      </c>
      <c r="D39" s="4">
        <f t="shared" si="8"/>
        <v>6712451</v>
      </c>
      <c r="E39">
        <f t="shared" si="4"/>
        <v>32</v>
      </c>
      <c r="F39" s="4">
        <f t="shared" si="9"/>
        <v>90000000</v>
      </c>
      <c r="G39">
        <f t="shared" si="5"/>
        <v>23</v>
      </c>
    </row>
    <row r="40" spans="1:7" x14ac:dyDescent="0.25">
      <c r="A40" t="s">
        <v>4588</v>
      </c>
      <c r="B40">
        <f t="shared" si="6"/>
        <v>1</v>
      </c>
      <c r="C40">
        <f t="shared" si="7"/>
        <v>38</v>
      </c>
      <c r="D40" s="4">
        <f t="shared" si="8"/>
        <v>0</v>
      </c>
      <c r="E40">
        <f t="shared" si="4"/>
        <v>49</v>
      </c>
      <c r="F40" s="4">
        <f t="shared" si="9"/>
        <v>1000000</v>
      </c>
      <c r="G40">
        <f t="shared" si="5"/>
        <v>55</v>
      </c>
    </row>
    <row r="41" spans="1:7" x14ac:dyDescent="0.25">
      <c r="A41" t="s">
        <v>4721</v>
      </c>
      <c r="B41">
        <f t="shared" si="6"/>
        <v>1</v>
      </c>
      <c r="C41">
        <f t="shared" si="7"/>
        <v>38</v>
      </c>
      <c r="D41" s="4">
        <f t="shared" si="8"/>
        <v>57362581</v>
      </c>
      <c r="E41">
        <f t="shared" si="4"/>
        <v>16</v>
      </c>
      <c r="F41" s="4">
        <f t="shared" si="9"/>
        <v>45000000</v>
      </c>
      <c r="G41">
        <f t="shared" si="5"/>
        <v>28</v>
      </c>
    </row>
    <row r="42" spans="1:7" x14ac:dyDescent="0.25">
      <c r="A42" t="s">
        <v>6185</v>
      </c>
      <c r="B42">
        <f t="shared" si="6"/>
        <v>1</v>
      </c>
      <c r="C42">
        <f t="shared" si="7"/>
        <v>38</v>
      </c>
      <c r="D42" s="4">
        <f t="shared" si="8"/>
        <v>10076136</v>
      </c>
      <c r="E42">
        <f t="shared" si="4"/>
        <v>30</v>
      </c>
      <c r="F42" s="4">
        <f t="shared" si="9"/>
        <v>35000000</v>
      </c>
      <c r="G42">
        <f t="shared" si="5"/>
        <v>30</v>
      </c>
    </row>
    <row r="43" spans="1:7" x14ac:dyDescent="0.25">
      <c r="A43" t="s">
        <v>6228</v>
      </c>
      <c r="B43">
        <f t="shared" si="6"/>
        <v>1</v>
      </c>
      <c r="C43">
        <f t="shared" si="7"/>
        <v>38</v>
      </c>
      <c r="D43" s="4">
        <f t="shared" si="8"/>
        <v>0</v>
      </c>
      <c r="E43">
        <f t="shared" si="4"/>
        <v>49</v>
      </c>
      <c r="F43" s="4">
        <f t="shared" si="9"/>
        <v>35000000</v>
      </c>
      <c r="G43">
        <f t="shared" si="5"/>
        <v>30</v>
      </c>
    </row>
    <row r="44" spans="1:7" x14ac:dyDescent="0.25">
      <c r="A44" t="s">
        <v>7923</v>
      </c>
      <c r="B44">
        <f t="shared" si="6"/>
        <v>1</v>
      </c>
      <c r="C44">
        <f t="shared" si="7"/>
        <v>38</v>
      </c>
      <c r="D44" s="4">
        <f t="shared" si="8"/>
        <v>12188642</v>
      </c>
      <c r="E44">
        <f t="shared" si="4"/>
        <v>28</v>
      </c>
      <c r="F44" s="4">
        <f t="shared" si="9"/>
        <v>26000000</v>
      </c>
      <c r="G44">
        <f t="shared" si="5"/>
        <v>35</v>
      </c>
    </row>
    <row r="45" spans="1:7" x14ac:dyDescent="0.25">
      <c r="A45" t="s">
        <v>9212</v>
      </c>
      <c r="B45">
        <f t="shared" si="6"/>
        <v>1</v>
      </c>
      <c r="C45">
        <f t="shared" si="7"/>
        <v>38</v>
      </c>
      <c r="D45" s="4">
        <f t="shared" si="8"/>
        <v>0</v>
      </c>
      <c r="E45">
        <f t="shared" si="4"/>
        <v>49</v>
      </c>
      <c r="F45" s="4">
        <f t="shared" si="9"/>
        <v>20000000</v>
      </c>
      <c r="G45">
        <f t="shared" si="5"/>
        <v>36</v>
      </c>
    </row>
    <row r="46" spans="1:7" x14ac:dyDescent="0.25">
      <c r="A46" t="s">
        <v>10316</v>
      </c>
      <c r="B46">
        <f t="shared" si="6"/>
        <v>1</v>
      </c>
      <c r="C46">
        <f t="shared" si="7"/>
        <v>38</v>
      </c>
      <c r="D46" s="4">
        <f t="shared" si="8"/>
        <v>20218921</v>
      </c>
      <c r="E46">
        <f t="shared" si="4"/>
        <v>22</v>
      </c>
      <c r="F46" s="4">
        <f t="shared" si="9"/>
        <v>15000000</v>
      </c>
      <c r="G46">
        <f t="shared" si="5"/>
        <v>40</v>
      </c>
    </row>
    <row r="47" spans="1:7" x14ac:dyDescent="0.25">
      <c r="A47" t="s">
        <v>10511</v>
      </c>
      <c r="B47">
        <f t="shared" si="6"/>
        <v>1</v>
      </c>
      <c r="C47">
        <f t="shared" si="7"/>
        <v>38</v>
      </c>
      <c r="D47" s="4">
        <f t="shared" si="8"/>
        <v>0</v>
      </c>
      <c r="E47">
        <f t="shared" si="4"/>
        <v>49</v>
      </c>
      <c r="F47" s="4">
        <f t="shared" si="9"/>
        <v>0</v>
      </c>
      <c r="G47">
        <f t="shared" si="5"/>
        <v>63</v>
      </c>
    </row>
    <row r="48" spans="1:7" x14ac:dyDescent="0.25">
      <c r="A48" t="s">
        <v>10579</v>
      </c>
      <c r="B48">
        <f t="shared" si="6"/>
        <v>1</v>
      </c>
      <c r="C48">
        <f t="shared" si="7"/>
        <v>38</v>
      </c>
      <c r="D48" s="4">
        <f t="shared" si="8"/>
        <v>0</v>
      </c>
      <c r="E48">
        <f t="shared" si="4"/>
        <v>49</v>
      </c>
      <c r="F48" s="4">
        <f t="shared" si="9"/>
        <v>0</v>
      </c>
      <c r="G48">
        <f t="shared" si="5"/>
        <v>63</v>
      </c>
    </row>
    <row r="49" spans="1:7" x14ac:dyDescent="0.25">
      <c r="A49" t="s">
        <v>10586</v>
      </c>
      <c r="B49">
        <f t="shared" si="6"/>
        <v>1</v>
      </c>
      <c r="C49">
        <f t="shared" si="7"/>
        <v>38</v>
      </c>
      <c r="D49" s="4">
        <f t="shared" si="8"/>
        <v>0</v>
      </c>
      <c r="E49">
        <f t="shared" si="4"/>
        <v>49</v>
      </c>
      <c r="F49" s="4">
        <f t="shared" si="9"/>
        <v>7000000</v>
      </c>
      <c r="G49">
        <f t="shared" si="5"/>
        <v>45</v>
      </c>
    </row>
    <row r="50" spans="1:7" x14ac:dyDescent="0.25">
      <c r="A50" t="s">
        <v>11466</v>
      </c>
      <c r="B50">
        <f t="shared" si="6"/>
        <v>1</v>
      </c>
      <c r="C50">
        <f t="shared" si="7"/>
        <v>38</v>
      </c>
      <c r="D50" s="4">
        <f t="shared" si="8"/>
        <v>17149</v>
      </c>
      <c r="E50">
        <f t="shared" si="4"/>
        <v>48</v>
      </c>
      <c r="F50" s="4">
        <f t="shared" si="9"/>
        <v>20000000</v>
      </c>
      <c r="G50">
        <f t="shared" si="5"/>
        <v>36</v>
      </c>
    </row>
    <row r="51" spans="1:7" x14ac:dyDescent="0.25">
      <c r="A51" t="s">
        <v>12654</v>
      </c>
      <c r="B51">
        <f t="shared" si="6"/>
        <v>1</v>
      </c>
      <c r="C51">
        <f t="shared" si="7"/>
        <v>38</v>
      </c>
      <c r="D51" s="4">
        <f t="shared" si="8"/>
        <v>0</v>
      </c>
      <c r="E51">
        <f t="shared" si="4"/>
        <v>49</v>
      </c>
      <c r="F51" s="4">
        <f t="shared" si="9"/>
        <v>8300000</v>
      </c>
      <c r="G51">
        <f t="shared" si="5"/>
        <v>43</v>
      </c>
    </row>
    <row r="52" spans="1:7" x14ac:dyDescent="0.25">
      <c r="A52" t="s">
        <v>13008</v>
      </c>
      <c r="B52">
        <f t="shared" si="6"/>
        <v>1</v>
      </c>
      <c r="C52">
        <f t="shared" si="7"/>
        <v>38</v>
      </c>
      <c r="D52" s="4">
        <f t="shared" si="8"/>
        <v>0</v>
      </c>
      <c r="E52">
        <f t="shared" si="4"/>
        <v>49</v>
      </c>
      <c r="F52" s="4">
        <f t="shared" si="9"/>
        <v>7500000</v>
      </c>
      <c r="G52">
        <f t="shared" si="5"/>
        <v>44</v>
      </c>
    </row>
    <row r="53" spans="1:7" x14ac:dyDescent="0.25">
      <c r="A53" t="s">
        <v>13836</v>
      </c>
      <c r="B53">
        <f t="shared" si="6"/>
        <v>1</v>
      </c>
      <c r="C53">
        <f t="shared" si="7"/>
        <v>38</v>
      </c>
      <c r="D53" s="4">
        <f t="shared" si="8"/>
        <v>611709</v>
      </c>
      <c r="E53">
        <f t="shared" si="4"/>
        <v>43</v>
      </c>
      <c r="F53" s="4">
        <f t="shared" si="9"/>
        <v>3850000</v>
      </c>
      <c r="G53">
        <f t="shared" si="5"/>
        <v>48</v>
      </c>
    </row>
    <row r="54" spans="1:7" x14ac:dyDescent="0.25">
      <c r="A54" t="s">
        <v>14330</v>
      </c>
      <c r="B54">
        <f t="shared" si="6"/>
        <v>1</v>
      </c>
      <c r="C54">
        <f t="shared" si="7"/>
        <v>38</v>
      </c>
      <c r="D54" s="4">
        <f t="shared" si="8"/>
        <v>0</v>
      </c>
      <c r="E54">
        <f t="shared" si="4"/>
        <v>49</v>
      </c>
      <c r="F54" s="4">
        <f t="shared" si="9"/>
        <v>5000000</v>
      </c>
      <c r="G54">
        <f t="shared" si="5"/>
        <v>47</v>
      </c>
    </row>
    <row r="55" spans="1:7" x14ac:dyDescent="0.25">
      <c r="A55" t="s">
        <v>15181</v>
      </c>
      <c r="B55">
        <f t="shared" si="6"/>
        <v>1</v>
      </c>
      <c r="C55">
        <f t="shared" si="7"/>
        <v>38</v>
      </c>
      <c r="D55" s="4">
        <f t="shared" si="8"/>
        <v>6517198</v>
      </c>
      <c r="E55">
        <f t="shared" si="4"/>
        <v>33</v>
      </c>
      <c r="F55" s="4">
        <f t="shared" si="9"/>
        <v>3000000</v>
      </c>
      <c r="G55">
        <f t="shared" si="5"/>
        <v>50</v>
      </c>
    </row>
    <row r="56" spans="1:7" x14ac:dyDescent="0.25">
      <c r="A56" t="s">
        <v>16369</v>
      </c>
      <c r="B56">
        <f t="shared" si="6"/>
        <v>1</v>
      </c>
      <c r="C56">
        <f t="shared" si="7"/>
        <v>38</v>
      </c>
      <c r="D56" s="4">
        <f t="shared" si="8"/>
        <v>0</v>
      </c>
      <c r="E56">
        <f t="shared" si="4"/>
        <v>49</v>
      </c>
      <c r="F56" s="4">
        <f t="shared" si="9"/>
        <v>1500000</v>
      </c>
      <c r="G56">
        <f t="shared" si="5"/>
        <v>52</v>
      </c>
    </row>
    <row r="57" spans="1:7" x14ac:dyDescent="0.25">
      <c r="A57" t="s">
        <v>16827</v>
      </c>
      <c r="B57">
        <f t="shared" si="6"/>
        <v>1</v>
      </c>
      <c r="C57">
        <f t="shared" si="7"/>
        <v>38</v>
      </c>
      <c r="D57" s="4">
        <f t="shared" si="8"/>
        <v>0</v>
      </c>
      <c r="E57">
        <f t="shared" si="4"/>
        <v>49</v>
      </c>
      <c r="F57" s="4">
        <f t="shared" si="9"/>
        <v>1400000</v>
      </c>
      <c r="G57">
        <f t="shared" si="5"/>
        <v>53</v>
      </c>
    </row>
    <row r="58" spans="1:7" x14ac:dyDescent="0.25">
      <c r="A58" t="s">
        <v>17049</v>
      </c>
      <c r="B58">
        <f t="shared" si="6"/>
        <v>1</v>
      </c>
      <c r="C58">
        <f t="shared" si="7"/>
        <v>38</v>
      </c>
      <c r="D58" s="4">
        <f t="shared" si="8"/>
        <v>4105123</v>
      </c>
      <c r="E58">
        <f t="shared" si="4"/>
        <v>37</v>
      </c>
      <c r="F58" s="4">
        <f t="shared" si="9"/>
        <v>1100000</v>
      </c>
      <c r="G58">
        <f t="shared" si="5"/>
        <v>54</v>
      </c>
    </row>
    <row r="59" spans="1:7" x14ac:dyDescent="0.25">
      <c r="A59" t="s">
        <v>17392</v>
      </c>
      <c r="B59">
        <f t="shared" si="6"/>
        <v>1</v>
      </c>
      <c r="C59">
        <f t="shared" si="7"/>
        <v>38</v>
      </c>
      <c r="D59" s="4">
        <f t="shared" si="8"/>
        <v>0</v>
      </c>
      <c r="E59">
        <f t="shared" si="4"/>
        <v>49</v>
      </c>
      <c r="F59" s="4">
        <f t="shared" si="9"/>
        <v>1000000</v>
      </c>
      <c r="G59">
        <f t="shared" si="5"/>
        <v>55</v>
      </c>
    </row>
    <row r="60" spans="1:7" x14ac:dyDescent="0.25">
      <c r="A60" t="s">
        <v>17862</v>
      </c>
      <c r="B60">
        <f t="shared" si="6"/>
        <v>1</v>
      </c>
      <c r="C60">
        <f t="shared" si="7"/>
        <v>38</v>
      </c>
      <c r="D60" s="4">
        <f t="shared" si="8"/>
        <v>0</v>
      </c>
      <c r="E60">
        <f t="shared" si="4"/>
        <v>49</v>
      </c>
      <c r="F60" s="4">
        <f t="shared" si="9"/>
        <v>500000</v>
      </c>
      <c r="G60">
        <f t="shared" si="5"/>
        <v>57</v>
      </c>
    </row>
    <row r="61" spans="1:7" x14ac:dyDescent="0.25">
      <c r="A61" t="s">
        <v>17930</v>
      </c>
      <c r="B61">
        <f t="shared" si="6"/>
        <v>1</v>
      </c>
      <c r="C61">
        <f t="shared" si="7"/>
        <v>38</v>
      </c>
      <c r="D61" s="4">
        <f t="shared" si="8"/>
        <v>1127331</v>
      </c>
      <c r="E61">
        <f t="shared" si="4"/>
        <v>42</v>
      </c>
      <c r="F61" s="4">
        <f t="shared" si="9"/>
        <v>46000</v>
      </c>
      <c r="G61">
        <f t="shared" si="5"/>
        <v>60</v>
      </c>
    </row>
    <row r="62" spans="1:7" x14ac:dyDescent="0.25">
      <c r="A62" t="s">
        <v>18063</v>
      </c>
      <c r="B62">
        <f t="shared" si="6"/>
        <v>1</v>
      </c>
      <c r="C62">
        <f t="shared" si="7"/>
        <v>38</v>
      </c>
      <c r="D62" s="4">
        <f t="shared" si="8"/>
        <v>0</v>
      </c>
      <c r="E62">
        <f t="shared" si="4"/>
        <v>49</v>
      </c>
      <c r="F62" s="4">
        <f t="shared" si="9"/>
        <v>500000</v>
      </c>
      <c r="G62">
        <f t="shared" si="5"/>
        <v>57</v>
      </c>
    </row>
    <row r="63" spans="1:7" x14ac:dyDescent="0.25">
      <c r="A63" t="s">
        <v>18347</v>
      </c>
      <c r="B63">
        <f t="shared" si="6"/>
        <v>1</v>
      </c>
      <c r="C63">
        <f t="shared" si="7"/>
        <v>38</v>
      </c>
      <c r="D63" s="4">
        <f t="shared" si="8"/>
        <v>32631</v>
      </c>
      <c r="E63">
        <f t="shared" si="4"/>
        <v>46</v>
      </c>
      <c r="F63" s="4">
        <f t="shared" si="9"/>
        <v>0</v>
      </c>
      <c r="G63">
        <f t="shared" si="5"/>
        <v>63</v>
      </c>
    </row>
    <row r="64" spans="1:7" x14ac:dyDescent="0.25">
      <c r="A64" t="s">
        <v>18824</v>
      </c>
      <c r="B64">
        <f t="shared" si="6"/>
        <v>1</v>
      </c>
      <c r="C64">
        <f t="shared" si="7"/>
        <v>38</v>
      </c>
      <c r="D64" s="4">
        <f t="shared" si="8"/>
        <v>0</v>
      </c>
      <c r="E64">
        <f t="shared" si="4"/>
        <v>49</v>
      </c>
      <c r="F64" s="4">
        <f t="shared" si="9"/>
        <v>125000</v>
      </c>
      <c r="G64">
        <f t="shared" si="5"/>
        <v>59</v>
      </c>
    </row>
    <row r="65" spans="1:7" x14ac:dyDescent="0.25">
      <c r="A65" t="s">
        <v>19146</v>
      </c>
      <c r="B65">
        <f t="shared" si="6"/>
        <v>1</v>
      </c>
      <c r="C65">
        <f t="shared" si="7"/>
        <v>38</v>
      </c>
      <c r="D65" s="4">
        <f t="shared" si="8"/>
        <v>0</v>
      </c>
      <c r="E65">
        <f t="shared" si="4"/>
        <v>49</v>
      </c>
      <c r="F65" s="4">
        <f t="shared" si="9"/>
        <v>15000</v>
      </c>
      <c r="G65">
        <f t="shared" si="5"/>
        <v>61</v>
      </c>
    </row>
    <row r="66" spans="1:7" x14ac:dyDescent="0.25">
      <c r="A66" t="s">
        <v>19207</v>
      </c>
      <c r="B66">
        <f t="shared" ref="B66:B67" si="10">COUNTIF(Country,A66)</f>
        <v>1</v>
      </c>
      <c r="C66">
        <f t="shared" ref="C66:C67" si="11">RANK(B66,B:B,0)</f>
        <v>38</v>
      </c>
      <c r="D66" s="4">
        <f t="shared" si="8"/>
        <v>70071</v>
      </c>
      <c r="E66">
        <f t="shared" si="4"/>
        <v>45</v>
      </c>
      <c r="F66" s="4">
        <f t="shared" si="9"/>
        <v>7000</v>
      </c>
      <c r="G66">
        <f t="shared" si="5"/>
        <v>62</v>
      </c>
    </row>
    <row r="67" spans="1:7" x14ac:dyDescent="0.25">
      <c r="B67">
        <f t="shared" si="10"/>
        <v>0</v>
      </c>
      <c r="C67">
        <f t="shared" si="11"/>
        <v>66</v>
      </c>
      <c r="D67" s="4">
        <f t="shared" si="8"/>
        <v>0</v>
      </c>
      <c r="E67">
        <f t="shared" ref="E67" si="12">RANK(D67,D:D,0)</f>
        <v>49</v>
      </c>
      <c r="F67" s="4">
        <f t="shared" si="9"/>
        <v>0</v>
      </c>
      <c r="G67">
        <f t="shared" ref="G67" si="13">RANK(F67,F:F,0)</f>
        <v>63</v>
      </c>
    </row>
  </sheetData>
  <autoFilter ref="A1:C67">
    <sortState ref="A2:C67">
      <sortCondition ref="C1:C67"/>
    </sortState>
  </autoFilter>
  <mergeCells count="8">
    <mergeCell ref="K9:O10"/>
    <mergeCell ref="K12:O23"/>
    <mergeCell ref="K2:O2"/>
    <mergeCell ref="K7:O7"/>
    <mergeCell ref="K6:O6"/>
    <mergeCell ref="K5:O5"/>
    <mergeCell ref="K4:O4"/>
    <mergeCell ref="K3:O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57"/>
  <sheetViews>
    <sheetView workbookViewId="0">
      <selection activeCell="I11" sqref="I11"/>
    </sheetView>
  </sheetViews>
  <sheetFormatPr defaultRowHeight="15" x14ac:dyDescent="0.25"/>
  <cols>
    <col min="1" max="1" width="13" customWidth="1"/>
    <col min="2" max="2" width="27.85546875" customWidth="1"/>
    <col min="3" max="3" width="13.5703125" bestFit="1" customWidth="1"/>
    <col min="5" max="5" width="10.7109375" bestFit="1" customWidth="1"/>
  </cols>
  <sheetData>
    <row r="1" spans="1:10" ht="15.75" thickBot="1" x14ac:dyDescent="0.3">
      <c r="A1" s="7" t="s">
        <v>29094</v>
      </c>
      <c r="B1" s="7" t="s">
        <v>29095</v>
      </c>
      <c r="C1" t="s">
        <v>29096</v>
      </c>
    </row>
    <row r="2" spans="1:10" ht="15.75" thickTop="1" x14ac:dyDescent="0.25">
      <c r="A2" t="s">
        <v>2902</v>
      </c>
      <c r="B2">
        <f t="shared" ref="B2:B65" si="0">COUNTIF(Actors_1,A2) + COUNTIF(Actors_2,A2) + COUNTIF(Actors_3,A2)</f>
        <v>5</v>
      </c>
      <c r="C2" t="str">
        <f>IF(B2&gt;=25, "Flagged", "")</f>
        <v/>
      </c>
      <c r="E2" t="s">
        <v>29098</v>
      </c>
      <c r="F2" s="29" t="s">
        <v>29097</v>
      </c>
      <c r="G2" s="30"/>
      <c r="H2" s="30"/>
      <c r="I2" s="30"/>
      <c r="J2" s="31"/>
    </row>
    <row r="3" spans="1:10" ht="15.75" thickBot="1" x14ac:dyDescent="0.3">
      <c r="A3" t="s">
        <v>342</v>
      </c>
      <c r="B3">
        <f t="shared" si="0"/>
        <v>5</v>
      </c>
      <c r="C3" t="str">
        <f t="shared" ref="C3:C66" si="1">IF(B3&gt;=25, "Flagged", "")</f>
        <v/>
      </c>
      <c r="F3" s="26">
        <f>COUNTIF(B:B,"&gt;=30")</f>
        <v>16</v>
      </c>
      <c r="G3" s="27"/>
      <c r="H3" s="27"/>
      <c r="I3" s="27"/>
      <c r="J3" s="28"/>
    </row>
    <row r="4" spans="1:10" ht="15.75" thickTop="1" x14ac:dyDescent="0.25">
      <c r="A4" t="s">
        <v>6949</v>
      </c>
      <c r="B4">
        <f t="shared" si="0"/>
        <v>1</v>
      </c>
      <c r="C4" t="str">
        <f t="shared" si="1"/>
        <v/>
      </c>
    </row>
    <row r="5" spans="1:10" x14ac:dyDescent="0.25">
      <c r="A5" t="s">
        <v>7816</v>
      </c>
      <c r="B5">
        <f t="shared" si="0"/>
        <v>3</v>
      </c>
      <c r="C5" t="str">
        <f t="shared" si="1"/>
        <v/>
      </c>
    </row>
    <row r="6" spans="1:10" x14ac:dyDescent="0.25">
      <c r="A6" t="s">
        <v>6043</v>
      </c>
      <c r="B6">
        <f t="shared" si="0"/>
        <v>2</v>
      </c>
      <c r="C6" t="str">
        <f t="shared" si="1"/>
        <v/>
      </c>
    </row>
    <row r="7" spans="1:10" x14ac:dyDescent="0.25">
      <c r="A7" t="s">
        <v>775</v>
      </c>
      <c r="B7">
        <f t="shared" si="0"/>
        <v>4</v>
      </c>
      <c r="C7" t="str">
        <f t="shared" si="1"/>
        <v/>
      </c>
    </row>
    <row r="8" spans="1:10" x14ac:dyDescent="0.25">
      <c r="A8" t="s">
        <v>1171</v>
      </c>
      <c r="B8">
        <f t="shared" si="0"/>
        <v>8</v>
      </c>
      <c r="C8" t="str">
        <f t="shared" si="1"/>
        <v/>
      </c>
    </row>
    <row r="9" spans="1:10" x14ac:dyDescent="0.25">
      <c r="A9" t="s">
        <v>13889</v>
      </c>
      <c r="B9">
        <f t="shared" si="0"/>
        <v>3</v>
      </c>
      <c r="C9" t="str">
        <f t="shared" si="1"/>
        <v/>
      </c>
    </row>
    <row r="10" spans="1:10" x14ac:dyDescent="0.25">
      <c r="A10" t="s">
        <v>3077</v>
      </c>
      <c r="B10">
        <f t="shared" si="0"/>
        <v>4</v>
      </c>
      <c r="C10" t="str">
        <f t="shared" si="1"/>
        <v/>
      </c>
    </row>
    <row r="11" spans="1:10" x14ac:dyDescent="0.25">
      <c r="A11" t="s">
        <v>2545</v>
      </c>
      <c r="B11">
        <f t="shared" si="0"/>
        <v>4</v>
      </c>
      <c r="C11" t="str">
        <f t="shared" si="1"/>
        <v/>
      </c>
    </row>
    <row r="12" spans="1:10" x14ac:dyDescent="0.25">
      <c r="A12" t="s">
        <v>1271</v>
      </c>
      <c r="B12">
        <f t="shared" si="0"/>
        <v>6</v>
      </c>
      <c r="C12" t="str">
        <f t="shared" si="1"/>
        <v/>
      </c>
    </row>
    <row r="13" spans="1:10" x14ac:dyDescent="0.25">
      <c r="A13" t="s">
        <v>4574</v>
      </c>
      <c r="B13">
        <f t="shared" si="0"/>
        <v>4</v>
      </c>
      <c r="C13" t="str">
        <f t="shared" si="1"/>
        <v/>
      </c>
    </row>
    <row r="14" spans="1:10" x14ac:dyDescent="0.25">
      <c r="A14" t="s">
        <v>2370</v>
      </c>
      <c r="B14">
        <f t="shared" si="0"/>
        <v>11</v>
      </c>
      <c r="C14" t="str">
        <f t="shared" si="1"/>
        <v/>
      </c>
    </row>
    <row r="15" spans="1:10" x14ac:dyDescent="0.25">
      <c r="A15" t="s">
        <v>1812</v>
      </c>
      <c r="B15">
        <f t="shared" si="0"/>
        <v>24</v>
      </c>
      <c r="C15" t="str">
        <f t="shared" si="1"/>
        <v/>
      </c>
    </row>
    <row r="16" spans="1:10" x14ac:dyDescent="0.25">
      <c r="A16" t="s">
        <v>1288</v>
      </c>
      <c r="B16">
        <f t="shared" si="0"/>
        <v>14</v>
      </c>
      <c r="C16" t="str">
        <f t="shared" si="1"/>
        <v/>
      </c>
    </row>
    <row r="17" spans="1:3" x14ac:dyDescent="0.25">
      <c r="A17" t="s">
        <v>1757</v>
      </c>
      <c r="B17">
        <f t="shared" si="0"/>
        <v>5</v>
      </c>
      <c r="C17" t="str">
        <f t="shared" si="1"/>
        <v/>
      </c>
    </row>
    <row r="18" spans="1:3" x14ac:dyDescent="0.25">
      <c r="A18" t="s">
        <v>14794</v>
      </c>
      <c r="B18">
        <f t="shared" si="0"/>
        <v>2</v>
      </c>
      <c r="C18" t="str">
        <f t="shared" si="1"/>
        <v/>
      </c>
    </row>
    <row r="19" spans="1:3" x14ac:dyDescent="0.25">
      <c r="A19" t="s">
        <v>16748</v>
      </c>
      <c r="B19">
        <f t="shared" si="0"/>
        <v>1</v>
      </c>
      <c r="C19" t="str">
        <f t="shared" si="1"/>
        <v/>
      </c>
    </row>
    <row r="20" spans="1:3" x14ac:dyDescent="0.25">
      <c r="A20" t="s">
        <v>2269</v>
      </c>
      <c r="B20">
        <f t="shared" si="0"/>
        <v>2</v>
      </c>
      <c r="C20" t="str">
        <f t="shared" si="1"/>
        <v/>
      </c>
    </row>
    <row r="21" spans="1:3" x14ac:dyDescent="0.25">
      <c r="A21" t="s">
        <v>5223</v>
      </c>
      <c r="B21">
        <f t="shared" si="0"/>
        <v>12</v>
      </c>
      <c r="C21" t="str">
        <f t="shared" si="1"/>
        <v/>
      </c>
    </row>
    <row r="22" spans="1:3" x14ac:dyDescent="0.25">
      <c r="A22" t="s">
        <v>153</v>
      </c>
      <c r="B22">
        <f t="shared" si="0"/>
        <v>4</v>
      </c>
      <c r="C22" t="str">
        <f t="shared" si="1"/>
        <v/>
      </c>
    </row>
    <row r="23" spans="1:3" x14ac:dyDescent="0.25">
      <c r="A23" t="s">
        <v>5870</v>
      </c>
      <c r="B23">
        <f t="shared" si="0"/>
        <v>5</v>
      </c>
      <c r="C23" t="str">
        <f t="shared" si="1"/>
        <v/>
      </c>
    </row>
    <row r="24" spans="1:3" x14ac:dyDescent="0.25">
      <c r="A24" t="s">
        <v>3008</v>
      </c>
      <c r="B24">
        <f t="shared" si="0"/>
        <v>3</v>
      </c>
      <c r="C24" t="str">
        <f t="shared" si="1"/>
        <v/>
      </c>
    </row>
    <row r="25" spans="1:3" x14ac:dyDescent="0.25">
      <c r="A25" t="s">
        <v>12306</v>
      </c>
      <c r="B25">
        <f t="shared" si="0"/>
        <v>2</v>
      </c>
      <c r="C25" t="str">
        <f t="shared" si="1"/>
        <v/>
      </c>
    </row>
    <row r="26" spans="1:3" x14ac:dyDescent="0.25">
      <c r="A26" t="s">
        <v>13866</v>
      </c>
      <c r="B26">
        <f t="shared" si="0"/>
        <v>1</v>
      </c>
      <c r="C26" t="str">
        <f t="shared" si="1"/>
        <v/>
      </c>
    </row>
    <row r="27" spans="1:3" x14ac:dyDescent="0.25">
      <c r="A27" t="s">
        <v>14229</v>
      </c>
      <c r="B27">
        <f t="shared" si="0"/>
        <v>1</v>
      </c>
      <c r="C27" t="str">
        <f t="shared" si="1"/>
        <v/>
      </c>
    </row>
    <row r="28" spans="1:3" x14ac:dyDescent="0.25">
      <c r="A28" t="s">
        <v>1976</v>
      </c>
      <c r="B28">
        <f t="shared" si="0"/>
        <v>21</v>
      </c>
      <c r="C28" t="str">
        <f t="shared" si="1"/>
        <v/>
      </c>
    </row>
    <row r="29" spans="1:3" x14ac:dyDescent="0.25">
      <c r="A29" t="s">
        <v>1219</v>
      </c>
      <c r="B29">
        <f t="shared" si="0"/>
        <v>1</v>
      </c>
      <c r="C29" t="str">
        <f t="shared" si="1"/>
        <v/>
      </c>
    </row>
    <row r="30" spans="1:3" x14ac:dyDescent="0.25">
      <c r="A30" t="s">
        <v>96</v>
      </c>
      <c r="B30">
        <f t="shared" si="0"/>
        <v>11</v>
      </c>
      <c r="C30" t="str">
        <f t="shared" si="1"/>
        <v/>
      </c>
    </row>
    <row r="31" spans="1:3" x14ac:dyDescent="0.25">
      <c r="A31" t="s">
        <v>1912</v>
      </c>
      <c r="B31">
        <f t="shared" si="0"/>
        <v>8</v>
      </c>
      <c r="C31" t="str">
        <f t="shared" si="1"/>
        <v/>
      </c>
    </row>
    <row r="32" spans="1:3" x14ac:dyDescent="0.25">
      <c r="A32" t="s">
        <v>9366</v>
      </c>
      <c r="B32">
        <f t="shared" si="0"/>
        <v>4</v>
      </c>
      <c r="C32" t="str">
        <f t="shared" si="1"/>
        <v/>
      </c>
    </row>
    <row r="33" spans="1:3" x14ac:dyDescent="0.25">
      <c r="A33" t="s">
        <v>2453</v>
      </c>
      <c r="B33">
        <f t="shared" si="0"/>
        <v>11</v>
      </c>
      <c r="C33" t="str">
        <f t="shared" si="1"/>
        <v/>
      </c>
    </row>
    <row r="34" spans="1:3" x14ac:dyDescent="0.25">
      <c r="A34" t="s">
        <v>210</v>
      </c>
      <c r="B34">
        <f t="shared" si="0"/>
        <v>8</v>
      </c>
      <c r="C34" t="str">
        <f t="shared" si="1"/>
        <v/>
      </c>
    </row>
    <row r="35" spans="1:3" x14ac:dyDescent="0.25">
      <c r="A35" t="s">
        <v>4445</v>
      </c>
      <c r="B35">
        <f t="shared" si="0"/>
        <v>4</v>
      </c>
      <c r="C35" t="str">
        <f t="shared" si="1"/>
        <v/>
      </c>
    </row>
    <row r="36" spans="1:3" x14ac:dyDescent="0.25">
      <c r="A36" t="s">
        <v>1785</v>
      </c>
      <c r="B36">
        <f t="shared" si="0"/>
        <v>2</v>
      </c>
      <c r="C36" t="str">
        <f t="shared" si="1"/>
        <v/>
      </c>
    </row>
    <row r="37" spans="1:3" x14ac:dyDescent="0.25">
      <c r="A37" t="s">
        <v>1692</v>
      </c>
      <c r="B37">
        <f t="shared" si="0"/>
        <v>4</v>
      </c>
      <c r="C37" t="str">
        <f t="shared" si="1"/>
        <v/>
      </c>
    </row>
    <row r="38" spans="1:3" x14ac:dyDescent="0.25">
      <c r="A38" t="s">
        <v>16935</v>
      </c>
      <c r="B38">
        <f t="shared" si="0"/>
        <v>1</v>
      </c>
      <c r="C38" t="str">
        <f t="shared" si="1"/>
        <v/>
      </c>
    </row>
    <row r="39" spans="1:3" x14ac:dyDescent="0.25">
      <c r="A39" t="s">
        <v>14486</v>
      </c>
      <c r="B39">
        <f t="shared" si="0"/>
        <v>4</v>
      </c>
      <c r="C39" t="str">
        <f t="shared" si="1"/>
        <v/>
      </c>
    </row>
    <row r="40" spans="1:3" x14ac:dyDescent="0.25">
      <c r="A40" t="s">
        <v>4223</v>
      </c>
      <c r="B40">
        <f t="shared" si="0"/>
        <v>6</v>
      </c>
      <c r="C40" t="str">
        <f t="shared" si="1"/>
        <v/>
      </c>
    </row>
    <row r="41" spans="1:3" x14ac:dyDescent="0.25">
      <c r="A41" t="s">
        <v>7135</v>
      </c>
      <c r="B41">
        <f t="shared" si="0"/>
        <v>6</v>
      </c>
      <c r="C41" t="str">
        <f t="shared" si="1"/>
        <v/>
      </c>
    </row>
    <row r="42" spans="1:3" x14ac:dyDescent="0.25">
      <c r="A42" t="s">
        <v>3034</v>
      </c>
      <c r="B42">
        <f t="shared" si="0"/>
        <v>4</v>
      </c>
      <c r="C42" t="str">
        <f t="shared" si="1"/>
        <v/>
      </c>
    </row>
    <row r="43" spans="1:3" x14ac:dyDescent="0.25">
      <c r="A43" t="s">
        <v>11170</v>
      </c>
      <c r="B43">
        <f t="shared" si="0"/>
        <v>1</v>
      </c>
      <c r="C43" t="str">
        <f t="shared" si="1"/>
        <v/>
      </c>
    </row>
    <row r="44" spans="1:3" x14ac:dyDescent="0.25">
      <c r="A44" t="s">
        <v>4793</v>
      </c>
      <c r="B44">
        <f t="shared" si="0"/>
        <v>12</v>
      </c>
      <c r="C44" t="str">
        <f t="shared" si="1"/>
        <v/>
      </c>
    </row>
    <row r="45" spans="1:3" x14ac:dyDescent="0.25">
      <c r="A45" t="s">
        <v>1671</v>
      </c>
      <c r="B45">
        <f t="shared" si="0"/>
        <v>3</v>
      </c>
      <c r="C45" t="str">
        <f t="shared" si="1"/>
        <v/>
      </c>
    </row>
    <row r="46" spans="1:3" x14ac:dyDescent="0.25">
      <c r="A46" t="s">
        <v>197</v>
      </c>
      <c r="B46">
        <f t="shared" si="0"/>
        <v>9</v>
      </c>
      <c r="C46" t="str">
        <f t="shared" si="1"/>
        <v/>
      </c>
    </row>
    <row r="47" spans="1:3" x14ac:dyDescent="0.25">
      <c r="A47" t="s">
        <v>5763</v>
      </c>
      <c r="B47">
        <f t="shared" si="0"/>
        <v>5</v>
      </c>
      <c r="C47" t="str">
        <f t="shared" si="1"/>
        <v/>
      </c>
    </row>
    <row r="48" spans="1:3" x14ac:dyDescent="0.25">
      <c r="A48" t="s">
        <v>12866</v>
      </c>
      <c r="B48">
        <f t="shared" si="0"/>
        <v>1</v>
      </c>
      <c r="C48" t="str">
        <f t="shared" si="1"/>
        <v/>
      </c>
    </row>
    <row r="49" spans="1:3" x14ac:dyDescent="0.25">
      <c r="A49" t="s">
        <v>7746</v>
      </c>
      <c r="B49">
        <f t="shared" si="0"/>
        <v>1</v>
      </c>
      <c r="C49" t="str">
        <f t="shared" si="1"/>
        <v/>
      </c>
    </row>
    <row r="50" spans="1:3" x14ac:dyDescent="0.25">
      <c r="A50" t="s">
        <v>2651</v>
      </c>
      <c r="B50">
        <f t="shared" si="0"/>
        <v>3</v>
      </c>
      <c r="C50" t="str">
        <f t="shared" si="1"/>
        <v/>
      </c>
    </row>
    <row r="51" spans="1:3" x14ac:dyDescent="0.25">
      <c r="A51" t="s">
        <v>1035</v>
      </c>
      <c r="B51">
        <f t="shared" si="0"/>
        <v>14</v>
      </c>
      <c r="C51" t="str">
        <f t="shared" si="1"/>
        <v/>
      </c>
    </row>
    <row r="52" spans="1:3" x14ac:dyDescent="0.25">
      <c r="A52" t="s">
        <v>4072</v>
      </c>
      <c r="B52">
        <f t="shared" si="0"/>
        <v>6</v>
      </c>
      <c r="C52" t="str">
        <f t="shared" si="1"/>
        <v/>
      </c>
    </row>
    <row r="53" spans="1:3" x14ac:dyDescent="0.25">
      <c r="A53" t="s">
        <v>663</v>
      </c>
      <c r="B53">
        <f t="shared" si="0"/>
        <v>6</v>
      </c>
      <c r="C53" t="str">
        <f t="shared" si="1"/>
        <v/>
      </c>
    </row>
    <row r="54" spans="1:3" x14ac:dyDescent="0.25">
      <c r="A54" t="s">
        <v>16268</v>
      </c>
      <c r="B54">
        <f t="shared" si="0"/>
        <v>1</v>
      </c>
      <c r="C54" t="str">
        <f t="shared" si="1"/>
        <v/>
      </c>
    </row>
    <row r="55" spans="1:3" x14ac:dyDescent="0.25">
      <c r="A55" t="s">
        <v>4033</v>
      </c>
      <c r="B55">
        <f t="shared" si="0"/>
        <v>3</v>
      </c>
      <c r="C55" t="str">
        <f t="shared" si="1"/>
        <v/>
      </c>
    </row>
    <row r="56" spans="1:3" x14ac:dyDescent="0.25">
      <c r="A56" t="s">
        <v>4253</v>
      </c>
      <c r="B56">
        <f t="shared" si="0"/>
        <v>4</v>
      </c>
      <c r="C56" t="str">
        <f t="shared" si="1"/>
        <v/>
      </c>
    </row>
    <row r="57" spans="1:3" x14ac:dyDescent="0.25">
      <c r="A57" t="s">
        <v>14943</v>
      </c>
      <c r="B57">
        <f t="shared" si="0"/>
        <v>1</v>
      </c>
      <c r="C57" t="str">
        <f t="shared" si="1"/>
        <v/>
      </c>
    </row>
    <row r="58" spans="1:3" x14ac:dyDescent="0.25">
      <c r="A58" t="s">
        <v>15996</v>
      </c>
      <c r="B58">
        <f t="shared" si="0"/>
        <v>1</v>
      </c>
      <c r="C58" t="str">
        <f t="shared" si="1"/>
        <v/>
      </c>
    </row>
    <row r="59" spans="1:3" x14ac:dyDescent="0.25">
      <c r="A59" t="s">
        <v>3281</v>
      </c>
      <c r="B59">
        <f t="shared" si="0"/>
        <v>9</v>
      </c>
      <c r="C59" t="str">
        <f t="shared" si="1"/>
        <v/>
      </c>
    </row>
    <row r="60" spans="1:3" x14ac:dyDescent="0.25">
      <c r="A60" t="s">
        <v>11412</v>
      </c>
      <c r="B60">
        <f t="shared" si="0"/>
        <v>3</v>
      </c>
      <c r="C60" t="str">
        <f t="shared" si="1"/>
        <v/>
      </c>
    </row>
    <row r="61" spans="1:3" x14ac:dyDescent="0.25">
      <c r="A61" t="s">
        <v>3439</v>
      </c>
      <c r="B61">
        <f t="shared" si="0"/>
        <v>5</v>
      </c>
      <c r="C61" t="str">
        <f t="shared" si="1"/>
        <v/>
      </c>
    </row>
    <row r="62" spans="1:3" x14ac:dyDescent="0.25">
      <c r="A62" t="s">
        <v>2789</v>
      </c>
      <c r="B62">
        <f t="shared" si="0"/>
        <v>7</v>
      </c>
      <c r="C62" t="str">
        <f t="shared" si="1"/>
        <v/>
      </c>
    </row>
    <row r="63" spans="1:3" x14ac:dyDescent="0.25">
      <c r="A63" t="s">
        <v>16501</v>
      </c>
      <c r="B63">
        <f t="shared" si="0"/>
        <v>1</v>
      </c>
      <c r="C63" t="str">
        <f t="shared" si="1"/>
        <v/>
      </c>
    </row>
    <row r="64" spans="1:3" x14ac:dyDescent="0.25">
      <c r="A64" t="s">
        <v>6113</v>
      </c>
      <c r="B64">
        <f t="shared" si="0"/>
        <v>2</v>
      </c>
      <c r="C64" t="str">
        <f t="shared" si="1"/>
        <v/>
      </c>
    </row>
    <row r="65" spans="1:3" x14ac:dyDescent="0.25">
      <c r="A65" t="s">
        <v>1858</v>
      </c>
      <c r="B65">
        <f t="shared" si="0"/>
        <v>4</v>
      </c>
      <c r="C65" t="str">
        <f t="shared" si="1"/>
        <v/>
      </c>
    </row>
    <row r="66" spans="1:3" x14ac:dyDescent="0.25">
      <c r="A66" t="s">
        <v>3763</v>
      </c>
      <c r="B66">
        <f t="shared" ref="B66:B129" si="2">COUNTIF(Actors_1,A66) + COUNTIF(Actors_2,A66) + COUNTIF(Actors_3,A66)</f>
        <v>10</v>
      </c>
      <c r="C66" t="str">
        <f t="shared" si="1"/>
        <v/>
      </c>
    </row>
    <row r="67" spans="1:3" x14ac:dyDescent="0.25">
      <c r="A67" t="s">
        <v>3295</v>
      </c>
      <c r="B67">
        <f t="shared" si="2"/>
        <v>4</v>
      </c>
      <c r="C67" t="str">
        <f t="shared" ref="C67:C130" si="3">IF(B67&gt;=25, "Flagged", "")</f>
        <v/>
      </c>
    </row>
    <row r="68" spans="1:3" x14ac:dyDescent="0.25">
      <c r="A68" t="s">
        <v>3970</v>
      </c>
      <c r="B68">
        <f t="shared" si="2"/>
        <v>3</v>
      </c>
      <c r="C68" t="str">
        <f t="shared" si="3"/>
        <v/>
      </c>
    </row>
    <row r="69" spans="1:3" x14ac:dyDescent="0.25">
      <c r="A69" t="s">
        <v>7057</v>
      </c>
      <c r="B69">
        <f t="shared" si="2"/>
        <v>3</v>
      </c>
      <c r="C69" t="str">
        <f t="shared" si="3"/>
        <v/>
      </c>
    </row>
    <row r="70" spans="1:3" x14ac:dyDescent="0.25">
      <c r="A70" t="s">
        <v>2005</v>
      </c>
      <c r="B70">
        <f t="shared" si="2"/>
        <v>2</v>
      </c>
      <c r="C70" t="str">
        <f t="shared" si="3"/>
        <v/>
      </c>
    </row>
    <row r="71" spans="1:3" x14ac:dyDescent="0.25">
      <c r="A71" t="s">
        <v>1740</v>
      </c>
      <c r="B71">
        <f t="shared" si="2"/>
        <v>7</v>
      </c>
      <c r="C71" t="str">
        <f t="shared" si="3"/>
        <v/>
      </c>
    </row>
    <row r="72" spans="1:3" x14ac:dyDescent="0.25">
      <c r="A72" t="s">
        <v>546</v>
      </c>
      <c r="B72">
        <f t="shared" si="2"/>
        <v>8</v>
      </c>
      <c r="C72" t="str">
        <f t="shared" si="3"/>
        <v/>
      </c>
    </row>
    <row r="73" spans="1:3" x14ac:dyDescent="0.25">
      <c r="A73" t="s">
        <v>16625</v>
      </c>
      <c r="B73">
        <f t="shared" si="2"/>
        <v>1</v>
      </c>
      <c r="C73" t="str">
        <f t="shared" si="3"/>
        <v/>
      </c>
    </row>
    <row r="74" spans="1:3" x14ac:dyDescent="0.25">
      <c r="A74" t="s">
        <v>10665</v>
      </c>
      <c r="B74">
        <f t="shared" si="2"/>
        <v>1</v>
      </c>
      <c r="C74" t="str">
        <f t="shared" si="3"/>
        <v/>
      </c>
    </row>
    <row r="75" spans="1:3" x14ac:dyDescent="0.25">
      <c r="A75" t="s">
        <v>410</v>
      </c>
      <c r="B75">
        <f t="shared" si="2"/>
        <v>14</v>
      </c>
      <c r="C75" t="str">
        <f t="shared" si="3"/>
        <v/>
      </c>
    </row>
    <row r="76" spans="1:3" x14ac:dyDescent="0.25">
      <c r="A76" t="s">
        <v>5896</v>
      </c>
      <c r="B76">
        <f t="shared" si="2"/>
        <v>1</v>
      </c>
      <c r="C76" t="str">
        <f t="shared" si="3"/>
        <v/>
      </c>
    </row>
    <row r="77" spans="1:3" x14ac:dyDescent="0.25">
      <c r="A77" t="s">
        <v>4237</v>
      </c>
      <c r="B77">
        <f t="shared" si="2"/>
        <v>2</v>
      </c>
      <c r="C77" t="str">
        <f t="shared" si="3"/>
        <v/>
      </c>
    </row>
    <row r="78" spans="1:3" x14ac:dyDescent="0.25">
      <c r="A78" t="s">
        <v>3848</v>
      </c>
      <c r="B78">
        <f t="shared" si="2"/>
        <v>1</v>
      </c>
      <c r="C78" t="str">
        <f t="shared" si="3"/>
        <v/>
      </c>
    </row>
    <row r="79" spans="1:3" x14ac:dyDescent="0.25">
      <c r="A79" t="s">
        <v>5189</v>
      </c>
      <c r="B79">
        <f t="shared" si="2"/>
        <v>3</v>
      </c>
      <c r="C79" t="str">
        <f t="shared" si="3"/>
        <v/>
      </c>
    </row>
    <row r="80" spans="1:3" x14ac:dyDescent="0.25">
      <c r="A80" t="s">
        <v>159</v>
      </c>
      <c r="B80">
        <f t="shared" si="2"/>
        <v>7</v>
      </c>
      <c r="C80" t="str">
        <f t="shared" si="3"/>
        <v/>
      </c>
    </row>
    <row r="81" spans="1:3" x14ac:dyDescent="0.25">
      <c r="A81" t="s">
        <v>4455</v>
      </c>
      <c r="B81">
        <f t="shared" si="2"/>
        <v>2</v>
      </c>
      <c r="C81" t="str">
        <f t="shared" si="3"/>
        <v/>
      </c>
    </row>
    <row r="82" spans="1:3" x14ac:dyDescent="0.25">
      <c r="A82" t="s">
        <v>4552</v>
      </c>
      <c r="B82">
        <f t="shared" si="2"/>
        <v>2</v>
      </c>
      <c r="C82" t="str">
        <f t="shared" si="3"/>
        <v/>
      </c>
    </row>
    <row r="83" spans="1:3" x14ac:dyDescent="0.25">
      <c r="A83" t="s">
        <v>5570</v>
      </c>
      <c r="B83">
        <f t="shared" si="2"/>
        <v>5</v>
      </c>
      <c r="C83" t="str">
        <f t="shared" si="3"/>
        <v/>
      </c>
    </row>
    <row r="84" spans="1:3" x14ac:dyDescent="0.25">
      <c r="A84" t="s">
        <v>10009</v>
      </c>
      <c r="B84">
        <f t="shared" si="2"/>
        <v>2</v>
      </c>
      <c r="C84" t="str">
        <f t="shared" si="3"/>
        <v/>
      </c>
    </row>
    <row r="85" spans="1:3" x14ac:dyDescent="0.25">
      <c r="A85" t="s">
        <v>482</v>
      </c>
      <c r="B85">
        <f t="shared" si="2"/>
        <v>25</v>
      </c>
      <c r="C85" t="str">
        <f t="shared" si="3"/>
        <v>Flagged</v>
      </c>
    </row>
    <row r="86" spans="1:3" x14ac:dyDescent="0.25">
      <c r="A86" t="s">
        <v>9916</v>
      </c>
      <c r="B86">
        <f t="shared" si="2"/>
        <v>2</v>
      </c>
      <c r="C86" t="str">
        <f t="shared" si="3"/>
        <v/>
      </c>
    </row>
    <row r="87" spans="1:3" x14ac:dyDescent="0.25">
      <c r="A87" t="s">
        <v>5339</v>
      </c>
      <c r="B87">
        <f t="shared" si="2"/>
        <v>3</v>
      </c>
      <c r="C87" t="str">
        <f t="shared" si="3"/>
        <v/>
      </c>
    </row>
    <row r="88" spans="1:3" x14ac:dyDescent="0.25">
      <c r="A88" t="s">
        <v>15332</v>
      </c>
      <c r="B88">
        <f t="shared" si="2"/>
        <v>1</v>
      </c>
      <c r="C88" t="str">
        <f t="shared" si="3"/>
        <v/>
      </c>
    </row>
    <row r="89" spans="1:3" x14ac:dyDescent="0.25">
      <c r="A89" t="s">
        <v>8285</v>
      </c>
      <c r="B89">
        <f t="shared" si="2"/>
        <v>3</v>
      </c>
      <c r="C89" t="str">
        <f t="shared" si="3"/>
        <v/>
      </c>
    </row>
    <row r="90" spans="1:3" x14ac:dyDescent="0.25">
      <c r="A90" t="s">
        <v>1386</v>
      </c>
      <c r="B90">
        <f t="shared" si="2"/>
        <v>3</v>
      </c>
      <c r="C90" t="str">
        <f t="shared" si="3"/>
        <v/>
      </c>
    </row>
    <row r="91" spans="1:3" x14ac:dyDescent="0.25">
      <c r="A91" t="s">
        <v>10631</v>
      </c>
      <c r="B91">
        <f t="shared" si="2"/>
        <v>2</v>
      </c>
      <c r="C91" t="str">
        <f t="shared" si="3"/>
        <v/>
      </c>
    </row>
    <row r="92" spans="1:3" x14ac:dyDescent="0.25">
      <c r="A92" t="s">
        <v>3266</v>
      </c>
      <c r="B92">
        <f t="shared" si="2"/>
        <v>11</v>
      </c>
      <c r="C92" t="str">
        <f t="shared" si="3"/>
        <v/>
      </c>
    </row>
    <row r="93" spans="1:3" x14ac:dyDescent="0.25">
      <c r="A93" t="s">
        <v>1561</v>
      </c>
      <c r="B93">
        <f t="shared" si="2"/>
        <v>4</v>
      </c>
      <c r="C93" t="str">
        <f t="shared" si="3"/>
        <v/>
      </c>
    </row>
    <row r="94" spans="1:3" x14ac:dyDescent="0.25">
      <c r="A94" t="s">
        <v>14743</v>
      </c>
      <c r="B94">
        <f t="shared" si="2"/>
        <v>1</v>
      </c>
      <c r="C94" t="str">
        <f t="shared" si="3"/>
        <v/>
      </c>
    </row>
    <row r="95" spans="1:3" x14ac:dyDescent="0.25">
      <c r="A95" t="s">
        <v>2037</v>
      </c>
      <c r="B95">
        <f t="shared" si="2"/>
        <v>15</v>
      </c>
      <c r="C95" t="str">
        <f t="shared" si="3"/>
        <v/>
      </c>
    </row>
    <row r="96" spans="1:3" x14ac:dyDescent="0.25">
      <c r="A96" t="s">
        <v>10489</v>
      </c>
      <c r="B96">
        <f t="shared" si="2"/>
        <v>1</v>
      </c>
      <c r="C96" t="str">
        <f t="shared" si="3"/>
        <v/>
      </c>
    </row>
    <row r="97" spans="1:3" x14ac:dyDescent="0.25">
      <c r="A97" t="s">
        <v>2300</v>
      </c>
      <c r="B97">
        <f t="shared" si="2"/>
        <v>4</v>
      </c>
      <c r="C97" t="str">
        <f t="shared" si="3"/>
        <v/>
      </c>
    </row>
    <row r="98" spans="1:3" x14ac:dyDescent="0.25">
      <c r="A98" t="s">
        <v>13353</v>
      </c>
      <c r="B98">
        <f t="shared" si="2"/>
        <v>2</v>
      </c>
      <c r="C98" t="str">
        <f t="shared" si="3"/>
        <v/>
      </c>
    </row>
    <row r="99" spans="1:3" x14ac:dyDescent="0.25">
      <c r="A99" t="s">
        <v>222</v>
      </c>
      <c r="B99">
        <f t="shared" si="2"/>
        <v>24</v>
      </c>
      <c r="C99" t="str">
        <f t="shared" si="3"/>
        <v/>
      </c>
    </row>
    <row r="100" spans="1:3" x14ac:dyDescent="0.25">
      <c r="A100" t="s">
        <v>4022</v>
      </c>
      <c r="B100">
        <f t="shared" si="2"/>
        <v>3</v>
      </c>
      <c r="C100" t="str">
        <f t="shared" si="3"/>
        <v/>
      </c>
    </row>
    <row r="101" spans="1:3" x14ac:dyDescent="0.25">
      <c r="A101" t="s">
        <v>15831</v>
      </c>
      <c r="B101">
        <f t="shared" si="2"/>
        <v>1</v>
      </c>
      <c r="C101" t="str">
        <f t="shared" si="3"/>
        <v/>
      </c>
    </row>
    <row r="102" spans="1:3" x14ac:dyDescent="0.25">
      <c r="A102" t="s">
        <v>648</v>
      </c>
      <c r="B102">
        <f t="shared" si="2"/>
        <v>30</v>
      </c>
      <c r="C102" t="str">
        <f t="shared" si="3"/>
        <v>Flagged</v>
      </c>
    </row>
    <row r="103" spans="1:3" x14ac:dyDescent="0.25">
      <c r="A103" t="s">
        <v>15560</v>
      </c>
      <c r="B103">
        <f t="shared" si="2"/>
        <v>1</v>
      </c>
      <c r="C103" t="str">
        <f t="shared" si="3"/>
        <v/>
      </c>
    </row>
    <row r="104" spans="1:3" x14ac:dyDescent="0.25">
      <c r="A104" t="s">
        <v>7209</v>
      </c>
      <c r="B104">
        <f t="shared" si="2"/>
        <v>2</v>
      </c>
      <c r="C104" t="str">
        <f t="shared" si="3"/>
        <v/>
      </c>
    </row>
    <row r="105" spans="1:3" x14ac:dyDescent="0.25">
      <c r="A105" t="s">
        <v>11717</v>
      </c>
      <c r="B105">
        <f t="shared" si="2"/>
        <v>1</v>
      </c>
      <c r="C105" t="str">
        <f t="shared" si="3"/>
        <v/>
      </c>
    </row>
    <row r="106" spans="1:3" x14ac:dyDescent="0.25">
      <c r="A106" t="s">
        <v>6637</v>
      </c>
      <c r="B106">
        <f t="shared" si="2"/>
        <v>2</v>
      </c>
      <c r="C106" t="str">
        <f t="shared" si="3"/>
        <v/>
      </c>
    </row>
    <row r="107" spans="1:3" x14ac:dyDescent="0.25">
      <c r="A107" t="s">
        <v>13162</v>
      </c>
      <c r="B107">
        <f t="shared" si="2"/>
        <v>6</v>
      </c>
      <c r="C107" t="str">
        <f t="shared" si="3"/>
        <v/>
      </c>
    </row>
    <row r="108" spans="1:3" x14ac:dyDescent="0.25">
      <c r="A108" t="s">
        <v>1263</v>
      </c>
      <c r="B108">
        <f t="shared" si="2"/>
        <v>6</v>
      </c>
      <c r="C108" t="str">
        <f t="shared" si="3"/>
        <v/>
      </c>
    </row>
    <row r="109" spans="1:3" x14ac:dyDescent="0.25">
      <c r="A109" t="s">
        <v>16101</v>
      </c>
      <c r="B109">
        <f t="shared" si="2"/>
        <v>1</v>
      </c>
      <c r="C109" t="str">
        <f t="shared" si="3"/>
        <v/>
      </c>
    </row>
    <row r="110" spans="1:3" x14ac:dyDescent="0.25">
      <c r="A110" t="s">
        <v>7763</v>
      </c>
      <c r="B110">
        <f t="shared" si="2"/>
        <v>6</v>
      </c>
      <c r="C110" t="str">
        <f t="shared" si="3"/>
        <v/>
      </c>
    </row>
    <row r="111" spans="1:3" x14ac:dyDescent="0.25">
      <c r="A111" t="s">
        <v>2468</v>
      </c>
      <c r="B111">
        <f t="shared" si="2"/>
        <v>4</v>
      </c>
      <c r="C111" t="str">
        <f t="shared" si="3"/>
        <v/>
      </c>
    </row>
    <row r="112" spans="1:3" x14ac:dyDescent="0.25">
      <c r="A112" t="s">
        <v>11723</v>
      </c>
      <c r="B112">
        <f t="shared" si="2"/>
        <v>1</v>
      </c>
      <c r="C112" t="str">
        <f t="shared" si="3"/>
        <v/>
      </c>
    </row>
    <row r="113" spans="1:3" x14ac:dyDescent="0.25">
      <c r="A113" t="s">
        <v>5601</v>
      </c>
      <c r="B113">
        <f t="shared" si="2"/>
        <v>1</v>
      </c>
      <c r="C113" t="str">
        <f t="shared" si="3"/>
        <v/>
      </c>
    </row>
    <row r="114" spans="1:3" x14ac:dyDescent="0.25">
      <c r="A114" t="s">
        <v>1490</v>
      </c>
      <c r="B114">
        <f t="shared" si="2"/>
        <v>5</v>
      </c>
      <c r="C114" t="str">
        <f t="shared" si="3"/>
        <v/>
      </c>
    </row>
    <row r="115" spans="1:3" x14ac:dyDescent="0.25">
      <c r="A115" t="s">
        <v>723</v>
      </c>
      <c r="B115">
        <f t="shared" si="2"/>
        <v>5</v>
      </c>
      <c r="C115" t="str">
        <f t="shared" si="3"/>
        <v/>
      </c>
    </row>
    <row r="116" spans="1:3" x14ac:dyDescent="0.25">
      <c r="A116" t="s">
        <v>14606</v>
      </c>
      <c r="B116">
        <f t="shared" si="2"/>
        <v>1</v>
      </c>
      <c r="C116" t="str">
        <f t="shared" si="3"/>
        <v/>
      </c>
    </row>
    <row r="117" spans="1:3" x14ac:dyDescent="0.25">
      <c r="A117" t="s">
        <v>16728</v>
      </c>
      <c r="B117">
        <f t="shared" si="2"/>
        <v>1</v>
      </c>
      <c r="C117" t="str">
        <f t="shared" si="3"/>
        <v/>
      </c>
    </row>
    <row r="118" spans="1:3" x14ac:dyDescent="0.25">
      <c r="A118" t="s">
        <v>14707</v>
      </c>
      <c r="B118">
        <f t="shared" si="2"/>
        <v>1</v>
      </c>
      <c r="C118" t="str">
        <f t="shared" si="3"/>
        <v/>
      </c>
    </row>
    <row r="119" spans="1:3" x14ac:dyDescent="0.25">
      <c r="A119" t="s">
        <v>3728</v>
      </c>
      <c r="B119">
        <f t="shared" si="2"/>
        <v>6</v>
      </c>
      <c r="C119" t="str">
        <f t="shared" si="3"/>
        <v/>
      </c>
    </row>
    <row r="120" spans="1:3" x14ac:dyDescent="0.25">
      <c r="A120" t="s">
        <v>5998</v>
      </c>
      <c r="B120">
        <f t="shared" si="2"/>
        <v>3</v>
      </c>
      <c r="C120" t="str">
        <f t="shared" si="3"/>
        <v/>
      </c>
    </row>
    <row r="121" spans="1:3" x14ac:dyDescent="0.25">
      <c r="A121" t="s">
        <v>13768</v>
      </c>
      <c r="B121">
        <f t="shared" si="2"/>
        <v>1</v>
      </c>
      <c r="C121" t="str">
        <f t="shared" si="3"/>
        <v/>
      </c>
    </row>
    <row r="122" spans="1:3" x14ac:dyDescent="0.25">
      <c r="A122" t="s">
        <v>4933</v>
      </c>
      <c r="B122">
        <f t="shared" si="2"/>
        <v>2</v>
      </c>
      <c r="C122" t="str">
        <f t="shared" si="3"/>
        <v/>
      </c>
    </row>
    <row r="123" spans="1:3" x14ac:dyDescent="0.25">
      <c r="A123" t="s">
        <v>6136</v>
      </c>
      <c r="B123">
        <f t="shared" si="2"/>
        <v>3</v>
      </c>
      <c r="C123" t="str">
        <f t="shared" si="3"/>
        <v/>
      </c>
    </row>
    <row r="124" spans="1:3" x14ac:dyDescent="0.25">
      <c r="A124" t="s">
        <v>2411</v>
      </c>
      <c r="B124">
        <f t="shared" si="2"/>
        <v>5</v>
      </c>
      <c r="C124" t="str">
        <f t="shared" si="3"/>
        <v/>
      </c>
    </row>
    <row r="125" spans="1:3" x14ac:dyDescent="0.25">
      <c r="A125" t="s">
        <v>9775</v>
      </c>
      <c r="B125">
        <f t="shared" si="2"/>
        <v>2</v>
      </c>
      <c r="C125" t="str">
        <f t="shared" si="3"/>
        <v/>
      </c>
    </row>
    <row r="126" spans="1:3" x14ac:dyDescent="0.25">
      <c r="A126" t="s">
        <v>721</v>
      </c>
      <c r="B126">
        <f t="shared" si="2"/>
        <v>6</v>
      </c>
      <c r="C126" t="str">
        <f t="shared" si="3"/>
        <v/>
      </c>
    </row>
    <row r="127" spans="1:3" x14ac:dyDescent="0.25">
      <c r="A127" t="s">
        <v>12354</v>
      </c>
      <c r="B127">
        <f t="shared" si="2"/>
        <v>1</v>
      </c>
      <c r="C127" t="str">
        <f t="shared" si="3"/>
        <v/>
      </c>
    </row>
    <row r="128" spans="1:3" x14ac:dyDescent="0.25">
      <c r="A128" t="s">
        <v>5040</v>
      </c>
      <c r="B128">
        <f t="shared" si="2"/>
        <v>2</v>
      </c>
      <c r="C128" t="str">
        <f t="shared" si="3"/>
        <v/>
      </c>
    </row>
    <row r="129" spans="1:3" x14ac:dyDescent="0.25">
      <c r="A129" t="s">
        <v>423</v>
      </c>
      <c r="B129">
        <f t="shared" si="2"/>
        <v>6</v>
      </c>
      <c r="C129" t="str">
        <f t="shared" si="3"/>
        <v/>
      </c>
    </row>
    <row r="130" spans="1:3" x14ac:dyDescent="0.25">
      <c r="A130" t="s">
        <v>2171</v>
      </c>
      <c r="B130">
        <f t="shared" ref="B130:B193" si="4">COUNTIF(Actors_1,A130) + COUNTIF(Actors_2,A130) + COUNTIF(Actors_3,A130)</f>
        <v>5</v>
      </c>
      <c r="C130" t="str">
        <f t="shared" si="3"/>
        <v/>
      </c>
    </row>
    <row r="131" spans="1:3" x14ac:dyDescent="0.25">
      <c r="A131" t="s">
        <v>8531</v>
      </c>
      <c r="B131">
        <f t="shared" si="4"/>
        <v>3</v>
      </c>
      <c r="C131" t="str">
        <f t="shared" ref="C131:C194" si="5">IF(B131&gt;=25, "Flagged", "")</f>
        <v/>
      </c>
    </row>
    <row r="132" spans="1:3" x14ac:dyDescent="0.25">
      <c r="A132" t="s">
        <v>15708</v>
      </c>
      <c r="B132">
        <f t="shared" si="4"/>
        <v>1</v>
      </c>
      <c r="C132" t="str">
        <f t="shared" si="5"/>
        <v/>
      </c>
    </row>
    <row r="133" spans="1:3" x14ac:dyDescent="0.25">
      <c r="A133" t="s">
        <v>9436</v>
      </c>
      <c r="B133">
        <f t="shared" si="4"/>
        <v>4</v>
      </c>
      <c r="C133" t="str">
        <f t="shared" si="5"/>
        <v/>
      </c>
    </row>
    <row r="134" spans="1:3" x14ac:dyDescent="0.25">
      <c r="A134" t="s">
        <v>3720</v>
      </c>
      <c r="B134">
        <f t="shared" si="4"/>
        <v>9</v>
      </c>
      <c r="C134" t="str">
        <f t="shared" si="5"/>
        <v/>
      </c>
    </row>
    <row r="135" spans="1:3" x14ac:dyDescent="0.25">
      <c r="A135" t="s">
        <v>8615</v>
      </c>
      <c r="B135">
        <f t="shared" si="4"/>
        <v>2</v>
      </c>
      <c r="C135" t="str">
        <f t="shared" si="5"/>
        <v/>
      </c>
    </row>
    <row r="136" spans="1:3" x14ac:dyDescent="0.25">
      <c r="A136" t="s">
        <v>6173</v>
      </c>
      <c r="B136">
        <f t="shared" si="4"/>
        <v>3</v>
      </c>
      <c r="C136" t="str">
        <f t="shared" si="5"/>
        <v/>
      </c>
    </row>
    <row r="137" spans="1:3" x14ac:dyDescent="0.25">
      <c r="A137" t="s">
        <v>5986</v>
      </c>
      <c r="B137">
        <f t="shared" si="4"/>
        <v>6</v>
      </c>
      <c r="C137" t="str">
        <f t="shared" si="5"/>
        <v/>
      </c>
    </row>
    <row r="138" spans="1:3" x14ac:dyDescent="0.25">
      <c r="A138" t="s">
        <v>5114</v>
      </c>
      <c r="B138">
        <f t="shared" si="4"/>
        <v>1</v>
      </c>
      <c r="C138" t="str">
        <f t="shared" si="5"/>
        <v/>
      </c>
    </row>
    <row r="139" spans="1:3" x14ac:dyDescent="0.25">
      <c r="A139" t="s">
        <v>10843</v>
      </c>
      <c r="B139">
        <f t="shared" si="4"/>
        <v>2</v>
      </c>
      <c r="C139" t="str">
        <f t="shared" si="5"/>
        <v/>
      </c>
    </row>
    <row r="140" spans="1:3" x14ac:dyDescent="0.25">
      <c r="A140" t="s">
        <v>1803</v>
      </c>
      <c r="B140">
        <f t="shared" si="4"/>
        <v>5</v>
      </c>
      <c r="C140" t="str">
        <f t="shared" si="5"/>
        <v/>
      </c>
    </row>
    <row r="141" spans="1:3" x14ac:dyDescent="0.25">
      <c r="A141" t="s">
        <v>13298</v>
      </c>
      <c r="B141">
        <f t="shared" si="4"/>
        <v>1</v>
      </c>
      <c r="C141" t="str">
        <f t="shared" si="5"/>
        <v/>
      </c>
    </row>
    <row r="142" spans="1:3" x14ac:dyDescent="0.25">
      <c r="A142" t="s">
        <v>16008</v>
      </c>
      <c r="B142">
        <f t="shared" si="4"/>
        <v>1</v>
      </c>
      <c r="C142" t="str">
        <f t="shared" si="5"/>
        <v/>
      </c>
    </row>
    <row r="143" spans="1:3" x14ac:dyDescent="0.25">
      <c r="A143" t="s">
        <v>7572</v>
      </c>
      <c r="B143">
        <f t="shared" si="4"/>
        <v>3</v>
      </c>
      <c r="C143" t="str">
        <f t="shared" si="5"/>
        <v/>
      </c>
    </row>
    <row r="144" spans="1:3" x14ac:dyDescent="0.25">
      <c r="A144" t="s">
        <v>1604</v>
      </c>
      <c r="B144">
        <f t="shared" si="4"/>
        <v>5</v>
      </c>
      <c r="C144" t="str">
        <f t="shared" si="5"/>
        <v/>
      </c>
    </row>
    <row r="145" spans="1:3" x14ac:dyDescent="0.25">
      <c r="A145" t="s">
        <v>304</v>
      </c>
      <c r="B145">
        <f t="shared" si="4"/>
        <v>10</v>
      </c>
      <c r="C145" t="str">
        <f t="shared" si="5"/>
        <v/>
      </c>
    </row>
    <row r="146" spans="1:3" x14ac:dyDescent="0.25">
      <c r="A146" t="s">
        <v>6189</v>
      </c>
      <c r="B146">
        <f t="shared" si="4"/>
        <v>2</v>
      </c>
      <c r="C146" t="str">
        <f t="shared" si="5"/>
        <v/>
      </c>
    </row>
    <row r="147" spans="1:3" x14ac:dyDescent="0.25">
      <c r="A147" t="s">
        <v>8037</v>
      </c>
      <c r="B147">
        <f t="shared" si="4"/>
        <v>2</v>
      </c>
      <c r="C147" t="str">
        <f t="shared" si="5"/>
        <v/>
      </c>
    </row>
    <row r="148" spans="1:3" x14ac:dyDescent="0.25">
      <c r="A148" t="s">
        <v>3987</v>
      </c>
      <c r="B148">
        <f t="shared" si="4"/>
        <v>3</v>
      </c>
      <c r="C148" t="str">
        <f t="shared" si="5"/>
        <v/>
      </c>
    </row>
    <row r="149" spans="1:3" x14ac:dyDescent="0.25">
      <c r="A149" t="s">
        <v>14995</v>
      </c>
      <c r="B149">
        <f t="shared" si="4"/>
        <v>1</v>
      </c>
      <c r="C149" t="str">
        <f t="shared" si="5"/>
        <v/>
      </c>
    </row>
    <row r="150" spans="1:3" x14ac:dyDescent="0.25">
      <c r="A150" t="s">
        <v>13135</v>
      </c>
      <c r="B150">
        <f t="shared" si="4"/>
        <v>1</v>
      </c>
      <c r="C150" t="str">
        <f t="shared" si="5"/>
        <v/>
      </c>
    </row>
    <row r="151" spans="1:3" x14ac:dyDescent="0.25">
      <c r="A151" t="s">
        <v>1674</v>
      </c>
      <c r="B151">
        <f t="shared" si="4"/>
        <v>5</v>
      </c>
      <c r="C151" t="str">
        <f t="shared" si="5"/>
        <v/>
      </c>
    </row>
    <row r="152" spans="1:3" x14ac:dyDescent="0.25">
      <c r="A152" t="s">
        <v>5804</v>
      </c>
      <c r="B152">
        <f t="shared" si="4"/>
        <v>1</v>
      </c>
      <c r="C152" t="str">
        <f t="shared" si="5"/>
        <v/>
      </c>
    </row>
    <row r="153" spans="1:3" x14ac:dyDescent="0.25">
      <c r="A153" t="s">
        <v>682</v>
      </c>
      <c r="B153">
        <f t="shared" si="4"/>
        <v>14</v>
      </c>
      <c r="C153" t="str">
        <f t="shared" si="5"/>
        <v/>
      </c>
    </row>
    <row r="154" spans="1:3" x14ac:dyDescent="0.25">
      <c r="A154" t="s">
        <v>5688</v>
      </c>
      <c r="B154">
        <f t="shared" si="4"/>
        <v>8</v>
      </c>
      <c r="C154" t="str">
        <f t="shared" si="5"/>
        <v/>
      </c>
    </row>
    <row r="155" spans="1:3" x14ac:dyDescent="0.25">
      <c r="A155" t="s">
        <v>16853</v>
      </c>
      <c r="B155">
        <f t="shared" si="4"/>
        <v>1</v>
      </c>
      <c r="C155" t="str">
        <f t="shared" si="5"/>
        <v/>
      </c>
    </row>
    <row r="156" spans="1:3" x14ac:dyDescent="0.25">
      <c r="A156" t="s">
        <v>6249</v>
      </c>
      <c r="B156">
        <f t="shared" si="4"/>
        <v>10</v>
      </c>
      <c r="C156" t="str">
        <f t="shared" si="5"/>
        <v/>
      </c>
    </row>
    <row r="157" spans="1:3" x14ac:dyDescent="0.25">
      <c r="A157" t="s">
        <v>10105</v>
      </c>
      <c r="B157">
        <f t="shared" si="4"/>
        <v>1</v>
      </c>
      <c r="C157" t="str">
        <f t="shared" si="5"/>
        <v/>
      </c>
    </row>
    <row r="158" spans="1:3" x14ac:dyDescent="0.25">
      <c r="A158" t="s">
        <v>14411</v>
      </c>
      <c r="B158">
        <f t="shared" si="4"/>
        <v>1</v>
      </c>
      <c r="C158" t="str">
        <f t="shared" si="5"/>
        <v/>
      </c>
    </row>
    <row r="159" spans="1:3" x14ac:dyDescent="0.25">
      <c r="A159" t="s">
        <v>15633</v>
      </c>
      <c r="B159">
        <f t="shared" si="4"/>
        <v>1</v>
      </c>
      <c r="C159" t="str">
        <f t="shared" si="5"/>
        <v/>
      </c>
    </row>
    <row r="160" spans="1:3" x14ac:dyDescent="0.25">
      <c r="A160" t="s">
        <v>3394</v>
      </c>
      <c r="B160">
        <f t="shared" si="4"/>
        <v>3</v>
      </c>
      <c r="C160" t="str">
        <f t="shared" si="5"/>
        <v/>
      </c>
    </row>
    <row r="161" spans="1:3" x14ac:dyDescent="0.25">
      <c r="A161" t="s">
        <v>6075</v>
      </c>
      <c r="B161">
        <f t="shared" si="4"/>
        <v>2</v>
      </c>
      <c r="C161" t="str">
        <f t="shared" si="5"/>
        <v/>
      </c>
    </row>
    <row r="162" spans="1:3" x14ac:dyDescent="0.25">
      <c r="A162" t="s">
        <v>3147</v>
      </c>
      <c r="B162">
        <f t="shared" si="4"/>
        <v>13</v>
      </c>
      <c r="C162" t="str">
        <f t="shared" si="5"/>
        <v/>
      </c>
    </row>
    <row r="163" spans="1:3" x14ac:dyDescent="0.25">
      <c r="A163" t="s">
        <v>4144</v>
      </c>
      <c r="B163">
        <f t="shared" si="4"/>
        <v>8</v>
      </c>
      <c r="C163" t="str">
        <f t="shared" si="5"/>
        <v/>
      </c>
    </row>
    <row r="164" spans="1:3" x14ac:dyDescent="0.25">
      <c r="A164" t="s">
        <v>14390</v>
      </c>
      <c r="B164">
        <f t="shared" si="4"/>
        <v>2</v>
      </c>
      <c r="C164" t="str">
        <f t="shared" si="5"/>
        <v/>
      </c>
    </row>
    <row r="165" spans="1:3" x14ac:dyDescent="0.25">
      <c r="A165" t="s">
        <v>15780</v>
      </c>
      <c r="B165">
        <f t="shared" si="4"/>
        <v>2</v>
      </c>
      <c r="C165" t="str">
        <f t="shared" si="5"/>
        <v/>
      </c>
    </row>
    <row r="166" spans="1:3" x14ac:dyDescent="0.25">
      <c r="A166" t="s">
        <v>467</v>
      </c>
      <c r="B166">
        <f t="shared" si="4"/>
        <v>34</v>
      </c>
      <c r="C166" t="str">
        <f t="shared" si="5"/>
        <v>Flagged</v>
      </c>
    </row>
    <row r="167" spans="1:3" x14ac:dyDescent="0.25">
      <c r="A167" t="s">
        <v>3323</v>
      </c>
      <c r="B167">
        <f t="shared" si="4"/>
        <v>9</v>
      </c>
      <c r="C167" t="str">
        <f t="shared" si="5"/>
        <v/>
      </c>
    </row>
    <row r="168" spans="1:3" x14ac:dyDescent="0.25">
      <c r="A168" t="s">
        <v>3909</v>
      </c>
      <c r="B168">
        <f t="shared" si="4"/>
        <v>2</v>
      </c>
      <c r="C168" t="str">
        <f t="shared" si="5"/>
        <v/>
      </c>
    </row>
    <row r="169" spans="1:3" x14ac:dyDescent="0.25">
      <c r="A169" t="s">
        <v>886</v>
      </c>
      <c r="B169">
        <f t="shared" si="4"/>
        <v>9</v>
      </c>
      <c r="C169" t="str">
        <f t="shared" si="5"/>
        <v/>
      </c>
    </row>
    <row r="170" spans="1:3" x14ac:dyDescent="0.25">
      <c r="A170" t="s">
        <v>7582</v>
      </c>
      <c r="B170">
        <f t="shared" si="4"/>
        <v>2</v>
      </c>
      <c r="C170" t="str">
        <f t="shared" si="5"/>
        <v/>
      </c>
    </row>
    <row r="171" spans="1:3" x14ac:dyDescent="0.25">
      <c r="A171" t="s">
        <v>8259</v>
      </c>
      <c r="B171">
        <f t="shared" si="4"/>
        <v>2</v>
      </c>
      <c r="C171" t="str">
        <f t="shared" si="5"/>
        <v/>
      </c>
    </row>
    <row r="172" spans="1:3" x14ac:dyDescent="0.25">
      <c r="A172" t="s">
        <v>248</v>
      </c>
      <c r="B172">
        <f t="shared" si="4"/>
        <v>4</v>
      </c>
      <c r="C172" t="str">
        <f t="shared" si="5"/>
        <v/>
      </c>
    </row>
    <row r="173" spans="1:3" x14ac:dyDescent="0.25">
      <c r="A173" t="s">
        <v>7046</v>
      </c>
      <c r="B173">
        <f t="shared" si="4"/>
        <v>2</v>
      </c>
      <c r="C173" t="str">
        <f t="shared" si="5"/>
        <v/>
      </c>
    </row>
    <row r="174" spans="1:3" x14ac:dyDescent="0.25">
      <c r="A174" t="s">
        <v>12582</v>
      </c>
      <c r="B174">
        <f t="shared" si="4"/>
        <v>2</v>
      </c>
      <c r="C174" t="str">
        <f t="shared" si="5"/>
        <v/>
      </c>
    </row>
    <row r="175" spans="1:3" x14ac:dyDescent="0.25">
      <c r="A175" t="s">
        <v>3478</v>
      </c>
      <c r="B175">
        <f t="shared" si="4"/>
        <v>1</v>
      </c>
      <c r="C175" t="str">
        <f t="shared" si="5"/>
        <v/>
      </c>
    </row>
    <row r="176" spans="1:3" x14ac:dyDescent="0.25">
      <c r="A176" t="s">
        <v>5832</v>
      </c>
      <c r="B176">
        <f t="shared" si="4"/>
        <v>7</v>
      </c>
      <c r="C176" t="str">
        <f t="shared" si="5"/>
        <v/>
      </c>
    </row>
    <row r="177" spans="1:3" x14ac:dyDescent="0.25">
      <c r="A177" t="s">
        <v>5658</v>
      </c>
      <c r="B177">
        <f t="shared" si="4"/>
        <v>1</v>
      </c>
      <c r="C177" t="str">
        <f t="shared" si="5"/>
        <v/>
      </c>
    </row>
    <row r="178" spans="1:3" x14ac:dyDescent="0.25">
      <c r="A178" t="s">
        <v>1454</v>
      </c>
      <c r="B178">
        <f t="shared" si="4"/>
        <v>9</v>
      </c>
      <c r="C178" t="str">
        <f t="shared" si="5"/>
        <v/>
      </c>
    </row>
    <row r="179" spans="1:3" x14ac:dyDescent="0.25">
      <c r="A179" t="s">
        <v>2765</v>
      </c>
      <c r="B179">
        <f t="shared" si="4"/>
        <v>9</v>
      </c>
      <c r="C179" t="str">
        <f t="shared" si="5"/>
        <v/>
      </c>
    </row>
    <row r="180" spans="1:3" x14ac:dyDescent="0.25">
      <c r="A180" t="s">
        <v>1989</v>
      </c>
      <c r="B180">
        <f t="shared" si="4"/>
        <v>16</v>
      </c>
      <c r="C180" t="str">
        <f t="shared" si="5"/>
        <v/>
      </c>
    </row>
    <row r="181" spans="1:3" x14ac:dyDescent="0.25">
      <c r="A181" t="s">
        <v>2380</v>
      </c>
      <c r="B181">
        <f t="shared" si="4"/>
        <v>1</v>
      </c>
      <c r="C181" t="str">
        <f t="shared" si="5"/>
        <v/>
      </c>
    </row>
    <row r="182" spans="1:3" x14ac:dyDescent="0.25">
      <c r="A182" t="s">
        <v>7598</v>
      </c>
      <c r="B182">
        <f t="shared" si="4"/>
        <v>2</v>
      </c>
      <c r="C182" t="str">
        <f t="shared" si="5"/>
        <v/>
      </c>
    </row>
    <row r="183" spans="1:3" x14ac:dyDescent="0.25">
      <c r="A183" t="s">
        <v>5440</v>
      </c>
      <c r="B183">
        <f t="shared" si="4"/>
        <v>1</v>
      </c>
      <c r="C183" t="str">
        <f t="shared" si="5"/>
        <v/>
      </c>
    </row>
    <row r="184" spans="1:3" x14ac:dyDescent="0.25">
      <c r="A184" t="s">
        <v>5307</v>
      </c>
      <c r="B184">
        <f t="shared" si="4"/>
        <v>1</v>
      </c>
      <c r="C184" t="str">
        <f t="shared" si="5"/>
        <v/>
      </c>
    </row>
    <row r="185" spans="1:3" x14ac:dyDescent="0.25">
      <c r="A185" t="s">
        <v>3498</v>
      </c>
      <c r="B185">
        <f t="shared" si="4"/>
        <v>3</v>
      </c>
      <c r="C185" t="str">
        <f t="shared" si="5"/>
        <v/>
      </c>
    </row>
    <row r="186" spans="1:3" x14ac:dyDescent="0.25">
      <c r="A186" t="s">
        <v>2485</v>
      </c>
      <c r="B186">
        <f t="shared" si="4"/>
        <v>12</v>
      </c>
      <c r="C186" t="str">
        <f t="shared" si="5"/>
        <v/>
      </c>
    </row>
    <row r="187" spans="1:3" x14ac:dyDescent="0.25">
      <c r="A187" t="s">
        <v>9926</v>
      </c>
      <c r="B187">
        <f t="shared" si="4"/>
        <v>2</v>
      </c>
      <c r="C187" t="str">
        <f t="shared" si="5"/>
        <v/>
      </c>
    </row>
    <row r="188" spans="1:3" x14ac:dyDescent="0.25">
      <c r="A188" t="s">
        <v>4981</v>
      </c>
      <c r="B188">
        <f t="shared" si="4"/>
        <v>2</v>
      </c>
      <c r="C188" t="str">
        <f t="shared" si="5"/>
        <v/>
      </c>
    </row>
    <row r="189" spans="1:3" x14ac:dyDescent="0.25">
      <c r="A189" t="s">
        <v>2328</v>
      </c>
      <c r="B189">
        <f t="shared" si="4"/>
        <v>8</v>
      </c>
      <c r="C189" t="str">
        <f t="shared" si="5"/>
        <v/>
      </c>
    </row>
    <row r="190" spans="1:3" x14ac:dyDescent="0.25">
      <c r="A190" t="s">
        <v>82</v>
      </c>
      <c r="B190">
        <f t="shared" si="4"/>
        <v>6</v>
      </c>
      <c r="C190" t="str">
        <f t="shared" si="5"/>
        <v/>
      </c>
    </row>
    <row r="191" spans="1:3" x14ac:dyDescent="0.25">
      <c r="A191" t="s">
        <v>293</v>
      </c>
      <c r="B191">
        <f t="shared" si="4"/>
        <v>34</v>
      </c>
      <c r="C191" t="str">
        <f t="shared" si="5"/>
        <v>Flagged</v>
      </c>
    </row>
    <row r="192" spans="1:3" x14ac:dyDescent="0.25">
      <c r="A192" t="s">
        <v>9977</v>
      </c>
      <c r="B192">
        <f t="shared" si="4"/>
        <v>3</v>
      </c>
      <c r="C192" t="str">
        <f t="shared" si="5"/>
        <v/>
      </c>
    </row>
    <row r="193" spans="1:3" x14ac:dyDescent="0.25">
      <c r="A193" t="s">
        <v>558</v>
      </c>
      <c r="B193">
        <f t="shared" si="4"/>
        <v>20</v>
      </c>
      <c r="C193" t="str">
        <f t="shared" si="5"/>
        <v/>
      </c>
    </row>
    <row r="194" spans="1:3" x14ac:dyDescent="0.25">
      <c r="A194" t="s">
        <v>4530</v>
      </c>
      <c r="B194">
        <f t="shared" ref="B194:B257" si="6">COUNTIF(Actors_1,A194) + COUNTIF(Actors_2,A194) + COUNTIF(Actors_3,A194)</f>
        <v>5</v>
      </c>
      <c r="C194" t="str">
        <f t="shared" si="5"/>
        <v/>
      </c>
    </row>
    <row r="195" spans="1:3" x14ac:dyDescent="0.25">
      <c r="A195" t="s">
        <v>1777</v>
      </c>
      <c r="B195">
        <f t="shared" si="6"/>
        <v>5</v>
      </c>
      <c r="C195" t="str">
        <f t="shared" ref="C195:C258" si="7">IF(B195&gt;=25, "Flagged", "")</f>
        <v/>
      </c>
    </row>
    <row r="196" spans="1:3" x14ac:dyDescent="0.25">
      <c r="A196" t="s">
        <v>9818</v>
      </c>
      <c r="B196">
        <f t="shared" si="6"/>
        <v>1</v>
      </c>
      <c r="C196" t="str">
        <f t="shared" si="7"/>
        <v/>
      </c>
    </row>
    <row r="197" spans="1:3" x14ac:dyDescent="0.25">
      <c r="A197" t="s">
        <v>6662</v>
      </c>
      <c r="B197">
        <f t="shared" si="6"/>
        <v>1</v>
      </c>
      <c r="C197" t="str">
        <f t="shared" si="7"/>
        <v/>
      </c>
    </row>
    <row r="198" spans="1:3" x14ac:dyDescent="0.25">
      <c r="A198" t="s">
        <v>14953</v>
      </c>
      <c r="B198">
        <f t="shared" si="6"/>
        <v>2</v>
      </c>
      <c r="C198" t="str">
        <f t="shared" si="7"/>
        <v/>
      </c>
    </row>
    <row r="199" spans="1:3" x14ac:dyDescent="0.25">
      <c r="A199" t="s">
        <v>8179</v>
      </c>
      <c r="B199">
        <f t="shared" si="6"/>
        <v>3</v>
      </c>
      <c r="C199" t="str">
        <f t="shared" si="7"/>
        <v/>
      </c>
    </row>
    <row r="200" spans="1:3" x14ac:dyDescent="0.25">
      <c r="A200" t="s">
        <v>427</v>
      </c>
      <c r="B200">
        <f t="shared" si="6"/>
        <v>17</v>
      </c>
      <c r="C200" t="str">
        <f t="shared" si="7"/>
        <v/>
      </c>
    </row>
    <row r="201" spans="1:3" x14ac:dyDescent="0.25">
      <c r="A201" t="s">
        <v>3721</v>
      </c>
      <c r="B201">
        <f t="shared" si="6"/>
        <v>2</v>
      </c>
      <c r="C201" t="str">
        <f t="shared" si="7"/>
        <v/>
      </c>
    </row>
    <row r="202" spans="1:3" x14ac:dyDescent="0.25">
      <c r="A202" t="s">
        <v>649</v>
      </c>
      <c r="B202">
        <f t="shared" si="6"/>
        <v>7</v>
      </c>
      <c r="C202" t="str">
        <f t="shared" si="7"/>
        <v/>
      </c>
    </row>
    <row r="203" spans="1:3" x14ac:dyDescent="0.25">
      <c r="A203" t="s">
        <v>7970</v>
      </c>
      <c r="B203">
        <f t="shared" si="6"/>
        <v>1</v>
      </c>
      <c r="C203" t="str">
        <f t="shared" si="7"/>
        <v/>
      </c>
    </row>
    <row r="204" spans="1:3" x14ac:dyDescent="0.25">
      <c r="A204" t="s">
        <v>674</v>
      </c>
      <c r="B204">
        <f t="shared" si="6"/>
        <v>9</v>
      </c>
      <c r="C204" t="str">
        <f t="shared" si="7"/>
        <v/>
      </c>
    </row>
    <row r="205" spans="1:3" x14ac:dyDescent="0.25">
      <c r="A205" t="s">
        <v>4533</v>
      </c>
      <c r="B205">
        <f t="shared" si="6"/>
        <v>5</v>
      </c>
      <c r="C205" t="str">
        <f t="shared" si="7"/>
        <v/>
      </c>
    </row>
    <row r="206" spans="1:3" x14ac:dyDescent="0.25">
      <c r="A206" t="s">
        <v>16684</v>
      </c>
      <c r="B206">
        <f t="shared" si="6"/>
        <v>1</v>
      </c>
      <c r="C206" t="str">
        <f t="shared" si="7"/>
        <v/>
      </c>
    </row>
    <row r="207" spans="1:3" x14ac:dyDescent="0.25">
      <c r="A207" t="s">
        <v>3700</v>
      </c>
      <c r="B207">
        <f t="shared" si="6"/>
        <v>3</v>
      </c>
      <c r="C207" t="str">
        <f t="shared" si="7"/>
        <v/>
      </c>
    </row>
    <row r="208" spans="1:3" x14ac:dyDescent="0.25">
      <c r="A208" t="s">
        <v>15431</v>
      </c>
      <c r="B208">
        <f t="shared" si="6"/>
        <v>2</v>
      </c>
      <c r="C208" t="str">
        <f t="shared" si="7"/>
        <v/>
      </c>
    </row>
    <row r="209" spans="1:3" x14ac:dyDescent="0.25">
      <c r="A209" t="s">
        <v>5522</v>
      </c>
      <c r="B209">
        <f t="shared" si="6"/>
        <v>6</v>
      </c>
      <c r="C209" t="str">
        <f t="shared" si="7"/>
        <v/>
      </c>
    </row>
    <row r="210" spans="1:3" x14ac:dyDescent="0.25">
      <c r="A210" t="s">
        <v>10873</v>
      </c>
      <c r="B210">
        <f t="shared" si="6"/>
        <v>3</v>
      </c>
      <c r="C210" t="str">
        <f t="shared" si="7"/>
        <v/>
      </c>
    </row>
    <row r="211" spans="1:3" x14ac:dyDescent="0.25">
      <c r="A211" t="s">
        <v>16758</v>
      </c>
      <c r="B211">
        <f t="shared" si="6"/>
        <v>1</v>
      </c>
      <c r="C211" t="str">
        <f t="shared" si="7"/>
        <v/>
      </c>
    </row>
    <row r="212" spans="1:3" x14ac:dyDescent="0.25">
      <c r="A212" t="s">
        <v>10516</v>
      </c>
      <c r="B212">
        <f t="shared" si="6"/>
        <v>1</v>
      </c>
      <c r="C212" t="str">
        <f t="shared" si="7"/>
        <v/>
      </c>
    </row>
    <row r="213" spans="1:3" x14ac:dyDescent="0.25">
      <c r="A213" t="s">
        <v>11199</v>
      </c>
      <c r="B213">
        <f t="shared" si="6"/>
        <v>2</v>
      </c>
      <c r="C213" t="str">
        <f t="shared" si="7"/>
        <v/>
      </c>
    </row>
    <row r="214" spans="1:3" x14ac:dyDescent="0.25">
      <c r="A214" t="s">
        <v>3187</v>
      </c>
      <c r="B214">
        <f t="shared" si="6"/>
        <v>5</v>
      </c>
      <c r="C214" t="str">
        <f t="shared" si="7"/>
        <v/>
      </c>
    </row>
    <row r="215" spans="1:3" x14ac:dyDescent="0.25">
      <c r="A215" t="s">
        <v>6139</v>
      </c>
      <c r="B215">
        <f t="shared" si="6"/>
        <v>3</v>
      </c>
      <c r="C215" t="str">
        <f t="shared" si="7"/>
        <v/>
      </c>
    </row>
    <row r="216" spans="1:3" x14ac:dyDescent="0.25">
      <c r="A216" t="s">
        <v>8353</v>
      </c>
      <c r="B216">
        <f t="shared" si="6"/>
        <v>12</v>
      </c>
      <c r="C216" t="str">
        <f t="shared" si="7"/>
        <v/>
      </c>
    </row>
    <row r="217" spans="1:3" x14ac:dyDescent="0.25">
      <c r="A217" t="s">
        <v>5348</v>
      </c>
      <c r="B217">
        <f t="shared" si="6"/>
        <v>1</v>
      </c>
      <c r="C217" t="str">
        <f t="shared" si="7"/>
        <v/>
      </c>
    </row>
    <row r="218" spans="1:3" x14ac:dyDescent="0.25">
      <c r="A218" t="s">
        <v>303</v>
      </c>
      <c r="B218">
        <f t="shared" si="6"/>
        <v>19</v>
      </c>
      <c r="C218" t="str">
        <f t="shared" si="7"/>
        <v/>
      </c>
    </row>
    <row r="219" spans="1:3" x14ac:dyDescent="0.25">
      <c r="A219" t="s">
        <v>1896</v>
      </c>
      <c r="B219">
        <f t="shared" si="6"/>
        <v>16</v>
      </c>
      <c r="C219" t="str">
        <f t="shared" si="7"/>
        <v/>
      </c>
    </row>
    <row r="220" spans="1:3" x14ac:dyDescent="0.25">
      <c r="A220" t="s">
        <v>9517</v>
      </c>
      <c r="B220">
        <f t="shared" si="6"/>
        <v>2</v>
      </c>
      <c r="C220" t="str">
        <f t="shared" si="7"/>
        <v/>
      </c>
    </row>
    <row r="221" spans="1:3" x14ac:dyDescent="0.25">
      <c r="A221" t="s">
        <v>631</v>
      </c>
      <c r="B221">
        <f t="shared" si="6"/>
        <v>6</v>
      </c>
      <c r="C221" t="str">
        <f t="shared" si="7"/>
        <v/>
      </c>
    </row>
    <row r="222" spans="1:3" x14ac:dyDescent="0.25">
      <c r="A222" t="s">
        <v>826</v>
      </c>
      <c r="B222">
        <f t="shared" si="6"/>
        <v>40</v>
      </c>
      <c r="C222" t="str">
        <f t="shared" si="7"/>
        <v>Flagged</v>
      </c>
    </row>
    <row r="223" spans="1:3" x14ac:dyDescent="0.25">
      <c r="A223" t="s">
        <v>9875</v>
      </c>
      <c r="B223">
        <f t="shared" si="6"/>
        <v>2</v>
      </c>
      <c r="C223" t="str">
        <f t="shared" si="7"/>
        <v/>
      </c>
    </row>
    <row r="224" spans="1:3" x14ac:dyDescent="0.25">
      <c r="A224" t="s">
        <v>205</v>
      </c>
      <c r="B224">
        <f t="shared" si="6"/>
        <v>9</v>
      </c>
      <c r="C224" t="str">
        <f t="shared" si="7"/>
        <v/>
      </c>
    </row>
    <row r="225" spans="1:3" x14ac:dyDescent="0.25">
      <c r="A225" t="s">
        <v>9283</v>
      </c>
      <c r="B225">
        <f t="shared" si="6"/>
        <v>1</v>
      </c>
      <c r="C225" t="str">
        <f t="shared" si="7"/>
        <v/>
      </c>
    </row>
    <row r="226" spans="1:3" x14ac:dyDescent="0.25">
      <c r="A226" t="s">
        <v>16786</v>
      </c>
      <c r="B226">
        <f t="shared" si="6"/>
        <v>2</v>
      </c>
      <c r="C226" t="str">
        <f t="shared" si="7"/>
        <v/>
      </c>
    </row>
    <row r="227" spans="1:3" x14ac:dyDescent="0.25">
      <c r="A227" t="s">
        <v>15238</v>
      </c>
      <c r="B227">
        <f t="shared" si="6"/>
        <v>1</v>
      </c>
      <c r="C227" t="str">
        <f t="shared" si="7"/>
        <v/>
      </c>
    </row>
    <row r="228" spans="1:3" x14ac:dyDescent="0.25">
      <c r="A228" t="s">
        <v>12309</v>
      </c>
      <c r="B228">
        <f t="shared" si="6"/>
        <v>2</v>
      </c>
      <c r="C228" t="str">
        <f t="shared" si="7"/>
        <v/>
      </c>
    </row>
    <row r="229" spans="1:3" x14ac:dyDescent="0.25">
      <c r="A229" t="s">
        <v>1587</v>
      </c>
      <c r="B229">
        <f t="shared" si="6"/>
        <v>5</v>
      </c>
      <c r="C229" t="str">
        <f t="shared" si="7"/>
        <v/>
      </c>
    </row>
    <row r="230" spans="1:3" x14ac:dyDescent="0.25">
      <c r="A230" t="s">
        <v>16322</v>
      </c>
      <c r="B230">
        <f t="shared" si="6"/>
        <v>1</v>
      </c>
      <c r="C230" t="str">
        <f t="shared" si="7"/>
        <v/>
      </c>
    </row>
    <row r="231" spans="1:3" x14ac:dyDescent="0.25">
      <c r="A231" t="s">
        <v>5268</v>
      </c>
      <c r="B231">
        <f t="shared" si="6"/>
        <v>5</v>
      </c>
      <c r="C231" t="str">
        <f t="shared" si="7"/>
        <v/>
      </c>
    </row>
    <row r="232" spans="1:3" x14ac:dyDescent="0.25">
      <c r="A232" t="s">
        <v>11919</v>
      </c>
      <c r="B232">
        <f t="shared" si="6"/>
        <v>1</v>
      </c>
      <c r="C232" t="str">
        <f t="shared" si="7"/>
        <v/>
      </c>
    </row>
    <row r="233" spans="1:3" x14ac:dyDescent="0.25">
      <c r="A233" t="s">
        <v>1360</v>
      </c>
      <c r="B233">
        <f t="shared" si="6"/>
        <v>5</v>
      </c>
      <c r="C233" t="str">
        <f t="shared" si="7"/>
        <v/>
      </c>
    </row>
    <row r="234" spans="1:3" x14ac:dyDescent="0.25">
      <c r="A234" t="s">
        <v>3132</v>
      </c>
      <c r="B234">
        <f t="shared" si="6"/>
        <v>1</v>
      </c>
      <c r="C234" t="str">
        <f t="shared" si="7"/>
        <v/>
      </c>
    </row>
    <row r="235" spans="1:3" x14ac:dyDescent="0.25">
      <c r="A235" t="s">
        <v>15196</v>
      </c>
      <c r="B235">
        <f t="shared" si="6"/>
        <v>3</v>
      </c>
      <c r="C235" t="str">
        <f t="shared" si="7"/>
        <v/>
      </c>
    </row>
    <row r="236" spans="1:3" x14ac:dyDescent="0.25">
      <c r="A236" t="s">
        <v>15353</v>
      </c>
      <c r="B236">
        <f t="shared" si="6"/>
        <v>2</v>
      </c>
      <c r="C236" t="str">
        <f t="shared" si="7"/>
        <v/>
      </c>
    </row>
    <row r="237" spans="1:3" x14ac:dyDescent="0.25">
      <c r="A237" t="s">
        <v>620</v>
      </c>
      <c r="B237">
        <f t="shared" si="6"/>
        <v>11</v>
      </c>
      <c r="C237" t="str">
        <f t="shared" si="7"/>
        <v/>
      </c>
    </row>
    <row r="238" spans="1:3" x14ac:dyDescent="0.25">
      <c r="A238" t="s">
        <v>6847</v>
      </c>
      <c r="B238">
        <f t="shared" si="6"/>
        <v>5</v>
      </c>
      <c r="C238" t="str">
        <f t="shared" si="7"/>
        <v/>
      </c>
    </row>
    <row r="239" spans="1:3" x14ac:dyDescent="0.25">
      <c r="A239" t="s">
        <v>2065</v>
      </c>
      <c r="B239">
        <f t="shared" si="6"/>
        <v>2</v>
      </c>
      <c r="C239" t="str">
        <f t="shared" si="7"/>
        <v/>
      </c>
    </row>
    <row r="240" spans="1:3" x14ac:dyDescent="0.25">
      <c r="A240" t="s">
        <v>1605</v>
      </c>
      <c r="B240">
        <f t="shared" si="6"/>
        <v>6</v>
      </c>
      <c r="C240" t="str">
        <f t="shared" si="7"/>
        <v/>
      </c>
    </row>
    <row r="241" spans="1:3" x14ac:dyDescent="0.25">
      <c r="A241" t="s">
        <v>16772</v>
      </c>
      <c r="B241">
        <f t="shared" si="6"/>
        <v>1</v>
      </c>
      <c r="C241" t="str">
        <f t="shared" si="7"/>
        <v/>
      </c>
    </row>
    <row r="242" spans="1:3" x14ac:dyDescent="0.25">
      <c r="A242" t="s">
        <v>4643</v>
      </c>
      <c r="B242">
        <f t="shared" si="6"/>
        <v>3</v>
      </c>
      <c r="C242" t="str">
        <f t="shared" si="7"/>
        <v/>
      </c>
    </row>
    <row r="243" spans="1:3" x14ac:dyDescent="0.25">
      <c r="A243" t="s">
        <v>796</v>
      </c>
      <c r="B243">
        <f t="shared" si="6"/>
        <v>5</v>
      </c>
      <c r="C243" t="str">
        <f t="shared" si="7"/>
        <v/>
      </c>
    </row>
    <row r="244" spans="1:3" x14ac:dyDescent="0.25">
      <c r="A244" t="s">
        <v>3837</v>
      </c>
      <c r="B244">
        <f t="shared" si="6"/>
        <v>4</v>
      </c>
      <c r="C244" t="str">
        <f t="shared" si="7"/>
        <v/>
      </c>
    </row>
    <row r="245" spans="1:3" x14ac:dyDescent="0.25">
      <c r="A245" t="s">
        <v>2162</v>
      </c>
      <c r="B245">
        <f t="shared" si="6"/>
        <v>9</v>
      </c>
      <c r="C245" t="str">
        <f t="shared" si="7"/>
        <v/>
      </c>
    </row>
    <row r="246" spans="1:3" x14ac:dyDescent="0.25">
      <c r="A246" t="s">
        <v>12332</v>
      </c>
      <c r="B246">
        <f t="shared" si="6"/>
        <v>1</v>
      </c>
      <c r="C246" t="str">
        <f t="shared" si="7"/>
        <v/>
      </c>
    </row>
    <row r="247" spans="1:3" x14ac:dyDescent="0.25">
      <c r="A247" t="s">
        <v>5110</v>
      </c>
      <c r="B247">
        <f t="shared" si="6"/>
        <v>1</v>
      </c>
      <c r="C247" t="str">
        <f t="shared" si="7"/>
        <v/>
      </c>
    </row>
    <row r="248" spans="1:3" x14ac:dyDescent="0.25">
      <c r="A248" t="s">
        <v>3273</v>
      </c>
      <c r="B248">
        <f t="shared" si="6"/>
        <v>1</v>
      </c>
      <c r="C248" t="str">
        <f t="shared" si="7"/>
        <v/>
      </c>
    </row>
    <row r="249" spans="1:3" x14ac:dyDescent="0.25">
      <c r="A249" t="s">
        <v>5460</v>
      </c>
      <c r="B249">
        <f t="shared" si="6"/>
        <v>6</v>
      </c>
      <c r="C249" t="str">
        <f t="shared" si="7"/>
        <v/>
      </c>
    </row>
    <row r="250" spans="1:3" x14ac:dyDescent="0.25">
      <c r="A250" t="s">
        <v>10071</v>
      </c>
      <c r="B250">
        <f t="shared" si="6"/>
        <v>1</v>
      </c>
      <c r="C250" t="str">
        <f t="shared" si="7"/>
        <v/>
      </c>
    </row>
    <row r="251" spans="1:3" x14ac:dyDescent="0.25">
      <c r="A251" t="s">
        <v>1950</v>
      </c>
      <c r="B251">
        <f t="shared" si="6"/>
        <v>4</v>
      </c>
      <c r="C251" t="str">
        <f t="shared" si="7"/>
        <v/>
      </c>
    </row>
    <row r="252" spans="1:3" x14ac:dyDescent="0.25">
      <c r="A252" t="s">
        <v>10660</v>
      </c>
      <c r="B252">
        <f t="shared" si="6"/>
        <v>1</v>
      </c>
      <c r="C252" t="str">
        <f t="shared" si="7"/>
        <v/>
      </c>
    </row>
    <row r="253" spans="1:3" x14ac:dyDescent="0.25">
      <c r="A253" t="s">
        <v>15517</v>
      </c>
      <c r="B253">
        <f t="shared" si="6"/>
        <v>2</v>
      </c>
      <c r="C253" t="str">
        <f t="shared" si="7"/>
        <v/>
      </c>
    </row>
    <row r="254" spans="1:3" x14ac:dyDescent="0.25">
      <c r="A254" t="s">
        <v>501</v>
      </c>
      <c r="B254">
        <f t="shared" si="6"/>
        <v>12</v>
      </c>
      <c r="C254" t="str">
        <f t="shared" si="7"/>
        <v/>
      </c>
    </row>
    <row r="255" spans="1:3" x14ac:dyDescent="0.25">
      <c r="A255" t="s">
        <v>14176</v>
      </c>
      <c r="B255">
        <f t="shared" si="6"/>
        <v>1</v>
      </c>
      <c r="C255" t="str">
        <f t="shared" si="7"/>
        <v/>
      </c>
    </row>
    <row r="256" spans="1:3" x14ac:dyDescent="0.25">
      <c r="A256" t="s">
        <v>9652</v>
      </c>
      <c r="B256">
        <f t="shared" si="6"/>
        <v>1</v>
      </c>
      <c r="C256" t="str">
        <f t="shared" si="7"/>
        <v/>
      </c>
    </row>
    <row r="257" spans="1:3" x14ac:dyDescent="0.25">
      <c r="A257" t="s">
        <v>10996</v>
      </c>
      <c r="B257">
        <f t="shared" si="6"/>
        <v>3</v>
      </c>
      <c r="C257" t="str">
        <f t="shared" si="7"/>
        <v/>
      </c>
    </row>
    <row r="258" spans="1:3" x14ac:dyDescent="0.25">
      <c r="A258" t="s">
        <v>13691</v>
      </c>
      <c r="B258">
        <f t="shared" ref="B258:B321" si="8">COUNTIF(Actors_1,A258) + COUNTIF(Actors_2,A258) + COUNTIF(Actors_3,A258)</f>
        <v>1</v>
      </c>
      <c r="C258" t="str">
        <f t="shared" si="7"/>
        <v/>
      </c>
    </row>
    <row r="259" spans="1:3" x14ac:dyDescent="0.25">
      <c r="A259" t="s">
        <v>5396</v>
      </c>
      <c r="B259">
        <f t="shared" si="8"/>
        <v>7</v>
      </c>
      <c r="C259" t="str">
        <f t="shared" ref="C259:C322" si="9">IF(B259&gt;=25, "Flagged", "")</f>
        <v/>
      </c>
    </row>
    <row r="260" spans="1:3" x14ac:dyDescent="0.25">
      <c r="A260" t="s">
        <v>5867</v>
      </c>
      <c r="B260">
        <f t="shared" si="8"/>
        <v>1</v>
      </c>
      <c r="C260" t="str">
        <f t="shared" si="9"/>
        <v/>
      </c>
    </row>
    <row r="261" spans="1:3" x14ac:dyDescent="0.25">
      <c r="A261" t="s">
        <v>12400</v>
      </c>
      <c r="B261">
        <f t="shared" si="8"/>
        <v>1</v>
      </c>
      <c r="C261" t="str">
        <f t="shared" si="9"/>
        <v/>
      </c>
    </row>
    <row r="262" spans="1:3" x14ac:dyDescent="0.25">
      <c r="A262" t="s">
        <v>9062</v>
      </c>
      <c r="B262">
        <f t="shared" si="8"/>
        <v>1</v>
      </c>
      <c r="C262" t="str">
        <f t="shared" si="9"/>
        <v/>
      </c>
    </row>
    <row r="263" spans="1:3" x14ac:dyDescent="0.25">
      <c r="A263" t="s">
        <v>1502</v>
      </c>
      <c r="B263">
        <f t="shared" si="8"/>
        <v>14</v>
      </c>
      <c r="C263" t="str">
        <f t="shared" si="9"/>
        <v/>
      </c>
    </row>
    <row r="264" spans="1:3" x14ac:dyDescent="0.25">
      <c r="A264" t="s">
        <v>32</v>
      </c>
      <c r="B264">
        <f t="shared" si="8"/>
        <v>7</v>
      </c>
      <c r="C264" t="str">
        <f t="shared" si="9"/>
        <v/>
      </c>
    </row>
    <row r="265" spans="1:3" x14ac:dyDescent="0.25">
      <c r="A265" t="s">
        <v>683</v>
      </c>
      <c r="B265">
        <f t="shared" si="8"/>
        <v>10</v>
      </c>
      <c r="C265" t="str">
        <f t="shared" si="9"/>
        <v/>
      </c>
    </row>
    <row r="266" spans="1:3" x14ac:dyDescent="0.25">
      <c r="A266" t="s">
        <v>4291</v>
      </c>
      <c r="B266">
        <f t="shared" si="8"/>
        <v>5</v>
      </c>
      <c r="C266" t="str">
        <f t="shared" si="9"/>
        <v/>
      </c>
    </row>
    <row r="267" spans="1:3" x14ac:dyDescent="0.25">
      <c r="A267" t="s">
        <v>8274</v>
      </c>
      <c r="B267">
        <f t="shared" si="8"/>
        <v>1</v>
      </c>
      <c r="C267" t="str">
        <f t="shared" si="9"/>
        <v/>
      </c>
    </row>
    <row r="268" spans="1:3" x14ac:dyDescent="0.25">
      <c r="A268" t="s">
        <v>381</v>
      </c>
      <c r="B268">
        <f t="shared" si="8"/>
        <v>22</v>
      </c>
      <c r="C268" t="str">
        <f t="shared" si="9"/>
        <v/>
      </c>
    </row>
    <row r="269" spans="1:3" x14ac:dyDescent="0.25">
      <c r="A269" t="s">
        <v>2242</v>
      </c>
      <c r="B269">
        <f t="shared" si="8"/>
        <v>5</v>
      </c>
      <c r="C269" t="str">
        <f t="shared" si="9"/>
        <v/>
      </c>
    </row>
    <row r="270" spans="1:3" x14ac:dyDescent="0.25">
      <c r="A270" t="s">
        <v>3841</v>
      </c>
      <c r="B270">
        <f t="shared" si="8"/>
        <v>8</v>
      </c>
      <c r="C270" t="str">
        <f t="shared" si="9"/>
        <v/>
      </c>
    </row>
    <row r="271" spans="1:3" x14ac:dyDescent="0.25">
      <c r="A271" t="s">
        <v>327</v>
      </c>
      <c r="B271">
        <f t="shared" si="8"/>
        <v>6</v>
      </c>
      <c r="C271" t="str">
        <f t="shared" si="9"/>
        <v/>
      </c>
    </row>
    <row r="272" spans="1:3" x14ac:dyDescent="0.25">
      <c r="A272" t="s">
        <v>4566</v>
      </c>
      <c r="B272">
        <f t="shared" si="8"/>
        <v>2</v>
      </c>
      <c r="C272" t="str">
        <f t="shared" si="9"/>
        <v/>
      </c>
    </row>
    <row r="273" spans="1:3" x14ac:dyDescent="0.25">
      <c r="A273" t="s">
        <v>5810</v>
      </c>
      <c r="B273">
        <f t="shared" si="8"/>
        <v>2</v>
      </c>
      <c r="C273" t="str">
        <f t="shared" si="9"/>
        <v/>
      </c>
    </row>
    <row r="274" spans="1:3" x14ac:dyDescent="0.25">
      <c r="A274" t="s">
        <v>2343</v>
      </c>
      <c r="B274">
        <f t="shared" si="8"/>
        <v>3</v>
      </c>
      <c r="C274" t="str">
        <f t="shared" si="9"/>
        <v/>
      </c>
    </row>
    <row r="275" spans="1:3" x14ac:dyDescent="0.25">
      <c r="A275" t="s">
        <v>659</v>
      </c>
      <c r="B275">
        <f t="shared" si="8"/>
        <v>24</v>
      </c>
      <c r="C275" t="str">
        <f t="shared" si="9"/>
        <v/>
      </c>
    </row>
    <row r="276" spans="1:3" x14ac:dyDescent="0.25">
      <c r="A276" t="s">
        <v>2897</v>
      </c>
      <c r="B276">
        <f t="shared" si="8"/>
        <v>12</v>
      </c>
      <c r="C276" t="str">
        <f t="shared" si="9"/>
        <v/>
      </c>
    </row>
    <row r="277" spans="1:3" x14ac:dyDescent="0.25">
      <c r="A277" t="s">
        <v>5953</v>
      </c>
      <c r="B277">
        <f t="shared" si="8"/>
        <v>2</v>
      </c>
      <c r="C277" t="str">
        <f t="shared" si="9"/>
        <v/>
      </c>
    </row>
    <row r="278" spans="1:3" x14ac:dyDescent="0.25">
      <c r="A278" t="s">
        <v>11952</v>
      </c>
      <c r="B278">
        <f t="shared" si="8"/>
        <v>2</v>
      </c>
      <c r="C278" t="str">
        <f t="shared" si="9"/>
        <v/>
      </c>
    </row>
    <row r="279" spans="1:3" x14ac:dyDescent="0.25">
      <c r="A279" t="s">
        <v>1379</v>
      </c>
      <c r="B279">
        <f t="shared" si="8"/>
        <v>15</v>
      </c>
      <c r="C279" t="str">
        <f t="shared" si="9"/>
        <v/>
      </c>
    </row>
    <row r="280" spans="1:3" x14ac:dyDescent="0.25">
      <c r="A280" t="s">
        <v>2720</v>
      </c>
      <c r="B280">
        <f t="shared" si="8"/>
        <v>11</v>
      </c>
      <c r="C280" t="str">
        <f t="shared" si="9"/>
        <v/>
      </c>
    </row>
    <row r="281" spans="1:3" x14ac:dyDescent="0.25">
      <c r="A281" t="s">
        <v>7620</v>
      </c>
      <c r="B281">
        <f t="shared" si="8"/>
        <v>3</v>
      </c>
      <c r="C281" t="str">
        <f t="shared" si="9"/>
        <v/>
      </c>
    </row>
    <row r="282" spans="1:3" x14ac:dyDescent="0.25">
      <c r="A282" t="s">
        <v>2829</v>
      </c>
      <c r="B282">
        <f t="shared" si="8"/>
        <v>3</v>
      </c>
      <c r="C282" t="str">
        <f t="shared" si="9"/>
        <v/>
      </c>
    </row>
    <row r="283" spans="1:3" x14ac:dyDescent="0.25">
      <c r="A283" t="s">
        <v>10091</v>
      </c>
      <c r="B283">
        <f t="shared" si="8"/>
        <v>2</v>
      </c>
      <c r="C283" t="str">
        <f t="shared" si="9"/>
        <v/>
      </c>
    </row>
    <row r="284" spans="1:3" x14ac:dyDescent="0.25">
      <c r="A284" t="s">
        <v>4204</v>
      </c>
      <c r="B284">
        <f t="shared" si="8"/>
        <v>4</v>
      </c>
      <c r="C284" t="str">
        <f t="shared" si="9"/>
        <v/>
      </c>
    </row>
    <row r="285" spans="1:3" x14ac:dyDescent="0.25">
      <c r="A285" t="s">
        <v>418</v>
      </c>
      <c r="B285">
        <f t="shared" si="8"/>
        <v>17</v>
      </c>
      <c r="C285" t="str">
        <f t="shared" si="9"/>
        <v/>
      </c>
    </row>
    <row r="286" spans="1:3" x14ac:dyDescent="0.25">
      <c r="A286" t="s">
        <v>9444</v>
      </c>
      <c r="B286">
        <f t="shared" si="8"/>
        <v>2</v>
      </c>
      <c r="C286" t="str">
        <f t="shared" si="9"/>
        <v/>
      </c>
    </row>
    <row r="287" spans="1:3" x14ac:dyDescent="0.25">
      <c r="A287" t="s">
        <v>9027</v>
      </c>
      <c r="B287">
        <f t="shared" si="8"/>
        <v>4</v>
      </c>
      <c r="C287" t="str">
        <f t="shared" si="9"/>
        <v/>
      </c>
    </row>
    <row r="288" spans="1:3" x14ac:dyDescent="0.25">
      <c r="A288" t="s">
        <v>2050</v>
      </c>
      <c r="B288">
        <f t="shared" si="8"/>
        <v>4</v>
      </c>
      <c r="C288" t="str">
        <f t="shared" si="9"/>
        <v/>
      </c>
    </row>
    <row r="289" spans="1:3" x14ac:dyDescent="0.25">
      <c r="A289" t="s">
        <v>193</v>
      </c>
      <c r="B289">
        <f t="shared" si="8"/>
        <v>13</v>
      </c>
      <c r="C289" t="str">
        <f t="shared" si="9"/>
        <v/>
      </c>
    </row>
    <row r="290" spans="1:3" x14ac:dyDescent="0.25">
      <c r="A290" t="s">
        <v>8480</v>
      </c>
      <c r="B290">
        <f t="shared" si="8"/>
        <v>1</v>
      </c>
      <c r="C290" t="str">
        <f t="shared" si="9"/>
        <v/>
      </c>
    </row>
    <row r="291" spans="1:3" x14ac:dyDescent="0.25">
      <c r="A291" t="s">
        <v>89</v>
      </c>
      <c r="B291">
        <f t="shared" si="8"/>
        <v>15</v>
      </c>
      <c r="C291" t="str">
        <f t="shared" si="9"/>
        <v/>
      </c>
    </row>
    <row r="292" spans="1:3" x14ac:dyDescent="0.25">
      <c r="A292" t="s">
        <v>2776</v>
      </c>
      <c r="B292">
        <f t="shared" si="8"/>
        <v>7</v>
      </c>
      <c r="C292" t="str">
        <f t="shared" si="9"/>
        <v/>
      </c>
    </row>
    <row r="293" spans="1:3" x14ac:dyDescent="0.25">
      <c r="A293" t="s">
        <v>7876</v>
      </c>
      <c r="B293">
        <f t="shared" si="8"/>
        <v>2</v>
      </c>
      <c r="C293" t="str">
        <f t="shared" si="9"/>
        <v/>
      </c>
    </row>
    <row r="294" spans="1:3" x14ac:dyDescent="0.25">
      <c r="A294" t="s">
        <v>9705</v>
      </c>
      <c r="B294">
        <f t="shared" si="8"/>
        <v>1</v>
      </c>
      <c r="C294" t="str">
        <f t="shared" si="9"/>
        <v/>
      </c>
    </row>
    <row r="295" spans="1:3" x14ac:dyDescent="0.25">
      <c r="A295" t="s">
        <v>1648</v>
      </c>
      <c r="B295">
        <f t="shared" si="8"/>
        <v>6</v>
      </c>
      <c r="C295" t="str">
        <f t="shared" si="9"/>
        <v/>
      </c>
    </row>
    <row r="296" spans="1:3" x14ac:dyDescent="0.25">
      <c r="A296" t="s">
        <v>161</v>
      </c>
      <c r="B296">
        <f t="shared" si="8"/>
        <v>2</v>
      </c>
      <c r="C296" t="str">
        <f t="shared" si="9"/>
        <v/>
      </c>
    </row>
    <row r="297" spans="1:3" x14ac:dyDescent="0.25">
      <c r="A297" t="s">
        <v>9033</v>
      </c>
      <c r="B297">
        <f t="shared" si="8"/>
        <v>1</v>
      </c>
      <c r="C297" t="str">
        <f t="shared" si="9"/>
        <v/>
      </c>
    </row>
    <row r="298" spans="1:3" x14ac:dyDescent="0.25">
      <c r="A298" t="s">
        <v>55</v>
      </c>
      <c r="B298">
        <f t="shared" si="8"/>
        <v>28</v>
      </c>
      <c r="C298" t="str">
        <f t="shared" si="9"/>
        <v>Flagged</v>
      </c>
    </row>
    <row r="299" spans="1:3" x14ac:dyDescent="0.25">
      <c r="A299" t="s">
        <v>9157</v>
      </c>
      <c r="B299">
        <f t="shared" si="8"/>
        <v>2</v>
      </c>
      <c r="C299" t="str">
        <f t="shared" si="9"/>
        <v/>
      </c>
    </row>
    <row r="300" spans="1:3" x14ac:dyDescent="0.25">
      <c r="A300" t="s">
        <v>9428</v>
      </c>
      <c r="B300">
        <f t="shared" si="8"/>
        <v>1</v>
      </c>
      <c r="C300" t="str">
        <f t="shared" si="9"/>
        <v/>
      </c>
    </row>
    <row r="301" spans="1:3" x14ac:dyDescent="0.25">
      <c r="A301" t="s">
        <v>16465</v>
      </c>
      <c r="B301">
        <f t="shared" si="8"/>
        <v>1</v>
      </c>
      <c r="C301" t="str">
        <f t="shared" si="9"/>
        <v/>
      </c>
    </row>
    <row r="302" spans="1:3" x14ac:dyDescent="0.25">
      <c r="A302" t="s">
        <v>9432</v>
      </c>
      <c r="B302">
        <f t="shared" si="8"/>
        <v>1</v>
      </c>
      <c r="C302" t="str">
        <f t="shared" si="9"/>
        <v/>
      </c>
    </row>
    <row r="303" spans="1:3" x14ac:dyDescent="0.25">
      <c r="A303" t="s">
        <v>2550</v>
      </c>
      <c r="B303">
        <f t="shared" si="8"/>
        <v>5</v>
      </c>
      <c r="C303" t="str">
        <f t="shared" si="9"/>
        <v/>
      </c>
    </row>
    <row r="304" spans="1:3" x14ac:dyDescent="0.25">
      <c r="A304" t="s">
        <v>5964</v>
      </c>
      <c r="B304">
        <f t="shared" si="8"/>
        <v>2</v>
      </c>
      <c r="C304" t="str">
        <f t="shared" si="9"/>
        <v/>
      </c>
    </row>
    <row r="305" spans="1:3" x14ac:dyDescent="0.25">
      <c r="A305" t="s">
        <v>7518</v>
      </c>
      <c r="B305">
        <f t="shared" si="8"/>
        <v>1</v>
      </c>
      <c r="C305" t="str">
        <f t="shared" si="9"/>
        <v/>
      </c>
    </row>
    <row r="306" spans="1:3" x14ac:dyDescent="0.25">
      <c r="A306" t="s">
        <v>49</v>
      </c>
      <c r="B306">
        <f t="shared" si="8"/>
        <v>10</v>
      </c>
      <c r="C306" t="str">
        <f t="shared" si="9"/>
        <v/>
      </c>
    </row>
    <row r="307" spans="1:3" x14ac:dyDescent="0.25">
      <c r="A307" t="s">
        <v>1549</v>
      </c>
      <c r="B307">
        <f t="shared" si="8"/>
        <v>4</v>
      </c>
      <c r="C307" t="str">
        <f t="shared" si="9"/>
        <v/>
      </c>
    </row>
    <row r="308" spans="1:3" x14ac:dyDescent="0.25">
      <c r="A308" t="s">
        <v>3807</v>
      </c>
      <c r="B308">
        <f t="shared" si="8"/>
        <v>4</v>
      </c>
      <c r="C308" t="str">
        <f t="shared" si="9"/>
        <v/>
      </c>
    </row>
    <row r="309" spans="1:3" x14ac:dyDescent="0.25">
      <c r="A309" t="s">
        <v>3710</v>
      </c>
      <c r="B309">
        <f t="shared" si="8"/>
        <v>8</v>
      </c>
      <c r="C309" t="str">
        <f t="shared" si="9"/>
        <v/>
      </c>
    </row>
    <row r="310" spans="1:3" x14ac:dyDescent="0.25">
      <c r="A310" t="s">
        <v>176</v>
      </c>
      <c r="B310">
        <f t="shared" si="8"/>
        <v>15</v>
      </c>
      <c r="C310" t="str">
        <f t="shared" si="9"/>
        <v/>
      </c>
    </row>
    <row r="311" spans="1:3" x14ac:dyDescent="0.25">
      <c r="A311" t="s">
        <v>1720</v>
      </c>
      <c r="B311">
        <f t="shared" si="8"/>
        <v>2</v>
      </c>
      <c r="C311" t="str">
        <f t="shared" si="9"/>
        <v/>
      </c>
    </row>
    <row r="312" spans="1:3" x14ac:dyDescent="0.25">
      <c r="A312" t="s">
        <v>125</v>
      </c>
      <c r="B312">
        <f t="shared" si="8"/>
        <v>6</v>
      </c>
      <c r="C312" t="str">
        <f t="shared" si="9"/>
        <v/>
      </c>
    </row>
    <row r="313" spans="1:3" x14ac:dyDescent="0.25">
      <c r="A313" t="s">
        <v>12774</v>
      </c>
      <c r="B313">
        <f t="shared" si="8"/>
        <v>2</v>
      </c>
      <c r="C313" t="str">
        <f t="shared" si="9"/>
        <v/>
      </c>
    </row>
    <row r="314" spans="1:3" x14ac:dyDescent="0.25">
      <c r="A314" t="s">
        <v>6064</v>
      </c>
      <c r="B314">
        <f t="shared" si="8"/>
        <v>7</v>
      </c>
      <c r="C314" t="str">
        <f t="shared" si="9"/>
        <v/>
      </c>
    </row>
    <row r="315" spans="1:3" x14ac:dyDescent="0.25">
      <c r="A315" t="s">
        <v>10212</v>
      </c>
      <c r="B315">
        <f t="shared" si="8"/>
        <v>3</v>
      </c>
      <c r="C315" t="str">
        <f t="shared" si="9"/>
        <v/>
      </c>
    </row>
    <row r="316" spans="1:3" x14ac:dyDescent="0.25">
      <c r="A316" t="s">
        <v>14145</v>
      </c>
      <c r="B316">
        <f t="shared" si="8"/>
        <v>1</v>
      </c>
      <c r="C316" t="str">
        <f t="shared" si="9"/>
        <v/>
      </c>
    </row>
    <row r="317" spans="1:3" x14ac:dyDescent="0.25">
      <c r="A317" t="s">
        <v>7837</v>
      </c>
      <c r="B317">
        <f t="shared" si="8"/>
        <v>1</v>
      </c>
      <c r="C317" t="str">
        <f t="shared" si="9"/>
        <v/>
      </c>
    </row>
    <row r="318" spans="1:3" x14ac:dyDescent="0.25">
      <c r="A318" t="s">
        <v>10176</v>
      </c>
      <c r="B318">
        <f t="shared" si="8"/>
        <v>1</v>
      </c>
      <c r="C318" t="str">
        <f t="shared" si="9"/>
        <v/>
      </c>
    </row>
    <row r="319" spans="1:3" x14ac:dyDescent="0.25">
      <c r="A319" t="s">
        <v>4876</v>
      </c>
      <c r="B319">
        <f t="shared" si="8"/>
        <v>11</v>
      </c>
      <c r="C319" t="str">
        <f t="shared" si="9"/>
        <v/>
      </c>
    </row>
    <row r="320" spans="1:3" x14ac:dyDescent="0.25">
      <c r="A320" t="s">
        <v>5412</v>
      </c>
      <c r="B320">
        <f t="shared" si="8"/>
        <v>3</v>
      </c>
      <c r="C320" t="str">
        <f t="shared" si="9"/>
        <v/>
      </c>
    </row>
    <row r="321" spans="1:3" x14ac:dyDescent="0.25">
      <c r="A321" t="s">
        <v>326</v>
      </c>
      <c r="B321">
        <f t="shared" si="8"/>
        <v>16</v>
      </c>
      <c r="C321" t="str">
        <f t="shared" si="9"/>
        <v/>
      </c>
    </row>
    <row r="322" spans="1:3" x14ac:dyDescent="0.25">
      <c r="A322" t="s">
        <v>3037</v>
      </c>
      <c r="B322">
        <f t="shared" ref="B322:B385" si="10">COUNTIF(Actors_1,A322) + COUNTIF(Actors_2,A322) + COUNTIF(Actors_3,A322)</f>
        <v>16</v>
      </c>
      <c r="C322" t="str">
        <f t="shared" si="9"/>
        <v/>
      </c>
    </row>
    <row r="323" spans="1:3" x14ac:dyDescent="0.25">
      <c r="A323" t="s">
        <v>1116</v>
      </c>
      <c r="B323">
        <f t="shared" si="10"/>
        <v>7</v>
      </c>
      <c r="C323" t="str">
        <f t="shared" ref="C323:C386" si="11">IF(B323&gt;=25, "Flagged", "")</f>
        <v/>
      </c>
    </row>
    <row r="324" spans="1:3" x14ac:dyDescent="0.25">
      <c r="A324" t="s">
        <v>1101</v>
      </c>
      <c r="B324">
        <f t="shared" si="10"/>
        <v>3</v>
      </c>
      <c r="C324" t="str">
        <f t="shared" si="11"/>
        <v/>
      </c>
    </row>
    <row r="325" spans="1:3" x14ac:dyDescent="0.25">
      <c r="A325" t="s">
        <v>13444</v>
      </c>
      <c r="B325">
        <f t="shared" si="10"/>
        <v>4</v>
      </c>
      <c r="C325" t="str">
        <f t="shared" si="11"/>
        <v/>
      </c>
    </row>
    <row r="326" spans="1:3" x14ac:dyDescent="0.25">
      <c r="A326" t="s">
        <v>1705</v>
      </c>
      <c r="B326">
        <f t="shared" si="10"/>
        <v>11</v>
      </c>
      <c r="C326" t="str">
        <f t="shared" si="11"/>
        <v/>
      </c>
    </row>
    <row r="327" spans="1:3" x14ac:dyDescent="0.25">
      <c r="A327" t="s">
        <v>5605</v>
      </c>
      <c r="B327">
        <f t="shared" si="10"/>
        <v>2</v>
      </c>
      <c r="C327" t="str">
        <f t="shared" si="11"/>
        <v/>
      </c>
    </row>
    <row r="328" spans="1:3" x14ac:dyDescent="0.25">
      <c r="A328" t="s">
        <v>374</v>
      </c>
      <c r="B328">
        <f t="shared" si="10"/>
        <v>19</v>
      </c>
      <c r="C328" t="str">
        <f t="shared" si="11"/>
        <v/>
      </c>
    </row>
    <row r="329" spans="1:3" x14ac:dyDescent="0.25">
      <c r="A329" t="s">
        <v>814</v>
      </c>
      <c r="B329">
        <f t="shared" si="10"/>
        <v>10</v>
      </c>
      <c r="C329" t="str">
        <f t="shared" si="11"/>
        <v/>
      </c>
    </row>
    <row r="330" spans="1:3" x14ac:dyDescent="0.25">
      <c r="A330" t="s">
        <v>14989</v>
      </c>
      <c r="B330">
        <f t="shared" si="10"/>
        <v>1</v>
      </c>
      <c r="C330" t="str">
        <f t="shared" si="11"/>
        <v/>
      </c>
    </row>
    <row r="331" spans="1:3" x14ac:dyDescent="0.25">
      <c r="A331" t="s">
        <v>5809</v>
      </c>
      <c r="B331">
        <f t="shared" si="10"/>
        <v>4</v>
      </c>
      <c r="C331" t="str">
        <f t="shared" si="11"/>
        <v/>
      </c>
    </row>
    <row r="332" spans="1:3" x14ac:dyDescent="0.25">
      <c r="A332" t="s">
        <v>14753</v>
      </c>
      <c r="B332">
        <f t="shared" si="10"/>
        <v>1</v>
      </c>
      <c r="C332" t="str">
        <f t="shared" si="11"/>
        <v/>
      </c>
    </row>
    <row r="333" spans="1:3" x14ac:dyDescent="0.25">
      <c r="A333" t="s">
        <v>3408</v>
      </c>
      <c r="B333">
        <f t="shared" si="10"/>
        <v>9</v>
      </c>
      <c r="C333" t="str">
        <f t="shared" si="11"/>
        <v/>
      </c>
    </row>
    <row r="334" spans="1:3" x14ac:dyDescent="0.25">
      <c r="A334" t="s">
        <v>283</v>
      </c>
      <c r="B334">
        <f t="shared" si="10"/>
        <v>10</v>
      </c>
      <c r="C334" t="str">
        <f t="shared" si="11"/>
        <v/>
      </c>
    </row>
    <row r="335" spans="1:3" x14ac:dyDescent="0.25">
      <c r="A335" t="s">
        <v>1411</v>
      </c>
      <c r="B335">
        <f t="shared" si="10"/>
        <v>9</v>
      </c>
      <c r="C335" t="str">
        <f t="shared" si="11"/>
        <v/>
      </c>
    </row>
    <row r="336" spans="1:3" x14ac:dyDescent="0.25">
      <c r="A336" t="s">
        <v>7790</v>
      </c>
      <c r="B336">
        <f t="shared" si="10"/>
        <v>1</v>
      </c>
      <c r="C336" t="str">
        <f t="shared" si="11"/>
        <v/>
      </c>
    </row>
    <row r="337" spans="1:3" x14ac:dyDescent="0.25">
      <c r="A337" t="s">
        <v>14822</v>
      </c>
      <c r="B337">
        <f t="shared" si="10"/>
        <v>2</v>
      </c>
      <c r="C337" t="str">
        <f t="shared" si="11"/>
        <v/>
      </c>
    </row>
    <row r="338" spans="1:3" x14ac:dyDescent="0.25">
      <c r="A338" t="s">
        <v>10471</v>
      </c>
      <c r="B338">
        <f t="shared" si="10"/>
        <v>6</v>
      </c>
      <c r="C338" t="str">
        <f t="shared" si="11"/>
        <v/>
      </c>
    </row>
    <row r="339" spans="1:3" x14ac:dyDescent="0.25">
      <c r="A339" t="s">
        <v>9488</v>
      </c>
      <c r="B339">
        <f t="shared" si="10"/>
        <v>6</v>
      </c>
      <c r="C339" t="str">
        <f t="shared" si="11"/>
        <v/>
      </c>
    </row>
    <row r="340" spans="1:3" x14ac:dyDescent="0.25">
      <c r="A340" t="s">
        <v>4523</v>
      </c>
      <c r="B340">
        <f t="shared" si="10"/>
        <v>1</v>
      </c>
      <c r="C340" t="str">
        <f t="shared" si="11"/>
        <v/>
      </c>
    </row>
    <row r="341" spans="1:3" x14ac:dyDescent="0.25">
      <c r="A341" t="s">
        <v>6601</v>
      </c>
      <c r="B341">
        <f t="shared" si="10"/>
        <v>1</v>
      </c>
      <c r="C341" t="str">
        <f t="shared" si="11"/>
        <v/>
      </c>
    </row>
    <row r="342" spans="1:3" x14ac:dyDescent="0.25">
      <c r="A342" t="s">
        <v>4808</v>
      </c>
      <c r="B342">
        <f t="shared" si="10"/>
        <v>9</v>
      </c>
      <c r="C342" t="str">
        <f t="shared" si="11"/>
        <v/>
      </c>
    </row>
    <row r="343" spans="1:3" x14ac:dyDescent="0.25">
      <c r="A343" t="s">
        <v>548</v>
      </c>
      <c r="B343">
        <f t="shared" si="10"/>
        <v>3</v>
      </c>
      <c r="C343" t="str">
        <f t="shared" si="11"/>
        <v/>
      </c>
    </row>
    <row r="344" spans="1:3" x14ac:dyDescent="0.25">
      <c r="A344" t="s">
        <v>5960</v>
      </c>
      <c r="B344">
        <f t="shared" si="10"/>
        <v>1</v>
      </c>
      <c r="C344" t="str">
        <f t="shared" si="11"/>
        <v/>
      </c>
    </row>
    <row r="345" spans="1:3" x14ac:dyDescent="0.25">
      <c r="A345" t="s">
        <v>4115</v>
      </c>
      <c r="B345">
        <f t="shared" si="10"/>
        <v>4</v>
      </c>
      <c r="C345" t="str">
        <f t="shared" si="11"/>
        <v/>
      </c>
    </row>
    <row r="346" spans="1:3" x14ac:dyDescent="0.25">
      <c r="A346" t="s">
        <v>3209</v>
      </c>
      <c r="B346">
        <f t="shared" si="10"/>
        <v>1</v>
      </c>
      <c r="C346" t="str">
        <f t="shared" si="11"/>
        <v/>
      </c>
    </row>
    <row r="347" spans="1:3" x14ac:dyDescent="0.25">
      <c r="A347" t="s">
        <v>1713</v>
      </c>
      <c r="B347">
        <f t="shared" si="10"/>
        <v>10</v>
      </c>
      <c r="C347" t="str">
        <f t="shared" si="11"/>
        <v/>
      </c>
    </row>
    <row r="348" spans="1:3" x14ac:dyDescent="0.25">
      <c r="A348" t="s">
        <v>5153</v>
      </c>
      <c r="B348">
        <f t="shared" si="10"/>
        <v>7</v>
      </c>
      <c r="C348" t="str">
        <f t="shared" si="11"/>
        <v/>
      </c>
    </row>
    <row r="349" spans="1:3" x14ac:dyDescent="0.25">
      <c r="A349" t="s">
        <v>1842</v>
      </c>
      <c r="B349">
        <f t="shared" si="10"/>
        <v>4</v>
      </c>
      <c r="C349" t="str">
        <f t="shared" si="11"/>
        <v/>
      </c>
    </row>
    <row r="350" spans="1:3" x14ac:dyDescent="0.25">
      <c r="A350" t="s">
        <v>5671</v>
      </c>
      <c r="B350">
        <f t="shared" si="10"/>
        <v>1</v>
      </c>
      <c r="C350" t="str">
        <f t="shared" si="11"/>
        <v/>
      </c>
    </row>
    <row r="351" spans="1:3" x14ac:dyDescent="0.25">
      <c r="A351" t="s">
        <v>8013</v>
      </c>
      <c r="B351">
        <f t="shared" si="10"/>
        <v>1</v>
      </c>
      <c r="C351" t="str">
        <f t="shared" si="11"/>
        <v/>
      </c>
    </row>
    <row r="352" spans="1:3" x14ac:dyDescent="0.25">
      <c r="A352" t="s">
        <v>11058</v>
      </c>
      <c r="B352">
        <f t="shared" si="10"/>
        <v>1</v>
      </c>
      <c r="C352" t="str">
        <f t="shared" si="11"/>
        <v/>
      </c>
    </row>
    <row r="353" spans="1:3" x14ac:dyDescent="0.25">
      <c r="A353" t="s">
        <v>133</v>
      </c>
      <c r="B353">
        <f t="shared" si="10"/>
        <v>2</v>
      </c>
      <c r="C353" t="str">
        <f t="shared" si="11"/>
        <v/>
      </c>
    </row>
    <row r="354" spans="1:3" x14ac:dyDescent="0.25">
      <c r="A354" t="s">
        <v>12238</v>
      </c>
      <c r="B354">
        <f t="shared" si="10"/>
        <v>1</v>
      </c>
      <c r="C354" t="str">
        <f t="shared" si="11"/>
        <v/>
      </c>
    </row>
    <row r="355" spans="1:3" x14ac:dyDescent="0.25">
      <c r="A355" t="s">
        <v>9116</v>
      </c>
      <c r="B355">
        <f t="shared" si="10"/>
        <v>1</v>
      </c>
      <c r="C355" t="str">
        <f t="shared" si="11"/>
        <v/>
      </c>
    </row>
    <row r="356" spans="1:3" x14ac:dyDescent="0.25">
      <c r="A356" t="s">
        <v>524</v>
      </c>
      <c r="B356">
        <f t="shared" si="10"/>
        <v>4</v>
      </c>
      <c r="C356" t="str">
        <f t="shared" si="11"/>
        <v/>
      </c>
    </row>
    <row r="357" spans="1:3" x14ac:dyDescent="0.25">
      <c r="A357" t="s">
        <v>9232</v>
      </c>
      <c r="B357">
        <f t="shared" si="10"/>
        <v>3</v>
      </c>
      <c r="C357" t="str">
        <f t="shared" si="11"/>
        <v/>
      </c>
    </row>
    <row r="358" spans="1:3" x14ac:dyDescent="0.25">
      <c r="A358" t="s">
        <v>786</v>
      </c>
      <c r="B358">
        <f t="shared" si="10"/>
        <v>6</v>
      </c>
      <c r="C358" t="str">
        <f t="shared" si="11"/>
        <v/>
      </c>
    </row>
    <row r="359" spans="1:3" x14ac:dyDescent="0.25">
      <c r="A359" t="s">
        <v>14470</v>
      </c>
      <c r="B359">
        <f t="shared" si="10"/>
        <v>2</v>
      </c>
      <c r="C359" t="str">
        <f t="shared" si="11"/>
        <v/>
      </c>
    </row>
    <row r="360" spans="1:3" x14ac:dyDescent="0.25">
      <c r="A360" t="s">
        <v>7607</v>
      </c>
      <c r="B360">
        <f t="shared" si="10"/>
        <v>2</v>
      </c>
      <c r="C360" t="str">
        <f t="shared" si="11"/>
        <v/>
      </c>
    </row>
    <row r="361" spans="1:3" x14ac:dyDescent="0.25">
      <c r="A361" t="s">
        <v>5434</v>
      </c>
      <c r="B361">
        <f t="shared" si="10"/>
        <v>6</v>
      </c>
      <c r="C361" t="str">
        <f t="shared" si="11"/>
        <v/>
      </c>
    </row>
    <row r="362" spans="1:3" x14ac:dyDescent="0.25">
      <c r="A362" t="s">
        <v>4261</v>
      </c>
      <c r="B362">
        <f t="shared" si="10"/>
        <v>4</v>
      </c>
      <c r="C362" t="str">
        <f t="shared" si="11"/>
        <v/>
      </c>
    </row>
    <row r="363" spans="1:3" x14ac:dyDescent="0.25">
      <c r="A363" t="s">
        <v>16263</v>
      </c>
      <c r="B363">
        <f t="shared" si="10"/>
        <v>1</v>
      </c>
      <c r="C363" t="str">
        <f t="shared" si="11"/>
        <v/>
      </c>
    </row>
    <row r="364" spans="1:3" x14ac:dyDescent="0.25">
      <c r="A364" t="s">
        <v>4866</v>
      </c>
      <c r="B364">
        <f t="shared" si="10"/>
        <v>2</v>
      </c>
      <c r="C364" t="str">
        <f t="shared" si="11"/>
        <v/>
      </c>
    </row>
    <row r="365" spans="1:3" x14ac:dyDescent="0.25">
      <c r="A365" t="s">
        <v>4910</v>
      </c>
      <c r="B365">
        <f t="shared" si="10"/>
        <v>5</v>
      </c>
      <c r="C365" t="str">
        <f t="shared" si="11"/>
        <v/>
      </c>
    </row>
    <row r="366" spans="1:3" x14ac:dyDescent="0.25">
      <c r="A366" t="s">
        <v>94</v>
      </c>
      <c r="B366">
        <f t="shared" si="10"/>
        <v>12</v>
      </c>
      <c r="C366" t="str">
        <f t="shared" si="11"/>
        <v/>
      </c>
    </row>
    <row r="367" spans="1:3" x14ac:dyDescent="0.25">
      <c r="A367" t="s">
        <v>4879</v>
      </c>
      <c r="B367">
        <f t="shared" si="10"/>
        <v>7</v>
      </c>
      <c r="C367" t="str">
        <f t="shared" si="11"/>
        <v/>
      </c>
    </row>
    <row r="368" spans="1:3" x14ac:dyDescent="0.25">
      <c r="A368" t="s">
        <v>2594</v>
      </c>
      <c r="B368">
        <f t="shared" si="10"/>
        <v>2</v>
      </c>
      <c r="C368" t="str">
        <f t="shared" si="11"/>
        <v/>
      </c>
    </row>
    <row r="369" spans="1:3" x14ac:dyDescent="0.25">
      <c r="A369" t="s">
        <v>6842</v>
      </c>
      <c r="B369">
        <f t="shared" si="10"/>
        <v>5</v>
      </c>
      <c r="C369" t="str">
        <f t="shared" si="11"/>
        <v/>
      </c>
    </row>
    <row r="370" spans="1:3" x14ac:dyDescent="0.25">
      <c r="A370" t="s">
        <v>3050</v>
      </c>
      <c r="B370">
        <f t="shared" si="10"/>
        <v>7</v>
      </c>
      <c r="C370" t="str">
        <f t="shared" si="11"/>
        <v/>
      </c>
    </row>
    <row r="371" spans="1:3" x14ac:dyDescent="0.25">
      <c r="A371" t="s">
        <v>5670</v>
      </c>
      <c r="B371">
        <f t="shared" si="10"/>
        <v>4</v>
      </c>
      <c r="C371" t="str">
        <f t="shared" si="11"/>
        <v/>
      </c>
    </row>
    <row r="372" spans="1:3" x14ac:dyDescent="0.25">
      <c r="A372" t="s">
        <v>15230</v>
      </c>
      <c r="B372">
        <f t="shared" si="10"/>
        <v>1</v>
      </c>
      <c r="C372" t="str">
        <f t="shared" si="11"/>
        <v/>
      </c>
    </row>
    <row r="373" spans="1:3" x14ac:dyDescent="0.25">
      <c r="A373" t="s">
        <v>5993</v>
      </c>
      <c r="B373">
        <f t="shared" si="10"/>
        <v>3</v>
      </c>
      <c r="C373" t="str">
        <f t="shared" si="11"/>
        <v/>
      </c>
    </row>
    <row r="374" spans="1:3" x14ac:dyDescent="0.25">
      <c r="A374" t="s">
        <v>13824</v>
      </c>
      <c r="B374">
        <f t="shared" si="10"/>
        <v>3</v>
      </c>
      <c r="C374" t="str">
        <f t="shared" si="11"/>
        <v/>
      </c>
    </row>
    <row r="375" spans="1:3" x14ac:dyDescent="0.25">
      <c r="A375" t="s">
        <v>12171</v>
      </c>
      <c r="B375">
        <f t="shared" si="10"/>
        <v>5</v>
      </c>
      <c r="C375" t="str">
        <f t="shared" si="11"/>
        <v/>
      </c>
    </row>
    <row r="376" spans="1:3" x14ac:dyDescent="0.25">
      <c r="A376" t="s">
        <v>2474</v>
      </c>
      <c r="B376">
        <f t="shared" si="10"/>
        <v>7</v>
      </c>
      <c r="C376" t="str">
        <f t="shared" si="11"/>
        <v/>
      </c>
    </row>
    <row r="377" spans="1:3" x14ac:dyDescent="0.25">
      <c r="A377" t="s">
        <v>10294</v>
      </c>
      <c r="B377">
        <f t="shared" si="10"/>
        <v>3</v>
      </c>
      <c r="C377" t="str">
        <f t="shared" si="11"/>
        <v/>
      </c>
    </row>
    <row r="378" spans="1:3" x14ac:dyDescent="0.25">
      <c r="A378" t="s">
        <v>9862</v>
      </c>
      <c r="B378">
        <f t="shared" si="10"/>
        <v>1</v>
      </c>
      <c r="C378" t="str">
        <f t="shared" si="11"/>
        <v/>
      </c>
    </row>
    <row r="379" spans="1:3" x14ac:dyDescent="0.25">
      <c r="A379" t="s">
        <v>5028</v>
      </c>
      <c r="B379">
        <f t="shared" si="10"/>
        <v>4</v>
      </c>
      <c r="C379" t="str">
        <f t="shared" si="11"/>
        <v/>
      </c>
    </row>
    <row r="380" spans="1:3" x14ac:dyDescent="0.25">
      <c r="A380" t="s">
        <v>9322</v>
      </c>
      <c r="B380">
        <f t="shared" si="10"/>
        <v>1</v>
      </c>
      <c r="C380" t="str">
        <f t="shared" si="11"/>
        <v/>
      </c>
    </row>
    <row r="381" spans="1:3" x14ac:dyDescent="0.25">
      <c r="A381" t="s">
        <v>7643</v>
      </c>
      <c r="B381">
        <f t="shared" si="10"/>
        <v>1</v>
      </c>
      <c r="C381" t="str">
        <f t="shared" si="11"/>
        <v/>
      </c>
    </row>
    <row r="382" spans="1:3" x14ac:dyDescent="0.25">
      <c r="A382" t="s">
        <v>9061</v>
      </c>
      <c r="B382">
        <f t="shared" si="10"/>
        <v>2</v>
      </c>
      <c r="C382" t="str">
        <f t="shared" si="11"/>
        <v/>
      </c>
    </row>
    <row r="383" spans="1:3" x14ac:dyDescent="0.25">
      <c r="A383" t="s">
        <v>68</v>
      </c>
      <c r="B383">
        <f t="shared" si="10"/>
        <v>5</v>
      </c>
      <c r="C383" t="str">
        <f t="shared" si="11"/>
        <v/>
      </c>
    </row>
    <row r="384" spans="1:3" x14ac:dyDescent="0.25">
      <c r="A384" t="s">
        <v>2182</v>
      </c>
      <c r="B384">
        <f t="shared" si="10"/>
        <v>10</v>
      </c>
      <c r="C384" t="str">
        <f t="shared" si="11"/>
        <v/>
      </c>
    </row>
    <row r="385" spans="1:3" x14ac:dyDescent="0.25">
      <c r="A385" t="s">
        <v>1040</v>
      </c>
      <c r="B385">
        <f t="shared" si="10"/>
        <v>4</v>
      </c>
      <c r="C385" t="str">
        <f t="shared" si="11"/>
        <v/>
      </c>
    </row>
    <row r="386" spans="1:3" x14ac:dyDescent="0.25">
      <c r="A386" t="s">
        <v>10058</v>
      </c>
      <c r="B386">
        <f t="shared" ref="B386:B449" si="12">COUNTIF(Actors_1,A386) + COUNTIF(Actors_2,A386) + COUNTIF(Actors_3,A386)</f>
        <v>1</v>
      </c>
      <c r="C386" t="str">
        <f t="shared" si="11"/>
        <v/>
      </c>
    </row>
    <row r="387" spans="1:3" x14ac:dyDescent="0.25">
      <c r="A387" t="s">
        <v>8123</v>
      </c>
      <c r="B387">
        <f t="shared" si="12"/>
        <v>5</v>
      </c>
      <c r="C387" t="str">
        <f t="shared" ref="C387:C450" si="13">IF(B387&gt;=25, "Flagged", "")</f>
        <v/>
      </c>
    </row>
    <row r="388" spans="1:3" x14ac:dyDescent="0.25">
      <c r="A388" t="s">
        <v>4789</v>
      </c>
      <c r="B388">
        <f t="shared" si="12"/>
        <v>2</v>
      </c>
      <c r="C388" t="str">
        <f t="shared" si="13"/>
        <v/>
      </c>
    </row>
    <row r="389" spans="1:3" x14ac:dyDescent="0.25">
      <c r="A389" t="s">
        <v>3799</v>
      </c>
      <c r="B389">
        <f t="shared" si="12"/>
        <v>7</v>
      </c>
      <c r="C389" t="str">
        <f t="shared" si="13"/>
        <v/>
      </c>
    </row>
    <row r="390" spans="1:3" x14ac:dyDescent="0.25">
      <c r="A390" t="s">
        <v>7494</v>
      </c>
      <c r="B390">
        <f t="shared" si="12"/>
        <v>1</v>
      </c>
      <c r="C390" t="str">
        <f t="shared" si="13"/>
        <v/>
      </c>
    </row>
    <row r="391" spans="1:3" x14ac:dyDescent="0.25">
      <c r="A391" t="s">
        <v>2699</v>
      </c>
      <c r="B391">
        <f t="shared" si="12"/>
        <v>1</v>
      </c>
      <c r="C391" t="str">
        <f t="shared" si="13"/>
        <v/>
      </c>
    </row>
    <row r="392" spans="1:3" x14ac:dyDescent="0.25">
      <c r="A392" t="s">
        <v>6877</v>
      </c>
      <c r="B392">
        <f t="shared" si="12"/>
        <v>6</v>
      </c>
      <c r="C392" t="str">
        <f t="shared" si="13"/>
        <v/>
      </c>
    </row>
    <row r="393" spans="1:3" x14ac:dyDescent="0.25">
      <c r="A393" t="s">
        <v>14335</v>
      </c>
      <c r="B393">
        <f t="shared" si="12"/>
        <v>2</v>
      </c>
      <c r="C393" t="str">
        <f t="shared" si="13"/>
        <v/>
      </c>
    </row>
    <row r="394" spans="1:3" x14ac:dyDescent="0.25">
      <c r="A394" t="s">
        <v>2794</v>
      </c>
      <c r="B394">
        <f t="shared" si="12"/>
        <v>4</v>
      </c>
      <c r="C394" t="str">
        <f t="shared" si="13"/>
        <v/>
      </c>
    </row>
    <row r="395" spans="1:3" x14ac:dyDescent="0.25">
      <c r="A395" t="s">
        <v>4323</v>
      </c>
      <c r="B395">
        <f t="shared" si="12"/>
        <v>1</v>
      </c>
      <c r="C395" t="str">
        <f t="shared" si="13"/>
        <v/>
      </c>
    </row>
    <row r="396" spans="1:3" x14ac:dyDescent="0.25">
      <c r="A396" t="s">
        <v>15727</v>
      </c>
      <c r="B396">
        <f t="shared" si="12"/>
        <v>1</v>
      </c>
      <c r="C396" t="str">
        <f t="shared" si="13"/>
        <v/>
      </c>
    </row>
    <row r="397" spans="1:3" x14ac:dyDescent="0.25">
      <c r="A397" t="s">
        <v>3192</v>
      </c>
      <c r="B397">
        <f t="shared" si="12"/>
        <v>6</v>
      </c>
      <c r="C397" t="str">
        <f t="shared" si="13"/>
        <v/>
      </c>
    </row>
    <row r="398" spans="1:3" x14ac:dyDescent="0.25">
      <c r="A398" t="s">
        <v>7168</v>
      </c>
      <c r="B398">
        <f t="shared" si="12"/>
        <v>2</v>
      </c>
      <c r="C398" t="str">
        <f t="shared" si="13"/>
        <v/>
      </c>
    </row>
    <row r="399" spans="1:3" x14ac:dyDescent="0.25">
      <c r="A399" t="s">
        <v>9536</v>
      </c>
      <c r="B399">
        <f t="shared" si="12"/>
        <v>3</v>
      </c>
      <c r="C399" t="str">
        <f t="shared" si="13"/>
        <v/>
      </c>
    </row>
    <row r="400" spans="1:3" x14ac:dyDescent="0.25">
      <c r="A400" t="s">
        <v>9546</v>
      </c>
      <c r="B400">
        <f t="shared" si="12"/>
        <v>2</v>
      </c>
      <c r="C400" t="str">
        <f t="shared" si="13"/>
        <v/>
      </c>
    </row>
    <row r="401" spans="1:3" x14ac:dyDescent="0.25">
      <c r="A401" t="s">
        <v>9774</v>
      </c>
      <c r="B401">
        <f t="shared" si="12"/>
        <v>3</v>
      </c>
      <c r="C401" t="str">
        <f t="shared" si="13"/>
        <v/>
      </c>
    </row>
    <row r="402" spans="1:3" x14ac:dyDescent="0.25">
      <c r="A402" t="s">
        <v>2119</v>
      </c>
      <c r="B402">
        <f t="shared" si="12"/>
        <v>4</v>
      </c>
      <c r="C402" t="str">
        <f t="shared" si="13"/>
        <v/>
      </c>
    </row>
    <row r="403" spans="1:3" x14ac:dyDescent="0.25">
      <c r="A403" t="s">
        <v>1696</v>
      </c>
      <c r="B403">
        <f t="shared" si="12"/>
        <v>11</v>
      </c>
      <c r="C403" t="str">
        <f t="shared" si="13"/>
        <v/>
      </c>
    </row>
    <row r="404" spans="1:3" x14ac:dyDescent="0.25">
      <c r="A404" t="s">
        <v>2288</v>
      </c>
      <c r="B404">
        <f t="shared" si="12"/>
        <v>4</v>
      </c>
      <c r="C404" t="str">
        <f t="shared" si="13"/>
        <v/>
      </c>
    </row>
    <row r="405" spans="1:3" x14ac:dyDescent="0.25">
      <c r="A405" t="s">
        <v>14343</v>
      </c>
      <c r="B405">
        <f t="shared" si="12"/>
        <v>1</v>
      </c>
      <c r="C405" t="str">
        <f t="shared" si="13"/>
        <v/>
      </c>
    </row>
    <row r="406" spans="1:3" x14ac:dyDescent="0.25">
      <c r="A406" t="s">
        <v>11404</v>
      </c>
      <c r="B406">
        <f t="shared" si="12"/>
        <v>1</v>
      </c>
      <c r="C406" t="str">
        <f t="shared" si="13"/>
        <v/>
      </c>
    </row>
    <row r="407" spans="1:3" x14ac:dyDescent="0.25">
      <c r="A407" t="s">
        <v>13392</v>
      </c>
      <c r="B407">
        <f t="shared" si="12"/>
        <v>2</v>
      </c>
      <c r="C407" t="str">
        <f t="shared" si="13"/>
        <v/>
      </c>
    </row>
    <row r="408" spans="1:3" x14ac:dyDescent="0.25">
      <c r="A408" t="s">
        <v>3070</v>
      </c>
      <c r="B408">
        <f t="shared" si="12"/>
        <v>4</v>
      </c>
      <c r="C408" t="str">
        <f t="shared" si="13"/>
        <v/>
      </c>
    </row>
    <row r="409" spans="1:3" x14ac:dyDescent="0.25">
      <c r="A409" t="s">
        <v>4939</v>
      </c>
      <c r="B409">
        <f t="shared" si="12"/>
        <v>2</v>
      </c>
      <c r="C409" t="str">
        <f t="shared" si="13"/>
        <v/>
      </c>
    </row>
    <row r="410" spans="1:3" x14ac:dyDescent="0.25">
      <c r="A410" t="s">
        <v>1929</v>
      </c>
      <c r="B410">
        <f t="shared" si="12"/>
        <v>5</v>
      </c>
      <c r="C410" t="str">
        <f t="shared" si="13"/>
        <v/>
      </c>
    </row>
    <row r="411" spans="1:3" x14ac:dyDescent="0.25">
      <c r="A411" t="s">
        <v>13711</v>
      </c>
      <c r="B411">
        <f t="shared" si="12"/>
        <v>2</v>
      </c>
      <c r="C411" t="str">
        <f t="shared" si="13"/>
        <v/>
      </c>
    </row>
    <row r="412" spans="1:3" x14ac:dyDescent="0.25">
      <c r="A412" t="s">
        <v>5009</v>
      </c>
      <c r="B412">
        <f t="shared" si="12"/>
        <v>4</v>
      </c>
      <c r="C412" t="str">
        <f t="shared" si="13"/>
        <v/>
      </c>
    </row>
    <row r="413" spans="1:3" x14ac:dyDescent="0.25">
      <c r="A413" t="s">
        <v>13289</v>
      </c>
      <c r="B413">
        <f t="shared" si="12"/>
        <v>1</v>
      </c>
      <c r="C413" t="str">
        <f t="shared" si="13"/>
        <v/>
      </c>
    </row>
    <row r="414" spans="1:3" x14ac:dyDescent="0.25">
      <c r="A414" t="s">
        <v>1530</v>
      </c>
      <c r="B414">
        <f t="shared" si="12"/>
        <v>9</v>
      </c>
      <c r="C414" t="str">
        <f t="shared" si="13"/>
        <v/>
      </c>
    </row>
    <row r="415" spans="1:3" x14ac:dyDescent="0.25">
      <c r="A415" t="s">
        <v>4143</v>
      </c>
      <c r="B415">
        <f t="shared" si="12"/>
        <v>7</v>
      </c>
      <c r="C415" t="str">
        <f t="shared" si="13"/>
        <v/>
      </c>
    </row>
    <row r="416" spans="1:3" x14ac:dyDescent="0.25">
      <c r="A416" t="s">
        <v>13167</v>
      </c>
      <c r="B416">
        <f t="shared" si="12"/>
        <v>2</v>
      </c>
      <c r="C416" t="str">
        <f t="shared" si="13"/>
        <v/>
      </c>
    </row>
    <row r="417" spans="1:3" x14ac:dyDescent="0.25">
      <c r="A417" t="s">
        <v>1980</v>
      </c>
      <c r="B417">
        <f t="shared" si="12"/>
        <v>7</v>
      </c>
      <c r="C417" t="str">
        <f t="shared" si="13"/>
        <v/>
      </c>
    </row>
    <row r="418" spans="1:3" x14ac:dyDescent="0.25">
      <c r="A418" t="s">
        <v>3166</v>
      </c>
      <c r="B418">
        <f t="shared" si="12"/>
        <v>3</v>
      </c>
      <c r="C418" t="str">
        <f t="shared" si="13"/>
        <v/>
      </c>
    </row>
    <row r="419" spans="1:3" x14ac:dyDescent="0.25">
      <c r="A419" t="s">
        <v>1403</v>
      </c>
      <c r="B419">
        <f t="shared" si="12"/>
        <v>2</v>
      </c>
      <c r="C419" t="str">
        <f t="shared" si="13"/>
        <v/>
      </c>
    </row>
    <row r="420" spans="1:3" x14ac:dyDescent="0.25">
      <c r="A420" t="s">
        <v>402</v>
      </c>
      <c r="B420">
        <f t="shared" si="12"/>
        <v>15</v>
      </c>
      <c r="C420" t="str">
        <f t="shared" si="13"/>
        <v/>
      </c>
    </row>
    <row r="421" spans="1:3" x14ac:dyDescent="0.25">
      <c r="A421" t="s">
        <v>1151</v>
      </c>
      <c r="B421">
        <f t="shared" si="12"/>
        <v>16</v>
      </c>
      <c r="C421" t="str">
        <f t="shared" si="13"/>
        <v/>
      </c>
    </row>
    <row r="422" spans="1:3" x14ac:dyDescent="0.25">
      <c r="A422" t="s">
        <v>4756</v>
      </c>
      <c r="B422">
        <f t="shared" si="12"/>
        <v>4</v>
      </c>
      <c r="C422" t="str">
        <f t="shared" si="13"/>
        <v/>
      </c>
    </row>
    <row r="423" spans="1:3" x14ac:dyDescent="0.25">
      <c r="A423" t="s">
        <v>3937</v>
      </c>
      <c r="B423">
        <f t="shared" si="12"/>
        <v>3</v>
      </c>
      <c r="C423" t="str">
        <f t="shared" si="13"/>
        <v/>
      </c>
    </row>
    <row r="424" spans="1:3" x14ac:dyDescent="0.25">
      <c r="A424" t="s">
        <v>1752</v>
      </c>
      <c r="B424">
        <f t="shared" si="12"/>
        <v>5</v>
      </c>
      <c r="C424" t="str">
        <f t="shared" si="13"/>
        <v/>
      </c>
    </row>
    <row r="425" spans="1:3" x14ac:dyDescent="0.25">
      <c r="A425" t="s">
        <v>3468</v>
      </c>
      <c r="B425">
        <f t="shared" si="12"/>
        <v>8</v>
      </c>
      <c r="C425" t="str">
        <f t="shared" si="13"/>
        <v/>
      </c>
    </row>
    <row r="426" spans="1:3" x14ac:dyDescent="0.25">
      <c r="A426" t="s">
        <v>458</v>
      </c>
      <c r="B426">
        <f t="shared" si="12"/>
        <v>22</v>
      </c>
      <c r="C426" t="str">
        <f t="shared" si="13"/>
        <v/>
      </c>
    </row>
    <row r="427" spans="1:3" x14ac:dyDescent="0.25">
      <c r="A427" t="s">
        <v>1439</v>
      </c>
      <c r="B427">
        <f t="shared" si="12"/>
        <v>32</v>
      </c>
      <c r="C427" t="str">
        <f t="shared" si="13"/>
        <v>Flagged</v>
      </c>
    </row>
    <row r="428" spans="1:3" x14ac:dyDescent="0.25">
      <c r="A428" t="s">
        <v>9795</v>
      </c>
      <c r="B428">
        <f t="shared" si="12"/>
        <v>1</v>
      </c>
      <c r="C428" t="str">
        <f t="shared" si="13"/>
        <v/>
      </c>
    </row>
    <row r="429" spans="1:3" x14ac:dyDescent="0.25">
      <c r="A429" t="s">
        <v>6707</v>
      </c>
      <c r="B429">
        <f t="shared" si="12"/>
        <v>7</v>
      </c>
      <c r="C429" t="str">
        <f t="shared" si="13"/>
        <v/>
      </c>
    </row>
    <row r="430" spans="1:3" x14ac:dyDescent="0.25">
      <c r="A430" t="s">
        <v>920</v>
      </c>
      <c r="B430">
        <f t="shared" si="12"/>
        <v>10</v>
      </c>
      <c r="C430" t="str">
        <f t="shared" si="13"/>
        <v/>
      </c>
    </row>
    <row r="431" spans="1:3" x14ac:dyDescent="0.25">
      <c r="A431" t="s">
        <v>2326</v>
      </c>
      <c r="B431">
        <f t="shared" si="12"/>
        <v>6</v>
      </c>
      <c r="C431" t="str">
        <f t="shared" si="13"/>
        <v/>
      </c>
    </row>
    <row r="432" spans="1:3" x14ac:dyDescent="0.25">
      <c r="A432" t="s">
        <v>10447</v>
      </c>
      <c r="B432">
        <f t="shared" si="12"/>
        <v>3</v>
      </c>
      <c r="C432" t="str">
        <f t="shared" si="13"/>
        <v/>
      </c>
    </row>
    <row r="433" spans="1:3" x14ac:dyDescent="0.25">
      <c r="A433" t="s">
        <v>3436</v>
      </c>
      <c r="B433">
        <f t="shared" si="12"/>
        <v>10</v>
      </c>
      <c r="C433" t="str">
        <f t="shared" si="13"/>
        <v/>
      </c>
    </row>
    <row r="434" spans="1:3" x14ac:dyDescent="0.25">
      <c r="A434" t="s">
        <v>7071</v>
      </c>
      <c r="B434">
        <f t="shared" si="12"/>
        <v>2</v>
      </c>
      <c r="C434" t="str">
        <f t="shared" si="13"/>
        <v/>
      </c>
    </row>
    <row r="435" spans="1:3" x14ac:dyDescent="0.25">
      <c r="A435" t="s">
        <v>730</v>
      </c>
      <c r="B435">
        <f t="shared" si="12"/>
        <v>8</v>
      </c>
      <c r="C435" t="str">
        <f t="shared" si="13"/>
        <v/>
      </c>
    </row>
    <row r="436" spans="1:3" x14ac:dyDescent="0.25">
      <c r="A436" t="s">
        <v>559</v>
      </c>
      <c r="B436">
        <f t="shared" si="12"/>
        <v>15</v>
      </c>
      <c r="C436" t="str">
        <f t="shared" si="13"/>
        <v/>
      </c>
    </row>
    <row r="437" spans="1:3" x14ac:dyDescent="0.25">
      <c r="A437" t="s">
        <v>7318</v>
      </c>
      <c r="B437">
        <f t="shared" si="12"/>
        <v>2</v>
      </c>
      <c r="C437" t="str">
        <f t="shared" si="13"/>
        <v/>
      </c>
    </row>
    <row r="438" spans="1:3" x14ac:dyDescent="0.25">
      <c r="A438" t="s">
        <v>621</v>
      </c>
      <c r="B438">
        <f t="shared" si="12"/>
        <v>11</v>
      </c>
      <c r="C438" t="str">
        <f t="shared" si="13"/>
        <v/>
      </c>
    </row>
    <row r="439" spans="1:3" x14ac:dyDescent="0.25">
      <c r="A439" t="s">
        <v>7237</v>
      </c>
      <c r="B439">
        <f t="shared" si="12"/>
        <v>1</v>
      </c>
      <c r="C439" t="str">
        <f t="shared" si="13"/>
        <v/>
      </c>
    </row>
    <row r="440" spans="1:3" x14ac:dyDescent="0.25">
      <c r="A440" t="s">
        <v>12422</v>
      </c>
      <c r="B440">
        <f t="shared" si="12"/>
        <v>2</v>
      </c>
      <c r="C440" t="str">
        <f t="shared" si="13"/>
        <v/>
      </c>
    </row>
    <row r="441" spans="1:3" x14ac:dyDescent="0.25">
      <c r="A441" t="s">
        <v>218</v>
      </c>
      <c r="B441">
        <f t="shared" si="12"/>
        <v>15</v>
      </c>
      <c r="C441" t="str">
        <f t="shared" si="13"/>
        <v/>
      </c>
    </row>
    <row r="442" spans="1:3" x14ac:dyDescent="0.25">
      <c r="A442" t="s">
        <v>944</v>
      </c>
      <c r="B442">
        <f t="shared" si="12"/>
        <v>6</v>
      </c>
      <c r="C442" t="str">
        <f t="shared" si="13"/>
        <v/>
      </c>
    </row>
    <row r="443" spans="1:3" x14ac:dyDescent="0.25">
      <c r="A443" t="s">
        <v>7999</v>
      </c>
      <c r="B443">
        <f t="shared" si="12"/>
        <v>2</v>
      </c>
      <c r="C443" t="str">
        <f t="shared" si="13"/>
        <v/>
      </c>
    </row>
    <row r="444" spans="1:3" x14ac:dyDescent="0.25">
      <c r="A444" t="s">
        <v>279</v>
      </c>
      <c r="B444">
        <f t="shared" si="12"/>
        <v>3</v>
      </c>
      <c r="C444" t="str">
        <f t="shared" si="13"/>
        <v/>
      </c>
    </row>
    <row r="445" spans="1:3" x14ac:dyDescent="0.25">
      <c r="A445" t="s">
        <v>7255</v>
      </c>
      <c r="B445">
        <f t="shared" si="12"/>
        <v>10</v>
      </c>
      <c r="C445" t="str">
        <f t="shared" si="13"/>
        <v/>
      </c>
    </row>
    <row r="446" spans="1:3" x14ac:dyDescent="0.25">
      <c r="A446" t="s">
        <v>1389</v>
      </c>
      <c r="B446">
        <f t="shared" si="12"/>
        <v>3</v>
      </c>
      <c r="C446" t="str">
        <f t="shared" si="13"/>
        <v/>
      </c>
    </row>
    <row r="447" spans="1:3" x14ac:dyDescent="0.25">
      <c r="A447" t="s">
        <v>8153</v>
      </c>
      <c r="B447">
        <f t="shared" si="12"/>
        <v>10</v>
      </c>
      <c r="C447" t="str">
        <f t="shared" si="13"/>
        <v/>
      </c>
    </row>
    <row r="448" spans="1:3" x14ac:dyDescent="0.25">
      <c r="A448" t="s">
        <v>4583</v>
      </c>
      <c r="B448">
        <f t="shared" si="12"/>
        <v>1</v>
      </c>
      <c r="C448" t="str">
        <f t="shared" si="13"/>
        <v/>
      </c>
    </row>
    <row r="449" spans="1:3" x14ac:dyDescent="0.25">
      <c r="A449" t="s">
        <v>5018</v>
      </c>
      <c r="B449">
        <f t="shared" si="12"/>
        <v>3</v>
      </c>
      <c r="C449" t="str">
        <f t="shared" si="13"/>
        <v/>
      </c>
    </row>
    <row r="450" spans="1:3" x14ac:dyDescent="0.25">
      <c r="A450" t="s">
        <v>80</v>
      </c>
      <c r="B450">
        <f t="shared" ref="B450:B513" si="14">COUNTIF(Actors_1,A450) + COUNTIF(Actors_2,A450) + COUNTIF(Actors_3,A450)</f>
        <v>2</v>
      </c>
      <c r="C450" t="str">
        <f t="shared" si="13"/>
        <v/>
      </c>
    </row>
    <row r="451" spans="1:3" x14ac:dyDescent="0.25">
      <c r="A451" t="s">
        <v>15201</v>
      </c>
      <c r="B451">
        <f t="shared" si="14"/>
        <v>2</v>
      </c>
      <c r="C451" t="str">
        <f t="shared" ref="C451:C514" si="15">IF(B451&gt;=25, "Flagged", "")</f>
        <v/>
      </c>
    </row>
    <row r="452" spans="1:3" x14ac:dyDescent="0.25">
      <c r="A452" t="s">
        <v>9112</v>
      </c>
      <c r="B452">
        <f t="shared" si="14"/>
        <v>1</v>
      </c>
      <c r="C452" t="str">
        <f t="shared" si="15"/>
        <v/>
      </c>
    </row>
    <row r="453" spans="1:3" x14ac:dyDescent="0.25">
      <c r="A453" t="s">
        <v>11370</v>
      </c>
      <c r="B453">
        <f t="shared" si="14"/>
        <v>1</v>
      </c>
      <c r="C453" t="str">
        <f t="shared" si="15"/>
        <v/>
      </c>
    </row>
    <row r="454" spans="1:3" x14ac:dyDescent="0.25">
      <c r="A454" t="s">
        <v>2258</v>
      </c>
      <c r="B454">
        <f t="shared" si="14"/>
        <v>9</v>
      </c>
      <c r="C454" t="str">
        <f t="shared" si="15"/>
        <v/>
      </c>
    </row>
    <row r="455" spans="1:3" x14ac:dyDescent="0.25">
      <c r="A455" t="s">
        <v>14826</v>
      </c>
      <c r="B455">
        <f t="shared" si="14"/>
        <v>1</v>
      </c>
      <c r="C455" t="str">
        <f t="shared" si="15"/>
        <v/>
      </c>
    </row>
    <row r="456" spans="1:3" x14ac:dyDescent="0.25">
      <c r="A456" t="s">
        <v>6863</v>
      </c>
      <c r="B456">
        <f t="shared" si="14"/>
        <v>2</v>
      </c>
      <c r="C456" t="str">
        <f t="shared" si="15"/>
        <v/>
      </c>
    </row>
    <row r="457" spans="1:3" x14ac:dyDescent="0.25">
      <c r="A457" t="s">
        <v>61</v>
      </c>
      <c r="B457">
        <f t="shared" si="14"/>
        <v>1</v>
      </c>
      <c r="C457" t="str">
        <f t="shared" si="15"/>
        <v/>
      </c>
    </row>
    <row r="458" spans="1:3" x14ac:dyDescent="0.25">
      <c r="A458" t="s">
        <v>1123</v>
      </c>
      <c r="B458">
        <f t="shared" si="14"/>
        <v>8</v>
      </c>
      <c r="C458" t="str">
        <f t="shared" si="15"/>
        <v/>
      </c>
    </row>
    <row r="459" spans="1:3" x14ac:dyDescent="0.25">
      <c r="A459" t="s">
        <v>6108</v>
      </c>
      <c r="B459">
        <f t="shared" si="14"/>
        <v>4</v>
      </c>
      <c r="C459" t="str">
        <f t="shared" si="15"/>
        <v/>
      </c>
    </row>
    <row r="460" spans="1:3" x14ac:dyDescent="0.25">
      <c r="A460" t="s">
        <v>12228</v>
      </c>
      <c r="B460">
        <f t="shared" si="14"/>
        <v>2</v>
      </c>
      <c r="C460" t="str">
        <f t="shared" si="15"/>
        <v/>
      </c>
    </row>
    <row r="461" spans="1:3" x14ac:dyDescent="0.25">
      <c r="A461" t="s">
        <v>8263</v>
      </c>
      <c r="B461">
        <f t="shared" si="14"/>
        <v>2</v>
      </c>
      <c r="C461" t="str">
        <f t="shared" si="15"/>
        <v/>
      </c>
    </row>
    <row r="462" spans="1:3" x14ac:dyDescent="0.25">
      <c r="A462" t="s">
        <v>12227</v>
      </c>
      <c r="B462">
        <f t="shared" si="14"/>
        <v>3</v>
      </c>
      <c r="C462" t="str">
        <f t="shared" si="15"/>
        <v/>
      </c>
    </row>
    <row r="463" spans="1:3" x14ac:dyDescent="0.25">
      <c r="A463" t="s">
        <v>16568</v>
      </c>
      <c r="B463">
        <f t="shared" si="14"/>
        <v>1</v>
      </c>
      <c r="C463" t="str">
        <f t="shared" si="15"/>
        <v/>
      </c>
    </row>
    <row r="464" spans="1:3" x14ac:dyDescent="0.25">
      <c r="A464" t="s">
        <v>15796</v>
      </c>
      <c r="B464">
        <f t="shared" si="14"/>
        <v>1</v>
      </c>
      <c r="C464" t="str">
        <f t="shared" si="15"/>
        <v/>
      </c>
    </row>
    <row r="465" spans="1:3" x14ac:dyDescent="0.25">
      <c r="A465" t="s">
        <v>10076</v>
      </c>
      <c r="B465">
        <f t="shared" si="14"/>
        <v>3</v>
      </c>
      <c r="C465" t="str">
        <f t="shared" si="15"/>
        <v/>
      </c>
    </row>
    <row r="466" spans="1:3" x14ac:dyDescent="0.25">
      <c r="A466" t="s">
        <v>904</v>
      </c>
      <c r="B466">
        <f t="shared" si="14"/>
        <v>23</v>
      </c>
      <c r="C466" t="str">
        <f t="shared" si="15"/>
        <v/>
      </c>
    </row>
    <row r="467" spans="1:3" x14ac:dyDescent="0.25">
      <c r="A467" t="s">
        <v>3345</v>
      </c>
      <c r="B467">
        <f t="shared" si="14"/>
        <v>3</v>
      </c>
      <c r="C467" t="str">
        <f t="shared" si="15"/>
        <v/>
      </c>
    </row>
    <row r="468" spans="1:3" x14ac:dyDescent="0.25">
      <c r="A468" t="s">
        <v>9080</v>
      </c>
      <c r="B468">
        <f t="shared" si="14"/>
        <v>1</v>
      </c>
      <c r="C468" t="str">
        <f t="shared" si="15"/>
        <v/>
      </c>
    </row>
    <row r="469" spans="1:3" x14ac:dyDescent="0.25">
      <c r="A469" t="s">
        <v>3794</v>
      </c>
      <c r="B469">
        <f t="shared" si="14"/>
        <v>10</v>
      </c>
      <c r="C469" t="str">
        <f t="shared" si="15"/>
        <v/>
      </c>
    </row>
    <row r="470" spans="1:3" x14ac:dyDescent="0.25">
      <c r="A470" t="s">
        <v>4943</v>
      </c>
      <c r="B470">
        <f t="shared" si="14"/>
        <v>4</v>
      </c>
      <c r="C470" t="str">
        <f t="shared" si="15"/>
        <v/>
      </c>
    </row>
    <row r="471" spans="1:3" x14ac:dyDescent="0.25">
      <c r="A471" t="s">
        <v>4148</v>
      </c>
      <c r="B471">
        <f t="shared" si="14"/>
        <v>4</v>
      </c>
      <c r="C471" t="str">
        <f t="shared" si="15"/>
        <v/>
      </c>
    </row>
    <row r="472" spans="1:3" x14ac:dyDescent="0.25">
      <c r="A472" t="s">
        <v>11409</v>
      </c>
      <c r="B472">
        <f t="shared" si="14"/>
        <v>3</v>
      </c>
      <c r="C472" t="str">
        <f t="shared" si="15"/>
        <v/>
      </c>
    </row>
    <row r="473" spans="1:3" x14ac:dyDescent="0.25">
      <c r="A473" t="s">
        <v>1482</v>
      </c>
      <c r="B473">
        <f t="shared" si="14"/>
        <v>4</v>
      </c>
      <c r="C473" t="str">
        <f t="shared" si="15"/>
        <v/>
      </c>
    </row>
    <row r="474" spans="1:3" x14ac:dyDescent="0.25">
      <c r="A474" t="s">
        <v>822</v>
      </c>
      <c r="B474">
        <f t="shared" si="14"/>
        <v>10</v>
      </c>
      <c r="C474" t="str">
        <f t="shared" si="15"/>
        <v/>
      </c>
    </row>
    <row r="475" spans="1:3" x14ac:dyDescent="0.25">
      <c r="A475" t="s">
        <v>3495</v>
      </c>
      <c r="B475">
        <f t="shared" si="14"/>
        <v>4</v>
      </c>
      <c r="C475" t="str">
        <f t="shared" si="15"/>
        <v/>
      </c>
    </row>
    <row r="476" spans="1:3" x14ac:dyDescent="0.25">
      <c r="A476" t="s">
        <v>3627</v>
      </c>
      <c r="B476">
        <f t="shared" si="14"/>
        <v>2</v>
      </c>
      <c r="C476" t="str">
        <f t="shared" si="15"/>
        <v/>
      </c>
    </row>
    <row r="477" spans="1:3" x14ac:dyDescent="0.25">
      <c r="A477" t="s">
        <v>1496</v>
      </c>
      <c r="B477">
        <f t="shared" si="14"/>
        <v>2</v>
      </c>
      <c r="C477" t="str">
        <f t="shared" si="15"/>
        <v/>
      </c>
    </row>
    <row r="478" spans="1:3" x14ac:dyDescent="0.25">
      <c r="A478" t="s">
        <v>13477</v>
      </c>
      <c r="B478">
        <f t="shared" si="14"/>
        <v>1</v>
      </c>
      <c r="C478" t="str">
        <f t="shared" si="15"/>
        <v/>
      </c>
    </row>
    <row r="479" spans="1:3" x14ac:dyDescent="0.25">
      <c r="A479" t="s">
        <v>7129</v>
      </c>
      <c r="B479">
        <f t="shared" si="14"/>
        <v>1</v>
      </c>
      <c r="C479" t="str">
        <f t="shared" si="15"/>
        <v/>
      </c>
    </row>
    <row r="480" spans="1:3" x14ac:dyDescent="0.25">
      <c r="A480" t="s">
        <v>6891</v>
      </c>
      <c r="B480">
        <f t="shared" si="14"/>
        <v>7</v>
      </c>
      <c r="C480" t="str">
        <f t="shared" si="15"/>
        <v/>
      </c>
    </row>
    <row r="481" spans="1:3" x14ac:dyDescent="0.25">
      <c r="A481" t="s">
        <v>7679</v>
      </c>
      <c r="B481">
        <f t="shared" si="14"/>
        <v>9</v>
      </c>
      <c r="C481" t="str">
        <f t="shared" si="15"/>
        <v/>
      </c>
    </row>
    <row r="482" spans="1:3" x14ac:dyDescent="0.25">
      <c r="A482" t="s">
        <v>267</v>
      </c>
      <c r="B482">
        <f t="shared" si="14"/>
        <v>7</v>
      </c>
      <c r="C482" t="str">
        <f t="shared" si="15"/>
        <v/>
      </c>
    </row>
    <row r="483" spans="1:3" x14ac:dyDescent="0.25">
      <c r="A483" t="s">
        <v>309</v>
      </c>
      <c r="B483">
        <f t="shared" si="14"/>
        <v>12</v>
      </c>
      <c r="C483" t="str">
        <f t="shared" si="15"/>
        <v/>
      </c>
    </row>
    <row r="484" spans="1:3" x14ac:dyDescent="0.25">
      <c r="A484" t="s">
        <v>382</v>
      </c>
      <c r="B484">
        <f t="shared" si="14"/>
        <v>7</v>
      </c>
      <c r="C484" t="str">
        <f t="shared" si="15"/>
        <v/>
      </c>
    </row>
    <row r="485" spans="1:3" x14ac:dyDescent="0.25">
      <c r="A485" t="s">
        <v>6711</v>
      </c>
      <c r="B485">
        <f t="shared" si="14"/>
        <v>2</v>
      </c>
      <c r="C485" t="str">
        <f t="shared" si="15"/>
        <v/>
      </c>
    </row>
    <row r="486" spans="1:3" x14ac:dyDescent="0.25">
      <c r="A486" t="s">
        <v>743</v>
      </c>
      <c r="B486">
        <f t="shared" si="14"/>
        <v>9</v>
      </c>
      <c r="C486" t="str">
        <f t="shared" si="15"/>
        <v/>
      </c>
    </row>
    <row r="487" spans="1:3" x14ac:dyDescent="0.25">
      <c r="A487" t="s">
        <v>3443</v>
      </c>
      <c r="B487">
        <f t="shared" si="14"/>
        <v>4</v>
      </c>
      <c r="C487" t="str">
        <f t="shared" si="15"/>
        <v/>
      </c>
    </row>
    <row r="488" spans="1:3" x14ac:dyDescent="0.25">
      <c r="A488" t="s">
        <v>8494</v>
      </c>
      <c r="B488">
        <f t="shared" si="14"/>
        <v>6</v>
      </c>
      <c r="C488" t="str">
        <f t="shared" si="15"/>
        <v/>
      </c>
    </row>
    <row r="489" spans="1:3" x14ac:dyDescent="0.25">
      <c r="A489" t="s">
        <v>2176</v>
      </c>
      <c r="B489">
        <f t="shared" si="14"/>
        <v>7</v>
      </c>
      <c r="C489" t="str">
        <f t="shared" si="15"/>
        <v/>
      </c>
    </row>
    <row r="490" spans="1:3" x14ac:dyDescent="0.25">
      <c r="A490" t="s">
        <v>12670</v>
      </c>
      <c r="B490">
        <f t="shared" si="14"/>
        <v>1</v>
      </c>
      <c r="C490" t="str">
        <f t="shared" si="15"/>
        <v/>
      </c>
    </row>
    <row r="491" spans="1:3" x14ac:dyDescent="0.25">
      <c r="A491" t="s">
        <v>16823</v>
      </c>
      <c r="B491">
        <f t="shared" si="14"/>
        <v>1</v>
      </c>
      <c r="C491" t="str">
        <f t="shared" si="15"/>
        <v/>
      </c>
    </row>
    <row r="492" spans="1:3" x14ac:dyDescent="0.25">
      <c r="A492" t="s">
        <v>10934</v>
      </c>
      <c r="B492">
        <f t="shared" si="14"/>
        <v>1</v>
      </c>
      <c r="C492" t="str">
        <f t="shared" si="15"/>
        <v/>
      </c>
    </row>
    <row r="493" spans="1:3" x14ac:dyDescent="0.25">
      <c r="A493" t="s">
        <v>787</v>
      </c>
      <c r="B493">
        <f t="shared" si="14"/>
        <v>1</v>
      </c>
      <c r="C493" t="str">
        <f t="shared" si="15"/>
        <v/>
      </c>
    </row>
    <row r="494" spans="1:3" x14ac:dyDescent="0.25">
      <c r="A494" t="s">
        <v>10442</v>
      </c>
      <c r="B494">
        <f t="shared" si="14"/>
        <v>1</v>
      </c>
      <c r="C494" t="str">
        <f t="shared" si="15"/>
        <v/>
      </c>
    </row>
    <row r="495" spans="1:3" x14ac:dyDescent="0.25">
      <c r="A495" t="s">
        <v>1922</v>
      </c>
      <c r="B495">
        <f t="shared" si="14"/>
        <v>6</v>
      </c>
      <c r="C495" t="str">
        <f t="shared" si="15"/>
        <v/>
      </c>
    </row>
    <row r="496" spans="1:3" x14ac:dyDescent="0.25">
      <c r="A496" t="s">
        <v>7180</v>
      </c>
      <c r="B496">
        <f t="shared" si="14"/>
        <v>4</v>
      </c>
      <c r="C496" t="str">
        <f t="shared" si="15"/>
        <v/>
      </c>
    </row>
    <row r="497" spans="1:3" x14ac:dyDescent="0.25">
      <c r="A497" t="s">
        <v>2270</v>
      </c>
      <c r="B497">
        <f t="shared" si="14"/>
        <v>1</v>
      </c>
      <c r="C497" t="str">
        <f t="shared" si="15"/>
        <v/>
      </c>
    </row>
    <row r="498" spans="1:3" x14ac:dyDescent="0.25">
      <c r="A498" t="s">
        <v>14677</v>
      </c>
      <c r="B498">
        <f t="shared" si="14"/>
        <v>1</v>
      </c>
      <c r="C498" t="str">
        <f t="shared" si="15"/>
        <v/>
      </c>
    </row>
    <row r="499" spans="1:3" x14ac:dyDescent="0.25">
      <c r="A499" t="s">
        <v>6263</v>
      </c>
      <c r="B499">
        <f t="shared" si="14"/>
        <v>10</v>
      </c>
      <c r="C499" t="str">
        <f t="shared" si="15"/>
        <v/>
      </c>
    </row>
    <row r="500" spans="1:3" x14ac:dyDescent="0.25">
      <c r="A500" t="s">
        <v>15040</v>
      </c>
      <c r="B500">
        <f t="shared" si="14"/>
        <v>1</v>
      </c>
      <c r="C500" t="str">
        <f t="shared" si="15"/>
        <v/>
      </c>
    </row>
    <row r="501" spans="1:3" x14ac:dyDescent="0.25">
      <c r="A501" t="s">
        <v>6021</v>
      </c>
      <c r="B501">
        <f t="shared" si="14"/>
        <v>1</v>
      </c>
      <c r="C501" t="str">
        <f t="shared" si="15"/>
        <v/>
      </c>
    </row>
    <row r="502" spans="1:3" x14ac:dyDescent="0.25">
      <c r="A502" t="s">
        <v>5639</v>
      </c>
      <c r="B502">
        <f t="shared" si="14"/>
        <v>2</v>
      </c>
      <c r="C502" t="str">
        <f t="shared" si="15"/>
        <v/>
      </c>
    </row>
    <row r="503" spans="1:3" x14ac:dyDescent="0.25">
      <c r="A503" t="s">
        <v>13410</v>
      </c>
      <c r="B503">
        <f t="shared" si="14"/>
        <v>1</v>
      </c>
      <c r="C503" t="str">
        <f t="shared" si="15"/>
        <v/>
      </c>
    </row>
    <row r="504" spans="1:3" x14ac:dyDescent="0.25">
      <c r="A504" t="s">
        <v>2425</v>
      </c>
      <c r="B504">
        <f t="shared" si="14"/>
        <v>9</v>
      </c>
      <c r="C504" t="str">
        <f t="shared" si="15"/>
        <v/>
      </c>
    </row>
    <row r="505" spans="1:3" x14ac:dyDescent="0.25">
      <c r="A505" t="s">
        <v>6974</v>
      </c>
      <c r="B505">
        <f t="shared" si="14"/>
        <v>2</v>
      </c>
      <c r="C505" t="str">
        <f t="shared" si="15"/>
        <v/>
      </c>
    </row>
    <row r="506" spans="1:3" x14ac:dyDescent="0.25">
      <c r="A506" t="s">
        <v>5333</v>
      </c>
      <c r="B506">
        <f t="shared" si="14"/>
        <v>2</v>
      </c>
      <c r="C506" t="str">
        <f t="shared" si="15"/>
        <v/>
      </c>
    </row>
    <row r="507" spans="1:3" x14ac:dyDescent="0.25">
      <c r="A507" t="s">
        <v>160</v>
      </c>
      <c r="B507">
        <f t="shared" si="14"/>
        <v>14</v>
      </c>
      <c r="C507" t="str">
        <f t="shared" si="15"/>
        <v/>
      </c>
    </row>
    <row r="508" spans="1:3" x14ac:dyDescent="0.25">
      <c r="A508" t="s">
        <v>1013</v>
      </c>
      <c r="B508">
        <f t="shared" si="14"/>
        <v>5</v>
      </c>
      <c r="C508" t="str">
        <f t="shared" si="15"/>
        <v/>
      </c>
    </row>
    <row r="509" spans="1:3" x14ac:dyDescent="0.25">
      <c r="A509" t="s">
        <v>10745</v>
      </c>
      <c r="B509">
        <f t="shared" si="14"/>
        <v>1</v>
      </c>
      <c r="C509" t="str">
        <f t="shared" si="15"/>
        <v/>
      </c>
    </row>
    <row r="510" spans="1:3" x14ac:dyDescent="0.25">
      <c r="A510" t="s">
        <v>6723</v>
      </c>
      <c r="B510">
        <f t="shared" si="14"/>
        <v>3</v>
      </c>
      <c r="C510" t="str">
        <f t="shared" si="15"/>
        <v/>
      </c>
    </row>
    <row r="511" spans="1:3" x14ac:dyDescent="0.25">
      <c r="A511" t="s">
        <v>12081</v>
      </c>
      <c r="B511">
        <f t="shared" si="14"/>
        <v>1</v>
      </c>
      <c r="C511" t="str">
        <f t="shared" si="15"/>
        <v/>
      </c>
    </row>
    <row r="512" spans="1:3" x14ac:dyDescent="0.25">
      <c r="A512" t="s">
        <v>3229</v>
      </c>
      <c r="B512">
        <f t="shared" si="14"/>
        <v>4</v>
      </c>
      <c r="C512" t="str">
        <f t="shared" si="15"/>
        <v/>
      </c>
    </row>
    <row r="513" spans="1:3" x14ac:dyDescent="0.25">
      <c r="A513" t="s">
        <v>614</v>
      </c>
      <c r="B513">
        <f t="shared" si="14"/>
        <v>9</v>
      </c>
      <c r="C513" t="str">
        <f t="shared" si="15"/>
        <v/>
      </c>
    </row>
    <row r="514" spans="1:3" x14ac:dyDescent="0.25">
      <c r="A514" t="s">
        <v>12983</v>
      </c>
      <c r="B514">
        <f t="shared" ref="B514:B577" si="16">COUNTIF(Actors_1,A514) + COUNTIF(Actors_2,A514) + COUNTIF(Actors_3,A514)</f>
        <v>2</v>
      </c>
      <c r="C514" t="str">
        <f t="shared" si="15"/>
        <v/>
      </c>
    </row>
    <row r="515" spans="1:3" x14ac:dyDescent="0.25">
      <c r="A515" t="s">
        <v>11557</v>
      </c>
      <c r="B515">
        <f t="shared" si="16"/>
        <v>3</v>
      </c>
      <c r="C515" t="str">
        <f t="shared" ref="C515:C578" si="17">IF(B515&gt;=25, "Flagged", "")</f>
        <v/>
      </c>
    </row>
    <row r="516" spans="1:3" x14ac:dyDescent="0.25">
      <c r="A516" t="s">
        <v>9252</v>
      </c>
      <c r="B516">
        <f t="shared" si="16"/>
        <v>1</v>
      </c>
      <c r="C516" t="str">
        <f t="shared" si="17"/>
        <v/>
      </c>
    </row>
    <row r="517" spans="1:3" x14ac:dyDescent="0.25">
      <c r="A517" t="s">
        <v>16002</v>
      </c>
      <c r="B517">
        <f t="shared" si="16"/>
        <v>1</v>
      </c>
      <c r="C517" t="str">
        <f t="shared" si="17"/>
        <v/>
      </c>
    </row>
    <row r="518" spans="1:3" x14ac:dyDescent="0.25">
      <c r="A518" t="s">
        <v>4697</v>
      </c>
      <c r="B518">
        <f t="shared" si="16"/>
        <v>9</v>
      </c>
      <c r="C518" t="str">
        <f t="shared" si="17"/>
        <v/>
      </c>
    </row>
    <row r="519" spans="1:3" x14ac:dyDescent="0.25">
      <c r="A519" t="s">
        <v>1427</v>
      </c>
      <c r="B519">
        <f t="shared" si="16"/>
        <v>4</v>
      </c>
      <c r="C519" t="str">
        <f t="shared" si="17"/>
        <v/>
      </c>
    </row>
    <row r="520" spans="1:3" x14ac:dyDescent="0.25">
      <c r="A520" t="s">
        <v>3790</v>
      </c>
      <c r="B520">
        <f t="shared" si="16"/>
        <v>5</v>
      </c>
      <c r="C520" t="str">
        <f t="shared" si="17"/>
        <v/>
      </c>
    </row>
    <row r="521" spans="1:3" x14ac:dyDescent="0.25">
      <c r="A521" t="s">
        <v>13282</v>
      </c>
      <c r="B521">
        <f t="shared" si="16"/>
        <v>1</v>
      </c>
      <c r="C521" t="str">
        <f t="shared" si="17"/>
        <v/>
      </c>
    </row>
    <row r="522" spans="1:3" x14ac:dyDescent="0.25">
      <c r="A522" t="s">
        <v>7579</v>
      </c>
      <c r="B522">
        <f t="shared" si="16"/>
        <v>3</v>
      </c>
      <c r="C522" t="str">
        <f t="shared" si="17"/>
        <v/>
      </c>
    </row>
    <row r="523" spans="1:3" x14ac:dyDescent="0.25">
      <c r="A523" t="s">
        <v>9148</v>
      </c>
      <c r="B523">
        <f t="shared" si="16"/>
        <v>5</v>
      </c>
      <c r="C523" t="str">
        <f t="shared" si="17"/>
        <v/>
      </c>
    </row>
    <row r="524" spans="1:3" x14ac:dyDescent="0.25">
      <c r="A524" t="s">
        <v>7768</v>
      </c>
      <c r="B524">
        <f t="shared" si="16"/>
        <v>5</v>
      </c>
      <c r="C524" t="str">
        <f t="shared" si="17"/>
        <v/>
      </c>
    </row>
    <row r="525" spans="1:3" x14ac:dyDescent="0.25">
      <c r="A525" t="s">
        <v>697</v>
      </c>
      <c r="B525">
        <f t="shared" si="16"/>
        <v>2</v>
      </c>
      <c r="C525" t="str">
        <f t="shared" si="17"/>
        <v/>
      </c>
    </row>
    <row r="526" spans="1:3" x14ac:dyDescent="0.25">
      <c r="A526" t="s">
        <v>1426</v>
      </c>
      <c r="B526">
        <f t="shared" si="16"/>
        <v>5</v>
      </c>
      <c r="C526" t="str">
        <f t="shared" si="17"/>
        <v/>
      </c>
    </row>
    <row r="527" spans="1:3" x14ac:dyDescent="0.25">
      <c r="A527" t="s">
        <v>15652</v>
      </c>
      <c r="B527">
        <f t="shared" si="16"/>
        <v>2</v>
      </c>
      <c r="C527" t="str">
        <f t="shared" si="17"/>
        <v/>
      </c>
    </row>
    <row r="528" spans="1:3" x14ac:dyDescent="0.25">
      <c r="A528" t="s">
        <v>2186</v>
      </c>
      <c r="B528">
        <f t="shared" si="16"/>
        <v>11</v>
      </c>
      <c r="C528" t="str">
        <f t="shared" si="17"/>
        <v/>
      </c>
    </row>
    <row r="529" spans="1:3" x14ac:dyDescent="0.25">
      <c r="A529" t="s">
        <v>1732</v>
      </c>
      <c r="B529">
        <f t="shared" si="16"/>
        <v>10</v>
      </c>
      <c r="C529" t="str">
        <f t="shared" si="17"/>
        <v/>
      </c>
    </row>
    <row r="530" spans="1:3" x14ac:dyDescent="0.25">
      <c r="A530" t="s">
        <v>13921</v>
      </c>
      <c r="B530">
        <f t="shared" si="16"/>
        <v>2</v>
      </c>
      <c r="C530" t="str">
        <f t="shared" si="17"/>
        <v/>
      </c>
    </row>
    <row r="531" spans="1:3" x14ac:dyDescent="0.25">
      <c r="A531" t="s">
        <v>8204</v>
      </c>
      <c r="B531">
        <f t="shared" si="16"/>
        <v>4</v>
      </c>
      <c r="C531" t="str">
        <f t="shared" si="17"/>
        <v/>
      </c>
    </row>
    <row r="532" spans="1:3" x14ac:dyDescent="0.25">
      <c r="A532" t="s">
        <v>174</v>
      </c>
      <c r="B532">
        <f t="shared" si="16"/>
        <v>6</v>
      </c>
      <c r="C532" t="str">
        <f t="shared" si="17"/>
        <v/>
      </c>
    </row>
    <row r="533" spans="1:3" x14ac:dyDescent="0.25">
      <c r="A533" t="s">
        <v>11062</v>
      </c>
      <c r="B533">
        <f t="shared" si="16"/>
        <v>3</v>
      </c>
      <c r="C533" t="str">
        <f t="shared" si="17"/>
        <v/>
      </c>
    </row>
    <row r="534" spans="1:3" x14ac:dyDescent="0.25">
      <c r="A534" t="s">
        <v>11020</v>
      </c>
      <c r="B534">
        <f t="shared" si="16"/>
        <v>4</v>
      </c>
      <c r="C534" t="str">
        <f t="shared" si="17"/>
        <v/>
      </c>
    </row>
    <row r="535" spans="1:3" x14ac:dyDescent="0.25">
      <c r="A535" t="s">
        <v>1997</v>
      </c>
      <c r="B535">
        <f t="shared" si="16"/>
        <v>8</v>
      </c>
      <c r="C535" t="str">
        <f t="shared" si="17"/>
        <v/>
      </c>
    </row>
    <row r="536" spans="1:3" x14ac:dyDescent="0.25">
      <c r="A536" t="s">
        <v>14573</v>
      </c>
      <c r="B536">
        <f t="shared" si="16"/>
        <v>1</v>
      </c>
      <c r="C536" t="str">
        <f t="shared" si="17"/>
        <v/>
      </c>
    </row>
    <row r="537" spans="1:3" x14ac:dyDescent="0.25">
      <c r="A537" t="s">
        <v>4257</v>
      </c>
      <c r="B537">
        <f t="shared" si="16"/>
        <v>10</v>
      </c>
      <c r="C537" t="str">
        <f t="shared" si="17"/>
        <v/>
      </c>
    </row>
    <row r="538" spans="1:3" x14ac:dyDescent="0.25">
      <c r="A538" t="s">
        <v>4192</v>
      </c>
      <c r="B538">
        <f t="shared" si="16"/>
        <v>1</v>
      </c>
      <c r="C538" t="str">
        <f t="shared" si="17"/>
        <v/>
      </c>
    </row>
    <row r="539" spans="1:3" x14ac:dyDescent="0.25">
      <c r="A539" t="s">
        <v>7740</v>
      </c>
      <c r="B539">
        <f t="shared" si="16"/>
        <v>1</v>
      </c>
      <c r="C539" t="str">
        <f t="shared" si="17"/>
        <v/>
      </c>
    </row>
    <row r="540" spans="1:3" x14ac:dyDescent="0.25">
      <c r="A540" t="s">
        <v>9981</v>
      </c>
      <c r="B540">
        <f t="shared" si="16"/>
        <v>2</v>
      </c>
      <c r="C540" t="str">
        <f t="shared" si="17"/>
        <v/>
      </c>
    </row>
    <row r="541" spans="1:3" x14ac:dyDescent="0.25">
      <c r="A541" t="s">
        <v>4569</v>
      </c>
      <c r="B541">
        <f t="shared" si="16"/>
        <v>8</v>
      </c>
      <c r="C541" t="str">
        <f t="shared" si="17"/>
        <v/>
      </c>
    </row>
    <row r="542" spans="1:3" x14ac:dyDescent="0.25">
      <c r="A542" t="s">
        <v>2359</v>
      </c>
      <c r="B542">
        <f t="shared" si="16"/>
        <v>1</v>
      </c>
      <c r="C542" t="str">
        <f t="shared" si="17"/>
        <v/>
      </c>
    </row>
    <row r="543" spans="1:3" x14ac:dyDescent="0.25">
      <c r="A543" t="s">
        <v>14928</v>
      </c>
      <c r="B543">
        <f t="shared" si="16"/>
        <v>2</v>
      </c>
      <c r="C543" t="str">
        <f t="shared" si="17"/>
        <v/>
      </c>
    </row>
    <row r="544" spans="1:3" x14ac:dyDescent="0.25">
      <c r="A544" t="s">
        <v>3033</v>
      </c>
      <c r="B544">
        <f t="shared" si="16"/>
        <v>3</v>
      </c>
      <c r="C544" t="str">
        <f t="shared" si="17"/>
        <v/>
      </c>
    </row>
    <row r="545" spans="1:3" x14ac:dyDescent="0.25">
      <c r="A545" t="s">
        <v>6625</v>
      </c>
      <c r="B545">
        <f t="shared" si="16"/>
        <v>5</v>
      </c>
      <c r="C545" t="str">
        <f t="shared" si="17"/>
        <v/>
      </c>
    </row>
    <row r="546" spans="1:3" x14ac:dyDescent="0.25">
      <c r="A546" t="s">
        <v>4997</v>
      </c>
      <c r="B546">
        <f t="shared" si="16"/>
        <v>11</v>
      </c>
      <c r="C546" t="str">
        <f t="shared" si="17"/>
        <v/>
      </c>
    </row>
    <row r="547" spans="1:3" x14ac:dyDescent="0.25">
      <c r="A547" t="s">
        <v>12048</v>
      </c>
      <c r="B547">
        <f t="shared" si="16"/>
        <v>1</v>
      </c>
      <c r="C547" t="str">
        <f t="shared" si="17"/>
        <v/>
      </c>
    </row>
    <row r="548" spans="1:3" x14ac:dyDescent="0.25">
      <c r="A548" t="s">
        <v>13436</v>
      </c>
      <c r="B548">
        <f t="shared" si="16"/>
        <v>1</v>
      </c>
      <c r="C548" t="str">
        <f t="shared" si="17"/>
        <v/>
      </c>
    </row>
    <row r="549" spans="1:3" x14ac:dyDescent="0.25">
      <c r="A549" t="s">
        <v>2266</v>
      </c>
      <c r="B549">
        <f t="shared" si="16"/>
        <v>2</v>
      </c>
      <c r="C549" t="str">
        <f t="shared" si="17"/>
        <v/>
      </c>
    </row>
    <row r="550" spans="1:3" x14ac:dyDescent="0.25">
      <c r="A550" t="s">
        <v>15162</v>
      </c>
      <c r="B550">
        <f t="shared" si="16"/>
        <v>1</v>
      </c>
      <c r="C550" t="str">
        <f t="shared" si="17"/>
        <v/>
      </c>
    </row>
    <row r="551" spans="1:3" x14ac:dyDescent="0.25">
      <c r="A551" t="s">
        <v>5582</v>
      </c>
      <c r="B551">
        <f t="shared" si="16"/>
        <v>5</v>
      </c>
      <c r="C551" t="str">
        <f t="shared" si="17"/>
        <v/>
      </c>
    </row>
    <row r="552" spans="1:3" x14ac:dyDescent="0.25">
      <c r="A552" t="s">
        <v>12947</v>
      </c>
      <c r="B552">
        <f t="shared" si="16"/>
        <v>1</v>
      </c>
      <c r="C552" t="str">
        <f t="shared" si="17"/>
        <v/>
      </c>
    </row>
    <row r="553" spans="1:3" x14ac:dyDescent="0.25">
      <c r="A553" t="s">
        <v>1290</v>
      </c>
      <c r="B553">
        <f t="shared" si="16"/>
        <v>9</v>
      </c>
      <c r="C553" t="str">
        <f t="shared" si="17"/>
        <v/>
      </c>
    </row>
    <row r="554" spans="1:3" x14ac:dyDescent="0.25">
      <c r="A554" t="s">
        <v>2658</v>
      </c>
      <c r="B554">
        <f t="shared" si="16"/>
        <v>10</v>
      </c>
      <c r="C554" t="str">
        <f t="shared" si="17"/>
        <v/>
      </c>
    </row>
    <row r="555" spans="1:3" x14ac:dyDescent="0.25">
      <c r="A555" t="s">
        <v>1597</v>
      </c>
      <c r="B555">
        <f t="shared" si="16"/>
        <v>1</v>
      </c>
      <c r="C555" t="str">
        <f t="shared" si="17"/>
        <v/>
      </c>
    </row>
    <row r="556" spans="1:3" x14ac:dyDescent="0.25">
      <c r="A556" t="s">
        <v>7231</v>
      </c>
      <c r="B556">
        <f t="shared" si="16"/>
        <v>2</v>
      </c>
      <c r="C556" t="str">
        <f t="shared" si="17"/>
        <v/>
      </c>
    </row>
    <row r="557" spans="1:3" x14ac:dyDescent="0.25">
      <c r="A557" t="s">
        <v>6020</v>
      </c>
      <c r="B557">
        <f t="shared" si="16"/>
        <v>4</v>
      </c>
      <c r="C557" t="str">
        <f t="shared" si="17"/>
        <v/>
      </c>
    </row>
    <row r="558" spans="1:3" x14ac:dyDescent="0.25">
      <c r="A558" t="s">
        <v>1416</v>
      </c>
      <c r="B558">
        <f t="shared" si="16"/>
        <v>9</v>
      </c>
      <c r="C558" t="str">
        <f t="shared" si="17"/>
        <v/>
      </c>
    </row>
    <row r="559" spans="1:3" x14ac:dyDescent="0.25">
      <c r="A559" t="s">
        <v>109</v>
      </c>
      <c r="B559">
        <f t="shared" si="16"/>
        <v>14</v>
      </c>
      <c r="C559" t="str">
        <f t="shared" si="17"/>
        <v/>
      </c>
    </row>
    <row r="560" spans="1:3" x14ac:dyDescent="0.25">
      <c r="A560" t="s">
        <v>1655</v>
      </c>
      <c r="B560">
        <f t="shared" si="16"/>
        <v>8</v>
      </c>
      <c r="C560" t="str">
        <f t="shared" si="17"/>
        <v/>
      </c>
    </row>
    <row r="561" spans="1:3" x14ac:dyDescent="0.25">
      <c r="A561" t="s">
        <v>6079</v>
      </c>
      <c r="B561">
        <f t="shared" si="16"/>
        <v>2</v>
      </c>
      <c r="C561" t="str">
        <f t="shared" si="17"/>
        <v/>
      </c>
    </row>
    <row r="562" spans="1:3" x14ac:dyDescent="0.25">
      <c r="A562" t="s">
        <v>6683</v>
      </c>
      <c r="B562">
        <f t="shared" si="16"/>
        <v>8</v>
      </c>
      <c r="C562" t="str">
        <f t="shared" si="17"/>
        <v/>
      </c>
    </row>
    <row r="563" spans="1:3" x14ac:dyDescent="0.25">
      <c r="A563" t="s">
        <v>4537</v>
      </c>
      <c r="B563">
        <f t="shared" si="16"/>
        <v>4</v>
      </c>
      <c r="C563" t="str">
        <f t="shared" si="17"/>
        <v/>
      </c>
    </row>
    <row r="564" spans="1:3" x14ac:dyDescent="0.25">
      <c r="A564" t="s">
        <v>15270</v>
      </c>
      <c r="B564">
        <f t="shared" si="16"/>
        <v>1</v>
      </c>
      <c r="C564" t="str">
        <f t="shared" si="17"/>
        <v/>
      </c>
    </row>
    <row r="565" spans="1:3" x14ac:dyDescent="0.25">
      <c r="A565" t="s">
        <v>356</v>
      </c>
      <c r="B565">
        <f t="shared" si="16"/>
        <v>12</v>
      </c>
      <c r="C565" t="str">
        <f t="shared" si="17"/>
        <v/>
      </c>
    </row>
    <row r="566" spans="1:3" x14ac:dyDescent="0.25">
      <c r="A566" t="s">
        <v>15509</v>
      </c>
      <c r="B566">
        <f t="shared" si="16"/>
        <v>1</v>
      </c>
      <c r="C566" t="str">
        <f t="shared" si="17"/>
        <v/>
      </c>
    </row>
    <row r="567" spans="1:3" x14ac:dyDescent="0.25">
      <c r="A567" t="s">
        <v>11069</v>
      </c>
      <c r="B567">
        <f t="shared" si="16"/>
        <v>1</v>
      </c>
      <c r="C567" t="str">
        <f t="shared" si="17"/>
        <v/>
      </c>
    </row>
    <row r="568" spans="1:3" x14ac:dyDescent="0.25">
      <c r="A568" t="s">
        <v>2663</v>
      </c>
      <c r="B568">
        <f t="shared" si="16"/>
        <v>15</v>
      </c>
      <c r="C568" t="str">
        <f t="shared" si="17"/>
        <v/>
      </c>
    </row>
    <row r="569" spans="1:3" x14ac:dyDescent="0.25">
      <c r="A569" t="s">
        <v>14105</v>
      </c>
      <c r="B569">
        <f t="shared" si="16"/>
        <v>2</v>
      </c>
      <c r="C569" t="str">
        <f t="shared" si="17"/>
        <v/>
      </c>
    </row>
    <row r="570" spans="1:3" x14ac:dyDescent="0.25">
      <c r="A570" t="s">
        <v>11486</v>
      </c>
      <c r="B570">
        <f t="shared" si="16"/>
        <v>1</v>
      </c>
      <c r="C570" t="str">
        <f t="shared" si="17"/>
        <v/>
      </c>
    </row>
    <row r="571" spans="1:3" x14ac:dyDescent="0.25">
      <c r="A571" t="s">
        <v>3422</v>
      </c>
      <c r="B571">
        <f t="shared" si="16"/>
        <v>3</v>
      </c>
      <c r="C571" t="str">
        <f t="shared" si="17"/>
        <v/>
      </c>
    </row>
    <row r="572" spans="1:3" x14ac:dyDescent="0.25">
      <c r="A572" t="s">
        <v>1497</v>
      </c>
      <c r="B572">
        <f t="shared" si="16"/>
        <v>3</v>
      </c>
      <c r="C572" t="str">
        <f t="shared" si="17"/>
        <v/>
      </c>
    </row>
    <row r="573" spans="1:3" x14ac:dyDescent="0.25">
      <c r="A573" t="s">
        <v>377</v>
      </c>
      <c r="B573">
        <f t="shared" si="16"/>
        <v>23</v>
      </c>
      <c r="C573" t="str">
        <f t="shared" si="17"/>
        <v/>
      </c>
    </row>
    <row r="574" spans="1:3" x14ac:dyDescent="0.25">
      <c r="A574" t="s">
        <v>11328</v>
      </c>
      <c r="B574">
        <f t="shared" si="16"/>
        <v>1</v>
      </c>
      <c r="C574" t="str">
        <f t="shared" si="17"/>
        <v/>
      </c>
    </row>
    <row r="575" spans="1:3" x14ac:dyDescent="0.25">
      <c r="A575" t="s">
        <v>5259</v>
      </c>
      <c r="B575">
        <f t="shared" si="16"/>
        <v>6</v>
      </c>
      <c r="C575" t="str">
        <f t="shared" si="17"/>
        <v/>
      </c>
    </row>
    <row r="576" spans="1:3" x14ac:dyDescent="0.25">
      <c r="A576" t="s">
        <v>14023</v>
      </c>
      <c r="B576">
        <f t="shared" si="16"/>
        <v>1</v>
      </c>
      <c r="C576" t="str">
        <f t="shared" si="17"/>
        <v/>
      </c>
    </row>
    <row r="577" spans="1:3" x14ac:dyDescent="0.25">
      <c r="A577" t="s">
        <v>8770</v>
      </c>
      <c r="B577">
        <f t="shared" si="16"/>
        <v>5</v>
      </c>
      <c r="C577" t="str">
        <f t="shared" si="17"/>
        <v/>
      </c>
    </row>
    <row r="578" spans="1:3" x14ac:dyDescent="0.25">
      <c r="A578" t="s">
        <v>9032</v>
      </c>
      <c r="B578">
        <f t="shared" ref="B578:B641" si="18">COUNTIF(Actors_1,A578) + COUNTIF(Actors_2,A578) + COUNTIF(Actors_3,A578)</f>
        <v>4</v>
      </c>
      <c r="C578" t="str">
        <f t="shared" si="17"/>
        <v/>
      </c>
    </row>
    <row r="579" spans="1:3" x14ac:dyDescent="0.25">
      <c r="A579" t="s">
        <v>10335</v>
      </c>
      <c r="B579">
        <f t="shared" si="18"/>
        <v>4</v>
      </c>
      <c r="C579" t="str">
        <f t="shared" ref="C579:C642" si="19">IF(B579&gt;=25, "Flagged", "")</f>
        <v/>
      </c>
    </row>
    <row r="580" spans="1:3" x14ac:dyDescent="0.25">
      <c r="A580" t="s">
        <v>2721</v>
      </c>
      <c r="B580">
        <f t="shared" si="18"/>
        <v>7</v>
      </c>
      <c r="C580" t="str">
        <f t="shared" si="19"/>
        <v/>
      </c>
    </row>
    <row r="581" spans="1:3" x14ac:dyDescent="0.25">
      <c r="A581" t="s">
        <v>13036</v>
      </c>
      <c r="B581">
        <f t="shared" si="18"/>
        <v>1</v>
      </c>
      <c r="C581" t="str">
        <f t="shared" si="19"/>
        <v/>
      </c>
    </row>
    <row r="582" spans="1:3" x14ac:dyDescent="0.25">
      <c r="A582" t="s">
        <v>6458</v>
      </c>
      <c r="B582">
        <f t="shared" si="18"/>
        <v>7</v>
      </c>
      <c r="C582" t="str">
        <f t="shared" si="19"/>
        <v/>
      </c>
    </row>
    <row r="583" spans="1:3" x14ac:dyDescent="0.25">
      <c r="A583" t="s">
        <v>11561</v>
      </c>
      <c r="B583">
        <f t="shared" si="18"/>
        <v>2</v>
      </c>
      <c r="C583" t="str">
        <f t="shared" si="19"/>
        <v/>
      </c>
    </row>
    <row r="584" spans="1:3" x14ac:dyDescent="0.25">
      <c r="A584" t="s">
        <v>1305</v>
      </c>
      <c r="B584">
        <f t="shared" si="18"/>
        <v>2</v>
      </c>
      <c r="C584" t="str">
        <f t="shared" si="19"/>
        <v/>
      </c>
    </row>
    <row r="585" spans="1:3" x14ac:dyDescent="0.25">
      <c r="A585" t="s">
        <v>3074</v>
      </c>
      <c r="B585">
        <f t="shared" si="18"/>
        <v>3</v>
      </c>
      <c r="C585" t="str">
        <f t="shared" si="19"/>
        <v/>
      </c>
    </row>
    <row r="586" spans="1:3" x14ac:dyDescent="0.25">
      <c r="A586" t="s">
        <v>5454</v>
      </c>
      <c r="B586">
        <f t="shared" si="18"/>
        <v>5</v>
      </c>
      <c r="C586" t="str">
        <f t="shared" si="19"/>
        <v/>
      </c>
    </row>
    <row r="587" spans="1:3" x14ac:dyDescent="0.25">
      <c r="A587" t="s">
        <v>547</v>
      </c>
      <c r="B587">
        <f t="shared" si="18"/>
        <v>25</v>
      </c>
      <c r="C587" t="str">
        <f t="shared" si="19"/>
        <v>Flagged</v>
      </c>
    </row>
    <row r="588" spans="1:3" x14ac:dyDescent="0.25">
      <c r="A588" t="s">
        <v>7404</v>
      </c>
      <c r="B588">
        <f t="shared" si="18"/>
        <v>2</v>
      </c>
      <c r="C588" t="str">
        <f t="shared" si="19"/>
        <v/>
      </c>
    </row>
    <row r="589" spans="1:3" x14ac:dyDescent="0.25">
      <c r="A589" t="s">
        <v>15679</v>
      </c>
      <c r="B589">
        <f t="shared" si="18"/>
        <v>1</v>
      </c>
      <c r="C589" t="str">
        <f t="shared" si="19"/>
        <v/>
      </c>
    </row>
    <row r="590" spans="1:3" x14ac:dyDescent="0.25">
      <c r="A590" t="s">
        <v>115</v>
      </c>
      <c r="B590">
        <f t="shared" si="18"/>
        <v>3</v>
      </c>
      <c r="C590" t="str">
        <f t="shared" si="19"/>
        <v/>
      </c>
    </row>
    <row r="591" spans="1:3" x14ac:dyDescent="0.25">
      <c r="A591" t="s">
        <v>15022</v>
      </c>
      <c r="B591">
        <f t="shared" si="18"/>
        <v>1</v>
      </c>
      <c r="C591" t="str">
        <f t="shared" si="19"/>
        <v/>
      </c>
    </row>
    <row r="592" spans="1:3" x14ac:dyDescent="0.25">
      <c r="A592" t="s">
        <v>12076</v>
      </c>
      <c r="B592">
        <f t="shared" si="18"/>
        <v>1</v>
      </c>
      <c r="C592" t="str">
        <f t="shared" si="19"/>
        <v/>
      </c>
    </row>
    <row r="593" spans="1:3" x14ac:dyDescent="0.25">
      <c r="A593" t="s">
        <v>14094</v>
      </c>
      <c r="B593">
        <f t="shared" si="18"/>
        <v>2</v>
      </c>
      <c r="C593" t="str">
        <f t="shared" si="19"/>
        <v/>
      </c>
    </row>
    <row r="594" spans="1:3" x14ac:dyDescent="0.25">
      <c r="A594" t="s">
        <v>14938</v>
      </c>
      <c r="B594">
        <f t="shared" si="18"/>
        <v>1</v>
      </c>
      <c r="C594" t="str">
        <f t="shared" si="19"/>
        <v/>
      </c>
    </row>
    <row r="595" spans="1:3" x14ac:dyDescent="0.25">
      <c r="A595" t="s">
        <v>14287</v>
      </c>
      <c r="B595">
        <f t="shared" si="18"/>
        <v>1</v>
      </c>
      <c r="C595" t="str">
        <f t="shared" si="19"/>
        <v/>
      </c>
    </row>
    <row r="596" spans="1:3" x14ac:dyDescent="0.25">
      <c r="A596" t="s">
        <v>243</v>
      </c>
      <c r="B596">
        <f t="shared" si="18"/>
        <v>8</v>
      </c>
      <c r="C596" t="str">
        <f t="shared" si="19"/>
        <v/>
      </c>
    </row>
    <row r="597" spans="1:3" x14ac:dyDescent="0.25">
      <c r="A597" t="s">
        <v>12223</v>
      </c>
      <c r="B597">
        <f t="shared" si="18"/>
        <v>2</v>
      </c>
      <c r="C597" t="str">
        <f t="shared" si="19"/>
        <v/>
      </c>
    </row>
    <row r="598" spans="1:3" x14ac:dyDescent="0.25">
      <c r="A598" t="s">
        <v>14626</v>
      </c>
      <c r="B598">
        <f t="shared" si="18"/>
        <v>1</v>
      </c>
      <c r="C598" t="str">
        <f t="shared" si="19"/>
        <v/>
      </c>
    </row>
    <row r="599" spans="1:3" x14ac:dyDescent="0.25">
      <c r="A599" t="s">
        <v>1780</v>
      </c>
      <c r="B599">
        <f t="shared" si="18"/>
        <v>6</v>
      </c>
      <c r="C599" t="str">
        <f t="shared" si="19"/>
        <v/>
      </c>
    </row>
    <row r="600" spans="1:3" x14ac:dyDescent="0.25">
      <c r="A600" t="s">
        <v>13308</v>
      </c>
      <c r="B600">
        <f t="shared" si="18"/>
        <v>2</v>
      </c>
      <c r="C600" t="str">
        <f t="shared" si="19"/>
        <v/>
      </c>
    </row>
    <row r="601" spans="1:3" x14ac:dyDescent="0.25">
      <c r="A601" t="s">
        <v>6904</v>
      </c>
      <c r="B601">
        <f t="shared" si="18"/>
        <v>1</v>
      </c>
      <c r="C601" t="str">
        <f t="shared" si="19"/>
        <v/>
      </c>
    </row>
    <row r="602" spans="1:3" x14ac:dyDescent="0.25">
      <c r="A602" t="s">
        <v>15573</v>
      </c>
      <c r="B602">
        <f t="shared" si="18"/>
        <v>1</v>
      </c>
      <c r="C602" t="str">
        <f t="shared" si="19"/>
        <v/>
      </c>
    </row>
    <row r="603" spans="1:3" x14ac:dyDescent="0.25">
      <c r="A603" t="s">
        <v>10922</v>
      </c>
      <c r="B603">
        <f t="shared" si="18"/>
        <v>3</v>
      </c>
      <c r="C603" t="str">
        <f t="shared" si="19"/>
        <v/>
      </c>
    </row>
    <row r="604" spans="1:3" x14ac:dyDescent="0.25">
      <c r="A604" t="s">
        <v>1836</v>
      </c>
      <c r="B604">
        <f t="shared" si="18"/>
        <v>4</v>
      </c>
      <c r="C604" t="str">
        <f t="shared" si="19"/>
        <v/>
      </c>
    </row>
    <row r="605" spans="1:3" x14ac:dyDescent="0.25">
      <c r="A605" t="s">
        <v>9627</v>
      </c>
      <c r="B605">
        <f t="shared" si="18"/>
        <v>3</v>
      </c>
      <c r="C605" t="str">
        <f t="shared" si="19"/>
        <v/>
      </c>
    </row>
    <row r="606" spans="1:3" x14ac:dyDescent="0.25">
      <c r="A606" t="s">
        <v>5710</v>
      </c>
      <c r="B606">
        <f t="shared" si="18"/>
        <v>1</v>
      </c>
      <c r="C606" t="str">
        <f t="shared" si="19"/>
        <v/>
      </c>
    </row>
    <row r="607" spans="1:3" x14ac:dyDescent="0.25">
      <c r="A607" t="s">
        <v>4414</v>
      </c>
      <c r="B607">
        <f t="shared" si="18"/>
        <v>4</v>
      </c>
      <c r="C607" t="str">
        <f t="shared" si="19"/>
        <v/>
      </c>
    </row>
    <row r="608" spans="1:3" x14ac:dyDescent="0.25">
      <c r="A608" t="s">
        <v>7604</v>
      </c>
      <c r="B608">
        <f t="shared" si="18"/>
        <v>5</v>
      </c>
      <c r="C608" t="str">
        <f t="shared" si="19"/>
        <v/>
      </c>
    </row>
    <row r="609" spans="1:3" x14ac:dyDescent="0.25">
      <c r="A609" t="s">
        <v>4541</v>
      </c>
      <c r="B609">
        <f t="shared" si="18"/>
        <v>7</v>
      </c>
      <c r="C609" t="str">
        <f t="shared" si="19"/>
        <v/>
      </c>
    </row>
    <row r="610" spans="1:3" x14ac:dyDescent="0.25">
      <c r="A610" t="s">
        <v>4375</v>
      </c>
      <c r="B610">
        <f t="shared" si="18"/>
        <v>1</v>
      </c>
      <c r="C610" t="str">
        <f t="shared" si="19"/>
        <v/>
      </c>
    </row>
    <row r="611" spans="1:3" x14ac:dyDescent="0.25">
      <c r="A611" t="s">
        <v>8692</v>
      </c>
      <c r="B611">
        <f t="shared" si="18"/>
        <v>3</v>
      </c>
      <c r="C611" t="str">
        <f t="shared" si="19"/>
        <v/>
      </c>
    </row>
    <row r="612" spans="1:3" x14ac:dyDescent="0.25">
      <c r="A612" t="s">
        <v>9940</v>
      </c>
      <c r="B612">
        <f t="shared" si="18"/>
        <v>1</v>
      </c>
      <c r="C612" t="str">
        <f t="shared" si="19"/>
        <v/>
      </c>
    </row>
    <row r="613" spans="1:3" x14ac:dyDescent="0.25">
      <c r="A613" t="s">
        <v>2071</v>
      </c>
      <c r="B613">
        <f t="shared" si="18"/>
        <v>11</v>
      </c>
      <c r="C613" t="str">
        <f t="shared" si="19"/>
        <v/>
      </c>
    </row>
    <row r="614" spans="1:3" x14ac:dyDescent="0.25">
      <c r="A614" t="s">
        <v>1819</v>
      </c>
      <c r="B614">
        <f t="shared" si="18"/>
        <v>9</v>
      </c>
      <c r="C614" t="str">
        <f t="shared" si="19"/>
        <v/>
      </c>
    </row>
    <row r="615" spans="1:3" x14ac:dyDescent="0.25">
      <c r="A615" t="s">
        <v>15737</v>
      </c>
      <c r="B615">
        <f t="shared" si="18"/>
        <v>1</v>
      </c>
      <c r="C615" t="str">
        <f t="shared" si="19"/>
        <v/>
      </c>
    </row>
    <row r="616" spans="1:3" x14ac:dyDescent="0.25">
      <c r="A616" t="s">
        <v>16426</v>
      </c>
      <c r="B616">
        <f t="shared" si="18"/>
        <v>1</v>
      </c>
      <c r="C616" t="str">
        <f t="shared" si="19"/>
        <v/>
      </c>
    </row>
    <row r="617" spans="1:3" x14ac:dyDescent="0.25">
      <c r="A617" t="s">
        <v>2322</v>
      </c>
      <c r="B617">
        <f t="shared" si="18"/>
        <v>11</v>
      </c>
      <c r="C617" t="str">
        <f t="shared" si="19"/>
        <v/>
      </c>
    </row>
    <row r="618" spans="1:3" x14ac:dyDescent="0.25">
      <c r="A618" t="s">
        <v>3454</v>
      </c>
      <c r="B618">
        <f t="shared" si="18"/>
        <v>2</v>
      </c>
      <c r="C618" t="str">
        <f t="shared" si="19"/>
        <v/>
      </c>
    </row>
    <row r="619" spans="1:3" x14ac:dyDescent="0.25">
      <c r="A619" t="s">
        <v>336</v>
      </c>
      <c r="B619">
        <f t="shared" si="18"/>
        <v>29</v>
      </c>
      <c r="C619" t="str">
        <f t="shared" si="19"/>
        <v>Flagged</v>
      </c>
    </row>
    <row r="620" spans="1:3" x14ac:dyDescent="0.25">
      <c r="A620" t="s">
        <v>12544</v>
      </c>
      <c r="B620">
        <f t="shared" si="18"/>
        <v>1</v>
      </c>
      <c r="C620" t="str">
        <f t="shared" si="19"/>
        <v/>
      </c>
    </row>
    <row r="621" spans="1:3" x14ac:dyDescent="0.25">
      <c r="A621" t="s">
        <v>11505</v>
      </c>
      <c r="B621">
        <f t="shared" si="18"/>
        <v>3</v>
      </c>
      <c r="C621" t="str">
        <f t="shared" si="19"/>
        <v/>
      </c>
    </row>
    <row r="622" spans="1:3" x14ac:dyDescent="0.25">
      <c r="A622" t="s">
        <v>126</v>
      </c>
      <c r="B622">
        <f t="shared" si="18"/>
        <v>9</v>
      </c>
      <c r="C622" t="str">
        <f t="shared" si="19"/>
        <v/>
      </c>
    </row>
    <row r="623" spans="1:3" x14ac:dyDescent="0.25">
      <c r="A623" t="s">
        <v>11930</v>
      </c>
      <c r="B623">
        <f t="shared" si="18"/>
        <v>1</v>
      </c>
      <c r="C623" t="str">
        <f t="shared" si="19"/>
        <v/>
      </c>
    </row>
    <row r="624" spans="1:3" x14ac:dyDescent="0.25">
      <c r="A624" t="s">
        <v>14900</v>
      </c>
      <c r="B624">
        <f t="shared" si="18"/>
        <v>1</v>
      </c>
      <c r="C624" t="str">
        <f t="shared" si="19"/>
        <v/>
      </c>
    </row>
    <row r="625" spans="1:3" x14ac:dyDescent="0.25">
      <c r="A625" t="s">
        <v>1199</v>
      </c>
      <c r="B625">
        <f t="shared" si="18"/>
        <v>11</v>
      </c>
      <c r="C625" t="str">
        <f t="shared" si="19"/>
        <v/>
      </c>
    </row>
    <row r="626" spans="1:3" x14ac:dyDescent="0.25">
      <c r="A626" t="s">
        <v>506</v>
      </c>
      <c r="B626">
        <f t="shared" si="18"/>
        <v>8</v>
      </c>
      <c r="C626" t="str">
        <f t="shared" si="19"/>
        <v/>
      </c>
    </row>
    <row r="627" spans="1:3" x14ac:dyDescent="0.25">
      <c r="A627" t="s">
        <v>396</v>
      </c>
      <c r="B627">
        <f t="shared" si="18"/>
        <v>10</v>
      </c>
      <c r="C627" t="str">
        <f t="shared" si="19"/>
        <v/>
      </c>
    </row>
    <row r="628" spans="1:3" x14ac:dyDescent="0.25">
      <c r="A628" t="s">
        <v>2354</v>
      </c>
      <c r="B628">
        <f t="shared" si="18"/>
        <v>4</v>
      </c>
      <c r="C628" t="str">
        <f t="shared" si="19"/>
        <v/>
      </c>
    </row>
    <row r="629" spans="1:3" x14ac:dyDescent="0.25">
      <c r="A629" t="s">
        <v>6548</v>
      </c>
      <c r="B629">
        <f t="shared" si="18"/>
        <v>4</v>
      </c>
      <c r="C629" t="str">
        <f t="shared" si="19"/>
        <v/>
      </c>
    </row>
    <row r="630" spans="1:3" x14ac:dyDescent="0.25">
      <c r="A630" t="s">
        <v>5981</v>
      </c>
      <c r="B630">
        <f t="shared" si="18"/>
        <v>3</v>
      </c>
      <c r="C630" t="str">
        <f t="shared" si="19"/>
        <v/>
      </c>
    </row>
    <row r="631" spans="1:3" x14ac:dyDescent="0.25">
      <c r="A631" t="s">
        <v>2725</v>
      </c>
      <c r="B631">
        <f t="shared" si="18"/>
        <v>9</v>
      </c>
      <c r="C631" t="str">
        <f t="shared" si="19"/>
        <v/>
      </c>
    </row>
    <row r="632" spans="1:3" x14ac:dyDescent="0.25">
      <c r="A632" t="s">
        <v>14795</v>
      </c>
      <c r="B632">
        <f t="shared" si="18"/>
        <v>1</v>
      </c>
      <c r="C632" t="str">
        <f t="shared" si="19"/>
        <v/>
      </c>
    </row>
    <row r="633" spans="1:3" x14ac:dyDescent="0.25">
      <c r="A633" t="s">
        <v>16017</v>
      </c>
      <c r="B633">
        <f t="shared" si="18"/>
        <v>1</v>
      </c>
      <c r="C633" t="str">
        <f t="shared" si="19"/>
        <v/>
      </c>
    </row>
    <row r="634" spans="1:3" x14ac:dyDescent="0.25">
      <c r="A634" t="s">
        <v>13318</v>
      </c>
      <c r="B634">
        <f t="shared" si="18"/>
        <v>1</v>
      </c>
      <c r="C634" t="str">
        <f t="shared" si="19"/>
        <v/>
      </c>
    </row>
    <row r="635" spans="1:3" x14ac:dyDescent="0.25">
      <c r="A635" t="s">
        <v>102</v>
      </c>
      <c r="B635">
        <f t="shared" si="18"/>
        <v>7</v>
      </c>
      <c r="C635" t="str">
        <f t="shared" si="19"/>
        <v/>
      </c>
    </row>
    <row r="636" spans="1:3" x14ac:dyDescent="0.25">
      <c r="A636" t="s">
        <v>9665</v>
      </c>
      <c r="B636">
        <f t="shared" si="18"/>
        <v>3</v>
      </c>
      <c r="C636" t="str">
        <f t="shared" si="19"/>
        <v/>
      </c>
    </row>
    <row r="637" spans="1:3" x14ac:dyDescent="0.25">
      <c r="A637" t="s">
        <v>9562</v>
      </c>
      <c r="B637">
        <f t="shared" si="18"/>
        <v>2</v>
      </c>
      <c r="C637" t="str">
        <f t="shared" si="19"/>
        <v/>
      </c>
    </row>
    <row r="638" spans="1:3" x14ac:dyDescent="0.25">
      <c r="A638" t="s">
        <v>4821</v>
      </c>
      <c r="B638">
        <f t="shared" si="18"/>
        <v>5</v>
      </c>
      <c r="C638" t="str">
        <f t="shared" si="19"/>
        <v/>
      </c>
    </row>
    <row r="639" spans="1:3" x14ac:dyDescent="0.25">
      <c r="A639" t="s">
        <v>1715</v>
      </c>
      <c r="B639">
        <f t="shared" si="18"/>
        <v>13</v>
      </c>
      <c r="C639" t="str">
        <f t="shared" si="19"/>
        <v/>
      </c>
    </row>
    <row r="640" spans="1:3" x14ac:dyDescent="0.25">
      <c r="A640" t="s">
        <v>9554</v>
      </c>
      <c r="B640">
        <f t="shared" si="18"/>
        <v>3</v>
      </c>
      <c r="C640" t="str">
        <f t="shared" si="19"/>
        <v/>
      </c>
    </row>
    <row r="641" spans="1:3" x14ac:dyDescent="0.25">
      <c r="A641" t="s">
        <v>15192</v>
      </c>
      <c r="B641">
        <f t="shared" si="18"/>
        <v>2</v>
      </c>
      <c r="C641" t="str">
        <f t="shared" si="19"/>
        <v/>
      </c>
    </row>
    <row r="642" spans="1:3" x14ac:dyDescent="0.25">
      <c r="A642" t="s">
        <v>6496</v>
      </c>
      <c r="B642">
        <f t="shared" ref="B642:B705" si="20">COUNTIF(Actors_1,A642) + COUNTIF(Actors_2,A642) + COUNTIF(Actors_3,A642)</f>
        <v>10</v>
      </c>
      <c r="C642" t="str">
        <f t="shared" si="19"/>
        <v/>
      </c>
    </row>
    <row r="643" spans="1:3" x14ac:dyDescent="0.25">
      <c r="A643" t="s">
        <v>228</v>
      </c>
      <c r="B643">
        <f t="shared" si="20"/>
        <v>24</v>
      </c>
      <c r="C643" t="str">
        <f t="shared" ref="C643:C706" si="21">IF(B643&gt;=25, "Flagged", "")</f>
        <v/>
      </c>
    </row>
    <row r="644" spans="1:3" x14ac:dyDescent="0.25">
      <c r="A644" t="s">
        <v>13591</v>
      </c>
      <c r="B644">
        <f t="shared" si="20"/>
        <v>2</v>
      </c>
      <c r="C644" t="str">
        <f t="shared" si="21"/>
        <v/>
      </c>
    </row>
    <row r="645" spans="1:3" x14ac:dyDescent="0.25">
      <c r="A645" t="s">
        <v>9437</v>
      </c>
      <c r="B645">
        <f t="shared" si="20"/>
        <v>1</v>
      </c>
      <c r="C645" t="str">
        <f t="shared" si="21"/>
        <v/>
      </c>
    </row>
    <row r="646" spans="1:3" x14ac:dyDescent="0.25">
      <c r="A646" t="s">
        <v>16448</v>
      </c>
      <c r="B646">
        <f t="shared" si="20"/>
        <v>2</v>
      </c>
      <c r="C646" t="str">
        <f t="shared" si="21"/>
        <v/>
      </c>
    </row>
    <row r="647" spans="1:3" x14ac:dyDescent="0.25">
      <c r="A647" t="s">
        <v>1971</v>
      </c>
      <c r="B647">
        <f t="shared" si="20"/>
        <v>6</v>
      </c>
      <c r="C647" t="str">
        <f t="shared" si="21"/>
        <v/>
      </c>
    </row>
    <row r="648" spans="1:3" x14ac:dyDescent="0.25">
      <c r="A648" t="s">
        <v>1211</v>
      </c>
      <c r="B648">
        <f t="shared" si="20"/>
        <v>3</v>
      </c>
      <c r="C648" t="str">
        <f t="shared" si="21"/>
        <v/>
      </c>
    </row>
    <row r="649" spans="1:3" x14ac:dyDescent="0.25">
      <c r="A649" t="s">
        <v>3137</v>
      </c>
      <c r="B649">
        <f t="shared" si="20"/>
        <v>2</v>
      </c>
      <c r="C649" t="str">
        <f t="shared" si="21"/>
        <v/>
      </c>
    </row>
    <row r="650" spans="1:3" x14ac:dyDescent="0.25">
      <c r="A650" t="s">
        <v>8514</v>
      </c>
      <c r="B650">
        <f t="shared" si="20"/>
        <v>3</v>
      </c>
      <c r="C650" t="str">
        <f t="shared" si="21"/>
        <v/>
      </c>
    </row>
    <row r="651" spans="1:3" x14ac:dyDescent="0.25">
      <c r="A651" t="s">
        <v>12889</v>
      </c>
      <c r="B651">
        <f t="shared" si="20"/>
        <v>1</v>
      </c>
      <c r="C651" t="str">
        <f t="shared" si="21"/>
        <v/>
      </c>
    </row>
    <row r="652" spans="1:3" x14ac:dyDescent="0.25">
      <c r="A652" t="s">
        <v>5292</v>
      </c>
      <c r="B652">
        <f t="shared" si="20"/>
        <v>2</v>
      </c>
      <c r="C652" t="str">
        <f t="shared" si="21"/>
        <v/>
      </c>
    </row>
    <row r="653" spans="1:3" x14ac:dyDescent="0.25">
      <c r="A653" t="s">
        <v>4436</v>
      </c>
      <c r="B653">
        <f t="shared" si="20"/>
        <v>2</v>
      </c>
      <c r="C653" t="str">
        <f t="shared" si="21"/>
        <v/>
      </c>
    </row>
    <row r="654" spans="1:3" x14ac:dyDescent="0.25">
      <c r="A654" t="s">
        <v>8244</v>
      </c>
      <c r="B654">
        <f t="shared" si="20"/>
        <v>3</v>
      </c>
      <c r="C654" t="str">
        <f t="shared" si="21"/>
        <v/>
      </c>
    </row>
    <row r="655" spans="1:3" x14ac:dyDescent="0.25">
      <c r="A655" t="s">
        <v>6405</v>
      </c>
      <c r="B655">
        <f t="shared" si="20"/>
        <v>5</v>
      </c>
      <c r="C655" t="str">
        <f t="shared" si="21"/>
        <v/>
      </c>
    </row>
    <row r="656" spans="1:3" x14ac:dyDescent="0.25">
      <c r="A656" t="s">
        <v>2010</v>
      </c>
      <c r="B656">
        <f t="shared" si="20"/>
        <v>8</v>
      </c>
      <c r="C656" t="str">
        <f t="shared" si="21"/>
        <v/>
      </c>
    </row>
    <row r="657" spans="1:3" x14ac:dyDescent="0.25">
      <c r="A657" t="s">
        <v>2896</v>
      </c>
      <c r="B657">
        <f t="shared" si="20"/>
        <v>4</v>
      </c>
      <c r="C657" t="str">
        <f t="shared" si="21"/>
        <v/>
      </c>
    </row>
    <row r="658" spans="1:3" x14ac:dyDescent="0.25">
      <c r="A658" t="s">
        <v>6948</v>
      </c>
      <c r="B658">
        <f t="shared" si="20"/>
        <v>2</v>
      </c>
      <c r="C658" t="str">
        <f t="shared" si="21"/>
        <v/>
      </c>
    </row>
    <row r="659" spans="1:3" x14ac:dyDescent="0.25">
      <c r="A659" t="s">
        <v>1132</v>
      </c>
      <c r="B659">
        <f t="shared" si="20"/>
        <v>6</v>
      </c>
      <c r="C659" t="str">
        <f t="shared" si="21"/>
        <v/>
      </c>
    </row>
    <row r="660" spans="1:3" x14ac:dyDescent="0.25">
      <c r="A660" t="s">
        <v>5802</v>
      </c>
      <c r="B660">
        <f t="shared" si="20"/>
        <v>1</v>
      </c>
      <c r="C660" t="str">
        <f t="shared" si="21"/>
        <v/>
      </c>
    </row>
    <row r="661" spans="1:3" x14ac:dyDescent="0.25">
      <c r="A661" t="s">
        <v>15592</v>
      </c>
      <c r="B661">
        <f t="shared" si="20"/>
        <v>1</v>
      </c>
      <c r="C661" t="str">
        <f t="shared" si="21"/>
        <v/>
      </c>
    </row>
    <row r="662" spans="1:3" x14ac:dyDescent="0.25">
      <c r="A662" t="s">
        <v>3431</v>
      </c>
      <c r="B662">
        <f t="shared" si="20"/>
        <v>2</v>
      </c>
      <c r="C662" t="str">
        <f t="shared" si="21"/>
        <v/>
      </c>
    </row>
    <row r="663" spans="1:3" x14ac:dyDescent="0.25">
      <c r="A663" t="s">
        <v>3174</v>
      </c>
      <c r="B663">
        <f t="shared" si="20"/>
        <v>6</v>
      </c>
      <c r="C663" t="str">
        <f t="shared" si="21"/>
        <v/>
      </c>
    </row>
    <row r="664" spans="1:3" x14ac:dyDescent="0.25">
      <c r="A664" t="s">
        <v>5461</v>
      </c>
      <c r="B664">
        <f t="shared" si="20"/>
        <v>3</v>
      </c>
      <c r="C664" t="str">
        <f t="shared" si="21"/>
        <v/>
      </c>
    </row>
    <row r="665" spans="1:3" x14ac:dyDescent="0.25">
      <c r="A665" t="s">
        <v>4904</v>
      </c>
      <c r="B665">
        <f t="shared" si="20"/>
        <v>6</v>
      </c>
      <c r="C665" t="str">
        <f t="shared" si="21"/>
        <v/>
      </c>
    </row>
    <row r="666" spans="1:3" x14ac:dyDescent="0.25">
      <c r="A666" t="s">
        <v>8716</v>
      </c>
      <c r="B666">
        <f t="shared" si="20"/>
        <v>3</v>
      </c>
      <c r="C666" t="str">
        <f t="shared" si="21"/>
        <v/>
      </c>
    </row>
    <row r="667" spans="1:3" x14ac:dyDescent="0.25">
      <c r="A667" t="s">
        <v>9907</v>
      </c>
      <c r="B667">
        <f t="shared" si="20"/>
        <v>1</v>
      </c>
      <c r="C667" t="str">
        <f t="shared" si="21"/>
        <v/>
      </c>
    </row>
    <row r="668" spans="1:3" x14ac:dyDescent="0.25">
      <c r="A668" t="s">
        <v>1423</v>
      </c>
      <c r="B668">
        <f t="shared" si="20"/>
        <v>9</v>
      </c>
      <c r="C668" t="str">
        <f t="shared" si="21"/>
        <v/>
      </c>
    </row>
    <row r="669" spans="1:3" x14ac:dyDescent="0.25">
      <c r="A669" t="s">
        <v>2504</v>
      </c>
      <c r="B669">
        <f t="shared" si="20"/>
        <v>2</v>
      </c>
      <c r="C669" t="str">
        <f t="shared" si="21"/>
        <v/>
      </c>
    </row>
    <row r="670" spans="1:3" x14ac:dyDescent="0.25">
      <c r="A670" t="s">
        <v>4356</v>
      </c>
      <c r="B670">
        <f t="shared" si="20"/>
        <v>2</v>
      </c>
      <c r="C670" t="str">
        <f t="shared" si="21"/>
        <v/>
      </c>
    </row>
    <row r="671" spans="1:3" x14ac:dyDescent="0.25">
      <c r="A671" t="s">
        <v>75</v>
      </c>
      <c r="B671">
        <f t="shared" si="20"/>
        <v>31</v>
      </c>
      <c r="C671" t="str">
        <f t="shared" si="21"/>
        <v>Flagged</v>
      </c>
    </row>
    <row r="672" spans="1:3" x14ac:dyDescent="0.25">
      <c r="A672" t="s">
        <v>15928</v>
      </c>
      <c r="B672">
        <f t="shared" si="20"/>
        <v>1</v>
      </c>
      <c r="C672" t="str">
        <f t="shared" si="21"/>
        <v/>
      </c>
    </row>
    <row r="673" spans="1:3" x14ac:dyDescent="0.25">
      <c r="A673" t="s">
        <v>1068</v>
      </c>
      <c r="B673">
        <f t="shared" si="20"/>
        <v>5</v>
      </c>
      <c r="C673" t="str">
        <f t="shared" si="21"/>
        <v/>
      </c>
    </row>
    <row r="674" spans="1:3" x14ac:dyDescent="0.25">
      <c r="A674" t="s">
        <v>10836</v>
      </c>
      <c r="B674">
        <f t="shared" si="20"/>
        <v>1</v>
      </c>
      <c r="C674" t="str">
        <f t="shared" si="21"/>
        <v/>
      </c>
    </row>
    <row r="675" spans="1:3" x14ac:dyDescent="0.25">
      <c r="A675" t="s">
        <v>3324</v>
      </c>
      <c r="B675">
        <f t="shared" si="20"/>
        <v>4</v>
      </c>
      <c r="C675" t="str">
        <f t="shared" si="21"/>
        <v/>
      </c>
    </row>
    <row r="676" spans="1:3" x14ac:dyDescent="0.25">
      <c r="A676" t="s">
        <v>43</v>
      </c>
      <c r="B676">
        <f t="shared" si="20"/>
        <v>6</v>
      </c>
      <c r="C676" t="str">
        <f t="shared" si="21"/>
        <v/>
      </c>
    </row>
    <row r="677" spans="1:3" x14ac:dyDescent="0.25">
      <c r="A677" t="s">
        <v>12911</v>
      </c>
      <c r="B677">
        <f t="shared" si="20"/>
        <v>2</v>
      </c>
      <c r="C677" t="str">
        <f t="shared" si="21"/>
        <v/>
      </c>
    </row>
    <row r="678" spans="1:3" x14ac:dyDescent="0.25">
      <c r="A678" t="s">
        <v>531</v>
      </c>
      <c r="B678">
        <f t="shared" si="20"/>
        <v>6</v>
      </c>
      <c r="C678" t="str">
        <f t="shared" si="21"/>
        <v/>
      </c>
    </row>
    <row r="679" spans="1:3" x14ac:dyDescent="0.25">
      <c r="A679" t="s">
        <v>3814</v>
      </c>
      <c r="B679">
        <f t="shared" si="20"/>
        <v>3</v>
      </c>
      <c r="C679" t="str">
        <f t="shared" si="21"/>
        <v/>
      </c>
    </row>
    <row r="680" spans="1:3" x14ac:dyDescent="0.25">
      <c r="A680" t="s">
        <v>8330</v>
      </c>
      <c r="B680">
        <f t="shared" si="20"/>
        <v>1</v>
      </c>
      <c r="C680" t="str">
        <f t="shared" si="21"/>
        <v/>
      </c>
    </row>
    <row r="681" spans="1:3" x14ac:dyDescent="0.25">
      <c r="A681" t="s">
        <v>7347</v>
      </c>
      <c r="B681">
        <f t="shared" si="20"/>
        <v>2</v>
      </c>
      <c r="C681" t="str">
        <f t="shared" si="21"/>
        <v/>
      </c>
    </row>
    <row r="682" spans="1:3" x14ac:dyDescent="0.25">
      <c r="A682" t="s">
        <v>10143</v>
      </c>
      <c r="B682">
        <f t="shared" si="20"/>
        <v>2</v>
      </c>
      <c r="C682" t="str">
        <f t="shared" si="21"/>
        <v/>
      </c>
    </row>
    <row r="683" spans="1:3" x14ac:dyDescent="0.25">
      <c r="A683" t="s">
        <v>1336</v>
      </c>
      <c r="B683">
        <f t="shared" si="20"/>
        <v>2</v>
      </c>
      <c r="C683" t="str">
        <f t="shared" si="21"/>
        <v/>
      </c>
    </row>
    <row r="684" spans="1:3" x14ac:dyDescent="0.25">
      <c r="A684" t="s">
        <v>4485</v>
      </c>
      <c r="B684">
        <f t="shared" si="20"/>
        <v>9</v>
      </c>
      <c r="C684" t="str">
        <f t="shared" si="21"/>
        <v/>
      </c>
    </row>
    <row r="685" spans="1:3" x14ac:dyDescent="0.25">
      <c r="A685" t="s">
        <v>12506</v>
      </c>
      <c r="B685">
        <f t="shared" si="20"/>
        <v>1</v>
      </c>
      <c r="C685" t="str">
        <f t="shared" si="21"/>
        <v/>
      </c>
    </row>
    <row r="686" spans="1:3" x14ac:dyDescent="0.25">
      <c r="A686" t="s">
        <v>2389</v>
      </c>
      <c r="B686">
        <f t="shared" si="20"/>
        <v>2</v>
      </c>
      <c r="C686" t="str">
        <f t="shared" si="21"/>
        <v/>
      </c>
    </row>
    <row r="687" spans="1:3" x14ac:dyDescent="0.25">
      <c r="A687" t="s">
        <v>680</v>
      </c>
      <c r="B687">
        <f t="shared" si="20"/>
        <v>18</v>
      </c>
      <c r="C687" t="str">
        <f t="shared" si="21"/>
        <v/>
      </c>
    </row>
    <row r="688" spans="1:3" x14ac:dyDescent="0.25">
      <c r="A688" t="s">
        <v>14495</v>
      </c>
      <c r="B688">
        <f t="shared" si="20"/>
        <v>1</v>
      </c>
      <c r="C688" t="str">
        <f t="shared" si="21"/>
        <v/>
      </c>
    </row>
    <row r="689" spans="1:3" x14ac:dyDescent="0.25">
      <c r="A689" t="s">
        <v>636</v>
      </c>
      <c r="B689">
        <f t="shared" si="20"/>
        <v>6</v>
      </c>
      <c r="C689" t="str">
        <f t="shared" si="21"/>
        <v/>
      </c>
    </row>
    <row r="690" spans="1:3" x14ac:dyDescent="0.25">
      <c r="A690" t="s">
        <v>1535</v>
      </c>
      <c r="B690">
        <f t="shared" si="20"/>
        <v>9</v>
      </c>
      <c r="C690" t="str">
        <f t="shared" si="21"/>
        <v/>
      </c>
    </row>
    <row r="691" spans="1:3" x14ac:dyDescent="0.25">
      <c r="A691" t="s">
        <v>321</v>
      </c>
      <c r="B691">
        <f t="shared" si="20"/>
        <v>20</v>
      </c>
      <c r="C691" t="str">
        <f t="shared" si="21"/>
        <v/>
      </c>
    </row>
    <row r="692" spans="1:3" x14ac:dyDescent="0.25">
      <c r="A692" t="s">
        <v>5035</v>
      </c>
      <c r="B692">
        <f t="shared" si="20"/>
        <v>2</v>
      </c>
      <c r="C692" t="str">
        <f t="shared" si="21"/>
        <v/>
      </c>
    </row>
    <row r="693" spans="1:3" x14ac:dyDescent="0.25">
      <c r="A693" t="s">
        <v>3371</v>
      </c>
      <c r="B693">
        <f t="shared" si="20"/>
        <v>1</v>
      </c>
      <c r="C693" t="str">
        <f t="shared" si="21"/>
        <v/>
      </c>
    </row>
    <row r="694" spans="1:3" x14ac:dyDescent="0.25">
      <c r="A694" t="s">
        <v>5561</v>
      </c>
      <c r="B694">
        <f t="shared" si="20"/>
        <v>5</v>
      </c>
      <c r="C694" t="str">
        <f t="shared" si="21"/>
        <v/>
      </c>
    </row>
    <row r="695" spans="1:3" x14ac:dyDescent="0.25">
      <c r="A695" t="s">
        <v>8936</v>
      </c>
      <c r="B695">
        <f t="shared" si="20"/>
        <v>1</v>
      </c>
      <c r="C695" t="str">
        <f t="shared" si="21"/>
        <v/>
      </c>
    </row>
    <row r="696" spans="1:3" x14ac:dyDescent="0.25">
      <c r="A696" t="s">
        <v>1204</v>
      </c>
      <c r="B696">
        <f t="shared" si="20"/>
        <v>8</v>
      </c>
      <c r="C696" t="str">
        <f t="shared" si="21"/>
        <v/>
      </c>
    </row>
    <row r="697" spans="1:3" x14ac:dyDescent="0.25">
      <c r="A697" t="s">
        <v>1294</v>
      </c>
      <c r="B697">
        <f t="shared" si="20"/>
        <v>7</v>
      </c>
      <c r="C697" t="str">
        <f t="shared" si="21"/>
        <v/>
      </c>
    </row>
    <row r="698" spans="1:3" x14ac:dyDescent="0.25">
      <c r="A698" t="s">
        <v>926</v>
      </c>
      <c r="B698">
        <f t="shared" si="20"/>
        <v>4</v>
      </c>
      <c r="C698" t="str">
        <f t="shared" si="21"/>
        <v/>
      </c>
    </row>
    <row r="699" spans="1:3" x14ac:dyDescent="0.25">
      <c r="A699" t="s">
        <v>14489</v>
      </c>
      <c r="B699">
        <f t="shared" si="20"/>
        <v>2</v>
      </c>
      <c r="C699" t="str">
        <f t="shared" si="21"/>
        <v/>
      </c>
    </row>
    <row r="700" spans="1:3" x14ac:dyDescent="0.25">
      <c r="A700" t="s">
        <v>261</v>
      </c>
      <c r="B700">
        <f t="shared" si="20"/>
        <v>10</v>
      </c>
      <c r="C700" t="str">
        <f t="shared" si="21"/>
        <v/>
      </c>
    </row>
    <row r="701" spans="1:3" x14ac:dyDescent="0.25">
      <c r="A701" t="s">
        <v>73</v>
      </c>
      <c r="B701">
        <f t="shared" si="20"/>
        <v>28</v>
      </c>
      <c r="C701" t="str">
        <f t="shared" si="21"/>
        <v>Flagged</v>
      </c>
    </row>
    <row r="702" spans="1:3" x14ac:dyDescent="0.25">
      <c r="A702" t="s">
        <v>9604</v>
      </c>
      <c r="B702">
        <f t="shared" si="20"/>
        <v>1</v>
      </c>
      <c r="C702" t="str">
        <f t="shared" si="21"/>
        <v/>
      </c>
    </row>
    <row r="703" spans="1:3" x14ac:dyDescent="0.25">
      <c r="A703" t="s">
        <v>12710</v>
      </c>
      <c r="B703">
        <f t="shared" si="20"/>
        <v>2</v>
      </c>
      <c r="C703" t="str">
        <f t="shared" si="21"/>
        <v/>
      </c>
    </row>
    <row r="704" spans="1:3" x14ac:dyDescent="0.25">
      <c r="A704" t="s">
        <v>13965</v>
      </c>
      <c r="B704">
        <f t="shared" si="20"/>
        <v>1</v>
      </c>
      <c r="C704" t="str">
        <f t="shared" si="21"/>
        <v/>
      </c>
    </row>
    <row r="705" spans="1:3" x14ac:dyDescent="0.25">
      <c r="A705" t="s">
        <v>2854</v>
      </c>
      <c r="B705">
        <f t="shared" si="20"/>
        <v>1</v>
      </c>
      <c r="C705" t="str">
        <f t="shared" si="21"/>
        <v/>
      </c>
    </row>
    <row r="706" spans="1:3" x14ac:dyDescent="0.25">
      <c r="A706" t="s">
        <v>3943</v>
      </c>
      <c r="B706">
        <f t="shared" ref="B706:B769" si="22">COUNTIF(Actors_1,A706) + COUNTIF(Actors_2,A706) + COUNTIF(Actors_3,A706)</f>
        <v>6</v>
      </c>
      <c r="C706" t="str">
        <f t="shared" si="21"/>
        <v/>
      </c>
    </row>
    <row r="707" spans="1:3" x14ac:dyDescent="0.25">
      <c r="A707" t="s">
        <v>2679</v>
      </c>
      <c r="B707">
        <f t="shared" si="22"/>
        <v>2</v>
      </c>
      <c r="C707" t="str">
        <f t="shared" ref="C707:C770" si="23">IF(B707&gt;=25, "Flagged", "")</f>
        <v/>
      </c>
    </row>
    <row r="708" spans="1:3" x14ac:dyDescent="0.25">
      <c r="A708" t="s">
        <v>154</v>
      </c>
      <c r="B708">
        <f t="shared" si="22"/>
        <v>8</v>
      </c>
      <c r="C708" t="str">
        <f t="shared" si="23"/>
        <v/>
      </c>
    </row>
    <row r="709" spans="1:3" x14ac:dyDescent="0.25">
      <c r="A709" t="s">
        <v>4139</v>
      </c>
      <c r="B709">
        <f t="shared" si="22"/>
        <v>6</v>
      </c>
      <c r="C709" t="str">
        <f t="shared" si="23"/>
        <v/>
      </c>
    </row>
    <row r="710" spans="1:3" x14ac:dyDescent="0.25">
      <c r="A710" t="s">
        <v>3775</v>
      </c>
      <c r="B710">
        <f t="shared" si="22"/>
        <v>2</v>
      </c>
      <c r="C710" t="str">
        <f t="shared" si="23"/>
        <v/>
      </c>
    </row>
    <row r="711" spans="1:3" x14ac:dyDescent="0.25">
      <c r="A711" t="s">
        <v>1575</v>
      </c>
      <c r="B711">
        <f t="shared" si="22"/>
        <v>7</v>
      </c>
      <c r="C711" t="str">
        <f t="shared" si="23"/>
        <v/>
      </c>
    </row>
    <row r="712" spans="1:3" x14ac:dyDescent="0.25">
      <c r="A712" t="s">
        <v>1445</v>
      </c>
      <c r="B712">
        <f t="shared" si="22"/>
        <v>15</v>
      </c>
      <c r="C712" t="str">
        <f t="shared" si="23"/>
        <v/>
      </c>
    </row>
    <row r="713" spans="1:3" x14ac:dyDescent="0.25">
      <c r="A713" t="s">
        <v>1246</v>
      </c>
      <c r="B713">
        <f t="shared" si="22"/>
        <v>1</v>
      </c>
      <c r="C713" t="str">
        <f t="shared" si="23"/>
        <v/>
      </c>
    </row>
    <row r="714" spans="1:3" x14ac:dyDescent="0.25">
      <c r="A714" t="s">
        <v>14501</v>
      </c>
      <c r="B714">
        <f t="shared" si="22"/>
        <v>1</v>
      </c>
      <c r="C714" t="str">
        <f t="shared" si="23"/>
        <v/>
      </c>
    </row>
    <row r="715" spans="1:3" x14ac:dyDescent="0.25">
      <c r="A715" t="s">
        <v>4664</v>
      </c>
      <c r="B715">
        <f t="shared" si="22"/>
        <v>5</v>
      </c>
      <c r="C715" t="str">
        <f t="shared" si="23"/>
        <v/>
      </c>
    </row>
    <row r="716" spans="1:3" x14ac:dyDescent="0.25">
      <c r="A716" t="s">
        <v>15086</v>
      </c>
      <c r="B716">
        <f t="shared" si="22"/>
        <v>2</v>
      </c>
      <c r="C716" t="str">
        <f t="shared" si="23"/>
        <v/>
      </c>
    </row>
    <row r="717" spans="1:3" x14ac:dyDescent="0.25">
      <c r="A717" t="s">
        <v>673</v>
      </c>
      <c r="B717">
        <f t="shared" si="22"/>
        <v>11</v>
      </c>
      <c r="C717" t="str">
        <f t="shared" si="23"/>
        <v/>
      </c>
    </row>
    <row r="718" spans="1:3" x14ac:dyDescent="0.25">
      <c r="A718" t="s">
        <v>2047</v>
      </c>
      <c r="B718">
        <f t="shared" si="22"/>
        <v>2</v>
      </c>
      <c r="C718" t="str">
        <f t="shared" si="23"/>
        <v/>
      </c>
    </row>
    <row r="719" spans="1:3" x14ac:dyDescent="0.25">
      <c r="A719" t="s">
        <v>8818</v>
      </c>
      <c r="B719">
        <f t="shared" si="22"/>
        <v>4</v>
      </c>
      <c r="C719" t="str">
        <f t="shared" si="23"/>
        <v/>
      </c>
    </row>
    <row r="720" spans="1:3" x14ac:dyDescent="0.25">
      <c r="A720" t="s">
        <v>1475</v>
      </c>
      <c r="B720">
        <f t="shared" si="22"/>
        <v>4</v>
      </c>
      <c r="C720" t="str">
        <f t="shared" si="23"/>
        <v/>
      </c>
    </row>
    <row r="721" spans="1:3" x14ac:dyDescent="0.25">
      <c r="A721" t="s">
        <v>584</v>
      </c>
      <c r="B721">
        <f t="shared" si="22"/>
        <v>20</v>
      </c>
      <c r="C721" t="str">
        <f t="shared" si="23"/>
        <v/>
      </c>
    </row>
    <row r="722" spans="1:3" x14ac:dyDescent="0.25">
      <c r="A722" t="s">
        <v>8475</v>
      </c>
      <c r="B722">
        <f t="shared" si="22"/>
        <v>4</v>
      </c>
      <c r="C722" t="str">
        <f t="shared" si="23"/>
        <v/>
      </c>
    </row>
    <row r="723" spans="1:3" x14ac:dyDescent="0.25">
      <c r="A723" t="s">
        <v>5696</v>
      </c>
      <c r="B723">
        <f t="shared" si="22"/>
        <v>2</v>
      </c>
      <c r="C723" t="str">
        <f t="shared" si="23"/>
        <v/>
      </c>
    </row>
    <row r="724" spans="1:3" x14ac:dyDescent="0.25">
      <c r="A724" t="s">
        <v>8349</v>
      </c>
      <c r="B724">
        <f t="shared" si="22"/>
        <v>5</v>
      </c>
      <c r="C724" t="str">
        <f t="shared" si="23"/>
        <v/>
      </c>
    </row>
    <row r="725" spans="1:3" x14ac:dyDescent="0.25">
      <c r="A725" t="s">
        <v>3959</v>
      </c>
      <c r="B725">
        <f t="shared" si="22"/>
        <v>2</v>
      </c>
      <c r="C725" t="str">
        <f t="shared" si="23"/>
        <v/>
      </c>
    </row>
    <row r="726" spans="1:3" x14ac:dyDescent="0.25">
      <c r="A726" t="s">
        <v>1342</v>
      </c>
      <c r="B726">
        <f t="shared" si="22"/>
        <v>5</v>
      </c>
      <c r="C726" t="str">
        <f t="shared" si="23"/>
        <v/>
      </c>
    </row>
    <row r="727" spans="1:3" x14ac:dyDescent="0.25">
      <c r="A727" t="s">
        <v>10328</v>
      </c>
      <c r="B727">
        <f t="shared" si="22"/>
        <v>3</v>
      </c>
      <c r="C727" t="str">
        <f t="shared" si="23"/>
        <v/>
      </c>
    </row>
    <row r="728" spans="1:3" x14ac:dyDescent="0.25">
      <c r="A728" t="s">
        <v>5508</v>
      </c>
      <c r="B728">
        <f t="shared" si="22"/>
        <v>5</v>
      </c>
      <c r="C728" t="str">
        <f t="shared" si="23"/>
        <v/>
      </c>
    </row>
    <row r="729" spans="1:3" x14ac:dyDescent="0.25">
      <c r="A729" t="s">
        <v>289</v>
      </c>
      <c r="B729">
        <f t="shared" si="22"/>
        <v>26</v>
      </c>
      <c r="C729" t="str">
        <f t="shared" si="23"/>
        <v>Flagged</v>
      </c>
    </row>
    <row r="730" spans="1:3" x14ac:dyDescent="0.25">
      <c r="A730" t="s">
        <v>11973</v>
      </c>
      <c r="B730">
        <f t="shared" si="22"/>
        <v>1</v>
      </c>
      <c r="C730" t="str">
        <f t="shared" si="23"/>
        <v/>
      </c>
    </row>
    <row r="731" spans="1:3" x14ac:dyDescent="0.25">
      <c r="A731" t="s">
        <v>5101</v>
      </c>
      <c r="B731">
        <f t="shared" si="22"/>
        <v>3</v>
      </c>
      <c r="C731" t="str">
        <f t="shared" si="23"/>
        <v/>
      </c>
    </row>
    <row r="732" spans="1:3" x14ac:dyDescent="0.25">
      <c r="A732" t="s">
        <v>3053</v>
      </c>
      <c r="B732">
        <f t="shared" si="22"/>
        <v>14</v>
      </c>
      <c r="C732" t="str">
        <f t="shared" si="23"/>
        <v/>
      </c>
    </row>
    <row r="733" spans="1:3" x14ac:dyDescent="0.25">
      <c r="A733" t="s">
        <v>8765</v>
      </c>
      <c r="B733">
        <f t="shared" si="22"/>
        <v>1</v>
      </c>
      <c r="C733" t="str">
        <f t="shared" si="23"/>
        <v/>
      </c>
    </row>
    <row r="734" spans="1:3" x14ac:dyDescent="0.25">
      <c r="A734" t="s">
        <v>4334</v>
      </c>
      <c r="B734">
        <f t="shared" si="22"/>
        <v>4</v>
      </c>
      <c r="C734" t="str">
        <f t="shared" si="23"/>
        <v/>
      </c>
    </row>
    <row r="735" spans="1:3" x14ac:dyDescent="0.25">
      <c r="A735" t="s">
        <v>16516</v>
      </c>
      <c r="B735">
        <f t="shared" si="22"/>
        <v>2</v>
      </c>
      <c r="C735" t="str">
        <f t="shared" si="23"/>
        <v/>
      </c>
    </row>
    <row r="736" spans="1:3" x14ac:dyDescent="0.25">
      <c r="A736" t="s">
        <v>14861</v>
      </c>
      <c r="B736">
        <f t="shared" si="22"/>
        <v>1</v>
      </c>
      <c r="C736" t="str">
        <f t="shared" si="23"/>
        <v/>
      </c>
    </row>
    <row r="737" spans="1:3" x14ac:dyDescent="0.25">
      <c r="A737" t="s">
        <v>13811</v>
      </c>
      <c r="B737">
        <f t="shared" si="22"/>
        <v>1</v>
      </c>
      <c r="C737" t="str">
        <f t="shared" si="23"/>
        <v/>
      </c>
    </row>
    <row r="738" spans="1:3" x14ac:dyDescent="0.25">
      <c r="A738" t="s">
        <v>7419</v>
      </c>
      <c r="B738">
        <f t="shared" si="22"/>
        <v>2</v>
      </c>
      <c r="C738" t="str">
        <f t="shared" si="23"/>
        <v/>
      </c>
    </row>
    <row r="739" spans="1:3" x14ac:dyDescent="0.25">
      <c r="A739" t="s">
        <v>453</v>
      </c>
      <c r="B739">
        <f t="shared" si="22"/>
        <v>5</v>
      </c>
      <c r="C739" t="str">
        <f t="shared" si="23"/>
        <v/>
      </c>
    </row>
    <row r="740" spans="1:3" x14ac:dyDescent="0.25">
      <c r="A740" t="s">
        <v>13832</v>
      </c>
      <c r="B740">
        <f t="shared" si="22"/>
        <v>1</v>
      </c>
      <c r="C740" t="str">
        <f t="shared" si="23"/>
        <v/>
      </c>
    </row>
    <row r="741" spans="1:3" x14ac:dyDescent="0.25">
      <c r="A741" t="s">
        <v>1944</v>
      </c>
      <c r="B741">
        <f t="shared" si="22"/>
        <v>1</v>
      </c>
      <c r="C741" t="str">
        <f t="shared" si="23"/>
        <v/>
      </c>
    </row>
    <row r="742" spans="1:3" x14ac:dyDescent="0.25">
      <c r="A742" t="s">
        <v>260</v>
      </c>
      <c r="B742">
        <f t="shared" si="22"/>
        <v>24</v>
      </c>
      <c r="C742" t="str">
        <f t="shared" si="23"/>
        <v/>
      </c>
    </row>
    <row r="743" spans="1:3" x14ac:dyDescent="0.25">
      <c r="A743" t="s">
        <v>11826</v>
      </c>
      <c r="B743">
        <f t="shared" si="22"/>
        <v>2</v>
      </c>
      <c r="C743" t="str">
        <f t="shared" si="23"/>
        <v/>
      </c>
    </row>
    <row r="744" spans="1:3" x14ac:dyDescent="0.25">
      <c r="A744" t="s">
        <v>5664</v>
      </c>
      <c r="B744">
        <f t="shared" si="22"/>
        <v>4</v>
      </c>
      <c r="C744" t="str">
        <f t="shared" si="23"/>
        <v/>
      </c>
    </row>
    <row r="745" spans="1:3" x14ac:dyDescent="0.25">
      <c r="A745" t="s">
        <v>5496</v>
      </c>
      <c r="B745">
        <f t="shared" si="22"/>
        <v>3</v>
      </c>
      <c r="C745" t="str">
        <f t="shared" si="23"/>
        <v/>
      </c>
    </row>
    <row r="746" spans="1:3" x14ac:dyDescent="0.25">
      <c r="A746" t="s">
        <v>16167</v>
      </c>
      <c r="B746">
        <f t="shared" si="22"/>
        <v>1</v>
      </c>
      <c r="C746" t="str">
        <f t="shared" si="23"/>
        <v/>
      </c>
    </row>
    <row r="747" spans="1:3" x14ac:dyDescent="0.25">
      <c r="A747" t="s">
        <v>14236</v>
      </c>
      <c r="B747">
        <f t="shared" si="22"/>
        <v>1</v>
      </c>
      <c r="C747" t="str">
        <f t="shared" si="23"/>
        <v/>
      </c>
    </row>
    <row r="748" spans="1:3" x14ac:dyDescent="0.25">
      <c r="A748" t="s">
        <v>1380</v>
      </c>
      <c r="B748">
        <f t="shared" si="22"/>
        <v>9</v>
      </c>
      <c r="C748" t="str">
        <f t="shared" si="23"/>
        <v/>
      </c>
    </row>
    <row r="749" spans="1:3" x14ac:dyDescent="0.25">
      <c r="A749" t="s">
        <v>11039</v>
      </c>
      <c r="B749">
        <f t="shared" si="22"/>
        <v>1</v>
      </c>
      <c r="C749" t="str">
        <f t="shared" si="23"/>
        <v/>
      </c>
    </row>
    <row r="750" spans="1:3" x14ac:dyDescent="0.25">
      <c r="A750" t="s">
        <v>2944</v>
      </c>
      <c r="B750">
        <f t="shared" si="22"/>
        <v>3</v>
      </c>
      <c r="C750" t="str">
        <f t="shared" si="23"/>
        <v/>
      </c>
    </row>
    <row r="751" spans="1:3" x14ac:dyDescent="0.25">
      <c r="A751" t="s">
        <v>1173</v>
      </c>
      <c r="B751">
        <f t="shared" si="22"/>
        <v>9</v>
      </c>
      <c r="C751" t="str">
        <f t="shared" si="23"/>
        <v/>
      </c>
    </row>
    <row r="752" spans="1:3" x14ac:dyDescent="0.25">
      <c r="A752" t="s">
        <v>4208</v>
      </c>
      <c r="B752">
        <f t="shared" si="22"/>
        <v>6</v>
      </c>
      <c r="C752" t="str">
        <f t="shared" si="23"/>
        <v/>
      </c>
    </row>
    <row r="753" spans="1:3" x14ac:dyDescent="0.25">
      <c r="A753" t="s">
        <v>12693</v>
      </c>
      <c r="B753">
        <f t="shared" si="22"/>
        <v>1</v>
      </c>
      <c r="C753" t="str">
        <f t="shared" si="23"/>
        <v/>
      </c>
    </row>
    <row r="754" spans="1:3" x14ac:dyDescent="0.25">
      <c r="A754" t="s">
        <v>638</v>
      </c>
      <c r="B754">
        <f t="shared" si="22"/>
        <v>15</v>
      </c>
      <c r="C754" t="str">
        <f t="shared" si="23"/>
        <v/>
      </c>
    </row>
    <row r="755" spans="1:3" x14ac:dyDescent="0.25">
      <c r="A755" t="s">
        <v>2538</v>
      </c>
      <c r="B755">
        <f t="shared" si="22"/>
        <v>4</v>
      </c>
      <c r="C755" t="str">
        <f t="shared" si="23"/>
        <v/>
      </c>
    </row>
    <row r="756" spans="1:3" x14ac:dyDescent="0.25">
      <c r="A756" t="s">
        <v>2167</v>
      </c>
      <c r="B756">
        <f t="shared" si="22"/>
        <v>15</v>
      </c>
      <c r="C756" t="str">
        <f t="shared" si="23"/>
        <v/>
      </c>
    </row>
    <row r="757" spans="1:3" x14ac:dyDescent="0.25">
      <c r="A757" t="s">
        <v>299</v>
      </c>
      <c r="B757">
        <f t="shared" si="22"/>
        <v>15</v>
      </c>
      <c r="C757" t="str">
        <f t="shared" si="23"/>
        <v/>
      </c>
    </row>
    <row r="758" spans="1:3" x14ac:dyDescent="0.25">
      <c r="A758" t="s">
        <v>2715</v>
      </c>
      <c r="B758">
        <f t="shared" si="22"/>
        <v>2</v>
      </c>
      <c r="C758" t="str">
        <f t="shared" si="23"/>
        <v/>
      </c>
    </row>
    <row r="759" spans="1:3" x14ac:dyDescent="0.25">
      <c r="A759" t="s">
        <v>10921</v>
      </c>
      <c r="B759">
        <f t="shared" si="22"/>
        <v>3</v>
      </c>
      <c r="C759" t="str">
        <f t="shared" si="23"/>
        <v/>
      </c>
    </row>
    <row r="760" spans="1:3" x14ac:dyDescent="0.25">
      <c r="A760" t="s">
        <v>10655</v>
      </c>
      <c r="B760">
        <f t="shared" si="22"/>
        <v>2</v>
      </c>
      <c r="C760" t="str">
        <f t="shared" si="23"/>
        <v/>
      </c>
    </row>
    <row r="761" spans="1:3" x14ac:dyDescent="0.25">
      <c r="A761" t="s">
        <v>7775</v>
      </c>
      <c r="B761">
        <f t="shared" si="22"/>
        <v>2</v>
      </c>
      <c r="C761" t="str">
        <f t="shared" si="23"/>
        <v/>
      </c>
    </row>
    <row r="762" spans="1:3" x14ac:dyDescent="0.25">
      <c r="A762" t="s">
        <v>9693</v>
      </c>
      <c r="B762">
        <f t="shared" si="22"/>
        <v>1</v>
      </c>
      <c r="C762" t="str">
        <f t="shared" si="23"/>
        <v/>
      </c>
    </row>
    <row r="763" spans="1:3" x14ac:dyDescent="0.25">
      <c r="A763" t="s">
        <v>10626</v>
      </c>
      <c r="B763">
        <f t="shared" si="22"/>
        <v>4</v>
      </c>
      <c r="C763" t="str">
        <f t="shared" si="23"/>
        <v/>
      </c>
    </row>
    <row r="764" spans="1:3" x14ac:dyDescent="0.25">
      <c r="A764" t="s">
        <v>2799</v>
      </c>
      <c r="B764">
        <f t="shared" si="22"/>
        <v>4</v>
      </c>
      <c r="C764" t="str">
        <f t="shared" si="23"/>
        <v/>
      </c>
    </row>
    <row r="765" spans="1:3" x14ac:dyDescent="0.25">
      <c r="A765" t="s">
        <v>751</v>
      </c>
      <c r="B765">
        <f t="shared" si="22"/>
        <v>12</v>
      </c>
      <c r="C765" t="str">
        <f t="shared" si="23"/>
        <v/>
      </c>
    </row>
    <row r="766" spans="1:3" x14ac:dyDescent="0.25">
      <c r="A766" t="s">
        <v>8688</v>
      </c>
      <c r="B766">
        <f t="shared" si="22"/>
        <v>1</v>
      </c>
      <c r="C766" t="str">
        <f t="shared" si="23"/>
        <v/>
      </c>
    </row>
    <row r="767" spans="1:3" x14ac:dyDescent="0.25">
      <c r="A767" t="s">
        <v>6235</v>
      </c>
      <c r="B767">
        <f t="shared" si="22"/>
        <v>1</v>
      </c>
      <c r="C767" t="str">
        <f t="shared" si="23"/>
        <v/>
      </c>
    </row>
    <row r="768" spans="1:3" x14ac:dyDescent="0.25">
      <c r="A768" t="s">
        <v>5092</v>
      </c>
      <c r="B768">
        <f t="shared" si="22"/>
        <v>2</v>
      </c>
      <c r="C768" t="str">
        <f t="shared" si="23"/>
        <v/>
      </c>
    </row>
    <row r="769" spans="1:3" x14ac:dyDescent="0.25">
      <c r="A769" t="s">
        <v>16913</v>
      </c>
      <c r="B769">
        <f t="shared" si="22"/>
        <v>1</v>
      </c>
      <c r="C769" t="str">
        <f t="shared" si="23"/>
        <v/>
      </c>
    </row>
    <row r="770" spans="1:3" x14ac:dyDescent="0.25">
      <c r="A770" t="s">
        <v>2498</v>
      </c>
      <c r="B770">
        <f t="shared" ref="B770:B833" si="24">COUNTIF(Actors_1,A770) + COUNTIF(Actors_2,A770) + COUNTIF(Actors_3,A770)</f>
        <v>5</v>
      </c>
      <c r="C770" t="str">
        <f t="shared" si="23"/>
        <v/>
      </c>
    </row>
    <row r="771" spans="1:3" x14ac:dyDescent="0.25">
      <c r="A771" t="s">
        <v>16160</v>
      </c>
      <c r="B771">
        <f t="shared" si="24"/>
        <v>1</v>
      </c>
      <c r="C771" t="str">
        <f t="shared" ref="C771:C834" si="25">IF(B771&gt;=25, "Flagged", "")</f>
        <v/>
      </c>
    </row>
    <row r="772" spans="1:3" x14ac:dyDescent="0.25">
      <c r="A772" t="s">
        <v>1804</v>
      </c>
      <c r="B772">
        <f t="shared" si="24"/>
        <v>5</v>
      </c>
      <c r="C772" t="str">
        <f t="shared" si="25"/>
        <v/>
      </c>
    </row>
    <row r="773" spans="1:3" x14ac:dyDescent="0.25">
      <c r="A773" t="s">
        <v>6759</v>
      </c>
      <c r="B773">
        <f t="shared" si="24"/>
        <v>1</v>
      </c>
      <c r="C773" t="str">
        <f t="shared" si="25"/>
        <v/>
      </c>
    </row>
    <row r="774" spans="1:3" x14ac:dyDescent="0.25">
      <c r="A774" t="s">
        <v>9674</v>
      </c>
      <c r="B774">
        <f t="shared" si="24"/>
        <v>3</v>
      </c>
      <c r="C774" t="str">
        <f t="shared" si="25"/>
        <v/>
      </c>
    </row>
    <row r="775" spans="1:3" x14ac:dyDescent="0.25">
      <c r="A775" t="s">
        <v>6899</v>
      </c>
      <c r="B775">
        <f t="shared" si="24"/>
        <v>2</v>
      </c>
      <c r="C775" t="str">
        <f t="shared" si="25"/>
        <v/>
      </c>
    </row>
    <row r="776" spans="1:3" x14ac:dyDescent="0.25">
      <c r="A776" t="s">
        <v>3679</v>
      </c>
      <c r="B776">
        <f t="shared" si="24"/>
        <v>4</v>
      </c>
      <c r="C776" t="str">
        <f t="shared" si="25"/>
        <v/>
      </c>
    </row>
    <row r="777" spans="1:3" x14ac:dyDescent="0.25">
      <c r="A777" t="s">
        <v>12939</v>
      </c>
      <c r="B777">
        <f t="shared" si="24"/>
        <v>2</v>
      </c>
      <c r="C777" t="str">
        <f t="shared" si="25"/>
        <v/>
      </c>
    </row>
    <row r="778" spans="1:3" x14ac:dyDescent="0.25">
      <c r="A778" t="s">
        <v>10249</v>
      </c>
      <c r="B778">
        <f t="shared" si="24"/>
        <v>1</v>
      </c>
      <c r="C778" t="str">
        <f t="shared" si="25"/>
        <v/>
      </c>
    </row>
    <row r="779" spans="1:3" x14ac:dyDescent="0.25">
      <c r="A779" t="s">
        <v>16653</v>
      </c>
      <c r="B779">
        <f t="shared" si="24"/>
        <v>1</v>
      </c>
      <c r="C779" t="str">
        <f t="shared" si="25"/>
        <v/>
      </c>
    </row>
    <row r="780" spans="1:3" x14ac:dyDescent="0.25">
      <c r="A780" t="s">
        <v>429</v>
      </c>
      <c r="B780">
        <f t="shared" si="24"/>
        <v>13</v>
      </c>
      <c r="C780" t="str">
        <f t="shared" si="25"/>
        <v/>
      </c>
    </row>
    <row r="781" spans="1:3" x14ac:dyDescent="0.25">
      <c r="A781" t="s">
        <v>5659</v>
      </c>
      <c r="B781">
        <f t="shared" si="24"/>
        <v>2</v>
      </c>
      <c r="C781" t="str">
        <f t="shared" si="25"/>
        <v/>
      </c>
    </row>
    <row r="782" spans="1:3" x14ac:dyDescent="0.25">
      <c r="A782" t="s">
        <v>11349</v>
      </c>
      <c r="B782">
        <f t="shared" si="24"/>
        <v>1</v>
      </c>
      <c r="C782" t="str">
        <f t="shared" si="25"/>
        <v/>
      </c>
    </row>
    <row r="783" spans="1:3" x14ac:dyDescent="0.25">
      <c r="A783" t="s">
        <v>3237</v>
      </c>
      <c r="B783">
        <f t="shared" si="24"/>
        <v>2</v>
      </c>
      <c r="C783" t="str">
        <f t="shared" si="25"/>
        <v/>
      </c>
    </row>
    <row r="784" spans="1:3" x14ac:dyDescent="0.25">
      <c r="A784" t="s">
        <v>2884</v>
      </c>
      <c r="B784">
        <f t="shared" si="24"/>
        <v>9</v>
      </c>
      <c r="C784" t="str">
        <f t="shared" si="25"/>
        <v/>
      </c>
    </row>
    <row r="785" spans="1:3" x14ac:dyDescent="0.25">
      <c r="A785" t="s">
        <v>337</v>
      </c>
      <c r="B785">
        <f t="shared" si="24"/>
        <v>30</v>
      </c>
      <c r="C785" t="str">
        <f t="shared" si="25"/>
        <v>Flagged</v>
      </c>
    </row>
    <row r="786" spans="1:3" x14ac:dyDescent="0.25">
      <c r="A786" t="s">
        <v>1958</v>
      </c>
      <c r="B786">
        <f t="shared" si="24"/>
        <v>3</v>
      </c>
      <c r="C786" t="str">
        <f t="shared" si="25"/>
        <v/>
      </c>
    </row>
    <row r="787" spans="1:3" x14ac:dyDescent="0.25">
      <c r="A787" t="s">
        <v>6125</v>
      </c>
      <c r="B787">
        <f t="shared" si="24"/>
        <v>6</v>
      </c>
      <c r="C787" t="str">
        <f t="shared" si="25"/>
        <v/>
      </c>
    </row>
    <row r="788" spans="1:3" x14ac:dyDescent="0.25">
      <c r="A788" t="s">
        <v>5768</v>
      </c>
      <c r="B788">
        <f t="shared" si="24"/>
        <v>2</v>
      </c>
      <c r="C788" t="str">
        <f t="shared" si="25"/>
        <v/>
      </c>
    </row>
    <row r="789" spans="1:3" x14ac:dyDescent="0.25">
      <c r="A789" t="s">
        <v>991</v>
      </c>
      <c r="B789">
        <f t="shared" si="24"/>
        <v>4</v>
      </c>
      <c r="C789" t="str">
        <f t="shared" si="25"/>
        <v/>
      </c>
    </row>
    <row r="790" spans="1:3" x14ac:dyDescent="0.25">
      <c r="A790" t="s">
        <v>1540</v>
      </c>
      <c r="B790">
        <f t="shared" si="24"/>
        <v>7</v>
      </c>
      <c r="C790" t="str">
        <f t="shared" si="25"/>
        <v/>
      </c>
    </row>
    <row r="791" spans="1:3" x14ac:dyDescent="0.25">
      <c r="A791" t="s">
        <v>11629</v>
      </c>
      <c r="B791">
        <f t="shared" si="24"/>
        <v>3</v>
      </c>
      <c r="C791" t="str">
        <f t="shared" si="25"/>
        <v/>
      </c>
    </row>
    <row r="792" spans="1:3" x14ac:dyDescent="0.25">
      <c r="A792" t="s">
        <v>441</v>
      </c>
      <c r="B792">
        <f t="shared" si="24"/>
        <v>8</v>
      </c>
      <c r="C792" t="str">
        <f t="shared" si="25"/>
        <v/>
      </c>
    </row>
    <row r="793" spans="1:3" x14ac:dyDescent="0.25">
      <c r="A793" t="s">
        <v>5343</v>
      </c>
      <c r="B793">
        <f t="shared" si="24"/>
        <v>4</v>
      </c>
      <c r="C793" t="str">
        <f t="shared" si="25"/>
        <v/>
      </c>
    </row>
    <row r="794" spans="1:3" x14ac:dyDescent="0.25">
      <c r="A794" t="s">
        <v>12610</v>
      </c>
      <c r="B794">
        <f t="shared" si="24"/>
        <v>3</v>
      </c>
      <c r="C794" t="str">
        <f t="shared" si="25"/>
        <v/>
      </c>
    </row>
    <row r="795" spans="1:3" x14ac:dyDescent="0.25">
      <c r="A795" t="s">
        <v>12342</v>
      </c>
      <c r="B795">
        <f t="shared" si="24"/>
        <v>1</v>
      </c>
      <c r="C795" t="str">
        <f t="shared" si="25"/>
        <v/>
      </c>
    </row>
    <row r="796" spans="1:3" x14ac:dyDescent="0.25">
      <c r="A796" t="s">
        <v>1925</v>
      </c>
      <c r="B796">
        <f t="shared" si="24"/>
        <v>11</v>
      </c>
      <c r="C796" t="str">
        <f t="shared" si="25"/>
        <v/>
      </c>
    </row>
    <row r="797" spans="1:3" x14ac:dyDescent="0.25">
      <c r="A797" t="s">
        <v>4300</v>
      </c>
      <c r="B797">
        <f t="shared" si="24"/>
        <v>5</v>
      </c>
      <c r="C797" t="str">
        <f t="shared" si="25"/>
        <v/>
      </c>
    </row>
    <row r="798" spans="1:3" x14ac:dyDescent="0.25">
      <c r="A798" t="s">
        <v>1701</v>
      </c>
      <c r="B798">
        <f t="shared" si="24"/>
        <v>4</v>
      </c>
      <c r="C798" t="str">
        <f t="shared" si="25"/>
        <v/>
      </c>
    </row>
    <row r="799" spans="1:3" x14ac:dyDescent="0.25">
      <c r="A799" t="s">
        <v>8269</v>
      </c>
      <c r="B799">
        <f t="shared" si="24"/>
        <v>1</v>
      </c>
      <c r="C799" t="str">
        <f t="shared" si="25"/>
        <v/>
      </c>
    </row>
    <row r="800" spans="1:3" x14ac:dyDescent="0.25">
      <c r="A800" t="s">
        <v>15666</v>
      </c>
      <c r="B800">
        <f t="shared" si="24"/>
        <v>1</v>
      </c>
      <c r="C800" t="str">
        <f t="shared" si="25"/>
        <v/>
      </c>
    </row>
    <row r="801" spans="1:3" x14ac:dyDescent="0.25">
      <c r="A801" t="s">
        <v>5197</v>
      </c>
      <c r="B801">
        <f t="shared" si="24"/>
        <v>3</v>
      </c>
      <c r="C801" t="str">
        <f t="shared" si="25"/>
        <v/>
      </c>
    </row>
    <row r="802" spans="1:3" x14ac:dyDescent="0.25">
      <c r="A802" t="s">
        <v>6002</v>
      </c>
      <c r="B802">
        <f t="shared" si="24"/>
        <v>3</v>
      </c>
      <c r="C802" t="str">
        <f t="shared" si="25"/>
        <v/>
      </c>
    </row>
    <row r="803" spans="1:3" x14ac:dyDescent="0.25">
      <c r="A803" t="s">
        <v>15699</v>
      </c>
      <c r="B803">
        <f t="shared" si="24"/>
        <v>1</v>
      </c>
      <c r="C803" t="str">
        <f t="shared" si="25"/>
        <v/>
      </c>
    </row>
    <row r="804" spans="1:3" x14ac:dyDescent="0.25">
      <c r="A804" t="s">
        <v>1268</v>
      </c>
      <c r="B804">
        <f t="shared" si="24"/>
        <v>5</v>
      </c>
      <c r="C804" t="str">
        <f t="shared" si="25"/>
        <v/>
      </c>
    </row>
    <row r="805" spans="1:3" x14ac:dyDescent="0.25">
      <c r="A805" t="s">
        <v>15005</v>
      </c>
      <c r="B805">
        <f t="shared" si="24"/>
        <v>1</v>
      </c>
      <c r="C805" t="str">
        <f t="shared" si="25"/>
        <v/>
      </c>
    </row>
    <row r="806" spans="1:3" x14ac:dyDescent="0.25">
      <c r="A806" t="s">
        <v>532</v>
      </c>
      <c r="B806">
        <f t="shared" si="24"/>
        <v>8</v>
      </c>
      <c r="C806" t="str">
        <f t="shared" si="25"/>
        <v/>
      </c>
    </row>
    <row r="807" spans="1:3" x14ac:dyDescent="0.25">
      <c r="A807" t="s">
        <v>266</v>
      </c>
      <c r="B807">
        <f t="shared" si="24"/>
        <v>9</v>
      </c>
      <c r="C807" t="str">
        <f t="shared" si="25"/>
        <v/>
      </c>
    </row>
    <row r="808" spans="1:3" x14ac:dyDescent="0.25">
      <c r="A808" t="s">
        <v>881</v>
      </c>
      <c r="B808">
        <f t="shared" si="24"/>
        <v>10</v>
      </c>
      <c r="C808" t="str">
        <f t="shared" si="25"/>
        <v/>
      </c>
    </row>
    <row r="809" spans="1:3" x14ac:dyDescent="0.25">
      <c r="A809" t="s">
        <v>4105</v>
      </c>
      <c r="B809">
        <f t="shared" si="24"/>
        <v>2</v>
      </c>
      <c r="C809" t="str">
        <f t="shared" si="25"/>
        <v/>
      </c>
    </row>
    <row r="810" spans="1:3" x14ac:dyDescent="0.25">
      <c r="A810" t="s">
        <v>30</v>
      </c>
      <c r="B810">
        <f t="shared" si="24"/>
        <v>7</v>
      </c>
      <c r="C810" t="str">
        <f t="shared" si="25"/>
        <v/>
      </c>
    </row>
    <row r="811" spans="1:3" x14ac:dyDescent="0.25">
      <c r="A811" t="s">
        <v>4743</v>
      </c>
      <c r="B811">
        <f t="shared" si="24"/>
        <v>4</v>
      </c>
      <c r="C811" t="str">
        <f t="shared" si="25"/>
        <v/>
      </c>
    </row>
    <row r="812" spans="1:3" x14ac:dyDescent="0.25">
      <c r="A812" t="s">
        <v>1782</v>
      </c>
      <c r="B812">
        <f t="shared" si="24"/>
        <v>5</v>
      </c>
      <c r="C812" t="str">
        <f t="shared" si="25"/>
        <v/>
      </c>
    </row>
    <row r="813" spans="1:3" x14ac:dyDescent="0.25">
      <c r="A813" t="s">
        <v>9205</v>
      </c>
      <c r="B813">
        <f t="shared" si="24"/>
        <v>1</v>
      </c>
      <c r="C813" t="str">
        <f t="shared" si="25"/>
        <v/>
      </c>
    </row>
    <row r="814" spans="1:3" x14ac:dyDescent="0.25">
      <c r="A814" t="s">
        <v>11997</v>
      </c>
      <c r="B814">
        <f t="shared" si="24"/>
        <v>2</v>
      </c>
      <c r="C814" t="str">
        <f t="shared" si="25"/>
        <v/>
      </c>
    </row>
    <row r="815" spans="1:3" x14ac:dyDescent="0.25">
      <c r="A815" t="s">
        <v>12007</v>
      </c>
      <c r="B815">
        <f t="shared" si="24"/>
        <v>1</v>
      </c>
      <c r="C815" t="str">
        <f t="shared" si="25"/>
        <v/>
      </c>
    </row>
    <row r="816" spans="1:3" x14ac:dyDescent="0.25">
      <c r="A816" t="s">
        <v>11681</v>
      </c>
      <c r="B816">
        <f t="shared" si="24"/>
        <v>2</v>
      </c>
      <c r="C816" t="str">
        <f t="shared" si="25"/>
        <v/>
      </c>
    </row>
    <row r="817" spans="1:3" x14ac:dyDescent="0.25">
      <c r="A817" t="s">
        <v>2744</v>
      </c>
      <c r="B817">
        <f t="shared" si="24"/>
        <v>5</v>
      </c>
      <c r="C817" t="str">
        <f t="shared" si="25"/>
        <v/>
      </c>
    </row>
    <row r="818" spans="1:3" x14ac:dyDescent="0.25">
      <c r="A818" t="s">
        <v>15328</v>
      </c>
      <c r="B818">
        <f t="shared" si="24"/>
        <v>1</v>
      </c>
      <c r="C818" t="str">
        <f t="shared" si="25"/>
        <v/>
      </c>
    </row>
    <row r="819" spans="1:3" x14ac:dyDescent="0.25">
      <c r="A819" t="s">
        <v>13992</v>
      </c>
      <c r="B819">
        <f t="shared" si="24"/>
        <v>1</v>
      </c>
      <c r="C819" t="str">
        <f t="shared" si="25"/>
        <v/>
      </c>
    </row>
    <row r="820" spans="1:3" x14ac:dyDescent="0.25">
      <c r="A820" t="s">
        <v>6416</v>
      </c>
      <c r="B820">
        <f t="shared" si="24"/>
        <v>3</v>
      </c>
      <c r="C820" t="str">
        <f t="shared" si="25"/>
        <v/>
      </c>
    </row>
    <row r="821" spans="1:3" x14ac:dyDescent="0.25">
      <c r="A821" t="s">
        <v>11035</v>
      </c>
      <c r="B821">
        <f t="shared" si="24"/>
        <v>1</v>
      </c>
      <c r="C821" t="str">
        <f t="shared" si="25"/>
        <v/>
      </c>
    </row>
    <row r="822" spans="1:3" x14ac:dyDescent="0.25">
      <c r="A822" t="s">
        <v>13605</v>
      </c>
      <c r="B822">
        <f t="shared" si="24"/>
        <v>1</v>
      </c>
      <c r="C822" t="str">
        <f t="shared" si="25"/>
        <v/>
      </c>
    </row>
    <row r="823" spans="1:3" x14ac:dyDescent="0.25">
      <c r="A823" t="s">
        <v>11665</v>
      </c>
      <c r="B823">
        <f t="shared" si="24"/>
        <v>2</v>
      </c>
      <c r="C823" t="str">
        <f t="shared" si="25"/>
        <v/>
      </c>
    </row>
    <row r="824" spans="1:3" x14ac:dyDescent="0.25">
      <c r="A824" t="s">
        <v>13364</v>
      </c>
      <c r="B824">
        <f t="shared" si="24"/>
        <v>1</v>
      </c>
      <c r="C824" t="str">
        <f t="shared" si="25"/>
        <v/>
      </c>
    </row>
    <row r="825" spans="1:3" x14ac:dyDescent="0.25">
      <c r="A825" t="s">
        <v>4796</v>
      </c>
      <c r="B825">
        <f t="shared" si="24"/>
        <v>4</v>
      </c>
      <c r="C825" t="str">
        <f t="shared" si="25"/>
        <v/>
      </c>
    </row>
    <row r="826" spans="1:3" x14ac:dyDescent="0.25">
      <c r="A826" t="s">
        <v>7949</v>
      </c>
      <c r="B826">
        <f t="shared" si="24"/>
        <v>2</v>
      </c>
      <c r="C826" t="str">
        <f t="shared" si="25"/>
        <v/>
      </c>
    </row>
    <row r="827" spans="1:3" x14ac:dyDescent="0.25">
      <c r="A827" t="s">
        <v>5425</v>
      </c>
      <c r="B827">
        <f t="shared" si="24"/>
        <v>5</v>
      </c>
      <c r="C827" t="str">
        <f t="shared" si="25"/>
        <v/>
      </c>
    </row>
    <row r="828" spans="1:3" x14ac:dyDescent="0.25">
      <c r="A828" t="s">
        <v>16129</v>
      </c>
      <c r="B828">
        <f t="shared" si="24"/>
        <v>1</v>
      </c>
      <c r="C828" t="str">
        <f t="shared" si="25"/>
        <v/>
      </c>
    </row>
    <row r="829" spans="1:3" x14ac:dyDescent="0.25">
      <c r="A829" t="s">
        <v>14984</v>
      </c>
      <c r="B829">
        <f t="shared" si="24"/>
        <v>2</v>
      </c>
      <c r="C829" t="str">
        <f t="shared" si="25"/>
        <v/>
      </c>
    </row>
    <row r="830" spans="1:3" x14ac:dyDescent="0.25">
      <c r="A830" t="s">
        <v>5535</v>
      </c>
      <c r="B830">
        <f t="shared" si="24"/>
        <v>1</v>
      </c>
      <c r="C830" t="str">
        <f t="shared" si="25"/>
        <v/>
      </c>
    </row>
    <row r="831" spans="1:3" x14ac:dyDescent="0.25">
      <c r="A831" t="s">
        <v>2637</v>
      </c>
      <c r="B831">
        <f t="shared" si="24"/>
        <v>16</v>
      </c>
      <c r="C831" t="str">
        <f t="shared" si="25"/>
        <v/>
      </c>
    </row>
    <row r="832" spans="1:3" x14ac:dyDescent="0.25">
      <c r="A832" t="s">
        <v>11676</v>
      </c>
      <c r="B832">
        <f t="shared" si="24"/>
        <v>1</v>
      </c>
      <c r="C832" t="str">
        <f t="shared" si="25"/>
        <v/>
      </c>
    </row>
    <row r="833" spans="1:3" x14ac:dyDescent="0.25">
      <c r="A833" t="s">
        <v>3503</v>
      </c>
      <c r="B833">
        <f t="shared" si="24"/>
        <v>2</v>
      </c>
      <c r="C833" t="str">
        <f t="shared" si="25"/>
        <v/>
      </c>
    </row>
    <row r="834" spans="1:3" x14ac:dyDescent="0.25">
      <c r="A834" t="s">
        <v>5565</v>
      </c>
      <c r="B834">
        <f t="shared" ref="B834:B897" si="26">COUNTIF(Actors_1,A834) + COUNTIF(Actors_2,A834) + COUNTIF(Actors_3,A834)</f>
        <v>2</v>
      </c>
      <c r="C834" t="str">
        <f t="shared" si="25"/>
        <v/>
      </c>
    </row>
    <row r="835" spans="1:3" x14ac:dyDescent="0.25">
      <c r="A835" t="s">
        <v>853</v>
      </c>
      <c r="B835">
        <f t="shared" si="26"/>
        <v>10</v>
      </c>
      <c r="C835" t="str">
        <f t="shared" ref="C835:C898" si="27">IF(B835&gt;=25, "Flagged", "")</f>
        <v/>
      </c>
    </row>
    <row r="836" spans="1:3" x14ac:dyDescent="0.25">
      <c r="A836" t="s">
        <v>277</v>
      </c>
      <c r="B836">
        <f t="shared" si="26"/>
        <v>10</v>
      </c>
      <c r="C836" t="str">
        <f t="shared" si="27"/>
        <v/>
      </c>
    </row>
    <row r="837" spans="1:3" x14ac:dyDescent="0.25">
      <c r="A837" t="s">
        <v>6654</v>
      </c>
      <c r="B837">
        <f t="shared" si="26"/>
        <v>6</v>
      </c>
      <c r="C837" t="str">
        <f t="shared" si="27"/>
        <v/>
      </c>
    </row>
    <row r="838" spans="1:3" x14ac:dyDescent="0.25">
      <c r="A838" t="s">
        <v>13917</v>
      </c>
      <c r="B838">
        <f t="shared" si="26"/>
        <v>1</v>
      </c>
      <c r="C838" t="str">
        <f t="shared" si="27"/>
        <v/>
      </c>
    </row>
    <row r="839" spans="1:3" x14ac:dyDescent="0.25">
      <c r="A839" t="s">
        <v>12338</v>
      </c>
      <c r="B839">
        <f t="shared" si="26"/>
        <v>2</v>
      </c>
      <c r="C839" t="str">
        <f t="shared" si="27"/>
        <v/>
      </c>
    </row>
    <row r="840" spans="1:3" x14ac:dyDescent="0.25">
      <c r="A840" t="s">
        <v>3188</v>
      </c>
      <c r="B840">
        <f t="shared" si="26"/>
        <v>7</v>
      </c>
      <c r="C840" t="str">
        <f t="shared" si="27"/>
        <v/>
      </c>
    </row>
    <row r="841" spans="1:3" x14ac:dyDescent="0.25">
      <c r="A841" t="s">
        <v>5273</v>
      </c>
      <c r="B841">
        <f t="shared" si="26"/>
        <v>1</v>
      </c>
      <c r="C841" t="str">
        <f t="shared" si="27"/>
        <v/>
      </c>
    </row>
    <row r="842" spans="1:3" x14ac:dyDescent="0.25">
      <c r="A842" t="s">
        <v>42</v>
      </c>
      <c r="B842">
        <f t="shared" si="26"/>
        <v>41</v>
      </c>
      <c r="C842" t="str">
        <f t="shared" si="27"/>
        <v>Flagged</v>
      </c>
    </row>
    <row r="843" spans="1:3" x14ac:dyDescent="0.25">
      <c r="A843" t="s">
        <v>5290</v>
      </c>
      <c r="B843">
        <f t="shared" si="26"/>
        <v>3</v>
      </c>
      <c r="C843" t="str">
        <f t="shared" si="27"/>
        <v/>
      </c>
    </row>
    <row r="844" spans="1:3" x14ac:dyDescent="0.25">
      <c r="A844" t="s">
        <v>15468</v>
      </c>
      <c r="B844">
        <f t="shared" si="26"/>
        <v>2</v>
      </c>
      <c r="C844" t="str">
        <f t="shared" si="27"/>
        <v/>
      </c>
    </row>
    <row r="845" spans="1:3" x14ac:dyDescent="0.25">
      <c r="A845" t="s">
        <v>217</v>
      </c>
      <c r="B845">
        <f t="shared" si="26"/>
        <v>18</v>
      </c>
      <c r="C845" t="str">
        <f t="shared" si="27"/>
        <v/>
      </c>
    </row>
    <row r="846" spans="1:3" x14ac:dyDescent="0.25">
      <c r="A846" t="s">
        <v>5871</v>
      </c>
      <c r="B846">
        <f t="shared" si="26"/>
        <v>2</v>
      </c>
      <c r="C846" t="str">
        <f t="shared" si="27"/>
        <v/>
      </c>
    </row>
    <row r="847" spans="1:3" x14ac:dyDescent="0.25">
      <c r="A847" t="s">
        <v>4545</v>
      </c>
      <c r="B847">
        <f t="shared" si="26"/>
        <v>9</v>
      </c>
      <c r="C847" t="str">
        <f t="shared" si="27"/>
        <v/>
      </c>
    </row>
    <row r="848" spans="1:3" x14ac:dyDescent="0.25">
      <c r="A848" t="s">
        <v>511</v>
      </c>
      <c r="B848">
        <f t="shared" si="26"/>
        <v>9</v>
      </c>
      <c r="C848" t="str">
        <f t="shared" si="27"/>
        <v/>
      </c>
    </row>
    <row r="849" spans="1:3" x14ac:dyDescent="0.25">
      <c r="A849" t="s">
        <v>1625</v>
      </c>
      <c r="B849">
        <f t="shared" si="26"/>
        <v>9</v>
      </c>
      <c r="C849" t="str">
        <f t="shared" si="27"/>
        <v/>
      </c>
    </row>
    <row r="850" spans="1:3" x14ac:dyDescent="0.25">
      <c r="A850" t="s">
        <v>1630</v>
      </c>
      <c r="B850">
        <f t="shared" si="26"/>
        <v>14</v>
      </c>
      <c r="C850" t="str">
        <f t="shared" si="27"/>
        <v/>
      </c>
    </row>
    <row r="851" spans="1:3" x14ac:dyDescent="0.25">
      <c r="A851" t="s">
        <v>16317</v>
      </c>
      <c r="B851">
        <f t="shared" si="26"/>
        <v>1</v>
      </c>
      <c r="C851" t="str">
        <f t="shared" si="27"/>
        <v/>
      </c>
    </row>
    <row r="852" spans="1:3" x14ac:dyDescent="0.25">
      <c r="A852" t="s">
        <v>3960</v>
      </c>
      <c r="B852">
        <f t="shared" si="26"/>
        <v>3</v>
      </c>
      <c r="C852" t="str">
        <f t="shared" si="27"/>
        <v/>
      </c>
    </row>
    <row r="853" spans="1:3" x14ac:dyDescent="0.25">
      <c r="A853" t="s">
        <v>13159</v>
      </c>
      <c r="B853">
        <f t="shared" si="26"/>
        <v>1</v>
      </c>
      <c r="C853" t="str">
        <f t="shared" si="27"/>
        <v/>
      </c>
    </row>
    <row r="854" spans="1:3" x14ac:dyDescent="0.25">
      <c r="A854" t="s">
        <v>13773</v>
      </c>
      <c r="B854">
        <f t="shared" si="26"/>
        <v>1</v>
      </c>
      <c r="C854" t="str">
        <f t="shared" si="27"/>
        <v/>
      </c>
    </row>
    <row r="855" spans="1:3" x14ac:dyDescent="0.25">
      <c r="A855" t="s">
        <v>2447</v>
      </c>
      <c r="B855">
        <f t="shared" si="26"/>
        <v>5</v>
      </c>
      <c r="C855" t="str">
        <f t="shared" si="27"/>
        <v/>
      </c>
    </row>
    <row r="856" spans="1:3" x14ac:dyDescent="0.25">
      <c r="A856" t="s">
        <v>580</v>
      </c>
      <c r="B856">
        <f t="shared" si="26"/>
        <v>7</v>
      </c>
      <c r="C856" t="str">
        <f t="shared" si="27"/>
        <v/>
      </c>
    </row>
    <row r="857" spans="1:3" x14ac:dyDescent="0.25">
      <c r="A857" t="s">
        <v>1000</v>
      </c>
      <c r="B857">
        <f t="shared" si="26"/>
        <v>9</v>
      </c>
      <c r="C857" t="str">
        <f t="shared" si="27"/>
        <v/>
      </c>
    </row>
    <row r="858" spans="1:3" x14ac:dyDescent="0.25">
      <c r="A858" t="s">
        <v>16227</v>
      </c>
      <c r="B858">
        <f t="shared" si="26"/>
        <v>1</v>
      </c>
      <c r="C858" t="str">
        <f t="shared" si="27"/>
        <v/>
      </c>
    </row>
    <row r="859" spans="1:3" x14ac:dyDescent="0.25">
      <c r="A859" t="s">
        <v>12196</v>
      </c>
      <c r="B859">
        <f t="shared" si="26"/>
        <v>1</v>
      </c>
      <c r="C859" t="str">
        <f t="shared" si="27"/>
        <v/>
      </c>
    </row>
    <row r="860" spans="1:3" x14ac:dyDescent="0.25">
      <c r="A860" t="s">
        <v>7752</v>
      </c>
      <c r="B860">
        <f t="shared" si="26"/>
        <v>4</v>
      </c>
      <c r="C860" t="str">
        <f t="shared" si="27"/>
        <v/>
      </c>
    </row>
    <row r="861" spans="1:3" x14ac:dyDescent="0.25">
      <c r="A861" t="s">
        <v>2374</v>
      </c>
      <c r="B861">
        <f t="shared" si="26"/>
        <v>6</v>
      </c>
      <c r="C861" t="str">
        <f t="shared" si="27"/>
        <v/>
      </c>
    </row>
    <row r="862" spans="1:3" x14ac:dyDescent="0.25">
      <c r="A862" t="s">
        <v>58</v>
      </c>
      <c r="B862">
        <f t="shared" si="26"/>
        <v>19</v>
      </c>
      <c r="C862" t="str">
        <f t="shared" si="27"/>
        <v/>
      </c>
    </row>
    <row r="863" spans="1:3" x14ac:dyDescent="0.25">
      <c r="A863" t="s">
        <v>2749</v>
      </c>
      <c r="B863">
        <f t="shared" si="26"/>
        <v>6</v>
      </c>
      <c r="C863" t="str">
        <f t="shared" si="27"/>
        <v/>
      </c>
    </row>
    <row r="864" spans="1:3" x14ac:dyDescent="0.25">
      <c r="A864" t="s">
        <v>704</v>
      </c>
      <c r="B864">
        <f t="shared" si="26"/>
        <v>8</v>
      </c>
      <c r="C864" t="str">
        <f t="shared" si="27"/>
        <v/>
      </c>
    </row>
    <row r="865" spans="1:3" x14ac:dyDescent="0.25">
      <c r="A865" t="s">
        <v>595</v>
      </c>
      <c r="B865">
        <f t="shared" si="26"/>
        <v>15</v>
      </c>
      <c r="C865" t="str">
        <f t="shared" si="27"/>
        <v/>
      </c>
    </row>
    <row r="866" spans="1:3" x14ac:dyDescent="0.25">
      <c r="A866" t="s">
        <v>3536</v>
      </c>
      <c r="B866">
        <f t="shared" si="26"/>
        <v>1</v>
      </c>
      <c r="C866" t="str">
        <f t="shared" si="27"/>
        <v/>
      </c>
    </row>
    <row r="867" spans="1:3" x14ac:dyDescent="0.25">
      <c r="A867" t="s">
        <v>15849</v>
      </c>
      <c r="B867">
        <f t="shared" si="26"/>
        <v>1</v>
      </c>
      <c r="C867" t="str">
        <f t="shared" si="27"/>
        <v/>
      </c>
    </row>
    <row r="868" spans="1:3" x14ac:dyDescent="0.25">
      <c r="A868" t="s">
        <v>3009</v>
      </c>
      <c r="B868">
        <f t="shared" si="26"/>
        <v>7</v>
      </c>
      <c r="C868" t="str">
        <f t="shared" si="27"/>
        <v/>
      </c>
    </row>
    <row r="869" spans="1:3" x14ac:dyDescent="0.25">
      <c r="A869" t="s">
        <v>15660</v>
      </c>
      <c r="B869">
        <f t="shared" si="26"/>
        <v>1</v>
      </c>
      <c r="C869" t="str">
        <f t="shared" si="27"/>
        <v/>
      </c>
    </row>
    <row r="870" spans="1:3" x14ac:dyDescent="0.25">
      <c r="A870" t="s">
        <v>14254</v>
      </c>
      <c r="B870">
        <f t="shared" si="26"/>
        <v>2</v>
      </c>
      <c r="C870" t="str">
        <f t="shared" si="27"/>
        <v/>
      </c>
    </row>
    <row r="871" spans="1:3" x14ac:dyDescent="0.25">
      <c r="A871" t="s">
        <v>8215</v>
      </c>
      <c r="B871">
        <f t="shared" si="26"/>
        <v>2</v>
      </c>
      <c r="C871" t="str">
        <f t="shared" si="27"/>
        <v/>
      </c>
    </row>
    <row r="872" spans="1:3" x14ac:dyDescent="0.25">
      <c r="A872" t="s">
        <v>4924</v>
      </c>
      <c r="B872">
        <f t="shared" si="26"/>
        <v>1</v>
      </c>
      <c r="C872" t="str">
        <f t="shared" si="27"/>
        <v/>
      </c>
    </row>
    <row r="873" spans="1:3" x14ac:dyDescent="0.25">
      <c r="A873" t="s">
        <v>14615</v>
      </c>
      <c r="B873">
        <f t="shared" si="26"/>
        <v>2</v>
      </c>
      <c r="C873" t="str">
        <f t="shared" si="27"/>
        <v/>
      </c>
    </row>
    <row r="874" spans="1:3" x14ac:dyDescent="0.25">
      <c r="A874" t="s">
        <v>204</v>
      </c>
      <c r="B874">
        <f t="shared" si="26"/>
        <v>25</v>
      </c>
      <c r="C874" t="str">
        <f t="shared" si="27"/>
        <v>Flagged</v>
      </c>
    </row>
    <row r="875" spans="1:3" x14ac:dyDescent="0.25">
      <c r="A875" t="s">
        <v>14356</v>
      </c>
      <c r="B875">
        <f t="shared" si="26"/>
        <v>1</v>
      </c>
      <c r="C875" t="str">
        <f t="shared" si="27"/>
        <v/>
      </c>
    </row>
    <row r="876" spans="1:3" x14ac:dyDescent="0.25">
      <c r="A876" t="s">
        <v>586</v>
      </c>
      <c r="B876">
        <f t="shared" si="26"/>
        <v>7</v>
      </c>
      <c r="C876" t="str">
        <f t="shared" si="27"/>
        <v/>
      </c>
    </row>
    <row r="877" spans="1:3" x14ac:dyDescent="0.25">
      <c r="A877" t="s">
        <v>1275</v>
      </c>
      <c r="B877">
        <f t="shared" si="26"/>
        <v>27</v>
      </c>
      <c r="C877" t="str">
        <f t="shared" si="27"/>
        <v>Flagged</v>
      </c>
    </row>
    <row r="878" spans="1:3" x14ac:dyDescent="0.25">
      <c r="A878" t="s">
        <v>807</v>
      </c>
      <c r="B878">
        <f t="shared" si="26"/>
        <v>5</v>
      </c>
      <c r="C878" t="str">
        <f t="shared" si="27"/>
        <v/>
      </c>
    </row>
    <row r="879" spans="1:3" x14ac:dyDescent="0.25">
      <c r="A879" t="s">
        <v>11089</v>
      </c>
      <c r="B879">
        <f t="shared" si="26"/>
        <v>4</v>
      </c>
      <c r="C879" t="str">
        <f t="shared" si="27"/>
        <v/>
      </c>
    </row>
    <row r="880" spans="1:3" x14ac:dyDescent="0.25">
      <c r="A880" t="s">
        <v>6411</v>
      </c>
      <c r="B880">
        <f t="shared" si="26"/>
        <v>9</v>
      </c>
      <c r="C880" t="str">
        <f t="shared" si="27"/>
        <v/>
      </c>
    </row>
    <row r="881" spans="1:3" x14ac:dyDescent="0.25">
      <c r="A881" t="s">
        <v>5045</v>
      </c>
      <c r="B881">
        <f t="shared" si="26"/>
        <v>8</v>
      </c>
      <c r="C881" t="str">
        <f t="shared" si="27"/>
        <v/>
      </c>
    </row>
    <row r="882" spans="1:3" x14ac:dyDescent="0.25">
      <c r="A882" t="s">
        <v>9841</v>
      </c>
      <c r="B882">
        <f t="shared" si="26"/>
        <v>1</v>
      </c>
      <c r="C882" t="str">
        <f t="shared" si="27"/>
        <v/>
      </c>
    </row>
    <row r="883" spans="1:3" x14ac:dyDescent="0.25">
      <c r="A883" t="s">
        <v>4430</v>
      </c>
      <c r="B883">
        <f t="shared" si="26"/>
        <v>6</v>
      </c>
      <c r="C883" t="str">
        <f t="shared" si="27"/>
        <v/>
      </c>
    </row>
    <row r="884" spans="1:3" x14ac:dyDescent="0.25">
      <c r="A884" t="s">
        <v>9565</v>
      </c>
      <c r="B884">
        <f t="shared" si="26"/>
        <v>3</v>
      </c>
      <c r="C884" t="str">
        <f t="shared" si="27"/>
        <v/>
      </c>
    </row>
    <row r="885" spans="1:3" x14ac:dyDescent="0.25">
      <c r="A885" t="s">
        <v>347</v>
      </c>
      <c r="B885">
        <f t="shared" si="26"/>
        <v>8</v>
      </c>
      <c r="C885" t="str">
        <f t="shared" si="27"/>
        <v/>
      </c>
    </row>
    <row r="886" spans="1:3" x14ac:dyDescent="0.25">
      <c r="A886" t="s">
        <v>12478</v>
      </c>
      <c r="B886">
        <f t="shared" si="26"/>
        <v>1</v>
      </c>
      <c r="C886" t="str">
        <f t="shared" si="27"/>
        <v/>
      </c>
    </row>
    <row r="887" spans="1:3" x14ac:dyDescent="0.25">
      <c r="A887" t="s">
        <v>6781</v>
      </c>
      <c r="B887">
        <f t="shared" si="26"/>
        <v>5</v>
      </c>
      <c r="C887" t="str">
        <f t="shared" si="27"/>
        <v/>
      </c>
    </row>
    <row r="888" spans="1:3" x14ac:dyDescent="0.25">
      <c r="A888" t="s">
        <v>10991</v>
      </c>
      <c r="B888">
        <f t="shared" si="26"/>
        <v>2</v>
      </c>
      <c r="C888" t="str">
        <f t="shared" si="27"/>
        <v/>
      </c>
    </row>
    <row r="889" spans="1:3" x14ac:dyDescent="0.25">
      <c r="A889" t="s">
        <v>7809</v>
      </c>
      <c r="B889">
        <f t="shared" si="26"/>
        <v>1</v>
      </c>
      <c r="C889" t="str">
        <f t="shared" si="27"/>
        <v/>
      </c>
    </row>
    <row r="890" spans="1:3" x14ac:dyDescent="0.25">
      <c r="A890" t="s">
        <v>1152</v>
      </c>
      <c r="B890">
        <f t="shared" si="26"/>
        <v>6</v>
      </c>
      <c r="C890" t="str">
        <f t="shared" si="27"/>
        <v/>
      </c>
    </row>
    <row r="891" spans="1:3" x14ac:dyDescent="0.25">
      <c r="A891" t="s">
        <v>615</v>
      </c>
      <c r="B891">
        <f t="shared" si="26"/>
        <v>10</v>
      </c>
      <c r="C891" t="str">
        <f t="shared" si="27"/>
        <v/>
      </c>
    </row>
    <row r="892" spans="1:3" x14ac:dyDescent="0.25">
      <c r="A892" t="s">
        <v>10729</v>
      </c>
      <c r="B892">
        <f t="shared" si="26"/>
        <v>6</v>
      </c>
      <c r="C892" t="str">
        <f t="shared" si="27"/>
        <v/>
      </c>
    </row>
    <row r="893" spans="1:3" x14ac:dyDescent="0.25">
      <c r="A893" t="s">
        <v>5578</v>
      </c>
      <c r="B893">
        <f t="shared" si="26"/>
        <v>3</v>
      </c>
      <c r="C893" t="str">
        <f t="shared" si="27"/>
        <v/>
      </c>
    </row>
    <row r="894" spans="1:3" x14ac:dyDescent="0.25">
      <c r="A894" t="s">
        <v>1127</v>
      </c>
      <c r="B894">
        <f t="shared" si="26"/>
        <v>5</v>
      </c>
      <c r="C894" t="str">
        <f t="shared" si="27"/>
        <v/>
      </c>
    </row>
    <row r="895" spans="1:3" x14ac:dyDescent="0.25">
      <c r="A895" t="s">
        <v>9258</v>
      </c>
      <c r="B895">
        <f t="shared" si="26"/>
        <v>1</v>
      </c>
      <c r="C895" t="str">
        <f t="shared" si="27"/>
        <v/>
      </c>
    </row>
    <row r="896" spans="1:3" x14ac:dyDescent="0.25">
      <c r="A896" t="s">
        <v>11737</v>
      </c>
      <c r="B896">
        <f t="shared" si="26"/>
        <v>2</v>
      </c>
      <c r="C896" t="str">
        <f t="shared" si="27"/>
        <v/>
      </c>
    </row>
    <row r="897" spans="1:3" x14ac:dyDescent="0.25">
      <c r="A897" t="s">
        <v>16173</v>
      </c>
      <c r="B897">
        <f t="shared" si="26"/>
        <v>2</v>
      </c>
      <c r="C897" t="str">
        <f t="shared" si="27"/>
        <v/>
      </c>
    </row>
    <row r="898" spans="1:3" x14ac:dyDescent="0.25">
      <c r="A898" t="s">
        <v>16372</v>
      </c>
      <c r="B898">
        <f t="shared" ref="B898:B961" si="28">COUNTIF(Actors_1,A898) + COUNTIF(Actors_2,A898) + COUNTIF(Actors_3,A898)</f>
        <v>1</v>
      </c>
      <c r="C898" t="str">
        <f t="shared" si="27"/>
        <v/>
      </c>
    </row>
    <row r="899" spans="1:3" x14ac:dyDescent="0.25">
      <c r="A899" t="s">
        <v>9985</v>
      </c>
      <c r="B899">
        <f t="shared" si="28"/>
        <v>5</v>
      </c>
      <c r="C899" t="str">
        <f t="shared" ref="C899:C962" si="29">IF(B899&gt;=25, "Flagged", "")</f>
        <v/>
      </c>
    </row>
    <row r="900" spans="1:3" x14ac:dyDescent="0.25">
      <c r="A900" t="s">
        <v>15684</v>
      </c>
      <c r="B900">
        <f t="shared" si="28"/>
        <v>1</v>
      </c>
      <c r="C900" t="str">
        <f t="shared" si="29"/>
        <v/>
      </c>
    </row>
    <row r="901" spans="1:3" x14ac:dyDescent="0.25">
      <c r="A901" t="s">
        <v>4054</v>
      </c>
      <c r="B901">
        <f t="shared" si="28"/>
        <v>1</v>
      </c>
      <c r="C901" t="str">
        <f t="shared" si="29"/>
        <v/>
      </c>
    </row>
    <row r="902" spans="1:3" x14ac:dyDescent="0.25">
      <c r="A902" t="s">
        <v>16305</v>
      </c>
      <c r="B902">
        <f t="shared" si="28"/>
        <v>1</v>
      </c>
      <c r="C902" t="str">
        <f t="shared" si="29"/>
        <v/>
      </c>
    </row>
    <row r="903" spans="1:3" x14ac:dyDescent="0.25">
      <c r="A903" t="s">
        <v>5185</v>
      </c>
      <c r="B903">
        <f t="shared" si="28"/>
        <v>2</v>
      </c>
      <c r="C903" t="str">
        <f t="shared" si="29"/>
        <v/>
      </c>
    </row>
    <row r="904" spans="1:3" x14ac:dyDescent="0.25">
      <c r="A904" t="s">
        <v>186</v>
      </c>
      <c r="B904">
        <f t="shared" si="28"/>
        <v>22</v>
      </c>
      <c r="C904" t="str">
        <f t="shared" si="29"/>
        <v/>
      </c>
    </row>
    <row r="905" spans="1:3" x14ac:dyDescent="0.25">
      <c r="A905" t="s">
        <v>8625</v>
      </c>
      <c r="B905">
        <f t="shared" si="28"/>
        <v>2</v>
      </c>
      <c r="C905" t="str">
        <f t="shared" si="29"/>
        <v/>
      </c>
    </row>
    <row r="906" spans="1:3" x14ac:dyDescent="0.25">
      <c r="A906" t="s">
        <v>7563</v>
      </c>
      <c r="B906">
        <f t="shared" si="28"/>
        <v>4</v>
      </c>
      <c r="C906" t="str">
        <f t="shared" si="29"/>
        <v/>
      </c>
    </row>
    <row r="907" spans="1:3" x14ac:dyDescent="0.25">
      <c r="A907" t="s">
        <v>13470</v>
      </c>
      <c r="B907">
        <f t="shared" si="28"/>
        <v>2</v>
      </c>
      <c r="C907" t="str">
        <f t="shared" si="29"/>
        <v/>
      </c>
    </row>
    <row r="908" spans="1:3" x14ac:dyDescent="0.25">
      <c r="A908" t="s">
        <v>14547</v>
      </c>
      <c r="B908">
        <f t="shared" si="28"/>
        <v>1</v>
      </c>
      <c r="C908" t="str">
        <f t="shared" si="29"/>
        <v/>
      </c>
    </row>
    <row r="909" spans="1:3" x14ac:dyDescent="0.25">
      <c r="A909" t="s">
        <v>4077</v>
      </c>
      <c r="B909">
        <f t="shared" si="28"/>
        <v>1</v>
      </c>
      <c r="C909" t="str">
        <f t="shared" si="29"/>
        <v/>
      </c>
    </row>
    <row r="910" spans="1:3" x14ac:dyDescent="0.25">
      <c r="A910" t="s">
        <v>3004</v>
      </c>
      <c r="B910">
        <f t="shared" si="28"/>
        <v>6</v>
      </c>
      <c r="C910" t="str">
        <f t="shared" si="29"/>
        <v/>
      </c>
    </row>
    <row r="911" spans="1:3" x14ac:dyDescent="0.25">
      <c r="A911" t="s">
        <v>3227</v>
      </c>
      <c r="B911">
        <f t="shared" si="28"/>
        <v>8</v>
      </c>
      <c r="C911" t="str">
        <f t="shared" si="29"/>
        <v/>
      </c>
    </row>
    <row r="912" spans="1:3" x14ac:dyDescent="0.25">
      <c r="A912" t="s">
        <v>8110</v>
      </c>
      <c r="B912">
        <f t="shared" si="28"/>
        <v>2</v>
      </c>
      <c r="C912" t="str">
        <f t="shared" si="29"/>
        <v/>
      </c>
    </row>
    <row r="913" spans="1:3" x14ac:dyDescent="0.25">
      <c r="A913" t="s">
        <v>9300</v>
      </c>
      <c r="B913">
        <f t="shared" si="28"/>
        <v>4</v>
      </c>
      <c r="C913" t="str">
        <f t="shared" si="29"/>
        <v/>
      </c>
    </row>
    <row r="914" spans="1:3" x14ac:dyDescent="0.25">
      <c r="A914" t="s">
        <v>12365</v>
      </c>
      <c r="B914">
        <f t="shared" si="28"/>
        <v>2</v>
      </c>
      <c r="C914" t="str">
        <f t="shared" si="29"/>
        <v/>
      </c>
    </row>
    <row r="915" spans="1:3" x14ac:dyDescent="0.25">
      <c r="A915" t="s">
        <v>16735</v>
      </c>
      <c r="B915">
        <f t="shared" si="28"/>
        <v>1</v>
      </c>
      <c r="C915" t="str">
        <f t="shared" si="29"/>
        <v/>
      </c>
    </row>
    <row r="916" spans="1:3" x14ac:dyDescent="0.25">
      <c r="A916" t="s">
        <v>2152</v>
      </c>
      <c r="B916">
        <f t="shared" si="28"/>
        <v>5</v>
      </c>
      <c r="C916" t="str">
        <f t="shared" si="29"/>
        <v/>
      </c>
    </row>
    <row r="917" spans="1:3" x14ac:dyDescent="0.25">
      <c r="A917" t="s">
        <v>8760</v>
      </c>
      <c r="B917">
        <f t="shared" si="28"/>
        <v>2</v>
      </c>
      <c r="C917" t="str">
        <f t="shared" si="29"/>
        <v/>
      </c>
    </row>
    <row r="918" spans="1:3" x14ac:dyDescent="0.25">
      <c r="A918" t="s">
        <v>13779</v>
      </c>
      <c r="B918">
        <f t="shared" si="28"/>
        <v>1</v>
      </c>
      <c r="C918" t="str">
        <f t="shared" si="29"/>
        <v/>
      </c>
    </row>
    <row r="919" spans="1:3" x14ac:dyDescent="0.25">
      <c r="A919" t="s">
        <v>4229</v>
      </c>
      <c r="B919">
        <f t="shared" si="28"/>
        <v>3</v>
      </c>
      <c r="C919" t="str">
        <f t="shared" si="29"/>
        <v/>
      </c>
    </row>
    <row r="920" spans="1:3" x14ac:dyDescent="0.25">
      <c r="A920" t="s">
        <v>502</v>
      </c>
      <c r="B920">
        <f t="shared" si="28"/>
        <v>25</v>
      </c>
      <c r="C920" t="str">
        <f t="shared" si="29"/>
        <v>Flagged</v>
      </c>
    </row>
    <row r="921" spans="1:3" x14ac:dyDescent="0.25">
      <c r="A921" t="s">
        <v>14918</v>
      </c>
      <c r="B921">
        <f t="shared" si="28"/>
        <v>2</v>
      </c>
      <c r="C921" t="str">
        <f t="shared" si="29"/>
        <v/>
      </c>
    </row>
    <row r="922" spans="1:3" x14ac:dyDescent="0.25">
      <c r="A922" t="s">
        <v>11697</v>
      </c>
      <c r="B922">
        <f t="shared" si="28"/>
        <v>1</v>
      </c>
      <c r="C922" t="str">
        <f t="shared" si="29"/>
        <v/>
      </c>
    </row>
    <row r="923" spans="1:3" x14ac:dyDescent="0.25">
      <c r="A923" t="s">
        <v>6026</v>
      </c>
      <c r="B923">
        <f t="shared" si="28"/>
        <v>3</v>
      </c>
      <c r="C923" t="str">
        <f t="shared" si="29"/>
        <v/>
      </c>
    </row>
    <row r="924" spans="1:3" x14ac:dyDescent="0.25">
      <c r="A924" t="s">
        <v>14420</v>
      </c>
      <c r="B924">
        <f t="shared" si="28"/>
        <v>2</v>
      </c>
      <c r="C924" t="str">
        <f t="shared" si="29"/>
        <v/>
      </c>
    </row>
    <row r="925" spans="1:3" x14ac:dyDescent="0.25">
      <c r="A925" t="s">
        <v>738</v>
      </c>
      <c r="B925">
        <f t="shared" si="28"/>
        <v>6</v>
      </c>
      <c r="C925" t="str">
        <f t="shared" si="29"/>
        <v/>
      </c>
    </row>
    <row r="926" spans="1:3" x14ac:dyDescent="0.25">
      <c r="A926" t="s">
        <v>8888</v>
      </c>
      <c r="B926">
        <f t="shared" si="28"/>
        <v>2</v>
      </c>
      <c r="C926" t="str">
        <f t="shared" si="29"/>
        <v/>
      </c>
    </row>
    <row r="927" spans="1:3" x14ac:dyDescent="0.25">
      <c r="A927" t="s">
        <v>346</v>
      </c>
      <c r="B927">
        <f t="shared" si="28"/>
        <v>8</v>
      </c>
      <c r="C927" t="str">
        <f t="shared" si="29"/>
        <v/>
      </c>
    </row>
    <row r="928" spans="1:3" x14ac:dyDescent="0.25">
      <c r="A928" t="s">
        <v>1368</v>
      </c>
      <c r="B928">
        <f t="shared" si="28"/>
        <v>11</v>
      </c>
      <c r="C928" t="str">
        <f t="shared" si="29"/>
        <v/>
      </c>
    </row>
    <row r="929" spans="1:3" x14ac:dyDescent="0.25">
      <c r="A929" t="s">
        <v>5119</v>
      </c>
      <c r="B929">
        <f t="shared" si="28"/>
        <v>1</v>
      </c>
      <c r="C929" t="str">
        <f t="shared" si="29"/>
        <v/>
      </c>
    </row>
    <row r="930" spans="1:3" x14ac:dyDescent="0.25">
      <c r="A930" t="s">
        <v>226</v>
      </c>
      <c r="B930">
        <f t="shared" si="28"/>
        <v>6</v>
      </c>
      <c r="C930" t="str">
        <f t="shared" si="29"/>
        <v/>
      </c>
    </row>
    <row r="931" spans="1:3" x14ac:dyDescent="0.25">
      <c r="A931" t="s">
        <v>6094</v>
      </c>
      <c r="B931">
        <f t="shared" si="28"/>
        <v>1</v>
      </c>
      <c r="C931" t="str">
        <f t="shared" si="29"/>
        <v/>
      </c>
    </row>
    <row r="932" spans="1:3" x14ac:dyDescent="0.25">
      <c r="A932" t="s">
        <v>6421</v>
      </c>
      <c r="B932">
        <f t="shared" si="28"/>
        <v>3</v>
      </c>
      <c r="C932" t="str">
        <f t="shared" si="29"/>
        <v/>
      </c>
    </row>
    <row r="933" spans="1:3" x14ac:dyDescent="0.25">
      <c r="A933" t="s">
        <v>9044</v>
      </c>
      <c r="B933">
        <f t="shared" si="28"/>
        <v>2</v>
      </c>
      <c r="C933" t="str">
        <f t="shared" si="29"/>
        <v/>
      </c>
    </row>
    <row r="934" spans="1:3" x14ac:dyDescent="0.25">
      <c r="A934" t="s">
        <v>3130</v>
      </c>
      <c r="B934">
        <f t="shared" si="28"/>
        <v>4</v>
      </c>
      <c r="C934" t="str">
        <f t="shared" si="29"/>
        <v/>
      </c>
    </row>
    <row r="935" spans="1:3" x14ac:dyDescent="0.25">
      <c r="A935" t="s">
        <v>2965</v>
      </c>
      <c r="B935">
        <f t="shared" si="28"/>
        <v>8</v>
      </c>
      <c r="C935" t="str">
        <f t="shared" si="29"/>
        <v/>
      </c>
    </row>
    <row r="936" spans="1:3" x14ac:dyDescent="0.25">
      <c r="A936" t="s">
        <v>7578</v>
      </c>
      <c r="B936">
        <f t="shared" si="28"/>
        <v>2</v>
      </c>
      <c r="C936" t="str">
        <f t="shared" si="29"/>
        <v/>
      </c>
    </row>
    <row r="937" spans="1:3" x14ac:dyDescent="0.25">
      <c r="A937" t="s">
        <v>2668</v>
      </c>
      <c r="B937">
        <f t="shared" si="28"/>
        <v>10</v>
      </c>
      <c r="C937" t="str">
        <f t="shared" si="29"/>
        <v/>
      </c>
    </row>
    <row r="938" spans="1:3" x14ac:dyDescent="0.25">
      <c r="A938" t="s">
        <v>899</v>
      </c>
      <c r="B938">
        <f t="shared" si="28"/>
        <v>2</v>
      </c>
      <c r="C938" t="str">
        <f t="shared" si="29"/>
        <v/>
      </c>
    </row>
    <row r="939" spans="1:3" x14ac:dyDescent="0.25">
      <c r="A939" t="s">
        <v>108</v>
      </c>
      <c r="B939">
        <f t="shared" si="28"/>
        <v>22</v>
      </c>
      <c r="C939" t="str">
        <f t="shared" si="29"/>
        <v/>
      </c>
    </row>
    <row r="940" spans="1:3" x14ac:dyDescent="0.25">
      <c r="A940" t="s">
        <v>1820</v>
      </c>
      <c r="B940">
        <f t="shared" si="28"/>
        <v>7</v>
      </c>
      <c r="C940" t="str">
        <f t="shared" si="29"/>
        <v/>
      </c>
    </row>
    <row r="941" spans="1:3" x14ac:dyDescent="0.25">
      <c r="A941" t="s">
        <v>3578</v>
      </c>
      <c r="B941">
        <f t="shared" si="28"/>
        <v>9</v>
      </c>
      <c r="C941" t="str">
        <f t="shared" si="29"/>
        <v/>
      </c>
    </row>
    <row r="942" spans="1:3" x14ac:dyDescent="0.25">
      <c r="A942" t="s">
        <v>8880</v>
      </c>
      <c r="B942">
        <f t="shared" si="28"/>
        <v>2</v>
      </c>
      <c r="C942" t="str">
        <f t="shared" si="29"/>
        <v/>
      </c>
    </row>
    <row r="943" spans="1:3" x14ac:dyDescent="0.25">
      <c r="A943" t="s">
        <v>10416</v>
      </c>
      <c r="B943">
        <f t="shared" si="28"/>
        <v>4</v>
      </c>
      <c r="C943" t="str">
        <f t="shared" si="29"/>
        <v/>
      </c>
    </row>
    <row r="944" spans="1:3" x14ac:dyDescent="0.25">
      <c r="A944" t="s">
        <v>3299</v>
      </c>
      <c r="B944">
        <f t="shared" si="28"/>
        <v>2</v>
      </c>
      <c r="C944" t="str">
        <f t="shared" si="29"/>
        <v/>
      </c>
    </row>
    <row r="945" spans="1:3" x14ac:dyDescent="0.25">
      <c r="A945" t="s">
        <v>2035</v>
      </c>
      <c r="B945">
        <f t="shared" si="28"/>
        <v>8</v>
      </c>
      <c r="C945" t="str">
        <f t="shared" si="29"/>
        <v/>
      </c>
    </row>
    <row r="946" spans="1:3" x14ac:dyDescent="0.25">
      <c r="A946" t="s">
        <v>1834</v>
      </c>
      <c r="B946">
        <f t="shared" si="28"/>
        <v>4</v>
      </c>
      <c r="C946" t="str">
        <f t="shared" si="29"/>
        <v/>
      </c>
    </row>
    <row r="947" spans="1:3" x14ac:dyDescent="0.25">
      <c r="A947" t="s">
        <v>10268</v>
      </c>
      <c r="B947">
        <f t="shared" si="28"/>
        <v>1</v>
      </c>
      <c r="C947" t="str">
        <f t="shared" si="29"/>
        <v/>
      </c>
    </row>
    <row r="948" spans="1:3" x14ac:dyDescent="0.25">
      <c r="A948" t="s">
        <v>3675</v>
      </c>
      <c r="B948">
        <f t="shared" si="28"/>
        <v>3</v>
      </c>
      <c r="C948" t="str">
        <f t="shared" si="29"/>
        <v/>
      </c>
    </row>
    <row r="949" spans="1:3" x14ac:dyDescent="0.25">
      <c r="A949" t="s">
        <v>16456</v>
      </c>
      <c r="B949">
        <f t="shared" si="28"/>
        <v>1</v>
      </c>
      <c r="C949" t="str">
        <f t="shared" si="29"/>
        <v/>
      </c>
    </row>
    <row r="950" spans="1:3" x14ac:dyDescent="0.25">
      <c r="A950" t="s">
        <v>4007</v>
      </c>
      <c r="B950">
        <f t="shared" si="28"/>
        <v>6</v>
      </c>
      <c r="C950" t="str">
        <f t="shared" si="29"/>
        <v/>
      </c>
    </row>
    <row r="951" spans="1:3" x14ac:dyDescent="0.25">
      <c r="A951" t="s">
        <v>7394</v>
      </c>
      <c r="B951">
        <f t="shared" si="28"/>
        <v>1</v>
      </c>
      <c r="C951" t="str">
        <f t="shared" si="29"/>
        <v/>
      </c>
    </row>
    <row r="952" spans="1:3" x14ac:dyDescent="0.25">
      <c r="A952" t="s">
        <v>12166</v>
      </c>
      <c r="B952">
        <f t="shared" si="28"/>
        <v>3</v>
      </c>
      <c r="C952" t="str">
        <f t="shared" si="29"/>
        <v/>
      </c>
    </row>
    <row r="953" spans="1:3" x14ac:dyDescent="0.25">
      <c r="A953" t="s">
        <v>9679</v>
      </c>
      <c r="B953">
        <f t="shared" si="28"/>
        <v>1</v>
      </c>
      <c r="C953" t="str">
        <f t="shared" si="29"/>
        <v/>
      </c>
    </row>
    <row r="954" spans="1:3" x14ac:dyDescent="0.25">
      <c r="A954" t="s">
        <v>76</v>
      </c>
      <c r="B954">
        <f t="shared" si="28"/>
        <v>26</v>
      </c>
      <c r="C954" t="str">
        <f t="shared" si="29"/>
        <v>Flagged</v>
      </c>
    </row>
    <row r="955" spans="1:3" x14ac:dyDescent="0.25">
      <c r="A955" t="s">
        <v>7033</v>
      </c>
      <c r="B955">
        <f t="shared" si="28"/>
        <v>3</v>
      </c>
      <c r="C955" t="str">
        <f t="shared" si="29"/>
        <v/>
      </c>
    </row>
    <row r="956" spans="1:3" x14ac:dyDescent="0.25">
      <c r="A956" t="s">
        <v>10534</v>
      </c>
      <c r="B956">
        <f t="shared" si="28"/>
        <v>1</v>
      </c>
      <c r="C956" t="str">
        <f t="shared" si="29"/>
        <v/>
      </c>
    </row>
    <row r="957" spans="1:3" x14ac:dyDescent="0.25">
      <c r="A957" t="s">
        <v>5191</v>
      </c>
      <c r="B957">
        <f t="shared" si="28"/>
        <v>2</v>
      </c>
      <c r="C957" t="str">
        <f t="shared" si="29"/>
        <v/>
      </c>
    </row>
    <row r="958" spans="1:3" x14ac:dyDescent="0.25">
      <c r="A958" t="s">
        <v>14880</v>
      </c>
      <c r="B958">
        <f t="shared" si="28"/>
        <v>1</v>
      </c>
      <c r="C958" t="str">
        <f t="shared" si="29"/>
        <v/>
      </c>
    </row>
    <row r="959" spans="1:3" x14ac:dyDescent="0.25">
      <c r="A959" t="s">
        <v>475</v>
      </c>
      <c r="B959">
        <f t="shared" si="28"/>
        <v>20</v>
      </c>
      <c r="C959" t="str">
        <f t="shared" si="29"/>
        <v/>
      </c>
    </row>
    <row r="960" spans="1:3" x14ac:dyDescent="0.25">
      <c r="A960" t="s">
        <v>12444</v>
      </c>
      <c r="B960">
        <f t="shared" si="28"/>
        <v>1</v>
      </c>
      <c r="C960" t="str">
        <f t="shared" si="29"/>
        <v/>
      </c>
    </row>
    <row r="961" spans="1:3" x14ac:dyDescent="0.25">
      <c r="A961" t="s">
        <v>177</v>
      </c>
      <c r="B961">
        <f t="shared" si="28"/>
        <v>13</v>
      </c>
      <c r="C961" t="str">
        <f t="shared" si="29"/>
        <v/>
      </c>
    </row>
    <row r="962" spans="1:3" x14ac:dyDescent="0.25">
      <c r="A962" t="s">
        <v>4817</v>
      </c>
      <c r="B962">
        <f t="shared" ref="B962:B1025" si="30">COUNTIF(Actors_1,A962) + COUNTIF(Actors_2,A962) + COUNTIF(Actors_3,A962)</f>
        <v>2</v>
      </c>
      <c r="C962" t="str">
        <f t="shared" si="29"/>
        <v/>
      </c>
    </row>
    <row r="963" spans="1:3" x14ac:dyDescent="0.25">
      <c r="A963" t="s">
        <v>10820</v>
      </c>
      <c r="B963">
        <f t="shared" si="30"/>
        <v>2</v>
      </c>
      <c r="C963" t="str">
        <f t="shared" ref="C963:C1026" si="31">IF(B963&gt;=25, "Flagged", "")</f>
        <v/>
      </c>
    </row>
    <row r="964" spans="1:3" x14ac:dyDescent="0.25">
      <c r="A964" t="s">
        <v>3786</v>
      </c>
      <c r="B964">
        <f t="shared" si="30"/>
        <v>6</v>
      </c>
      <c r="C964" t="str">
        <f t="shared" si="31"/>
        <v/>
      </c>
    </row>
    <row r="965" spans="1:3" x14ac:dyDescent="0.25">
      <c r="A965" t="s">
        <v>3661</v>
      </c>
      <c r="B965">
        <f t="shared" si="30"/>
        <v>7</v>
      </c>
      <c r="C965" t="str">
        <f t="shared" si="31"/>
        <v/>
      </c>
    </row>
    <row r="966" spans="1:3" x14ac:dyDescent="0.25">
      <c r="A966" t="s">
        <v>6312</v>
      </c>
      <c r="B966">
        <f t="shared" si="30"/>
        <v>1</v>
      </c>
      <c r="C966" t="str">
        <f t="shared" si="31"/>
        <v/>
      </c>
    </row>
    <row r="967" spans="1:3" x14ac:dyDescent="0.25">
      <c r="A967" t="s">
        <v>3990</v>
      </c>
      <c r="B967">
        <f t="shared" si="30"/>
        <v>4</v>
      </c>
      <c r="C967" t="str">
        <f t="shared" si="31"/>
        <v/>
      </c>
    </row>
    <row r="968" spans="1:3" x14ac:dyDescent="0.25">
      <c r="A968" t="s">
        <v>6365</v>
      </c>
      <c r="B968">
        <f t="shared" si="30"/>
        <v>5</v>
      </c>
      <c r="C968" t="str">
        <f t="shared" si="31"/>
        <v/>
      </c>
    </row>
    <row r="969" spans="1:3" x14ac:dyDescent="0.25">
      <c r="A969" t="s">
        <v>11863</v>
      </c>
      <c r="B969">
        <f t="shared" si="30"/>
        <v>1</v>
      </c>
      <c r="C969" t="str">
        <f t="shared" si="31"/>
        <v/>
      </c>
    </row>
    <row r="970" spans="1:3" x14ac:dyDescent="0.25">
      <c r="A970" t="s">
        <v>11146</v>
      </c>
      <c r="B970">
        <f t="shared" si="30"/>
        <v>3</v>
      </c>
      <c r="C970" t="str">
        <f t="shared" si="31"/>
        <v/>
      </c>
    </row>
    <row r="971" spans="1:3" x14ac:dyDescent="0.25">
      <c r="A971" t="s">
        <v>8636</v>
      </c>
      <c r="B971">
        <f t="shared" si="30"/>
        <v>3</v>
      </c>
      <c r="C971" t="str">
        <f t="shared" si="31"/>
        <v/>
      </c>
    </row>
    <row r="972" spans="1:3" x14ac:dyDescent="0.25">
      <c r="A972" t="s">
        <v>8242</v>
      </c>
      <c r="B972">
        <f t="shared" si="30"/>
        <v>3</v>
      </c>
      <c r="C972" t="str">
        <f t="shared" si="31"/>
        <v/>
      </c>
    </row>
    <row r="973" spans="1:3" x14ac:dyDescent="0.25">
      <c r="A973" t="s">
        <v>11533</v>
      </c>
      <c r="B973">
        <f t="shared" si="30"/>
        <v>3</v>
      </c>
      <c r="C973" t="str">
        <f t="shared" si="31"/>
        <v/>
      </c>
    </row>
    <row r="974" spans="1:3" x14ac:dyDescent="0.25">
      <c r="A974" t="s">
        <v>14113</v>
      </c>
      <c r="B974">
        <f t="shared" si="30"/>
        <v>1</v>
      </c>
      <c r="C974" t="str">
        <f t="shared" si="31"/>
        <v/>
      </c>
    </row>
    <row r="975" spans="1:3" x14ac:dyDescent="0.25">
      <c r="A975" t="s">
        <v>6699</v>
      </c>
      <c r="B975">
        <f t="shared" si="30"/>
        <v>4</v>
      </c>
      <c r="C975" t="str">
        <f t="shared" si="31"/>
        <v/>
      </c>
    </row>
    <row r="976" spans="1:3" x14ac:dyDescent="0.25">
      <c r="A976" t="s">
        <v>2049</v>
      </c>
      <c r="B976">
        <f t="shared" si="30"/>
        <v>10</v>
      </c>
      <c r="C976" t="str">
        <f t="shared" si="31"/>
        <v/>
      </c>
    </row>
    <row r="977" spans="1:3" x14ac:dyDescent="0.25">
      <c r="A977" t="s">
        <v>12512</v>
      </c>
      <c r="B977">
        <f t="shared" si="30"/>
        <v>1</v>
      </c>
      <c r="C977" t="str">
        <f t="shared" si="31"/>
        <v/>
      </c>
    </row>
    <row r="978" spans="1:3" x14ac:dyDescent="0.25">
      <c r="A978" t="s">
        <v>5784</v>
      </c>
      <c r="B978">
        <f t="shared" si="30"/>
        <v>5</v>
      </c>
      <c r="C978" t="str">
        <f t="shared" si="31"/>
        <v/>
      </c>
    </row>
    <row r="979" spans="1:3" x14ac:dyDescent="0.25">
      <c r="A979" t="s">
        <v>13340</v>
      </c>
      <c r="B979">
        <f t="shared" si="30"/>
        <v>1</v>
      </c>
      <c r="C979" t="str">
        <f t="shared" si="31"/>
        <v/>
      </c>
    </row>
    <row r="980" spans="1:3" x14ac:dyDescent="0.25">
      <c r="A980" t="s">
        <v>7718</v>
      </c>
      <c r="B980">
        <f t="shared" si="30"/>
        <v>4</v>
      </c>
      <c r="C980" t="str">
        <f t="shared" si="31"/>
        <v/>
      </c>
    </row>
    <row r="981" spans="1:3" x14ac:dyDescent="0.25">
      <c r="A981" t="s">
        <v>5791</v>
      </c>
      <c r="B981">
        <f t="shared" si="30"/>
        <v>1</v>
      </c>
      <c r="C981" t="str">
        <f t="shared" si="31"/>
        <v/>
      </c>
    </row>
    <row r="982" spans="1:3" x14ac:dyDescent="0.25">
      <c r="A982" t="s">
        <v>5913</v>
      </c>
      <c r="B982">
        <f t="shared" si="30"/>
        <v>4</v>
      </c>
      <c r="C982" t="str">
        <f t="shared" si="31"/>
        <v/>
      </c>
    </row>
    <row r="983" spans="1:3" x14ac:dyDescent="0.25">
      <c r="A983" t="s">
        <v>101</v>
      </c>
      <c r="B983">
        <f t="shared" si="30"/>
        <v>3</v>
      </c>
      <c r="C983" t="str">
        <f t="shared" si="31"/>
        <v/>
      </c>
    </row>
    <row r="984" spans="1:3" x14ac:dyDescent="0.25">
      <c r="A984" t="s">
        <v>11551</v>
      </c>
      <c r="B984">
        <f t="shared" si="30"/>
        <v>4</v>
      </c>
      <c r="C984" t="str">
        <f t="shared" si="31"/>
        <v/>
      </c>
    </row>
    <row r="985" spans="1:3" x14ac:dyDescent="0.25">
      <c r="A985" t="s">
        <v>2137</v>
      </c>
      <c r="B985">
        <f t="shared" si="30"/>
        <v>2</v>
      </c>
      <c r="C985" t="str">
        <f t="shared" si="31"/>
        <v/>
      </c>
    </row>
    <row r="986" spans="1:3" x14ac:dyDescent="0.25">
      <c r="A986" t="s">
        <v>3914</v>
      </c>
      <c r="B986">
        <f t="shared" si="30"/>
        <v>3</v>
      </c>
      <c r="C986" t="str">
        <f t="shared" si="31"/>
        <v/>
      </c>
    </row>
    <row r="987" spans="1:3" x14ac:dyDescent="0.25">
      <c r="A987" t="s">
        <v>2892</v>
      </c>
      <c r="B987">
        <f t="shared" si="30"/>
        <v>5</v>
      </c>
      <c r="C987" t="str">
        <f t="shared" si="31"/>
        <v/>
      </c>
    </row>
    <row r="988" spans="1:3" x14ac:dyDescent="0.25">
      <c r="A988" t="s">
        <v>2883</v>
      </c>
      <c r="B988">
        <f t="shared" si="30"/>
        <v>2</v>
      </c>
      <c r="C988" t="str">
        <f t="shared" si="31"/>
        <v/>
      </c>
    </row>
    <row r="989" spans="1:3" x14ac:dyDescent="0.25">
      <c r="A989" t="s">
        <v>3087</v>
      </c>
      <c r="B989">
        <f t="shared" si="30"/>
        <v>8</v>
      </c>
      <c r="C989" t="str">
        <f t="shared" si="31"/>
        <v/>
      </c>
    </row>
    <row r="990" spans="1:3" x14ac:dyDescent="0.25">
      <c r="A990" t="s">
        <v>8095</v>
      </c>
      <c r="B990">
        <f t="shared" si="30"/>
        <v>2</v>
      </c>
      <c r="C990" t="str">
        <f t="shared" si="31"/>
        <v/>
      </c>
    </row>
    <row r="991" spans="1:3" x14ac:dyDescent="0.25">
      <c r="A991" t="s">
        <v>10166</v>
      </c>
      <c r="B991">
        <f t="shared" si="30"/>
        <v>4</v>
      </c>
      <c r="C991" t="str">
        <f t="shared" si="31"/>
        <v/>
      </c>
    </row>
    <row r="992" spans="1:3" x14ac:dyDescent="0.25">
      <c r="A992" t="s">
        <v>8703</v>
      </c>
      <c r="B992">
        <f t="shared" si="30"/>
        <v>4</v>
      </c>
      <c r="C992" t="str">
        <f t="shared" si="31"/>
        <v/>
      </c>
    </row>
    <row r="993" spans="1:3" x14ac:dyDescent="0.25">
      <c r="A993" t="s">
        <v>7615</v>
      </c>
      <c r="B993">
        <f t="shared" si="30"/>
        <v>2</v>
      </c>
      <c r="C993" t="str">
        <f t="shared" si="31"/>
        <v/>
      </c>
    </row>
    <row r="994" spans="1:3" x14ac:dyDescent="0.25">
      <c r="A994" t="s">
        <v>16709</v>
      </c>
      <c r="B994">
        <f t="shared" si="30"/>
        <v>1</v>
      </c>
      <c r="C994" t="str">
        <f t="shared" si="31"/>
        <v/>
      </c>
    </row>
    <row r="995" spans="1:3" x14ac:dyDescent="0.25">
      <c r="A995" t="s">
        <v>12910</v>
      </c>
      <c r="B995">
        <f t="shared" si="30"/>
        <v>1</v>
      </c>
      <c r="C995" t="str">
        <f t="shared" si="31"/>
        <v/>
      </c>
    </row>
    <row r="996" spans="1:3" x14ac:dyDescent="0.25">
      <c r="A996" t="s">
        <v>3697</v>
      </c>
      <c r="B996">
        <f t="shared" si="30"/>
        <v>5</v>
      </c>
      <c r="C996" t="str">
        <f t="shared" si="31"/>
        <v/>
      </c>
    </row>
    <row r="997" spans="1:3" x14ac:dyDescent="0.25">
      <c r="A997" t="s">
        <v>16946</v>
      </c>
      <c r="B997">
        <f t="shared" si="30"/>
        <v>1</v>
      </c>
      <c r="C997" t="str">
        <f t="shared" si="31"/>
        <v/>
      </c>
    </row>
    <row r="998" spans="1:3" x14ac:dyDescent="0.25">
      <c r="A998" t="s">
        <v>8129</v>
      </c>
      <c r="B998">
        <f t="shared" si="30"/>
        <v>1</v>
      </c>
      <c r="C998" t="str">
        <f t="shared" si="31"/>
        <v/>
      </c>
    </row>
    <row r="999" spans="1:3" x14ac:dyDescent="0.25">
      <c r="A999" t="s">
        <v>2608</v>
      </c>
      <c r="B999">
        <f t="shared" si="30"/>
        <v>7</v>
      </c>
      <c r="C999" t="str">
        <f t="shared" si="31"/>
        <v/>
      </c>
    </row>
    <row r="1000" spans="1:3" x14ac:dyDescent="0.25">
      <c r="A1000" t="s">
        <v>3042</v>
      </c>
      <c r="B1000">
        <f t="shared" si="30"/>
        <v>4</v>
      </c>
      <c r="C1000" t="str">
        <f t="shared" si="31"/>
        <v/>
      </c>
    </row>
    <row r="1001" spans="1:3" x14ac:dyDescent="0.25">
      <c r="A1001" t="s">
        <v>868</v>
      </c>
      <c r="B1001">
        <f t="shared" si="30"/>
        <v>9</v>
      </c>
      <c r="C1001" t="str">
        <f t="shared" si="31"/>
        <v/>
      </c>
    </row>
    <row r="1002" spans="1:3" x14ac:dyDescent="0.25">
      <c r="A1002" t="s">
        <v>3637</v>
      </c>
      <c r="B1002">
        <f t="shared" si="30"/>
        <v>3</v>
      </c>
      <c r="C1002" t="str">
        <f t="shared" si="31"/>
        <v/>
      </c>
    </row>
    <row r="1003" spans="1:3" x14ac:dyDescent="0.25">
      <c r="A1003" t="s">
        <v>188</v>
      </c>
      <c r="B1003">
        <f t="shared" si="30"/>
        <v>22</v>
      </c>
      <c r="C1003" t="str">
        <f t="shared" si="31"/>
        <v/>
      </c>
    </row>
    <row r="1004" spans="1:3" x14ac:dyDescent="0.25">
      <c r="A1004" t="s">
        <v>13261</v>
      </c>
      <c r="B1004">
        <f t="shared" si="30"/>
        <v>1</v>
      </c>
      <c r="C1004" t="str">
        <f t="shared" si="31"/>
        <v/>
      </c>
    </row>
    <row r="1005" spans="1:3" x14ac:dyDescent="0.25">
      <c r="A1005" t="s">
        <v>5717</v>
      </c>
      <c r="B1005">
        <f t="shared" si="30"/>
        <v>4</v>
      </c>
      <c r="C1005" t="str">
        <f t="shared" si="31"/>
        <v/>
      </c>
    </row>
    <row r="1006" spans="1:3" x14ac:dyDescent="0.25">
      <c r="A1006" t="s">
        <v>15867</v>
      </c>
      <c r="B1006">
        <f t="shared" si="30"/>
        <v>1</v>
      </c>
      <c r="C1006" t="str">
        <f t="shared" si="31"/>
        <v/>
      </c>
    </row>
    <row r="1007" spans="1:3" x14ac:dyDescent="0.25">
      <c r="A1007" t="s">
        <v>9049</v>
      </c>
      <c r="B1007">
        <f t="shared" si="30"/>
        <v>4</v>
      </c>
      <c r="C1007" t="str">
        <f t="shared" si="31"/>
        <v/>
      </c>
    </row>
    <row r="1008" spans="1:3" x14ac:dyDescent="0.25">
      <c r="A1008" t="s">
        <v>13641</v>
      </c>
      <c r="B1008">
        <f t="shared" si="30"/>
        <v>1</v>
      </c>
      <c r="C1008" t="str">
        <f t="shared" si="31"/>
        <v/>
      </c>
    </row>
    <row r="1009" spans="1:3" x14ac:dyDescent="0.25">
      <c r="A1009" t="s">
        <v>2247</v>
      </c>
      <c r="B1009">
        <f t="shared" si="30"/>
        <v>9</v>
      </c>
      <c r="C1009" t="str">
        <f t="shared" si="31"/>
        <v/>
      </c>
    </row>
    <row r="1010" spans="1:3" x14ac:dyDescent="0.25">
      <c r="A1010" t="s">
        <v>2783</v>
      </c>
      <c r="B1010">
        <f t="shared" si="30"/>
        <v>5</v>
      </c>
      <c r="C1010" t="str">
        <f t="shared" si="31"/>
        <v/>
      </c>
    </row>
    <row r="1011" spans="1:3" x14ac:dyDescent="0.25">
      <c r="A1011" t="s">
        <v>10130</v>
      </c>
      <c r="B1011">
        <f t="shared" si="30"/>
        <v>3</v>
      </c>
      <c r="C1011" t="str">
        <f t="shared" si="31"/>
        <v/>
      </c>
    </row>
    <row r="1012" spans="1:3" x14ac:dyDescent="0.25">
      <c r="A1012" t="s">
        <v>7359</v>
      </c>
      <c r="B1012">
        <f t="shared" si="30"/>
        <v>6</v>
      </c>
      <c r="C1012" t="str">
        <f t="shared" si="31"/>
        <v/>
      </c>
    </row>
    <row r="1013" spans="1:3" x14ac:dyDescent="0.25">
      <c r="A1013" t="s">
        <v>11235</v>
      </c>
      <c r="B1013">
        <f t="shared" si="30"/>
        <v>1</v>
      </c>
      <c r="C1013" t="str">
        <f t="shared" si="31"/>
        <v/>
      </c>
    </row>
    <row r="1014" spans="1:3" x14ac:dyDescent="0.25">
      <c r="A1014" t="s">
        <v>2000</v>
      </c>
      <c r="B1014">
        <f t="shared" si="30"/>
        <v>6</v>
      </c>
      <c r="C1014" t="str">
        <f t="shared" si="31"/>
        <v/>
      </c>
    </row>
    <row r="1015" spans="1:3" x14ac:dyDescent="0.25">
      <c r="A1015" t="s">
        <v>2168</v>
      </c>
      <c r="B1015">
        <f t="shared" si="30"/>
        <v>6</v>
      </c>
      <c r="C1015" t="str">
        <f t="shared" si="31"/>
        <v/>
      </c>
    </row>
    <row r="1016" spans="1:3" x14ac:dyDescent="0.25">
      <c r="A1016" t="s">
        <v>199</v>
      </c>
      <c r="B1016">
        <f t="shared" si="30"/>
        <v>34</v>
      </c>
      <c r="C1016" t="str">
        <f t="shared" si="31"/>
        <v>Flagged</v>
      </c>
    </row>
    <row r="1017" spans="1:3" x14ac:dyDescent="0.25">
      <c r="A1017" t="s">
        <v>2203</v>
      </c>
      <c r="B1017">
        <f t="shared" si="30"/>
        <v>9</v>
      </c>
      <c r="C1017" t="str">
        <f t="shared" si="31"/>
        <v/>
      </c>
    </row>
    <row r="1018" spans="1:3" x14ac:dyDescent="0.25">
      <c r="A1018" t="s">
        <v>7156</v>
      </c>
      <c r="B1018">
        <f t="shared" si="30"/>
        <v>1</v>
      </c>
      <c r="C1018" t="str">
        <f t="shared" si="31"/>
        <v/>
      </c>
    </row>
    <row r="1019" spans="1:3" x14ac:dyDescent="0.25">
      <c r="A1019" t="s">
        <v>7723</v>
      </c>
      <c r="B1019">
        <f t="shared" si="30"/>
        <v>1</v>
      </c>
      <c r="C1019" t="str">
        <f t="shared" si="31"/>
        <v/>
      </c>
    </row>
    <row r="1020" spans="1:3" x14ac:dyDescent="0.25">
      <c r="A1020" t="s">
        <v>5861</v>
      </c>
      <c r="B1020">
        <f t="shared" si="30"/>
        <v>3</v>
      </c>
      <c r="C1020" t="str">
        <f t="shared" si="31"/>
        <v/>
      </c>
    </row>
    <row r="1021" spans="1:3" x14ac:dyDescent="0.25">
      <c r="A1021" t="s">
        <v>7176</v>
      </c>
      <c r="B1021">
        <f t="shared" si="30"/>
        <v>2</v>
      </c>
      <c r="C1021" t="str">
        <f t="shared" si="31"/>
        <v/>
      </c>
    </row>
    <row r="1022" spans="1:3" x14ac:dyDescent="0.25">
      <c r="A1022" t="s">
        <v>3049</v>
      </c>
      <c r="B1022">
        <f t="shared" si="30"/>
        <v>5</v>
      </c>
      <c r="C1022" t="str">
        <f t="shared" si="31"/>
        <v/>
      </c>
    </row>
    <row r="1023" spans="1:3" x14ac:dyDescent="0.25">
      <c r="A1023" t="s">
        <v>5921</v>
      </c>
      <c r="B1023">
        <f t="shared" si="30"/>
        <v>15</v>
      </c>
      <c r="C1023" t="str">
        <f t="shared" si="31"/>
        <v/>
      </c>
    </row>
    <row r="1024" spans="1:3" x14ac:dyDescent="0.25">
      <c r="A1024" t="s">
        <v>10696</v>
      </c>
      <c r="B1024">
        <f t="shared" si="30"/>
        <v>2</v>
      </c>
      <c r="C1024" t="str">
        <f t="shared" si="31"/>
        <v/>
      </c>
    </row>
    <row r="1025" spans="1:3" x14ac:dyDescent="0.25">
      <c r="A1025" t="s">
        <v>2053</v>
      </c>
      <c r="B1025">
        <f t="shared" si="30"/>
        <v>7</v>
      </c>
      <c r="C1025" t="str">
        <f t="shared" si="31"/>
        <v/>
      </c>
    </row>
    <row r="1026" spans="1:3" x14ac:dyDescent="0.25">
      <c r="A1026" t="s">
        <v>15244</v>
      </c>
      <c r="B1026">
        <f t="shared" ref="B1026:B1089" si="32">COUNTIF(Actors_1,A1026) + COUNTIF(Actors_2,A1026) + COUNTIF(Actors_3,A1026)</f>
        <v>1</v>
      </c>
      <c r="C1026" t="str">
        <f t="shared" si="31"/>
        <v/>
      </c>
    </row>
    <row r="1027" spans="1:3" x14ac:dyDescent="0.25">
      <c r="A1027" t="s">
        <v>13841</v>
      </c>
      <c r="B1027">
        <f t="shared" si="32"/>
        <v>1</v>
      </c>
      <c r="C1027" t="str">
        <f t="shared" ref="C1027:C1090" si="33">IF(B1027&gt;=25, "Flagged", "")</f>
        <v/>
      </c>
    </row>
    <row r="1028" spans="1:3" x14ac:dyDescent="0.25">
      <c r="A1028" t="s">
        <v>13445</v>
      </c>
      <c r="B1028">
        <f t="shared" si="32"/>
        <v>3</v>
      </c>
      <c r="C1028" t="str">
        <f t="shared" si="33"/>
        <v/>
      </c>
    </row>
    <row r="1029" spans="1:3" x14ac:dyDescent="0.25">
      <c r="A1029" t="s">
        <v>995</v>
      </c>
      <c r="B1029">
        <f t="shared" si="32"/>
        <v>5</v>
      </c>
      <c r="C1029" t="str">
        <f t="shared" si="33"/>
        <v/>
      </c>
    </row>
    <row r="1030" spans="1:3" x14ac:dyDescent="0.25">
      <c r="A1030" t="s">
        <v>2987</v>
      </c>
      <c r="B1030">
        <f t="shared" si="32"/>
        <v>3</v>
      </c>
      <c r="C1030" t="str">
        <f t="shared" si="33"/>
        <v/>
      </c>
    </row>
    <row r="1031" spans="1:3" x14ac:dyDescent="0.25">
      <c r="A1031" t="s">
        <v>13500</v>
      </c>
      <c r="B1031">
        <f t="shared" si="32"/>
        <v>1</v>
      </c>
      <c r="C1031" t="str">
        <f t="shared" si="33"/>
        <v/>
      </c>
    </row>
    <row r="1032" spans="1:3" x14ac:dyDescent="0.25">
      <c r="A1032" t="s">
        <v>1647</v>
      </c>
      <c r="B1032">
        <f t="shared" si="32"/>
        <v>3</v>
      </c>
      <c r="C1032" t="str">
        <f t="shared" si="33"/>
        <v/>
      </c>
    </row>
    <row r="1033" spans="1:3" x14ac:dyDescent="0.25">
      <c r="A1033" t="s">
        <v>1762</v>
      </c>
      <c r="B1033">
        <f t="shared" si="32"/>
        <v>10</v>
      </c>
      <c r="C1033" t="str">
        <f t="shared" si="33"/>
        <v/>
      </c>
    </row>
    <row r="1034" spans="1:3" x14ac:dyDescent="0.25">
      <c r="A1034" t="s">
        <v>4507</v>
      </c>
      <c r="B1034">
        <f t="shared" si="32"/>
        <v>6</v>
      </c>
      <c r="C1034" t="str">
        <f t="shared" si="33"/>
        <v/>
      </c>
    </row>
    <row r="1035" spans="1:3" x14ac:dyDescent="0.25">
      <c r="A1035" t="s">
        <v>6003</v>
      </c>
      <c r="B1035">
        <f t="shared" si="32"/>
        <v>2</v>
      </c>
      <c r="C1035" t="str">
        <f t="shared" si="33"/>
        <v/>
      </c>
    </row>
    <row r="1036" spans="1:3" x14ac:dyDescent="0.25">
      <c r="A1036" t="s">
        <v>1014</v>
      </c>
      <c r="B1036">
        <f t="shared" si="32"/>
        <v>12</v>
      </c>
      <c r="C1036" t="str">
        <f t="shared" si="33"/>
        <v/>
      </c>
    </row>
    <row r="1037" spans="1:3" x14ac:dyDescent="0.25">
      <c r="A1037" t="s">
        <v>10635</v>
      </c>
      <c r="B1037">
        <f t="shared" si="32"/>
        <v>3</v>
      </c>
      <c r="C1037" t="str">
        <f t="shared" si="33"/>
        <v/>
      </c>
    </row>
    <row r="1038" spans="1:3" x14ac:dyDescent="0.25">
      <c r="A1038" t="s">
        <v>16806</v>
      </c>
      <c r="B1038">
        <f t="shared" si="32"/>
        <v>1</v>
      </c>
      <c r="C1038" t="str">
        <f t="shared" si="33"/>
        <v/>
      </c>
    </row>
    <row r="1039" spans="1:3" x14ac:dyDescent="0.25">
      <c r="A1039" t="s">
        <v>2540</v>
      </c>
      <c r="B1039">
        <f t="shared" si="32"/>
        <v>14</v>
      </c>
      <c r="C1039" t="str">
        <f t="shared" si="33"/>
        <v/>
      </c>
    </row>
    <row r="1040" spans="1:3" x14ac:dyDescent="0.25">
      <c r="A1040" t="s">
        <v>5285</v>
      </c>
      <c r="B1040">
        <f t="shared" si="32"/>
        <v>2</v>
      </c>
      <c r="C1040" t="str">
        <f t="shared" si="33"/>
        <v/>
      </c>
    </row>
    <row r="1041" spans="1:3" x14ac:dyDescent="0.25">
      <c r="A1041" t="s">
        <v>2618</v>
      </c>
      <c r="B1041">
        <f t="shared" si="32"/>
        <v>5</v>
      </c>
      <c r="C1041" t="str">
        <f t="shared" si="33"/>
        <v/>
      </c>
    </row>
    <row r="1042" spans="1:3" x14ac:dyDescent="0.25">
      <c r="A1042" t="s">
        <v>7268</v>
      </c>
      <c r="B1042">
        <f t="shared" si="32"/>
        <v>1</v>
      </c>
      <c r="C1042" t="str">
        <f t="shared" si="33"/>
        <v/>
      </c>
    </row>
    <row r="1043" spans="1:3" x14ac:dyDescent="0.25">
      <c r="A1043" t="s">
        <v>9343</v>
      </c>
      <c r="B1043">
        <f t="shared" si="32"/>
        <v>2</v>
      </c>
      <c r="C1043" t="str">
        <f t="shared" si="33"/>
        <v/>
      </c>
    </row>
    <row r="1044" spans="1:3" x14ac:dyDescent="0.25">
      <c r="A1044" t="s">
        <v>3599</v>
      </c>
      <c r="B1044">
        <f t="shared" si="32"/>
        <v>5</v>
      </c>
      <c r="C1044" t="str">
        <f t="shared" si="33"/>
        <v/>
      </c>
    </row>
    <row r="1045" spans="1:3" x14ac:dyDescent="0.25">
      <c r="A1045" t="s">
        <v>7005</v>
      </c>
      <c r="B1045">
        <f t="shared" si="32"/>
        <v>1</v>
      </c>
      <c r="C1045" t="str">
        <f t="shared" si="33"/>
        <v/>
      </c>
    </row>
    <row r="1046" spans="1:3" x14ac:dyDescent="0.25">
      <c r="A1046" t="s">
        <v>11580</v>
      </c>
      <c r="B1046">
        <f t="shared" si="32"/>
        <v>3</v>
      </c>
      <c r="C1046" t="str">
        <f t="shared" si="33"/>
        <v/>
      </c>
    </row>
    <row r="1047" spans="1:3" x14ac:dyDescent="0.25">
      <c r="A1047" t="s">
        <v>12162</v>
      </c>
      <c r="B1047">
        <f t="shared" si="32"/>
        <v>2</v>
      </c>
      <c r="C1047" t="str">
        <f t="shared" si="33"/>
        <v/>
      </c>
    </row>
    <row r="1048" spans="1:3" x14ac:dyDescent="0.25">
      <c r="A1048" t="s">
        <v>8707</v>
      </c>
      <c r="B1048">
        <f t="shared" si="32"/>
        <v>4</v>
      </c>
      <c r="C1048" t="str">
        <f t="shared" si="33"/>
        <v/>
      </c>
    </row>
    <row r="1049" spans="1:3" x14ac:dyDescent="0.25">
      <c r="A1049" t="s">
        <v>4726</v>
      </c>
      <c r="B1049">
        <f t="shared" si="32"/>
        <v>1</v>
      </c>
      <c r="C1049" t="str">
        <f t="shared" si="33"/>
        <v/>
      </c>
    </row>
    <row r="1050" spans="1:3" x14ac:dyDescent="0.25">
      <c r="A1050" t="s">
        <v>9361</v>
      </c>
      <c r="B1050">
        <f t="shared" si="32"/>
        <v>1</v>
      </c>
      <c r="C1050" t="str">
        <f t="shared" si="33"/>
        <v/>
      </c>
    </row>
    <row r="1051" spans="1:3" x14ac:dyDescent="0.25">
      <c r="A1051" t="s">
        <v>14292</v>
      </c>
      <c r="B1051">
        <f t="shared" si="32"/>
        <v>2</v>
      </c>
      <c r="C1051" t="str">
        <f t="shared" si="33"/>
        <v/>
      </c>
    </row>
    <row r="1052" spans="1:3" x14ac:dyDescent="0.25">
      <c r="A1052" t="s">
        <v>7537</v>
      </c>
      <c r="B1052">
        <f t="shared" si="32"/>
        <v>3</v>
      </c>
      <c r="C1052" t="str">
        <f t="shared" si="33"/>
        <v/>
      </c>
    </row>
    <row r="1053" spans="1:3" x14ac:dyDescent="0.25">
      <c r="A1053" t="s">
        <v>2907</v>
      </c>
      <c r="B1053">
        <f t="shared" si="32"/>
        <v>3</v>
      </c>
      <c r="C1053" t="str">
        <f t="shared" si="33"/>
        <v/>
      </c>
    </row>
    <row r="1054" spans="1:3" x14ac:dyDescent="0.25">
      <c r="A1054" t="s">
        <v>4093</v>
      </c>
      <c r="B1054">
        <f t="shared" si="32"/>
        <v>5</v>
      </c>
      <c r="C1054" t="str">
        <f t="shared" si="33"/>
        <v/>
      </c>
    </row>
    <row r="1055" spans="1:3" x14ac:dyDescent="0.25">
      <c r="A1055" t="s">
        <v>8973</v>
      </c>
      <c r="B1055">
        <f t="shared" si="32"/>
        <v>5</v>
      </c>
      <c r="C1055" t="str">
        <f t="shared" si="33"/>
        <v/>
      </c>
    </row>
    <row r="1056" spans="1:3" x14ac:dyDescent="0.25">
      <c r="A1056" t="s">
        <v>4378</v>
      </c>
      <c r="B1056">
        <f t="shared" si="32"/>
        <v>8</v>
      </c>
      <c r="C1056" t="str">
        <f t="shared" si="33"/>
        <v/>
      </c>
    </row>
    <row r="1057" spans="1:3" x14ac:dyDescent="0.25">
      <c r="A1057" t="s">
        <v>14477</v>
      </c>
      <c r="B1057">
        <f t="shared" si="32"/>
        <v>2</v>
      </c>
      <c r="C1057" t="str">
        <f t="shared" si="33"/>
        <v/>
      </c>
    </row>
    <row r="1058" spans="1:3" x14ac:dyDescent="0.25">
      <c r="A1058" t="s">
        <v>5296</v>
      </c>
      <c r="B1058">
        <f t="shared" si="32"/>
        <v>6</v>
      </c>
      <c r="C1058" t="str">
        <f t="shared" si="33"/>
        <v/>
      </c>
    </row>
    <row r="1059" spans="1:3" x14ac:dyDescent="0.25">
      <c r="A1059" t="s">
        <v>12716</v>
      </c>
      <c r="B1059">
        <f t="shared" si="32"/>
        <v>1</v>
      </c>
      <c r="C1059" t="str">
        <f t="shared" si="33"/>
        <v/>
      </c>
    </row>
    <row r="1060" spans="1:3" x14ac:dyDescent="0.25">
      <c r="A1060" t="s">
        <v>564</v>
      </c>
      <c r="B1060">
        <f t="shared" si="32"/>
        <v>4</v>
      </c>
      <c r="C1060" t="str">
        <f t="shared" si="33"/>
        <v/>
      </c>
    </row>
    <row r="1061" spans="1:3" x14ac:dyDescent="0.25">
      <c r="A1061" t="s">
        <v>9602</v>
      </c>
      <c r="B1061">
        <f t="shared" si="32"/>
        <v>2</v>
      </c>
      <c r="C1061" t="str">
        <f t="shared" si="33"/>
        <v/>
      </c>
    </row>
    <row r="1062" spans="1:3" x14ac:dyDescent="0.25">
      <c r="A1062" t="s">
        <v>3830</v>
      </c>
      <c r="B1062">
        <f t="shared" si="32"/>
        <v>6</v>
      </c>
      <c r="C1062" t="str">
        <f t="shared" si="33"/>
        <v/>
      </c>
    </row>
    <row r="1063" spans="1:3" x14ac:dyDescent="0.25">
      <c r="A1063" t="s">
        <v>4710</v>
      </c>
      <c r="B1063">
        <f t="shared" si="32"/>
        <v>7</v>
      </c>
      <c r="C1063" t="str">
        <f t="shared" si="33"/>
        <v/>
      </c>
    </row>
    <row r="1064" spans="1:3" x14ac:dyDescent="0.25">
      <c r="A1064" t="s">
        <v>3956</v>
      </c>
      <c r="B1064">
        <f t="shared" si="32"/>
        <v>4</v>
      </c>
      <c r="C1064" t="str">
        <f t="shared" si="33"/>
        <v/>
      </c>
    </row>
    <row r="1065" spans="1:3" x14ac:dyDescent="0.25">
      <c r="A1065" t="s">
        <v>15582</v>
      </c>
      <c r="B1065">
        <f t="shared" si="32"/>
        <v>1</v>
      </c>
      <c r="C1065" t="str">
        <f t="shared" si="33"/>
        <v/>
      </c>
    </row>
    <row r="1066" spans="1:3" x14ac:dyDescent="0.25">
      <c r="A1066" t="s">
        <v>1317</v>
      </c>
      <c r="B1066">
        <f t="shared" si="32"/>
        <v>1</v>
      </c>
      <c r="C1066" t="str">
        <f t="shared" si="33"/>
        <v/>
      </c>
    </row>
    <row r="1067" spans="1:3" x14ac:dyDescent="0.25">
      <c r="A1067" t="s">
        <v>15978</v>
      </c>
      <c r="B1067">
        <f t="shared" si="32"/>
        <v>1</v>
      </c>
      <c r="C1067" t="str">
        <f t="shared" si="33"/>
        <v/>
      </c>
    </row>
    <row r="1068" spans="1:3" x14ac:dyDescent="0.25">
      <c r="A1068" t="s">
        <v>639</v>
      </c>
      <c r="B1068">
        <f t="shared" si="32"/>
        <v>11</v>
      </c>
      <c r="C1068" t="str">
        <f t="shared" si="33"/>
        <v/>
      </c>
    </row>
    <row r="1069" spans="1:3" x14ac:dyDescent="0.25">
      <c r="A1069" t="s">
        <v>4803</v>
      </c>
      <c r="B1069">
        <f t="shared" si="32"/>
        <v>2</v>
      </c>
      <c r="C1069" t="str">
        <f t="shared" si="33"/>
        <v/>
      </c>
    </row>
    <row r="1070" spans="1:3" x14ac:dyDescent="0.25">
      <c r="A1070" t="s">
        <v>9198</v>
      </c>
      <c r="B1070">
        <f t="shared" si="32"/>
        <v>1</v>
      </c>
      <c r="C1070" t="str">
        <f t="shared" si="33"/>
        <v/>
      </c>
    </row>
    <row r="1071" spans="1:3" x14ac:dyDescent="0.25">
      <c r="A1071" t="s">
        <v>8300</v>
      </c>
      <c r="B1071">
        <f t="shared" si="32"/>
        <v>1</v>
      </c>
      <c r="C1071" t="str">
        <f t="shared" si="33"/>
        <v/>
      </c>
    </row>
    <row r="1072" spans="1:3" x14ac:dyDescent="0.25">
      <c r="A1072" t="s">
        <v>15937</v>
      </c>
      <c r="B1072">
        <f t="shared" si="32"/>
        <v>1</v>
      </c>
      <c r="C1072" t="str">
        <f t="shared" si="33"/>
        <v/>
      </c>
    </row>
    <row r="1073" spans="1:3" x14ac:dyDescent="0.25">
      <c r="A1073" t="s">
        <v>7232</v>
      </c>
      <c r="B1073">
        <f t="shared" si="32"/>
        <v>3</v>
      </c>
      <c r="C1073" t="str">
        <f t="shared" si="33"/>
        <v/>
      </c>
    </row>
    <row r="1074" spans="1:3" x14ac:dyDescent="0.25">
      <c r="A1074" t="s">
        <v>863</v>
      </c>
      <c r="B1074">
        <f t="shared" si="32"/>
        <v>3</v>
      </c>
      <c r="C1074" t="str">
        <f t="shared" si="33"/>
        <v/>
      </c>
    </row>
    <row r="1075" spans="1:3" x14ac:dyDescent="0.25">
      <c r="A1075" t="s">
        <v>1190</v>
      </c>
      <c r="B1075">
        <f t="shared" si="32"/>
        <v>8</v>
      </c>
      <c r="C1075" t="str">
        <f t="shared" si="33"/>
        <v/>
      </c>
    </row>
    <row r="1076" spans="1:3" x14ac:dyDescent="0.25">
      <c r="A1076" t="s">
        <v>4850</v>
      </c>
      <c r="B1076">
        <f t="shared" si="32"/>
        <v>1</v>
      </c>
      <c r="C1076" t="str">
        <f t="shared" si="33"/>
        <v/>
      </c>
    </row>
    <row r="1077" spans="1:3" x14ac:dyDescent="0.25">
      <c r="A1077" t="s">
        <v>11433</v>
      </c>
      <c r="B1077">
        <f t="shared" si="32"/>
        <v>1</v>
      </c>
      <c r="C1077" t="str">
        <f t="shared" si="33"/>
        <v/>
      </c>
    </row>
    <row r="1078" spans="1:3" x14ac:dyDescent="0.25">
      <c r="A1078" t="s">
        <v>6335</v>
      </c>
      <c r="B1078">
        <f t="shared" si="32"/>
        <v>2</v>
      </c>
      <c r="C1078" t="str">
        <f t="shared" si="33"/>
        <v/>
      </c>
    </row>
    <row r="1079" spans="1:3" x14ac:dyDescent="0.25">
      <c r="A1079" t="s">
        <v>7920</v>
      </c>
      <c r="B1079">
        <f t="shared" si="32"/>
        <v>1</v>
      </c>
      <c r="C1079" t="str">
        <f t="shared" si="33"/>
        <v/>
      </c>
    </row>
    <row r="1080" spans="1:3" x14ac:dyDescent="0.25">
      <c r="A1080" t="s">
        <v>15607</v>
      </c>
      <c r="B1080">
        <f t="shared" si="32"/>
        <v>1</v>
      </c>
      <c r="C1080" t="str">
        <f t="shared" si="33"/>
        <v/>
      </c>
    </row>
    <row r="1081" spans="1:3" x14ac:dyDescent="0.25">
      <c r="A1081" t="s">
        <v>3748</v>
      </c>
      <c r="B1081">
        <f t="shared" si="32"/>
        <v>6</v>
      </c>
      <c r="C1081" t="str">
        <f t="shared" si="33"/>
        <v/>
      </c>
    </row>
    <row r="1082" spans="1:3" x14ac:dyDescent="0.25">
      <c r="A1082" t="s">
        <v>6750</v>
      </c>
      <c r="B1082">
        <f t="shared" si="32"/>
        <v>3</v>
      </c>
      <c r="C1082" t="str">
        <f t="shared" si="33"/>
        <v/>
      </c>
    </row>
    <row r="1083" spans="1:3" x14ac:dyDescent="0.25">
      <c r="A1083" t="s">
        <v>13450</v>
      </c>
      <c r="B1083">
        <f t="shared" si="32"/>
        <v>1</v>
      </c>
      <c r="C1083" t="str">
        <f t="shared" si="33"/>
        <v/>
      </c>
    </row>
    <row r="1084" spans="1:3" x14ac:dyDescent="0.25">
      <c r="A1084" t="s">
        <v>5693</v>
      </c>
      <c r="B1084">
        <f t="shared" si="32"/>
        <v>3</v>
      </c>
      <c r="C1084" t="str">
        <f t="shared" si="33"/>
        <v/>
      </c>
    </row>
    <row r="1085" spans="1:3" x14ac:dyDescent="0.25">
      <c r="A1085" t="s">
        <v>9905</v>
      </c>
      <c r="B1085">
        <f t="shared" si="32"/>
        <v>2</v>
      </c>
      <c r="C1085" t="str">
        <f t="shared" si="33"/>
        <v/>
      </c>
    </row>
    <row r="1086" spans="1:3" x14ac:dyDescent="0.25">
      <c r="A1086" t="s">
        <v>6240</v>
      </c>
      <c r="B1086">
        <f t="shared" si="32"/>
        <v>1</v>
      </c>
      <c r="C1086" t="str">
        <f t="shared" si="33"/>
        <v/>
      </c>
    </row>
    <row r="1087" spans="1:3" x14ac:dyDescent="0.25">
      <c r="A1087" t="s">
        <v>10057</v>
      </c>
      <c r="B1087">
        <f t="shared" si="32"/>
        <v>3</v>
      </c>
      <c r="C1087" t="str">
        <f t="shared" si="33"/>
        <v/>
      </c>
    </row>
    <row r="1088" spans="1:3" x14ac:dyDescent="0.25">
      <c r="A1088" t="s">
        <v>8699</v>
      </c>
      <c r="B1088">
        <f t="shared" si="32"/>
        <v>1</v>
      </c>
      <c r="C1088" t="str">
        <f t="shared" si="33"/>
        <v/>
      </c>
    </row>
    <row r="1089" spans="1:3" x14ac:dyDescent="0.25">
      <c r="A1089" t="s">
        <v>167</v>
      </c>
      <c r="B1089">
        <f t="shared" si="32"/>
        <v>9</v>
      </c>
      <c r="C1089" t="str">
        <f t="shared" si="33"/>
        <v/>
      </c>
    </row>
    <row r="1090" spans="1:3" x14ac:dyDescent="0.25">
      <c r="A1090" t="s">
        <v>572</v>
      </c>
      <c r="B1090">
        <f t="shared" ref="B1090:B1153" si="34">COUNTIF(Actors_1,A1090) + COUNTIF(Actors_2,A1090) + COUNTIF(Actors_3,A1090)</f>
        <v>2</v>
      </c>
      <c r="C1090" t="str">
        <f t="shared" si="33"/>
        <v/>
      </c>
    </row>
    <row r="1091" spans="1:3" x14ac:dyDescent="0.25">
      <c r="A1091" t="s">
        <v>6676</v>
      </c>
      <c r="B1091">
        <f t="shared" si="34"/>
        <v>3</v>
      </c>
      <c r="C1091" t="str">
        <f t="shared" ref="C1091:C1154" si="35">IF(B1091&gt;=25, "Flagged", "")</f>
        <v/>
      </c>
    </row>
    <row r="1092" spans="1:3" x14ac:dyDescent="0.25">
      <c r="A1092" t="s">
        <v>1517</v>
      </c>
      <c r="B1092">
        <f t="shared" si="34"/>
        <v>12</v>
      </c>
      <c r="C1092" t="str">
        <f t="shared" si="35"/>
        <v/>
      </c>
    </row>
    <row r="1093" spans="1:3" x14ac:dyDescent="0.25">
      <c r="A1093" t="s">
        <v>950</v>
      </c>
      <c r="B1093">
        <f t="shared" si="34"/>
        <v>3</v>
      </c>
      <c r="C1093" t="str">
        <f t="shared" si="35"/>
        <v/>
      </c>
    </row>
    <row r="1094" spans="1:3" x14ac:dyDescent="0.25">
      <c r="A1094" t="s">
        <v>2818</v>
      </c>
      <c r="B1094">
        <f t="shared" si="34"/>
        <v>4</v>
      </c>
      <c r="C1094" t="str">
        <f t="shared" si="35"/>
        <v/>
      </c>
    </row>
    <row r="1095" spans="1:3" x14ac:dyDescent="0.25">
      <c r="A1095" t="s">
        <v>14668</v>
      </c>
      <c r="B1095">
        <f t="shared" si="34"/>
        <v>1</v>
      </c>
      <c r="C1095" t="str">
        <f t="shared" si="35"/>
        <v/>
      </c>
    </row>
    <row r="1096" spans="1:3" x14ac:dyDescent="0.25">
      <c r="A1096" t="s">
        <v>6205</v>
      </c>
      <c r="B1096">
        <f t="shared" si="34"/>
        <v>6</v>
      </c>
      <c r="C1096" t="str">
        <f t="shared" si="35"/>
        <v/>
      </c>
    </row>
    <row r="1097" spans="1:3" x14ac:dyDescent="0.25">
      <c r="A1097" t="s">
        <v>107</v>
      </c>
      <c r="B1097">
        <f t="shared" si="34"/>
        <v>9</v>
      </c>
      <c r="C1097" t="str">
        <f t="shared" si="35"/>
        <v/>
      </c>
    </row>
    <row r="1098" spans="1:3" x14ac:dyDescent="0.25">
      <c r="A1098" t="s">
        <v>1825</v>
      </c>
      <c r="B1098">
        <f t="shared" si="34"/>
        <v>3</v>
      </c>
      <c r="C1098" t="str">
        <f t="shared" si="35"/>
        <v/>
      </c>
    </row>
    <row r="1099" spans="1:3" x14ac:dyDescent="0.25">
      <c r="A1099" t="s">
        <v>1095</v>
      </c>
      <c r="B1099">
        <f t="shared" si="34"/>
        <v>4</v>
      </c>
      <c r="C1099" t="str">
        <f t="shared" si="35"/>
        <v/>
      </c>
    </row>
    <row r="1100" spans="1:3" x14ac:dyDescent="0.25">
      <c r="A1100" t="s">
        <v>9018</v>
      </c>
      <c r="B1100">
        <f t="shared" si="34"/>
        <v>1</v>
      </c>
      <c r="C1100" t="str">
        <f t="shared" si="35"/>
        <v/>
      </c>
    </row>
    <row r="1101" spans="1:3" x14ac:dyDescent="0.25">
      <c r="A1101" t="s">
        <v>4888</v>
      </c>
      <c r="B1101">
        <f t="shared" si="34"/>
        <v>6</v>
      </c>
      <c r="C1101" t="str">
        <f t="shared" si="35"/>
        <v/>
      </c>
    </row>
    <row r="1102" spans="1:3" x14ac:dyDescent="0.25">
      <c r="A1102" t="s">
        <v>2689</v>
      </c>
      <c r="B1102">
        <f t="shared" si="34"/>
        <v>14</v>
      </c>
      <c r="C1102" t="str">
        <f t="shared" si="35"/>
        <v/>
      </c>
    </row>
    <row r="1103" spans="1:3" x14ac:dyDescent="0.25">
      <c r="A1103" t="s">
        <v>810</v>
      </c>
      <c r="B1103">
        <f t="shared" si="34"/>
        <v>7</v>
      </c>
      <c r="C1103" t="str">
        <f t="shared" si="35"/>
        <v/>
      </c>
    </row>
    <row r="1104" spans="1:3" x14ac:dyDescent="0.25">
      <c r="A1104" t="s">
        <v>7272</v>
      </c>
      <c r="B1104">
        <f t="shared" si="34"/>
        <v>6</v>
      </c>
      <c r="C1104" t="str">
        <f t="shared" si="35"/>
        <v/>
      </c>
    </row>
    <row r="1105" spans="1:3" x14ac:dyDescent="0.25">
      <c r="A1105" t="s">
        <v>1126</v>
      </c>
      <c r="B1105">
        <f t="shared" si="34"/>
        <v>6</v>
      </c>
      <c r="C1105" t="str">
        <f t="shared" si="35"/>
        <v/>
      </c>
    </row>
    <row r="1106" spans="1:3" x14ac:dyDescent="0.25">
      <c r="A1106" t="s">
        <v>4241</v>
      </c>
      <c r="B1106">
        <f t="shared" si="34"/>
        <v>8</v>
      </c>
      <c r="C1106" t="str">
        <f t="shared" si="35"/>
        <v/>
      </c>
    </row>
    <row r="1107" spans="1:3" x14ac:dyDescent="0.25">
      <c r="A1107" t="s">
        <v>2464</v>
      </c>
      <c r="B1107">
        <f t="shared" si="34"/>
        <v>4</v>
      </c>
      <c r="C1107" t="str">
        <f t="shared" si="35"/>
        <v/>
      </c>
    </row>
    <row r="1108" spans="1:3" x14ac:dyDescent="0.25">
      <c r="A1108" t="s">
        <v>5481</v>
      </c>
      <c r="B1108">
        <f t="shared" si="34"/>
        <v>3</v>
      </c>
      <c r="C1108" t="str">
        <f t="shared" si="35"/>
        <v/>
      </c>
    </row>
    <row r="1109" spans="1:3" x14ac:dyDescent="0.25">
      <c r="A1109" t="s">
        <v>1395</v>
      </c>
      <c r="B1109">
        <f t="shared" si="34"/>
        <v>1</v>
      </c>
      <c r="C1109" t="str">
        <f t="shared" si="35"/>
        <v/>
      </c>
    </row>
    <row r="1110" spans="1:3" x14ac:dyDescent="0.25">
      <c r="A1110" t="s">
        <v>113</v>
      </c>
      <c r="B1110">
        <f t="shared" si="34"/>
        <v>5</v>
      </c>
      <c r="C1110" t="str">
        <f t="shared" si="35"/>
        <v/>
      </c>
    </row>
    <row r="1111" spans="1:3" x14ac:dyDescent="0.25">
      <c r="A1111" t="s">
        <v>4788</v>
      </c>
      <c r="B1111">
        <f t="shared" si="34"/>
        <v>3</v>
      </c>
      <c r="C1111" t="str">
        <f t="shared" si="35"/>
        <v/>
      </c>
    </row>
    <row r="1112" spans="1:3" x14ac:dyDescent="0.25">
      <c r="A1112" t="s">
        <v>16148</v>
      </c>
      <c r="B1112">
        <f t="shared" si="34"/>
        <v>1</v>
      </c>
      <c r="C1112" t="str">
        <f t="shared" si="35"/>
        <v/>
      </c>
    </row>
    <row r="1113" spans="1:3" x14ac:dyDescent="0.25">
      <c r="A1113" t="s">
        <v>3573</v>
      </c>
      <c r="B1113">
        <f t="shared" si="34"/>
        <v>4</v>
      </c>
      <c r="C1113" t="str">
        <f t="shared" si="35"/>
        <v/>
      </c>
    </row>
    <row r="1114" spans="1:3" x14ac:dyDescent="0.25">
      <c r="A1114" t="s">
        <v>15471</v>
      </c>
      <c r="B1114">
        <f t="shared" si="34"/>
        <v>2</v>
      </c>
      <c r="C1114" t="str">
        <f t="shared" si="35"/>
        <v/>
      </c>
    </row>
    <row r="1115" spans="1:3" x14ac:dyDescent="0.25">
      <c r="A1115" t="s">
        <v>974</v>
      </c>
      <c r="B1115">
        <f t="shared" si="34"/>
        <v>38</v>
      </c>
      <c r="C1115" t="str">
        <f t="shared" si="35"/>
        <v>Flagged</v>
      </c>
    </row>
    <row r="1116" spans="1:3" x14ac:dyDescent="0.25">
      <c r="A1116" t="s">
        <v>888</v>
      </c>
      <c r="B1116">
        <f t="shared" si="34"/>
        <v>3</v>
      </c>
      <c r="C1116" t="str">
        <f t="shared" si="35"/>
        <v/>
      </c>
    </row>
    <row r="1117" spans="1:3" x14ac:dyDescent="0.25">
      <c r="A1117" t="s">
        <v>3861</v>
      </c>
      <c r="B1117">
        <f t="shared" si="34"/>
        <v>3</v>
      </c>
      <c r="C1117" t="str">
        <f t="shared" si="35"/>
        <v/>
      </c>
    </row>
    <row r="1118" spans="1:3" x14ac:dyDescent="0.25">
      <c r="A1118" t="s">
        <v>4046</v>
      </c>
      <c r="B1118">
        <f t="shared" si="34"/>
        <v>2</v>
      </c>
      <c r="C1118" t="str">
        <f t="shared" si="35"/>
        <v/>
      </c>
    </row>
    <row r="1119" spans="1:3" x14ac:dyDescent="0.25">
      <c r="A1119" t="s">
        <v>13927</v>
      </c>
      <c r="B1119">
        <f t="shared" si="34"/>
        <v>1</v>
      </c>
      <c r="C1119" t="str">
        <f t="shared" si="35"/>
        <v/>
      </c>
    </row>
    <row r="1120" spans="1:3" x14ac:dyDescent="0.25">
      <c r="A1120" t="s">
        <v>627</v>
      </c>
      <c r="B1120">
        <f t="shared" si="34"/>
        <v>3</v>
      </c>
      <c r="C1120" t="str">
        <f t="shared" si="35"/>
        <v/>
      </c>
    </row>
    <row r="1121" spans="1:3" x14ac:dyDescent="0.25">
      <c r="A1121" t="s">
        <v>3028</v>
      </c>
      <c r="B1121">
        <f t="shared" si="34"/>
        <v>6</v>
      </c>
      <c r="C1121" t="str">
        <f t="shared" si="35"/>
        <v/>
      </c>
    </row>
    <row r="1122" spans="1:3" x14ac:dyDescent="0.25">
      <c r="A1122" t="s">
        <v>16483</v>
      </c>
      <c r="B1122">
        <f t="shared" si="34"/>
        <v>1</v>
      </c>
      <c r="C1122" t="str">
        <f t="shared" si="35"/>
        <v/>
      </c>
    </row>
    <row r="1123" spans="1:3" x14ac:dyDescent="0.25">
      <c r="A1123" t="s">
        <v>764</v>
      </c>
      <c r="B1123">
        <f t="shared" si="34"/>
        <v>16</v>
      </c>
      <c r="C1123" t="str">
        <f t="shared" si="35"/>
        <v/>
      </c>
    </row>
    <row r="1124" spans="1:3" x14ac:dyDescent="0.25">
      <c r="A1124" t="s">
        <v>563</v>
      </c>
      <c r="B1124">
        <f t="shared" si="34"/>
        <v>26</v>
      </c>
      <c r="C1124" t="str">
        <f t="shared" si="35"/>
        <v>Flagged</v>
      </c>
    </row>
    <row r="1125" spans="1:3" x14ac:dyDescent="0.25">
      <c r="A1125" t="s">
        <v>5181</v>
      </c>
      <c r="B1125">
        <f t="shared" si="34"/>
        <v>5</v>
      </c>
      <c r="C1125" t="str">
        <f t="shared" si="35"/>
        <v/>
      </c>
    </row>
    <row r="1126" spans="1:3" x14ac:dyDescent="0.25">
      <c r="A1126" t="s">
        <v>15308</v>
      </c>
      <c r="B1126">
        <f t="shared" si="34"/>
        <v>1</v>
      </c>
      <c r="C1126" t="str">
        <f t="shared" si="35"/>
        <v/>
      </c>
    </row>
    <row r="1127" spans="1:3" x14ac:dyDescent="0.25">
      <c r="A1127" t="s">
        <v>7301</v>
      </c>
      <c r="B1127">
        <f t="shared" si="34"/>
        <v>2</v>
      </c>
      <c r="C1127" t="str">
        <f t="shared" si="35"/>
        <v/>
      </c>
    </row>
    <row r="1128" spans="1:3" x14ac:dyDescent="0.25">
      <c r="A1128" t="s">
        <v>16597</v>
      </c>
      <c r="B1128">
        <f t="shared" si="34"/>
        <v>3</v>
      </c>
      <c r="C1128" t="str">
        <f t="shared" si="35"/>
        <v/>
      </c>
    </row>
    <row r="1129" spans="1:3" x14ac:dyDescent="0.25">
      <c r="A1129" t="s">
        <v>3091</v>
      </c>
      <c r="B1129">
        <f t="shared" si="34"/>
        <v>6</v>
      </c>
      <c r="C1129" t="str">
        <f t="shared" si="35"/>
        <v/>
      </c>
    </row>
    <row r="1130" spans="1:3" x14ac:dyDescent="0.25">
      <c r="A1130" t="s">
        <v>2966</v>
      </c>
      <c r="B1130">
        <f t="shared" si="34"/>
        <v>5</v>
      </c>
      <c r="C1130" t="str">
        <f t="shared" si="35"/>
        <v/>
      </c>
    </row>
    <row r="1131" spans="1:3" x14ac:dyDescent="0.25">
      <c r="A1131" t="s">
        <v>2936</v>
      </c>
      <c r="B1131">
        <f t="shared" si="34"/>
        <v>2</v>
      </c>
      <c r="C1131" t="str">
        <f t="shared" si="35"/>
        <v/>
      </c>
    </row>
    <row r="1132" spans="1:3" x14ac:dyDescent="0.25">
      <c r="A1132" t="s">
        <v>13025</v>
      </c>
      <c r="B1132">
        <f t="shared" si="34"/>
        <v>1</v>
      </c>
      <c r="C1132" t="str">
        <f t="shared" si="35"/>
        <v/>
      </c>
    </row>
    <row r="1133" spans="1:3" x14ac:dyDescent="0.25">
      <c r="A1133" t="s">
        <v>10595</v>
      </c>
      <c r="B1133">
        <f t="shared" si="34"/>
        <v>1</v>
      </c>
      <c r="C1133" t="str">
        <f t="shared" si="35"/>
        <v/>
      </c>
    </row>
    <row r="1134" spans="1:3" x14ac:dyDescent="0.25">
      <c r="A1134" t="s">
        <v>8662</v>
      </c>
      <c r="B1134">
        <f t="shared" si="34"/>
        <v>4</v>
      </c>
      <c r="C1134" t="str">
        <f t="shared" si="35"/>
        <v/>
      </c>
    </row>
    <row r="1135" spans="1:3" x14ac:dyDescent="0.25">
      <c r="A1135" t="s">
        <v>12918</v>
      </c>
      <c r="B1135">
        <f t="shared" si="34"/>
        <v>1</v>
      </c>
      <c r="C1135" t="str">
        <f t="shared" si="35"/>
        <v/>
      </c>
    </row>
    <row r="1136" spans="1:3" x14ac:dyDescent="0.25">
      <c r="A1136" t="s">
        <v>3112</v>
      </c>
      <c r="B1136">
        <f t="shared" si="34"/>
        <v>5</v>
      </c>
      <c r="C1136" t="str">
        <f t="shared" si="35"/>
        <v/>
      </c>
    </row>
    <row r="1137" spans="1:3" x14ac:dyDescent="0.25">
      <c r="A1137" t="s">
        <v>14657</v>
      </c>
      <c r="B1137">
        <f t="shared" si="34"/>
        <v>1</v>
      </c>
      <c r="C1137" t="str">
        <f t="shared" si="35"/>
        <v/>
      </c>
    </row>
    <row r="1138" spans="1:3" x14ac:dyDescent="0.25">
      <c r="A1138" t="s">
        <v>4126</v>
      </c>
      <c r="B1138">
        <f t="shared" si="34"/>
        <v>3</v>
      </c>
      <c r="C1138" t="str">
        <f t="shared" si="35"/>
        <v/>
      </c>
    </row>
    <row r="1139" spans="1:3" x14ac:dyDescent="0.25">
      <c r="A1139" t="s">
        <v>14264</v>
      </c>
      <c r="B1139">
        <f t="shared" si="34"/>
        <v>1</v>
      </c>
      <c r="C1139" t="str">
        <f t="shared" si="35"/>
        <v/>
      </c>
    </row>
    <row r="1140" spans="1:3" x14ac:dyDescent="0.25">
      <c r="A1140" t="s">
        <v>6706</v>
      </c>
      <c r="B1140">
        <f t="shared" si="34"/>
        <v>3</v>
      </c>
      <c r="C1140" t="str">
        <f t="shared" si="35"/>
        <v/>
      </c>
    </row>
    <row r="1141" spans="1:3" x14ac:dyDescent="0.25">
      <c r="A1141" t="s">
        <v>1736</v>
      </c>
      <c r="B1141">
        <f t="shared" si="34"/>
        <v>1</v>
      </c>
      <c r="C1141" t="str">
        <f t="shared" si="35"/>
        <v/>
      </c>
    </row>
    <row r="1142" spans="1:3" x14ac:dyDescent="0.25">
      <c r="A1142" t="s">
        <v>1285</v>
      </c>
      <c r="B1142">
        <f t="shared" si="34"/>
        <v>13</v>
      </c>
      <c r="C1142" t="str">
        <f t="shared" si="35"/>
        <v/>
      </c>
    </row>
    <row r="1143" spans="1:3" x14ac:dyDescent="0.25">
      <c r="A1143" t="s">
        <v>4897</v>
      </c>
      <c r="B1143">
        <f t="shared" si="34"/>
        <v>1</v>
      </c>
      <c r="C1143" t="str">
        <f t="shared" si="35"/>
        <v/>
      </c>
    </row>
    <row r="1144" spans="1:3" x14ac:dyDescent="0.25">
      <c r="A1144" t="s">
        <v>1159</v>
      </c>
      <c r="B1144">
        <f t="shared" si="34"/>
        <v>6</v>
      </c>
      <c r="C1144" t="str">
        <f t="shared" si="35"/>
        <v/>
      </c>
    </row>
    <row r="1145" spans="1:3" x14ac:dyDescent="0.25">
      <c r="A1145" t="s">
        <v>3100</v>
      </c>
      <c r="B1145">
        <f t="shared" si="34"/>
        <v>1</v>
      </c>
      <c r="C1145" t="str">
        <f t="shared" si="35"/>
        <v/>
      </c>
    </row>
    <row r="1146" spans="1:3" x14ac:dyDescent="0.25">
      <c r="A1146" t="s">
        <v>9417</v>
      </c>
      <c r="B1146">
        <f t="shared" si="34"/>
        <v>3</v>
      </c>
      <c r="C1146" t="str">
        <f t="shared" si="35"/>
        <v/>
      </c>
    </row>
    <row r="1147" spans="1:3" x14ac:dyDescent="0.25">
      <c r="A1147" t="s">
        <v>16344</v>
      </c>
      <c r="B1147">
        <f t="shared" si="34"/>
        <v>1</v>
      </c>
      <c r="C1147" t="str">
        <f t="shared" si="35"/>
        <v/>
      </c>
    </row>
    <row r="1148" spans="1:3" x14ac:dyDescent="0.25">
      <c r="A1148" t="s">
        <v>10765</v>
      </c>
      <c r="B1148">
        <f t="shared" si="34"/>
        <v>1</v>
      </c>
      <c r="C1148" t="str">
        <f t="shared" si="35"/>
        <v/>
      </c>
    </row>
    <row r="1149" spans="1:3" x14ac:dyDescent="0.25">
      <c r="A1149" t="s">
        <v>9268</v>
      </c>
      <c r="B1149">
        <f t="shared" si="34"/>
        <v>2</v>
      </c>
      <c r="C1149" t="str">
        <f t="shared" si="35"/>
        <v/>
      </c>
    </row>
    <row r="1150" spans="1:3" x14ac:dyDescent="0.25">
      <c r="A1150" t="s">
        <v>13401</v>
      </c>
      <c r="B1150">
        <f t="shared" si="34"/>
        <v>1</v>
      </c>
      <c r="C1150" t="str">
        <f t="shared" si="35"/>
        <v/>
      </c>
    </row>
    <row r="1151" spans="1:3" x14ac:dyDescent="0.25">
      <c r="A1151" t="s">
        <v>2710</v>
      </c>
      <c r="B1151">
        <f t="shared" si="34"/>
        <v>4</v>
      </c>
      <c r="C1151" t="str">
        <f t="shared" si="35"/>
        <v/>
      </c>
    </row>
    <row r="1152" spans="1:3" x14ac:dyDescent="0.25">
      <c r="A1152" t="s">
        <v>1972</v>
      </c>
      <c r="B1152">
        <f t="shared" si="34"/>
        <v>26</v>
      </c>
      <c r="C1152" t="str">
        <f t="shared" si="35"/>
        <v>Flagged</v>
      </c>
    </row>
    <row r="1153" spans="1:3" x14ac:dyDescent="0.25">
      <c r="A1153" t="s">
        <v>2674</v>
      </c>
      <c r="B1153">
        <f t="shared" si="34"/>
        <v>1</v>
      </c>
      <c r="C1153" t="str">
        <f t="shared" si="35"/>
        <v/>
      </c>
    </row>
    <row r="1154" spans="1:3" x14ac:dyDescent="0.25">
      <c r="A1154" t="s">
        <v>2385</v>
      </c>
      <c r="B1154">
        <f t="shared" ref="B1154:B1217" si="36">COUNTIF(Actors_1,A1154) + COUNTIF(Actors_2,A1154) + COUNTIF(Actors_3,A1154)</f>
        <v>5</v>
      </c>
      <c r="C1154" t="str">
        <f t="shared" si="35"/>
        <v/>
      </c>
    </row>
    <row r="1155" spans="1:3" x14ac:dyDescent="0.25">
      <c r="A1155" t="s">
        <v>3553</v>
      </c>
      <c r="B1155">
        <f t="shared" si="36"/>
        <v>5</v>
      </c>
      <c r="C1155" t="str">
        <f t="shared" ref="C1155:C1218" si="37">IF(B1155&gt;=25, "Flagged", "")</f>
        <v/>
      </c>
    </row>
    <row r="1156" spans="1:3" x14ac:dyDescent="0.25">
      <c r="A1156" t="s">
        <v>7160</v>
      </c>
      <c r="B1156">
        <f t="shared" si="36"/>
        <v>1</v>
      </c>
      <c r="C1156" t="str">
        <f t="shared" si="37"/>
        <v/>
      </c>
    </row>
    <row r="1157" spans="1:3" x14ac:dyDescent="0.25">
      <c r="A1157" t="s">
        <v>11396</v>
      </c>
      <c r="B1157">
        <f t="shared" si="36"/>
        <v>3</v>
      </c>
      <c r="C1157" t="str">
        <f t="shared" si="37"/>
        <v/>
      </c>
    </row>
    <row r="1158" spans="1:3" x14ac:dyDescent="0.25">
      <c r="A1158" t="s">
        <v>1908</v>
      </c>
      <c r="B1158">
        <f t="shared" si="36"/>
        <v>13</v>
      </c>
      <c r="C1158" t="str">
        <f t="shared" si="37"/>
        <v/>
      </c>
    </row>
    <row r="1159" spans="1:3" x14ac:dyDescent="0.25">
      <c r="A1159" t="s">
        <v>13650</v>
      </c>
      <c r="B1159">
        <f t="shared" si="36"/>
        <v>5</v>
      </c>
      <c r="C1159" t="str">
        <f t="shared" si="37"/>
        <v/>
      </c>
    </row>
    <row r="1160" spans="1:3" x14ac:dyDescent="0.25">
      <c r="A1160" t="s">
        <v>2484</v>
      </c>
      <c r="B1160">
        <f t="shared" si="36"/>
        <v>12</v>
      </c>
      <c r="C1160" t="str">
        <f t="shared" si="37"/>
        <v/>
      </c>
    </row>
    <row r="1161" spans="1:3" x14ac:dyDescent="0.25">
      <c r="A1161" t="s">
        <v>15934</v>
      </c>
      <c r="B1161">
        <f t="shared" si="36"/>
        <v>1</v>
      </c>
      <c r="C1161" t="str">
        <f t="shared" si="37"/>
        <v/>
      </c>
    </row>
    <row r="1162" spans="1:3" x14ac:dyDescent="0.25">
      <c r="A1162" t="s">
        <v>2294</v>
      </c>
      <c r="B1162">
        <f t="shared" si="36"/>
        <v>3</v>
      </c>
      <c r="C1162" t="str">
        <f t="shared" si="37"/>
        <v/>
      </c>
    </row>
    <row r="1163" spans="1:3" x14ac:dyDescent="0.25">
      <c r="A1163" t="s">
        <v>392</v>
      </c>
      <c r="B1163">
        <f t="shared" si="36"/>
        <v>15</v>
      </c>
      <c r="C1163" t="str">
        <f t="shared" si="37"/>
        <v/>
      </c>
    </row>
    <row r="1164" spans="1:3" x14ac:dyDescent="0.25">
      <c r="A1164" t="s">
        <v>1111</v>
      </c>
      <c r="B1164">
        <f t="shared" si="36"/>
        <v>5</v>
      </c>
      <c r="C1164" t="str">
        <f t="shared" si="37"/>
        <v/>
      </c>
    </row>
    <row r="1165" spans="1:3" x14ac:dyDescent="0.25">
      <c r="A1165" t="s">
        <v>6908</v>
      </c>
      <c r="B1165">
        <f t="shared" si="36"/>
        <v>3</v>
      </c>
      <c r="C1165" t="str">
        <f t="shared" si="37"/>
        <v/>
      </c>
    </row>
    <row r="1166" spans="1:3" x14ac:dyDescent="0.25">
      <c r="A1166" t="s">
        <v>11909</v>
      </c>
      <c r="B1166">
        <f t="shared" si="36"/>
        <v>2</v>
      </c>
      <c r="C1166" t="str">
        <f t="shared" si="37"/>
        <v/>
      </c>
    </row>
    <row r="1167" spans="1:3" x14ac:dyDescent="0.25">
      <c r="A1167" t="s">
        <v>1668</v>
      </c>
      <c r="B1167">
        <f t="shared" si="36"/>
        <v>5</v>
      </c>
      <c r="C1167" t="str">
        <f t="shared" si="37"/>
        <v/>
      </c>
    </row>
    <row r="1168" spans="1:3" x14ac:dyDescent="0.25">
      <c r="A1168" t="s">
        <v>13175</v>
      </c>
      <c r="B1168">
        <f t="shared" si="36"/>
        <v>1</v>
      </c>
      <c r="C1168" t="str">
        <f t="shared" si="37"/>
        <v/>
      </c>
    </row>
    <row r="1169" spans="1:3" x14ac:dyDescent="0.25">
      <c r="A1169" t="s">
        <v>5214</v>
      </c>
      <c r="B1169">
        <f t="shared" si="36"/>
        <v>10</v>
      </c>
      <c r="C1169" t="str">
        <f t="shared" si="37"/>
        <v/>
      </c>
    </row>
    <row r="1170" spans="1:3" x14ac:dyDescent="0.25">
      <c r="A1170" t="s">
        <v>1691</v>
      </c>
      <c r="B1170">
        <f t="shared" si="36"/>
        <v>7</v>
      </c>
      <c r="C1170" t="str">
        <f t="shared" si="37"/>
        <v/>
      </c>
    </row>
    <row r="1171" spans="1:3" x14ac:dyDescent="0.25">
      <c r="A1171" t="s">
        <v>2511</v>
      </c>
      <c r="B1171">
        <f t="shared" si="36"/>
        <v>10</v>
      </c>
      <c r="C1171" t="str">
        <f t="shared" si="37"/>
        <v/>
      </c>
    </row>
    <row r="1172" spans="1:3" x14ac:dyDescent="0.25">
      <c r="A1172" t="s">
        <v>2306</v>
      </c>
      <c r="B1172">
        <f t="shared" si="36"/>
        <v>9</v>
      </c>
      <c r="C1172" t="str">
        <f t="shared" si="37"/>
        <v/>
      </c>
    </row>
    <row r="1173" spans="1:3" x14ac:dyDescent="0.25">
      <c r="A1173" t="s">
        <v>3126</v>
      </c>
      <c r="B1173">
        <f t="shared" si="36"/>
        <v>6</v>
      </c>
      <c r="C1173" t="str">
        <f t="shared" si="37"/>
        <v/>
      </c>
    </row>
    <row r="1174" spans="1:3" x14ac:dyDescent="0.25">
      <c r="A1174" t="s">
        <v>4915</v>
      </c>
      <c r="B1174">
        <f t="shared" si="36"/>
        <v>3</v>
      </c>
      <c r="C1174" t="str">
        <f t="shared" si="37"/>
        <v/>
      </c>
    </row>
    <row r="1175" spans="1:3" x14ac:dyDescent="0.25">
      <c r="A1175" t="s">
        <v>842</v>
      </c>
      <c r="B1175">
        <f t="shared" si="36"/>
        <v>4</v>
      </c>
      <c r="C1175" t="str">
        <f t="shared" si="37"/>
        <v/>
      </c>
    </row>
    <row r="1176" spans="1:3" x14ac:dyDescent="0.25">
      <c r="A1176" t="s">
        <v>642</v>
      </c>
      <c r="B1176">
        <f t="shared" si="36"/>
        <v>6</v>
      </c>
      <c r="C1176" t="str">
        <f t="shared" si="37"/>
        <v/>
      </c>
    </row>
    <row r="1177" spans="1:3" x14ac:dyDescent="0.25">
      <c r="A1177" t="s">
        <v>2093</v>
      </c>
      <c r="B1177">
        <f t="shared" si="36"/>
        <v>16</v>
      </c>
      <c r="C1177" t="str">
        <f t="shared" si="37"/>
        <v/>
      </c>
    </row>
    <row r="1178" spans="1:3" x14ac:dyDescent="0.25">
      <c r="A1178" t="s">
        <v>2953</v>
      </c>
      <c r="B1178">
        <f t="shared" si="36"/>
        <v>2</v>
      </c>
      <c r="C1178" t="str">
        <f t="shared" si="37"/>
        <v/>
      </c>
    </row>
    <row r="1179" spans="1:3" x14ac:dyDescent="0.25">
      <c r="A1179" t="s">
        <v>3158</v>
      </c>
      <c r="B1179">
        <f t="shared" si="36"/>
        <v>3</v>
      </c>
      <c r="C1179" t="str">
        <f t="shared" si="37"/>
        <v/>
      </c>
    </row>
    <row r="1180" spans="1:3" x14ac:dyDescent="0.25">
      <c r="A1180" t="s">
        <v>144</v>
      </c>
      <c r="B1180">
        <f t="shared" si="36"/>
        <v>4</v>
      </c>
      <c r="C1180" t="str">
        <f t="shared" si="37"/>
        <v/>
      </c>
    </row>
    <row r="1181" spans="1:3" x14ac:dyDescent="0.25">
      <c r="A1181" t="s">
        <v>1557</v>
      </c>
      <c r="B1181">
        <f t="shared" si="36"/>
        <v>11</v>
      </c>
      <c r="C1181" t="str">
        <f t="shared" si="37"/>
        <v/>
      </c>
    </row>
    <row r="1182" spans="1:3" x14ac:dyDescent="0.25">
      <c r="A1182" t="s">
        <v>9288</v>
      </c>
      <c r="B1182">
        <f t="shared" si="36"/>
        <v>2</v>
      </c>
      <c r="C1182" t="str">
        <f t="shared" si="37"/>
        <v/>
      </c>
    </row>
    <row r="1183" spans="1:3" x14ac:dyDescent="0.25">
      <c r="A1183" t="s">
        <v>11990</v>
      </c>
      <c r="B1183">
        <f t="shared" si="36"/>
        <v>1</v>
      </c>
      <c r="C1183" t="str">
        <f t="shared" si="37"/>
        <v/>
      </c>
    </row>
    <row r="1184" spans="1:3" x14ac:dyDescent="0.25">
      <c r="A1184" t="s">
        <v>16024</v>
      </c>
      <c r="B1184">
        <f t="shared" si="36"/>
        <v>1</v>
      </c>
      <c r="C1184" t="str">
        <f t="shared" si="37"/>
        <v/>
      </c>
    </row>
    <row r="1185" spans="1:3" x14ac:dyDescent="0.25">
      <c r="A1185" t="s">
        <v>6170</v>
      </c>
      <c r="B1185">
        <f t="shared" si="36"/>
        <v>4</v>
      </c>
      <c r="C1185" t="str">
        <f t="shared" si="37"/>
        <v/>
      </c>
    </row>
    <row r="1186" spans="1:3" x14ac:dyDescent="0.25">
      <c r="A1186" t="s">
        <v>1074</v>
      </c>
      <c r="B1186">
        <f t="shared" si="36"/>
        <v>3</v>
      </c>
      <c r="C1186" t="str">
        <f t="shared" si="37"/>
        <v/>
      </c>
    </row>
    <row r="1187" spans="1:3" x14ac:dyDescent="0.25">
      <c r="A1187" t="s">
        <v>14349</v>
      </c>
      <c r="B1187">
        <f t="shared" si="36"/>
        <v>1</v>
      </c>
      <c r="C1187" t="str">
        <f t="shared" si="37"/>
        <v/>
      </c>
    </row>
    <row r="1188" spans="1:3" x14ac:dyDescent="0.25">
      <c r="A1188" t="s">
        <v>4287</v>
      </c>
      <c r="B1188">
        <f t="shared" si="36"/>
        <v>14</v>
      </c>
      <c r="C1188" t="str">
        <f t="shared" si="37"/>
        <v/>
      </c>
    </row>
    <row r="1189" spans="1:3" x14ac:dyDescent="0.25">
      <c r="A1189" t="s">
        <v>14275</v>
      </c>
      <c r="B1189">
        <f t="shared" si="36"/>
        <v>1</v>
      </c>
      <c r="C1189" t="str">
        <f t="shared" si="37"/>
        <v/>
      </c>
    </row>
    <row r="1190" spans="1:3" x14ac:dyDescent="0.25">
      <c r="A1190" t="s">
        <v>5726</v>
      </c>
      <c r="B1190">
        <f t="shared" si="36"/>
        <v>1</v>
      </c>
      <c r="C1190" t="str">
        <f t="shared" si="37"/>
        <v/>
      </c>
    </row>
    <row r="1191" spans="1:3" x14ac:dyDescent="0.25">
      <c r="A1191" t="s">
        <v>2636</v>
      </c>
      <c r="B1191">
        <f t="shared" si="36"/>
        <v>13</v>
      </c>
      <c r="C1191" t="str">
        <f t="shared" si="37"/>
        <v/>
      </c>
    </row>
    <row r="1192" spans="1:3" x14ac:dyDescent="0.25">
      <c r="A1192" t="s">
        <v>2109</v>
      </c>
      <c r="B1192">
        <f t="shared" si="36"/>
        <v>3</v>
      </c>
      <c r="C1192" t="str">
        <f t="shared" si="37"/>
        <v/>
      </c>
    </row>
    <row r="1193" spans="1:3" x14ac:dyDescent="0.25">
      <c r="A1193" t="s">
        <v>605</v>
      </c>
      <c r="B1193">
        <f t="shared" si="36"/>
        <v>7</v>
      </c>
      <c r="C1193" t="str">
        <f t="shared" si="37"/>
        <v/>
      </c>
    </row>
    <row r="1194" spans="1:3" x14ac:dyDescent="0.25">
      <c r="A1194" t="s">
        <v>3003</v>
      </c>
      <c r="B1194">
        <f t="shared" si="36"/>
        <v>6</v>
      </c>
      <c r="C1194" t="str">
        <f t="shared" si="37"/>
        <v/>
      </c>
    </row>
    <row r="1195" spans="1:3" x14ac:dyDescent="0.25">
      <c r="A1195" t="s">
        <v>251</v>
      </c>
      <c r="B1195">
        <f t="shared" si="36"/>
        <v>15</v>
      </c>
      <c r="C1195" t="str">
        <f t="shared" si="37"/>
        <v/>
      </c>
    </row>
    <row r="1196" spans="1:3" x14ac:dyDescent="0.25">
      <c r="A1196" t="s">
        <v>1643</v>
      </c>
      <c r="B1196">
        <f t="shared" si="36"/>
        <v>19</v>
      </c>
      <c r="C1196" t="str">
        <f t="shared" si="37"/>
        <v/>
      </c>
    </row>
    <row r="1197" spans="1:3" x14ac:dyDescent="0.25">
      <c r="A1197" t="s">
        <v>912</v>
      </c>
      <c r="B1197">
        <f t="shared" si="36"/>
        <v>4</v>
      </c>
      <c r="C1197" t="str">
        <f t="shared" si="37"/>
        <v/>
      </c>
    </row>
    <row r="1198" spans="1:3" x14ac:dyDescent="0.25">
      <c r="A1198" t="s">
        <v>2874</v>
      </c>
      <c r="B1198">
        <f t="shared" si="36"/>
        <v>13</v>
      </c>
      <c r="C1198" t="str">
        <f t="shared" si="37"/>
        <v/>
      </c>
    </row>
    <row r="1199" spans="1:3" x14ac:dyDescent="0.25">
      <c r="A1199" t="s">
        <v>11130</v>
      </c>
      <c r="B1199">
        <f t="shared" si="36"/>
        <v>3</v>
      </c>
      <c r="C1199" t="str">
        <f t="shared" si="37"/>
        <v/>
      </c>
    </row>
    <row r="1200" spans="1:3" x14ac:dyDescent="0.25">
      <c r="A1200" t="s">
        <v>5429</v>
      </c>
      <c r="B1200">
        <f t="shared" si="36"/>
        <v>5</v>
      </c>
      <c r="C1200" t="str">
        <f t="shared" si="37"/>
        <v/>
      </c>
    </row>
    <row r="1201" spans="1:3" x14ac:dyDescent="0.25">
      <c r="A1201" t="s">
        <v>2461</v>
      </c>
      <c r="B1201">
        <f t="shared" si="36"/>
        <v>4</v>
      </c>
      <c r="C1201" t="str">
        <f t="shared" si="37"/>
        <v/>
      </c>
    </row>
    <row r="1202" spans="1:3" x14ac:dyDescent="0.25">
      <c r="A1202" t="s">
        <v>3897</v>
      </c>
      <c r="B1202">
        <f t="shared" si="36"/>
        <v>10</v>
      </c>
      <c r="C1202" t="str">
        <f t="shared" si="37"/>
        <v/>
      </c>
    </row>
    <row r="1203" spans="1:3" x14ac:dyDescent="0.25">
      <c r="A1203" t="s">
        <v>4041</v>
      </c>
      <c r="B1203">
        <f t="shared" si="36"/>
        <v>3</v>
      </c>
      <c r="C1203" t="str">
        <f t="shared" si="37"/>
        <v/>
      </c>
    </row>
    <row r="1204" spans="1:3" x14ac:dyDescent="0.25">
      <c r="A1204" t="s">
        <v>296</v>
      </c>
      <c r="B1204">
        <f t="shared" si="36"/>
        <v>4</v>
      </c>
      <c r="C1204" t="str">
        <f t="shared" si="37"/>
        <v/>
      </c>
    </row>
    <row r="1205" spans="1:3" x14ac:dyDescent="0.25">
      <c r="A1205" t="s">
        <v>3274</v>
      </c>
      <c r="B1205">
        <f t="shared" si="36"/>
        <v>6</v>
      </c>
      <c r="C1205" t="str">
        <f t="shared" si="37"/>
        <v/>
      </c>
    </row>
    <row r="1206" spans="1:3" x14ac:dyDescent="0.25">
      <c r="A1206" t="s">
        <v>3335</v>
      </c>
      <c r="B1206">
        <f t="shared" si="36"/>
        <v>2</v>
      </c>
      <c r="C1206" t="str">
        <f t="shared" si="37"/>
        <v/>
      </c>
    </row>
    <row r="1207" spans="1:3" x14ac:dyDescent="0.25">
      <c r="A1207" t="s">
        <v>2974</v>
      </c>
      <c r="B1207">
        <f t="shared" si="36"/>
        <v>3</v>
      </c>
      <c r="C1207" t="str">
        <f t="shared" si="37"/>
        <v/>
      </c>
    </row>
    <row r="1208" spans="1:3" x14ac:dyDescent="0.25">
      <c r="A1208" t="s">
        <v>12894</v>
      </c>
      <c r="B1208">
        <f t="shared" si="36"/>
        <v>1</v>
      </c>
      <c r="C1208" t="str">
        <f t="shared" si="37"/>
        <v/>
      </c>
    </row>
    <row r="1209" spans="1:3" x14ac:dyDescent="0.25">
      <c r="A1209" t="s">
        <v>5790</v>
      </c>
      <c r="B1209">
        <f t="shared" si="36"/>
        <v>2</v>
      </c>
      <c r="C1209" t="str">
        <f t="shared" si="37"/>
        <v/>
      </c>
    </row>
    <row r="1210" spans="1:3" x14ac:dyDescent="0.25">
      <c r="A1210" t="s">
        <v>12975</v>
      </c>
      <c r="B1210">
        <f t="shared" si="36"/>
        <v>1</v>
      </c>
      <c r="C1210" t="str">
        <f t="shared" si="37"/>
        <v/>
      </c>
    </row>
    <row r="1211" spans="1:3" x14ac:dyDescent="0.25">
      <c r="A1211" t="s">
        <v>16723</v>
      </c>
      <c r="B1211">
        <f t="shared" si="36"/>
        <v>1</v>
      </c>
      <c r="C1211" t="str">
        <f t="shared" si="37"/>
        <v/>
      </c>
    </row>
    <row r="1212" spans="1:3" x14ac:dyDescent="0.25">
      <c r="A1212" t="s">
        <v>2181</v>
      </c>
      <c r="B1212">
        <f t="shared" si="36"/>
        <v>8</v>
      </c>
      <c r="C1212" t="str">
        <f t="shared" si="37"/>
        <v/>
      </c>
    </row>
    <row r="1213" spans="1:3" x14ac:dyDescent="0.25">
      <c r="A1213" t="s">
        <v>4434</v>
      </c>
      <c r="B1213">
        <f t="shared" si="36"/>
        <v>9</v>
      </c>
      <c r="C1213" t="str">
        <f t="shared" si="37"/>
        <v/>
      </c>
    </row>
    <row r="1214" spans="1:3" x14ac:dyDescent="0.25">
      <c r="A1214" t="s">
        <v>14693</v>
      </c>
      <c r="B1214">
        <f t="shared" si="36"/>
        <v>4</v>
      </c>
      <c r="C1214" t="str">
        <f t="shared" si="37"/>
        <v/>
      </c>
    </row>
    <row r="1215" spans="1:3" x14ac:dyDescent="0.25">
      <c r="A1215" t="s">
        <v>398</v>
      </c>
      <c r="B1215">
        <f t="shared" si="36"/>
        <v>47</v>
      </c>
      <c r="C1215" t="str">
        <f t="shared" si="37"/>
        <v>Flagged</v>
      </c>
    </row>
    <row r="1216" spans="1:3" x14ac:dyDescent="0.25">
      <c r="A1216" t="s">
        <v>9736</v>
      </c>
      <c r="B1216">
        <f t="shared" si="36"/>
        <v>1</v>
      </c>
      <c r="C1216" t="str">
        <f t="shared" si="37"/>
        <v/>
      </c>
    </row>
    <row r="1217" spans="1:3" x14ac:dyDescent="0.25">
      <c r="A1217" t="s">
        <v>16703</v>
      </c>
      <c r="B1217">
        <f t="shared" si="36"/>
        <v>1</v>
      </c>
      <c r="C1217" t="str">
        <f t="shared" si="37"/>
        <v/>
      </c>
    </row>
    <row r="1218" spans="1:3" x14ac:dyDescent="0.25">
      <c r="A1218" t="s">
        <v>2554</v>
      </c>
      <c r="B1218">
        <f t="shared" ref="B1218:B1281" si="38">COUNTIF(Actors_1,A1218) + COUNTIF(Actors_2,A1218) + COUNTIF(Actors_3,A1218)</f>
        <v>4</v>
      </c>
      <c r="C1218" t="str">
        <f t="shared" si="37"/>
        <v/>
      </c>
    </row>
    <row r="1219" spans="1:3" x14ac:dyDescent="0.25">
      <c r="A1219" t="s">
        <v>15114</v>
      </c>
      <c r="B1219">
        <f t="shared" si="38"/>
        <v>1</v>
      </c>
      <c r="C1219" t="str">
        <f t="shared" ref="C1219:C1282" si="39">IF(B1219&gt;=25, "Flagged", "")</f>
        <v/>
      </c>
    </row>
    <row r="1220" spans="1:3" x14ac:dyDescent="0.25">
      <c r="A1220" t="s">
        <v>4342</v>
      </c>
      <c r="B1220">
        <f t="shared" si="38"/>
        <v>5</v>
      </c>
      <c r="C1220" t="str">
        <f t="shared" si="39"/>
        <v/>
      </c>
    </row>
    <row r="1221" spans="1:3" x14ac:dyDescent="0.25">
      <c r="A1221" t="s">
        <v>8879</v>
      </c>
      <c r="B1221">
        <f t="shared" si="38"/>
        <v>1</v>
      </c>
      <c r="C1221" t="str">
        <f t="shared" si="39"/>
        <v/>
      </c>
    </row>
    <row r="1222" spans="1:3" x14ac:dyDescent="0.25">
      <c r="A1222" t="s">
        <v>13101</v>
      </c>
      <c r="B1222">
        <f t="shared" si="38"/>
        <v>3</v>
      </c>
      <c r="C1222" t="str">
        <f t="shared" si="39"/>
        <v/>
      </c>
    </row>
    <row r="1223" spans="1:3" x14ac:dyDescent="0.25">
      <c r="A1223" t="s">
        <v>15920</v>
      </c>
      <c r="B1223">
        <f t="shared" si="38"/>
        <v>1</v>
      </c>
      <c r="C1223" t="str">
        <f t="shared" si="39"/>
        <v/>
      </c>
    </row>
    <row r="1224" spans="1:3" x14ac:dyDescent="0.25">
      <c r="A1224" t="s">
        <v>16067</v>
      </c>
      <c r="B1224">
        <f t="shared" si="38"/>
        <v>1</v>
      </c>
      <c r="C1224" t="str">
        <f t="shared" si="39"/>
        <v/>
      </c>
    </row>
    <row r="1225" spans="1:3" x14ac:dyDescent="0.25">
      <c r="A1225" t="s">
        <v>9510</v>
      </c>
      <c r="B1225">
        <f t="shared" si="38"/>
        <v>2</v>
      </c>
      <c r="C1225" t="str">
        <f t="shared" si="39"/>
        <v/>
      </c>
    </row>
    <row r="1226" spans="1:3" x14ac:dyDescent="0.25">
      <c r="A1226" t="s">
        <v>1335</v>
      </c>
      <c r="B1226">
        <f t="shared" si="38"/>
        <v>4</v>
      </c>
      <c r="C1226" t="str">
        <f t="shared" si="39"/>
        <v/>
      </c>
    </row>
    <row r="1227" spans="1:3" x14ac:dyDescent="0.25">
      <c r="A1227" t="s">
        <v>4558</v>
      </c>
      <c r="B1227">
        <f t="shared" si="38"/>
        <v>1</v>
      </c>
      <c r="C1227" t="str">
        <f t="shared" si="39"/>
        <v/>
      </c>
    </row>
    <row r="1228" spans="1:3" x14ac:dyDescent="0.25">
      <c r="A1228" t="s">
        <v>182</v>
      </c>
      <c r="B1228">
        <f t="shared" si="38"/>
        <v>22</v>
      </c>
      <c r="C1228" t="str">
        <f t="shared" si="39"/>
        <v/>
      </c>
    </row>
    <row r="1229" spans="1:3" x14ac:dyDescent="0.25">
      <c r="A1229" t="s">
        <v>12107</v>
      </c>
      <c r="B1229">
        <f t="shared" si="38"/>
        <v>2</v>
      </c>
      <c r="C1229" t="str">
        <f t="shared" si="39"/>
        <v/>
      </c>
    </row>
    <row r="1230" spans="1:3" x14ac:dyDescent="0.25">
      <c r="A1230" t="s">
        <v>11240</v>
      </c>
      <c r="B1230">
        <f t="shared" si="38"/>
        <v>3</v>
      </c>
      <c r="C1230" t="str">
        <f t="shared" si="39"/>
        <v/>
      </c>
    </row>
    <row r="1231" spans="1:3" x14ac:dyDescent="0.25">
      <c r="A1231" t="s">
        <v>713</v>
      </c>
      <c r="B1231">
        <f t="shared" si="38"/>
        <v>20</v>
      </c>
      <c r="C1231" t="str">
        <f t="shared" si="39"/>
        <v/>
      </c>
    </row>
    <row r="1232" spans="1:3" x14ac:dyDescent="0.25">
      <c r="A1232" t="s">
        <v>1883</v>
      </c>
      <c r="B1232">
        <f t="shared" si="38"/>
        <v>4</v>
      </c>
      <c r="C1232" t="str">
        <f t="shared" si="39"/>
        <v/>
      </c>
    </row>
    <row r="1233" spans="1:3" x14ac:dyDescent="0.25">
      <c r="A1233" t="s">
        <v>5917</v>
      </c>
      <c r="B1233">
        <f t="shared" si="38"/>
        <v>7</v>
      </c>
      <c r="C1233" t="str">
        <f t="shared" si="39"/>
        <v/>
      </c>
    </row>
    <row r="1234" spans="1:3" x14ac:dyDescent="0.25">
      <c r="A1234" t="s">
        <v>3082</v>
      </c>
      <c r="B1234">
        <f t="shared" si="38"/>
        <v>12</v>
      </c>
      <c r="C1234" t="str">
        <f t="shared" si="39"/>
        <v/>
      </c>
    </row>
    <row r="1235" spans="1:3" x14ac:dyDescent="0.25">
      <c r="A1235" t="s">
        <v>3687</v>
      </c>
      <c r="B1235">
        <f t="shared" si="38"/>
        <v>7</v>
      </c>
      <c r="C1235" t="str">
        <f t="shared" si="39"/>
        <v/>
      </c>
    </row>
    <row r="1236" spans="1:3" x14ac:dyDescent="0.25">
      <c r="A1236" t="s">
        <v>3649</v>
      </c>
      <c r="B1236">
        <f t="shared" si="38"/>
        <v>1</v>
      </c>
      <c r="C1236" t="str">
        <f t="shared" si="39"/>
        <v/>
      </c>
    </row>
    <row r="1237" spans="1:3" x14ac:dyDescent="0.25">
      <c r="A1237" t="s">
        <v>13229</v>
      </c>
      <c r="B1237">
        <f t="shared" si="38"/>
        <v>1</v>
      </c>
      <c r="C1237" t="str">
        <f t="shared" si="39"/>
        <v/>
      </c>
    </row>
    <row r="1238" spans="1:3" x14ac:dyDescent="0.25">
      <c r="A1238" t="s">
        <v>1158</v>
      </c>
      <c r="B1238">
        <f t="shared" si="38"/>
        <v>11</v>
      </c>
      <c r="C1238" t="str">
        <f t="shared" si="39"/>
        <v/>
      </c>
    </row>
    <row r="1239" spans="1:3" x14ac:dyDescent="0.25">
      <c r="A1239" t="s">
        <v>16509</v>
      </c>
      <c r="B1239">
        <f t="shared" si="38"/>
        <v>1</v>
      </c>
      <c r="C1239" t="str">
        <f t="shared" si="39"/>
        <v/>
      </c>
    </row>
    <row r="1240" spans="1:3" x14ac:dyDescent="0.25">
      <c r="A1240" t="s">
        <v>9182</v>
      </c>
      <c r="B1240">
        <f t="shared" si="38"/>
        <v>1</v>
      </c>
      <c r="C1240" t="str">
        <f t="shared" si="39"/>
        <v/>
      </c>
    </row>
    <row r="1241" spans="1:3" x14ac:dyDescent="0.25">
      <c r="A1241" t="s">
        <v>12649</v>
      </c>
      <c r="B1241">
        <f t="shared" si="38"/>
        <v>1</v>
      </c>
      <c r="C1241" t="str">
        <f t="shared" si="39"/>
        <v/>
      </c>
    </row>
    <row r="1242" spans="1:3" x14ac:dyDescent="0.25">
      <c r="A1242" t="s">
        <v>15597</v>
      </c>
      <c r="B1242">
        <f t="shared" si="38"/>
        <v>1</v>
      </c>
      <c r="C1242" t="str">
        <f t="shared" si="39"/>
        <v/>
      </c>
    </row>
    <row r="1243" spans="1:3" x14ac:dyDescent="0.25">
      <c r="A1243" t="s">
        <v>15490</v>
      </c>
      <c r="B1243">
        <f t="shared" si="38"/>
        <v>1</v>
      </c>
      <c r="C1243" t="str">
        <f t="shared" si="39"/>
        <v/>
      </c>
    </row>
    <row r="1244" spans="1:3" x14ac:dyDescent="0.25">
      <c r="A1244" t="s">
        <v>5173</v>
      </c>
      <c r="B1244">
        <f t="shared" si="38"/>
        <v>14</v>
      </c>
      <c r="C1244" t="str">
        <f t="shared" si="39"/>
        <v/>
      </c>
    </row>
    <row r="1245" spans="1:3" x14ac:dyDescent="0.25">
      <c r="A1245" t="s">
        <v>9008</v>
      </c>
      <c r="B1245">
        <f t="shared" si="38"/>
        <v>5</v>
      </c>
      <c r="C1245" t="str">
        <f t="shared" si="39"/>
        <v/>
      </c>
    </row>
    <row r="1246" spans="1:3" x14ac:dyDescent="0.25">
      <c r="A1246" t="s">
        <v>16058</v>
      </c>
      <c r="B1246">
        <f t="shared" si="38"/>
        <v>1</v>
      </c>
      <c r="C1246" t="str">
        <f t="shared" si="39"/>
        <v/>
      </c>
    </row>
    <row r="1247" spans="1:3" x14ac:dyDescent="0.25">
      <c r="A1247" t="s">
        <v>7729</v>
      </c>
      <c r="B1247">
        <f t="shared" si="38"/>
        <v>6</v>
      </c>
      <c r="C1247" t="str">
        <f t="shared" si="39"/>
        <v/>
      </c>
    </row>
    <row r="1248" spans="1:3" x14ac:dyDescent="0.25">
      <c r="A1248" t="s">
        <v>12219</v>
      </c>
      <c r="B1248">
        <f t="shared" si="38"/>
        <v>1</v>
      </c>
      <c r="C1248" t="str">
        <f t="shared" si="39"/>
        <v/>
      </c>
    </row>
    <row r="1249" spans="1:3" x14ac:dyDescent="0.25">
      <c r="A1249" t="s">
        <v>2528</v>
      </c>
      <c r="B1249">
        <f t="shared" si="38"/>
        <v>2</v>
      </c>
      <c r="C1249" t="str">
        <f t="shared" si="39"/>
        <v/>
      </c>
    </row>
    <row r="1250" spans="1:3" x14ac:dyDescent="0.25">
      <c r="A1250" t="s">
        <v>9468</v>
      </c>
      <c r="B1250">
        <f t="shared" si="38"/>
        <v>1</v>
      </c>
      <c r="C1250" t="str">
        <f t="shared" si="39"/>
        <v/>
      </c>
    </row>
    <row r="1251" spans="1:3" x14ac:dyDescent="0.25">
      <c r="A1251" t="s">
        <v>553</v>
      </c>
      <c r="B1251">
        <f t="shared" si="38"/>
        <v>3</v>
      </c>
      <c r="C1251" t="str">
        <f t="shared" si="39"/>
        <v/>
      </c>
    </row>
    <row r="1252" spans="1:3" x14ac:dyDescent="0.25">
      <c r="A1252" t="s">
        <v>12736</v>
      </c>
      <c r="B1252">
        <f t="shared" si="38"/>
        <v>1</v>
      </c>
      <c r="C1252" t="str">
        <f t="shared" si="39"/>
        <v/>
      </c>
    </row>
    <row r="1253" spans="1:3" x14ac:dyDescent="0.25">
      <c r="A1253" t="s">
        <v>6083</v>
      </c>
      <c r="B1253">
        <f t="shared" si="38"/>
        <v>2</v>
      </c>
      <c r="C1253" t="str">
        <f t="shared" si="39"/>
        <v/>
      </c>
    </row>
    <row r="1254" spans="1:3" x14ac:dyDescent="0.25">
      <c r="A1254" t="s">
        <v>600</v>
      </c>
      <c r="B1254">
        <f t="shared" si="38"/>
        <v>34</v>
      </c>
      <c r="C1254" t="str">
        <f t="shared" si="39"/>
        <v>Flagged</v>
      </c>
    </row>
    <row r="1255" spans="1:3" x14ac:dyDescent="0.25">
      <c r="A1255" t="s">
        <v>14518</v>
      </c>
      <c r="B1255">
        <f t="shared" si="38"/>
        <v>1</v>
      </c>
      <c r="C1255" t="str">
        <f t="shared" si="39"/>
        <v/>
      </c>
    </row>
    <row r="1256" spans="1:3" x14ac:dyDescent="0.25">
      <c r="A1256" t="s">
        <v>2755</v>
      </c>
      <c r="B1256">
        <f t="shared" si="38"/>
        <v>5</v>
      </c>
      <c r="C1256" t="str">
        <f t="shared" si="39"/>
        <v/>
      </c>
    </row>
    <row r="1257" spans="1:3" x14ac:dyDescent="0.25">
      <c r="A1257" t="s">
        <v>10118</v>
      </c>
      <c r="B1257">
        <f t="shared" si="38"/>
        <v>1</v>
      </c>
      <c r="C1257" t="str">
        <f t="shared" si="39"/>
        <v/>
      </c>
    </row>
    <row r="1258" spans="1:3" x14ac:dyDescent="0.25">
      <c r="A1258" t="s">
        <v>16715</v>
      </c>
      <c r="B1258">
        <f t="shared" si="38"/>
        <v>1</v>
      </c>
      <c r="C1258" t="str">
        <f t="shared" si="39"/>
        <v/>
      </c>
    </row>
    <row r="1259" spans="1:3" x14ac:dyDescent="0.25">
      <c r="A1259" t="s">
        <v>15872</v>
      </c>
      <c r="B1259">
        <f t="shared" si="38"/>
        <v>1</v>
      </c>
      <c r="C1259" t="str">
        <f t="shared" si="39"/>
        <v/>
      </c>
    </row>
    <row r="1260" spans="1:3" x14ac:dyDescent="0.25">
      <c r="A1260" t="s">
        <v>9273</v>
      </c>
      <c r="B1260">
        <f t="shared" si="38"/>
        <v>1</v>
      </c>
      <c r="C1260" t="str">
        <f t="shared" si="39"/>
        <v/>
      </c>
    </row>
    <row r="1261" spans="1:3" x14ac:dyDescent="0.25">
      <c r="A1261" t="s">
        <v>8937</v>
      </c>
      <c r="B1261">
        <f t="shared" si="38"/>
        <v>3</v>
      </c>
      <c r="C1261" t="str">
        <f t="shared" si="39"/>
        <v/>
      </c>
    </row>
    <row r="1262" spans="1:3" x14ac:dyDescent="0.25">
      <c r="A1262" t="s">
        <v>10540</v>
      </c>
      <c r="B1262">
        <f t="shared" si="38"/>
        <v>1</v>
      </c>
      <c r="C1262" t="str">
        <f t="shared" si="39"/>
        <v/>
      </c>
    </row>
    <row r="1263" spans="1:3" x14ac:dyDescent="0.25">
      <c r="A1263" t="s">
        <v>2318</v>
      </c>
      <c r="B1263">
        <f t="shared" si="38"/>
        <v>1</v>
      </c>
      <c r="C1263" t="str">
        <f t="shared" si="39"/>
        <v/>
      </c>
    </row>
    <row r="1264" spans="1:3" x14ac:dyDescent="0.25">
      <c r="A1264" t="s">
        <v>5368</v>
      </c>
      <c r="B1264">
        <f t="shared" si="38"/>
        <v>1</v>
      </c>
      <c r="C1264" t="str">
        <f t="shared" si="39"/>
        <v/>
      </c>
    </row>
    <row r="1265" spans="1:3" x14ac:dyDescent="0.25">
      <c r="A1265" t="s">
        <v>16110</v>
      </c>
      <c r="B1265">
        <f t="shared" si="38"/>
        <v>1</v>
      </c>
      <c r="C1265" t="str">
        <f t="shared" si="39"/>
        <v/>
      </c>
    </row>
    <row r="1266" spans="1:3" x14ac:dyDescent="0.25">
      <c r="A1266" t="s">
        <v>1227</v>
      </c>
      <c r="B1266">
        <f t="shared" si="38"/>
        <v>9</v>
      </c>
      <c r="C1266" t="str">
        <f t="shared" si="39"/>
        <v/>
      </c>
    </row>
    <row r="1267" spans="1:3" x14ac:dyDescent="0.25">
      <c r="A1267" t="s">
        <v>12687</v>
      </c>
      <c r="B1267">
        <f t="shared" si="38"/>
        <v>1</v>
      </c>
      <c r="C1267" t="str">
        <f t="shared" si="39"/>
        <v/>
      </c>
    </row>
    <row r="1268" spans="1:3" x14ac:dyDescent="0.25">
      <c r="A1268" t="s">
        <v>448</v>
      </c>
      <c r="B1268">
        <f t="shared" si="38"/>
        <v>6</v>
      </c>
      <c r="C1268" t="str">
        <f t="shared" si="39"/>
        <v/>
      </c>
    </row>
    <row r="1269" spans="1:3" x14ac:dyDescent="0.25">
      <c r="A1269" t="s">
        <v>13683</v>
      </c>
      <c r="B1269">
        <f t="shared" si="38"/>
        <v>2</v>
      </c>
      <c r="C1269" t="str">
        <f t="shared" si="39"/>
        <v/>
      </c>
    </row>
    <row r="1270" spans="1:3" x14ac:dyDescent="0.25">
      <c r="A1270" t="s">
        <v>1234</v>
      </c>
      <c r="B1270">
        <f t="shared" si="38"/>
        <v>5</v>
      </c>
      <c r="C1270" t="str">
        <f t="shared" si="39"/>
        <v/>
      </c>
    </row>
    <row r="1271" spans="1:3" x14ac:dyDescent="0.25">
      <c r="A1271" t="s">
        <v>4658</v>
      </c>
      <c r="B1271">
        <f t="shared" si="38"/>
        <v>7</v>
      </c>
      <c r="C1271" t="str">
        <f t="shared" si="39"/>
        <v/>
      </c>
    </row>
    <row r="1272" spans="1:3" x14ac:dyDescent="0.25">
      <c r="A1272" t="s">
        <v>6436</v>
      </c>
      <c r="B1272">
        <f t="shared" si="38"/>
        <v>3</v>
      </c>
      <c r="C1272" t="str">
        <f t="shared" si="39"/>
        <v/>
      </c>
    </row>
    <row r="1273" spans="1:3" x14ac:dyDescent="0.25">
      <c r="A1273" t="s">
        <v>14159</v>
      </c>
      <c r="B1273">
        <f t="shared" si="38"/>
        <v>1</v>
      </c>
      <c r="C1273" t="str">
        <f t="shared" si="39"/>
        <v/>
      </c>
    </row>
    <row r="1274" spans="1:3" x14ac:dyDescent="0.25">
      <c r="A1274" t="s">
        <v>16602</v>
      </c>
      <c r="B1274">
        <f t="shared" si="38"/>
        <v>1</v>
      </c>
      <c r="C1274" t="str">
        <f t="shared" si="39"/>
        <v/>
      </c>
    </row>
    <row r="1275" spans="1:3" x14ac:dyDescent="0.25">
      <c r="A1275" t="s">
        <v>3953</v>
      </c>
      <c r="B1275">
        <f t="shared" si="38"/>
        <v>8</v>
      </c>
      <c r="C1275" t="str">
        <f t="shared" si="39"/>
        <v/>
      </c>
    </row>
    <row r="1276" spans="1:3" x14ac:dyDescent="0.25">
      <c r="A1276" t="s">
        <v>3719</v>
      </c>
      <c r="B1276">
        <f t="shared" si="38"/>
        <v>5</v>
      </c>
      <c r="C1276" t="str">
        <f t="shared" si="39"/>
        <v/>
      </c>
    </row>
    <row r="1277" spans="1:3" x14ac:dyDescent="0.25">
      <c r="A1277" t="s">
        <v>12152</v>
      </c>
      <c r="B1277">
        <f t="shared" si="38"/>
        <v>1</v>
      </c>
      <c r="C1277" t="str">
        <f t="shared" si="39"/>
        <v/>
      </c>
    </row>
    <row r="1278" spans="1:3" x14ac:dyDescent="0.25">
      <c r="A1278" t="s">
        <v>14269</v>
      </c>
      <c r="B1278">
        <f t="shared" si="38"/>
        <v>1</v>
      </c>
      <c r="C1278" t="str">
        <f t="shared" si="39"/>
        <v/>
      </c>
    </row>
    <row r="1279" spans="1:3" x14ac:dyDescent="0.25">
      <c r="A1279" t="s">
        <v>3644</v>
      </c>
      <c r="B1279">
        <f t="shared" si="38"/>
        <v>3</v>
      </c>
      <c r="C1279" t="str">
        <f t="shared" si="39"/>
        <v/>
      </c>
    </row>
    <row r="1280" spans="1:3" x14ac:dyDescent="0.25">
      <c r="A1280" t="s">
        <v>16548</v>
      </c>
      <c r="B1280">
        <f t="shared" si="38"/>
        <v>1</v>
      </c>
      <c r="C1280" t="str">
        <f t="shared" si="39"/>
        <v/>
      </c>
    </row>
    <row r="1281" spans="1:3" x14ac:dyDescent="0.25">
      <c r="A1281" t="s">
        <v>1926</v>
      </c>
      <c r="B1281">
        <f t="shared" si="38"/>
        <v>2</v>
      </c>
      <c r="C1281" t="str">
        <f t="shared" si="39"/>
        <v/>
      </c>
    </row>
    <row r="1282" spans="1:3" x14ac:dyDescent="0.25">
      <c r="A1282" t="s">
        <v>3393</v>
      </c>
      <c r="B1282">
        <f t="shared" ref="B1282:B1345" si="40">COUNTIF(Actors_1,A1282) + COUNTIF(Actors_2,A1282) + COUNTIF(Actors_3,A1282)</f>
        <v>3</v>
      </c>
      <c r="C1282" t="str">
        <f t="shared" si="39"/>
        <v/>
      </c>
    </row>
    <row r="1283" spans="1:3" x14ac:dyDescent="0.25">
      <c r="A1283" t="s">
        <v>7701</v>
      </c>
      <c r="B1283">
        <f t="shared" si="40"/>
        <v>2</v>
      </c>
      <c r="C1283" t="str">
        <f t="shared" ref="C1283:C1346" si="41">IF(B1283&gt;=25, "Flagged", "")</f>
        <v/>
      </c>
    </row>
    <row r="1284" spans="1:3" x14ac:dyDescent="0.25">
      <c r="A1284" t="s">
        <v>369</v>
      </c>
      <c r="B1284">
        <f t="shared" si="40"/>
        <v>21</v>
      </c>
      <c r="C1284" t="str">
        <f t="shared" si="41"/>
        <v/>
      </c>
    </row>
    <row r="1285" spans="1:3" x14ac:dyDescent="0.25">
      <c r="A1285" t="s">
        <v>1413</v>
      </c>
      <c r="B1285">
        <f t="shared" si="40"/>
        <v>4</v>
      </c>
      <c r="C1285" t="str">
        <f t="shared" si="41"/>
        <v/>
      </c>
    </row>
    <row r="1286" spans="1:3" x14ac:dyDescent="0.25">
      <c r="A1286" t="s">
        <v>3603</v>
      </c>
      <c r="B1286">
        <f t="shared" si="40"/>
        <v>4</v>
      </c>
      <c r="C1286" t="str">
        <f t="shared" si="41"/>
        <v/>
      </c>
    </row>
    <row r="1287" spans="1:3" x14ac:dyDescent="0.25">
      <c r="A1287" t="s">
        <v>13456</v>
      </c>
      <c r="B1287">
        <f t="shared" si="40"/>
        <v>1</v>
      </c>
      <c r="C1287" t="str">
        <f t="shared" si="41"/>
        <v/>
      </c>
    </row>
    <row r="1288" spans="1:3" x14ac:dyDescent="0.25">
      <c r="A1288" t="s">
        <v>15568</v>
      </c>
      <c r="B1288">
        <f t="shared" si="40"/>
        <v>1</v>
      </c>
      <c r="C1288" t="str">
        <f t="shared" si="41"/>
        <v/>
      </c>
    </row>
    <row r="1289" spans="1:3" x14ac:dyDescent="0.25">
      <c r="A1289" t="s">
        <v>259</v>
      </c>
      <c r="B1289">
        <f t="shared" si="40"/>
        <v>15</v>
      </c>
      <c r="C1289" t="str">
        <f t="shared" si="41"/>
        <v/>
      </c>
    </row>
    <row r="1290" spans="1:3" x14ac:dyDescent="0.25">
      <c r="A1290" t="s">
        <v>1680</v>
      </c>
      <c r="B1290">
        <f t="shared" si="40"/>
        <v>11</v>
      </c>
      <c r="C1290" t="str">
        <f t="shared" si="41"/>
        <v/>
      </c>
    </row>
    <row r="1291" spans="1:3" x14ac:dyDescent="0.25">
      <c r="A1291" t="s">
        <v>4218</v>
      </c>
      <c r="B1291">
        <f t="shared" si="40"/>
        <v>4</v>
      </c>
      <c r="C1291" t="str">
        <f t="shared" si="41"/>
        <v/>
      </c>
    </row>
    <row r="1292" spans="1:3" x14ac:dyDescent="0.25">
      <c r="A1292" t="s">
        <v>4846</v>
      </c>
      <c r="B1292">
        <f t="shared" si="40"/>
        <v>9</v>
      </c>
      <c r="C1292" t="str">
        <f t="shared" si="41"/>
        <v/>
      </c>
    </row>
    <row r="1293" spans="1:3" x14ac:dyDescent="0.25">
      <c r="A1293" t="s">
        <v>206</v>
      </c>
      <c r="B1293">
        <f t="shared" si="40"/>
        <v>3</v>
      </c>
      <c r="C1293" t="str">
        <f t="shared" si="41"/>
        <v/>
      </c>
    </row>
    <row r="1294" spans="1:3" x14ac:dyDescent="0.25">
      <c r="A1294" t="s">
        <v>4831</v>
      </c>
      <c r="B1294">
        <f t="shared" si="40"/>
        <v>5</v>
      </c>
      <c r="C1294" t="str">
        <f t="shared" si="41"/>
        <v/>
      </c>
    </row>
    <row r="1295" spans="1:3" x14ac:dyDescent="0.25">
      <c r="A1295" t="s">
        <v>763</v>
      </c>
      <c r="B1295">
        <f t="shared" si="40"/>
        <v>6</v>
      </c>
      <c r="C1295" t="str">
        <f t="shared" si="41"/>
        <v/>
      </c>
    </row>
    <row r="1296" spans="1:3" x14ac:dyDescent="0.25">
      <c r="A1296" t="s">
        <v>40</v>
      </c>
      <c r="B1296">
        <f t="shared" si="40"/>
        <v>11</v>
      </c>
      <c r="C1296" t="str">
        <f t="shared" si="41"/>
        <v/>
      </c>
    </row>
    <row r="1297" spans="1:3" x14ac:dyDescent="0.25">
      <c r="A1297" t="s">
        <v>8440</v>
      </c>
      <c r="B1297">
        <f t="shared" si="40"/>
        <v>1</v>
      </c>
      <c r="C1297" t="str">
        <f t="shared" si="41"/>
        <v/>
      </c>
    </row>
    <row r="1298" spans="1:3" x14ac:dyDescent="0.25">
      <c r="A1298" t="s">
        <v>13463</v>
      </c>
      <c r="B1298">
        <f t="shared" si="40"/>
        <v>1</v>
      </c>
      <c r="C1298" t="str">
        <f t="shared" si="41"/>
        <v/>
      </c>
    </row>
    <row r="1299" spans="1:3" x14ac:dyDescent="0.25">
      <c r="A1299" t="s">
        <v>15047</v>
      </c>
      <c r="B1299">
        <f t="shared" si="40"/>
        <v>1</v>
      </c>
      <c r="C1299" t="str">
        <f t="shared" si="41"/>
        <v/>
      </c>
    </row>
    <row r="1300" spans="1:3" x14ac:dyDescent="0.25">
      <c r="A1300" t="s">
        <v>4509</v>
      </c>
      <c r="B1300">
        <f t="shared" si="40"/>
        <v>4</v>
      </c>
      <c r="C1300" t="str">
        <f t="shared" si="41"/>
        <v/>
      </c>
    </row>
    <row r="1301" spans="1:3" x14ac:dyDescent="0.25">
      <c r="A1301" t="s">
        <v>8436</v>
      </c>
      <c r="B1301">
        <f t="shared" si="40"/>
        <v>1</v>
      </c>
      <c r="C1301" t="str">
        <f t="shared" si="41"/>
        <v/>
      </c>
    </row>
    <row r="1302" spans="1:3" x14ac:dyDescent="0.25">
      <c r="A1302" t="s">
        <v>8813</v>
      </c>
      <c r="B1302">
        <f t="shared" si="40"/>
        <v>1</v>
      </c>
      <c r="C1302" t="str">
        <f t="shared" si="41"/>
        <v/>
      </c>
    </row>
    <row r="1303" spans="1:3" x14ac:dyDescent="0.25">
      <c r="A1303" t="s">
        <v>1897</v>
      </c>
      <c r="B1303">
        <f t="shared" si="40"/>
        <v>7</v>
      </c>
      <c r="C1303" t="str">
        <f t="shared" si="41"/>
        <v/>
      </c>
    </row>
    <row r="1304" spans="1:3" x14ac:dyDescent="0.25">
      <c r="A1304" t="s">
        <v>12627</v>
      </c>
      <c r="B1304">
        <f t="shared" si="40"/>
        <v>1</v>
      </c>
      <c r="C1304" t="str">
        <f t="shared" si="41"/>
        <v/>
      </c>
    </row>
    <row r="1305" spans="1:3" x14ac:dyDescent="0.25">
      <c r="A1305" t="s">
        <v>7577</v>
      </c>
      <c r="B1305">
        <f t="shared" si="40"/>
        <v>3</v>
      </c>
      <c r="C1305" t="str">
        <f t="shared" si="41"/>
        <v/>
      </c>
    </row>
    <row r="1306" spans="1:3" x14ac:dyDescent="0.25">
      <c r="A1306" t="s">
        <v>7480</v>
      </c>
      <c r="B1306">
        <f t="shared" si="40"/>
        <v>1</v>
      </c>
      <c r="C1306" t="str">
        <f t="shared" si="41"/>
        <v/>
      </c>
    </row>
    <row r="1307" spans="1:3" x14ac:dyDescent="0.25">
      <c r="A1307" t="s">
        <v>3105</v>
      </c>
      <c r="B1307">
        <f t="shared" si="40"/>
        <v>2</v>
      </c>
      <c r="C1307" t="str">
        <f t="shared" si="41"/>
        <v/>
      </c>
    </row>
    <row r="1308" spans="1:3" x14ac:dyDescent="0.25">
      <c r="A1308" t="s">
        <v>14309</v>
      </c>
      <c r="B1308">
        <f t="shared" si="40"/>
        <v>2</v>
      </c>
      <c r="C1308" t="str">
        <f t="shared" si="41"/>
        <v/>
      </c>
    </row>
    <row r="1309" spans="1:3" x14ac:dyDescent="0.25">
      <c r="A1309" t="s">
        <v>11612</v>
      </c>
      <c r="B1309">
        <f t="shared" si="40"/>
        <v>1</v>
      </c>
      <c r="C1309" t="str">
        <f t="shared" si="41"/>
        <v/>
      </c>
    </row>
    <row r="1310" spans="1:3" x14ac:dyDescent="0.25">
      <c r="A1310" t="s">
        <v>3243</v>
      </c>
      <c r="B1310">
        <f t="shared" si="40"/>
        <v>6</v>
      </c>
      <c r="C1310" t="str">
        <f t="shared" si="41"/>
        <v/>
      </c>
    </row>
    <row r="1311" spans="1:3" x14ac:dyDescent="0.25">
      <c r="A1311" t="s">
        <v>15744</v>
      </c>
      <c r="B1311">
        <f t="shared" si="40"/>
        <v>1</v>
      </c>
      <c r="C1311" t="str">
        <f t="shared" si="41"/>
        <v/>
      </c>
    </row>
    <row r="1312" spans="1:3" x14ac:dyDescent="0.25">
      <c r="A1312" t="s">
        <v>6669</v>
      </c>
      <c r="B1312">
        <f t="shared" si="40"/>
        <v>2</v>
      </c>
      <c r="C1312" t="str">
        <f t="shared" si="41"/>
        <v/>
      </c>
    </row>
    <row r="1313" spans="1:3" x14ac:dyDescent="0.25">
      <c r="A1313" t="s">
        <v>5767</v>
      </c>
      <c r="B1313">
        <f t="shared" si="40"/>
        <v>3</v>
      </c>
      <c r="C1313" t="str">
        <f t="shared" si="41"/>
        <v/>
      </c>
    </row>
    <row r="1314" spans="1:3" x14ac:dyDescent="0.25">
      <c r="A1314" t="s">
        <v>4405</v>
      </c>
      <c r="B1314">
        <f t="shared" si="40"/>
        <v>1</v>
      </c>
      <c r="C1314" t="str">
        <f t="shared" si="41"/>
        <v/>
      </c>
    </row>
    <row r="1315" spans="1:3" x14ac:dyDescent="0.25">
      <c r="A1315" t="s">
        <v>3092</v>
      </c>
      <c r="B1315">
        <f t="shared" si="40"/>
        <v>7</v>
      </c>
      <c r="C1315" t="str">
        <f t="shared" si="41"/>
        <v/>
      </c>
    </row>
    <row r="1316" spans="1:3" x14ac:dyDescent="0.25">
      <c r="A1316" t="s">
        <v>7507</v>
      </c>
      <c r="B1316">
        <f t="shared" si="40"/>
        <v>4</v>
      </c>
      <c r="C1316" t="str">
        <f t="shared" si="41"/>
        <v/>
      </c>
    </row>
    <row r="1317" spans="1:3" x14ac:dyDescent="0.25">
      <c r="A1317" t="s">
        <v>16178</v>
      </c>
      <c r="B1317">
        <f t="shared" si="40"/>
        <v>1</v>
      </c>
      <c r="C1317" t="str">
        <f t="shared" si="41"/>
        <v/>
      </c>
    </row>
    <row r="1318" spans="1:3" x14ac:dyDescent="0.25">
      <c r="A1318" t="s">
        <v>16380</v>
      </c>
      <c r="B1318">
        <f t="shared" si="40"/>
        <v>1</v>
      </c>
      <c r="C1318" t="str">
        <f t="shared" si="41"/>
        <v/>
      </c>
    </row>
    <row r="1319" spans="1:3" x14ac:dyDescent="0.25">
      <c r="A1319" t="s">
        <v>16354</v>
      </c>
      <c r="B1319">
        <f t="shared" si="40"/>
        <v>3</v>
      </c>
      <c r="C1319" t="str">
        <f t="shared" si="41"/>
        <v/>
      </c>
    </row>
    <row r="1320" spans="1:3" x14ac:dyDescent="0.25">
      <c r="A1320" t="s">
        <v>16275</v>
      </c>
      <c r="B1320">
        <f t="shared" si="40"/>
        <v>1</v>
      </c>
      <c r="C1320" t="str">
        <f t="shared" si="41"/>
        <v/>
      </c>
    </row>
    <row r="1321" spans="1:3" x14ac:dyDescent="0.25">
      <c r="A1321" t="s">
        <v>6181</v>
      </c>
      <c r="B1321">
        <f t="shared" si="40"/>
        <v>12</v>
      </c>
      <c r="C1321" t="str">
        <f t="shared" si="41"/>
        <v/>
      </c>
    </row>
    <row r="1322" spans="1:3" x14ac:dyDescent="0.25">
      <c r="A1322" t="s">
        <v>287</v>
      </c>
      <c r="B1322">
        <f t="shared" si="40"/>
        <v>19</v>
      </c>
      <c r="C1322" t="str">
        <f t="shared" si="41"/>
        <v/>
      </c>
    </row>
    <row r="1323" spans="1:3" x14ac:dyDescent="0.25">
      <c r="A1323" t="s">
        <v>16664</v>
      </c>
      <c r="B1323">
        <f t="shared" si="40"/>
        <v>1</v>
      </c>
      <c r="C1323" t="str">
        <f t="shared" si="41"/>
        <v/>
      </c>
    </row>
    <row r="1324" spans="1:3" x14ac:dyDescent="0.25">
      <c r="A1324" t="s">
        <v>10031</v>
      </c>
      <c r="B1324">
        <f t="shared" si="40"/>
        <v>2</v>
      </c>
      <c r="C1324" t="str">
        <f t="shared" si="41"/>
        <v/>
      </c>
    </row>
    <row r="1325" spans="1:3" x14ac:dyDescent="0.25">
      <c r="A1325" t="s">
        <v>2568</v>
      </c>
      <c r="B1325">
        <f t="shared" si="40"/>
        <v>3</v>
      </c>
      <c r="C1325" t="str">
        <f t="shared" si="41"/>
        <v/>
      </c>
    </row>
    <row r="1326" spans="1:3" x14ac:dyDescent="0.25">
      <c r="A1326" t="s">
        <v>2391</v>
      </c>
      <c r="B1326">
        <f t="shared" si="40"/>
        <v>2</v>
      </c>
      <c r="C1326" t="str">
        <f t="shared" si="41"/>
        <v/>
      </c>
    </row>
    <row r="1327" spans="1:3" x14ac:dyDescent="0.25">
      <c r="A1327" t="s">
        <v>295</v>
      </c>
      <c r="B1327">
        <f t="shared" si="40"/>
        <v>4</v>
      </c>
      <c r="C1327" t="str">
        <f t="shared" si="41"/>
        <v/>
      </c>
    </row>
    <row r="1328" spans="1:3" x14ac:dyDescent="0.25">
      <c r="A1328" t="s">
        <v>2641</v>
      </c>
      <c r="B1328">
        <f t="shared" si="40"/>
        <v>8</v>
      </c>
      <c r="C1328" t="str">
        <f t="shared" si="41"/>
        <v/>
      </c>
    </row>
    <row r="1329" spans="1:3" x14ac:dyDescent="0.25">
      <c r="A1329" t="s">
        <v>132</v>
      </c>
      <c r="B1329">
        <f t="shared" si="40"/>
        <v>14</v>
      </c>
      <c r="C1329" t="str">
        <f t="shared" si="41"/>
        <v/>
      </c>
    </row>
    <row r="1330" spans="1:3" x14ac:dyDescent="0.25">
      <c r="A1330" t="s">
        <v>7906</v>
      </c>
      <c r="B1330">
        <f t="shared" si="40"/>
        <v>2</v>
      </c>
      <c r="C1330" t="str">
        <f t="shared" si="41"/>
        <v/>
      </c>
    </row>
    <row r="1331" spans="1:3" x14ac:dyDescent="0.25">
      <c r="A1331" t="s">
        <v>1143</v>
      </c>
      <c r="B1331">
        <f t="shared" si="40"/>
        <v>4</v>
      </c>
      <c r="C1331" t="str">
        <f t="shared" si="41"/>
        <v/>
      </c>
    </row>
    <row r="1332" spans="1:3" x14ac:dyDescent="0.25">
      <c r="A1332" t="s">
        <v>3930</v>
      </c>
      <c r="B1332">
        <f t="shared" si="40"/>
        <v>8</v>
      </c>
      <c r="C1332" t="str">
        <f t="shared" si="41"/>
        <v/>
      </c>
    </row>
    <row r="1333" spans="1:3" x14ac:dyDescent="0.25">
      <c r="A1333" t="s">
        <v>14962</v>
      </c>
      <c r="B1333">
        <f t="shared" si="40"/>
        <v>1</v>
      </c>
      <c r="C1333" t="str">
        <f t="shared" si="41"/>
        <v/>
      </c>
    </row>
    <row r="1334" spans="1:3" x14ac:dyDescent="0.25">
      <c r="A1334" t="s">
        <v>3404</v>
      </c>
      <c r="B1334">
        <f t="shared" si="40"/>
        <v>5</v>
      </c>
      <c r="C1334" t="str">
        <f t="shared" si="41"/>
        <v/>
      </c>
    </row>
    <row r="1335" spans="1:3" x14ac:dyDescent="0.25">
      <c r="A1335" t="s">
        <v>13673</v>
      </c>
      <c r="B1335">
        <f t="shared" si="40"/>
        <v>2</v>
      </c>
      <c r="C1335" t="str">
        <f t="shared" si="41"/>
        <v/>
      </c>
    </row>
    <row r="1336" spans="1:3" x14ac:dyDescent="0.25">
      <c r="A1336" t="s">
        <v>16257</v>
      </c>
      <c r="B1336">
        <f t="shared" si="40"/>
        <v>1</v>
      </c>
      <c r="C1336" t="str">
        <f t="shared" si="41"/>
        <v/>
      </c>
    </row>
    <row r="1337" spans="1:3" x14ac:dyDescent="0.25">
      <c r="A1337" t="s">
        <v>939</v>
      </c>
      <c r="B1337">
        <f t="shared" si="40"/>
        <v>5</v>
      </c>
      <c r="C1337" t="str">
        <f t="shared" si="41"/>
        <v/>
      </c>
    </row>
    <row r="1338" spans="1:3" x14ac:dyDescent="0.25">
      <c r="A1338" t="s">
        <v>15366</v>
      </c>
      <c r="B1338">
        <f t="shared" si="40"/>
        <v>1</v>
      </c>
      <c r="C1338" t="str">
        <f t="shared" si="41"/>
        <v/>
      </c>
    </row>
    <row r="1339" spans="1:3" x14ac:dyDescent="0.25">
      <c r="A1339" t="s">
        <v>14050</v>
      </c>
      <c r="B1339">
        <f t="shared" si="40"/>
        <v>1</v>
      </c>
      <c r="C1339" t="str">
        <f t="shared" si="41"/>
        <v/>
      </c>
    </row>
    <row r="1340" spans="1:3" x14ac:dyDescent="0.25">
      <c r="A1340" t="s">
        <v>12639</v>
      </c>
      <c r="B1340">
        <f t="shared" si="40"/>
        <v>3</v>
      </c>
      <c r="C1340" t="str">
        <f t="shared" si="41"/>
        <v/>
      </c>
    </row>
    <row r="1341" spans="1:3" x14ac:dyDescent="0.25">
      <c r="A1341" t="s">
        <v>9170</v>
      </c>
      <c r="B1341">
        <f t="shared" si="40"/>
        <v>2</v>
      </c>
      <c r="C1341" t="str">
        <f t="shared" si="41"/>
        <v/>
      </c>
    </row>
    <row r="1342" spans="1:3" x14ac:dyDescent="0.25">
      <c r="A1342" t="s">
        <v>1240</v>
      </c>
      <c r="B1342">
        <f t="shared" si="40"/>
        <v>1</v>
      </c>
      <c r="C1342" t="str">
        <f t="shared" si="41"/>
        <v/>
      </c>
    </row>
    <row r="1343" spans="1:3" x14ac:dyDescent="0.25">
      <c r="A1343" t="s">
        <v>7287</v>
      </c>
      <c r="B1343">
        <f t="shared" si="40"/>
        <v>2</v>
      </c>
      <c r="C1343" t="str">
        <f t="shared" si="41"/>
        <v/>
      </c>
    </row>
    <row r="1344" spans="1:3" x14ac:dyDescent="0.25">
      <c r="A1344" t="s">
        <v>10350</v>
      </c>
      <c r="B1344">
        <f t="shared" si="40"/>
        <v>2</v>
      </c>
      <c r="C1344" t="str">
        <f t="shared" si="41"/>
        <v/>
      </c>
    </row>
    <row r="1345" spans="1:3" x14ac:dyDescent="0.25">
      <c r="A1345" t="s">
        <v>2913</v>
      </c>
      <c r="B1345">
        <f t="shared" si="40"/>
        <v>9</v>
      </c>
      <c r="C1345" t="str">
        <f t="shared" si="41"/>
        <v/>
      </c>
    </row>
    <row r="1346" spans="1:3" x14ac:dyDescent="0.25">
      <c r="A1346" t="s">
        <v>593</v>
      </c>
      <c r="B1346">
        <f t="shared" ref="B1346:B1409" si="42">COUNTIF(Actors_1,A1346) + COUNTIF(Actors_2,A1346) + COUNTIF(Actors_3,A1346)</f>
        <v>25</v>
      </c>
      <c r="C1346" t="str">
        <f t="shared" si="41"/>
        <v>Flagged</v>
      </c>
    </row>
    <row r="1347" spans="1:3" x14ac:dyDescent="0.25">
      <c r="A1347" t="s">
        <v>9155</v>
      </c>
      <c r="B1347">
        <f t="shared" si="42"/>
        <v>2</v>
      </c>
      <c r="C1347" t="str">
        <f t="shared" ref="C1347:C1410" si="43">IF(B1347&gt;=25, "Flagged", "")</f>
        <v/>
      </c>
    </row>
    <row r="1348" spans="1:3" x14ac:dyDescent="0.25">
      <c r="A1348" t="s">
        <v>4278</v>
      </c>
      <c r="B1348">
        <f t="shared" si="42"/>
        <v>3</v>
      </c>
      <c r="C1348" t="str">
        <f t="shared" si="43"/>
        <v/>
      </c>
    </row>
    <row r="1349" spans="1:3" x14ac:dyDescent="0.25">
      <c r="A1349" t="s">
        <v>15964</v>
      </c>
      <c r="B1349">
        <f t="shared" si="42"/>
        <v>1</v>
      </c>
      <c r="C1349" t="str">
        <f t="shared" si="43"/>
        <v/>
      </c>
    </row>
    <row r="1350" spans="1:3" x14ac:dyDescent="0.25">
      <c r="A1350" t="s">
        <v>11653</v>
      </c>
      <c r="B1350">
        <f t="shared" si="42"/>
        <v>1</v>
      </c>
      <c r="C1350" t="str">
        <f t="shared" si="43"/>
        <v/>
      </c>
    </row>
    <row r="1351" spans="1:3" x14ac:dyDescent="0.25">
      <c r="A1351" t="s">
        <v>4856</v>
      </c>
      <c r="B1351">
        <f t="shared" si="42"/>
        <v>2</v>
      </c>
      <c r="C1351" t="str">
        <f t="shared" si="43"/>
        <v/>
      </c>
    </row>
    <row r="1352" spans="1:3" x14ac:dyDescent="0.25">
      <c r="A1352" t="s">
        <v>5204</v>
      </c>
      <c r="B1352">
        <f t="shared" si="42"/>
        <v>1</v>
      </c>
      <c r="C1352" t="str">
        <f t="shared" si="43"/>
        <v/>
      </c>
    </row>
    <row r="1353" spans="1:3" x14ac:dyDescent="0.25">
      <c r="A1353" t="s">
        <v>7354</v>
      </c>
      <c r="B1353">
        <f t="shared" si="42"/>
        <v>2</v>
      </c>
      <c r="C1353" t="str">
        <f t="shared" si="43"/>
        <v/>
      </c>
    </row>
    <row r="1354" spans="1:3" x14ac:dyDescent="0.25">
      <c r="A1354" t="s">
        <v>9584</v>
      </c>
      <c r="B1354">
        <f t="shared" si="42"/>
        <v>2</v>
      </c>
      <c r="C1354" t="str">
        <f t="shared" si="43"/>
        <v/>
      </c>
    </row>
    <row r="1355" spans="1:3" x14ac:dyDescent="0.25">
      <c r="A1355" t="s">
        <v>4446</v>
      </c>
      <c r="B1355">
        <f t="shared" si="42"/>
        <v>4</v>
      </c>
      <c r="C1355" t="str">
        <f t="shared" si="43"/>
        <v/>
      </c>
    </row>
    <row r="1356" spans="1:3" x14ac:dyDescent="0.25">
      <c r="A1356" t="s">
        <v>8467</v>
      </c>
      <c r="B1356">
        <f t="shared" si="42"/>
        <v>2</v>
      </c>
      <c r="C1356" t="str">
        <f t="shared" si="43"/>
        <v/>
      </c>
    </row>
    <row r="1357" spans="1:3" x14ac:dyDescent="0.25">
      <c r="A1357" t="s">
        <v>12502</v>
      </c>
      <c r="B1357">
        <f t="shared" si="42"/>
        <v>2</v>
      </c>
      <c r="C1357" t="str">
        <f t="shared" si="43"/>
        <v/>
      </c>
    </row>
    <row r="1358" spans="1:3" x14ac:dyDescent="0.25">
      <c r="A1358" t="s">
        <v>1470</v>
      </c>
      <c r="B1358">
        <f t="shared" si="42"/>
        <v>5</v>
      </c>
      <c r="C1358" t="str">
        <f t="shared" si="43"/>
        <v/>
      </c>
    </row>
    <row r="1359" spans="1:3" x14ac:dyDescent="0.25">
      <c r="A1359" t="s">
        <v>2278</v>
      </c>
      <c r="B1359">
        <f t="shared" si="42"/>
        <v>1</v>
      </c>
      <c r="C1359" t="str">
        <f t="shared" si="43"/>
        <v/>
      </c>
    </row>
    <row r="1360" spans="1:3" x14ac:dyDescent="0.25">
      <c r="A1360" t="s">
        <v>5866</v>
      </c>
      <c r="B1360">
        <f t="shared" si="42"/>
        <v>5</v>
      </c>
      <c r="C1360" t="str">
        <f t="shared" si="43"/>
        <v/>
      </c>
    </row>
    <row r="1361" spans="1:3" x14ac:dyDescent="0.25">
      <c r="A1361" t="s">
        <v>3069</v>
      </c>
      <c r="B1361">
        <f t="shared" si="42"/>
        <v>3</v>
      </c>
      <c r="C1361" t="str">
        <f t="shared" si="43"/>
        <v/>
      </c>
    </row>
    <row r="1362" spans="1:3" x14ac:dyDescent="0.25">
      <c r="A1362" t="s">
        <v>11470</v>
      </c>
      <c r="B1362">
        <f t="shared" si="42"/>
        <v>1</v>
      </c>
      <c r="C1362" t="str">
        <f t="shared" si="43"/>
        <v/>
      </c>
    </row>
    <row r="1363" spans="1:3" x14ac:dyDescent="0.25">
      <c r="A1363" t="s">
        <v>13615</v>
      </c>
      <c r="B1363">
        <f t="shared" si="42"/>
        <v>1</v>
      </c>
      <c r="C1363" t="str">
        <f t="shared" si="43"/>
        <v/>
      </c>
    </row>
    <row r="1364" spans="1:3" x14ac:dyDescent="0.25">
      <c r="A1364" t="s">
        <v>12906</v>
      </c>
      <c r="B1364">
        <f t="shared" si="42"/>
        <v>1</v>
      </c>
      <c r="C1364" t="str">
        <f t="shared" si="43"/>
        <v/>
      </c>
    </row>
    <row r="1365" spans="1:3" x14ac:dyDescent="0.25">
      <c r="A1365" t="s">
        <v>14805</v>
      </c>
      <c r="B1365">
        <f t="shared" si="42"/>
        <v>2</v>
      </c>
      <c r="C1365" t="str">
        <f t="shared" si="43"/>
        <v/>
      </c>
    </row>
    <row r="1366" spans="1:3" x14ac:dyDescent="0.25">
      <c r="A1366" t="s">
        <v>14889</v>
      </c>
      <c r="B1366">
        <f t="shared" si="42"/>
        <v>2</v>
      </c>
      <c r="C1366" t="str">
        <f t="shared" si="43"/>
        <v/>
      </c>
    </row>
    <row r="1367" spans="1:3" x14ac:dyDescent="0.25">
      <c r="A1367" t="s">
        <v>15915</v>
      </c>
      <c r="B1367">
        <f t="shared" si="42"/>
        <v>1</v>
      </c>
      <c r="C1367" t="str">
        <f t="shared" si="43"/>
        <v/>
      </c>
    </row>
    <row r="1368" spans="1:3" x14ac:dyDescent="0.25">
      <c r="A1368" t="s">
        <v>2779</v>
      </c>
      <c r="B1368">
        <f t="shared" si="42"/>
        <v>12</v>
      </c>
      <c r="C1368" t="str">
        <f t="shared" si="43"/>
        <v/>
      </c>
    </row>
    <row r="1369" spans="1:3" x14ac:dyDescent="0.25">
      <c r="A1369" t="s">
        <v>8336</v>
      </c>
      <c r="B1369">
        <f t="shared" si="42"/>
        <v>2</v>
      </c>
      <c r="C1369" t="str">
        <f t="shared" si="43"/>
        <v/>
      </c>
    </row>
    <row r="1370" spans="1:3" x14ac:dyDescent="0.25">
      <c r="A1370" t="s">
        <v>10112</v>
      </c>
      <c r="B1370">
        <f t="shared" si="42"/>
        <v>4</v>
      </c>
      <c r="C1370" t="str">
        <f t="shared" si="43"/>
        <v/>
      </c>
    </row>
    <row r="1371" spans="1:3" x14ac:dyDescent="0.25">
      <c r="A1371" t="s">
        <v>10189</v>
      </c>
      <c r="B1371">
        <f t="shared" si="42"/>
        <v>1</v>
      </c>
      <c r="C1371" t="str">
        <f t="shared" si="43"/>
        <v/>
      </c>
    </row>
    <row r="1372" spans="1:3" x14ac:dyDescent="0.25">
      <c r="A1372" t="s">
        <v>408</v>
      </c>
      <c r="B1372">
        <f t="shared" si="42"/>
        <v>8</v>
      </c>
      <c r="C1372" t="str">
        <f t="shared" si="43"/>
        <v/>
      </c>
    </row>
    <row r="1373" spans="1:3" x14ac:dyDescent="0.25">
      <c r="A1373" t="s">
        <v>687</v>
      </c>
      <c r="B1373">
        <f t="shared" si="42"/>
        <v>5</v>
      </c>
      <c r="C1373" t="str">
        <f t="shared" si="43"/>
        <v/>
      </c>
    </row>
    <row r="1374" spans="1:3" x14ac:dyDescent="0.25">
      <c r="A1374" t="s">
        <v>12633</v>
      </c>
      <c r="B1374">
        <f t="shared" si="42"/>
        <v>2</v>
      </c>
      <c r="C1374" t="str">
        <f t="shared" si="43"/>
        <v/>
      </c>
    </row>
    <row r="1375" spans="1:3" x14ac:dyDescent="0.25">
      <c r="A1375" t="s">
        <v>2768</v>
      </c>
      <c r="B1375">
        <f t="shared" si="42"/>
        <v>2</v>
      </c>
      <c r="C1375" t="str">
        <f t="shared" si="43"/>
        <v/>
      </c>
    </row>
    <row r="1376" spans="1:3" x14ac:dyDescent="0.25">
      <c r="A1376" t="s">
        <v>15396</v>
      </c>
      <c r="B1376">
        <f t="shared" si="42"/>
        <v>2</v>
      </c>
      <c r="C1376" t="str">
        <f t="shared" si="43"/>
        <v/>
      </c>
    </row>
    <row r="1377" spans="1:3" x14ac:dyDescent="0.25">
      <c r="A1377" t="s">
        <v>2667</v>
      </c>
      <c r="B1377">
        <f t="shared" si="42"/>
        <v>3</v>
      </c>
      <c r="C1377" t="str">
        <f t="shared" si="43"/>
        <v/>
      </c>
    </row>
    <row r="1378" spans="1:3" x14ac:dyDescent="0.25">
      <c r="A1378" t="s">
        <v>16859</v>
      </c>
      <c r="B1378">
        <f t="shared" si="42"/>
        <v>1</v>
      </c>
      <c r="C1378" t="str">
        <f t="shared" si="43"/>
        <v/>
      </c>
    </row>
    <row r="1379" spans="1:3" x14ac:dyDescent="0.25">
      <c r="A1379" t="s">
        <v>335</v>
      </c>
      <c r="B1379">
        <f t="shared" si="42"/>
        <v>18</v>
      </c>
      <c r="C1379" t="str">
        <f t="shared" si="43"/>
        <v/>
      </c>
    </row>
    <row r="1380" spans="1:3" x14ac:dyDescent="0.25">
      <c r="A1380" t="s">
        <v>14242</v>
      </c>
      <c r="B1380">
        <f t="shared" si="42"/>
        <v>1</v>
      </c>
      <c r="C1380" t="str">
        <f t="shared" si="43"/>
        <v/>
      </c>
    </row>
    <row r="1381" spans="1:3" x14ac:dyDescent="0.25">
      <c r="A1381" t="s">
        <v>2019</v>
      </c>
      <c r="B1381">
        <f t="shared" si="42"/>
        <v>5</v>
      </c>
      <c r="C1381" t="str">
        <f t="shared" si="43"/>
        <v/>
      </c>
    </row>
    <row r="1382" spans="1:3" x14ac:dyDescent="0.25">
      <c r="A1382" t="s">
        <v>11908</v>
      </c>
      <c r="B1382">
        <f t="shared" si="42"/>
        <v>1</v>
      </c>
      <c r="C1382" t="str">
        <f t="shared" si="43"/>
        <v/>
      </c>
    </row>
    <row r="1383" spans="1:3" x14ac:dyDescent="0.25">
      <c r="A1383" t="s">
        <v>9516</v>
      </c>
      <c r="B1383">
        <f t="shared" si="42"/>
        <v>1</v>
      </c>
      <c r="C1383" t="str">
        <f t="shared" si="43"/>
        <v/>
      </c>
    </row>
    <row r="1384" spans="1:3" x14ac:dyDescent="0.25">
      <c r="A1384" t="s">
        <v>4637</v>
      </c>
      <c r="B1384">
        <f t="shared" si="42"/>
        <v>7</v>
      </c>
      <c r="C1384" t="str">
        <f t="shared" si="43"/>
        <v/>
      </c>
    </row>
    <row r="1385" spans="1:3" x14ac:dyDescent="0.25">
      <c r="A1385" t="s">
        <v>893</v>
      </c>
      <c r="B1385">
        <f t="shared" si="42"/>
        <v>8</v>
      </c>
      <c r="C1385" t="str">
        <f t="shared" si="43"/>
        <v/>
      </c>
    </row>
    <row r="1386" spans="1:3" x14ac:dyDescent="0.25">
      <c r="A1386" t="s">
        <v>13312</v>
      </c>
      <c r="B1386">
        <f t="shared" si="42"/>
        <v>1</v>
      </c>
      <c r="C1386" t="str">
        <f t="shared" si="43"/>
        <v/>
      </c>
    </row>
    <row r="1387" spans="1:3" x14ac:dyDescent="0.25">
      <c r="A1387" t="s">
        <v>6828</v>
      </c>
      <c r="B1387">
        <f t="shared" si="42"/>
        <v>3</v>
      </c>
      <c r="C1387" t="str">
        <f t="shared" si="43"/>
        <v/>
      </c>
    </row>
    <row r="1388" spans="1:3" x14ac:dyDescent="0.25">
      <c r="A1388" t="s">
        <v>15015</v>
      </c>
      <c r="B1388">
        <f t="shared" si="42"/>
        <v>2</v>
      </c>
      <c r="C1388" t="str">
        <f t="shared" si="43"/>
        <v/>
      </c>
    </row>
    <row r="1389" spans="1:3" x14ac:dyDescent="0.25">
      <c r="A1389" t="s">
        <v>8980</v>
      </c>
      <c r="B1389">
        <f t="shared" si="42"/>
        <v>3</v>
      </c>
      <c r="C1389" t="str">
        <f t="shared" si="43"/>
        <v/>
      </c>
    </row>
    <row r="1390" spans="1:3" x14ac:dyDescent="0.25">
      <c r="A1390" t="s">
        <v>14509</v>
      </c>
      <c r="B1390">
        <f t="shared" si="42"/>
        <v>1</v>
      </c>
      <c r="C1390" t="str">
        <f t="shared" si="43"/>
        <v/>
      </c>
    </row>
    <row r="1391" spans="1:3" x14ac:dyDescent="0.25">
      <c r="A1391" t="s">
        <v>15876</v>
      </c>
      <c r="B1391">
        <f t="shared" si="42"/>
        <v>1</v>
      </c>
      <c r="C1391" t="str">
        <f t="shared" si="43"/>
        <v/>
      </c>
    </row>
    <row r="1392" spans="1:3" x14ac:dyDescent="0.25">
      <c r="A1392" t="s">
        <v>851</v>
      </c>
      <c r="B1392">
        <f t="shared" si="42"/>
        <v>3</v>
      </c>
      <c r="C1392" t="str">
        <f t="shared" si="43"/>
        <v/>
      </c>
    </row>
    <row r="1393" spans="1:3" x14ac:dyDescent="0.25">
      <c r="A1393" t="s">
        <v>4961</v>
      </c>
      <c r="B1393">
        <f t="shared" si="42"/>
        <v>4</v>
      </c>
      <c r="C1393" t="str">
        <f t="shared" si="43"/>
        <v/>
      </c>
    </row>
    <row r="1394" spans="1:3" x14ac:dyDescent="0.25">
      <c r="A1394" t="s">
        <v>13950</v>
      </c>
      <c r="B1394">
        <f t="shared" si="42"/>
        <v>1</v>
      </c>
      <c r="C1394" t="str">
        <f t="shared" si="43"/>
        <v/>
      </c>
    </row>
    <row r="1395" spans="1:3" x14ac:dyDescent="0.25">
      <c r="A1395" t="s">
        <v>320</v>
      </c>
      <c r="B1395">
        <f t="shared" si="42"/>
        <v>5</v>
      </c>
      <c r="C1395" t="str">
        <f t="shared" si="43"/>
        <v/>
      </c>
    </row>
    <row r="1396" spans="1:3" x14ac:dyDescent="0.25">
      <c r="A1396" t="s">
        <v>1904</v>
      </c>
      <c r="B1396">
        <f t="shared" si="42"/>
        <v>6</v>
      </c>
      <c r="C1396" t="str">
        <f t="shared" si="43"/>
        <v/>
      </c>
    </row>
    <row r="1397" spans="1:3" x14ac:dyDescent="0.25">
      <c r="A1397" t="s">
        <v>5471</v>
      </c>
      <c r="B1397">
        <f t="shared" si="42"/>
        <v>1</v>
      </c>
      <c r="C1397" t="str">
        <f t="shared" si="43"/>
        <v/>
      </c>
    </row>
    <row r="1398" spans="1:3" x14ac:dyDescent="0.25">
      <c r="A1398" t="s">
        <v>11101</v>
      </c>
      <c r="B1398">
        <f t="shared" si="42"/>
        <v>1</v>
      </c>
      <c r="C1398" t="str">
        <f t="shared" si="43"/>
        <v/>
      </c>
    </row>
    <row r="1399" spans="1:3" x14ac:dyDescent="0.25">
      <c r="A1399" t="s">
        <v>8652</v>
      </c>
      <c r="B1399">
        <f t="shared" si="42"/>
        <v>1</v>
      </c>
      <c r="C1399" t="str">
        <f t="shared" si="43"/>
        <v/>
      </c>
    </row>
    <row r="1400" spans="1:3" x14ac:dyDescent="0.25">
      <c r="A1400" t="s">
        <v>2348</v>
      </c>
      <c r="B1400">
        <f t="shared" si="42"/>
        <v>5</v>
      </c>
      <c r="C1400" t="str">
        <f t="shared" si="43"/>
        <v/>
      </c>
    </row>
    <row r="1401" spans="1:3" x14ac:dyDescent="0.25">
      <c r="A1401" t="s">
        <v>7282</v>
      </c>
      <c r="B1401">
        <f t="shared" si="42"/>
        <v>1</v>
      </c>
      <c r="C1401" t="str">
        <f t="shared" si="43"/>
        <v/>
      </c>
    </row>
    <row r="1402" spans="1:3" x14ac:dyDescent="0.25">
      <c r="A1402" t="s">
        <v>816</v>
      </c>
      <c r="B1402">
        <f t="shared" si="42"/>
        <v>3</v>
      </c>
      <c r="C1402" t="str">
        <f t="shared" si="43"/>
        <v/>
      </c>
    </row>
    <row r="1403" spans="1:3" x14ac:dyDescent="0.25">
      <c r="A1403" t="s">
        <v>3782</v>
      </c>
      <c r="B1403">
        <f t="shared" si="42"/>
        <v>5</v>
      </c>
      <c r="C1403" t="str">
        <f t="shared" si="43"/>
        <v/>
      </c>
    </row>
    <row r="1404" spans="1:3" x14ac:dyDescent="0.25">
      <c r="A1404" t="s">
        <v>15648</v>
      </c>
      <c r="B1404">
        <f t="shared" si="42"/>
        <v>1</v>
      </c>
      <c r="C1404" t="str">
        <f t="shared" si="43"/>
        <v/>
      </c>
    </row>
    <row r="1405" spans="1:3" x14ac:dyDescent="0.25">
      <c r="A1405" t="s">
        <v>765</v>
      </c>
      <c r="B1405">
        <f t="shared" si="42"/>
        <v>13</v>
      </c>
      <c r="C1405" t="str">
        <f t="shared" si="43"/>
        <v/>
      </c>
    </row>
    <row r="1406" spans="1:3" x14ac:dyDescent="0.25">
      <c r="A1406" t="s">
        <v>16287</v>
      </c>
      <c r="B1406">
        <f t="shared" si="42"/>
        <v>1</v>
      </c>
      <c r="C1406" t="str">
        <f t="shared" si="43"/>
        <v/>
      </c>
    </row>
    <row r="1407" spans="1:3" x14ac:dyDescent="0.25">
      <c r="A1407" t="s">
        <v>13375</v>
      </c>
      <c r="B1407">
        <f t="shared" si="42"/>
        <v>3</v>
      </c>
      <c r="C1407" t="str">
        <f t="shared" si="43"/>
        <v/>
      </c>
    </row>
    <row r="1408" spans="1:3" x14ac:dyDescent="0.25">
      <c r="A1408" t="s">
        <v>7427</v>
      </c>
      <c r="B1408">
        <f t="shared" si="42"/>
        <v>3</v>
      </c>
      <c r="C1408" t="str">
        <f t="shared" si="43"/>
        <v/>
      </c>
    </row>
    <row r="1409" spans="1:3" x14ac:dyDescent="0.25">
      <c r="A1409" t="s">
        <v>4067</v>
      </c>
      <c r="B1409">
        <f t="shared" si="42"/>
        <v>5</v>
      </c>
      <c r="C1409" t="str">
        <f t="shared" si="43"/>
        <v/>
      </c>
    </row>
    <row r="1410" spans="1:3" x14ac:dyDescent="0.25">
      <c r="A1410" t="s">
        <v>3680</v>
      </c>
      <c r="B1410">
        <f t="shared" ref="B1410:B1473" si="44">COUNTIF(Actors_1,A1410) + COUNTIF(Actors_2,A1410) + COUNTIF(Actors_3,A1410)</f>
        <v>9</v>
      </c>
      <c r="C1410" t="str">
        <f t="shared" si="43"/>
        <v/>
      </c>
    </row>
    <row r="1411" spans="1:3" x14ac:dyDescent="0.25">
      <c r="A1411" t="s">
        <v>3668</v>
      </c>
      <c r="B1411">
        <f t="shared" si="44"/>
        <v>1</v>
      </c>
      <c r="C1411" t="str">
        <f t="shared" ref="C1411:C1474" si="45">IF(B1411&gt;=25, "Flagged", "")</f>
        <v/>
      </c>
    </row>
    <row r="1412" spans="1:3" x14ac:dyDescent="0.25">
      <c r="A1412" t="s">
        <v>4780</v>
      </c>
      <c r="B1412">
        <f t="shared" si="44"/>
        <v>3</v>
      </c>
      <c r="C1412" t="str">
        <f t="shared" si="45"/>
        <v/>
      </c>
    </row>
    <row r="1413" spans="1:3" x14ac:dyDescent="0.25">
      <c r="A1413" t="s">
        <v>4986</v>
      </c>
      <c r="B1413">
        <f t="shared" si="44"/>
        <v>5</v>
      </c>
      <c r="C1413" t="str">
        <f t="shared" si="45"/>
        <v/>
      </c>
    </row>
    <row r="1414" spans="1:3" x14ac:dyDescent="0.25">
      <c r="A1414" t="s">
        <v>1455</v>
      </c>
      <c r="B1414">
        <f t="shared" si="44"/>
        <v>54</v>
      </c>
      <c r="C1414" t="str">
        <f t="shared" si="45"/>
        <v>Flagged</v>
      </c>
    </row>
    <row r="1415" spans="1:3" x14ac:dyDescent="0.25">
      <c r="A1415" t="s">
        <v>88</v>
      </c>
      <c r="B1415">
        <f t="shared" si="44"/>
        <v>29</v>
      </c>
      <c r="C1415" t="str">
        <f t="shared" si="45"/>
        <v>Flagged</v>
      </c>
    </row>
    <row r="1416" spans="1:3" x14ac:dyDescent="0.25">
      <c r="A1416" t="s">
        <v>1408</v>
      </c>
      <c r="B1416">
        <f t="shared" si="44"/>
        <v>25</v>
      </c>
      <c r="C1416" t="str">
        <f t="shared" si="45"/>
        <v>Flagged</v>
      </c>
    </row>
    <row r="1417" spans="1:3" x14ac:dyDescent="0.25">
      <c r="A1417" t="s">
        <v>3567</v>
      </c>
      <c r="B1417">
        <f t="shared" si="44"/>
        <v>9</v>
      </c>
      <c r="C1417" t="str">
        <f t="shared" si="45"/>
        <v/>
      </c>
    </row>
    <row r="1418" spans="1:3" x14ac:dyDescent="0.25">
      <c r="A1418" t="s">
        <v>653</v>
      </c>
      <c r="B1418">
        <f t="shared" si="44"/>
        <v>8</v>
      </c>
      <c r="C1418" t="str">
        <f t="shared" si="45"/>
        <v/>
      </c>
    </row>
    <row r="1419" spans="1:3" x14ac:dyDescent="0.25">
      <c r="A1419" t="s">
        <v>4277</v>
      </c>
      <c r="B1419">
        <f t="shared" si="44"/>
        <v>4</v>
      </c>
      <c r="C1419" t="str">
        <f t="shared" si="45"/>
        <v/>
      </c>
    </row>
    <row r="1420" spans="1:3" x14ac:dyDescent="0.25">
      <c r="A1420" t="s">
        <v>7437</v>
      </c>
      <c r="B1420">
        <f t="shared" si="44"/>
        <v>3</v>
      </c>
      <c r="C1420" t="str">
        <f t="shared" si="45"/>
        <v/>
      </c>
    </row>
    <row r="1421" spans="1:3" x14ac:dyDescent="0.25">
      <c r="A1421" t="s">
        <v>3313</v>
      </c>
      <c r="B1421">
        <f t="shared" si="44"/>
        <v>1</v>
      </c>
      <c r="C1421" t="str">
        <f t="shared" si="45"/>
        <v/>
      </c>
    </row>
    <row r="1422" spans="1:3" x14ac:dyDescent="0.25">
      <c r="A1422" t="s">
        <v>4688</v>
      </c>
      <c r="B1422">
        <f t="shared" si="44"/>
        <v>4</v>
      </c>
      <c r="C1422" t="str">
        <f t="shared" si="45"/>
        <v/>
      </c>
    </row>
    <row r="1423" spans="1:3" x14ac:dyDescent="0.25">
      <c r="A1423" t="s">
        <v>11139</v>
      </c>
      <c r="B1423">
        <f t="shared" si="44"/>
        <v>5</v>
      </c>
      <c r="C1423" t="str">
        <f t="shared" si="45"/>
        <v/>
      </c>
    </row>
    <row r="1424" spans="1:3" x14ac:dyDescent="0.25">
      <c r="A1424" t="s">
        <v>14875</v>
      </c>
      <c r="B1424">
        <f t="shared" si="44"/>
        <v>1</v>
      </c>
      <c r="C1424" t="str">
        <f t="shared" si="45"/>
        <v/>
      </c>
    </row>
    <row r="1425" spans="1:3" x14ac:dyDescent="0.25">
      <c r="A1425" t="s">
        <v>688</v>
      </c>
      <c r="B1425">
        <f t="shared" si="44"/>
        <v>27</v>
      </c>
      <c r="C1425" t="str">
        <f t="shared" si="45"/>
        <v>Flagged</v>
      </c>
    </row>
    <row r="1426" spans="1:3" x14ac:dyDescent="0.25">
      <c r="A1426" t="s">
        <v>376</v>
      </c>
      <c r="B1426">
        <f t="shared" si="44"/>
        <v>13</v>
      </c>
      <c r="C1426" t="str">
        <f t="shared" si="45"/>
        <v/>
      </c>
    </row>
    <row r="1427" spans="1:3" x14ac:dyDescent="0.25">
      <c r="A1427" t="s">
        <v>15414</v>
      </c>
      <c r="B1427">
        <f t="shared" si="44"/>
        <v>1</v>
      </c>
      <c r="C1427" t="str">
        <f t="shared" si="45"/>
        <v/>
      </c>
    </row>
    <row r="1428" spans="1:3" x14ac:dyDescent="0.25">
      <c r="A1428" t="s">
        <v>8380</v>
      </c>
      <c r="B1428">
        <f t="shared" si="44"/>
        <v>1</v>
      </c>
      <c r="C1428" t="str">
        <f t="shared" si="45"/>
        <v/>
      </c>
    </row>
    <row r="1429" spans="1:3" x14ac:dyDescent="0.25">
      <c r="A1429" t="s">
        <v>4716</v>
      </c>
      <c r="B1429">
        <f t="shared" si="44"/>
        <v>5</v>
      </c>
      <c r="C1429" t="str">
        <f t="shared" si="45"/>
        <v/>
      </c>
    </row>
    <row r="1430" spans="1:3" x14ac:dyDescent="0.25">
      <c r="A1430" t="s">
        <v>4963</v>
      </c>
      <c r="B1430">
        <f t="shared" si="44"/>
        <v>6</v>
      </c>
      <c r="C1430" t="str">
        <f t="shared" si="45"/>
        <v/>
      </c>
    </row>
    <row r="1431" spans="1:3" x14ac:dyDescent="0.25">
      <c r="A1431" t="s">
        <v>9296</v>
      </c>
      <c r="B1431">
        <f t="shared" si="44"/>
        <v>3</v>
      </c>
      <c r="C1431" t="str">
        <f t="shared" si="45"/>
        <v/>
      </c>
    </row>
    <row r="1432" spans="1:3" x14ac:dyDescent="0.25">
      <c r="A1432" t="s">
        <v>2215</v>
      </c>
      <c r="B1432">
        <f t="shared" si="44"/>
        <v>7</v>
      </c>
      <c r="C1432" t="str">
        <f t="shared" si="45"/>
        <v/>
      </c>
    </row>
    <row r="1433" spans="1:3" x14ac:dyDescent="0.25">
      <c r="A1433" t="s">
        <v>8311</v>
      </c>
      <c r="B1433">
        <f t="shared" si="44"/>
        <v>1</v>
      </c>
      <c r="C1433" t="str">
        <f t="shared" si="45"/>
        <v/>
      </c>
    </row>
    <row r="1434" spans="1:3" x14ac:dyDescent="0.25">
      <c r="A1434" t="s">
        <v>8420</v>
      </c>
      <c r="B1434">
        <f t="shared" si="44"/>
        <v>2</v>
      </c>
      <c r="C1434" t="str">
        <f t="shared" si="45"/>
        <v/>
      </c>
    </row>
    <row r="1435" spans="1:3" x14ac:dyDescent="0.25">
      <c r="A1435" t="s">
        <v>3200</v>
      </c>
      <c r="B1435">
        <f t="shared" si="44"/>
        <v>10</v>
      </c>
      <c r="C1435" t="str">
        <f t="shared" si="45"/>
        <v/>
      </c>
    </row>
    <row r="1436" spans="1:3" x14ac:dyDescent="0.25">
      <c r="A1436" t="s">
        <v>8253</v>
      </c>
      <c r="B1436">
        <f t="shared" si="44"/>
        <v>4</v>
      </c>
      <c r="C1436" t="str">
        <f t="shared" si="45"/>
        <v/>
      </c>
    </row>
    <row r="1437" spans="1:3" x14ac:dyDescent="0.25">
      <c r="A1437" t="s">
        <v>720</v>
      </c>
      <c r="B1437">
        <f t="shared" si="44"/>
        <v>2</v>
      </c>
      <c r="C1437" t="str">
        <f t="shared" si="45"/>
        <v/>
      </c>
    </row>
    <row r="1438" spans="1:3" x14ac:dyDescent="0.25">
      <c r="A1438" t="s">
        <v>8900</v>
      </c>
      <c r="B1438">
        <f t="shared" si="44"/>
        <v>1</v>
      </c>
      <c r="C1438" t="str">
        <f t="shared" si="45"/>
        <v/>
      </c>
    </row>
    <row r="1439" spans="1:3" x14ac:dyDescent="0.25">
      <c r="A1439" t="s">
        <v>12457</v>
      </c>
      <c r="B1439">
        <f t="shared" si="44"/>
        <v>1</v>
      </c>
      <c r="C1439" t="str">
        <f t="shared" si="45"/>
        <v/>
      </c>
    </row>
    <row r="1440" spans="1:3" x14ac:dyDescent="0.25">
      <c r="A1440" t="s">
        <v>1094</v>
      </c>
      <c r="B1440">
        <f t="shared" si="44"/>
        <v>6</v>
      </c>
      <c r="C1440" t="str">
        <f t="shared" si="45"/>
        <v/>
      </c>
    </row>
    <row r="1441" spans="1:3" x14ac:dyDescent="0.25">
      <c r="A1441" t="s">
        <v>2711</v>
      </c>
      <c r="B1441">
        <f t="shared" si="44"/>
        <v>7</v>
      </c>
      <c r="C1441" t="str">
        <f t="shared" si="45"/>
        <v/>
      </c>
    </row>
    <row r="1442" spans="1:3" x14ac:dyDescent="0.25">
      <c r="A1442" t="s">
        <v>6156</v>
      </c>
      <c r="B1442">
        <f t="shared" si="44"/>
        <v>4</v>
      </c>
      <c r="C1442" t="str">
        <f t="shared" si="45"/>
        <v/>
      </c>
    </row>
    <row r="1443" spans="1:3" x14ac:dyDescent="0.25">
      <c r="A1443" t="s">
        <v>830</v>
      </c>
      <c r="B1443">
        <f t="shared" si="44"/>
        <v>21</v>
      </c>
      <c r="C1443" t="str">
        <f t="shared" si="45"/>
        <v/>
      </c>
    </row>
    <row r="1444" spans="1:3" x14ac:dyDescent="0.25">
      <c r="A1444" t="s">
        <v>5249</v>
      </c>
      <c r="B1444">
        <f t="shared" si="44"/>
        <v>3</v>
      </c>
      <c r="C1444" t="str">
        <f t="shared" si="45"/>
        <v/>
      </c>
    </row>
    <row r="1445" spans="1:3" x14ac:dyDescent="0.25">
      <c r="A1445" t="s">
        <v>1653</v>
      </c>
      <c r="B1445">
        <f t="shared" si="44"/>
        <v>5</v>
      </c>
      <c r="C1445" t="str">
        <f t="shared" si="45"/>
        <v/>
      </c>
    </row>
    <row r="1446" spans="1:3" x14ac:dyDescent="0.25">
      <c r="A1446" t="s">
        <v>2908</v>
      </c>
      <c r="B1446">
        <f t="shared" si="44"/>
        <v>1</v>
      </c>
      <c r="C1446" t="str">
        <f t="shared" si="45"/>
        <v/>
      </c>
    </row>
    <row r="1447" spans="1:3" x14ac:dyDescent="0.25">
      <c r="A1447" t="s">
        <v>13166</v>
      </c>
      <c r="B1447">
        <f t="shared" si="44"/>
        <v>1</v>
      </c>
      <c r="C1447" t="str">
        <f t="shared" si="45"/>
        <v/>
      </c>
    </row>
    <row r="1448" spans="1:3" x14ac:dyDescent="0.25">
      <c r="A1448" t="s">
        <v>2026</v>
      </c>
      <c r="B1448">
        <f t="shared" si="44"/>
        <v>6</v>
      </c>
      <c r="C1448" t="str">
        <f t="shared" si="45"/>
        <v/>
      </c>
    </row>
    <row r="1449" spans="1:3" x14ac:dyDescent="0.25">
      <c r="A1449" t="s">
        <v>14453</v>
      </c>
      <c r="B1449">
        <f t="shared" si="44"/>
        <v>3</v>
      </c>
      <c r="C1449" t="str">
        <f t="shared" si="45"/>
        <v/>
      </c>
    </row>
    <row r="1450" spans="1:3" x14ac:dyDescent="0.25">
      <c r="A1450" t="s">
        <v>1437</v>
      </c>
      <c r="B1450">
        <f t="shared" si="44"/>
        <v>6</v>
      </c>
      <c r="C1450" t="str">
        <f t="shared" si="45"/>
        <v/>
      </c>
    </row>
    <row r="1451" spans="1:3" x14ac:dyDescent="0.25">
      <c r="A1451" t="s">
        <v>5237</v>
      </c>
      <c r="B1451">
        <f t="shared" si="44"/>
        <v>2</v>
      </c>
      <c r="C1451" t="str">
        <f t="shared" si="45"/>
        <v/>
      </c>
    </row>
    <row r="1452" spans="1:3" x14ac:dyDescent="0.25">
      <c r="A1452" t="s">
        <v>1513</v>
      </c>
      <c r="B1452">
        <f t="shared" si="44"/>
        <v>13</v>
      </c>
      <c r="C1452" t="str">
        <f t="shared" si="45"/>
        <v/>
      </c>
    </row>
    <row r="1453" spans="1:3" x14ac:dyDescent="0.25">
      <c r="A1453" t="s">
        <v>6277</v>
      </c>
      <c r="B1453">
        <f t="shared" si="44"/>
        <v>1</v>
      </c>
      <c r="C1453" t="str">
        <f t="shared" si="45"/>
        <v/>
      </c>
    </row>
    <row r="1454" spans="1:3" x14ac:dyDescent="0.25">
      <c r="A1454" t="s">
        <v>616</v>
      </c>
      <c r="B1454">
        <f t="shared" si="44"/>
        <v>9</v>
      </c>
      <c r="C1454" t="str">
        <f t="shared" si="45"/>
        <v/>
      </c>
    </row>
    <row r="1455" spans="1:3" x14ac:dyDescent="0.25">
      <c r="A1455" t="s">
        <v>4188</v>
      </c>
      <c r="B1455">
        <f t="shared" si="44"/>
        <v>5</v>
      </c>
      <c r="C1455" t="str">
        <f t="shared" si="45"/>
        <v/>
      </c>
    </row>
    <row r="1456" spans="1:3" x14ac:dyDescent="0.25">
      <c r="A1456" t="s">
        <v>97</v>
      </c>
      <c r="B1456">
        <f t="shared" si="44"/>
        <v>8</v>
      </c>
      <c r="C1456" t="str">
        <f t="shared" si="45"/>
        <v/>
      </c>
    </row>
    <row r="1457" spans="1:3" x14ac:dyDescent="0.25">
      <c r="A1457" t="s">
        <v>3885</v>
      </c>
      <c r="B1457">
        <f t="shared" si="44"/>
        <v>3</v>
      </c>
      <c r="C1457" t="str">
        <f t="shared" si="45"/>
        <v/>
      </c>
    </row>
    <row r="1458" spans="1:3" x14ac:dyDescent="0.25">
      <c r="A1458" t="s">
        <v>120</v>
      </c>
      <c r="B1458">
        <f t="shared" si="44"/>
        <v>3</v>
      </c>
      <c r="C1458" t="str">
        <f t="shared" si="45"/>
        <v/>
      </c>
    </row>
    <row r="1459" spans="1:3" x14ac:dyDescent="0.25">
      <c r="A1459" t="s">
        <v>3450</v>
      </c>
      <c r="B1459">
        <f t="shared" si="44"/>
        <v>17</v>
      </c>
      <c r="C1459" t="str">
        <f t="shared" si="45"/>
        <v/>
      </c>
    </row>
    <row r="1460" spans="1:3" x14ac:dyDescent="0.25">
      <c r="A1460" t="s">
        <v>6323</v>
      </c>
      <c r="B1460">
        <f t="shared" si="44"/>
        <v>3</v>
      </c>
      <c r="C1460" t="str">
        <f t="shared" si="45"/>
        <v/>
      </c>
    </row>
    <row r="1461" spans="1:3" x14ac:dyDescent="0.25">
      <c r="A1461" t="s">
        <v>6353</v>
      </c>
      <c r="B1461">
        <f t="shared" si="44"/>
        <v>1</v>
      </c>
      <c r="C1461" t="str">
        <f t="shared" si="45"/>
        <v/>
      </c>
    </row>
    <row r="1462" spans="1:3" x14ac:dyDescent="0.25">
      <c r="A1462" t="s">
        <v>7432</v>
      </c>
      <c r="B1462">
        <f t="shared" si="44"/>
        <v>5</v>
      </c>
      <c r="C1462" t="str">
        <f t="shared" si="45"/>
        <v/>
      </c>
    </row>
    <row r="1463" spans="1:3" x14ac:dyDescent="0.25">
      <c r="A1463" t="s">
        <v>272</v>
      </c>
      <c r="B1463">
        <f t="shared" si="44"/>
        <v>19</v>
      </c>
      <c r="C1463" t="str">
        <f t="shared" si="45"/>
        <v/>
      </c>
    </row>
    <row r="1464" spans="1:3" x14ac:dyDescent="0.25">
      <c r="A1464" t="s">
        <v>14856</v>
      </c>
      <c r="B1464">
        <f t="shared" si="44"/>
        <v>1</v>
      </c>
      <c r="C1464" t="str">
        <f t="shared" si="45"/>
        <v/>
      </c>
    </row>
    <row r="1465" spans="1:3" x14ac:dyDescent="0.25">
      <c r="A1465" t="s">
        <v>15907</v>
      </c>
      <c r="B1465">
        <f t="shared" si="44"/>
        <v>2</v>
      </c>
      <c r="C1465" t="str">
        <f t="shared" si="45"/>
        <v/>
      </c>
    </row>
    <row r="1466" spans="1:3" x14ac:dyDescent="0.25">
      <c r="A1466" t="s">
        <v>3329</v>
      </c>
      <c r="B1466">
        <f t="shared" si="44"/>
        <v>5</v>
      </c>
      <c r="C1466" t="str">
        <f t="shared" si="45"/>
        <v/>
      </c>
    </row>
    <row r="1467" spans="1:3" x14ac:dyDescent="0.25">
      <c r="A1467" t="s">
        <v>13011</v>
      </c>
      <c r="B1467">
        <f t="shared" si="44"/>
        <v>2</v>
      </c>
      <c r="C1467" t="str">
        <f t="shared" si="45"/>
        <v/>
      </c>
    </row>
    <row r="1468" spans="1:3" x14ac:dyDescent="0.25">
      <c r="A1468" t="s">
        <v>3862</v>
      </c>
      <c r="B1468">
        <f t="shared" si="44"/>
        <v>8</v>
      </c>
      <c r="C1468" t="str">
        <f t="shared" si="45"/>
        <v/>
      </c>
    </row>
    <row r="1469" spans="1:3" x14ac:dyDescent="0.25">
      <c r="A1469" t="s">
        <v>5169</v>
      </c>
      <c r="B1469">
        <f t="shared" si="44"/>
        <v>4</v>
      </c>
      <c r="C1469" t="str">
        <f t="shared" si="45"/>
        <v/>
      </c>
    </row>
    <row r="1470" spans="1:3" x14ac:dyDescent="0.25">
      <c r="A1470" t="s">
        <v>421</v>
      </c>
      <c r="B1470">
        <f t="shared" si="44"/>
        <v>19</v>
      </c>
      <c r="C1470" t="str">
        <f t="shared" si="45"/>
        <v/>
      </c>
    </row>
    <row r="1471" spans="1:3" x14ac:dyDescent="0.25">
      <c r="A1471" t="s">
        <v>139</v>
      </c>
      <c r="B1471">
        <f t="shared" si="44"/>
        <v>4</v>
      </c>
      <c r="C1471" t="str">
        <f t="shared" si="45"/>
        <v/>
      </c>
    </row>
    <row r="1472" spans="1:3" x14ac:dyDescent="0.25">
      <c r="A1472" t="s">
        <v>483</v>
      </c>
      <c r="B1472">
        <f t="shared" si="44"/>
        <v>4</v>
      </c>
      <c r="C1472" t="str">
        <f t="shared" si="45"/>
        <v/>
      </c>
    </row>
    <row r="1473" spans="1:3" x14ac:dyDescent="0.25">
      <c r="A1473" t="s">
        <v>882</v>
      </c>
      <c r="B1473">
        <f t="shared" si="44"/>
        <v>15</v>
      </c>
      <c r="C1473" t="str">
        <f t="shared" si="45"/>
        <v/>
      </c>
    </row>
    <row r="1474" spans="1:3" x14ac:dyDescent="0.25">
      <c r="A1474" t="s">
        <v>5291</v>
      </c>
      <c r="B1474">
        <f t="shared" ref="B1474:B1537" si="46">COUNTIF(Actors_1,A1474) + COUNTIF(Actors_2,A1474) + COUNTIF(Actors_3,A1474)</f>
        <v>4</v>
      </c>
      <c r="C1474" t="str">
        <f t="shared" si="45"/>
        <v/>
      </c>
    </row>
    <row r="1475" spans="1:3" x14ac:dyDescent="0.25">
      <c r="A1475" t="s">
        <v>4861</v>
      </c>
      <c r="B1475">
        <f t="shared" si="46"/>
        <v>4</v>
      </c>
      <c r="C1475" t="str">
        <f t="shared" ref="C1475:C1538" si="47">IF(B1475&gt;=25, "Flagged", "")</f>
        <v/>
      </c>
    </row>
    <row r="1476" spans="1:3" x14ac:dyDescent="0.25">
      <c r="A1476" t="s">
        <v>7220</v>
      </c>
      <c r="B1476">
        <f t="shared" si="46"/>
        <v>3</v>
      </c>
      <c r="C1476" t="str">
        <f t="shared" si="47"/>
        <v/>
      </c>
    </row>
    <row r="1477" spans="1:3" x14ac:dyDescent="0.25">
      <c r="A1477" t="s">
        <v>13209</v>
      </c>
      <c r="B1477">
        <f t="shared" si="46"/>
        <v>1</v>
      </c>
      <c r="C1477" t="str">
        <f t="shared" si="47"/>
        <v/>
      </c>
    </row>
    <row r="1478" spans="1:3" x14ac:dyDescent="0.25">
      <c r="A1478" t="s">
        <v>66</v>
      </c>
      <c r="B1478">
        <f t="shared" si="46"/>
        <v>9</v>
      </c>
      <c r="C1478" t="str">
        <f t="shared" si="47"/>
        <v/>
      </c>
    </row>
    <row r="1479" spans="1:3" x14ac:dyDescent="0.25">
      <c r="A1479" t="s">
        <v>8802</v>
      </c>
      <c r="B1479">
        <f t="shared" si="46"/>
        <v>1</v>
      </c>
      <c r="C1479" t="str">
        <f t="shared" si="47"/>
        <v/>
      </c>
    </row>
    <row r="1480" spans="1:3" x14ac:dyDescent="0.25">
      <c r="A1480" t="s">
        <v>9186</v>
      </c>
      <c r="B1480">
        <f t="shared" si="46"/>
        <v>2</v>
      </c>
      <c r="C1480" t="str">
        <f t="shared" si="47"/>
        <v/>
      </c>
    </row>
    <row r="1481" spans="1:3" x14ac:dyDescent="0.25">
      <c r="A1481" t="s">
        <v>9013</v>
      </c>
      <c r="B1481">
        <f t="shared" si="46"/>
        <v>1</v>
      </c>
      <c r="C1481" t="str">
        <f t="shared" si="47"/>
        <v/>
      </c>
    </row>
    <row r="1482" spans="1:3" x14ac:dyDescent="0.25">
      <c r="A1482" t="s">
        <v>1854</v>
      </c>
      <c r="B1482">
        <f t="shared" si="46"/>
        <v>8</v>
      </c>
      <c r="C1482" t="str">
        <f t="shared" si="47"/>
        <v/>
      </c>
    </row>
    <row r="1483" spans="1:3" x14ac:dyDescent="0.25">
      <c r="A1483" t="s">
        <v>985</v>
      </c>
      <c r="B1483">
        <f t="shared" si="46"/>
        <v>4</v>
      </c>
      <c r="C1483" t="str">
        <f t="shared" si="47"/>
        <v/>
      </c>
    </row>
    <row r="1484" spans="1:3" x14ac:dyDescent="0.25">
      <c r="A1484" t="s">
        <v>7004</v>
      </c>
      <c r="B1484">
        <f t="shared" si="46"/>
        <v>2</v>
      </c>
      <c r="C1484" t="str">
        <f t="shared" si="47"/>
        <v/>
      </c>
    </row>
    <row r="1485" spans="1:3" x14ac:dyDescent="0.25">
      <c r="A1485" t="s">
        <v>11732</v>
      </c>
      <c r="B1485">
        <f t="shared" si="46"/>
        <v>1</v>
      </c>
      <c r="C1485" t="str">
        <f t="shared" si="47"/>
        <v/>
      </c>
    </row>
    <row r="1486" spans="1:3" x14ac:dyDescent="0.25">
      <c r="A1486" t="s">
        <v>10785</v>
      </c>
      <c r="B1486">
        <f t="shared" si="46"/>
        <v>2</v>
      </c>
      <c r="C1486" t="str">
        <f t="shared" si="47"/>
        <v/>
      </c>
    </row>
    <row r="1487" spans="1:3" x14ac:dyDescent="0.25">
      <c r="A1487" t="s">
        <v>16496</v>
      </c>
      <c r="B1487">
        <f t="shared" si="46"/>
        <v>1</v>
      </c>
      <c r="C1487" t="str">
        <f t="shared" si="47"/>
        <v/>
      </c>
    </row>
    <row r="1488" spans="1:3" x14ac:dyDescent="0.25">
      <c r="A1488" t="s">
        <v>6992</v>
      </c>
      <c r="B1488">
        <f t="shared" si="46"/>
        <v>3</v>
      </c>
      <c r="C1488" t="str">
        <f t="shared" si="47"/>
        <v/>
      </c>
    </row>
    <row r="1489" spans="1:3" x14ac:dyDescent="0.25">
      <c r="A1489" t="s">
        <v>2813</v>
      </c>
      <c r="B1489">
        <f t="shared" si="46"/>
        <v>6</v>
      </c>
      <c r="C1489" t="str">
        <f t="shared" si="47"/>
        <v/>
      </c>
    </row>
    <row r="1490" spans="1:3" x14ac:dyDescent="0.25">
      <c r="A1490" t="s">
        <v>2055</v>
      </c>
      <c r="B1490">
        <f t="shared" si="46"/>
        <v>12</v>
      </c>
      <c r="C1490" t="str">
        <f t="shared" si="47"/>
        <v/>
      </c>
    </row>
    <row r="1491" spans="1:3" x14ac:dyDescent="0.25">
      <c r="A1491" t="s">
        <v>6878</v>
      </c>
      <c r="B1491">
        <f t="shared" si="46"/>
        <v>9</v>
      </c>
      <c r="C1491" t="str">
        <f t="shared" si="47"/>
        <v/>
      </c>
    </row>
    <row r="1492" spans="1:3" x14ac:dyDescent="0.25">
      <c r="A1492" t="s">
        <v>5553</v>
      </c>
      <c r="B1492">
        <f t="shared" si="46"/>
        <v>4</v>
      </c>
      <c r="C1492" t="str">
        <f t="shared" si="47"/>
        <v/>
      </c>
    </row>
    <row r="1493" spans="1:3" x14ac:dyDescent="0.25">
      <c r="A1493" t="s">
        <v>529</v>
      </c>
      <c r="B1493">
        <f t="shared" si="46"/>
        <v>7</v>
      </c>
      <c r="C1493" t="str">
        <f t="shared" si="47"/>
        <v/>
      </c>
    </row>
    <row r="1494" spans="1:3" x14ac:dyDescent="0.25">
      <c r="A1494" t="s">
        <v>2407</v>
      </c>
      <c r="B1494">
        <f t="shared" si="46"/>
        <v>1</v>
      </c>
      <c r="C1494" t="str">
        <f t="shared" si="47"/>
        <v/>
      </c>
    </row>
    <row r="1495" spans="1:3" x14ac:dyDescent="0.25">
      <c r="A1495" t="s">
        <v>10541</v>
      </c>
      <c r="B1495">
        <f t="shared" si="46"/>
        <v>2</v>
      </c>
      <c r="C1495" t="str">
        <f t="shared" si="47"/>
        <v/>
      </c>
    </row>
    <row r="1496" spans="1:3" x14ac:dyDescent="0.25">
      <c r="A1496" t="s">
        <v>2400</v>
      </c>
      <c r="B1496">
        <f t="shared" si="46"/>
        <v>2</v>
      </c>
      <c r="C1496" t="str">
        <f t="shared" si="47"/>
        <v/>
      </c>
    </row>
    <row r="1497" spans="1:3" x14ac:dyDescent="0.25">
      <c r="A1497" t="s">
        <v>15757</v>
      </c>
      <c r="B1497">
        <f t="shared" si="46"/>
        <v>1</v>
      </c>
      <c r="C1497" t="str">
        <f t="shared" si="47"/>
        <v/>
      </c>
    </row>
    <row r="1498" spans="1:3" x14ac:dyDescent="0.25">
      <c r="A1498" t="s">
        <v>1811</v>
      </c>
      <c r="B1498">
        <f t="shared" si="46"/>
        <v>2</v>
      </c>
      <c r="C1498" t="str">
        <f t="shared" si="47"/>
        <v/>
      </c>
    </row>
    <row r="1499" spans="1:3" x14ac:dyDescent="0.25">
      <c r="A1499" t="s">
        <v>90</v>
      </c>
      <c r="B1499">
        <f t="shared" si="46"/>
        <v>30</v>
      </c>
      <c r="C1499" t="str">
        <f t="shared" si="47"/>
        <v>Flagged</v>
      </c>
    </row>
    <row r="1500" spans="1:3" x14ac:dyDescent="0.25">
      <c r="A1500" t="s">
        <v>9242</v>
      </c>
      <c r="B1500">
        <f t="shared" si="46"/>
        <v>2</v>
      </c>
      <c r="C1500" t="str">
        <f t="shared" si="47"/>
        <v/>
      </c>
    </row>
    <row r="1501" spans="1:3" x14ac:dyDescent="0.25">
      <c r="A1501" t="s">
        <v>4179</v>
      </c>
      <c r="B1501">
        <f t="shared" si="46"/>
        <v>7</v>
      </c>
      <c r="C1501" t="str">
        <f t="shared" si="47"/>
        <v/>
      </c>
    </row>
    <row r="1502" spans="1:3" x14ac:dyDescent="0.25">
      <c r="A1502" t="s">
        <v>8998</v>
      </c>
      <c r="B1502">
        <f t="shared" si="46"/>
        <v>1</v>
      </c>
      <c r="C1502" t="str">
        <f t="shared" si="47"/>
        <v/>
      </c>
    </row>
    <row r="1503" spans="1:3" x14ac:dyDescent="0.25">
      <c r="A1503" t="s">
        <v>16592</v>
      </c>
      <c r="B1503">
        <f t="shared" si="46"/>
        <v>1</v>
      </c>
      <c r="C1503" t="str">
        <f t="shared" si="47"/>
        <v/>
      </c>
    </row>
    <row r="1504" spans="1:3" x14ac:dyDescent="0.25">
      <c r="A1504" t="s">
        <v>1105</v>
      </c>
      <c r="B1504">
        <f t="shared" si="46"/>
        <v>17</v>
      </c>
      <c r="C1504" t="str">
        <f t="shared" si="47"/>
        <v/>
      </c>
    </row>
    <row r="1505" spans="1:3" x14ac:dyDescent="0.25">
      <c r="A1505" t="s">
        <v>168</v>
      </c>
      <c r="B1505">
        <f t="shared" si="46"/>
        <v>2</v>
      </c>
      <c r="C1505" t="str">
        <f t="shared" si="47"/>
        <v/>
      </c>
    </row>
    <row r="1506" spans="1:3" x14ac:dyDescent="0.25">
      <c r="A1506" t="s">
        <v>7831</v>
      </c>
      <c r="B1506">
        <f t="shared" si="46"/>
        <v>4</v>
      </c>
      <c r="C1506" t="str">
        <f t="shared" si="47"/>
        <v/>
      </c>
    </row>
    <row r="1507" spans="1:3" x14ac:dyDescent="0.25">
      <c r="A1507" t="s">
        <v>1178</v>
      </c>
      <c r="B1507">
        <f t="shared" si="46"/>
        <v>8</v>
      </c>
      <c r="C1507" t="str">
        <f t="shared" si="47"/>
        <v/>
      </c>
    </row>
    <row r="1508" spans="1:3" x14ac:dyDescent="0.25">
      <c r="A1508" t="s">
        <v>12935</v>
      </c>
      <c r="B1508">
        <f t="shared" si="46"/>
        <v>2</v>
      </c>
      <c r="C1508" t="str">
        <f t="shared" si="47"/>
        <v/>
      </c>
    </row>
    <row r="1509" spans="1:3" x14ac:dyDescent="0.25">
      <c r="A1509" t="s">
        <v>8041</v>
      </c>
      <c r="B1509">
        <f t="shared" si="46"/>
        <v>4</v>
      </c>
      <c r="C1509" t="str">
        <f t="shared" si="47"/>
        <v/>
      </c>
    </row>
    <row r="1510" spans="1:3" x14ac:dyDescent="0.25">
      <c r="A1510" t="s">
        <v>15322</v>
      </c>
      <c r="B1510">
        <f t="shared" si="46"/>
        <v>1</v>
      </c>
      <c r="C1510" t="str">
        <f t="shared" si="47"/>
        <v/>
      </c>
    </row>
    <row r="1511" spans="1:3" x14ac:dyDescent="0.25">
      <c r="A1511" t="s">
        <v>237</v>
      </c>
      <c r="B1511">
        <f t="shared" si="46"/>
        <v>6</v>
      </c>
      <c r="C1511" t="str">
        <f t="shared" si="47"/>
        <v/>
      </c>
    </row>
    <row r="1512" spans="1:3" x14ac:dyDescent="0.25">
      <c r="A1512" t="s">
        <v>12839</v>
      </c>
      <c r="B1512">
        <f t="shared" si="46"/>
        <v>1</v>
      </c>
      <c r="C1512" t="str">
        <f t="shared" si="47"/>
        <v/>
      </c>
    </row>
    <row r="1513" spans="1:3" x14ac:dyDescent="0.25">
      <c r="A1513" t="s">
        <v>9384</v>
      </c>
      <c r="B1513">
        <f t="shared" si="46"/>
        <v>4</v>
      </c>
      <c r="C1513" t="str">
        <f t="shared" si="47"/>
        <v/>
      </c>
    </row>
    <row r="1514" spans="1:3" x14ac:dyDescent="0.25">
      <c r="A1514" t="s">
        <v>2611</v>
      </c>
      <c r="B1514">
        <f t="shared" si="46"/>
        <v>7</v>
      </c>
      <c r="C1514" t="str">
        <f t="shared" si="47"/>
        <v/>
      </c>
    </row>
    <row r="1515" spans="1:3" x14ac:dyDescent="0.25">
      <c r="A1515" t="s">
        <v>7197</v>
      </c>
      <c r="B1515">
        <f t="shared" si="46"/>
        <v>2</v>
      </c>
      <c r="C1515" t="str">
        <f t="shared" si="47"/>
        <v/>
      </c>
    </row>
    <row r="1516" spans="1:3" x14ac:dyDescent="0.25">
      <c r="A1516" t="s">
        <v>8391</v>
      </c>
      <c r="B1516">
        <f t="shared" si="46"/>
        <v>3</v>
      </c>
      <c r="C1516" t="str">
        <f t="shared" si="47"/>
        <v/>
      </c>
    </row>
    <row r="1517" spans="1:3" x14ac:dyDescent="0.25">
      <c r="A1517" t="s">
        <v>540</v>
      </c>
      <c r="B1517">
        <f t="shared" si="46"/>
        <v>7</v>
      </c>
      <c r="C1517" t="str">
        <f t="shared" si="47"/>
        <v/>
      </c>
    </row>
    <row r="1518" spans="1:3" x14ac:dyDescent="0.25">
      <c r="A1518" t="s">
        <v>12273</v>
      </c>
      <c r="B1518">
        <f t="shared" si="46"/>
        <v>2</v>
      </c>
      <c r="C1518" t="str">
        <f t="shared" si="47"/>
        <v/>
      </c>
    </row>
    <row r="1519" spans="1:3" x14ac:dyDescent="0.25">
      <c r="A1519" t="s">
        <v>7034</v>
      </c>
      <c r="B1519">
        <f t="shared" si="46"/>
        <v>2</v>
      </c>
      <c r="C1519" t="str">
        <f t="shared" si="47"/>
        <v/>
      </c>
    </row>
    <row r="1520" spans="1:3" x14ac:dyDescent="0.25">
      <c r="A1520" t="s">
        <v>1536</v>
      </c>
      <c r="B1520">
        <f t="shared" si="46"/>
        <v>3</v>
      </c>
      <c r="C1520" t="str">
        <f t="shared" si="47"/>
        <v/>
      </c>
    </row>
    <row r="1521" spans="1:3" x14ac:dyDescent="0.25">
      <c r="A1521" t="s">
        <v>2085</v>
      </c>
      <c r="B1521">
        <f t="shared" si="46"/>
        <v>5</v>
      </c>
      <c r="C1521" t="str">
        <f t="shared" si="47"/>
        <v/>
      </c>
    </row>
    <row r="1522" spans="1:3" x14ac:dyDescent="0.25">
      <c r="A1522" t="s">
        <v>774</v>
      </c>
      <c r="B1522">
        <f t="shared" si="46"/>
        <v>1</v>
      </c>
      <c r="C1522" t="str">
        <f t="shared" si="47"/>
        <v/>
      </c>
    </row>
    <row r="1523" spans="1:3" x14ac:dyDescent="0.25">
      <c r="A1523" t="s">
        <v>3878</v>
      </c>
      <c r="B1523">
        <f t="shared" si="46"/>
        <v>8</v>
      </c>
      <c r="C1523" t="str">
        <f t="shared" si="47"/>
        <v/>
      </c>
    </row>
    <row r="1524" spans="1:3" x14ac:dyDescent="0.25">
      <c r="A1524" t="s">
        <v>4315</v>
      </c>
      <c r="B1524">
        <f t="shared" si="46"/>
        <v>1</v>
      </c>
      <c r="C1524" t="str">
        <f t="shared" si="47"/>
        <v/>
      </c>
    </row>
    <row r="1525" spans="1:3" x14ac:dyDescent="0.25">
      <c r="A1525" t="s">
        <v>11682</v>
      </c>
      <c r="B1525">
        <f t="shared" si="46"/>
        <v>4</v>
      </c>
      <c r="C1525" t="str">
        <f t="shared" si="47"/>
        <v/>
      </c>
    </row>
    <row r="1526" spans="1:3" x14ac:dyDescent="0.25">
      <c r="A1526" t="s">
        <v>8560</v>
      </c>
      <c r="B1526">
        <f t="shared" si="46"/>
        <v>3</v>
      </c>
      <c r="C1526" t="str">
        <f t="shared" si="47"/>
        <v/>
      </c>
    </row>
    <row r="1527" spans="1:3" x14ac:dyDescent="0.25">
      <c r="A1527" t="s">
        <v>216</v>
      </c>
      <c r="B1527">
        <f t="shared" si="46"/>
        <v>1</v>
      </c>
      <c r="C1527" t="str">
        <f t="shared" si="47"/>
        <v/>
      </c>
    </row>
    <row r="1528" spans="1:3" x14ac:dyDescent="0.25">
      <c r="A1528" t="s">
        <v>12252</v>
      </c>
      <c r="B1528">
        <f t="shared" si="46"/>
        <v>1</v>
      </c>
      <c r="C1528" t="str">
        <f t="shared" si="47"/>
        <v/>
      </c>
    </row>
    <row r="1529" spans="1:3" x14ac:dyDescent="0.25">
      <c r="A1529" t="s">
        <v>6119</v>
      </c>
      <c r="B1529">
        <f t="shared" si="46"/>
        <v>7</v>
      </c>
      <c r="C1529" t="str">
        <f t="shared" si="47"/>
        <v/>
      </c>
    </row>
    <row r="1530" spans="1:3" x14ac:dyDescent="0.25">
      <c r="A1530" t="s">
        <v>480</v>
      </c>
      <c r="B1530">
        <f t="shared" si="46"/>
        <v>4</v>
      </c>
      <c r="C1530" t="str">
        <f t="shared" si="47"/>
        <v/>
      </c>
    </row>
    <row r="1531" spans="1:3" x14ac:dyDescent="0.25">
      <c r="A1531" t="s">
        <v>10619</v>
      </c>
      <c r="B1531">
        <f t="shared" si="46"/>
        <v>2</v>
      </c>
      <c r="C1531" t="str">
        <f t="shared" si="47"/>
        <v/>
      </c>
    </row>
    <row r="1532" spans="1:3" x14ac:dyDescent="0.25">
      <c r="A1532" t="s">
        <v>7322</v>
      </c>
      <c r="B1532">
        <f t="shared" si="46"/>
        <v>2</v>
      </c>
      <c r="C1532" t="str">
        <f t="shared" si="47"/>
        <v/>
      </c>
    </row>
    <row r="1533" spans="1:3" x14ac:dyDescent="0.25">
      <c r="A1533" t="s">
        <v>3196</v>
      </c>
      <c r="B1533">
        <f t="shared" si="46"/>
        <v>1</v>
      </c>
      <c r="C1533" t="str">
        <f t="shared" si="47"/>
        <v/>
      </c>
    </row>
    <row r="1534" spans="1:3" x14ac:dyDescent="0.25">
      <c r="A1534" t="s">
        <v>11560</v>
      </c>
      <c r="B1534">
        <f t="shared" si="46"/>
        <v>6</v>
      </c>
      <c r="C1534" t="str">
        <f t="shared" si="47"/>
        <v/>
      </c>
    </row>
    <row r="1535" spans="1:3" x14ac:dyDescent="0.25">
      <c r="A1535" t="s">
        <v>1185</v>
      </c>
      <c r="B1535">
        <f t="shared" si="46"/>
        <v>1</v>
      </c>
      <c r="C1535" t="str">
        <f t="shared" si="47"/>
        <v/>
      </c>
    </row>
    <row r="1536" spans="1:3" x14ac:dyDescent="0.25">
      <c r="A1536" t="s">
        <v>9240</v>
      </c>
      <c r="B1536">
        <f t="shared" si="46"/>
        <v>4</v>
      </c>
      <c r="C1536" t="str">
        <f t="shared" si="47"/>
        <v/>
      </c>
    </row>
    <row r="1537" spans="1:3" x14ac:dyDescent="0.25">
      <c r="A1537" t="s">
        <v>8867</v>
      </c>
      <c r="B1537">
        <f t="shared" si="46"/>
        <v>1</v>
      </c>
      <c r="C1537" t="str">
        <f t="shared" si="47"/>
        <v/>
      </c>
    </row>
    <row r="1538" spans="1:3" x14ac:dyDescent="0.25">
      <c r="A1538" t="s">
        <v>8810</v>
      </c>
      <c r="B1538">
        <f t="shared" ref="B1538:B1601" si="48">COUNTIF(Actors_1,A1538) + COUNTIF(Actors_2,A1538) + COUNTIF(Actors_3,A1538)</f>
        <v>1</v>
      </c>
      <c r="C1538" t="str">
        <f t="shared" si="47"/>
        <v/>
      </c>
    </row>
    <row r="1539" spans="1:3" x14ac:dyDescent="0.25">
      <c r="A1539" t="s">
        <v>1903</v>
      </c>
      <c r="B1539">
        <f t="shared" si="48"/>
        <v>11</v>
      </c>
      <c r="C1539" t="str">
        <f t="shared" ref="C1539:C1602" si="49">IF(B1539&gt;=25, "Flagged", "")</f>
        <v/>
      </c>
    </row>
    <row r="1540" spans="1:3" x14ac:dyDescent="0.25">
      <c r="A1540" t="s">
        <v>14138</v>
      </c>
      <c r="B1540">
        <f t="shared" si="48"/>
        <v>2</v>
      </c>
      <c r="C1540" t="str">
        <f t="shared" si="49"/>
        <v/>
      </c>
    </row>
    <row r="1541" spans="1:3" x14ac:dyDescent="0.25">
      <c r="A1541" t="s">
        <v>7141</v>
      </c>
      <c r="B1541">
        <f t="shared" si="48"/>
        <v>1</v>
      </c>
      <c r="C1541" t="str">
        <f t="shared" si="49"/>
        <v/>
      </c>
    </row>
    <row r="1542" spans="1:3" x14ac:dyDescent="0.25">
      <c r="A1542" t="s">
        <v>3182</v>
      </c>
      <c r="B1542">
        <f t="shared" si="48"/>
        <v>1</v>
      </c>
      <c r="C1542" t="str">
        <f t="shared" si="49"/>
        <v/>
      </c>
    </row>
    <row r="1543" spans="1:3" x14ac:dyDescent="0.25">
      <c r="A1543" t="s">
        <v>11564</v>
      </c>
      <c r="B1543">
        <f t="shared" si="48"/>
        <v>5</v>
      </c>
      <c r="C1543" t="str">
        <f t="shared" si="49"/>
        <v/>
      </c>
    </row>
    <row r="1544" spans="1:3" x14ac:dyDescent="0.25">
      <c r="A1544" t="s">
        <v>11182</v>
      </c>
      <c r="B1544">
        <f t="shared" si="48"/>
        <v>5</v>
      </c>
      <c r="C1544" t="str">
        <f t="shared" si="49"/>
        <v/>
      </c>
    </row>
    <row r="1545" spans="1:3" x14ac:dyDescent="0.25">
      <c r="A1545" t="s">
        <v>10280</v>
      </c>
      <c r="B1545">
        <f t="shared" si="48"/>
        <v>1</v>
      </c>
      <c r="C1545" t="str">
        <f t="shared" si="49"/>
        <v/>
      </c>
    </row>
    <row r="1546" spans="1:3" x14ac:dyDescent="0.25">
      <c r="A1546" t="s">
        <v>13750</v>
      </c>
      <c r="B1546">
        <f t="shared" si="48"/>
        <v>1</v>
      </c>
      <c r="C1546" t="str">
        <f t="shared" si="49"/>
        <v/>
      </c>
    </row>
    <row r="1547" spans="1:3" x14ac:dyDescent="0.25">
      <c r="A1547" t="s">
        <v>757</v>
      </c>
      <c r="B1547">
        <f t="shared" si="48"/>
        <v>2</v>
      </c>
      <c r="C1547" t="str">
        <f t="shared" si="49"/>
        <v/>
      </c>
    </row>
    <row r="1548" spans="1:3" x14ac:dyDescent="0.25">
      <c r="A1548" t="s">
        <v>8257</v>
      </c>
      <c r="B1548">
        <f t="shared" si="48"/>
        <v>2</v>
      </c>
      <c r="C1548" t="str">
        <f t="shared" si="49"/>
        <v/>
      </c>
    </row>
    <row r="1549" spans="1:3" x14ac:dyDescent="0.25">
      <c r="A1549" t="s">
        <v>16386</v>
      </c>
      <c r="B1549">
        <f t="shared" si="48"/>
        <v>1</v>
      </c>
      <c r="C1549" t="str">
        <f t="shared" si="49"/>
        <v/>
      </c>
    </row>
    <row r="1550" spans="1:3" x14ac:dyDescent="0.25">
      <c r="A1550" t="s">
        <v>4160</v>
      </c>
      <c r="B1550">
        <f t="shared" si="48"/>
        <v>11</v>
      </c>
      <c r="C1550" t="str">
        <f t="shared" si="49"/>
        <v/>
      </c>
    </row>
    <row r="1551" spans="1:3" x14ac:dyDescent="0.25">
      <c r="A1551" t="s">
        <v>8067</v>
      </c>
      <c r="B1551">
        <f t="shared" si="48"/>
        <v>1</v>
      </c>
      <c r="C1551" t="str">
        <f t="shared" si="49"/>
        <v/>
      </c>
    </row>
    <row r="1552" spans="1:3" x14ac:dyDescent="0.25">
      <c r="A1552" t="s">
        <v>14908</v>
      </c>
      <c r="B1552">
        <f t="shared" si="48"/>
        <v>3</v>
      </c>
      <c r="C1552" t="str">
        <f t="shared" si="49"/>
        <v/>
      </c>
    </row>
    <row r="1553" spans="1:3" x14ac:dyDescent="0.25">
      <c r="A1553" t="s">
        <v>960</v>
      </c>
      <c r="B1553">
        <f t="shared" si="48"/>
        <v>7</v>
      </c>
      <c r="C1553" t="str">
        <f t="shared" si="49"/>
        <v/>
      </c>
    </row>
    <row r="1554" spans="1:3" x14ac:dyDescent="0.25">
      <c r="A1554" t="s">
        <v>352</v>
      </c>
      <c r="B1554">
        <f t="shared" si="48"/>
        <v>1</v>
      </c>
      <c r="C1554" t="str">
        <f t="shared" si="49"/>
        <v/>
      </c>
    </row>
    <row r="1555" spans="1:3" x14ac:dyDescent="0.25">
      <c r="A1555" t="s">
        <v>5676</v>
      </c>
      <c r="B1555">
        <f t="shared" si="48"/>
        <v>2</v>
      </c>
      <c r="C1555" t="str">
        <f t="shared" si="49"/>
        <v/>
      </c>
    </row>
    <row r="1556" spans="1:3" x14ac:dyDescent="0.25">
      <c r="A1556" t="s">
        <v>16097</v>
      </c>
      <c r="B1556">
        <f t="shared" si="48"/>
        <v>1</v>
      </c>
      <c r="C1556" t="str">
        <f t="shared" si="49"/>
        <v/>
      </c>
    </row>
    <row r="1557" spans="1:3" x14ac:dyDescent="0.25">
      <c r="A1557" t="s">
        <v>247</v>
      </c>
      <c r="B1557">
        <f t="shared" si="48"/>
        <v>4</v>
      </c>
      <c r="C1557" t="str">
        <f t="shared" si="49"/>
        <v/>
      </c>
    </row>
    <row r="1558" spans="1:3" x14ac:dyDescent="0.25">
      <c r="A1558" t="s">
        <v>3381</v>
      </c>
      <c r="B1558">
        <f t="shared" si="48"/>
        <v>7</v>
      </c>
      <c r="C1558" t="str">
        <f t="shared" si="49"/>
        <v/>
      </c>
    </row>
    <row r="1559" spans="1:3" x14ac:dyDescent="0.25">
      <c r="A1559" t="s">
        <v>12327</v>
      </c>
      <c r="B1559">
        <f t="shared" si="48"/>
        <v>4</v>
      </c>
      <c r="C1559" t="str">
        <f t="shared" si="49"/>
        <v/>
      </c>
    </row>
    <row r="1560" spans="1:3" x14ac:dyDescent="0.25">
      <c r="A1560" t="s">
        <v>3709</v>
      </c>
      <c r="B1560">
        <f t="shared" si="48"/>
        <v>7</v>
      </c>
      <c r="C1560" t="str">
        <f t="shared" si="49"/>
        <v/>
      </c>
    </row>
    <row r="1561" spans="1:3" x14ac:dyDescent="0.25">
      <c r="A1561" t="s">
        <v>13909</v>
      </c>
      <c r="B1561">
        <f t="shared" si="48"/>
        <v>2</v>
      </c>
      <c r="C1561" t="str">
        <f t="shared" si="49"/>
        <v/>
      </c>
    </row>
    <row r="1562" spans="1:3" x14ac:dyDescent="0.25">
      <c r="A1562" t="s">
        <v>16925</v>
      </c>
      <c r="B1562">
        <f t="shared" si="48"/>
        <v>2</v>
      </c>
      <c r="C1562" t="str">
        <f t="shared" si="49"/>
        <v/>
      </c>
    </row>
    <row r="1563" spans="1:3" x14ac:dyDescent="0.25">
      <c r="A1563" t="s">
        <v>14747</v>
      </c>
      <c r="B1563">
        <f t="shared" si="48"/>
        <v>2</v>
      </c>
      <c r="C1563" t="str">
        <f t="shared" si="49"/>
        <v/>
      </c>
    </row>
    <row r="1564" spans="1:3" x14ac:dyDescent="0.25">
      <c r="A1564" t="s">
        <v>1057</v>
      </c>
      <c r="B1564">
        <f t="shared" si="48"/>
        <v>5</v>
      </c>
      <c r="C1564" t="str">
        <f t="shared" si="49"/>
        <v/>
      </c>
    </row>
    <row r="1565" spans="1:3" x14ac:dyDescent="0.25">
      <c r="A1565" t="s">
        <v>1250</v>
      </c>
      <c r="B1565">
        <f t="shared" si="48"/>
        <v>1</v>
      </c>
      <c r="C1565" t="str">
        <f t="shared" si="49"/>
        <v/>
      </c>
    </row>
    <row r="1566" spans="1:3" x14ac:dyDescent="0.25">
      <c r="A1566" t="s">
        <v>411</v>
      </c>
      <c r="B1566">
        <f t="shared" si="48"/>
        <v>2</v>
      </c>
      <c r="C1566" t="str">
        <f t="shared" si="49"/>
        <v/>
      </c>
    </row>
    <row r="1567" spans="1:3" x14ac:dyDescent="0.25">
      <c r="A1567" t="s">
        <v>1523</v>
      </c>
      <c r="B1567">
        <f t="shared" si="48"/>
        <v>4</v>
      </c>
      <c r="C1567" t="str">
        <f t="shared" si="49"/>
        <v/>
      </c>
    </row>
    <row r="1568" spans="1:3" x14ac:dyDescent="0.25">
      <c r="A1568" t="s">
        <v>1862</v>
      </c>
      <c r="B1568">
        <f t="shared" si="48"/>
        <v>6</v>
      </c>
      <c r="C1568" t="str">
        <f t="shared" si="49"/>
        <v/>
      </c>
    </row>
    <row r="1569" spans="1:3" x14ac:dyDescent="0.25">
      <c r="A1569" t="s">
        <v>140</v>
      </c>
      <c r="B1569">
        <f t="shared" si="48"/>
        <v>7</v>
      </c>
      <c r="C1569" t="str">
        <f t="shared" si="49"/>
        <v/>
      </c>
    </row>
    <row r="1570" spans="1:3" x14ac:dyDescent="0.25">
      <c r="A1570" t="s">
        <v>13806</v>
      </c>
      <c r="B1570">
        <f t="shared" si="48"/>
        <v>1</v>
      </c>
      <c r="C1570" t="str">
        <f t="shared" si="49"/>
        <v/>
      </c>
    </row>
    <row r="1571" spans="1:3" x14ac:dyDescent="0.25">
      <c r="A1571" t="s">
        <v>889</v>
      </c>
      <c r="B1571">
        <f t="shared" si="48"/>
        <v>7</v>
      </c>
      <c r="C1571" t="str">
        <f t="shared" si="49"/>
        <v/>
      </c>
    </row>
    <row r="1572" spans="1:3" x14ac:dyDescent="0.25">
      <c r="A1572" t="s">
        <v>2847</v>
      </c>
      <c r="B1572">
        <f t="shared" si="48"/>
        <v>9</v>
      </c>
      <c r="C1572" t="str">
        <f t="shared" si="49"/>
        <v/>
      </c>
    </row>
    <row r="1573" spans="1:3" x14ac:dyDescent="0.25">
      <c r="A1573" t="s">
        <v>965</v>
      </c>
      <c r="B1573">
        <f t="shared" si="48"/>
        <v>20</v>
      </c>
      <c r="C1573" t="str">
        <f t="shared" si="49"/>
        <v/>
      </c>
    </row>
    <row r="1574" spans="1:3" x14ac:dyDescent="0.25">
      <c r="A1574" t="s">
        <v>14085</v>
      </c>
      <c r="B1574">
        <f t="shared" si="48"/>
        <v>1</v>
      </c>
      <c r="C1574" t="str">
        <f t="shared" si="49"/>
        <v/>
      </c>
    </row>
    <row r="1575" spans="1:3" x14ac:dyDescent="0.25">
      <c r="A1575" t="s">
        <v>709</v>
      </c>
      <c r="B1575">
        <f t="shared" si="48"/>
        <v>3</v>
      </c>
      <c r="C1575" t="str">
        <f t="shared" si="49"/>
        <v/>
      </c>
    </row>
    <row r="1576" spans="1:3" x14ac:dyDescent="0.25">
      <c r="A1576" t="s">
        <v>236</v>
      </c>
      <c r="B1576">
        <f t="shared" si="48"/>
        <v>37</v>
      </c>
      <c r="C1576" t="str">
        <f t="shared" si="49"/>
        <v>Flagged</v>
      </c>
    </row>
    <row r="1577" spans="1:3" x14ac:dyDescent="0.25">
      <c r="A1577" t="s">
        <v>442</v>
      </c>
      <c r="B1577">
        <f t="shared" si="48"/>
        <v>20</v>
      </c>
      <c r="C1577" t="str">
        <f t="shared" si="49"/>
        <v/>
      </c>
    </row>
    <row r="1578" spans="1:3" x14ac:dyDescent="0.25">
      <c r="A1578" t="s">
        <v>689</v>
      </c>
      <c r="B1578">
        <f t="shared" si="48"/>
        <v>17</v>
      </c>
      <c r="C1578" t="str">
        <f t="shared" si="49"/>
        <v/>
      </c>
    </row>
    <row r="1579" spans="1:3" x14ac:dyDescent="0.25">
      <c r="A1579" t="s">
        <v>8861</v>
      </c>
      <c r="B1579">
        <f t="shared" si="48"/>
        <v>6</v>
      </c>
      <c r="C1579" t="str">
        <f t="shared" si="49"/>
        <v/>
      </c>
    </row>
    <row r="1580" spans="1:3" x14ac:dyDescent="0.25">
      <c r="A1580" t="s">
        <v>5997</v>
      </c>
      <c r="B1580">
        <f t="shared" si="48"/>
        <v>5</v>
      </c>
      <c r="C1580" t="str">
        <f t="shared" si="49"/>
        <v/>
      </c>
    </row>
    <row r="1581" spans="1:3" x14ac:dyDescent="0.25">
      <c r="A1581" t="s">
        <v>11053</v>
      </c>
      <c r="B1581">
        <f t="shared" si="48"/>
        <v>1</v>
      </c>
      <c r="C1581" t="str">
        <f t="shared" si="49"/>
        <v/>
      </c>
    </row>
    <row r="1582" spans="1:3" x14ac:dyDescent="0.25">
      <c r="A1582" t="s">
        <v>4066</v>
      </c>
      <c r="B1582">
        <f t="shared" si="48"/>
        <v>1</v>
      </c>
      <c r="C1582" t="str">
        <f t="shared" si="49"/>
        <v/>
      </c>
    </row>
    <row r="1583" spans="1:3" x14ac:dyDescent="0.25">
      <c r="A1583" t="s">
        <v>3473</v>
      </c>
      <c r="B1583">
        <f t="shared" si="48"/>
        <v>1</v>
      </c>
      <c r="C1583" t="str">
        <f t="shared" si="49"/>
        <v/>
      </c>
    </row>
    <row r="1584" spans="1:3" x14ac:dyDescent="0.25">
      <c r="A1584" t="s">
        <v>11574</v>
      </c>
      <c r="B1584">
        <f t="shared" si="48"/>
        <v>1</v>
      </c>
      <c r="C1584" t="str">
        <f t="shared" si="49"/>
        <v/>
      </c>
    </row>
    <row r="1585" spans="1:3" x14ac:dyDescent="0.25">
      <c r="A1585" t="s">
        <v>5961</v>
      </c>
      <c r="B1585">
        <f t="shared" si="48"/>
        <v>5</v>
      </c>
      <c r="C1585" t="str">
        <f t="shared" si="49"/>
        <v/>
      </c>
    </row>
    <row r="1586" spans="1:3" x14ac:dyDescent="0.25">
      <c r="A1586" t="s">
        <v>10052</v>
      </c>
      <c r="B1586">
        <f t="shared" si="48"/>
        <v>1</v>
      </c>
      <c r="C1586" t="str">
        <f t="shared" si="49"/>
        <v/>
      </c>
    </row>
    <row r="1587" spans="1:3" x14ac:dyDescent="0.25">
      <c r="A1587" t="s">
        <v>5430</v>
      </c>
      <c r="B1587">
        <f t="shared" si="48"/>
        <v>2</v>
      </c>
      <c r="C1587" t="str">
        <f t="shared" si="49"/>
        <v/>
      </c>
    </row>
    <row r="1588" spans="1:3" x14ac:dyDescent="0.25">
      <c r="A1588" t="s">
        <v>3387</v>
      </c>
      <c r="B1588">
        <f t="shared" si="48"/>
        <v>10</v>
      </c>
      <c r="C1588" t="str">
        <f t="shared" si="49"/>
        <v/>
      </c>
    </row>
    <row r="1589" spans="1:3" x14ac:dyDescent="0.25">
      <c r="A1589" t="s">
        <v>1311</v>
      </c>
      <c r="B1589">
        <f t="shared" si="48"/>
        <v>2</v>
      </c>
      <c r="C1589" t="str">
        <f t="shared" si="49"/>
        <v/>
      </c>
    </row>
    <row r="1590" spans="1:3" x14ac:dyDescent="0.25">
      <c r="A1590" t="s">
        <v>16300</v>
      </c>
      <c r="B1590">
        <f t="shared" si="48"/>
        <v>1</v>
      </c>
      <c r="C1590" t="str">
        <f t="shared" si="49"/>
        <v/>
      </c>
    </row>
    <row r="1591" spans="1:3" x14ac:dyDescent="0.25">
      <c r="A1591" t="s">
        <v>3529</v>
      </c>
      <c r="B1591">
        <f t="shared" si="48"/>
        <v>1</v>
      </c>
      <c r="C1591" t="str">
        <f t="shared" si="49"/>
        <v/>
      </c>
    </row>
    <row r="1592" spans="1:3" x14ac:dyDescent="0.25">
      <c r="A1592" t="s">
        <v>1136</v>
      </c>
      <c r="B1592">
        <f t="shared" si="48"/>
        <v>2</v>
      </c>
      <c r="C1592" t="str">
        <f t="shared" si="49"/>
        <v/>
      </c>
    </row>
    <row r="1593" spans="1:3" x14ac:dyDescent="0.25">
      <c r="A1593" t="s">
        <v>15459</v>
      </c>
      <c r="B1593">
        <f t="shared" si="48"/>
        <v>1</v>
      </c>
      <c r="C1593" t="str">
        <f t="shared" si="49"/>
        <v/>
      </c>
    </row>
    <row r="1594" spans="1:3" x14ac:dyDescent="0.25">
      <c r="A1594" t="s">
        <v>1839</v>
      </c>
      <c r="B1594">
        <f t="shared" si="48"/>
        <v>5</v>
      </c>
      <c r="C1594" t="str">
        <f t="shared" si="49"/>
        <v/>
      </c>
    </row>
    <row r="1595" spans="1:3" x14ac:dyDescent="0.25">
      <c r="A1595" t="s">
        <v>1487</v>
      </c>
      <c r="B1595">
        <f t="shared" si="48"/>
        <v>27</v>
      </c>
      <c r="C1595" t="str">
        <f t="shared" si="49"/>
        <v>Flagged</v>
      </c>
    </row>
    <row r="1596" spans="1:3" x14ac:dyDescent="0.25">
      <c r="A1596" t="s">
        <v>981</v>
      </c>
      <c r="B1596">
        <f t="shared" si="48"/>
        <v>3</v>
      </c>
      <c r="C1596" t="str">
        <f t="shared" si="49"/>
        <v/>
      </c>
    </row>
    <row r="1597" spans="1:3" x14ac:dyDescent="0.25">
      <c r="A1597" t="s">
        <v>200</v>
      </c>
      <c r="B1597">
        <f t="shared" si="48"/>
        <v>2</v>
      </c>
      <c r="C1597" t="str">
        <f t="shared" si="49"/>
        <v/>
      </c>
    </row>
    <row r="1598" spans="1:3" x14ac:dyDescent="0.25">
      <c r="A1598" t="s">
        <v>5569</v>
      </c>
      <c r="B1598">
        <f t="shared" si="48"/>
        <v>3</v>
      </c>
      <c r="C1598" t="str">
        <f t="shared" si="49"/>
        <v/>
      </c>
    </row>
    <row r="1599" spans="1:3" x14ac:dyDescent="0.25">
      <c r="A1599" t="s">
        <v>9617</v>
      </c>
      <c r="B1599">
        <f t="shared" si="48"/>
        <v>2</v>
      </c>
      <c r="C1599" t="str">
        <f t="shared" si="49"/>
        <v/>
      </c>
    </row>
    <row r="1600" spans="1:3" x14ac:dyDescent="0.25">
      <c r="A1600" t="s">
        <v>11248</v>
      </c>
      <c r="B1600">
        <f t="shared" si="48"/>
        <v>2</v>
      </c>
      <c r="C1600" t="str">
        <f t="shared" si="49"/>
        <v/>
      </c>
    </row>
    <row r="1601" spans="1:3" x14ac:dyDescent="0.25">
      <c r="A1601" t="s">
        <v>2869</v>
      </c>
      <c r="B1601">
        <f t="shared" si="48"/>
        <v>3</v>
      </c>
      <c r="C1601" t="str">
        <f t="shared" si="49"/>
        <v/>
      </c>
    </row>
    <row r="1602" spans="1:3" x14ac:dyDescent="0.25">
      <c r="A1602" t="s">
        <v>7193</v>
      </c>
      <c r="B1602">
        <f t="shared" ref="B1602:B1665" si="50">COUNTIF(Actors_1,A1602) + COUNTIF(Actors_2,A1602) + COUNTIF(Actors_3,A1602)</f>
        <v>1</v>
      </c>
      <c r="C1602" t="str">
        <f t="shared" si="49"/>
        <v/>
      </c>
    </row>
    <row r="1603" spans="1:3" x14ac:dyDescent="0.25">
      <c r="A1603" t="s">
        <v>5594</v>
      </c>
      <c r="B1603">
        <f t="shared" si="50"/>
        <v>1</v>
      </c>
      <c r="C1603" t="str">
        <f t="shared" ref="C1603:C1666" si="51">IF(B1603&gt;=25, "Flagged", "")</f>
        <v/>
      </c>
    </row>
    <row r="1604" spans="1:3" x14ac:dyDescent="0.25">
      <c r="A1604" t="s">
        <v>15280</v>
      </c>
      <c r="B1604">
        <f t="shared" si="50"/>
        <v>1</v>
      </c>
      <c r="C1604" t="str">
        <f t="shared" si="51"/>
        <v/>
      </c>
    </row>
    <row r="1605" spans="1:3" x14ac:dyDescent="0.25">
      <c r="A1605" t="s">
        <v>11270</v>
      </c>
      <c r="B1605">
        <f t="shared" si="50"/>
        <v>1</v>
      </c>
      <c r="C1605" t="str">
        <f t="shared" si="51"/>
        <v/>
      </c>
    </row>
    <row r="1606" spans="1:3" x14ac:dyDescent="0.25">
      <c r="A1606" t="s">
        <v>494</v>
      </c>
      <c r="B1606">
        <f t="shared" si="50"/>
        <v>4</v>
      </c>
      <c r="C1606" t="str">
        <f t="shared" si="51"/>
        <v/>
      </c>
    </row>
    <row r="1607" spans="1:3" x14ac:dyDescent="0.25">
      <c r="A1607" t="s">
        <v>6670</v>
      </c>
      <c r="B1607">
        <f t="shared" si="50"/>
        <v>2</v>
      </c>
      <c r="C1607" t="str">
        <f t="shared" si="51"/>
        <v/>
      </c>
    </row>
    <row r="1608" spans="1:3" x14ac:dyDescent="0.25">
      <c r="A1608" t="s">
        <v>8574</v>
      </c>
      <c r="B1608">
        <f t="shared" si="50"/>
        <v>4</v>
      </c>
      <c r="C1608" t="str">
        <f t="shared" si="51"/>
        <v/>
      </c>
    </row>
    <row r="1609" spans="1:3" x14ac:dyDescent="0.25">
      <c r="A1609" t="s">
        <v>14974</v>
      </c>
      <c r="B1609">
        <f t="shared" si="50"/>
        <v>1</v>
      </c>
      <c r="C1609" t="str">
        <f t="shared" si="51"/>
        <v/>
      </c>
    </row>
    <row r="1610" spans="1:3" x14ac:dyDescent="0.25">
      <c r="A1610" t="s">
        <v>3289</v>
      </c>
      <c r="B1610">
        <f t="shared" si="50"/>
        <v>4</v>
      </c>
      <c r="C1610" t="str">
        <f t="shared" si="51"/>
        <v/>
      </c>
    </row>
    <row r="1611" spans="1:3" x14ac:dyDescent="0.25">
      <c r="A1611" t="s">
        <v>3426</v>
      </c>
      <c r="B1611">
        <f t="shared" si="50"/>
        <v>6</v>
      </c>
      <c r="C1611" t="str">
        <f t="shared" si="51"/>
        <v/>
      </c>
    </row>
    <row r="1612" spans="1:3" x14ac:dyDescent="0.25">
      <c r="A1612" t="s">
        <v>11494</v>
      </c>
      <c r="B1612">
        <f t="shared" si="50"/>
        <v>1</v>
      </c>
      <c r="C1612" t="str">
        <f t="shared" si="51"/>
        <v/>
      </c>
    </row>
    <row r="1613" spans="1:3" x14ac:dyDescent="0.25">
      <c r="A1613" t="s">
        <v>6012</v>
      </c>
      <c r="B1613">
        <f t="shared" si="50"/>
        <v>1</v>
      </c>
      <c r="C1613" t="str">
        <f t="shared" si="51"/>
        <v/>
      </c>
    </row>
    <row r="1614" spans="1:3" x14ac:dyDescent="0.25">
      <c r="A1614" t="s">
        <v>8952</v>
      </c>
      <c r="B1614">
        <f t="shared" si="50"/>
        <v>1</v>
      </c>
      <c r="C1614" t="str">
        <f t="shared" si="51"/>
        <v/>
      </c>
    </row>
    <row r="1615" spans="1:3" x14ac:dyDescent="0.25">
      <c r="A1615" t="s">
        <v>932</v>
      </c>
      <c r="B1615">
        <f t="shared" si="50"/>
        <v>9</v>
      </c>
      <c r="C1615" t="str">
        <f t="shared" si="51"/>
        <v/>
      </c>
    </row>
    <row r="1616" spans="1:3" x14ac:dyDescent="0.25">
      <c r="A1616" t="s">
        <v>3657</v>
      </c>
      <c r="B1616">
        <f t="shared" si="50"/>
        <v>4</v>
      </c>
      <c r="C1616" t="str">
        <f t="shared" si="51"/>
        <v/>
      </c>
    </row>
    <row r="1617" spans="1:3" x14ac:dyDescent="0.25">
      <c r="A1617" t="s">
        <v>2072</v>
      </c>
      <c r="B1617">
        <f t="shared" si="50"/>
        <v>6</v>
      </c>
      <c r="C1617" t="str">
        <f t="shared" si="51"/>
        <v/>
      </c>
    </row>
    <row r="1618" spans="1:3" x14ac:dyDescent="0.25">
      <c r="A1618" t="s">
        <v>11776</v>
      </c>
      <c r="B1618">
        <f t="shared" si="50"/>
        <v>4</v>
      </c>
      <c r="C1618" t="str">
        <f t="shared" si="51"/>
        <v/>
      </c>
    </row>
    <row r="1619" spans="1:3" x14ac:dyDescent="0.25">
      <c r="A1619" t="s">
        <v>12732</v>
      </c>
      <c r="B1619">
        <f t="shared" si="50"/>
        <v>1</v>
      </c>
      <c r="C1619" t="str">
        <f t="shared" si="51"/>
        <v/>
      </c>
    </row>
    <row r="1620" spans="1:3" x14ac:dyDescent="0.25">
      <c r="A1620" t="s">
        <v>7245</v>
      </c>
      <c r="B1620">
        <f t="shared" si="50"/>
        <v>1</v>
      </c>
      <c r="C1620" t="str">
        <f t="shared" si="51"/>
        <v/>
      </c>
    </row>
    <row r="1621" spans="1:3" x14ac:dyDescent="0.25">
      <c r="A1621" t="s">
        <v>10946</v>
      </c>
      <c r="B1621">
        <f t="shared" si="50"/>
        <v>1</v>
      </c>
      <c r="C1621" t="str">
        <f t="shared" si="51"/>
        <v/>
      </c>
    </row>
    <row r="1622" spans="1:3" x14ac:dyDescent="0.25">
      <c r="A1622" t="s">
        <v>13884</v>
      </c>
      <c r="B1622">
        <f t="shared" si="50"/>
        <v>2</v>
      </c>
      <c r="C1622" t="str">
        <f t="shared" si="51"/>
        <v/>
      </c>
    </row>
    <row r="1623" spans="1:3" x14ac:dyDescent="0.25">
      <c r="A1623" t="s">
        <v>8510</v>
      </c>
      <c r="B1623">
        <f t="shared" si="50"/>
        <v>6</v>
      </c>
      <c r="C1623" t="str">
        <f t="shared" si="51"/>
        <v/>
      </c>
    </row>
    <row r="1624" spans="1:3" x14ac:dyDescent="0.25">
      <c r="A1624" t="s">
        <v>1456</v>
      </c>
      <c r="B1624">
        <f t="shared" si="50"/>
        <v>8</v>
      </c>
      <c r="C1624" t="str">
        <f t="shared" si="51"/>
        <v/>
      </c>
    </row>
    <row r="1625" spans="1:3" x14ac:dyDescent="0.25">
      <c r="A1625" t="s">
        <v>6298</v>
      </c>
      <c r="B1625">
        <f t="shared" si="50"/>
        <v>4</v>
      </c>
      <c r="C1625" t="str">
        <f t="shared" si="51"/>
        <v/>
      </c>
    </row>
    <row r="1626" spans="1:3" x14ac:dyDescent="0.25">
      <c r="A1626" t="s">
        <v>12246</v>
      </c>
      <c r="B1626">
        <f t="shared" si="50"/>
        <v>1</v>
      </c>
      <c r="C1626" t="str">
        <f t="shared" si="51"/>
        <v/>
      </c>
    </row>
    <row r="1627" spans="1:3" x14ac:dyDescent="0.25">
      <c r="A1627" t="s">
        <v>1284</v>
      </c>
      <c r="B1627">
        <f t="shared" si="50"/>
        <v>4</v>
      </c>
      <c r="C1627" t="str">
        <f t="shared" si="51"/>
        <v/>
      </c>
    </row>
    <row r="1628" spans="1:3" x14ac:dyDescent="0.25">
      <c r="A1628" t="s">
        <v>15140</v>
      </c>
      <c r="B1628">
        <f t="shared" si="50"/>
        <v>1</v>
      </c>
      <c r="C1628" t="str">
        <f t="shared" si="51"/>
        <v/>
      </c>
    </row>
    <row r="1629" spans="1:3" x14ac:dyDescent="0.25">
      <c r="A1629" t="s">
        <v>5076</v>
      </c>
      <c r="B1629">
        <f t="shared" si="50"/>
        <v>7</v>
      </c>
      <c r="C1629" t="str">
        <f t="shared" si="51"/>
        <v/>
      </c>
    </row>
    <row r="1630" spans="1:3" x14ac:dyDescent="0.25">
      <c r="A1630" t="s">
        <v>180</v>
      </c>
      <c r="B1630">
        <f t="shared" si="50"/>
        <v>13</v>
      </c>
      <c r="C1630" t="str">
        <f t="shared" si="51"/>
        <v/>
      </c>
    </row>
    <row r="1631" spans="1:3" x14ac:dyDescent="0.25">
      <c r="A1631" t="s">
        <v>4112</v>
      </c>
      <c r="B1631">
        <f t="shared" si="50"/>
        <v>12</v>
      </c>
      <c r="C1631" t="str">
        <f t="shared" si="51"/>
        <v/>
      </c>
    </row>
    <row r="1632" spans="1:3" x14ac:dyDescent="0.25">
      <c r="A1632" t="s">
        <v>3833</v>
      </c>
      <c r="B1632">
        <f t="shared" si="50"/>
        <v>3</v>
      </c>
      <c r="C1632" t="str">
        <f t="shared" si="51"/>
        <v/>
      </c>
    </row>
    <row r="1633" spans="1:3" x14ac:dyDescent="0.25">
      <c r="A1633" t="s">
        <v>10507</v>
      </c>
      <c r="B1633">
        <f t="shared" si="50"/>
        <v>1</v>
      </c>
      <c r="C1633" t="str">
        <f t="shared" si="51"/>
        <v/>
      </c>
    </row>
    <row r="1634" spans="1:3" x14ac:dyDescent="0.25">
      <c r="A1634" t="s">
        <v>1443</v>
      </c>
      <c r="B1634">
        <f t="shared" si="50"/>
        <v>6</v>
      </c>
      <c r="C1634" t="str">
        <f t="shared" si="51"/>
        <v/>
      </c>
    </row>
    <row r="1635" spans="1:3" x14ac:dyDescent="0.25">
      <c r="A1635" t="s">
        <v>6283</v>
      </c>
      <c r="B1635">
        <f t="shared" si="50"/>
        <v>1</v>
      </c>
      <c r="C1635" t="str">
        <f t="shared" si="51"/>
        <v/>
      </c>
    </row>
    <row r="1636" spans="1:3" x14ac:dyDescent="0.25">
      <c r="A1636" t="s">
        <v>15882</v>
      </c>
      <c r="B1636">
        <f t="shared" si="50"/>
        <v>1</v>
      </c>
      <c r="C1636" t="str">
        <f t="shared" si="51"/>
        <v/>
      </c>
    </row>
    <row r="1637" spans="1:3" x14ac:dyDescent="0.25">
      <c r="A1637" t="s">
        <v>6814</v>
      </c>
      <c r="B1637">
        <f t="shared" si="50"/>
        <v>3</v>
      </c>
      <c r="C1637" t="str">
        <f t="shared" si="51"/>
        <v/>
      </c>
    </row>
    <row r="1638" spans="1:3" x14ac:dyDescent="0.25">
      <c r="A1638" t="s">
        <v>1255</v>
      </c>
      <c r="B1638">
        <f t="shared" si="50"/>
        <v>11</v>
      </c>
      <c r="C1638" t="str">
        <f t="shared" si="51"/>
        <v/>
      </c>
    </row>
    <row r="1639" spans="1:3" x14ac:dyDescent="0.25">
      <c r="A1639" t="s">
        <v>2734</v>
      </c>
      <c r="B1639">
        <f t="shared" si="50"/>
        <v>2</v>
      </c>
      <c r="C1639" t="str">
        <f t="shared" si="51"/>
        <v/>
      </c>
    </row>
    <row r="1640" spans="1:3" x14ac:dyDescent="0.25">
      <c r="A1640" t="s">
        <v>252</v>
      </c>
      <c r="B1640">
        <f t="shared" si="50"/>
        <v>2</v>
      </c>
      <c r="C1640" t="str">
        <f t="shared" si="51"/>
        <v/>
      </c>
    </row>
    <row r="1641" spans="1:3" x14ac:dyDescent="0.25">
      <c r="A1641" t="s">
        <v>2430</v>
      </c>
      <c r="B1641">
        <f t="shared" si="50"/>
        <v>5</v>
      </c>
      <c r="C1641" t="str">
        <f t="shared" si="51"/>
        <v/>
      </c>
    </row>
    <row r="1642" spans="1:3" x14ac:dyDescent="0.25">
      <c r="A1642" t="s">
        <v>3253</v>
      </c>
      <c r="B1642">
        <f t="shared" si="50"/>
        <v>7</v>
      </c>
      <c r="C1642" t="str">
        <f t="shared" si="51"/>
        <v/>
      </c>
    </row>
    <row r="1643" spans="1:3" x14ac:dyDescent="0.25">
      <c r="A1643" t="s">
        <v>11892</v>
      </c>
      <c r="B1643">
        <f t="shared" si="50"/>
        <v>1</v>
      </c>
      <c r="C1643" t="str">
        <f t="shared" si="51"/>
        <v/>
      </c>
    </row>
    <row r="1644" spans="1:3" x14ac:dyDescent="0.25">
      <c r="A1644" t="s">
        <v>3921</v>
      </c>
      <c r="B1644">
        <f t="shared" si="50"/>
        <v>8</v>
      </c>
      <c r="C1644" t="str">
        <f t="shared" si="51"/>
        <v/>
      </c>
    </row>
    <row r="1645" spans="1:3" x14ac:dyDescent="0.25">
      <c r="A1645" t="s">
        <v>12725</v>
      </c>
      <c r="B1645">
        <f t="shared" si="50"/>
        <v>1</v>
      </c>
      <c r="C1645" t="str">
        <f t="shared" si="51"/>
        <v/>
      </c>
    </row>
    <row r="1646" spans="1:3" x14ac:dyDescent="0.25">
      <c r="A1646" t="s">
        <v>11802</v>
      </c>
      <c r="B1646">
        <f t="shared" si="50"/>
        <v>1</v>
      </c>
      <c r="C1646" t="str">
        <f t="shared" si="51"/>
        <v/>
      </c>
    </row>
    <row r="1647" spans="1:3" x14ac:dyDescent="0.25">
      <c r="A1647" t="s">
        <v>9814</v>
      </c>
      <c r="B1647">
        <f t="shared" si="50"/>
        <v>1</v>
      </c>
      <c r="C1647" t="str">
        <f t="shared" si="51"/>
        <v/>
      </c>
    </row>
    <row r="1648" spans="1:3" x14ac:dyDescent="0.25">
      <c r="A1648" t="s">
        <v>6755</v>
      </c>
      <c r="B1648">
        <f t="shared" si="50"/>
        <v>3</v>
      </c>
      <c r="C1648" t="str">
        <f t="shared" si="51"/>
        <v/>
      </c>
    </row>
    <row r="1649" spans="1:3" x14ac:dyDescent="0.25">
      <c r="A1649" t="s">
        <v>1422</v>
      </c>
      <c r="B1649">
        <f t="shared" si="50"/>
        <v>3</v>
      </c>
      <c r="C1649" t="str">
        <f t="shared" si="51"/>
        <v/>
      </c>
    </row>
    <row r="1650" spans="1:3" x14ac:dyDescent="0.25">
      <c r="A1650" t="s">
        <v>1019</v>
      </c>
      <c r="B1650">
        <f t="shared" si="50"/>
        <v>11</v>
      </c>
      <c r="C1650" t="str">
        <f t="shared" si="51"/>
        <v/>
      </c>
    </row>
    <row r="1651" spans="1:3" x14ac:dyDescent="0.25">
      <c r="A1651" t="s">
        <v>815</v>
      </c>
      <c r="B1651">
        <f t="shared" si="50"/>
        <v>3</v>
      </c>
      <c r="C1651" t="str">
        <f t="shared" si="51"/>
        <v/>
      </c>
    </row>
    <row r="1652" spans="1:3" x14ac:dyDescent="0.25">
      <c r="A1652" t="s">
        <v>3978</v>
      </c>
      <c r="B1652">
        <f t="shared" si="50"/>
        <v>1</v>
      </c>
      <c r="C1652" t="str">
        <f t="shared" si="51"/>
        <v/>
      </c>
    </row>
    <row r="1653" spans="1:3" x14ac:dyDescent="0.25">
      <c r="A1653" t="s">
        <v>3969</v>
      </c>
      <c r="B1653">
        <f t="shared" si="50"/>
        <v>1</v>
      </c>
      <c r="C1653" t="str">
        <f t="shared" si="51"/>
        <v/>
      </c>
    </row>
    <row r="1654" spans="1:3" x14ac:dyDescent="0.25">
      <c r="A1654" t="s">
        <v>13518</v>
      </c>
      <c r="B1654">
        <f t="shared" si="50"/>
        <v>2</v>
      </c>
      <c r="C1654" t="str">
        <f t="shared" si="51"/>
        <v/>
      </c>
    </row>
    <row r="1655" spans="1:3" x14ac:dyDescent="0.25">
      <c r="A1655" t="s">
        <v>3949</v>
      </c>
      <c r="B1655">
        <f t="shared" si="50"/>
        <v>9</v>
      </c>
      <c r="C1655" t="str">
        <f t="shared" si="51"/>
        <v/>
      </c>
    </row>
    <row r="1656" spans="1:3" x14ac:dyDescent="0.25">
      <c r="A1656" t="s">
        <v>8245</v>
      </c>
      <c r="B1656">
        <f t="shared" si="50"/>
        <v>2</v>
      </c>
      <c r="C1656" t="str">
        <f t="shared" si="51"/>
        <v/>
      </c>
    </row>
    <row r="1657" spans="1:3" x14ac:dyDescent="0.25">
      <c r="A1657" t="s">
        <v>447</v>
      </c>
      <c r="B1657">
        <f t="shared" si="50"/>
        <v>29</v>
      </c>
      <c r="C1657" t="str">
        <f t="shared" si="51"/>
        <v>Flagged</v>
      </c>
    </row>
    <row r="1658" spans="1:3" x14ac:dyDescent="0.25">
      <c r="A1658" t="s">
        <v>11689</v>
      </c>
      <c r="B1658">
        <f t="shared" si="50"/>
        <v>3</v>
      </c>
      <c r="C1658" t="str">
        <f t="shared" si="51"/>
        <v/>
      </c>
    </row>
    <row r="1659" spans="1:3" x14ac:dyDescent="0.25">
      <c r="A1659" t="s">
        <v>788</v>
      </c>
      <c r="B1659">
        <f t="shared" si="50"/>
        <v>7</v>
      </c>
      <c r="C1659" t="str">
        <f t="shared" si="51"/>
        <v/>
      </c>
    </row>
    <row r="1660" spans="1:3" x14ac:dyDescent="0.25">
      <c r="A1660" t="s">
        <v>278</v>
      </c>
      <c r="B1660">
        <f t="shared" si="50"/>
        <v>28</v>
      </c>
      <c r="C1660" t="str">
        <f t="shared" si="51"/>
        <v>Flagged</v>
      </c>
    </row>
    <row r="1661" spans="1:3" x14ac:dyDescent="0.25">
      <c r="A1661" t="s">
        <v>57</v>
      </c>
      <c r="B1661">
        <f t="shared" si="50"/>
        <v>13</v>
      </c>
      <c r="C1661" t="str">
        <f t="shared" si="51"/>
        <v/>
      </c>
    </row>
    <row r="1662" spans="1:3" x14ac:dyDescent="0.25">
      <c r="A1662" t="s">
        <v>11317</v>
      </c>
      <c r="B1662">
        <f t="shared" si="50"/>
        <v>1</v>
      </c>
      <c r="C1662" t="str">
        <f t="shared" si="51"/>
        <v/>
      </c>
    </row>
    <row r="1663" spans="1:3" x14ac:dyDescent="0.25">
      <c r="A1663" t="s">
        <v>2562</v>
      </c>
      <c r="B1663">
        <f t="shared" si="50"/>
        <v>4</v>
      </c>
      <c r="C1663" t="str">
        <f t="shared" si="51"/>
        <v/>
      </c>
    </row>
    <row r="1664" spans="1:3" x14ac:dyDescent="0.25">
      <c r="A1664" t="s">
        <v>1829</v>
      </c>
      <c r="B1664">
        <f t="shared" si="50"/>
        <v>10</v>
      </c>
      <c r="C1664" t="str">
        <f t="shared" si="51"/>
        <v/>
      </c>
    </row>
    <row r="1665" spans="1:3" x14ac:dyDescent="0.25">
      <c r="A1665" t="s">
        <v>3294</v>
      </c>
      <c r="B1665">
        <f t="shared" si="50"/>
        <v>2</v>
      </c>
      <c r="C1665" t="str">
        <f t="shared" si="51"/>
        <v/>
      </c>
    </row>
    <row r="1666" spans="1:3" x14ac:dyDescent="0.25">
      <c r="A1666" t="s">
        <v>122</v>
      </c>
      <c r="B1666">
        <f t="shared" ref="B1666:B1729" si="52">COUNTIF(Actors_1,A1666) + COUNTIF(Actors_2,A1666) + COUNTIF(Actors_3,A1666)</f>
        <v>27</v>
      </c>
      <c r="C1666" t="str">
        <f t="shared" si="51"/>
        <v>Flagged</v>
      </c>
    </row>
    <row r="1667" spans="1:3" x14ac:dyDescent="0.25">
      <c r="A1667" t="s">
        <v>11386</v>
      </c>
      <c r="B1667">
        <f t="shared" si="52"/>
        <v>1</v>
      </c>
      <c r="C1667" t="str">
        <f t="shared" ref="C1667:C1730" si="53">IF(B1667&gt;=25, "Flagged", "")</f>
        <v/>
      </c>
    </row>
    <row r="1668" spans="1:3" x14ac:dyDescent="0.25">
      <c r="A1668" t="s">
        <v>13983</v>
      </c>
      <c r="B1668">
        <f t="shared" si="52"/>
        <v>1</v>
      </c>
      <c r="C1668" t="str">
        <f t="shared" si="53"/>
        <v/>
      </c>
    </row>
    <row r="1669" spans="1:3" x14ac:dyDescent="0.25">
      <c r="A1669" t="s">
        <v>5004</v>
      </c>
      <c r="B1669">
        <f t="shared" si="52"/>
        <v>5</v>
      </c>
      <c r="C1669" t="str">
        <f t="shared" si="53"/>
        <v/>
      </c>
    </row>
    <row r="1670" spans="1:3" x14ac:dyDescent="0.25">
      <c r="A1670" t="s">
        <v>4062</v>
      </c>
      <c r="B1670">
        <f t="shared" si="52"/>
        <v>6</v>
      </c>
      <c r="C1670" t="str">
        <f t="shared" si="53"/>
        <v/>
      </c>
    </row>
    <row r="1671" spans="1:3" x14ac:dyDescent="0.25">
      <c r="A1671" t="s">
        <v>1020</v>
      </c>
      <c r="B1671">
        <f t="shared" si="52"/>
        <v>11</v>
      </c>
      <c r="C1671" t="str">
        <f t="shared" si="53"/>
        <v/>
      </c>
    </row>
    <row r="1672" spans="1:3" x14ac:dyDescent="0.25">
      <c r="A1672" t="s">
        <v>858</v>
      </c>
      <c r="B1672">
        <f t="shared" si="52"/>
        <v>10</v>
      </c>
      <c r="C1672" t="str">
        <f t="shared" si="53"/>
        <v/>
      </c>
    </row>
    <row r="1673" spans="1:3" x14ac:dyDescent="0.25">
      <c r="A1673" t="s">
        <v>6624</v>
      </c>
      <c r="B1673">
        <f t="shared" si="52"/>
        <v>4</v>
      </c>
      <c r="C1673" t="str">
        <f t="shared" si="53"/>
        <v/>
      </c>
    </row>
    <row r="1674" spans="1:3" x14ac:dyDescent="0.25">
      <c r="A1674" t="s">
        <v>5245</v>
      </c>
      <c r="B1674">
        <f t="shared" si="52"/>
        <v>6</v>
      </c>
      <c r="C1674" t="str">
        <f t="shared" si="53"/>
        <v/>
      </c>
    </row>
    <row r="1675" spans="1:3" x14ac:dyDescent="0.25">
      <c r="A1675" t="s">
        <v>7152</v>
      </c>
      <c r="B1675">
        <f t="shared" si="52"/>
        <v>2</v>
      </c>
      <c r="C1675" t="str">
        <f t="shared" si="53"/>
        <v/>
      </c>
    </row>
    <row r="1676" spans="1:3" x14ac:dyDescent="0.25">
      <c r="A1676" t="s">
        <v>15946</v>
      </c>
      <c r="B1676">
        <f t="shared" si="52"/>
        <v>1</v>
      </c>
      <c r="C1676" t="str">
        <f t="shared" si="53"/>
        <v/>
      </c>
    </row>
    <row r="1677" spans="1:3" x14ac:dyDescent="0.25">
      <c r="A1677" t="s">
        <v>16336</v>
      </c>
      <c r="B1677">
        <f t="shared" si="52"/>
        <v>1</v>
      </c>
      <c r="C1677" t="str">
        <f t="shared" si="53"/>
        <v/>
      </c>
    </row>
    <row r="1678" spans="1:3" x14ac:dyDescent="0.25">
      <c r="A1678" t="s">
        <v>1690</v>
      </c>
      <c r="B1678">
        <f t="shared" si="52"/>
        <v>4</v>
      </c>
      <c r="C1678" t="str">
        <f t="shared" si="53"/>
        <v/>
      </c>
    </row>
    <row r="1679" spans="1:3" x14ac:dyDescent="0.25">
      <c r="A1679" t="s">
        <v>16438</v>
      </c>
      <c r="B1679">
        <f t="shared" si="52"/>
        <v>1</v>
      </c>
      <c r="C1679" t="str">
        <f t="shared" si="53"/>
        <v/>
      </c>
    </row>
    <row r="1680" spans="1:3" x14ac:dyDescent="0.25">
      <c r="A1680" t="s">
        <v>10869</v>
      </c>
      <c r="B1680">
        <f t="shared" si="52"/>
        <v>1</v>
      </c>
      <c r="C1680" t="str">
        <f t="shared" si="53"/>
        <v/>
      </c>
    </row>
    <row r="1681" spans="1:3" x14ac:dyDescent="0.25">
      <c r="A1681" t="s">
        <v>802</v>
      </c>
      <c r="B1681">
        <f t="shared" si="52"/>
        <v>9</v>
      </c>
      <c r="C1681" t="str">
        <f t="shared" si="53"/>
        <v/>
      </c>
    </row>
    <row r="1682" spans="1:3" x14ac:dyDescent="0.25">
      <c r="A1682" t="s">
        <v>7842</v>
      </c>
      <c r="B1682">
        <f t="shared" si="52"/>
        <v>2</v>
      </c>
      <c r="C1682" t="str">
        <f t="shared" si="53"/>
        <v/>
      </c>
    </row>
    <row r="1683" spans="1:3" x14ac:dyDescent="0.25">
      <c r="A1683" t="s">
        <v>234</v>
      </c>
      <c r="B1683">
        <f t="shared" si="52"/>
        <v>7</v>
      </c>
      <c r="C1683" t="str">
        <f t="shared" si="53"/>
        <v/>
      </c>
    </row>
    <row r="1684" spans="1:3" x14ac:dyDescent="0.25">
      <c r="A1684" t="s">
        <v>2478</v>
      </c>
      <c r="B1684">
        <f t="shared" si="52"/>
        <v>4</v>
      </c>
      <c r="C1684" t="str">
        <f t="shared" si="53"/>
        <v/>
      </c>
    </row>
    <row r="1685" spans="1:3" x14ac:dyDescent="0.25">
      <c r="A1685" t="s">
        <v>16063</v>
      </c>
      <c r="B1685">
        <f t="shared" si="52"/>
        <v>1</v>
      </c>
      <c r="C1685" t="str">
        <f t="shared" si="53"/>
        <v/>
      </c>
    </row>
    <row r="1686" spans="1:3" x14ac:dyDescent="0.25">
      <c r="A1686" t="s">
        <v>363</v>
      </c>
      <c r="B1686">
        <f t="shared" si="52"/>
        <v>4</v>
      </c>
      <c r="C1686" t="str">
        <f t="shared" si="53"/>
        <v/>
      </c>
    </row>
    <row r="1687" spans="1:3" x14ac:dyDescent="0.25">
      <c r="A1687" t="s">
        <v>1519</v>
      </c>
      <c r="B1687">
        <f t="shared" si="52"/>
        <v>12</v>
      </c>
      <c r="C1687" t="str">
        <f t="shared" si="53"/>
        <v/>
      </c>
    </row>
    <row r="1688" spans="1:3" x14ac:dyDescent="0.25">
      <c r="A1688" t="s">
        <v>3605</v>
      </c>
      <c r="B1688">
        <f t="shared" si="52"/>
        <v>3</v>
      </c>
      <c r="C1688" t="str">
        <f t="shared" si="53"/>
        <v/>
      </c>
    </row>
    <row r="1689" spans="1:3" x14ac:dyDescent="0.25">
      <c r="A1689" t="s">
        <v>9589</v>
      </c>
      <c r="B1689">
        <f t="shared" si="52"/>
        <v>1</v>
      </c>
      <c r="C1689" t="str">
        <f t="shared" si="53"/>
        <v/>
      </c>
    </row>
    <row r="1690" spans="1:3" x14ac:dyDescent="0.25">
      <c r="A1690" t="s">
        <v>5715</v>
      </c>
      <c r="B1690">
        <f t="shared" si="52"/>
        <v>2</v>
      </c>
      <c r="C1690" t="str">
        <f t="shared" si="53"/>
        <v/>
      </c>
    </row>
    <row r="1691" spans="1:3" x14ac:dyDescent="0.25">
      <c r="A1691" t="s">
        <v>4392</v>
      </c>
      <c r="B1691">
        <f t="shared" si="52"/>
        <v>3</v>
      </c>
      <c r="C1691" t="str">
        <f t="shared" si="53"/>
        <v/>
      </c>
    </row>
    <row r="1692" spans="1:3" x14ac:dyDescent="0.25">
      <c r="A1692" t="s">
        <v>8791</v>
      </c>
      <c r="B1692">
        <f t="shared" si="52"/>
        <v>4</v>
      </c>
      <c r="C1692" t="str">
        <f t="shared" si="53"/>
        <v/>
      </c>
    </row>
    <row r="1693" spans="1:3" x14ac:dyDescent="0.25">
      <c r="A1693" t="s">
        <v>2101</v>
      </c>
      <c r="B1693">
        <f t="shared" si="52"/>
        <v>11</v>
      </c>
      <c r="C1693" t="str">
        <f t="shared" si="53"/>
        <v/>
      </c>
    </row>
    <row r="1694" spans="1:3" x14ac:dyDescent="0.25">
      <c r="A1694" t="s">
        <v>1466</v>
      </c>
      <c r="B1694">
        <f t="shared" si="52"/>
        <v>9</v>
      </c>
      <c r="C1694" t="str">
        <f t="shared" si="53"/>
        <v/>
      </c>
    </row>
    <row r="1695" spans="1:3" x14ac:dyDescent="0.25">
      <c r="A1695" t="s">
        <v>14090</v>
      </c>
      <c r="B1695">
        <f t="shared" si="52"/>
        <v>1</v>
      </c>
      <c r="C1695" t="str">
        <f t="shared" si="53"/>
        <v/>
      </c>
    </row>
    <row r="1696" spans="1:3" x14ac:dyDescent="0.25">
      <c r="A1696" t="s">
        <v>1052</v>
      </c>
      <c r="B1696">
        <f t="shared" si="52"/>
        <v>5</v>
      </c>
      <c r="C1696" t="str">
        <f t="shared" si="53"/>
        <v/>
      </c>
    </row>
    <row r="1697" spans="1:3" x14ac:dyDescent="0.25">
      <c r="A1697" t="s">
        <v>8378</v>
      </c>
      <c r="B1697">
        <f t="shared" si="52"/>
        <v>3</v>
      </c>
      <c r="C1697" t="str">
        <f t="shared" si="53"/>
        <v/>
      </c>
    </row>
    <row r="1698" spans="1:3" x14ac:dyDescent="0.25">
      <c r="A1698" t="s">
        <v>11806</v>
      </c>
      <c r="B1698">
        <f t="shared" si="52"/>
        <v>3</v>
      </c>
      <c r="C1698" t="str">
        <f t="shared" si="53"/>
        <v/>
      </c>
    </row>
    <row r="1699" spans="1:3" x14ac:dyDescent="0.25">
      <c r="A1699" t="s">
        <v>12263</v>
      </c>
      <c r="B1699">
        <f t="shared" si="52"/>
        <v>1</v>
      </c>
      <c r="C1699" t="str">
        <f t="shared" si="53"/>
        <v/>
      </c>
    </row>
    <row r="1700" spans="1:3" x14ac:dyDescent="0.25">
      <c r="A1700" t="s">
        <v>15252</v>
      </c>
      <c r="B1700">
        <f t="shared" si="52"/>
        <v>1</v>
      </c>
      <c r="C1700" t="str">
        <f t="shared" si="53"/>
        <v/>
      </c>
    </row>
    <row r="1701" spans="1:3" x14ac:dyDescent="0.25">
      <c r="A1701" t="s">
        <v>16870</v>
      </c>
      <c r="B1701">
        <f t="shared" si="52"/>
        <v>1</v>
      </c>
      <c r="C1701" t="str">
        <f t="shared" si="53"/>
        <v/>
      </c>
    </row>
    <row r="1702" spans="1:3" x14ac:dyDescent="0.25">
      <c r="A1702" t="s">
        <v>2826</v>
      </c>
      <c r="B1702">
        <f t="shared" si="52"/>
        <v>6</v>
      </c>
      <c r="C1702" t="str">
        <f t="shared" si="53"/>
        <v/>
      </c>
    </row>
    <row r="1703" spans="1:3" x14ac:dyDescent="0.25">
      <c r="A1703" t="s">
        <v>14582</v>
      </c>
      <c r="B1703">
        <f t="shared" si="52"/>
        <v>2</v>
      </c>
      <c r="C1703" t="str">
        <f t="shared" si="53"/>
        <v/>
      </c>
    </row>
    <row r="1704" spans="1:3" x14ac:dyDescent="0.25">
      <c r="A1704" t="s">
        <v>2336</v>
      </c>
      <c r="B1704">
        <f t="shared" si="52"/>
        <v>19</v>
      </c>
      <c r="C1704" t="str">
        <f t="shared" si="53"/>
        <v/>
      </c>
    </row>
    <row r="1705" spans="1:3" x14ac:dyDescent="0.25">
      <c r="A1705" t="s">
        <v>290</v>
      </c>
      <c r="B1705">
        <f t="shared" si="52"/>
        <v>19</v>
      </c>
      <c r="C1705" t="str">
        <f t="shared" si="53"/>
        <v/>
      </c>
    </row>
    <row r="1706" spans="1:3" x14ac:dyDescent="0.25">
      <c r="A1706" t="s">
        <v>11112</v>
      </c>
      <c r="B1706">
        <f t="shared" si="52"/>
        <v>4</v>
      </c>
      <c r="C1706" t="str">
        <f t="shared" si="53"/>
        <v/>
      </c>
    </row>
    <row r="1707" spans="1:3" x14ac:dyDescent="0.25">
      <c r="A1707" t="s">
        <v>2927</v>
      </c>
      <c r="B1707">
        <f t="shared" si="52"/>
        <v>9</v>
      </c>
      <c r="C1707" t="str">
        <f t="shared" si="53"/>
        <v/>
      </c>
    </row>
    <row r="1708" spans="1:3" x14ac:dyDescent="0.25">
      <c r="A1708" t="s">
        <v>1267</v>
      </c>
      <c r="B1708">
        <f t="shared" si="52"/>
        <v>5</v>
      </c>
      <c r="C1708" t="str">
        <f t="shared" si="53"/>
        <v/>
      </c>
    </row>
    <row r="1709" spans="1:3" x14ac:dyDescent="0.25">
      <c r="A1709" t="s">
        <v>3064</v>
      </c>
      <c r="B1709">
        <f t="shared" si="52"/>
        <v>6</v>
      </c>
      <c r="C1709" t="str">
        <f t="shared" si="53"/>
        <v/>
      </c>
    </row>
    <row r="1710" spans="1:3" x14ac:dyDescent="0.25">
      <c r="A1710" t="s">
        <v>8668</v>
      </c>
      <c r="B1710">
        <f t="shared" si="52"/>
        <v>1</v>
      </c>
      <c r="C1710" t="str">
        <f t="shared" si="53"/>
        <v/>
      </c>
    </row>
    <row r="1711" spans="1:3" x14ac:dyDescent="0.25">
      <c r="A1711" t="s">
        <v>2205</v>
      </c>
      <c r="B1711">
        <f t="shared" si="52"/>
        <v>12</v>
      </c>
      <c r="C1711" t="str">
        <f t="shared" si="53"/>
        <v/>
      </c>
    </row>
    <row r="1712" spans="1:3" x14ac:dyDescent="0.25">
      <c r="A1712" t="s">
        <v>541</v>
      </c>
      <c r="B1712">
        <f t="shared" si="52"/>
        <v>12</v>
      </c>
      <c r="C1712" t="str">
        <f t="shared" si="53"/>
        <v/>
      </c>
    </row>
    <row r="1713" spans="1:3" x14ac:dyDescent="0.25">
      <c r="A1713" t="s">
        <v>11521</v>
      </c>
      <c r="B1713">
        <f t="shared" si="52"/>
        <v>3</v>
      </c>
      <c r="C1713" t="str">
        <f t="shared" si="53"/>
        <v/>
      </c>
    </row>
    <row r="1714" spans="1:3" x14ac:dyDescent="0.25">
      <c r="A1714" t="s">
        <v>15950</v>
      </c>
      <c r="B1714">
        <f t="shared" si="52"/>
        <v>1</v>
      </c>
      <c r="C1714" t="str">
        <f t="shared" si="53"/>
        <v/>
      </c>
    </row>
    <row r="1715" spans="1:3" x14ac:dyDescent="0.25">
      <c r="A1715" t="s">
        <v>1870</v>
      </c>
      <c r="B1715">
        <f t="shared" si="52"/>
        <v>5</v>
      </c>
      <c r="C1715" t="str">
        <f t="shared" si="53"/>
        <v/>
      </c>
    </row>
    <row r="1716" spans="1:3" x14ac:dyDescent="0.25">
      <c r="A1716" t="s">
        <v>16648</v>
      </c>
      <c r="B1716">
        <f t="shared" si="52"/>
        <v>1</v>
      </c>
      <c r="C1716" t="str">
        <f t="shared" si="53"/>
        <v/>
      </c>
    </row>
    <row r="1717" spans="1:3" x14ac:dyDescent="0.25">
      <c r="A1717" t="s">
        <v>1401</v>
      </c>
      <c r="B1717">
        <f t="shared" si="52"/>
        <v>5</v>
      </c>
      <c r="C1717" t="str">
        <f t="shared" si="53"/>
        <v/>
      </c>
    </row>
    <row r="1718" spans="1:3" x14ac:dyDescent="0.25">
      <c r="A1718" t="s">
        <v>3078</v>
      </c>
      <c r="B1718">
        <f t="shared" si="52"/>
        <v>2</v>
      </c>
      <c r="C1718" t="str">
        <f t="shared" si="53"/>
        <v/>
      </c>
    </row>
    <row r="1719" spans="1:3" x14ac:dyDescent="0.25">
      <c r="A1719" t="s">
        <v>839</v>
      </c>
      <c r="B1719">
        <f t="shared" si="52"/>
        <v>8</v>
      </c>
      <c r="C1719" t="str">
        <f t="shared" si="53"/>
        <v/>
      </c>
    </row>
    <row r="1720" spans="1:3" x14ac:dyDescent="0.25">
      <c r="A1720" t="s">
        <v>11502</v>
      </c>
      <c r="B1720">
        <f t="shared" si="52"/>
        <v>1</v>
      </c>
      <c r="C1720" t="str">
        <f t="shared" si="53"/>
        <v/>
      </c>
    </row>
    <row r="1721" spans="1:3" x14ac:dyDescent="0.25">
      <c r="A1721" t="s">
        <v>5625</v>
      </c>
      <c r="B1721">
        <f t="shared" si="52"/>
        <v>2</v>
      </c>
      <c r="C1721" t="str">
        <f t="shared" si="53"/>
        <v/>
      </c>
    </row>
    <row r="1722" spans="1:3" x14ac:dyDescent="0.25">
      <c r="A1722" t="s">
        <v>6380</v>
      </c>
      <c r="B1722">
        <f t="shared" si="52"/>
        <v>3</v>
      </c>
      <c r="C1722" t="str">
        <f t="shared" si="53"/>
        <v/>
      </c>
    </row>
    <row r="1723" spans="1:3" x14ac:dyDescent="0.25">
      <c r="A1723" t="s">
        <v>33</v>
      </c>
      <c r="B1723">
        <f t="shared" si="52"/>
        <v>6</v>
      </c>
      <c r="C1723" t="str">
        <f t="shared" si="53"/>
        <v/>
      </c>
    </row>
    <row r="1724" spans="1:3" x14ac:dyDescent="0.25">
      <c r="A1724" t="s">
        <v>13762</v>
      </c>
      <c r="B1724">
        <f t="shared" si="52"/>
        <v>3</v>
      </c>
      <c r="C1724" t="str">
        <f t="shared" si="53"/>
        <v/>
      </c>
    </row>
    <row r="1725" spans="1:3" x14ac:dyDescent="0.25">
      <c r="A1725" t="s">
        <v>4928</v>
      </c>
      <c r="B1725">
        <f t="shared" si="52"/>
        <v>5</v>
      </c>
      <c r="C1725" t="str">
        <f t="shared" si="53"/>
        <v/>
      </c>
    </row>
    <row r="1726" spans="1:3" x14ac:dyDescent="0.25">
      <c r="A1726" t="s">
        <v>1048</v>
      </c>
      <c r="B1726">
        <f t="shared" si="52"/>
        <v>32</v>
      </c>
      <c r="C1726" t="str">
        <f t="shared" si="53"/>
        <v>Flagged</v>
      </c>
    </row>
    <row r="1727" spans="1:3" x14ac:dyDescent="0.25">
      <c r="A1727" t="s">
        <v>1747</v>
      </c>
      <c r="B1727">
        <f t="shared" si="52"/>
        <v>9</v>
      </c>
      <c r="C1727" t="str">
        <f t="shared" si="53"/>
        <v/>
      </c>
    </row>
    <row r="1728" spans="1:3" x14ac:dyDescent="0.25">
      <c r="A1728" t="s">
        <v>827</v>
      </c>
      <c r="B1728">
        <f t="shared" si="52"/>
        <v>8</v>
      </c>
      <c r="C1728" t="str">
        <f t="shared" si="53"/>
        <v/>
      </c>
    </row>
    <row r="1729" spans="1:3" x14ac:dyDescent="0.25">
      <c r="A1729" t="s">
        <v>146</v>
      </c>
      <c r="B1729">
        <f t="shared" si="52"/>
        <v>20</v>
      </c>
      <c r="C1729" t="str">
        <f t="shared" si="53"/>
        <v/>
      </c>
    </row>
    <row r="1730" spans="1:3" x14ac:dyDescent="0.25">
      <c r="A1730" t="s">
        <v>16587</v>
      </c>
      <c r="B1730">
        <f t="shared" ref="B1730:B1764" si="54">COUNTIF(Actors_1,A1730) + COUNTIF(Actors_2,A1730) + COUNTIF(Actors_3,A1730)</f>
        <v>1</v>
      </c>
      <c r="C1730" t="str">
        <f t="shared" si="53"/>
        <v/>
      </c>
    </row>
    <row r="1731" spans="1:3" x14ac:dyDescent="0.25">
      <c r="A1731" t="s">
        <v>13632</v>
      </c>
      <c r="B1731">
        <f t="shared" si="54"/>
        <v>3</v>
      </c>
      <c r="C1731" t="str">
        <f t="shared" ref="C1731:C1764" si="55">IF(B1731&gt;=25, "Flagged", "")</f>
        <v/>
      </c>
    </row>
    <row r="1732" spans="1:3" x14ac:dyDescent="0.25">
      <c r="A1732" t="s">
        <v>5857</v>
      </c>
      <c r="B1732">
        <f t="shared" si="54"/>
        <v>8</v>
      </c>
      <c r="C1732" t="str">
        <f t="shared" si="55"/>
        <v/>
      </c>
    </row>
    <row r="1733" spans="1:3" x14ac:dyDescent="0.25">
      <c r="A1733" t="s">
        <v>165</v>
      </c>
      <c r="B1733">
        <f t="shared" si="54"/>
        <v>16</v>
      </c>
      <c r="C1733" t="str">
        <f t="shared" si="55"/>
        <v/>
      </c>
    </row>
    <row r="1734" spans="1:3" x14ac:dyDescent="0.25">
      <c r="A1734" t="s">
        <v>14436</v>
      </c>
      <c r="B1734">
        <f t="shared" si="54"/>
        <v>1</v>
      </c>
      <c r="C1734" t="str">
        <f t="shared" si="55"/>
        <v/>
      </c>
    </row>
    <row r="1735" spans="1:3" x14ac:dyDescent="0.25">
      <c r="A1735" t="s">
        <v>8696</v>
      </c>
      <c r="B1735">
        <f t="shared" si="54"/>
        <v>4</v>
      </c>
      <c r="C1735" t="str">
        <f t="shared" si="55"/>
        <v/>
      </c>
    </row>
    <row r="1736" spans="1:3" x14ac:dyDescent="0.25">
      <c r="A1736" t="s">
        <v>7938</v>
      </c>
      <c r="B1736">
        <f t="shared" si="54"/>
        <v>3</v>
      </c>
      <c r="C1736" t="str">
        <f t="shared" si="55"/>
        <v/>
      </c>
    </row>
    <row r="1737" spans="1:3" x14ac:dyDescent="0.25">
      <c r="A1737" t="s">
        <v>13978</v>
      </c>
      <c r="B1737">
        <f t="shared" si="54"/>
        <v>1</v>
      </c>
      <c r="C1737" t="str">
        <f t="shared" si="55"/>
        <v/>
      </c>
    </row>
    <row r="1738" spans="1:3" x14ac:dyDescent="0.25">
      <c r="A1738" t="s">
        <v>1892</v>
      </c>
      <c r="B1738">
        <f t="shared" si="54"/>
        <v>5</v>
      </c>
      <c r="C1738" t="str">
        <f t="shared" si="55"/>
        <v/>
      </c>
    </row>
    <row r="1739" spans="1:3" x14ac:dyDescent="0.25">
      <c r="A1739" t="s">
        <v>3653</v>
      </c>
      <c r="B1739">
        <f t="shared" si="54"/>
        <v>5</v>
      </c>
      <c r="C1739" t="str">
        <f t="shared" si="55"/>
        <v/>
      </c>
    </row>
    <row r="1740" spans="1:3" x14ac:dyDescent="0.25">
      <c r="A1740" t="s">
        <v>2061</v>
      </c>
      <c r="B1740">
        <f t="shared" si="54"/>
        <v>3</v>
      </c>
      <c r="C1740" t="str">
        <f t="shared" si="55"/>
        <v/>
      </c>
    </row>
    <row r="1741" spans="1:3" x14ac:dyDescent="0.25">
      <c r="A1741" t="s">
        <v>3284</v>
      </c>
      <c r="B1741">
        <f t="shared" si="54"/>
        <v>11</v>
      </c>
      <c r="C1741" t="str">
        <f t="shared" si="55"/>
        <v/>
      </c>
    </row>
    <row r="1742" spans="1:3" x14ac:dyDescent="0.25">
      <c r="A1742" t="s">
        <v>10794</v>
      </c>
      <c r="B1742">
        <f t="shared" si="54"/>
        <v>2</v>
      </c>
      <c r="C1742" t="str">
        <f t="shared" si="55"/>
        <v/>
      </c>
    </row>
    <row r="1743" spans="1:3" x14ac:dyDescent="0.25">
      <c r="A1743" t="s">
        <v>3456</v>
      </c>
      <c r="B1743">
        <f t="shared" si="54"/>
        <v>7</v>
      </c>
      <c r="C1743" t="str">
        <f t="shared" si="55"/>
        <v/>
      </c>
    </row>
    <row r="1744" spans="1:3" x14ac:dyDescent="0.25">
      <c r="A1744" t="s">
        <v>16904</v>
      </c>
      <c r="B1744">
        <f t="shared" si="54"/>
        <v>1</v>
      </c>
      <c r="C1744" t="str">
        <f t="shared" si="55"/>
        <v/>
      </c>
    </row>
    <row r="1745" spans="1:3" x14ac:dyDescent="0.25">
      <c r="A1745" t="s">
        <v>14588</v>
      </c>
      <c r="B1745">
        <f t="shared" si="54"/>
        <v>1</v>
      </c>
      <c r="C1745" t="str">
        <f t="shared" si="55"/>
        <v/>
      </c>
    </row>
    <row r="1746" spans="1:3" x14ac:dyDescent="0.25">
      <c r="A1746" t="s">
        <v>6747</v>
      </c>
      <c r="B1746">
        <f t="shared" si="54"/>
        <v>6</v>
      </c>
      <c r="C1746" t="str">
        <f t="shared" si="55"/>
        <v/>
      </c>
    </row>
    <row r="1747" spans="1:3" x14ac:dyDescent="0.25">
      <c r="A1747" t="s">
        <v>16538</v>
      </c>
      <c r="B1747">
        <f t="shared" si="54"/>
        <v>1</v>
      </c>
      <c r="C1747" t="str">
        <f t="shared" si="55"/>
        <v/>
      </c>
    </row>
    <row r="1748" spans="1:3" x14ac:dyDescent="0.25">
      <c r="A1748" t="s">
        <v>6774</v>
      </c>
      <c r="B1748">
        <f t="shared" si="54"/>
        <v>4</v>
      </c>
      <c r="C1748" t="str">
        <f t="shared" si="55"/>
        <v/>
      </c>
    </row>
    <row r="1749" spans="1:3" x14ac:dyDescent="0.25">
      <c r="A1749" t="s">
        <v>4836</v>
      </c>
      <c r="B1749">
        <f t="shared" si="54"/>
        <v>2</v>
      </c>
      <c r="C1749" t="str">
        <f t="shared" si="55"/>
        <v/>
      </c>
    </row>
    <row r="1750" spans="1:3" x14ac:dyDescent="0.25">
      <c r="A1750" t="s">
        <v>8047</v>
      </c>
      <c r="B1750">
        <f t="shared" si="54"/>
        <v>1</v>
      </c>
      <c r="C1750" t="str">
        <f t="shared" si="55"/>
        <v/>
      </c>
    </row>
    <row r="1751" spans="1:3" x14ac:dyDescent="0.25">
      <c r="A1751" t="s">
        <v>13725</v>
      </c>
      <c r="B1751">
        <f t="shared" si="54"/>
        <v>1</v>
      </c>
      <c r="C1751" t="str">
        <f t="shared" si="55"/>
        <v/>
      </c>
    </row>
    <row r="1752" spans="1:3" x14ac:dyDescent="0.25">
      <c r="A1752" t="s">
        <v>10954</v>
      </c>
      <c r="B1752">
        <f t="shared" si="54"/>
        <v>1</v>
      </c>
      <c r="C1752" t="str">
        <f t="shared" si="55"/>
        <v/>
      </c>
    </row>
    <row r="1753" spans="1:3" x14ac:dyDescent="0.25">
      <c r="A1753" t="s">
        <v>5795</v>
      </c>
      <c r="B1753">
        <f t="shared" si="54"/>
        <v>1</v>
      </c>
      <c r="C1753" t="str">
        <f t="shared" si="55"/>
        <v/>
      </c>
    </row>
    <row r="1754" spans="1:3" x14ac:dyDescent="0.25">
      <c r="A1754" t="s">
        <v>12604</v>
      </c>
      <c r="B1754">
        <f t="shared" si="54"/>
        <v>1</v>
      </c>
      <c r="C1754" t="str">
        <f t="shared" si="55"/>
        <v/>
      </c>
    </row>
    <row r="1755" spans="1:3" x14ac:dyDescent="0.25">
      <c r="A1755" t="s">
        <v>10349</v>
      </c>
      <c r="B1755">
        <f t="shared" si="54"/>
        <v>1</v>
      </c>
      <c r="C1755" t="str">
        <f t="shared" si="55"/>
        <v/>
      </c>
    </row>
    <row r="1756" spans="1:3" x14ac:dyDescent="0.25">
      <c r="A1756" t="s">
        <v>6621</v>
      </c>
      <c r="B1756">
        <f t="shared" si="54"/>
        <v>6</v>
      </c>
      <c r="C1756" t="str">
        <f t="shared" si="55"/>
        <v/>
      </c>
    </row>
    <row r="1757" spans="1:3" x14ac:dyDescent="0.25">
      <c r="A1757" t="s">
        <v>8344</v>
      </c>
      <c r="B1757">
        <f t="shared" si="54"/>
        <v>5</v>
      </c>
      <c r="C1757" t="str">
        <f t="shared" si="55"/>
        <v/>
      </c>
    </row>
    <row r="1758" spans="1:3" x14ac:dyDescent="0.25">
      <c r="A1758" t="s">
        <v>643</v>
      </c>
      <c r="B1758">
        <f t="shared" si="54"/>
        <v>6</v>
      </c>
      <c r="C1758" t="str">
        <f t="shared" si="55"/>
        <v/>
      </c>
    </row>
    <row r="1759" spans="1:3" x14ac:dyDescent="0.25">
      <c r="A1759" t="s">
        <v>16761</v>
      </c>
      <c r="B1759">
        <f t="shared" si="54"/>
        <v>1</v>
      </c>
      <c r="C1759" t="str">
        <f t="shared" si="55"/>
        <v/>
      </c>
    </row>
    <row r="1760" spans="1:3" x14ac:dyDescent="0.25">
      <c r="A1760" t="s">
        <v>717</v>
      </c>
      <c r="B1760">
        <f t="shared" si="54"/>
        <v>8</v>
      </c>
      <c r="C1760" t="str">
        <f t="shared" si="55"/>
        <v/>
      </c>
    </row>
    <row r="1761" spans="1:3" x14ac:dyDescent="0.25">
      <c r="A1761" t="s">
        <v>1973</v>
      </c>
      <c r="B1761">
        <f t="shared" si="54"/>
        <v>5</v>
      </c>
      <c r="C1761" t="str">
        <f t="shared" si="55"/>
        <v/>
      </c>
    </row>
    <row r="1762" spans="1:3" x14ac:dyDescent="0.25">
      <c r="A1762" t="s">
        <v>11540</v>
      </c>
      <c r="B1762">
        <f t="shared" si="54"/>
        <v>1</v>
      </c>
      <c r="C1762" t="str">
        <f t="shared" si="55"/>
        <v/>
      </c>
    </row>
    <row r="1763" spans="1:3" x14ac:dyDescent="0.25">
      <c r="A1763" t="s">
        <v>1623</v>
      </c>
      <c r="B1763">
        <f t="shared" si="54"/>
        <v>19</v>
      </c>
      <c r="C1763" t="str">
        <f t="shared" si="55"/>
        <v/>
      </c>
    </row>
    <row r="1764" spans="1:3" x14ac:dyDescent="0.25">
      <c r="A1764" t="s">
        <v>16898</v>
      </c>
      <c r="B1764">
        <f t="shared" si="54"/>
        <v>1</v>
      </c>
      <c r="C1764" t="str">
        <f t="shared" si="55"/>
        <v/>
      </c>
    </row>
    <row r="1766" spans="1:3" x14ac:dyDescent="0.25">
      <c r="A1766" t="s">
        <v>16957</v>
      </c>
    </row>
    <row r="1767" spans="1:3" x14ac:dyDescent="0.25">
      <c r="A1767" t="s">
        <v>16963</v>
      </c>
    </row>
    <row r="1768" spans="1:3" x14ac:dyDescent="0.25">
      <c r="A1768" t="s">
        <v>16971</v>
      </c>
    </row>
    <row r="1769" spans="1:3" x14ac:dyDescent="0.25">
      <c r="A1769" t="s">
        <v>16975</v>
      </c>
    </row>
    <row r="1770" spans="1:3" x14ac:dyDescent="0.25">
      <c r="A1770" t="s">
        <v>16985</v>
      </c>
    </row>
    <row r="1771" spans="1:3" x14ac:dyDescent="0.25">
      <c r="A1771" t="s">
        <v>16994</v>
      </c>
    </row>
    <row r="1772" spans="1:3" x14ac:dyDescent="0.25">
      <c r="A1772" t="s">
        <v>17003</v>
      </c>
    </row>
    <row r="1773" spans="1:3" x14ac:dyDescent="0.25">
      <c r="A1773" t="s">
        <v>17014</v>
      </c>
    </row>
    <row r="1774" spans="1:3" x14ac:dyDescent="0.25">
      <c r="A1774" t="s">
        <v>15602</v>
      </c>
    </row>
    <row r="1775" spans="1:3" x14ac:dyDescent="0.25">
      <c r="A1775" t="s">
        <v>17027</v>
      </c>
    </row>
    <row r="1776" spans="1:3" x14ac:dyDescent="0.25">
      <c r="A1776" t="s">
        <v>17033</v>
      </c>
    </row>
    <row r="1777" spans="1:1" x14ac:dyDescent="0.25">
      <c r="A1777" t="s">
        <v>7649</v>
      </c>
    </row>
    <row r="1778" spans="1:1" x14ac:dyDescent="0.25">
      <c r="A1778" t="s">
        <v>17044</v>
      </c>
    </row>
    <row r="1779" spans="1:1" x14ac:dyDescent="0.25">
      <c r="A1779" t="s">
        <v>17055</v>
      </c>
    </row>
    <row r="1780" spans="1:1" x14ac:dyDescent="0.25">
      <c r="A1780" t="s">
        <v>17062</v>
      </c>
    </row>
    <row r="1781" spans="1:1" x14ac:dyDescent="0.25">
      <c r="A1781" t="s">
        <v>17078</v>
      </c>
    </row>
    <row r="1782" spans="1:1" x14ac:dyDescent="0.25">
      <c r="A1782" t="s">
        <v>13913</v>
      </c>
    </row>
    <row r="1783" spans="1:1" x14ac:dyDescent="0.25">
      <c r="A1783" t="s">
        <v>17096</v>
      </c>
    </row>
    <row r="1784" spans="1:1" x14ac:dyDescent="0.25">
      <c r="A1784" t="s">
        <v>17104</v>
      </c>
    </row>
    <row r="1785" spans="1:1" x14ac:dyDescent="0.25">
      <c r="A1785" t="s">
        <v>17110</v>
      </c>
    </row>
    <row r="1786" spans="1:1" x14ac:dyDescent="0.25">
      <c r="A1786" t="s">
        <v>17118</v>
      </c>
    </row>
    <row r="1787" spans="1:1" x14ac:dyDescent="0.25">
      <c r="A1787" t="s">
        <v>17129</v>
      </c>
    </row>
    <row r="1788" spans="1:1" x14ac:dyDescent="0.25">
      <c r="A1788" t="s">
        <v>17139</v>
      </c>
    </row>
    <row r="1789" spans="1:1" x14ac:dyDescent="0.25">
      <c r="A1789" t="s">
        <v>2733</v>
      </c>
    </row>
    <row r="1790" spans="1:1" x14ac:dyDescent="0.25">
      <c r="A1790" t="s">
        <v>17149</v>
      </c>
    </row>
    <row r="1791" spans="1:1" x14ac:dyDescent="0.25">
      <c r="A1791" t="s">
        <v>17155</v>
      </c>
    </row>
    <row r="1792" spans="1:1" x14ac:dyDescent="0.25">
      <c r="A1792" t="s">
        <v>9532</v>
      </c>
    </row>
    <row r="1793" spans="1:1" x14ac:dyDescent="0.25">
      <c r="A1793" t="s">
        <v>9235</v>
      </c>
    </row>
    <row r="1794" spans="1:1" x14ac:dyDescent="0.25">
      <c r="A1794" t="s">
        <v>17173</v>
      </c>
    </row>
    <row r="1795" spans="1:1" x14ac:dyDescent="0.25">
      <c r="A1795" t="s">
        <v>1879</v>
      </c>
    </row>
    <row r="1796" spans="1:1" x14ac:dyDescent="0.25">
      <c r="A1796" t="s">
        <v>15785</v>
      </c>
    </row>
    <row r="1797" spans="1:1" x14ac:dyDescent="0.25">
      <c r="A1797" t="s">
        <v>3574</v>
      </c>
    </row>
    <row r="1798" spans="1:1" x14ac:dyDescent="0.25">
      <c r="A1798" t="s">
        <v>6441</v>
      </c>
    </row>
    <row r="1799" spans="1:1" x14ac:dyDescent="0.25">
      <c r="A1799" t="s">
        <v>8448</v>
      </c>
    </row>
    <row r="1800" spans="1:1" x14ac:dyDescent="0.25">
      <c r="A1800" t="s">
        <v>17258</v>
      </c>
    </row>
    <row r="1801" spans="1:1" x14ac:dyDescent="0.25">
      <c r="A1801" t="s">
        <v>17266</v>
      </c>
    </row>
    <row r="1802" spans="1:1" x14ac:dyDescent="0.25">
      <c r="A1802" t="s">
        <v>11845</v>
      </c>
    </row>
    <row r="1803" spans="1:1" x14ac:dyDescent="0.25">
      <c r="A1803" t="s">
        <v>17276</v>
      </c>
    </row>
    <row r="1804" spans="1:1" x14ac:dyDescent="0.25">
      <c r="A1804" t="s">
        <v>17280</v>
      </c>
    </row>
    <row r="1805" spans="1:1" x14ac:dyDescent="0.25">
      <c r="A1805" t="s">
        <v>17286</v>
      </c>
    </row>
    <row r="1806" spans="1:1" x14ac:dyDescent="0.25">
      <c r="A1806" t="s">
        <v>17292</v>
      </c>
    </row>
    <row r="1807" spans="1:1" x14ac:dyDescent="0.25">
      <c r="A1807" t="s">
        <v>17302</v>
      </c>
    </row>
    <row r="1808" spans="1:1" x14ac:dyDescent="0.25">
      <c r="A1808" t="s">
        <v>17307</v>
      </c>
    </row>
    <row r="1809" spans="1:1" x14ac:dyDescent="0.25">
      <c r="A1809" t="s">
        <v>17315</v>
      </c>
    </row>
    <row r="1810" spans="1:1" x14ac:dyDescent="0.25">
      <c r="A1810" t="s">
        <v>17320</v>
      </c>
    </row>
    <row r="1811" spans="1:1" x14ac:dyDescent="0.25">
      <c r="A1811" t="s">
        <v>1771</v>
      </c>
    </row>
    <row r="1812" spans="1:1" x14ac:dyDescent="0.25">
      <c r="A1812" t="s">
        <v>17330</v>
      </c>
    </row>
    <row r="1813" spans="1:1" x14ac:dyDescent="0.25">
      <c r="A1813" t="s">
        <v>17336</v>
      </c>
    </row>
    <row r="1814" spans="1:1" x14ac:dyDescent="0.25">
      <c r="A1814" t="s">
        <v>17344</v>
      </c>
    </row>
    <row r="1815" spans="1:1" x14ac:dyDescent="0.25">
      <c r="A1815" t="s">
        <v>17349</v>
      </c>
    </row>
    <row r="1816" spans="1:1" x14ac:dyDescent="0.25">
      <c r="A1816" t="s">
        <v>9092</v>
      </c>
    </row>
    <row r="1817" spans="1:1" x14ac:dyDescent="0.25">
      <c r="A1817" t="s">
        <v>11779</v>
      </c>
    </row>
    <row r="1818" spans="1:1" x14ac:dyDescent="0.25">
      <c r="A1818" t="s">
        <v>17368</v>
      </c>
    </row>
    <row r="1819" spans="1:1" x14ac:dyDescent="0.25">
      <c r="A1819" t="s">
        <v>17381</v>
      </c>
    </row>
    <row r="1820" spans="1:1" x14ac:dyDescent="0.25">
      <c r="A1820" t="s">
        <v>17387</v>
      </c>
    </row>
    <row r="1821" spans="1:1" x14ac:dyDescent="0.25">
      <c r="A1821" t="s">
        <v>17394</v>
      </c>
    </row>
    <row r="1822" spans="1:1" x14ac:dyDescent="0.25">
      <c r="A1822" t="s">
        <v>7562</v>
      </c>
    </row>
    <row r="1823" spans="1:1" x14ac:dyDescent="0.25">
      <c r="A1823" t="s">
        <v>17402</v>
      </c>
    </row>
    <row r="1824" spans="1:1" x14ac:dyDescent="0.25">
      <c r="A1824" t="s">
        <v>14054</v>
      </c>
    </row>
    <row r="1825" spans="1:1" x14ac:dyDescent="0.25">
      <c r="A1825" t="s">
        <v>17424</v>
      </c>
    </row>
    <row r="1826" spans="1:1" x14ac:dyDescent="0.25">
      <c r="A1826" t="s">
        <v>17428</v>
      </c>
    </row>
    <row r="1827" spans="1:1" x14ac:dyDescent="0.25">
      <c r="A1827" t="s">
        <v>17434</v>
      </c>
    </row>
    <row r="1828" spans="1:1" x14ac:dyDescent="0.25">
      <c r="A1828" t="s">
        <v>13193</v>
      </c>
    </row>
    <row r="1829" spans="1:1" x14ac:dyDescent="0.25">
      <c r="A1829" t="s">
        <v>17454</v>
      </c>
    </row>
    <row r="1830" spans="1:1" x14ac:dyDescent="0.25">
      <c r="A1830" t="s">
        <v>17460</v>
      </c>
    </row>
    <row r="1831" spans="1:1" x14ac:dyDescent="0.25">
      <c r="A1831" t="s">
        <v>16690</v>
      </c>
    </row>
    <row r="1832" spans="1:1" x14ac:dyDescent="0.25">
      <c r="A1832" t="s">
        <v>17470</v>
      </c>
    </row>
    <row r="1833" spans="1:1" x14ac:dyDescent="0.25">
      <c r="A1833" t="s">
        <v>17476</v>
      </c>
    </row>
    <row r="1834" spans="1:1" x14ac:dyDescent="0.25">
      <c r="A1834" t="s">
        <v>17481</v>
      </c>
    </row>
    <row r="1835" spans="1:1" x14ac:dyDescent="0.25">
      <c r="A1835" t="s">
        <v>17488</v>
      </c>
    </row>
    <row r="1836" spans="1:1" x14ac:dyDescent="0.25">
      <c r="A1836" t="s">
        <v>3010</v>
      </c>
    </row>
    <row r="1837" spans="1:1" x14ac:dyDescent="0.25">
      <c r="A1837" t="s">
        <v>3116</v>
      </c>
    </row>
    <row r="1838" spans="1:1" x14ac:dyDescent="0.25">
      <c r="A1838" t="s">
        <v>17506</v>
      </c>
    </row>
    <row r="1839" spans="1:1" x14ac:dyDescent="0.25">
      <c r="A1839" t="s">
        <v>10034</v>
      </c>
    </row>
    <row r="1840" spans="1:1" x14ac:dyDescent="0.25">
      <c r="A1840" t="s">
        <v>17517</v>
      </c>
    </row>
    <row r="1841" spans="1:1" x14ac:dyDescent="0.25">
      <c r="A1841" t="s">
        <v>17526</v>
      </c>
    </row>
    <row r="1842" spans="1:1" x14ac:dyDescent="0.25">
      <c r="A1842" t="s">
        <v>17534</v>
      </c>
    </row>
    <row r="1843" spans="1:1" x14ac:dyDescent="0.25">
      <c r="A1843" t="s">
        <v>17539</v>
      </c>
    </row>
    <row r="1844" spans="1:1" x14ac:dyDescent="0.25">
      <c r="A1844" t="s">
        <v>17549</v>
      </c>
    </row>
    <row r="1845" spans="1:1" x14ac:dyDescent="0.25">
      <c r="A1845" t="s">
        <v>11548</v>
      </c>
    </row>
    <row r="1846" spans="1:1" x14ac:dyDescent="0.25">
      <c r="A1846" t="s">
        <v>17561</v>
      </c>
    </row>
    <row r="1847" spans="1:1" x14ac:dyDescent="0.25">
      <c r="A1847" t="s">
        <v>8748</v>
      </c>
    </row>
    <row r="1848" spans="1:1" x14ac:dyDescent="0.25">
      <c r="A1848" t="s">
        <v>5023</v>
      </c>
    </row>
    <row r="1849" spans="1:1" x14ac:dyDescent="0.25">
      <c r="A1849" t="s">
        <v>16231</v>
      </c>
    </row>
    <row r="1850" spans="1:1" x14ac:dyDescent="0.25">
      <c r="A1850" t="s">
        <v>17589</v>
      </c>
    </row>
    <row r="1851" spans="1:1" x14ac:dyDescent="0.25">
      <c r="A1851" t="s">
        <v>17593</v>
      </c>
    </row>
    <row r="1852" spans="1:1" x14ac:dyDescent="0.25">
      <c r="A1852" t="s">
        <v>17599</v>
      </c>
    </row>
    <row r="1853" spans="1:1" x14ac:dyDescent="0.25">
      <c r="A1853" t="s">
        <v>17607</v>
      </c>
    </row>
    <row r="1854" spans="1:1" x14ac:dyDescent="0.25">
      <c r="A1854" t="s">
        <v>17611</v>
      </c>
    </row>
    <row r="1855" spans="1:1" x14ac:dyDescent="0.25">
      <c r="A1855" t="s">
        <v>17617</v>
      </c>
    </row>
    <row r="1856" spans="1:1" x14ac:dyDescent="0.25">
      <c r="A1856" t="s">
        <v>17628</v>
      </c>
    </row>
    <row r="1857" spans="1:1" x14ac:dyDescent="0.25">
      <c r="A1857" t="s">
        <v>17635</v>
      </c>
    </row>
    <row r="1858" spans="1:1" x14ac:dyDescent="0.25">
      <c r="A1858" t="s">
        <v>17642</v>
      </c>
    </row>
    <row r="1859" spans="1:1" x14ac:dyDescent="0.25">
      <c r="A1859" t="s">
        <v>17652</v>
      </c>
    </row>
    <row r="1860" spans="1:1" x14ac:dyDescent="0.25">
      <c r="A1860" t="s">
        <v>17658</v>
      </c>
    </row>
    <row r="1861" spans="1:1" x14ac:dyDescent="0.25">
      <c r="A1861" t="s">
        <v>17666</v>
      </c>
    </row>
    <row r="1862" spans="1:1" x14ac:dyDescent="0.25">
      <c r="A1862" t="s">
        <v>17676</v>
      </c>
    </row>
    <row r="1863" spans="1:1" x14ac:dyDescent="0.25">
      <c r="A1863" t="s">
        <v>12316</v>
      </c>
    </row>
    <row r="1864" spans="1:1" x14ac:dyDescent="0.25">
      <c r="A1864" t="s">
        <v>17692</v>
      </c>
    </row>
    <row r="1865" spans="1:1" x14ac:dyDescent="0.25">
      <c r="A1865" t="s">
        <v>4632</v>
      </c>
    </row>
    <row r="1866" spans="1:1" x14ac:dyDescent="0.25">
      <c r="A1866" t="s">
        <v>11271</v>
      </c>
    </row>
    <row r="1867" spans="1:1" x14ac:dyDescent="0.25">
      <c r="A1867" t="s">
        <v>17714</v>
      </c>
    </row>
    <row r="1868" spans="1:1" x14ac:dyDescent="0.25">
      <c r="A1868" t="s">
        <v>17720</v>
      </c>
    </row>
    <row r="1869" spans="1:1" x14ac:dyDescent="0.25">
      <c r="A1869" t="s">
        <v>2384</v>
      </c>
    </row>
    <row r="1870" spans="1:1" x14ac:dyDescent="0.25">
      <c r="A1870" t="s">
        <v>17731</v>
      </c>
    </row>
    <row r="1871" spans="1:1" x14ac:dyDescent="0.25">
      <c r="A1871" t="s">
        <v>3745</v>
      </c>
    </row>
    <row r="1872" spans="1:1" x14ac:dyDescent="0.25">
      <c r="A1872" t="s">
        <v>4009</v>
      </c>
    </row>
    <row r="1873" spans="1:1" x14ac:dyDescent="0.25">
      <c r="A1873" t="s">
        <v>17759</v>
      </c>
    </row>
    <row r="1874" spans="1:1" x14ac:dyDescent="0.25">
      <c r="A1874" t="s">
        <v>4480</v>
      </c>
    </row>
    <row r="1875" spans="1:1" x14ac:dyDescent="0.25">
      <c r="A1875" t="s">
        <v>1848</v>
      </c>
    </row>
    <row r="1876" spans="1:1" x14ac:dyDescent="0.25">
      <c r="A1876" t="s">
        <v>17784</v>
      </c>
    </row>
    <row r="1877" spans="1:1" x14ac:dyDescent="0.25">
      <c r="A1877" t="s">
        <v>17790</v>
      </c>
    </row>
    <row r="1878" spans="1:1" x14ac:dyDescent="0.25">
      <c r="A1878" t="s">
        <v>17797</v>
      </c>
    </row>
    <row r="1879" spans="1:1" x14ac:dyDescent="0.25">
      <c r="A1879" t="s">
        <v>4635</v>
      </c>
    </row>
    <row r="1880" spans="1:1" x14ac:dyDescent="0.25">
      <c r="A1880" t="s">
        <v>1106</v>
      </c>
    </row>
    <row r="1881" spans="1:1" x14ac:dyDescent="0.25">
      <c r="A1881" t="s">
        <v>17811</v>
      </c>
    </row>
    <row r="1882" spans="1:1" x14ac:dyDescent="0.25">
      <c r="A1882" t="s">
        <v>17824</v>
      </c>
    </row>
    <row r="1883" spans="1:1" x14ac:dyDescent="0.25">
      <c r="A1883" t="s">
        <v>17829</v>
      </c>
    </row>
    <row r="1884" spans="1:1" x14ac:dyDescent="0.25">
      <c r="A1884" t="s">
        <v>430</v>
      </c>
    </row>
    <row r="1885" spans="1:1" x14ac:dyDescent="0.25">
      <c r="A1885" t="s">
        <v>7456</v>
      </c>
    </row>
    <row r="1886" spans="1:1" x14ac:dyDescent="0.25">
      <c r="A1886" t="s">
        <v>17846</v>
      </c>
    </row>
    <row r="1887" spans="1:1" x14ac:dyDescent="0.25">
      <c r="A1887" t="s">
        <v>17858</v>
      </c>
    </row>
    <row r="1888" spans="1:1" x14ac:dyDescent="0.25">
      <c r="A1888" t="s">
        <v>17864</v>
      </c>
    </row>
    <row r="1889" spans="1:1" x14ac:dyDescent="0.25">
      <c r="A1889" t="s">
        <v>17871</v>
      </c>
    </row>
    <row r="1890" spans="1:1" x14ac:dyDescent="0.25">
      <c r="A1890" t="s">
        <v>17878</v>
      </c>
    </row>
    <row r="1891" spans="1:1" x14ac:dyDescent="0.25">
      <c r="A1891" t="s">
        <v>17884</v>
      </c>
    </row>
    <row r="1892" spans="1:1" x14ac:dyDescent="0.25">
      <c r="A1892" t="s">
        <v>14144</v>
      </c>
    </row>
    <row r="1893" spans="1:1" x14ac:dyDescent="0.25">
      <c r="A1893" t="s">
        <v>17898</v>
      </c>
    </row>
    <row r="1894" spans="1:1" x14ac:dyDescent="0.25">
      <c r="A1894" t="s">
        <v>17908</v>
      </c>
    </row>
    <row r="1895" spans="1:1" x14ac:dyDescent="0.25">
      <c r="A1895" t="s">
        <v>17915</v>
      </c>
    </row>
    <row r="1896" spans="1:1" x14ac:dyDescent="0.25">
      <c r="A1896" t="s">
        <v>16109</v>
      </c>
    </row>
    <row r="1897" spans="1:1" x14ac:dyDescent="0.25">
      <c r="A1897" t="s">
        <v>17926</v>
      </c>
    </row>
    <row r="1898" spans="1:1" x14ac:dyDescent="0.25">
      <c r="A1898" t="s">
        <v>9785</v>
      </c>
    </row>
    <row r="1899" spans="1:1" x14ac:dyDescent="0.25">
      <c r="A1899" t="s">
        <v>10272</v>
      </c>
    </row>
    <row r="1900" spans="1:1" x14ac:dyDescent="0.25">
      <c r="A1900" t="s">
        <v>9464</v>
      </c>
    </row>
    <row r="1901" spans="1:1" x14ac:dyDescent="0.25">
      <c r="A1901" t="s">
        <v>13757</v>
      </c>
    </row>
    <row r="1902" spans="1:1" x14ac:dyDescent="0.25">
      <c r="A1902" t="s">
        <v>14006</v>
      </c>
    </row>
    <row r="1903" spans="1:1" x14ac:dyDescent="0.25">
      <c r="A1903" t="s">
        <v>1601</v>
      </c>
    </row>
    <row r="1904" spans="1:1" x14ac:dyDescent="0.25">
      <c r="A1904" t="s">
        <v>17970</v>
      </c>
    </row>
    <row r="1905" spans="1:1" x14ac:dyDescent="0.25">
      <c r="A1905" t="s">
        <v>17976</v>
      </c>
    </row>
    <row r="1906" spans="1:1" x14ac:dyDescent="0.25">
      <c r="A1906" t="s">
        <v>3339</v>
      </c>
    </row>
    <row r="1907" spans="1:1" x14ac:dyDescent="0.25">
      <c r="A1907" t="s">
        <v>3791</v>
      </c>
    </row>
    <row r="1908" spans="1:1" x14ac:dyDescent="0.25">
      <c r="A1908" t="s">
        <v>17994</v>
      </c>
    </row>
    <row r="1909" spans="1:1" x14ac:dyDescent="0.25">
      <c r="A1909" t="s">
        <v>15689</v>
      </c>
    </row>
    <row r="1910" spans="1:1" x14ac:dyDescent="0.25">
      <c r="A1910" t="s">
        <v>18022</v>
      </c>
    </row>
    <row r="1911" spans="1:1" x14ac:dyDescent="0.25">
      <c r="A1911" t="s">
        <v>18031</v>
      </c>
    </row>
    <row r="1912" spans="1:1" x14ac:dyDescent="0.25">
      <c r="A1912" t="s">
        <v>18036</v>
      </c>
    </row>
    <row r="1913" spans="1:1" x14ac:dyDescent="0.25">
      <c r="A1913" t="s">
        <v>18043</v>
      </c>
    </row>
    <row r="1914" spans="1:1" x14ac:dyDescent="0.25">
      <c r="A1914" t="s">
        <v>13065</v>
      </c>
    </row>
    <row r="1915" spans="1:1" x14ac:dyDescent="0.25">
      <c r="A1915" t="s">
        <v>18051</v>
      </c>
    </row>
    <row r="1916" spans="1:1" x14ac:dyDescent="0.25">
      <c r="A1916" t="s">
        <v>8693</v>
      </c>
    </row>
    <row r="1917" spans="1:1" x14ac:dyDescent="0.25">
      <c r="A1917" t="s">
        <v>16141</v>
      </c>
    </row>
    <row r="1918" spans="1:1" x14ac:dyDescent="0.25">
      <c r="A1918" t="s">
        <v>7909</v>
      </c>
    </row>
    <row r="1919" spans="1:1" x14ac:dyDescent="0.25">
      <c r="A1919" t="s">
        <v>18076</v>
      </c>
    </row>
    <row r="1920" spans="1:1" x14ac:dyDescent="0.25">
      <c r="A1920" t="s">
        <v>18080</v>
      </c>
    </row>
    <row r="1921" spans="1:1" x14ac:dyDescent="0.25">
      <c r="A1921" t="s">
        <v>18086</v>
      </c>
    </row>
    <row r="1922" spans="1:1" x14ac:dyDescent="0.25">
      <c r="A1922" t="s">
        <v>18092</v>
      </c>
    </row>
    <row r="1923" spans="1:1" x14ac:dyDescent="0.25">
      <c r="A1923" t="s">
        <v>3405</v>
      </c>
    </row>
    <row r="1924" spans="1:1" x14ac:dyDescent="0.25">
      <c r="A1924" t="s">
        <v>13599</v>
      </c>
    </row>
    <row r="1925" spans="1:1" x14ac:dyDescent="0.25">
      <c r="A1925" t="s">
        <v>18108</v>
      </c>
    </row>
    <row r="1926" spans="1:1" x14ac:dyDescent="0.25">
      <c r="A1926" t="s">
        <v>18115</v>
      </c>
    </row>
    <row r="1927" spans="1:1" x14ac:dyDescent="0.25">
      <c r="A1927" t="s">
        <v>18121</v>
      </c>
    </row>
    <row r="1928" spans="1:1" x14ac:dyDescent="0.25">
      <c r="A1928" t="s">
        <v>18132</v>
      </c>
    </row>
    <row r="1929" spans="1:1" x14ac:dyDescent="0.25">
      <c r="A1929" t="s">
        <v>18137</v>
      </c>
    </row>
    <row r="1930" spans="1:1" x14ac:dyDescent="0.25">
      <c r="A1930" t="s">
        <v>18148</v>
      </c>
    </row>
    <row r="1931" spans="1:1" x14ac:dyDescent="0.25">
      <c r="A1931" t="s">
        <v>15209</v>
      </c>
    </row>
    <row r="1932" spans="1:1" x14ac:dyDescent="0.25">
      <c r="A1932" t="s">
        <v>18162</v>
      </c>
    </row>
    <row r="1933" spans="1:1" x14ac:dyDescent="0.25">
      <c r="A1933" t="s">
        <v>18169</v>
      </c>
    </row>
    <row r="1934" spans="1:1" x14ac:dyDescent="0.25">
      <c r="A1934" t="s">
        <v>18175</v>
      </c>
    </row>
    <row r="1935" spans="1:1" x14ac:dyDescent="0.25">
      <c r="A1935" t="s">
        <v>18184</v>
      </c>
    </row>
    <row r="1936" spans="1:1" x14ac:dyDescent="0.25">
      <c r="A1936" t="s">
        <v>18190</v>
      </c>
    </row>
    <row r="1937" spans="1:1" x14ac:dyDescent="0.25">
      <c r="A1937" t="s">
        <v>18200</v>
      </c>
    </row>
    <row r="1938" spans="1:1" x14ac:dyDescent="0.25">
      <c r="A1938" t="s">
        <v>18205</v>
      </c>
    </row>
    <row r="1939" spans="1:1" x14ac:dyDescent="0.25">
      <c r="A1939" t="s">
        <v>3444</v>
      </c>
    </row>
    <row r="1940" spans="1:1" x14ac:dyDescent="0.25">
      <c r="A1940" t="s">
        <v>18214</v>
      </c>
    </row>
    <row r="1941" spans="1:1" x14ac:dyDescent="0.25">
      <c r="A1941" t="s">
        <v>18223</v>
      </c>
    </row>
    <row r="1942" spans="1:1" x14ac:dyDescent="0.25">
      <c r="A1942" t="s">
        <v>13879</v>
      </c>
    </row>
    <row r="1943" spans="1:1" x14ac:dyDescent="0.25">
      <c r="A1943" t="s">
        <v>13512</v>
      </c>
    </row>
    <row r="1944" spans="1:1" x14ac:dyDescent="0.25">
      <c r="A1944" t="s">
        <v>5886</v>
      </c>
    </row>
    <row r="1945" spans="1:1" x14ac:dyDescent="0.25">
      <c r="A1945" t="s">
        <v>18247</v>
      </c>
    </row>
    <row r="1946" spans="1:1" x14ac:dyDescent="0.25">
      <c r="A1946" t="s">
        <v>18256</v>
      </c>
    </row>
    <row r="1947" spans="1:1" x14ac:dyDescent="0.25">
      <c r="A1947" t="s">
        <v>18261</v>
      </c>
    </row>
    <row r="1948" spans="1:1" x14ac:dyDescent="0.25">
      <c r="A1948" t="s">
        <v>18265</v>
      </c>
    </row>
    <row r="1949" spans="1:1" x14ac:dyDescent="0.25">
      <c r="A1949" t="s">
        <v>14348</v>
      </c>
    </row>
    <row r="1950" spans="1:1" x14ac:dyDescent="0.25">
      <c r="A1950" t="s">
        <v>18275</v>
      </c>
    </row>
    <row r="1951" spans="1:1" x14ac:dyDescent="0.25">
      <c r="A1951" t="s">
        <v>18284</v>
      </c>
    </row>
    <row r="1952" spans="1:1" x14ac:dyDescent="0.25">
      <c r="A1952" t="s">
        <v>9879</v>
      </c>
    </row>
    <row r="1953" spans="1:1" x14ac:dyDescent="0.25">
      <c r="A1953" t="s">
        <v>16018</v>
      </c>
    </row>
    <row r="1954" spans="1:1" x14ac:dyDescent="0.25">
      <c r="A1954" t="s">
        <v>18300</v>
      </c>
    </row>
    <row r="1955" spans="1:1" x14ac:dyDescent="0.25">
      <c r="A1955" t="s">
        <v>18306</v>
      </c>
    </row>
    <row r="1956" spans="1:1" x14ac:dyDescent="0.25">
      <c r="A1956" t="s">
        <v>8519</v>
      </c>
    </row>
    <row r="1957" spans="1:1" x14ac:dyDescent="0.25">
      <c r="A1957" t="s">
        <v>18316</v>
      </c>
    </row>
    <row r="1958" spans="1:1" x14ac:dyDescent="0.25">
      <c r="A1958" t="s">
        <v>18324</v>
      </c>
    </row>
    <row r="1959" spans="1:1" x14ac:dyDescent="0.25">
      <c r="A1959" t="s">
        <v>18329</v>
      </c>
    </row>
    <row r="1960" spans="1:1" x14ac:dyDescent="0.25">
      <c r="A1960" t="s">
        <v>15530</v>
      </c>
    </row>
    <row r="1961" spans="1:1" x14ac:dyDescent="0.25">
      <c r="A1961" t="s">
        <v>7544</v>
      </c>
    </row>
    <row r="1962" spans="1:1" x14ac:dyDescent="0.25">
      <c r="A1962" t="s">
        <v>16559</v>
      </c>
    </row>
    <row r="1963" spans="1:1" x14ac:dyDescent="0.25">
      <c r="A1963" t="s">
        <v>18345</v>
      </c>
    </row>
    <row r="1964" spans="1:1" x14ac:dyDescent="0.25">
      <c r="A1964" t="s">
        <v>6343</v>
      </c>
    </row>
    <row r="1965" spans="1:1" x14ac:dyDescent="0.25">
      <c r="A1965" t="s">
        <v>18358</v>
      </c>
    </row>
    <row r="1966" spans="1:1" x14ac:dyDescent="0.25">
      <c r="A1966" t="s">
        <v>18364</v>
      </c>
    </row>
    <row r="1967" spans="1:1" x14ac:dyDescent="0.25">
      <c r="A1967" t="s">
        <v>18370</v>
      </c>
    </row>
    <row r="1968" spans="1:1" x14ac:dyDescent="0.25">
      <c r="A1968" t="s">
        <v>7304</v>
      </c>
    </row>
    <row r="1969" spans="1:1" x14ac:dyDescent="0.25">
      <c r="A1969" t="s">
        <v>18382</v>
      </c>
    </row>
    <row r="1970" spans="1:1" x14ac:dyDescent="0.25">
      <c r="A1970" t="s">
        <v>18393</v>
      </c>
    </row>
    <row r="1971" spans="1:1" x14ac:dyDescent="0.25">
      <c r="A1971" t="s">
        <v>7528</v>
      </c>
    </row>
    <row r="1972" spans="1:1" x14ac:dyDescent="0.25">
      <c r="A1972" t="s">
        <v>6815</v>
      </c>
    </row>
    <row r="1973" spans="1:1" x14ac:dyDescent="0.25">
      <c r="A1973" t="s">
        <v>18416</v>
      </c>
    </row>
    <row r="1974" spans="1:1" x14ac:dyDescent="0.25">
      <c r="A1974" t="s">
        <v>18421</v>
      </c>
    </row>
    <row r="1975" spans="1:1" x14ac:dyDescent="0.25">
      <c r="A1975" t="s">
        <v>10286</v>
      </c>
    </row>
    <row r="1976" spans="1:1" x14ac:dyDescent="0.25">
      <c r="A1976" t="s">
        <v>18433</v>
      </c>
    </row>
    <row r="1977" spans="1:1" x14ac:dyDescent="0.25">
      <c r="A1977" t="s">
        <v>18439</v>
      </c>
    </row>
    <row r="1978" spans="1:1" x14ac:dyDescent="0.25">
      <c r="A1978" t="s">
        <v>18451</v>
      </c>
    </row>
    <row r="1979" spans="1:1" x14ac:dyDescent="0.25">
      <c r="A1979" t="s">
        <v>18455</v>
      </c>
    </row>
    <row r="1980" spans="1:1" x14ac:dyDescent="0.25">
      <c r="A1980" t="s">
        <v>18464</v>
      </c>
    </row>
    <row r="1981" spans="1:1" x14ac:dyDescent="0.25">
      <c r="A1981" t="s">
        <v>11162</v>
      </c>
    </row>
    <row r="1982" spans="1:1" x14ac:dyDescent="0.25">
      <c r="A1982" t="s">
        <v>18472</v>
      </c>
    </row>
    <row r="1983" spans="1:1" x14ac:dyDescent="0.25">
      <c r="A1983" t="s">
        <v>5705</v>
      </c>
    </row>
    <row r="1984" spans="1:1" x14ac:dyDescent="0.25">
      <c r="A1984" t="s">
        <v>17612</v>
      </c>
    </row>
    <row r="1985" spans="1:1" x14ac:dyDescent="0.25">
      <c r="A1985" t="s">
        <v>18489</v>
      </c>
    </row>
    <row r="1986" spans="1:1" x14ac:dyDescent="0.25">
      <c r="A1986" t="s">
        <v>16031</v>
      </c>
    </row>
    <row r="1987" spans="1:1" x14ac:dyDescent="0.25">
      <c r="A1987" t="s">
        <v>5104</v>
      </c>
    </row>
    <row r="1988" spans="1:1" x14ac:dyDescent="0.25">
      <c r="A1988" t="s">
        <v>18513</v>
      </c>
    </row>
    <row r="1989" spans="1:1" x14ac:dyDescent="0.25">
      <c r="A1989" t="s">
        <v>18519</v>
      </c>
    </row>
    <row r="1990" spans="1:1" x14ac:dyDescent="0.25">
      <c r="A1990" t="s">
        <v>18526</v>
      </c>
    </row>
    <row r="1991" spans="1:1" x14ac:dyDescent="0.25">
      <c r="A1991" t="s">
        <v>18536</v>
      </c>
    </row>
    <row r="1992" spans="1:1" x14ac:dyDescent="0.25">
      <c r="A1992" t="s">
        <v>15472</v>
      </c>
    </row>
    <row r="1993" spans="1:1" x14ac:dyDescent="0.25">
      <c r="A1993" t="s">
        <v>18544</v>
      </c>
    </row>
    <row r="1994" spans="1:1" x14ac:dyDescent="0.25">
      <c r="A1994" t="s">
        <v>18551</v>
      </c>
    </row>
    <row r="1995" spans="1:1" x14ac:dyDescent="0.25">
      <c r="A1995" t="s">
        <v>18562</v>
      </c>
    </row>
    <row r="1996" spans="1:1" x14ac:dyDescent="0.25">
      <c r="A1996" t="s">
        <v>18572</v>
      </c>
    </row>
    <row r="1997" spans="1:1" x14ac:dyDescent="0.25">
      <c r="A1997" t="s">
        <v>18578</v>
      </c>
    </row>
    <row r="1998" spans="1:1" x14ac:dyDescent="0.25">
      <c r="A1998" t="s">
        <v>10421</v>
      </c>
    </row>
    <row r="1999" spans="1:1" x14ac:dyDescent="0.25">
      <c r="A1999" t="s">
        <v>18588</v>
      </c>
    </row>
    <row r="2000" spans="1:1" x14ac:dyDescent="0.25">
      <c r="A2000" t="s">
        <v>18595</v>
      </c>
    </row>
    <row r="2001" spans="1:1" x14ac:dyDescent="0.25">
      <c r="A2001" t="s">
        <v>18599</v>
      </c>
    </row>
    <row r="2002" spans="1:1" x14ac:dyDescent="0.25">
      <c r="A2002" t="s">
        <v>18614</v>
      </c>
    </row>
    <row r="2003" spans="1:1" x14ac:dyDescent="0.25">
      <c r="A2003" t="s">
        <v>18620</v>
      </c>
    </row>
    <row r="2004" spans="1:1" x14ac:dyDescent="0.25">
      <c r="A2004" t="s">
        <v>18625</v>
      </c>
    </row>
    <row r="2005" spans="1:1" x14ac:dyDescent="0.25">
      <c r="A2005" t="s">
        <v>18632</v>
      </c>
    </row>
    <row r="2006" spans="1:1" x14ac:dyDescent="0.25">
      <c r="A2006" t="s">
        <v>18638</v>
      </c>
    </row>
    <row r="2007" spans="1:1" x14ac:dyDescent="0.25">
      <c r="A2007" t="s">
        <v>18644</v>
      </c>
    </row>
    <row r="2008" spans="1:1" x14ac:dyDescent="0.25">
      <c r="A2008" t="s">
        <v>18652</v>
      </c>
    </row>
    <row r="2009" spans="1:1" x14ac:dyDescent="0.25">
      <c r="A2009" t="s">
        <v>18657</v>
      </c>
    </row>
    <row r="2010" spans="1:1" x14ac:dyDescent="0.25">
      <c r="A2010" t="s">
        <v>18667</v>
      </c>
    </row>
    <row r="2011" spans="1:1" x14ac:dyDescent="0.25">
      <c r="A2011" t="s">
        <v>18672</v>
      </c>
    </row>
    <row r="2012" spans="1:1" x14ac:dyDescent="0.25">
      <c r="A2012" t="s">
        <v>18677</v>
      </c>
    </row>
    <row r="2013" spans="1:1" x14ac:dyDescent="0.25">
      <c r="A2013" t="s">
        <v>17945</v>
      </c>
    </row>
    <row r="2014" spans="1:1" x14ac:dyDescent="0.25">
      <c r="A2014" t="s">
        <v>18689</v>
      </c>
    </row>
    <row r="2015" spans="1:1" x14ac:dyDescent="0.25">
      <c r="A2015" t="s">
        <v>18701</v>
      </c>
    </row>
    <row r="2016" spans="1:1" x14ac:dyDescent="0.25">
      <c r="A2016" t="s">
        <v>18707</v>
      </c>
    </row>
    <row r="2017" spans="1:1" x14ac:dyDescent="0.25">
      <c r="A2017" t="s">
        <v>18712</v>
      </c>
    </row>
    <row r="2018" spans="1:1" x14ac:dyDescent="0.25">
      <c r="A2018" t="s">
        <v>18719</v>
      </c>
    </row>
    <row r="2019" spans="1:1" x14ac:dyDescent="0.25">
      <c r="A2019" t="s">
        <v>1431</v>
      </c>
    </row>
    <row r="2020" spans="1:1" x14ac:dyDescent="0.25">
      <c r="A2020" t="s">
        <v>18734</v>
      </c>
    </row>
    <row r="2021" spans="1:1" x14ac:dyDescent="0.25">
      <c r="A2021" t="s">
        <v>18739</v>
      </c>
    </row>
    <row r="2022" spans="1:1" x14ac:dyDescent="0.25">
      <c r="A2022" t="s">
        <v>18742</v>
      </c>
    </row>
    <row r="2023" spans="1:1" x14ac:dyDescent="0.25">
      <c r="A2023" t="s">
        <v>18751</v>
      </c>
    </row>
    <row r="2024" spans="1:1" x14ac:dyDescent="0.25">
      <c r="A2024" t="s">
        <v>7850</v>
      </c>
    </row>
    <row r="2025" spans="1:1" x14ac:dyDescent="0.25">
      <c r="A2025" t="s">
        <v>18758</v>
      </c>
    </row>
    <row r="2026" spans="1:1" x14ac:dyDescent="0.25">
      <c r="A2026" t="s">
        <v>18764</v>
      </c>
    </row>
    <row r="2027" spans="1:1" x14ac:dyDescent="0.25">
      <c r="A2027" t="s">
        <v>18770</v>
      </c>
    </row>
    <row r="2028" spans="1:1" x14ac:dyDescent="0.25">
      <c r="A2028" t="s">
        <v>18776</v>
      </c>
    </row>
    <row r="2029" spans="1:1" x14ac:dyDescent="0.25">
      <c r="A2029" t="s">
        <v>18782</v>
      </c>
    </row>
    <row r="2030" spans="1:1" x14ac:dyDescent="0.25">
      <c r="A2030" t="s">
        <v>18786</v>
      </c>
    </row>
    <row r="2031" spans="1:1" x14ac:dyDescent="0.25">
      <c r="A2031" t="s">
        <v>18793</v>
      </c>
    </row>
    <row r="2032" spans="1:1" x14ac:dyDescent="0.25">
      <c r="A2032" t="s">
        <v>18798</v>
      </c>
    </row>
    <row r="2033" spans="1:1" x14ac:dyDescent="0.25">
      <c r="A2033" t="s">
        <v>18804</v>
      </c>
    </row>
    <row r="2034" spans="1:1" x14ac:dyDescent="0.25">
      <c r="A2034" t="s">
        <v>18813</v>
      </c>
    </row>
    <row r="2035" spans="1:1" x14ac:dyDescent="0.25">
      <c r="A2035" t="s">
        <v>18056</v>
      </c>
    </row>
    <row r="2036" spans="1:1" x14ac:dyDescent="0.25">
      <c r="A2036" t="s">
        <v>8549</v>
      </c>
    </row>
    <row r="2037" spans="1:1" x14ac:dyDescent="0.25">
      <c r="A2037" t="s">
        <v>18834</v>
      </c>
    </row>
    <row r="2038" spans="1:1" x14ac:dyDescent="0.25">
      <c r="A2038" t="s">
        <v>18839</v>
      </c>
    </row>
    <row r="2039" spans="1:1" x14ac:dyDescent="0.25">
      <c r="A2039" t="s">
        <v>18843</v>
      </c>
    </row>
    <row r="2040" spans="1:1" x14ac:dyDescent="0.25">
      <c r="A2040" t="s">
        <v>18846</v>
      </c>
    </row>
    <row r="2041" spans="1:1" x14ac:dyDescent="0.25">
      <c r="A2041" t="s">
        <v>18855</v>
      </c>
    </row>
    <row r="2042" spans="1:1" x14ac:dyDescent="0.25">
      <c r="A2042" t="s">
        <v>14782</v>
      </c>
    </row>
    <row r="2043" spans="1:1" x14ac:dyDescent="0.25">
      <c r="A2043" t="s">
        <v>18865</v>
      </c>
    </row>
    <row r="2044" spans="1:1" x14ac:dyDescent="0.25">
      <c r="A2044" t="s">
        <v>15069</v>
      </c>
    </row>
    <row r="2045" spans="1:1" x14ac:dyDescent="0.25">
      <c r="A2045" t="s">
        <v>18875</v>
      </c>
    </row>
    <row r="2046" spans="1:1" x14ac:dyDescent="0.25">
      <c r="A2046" t="s">
        <v>18881</v>
      </c>
    </row>
    <row r="2047" spans="1:1" x14ac:dyDescent="0.25">
      <c r="A2047" t="s">
        <v>18886</v>
      </c>
    </row>
    <row r="2048" spans="1:1" x14ac:dyDescent="0.25">
      <c r="A2048" t="s">
        <v>18896</v>
      </c>
    </row>
    <row r="2049" spans="1:1" x14ac:dyDescent="0.25">
      <c r="A2049" t="s">
        <v>18905</v>
      </c>
    </row>
    <row r="2050" spans="1:1" x14ac:dyDescent="0.25">
      <c r="A2050" t="s">
        <v>18911</v>
      </c>
    </row>
    <row r="2051" spans="1:1" x14ac:dyDescent="0.25">
      <c r="A2051" t="s">
        <v>18922</v>
      </c>
    </row>
    <row r="2052" spans="1:1" x14ac:dyDescent="0.25">
      <c r="A2052" t="s">
        <v>11528</v>
      </c>
    </row>
    <row r="2053" spans="1:1" x14ac:dyDescent="0.25">
      <c r="A2053" t="s">
        <v>18947</v>
      </c>
    </row>
    <row r="2054" spans="1:1" x14ac:dyDescent="0.25">
      <c r="A2054" t="s">
        <v>18952</v>
      </c>
    </row>
    <row r="2055" spans="1:1" x14ac:dyDescent="0.25">
      <c r="A2055" t="s">
        <v>18965</v>
      </c>
    </row>
    <row r="2056" spans="1:1" x14ac:dyDescent="0.25">
      <c r="A2056" t="s">
        <v>18971</v>
      </c>
    </row>
    <row r="2057" spans="1:1" x14ac:dyDescent="0.25">
      <c r="A2057" t="s">
        <v>18979</v>
      </c>
    </row>
    <row r="2058" spans="1:1" x14ac:dyDescent="0.25">
      <c r="A2058" t="s">
        <v>18983</v>
      </c>
    </row>
    <row r="2059" spans="1:1" x14ac:dyDescent="0.25">
      <c r="A2059" t="s">
        <v>18989</v>
      </c>
    </row>
    <row r="2060" spans="1:1" x14ac:dyDescent="0.25">
      <c r="A2060" t="s">
        <v>18993</v>
      </c>
    </row>
    <row r="2061" spans="1:1" x14ac:dyDescent="0.25">
      <c r="A2061" t="s">
        <v>19015</v>
      </c>
    </row>
    <row r="2062" spans="1:1" x14ac:dyDescent="0.25">
      <c r="A2062" t="s">
        <v>19020</v>
      </c>
    </row>
    <row r="2063" spans="1:1" x14ac:dyDescent="0.25">
      <c r="A2063" t="s">
        <v>19029</v>
      </c>
    </row>
    <row r="2064" spans="1:1" x14ac:dyDescent="0.25">
      <c r="A2064" t="s">
        <v>19035</v>
      </c>
    </row>
    <row r="2065" spans="1:1" x14ac:dyDescent="0.25">
      <c r="A2065" t="s">
        <v>9381</v>
      </c>
    </row>
    <row r="2066" spans="1:1" x14ac:dyDescent="0.25">
      <c r="A2066" t="s">
        <v>16340</v>
      </c>
    </row>
    <row r="2067" spans="1:1" x14ac:dyDescent="0.25">
      <c r="A2067" t="s">
        <v>18891</v>
      </c>
    </row>
    <row r="2068" spans="1:1" x14ac:dyDescent="0.25">
      <c r="A2068" t="s">
        <v>17845</v>
      </c>
    </row>
    <row r="2069" spans="1:1" x14ac:dyDescent="0.25">
      <c r="A2069" t="s">
        <v>19063</v>
      </c>
    </row>
    <row r="2070" spans="1:1" x14ac:dyDescent="0.25">
      <c r="A2070" t="s">
        <v>19072</v>
      </c>
    </row>
    <row r="2071" spans="1:1" x14ac:dyDescent="0.25">
      <c r="A2071" t="s">
        <v>19075</v>
      </c>
    </row>
    <row r="2072" spans="1:1" x14ac:dyDescent="0.25">
      <c r="A2072" t="s">
        <v>19082</v>
      </c>
    </row>
    <row r="2073" spans="1:1" x14ac:dyDescent="0.25">
      <c r="A2073" t="s">
        <v>19094</v>
      </c>
    </row>
    <row r="2074" spans="1:1" x14ac:dyDescent="0.25">
      <c r="A2074" t="s">
        <v>19099</v>
      </c>
    </row>
    <row r="2075" spans="1:1" x14ac:dyDescent="0.25">
      <c r="A2075" t="s">
        <v>13821</v>
      </c>
    </row>
    <row r="2076" spans="1:1" x14ac:dyDescent="0.25">
      <c r="A2076" t="s">
        <v>19110</v>
      </c>
    </row>
    <row r="2077" spans="1:1" x14ac:dyDescent="0.25">
      <c r="A2077" t="s">
        <v>19116</v>
      </c>
    </row>
    <row r="2078" spans="1:1" x14ac:dyDescent="0.25">
      <c r="A2078" t="s">
        <v>19120</v>
      </c>
    </row>
    <row r="2079" spans="1:1" x14ac:dyDescent="0.25">
      <c r="A2079" t="s">
        <v>18850</v>
      </c>
    </row>
    <row r="2080" spans="1:1" x14ac:dyDescent="0.25">
      <c r="A2080" t="s">
        <v>19128</v>
      </c>
    </row>
    <row r="2081" spans="1:1" x14ac:dyDescent="0.25">
      <c r="A2081" t="s">
        <v>19134</v>
      </c>
    </row>
    <row r="2082" spans="1:1" x14ac:dyDescent="0.25">
      <c r="A2082" t="s">
        <v>19142</v>
      </c>
    </row>
    <row r="2083" spans="1:1" x14ac:dyDescent="0.25">
      <c r="A2083" t="s">
        <v>19148</v>
      </c>
    </row>
    <row r="2084" spans="1:1" x14ac:dyDescent="0.25">
      <c r="A2084" t="s">
        <v>18957</v>
      </c>
    </row>
    <row r="2085" spans="1:1" x14ac:dyDescent="0.25">
      <c r="A2085" t="s">
        <v>19156</v>
      </c>
    </row>
    <row r="2086" spans="1:1" x14ac:dyDescent="0.25">
      <c r="A2086" t="s">
        <v>5005</v>
      </c>
    </row>
    <row r="2087" spans="1:1" x14ac:dyDescent="0.25">
      <c r="A2087" t="s">
        <v>19165</v>
      </c>
    </row>
    <row r="2088" spans="1:1" x14ac:dyDescent="0.25">
      <c r="A2088" t="s">
        <v>19171</v>
      </c>
    </row>
    <row r="2089" spans="1:1" x14ac:dyDescent="0.25">
      <c r="A2089" t="s">
        <v>19176</v>
      </c>
    </row>
    <row r="2090" spans="1:1" x14ac:dyDescent="0.25">
      <c r="A2090" t="s">
        <v>19182</v>
      </c>
    </row>
    <row r="2091" spans="1:1" x14ac:dyDescent="0.25">
      <c r="A2091" t="s">
        <v>19188</v>
      </c>
    </row>
    <row r="2092" spans="1:1" x14ac:dyDescent="0.25">
      <c r="A2092" t="s">
        <v>19196</v>
      </c>
    </row>
    <row r="2093" spans="1:1" x14ac:dyDescent="0.25">
      <c r="A2093" t="s">
        <v>19203</v>
      </c>
    </row>
    <row r="2094" spans="1:1" x14ac:dyDescent="0.25">
      <c r="A2094" t="s">
        <v>19209</v>
      </c>
    </row>
    <row r="2095" spans="1:1" x14ac:dyDescent="0.25">
      <c r="A2095" t="s">
        <v>19215</v>
      </c>
    </row>
    <row r="2096" spans="1:1" x14ac:dyDescent="0.25">
      <c r="A2096" t="s">
        <v>19220</v>
      </c>
    </row>
    <row r="2097" spans="1:1" x14ac:dyDescent="0.25">
      <c r="A2097" t="s">
        <v>19229</v>
      </c>
    </row>
    <row r="2098" spans="1:1" x14ac:dyDescent="0.25">
      <c r="A2098" t="s">
        <v>19235</v>
      </c>
    </row>
    <row r="2099" spans="1:1" x14ac:dyDescent="0.25">
      <c r="A2099" t="s">
        <v>19241</v>
      </c>
    </row>
    <row r="2100" spans="1:1" x14ac:dyDescent="0.25">
      <c r="A2100" t="s">
        <v>47</v>
      </c>
    </row>
    <row r="2101" spans="1:1" x14ac:dyDescent="0.25">
      <c r="A2101" t="s">
        <v>62</v>
      </c>
    </row>
    <row r="2102" spans="1:1" x14ac:dyDescent="0.25">
      <c r="A2102" t="s">
        <v>130</v>
      </c>
    </row>
    <row r="2103" spans="1:1" x14ac:dyDescent="0.25">
      <c r="A2103" t="s">
        <v>151</v>
      </c>
    </row>
    <row r="2104" spans="1:1" x14ac:dyDescent="0.25">
      <c r="A2104" t="s">
        <v>209</v>
      </c>
    </row>
    <row r="2105" spans="1:1" x14ac:dyDescent="0.25">
      <c r="A2105" t="s">
        <v>242</v>
      </c>
    </row>
    <row r="2106" spans="1:1" x14ac:dyDescent="0.25">
      <c r="A2106" t="s">
        <v>271</v>
      </c>
    </row>
    <row r="2107" spans="1:1" x14ac:dyDescent="0.25">
      <c r="A2107" t="s">
        <v>308</v>
      </c>
    </row>
    <row r="2108" spans="1:1" x14ac:dyDescent="0.25">
      <c r="A2108" t="s">
        <v>314</v>
      </c>
    </row>
    <row r="2109" spans="1:1" x14ac:dyDescent="0.25">
      <c r="A2109" t="s">
        <v>331</v>
      </c>
    </row>
    <row r="2110" spans="1:1" x14ac:dyDescent="0.25">
      <c r="A2110" t="s">
        <v>341</v>
      </c>
    </row>
    <row r="2111" spans="1:1" x14ac:dyDescent="0.25">
      <c r="A2111" t="s">
        <v>351</v>
      </c>
    </row>
    <row r="2112" spans="1:1" x14ac:dyDescent="0.25">
      <c r="A2112" t="s">
        <v>361</v>
      </c>
    </row>
    <row r="2113" spans="1:1" x14ac:dyDescent="0.25">
      <c r="A2113" t="s">
        <v>368</v>
      </c>
    </row>
    <row r="2114" spans="1:1" x14ac:dyDescent="0.25">
      <c r="A2114" t="s">
        <v>388</v>
      </c>
    </row>
    <row r="2115" spans="1:1" x14ac:dyDescent="0.25">
      <c r="A2115" t="s">
        <v>434</v>
      </c>
    </row>
    <row r="2116" spans="1:1" x14ac:dyDescent="0.25">
      <c r="A2116" t="s">
        <v>446</v>
      </c>
    </row>
    <row r="2117" spans="1:1" x14ac:dyDescent="0.25">
      <c r="A2117" t="s">
        <v>452</v>
      </c>
    </row>
    <row r="2118" spans="1:1" x14ac:dyDescent="0.25">
      <c r="A2118" t="s">
        <v>462</v>
      </c>
    </row>
    <row r="2119" spans="1:1" x14ac:dyDescent="0.25">
      <c r="A2119" t="s">
        <v>492</v>
      </c>
    </row>
    <row r="2120" spans="1:1" x14ac:dyDescent="0.25">
      <c r="A2120" t="s">
        <v>510</v>
      </c>
    </row>
    <row r="2121" spans="1:1" x14ac:dyDescent="0.25">
      <c r="A2121" t="s">
        <v>516</v>
      </c>
    </row>
    <row r="2122" spans="1:1" x14ac:dyDescent="0.25">
      <c r="A2122" t="s">
        <v>522</v>
      </c>
    </row>
    <row r="2123" spans="1:1" x14ac:dyDescent="0.25">
      <c r="A2123" t="s">
        <v>535</v>
      </c>
    </row>
    <row r="2124" spans="1:1" x14ac:dyDescent="0.25">
      <c r="A2124" t="s">
        <v>83</v>
      </c>
    </row>
    <row r="2125" spans="1:1" x14ac:dyDescent="0.25">
      <c r="A2125" t="s">
        <v>570</v>
      </c>
    </row>
    <row r="2126" spans="1:1" x14ac:dyDescent="0.25">
      <c r="A2126" t="s">
        <v>599</v>
      </c>
    </row>
    <row r="2127" spans="1:1" x14ac:dyDescent="0.25">
      <c r="A2127" t="s">
        <v>626</v>
      </c>
    </row>
    <row r="2128" spans="1:1" x14ac:dyDescent="0.25">
      <c r="A2128" t="s">
        <v>389</v>
      </c>
    </row>
    <row r="2129" spans="1:1" x14ac:dyDescent="0.25">
      <c r="A2129" t="s">
        <v>696</v>
      </c>
    </row>
    <row r="2130" spans="1:1" x14ac:dyDescent="0.25">
      <c r="A2130" t="s">
        <v>702</v>
      </c>
    </row>
    <row r="2131" spans="1:1" x14ac:dyDescent="0.25">
      <c r="A2131" t="s">
        <v>708</v>
      </c>
    </row>
    <row r="2132" spans="1:1" x14ac:dyDescent="0.25">
      <c r="A2132" t="s">
        <v>736</v>
      </c>
    </row>
    <row r="2133" spans="1:1" x14ac:dyDescent="0.25">
      <c r="A2133" t="s">
        <v>773</v>
      </c>
    </row>
    <row r="2134" spans="1:1" x14ac:dyDescent="0.25">
      <c r="A2134" t="s">
        <v>780</v>
      </c>
    </row>
    <row r="2135" spans="1:1" x14ac:dyDescent="0.25">
      <c r="A2135" t="s">
        <v>801</v>
      </c>
    </row>
    <row r="2136" spans="1:1" x14ac:dyDescent="0.25">
      <c r="A2136" t="s">
        <v>820</v>
      </c>
    </row>
    <row r="2137" spans="1:1" x14ac:dyDescent="0.25">
      <c r="A2137" t="s">
        <v>846</v>
      </c>
    </row>
    <row r="2138" spans="1:1" x14ac:dyDescent="0.25">
      <c r="A2138" t="s">
        <v>877</v>
      </c>
    </row>
    <row r="2139" spans="1:1" x14ac:dyDescent="0.25">
      <c r="A2139" t="s">
        <v>898</v>
      </c>
    </row>
    <row r="2140" spans="1:1" x14ac:dyDescent="0.25">
      <c r="A2140" t="s">
        <v>919</v>
      </c>
    </row>
    <row r="2141" spans="1:1" x14ac:dyDescent="0.25">
      <c r="A2141" t="s">
        <v>924</v>
      </c>
    </row>
    <row r="2142" spans="1:1" x14ac:dyDescent="0.25">
      <c r="A2142" t="s">
        <v>942</v>
      </c>
    </row>
    <row r="2143" spans="1:1" x14ac:dyDescent="0.25">
      <c r="A2143" t="s">
        <v>949</v>
      </c>
    </row>
    <row r="2144" spans="1:1" x14ac:dyDescent="0.25">
      <c r="A2144" t="s">
        <v>968</v>
      </c>
    </row>
    <row r="2145" spans="1:1" x14ac:dyDescent="0.25">
      <c r="A2145" t="s">
        <v>989</v>
      </c>
    </row>
    <row r="2146" spans="1:1" x14ac:dyDescent="0.25">
      <c r="A2146" t="s">
        <v>999</v>
      </c>
    </row>
    <row r="2147" spans="1:1" x14ac:dyDescent="0.25">
      <c r="A2147" t="s">
        <v>1003</v>
      </c>
    </row>
    <row r="2148" spans="1:1" x14ac:dyDescent="0.25">
      <c r="A2148" t="s">
        <v>607</v>
      </c>
    </row>
    <row r="2149" spans="1:1" x14ac:dyDescent="0.25">
      <c r="A2149" t="s">
        <v>1017</v>
      </c>
    </row>
    <row r="2150" spans="1:1" x14ac:dyDescent="0.25">
      <c r="A2150" t="s">
        <v>878</v>
      </c>
    </row>
    <row r="2151" spans="1:1" x14ac:dyDescent="0.25">
      <c r="A2151" t="s">
        <v>1033</v>
      </c>
    </row>
    <row r="2152" spans="1:1" x14ac:dyDescent="0.25">
      <c r="A2152" t="s">
        <v>654</v>
      </c>
    </row>
    <row r="2153" spans="1:1" x14ac:dyDescent="0.25">
      <c r="A2153" t="s">
        <v>1067</v>
      </c>
    </row>
    <row r="2154" spans="1:1" x14ac:dyDescent="0.25">
      <c r="A2154" t="s">
        <v>1072</v>
      </c>
    </row>
    <row r="2155" spans="1:1" x14ac:dyDescent="0.25">
      <c r="A2155" t="s">
        <v>1078</v>
      </c>
    </row>
    <row r="2156" spans="1:1" x14ac:dyDescent="0.25">
      <c r="A2156" t="s">
        <v>1093</v>
      </c>
    </row>
    <row r="2157" spans="1:1" x14ac:dyDescent="0.25">
      <c r="A2157" t="s">
        <v>1099</v>
      </c>
    </row>
    <row r="2158" spans="1:1" x14ac:dyDescent="0.25">
      <c r="A2158" t="s">
        <v>1115</v>
      </c>
    </row>
    <row r="2159" spans="1:1" x14ac:dyDescent="0.25">
      <c r="A2159" t="s">
        <v>951</v>
      </c>
    </row>
    <row r="2160" spans="1:1" x14ac:dyDescent="0.25">
      <c r="A2160" t="s">
        <v>1141</v>
      </c>
    </row>
    <row r="2161" spans="1:1" x14ac:dyDescent="0.25">
      <c r="A2161" t="s">
        <v>1146</v>
      </c>
    </row>
    <row r="2162" spans="1:1" x14ac:dyDescent="0.25">
      <c r="A2162" t="s">
        <v>1089</v>
      </c>
    </row>
    <row r="2163" spans="1:1" x14ac:dyDescent="0.25">
      <c r="A2163" t="s">
        <v>1176</v>
      </c>
    </row>
    <row r="2164" spans="1:1" x14ac:dyDescent="0.25">
      <c r="A2164" t="s">
        <v>1183</v>
      </c>
    </row>
    <row r="2165" spans="1:1" x14ac:dyDescent="0.25">
      <c r="A2165" t="s">
        <v>1207</v>
      </c>
    </row>
    <row r="2166" spans="1:1" x14ac:dyDescent="0.25">
      <c r="A2166" t="s">
        <v>1218</v>
      </c>
    </row>
    <row r="2167" spans="1:1" x14ac:dyDescent="0.25">
      <c r="A2167" t="s">
        <v>1225</v>
      </c>
    </row>
    <row r="2168" spans="1:1" x14ac:dyDescent="0.25">
      <c r="A2168" t="s">
        <v>1233</v>
      </c>
    </row>
    <row r="2169" spans="1:1" x14ac:dyDescent="0.25">
      <c r="A2169" t="s">
        <v>1238</v>
      </c>
    </row>
    <row r="2170" spans="1:1" x14ac:dyDescent="0.25">
      <c r="A2170" t="s">
        <v>1245</v>
      </c>
    </row>
    <row r="2171" spans="1:1" x14ac:dyDescent="0.25">
      <c r="A2171" t="s">
        <v>1254</v>
      </c>
    </row>
    <row r="2172" spans="1:1" x14ac:dyDescent="0.25">
      <c r="A2172" t="s">
        <v>1293</v>
      </c>
    </row>
    <row r="2173" spans="1:1" x14ac:dyDescent="0.25">
      <c r="A2173" t="s">
        <v>1303</v>
      </c>
    </row>
    <row r="2174" spans="1:1" x14ac:dyDescent="0.25">
      <c r="A2174" t="s">
        <v>1316</v>
      </c>
    </row>
    <row r="2175" spans="1:1" x14ac:dyDescent="0.25">
      <c r="A2175" t="s">
        <v>1322</v>
      </c>
    </row>
    <row r="2176" spans="1:1" x14ac:dyDescent="0.25">
      <c r="A2176" t="s">
        <v>1330</v>
      </c>
    </row>
    <row r="2177" spans="1:1" x14ac:dyDescent="0.25">
      <c r="A2177" t="s">
        <v>1346</v>
      </c>
    </row>
    <row r="2178" spans="1:1" x14ac:dyDescent="0.25">
      <c r="A2178" t="s">
        <v>1351</v>
      </c>
    </row>
    <row r="2179" spans="1:1" x14ac:dyDescent="0.25">
      <c r="A2179" t="s">
        <v>1384</v>
      </c>
    </row>
    <row r="2180" spans="1:1" x14ac:dyDescent="0.25">
      <c r="A2180" t="s">
        <v>1430</v>
      </c>
    </row>
    <row r="2181" spans="1:1" x14ac:dyDescent="0.25">
      <c r="A2181" t="s">
        <v>244</v>
      </c>
    </row>
    <row r="2182" spans="1:1" x14ac:dyDescent="0.25">
      <c r="A2182" t="s">
        <v>1481</v>
      </c>
    </row>
    <row r="2183" spans="1:1" x14ac:dyDescent="0.25">
      <c r="A2183" t="s">
        <v>1501</v>
      </c>
    </row>
    <row r="2184" spans="1:1" x14ac:dyDescent="0.25">
      <c r="A2184" t="s">
        <v>1507</v>
      </c>
    </row>
    <row r="2185" spans="1:1" x14ac:dyDescent="0.25">
      <c r="A2185" t="s">
        <v>1529</v>
      </c>
    </row>
    <row r="2186" spans="1:1" x14ac:dyDescent="0.25">
      <c r="A2186" t="s">
        <v>1533</v>
      </c>
    </row>
    <row r="2187" spans="1:1" x14ac:dyDescent="0.25">
      <c r="A2187" t="s">
        <v>883</v>
      </c>
    </row>
    <row r="2188" spans="1:1" x14ac:dyDescent="0.25">
      <c r="A2188" t="s">
        <v>1574</v>
      </c>
    </row>
    <row r="2189" spans="1:1" x14ac:dyDescent="0.25">
      <c r="A2189" t="s">
        <v>1579</v>
      </c>
    </row>
    <row r="2190" spans="1:1" x14ac:dyDescent="0.25">
      <c r="A2190" t="s">
        <v>1585</v>
      </c>
    </row>
    <row r="2191" spans="1:1" x14ac:dyDescent="0.25">
      <c r="A2191" t="s">
        <v>1590</v>
      </c>
    </row>
    <row r="2192" spans="1:1" x14ac:dyDescent="0.25">
      <c r="A2192" t="s">
        <v>1596</v>
      </c>
    </row>
    <row r="2193" spans="1:1" x14ac:dyDescent="0.25">
      <c r="A2193" t="s">
        <v>1602</v>
      </c>
    </row>
    <row r="2194" spans="1:1" x14ac:dyDescent="0.25">
      <c r="A2194" t="s">
        <v>1616</v>
      </c>
    </row>
    <row r="2195" spans="1:1" x14ac:dyDescent="0.25">
      <c r="A2195" t="s">
        <v>1638</v>
      </c>
    </row>
    <row r="2196" spans="1:1" x14ac:dyDescent="0.25">
      <c r="A2196" t="s">
        <v>1662</v>
      </c>
    </row>
    <row r="2197" spans="1:1" x14ac:dyDescent="0.25">
      <c r="A2197" t="s">
        <v>1666</v>
      </c>
    </row>
    <row r="2198" spans="1:1" x14ac:dyDescent="0.25">
      <c r="A2198" t="s">
        <v>1355</v>
      </c>
    </row>
    <row r="2199" spans="1:1" x14ac:dyDescent="0.25">
      <c r="A2199" t="s">
        <v>1700</v>
      </c>
    </row>
    <row r="2200" spans="1:1" x14ac:dyDescent="0.25">
      <c r="A2200" t="s">
        <v>1735</v>
      </c>
    </row>
    <row r="2201" spans="1:1" x14ac:dyDescent="0.25">
      <c r="A2201" t="s">
        <v>1563</v>
      </c>
    </row>
    <row r="2202" spans="1:1" x14ac:dyDescent="0.25">
      <c r="A2202" t="s">
        <v>1751</v>
      </c>
    </row>
    <row r="2203" spans="1:1" x14ac:dyDescent="0.25">
      <c r="A2203" t="s">
        <v>1795</v>
      </c>
    </row>
    <row r="2204" spans="1:1" x14ac:dyDescent="0.25">
      <c r="A2204" t="s">
        <v>1801</v>
      </c>
    </row>
    <row r="2205" spans="1:1" x14ac:dyDescent="0.25">
      <c r="A2205" t="s">
        <v>1823</v>
      </c>
    </row>
    <row r="2206" spans="1:1" x14ac:dyDescent="0.25">
      <c r="A2206" t="s">
        <v>1840</v>
      </c>
    </row>
    <row r="2207" spans="1:1" x14ac:dyDescent="0.25">
      <c r="A2207" t="s">
        <v>1857</v>
      </c>
    </row>
    <row r="2208" spans="1:1" x14ac:dyDescent="0.25">
      <c r="A2208" t="s">
        <v>1878</v>
      </c>
    </row>
    <row r="2209" spans="1:1" x14ac:dyDescent="0.25">
      <c r="A2209" t="s">
        <v>1887</v>
      </c>
    </row>
    <row r="2210" spans="1:1" x14ac:dyDescent="0.25">
      <c r="A2210" t="s">
        <v>1916</v>
      </c>
    </row>
    <row r="2211" spans="1:1" x14ac:dyDescent="0.25">
      <c r="A2211" t="s">
        <v>1942</v>
      </c>
    </row>
    <row r="2212" spans="1:1" x14ac:dyDescent="0.25">
      <c r="A2212" t="s">
        <v>1948</v>
      </c>
    </row>
    <row r="2213" spans="1:1" x14ac:dyDescent="0.25">
      <c r="A2213" t="s">
        <v>1961</v>
      </c>
    </row>
    <row r="2214" spans="1:1" x14ac:dyDescent="0.25">
      <c r="A2214" t="s">
        <v>1988</v>
      </c>
    </row>
    <row r="2215" spans="1:1" x14ac:dyDescent="0.25">
      <c r="A2215" t="s">
        <v>1995</v>
      </c>
    </row>
    <row r="2216" spans="1:1" x14ac:dyDescent="0.25">
      <c r="A2216" t="s">
        <v>2004</v>
      </c>
    </row>
    <row r="2217" spans="1:1" x14ac:dyDescent="0.25">
      <c r="A2217" t="s">
        <v>2018</v>
      </c>
    </row>
    <row r="2218" spans="1:1" x14ac:dyDescent="0.25">
      <c r="A2218" t="s">
        <v>2024</v>
      </c>
    </row>
    <row r="2219" spans="1:1" x14ac:dyDescent="0.25">
      <c r="A2219" t="s">
        <v>2042</v>
      </c>
    </row>
    <row r="2220" spans="1:1" x14ac:dyDescent="0.25">
      <c r="A2220" t="s">
        <v>2060</v>
      </c>
    </row>
    <row r="2221" spans="1:1" x14ac:dyDescent="0.25">
      <c r="A2221" t="s">
        <v>2083</v>
      </c>
    </row>
    <row r="2222" spans="1:1" x14ac:dyDescent="0.25">
      <c r="A2222" t="s">
        <v>2108</v>
      </c>
    </row>
    <row r="2223" spans="1:1" x14ac:dyDescent="0.25">
      <c r="A2223" t="s">
        <v>2117</v>
      </c>
    </row>
    <row r="2224" spans="1:1" x14ac:dyDescent="0.25">
      <c r="A2224" t="s">
        <v>2132</v>
      </c>
    </row>
    <row r="2225" spans="1:1" x14ac:dyDescent="0.25">
      <c r="A2225" t="s">
        <v>2147</v>
      </c>
    </row>
    <row r="2226" spans="1:1" x14ac:dyDescent="0.25">
      <c r="A2226" t="s">
        <v>2155</v>
      </c>
    </row>
    <row r="2227" spans="1:1" x14ac:dyDescent="0.25">
      <c r="A2227" t="s">
        <v>2174</v>
      </c>
    </row>
    <row r="2228" spans="1:1" x14ac:dyDescent="0.25">
      <c r="A2228" t="s">
        <v>2198</v>
      </c>
    </row>
    <row r="2229" spans="1:1" x14ac:dyDescent="0.25">
      <c r="A2229" t="s">
        <v>2213</v>
      </c>
    </row>
    <row r="2230" spans="1:1" x14ac:dyDescent="0.25">
      <c r="A2230" t="s">
        <v>2224</v>
      </c>
    </row>
    <row r="2231" spans="1:1" x14ac:dyDescent="0.25">
      <c r="A2231" t="s">
        <v>2237</v>
      </c>
    </row>
    <row r="2232" spans="1:1" x14ac:dyDescent="0.25">
      <c r="A2232" t="s">
        <v>2276</v>
      </c>
    </row>
    <row r="2233" spans="1:1" x14ac:dyDescent="0.25">
      <c r="A2233" t="s">
        <v>2282</v>
      </c>
    </row>
    <row r="2234" spans="1:1" x14ac:dyDescent="0.25">
      <c r="A2234" t="s">
        <v>2286</v>
      </c>
    </row>
    <row r="2235" spans="1:1" x14ac:dyDescent="0.25">
      <c r="A2235" t="s">
        <v>2293</v>
      </c>
    </row>
    <row r="2236" spans="1:1" x14ac:dyDescent="0.25">
      <c r="A2236" t="s">
        <v>2316</v>
      </c>
    </row>
    <row r="2237" spans="1:1" x14ac:dyDescent="0.25">
      <c r="A2237" t="s">
        <v>2331</v>
      </c>
    </row>
    <row r="2238" spans="1:1" x14ac:dyDescent="0.25">
      <c r="A2238" t="s">
        <v>2341</v>
      </c>
    </row>
    <row r="2239" spans="1:1" x14ac:dyDescent="0.25">
      <c r="A2239" t="s">
        <v>2353</v>
      </c>
    </row>
    <row r="2240" spans="1:1" x14ac:dyDescent="0.25">
      <c r="A2240" t="s">
        <v>2357</v>
      </c>
    </row>
    <row r="2241" spans="1:1" x14ac:dyDescent="0.25">
      <c r="A2241" t="s">
        <v>2366</v>
      </c>
    </row>
    <row r="2242" spans="1:1" x14ac:dyDescent="0.25">
      <c r="A2242" t="s">
        <v>2379</v>
      </c>
    </row>
    <row r="2243" spans="1:1" x14ac:dyDescent="0.25">
      <c r="A2243" t="s">
        <v>1863</v>
      </c>
    </row>
    <row r="2244" spans="1:1" x14ac:dyDescent="0.25">
      <c r="A2244" t="s">
        <v>2398</v>
      </c>
    </row>
    <row r="2245" spans="1:1" x14ac:dyDescent="0.25">
      <c r="A2245" t="s">
        <v>2405</v>
      </c>
    </row>
    <row r="2246" spans="1:1" x14ac:dyDescent="0.25">
      <c r="A2246" t="s">
        <v>847</v>
      </c>
    </row>
    <row r="2247" spans="1:1" x14ac:dyDescent="0.25">
      <c r="A2247" t="s">
        <v>2441</v>
      </c>
    </row>
    <row r="2248" spans="1:1" x14ac:dyDescent="0.25">
      <c r="A2248" t="s">
        <v>2451</v>
      </c>
    </row>
    <row r="2249" spans="1:1" x14ac:dyDescent="0.25">
      <c r="A2249" t="s">
        <v>2457</v>
      </c>
    </row>
    <row r="2250" spans="1:1" x14ac:dyDescent="0.25">
      <c r="A2250" t="s">
        <v>2467</v>
      </c>
    </row>
    <row r="2251" spans="1:1" x14ac:dyDescent="0.25">
      <c r="A2251" t="s">
        <v>2488</v>
      </c>
    </row>
    <row r="2252" spans="1:1" x14ac:dyDescent="0.25">
      <c r="A2252" t="s">
        <v>2492</v>
      </c>
    </row>
    <row r="2253" spans="1:1" x14ac:dyDescent="0.25">
      <c r="A2253" t="s">
        <v>2496</v>
      </c>
    </row>
    <row r="2254" spans="1:1" x14ac:dyDescent="0.25">
      <c r="A2254" t="s">
        <v>2502</v>
      </c>
    </row>
    <row r="2255" spans="1:1" x14ac:dyDescent="0.25">
      <c r="A2255" t="s">
        <v>1373</v>
      </c>
    </row>
    <row r="2256" spans="1:1" x14ac:dyDescent="0.25">
      <c r="A2256" t="s">
        <v>2519</v>
      </c>
    </row>
    <row r="2257" spans="1:1" x14ac:dyDescent="0.25">
      <c r="A2257" t="s">
        <v>2523</v>
      </c>
    </row>
    <row r="2258" spans="1:1" x14ac:dyDescent="0.25">
      <c r="A2258" t="s">
        <v>416</v>
      </c>
    </row>
    <row r="2259" spans="1:1" x14ac:dyDescent="0.25">
      <c r="A2259" t="s">
        <v>2543</v>
      </c>
    </row>
    <row r="2260" spans="1:1" x14ac:dyDescent="0.25">
      <c r="A2260" t="s">
        <v>2577</v>
      </c>
    </row>
    <row r="2261" spans="1:1" x14ac:dyDescent="0.25">
      <c r="A2261" t="s">
        <v>2583</v>
      </c>
    </row>
    <row r="2262" spans="1:1" x14ac:dyDescent="0.25">
      <c r="A2262" t="s">
        <v>2589</v>
      </c>
    </row>
    <row r="2263" spans="1:1" x14ac:dyDescent="0.25">
      <c r="A2263" t="s">
        <v>2616</v>
      </c>
    </row>
    <row r="2264" spans="1:1" x14ac:dyDescent="0.25">
      <c r="A2264" t="s">
        <v>2622</v>
      </c>
    </row>
    <row r="2265" spans="1:1" x14ac:dyDescent="0.25">
      <c r="A2265" t="s">
        <v>2640</v>
      </c>
    </row>
    <row r="2266" spans="1:1" x14ac:dyDescent="0.25">
      <c r="A2266" t="s">
        <v>1440</v>
      </c>
    </row>
    <row r="2267" spans="1:1" x14ac:dyDescent="0.25">
      <c r="A2267" t="s">
        <v>2672</v>
      </c>
    </row>
    <row r="2268" spans="1:1" x14ac:dyDescent="0.25">
      <c r="A2268" t="s">
        <v>2678</v>
      </c>
    </row>
    <row r="2269" spans="1:1" x14ac:dyDescent="0.25">
      <c r="A2269" t="s">
        <v>2683</v>
      </c>
    </row>
    <row r="2270" spans="1:1" x14ac:dyDescent="0.25">
      <c r="A2270" t="s">
        <v>2697</v>
      </c>
    </row>
    <row r="2271" spans="1:1" x14ac:dyDescent="0.25">
      <c r="A2271" t="s">
        <v>2728</v>
      </c>
    </row>
    <row r="2272" spans="1:1" x14ac:dyDescent="0.25">
      <c r="A2272" t="s">
        <v>2753</v>
      </c>
    </row>
    <row r="2273" spans="1:1" x14ac:dyDescent="0.25">
      <c r="A2273" t="s">
        <v>2763</v>
      </c>
    </row>
    <row r="2274" spans="1:1" x14ac:dyDescent="0.25">
      <c r="A2274" t="s">
        <v>2771</v>
      </c>
    </row>
    <row r="2275" spans="1:1" x14ac:dyDescent="0.25">
      <c r="A2275" t="s">
        <v>2782</v>
      </c>
    </row>
    <row r="2276" spans="1:1" x14ac:dyDescent="0.25">
      <c r="A2276" t="s">
        <v>2229</v>
      </c>
    </row>
    <row r="2277" spans="1:1" x14ac:dyDescent="0.25">
      <c r="A2277" t="s">
        <v>2792</v>
      </c>
    </row>
    <row r="2278" spans="1:1" x14ac:dyDescent="0.25">
      <c r="A2278" t="s">
        <v>2805</v>
      </c>
    </row>
    <row r="2279" spans="1:1" x14ac:dyDescent="0.25">
      <c r="A2279" t="s">
        <v>669</v>
      </c>
    </row>
    <row r="2280" spans="1:1" x14ac:dyDescent="0.25">
      <c r="A2280" t="s">
        <v>2832</v>
      </c>
    </row>
    <row r="2281" spans="1:1" x14ac:dyDescent="0.25">
      <c r="A2281" t="s">
        <v>2837</v>
      </c>
    </row>
    <row r="2282" spans="1:1" x14ac:dyDescent="0.25">
      <c r="A2282" t="s">
        <v>2842</v>
      </c>
    </row>
    <row r="2283" spans="1:1" x14ac:dyDescent="0.25">
      <c r="A2283" t="s">
        <v>2852</v>
      </c>
    </row>
    <row r="2284" spans="1:1" x14ac:dyDescent="0.25">
      <c r="A2284" t="s">
        <v>2849</v>
      </c>
    </row>
    <row r="2285" spans="1:1" x14ac:dyDescent="0.25">
      <c r="A2285" t="s">
        <v>2878</v>
      </c>
    </row>
    <row r="2286" spans="1:1" x14ac:dyDescent="0.25">
      <c r="A2286" t="s">
        <v>2887</v>
      </c>
    </row>
    <row r="2287" spans="1:1" x14ac:dyDescent="0.25">
      <c r="A2287" t="s">
        <v>2925</v>
      </c>
    </row>
    <row r="2288" spans="1:1" x14ac:dyDescent="0.25">
      <c r="A2288" t="s">
        <v>2934</v>
      </c>
    </row>
    <row r="2289" spans="1:1" x14ac:dyDescent="0.25">
      <c r="A2289" t="s">
        <v>328</v>
      </c>
    </row>
    <row r="2290" spans="1:1" x14ac:dyDescent="0.25">
      <c r="A2290" t="s">
        <v>525</v>
      </c>
    </row>
    <row r="2291" spans="1:1" x14ac:dyDescent="0.25">
      <c r="A2291" t="s">
        <v>2957</v>
      </c>
    </row>
    <row r="2292" spans="1:1" x14ac:dyDescent="0.25">
      <c r="A2292" t="s">
        <v>2969</v>
      </c>
    </row>
    <row r="2293" spans="1:1" x14ac:dyDescent="0.25">
      <c r="A2293" t="s">
        <v>797</v>
      </c>
    </row>
    <row r="2294" spans="1:1" x14ac:dyDescent="0.25">
      <c r="A2294" t="s">
        <v>2999</v>
      </c>
    </row>
    <row r="2295" spans="1:1" x14ac:dyDescent="0.25">
      <c r="A2295" t="s">
        <v>3017</v>
      </c>
    </row>
    <row r="2296" spans="1:1" x14ac:dyDescent="0.25">
      <c r="A2296" t="s">
        <v>3023</v>
      </c>
    </row>
    <row r="2297" spans="1:1" x14ac:dyDescent="0.25">
      <c r="A2297" t="s">
        <v>3031</v>
      </c>
    </row>
    <row r="2298" spans="1:1" x14ac:dyDescent="0.25">
      <c r="A2298" t="s">
        <v>3038</v>
      </c>
    </row>
    <row r="2299" spans="1:1" x14ac:dyDescent="0.25">
      <c r="A2299" t="s">
        <v>3046</v>
      </c>
    </row>
    <row r="2300" spans="1:1" x14ac:dyDescent="0.25">
      <c r="A2300" t="s">
        <v>3086</v>
      </c>
    </row>
    <row r="2301" spans="1:1" x14ac:dyDescent="0.25">
      <c r="A2301" t="s">
        <v>3090</v>
      </c>
    </row>
    <row r="2302" spans="1:1" x14ac:dyDescent="0.25">
      <c r="A2302" t="s">
        <v>3099</v>
      </c>
    </row>
    <row r="2303" spans="1:1" x14ac:dyDescent="0.25">
      <c r="A2303" t="s">
        <v>3136</v>
      </c>
    </row>
    <row r="2304" spans="1:1" x14ac:dyDescent="0.25">
      <c r="A2304" t="s">
        <v>3151</v>
      </c>
    </row>
    <row r="2305" spans="1:1" x14ac:dyDescent="0.25">
      <c r="A2305" t="s">
        <v>3156</v>
      </c>
    </row>
    <row r="2306" spans="1:1" x14ac:dyDescent="0.25">
      <c r="A2306" t="s">
        <v>3162</v>
      </c>
    </row>
    <row r="2307" spans="1:1" x14ac:dyDescent="0.25">
      <c r="A2307" t="s">
        <v>3177</v>
      </c>
    </row>
    <row r="2308" spans="1:1" x14ac:dyDescent="0.25">
      <c r="A2308" t="s">
        <v>3181</v>
      </c>
    </row>
    <row r="2309" spans="1:1" x14ac:dyDescent="0.25">
      <c r="A2309" t="s">
        <v>3217</v>
      </c>
    </row>
    <row r="2310" spans="1:1" x14ac:dyDescent="0.25">
      <c r="A2310" t="s">
        <v>2690</v>
      </c>
    </row>
    <row r="2311" spans="1:1" x14ac:dyDescent="0.25">
      <c r="A2311" t="s">
        <v>3236</v>
      </c>
    </row>
    <row r="2312" spans="1:1" x14ac:dyDescent="0.25">
      <c r="A2312" t="s">
        <v>3247</v>
      </c>
    </row>
    <row r="2313" spans="1:1" x14ac:dyDescent="0.25">
      <c r="A2313" t="s">
        <v>3261</v>
      </c>
    </row>
    <row r="2314" spans="1:1" x14ac:dyDescent="0.25">
      <c r="A2314" t="s">
        <v>3269</v>
      </c>
    </row>
    <row r="2315" spans="1:1" x14ac:dyDescent="0.25">
      <c r="A2315" t="s">
        <v>1649</v>
      </c>
    </row>
    <row r="2316" spans="1:1" x14ac:dyDescent="0.25">
      <c r="A2316" t="s">
        <v>3333</v>
      </c>
    </row>
    <row r="2317" spans="1:1" x14ac:dyDescent="0.25">
      <c r="A2317" t="s">
        <v>3349</v>
      </c>
    </row>
    <row r="2318" spans="1:1" x14ac:dyDescent="0.25">
      <c r="A2318" t="s">
        <v>3366</v>
      </c>
    </row>
    <row r="2319" spans="1:1" x14ac:dyDescent="0.25">
      <c r="A2319" t="s">
        <v>2937</v>
      </c>
    </row>
    <row r="2320" spans="1:1" x14ac:dyDescent="0.25">
      <c r="A2320" t="s">
        <v>488</v>
      </c>
    </row>
    <row r="2321" spans="1:1" x14ac:dyDescent="0.25">
      <c r="A2321" t="s">
        <v>3403</v>
      </c>
    </row>
    <row r="2322" spans="1:1" x14ac:dyDescent="0.25">
      <c r="A2322" t="s">
        <v>3425</v>
      </c>
    </row>
    <row r="2323" spans="1:1" x14ac:dyDescent="0.25">
      <c r="A2323" t="s">
        <v>2888</v>
      </c>
    </row>
    <row r="2324" spans="1:1" x14ac:dyDescent="0.25">
      <c r="A2324" t="s">
        <v>3472</v>
      </c>
    </row>
    <row r="2325" spans="1:1" x14ac:dyDescent="0.25">
      <c r="A2325" t="s">
        <v>3477</v>
      </c>
    </row>
    <row r="2326" spans="1:1" x14ac:dyDescent="0.25">
      <c r="A2326" t="s">
        <v>3489</v>
      </c>
    </row>
    <row r="2327" spans="1:1" x14ac:dyDescent="0.25">
      <c r="A2327" t="s">
        <v>3501</v>
      </c>
    </row>
    <row r="2328" spans="1:1" x14ac:dyDescent="0.25">
      <c r="A2328" t="s">
        <v>3507</v>
      </c>
    </row>
    <row r="2329" spans="1:1" x14ac:dyDescent="0.25">
      <c r="A2329" t="s">
        <v>698</v>
      </c>
    </row>
    <row r="2330" spans="1:1" x14ac:dyDescent="0.25">
      <c r="A2330" t="s">
        <v>3534</v>
      </c>
    </row>
    <row r="2331" spans="1:1" x14ac:dyDescent="0.25">
      <c r="A2331" t="s">
        <v>3541</v>
      </c>
    </row>
    <row r="2332" spans="1:1" x14ac:dyDescent="0.25">
      <c r="A2332" t="s">
        <v>3549</v>
      </c>
    </row>
    <row r="2333" spans="1:1" x14ac:dyDescent="0.25">
      <c r="A2333" t="s">
        <v>3566</v>
      </c>
    </row>
    <row r="2334" spans="1:1" x14ac:dyDescent="0.25">
      <c r="A2334" t="s">
        <v>3582</v>
      </c>
    </row>
    <row r="2335" spans="1:1" x14ac:dyDescent="0.25">
      <c r="A2335" t="s">
        <v>3588</v>
      </c>
    </row>
    <row r="2336" spans="1:1" x14ac:dyDescent="0.25">
      <c r="A2336" t="s">
        <v>3609</v>
      </c>
    </row>
    <row r="2337" spans="1:1" x14ac:dyDescent="0.25">
      <c r="A2337" t="s">
        <v>3616</v>
      </c>
    </row>
    <row r="2338" spans="1:1" x14ac:dyDescent="0.25">
      <c r="A2338" t="s">
        <v>3621</v>
      </c>
    </row>
    <row r="2339" spans="1:1" x14ac:dyDescent="0.25">
      <c r="A2339" t="s">
        <v>3633</v>
      </c>
    </row>
    <row r="2340" spans="1:1" x14ac:dyDescent="0.25">
      <c r="A2340" t="s">
        <v>3642</v>
      </c>
    </row>
    <row r="2341" spans="1:1" x14ac:dyDescent="0.25">
      <c r="A2341" t="s">
        <v>3648</v>
      </c>
    </row>
    <row r="2342" spans="1:1" x14ac:dyDescent="0.25">
      <c r="A2342" t="s">
        <v>3666</v>
      </c>
    </row>
    <row r="2343" spans="1:1" x14ac:dyDescent="0.25">
      <c r="A2343" t="s">
        <v>3714</v>
      </c>
    </row>
    <row r="2344" spans="1:1" x14ac:dyDescent="0.25">
      <c r="A2344" t="s">
        <v>3733</v>
      </c>
    </row>
    <row r="2345" spans="1:1" x14ac:dyDescent="0.25">
      <c r="A2345" t="s">
        <v>3737</v>
      </c>
    </row>
    <row r="2346" spans="1:1" x14ac:dyDescent="0.25">
      <c r="A2346" t="s">
        <v>3762</v>
      </c>
    </row>
    <row r="2347" spans="1:1" x14ac:dyDescent="0.25">
      <c r="A2347" t="s">
        <v>3766</v>
      </c>
    </row>
    <row r="2348" spans="1:1" x14ac:dyDescent="0.25">
      <c r="A2348" t="s">
        <v>3772</v>
      </c>
    </row>
    <row r="2349" spans="1:1" x14ac:dyDescent="0.25">
      <c r="A2349" t="s">
        <v>3562</v>
      </c>
    </row>
    <row r="2350" spans="1:1" x14ac:dyDescent="0.25">
      <c r="A2350" t="s">
        <v>3803</v>
      </c>
    </row>
    <row r="2351" spans="1:1" x14ac:dyDescent="0.25">
      <c r="A2351" t="s">
        <v>3806</v>
      </c>
    </row>
    <row r="2352" spans="1:1" x14ac:dyDescent="0.25">
      <c r="A2352" t="s">
        <v>3811</v>
      </c>
    </row>
    <row r="2353" spans="1:1" x14ac:dyDescent="0.25">
      <c r="A2353" t="s">
        <v>3821</v>
      </c>
    </row>
    <row r="2354" spans="1:1" x14ac:dyDescent="0.25">
      <c r="A2354" t="s">
        <v>3829</v>
      </c>
    </row>
    <row r="2355" spans="1:1" x14ac:dyDescent="0.25">
      <c r="A2355" t="s">
        <v>3840</v>
      </c>
    </row>
    <row r="2356" spans="1:1" x14ac:dyDescent="0.25">
      <c r="A2356" t="s">
        <v>3846</v>
      </c>
    </row>
    <row r="2357" spans="1:1" x14ac:dyDescent="0.25">
      <c r="A2357" t="s">
        <v>3866</v>
      </c>
    </row>
    <row r="2358" spans="1:1" x14ac:dyDescent="0.25">
      <c r="A2358" t="s">
        <v>3870</v>
      </c>
    </row>
    <row r="2359" spans="1:1" x14ac:dyDescent="0.25">
      <c r="A2359" t="s">
        <v>3877</v>
      </c>
    </row>
    <row r="2360" spans="1:1" x14ac:dyDescent="0.25">
      <c r="A2360" t="s">
        <v>3908</v>
      </c>
    </row>
    <row r="2361" spans="1:1" x14ac:dyDescent="0.25">
      <c r="A2361" t="s">
        <v>3558</v>
      </c>
    </row>
    <row r="2362" spans="1:1" x14ac:dyDescent="0.25">
      <c r="A2362" t="s">
        <v>3935</v>
      </c>
    </row>
    <row r="2363" spans="1:1" x14ac:dyDescent="0.25">
      <c r="A2363" t="s">
        <v>3941</v>
      </c>
    </row>
    <row r="2364" spans="1:1" x14ac:dyDescent="0.25">
      <c r="A2364" t="s">
        <v>3968</v>
      </c>
    </row>
    <row r="2365" spans="1:1" x14ac:dyDescent="0.25">
      <c r="A2365" t="s">
        <v>3977</v>
      </c>
    </row>
    <row r="2366" spans="1:1" x14ac:dyDescent="0.25">
      <c r="A2366" t="s">
        <v>4032</v>
      </c>
    </row>
    <row r="2367" spans="1:1" x14ac:dyDescent="0.25">
      <c r="A2367" t="s">
        <v>1742</v>
      </c>
    </row>
    <row r="2368" spans="1:1" x14ac:dyDescent="0.25">
      <c r="A2368" t="s">
        <v>4045</v>
      </c>
    </row>
    <row r="2369" spans="1:1" x14ac:dyDescent="0.25">
      <c r="A2369" t="s">
        <v>4053</v>
      </c>
    </row>
    <row r="2370" spans="1:1" x14ac:dyDescent="0.25">
      <c r="A2370" t="s">
        <v>4071</v>
      </c>
    </row>
    <row r="2371" spans="1:1" x14ac:dyDescent="0.25">
      <c r="A2371" t="s">
        <v>613</v>
      </c>
    </row>
    <row r="2372" spans="1:1" x14ac:dyDescent="0.25">
      <c r="A2372" t="s">
        <v>865</v>
      </c>
    </row>
    <row r="2373" spans="1:1" x14ac:dyDescent="0.25">
      <c r="A2373" t="s">
        <v>4166</v>
      </c>
    </row>
    <row r="2374" spans="1:1" x14ac:dyDescent="0.25">
      <c r="A2374" t="s">
        <v>4183</v>
      </c>
    </row>
    <row r="2375" spans="1:1" x14ac:dyDescent="0.25">
      <c r="A2375" t="s">
        <v>4191</v>
      </c>
    </row>
    <row r="2376" spans="1:1" x14ac:dyDescent="0.25">
      <c r="A2376" t="s">
        <v>4196</v>
      </c>
    </row>
    <row r="2377" spans="1:1" x14ac:dyDescent="0.25">
      <c r="A2377" t="s">
        <v>4213</v>
      </c>
    </row>
    <row r="2378" spans="1:1" x14ac:dyDescent="0.25">
      <c r="A2378" t="s">
        <v>4217</v>
      </c>
    </row>
    <row r="2379" spans="1:1" x14ac:dyDescent="0.25">
      <c r="A2379" t="s">
        <v>4222</v>
      </c>
    </row>
    <row r="2380" spans="1:1" x14ac:dyDescent="0.25">
      <c r="A2380" t="s">
        <v>4228</v>
      </c>
    </row>
    <row r="2381" spans="1:1" x14ac:dyDescent="0.25">
      <c r="A2381" t="s">
        <v>4232</v>
      </c>
    </row>
    <row r="2382" spans="1:1" x14ac:dyDescent="0.25">
      <c r="A2382" t="s">
        <v>4264</v>
      </c>
    </row>
    <row r="2383" spans="1:1" x14ac:dyDescent="0.25">
      <c r="A2383" t="s">
        <v>4268</v>
      </c>
    </row>
    <row r="2384" spans="1:1" x14ac:dyDescent="0.25">
      <c r="A2384" t="s">
        <v>4273</v>
      </c>
    </row>
    <row r="2385" spans="1:1" x14ac:dyDescent="0.25">
      <c r="A2385" t="s">
        <v>4308</v>
      </c>
    </row>
    <row r="2386" spans="1:1" x14ac:dyDescent="0.25">
      <c r="A2386" t="s">
        <v>4314</v>
      </c>
    </row>
    <row r="2387" spans="1:1" x14ac:dyDescent="0.25">
      <c r="A2387" t="s">
        <v>4322</v>
      </c>
    </row>
    <row r="2388" spans="1:1" x14ac:dyDescent="0.25">
      <c r="A2388" t="s">
        <v>4328</v>
      </c>
    </row>
    <row r="2389" spans="1:1" x14ac:dyDescent="0.25">
      <c r="A2389" t="s">
        <v>3705</v>
      </c>
    </row>
    <row r="2390" spans="1:1" x14ac:dyDescent="0.25">
      <c r="A2390" t="s">
        <v>4347</v>
      </c>
    </row>
    <row r="2391" spans="1:1" x14ac:dyDescent="0.25">
      <c r="A2391" t="s">
        <v>4351</v>
      </c>
    </row>
    <row r="2392" spans="1:1" x14ac:dyDescent="0.25">
      <c r="A2392" t="s">
        <v>4153</v>
      </c>
    </row>
    <row r="2393" spans="1:1" x14ac:dyDescent="0.25">
      <c r="A2393" t="s">
        <v>4360</v>
      </c>
    </row>
    <row r="2394" spans="1:1" x14ac:dyDescent="0.25">
      <c r="A2394" t="s">
        <v>4370</v>
      </c>
    </row>
    <row r="2395" spans="1:1" x14ac:dyDescent="0.25">
      <c r="A2395" t="s">
        <v>4374</v>
      </c>
    </row>
    <row r="2396" spans="1:1" x14ac:dyDescent="0.25">
      <c r="A2396" t="s">
        <v>4385</v>
      </c>
    </row>
    <row r="2397" spans="1:1" x14ac:dyDescent="0.25">
      <c r="A2397" t="s">
        <v>4404</v>
      </c>
    </row>
    <row r="2398" spans="1:1" x14ac:dyDescent="0.25">
      <c r="A2398" t="s">
        <v>4422</v>
      </c>
    </row>
    <row r="2399" spans="1:1" x14ac:dyDescent="0.25">
      <c r="A2399" t="s">
        <v>4444</v>
      </c>
    </row>
    <row r="2400" spans="1:1" x14ac:dyDescent="0.25">
      <c r="A2400" t="s">
        <v>1727</v>
      </c>
    </row>
    <row r="2401" spans="1:1" x14ac:dyDescent="0.25">
      <c r="A2401" t="s">
        <v>4465</v>
      </c>
    </row>
    <row r="2402" spans="1:1" x14ac:dyDescent="0.25">
      <c r="A2402" t="s">
        <v>2954</v>
      </c>
    </row>
    <row r="2403" spans="1:1" x14ac:dyDescent="0.25">
      <c r="A2403" t="s">
        <v>4475</v>
      </c>
    </row>
    <row r="2404" spans="1:1" x14ac:dyDescent="0.25">
      <c r="A2404" t="s">
        <v>4492</v>
      </c>
    </row>
    <row r="2405" spans="1:1" x14ac:dyDescent="0.25">
      <c r="A2405" t="s">
        <v>4502</v>
      </c>
    </row>
    <row r="2406" spans="1:1" x14ac:dyDescent="0.25">
      <c r="A2406" t="s">
        <v>4517</v>
      </c>
    </row>
    <row r="2407" spans="1:1" x14ac:dyDescent="0.25">
      <c r="A2407" t="s">
        <v>4522</v>
      </c>
    </row>
    <row r="2408" spans="1:1" x14ac:dyDescent="0.25">
      <c r="A2408" t="s">
        <v>3120</v>
      </c>
    </row>
    <row r="2409" spans="1:1" x14ac:dyDescent="0.25">
      <c r="A2409" t="s">
        <v>4556</v>
      </c>
    </row>
    <row r="2410" spans="1:1" x14ac:dyDescent="0.25">
      <c r="A2410" t="s">
        <v>4582</v>
      </c>
    </row>
    <row r="2411" spans="1:1" x14ac:dyDescent="0.25">
      <c r="A2411" t="s">
        <v>4593</v>
      </c>
    </row>
    <row r="2412" spans="1:1" x14ac:dyDescent="0.25">
      <c r="A2412" t="s">
        <v>4608</v>
      </c>
    </row>
    <row r="2413" spans="1:1" x14ac:dyDescent="0.25">
      <c r="A2413" t="s">
        <v>4616</v>
      </c>
    </row>
    <row r="2414" spans="1:1" x14ac:dyDescent="0.25">
      <c r="A2414" t="s">
        <v>4621</v>
      </c>
    </row>
    <row r="2415" spans="1:1" x14ac:dyDescent="0.25">
      <c r="A2415" t="s">
        <v>4636</v>
      </c>
    </row>
    <row r="2416" spans="1:1" x14ac:dyDescent="0.25">
      <c r="A2416" t="s">
        <v>4641</v>
      </c>
    </row>
    <row r="2417" spans="1:1" x14ac:dyDescent="0.25">
      <c r="A2417" t="s">
        <v>1545</v>
      </c>
    </row>
    <row r="2418" spans="1:1" x14ac:dyDescent="0.25">
      <c r="A2418" t="s">
        <v>69</v>
      </c>
    </row>
    <row r="2419" spans="1:1" x14ac:dyDescent="0.25">
      <c r="A2419" t="s">
        <v>4672</v>
      </c>
    </row>
    <row r="2420" spans="1:1" x14ac:dyDescent="0.25">
      <c r="A2420" t="s">
        <v>4678</v>
      </c>
    </row>
    <row r="2421" spans="1:1" x14ac:dyDescent="0.25">
      <c r="A2421" t="s">
        <v>4683</v>
      </c>
    </row>
    <row r="2422" spans="1:1" x14ac:dyDescent="0.25">
      <c r="A2422" t="s">
        <v>996</v>
      </c>
    </row>
    <row r="2423" spans="1:1" x14ac:dyDescent="0.25">
      <c r="A2423" t="s">
        <v>4692</v>
      </c>
    </row>
    <row r="2424" spans="1:1" x14ac:dyDescent="0.25">
      <c r="A2424" t="s">
        <v>4702</v>
      </c>
    </row>
    <row r="2425" spans="1:1" x14ac:dyDescent="0.25">
      <c r="A2425" t="s">
        <v>4725</v>
      </c>
    </row>
    <row r="2426" spans="1:1" x14ac:dyDescent="0.25">
      <c r="A2426" t="s">
        <v>4736</v>
      </c>
    </row>
    <row r="2427" spans="1:1" x14ac:dyDescent="0.25">
      <c r="A2427" t="s">
        <v>4751</v>
      </c>
    </row>
    <row r="2428" spans="1:1" x14ac:dyDescent="0.25">
      <c r="A2428" t="s">
        <v>4755</v>
      </c>
    </row>
    <row r="2429" spans="1:1" x14ac:dyDescent="0.25">
      <c r="A2429" t="s">
        <v>4761</v>
      </c>
    </row>
    <row r="2430" spans="1:1" x14ac:dyDescent="0.25">
      <c r="A2430" t="s">
        <v>4766</v>
      </c>
    </row>
    <row r="2431" spans="1:1" x14ac:dyDescent="0.25">
      <c r="A2431" t="s">
        <v>4778</v>
      </c>
    </row>
    <row r="2432" spans="1:1" x14ac:dyDescent="0.25">
      <c r="A2432" t="s">
        <v>1128</v>
      </c>
    </row>
    <row r="2433" spans="1:1" x14ac:dyDescent="0.25">
      <c r="A2433" t="s">
        <v>4801</v>
      </c>
    </row>
    <row r="2434" spans="1:1" x14ac:dyDescent="0.25">
      <c r="A2434" t="s">
        <v>4807</v>
      </c>
    </row>
    <row r="2435" spans="1:1" x14ac:dyDescent="0.25">
      <c r="A2435" t="s">
        <v>4841</v>
      </c>
    </row>
    <row r="2436" spans="1:1" x14ac:dyDescent="0.25">
      <c r="A2436" t="s">
        <v>4849</v>
      </c>
    </row>
    <row r="2437" spans="1:1" x14ac:dyDescent="0.25">
      <c r="A2437" t="s">
        <v>4854</v>
      </c>
    </row>
    <row r="2438" spans="1:1" x14ac:dyDescent="0.25">
      <c r="A2438" t="s">
        <v>4865</v>
      </c>
    </row>
    <row r="2439" spans="1:1" x14ac:dyDescent="0.25">
      <c r="A2439" t="s">
        <v>4887</v>
      </c>
    </row>
    <row r="2440" spans="1:1" x14ac:dyDescent="0.25">
      <c r="A2440" t="s">
        <v>4895</v>
      </c>
    </row>
    <row r="2441" spans="1:1" x14ac:dyDescent="0.25">
      <c r="A2441" t="s">
        <v>4914</v>
      </c>
    </row>
    <row r="2442" spans="1:1" x14ac:dyDescent="0.25">
      <c r="A2442" t="s">
        <v>4923</v>
      </c>
    </row>
    <row r="2443" spans="1:1" x14ac:dyDescent="0.25">
      <c r="A2443" t="s">
        <v>4932</v>
      </c>
    </row>
    <row r="2444" spans="1:1" x14ac:dyDescent="0.25">
      <c r="A2444" t="s">
        <v>4942</v>
      </c>
    </row>
    <row r="2445" spans="1:1" x14ac:dyDescent="0.25">
      <c r="A2445" t="s">
        <v>4950</v>
      </c>
    </row>
    <row r="2446" spans="1:1" x14ac:dyDescent="0.25">
      <c r="A2446" t="s">
        <v>4957</v>
      </c>
    </row>
    <row r="2447" spans="1:1" x14ac:dyDescent="0.25">
      <c r="A2447" t="s">
        <v>4966</v>
      </c>
    </row>
    <row r="2448" spans="1:1" x14ac:dyDescent="0.25">
      <c r="A2448" t="s">
        <v>1656</v>
      </c>
    </row>
    <row r="2449" spans="1:1" x14ac:dyDescent="0.25">
      <c r="A2449" t="s">
        <v>5000</v>
      </c>
    </row>
    <row r="2450" spans="1:1" x14ac:dyDescent="0.25">
      <c r="A2450" t="s">
        <v>5013</v>
      </c>
    </row>
    <row r="2451" spans="1:1" x14ac:dyDescent="0.25">
      <c r="A2451" t="s">
        <v>5036</v>
      </c>
    </row>
    <row r="2452" spans="1:1" x14ac:dyDescent="0.25">
      <c r="A2452" t="s">
        <v>5044</v>
      </c>
    </row>
    <row r="2453" spans="1:1" x14ac:dyDescent="0.25">
      <c r="A2453" t="s">
        <v>5052</v>
      </c>
    </row>
    <row r="2454" spans="1:1" x14ac:dyDescent="0.25">
      <c r="A2454" t="s">
        <v>5060</v>
      </c>
    </row>
    <row r="2455" spans="1:1" x14ac:dyDescent="0.25">
      <c r="A2455" t="s">
        <v>5071</v>
      </c>
    </row>
    <row r="2456" spans="1:1" x14ac:dyDescent="0.25">
      <c r="A2456" t="s">
        <v>5075</v>
      </c>
    </row>
    <row r="2457" spans="1:1" x14ac:dyDescent="0.25">
      <c r="A2457" t="s">
        <v>5090</v>
      </c>
    </row>
    <row r="2458" spans="1:1" x14ac:dyDescent="0.25">
      <c r="A2458" t="s">
        <v>5096</v>
      </c>
    </row>
    <row r="2459" spans="1:1" x14ac:dyDescent="0.25">
      <c r="A2459" t="s">
        <v>5109</v>
      </c>
    </row>
    <row r="2460" spans="1:1" x14ac:dyDescent="0.25">
      <c r="A2460" t="s">
        <v>5118</v>
      </c>
    </row>
    <row r="2461" spans="1:1" x14ac:dyDescent="0.25">
      <c r="A2461" t="s">
        <v>5145</v>
      </c>
    </row>
    <row r="2462" spans="1:1" x14ac:dyDescent="0.25">
      <c r="A2462" t="s">
        <v>5148</v>
      </c>
    </row>
    <row r="2463" spans="1:1" x14ac:dyDescent="0.25">
      <c r="A2463" t="s">
        <v>5156</v>
      </c>
    </row>
    <row r="2464" spans="1:1" x14ac:dyDescent="0.25">
      <c r="A2464" t="s">
        <v>5168</v>
      </c>
    </row>
    <row r="2465" spans="1:1" x14ac:dyDescent="0.25">
      <c r="A2465" t="s">
        <v>5202</v>
      </c>
    </row>
    <row r="2466" spans="1:1" x14ac:dyDescent="0.25">
      <c r="A2466" t="s">
        <v>5208</v>
      </c>
    </row>
    <row r="2467" spans="1:1" x14ac:dyDescent="0.25">
      <c r="A2467" t="s">
        <v>5220</v>
      </c>
    </row>
    <row r="2468" spans="1:1" x14ac:dyDescent="0.25">
      <c r="A2468" t="s">
        <v>5232</v>
      </c>
    </row>
    <row r="2469" spans="1:1" x14ac:dyDescent="0.25">
      <c r="A2469" t="s">
        <v>5236</v>
      </c>
    </row>
    <row r="2470" spans="1:1" x14ac:dyDescent="0.25">
      <c r="A2470" t="s">
        <v>5248</v>
      </c>
    </row>
    <row r="2471" spans="1:1" x14ac:dyDescent="0.25">
      <c r="A2471" t="s">
        <v>5258</v>
      </c>
    </row>
    <row r="2472" spans="1:1" x14ac:dyDescent="0.25">
      <c r="A2472" t="s">
        <v>5267</v>
      </c>
    </row>
    <row r="2473" spans="1:1" x14ac:dyDescent="0.25">
      <c r="A2473" t="s">
        <v>5271</v>
      </c>
    </row>
    <row r="2474" spans="1:1" x14ac:dyDescent="0.25">
      <c r="A2474" t="s">
        <v>5284</v>
      </c>
    </row>
    <row r="2475" spans="1:1" x14ac:dyDescent="0.25">
      <c r="A2475" t="s">
        <v>5295</v>
      </c>
    </row>
    <row r="2476" spans="1:1" x14ac:dyDescent="0.25">
      <c r="A2476" t="s">
        <v>5306</v>
      </c>
    </row>
    <row r="2477" spans="1:1" x14ac:dyDescent="0.25">
      <c r="A2477" t="s">
        <v>5311</v>
      </c>
    </row>
    <row r="2478" spans="1:1" x14ac:dyDescent="0.25">
      <c r="A2478" t="s">
        <v>5315</v>
      </c>
    </row>
    <row r="2479" spans="1:1" x14ac:dyDescent="0.25">
      <c r="A2479" t="s">
        <v>900</v>
      </c>
    </row>
    <row r="2480" spans="1:1" x14ac:dyDescent="0.25">
      <c r="A2480" t="s">
        <v>5332</v>
      </c>
    </row>
    <row r="2481" spans="1:1" x14ac:dyDescent="0.25">
      <c r="A2481" t="s">
        <v>5342</v>
      </c>
    </row>
    <row r="2482" spans="1:1" x14ac:dyDescent="0.25">
      <c r="A2482" t="s">
        <v>5347</v>
      </c>
    </row>
    <row r="2483" spans="1:1" x14ac:dyDescent="0.25">
      <c r="A2483" t="s">
        <v>5353</v>
      </c>
    </row>
    <row r="2484" spans="1:1" x14ac:dyDescent="0.25">
      <c r="A2484" t="s">
        <v>2707</v>
      </c>
    </row>
    <row r="2485" spans="1:1" x14ac:dyDescent="0.25">
      <c r="A2485" t="s">
        <v>5362</v>
      </c>
    </row>
    <row r="2486" spans="1:1" x14ac:dyDescent="0.25">
      <c r="A2486" t="s">
        <v>5367</v>
      </c>
    </row>
    <row r="2487" spans="1:1" x14ac:dyDescent="0.25">
      <c r="A2487" t="s">
        <v>5379</v>
      </c>
    </row>
    <row r="2488" spans="1:1" x14ac:dyDescent="0.25">
      <c r="A2488" t="s">
        <v>5383</v>
      </c>
    </row>
    <row r="2489" spans="1:1" x14ac:dyDescent="0.25">
      <c r="A2489" t="s">
        <v>5388</v>
      </c>
    </row>
    <row r="2490" spans="1:1" x14ac:dyDescent="0.25">
      <c r="A2490" t="s">
        <v>5395</v>
      </c>
    </row>
    <row r="2491" spans="1:1" x14ac:dyDescent="0.25">
      <c r="A2491" t="s">
        <v>5405</v>
      </c>
    </row>
    <row r="2492" spans="1:1" x14ac:dyDescent="0.25">
      <c r="A2492" t="s">
        <v>5416</v>
      </c>
    </row>
    <row r="2493" spans="1:1" x14ac:dyDescent="0.25">
      <c r="A2493" t="s">
        <v>5421</v>
      </c>
    </row>
    <row r="2494" spans="1:1" x14ac:dyDescent="0.25">
      <c r="A2494" t="s">
        <v>5439</v>
      </c>
    </row>
    <row r="2495" spans="1:1" x14ac:dyDescent="0.25">
      <c r="A2495" t="s">
        <v>5479</v>
      </c>
    </row>
    <row r="2496" spans="1:1" x14ac:dyDescent="0.25">
      <c r="A2496" t="s">
        <v>5526</v>
      </c>
    </row>
    <row r="2497" spans="1:1" x14ac:dyDescent="0.25">
      <c r="A2497" t="s">
        <v>1390</v>
      </c>
    </row>
    <row r="2498" spans="1:1" x14ac:dyDescent="0.25">
      <c r="A2498" t="s">
        <v>5534</v>
      </c>
    </row>
    <row r="2499" spans="1:1" x14ac:dyDescent="0.25">
      <c r="A2499" t="s">
        <v>3285</v>
      </c>
    </row>
    <row r="2500" spans="1:1" x14ac:dyDescent="0.25">
      <c r="A2500" t="s">
        <v>5552</v>
      </c>
    </row>
    <row r="2501" spans="1:1" x14ac:dyDescent="0.25">
      <c r="A2501" t="s">
        <v>5559</v>
      </c>
    </row>
    <row r="2502" spans="1:1" x14ac:dyDescent="0.25">
      <c r="A2502" t="s">
        <v>5573</v>
      </c>
    </row>
    <row r="2503" spans="1:1" x14ac:dyDescent="0.25">
      <c r="A2503" t="s">
        <v>5592</v>
      </c>
    </row>
    <row r="2504" spans="1:1" x14ac:dyDescent="0.25">
      <c r="A2504" t="s">
        <v>5599</v>
      </c>
    </row>
    <row r="2505" spans="1:1" x14ac:dyDescent="0.25">
      <c r="A2505" t="s">
        <v>5612</v>
      </c>
    </row>
    <row r="2506" spans="1:1" x14ac:dyDescent="0.25">
      <c r="A2506" t="s">
        <v>5619</v>
      </c>
    </row>
    <row r="2507" spans="1:1" x14ac:dyDescent="0.25">
      <c r="A2507" t="s">
        <v>5635</v>
      </c>
    </row>
    <row r="2508" spans="1:1" x14ac:dyDescent="0.25">
      <c r="A2508" t="s">
        <v>5646</v>
      </c>
    </row>
    <row r="2509" spans="1:1" x14ac:dyDescent="0.25">
      <c r="A2509" t="s">
        <v>5657</v>
      </c>
    </row>
    <row r="2510" spans="1:1" x14ac:dyDescent="0.25">
      <c r="A2510" t="s">
        <v>4094</v>
      </c>
    </row>
    <row r="2511" spans="1:1" x14ac:dyDescent="0.25">
      <c r="A2511" t="s">
        <v>3645</v>
      </c>
    </row>
    <row r="2512" spans="1:1" x14ac:dyDescent="0.25">
      <c r="A2512" t="s">
        <v>5687</v>
      </c>
    </row>
    <row r="2513" spans="1:1" x14ac:dyDescent="0.25">
      <c r="A2513" t="s">
        <v>5700</v>
      </c>
    </row>
    <row r="2514" spans="1:1" x14ac:dyDescent="0.25">
      <c r="A2514" t="s">
        <v>5709</v>
      </c>
    </row>
    <row r="2515" spans="1:1" x14ac:dyDescent="0.25">
      <c r="A2515" t="s">
        <v>5725</v>
      </c>
    </row>
    <row r="2516" spans="1:1" x14ac:dyDescent="0.25">
      <c r="A2516" t="s">
        <v>5731</v>
      </c>
    </row>
    <row r="2517" spans="1:1" x14ac:dyDescent="0.25">
      <c r="A2517" t="s">
        <v>5740</v>
      </c>
    </row>
    <row r="2518" spans="1:1" x14ac:dyDescent="0.25">
      <c r="A2518" t="s">
        <v>5745</v>
      </c>
    </row>
    <row r="2519" spans="1:1" x14ac:dyDescent="0.25">
      <c r="A2519" t="s">
        <v>5758</v>
      </c>
    </row>
    <row r="2520" spans="1:1" x14ac:dyDescent="0.25">
      <c r="A2520" t="s">
        <v>5766</v>
      </c>
    </row>
    <row r="2521" spans="1:1" x14ac:dyDescent="0.25">
      <c r="A2521" t="s">
        <v>3432</v>
      </c>
    </row>
    <row r="2522" spans="1:1" x14ac:dyDescent="0.25">
      <c r="A2522" t="s">
        <v>5778</v>
      </c>
    </row>
    <row r="2523" spans="1:1" x14ac:dyDescent="0.25">
      <c r="A2523" t="s">
        <v>5794</v>
      </c>
    </row>
    <row r="2524" spans="1:1" x14ac:dyDescent="0.25">
      <c r="A2524" t="s">
        <v>5803</v>
      </c>
    </row>
    <row r="2525" spans="1:1" x14ac:dyDescent="0.25">
      <c r="A2525" t="s">
        <v>5813</v>
      </c>
    </row>
    <row r="2526" spans="1:1" x14ac:dyDescent="0.25">
      <c r="A2526" t="s">
        <v>5826</v>
      </c>
    </row>
    <row r="2527" spans="1:1" x14ac:dyDescent="0.25">
      <c r="A2527" t="s">
        <v>5829</v>
      </c>
    </row>
    <row r="2528" spans="1:1" x14ac:dyDescent="0.25">
      <c r="A2528" t="s">
        <v>5839</v>
      </c>
    </row>
    <row r="2529" spans="1:1" x14ac:dyDescent="0.25">
      <c r="A2529" t="s">
        <v>5849</v>
      </c>
    </row>
    <row r="2530" spans="1:1" x14ac:dyDescent="0.25">
      <c r="A2530" t="s">
        <v>5228</v>
      </c>
    </row>
    <row r="2531" spans="1:1" x14ac:dyDescent="0.25">
      <c r="A2531" t="s">
        <v>5885</v>
      </c>
    </row>
    <row r="2532" spans="1:1" x14ac:dyDescent="0.25">
      <c r="A2532" t="s">
        <v>5891</v>
      </c>
    </row>
    <row r="2533" spans="1:1" x14ac:dyDescent="0.25">
      <c r="A2533" t="s">
        <v>5901</v>
      </c>
    </row>
    <row r="2534" spans="1:1" x14ac:dyDescent="0.25">
      <c r="A2534" t="s">
        <v>5907</v>
      </c>
    </row>
    <row r="2535" spans="1:1" x14ac:dyDescent="0.25">
      <c r="A2535" t="s">
        <v>5916</v>
      </c>
    </row>
    <row r="2536" spans="1:1" x14ac:dyDescent="0.25">
      <c r="A2536" t="s">
        <v>5928</v>
      </c>
    </row>
    <row r="2537" spans="1:1" x14ac:dyDescent="0.25">
      <c r="A2537" t="s">
        <v>5932</v>
      </c>
    </row>
    <row r="2538" spans="1:1" x14ac:dyDescent="0.25">
      <c r="A2538" t="s">
        <v>5482</v>
      </c>
    </row>
    <row r="2539" spans="1:1" x14ac:dyDescent="0.25">
      <c r="A2539" t="s">
        <v>436</v>
      </c>
    </row>
    <row r="2540" spans="1:1" x14ac:dyDescent="0.25">
      <c r="A2540" t="s">
        <v>2655</v>
      </c>
    </row>
    <row r="2541" spans="1:1" x14ac:dyDescent="0.25">
      <c r="A2541" t="s">
        <v>5970</v>
      </c>
    </row>
    <row r="2542" spans="1:1" x14ac:dyDescent="0.25">
      <c r="A2542" t="s">
        <v>5975</v>
      </c>
    </row>
    <row r="2543" spans="1:1" x14ac:dyDescent="0.25">
      <c r="A2543" t="s">
        <v>5979</v>
      </c>
    </row>
    <row r="2544" spans="1:1" x14ac:dyDescent="0.25">
      <c r="A2544" t="s">
        <v>6010</v>
      </c>
    </row>
    <row r="2545" spans="1:1" x14ac:dyDescent="0.25">
      <c r="A2545" t="s">
        <v>6017</v>
      </c>
    </row>
    <row r="2546" spans="1:1" x14ac:dyDescent="0.25">
      <c r="A2546" t="s">
        <v>6025</v>
      </c>
    </row>
    <row r="2547" spans="1:1" x14ac:dyDescent="0.25">
      <c r="A2547" t="s">
        <v>6030</v>
      </c>
    </row>
    <row r="2548" spans="1:1" x14ac:dyDescent="0.25">
      <c r="A2548" t="s">
        <v>2187</v>
      </c>
    </row>
    <row r="2549" spans="1:1" x14ac:dyDescent="0.25">
      <c r="A2549" t="s">
        <v>6049</v>
      </c>
    </row>
    <row r="2550" spans="1:1" x14ac:dyDescent="0.25">
      <c r="A2550" t="s">
        <v>860</v>
      </c>
    </row>
    <row r="2551" spans="1:1" x14ac:dyDescent="0.25">
      <c r="A2551" t="s">
        <v>3826</v>
      </c>
    </row>
    <row r="2552" spans="1:1" x14ac:dyDescent="0.25">
      <c r="A2552" t="s">
        <v>6093</v>
      </c>
    </row>
    <row r="2553" spans="1:1" x14ac:dyDescent="0.25">
      <c r="A2553" t="s">
        <v>6117</v>
      </c>
    </row>
    <row r="2554" spans="1:1" x14ac:dyDescent="0.25">
      <c r="A2554" t="s">
        <v>6124</v>
      </c>
    </row>
    <row r="2555" spans="1:1" x14ac:dyDescent="0.25">
      <c r="A2555" t="s">
        <v>6129</v>
      </c>
    </row>
    <row r="2556" spans="1:1" x14ac:dyDescent="0.25">
      <c r="A2556" t="s">
        <v>6144</v>
      </c>
    </row>
    <row r="2557" spans="1:1" x14ac:dyDescent="0.25">
      <c r="A2557" t="s">
        <v>6155</v>
      </c>
    </row>
    <row r="2558" spans="1:1" x14ac:dyDescent="0.25">
      <c r="A2558" t="s">
        <v>5325</v>
      </c>
    </row>
    <row r="2559" spans="1:1" x14ac:dyDescent="0.25">
      <c r="A2559" t="s">
        <v>393</v>
      </c>
    </row>
    <row r="2560" spans="1:1" x14ac:dyDescent="0.25">
      <c r="A2560" t="s">
        <v>6180</v>
      </c>
    </row>
    <row r="2561" spans="1:1" x14ac:dyDescent="0.25">
      <c r="A2561" t="s">
        <v>3479</v>
      </c>
    </row>
    <row r="2562" spans="1:1" x14ac:dyDescent="0.25">
      <c r="A2562" t="s">
        <v>6198</v>
      </c>
    </row>
    <row r="2563" spans="1:1" x14ac:dyDescent="0.25">
      <c r="A2563" t="s">
        <v>6204</v>
      </c>
    </row>
    <row r="2564" spans="1:1" x14ac:dyDescent="0.25">
      <c r="A2564" t="s">
        <v>5417</v>
      </c>
    </row>
    <row r="2565" spans="1:1" x14ac:dyDescent="0.25">
      <c r="A2565" t="s">
        <v>2870</v>
      </c>
    </row>
    <row r="2566" spans="1:1" x14ac:dyDescent="0.25">
      <c r="A2566" t="s">
        <v>6233</v>
      </c>
    </row>
    <row r="2567" spans="1:1" x14ac:dyDescent="0.25">
      <c r="A2567" t="s">
        <v>6239</v>
      </c>
    </row>
    <row r="2568" spans="1:1" x14ac:dyDescent="0.25">
      <c r="A2568" t="s">
        <v>6252</v>
      </c>
    </row>
    <row r="2569" spans="1:1" x14ac:dyDescent="0.25">
      <c r="A2569" t="s">
        <v>6257</v>
      </c>
    </row>
    <row r="2570" spans="1:1" x14ac:dyDescent="0.25">
      <c r="A2570" t="s">
        <v>6267</v>
      </c>
    </row>
    <row r="2571" spans="1:1" x14ac:dyDescent="0.25">
      <c r="A2571" t="s">
        <v>6276</v>
      </c>
    </row>
    <row r="2572" spans="1:1" x14ac:dyDescent="0.25">
      <c r="A2572" t="s">
        <v>6282</v>
      </c>
    </row>
    <row r="2573" spans="1:1" x14ac:dyDescent="0.25">
      <c r="A2573" t="s">
        <v>6291</v>
      </c>
    </row>
    <row r="2574" spans="1:1" x14ac:dyDescent="0.25">
      <c r="A2574" t="s">
        <v>6297</v>
      </c>
    </row>
    <row r="2575" spans="1:1" x14ac:dyDescent="0.25">
      <c r="A2575" t="s">
        <v>6311</v>
      </c>
    </row>
    <row r="2576" spans="1:1" x14ac:dyDescent="0.25">
      <c r="A2576" t="s">
        <v>6316</v>
      </c>
    </row>
    <row r="2577" spans="1:1" x14ac:dyDescent="0.25">
      <c r="A2577" t="s">
        <v>6321</v>
      </c>
    </row>
    <row r="2578" spans="1:1" x14ac:dyDescent="0.25">
      <c r="A2578" t="s">
        <v>6356</v>
      </c>
    </row>
    <row r="2579" spans="1:1" x14ac:dyDescent="0.25">
      <c r="A2579" t="s">
        <v>6400</v>
      </c>
    </row>
    <row r="2580" spans="1:1" x14ac:dyDescent="0.25">
      <c r="A2580" t="s">
        <v>6404</v>
      </c>
    </row>
    <row r="2581" spans="1:1" x14ac:dyDescent="0.25">
      <c r="A2581" t="s">
        <v>6425</v>
      </c>
    </row>
    <row r="2582" spans="1:1" x14ac:dyDescent="0.25">
      <c r="A2582" t="s">
        <v>6430</v>
      </c>
    </row>
    <row r="2583" spans="1:1" x14ac:dyDescent="0.25">
      <c r="A2583" t="s">
        <v>6435</v>
      </c>
    </row>
    <row r="2584" spans="1:1" x14ac:dyDescent="0.25">
      <c r="A2584" t="s">
        <v>6440</v>
      </c>
    </row>
    <row r="2585" spans="1:1" x14ac:dyDescent="0.25">
      <c r="A2585" t="s">
        <v>2970</v>
      </c>
    </row>
    <row r="2586" spans="1:1" x14ac:dyDescent="0.25">
      <c r="A2586" t="s">
        <v>6467</v>
      </c>
    </row>
    <row r="2587" spans="1:1" x14ac:dyDescent="0.25">
      <c r="A2587" t="s">
        <v>4623</v>
      </c>
    </row>
    <row r="2588" spans="1:1" x14ac:dyDescent="0.25">
      <c r="A2588" t="s">
        <v>1343</v>
      </c>
    </row>
    <row r="2589" spans="1:1" x14ac:dyDescent="0.25">
      <c r="A2589" t="s">
        <v>6499</v>
      </c>
    </row>
    <row r="2590" spans="1:1" x14ac:dyDescent="0.25">
      <c r="A2590" t="s">
        <v>6512</v>
      </c>
    </row>
    <row r="2591" spans="1:1" x14ac:dyDescent="0.25">
      <c r="A2591" t="s">
        <v>6528</v>
      </c>
    </row>
    <row r="2592" spans="1:1" x14ac:dyDescent="0.25">
      <c r="A2592" t="s">
        <v>5020</v>
      </c>
    </row>
    <row r="2593" spans="1:1" x14ac:dyDescent="0.25">
      <c r="A2593" t="s">
        <v>1477</v>
      </c>
    </row>
    <row r="2594" spans="1:1" x14ac:dyDescent="0.25">
      <c r="A2594" t="s">
        <v>6562</v>
      </c>
    </row>
    <row r="2595" spans="1:1" x14ac:dyDescent="0.25">
      <c r="A2595" t="s">
        <v>6573</v>
      </c>
    </row>
    <row r="2596" spans="1:1" x14ac:dyDescent="0.25">
      <c r="A2596" t="s">
        <v>6581</v>
      </c>
    </row>
    <row r="2597" spans="1:1" x14ac:dyDescent="0.25">
      <c r="A2597" t="s">
        <v>6594</v>
      </c>
    </row>
    <row r="2598" spans="1:1" x14ac:dyDescent="0.25">
      <c r="A2598" t="s">
        <v>6599</v>
      </c>
    </row>
    <row r="2599" spans="1:1" x14ac:dyDescent="0.25">
      <c r="A2599" t="s">
        <v>6612</v>
      </c>
    </row>
    <row r="2600" spans="1:1" x14ac:dyDescent="0.25">
      <c r="A2600" t="s">
        <v>6636</v>
      </c>
    </row>
    <row r="2601" spans="1:1" x14ac:dyDescent="0.25">
      <c r="A2601" t="s">
        <v>6644</v>
      </c>
    </row>
    <row r="2602" spans="1:1" x14ac:dyDescent="0.25">
      <c r="A2602" t="s">
        <v>3270</v>
      </c>
    </row>
    <row r="2603" spans="1:1" x14ac:dyDescent="0.25">
      <c r="A2603" t="s">
        <v>4489</v>
      </c>
    </row>
    <row r="2604" spans="1:1" x14ac:dyDescent="0.25">
      <c r="A2604" t="s">
        <v>6674</v>
      </c>
    </row>
    <row r="2605" spans="1:1" x14ac:dyDescent="0.25">
      <c r="A2605" t="s">
        <v>6687</v>
      </c>
    </row>
    <row r="2606" spans="1:1" x14ac:dyDescent="0.25">
      <c r="A2606" t="s">
        <v>6691</v>
      </c>
    </row>
    <row r="2607" spans="1:1" x14ac:dyDescent="0.25">
      <c r="A2607" t="s">
        <v>6695</v>
      </c>
    </row>
    <row r="2608" spans="1:1" x14ac:dyDescent="0.25">
      <c r="A2608" t="s">
        <v>6710</v>
      </c>
    </row>
    <row r="2609" spans="1:1" x14ac:dyDescent="0.25">
      <c r="A2609" t="s">
        <v>6732</v>
      </c>
    </row>
    <row r="2610" spans="1:1" x14ac:dyDescent="0.25">
      <c r="A2610" t="s">
        <v>6736</v>
      </c>
    </row>
    <row r="2611" spans="1:1" x14ac:dyDescent="0.25">
      <c r="A2611" t="s">
        <v>6758</v>
      </c>
    </row>
    <row r="2612" spans="1:1" x14ac:dyDescent="0.25">
      <c r="A2612" t="s">
        <v>6788</v>
      </c>
    </row>
    <row r="2613" spans="1:1" x14ac:dyDescent="0.25">
      <c r="A2613" t="s">
        <v>4233</v>
      </c>
    </row>
    <row r="2614" spans="1:1" x14ac:dyDescent="0.25">
      <c r="A2614" t="s">
        <v>6801</v>
      </c>
    </row>
    <row r="2615" spans="1:1" x14ac:dyDescent="0.25">
      <c r="A2615" t="s">
        <v>4973</v>
      </c>
    </row>
    <row r="2616" spans="1:1" x14ac:dyDescent="0.25">
      <c r="A2616" t="s">
        <v>6809</v>
      </c>
    </row>
    <row r="2617" spans="1:1" x14ac:dyDescent="0.25">
      <c r="A2617" t="s">
        <v>6813</v>
      </c>
    </row>
    <row r="2618" spans="1:1" x14ac:dyDescent="0.25">
      <c r="A2618" t="s">
        <v>6835</v>
      </c>
    </row>
    <row r="2619" spans="1:1" x14ac:dyDescent="0.25">
      <c r="A2619" t="s">
        <v>6851</v>
      </c>
    </row>
    <row r="2620" spans="1:1" x14ac:dyDescent="0.25">
      <c r="A2620" t="s">
        <v>6858</v>
      </c>
    </row>
    <row r="2621" spans="1:1" x14ac:dyDescent="0.25">
      <c r="A2621" t="s">
        <v>6894</v>
      </c>
    </row>
    <row r="2622" spans="1:1" x14ac:dyDescent="0.25">
      <c r="A2622" t="s">
        <v>6898</v>
      </c>
    </row>
    <row r="2623" spans="1:1" x14ac:dyDescent="0.25">
      <c r="A2623" t="s">
        <v>6903</v>
      </c>
    </row>
    <row r="2624" spans="1:1" x14ac:dyDescent="0.25">
      <c r="A2624" t="s">
        <v>792</v>
      </c>
    </row>
    <row r="2625" spans="1:1" x14ac:dyDescent="0.25">
      <c r="A2625" t="s">
        <v>6916</v>
      </c>
    </row>
    <row r="2626" spans="1:1" x14ac:dyDescent="0.25">
      <c r="A2626" t="s">
        <v>6920</v>
      </c>
    </row>
    <row r="2627" spans="1:1" x14ac:dyDescent="0.25">
      <c r="A2627" t="s">
        <v>6929</v>
      </c>
    </row>
    <row r="2628" spans="1:1" x14ac:dyDescent="0.25">
      <c r="A2628" t="s">
        <v>6934</v>
      </c>
    </row>
    <row r="2629" spans="1:1" x14ac:dyDescent="0.25">
      <c r="A2629" t="s">
        <v>6944</v>
      </c>
    </row>
    <row r="2630" spans="1:1" x14ac:dyDescent="0.25">
      <c r="A2630" t="s">
        <v>6957</v>
      </c>
    </row>
    <row r="2631" spans="1:1" x14ac:dyDescent="0.25">
      <c r="A2631" t="s">
        <v>6973</v>
      </c>
    </row>
    <row r="2632" spans="1:1" x14ac:dyDescent="0.25">
      <c r="A2632" t="s">
        <v>6981</v>
      </c>
    </row>
    <row r="2633" spans="1:1" x14ac:dyDescent="0.25">
      <c r="A2633" t="s">
        <v>6986</v>
      </c>
    </row>
    <row r="2634" spans="1:1" x14ac:dyDescent="0.25">
      <c r="A2634" t="s">
        <v>6991</v>
      </c>
    </row>
    <row r="2635" spans="1:1" x14ac:dyDescent="0.25">
      <c r="A2635" t="s">
        <v>7019</v>
      </c>
    </row>
    <row r="2636" spans="1:1" x14ac:dyDescent="0.25">
      <c r="A2636" t="s">
        <v>7050</v>
      </c>
    </row>
    <row r="2637" spans="1:1" x14ac:dyDescent="0.25">
      <c r="A2637" t="s">
        <v>7055</v>
      </c>
    </row>
    <row r="2638" spans="1:1" x14ac:dyDescent="0.25">
      <c r="A2638" t="s">
        <v>4044</v>
      </c>
    </row>
    <row r="2639" spans="1:1" x14ac:dyDescent="0.25">
      <c r="A2639" t="s">
        <v>7063</v>
      </c>
    </row>
    <row r="2640" spans="1:1" x14ac:dyDescent="0.25">
      <c r="A2640" t="s">
        <v>7069</v>
      </c>
    </row>
    <row r="2641" spans="1:1" x14ac:dyDescent="0.25">
      <c r="A2641" t="s">
        <v>7090</v>
      </c>
    </row>
    <row r="2642" spans="1:1" x14ac:dyDescent="0.25">
      <c r="A2642" t="s">
        <v>7097</v>
      </c>
    </row>
    <row r="2643" spans="1:1" x14ac:dyDescent="0.25">
      <c r="A2643" t="s">
        <v>7102</v>
      </c>
    </row>
    <row r="2644" spans="1:1" x14ac:dyDescent="0.25">
      <c r="A2644" t="s">
        <v>1797</v>
      </c>
    </row>
    <row r="2645" spans="1:1" x14ac:dyDescent="0.25">
      <c r="A2645" t="s">
        <v>6645</v>
      </c>
    </row>
    <row r="2646" spans="1:1" x14ac:dyDescent="0.25">
      <c r="A2646" t="s">
        <v>1786</v>
      </c>
    </row>
    <row r="2647" spans="1:1" x14ac:dyDescent="0.25">
      <c r="A2647" t="s">
        <v>7139</v>
      </c>
    </row>
    <row r="2648" spans="1:1" x14ac:dyDescent="0.25">
      <c r="A2648" t="s">
        <v>7147</v>
      </c>
    </row>
    <row r="2649" spans="1:1" x14ac:dyDescent="0.25">
      <c r="A2649" t="s">
        <v>7155</v>
      </c>
    </row>
    <row r="2650" spans="1:1" x14ac:dyDescent="0.25">
      <c r="A2650" t="s">
        <v>7166</v>
      </c>
    </row>
    <row r="2651" spans="1:1" x14ac:dyDescent="0.25">
      <c r="A2651" t="s">
        <v>7172</v>
      </c>
    </row>
    <row r="2652" spans="1:1" x14ac:dyDescent="0.25">
      <c r="A2652" t="s">
        <v>7179</v>
      </c>
    </row>
    <row r="2653" spans="1:1" x14ac:dyDescent="0.25">
      <c r="A2653" t="s">
        <v>7183</v>
      </c>
    </row>
    <row r="2654" spans="1:1" x14ac:dyDescent="0.25">
      <c r="A2654" t="s">
        <v>4122</v>
      </c>
    </row>
    <row r="2655" spans="1:1" x14ac:dyDescent="0.25">
      <c r="A2655" t="s">
        <v>6688</v>
      </c>
    </row>
    <row r="2656" spans="1:1" x14ac:dyDescent="0.25">
      <c r="A2656" t="s">
        <v>7203</v>
      </c>
    </row>
    <row r="2657" spans="1:1" x14ac:dyDescent="0.25">
      <c r="A2657" t="s">
        <v>7208</v>
      </c>
    </row>
    <row r="2658" spans="1:1" x14ac:dyDescent="0.25">
      <c r="A2658" t="s">
        <v>7213</v>
      </c>
    </row>
    <row r="2659" spans="1:1" x14ac:dyDescent="0.25">
      <c r="A2659" t="s">
        <v>7217</v>
      </c>
    </row>
    <row r="2660" spans="1:1" x14ac:dyDescent="0.25">
      <c r="A2660" t="s">
        <v>7223</v>
      </c>
    </row>
    <row r="2661" spans="1:1" x14ac:dyDescent="0.25">
      <c r="A2661" t="s">
        <v>7240</v>
      </c>
    </row>
    <row r="2662" spans="1:1" x14ac:dyDescent="0.25">
      <c r="A2662" t="s">
        <v>7244</v>
      </c>
    </row>
    <row r="2663" spans="1:1" x14ac:dyDescent="0.25">
      <c r="A2663" t="s">
        <v>7250</v>
      </c>
    </row>
    <row r="2664" spans="1:1" x14ac:dyDescent="0.25">
      <c r="A2664" t="s">
        <v>7259</v>
      </c>
    </row>
    <row r="2665" spans="1:1" x14ac:dyDescent="0.25">
      <c r="A2665" t="s">
        <v>1789</v>
      </c>
    </row>
    <row r="2666" spans="1:1" x14ac:dyDescent="0.25">
      <c r="A2666" t="s">
        <v>7267</v>
      </c>
    </row>
    <row r="2667" spans="1:1" x14ac:dyDescent="0.25">
      <c r="A2667" t="s">
        <v>7275</v>
      </c>
    </row>
    <row r="2668" spans="1:1" x14ac:dyDescent="0.25">
      <c r="A2668" t="s">
        <v>6413</v>
      </c>
    </row>
    <row r="2669" spans="1:1" x14ac:dyDescent="0.25">
      <c r="A2669" t="s">
        <v>7286</v>
      </c>
    </row>
    <row r="2670" spans="1:1" x14ac:dyDescent="0.25">
      <c r="A2670" t="s">
        <v>7307</v>
      </c>
    </row>
    <row r="2671" spans="1:1" x14ac:dyDescent="0.25">
      <c r="A2671" t="s">
        <v>7317</v>
      </c>
    </row>
    <row r="2672" spans="1:1" x14ac:dyDescent="0.25">
      <c r="A2672" t="s">
        <v>7321</v>
      </c>
    </row>
    <row r="2673" spans="1:1" x14ac:dyDescent="0.25">
      <c r="A2673" t="s">
        <v>7336</v>
      </c>
    </row>
    <row r="2674" spans="1:1" x14ac:dyDescent="0.25">
      <c r="A2674" t="s">
        <v>7346</v>
      </c>
    </row>
    <row r="2675" spans="1:1" x14ac:dyDescent="0.25">
      <c r="A2675" t="s">
        <v>7352</v>
      </c>
    </row>
    <row r="2676" spans="1:1" x14ac:dyDescent="0.25">
      <c r="A2676" t="s">
        <v>7378</v>
      </c>
    </row>
    <row r="2677" spans="1:1" x14ac:dyDescent="0.25">
      <c r="A2677" t="s">
        <v>7393</v>
      </c>
    </row>
    <row r="2678" spans="1:1" x14ac:dyDescent="0.25">
      <c r="A2678" t="s">
        <v>3395</v>
      </c>
    </row>
    <row r="2679" spans="1:1" x14ac:dyDescent="0.25">
      <c r="A2679" t="s">
        <v>7400</v>
      </c>
    </row>
    <row r="2680" spans="1:1" x14ac:dyDescent="0.25">
      <c r="A2680" t="s">
        <v>7407</v>
      </c>
    </row>
    <row r="2681" spans="1:1" x14ac:dyDescent="0.25">
      <c r="A2681" t="s">
        <v>7411</v>
      </c>
    </row>
    <row r="2682" spans="1:1" x14ac:dyDescent="0.25">
      <c r="A2682" t="s">
        <v>7426</v>
      </c>
    </row>
    <row r="2683" spans="1:1" x14ac:dyDescent="0.25">
      <c r="A2683" t="s">
        <v>7431</v>
      </c>
    </row>
    <row r="2684" spans="1:1" x14ac:dyDescent="0.25">
      <c r="A2684" t="s">
        <v>7436</v>
      </c>
    </row>
    <row r="2685" spans="1:1" x14ac:dyDescent="0.25">
      <c r="A2685" t="s">
        <v>7441</v>
      </c>
    </row>
    <row r="2686" spans="1:1" x14ac:dyDescent="0.25">
      <c r="A2686" t="s">
        <v>7448</v>
      </c>
    </row>
    <row r="2687" spans="1:1" x14ac:dyDescent="0.25">
      <c r="A2687" t="s">
        <v>7451</v>
      </c>
    </row>
    <row r="2688" spans="1:1" x14ac:dyDescent="0.25">
      <c r="A2688" t="s">
        <v>7461</v>
      </c>
    </row>
    <row r="2689" spans="1:1" x14ac:dyDescent="0.25">
      <c r="A2689" t="s">
        <v>7476</v>
      </c>
    </row>
    <row r="2690" spans="1:1" x14ac:dyDescent="0.25">
      <c r="A2690" t="s">
        <v>7501</v>
      </c>
    </row>
    <row r="2691" spans="1:1" x14ac:dyDescent="0.25">
      <c r="A2691" t="s">
        <v>7505</v>
      </c>
    </row>
    <row r="2692" spans="1:1" x14ac:dyDescent="0.25">
      <c r="A2692" t="s">
        <v>7517</v>
      </c>
    </row>
    <row r="2693" spans="1:1" x14ac:dyDescent="0.25">
      <c r="A2693" t="s">
        <v>7557</v>
      </c>
    </row>
    <row r="2694" spans="1:1" x14ac:dyDescent="0.25">
      <c r="A2694" t="s">
        <v>7567</v>
      </c>
    </row>
    <row r="2695" spans="1:1" x14ac:dyDescent="0.25">
      <c r="A2695" t="s">
        <v>7593</v>
      </c>
    </row>
    <row r="2696" spans="1:1" x14ac:dyDescent="0.25">
      <c r="A2696" t="s">
        <v>7601</v>
      </c>
    </row>
    <row r="2697" spans="1:1" x14ac:dyDescent="0.25">
      <c r="A2697" t="s">
        <v>7613</v>
      </c>
    </row>
    <row r="2698" spans="1:1" x14ac:dyDescent="0.25">
      <c r="A2698" t="s">
        <v>7619</v>
      </c>
    </row>
    <row r="2699" spans="1:1" x14ac:dyDescent="0.25">
      <c r="A2699" t="s">
        <v>7623</v>
      </c>
    </row>
    <row r="2700" spans="1:1" x14ac:dyDescent="0.25">
      <c r="A2700" t="s">
        <v>7662</v>
      </c>
    </row>
    <row r="2701" spans="1:1" x14ac:dyDescent="0.25">
      <c r="A2701" t="s">
        <v>7667</v>
      </c>
    </row>
    <row r="2702" spans="1:1" x14ac:dyDescent="0.25">
      <c r="A2702" t="s">
        <v>7672</v>
      </c>
    </row>
    <row r="2703" spans="1:1" x14ac:dyDescent="0.25">
      <c r="A2703" t="s">
        <v>7688</v>
      </c>
    </row>
    <row r="2704" spans="1:1" x14ac:dyDescent="0.25">
      <c r="A2704" t="s">
        <v>7692</v>
      </c>
    </row>
    <row r="2705" spans="1:1" x14ac:dyDescent="0.25">
      <c r="A2705" t="s">
        <v>7705</v>
      </c>
    </row>
    <row r="2706" spans="1:1" x14ac:dyDescent="0.25">
      <c r="A2706" t="s">
        <v>1446</v>
      </c>
    </row>
    <row r="2707" spans="1:1" x14ac:dyDescent="0.25">
      <c r="A2707" t="s">
        <v>7717</v>
      </c>
    </row>
    <row r="2708" spans="1:1" x14ac:dyDescent="0.25">
      <c r="A2708" t="s">
        <v>7722</v>
      </c>
    </row>
    <row r="2709" spans="1:1" x14ac:dyDescent="0.25">
      <c r="A2709" t="s">
        <v>7728</v>
      </c>
    </row>
    <row r="2710" spans="1:1" x14ac:dyDescent="0.25">
      <c r="A2710" t="s">
        <v>7737</v>
      </c>
    </row>
    <row r="2711" spans="1:1" x14ac:dyDescent="0.25">
      <c r="A2711" t="s">
        <v>2585</v>
      </c>
    </row>
    <row r="2712" spans="1:1" x14ac:dyDescent="0.25">
      <c r="A2712" t="s">
        <v>7744</v>
      </c>
    </row>
    <row r="2713" spans="1:1" x14ac:dyDescent="0.25">
      <c r="A2713" t="s">
        <v>7751</v>
      </c>
    </row>
    <row r="2714" spans="1:1" x14ac:dyDescent="0.25">
      <c r="A2714" t="s">
        <v>7757</v>
      </c>
    </row>
    <row r="2715" spans="1:1" x14ac:dyDescent="0.25">
      <c r="A2715" t="s">
        <v>7762</v>
      </c>
    </row>
    <row r="2716" spans="1:1" x14ac:dyDescent="0.25">
      <c r="A2716" t="s">
        <v>7781</v>
      </c>
    </row>
    <row r="2717" spans="1:1" x14ac:dyDescent="0.25">
      <c r="A2717" t="s">
        <v>7789</v>
      </c>
    </row>
    <row r="2718" spans="1:1" x14ac:dyDescent="0.25">
      <c r="A2718" t="s">
        <v>7795</v>
      </c>
    </row>
    <row r="2719" spans="1:1" x14ac:dyDescent="0.25">
      <c r="A2719" t="s">
        <v>7799</v>
      </c>
    </row>
    <row r="2720" spans="1:1" x14ac:dyDescent="0.25">
      <c r="A2720" t="s">
        <v>7808</v>
      </c>
    </row>
    <row r="2721" spans="1:1" x14ac:dyDescent="0.25">
      <c r="A2721" t="s">
        <v>7836</v>
      </c>
    </row>
    <row r="2722" spans="1:1" x14ac:dyDescent="0.25">
      <c r="A2722" t="s">
        <v>7855</v>
      </c>
    </row>
    <row r="2723" spans="1:1" x14ac:dyDescent="0.25">
      <c r="A2723" t="s">
        <v>7860</v>
      </c>
    </row>
    <row r="2724" spans="1:1" x14ac:dyDescent="0.25">
      <c r="A2724" t="s">
        <v>7864</v>
      </c>
    </row>
    <row r="2725" spans="1:1" x14ac:dyDescent="0.25">
      <c r="A2725" t="s">
        <v>7871</v>
      </c>
    </row>
    <row r="2726" spans="1:1" x14ac:dyDescent="0.25">
      <c r="A2726" t="s">
        <v>7875</v>
      </c>
    </row>
    <row r="2727" spans="1:1" x14ac:dyDescent="0.25">
      <c r="A2727" t="s">
        <v>7881</v>
      </c>
    </row>
    <row r="2728" spans="1:1" x14ac:dyDescent="0.25">
      <c r="A2728" t="s">
        <v>2624</v>
      </c>
    </row>
    <row r="2729" spans="1:1" x14ac:dyDescent="0.25">
      <c r="A2729" t="s">
        <v>1086</v>
      </c>
    </row>
    <row r="2730" spans="1:1" x14ac:dyDescent="0.25">
      <c r="A2730" t="s">
        <v>7892</v>
      </c>
    </row>
    <row r="2731" spans="1:1" x14ac:dyDescent="0.25">
      <c r="A2731" t="s">
        <v>7898</v>
      </c>
    </row>
    <row r="2732" spans="1:1" x14ac:dyDescent="0.25">
      <c r="A2732" t="s">
        <v>7905</v>
      </c>
    </row>
    <row r="2733" spans="1:1" x14ac:dyDescent="0.25">
      <c r="A2733" t="s">
        <v>7924</v>
      </c>
    </row>
    <row r="2734" spans="1:1" x14ac:dyDescent="0.25">
      <c r="A2734" t="s">
        <v>7929</v>
      </c>
    </row>
    <row r="2735" spans="1:1" x14ac:dyDescent="0.25">
      <c r="A2735" t="s">
        <v>7948</v>
      </c>
    </row>
    <row r="2736" spans="1:1" x14ac:dyDescent="0.25">
      <c r="A2736" t="s">
        <v>7954</v>
      </c>
    </row>
    <row r="2737" spans="1:1" x14ac:dyDescent="0.25">
      <c r="A2737" t="s">
        <v>1981</v>
      </c>
    </row>
    <row r="2738" spans="1:1" x14ac:dyDescent="0.25">
      <c r="A2738" t="s">
        <v>4833</v>
      </c>
    </row>
    <row r="2739" spans="1:1" x14ac:dyDescent="0.25">
      <c r="A2739" t="s">
        <v>7965</v>
      </c>
    </row>
    <row r="2740" spans="1:1" x14ac:dyDescent="0.25">
      <c r="A2740" t="s">
        <v>7969</v>
      </c>
    </row>
    <row r="2741" spans="1:1" x14ac:dyDescent="0.25">
      <c r="A2741" t="s">
        <v>7978</v>
      </c>
    </row>
    <row r="2742" spans="1:1" x14ac:dyDescent="0.25">
      <c r="A2742" t="s">
        <v>7998</v>
      </c>
    </row>
    <row r="2743" spans="1:1" x14ac:dyDescent="0.25">
      <c r="A2743" t="s">
        <v>8012</v>
      </c>
    </row>
    <row r="2744" spans="1:1" x14ac:dyDescent="0.25">
      <c r="A2744" t="s">
        <v>8020</v>
      </c>
    </row>
    <row r="2745" spans="1:1" x14ac:dyDescent="0.25">
      <c r="A2745" t="s">
        <v>8025</v>
      </c>
    </row>
    <row r="2746" spans="1:1" x14ac:dyDescent="0.25">
      <c r="A2746" t="s">
        <v>4638</v>
      </c>
    </row>
    <row r="2747" spans="1:1" x14ac:dyDescent="0.25">
      <c r="A2747" t="s">
        <v>8046</v>
      </c>
    </row>
    <row r="2748" spans="1:1" x14ac:dyDescent="0.25">
      <c r="A2748" t="s">
        <v>8051</v>
      </c>
    </row>
    <row r="2749" spans="1:1" x14ac:dyDescent="0.25">
      <c r="A2749" t="s">
        <v>8062</v>
      </c>
    </row>
    <row r="2750" spans="1:1" x14ac:dyDescent="0.25">
      <c r="A2750" t="s">
        <v>7487</v>
      </c>
    </row>
    <row r="2751" spans="1:1" x14ac:dyDescent="0.25">
      <c r="A2751" t="s">
        <v>8105</v>
      </c>
    </row>
    <row r="2752" spans="1:1" x14ac:dyDescent="0.25">
      <c r="A2752" t="s">
        <v>8127</v>
      </c>
    </row>
    <row r="2753" spans="1:1" x14ac:dyDescent="0.25">
      <c r="A2753" t="s">
        <v>8133</v>
      </c>
    </row>
    <row r="2754" spans="1:1" x14ac:dyDescent="0.25">
      <c r="A2754" t="s">
        <v>3163</v>
      </c>
    </row>
    <row r="2755" spans="1:1" x14ac:dyDescent="0.25">
      <c r="A2755" t="s">
        <v>8142</v>
      </c>
    </row>
    <row r="2756" spans="1:1" x14ac:dyDescent="0.25">
      <c r="A2756" t="s">
        <v>8151</v>
      </c>
    </row>
    <row r="2757" spans="1:1" x14ac:dyDescent="0.25">
      <c r="A2757" t="s">
        <v>6349</v>
      </c>
    </row>
    <row r="2758" spans="1:1" x14ac:dyDescent="0.25">
      <c r="A2758" t="s">
        <v>6666</v>
      </c>
    </row>
    <row r="2759" spans="1:1" x14ac:dyDescent="0.25">
      <c r="A2759" t="s">
        <v>3893</v>
      </c>
    </row>
    <row r="2760" spans="1:1" x14ac:dyDescent="0.25">
      <c r="A2760" t="s">
        <v>8191</v>
      </c>
    </row>
    <row r="2761" spans="1:1" x14ac:dyDescent="0.25">
      <c r="A2761" t="s">
        <v>8195</v>
      </c>
    </row>
    <row r="2762" spans="1:1" x14ac:dyDescent="0.25">
      <c r="A2762" t="s">
        <v>8200</v>
      </c>
    </row>
    <row r="2763" spans="1:1" x14ac:dyDescent="0.25">
      <c r="A2763" t="s">
        <v>8208</v>
      </c>
    </row>
    <row r="2764" spans="1:1" x14ac:dyDescent="0.25">
      <c r="A2764" t="s">
        <v>4037</v>
      </c>
    </row>
    <row r="2765" spans="1:1" x14ac:dyDescent="0.25">
      <c r="A2765" t="s">
        <v>8227</v>
      </c>
    </row>
    <row r="2766" spans="1:1" x14ac:dyDescent="0.25">
      <c r="A2766" t="s">
        <v>8237</v>
      </c>
    </row>
    <row r="2767" spans="1:1" x14ac:dyDescent="0.25">
      <c r="A2767" t="s">
        <v>8252</v>
      </c>
    </row>
    <row r="2768" spans="1:1" x14ac:dyDescent="0.25">
      <c r="A2768" t="s">
        <v>8262</v>
      </c>
    </row>
    <row r="2769" spans="1:1" x14ac:dyDescent="0.25">
      <c r="A2769" t="s">
        <v>8268</v>
      </c>
    </row>
    <row r="2770" spans="1:1" x14ac:dyDescent="0.25">
      <c r="A2770" t="s">
        <v>8293</v>
      </c>
    </row>
    <row r="2771" spans="1:1" x14ac:dyDescent="0.25">
      <c r="A2771" t="s">
        <v>8299</v>
      </c>
    </row>
    <row r="2772" spans="1:1" x14ac:dyDescent="0.25">
      <c r="A2772" t="s">
        <v>2443</v>
      </c>
    </row>
    <row r="2773" spans="1:1" x14ac:dyDescent="0.25">
      <c r="A2773" t="s">
        <v>8329</v>
      </c>
    </row>
    <row r="2774" spans="1:1" x14ac:dyDescent="0.25">
      <c r="A2774" t="s">
        <v>8334</v>
      </c>
    </row>
    <row r="2775" spans="1:1" x14ac:dyDescent="0.25">
      <c r="A2775" t="s">
        <v>8340</v>
      </c>
    </row>
    <row r="2776" spans="1:1" x14ac:dyDescent="0.25">
      <c r="A2776" t="s">
        <v>8360</v>
      </c>
    </row>
    <row r="2777" spans="1:1" x14ac:dyDescent="0.25">
      <c r="A2777" t="s">
        <v>364</v>
      </c>
    </row>
    <row r="2778" spans="1:1" x14ac:dyDescent="0.25">
      <c r="A2778" t="s">
        <v>8407</v>
      </c>
    </row>
    <row r="2779" spans="1:1" x14ac:dyDescent="0.25">
      <c r="A2779" t="s">
        <v>8411</v>
      </c>
    </row>
    <row r="2780" spans="1:1" x14ac:dyDescent="0.25">
      <c r="A2780" t="s">
        <v>8418</v>
      </c>
    </row>
    <row r="2781" spans="1:1" x14ac:dyDescent="0.25">
      <c r="A2781" t="s">
        <v>8434</v>
      </c>
    </row>
    <row r="2782" spans="1:1" x14ac:dyDescent="0.25">
      <c r="A2782" t="s">
        <v>8444</v>
      </c>
    </row>
    <row r="2783" spans="1:1" x14ac:dyDescent="0.25">
      <c r="A2783" t="s">
        <v>5528</v>
      </c>
    </row>
    <row r="2784" spans="1:1" x14ac:dyDescent="0.25">
      <c r="A2784" t="s">
        <v>6327</v>
      </c>
    </row>
    <row r="2785" spans="1:1" x14ac:dyDescent="0.25">
      <c r="A2785" t="s">
        <v>2712</v>
      </c>
    </row>
    <row r="2786" spans="1:1" x14ac:dyDescent="0.25">
      <c r="A2786" t="s">
        <v>8529</v>
      </c>
    </row>
    <row r="2787" spans="1:1" x14ac:dyDescent="0.25">
      <c r="A2787" t="s">
        <v>8536</v>
      </c>
    </row>
    <row r="2788" spans="1:1" x14ac:dyDescent="0.25">
      <c r="A2788" t="s">
        <v>8559</v>
      </c>
    </row>
    <row r="2789" spans="1:1" x14ac:dyDescent="0.25">
      <c r="A2789" t="s">
        <v>8563</v>
      </c>
    </row>
    <row r="2790" spans="1:1" x14ac:dyDescent="0.25">
      <c r="A2790" t="s">
        <v>8568</v>
      </c>
    </row>
    <row r="2791" spans="1:1" x14ac:dyDescent="0.25">
      <c r="A2791" t="s">
        <v>8592</v>
      </c>
    </row>
    <row r="2792" spans="1:1" x14ac:dyDescent="0.25">
      <c r="A2792" t="s">
        <v>8609</v>
      </c>
    </row>
    <row r="2793" spans="1:1" x14ac:dyDescent="0.25">
      <c r="A2793" t="s">
        <v>8614</v>
      </c>
    </row>
    <row r="2794" spans="1:1" x14ac:dyDescent="0.25">
      <c r="A2794" t="s">
        <v>1483</v>
      </c>
    </row>
    <row r="2795" spans="1:1" x14ac:dyDescent="0.25">
      <c r="A2795" t="s">
        <v>8632</v>
      </c>
    </row>
    <row r="2796" spans="1:1" x14ac:dyDescent="0.25">
      <c r="A2796" t="s">
        <v>8635</v>
      </c>
    </row>
    <row r="2797" spans="1:1" x14ac:dyDescent="0.25">
      <c r="A2797" t="s">
        <v>8642</v>
      </c>
    </row>
    <row r="2798" spans="1:1" x14ac:dyDescent="0.25">
      <c r="A2798" t="s">
        <v>8667</v>
      </c>
    </row>
    <row r="2799" spans="1:1" x14ac:dyDescent="0.25">
      <c r="A2799" t="s">
        <v>8675</v>
      </c>
    </row>
    <row r="2800" spans="1:1" x14ac:dyDescent="0.25">
      <c r="A2800" t="s">
        <v>8679</v>
      </c>
    </row>
    <row r="2801" spans="1:1" x14ac:dyDescent="0.25">
      <c r="A2801" t="s">
        <v>8691</v>
      </c>
    </row>
    <row r="2802" spans="1:1" x14ac:dyDescent="0.25">
      <c r="A2802" t="s">
        <v>8710</v>
      </c>
    </row>
    <row r="2803" spans="1:1" x14ac:dyDescent="0.25">
      <c r="A2803" t="s">
        <v>7224</v>
      </c>
    </row>
    <row r="2804" spans="1:1" x14ac:dyDescent="0.25">
      <c r="A2804" t="s">
        <v>8731</v>
      </c>
    </row>
    <row r="2805" spans="1:1" x14ac:dyDescent="0.25">
      <c r="A2805" t="s">
        <v>8738</v>
      </c>
    </row>
    <row r="2806" spans="1:1" x14ac:dyDescent="0.25">
      <c r="A2806" t="s">
        <v>8754</v>
      </c>
    </row>
    <row r="2807" spans="1:1" x14ac:dyDescent="0.25">
      <c r="A2807" t="s">
        <v>8764</v>
      </c>
    </row>
    <row r="2808" spans="1:1" x14ac:dyDescent="0.25">
      <c r="A2808" t="s">
        <v>459</v>
      </c>
    </row>
    <row r="2809" spans="1:1" x14ac:dyDescent="0.25">
      <c r="A2809" t="s">
        <v>1826</v>
      </c>
    </row>
    <row r="2810" spans="1:1" x14ac:dyDescent="0.25">
      <c r="A2810" t="s">
        <v>5467</v>
      </c>
    </row>
    <row r="2811" spans="1:1" x14ac:dyDescent="0.25">
      <c r="A2811" t="s">
        <v>8817</v>
      </c>
    </row>
    <row r="2812" spans="1:1" x14ac:dyDescent="0.25">
      <c r="A2812" t="s">
        <v>8834</v>
      </c>
    </row>
    <row r="2813" spans="1:1" x14ac:dyDescent="0.25">
      <c r="A2813" t="s">
        <v>8839</v>
      </c>
    </row>
    <row r="2814" spans="1:1" x14ac:dyDescent="0.25">
      <c r="A2814" t="s">
        <v>8865</v>
      </c>
    </row>
    <row r="2815" spans="1:1" x14ac:dyDescent="0.25">
      <c r="A2815" t="s">
        <v>8871</v>
      </c>
    </row>
    <row r="2816" spans="1:1" x14ac:dyDescent="0.25">
      <c r="A2816" t="s">
        <v>6027</v>
      </c>
    </row>
    <row r="2817" spans="1:1" x14ac:dyDescent="0.25">
      <c r="A2817" t="s">
        <v>8887</v>
      </c>
    </row>
    <row r="2818" spans="1:1" x14ac:dyDescent="0.25">
      <c r="A2818" t="s">
        <v>8895</v>
      </c>
    </row>
    <row r="2819" spans="1:1" x14ac:dyDescent="0.25">
      <c r="A2819" t="s">
        <v>8905</v>
      </c>
    </row>
    <row r="2820" spans="1:1" x14ac:dyDescent="0.25">
      <c r="A2820" t="s">
        <v>3221</v>
      </c>
    </row>
    <row r="2821" spans="1:1" x14ac:dyDescent="0.25">
      <c r="A2821" t="s">
        <v>3590</v>
      </c>
    </row>
    <row r="2822" spans="1:1" x14ac:dyDescent="0.25">
      <c r="A2822" t="s">
        <v>8935</v>
      </c>
    </row>
    <row r="2823" spans="1:1" x14ac:dyDescent="0.25">
      <c r="A2823" t="s">
        <v>8948</v>
      </c>
    </row>
    <row r="2824" spans="1:1" x14ac:dyDescent="0.25">
      <c r="A2824" t="s">
        <v>8959</v>
      </c>
    </row>
    <row r="2825" spans="1:1" x14ac:dyDescent="0.25">
      <c r="A2825" t="s">
        <v>8966</v>
      </c>
    </row>
    <row r="2826" spans="1:1" x14ac:dyDescent="0.25">
      <c r="A2826" t="s">
        <v>8997</v>
      </c>
    </row>
    <row r="2827" spans="1:1" x14ac:dyDescent="0.25">
      <c r="A2827" t="s">
        <v>9002</v>
      </c>
    </row>
    <row r="2828" spans="1:1" x14ac:dyDescent="0.25">
      <c r="A2828" t="s">
        <v>9011</v>
      </c>
    </row>
    <row r="2829" spans="1:1" x14ac:dyDescent="0.25">
      <c r="A2829" t="s">
        <v>9016</v>
      </c>
    </row>
    <row r="2830" spans="1:1" x14ac:dyDescent="0.25">
      <c r="A2830" t="s">
        <v>9026</v>
      </c>
    </row>
    <row r="2831" spans="1:1" x14ac:dyDescent="0.25">
      <c r="A2831" t="s">
        <v>3634</v>
      </c>
    </row>
    <row r="2832" spans="1:1" x14ac:dyDescent="0.25">
      <c r="A2832" t="s">
        <v>7326</v>
      </c>
    </row>
    <row r="2833" spans="1:1" x14ac:dyDescent="0.25">
      <c r="A2833" t="s">
        <v>2839</v>
      </c>
    </row>
    <row r="2834" spans="1:1" x14ac:dyDescent="0.25">
      <c r="A2834" t="s">
        <v>9066</v>
      </c>
    </row>
    <row r="2835" spans="1:1" x14ac:dyDescent="0.25">
      <c r="A2835" t="s">
        <v>9079</v>
      </c>
    </row>
    <row r="2836" spans="1:1" x14ac:dyDescent="0.25">
      <c r="A2836" t="s">
        <v>9104</v>
      </c>
    </row>
    <row r="2837" spans="1:1" x14ac:dyDescent="0.25">
      <c r="A2837" t="s">
        <v>9121</v>
      </c>
    </row>
    <row r="2838" spans="1:1" x14ac:dyDescent="0.25">
      <c r="A2838" t="s">
        <v>9128</v>
      </c>
    </row>
    <row r="2839" spans="1:1" x14ac:dyDescent="0.25">
      <c r="A2839" t="s">
        <v>9151</v>
      </c>
    </row>
    <row r="2840" spans="1:1" x14ac:dyDescent="0.25">
      <c r="A2840" t="s">
        <v>9161</v>
      </c>
    </row>
    <row r="2841" spans="1:1" x14ac:dyDescent="0.25">
      <c r="A2841" t="s">
        <v>9169</v>
      </c>
    </row>
    <row r="2842" spans="1:1" x14ac:dyDescent="0.25">
      <c r="A2842" t="s">
        <v>9176</v>
      </c>
    </row>
    <row r="2843" spans="1:1" x14ac:dyDescent="0.25">
      <c r="A2843" t="s">
        <v>9180</v>
      </c>
    </row>
    <row r="2844" spans="1:1" x14ac:dyDescent="0.25">
      <c r="A2844" t="s">
        <v>9197</v>
      </c>
    </row>
    <row r="2845" spans="1:1" x14ac:dyDescent="0.25">
      <c r="A2845" t="s">
        <v>9203</v>
      </c>
    </row>
    <row r="2846" spans="1:1" x14ac:dyDescent="0.25">
      <c r="A2846" t="s">
        <v>9224</v>
      </c>
    </row>
    <row r="2847" spans="1:1" x14ac:dyDescent="0.25">
      <c r="A2847" t="s">
        <v>9251</v>
      </c>
    </row>
    <row r="2848" spans="1:1" x14ac:dyDescent="0.25">
      <c r="A2848" t="s">
        <v>9257</v>
      </c>
    </row>
    <row r="2849" spans="1:1" x14ac:dyDescent="0.25">
      <c r="A2849" t="s">
        <v>9264</v>
      </c>
    </row>
    <row r="2850" spans="1:1" x14ac:dyDescent="0.25">
      <c r="A2850" t="s">
        <v>9271</v>
      </c>
    </row>
    <row r="2851" spans="1:1" x14ac:dyDescent="0.25">
      <c r="A2851" t="s">
        <v>9282</v>
      </c>
    </row>
    <row r="2852" spans="1:1" x14ac:dyDescent="0.25">
      <c r="A2852" t="s">
        <v>9295</v>
      </c>
    </row>
    <row r="2853" spans="1:1" x14ac:dyDescent="0.25">
      <c r="A2853" t="s">
        <v>9308</v>
      </c>
    </row>
    <row r="2854" spans="1:1" x14ac:dyDescent="0.25">
      <c r="A2854" t="s">
        <v>9320</v>
      </c>
    </row>
    <row r="2855" spans="1:1" x14ac:dyDescent="0.25">
      <c r="A2855" t="s">
        <v>3683</v>
      </c>
    </row>
    <row r="2856" spans="1:1" x14ac:dyDescent="0.25">
      <c r="A2856" t="s">
        <v>9342</v>
      </c>
    </row>
    <row r="2857" spans="1:1" x14ac:dyDescent="0.25">
      <c r="A2857" t="s">
        <v>9352</v>
      </c>
    </row>
    <row r="2858" spans="1:1" x14ac:dyDescent="0.25">
      <c r="A2858" t="s">
        <v>9355</v>
      </c>
    </row>
    <row r="2859" spans="1:1" x14ac:dyDescent="0.25">
      <c r="A2859" t="s">
        <v>9360</v>
      </c>
    </row>
    <row r="2860" spans="1:1" x14ac:dyDescent="0.25">
      <c r="A2860" t="s">
        <v>9365</v>
      </c>
    </row>
    <row r="2861" spans="1:1" x14ac:dyDescent="0.25">
      <c r="A2861" t="s">
        <v>9392</v>
      </c>
    </row>
    <row r="2862" spans="1:1" x14ac:dyDescent="0.25">
      <c r="A2862" t="s">
        <v>9411</v>
      </c>
    </row>
    <row r="2863" spans="1:1" x14ac:dyDescent="0.25">
      <c r="A2863" t="s">
        <v>9427</v>
      </c>
    </row>
    <row r="2864" spans="1:1" x14ac:dyDescent="0.25">
      <c r="A2864" t="s">
        <v>9456</v>
      </c>
    </row>
    <row r="2865" spans="1:1" x14ac:dyDescent="0.25">
      <c r="A2865" t="s">
        <v>9467</v>
      </c>
    </row>
    <row r="2866" spans="1:1" x14ac:dyDescent="0.25">
      <c r="A2866" t="s">
        <v>9480</v>
      </c>
    </row>
    <row r="2867" spans="1:1" x14ac:dyDescent="0.25">
      <c r="A2867" t="s">
        <v>1551</v>
      </c>
    </row>
    <row r="2868" spans="1:1" x14ac:dyDescent="0.25">
      <c r="A2868" t="s">
        <v>9496</v>
      </c>
    </row>
    <row r="2869" spans="1:1" x14ac:dyDescent="0.25">
      <c r="A2869" t="s">
        <v>9502</v>
      </c>
    </row>
    <row r="2870" spans="1:1" x14ac:dyDescent="0.25">
      <c r="A2870" t="s">
        <v>9509</v>
      </c>
    </row>
    <row r="2871" spans="1:1" x14ac:dyDescent="0.25">
      <c r="A2871" t="s">
        <v>9515</v>
      </c>
    </row>
    <row r="2872" spans="1:1" x14ac:dyDescent="0.25">
      <c r="A2872" t="s">
        <v>1492</v>
      </c>
    </row>
    <row r="2873" spans="1:1" x14ac:dyDescent="0.25">
      <c r="A2873" t="s">
        <v>9526</v>
      </c>
    </row>
    <row r="2874" spans="1:1" x14ac:dyDescent="0.25">
      <c r="A2874" t="s">
        <v>9531</v>
      </c>
    </row>
    <row r="2875" spans="1:1" x14ac:dyDescent="0.25">
      <c r="A2875" t="s">
        <v>9535</v>
      </c>
    </row>
    <row r="2876" spans="1:1" x14ac:dyDescent="0.25">
      <c r="A2876" t="s">
        <v>9541</v>
      </c>
    </row>
    <row r="2877" spans="1:1" x14ac:dyDescent="0.25">
      <c r="A2877" t="s">
        <v>9545</v>
      </c>
    </row>
    <row r="2878" spans="1:1" x14ac:dyDescent="0.25">
      <c r="A2878" t="s">
        <v>9553</v>
      </c>
    </row>
    <row r="2879" spans="1:1" x14ac:dyDescent="0.25">
      <c r="A2879" t="s">
        <v>9561</v>
      </c>
    </row>
    <row r="2880" spans="1:1" x14ac:dyDescent="0.25">
      <c r="A2880" t="s">
        <v>9568</v>
      </c>
    </row>
    <row r="2881" spans="1:1" x14ac:dyDescent="0.25">
      <c r="A2881" t="s">
        <v>9588</v>
      </c>
    </row>
    <row r="2882" spans="1:1" x14ac:dyDescent="0.25">
      <c r="A2882" t="s">
        <v>9593</v>
      </c>
    </row>
    <row r="2883" spans="1:1" x14ac:dyDescent="0.25">
      <c r="A2883" t="s">
        <v>4655</v>
      </c>
    </row>
    <row r="2884" spans="1:1" x14ac:dyDescent="0.25">
      <c r="A2884" t="s">
        <v>9611</v>
      </c>
    </row>
    <row r="2885" spans="1:1" x14ac:dyDescent="0.25">
      <c r="A2885" t="s">
        <v>9616</v>
      </c>
    </row>
    <row r="2886" spans="1:1" x14ac:dyDescent="0.25">
      <c r="A2886" t="s">
        <v>9626</v>
      </c>
    </row>
    <row r="2887" spans="1:1" x14ac:dyDescent="0.25">
      <c r="A2887" t="s">
        <v>9638</v>
      </c>
    </row>
    <row r="2888" spans="1:1" x14ac:dyDescent="0.25">
      <c r="A2888" t="s">
        <v>9651</v>
      </c>
    </row>
    <row r="2889" spans="1:1" x14ac:dyDescent="0.25">
      <c r="A2889" t="s">
        <v>9678</v>
      </c>
    </row>
    <row r="2890" spans="1:1" x14ac:dyDescent="0.25">
      <c r="A2890" t="s">
        <v>9683</v>
      </c>
    </row>
    <row r="2891" spans="1:1" x14ac:dyDescent="0.25">
      <c r="A2891" t="s">
        <v>9687</v>
      </c>
    </row>
    <row r="2892" spans="1:1" x14ac:dyDescent="0.25">
      <c r="A2892" t="s">
        <v>9691</v>
      </c>
    </row>
    <row r="2893" spans="1:1" x14ac:dyDescent="0.25">
      <c r="A2893" t="s">
        <v>9701</v>
      </c>
    </row>
    <row r="2894" spans="1:1" x14ac:dyDescent="0.25">
      <c r="A2894" t="s">
        <v>9704</v>
      </c>
    </row>
    <row r="2895" spans="1:1" x14ac:dyDescent="0.25">
      <c r="A2895" t="s">
        <v>1117</v>
      </c>
    </row>
    <row r="2896" spans="1:1" x14ac:dyDescent="0.25">
      <c r="A2896" t="s">
        <v>9725</v>
      </c>
    </row>
    <row r="2897" spans="1:1" x14ac:dyDescent="0.25">
      <c r="A2897" t="s">
        <v>9735</v>
      </c>
    </row>
    <row r="2898" spans="1:1" x14ac:dyDescent="0.25">
      <c r="A2898" t="s">
        <v>9745</v>
      </c>
    </row>
    <row r="2899" spans="1:1" x14ac:dyDescent="0.25">
      <c r="A2899" t="s">
        <v>7047</v>
      </c>
    </row>
    <row r="2900" spans="1:1" x14ac:dyDescent="0.25">
      <c r="A2900" t="s">
        <v>7634</v>
      </c>
    </row>
    <row r="2901" spans="1:1" x14ac:dyDescent="0.25">
      <c r="A2901" t="s">
        <v>9766</v>
      </c>
    </row>
    <row r="2902" spans="1:1" x14ac:dyDescent="0.25">
      <c r="A2902" t="s">
        <v>9780</v>
      </c>
    </row>
    <row r="2903" spans="1:1" x14ac:dyDescent="0.25">
      <c r="A2903" t="s">
        <v>9784</v>
      </c>
    </row>
    <row r="2904" spans="1:1" x14ac:dyDescent="0.25">
      <c r="A2904" t="s">
        <v>9794</v>
      </c>
    </row>
    <row r="2905" spans="1:1" x14ac:dyDescent="0.25">
      <c r="A2905" t="s">
        <v>9817</v>
      </c>
    </row>
    <row r="2906" spans="1:1" x14ac:dyDescent="0.25">
      <c r="A2906" t="s">
        <v>3926</v>
      </c>
    </row>
    <row r="2907" spans="1:1" x14ac:dyDescent="0.25">
      <c r="A2907" t="s">
        <v>404</v>
      </c>
    </row>
    <row r="2908" spans="1:1" x14ac:dyDescent="0.25">
      <c r="A2908" t="s">
        <v>9834</v>
      </c>
    </row>
    <row r="2909" spans="1:1" x14ac:dyDescent="0.25">
      <c r="A2909" t="s">
        <v>9840</v>
      </c>
    </row>
    <row r="2910" spans="1:1" x14ac:dyDescent="0.25">
      <c r="A2910" t="s">
        <v>9852</v>
      </c>
    </row>
    <row r="2911" spans="1:1" x14ac:dyDescent="0.25">
      <c r="A2911" t="s">
        <v>9874</v>
      </c>
    </row>
    <row r="2912" spans="1:1" x14ac:dyDescent="0.25">
      <c r="A2912" t="s">
        <v>9884</v>
      </c>
    </row>
    <row r="2913" spans="1:1" x14ac:dyDescent="0.25">
      <c r="A2913" t="s">
        <v>5609</v>
      </c>
    </row>
    <row r="2914" spans="1:1" x14ac:dyDescent="0.25">
      <c r="A2914" t="s">
        <v>9899</v>
      </c>
    </row>
    <row r="2915" spans="1:1" x14ac:dyDescent="0.25">
      <c r="A2915" t="s">
        <v>9911</v>
      </c>
    </row>
    <row r="2916" spans="1:1" x14ac:dyDescent="0.25">
      <c r="A2916" t="s">
        <v>9925</v>
      </c>
    </row>
    <row r="2917" spans="1:1" x14ac:dyDescent="0.25">
      <c r="A2917" t="s">
        <v>9930</v>
      </c>
    </row>
    <row r="2918" spans="1:1" x14ac:dyDescent="0.25">
      <c r="A2918" t="s">
        <v>1004</v>
      </c>
    </row>
    <row r="2919" spans="1:1" x14ac:dyDescent="0.25">
      <c r="A2919" t="s">
        <v>9960</v>
      </c>
    </row>
    <row r="2920" spans="1:1" x14ac:dyDescent="0.25">
      <c r="A2920" t="s">
        <v>9968</v>
      </c>
    </row>
    <row r="2921" spans="1:1" x14ac:dyDescent="0.25">
      <c r="A2921" t="s">
        <v>3056</v>
      </c>
    </row>
    <row r="2922" spans="1:1" x14ac:dyDescent="0.25">
      <c r="A2922" t="s">
        <v>9998</v>
      </c>
    </row>
    <row r="2923" spans="1:1" x14ac:dyDescent="0.25">
      <c r="A2923" t="s">
        <v>3779</v>
      </c>
    </row>
    <row r="2924" spans="1:1" x14ac:dyDescent="0.25">
      <c r="A2924" t="s">
        <v>7006</v>
      </c>
    </row>
    <row r="2925" spans="1:1" x14ac:dyDescent="0.25">
      <c r="A2925" t="s">
        <v>10026</v>
      </c>
    </row>
    <row r="2926" spans="1:1" x14ac:dyDescent="0.25">
      <c r="A2926" t="s">
        <v>10030</v>
      </c>
    </row>
    <row r="2927" spans="1:1" x14ac:dyDescent="0.25">
      <c r="A2927" t="s">
        <v>10041</v>
      </c>
    </row>
    <row r="2928" spans="1:1" x14ac:dyDescent="0.25">
      <c r="A2928" t="s">
        <v>10051</v>
      </c>
    </row>
    <row r="2929" spans="1:1" x14ac:dyDescent="0.25">
      <c r="A2929" t="s">
        <v>3367</v>
      </c>
    </row>
    <row r="2930" spans="1:1" x14ac:dyDescent="0.25">
      <c r="A2930" t="s">
        <v>10070</v>
      </c>
    </row>
    <row r="2931" spans="1:1" x14ac:dyDescent="0.25">
      <c r="A2931" t="s">
        <v>10090</v>
      </c>
    </row>
    <row r="2932" spans="1:1" x14ac:dyDescent="0.25">
      <c r="A2932" t="s">
        <v>8611</v>
      </c>
    </row>
    <row r="2933" spans="1:1" x14ac:dyDescent="0.25">
      <c r="A2933" t="s">
        <v>10104</v>
      </c>
    </row>
    <row r="2934" spans="1:1" x14ac:dyDescent="0.25">
      <c r="A2934" t="s">
        <v>10116</v>
      </c>
    </row>
    <row r="2935" spans="1:1" x14ac:dyDescent="0.25">
      <c r="A2935" t="s">
        <v>10136</v>
      </c>
    </row>
    <row r="2936" spans="1:1" x14ac:dyDescent="0.25">
      <c r="A2936" t="s">
        <v>10142</v>
      </c>
    </row>
    <row r="2937" spans="1:1" x14ac:dyDescent="0.25">
      <c r="A2937" t="s">
        <v>10147</v>
      </c>
    </row>
    <row r="2938" spans="1:1" x14ac:dyDescent="0.25">
      <c r="A2938" t="s">
        <v>10163</v>
      </c>
    </row>
    <row r="2939" spans="1:1" x14ac:dyDescent="0.25">
      <c r="A2939" t="s">
        <v>10174</v>
      </c>
    </row>
    <row r="2940" spans="1:1" x14ac:dyDescent="0.25">
      <c r="A2940" t="s">
        <v>4109</v>
      </c>
    </row>
    <row r="2941" spans="1:1" x14ac:dyDescent="0.25">
      <c r="A2941" t="s">
        <v>10188</v>
      </c>
    </row>
    <row r="2942" spans="1:1" x14ac:dyDescent="0.25">
      <c r="A2942" t="s">
        <v>10196</v>
      </c>
    </row>
    <row r="2943" spans="1:1" x14ac:dyDescent="0.25">
      <c r="A2943" t="s">
        <v>4774</v>
      </c>
    </row>
    <row r="2944" spans="1:1" x14ac:dyDescent="0.25">
      <c r="A2944" t="s">
        <v>4361</v>
      </c>
    </row>
    <row r="2945" spans="1:1" x14ac:dyDescent="0.25">
      <c r="A2945" t="s">
        <v>8331</v>
      </c>
    </row>
    <row r="2946" spans="1:1" x14ac:dyDescent="0.25">
      <c r="A2946" t="s">
        <v>10253</v>
      </c>
    </row>
    <row r="2947" spans="1:1" x14ac:dyDescent="0.25">
      <c r="A2947" t="s">
        <v>10266</v>
      </c>
    </row>
    <row r="2948" spans="1:1" x14ac:dyDescent="0.25">
      <c r="A2948" t="s">
        <v>10279</v>
      </c>
    </row>
    <row r="2949" spans="1:1" x14ac:dyDescent="0.25">
      <c r="A2949" t="s">
        <v>10301</v>
      </c>
    </row>
    <row r="2950" spans="1:1" x14ac:dyDescent="0.25">
      <c r="A2950" t="s">
        <v>10307</v>
      </c>
    </row>
    <row r="2951" spans="1:1" x14ac:dyDescent="0.25">
      <c r="A2951" t="s">
        <v>10313</v>
      </c>
    </row>
    <row r="2952" spans="1:1" x14ac:dyDescent="0.25">
      <c r="A2952" t="s">
        <v>10324</v>
      </c>
    </row>
    <row r="2953" spans="1:1" x14ac:dyDescent="0.25">
      <c r="A2953" t="s">
        <v>4661</v>
      </c>
    </row>
    <row r="2954" spans="1:1" x14ac:dyDescent="0.25">
      <c r="A2954" t="s">
        <v>10340</v>
      </c>
    </row>
    <row r="2955" spans="1:1" x14ac:dyDescent="0.25">
      <c r="A2955" t="s">
        <v>10348</v>
      </c>
    </row>
    <row r="2956" spans="1:1" x14ac:dyDescent="0.25">
      <c r="A2956" t="s">
        <v>10354</v>
      </c>
    </row>
    <row r="2957" spans="1:1" x14ac:dyDescent="0.25">
      <c r="A2957" t="s">
        <v>10359</v>
      </c>
    </row>
    <row r="2958" spans="1:1" x14ac:dyDescent="0.25">
      <c r="A2958" t="s">
        <v>6031</v>
      </c>
    </row>
    <row r="2959" spans="1:1" x14ac:dyDescent="0.25">
      <c r="A2959" t="s">
        <v>10382</v>
      </c>
    </row>
    <row r="2960" spans="1:1" x14ac:dyDescent="0.25">
      <c r="A2960" t="s">
        <v>10389</v>
      </c>
    </row>
    <row r="2961" spans="1:1" x14ac:dyDescent="0.25">
      <c r="A2961" t="s">
        <v>10406</v>
      </c>
    </row>
    <row r="2962" spans="1:1" x14ac:dyDescent="0.25">
      <c r="A2962" t="s">
        <v>10441</v>
      </c>
    </row>
    <row r="2963" spans="1:1" x14ac:dyDescent="0.25">
      <c r="A2963" t="s">
        <v>5165</v>
      </c>
    </row>
    <row r="2964" spans="1:1" x14ac:dyDescent="0.25">
      <c r="A2964" t="s">
        <v>4339</v>
      </c>
    </row>
    <row r="2965" spans="1:1" x14ac:dyDescent="0.25">
      <c r="A2965" t="s">
        <v>7261</v>
      </c>
    </row>
    <row r="2966" spans="1:1" x14ac:dyDescent="0.25">
      <c r="A2966" t="s">
        <v>10506</v>
      </c>
    </row>
    <row r="2967" spans="1:1" x14ac:dyDescent="0.25">
      <c r="A2967" t="s">
        <v>10515</v>
      </c>
    </row>
    <row r="2968" spans="1:1" x14ac:dyDescent="0.25">
      <c r="A2968" t="s">
        <v>1352</v>
      </c>
    </row>
    <row r="2969" spans="1:1" x14ac:dyDescent="0.25">
      <c r="A2969" t="s">
        <v>10533</v>
      </c>
    </row>
    <row r="2970" spans="1:1" x14ac:dyDescent="0.25">
      <c r="A2970" t="s">
        <v>10539</v>
      </c>
    </row>
    <row r="2971" spans="1:1" x14ac:dyDescent="0.25">
      <c r="A2971" t="s">
        <v>10546</v>
      </c>
    </row>
    <row r="2972" spans="1:1" x14ac:dyDescent="0.25">
      <c r="A2972" t="s">
        <v>10550</v>
      </c>
    </row>
    <row r="2973" spans="1:1" x14ac:dyDescent="0.25">
      <c r="A2973" t="s">
        <v>5140</v>
      </c>
    </row>
    <row r="2974" spans="1:1" x14ac:dyDescent="0.25">
      <c r="A2974" t="s">
        <v>10570</v>
      </c>
    </row>
    <row r="2975" spans="1:1" x14ac:dyDescent="0.25">
      <c r="A2975" t="s">
        <v>10575</v>
      </c>
    </row>
    <row r="2976" spans="1:1" x14ac:dyDescent="0.25">
      <c r="A2976" t="s">
        <v>10588</v>
      </c>
    </row>
    <row r="2977" spans="1:1" x14ac:dyDescent="0.25">
      <c r="A2977" t="s">
        <v>10593</v>
      </c>
    </row>
    <row r="2978" spans="1:1" x14ac:dyDescent="0.25">
      <c r="A2978" t="s">
        <v>10393</v>
      </c>
    </row>
    <row r="2979" spans="1:1" x14ac:dyDescent="0.25">
      <c r="A2979" t="s">
        <v>10630</v>
      </c>
    </row>
    <row r="2980" spans="1:1" x14ac:dyDescent="0.25">
      <c r="A2980" t="s">
        <v>6451</v>
      </c>
    </row>
    <row r="2981" spans="1:1" x14ac:dyDescent="0.25">
      <c r="A2981" t="s">
        <v>7776</v>
      </c>
    </row>
    <row r="2982" spans="1:1" x14ac:dyDescent="0.25">
      <c r="A2982" t="s">
        <v>10664</v>
      </c>
    </row>
    <row r="2983" spans="1:1" x14ac:dyDescent="0.25">
      <c r="A2983" t="s">
        <v>10347</v>
      </c>
    </row>
    <row r="2984" spans="1:1" x14ac:dyDescent="0.25">
      <c r="A2984" t="s">
        <v>10689</v>
      </c>
    </row>
    <row r="2985" spans="1:1" x14ac:dyDescent="0.25">
      <c r="A2985" t="s">
        <v>10707</v>
      </c>
    </row>
    <row r="2986" spans="1:1" x14ac:dyDescent="0.25">
      <c r="A2986" t="s">
        <v>10718</v>
      </c>
    </row>
    <row r="2987" spans="1:1" x14ac:dyDescent="0.25">
      <c r="A2987" t="s">
        <v>10725</v>
      </c>
    </row>
    <row r="2988" spans="1:1" x14ac:dyDescent="0.25">
      <c r="A2988" t="s">
        <v>8872</v>
      </c>
    </row>
    <row r="2989" spans="1:1" x14ac:dyDescent="0.25">
      <c r="A2989" t="s">
        <v>2067</v>
      </c>
    </row>
    <row r="2990" spans="1:1" x14ac:dyDescent="0.25">
      <c r="A2990" t="s">
        <v>10764</v>
      </c>
    </row>
    <row r="2991" spans="1:1" x14ac:dyDescent="0.25">
      <c r="A2991" t="s">
        <v>10769</v>
      </c>
    </row>
    <row r="2992" spans="1:1" x14ac:dyDescent="0.25">
      <c r="A2992" t="s">
        <v>10780</v>
      </c>
    </row>
    <row r="2993" spans="1:1" x14ac:dyDescent="0.25">
      <c r="A2993" t="s">
        <v>9618</v>
      </c>
    </row>
    <row r="2994" spans="1:1" x14ac:dyDescent="0.25">
      <c r="A2994" t="s">
        <v>1639</v>
      </c>
    </row>
    <row r="2995" spans="1:1" x14ac:dyDescent="0.25">
      <c r="A2995" t="s">
        <v>10819</v>
      </c>
    </row>
    <row r="2996" spans="1:1" x14ac:dyDescent="0.25">
      <c r="A2996" t="s">
        <v>10826</v>
      </c>
    </row>
    <row r="2997" spans="1:1" x14ac:dyDescent="0.25">
      <c r="A2997" t="s">
        <v>10835</v>
      </c>
    </row>
    <row r="2998" spans="1:1" x14ac:dyDescent="0.25">
      <c r="A2998" t="s">
        <v>10839</v>
      </c>
    </row>
    <row r="2999" spans="1:1" x14ac:dyDescent="0.25">
      <c r="A2999" t="s">
        <v>10842</v>
      </c>
    </row>
    <row r="3000" spans="1:1" x14ac:dyDescent="0.25">
      <c r="A3000" t="s">
        <v>10847</v>
      </c>
    </row>
    <row r="3001" spans="1:1" x14ac:dyDescent="0.25">
      <c r="A3001" t="s">
        <v>10854</v>
      </c>
    </row>
    <row r="3002" spans="1:1" x14ac:dyDescent="0.25">
      <c r="A3002" t="s">
        <v>10857</v>
      </c>
    </row>
    <row r="3003" spans="1:1" x14ac:dyDescent="0.25">
      <c r="A3003" t="s">
        <v>10868</v>
      </c>
    </row>
    <row r="3004" spans="1:1" x14ac:dyDescent="0.25">
      <c r="A3004" t="s">
        <v>10880</v>
      </c>
    </row>
    <row r="3005" spans="1:1" x14ac:dyDescent="0.25">
      <c r="A3005" t="s">
        <v>8774</v>
      </c>
    </row>
    <row r="3006" spans="1:1" x14ac:dyDescent="0.25">
      <c r="A3006" t="s">
        <v>9166</v>
      </c>
    </row>
    <row r="3007" spans="1:1" x14ac:dyDescent="0.25">
      <c r="A3007" t="s">
        <v>8501</v>
      </c>
    </row>
    <row r="3008" spans="1:1" x14ac:dyDescent="0.25">
      <c r="A3008" t="s">
        <v>1932</v>
      </c>
    </row>
    <row r="3009" spans="1:1" x14ac:dyDescent="0.25">
      <c r="A3009" t="s">
        <v>10926</v>
      </c>
    </row>
    <row r="3010" spans="1:1" x14ac:dyDescent="0.25">
      <c r="A3010" t="s">
        <v>10933</v>
      </c>
    </row>
    <row r="3011" spans="1:1" x14ac:dyDescent="0.25">
      <c r="A3011" t="s">
        <v>10938</v>
      </c>
    </row>
    <row r="3012" spans="1:1" x14ac:dyDescent="0.25">
      <c r="A3012" t="s">
        <v>10944</v>
      </c>
    </row>
    <row r="3013" spans="1:1" x14ac:dyDescent="0.25">
      <c r="A3013" t="s">
        <v>10953</v>
      </c>
    </row>
    <row r="3014" spans="1:1" x14ac:dyDescent="0.25">
      <c r="A3014" t="s">
        <v>10974</v>
      </c>
    </row>
    <row r="3015" spans="1:1" x14ac:dyDescent="0.25">
      <c r="A3015" t="s">
        <v>10990</v>
      </c>
    </row>
    <row r="3016" spans="1:1" x14ac:dyDescent="0.25">
      <c r="A3016" t="s">
        <v>10999</v>
      </c>
    </row>
    <row r="3017" spans="1:1" x14ac:dyDescent="0.25">
      <c r="A3017" t="s">
        <v>11002</v>
      </c>
    </row>
    <row r="3018" spans="1:1" x14ac:dyDescent="0.25">
      <c r="A3018" t="s">
        <v>11006</v>
      </c>
    </row>
    <row r="3019" spans="1:1" x14ac:dyDescent="0.25">
      <c r="A3019" t="s">
        <v>11010</v>
      </c>
    </row>
    <row r="3020" spans="1:1" x14ac:dyDescent="0.25">
      <c r="A3020" t="s">
        <v>11024</v>
      </c>
    </row>
    <row r="3021" spans="1:1" x14ac:dyDescent="0.25">
      <c r="A3021" t="s">
        <v>11034</v>
      </c>
    </row>
    <row r="3022" spans="1:1" x14ac:dyDescent="0.25">
      <c r="A3022" t="s">
        <v>11038</v>
      </c>
    </row>
    <row r="3023" spans="1:1" x14ac:dyDescent="0.25">
      <c r="A3023" t="s">
        <v>11044</v>
      </c>
    </row>
    <row r="3024" spans="1:1" x14ac:dyDescent="0.25">
      <c r="A3024" t="s">
        <v>11048</v>
      </c>
    </row>
    <row r="3025" spans="1:1" x14ac:dyDescent="0.25">
      <c r="A3025" t="s">
        <v>9569</v>
      </c>
    </row>
    <row r="3026" spans="1:1" x14ac:dyDescent="0.25">
      <c r="A3026" t="s">
        <v>11056</v>
      </c>
    </row>
    <row r="3027" spans="1:1" x14ac:dyDescent="0.25">
      <c r="A3027" t="s">
        <v>11088</v>
      </c>
    </row>
    <row r="3028" spans="1:1" x14ac:dyDescent="0.25">
      <c r="A3028" t="s">
        <v>11093</v>
      </c>
    </row>
    <row r="3029" spans="1:1" x14ac:dyDescent="0.25">
      <c r="A3029" t="s">
        <v>11100</v>
      </c>
    </row>
    <row r="3030" spans="1:1" x14ac:dyDescent="0.25">
      <c r="A3030" t="s">
        <v>5150</v>
      </c>
    </row>
    <row r="3031" spans="1:1" x14ac:dyDescent="0.25">
      <c r="A3031" t="s">
        <v>11124</v>
      </c>
    </row>
    <row r="3032" spans="1:1" x14ac:dyDescent="0.25">
      <c r="A3032" t="s">
        <v>11129</v>
      </c>
    </row>
    <row r="3033" spans="1:1" x14ac:dyDescent="0.25">
      <c r="A3033" t="s">
        <v>4617</v>
      </c>
    </row>
    <row r="3034" spans="1:1" x14ac:dyDescent="0.25">
      <c r="A3034" t="s">
        <v>7458</v>
      </c>
    </row>
    <row r="3035" spans="1:1" x14ac:dyDescent="0.25">
      <c r="A3035" t="s">
        <v>11168</v>
      </c>
    </row>
    <row r="3036" spans="1:1" x14ac:dyDescent="0.25">
      <c r="A3036" t="s">
        <v>5631</v>
      </c>
    </row>
    <row r="3037" spans="1:1" x14ac:dyDescent="0.25">
      <c r="A3037" t="s">
        <v>11190</v>
      </c>
    </row>
    <row r="3038" spans="1:1" x14ac:dyDescent="0.25">
      <c r="A3038" t="s">
        <v>2011</v>
      </c>
    </row>
    <row r="3039" spans="1:1" x14ac:dyDescent="0.25">
      <c r="A3039" t="s">
        <v>11198</v>
      </c>
    </row>
    <row r="3040" spans="1:1" x14ac:dyDescent="0.25">
      <c r="A3040" t="s">
        <v>11204</v>
      </c>
    </row>
    <row r="3041" spans="1:1" x14ac:dyDescent="0.25">
      <c r="A3041" t="s">
        <v>11227</v>
      </c>
    </row>
    <row r="3042" spans="1:1" x14ac:dyDescent="0.25">
      <c r="A3042" t="s">
        <v>11234</v>
      </c>
    </row>
    <row r="3043" spans="1:1" x14ac:dyDescent="0.25">
      <c r="A3043" t="s">
        <v>11247</v>
      </c>
    </row>
    <row r="3044" spans="1:1" x14ac:dyDescent="0.25">
      <c r="A3044" t="s">
        <v>11252</v>
      </c>
    </row>
    <row r="3045" spans="1:1" x14ac:dyDescent="0.25">
      <c r="A3045" t="s">
        <v>11256</v>
      </c>
    </row>
    <row r="3046" spans="1:1" x14ac:dyDescent="0.25">
      <c r="A3046" t="s">
        <v>11261</v>
      </c>
    </row>
    <row r="3047" spans="1:1" x14ac:dyDescent="0.25">
      <c r="A3047" t="s">
        <v>6663</v>
      </c>
    </row>
    <row r="3048" spans="1:1" x14ac:dyDescent="0.25">
      <c r="A3048" t="s">
        <v>11269</v>
      </c>
    </row>
    <row r="3049" spans="1:1" x14ac:dyDescent="0.25">
      <c r="A3049" t="s">
        <v>8990</v>
      </c>
    </row>
    <row r="3050" spans="1:1" x14ac:dyDescent="0.25">
      <c r="A3050" t="s">
        <v>1898</v>
      </c>
    </row>
    <row r="3051" spans="1:1" x14ac:dyDescent="0.25">
      <c r="A3051" t="s">
        <v>3474</v>
      </c>
    </row>
    <row r="3052" spans="1:1" x14ac:dyDescent="0.25">
      <c r="A3052" t="s">
        <v>11309</v>
      </c>
    </row>
    <row r="3053" spans="1:1" x14ac:dyDescent="0.25">
      <c r="A3053" t="s">
        <v>11327</v>
      </c>
    </row>
    <row r="3054" spans="1:1" x14ac:dyDescent="0.25">
      <c r="A3054" t="s">
        <v>11333</v>
      </c>
    </row>
    <row r="3055" spans="1:1" x14ac:dyDescent="0.25">
      <c r="A3055" t="s">
        <v>11346</v>
      </c>
    </row>
    <row r="3056" spans="1:1" x14ac:dyDescent="0.25">
      <c r="A3056" t="s">
        <v>6050</v>
      </c>
    </row>
    <row r="3057" spans="1:1" x14ac:dyDescent="0.25">
      <c r="A3057" t="s">
        <v>11352</v>
      </c>
    </row>
    <row r="3058" spans="1:1" x14ac:dyDescent="0.25">
      <c r="A3058" t="s">
        <v>11359</v>
      </c>
    </row>
    <row r="3059" spans="1:1" x14ac:dyDescent="0.25">
      <c r="A3059" t="s">
        <v>11385</v>
      </c>
    </row>
    <row r="3060" spans="1:1" x14ac:dyDescent="0.25">
      <c r="A3060" t="s">
        <v>11391</v>
      </c>
    </row>
    <row r="3061" spans="1:1" x14ac:dyDescent="0.25">
      <c r="A3061" t="s">
        <v>11403</v>
      </c>
    </row>
    <row r="3062" spans="1:1" x14ac:dyDescent="0.25">
      <c r="A3062" t="s">
        <v>11432</v>
      </c>
    </row>
    <row r="3063" spans="1:1" x14ac:dyDescent="0.25">
      <c r="A3063" t="s">
        <v>11441</v>
      </c>
    </row>
    <row r="3064" spans="1:1" x14ac:dyDescent="0.25">
      <c r="A3064" t="s">
        <v>11449</v>
      </c>
    </row>
    <row r="3065" spans="1:1" x14ac:dyDescent="0.25">
      <c r="A3065" t="s">
        <v>11458</v>
      </c>
    </row>
    <row r="3066" spans="1:1" x14ac:dyDescent="0.25">
      <c r="A3066" t="s">
        <v>11462</v>
      </c>
    </row>
    <row r="3067" spans="1:1" x14ac:dyDescent="0.25">
      <c r="A3067" t="s">
        <v>11468</v>
      </c>
    </row>
    <row r="3068" spans="1:1" x14ac:dyDescent="0.25">
      <c r="A3068" t="s">
        <v>11475</v>
      </c>
    </row>
    <row r="3069" spans="1:1" x14ac:dyDescent="0.25">
      <c r="A3069" t="s">
        <v>11478</v>
      </c>
    </row>
    <row r="3070" spans="1:1" x14ac:dyDescent="0.25">
      <c r="A3070" t="s">
        <v>11484</v>
      </c>
    </row>
    <row r="3071" spans="1:1" x14ac:dyDescent="0.25">
      <c r="A3071" t="s">
        <v>11493</v>
      </c>
    </row>
    <row r="3072" spans="1:1" x14ac:dyDescent="0.25">
      <c r="A3072" t="s">
        <v>9344</v>
      </c>
    </row>
    <row r="3073" spans="1:1" x14ac:dyDescent="0.25">
      <c r="A3073" t="s">
        <v>11509</v>
      </c>
    </row>
    <row r="3074" spans="1:1" x14ac:dyDescent="0.25">
      <c r="A3074" t="s">
        <v>11516</v>
      </c>
    </row>
    <row r="3075" spans="1:1" x14ac:dyDescent="0.25">
      <c r="A3075" t="s">
        <v>11519</v>
      </c>
    </row>
    <row r="3076" spans="1:1" x14ac:dyDescent="0.25">
      <c r="A3076" t="s">
        <v>6140</v>
      </c>
    </row>
    <row r="3077" spans="1:1" x14ac:dyDescent="0.25">
      <c r="A3077" t="s">
        <v>11567</v>
      </c>
    </row>
    <row r="3078" spans="1:1" x14ac:dyDescent="0.25">
      <c r="A3078" t="s">
        <v>11573</v>
      </c>
    </row>
    <row r="3079" spans="1:1" x14ac:dyDescent="0.25">
      <c r="A3079" t="s">
        <v>11579</v>
      </c>
    </row>
    <row r="3080" spans="1:1" x14ac:dyDescent="0.25">
      <c r="A3080" t="s">
        <v>11584</v>
      </c>
    </row>
    <row r="3081" spans="1:1" x14ac:dyDescent="0.25">
      <c r="A3081" t="s">
        <v>7269</v>
      </c>
    </row>
    <row r="3082" spans="1:1" x14ac:dyDescent="0.25">
      <c r="A3082" t="s">
        <v>11598</v>
      </c>
    </row>
    <row r="3083" spans="1:1" x14ac:dyDescent="0.25">
      <c r="A3083" t="s">
        <v>11623</v>
      </c>
    </row>
    <row r="3084" spans="1:1" x14ac:dyDescent="0.25">
      <c r="A3084" t="s">
        <v>5636</v>
      </c>
    </row>
    <row r="3085" spans="1:1" x14ac:dyDescent="0.25">
      <c r="A3085" t="s">
        <v>10888</v>
      </c>
    </row>
    <row r="3086" spans="1:1" x14ac:dyDescent="0.25">
      <c r="A3086" t="s">
        <v>11640</v>
      </c>
    </row>
    <row r="3087" spans="1:1" x14ac:dyDescent="0.25">
      <c r="A3087" t="s">
        <v>4987</v>
      </c>
    </row>
    <row r="3088" spans="1:1" x14ac:dyDescent="0.25">
      <c r="A3088" t="s">
        <v>11652</v>
      </c>
    </row>
    <row r="3089" spans="1:1" x14ac:dyDescent="0.25">
      <c r="A3089" t="s">
        <v>752</v>
      </c>
    </row>
    <row r="3090" spans="1:1" x14ac:dyDescent="0.25">
      <c r="A3090" t="s">
        <v>11670</v>
      </c>
    </row>
    <row r="3091" spans="1:1" x14ac:dyDescent="0.25">
      <c r="A3091" t="s">
        <v>11675</v>
      </c>
    </row>
    <row r="3092" spans="1:1" x14ac:dyDescent="0.25">
      <c r="A3092" t="s">
        <v>11696</v>
      </c>
    </row>
    <row r="3093" spans="1:1" x14ac:dyDescent="0.25">
      <c r="A3093" t="s">
        <v>11701</v>
      </c>
    </row>
    <row r="3094" spans="1:1" x14ac:dyDescent="0.25">
      <c r="A3094" t="s">
        <v>9950</v>
      </c>
    </row>
    <row r="3095" spans="1:1" x14ac:dyDescent="0.25">
      <c r="A3095" t="s">
        <v>11713</v>
      </c>
    </row>
    <row r="3096" spans="1:1" x14ac:dyDescent="0.25">
      <c r="A3096" t="s">
        <v>11716</v>
      </c>
    </row>
    <row r="3097" spans="1:1" x14ac:dyDescent="0.25">
      <c r="A3097" t="s">
        <v>11722</v>
      </c>
    </row>
    <row r="3098" spans="1:1" x14ac:dyDescent="0.25">
      <c r="A3098" t="s">
        <v>11727</v>
      </c>
    </row>
    <row r="3099" spans="1:1" x14ac:dyDescent="0.25">
      <c r="A3099" t="s">
        <v>5672</v>
      </c>
    </row>
    <row r="3100" spans="1:1" x14ac:dyDescent="0.25">
      <c r="A3100" t="s">
        <v>11736</v>
      </c>
    </row>
    <row r="3101" spans="1:1" x14ac:dyDescent="0.25">
      <c r="A3101" t="s">
        <v>7442</v>
      </c>
    </row>
    <row r="3102" spans="1:1" x14ac:dyDescent="0.25">
      <c r="A3102" t="s">
        <v>11770</v>
      </c>
    </row>
    <row r="3103" spans="1:1" x14ac:dyDescent="0.25">
      <c r="A3103" t="s">
        <v>1813</v>
      </c>
    </row>
    <row r="3104" spans="1:1" x14ac:dyDescent="0.25">
      <c r="A3104" t="s">
        <v>11782</v>
      </c>
    </row>
    <row r="3105" spans="1:1" x14ac:dyDescent="0.25">
      <c r="A3105" t="s">
        <v>11790</v>
      </c>
    </row>
    <row r="3106" spans="1:1" x14ac:dyDescent="0.25">
      <c r="A3106" t="s">
        <v>11798</v>
      </c>
    </row>
    <row r="3107" spans="1:1" x14ac:dyDescent="0.25">
      <c r="A3107" t="s">
        <v>11817</v>
      </c>
    </row>
    <row r="3108" spans="1:1" x14ac:dyDescent="0.25">
      <c r="A3108" t="s">
        <v>11821</v>
      </c>
    </row>
    <row r="3109" spans="1:1" x14ac:dyDescent="0.25">
      <c r="A3109" t="s">
        <v>11825</v>
      </c>
    </row>
    <row r="3110" spans="1:1" x14ac:dyDescent="0.25">
      <c r="A3110" t="s">
        <v>11786</v>
      </c>
    </row>
    <row r="3111" spans="1:1" x14ac:dyDescent="0.25">
      <c r="A3111" t="s">
        <v>11619</v>
      </c>
    </row>
    <row r="3112" spans="1:1" x14ac:dyDescent="0.25">
      <c r="A3112" t="s">
        <v>6714</v>
      </c>
    </row>
    <row r="3113" spans="1:1" x14ac:dyDescent="0.25">
      <c r="A3113" t="s">
        <v>11859</v>
      </c>
    </row>
    <row r="3114" spans="1:1" x14ac:dyDescent="0.25">
      <c r="A3114" t="s">
        <v>1417</v>
      </c>
    </row>
    <row r="3115" spans="1:1" x14ac:dyDescent="0.25">
      <c r="A3115" t="s">
        <v>3254</v>
      </c>
    </row>
    <row r="3116" spans="1:1" x14ac:dyDescent="0.25">
      <c r="A3116" t="s">
        <v>11882</v>
      </c>
    </row>
    <row r="3117" spans="1:1" x14ac:dyDescent="0.25">
      <c r="A3117" t="s">
        <v>2249</v>
      </c>
    </row>
    <row r="3118" spans="1:1" x14ac:dyDescent="0.25">
      <c r="A3118" t="s">
        <v>11904</v>
      </c>
    </row>
    <row r="3119" spans="1:1" x14ac:dyDescent="0.25">
      <c r="A3119" t="s">
        <v>11913</v>
      </c>
    </row>
    <row r="3120" spans="1:1" x14ac:dyDescent="0.25">
      <c r="A3120" t="s">
        <v>7882</v>
      </c>
    </row>
    <row r="3121" spans="1:1" x14ac:dyDescent="0.25">
      <c r="A3121" t="s">
        <v>11929</v>
      </c>
    </row>
    <row r="3122" spans="1:1" x14ac:dyDescent="0.25">
      <c r="A3122" t="s">
        <v>10183</v>
      </c>
    </row>
    <row r="3123" spans="1:1" x14ac:dyDescent="0.25">
      <c r="A3123" t="s">
        <v>11951</v>
      </c>
    </row>
    <row r="3124" spans="1:1" x14ac:dyDescent="0.25">
      <c r="A3124" t="s">
        <v>9623</v>
      </c>
    </row>
    <row r="3125" spans="1:1" x14ac:dyDescent="0.25">
      <c r="A3125" t="s">
        <v>12005</v>
      </c>
    </row>
    <row r="3126" spans="1:1" x14ac:dyDescent="0.25">
      <c r="A3126" t="s">
        <v>12021</v>
      </c>
    </row>
    <row r="3127" spans="1:1" x14ac:dyDescent="0.25">
      <c r="A3127" t="s">
        <v>5787</v>
      </c>
    </row>
    <row r="3128" spans="1:1" x14ac:dyDescent="0.25">
      <c r="A3128" t="s">
        <v>12034</v>
      </c>
    </row>
    <row r="3129" spans="1:1" x14ac:dyDescent="0.25">
      <c r="A3129" t="s">
        <v>12043</v>
      </c>
    </row>
    <row r="3130" spans="1:1" x14ac:dyDescent="0.25">
      <c r="A3130" t="s">
        <v>12047</v>
      </c>
    </row>
    <row r="3131" spans="1:1" x14ac:dyDescent="0.25">
      <c r="A3131" t="s">
        <v>12058</v>
      </c>
    </row>
    <row r="3132" spans="1:1" x14ac:dyDescent="0.25">
      <c r="A3132" t="s">
        <v>9957</v>
      </c>
    </row>
    <row r="3133" spans="1:1" x14ac:dyDescent="0.25">
      <c r="A3133" t="s">
        <v>12070</v>
      </c>
    </row>
    <row r="3134" spans="1:1" x14ac:dyDescent="0.25">
      <c r="A3134" t="s">
        <v>12080</v>
      </c>
    </row>
    <row r="3135" spans="1:1" x14ac:dyDescent="0.25">
      <c r="A3135" t="s">
        <v>12088</v>
      </c>
    </row>
    <row r="3136" spans="1:1" x14ac:dyDescent="0.25">
      <c r="A3136" t="s">
        <v>12092</v>
      </c>
    </row>
    <row r="3137" spans="1:1" x14ac:dyDescent="0.25">
      <c r="A3137" t="s">
        <v>7390</v>
      </c>
    </row>
    <row r="3138" spans="1:1" x14ac:dyDescent="0.25">
      <c r="A3138" t="s">
        <v>12106</v>
      </c>
    </row>
    <row r="3139" spans="1:1" x14ac:dyDescent="0.25">
      <c r="A3139" t="s">
        <v>12113</v>
      </c>
    </row>
    <row r="3140" spans="1:1" x14ac:dyDescent="0.25">
      <c r="A3140" t="s">
        <v>12127</v>
      </c>
    </row>
    <row r="3141" spans="1:1" x14ac:dyDescent="0.25">
      <c r="A3141" t="s">
        <v>12137</v>
      </c>
    </row>
    <row r="3142" spans="1:1" x14ac:dyDescent="0.25">
      <c r="A3142" t="s">
        <v>12140</v>
      </c>
    </row>
    <row r="3143" spans="1:1" x14ac:dyDescent="0.25">
      <c r="A3143" t="s">
        <v>12143</v>
      </c>
    </row>
    <row r="3144" spans="1:1" x14ac:dyDescent="0.25">
      <c r="A3144" t="s">
        <v>12151</v>
      </c>
    </row>
    <row r="3145" spans="1:1" x14ac:dyDescent="0.25">
      <c r="A3145" t="s">
        <v>12157</v>
      </c>
    </row>
    <row r="3146" spans="1:1" x14ac:dyDescent="0.25">
      <c r="A3146" t="s">
        <v>9067</v>
      </c>
    </row>
    <row r="3147" spans="1:1" x14ac:dyDescent="0.25">
      <c r="A3147" t="s">
        <v>12181</v>
      </c>
    </row>
    <row r="3148" spans="1:1" x14ac:dyDescent="0.25">
      <c r="A3148" t="s">
        <v>8270</v>
      </c>
    </row>
    <row r="3149" spans="1:1" x14ac:dyDescent="0.25">
      <c r="A3149" t="s">
        <v>12195</v>
      </c>
    </row>
    <row r="3150" spans="1:1" x14ac:dyDescent="0.25">
      <c r="A3150" t="s">
        <v>12199</v>
      </c>
    </row>
    <row r="3151" spans="1:1" x14ac:dyDescent="0.25">
      <c r="A3151" t="s">
        <v>12203</v>
      </c>
    </row>
    <row r="3152" spans="1:1" x14ac:dyDescent="0.25">
      <c r="A3152" t="s">
        <v>12218</v>
      </c>
    </row>
    <row r="3153" spans="1:1" x14ac:dyDescent="0.25">
      <c r="A3153" t="s">
        <v>12232</v>
      </c>
    </row>
    <row r="3154" spans="1:1" x14ac:dyDescent="0.25">
      <c r="A3154" t="s">
        <v>12237</v>
      </c>
    </row>
    <row r="3155" spans="1:1" x14ac:dyDescent="0.25">
      <c r="A3155" t="s">
        <v>12245</v>
      </c>
    </row>
    <row r="3156" spans="1:1" x14ac:dyDescent="0.25">
      <c r="A3156" t="s">
        <v>12251</v>
      </c>
    </row>
    <row r="3157" spans="1:1" x14ac:dyDescent="0.25">
      <c r="A3157" t="s">
        <v>12267</v>
      </c>
    </row>
    <row r="3158" spans="1:1" x14ac:dyDescent="0.25">
      <c r="A3158" t="s">
        <v>12280</v>
      </c>
    </row>
    <row r="3159" spans="1:1" x14ac:dyDescent="0.25">
      <c r="A3159" t="s">
        <v>12285</v>
      </c>
    </row>
    <row r="3160" spans="1:1" x14ac:dyDescent="0.25">
      <c r="A3160" t="s">
        <v>12299</v>
      </c>
    </row>
    <row r="3161" spans="1:1" x14ac:dyDescent="0.25">
      <c r="A3161" t="s">
        <v>12315</v>
      </c>
    </row>
    <row r="3162" spans="1:1" x14ac:dyDescent="0.25">
      <c r="A3162" t="s">
        <v>8403</v>
      </c>
    </row>
    <row r="3163" spans="1:1" x14ac:dyDescent="0.25">
      <c r="A3163" t="s">
        <v>10641</v>
      </c>
    </row>
    <row r="3164" spans="1:1" x14ac:dyDescent="0.25">
      <c r="A3164" t="s">
        <v>12347</v>
      </c>
    </row>
    <row r="3165" spans="1:1" x14ac:dyDescent="0.25">
      <c r="A3165" t="s">
        <v>12352</v>
      </c>
    </row>
    <row r="3166" spans="1:1" x14ac:dyDescent="0.25">
      <c r="A3166" t="s">
        <v>12372</v>
      </c>
    </row>
    <row r="3167" spans="1:1" x14ac:dyDescent="0.25">
      <c r="A3167" t="s">
        <v>2144</v>
      </c>
    </row>
    <row r="3168" spans="1:1" x14ac:dyDescent="0.25">
      <c r="A3168" t="s">
        <v>12382</v>
      </c>
    </row>
    <row r="3169" spans="1:1" x14ac:dyDescent="0.25">
      <c r="A3169" t="s">
        <v>12385</v>
      </c>
    </row>
    <row r="3170" spans="1:1" x14ac:dyDescent="0.25">
      <c r="A3170" t="s">
        <v>12390</v>
      </c>
    </row>
    <row r="3171" spans="1:1" x14ac:dyDescent="0.25">
      <c r="A3171" t="s">
        <v>12399</v>
      </c>
    </row>
    <row r="3172" spans="1:1" x14ac:dyDescent="0.25">
      <c r="A3172" t="s">
        <v>12404</v>
      </c>
    </row>
    <row r="3173" spans="1:1" x14ac:dyDescent="0.25">
      <c r="A3173" t="s">
        <v>12421</v>
      </c>
    </row>
    <row r="3174" spans="1:1" x14ac:dyDescent="0.25">
      <c r="A3174" t="s">
        <v>4602</v>
      </c>
    </row>
    <row r="3175" spans="1:1" x14ac:dyDescent="0.25">
      <c r="A3175" t="s">
        <v>2843</v>
      </c>
    </row>
    <row r="3176" spans="1:1" x14ac:dyDescent="0.25">
      <c r="A3176" t="s">
        <v>12443</v>
      </c>
    </row>
    <row r="3177" spans="1:1" x14ac:dyDescent="0.25">
      <c r="A3177" t="s">
        <v>12456</v>
      </c>
    </row>
    <row r="3178" spans="1:1" x14ac:dyDescent="0.25">
      <c r="A3178" t="s">
        <v>12462</v>
      </c>
    </row>
    <row r="3179" spans="1:1" x14ac:dyDescent="0.25">
      <c r="A3179" t="s">
        <v>469</v>
      </c>
    </row>
    <row r="3180" spans="1:1" x14ac:dyDescent="0.25">
      <c r="A3180" t="s">
        <v>12477</v>
      </c>
    </row>
    <row r="3181" spans="1:1" x14ac:dyDescent="0.25">
      <c r="A3181" t="s">
        <v>12482</v>
      </c>
    </row>
    <row r="3182" spans="1:1" x14ac:dyDescent="0.25">
      <c r="A3182" t="s">
        <v>12487</v>
      </c>
    </row>
    <row r="3183" spans="1:1" x14ac:dyDescent="0.25">
      <c r="A3183" t="s">
        <v>2073</v>
      </c>
    </row>
    <row r="3184" spans="1:1" x14ac:dyDescent="0.25">
      <c r="A3184" t="s">
        <v>12495</v>
      </c>
    </row>
    <row r="3185" spans="1:1" x14ac:dyDescent="0.25">
      <c r="A3185" t="s">
        <v>12505</v>
      </c>
    </row>
    <row r="3186" spans="1:1" x14ac:dyDescent="0.25">
      <c r="A3186" t="s">
        <v>12511</v>
      </c>
    </row>
    <row r="3187" spans="1:1" x14ac:dyDescent="0.25">
      <c r="A3187" t="s">
        <v>12524</v>
      </c>
    </row>
    <row r="3188" spans="1:1" x14ac:dyDescent="0.25">
      <c r="A3188" t="s">
        <v>12536</v>
      </c>
    </row>
    <row r="3189" spans="1:1" x14ac:dyDescent="0.25">
      <c r="A3189" t="s">
        <v>12548</v>
      </c>
    </row>
    <row r="3190" spans="1:1" x14ac:dyDescent="0.25">
      <c r="A3190" t="s">
        <v>12554</v>
      </c>
    </row>
    <row r="3191" spans="1:1" x14ac:dyDescent="0.25">
      <c r="A3191" t="s">
        <v>1913</v>
      </c>
    </row>
    <row r="3192" spans="1:1" x14ac:dyDescent="0.25">
      <c r="A3192" t="s">
        <v>12568</v>
      </c>
    </row>
    <row r="3193" spans="1:1" x14ac:dyDescent="0.25">
      <c r="A3193" t="s">
        <v>12576</v>
      </c>
    </row>
    <row r="3194" spans="1:1" x14ac:dyDescent="0.25">
      <c r="A3194" t="s">
        <v>12581</v>
      </c>
    </row>
    <row r="3195" spans="1:1" x14ac:dyDescent="0.25">
      <c r="A3195" t="s">
        <v>12594</v>
      </c>
    </row>
    <row r="3196" spans="1:1" x14ac:dyDescent="0.25">
      <c r="A3196" t="s">
        <v>12603</v>
      </c>
    </row>
    <row r="3197" spans="1:1" x14ac:dyDescent="0.25">
      <c r="A3197" t="s">
        <v>12617</v>
      </c>
    </row>
    <row r="3198" spans="1:1" x14ac:dyDescent="0.25">
      <c r="A3198" t="s">
        <v>12622</v>
      </c>
    </row>
    <row r="3199" spans="1:1" x14ac:dyDescent="0.25">
      <c r="A3199" t="s">
        <v>12626</v>
      </c>
    </row>
    <row r="3200" spans="1:1" x14ac:dyDescent="0.25">
      <c r="A3200" t="s">
        <v>12632</v>
      </c>
    </row>
    <row r="3201" spans="1:1" x14ac:dyDescent="0.25">
      <c r="A3201" t="s">
        <v>12638</v>
      </c>
    </row>
    <row r="3202" spans="1:1" x14ac:dyDescent="0.25">
      <c r="A3202" t="s">
        <v>12648</v>
      </c>
    </row>
    <row r="3203" spans="1:1" x14ac:dyDescent="0.25">
      <c r="A3203" t="s">
        <v>12658</v>
      </c>
    </row>
    <row r="3204" spans="1:1" x14ac:dyDescent="0.25">
      <c r="A3204" t="s">
        <v>12665</v>
      </c>
    </row>
    <row r="3205" spans="1:1" x14ac:dyDescent="0.25">
      <c r="A3205" t="s">
        <v>12668</v>
      </c>
    </row>
    <row r="3206" spans="1:1" x14ac:dyDescent="0.25">
      <c r="A3206" t="s">
        <v>12674</v>
      </c>
    </row>
    <row r="3207" spans="1:1" x14ac:dyDescent="0.25">
      <c r="A3207" t="s">
        <v>12679</v>
      </c>
    </row>
    <row r="3208" spans="1:1" x14ac:dyDescent="0.25">
      <c r="A3208" t="s">
        <v>12683</v>
      </c>
    </row>
    <row r="3209" spans="1:1" x14ac:dyDescent="0.25">
      <c r="A3209" t="s">
        <v>12686</v>
      </c>
    </row>
    <row r="3210" spans="1:1" x14ac:dyDescent="0.25">
      <c r="A3210" t="s">
        <v>12692</v>
      </c>
    </row>
    <row r="3211" spans="1:1" x14ac:dyDescent="0.25">
      <c r="A3211" t="s">
        <v>8216</v>
      </c>
    </row>
    <row r="3212" spans="1:1" x14ac:dyDescent="0.25">
      <c r="A3212" t="s">
        <v>12709</v>
      </c>
    </row>
    <row r="3213" spans="1:1" x14ac:dyDescent="0.25">
      <c r="A3213" t="s">
        <v>12715</v>
      </c>
    </row>
    <row r="3214" spans="1:1" x14ac:dyDescent="0.25">
      <c r="A3214" t="s">
        <v>11799</v>
      </c>
    </row>
    <row r="3215" spans="1:1" x14ac:dyDescent="0.25">
      <c r="A3215" t="s">
        <v>12724</v>
      </c>
    </row>
    <row r="3216" spans="1:1" x14ac:dyDescent="0.25">
      <c r="A3216" t="s">
        <v>12731</v>
      </c>
    </row>
    <row r="3217" spans="1:1" x14ac:dyDescent="0.25">
      <c r="A3217" t="s">
        <v>12740</v>
      </c>
    </row>
    <row r="3218" spans="1:1" x14ac:dyDescent="0.25">
      <c r="A3218" t="s">
        <v>12748</v>
      </c>
    </row>
    <row r="3219" spans="1:1" x14ac:dyDescent="0.25">
      <c r="A3219" t="s">
        <v>12762</v>
      </c>
    </row>
    <row r="3220" spans="1:1" x14ac:dyDescent="0.25">
      <c r="A3220" t="s">
        <v>12769</v>
      </c>
    </row>
    <row r="3221" spans="1:1" x14ac:dyDescent="0.25">
      <c r="A3221" t="s">
        <v>3526</v>
      </c>
    </row>
    <row r="3222" spans="1:1" x14ac:dyDescent="0.25">
      <c r="A3222" t="s">
        <v>4524</v>
      </c>
    </row>
    <row r="3223" spans="1:1" x14ac:dyDescent="0.25">
      <c r="A3223" t="s">
        <v>12822</v>
      </c>
    </row>
    <row r="3224" spans="1:1" x14ac:dyDescent="0.25">
      <c r="A3224" t="s">
        <v>12829</v>
      </c>
    </row>
    <row r="3225" spans="1:1" x14ac:dyDescent="0.25">
      <c r="A3225" t="s">
        <v>12834</v>
      </c>
    </row>
    <row r="3226" spans="1:1" x14ac:dyDescent="0.25">
      <c r="A3226" t="s">
        <v>12838</v>
      </c>
    </row>
    <row r="3227" spans="1:1" x14ac:dyDescent="0.25">
      <c r="A3227" t="s">
        <v>12844</v>
      </c>
    </row>
    <row r="3228" spans="1:1" x14ac:dyDescent="0.25">
      <c r="A3228" t="s">
        <v>12852</v>
      </c>
    </row>
    <row r="3229" spans="1:1" x14ac:dyDescent="0.25">
      <c r="A3229" t="s">
        <v>12875</v>
      </c>
    </row>
    <row r="3230" spans="1:1" x14ac:dyDescent="0.25">
      <c r="A3230" t="s">
        <v>12884</v>
      </c>
    </row>
    <row r="3231" spans="1:1" x14ac:dyDescent="0.25">
      <c r="A3231" t="s">
        <v>12888</v>
      </c>
    </row>
    <row r="3232" spans="1:1" x14ac:dyDescent="0.25">
      <c r="A3232" t="s">
        <v>12892</v>
      </c>
    </row>
    <row r="3233" spans="1:1" x14ac:dyDescent="0.25">
      <c r="A3233" t="s">
        <v>12901</v>
      </c>
    </row>
    <row r="3234" spans="1:1" x14ac:dyDescent="0.25">
      <c r="A3234" t="s">
        <v>11175</v>
      </c>
    </row>
    <row r="3235" spans="1:1" x14ac:dyDescent="0.25">
      <c r="A3235" t="s">
        <v>12909</v>
      </c>
    </row>
    <row r="3236" spans="1:1" x14ac:dyDescent="0.25">
      <c r="A3236" t="s">
        <v>12917</v>
      </c>
    </row>
    <row r="3237" spans="1:1" x14ac:dyDescent="0.25">
      <c r="A3237" t="s">
        <v>12925</v>
      </c>
    </row>
    <row r="3238" spans="1:1" x14ac:dyDescent="0.25">
      <c r="A3238" t="s">
        <v>12934</v>
      </c>
    </row>
    <row r="3239" spans="1:1" x14ac:dyDescent="0.25">
      <c r="A3239" t="s">
        <v>12946</v>
      </c>
    </row>
    <row r="3240" spans="1:1" x14ac:dyDescent="0.25">
      <c r="A3240" t="s">
        <v>12952</v>
      </c>
    </row>
    <row r="3241" spans="1:1" x14ac:dyDescent="0.25">
      <c r="A3241" t="s">
        <v>6945</v>
      </c>
    </row>
    <row r="3242" spans="1:1" x14ac:dyDescent="0.25">
      <c r="A3242" t="s">
        <v>10273</v>
      </c>
    </row>
    <row r="3243" spans="1:1" x14ac:dyDescent="0.25">
      <c r="A3243" t="s">
        <v>10786</v>
      </c>
    </row>
    <row r="3244" spans="1:1" x14ac:dyDescent="0.25">
      <c r="A3244" t="s">
        <v>3857</v>
      </c>
    </row>
    <row r="3245" spans="1:1" x14ac:dyDescent="0.25">
      <c r="A3245" t="s">
        <v>12256</v>
      </c>
    </row>
    <row r="3246" spans="1:1" x14ac:dyDescent="0.25">
      <c r="A3246" t="s">
        <v>13004</v>
      </c>
    </row>
    <row r="3247" spans="1:1" x14ac:dyDescent="0.25">
      <c r="A3247" t="s">
        <v>13010</v>
      </c>
    </row>
    <row r="3248" spans="1:1" x14ac:dyDescent="0.25">
      <c r="A3248" t="s">
        <v>13024</v>
      </c>
    </row>
    <row r="3249" spans="1:1" x14ac:dyDescent="0.25">
      <c r="A3249" t="s">
        <v>13043</v>
      </c>
    </row>
    <row r="3250" spans="1:1" x14ac:dyDescent="0.25">
      <c r="A3250" t="s">
        <v>3944</v>
      </c>
    </row>
    <row r="3251" spans="1:1" x14ac:dyDescent="0.25">
      <c r="A3251" t="s">
        <v>13053</v>
      </c>
    </row>
    <row r="3252" spans="1:1" x14ac:dyDescent="0.25">
      <c r="A3252" t="s">
        <v>13059</v>
      </c>
    </row>
    <row r="3253" spans="1:1" x14ac:dyDescent="0.25">
      <c r="A3253" t="s">
        <v>4954</v>
      </c>
    </row>
    <row r="3254" spans="1:1" x14ac:dyDescent="0.25">
      <c r="A3254" t="s">
        <v>13076</v>
      </c>
    </row>
    <row r="3255" spans="1:1" x14ac:dyDescent="0.25">
      <c r="A3255" t="s">
        <v>13084</v>
      </c>
    </row>
    <row r="3256" spans="1:1" x14ac:dyDescent="0.25">
      <c r="A3256" t="s">
        <v>13095</v>
      </c>
    </row>
    <row r="3257" spans="1:1" x14ac:dyDescent="0.25">
      <c r="A3257" t="s">
        <v>13100</v>
      </c>
    </row>
    <row r="3258" spans="1:1" x14ac:dyDescent="0.25">
      <c r="A3258" t="s">
        <v>2210</v>
      </c>
    </row>
    <row r="3259" spans="1:1" x14ac:dyDescent="0.25">
      <c r="A3259" t="s">
        <v>13111</v>
      </c>
    </row>
    <row r="3260" spans="1:1" x14ac:dyDescent="0.25">
      <c r="A3260" t="s">
        <v>13115</v>
      </c>
    </row>
    <row r="3261" spans="1:1" x14ac:dyDescent="0.25">
      <c r="A3261" t="s">
        <v>13118</v>
      </c>
    </row>
    <row r="3262" spans="1:1" x14ac:dyDescent="0.25">
      <c r="A3262" t="s">
        <v>13124</v>
      </c>
    </row>
    <row r="3263" spans="1:1" x14ac:dyDescent="0.25">
      <c r="A3263" t="s">
        <v>13129</v>
      </c>
    </row>
    <row r="3264" spans="1:1" x14ac:dyDescent="0.25">
      <c r="A3264" t="s">
        <v>13134</v>
      </c>
    </row>
    <row r="3265" spans="1:1" x14ac:dyDescent="0.25">
      <c r="A3265" t="s">
        <v>13139</v>
      </c>
    </row>
    <row r="3266" spans="1:1" x14ac:dyDescent="0.25">
      <c r="A3266" t="s">
        <v>13152</v>
      </c>
    </row>
    <row r="3267" spans="1:1" x14ac:dyDescent="0.25">
      <c r="A3267" t="s">
        <v>13155</v>
      </c>
    </row>
    <row r="3268" spans="1:1" x14ac:dyDescent="0.25">
      <c r="A3268" t="s">
        <v>13158</v>
      </c>
    </row>
    <row r="3269" spans="1:1" x14ac:dyDescent="0.25">
      <c r="A3269" t="s">
        <v>12532</v>
      </c>
    </row>
    <row r="3270" spans="1:1" x14ac:dyDescent="0.25">
      <c r="A3270" t="s">
        <v>13182</v>
      </c>
    </row>
    <row r="3271" spans="1:1" x14ac:dyDescent="0.25">
      <c r="A3271" t="s">
        <v>11683</v>
      </c>
    </row>
    <row r="3272" spans="1:1" x14ac:dyDescent="0.25">
      <c r="A3272" t="s">
        <v>13190</v>
      </c>
    </row>
    <row r="3273" spans="1:1" x14ac:dyDescent="0.25">
      <c r="A3273" t="s">
        <v>5519</v>
      </c>
    </row>
    <row r="3274" spans="1:1" x14ac:dyDescent="0.25">
      <c r="A3274" t="s">
        <v>13197</v>
      </c>
    </row>
    <row r="3275" spans="1:1" x14ac:dyDescent="0.25">
      <c r="A3275" t="s">
        <v>13222</v>
      </c>
    </row>
    <row r="3276" spans="1:1" x14ac:dyDescent="0.25">
      <c r="A3276" t="s">
        <v>5475</v>
      </c>
    </row>
    <row r="3277" spans="1:1" x14ac:dyDescent="0.25">
      <c r="A3277" t="s">
        <v>8532</v>
      </c>
    </row>
    <row r="3278" spans="1:1" x14ac:dyDescent="0.25">
      <c r="A3278" t="s">
        <v>13234</v>
      </c>
    </row>
    <row r="3279" spans="1:1" x14ac:dyDescent="0.25">
      <c r="A3279" t="s">
        <v>13247</v>
      </c>
    </row>
    <row r="3280" spans="1:1" x14ac:dyDescent="0.25">
      <c r="A3280" t="s">
        <v>13260</v>
      </c>
    </row>
    <row r="3281" spans="1:1" x14ac:dyDescent="0.25">
      <c r="A3281" t="s">
        <v>13270</v>
      </c>
    </row>
    <row r="3282" spans="1:1" x14ac:dyDescent="0.25">
      <c r="A3282" t="s">
        <v>13281</v>
      </c>
    </row>
    <row r="3283" spans="1:1" x14ac:dyDescent="0.25">
      <c r="A3283" t="s">
        <v>13287</v>
      </c>
    </row>
    <row r="3284" spans="1:1" x14ac:dyDescent="0.25">
      <c r="A3284" t="s">
        <v>13307</v>
      </c>
    </row>
    <row r="3285" spans="1:1" x14ac:dyDescent="0.25">
      <c r="A3285" t="s">
        <v>13317</v>
      </c>
    </row>
    <row r="3286" spans="1:1" x14ac:dyDescent="0.25">
      <c r="A3286" t="s">
        <v>13326</v>
      </c>
    </row>
    <row r="3287" spans="1:1" x14ac:dyDescent="0.25">
      <c r="A3287" t="s">
        <v>13334</v>
      </c>
    </row>
    <row r="3288" spans="1:1" x14ac:dyDescent="0.25">
      <c r="A3288" t="s">
        <v>13339</v>
      </c>
    </row>
    <row r="3289" spans="1:1" x14ac:dyDescent="0.25">
      <c r="A3289" t="s">
        <v>8586</v>
      </c>
    </row>
    <row r="3290" spans="1:1" x14ac:dyDescent="0.25">
      <c r="A3290" t="s">
        <v>13348</v>
      </c>
    </row>
    <row r="3291" spans="1:1" x14ac:dyDescent="0.25">
      <c r="A3291" t="s">
        <v>13358</v>
      </c>
    </row>
    <row r="3292" spans="1:1" x14ac:dyDescent="0.25">
      <c r="A3292" t="s">
        <v>13363</v>
      </c>
    </row>
    <row r="3293" spans="1:1" x14ac:dyDescent="0.25">
      <c r="A3293" t="s">
        <v>13369</v>
      </c>
    </row>
    <row r="3294" spans="1:1" x14ac:dyDescent="0.25">
      <c r="A3294" t="s">
        <v>13374</v>
      </c>
    </row>
    <row r="3295" spans="1:1" x14ac:dyDescent="0.25">
      <c r="A3295" t="s">
        <v>13387</v>
      </c>
    </row>
    <row r="3296" spans="1:1" x14ac:dyDescent="0.25">
      <c r="A3296" t="s">
        <v>13391</v>
      </c>
    </row>
    <row r="3297" spans="1:1" x14ac:dyDescent="0.25">
      <c r="A3297" t="s">
        <v>13400</v>
      </c>
    </row>
    <row r="3298" spans="1:1" x14ac:dyDescent="0.25">
      <c r="A3298" t="s">
        <v>13419</v>
      </c>
    </row>
    <row r="3299" spans="1:1" x14ac:dyDescent="0.25">
      <c r="A3299" t="s">
        <v>13435</v>
      </c>
    </row>
    <row r="3300" spans="1:1" x14ac:dyDescent="0.25">
      <c r="A3300" t="s">
        <v>13439</v>
      </c>
    </row>
    <row r="3301" spans="1:1" x14ac:dyDescent="0.25">
      <c r="A3301" t="s">
        <v>13449</v>
      </c>
    </row>
    <row r="3302" spans="1:1" x14ac:dyDescent="0.25">
      <c r="A3302" t="s">
        <v>13461</v>
      </c>
    </row>
    <row r="3303" spans="1:1" x14ac:dyDescent="0.25">
      <c r="A3303" t="s">
        <v>13468</v>
      </c>
    </row>
    <row r="3304" spans="1:1" x14ac:dyDescent="0.25">
      <c r="A3304" t="s">
        <v>13475</v>
      </c>
    </row>
    <row r="3305" spans="1:1" x14ac:dyDescent="0.25">
      <c r="A3305" t="s">
        <v>13484</v>
      </c>
    </row>
    <row r="3306" spans="1:1" x14ac:dyDescent="0.25">
      <c r="A3306" t="s">
        <v>13488</v>
      </c>
    </row>
    <row r="3307" spans="1:1" x14ac:dyDescent="0.25">
      <c r="A3307" t="s">
        <v>13498</v>
      </c>
    </row>
    <row r="3308" spans="1:1" x14ac:dyDescent="0.25">
      <c r="A3308" t="s">
        <v>13507</v>
      </c>
    </row>
    <row r="3309" spans="1:1" x14ac:dyDescent="0.25">
      <c r="A3309" t="s">
        <v>13521</v>
      </c>
    </row>
    <row r="3310" spans="1:1" x14ac:dyDescent="0.25">
      <c r="A3310" t="s">
        <v>13527</v>
      </c>
    </row>
    <row r="3311" spans="1:1" x14ac:dyDescent="0.25">
      <c r="A3311" t="s">
        <v>10016</v>
      </c>
    </row>
    <row r="3312" spans="1:1" x14ac:dyDescent="0.25">
      <c r="A3312" t="s">
        <v>13548</v>
      </c>
    </row>
    <row r="3313" spans="1:1" x14ac:dyDescent="0.25">
      <c r="A3313" t="s">
        <v>13551</v>
      </c>
    </row>
    <row r="3314" spans="1:1" x14ac:dyDescent="0.25">
      <c r="A3314" t="s">
        <v>13556</v>
      </c>
    </row>
    <row r="3315" spans="1:1" x14ac:dyDescent="0.25">
      <c r="A3315" t="s">
        <v>13586</v>
      </c>
    </row>
    <row r="3316" spans="1:1" x14ac:dyDescent="0.25">
      <c r="A3316" t="s">
        <v>13590</v>
      </c>
    </row>
    <row r="3317" spans="1:1" x14ac:dyDescent="0.25">
      <c r="A3317" t="s">
        <v>13602</v>
      </c>
    </row>
    <row r="3318" spans="1:1" x14ac:dyDescent="0.25">
      <c r="A3318" t="s">
        <v>13606</v>
      </c>
    </row>
    <row r="3319" spans="1:1" x14ac:dyDescent="0.25">
      <c r="A3319" t="s">
        <v>13609</v>
      </c>
    </row>
    <row r="3320" spans="1:1" x14ac:dyDescent="0.25">
      <c r="A3320" t="s">
        <v>13614</v>
      </c>
    </row>
    <row r="3321" spans="1:1" x14ac:dyDescent="0.25">
      <c r="A3321" t="s">
        <v>13622</v>
      </c>
    </row>
    <row r="3322" spans="1:1" x14ac:dyDescent="0.25">
      <c r="A3322" t="s">
        <v>13631</v>
      </c>
    </row>
    <row r="3323" spans="1:1" x14ac:dyDescent="0.25">
      <c r="A3323" t="s">
        <v>13639</v>
      </c>
    </row>
    <row r="3324" spans="1:1" x14ac:dyDescent="0.25">
      <c r="A3324" t="s">
        <v>13645</v>
      </c>
    </row>
    <row r="3325" spans="1:1" x14ac:dyDescent="0.25">
      <c r="A3325" t="s">
        <v>4699</v>
      </c>
    </row>
    <row r="3326" spans="1:1" x14ac:dyDescent="0.25">
      <c r="A3326" t="s">
        <v>13655</v>
      </c>
    </row>
    <row r="3327" spans="1:1" x14ac:dyDescent="0.25">
      <c r="A3327" t="s">
        <v>13659</v>
      </c>
    </row>
    <row r="3328" spans="1:1" x14ac:dyDescent="0.25">
      <c r="A3328" t="s">
        <v>13669</v>
      </c>
    </row>
    <row r="3329" spans="1:1" x14ac:dyDescent="0.25">
      <c r="A3329" t="s">
        <v>13682</v>
      </c>
    </row>
    <row r="3330" spans="1:1" x14ac:dyDescent="0.25">
      <c r="A3330" t="s">
        <v>13704</v>
      </c>
    </row>
    <row r="3331" spans="1:1" x14ac:dyDescent="0.25">
      <c r="A3331" t="s">
        <v>13707</v>
      </c>
    </row>
    <row r="3332" spans="1:1" x14ac:dyDescent="0.25">
      <c r="A3332" t="s">
        <v>13710</v>
      </c>
    </row>
    <row r="3333" spans="1:1" x14ac:dyDescent="0.25">
      <c r="A3333" t="s">
        <v>13719</v>
      </c>
    </row>
    <row r="3334" spans="1:1" x14ac:dyDescent="0.25">
      <c r="A3334" t="s">
        <v>13724</v>
      </c>
    </row>
    <row r="3335" spans="1:1" x14ac:dyDescent="0.25">
      <c r="A3335" t="s">
        <v>13732</v>
      </c>
    </row>
    <row r="3336" spans="1:1" x14ac:dyDescent="0.25">
      <c r="A3336" t="s">
        <v>4296</v>
      </c>
    </row>
    <row r="3337" spans="1:1" x14ac:dyDescent="0.25">
      <c r="A3337" t="s">
        <v>13742</v>
      </c>
    </row>
    <row r="3338" spans="1:1" x14ac:dyDescent="0.25">
      <c r="A3338" t="s">
        <v>13749</v>
      </c>
    </row>
    <row r="3339" spans="1:1" x14ac:dyDescent="0.25">
      <c r="A3339" t="s">
        <v>13754</v>
      </c>
    </row>
    <row r="3340" spans="1:1" x14ac:dyDescent="0.25">
      <c r="A3340" t="s">
        <v>13760</v>
      </c>
    </row>
    <row r="3341" spans="1:1" x14ac:dyDescent="0.25">
      <c r="A3341" t="s">
        <v>13767</v>
      </c>
    </row>
    <row r="3342" spans="1:1" x14ac:dyDescent="0.25">
      <c r="A3342" t="s">
        <v>13772</v>
      </c>
    </row>
    <row r="3343" spans="1:1" x14ac:dyDescent="0.25">
      <c r="A3343" t="s">
        <v>13777</v>
      </c>
    </row>
    <row r="3344" spans="1:1" x14ac:dyDescent="0.25">
      <c r="A3344" t="s">
        <v>12979</v>
      </c>
    </row>
    <row r="3345" spans="1:1" x14ac:dyDescent="0.25">
      <c r="A3345" t="s">
        <v>13805</v>
      </c>
    </row>
    <row r="3346" spans="1:1" x14ac:dyDescent="0.25">
      <c r="A3346" t="s">
        <v>13810</v>
      </c>
    </row>
    <row r="3347" spans="1:1" x14ac:dyDescent="0.25">
      <c r="A3347" t="s">
        <v>13816</v>
      </c>
    </row>
    <row r="3348" spans="1:1" x14ac:dyDescent="0.25">
      <c r="A3348" t="s">
        <v>13831</v>
      </c>
    </row>
    <row r="3349" spans="1:1" x14ac:dyDescent="0.25">
      <c r="A3349" t="s">
        <v>3938</v>
      </c>
    </row>
    <row r="3350" spans="1:1" x14ac:dyDescent="0.25">
      <c r="A3350" t="s">
        <v>13840</v>
      </c>
    </row>
    <row r="3351" spans="1:1" x14ac:dyDescent="0.25">
      <c r="A3351" t="s">
        <v>13855</v>
      </c>
    </row>
    <row r="3352" spans="1:1" x14ac:dyDescent="0.25">
      <c r="A3352" t="s">
        <v>13865</v>
      </c>
    </row>
    <row r="3353" spans="1:1" x14ac:dyDescent="0.25">
      <c r="A3353" t="s">
        <v>13876</v>
      </c>
    </row>
    <row r="3354" spans="1:1" x14ac:dyDescent="0.25">
      <c r="A3354" t="s">
        <v>13880</v>
      </c>
    </row>
    <row r="3355" spans="1:1" x14ac:dyDescent="0.25">
      <c r="A3355" t="s">
        <v>11125</v>
      </c>
    </row>
    <row r="3356" spans="1:1" x14ac:dyDescent="0.25">
      <c r="A3356" t="s">
        <v>495</v>
      </c>
    </row>
    <row r="3357" spans="1:1" x14ac:dyDescent="0.25">
      <c r="A3357" t="s">
        <v>10801</v>
      </c>
    </row>
    <row r="3358" spans="1:1" x14ac:dyDescent="0.25">
      <c r="A3358" t="s">
        <v>13906</v>
      </c>
    </row>
    <row r="3359" spans="1:1" x14ac:dyDescent="0.25">
      <c r="A3359" t="s">
        <v>13922</v>
      </c>
    </row>
    <row r="3360" spans="1:1" x14ac:dyDescent="0.25">
      <c r="A3360" t="s">
        <v>13926</v>
      </c>
    </row>
    <row r="3361" spans="1:1" x14ac:dyDescent="0.25">
      <c r="A3361" t="s">
        <v>914</v>
      </c>
    </row>
    <row r="3362" spans="1:1" x14ac:dyDescent="0.25">
      <c r="A3362" t="s">
        <v>13943</v>
      </c>
    </row>
    <row r="3363" spans="1:1" x14ac:dyDescent="0.25">
      <c r="A3363" t="s">
        <v>13949</v>
      </c>
    </row>
    <row r="3364" spans="1:1" x14ac:dyDescent="0.25">
      <c r="A3364" t="s">
        <v>2859</v>
      </c>
    </row>
    <row r="3365" spans="1:1" x14ac:dyDescent="0.25">
      <c r="A3365" t="s">
        <v>7477</v>
      </c>
    </row>
    <row r="3366" spans="1:1" x14ac:dyDescent="0.25">
      <c r="A3366" t="s">
        <v>13988</v>
      </c>
    </row>
    <row r="3367" spans="1:1" x14ac:dyDescent="0.25">
      <c r="A3367" t="s">
        <v>14010</v>
      </c>
    </row>
    <row r="3368" spans="1:1" x14ac:dyDescent="0.25">
      <c r="A3368" t="s">
        <v>14014</v>
      </c>
    </row>
    <row r="3369" spans="1:1" x14ac:dyDescent="0.25">
      <c r="A3369" t="s">
        <v>14027</v>
      </c>
    </row>
    <row r="3370" spans="1:1" x14ac:dyDescent="0.25">
      <c r="A3370" t="s">
        <v>14032</v>
      </c>
    </row>
    <row r="3371" spans="1:1" x14ac:dyDescent="0.25">
      <c r="A3371" t="s">
        <v>14043</v>
      </c>
    </row>
    <row r="3372" spans="1:1" x14ac:dyDescent="0.25">
      <c r="A3372" t="s">
        <v>14046</v>
      </c>
    </row>
    <row r="3373" spans="1:1" x14ac:dyDescent="0.25">
      <c r="A3373" t="s">
        <v>13069</v>
      </c>
    </row>
    <row r="3374" spans="1:1" x14ac:dyDescent="0.25">
      <c r="A3374" t="s">
        <v>14060</v>
      </c>
    </row>
    <row r="3375" spans="1:1" x14ac:dyDescent="0.25">
      <c r="A3375" t="s">
        <v>14065</v>
      </c>
    </row>
    <row r="3376" spans="1:1" x14ac:dyDescent="0.25">
      <c r="A3376" t="s">
        <v>14072</v>
      </c>
    </row>
    <row r="3377" spans="1:1" x14ac:dyDescent="0.25">
      <c r="A3377" t="s">
        <v>14077</v>
      </c>
    </row>
    <row r="3378" spans="1:1" x14ac:dyDescent="0.25">
      <c r="A3378" t="s">
        <v>14084</v>
      </c>
    </row>
    <row r="3379" spans="1:1" x14ac:dyDescent="0.25">
      <c r="A3379" t="s">
        <v>14093</v>
      </c>
    </row>
    <row r="3380" spans="1:1" x14ac:dyDescent="0.25">
      <c r="A3380" t="s">
        <v>14104</v>
      </c>
    </row>
    <row r="3381" spans="1:1" x14ac:dyDescent="0.25">
      <c r="A3381" t="s">
        <v>14112</v>
      </c>
    </row>
    <row r="3382" spans="1:1" x14ac:dyDescent="0.25">
      <c r="A3382" t="s">
        <v>14121</v>
      </c>
    </row>
    <row r="3383" spans="1:1" x14ac:dyDescent="0.25">
      <c r="A3383" t="s">
        <v>8180</v>
      </c>
    </row>
    <row r="3384" spans="1:1" x14ac:dyDescent="0.25">
      <c r="A3384" t="s">
        <v>9399</v>
      </c>
    </row>
    <row r="3385" spans="1:1" x14ac:dyDescent="0.25">
      <c r="A3385" t="s">
        <v>14152</v>
      </c>
    </row>
    <row r="3386" spans="1:1" x14ac:dyDescent="0.25">
      <c r="A3386" t="s">
        <v>14158</v>
      </c>
    </row>
    <row r="3387" spans="1:1" x14ac:dyDescent="0.25">
      <c r="A3387" t="s">
        <v>3853</v>
      </c>
    </row>
    <row r="3388" spans="1:1" x14ac:dyDescent="0.25">
      <c r="A3388" t="s">
        <v>14174</v>
      </c>
    </row>
    <row r="3389" spans="1:1" x14ac:dyDescent="0.25">
      <c r="A3389" t="s">
        <v>14184</v>
      </c>
    </row>
    <row r="3390" spans="1:1" x14ac:dyDescent="0.25">
      <c r="A3390" t="s">
        <v>10750</v>
      </c>
    </row>
    <row r="3391" spans="1:1" x14ac:dyDescent="0.25">
      <c r="A3391" t="s">
        <v>14213</v>
      </c>
    </row>
    <row r="3392" spans="1:1" x14ac:dyDescent="0.25">
      <c r="A3392" t="s">
        <v>14221</v>
      </c>
    </row>
    <row r="3393" spans="1:1" x14ac:dyDescent="0.25">
      <c r="A3393" t="s">
        <v>14228</v>
      </c>
    </row>
    <row r="3394" spans="1:1" x14ac:dyDescent="0.25">
      <c r="A3394" t="s">
        <v>14234</v>
      </c>
    </row>
    <row r="3395" spans="1:1" x14ac:dyDescent="0.25">
      <c r="A3395" t="s">
        <v>14241</v>
      </c>
    </row>
    <row r="3396" spans="1:1" x14ac:dyDescent="0.25">
      <c r="A3396" t="s">
        <v>14253</v>
      </c>
    </row>
    <row r="3397" spans="1:1" x14ac:dyDescent="0.25">
      <c r="A3397" t="s">
        <v>14263</v>
      </c>
    </row>
    <row r="3398" spans="1:1" x14ac:dyDescent="0.25">
      <c r="A3398" t="s">
        <v>14268</v>
      </c>
    </row>
    <row r="3399" spans="1:1" x14ac:dyDescent="0.25">
      <c r="A3399" t="s">
        <v>14273</v>
      </c>
    </row>
    <row r="3400" spans="1:1" x14ac:dyDescent="0.25">
      <c r="A3400" t="s">
        <v>4626</v>
      </c>
    </row>
    <row r="3401" spans="1:1" x14ac:dyDescent="0.25">
      <c r="A3401" t="s">
        <v>14286</v>
      </c>
    </row>
    <row r="3402" spans="1:1" x14ac:dyDescent="0.25">
      <c r="A3402" t="s">
        <v>14291</v>
      </c>
    </row>
    <row r="3403" spans="1:1" x14ac:dyDescent="0.25">
      <c r="A3403" t="s">
        <v>14297</v>
      </c>
    </row>
    <row r="3404" spans="1:1" x14ac:dyDescent="0.25">
      <c r="A3404" t="s">
        <v>14304</v>
      </c>
    </row>
    <row r="3405" spans="1:1" x14ac:dyDescent="0.25">
      <c r="A3405" t="s">
        <v>14320</v>
      </c>
    </row>
    <row r="3406" spans="1:1" x14ac:dyDescent="0.25">
      <c r="A3406" t="s">
        <v>14326</v>
      </c>
    </row>
    <row r="3407" spans="1:1" x14ac:dyDescent="0.25">
      <c r="A3407" t="s">
        <v>11329</v>
      </c>
    </row>
    <row r="3408" spans="1:1" x14ac:dyDescent="0.25">
      <c r="A3408" t="s">
        <v>14341</v>
      </c>
    </row>
    <row r="3409" spans="1:1" x14ac:dyDescent="0.25">
      <c r="A3409" t="s">
        <v>14354</v>
      </c>
    </row>
    <row r="3410" spans="1:1" x14ac:dyDescent="0.25">
      <c r="A3410" t="s">
        <v>14371</v>
      </c>
    </row>
    <row r="3411" spans="1:1" x14ac:dyDescent="0.25">
      <c r="A3411" t="s">
        <v>956</v>
      </c>
    </row>
    <row r="3412" spans="1:1" x14ac:dyDescent="0.25">
      <c r="A3412" t="s">
        <v>14389</v>
      </c>
    </row>
    <row r="3413" spans="1:1" x14ac:dyDescent="0.25">
      <c r="A3413" t="s">
        <v>14394</v>
      </c>
    </row>
    <row r="3414" spans="1:1" x14ac:dyDescent="0.25">
      <c r="A3414" t="s">
        <v>14402</v>
      </c>
    </row>
    <row r="3415" spans="1:1" x14ac:dyDescent="0.25">
      <c r="A3415" t="s">
        <v>14410</v>
      </c>
    </row>
    <row r="3416" spans="1:1" x14ac:dyDescent="0.25">
      <c r="A3416" t="s">
        <v>2919</v>
      </c>
    </row>
    <row r="3417" spans="1:1" x14ac:dyDescent="0.25">
      <c r="A3417" t="s">
        <v>14424</v>
      </c>
    </row>
    <row r="3418" spans="1:1" x14ac:dyDescent="0.25">
      <c r="A3418" t="s">
        <v>6055</v>
      </c>
    </row>
    <row r="3419" spans="1:1" x14ac:dyDescent="0.25">
      <c r="A3419" t="s">
        <v>14435</v>
      </c>
    </row>
    <row r="3420" spans="1:1" x14ac:dyDescent="0.25">
      <c r="A3420" t="s">
        <v>14440</v>
      </c>
    </row>
    <row r="3421" spans="1:1" x14ac:dyDescent="0.25">
      <c r="A3421" t="s">
        <v>14443</v>
      </c>
    </row>
    <row r="3422" spans="1:1" x14ac:dyDescent="0.25">
      <c r="A3422" t="s">
        <v>14446</v>
      </c>
    </row>
    <row r="3423" spans="1:1" x14ac:dyDescent="0.25">
      <c r="A3423" t="s">
        <v>14452</v>
      </c>
    </row>
    <row r="3424" spans="1:1" x14ac:dyDescent="0.25">
      <c r="A3424" t="s">
        <v>14459</v>
      </c>
    </row>
    <row r="3425" spans="1:1" x14ac:dyDescent="0.25">
      <c r="A3425" t="s">
        <v>14461</v>
      </c>
    </row>
    <row r="3426" spans="1:1" x14ac:dyDescent="0.25">
      <c r="A3426" t="s">
        <v>14469</v>
      </c>
    </row>
    <row r="3427" spans="1:1" x14ac:dyDescent="0.25">
      <c r="A3427" t="s">
        <v>14475</v>
      </c>
    </row>
    <row r="3428" spans="1:1" x14ac:dyDescent="0.25">
      <c r="A3428" t="s">
        <v>14485</v>
      </c>
    </row>
    <row r="3429" spans="1:1" x14ac:dyDescent="0.25">
      <c r="A3429" t="s">
        <v>14493</v>
      </c>
    </row>
    <row r="3430" spans="1:1" x14ac:dyDescent="0.25">
      <c r="A3430" t="s">
        <v>14500</v>
      </c>
    </row>
    <row r="3431" spans="1:1" x14ac:dyDescent="0.25">
      <c r="A3431" t="s">
        <v>14512</v>
      </c>
    </row>
    <row r="3432" spans="1:1" x14ac:dyDescent="0.25">
      <c r="A3432" t="s">
        <v>14517</v>
      </c>
    </row>
    <row r="3433" spans="1:1" x14ac:dyDescent="0.25">
      <c r="A3433" t="s">
        <v>5046</v>
      </c>
    </row>
    <row r="3434" spans="1:1" x14ac:dyDescent="0.25">
      <c r="A3434" t="s">
        <v>9304</v>
      </c>
    </row>
    <row r="3435" spans="1:1" x14ac:dyDescent="0.25">
      <c r="A3435" t="s">
        <v>14532</v>
      </c>
    </row>
    <row r="3436" spans="1:1" x14ac:dyDescent="0.25">
      <c r="A3436" t="s">
        <v>14540</v>
      </c>
    </row>
    <row r="3437" spans="1:1" x14ac:dyDescent="0.25">
      <c r="A3437" t="s">
        <v>14546</v>
      </c>
    </row>
    <row r="3438" spans="1:1" x14ac:dyDescent="0.25">
      <c r="A3438" t="s">
        <v>14554</v>
      </c>
    </row>
    <row r="3439" spans="1:1" x14ac:dyDescent="0.25">
      <c r="A3439" t="s">
        <v>14559</v>
      </c>
    </row>
    <row r="3440" spans="1:1" x14ac:dyDescent="0.25">
      <c r="A3440" t="s">
        <v>14563</v>
      </c>
    </row>
    <row r="3441" spans="1:1" x14ac:dyDescent="0.25">
      <c r="A3441" t="s">
        <v>14569</v>
      </c>
    </row>
    <row r="3442" spans="1:1" x14ac:dyDescent="0.25">
      <c r="A3442" t="s">
        <v>14577</v>
      </c>
    </row>
    <row r="3443" spans="1:1" x14ac:dyDescent="0.25">
      <c r="A3443" t="s">
        <v>14587</v>
      </c>
    </row>
    <row r="3444" spans="1:1" x14ac:dyDescent="0.25">
      <c r="A3444" t="s">
        <v>14598</v>
      </c>
    </row>
    <row r="3445" spans="1:1" x14ac:dyDescent="0.25">
      <c r="A3445" t="s">
        <v>14605</v>
      </c>
    </row>
    <row r="3446" spans="1:1" x14ac:dyDescent="0.25">
      <c r="A3446" t="s">
        <v>14613</v>
      </c>
    </row>
    <row r="3447" spans="1:1" x14ac:dyDescent="0.25">
      <c r="A3447" t="s">
        <v>14625</v>
      </c>
    </row>
    <row r="3448" spans="1:1" x14ac:dyDescent="0.25">
      <c r="A3448" t="s">
        <v>14644</v>
      </c>
    </row>
    <row r="3449" spans="1:1" x14ac:dyDescent="0.25">
      <c r="A3449" t="s">
        <v>14650</v>
      </c>
    </row>
    <row r="3450" spans="1:1" x14ac:dyDescent="0.25">
      <c r="A3450" t="s">
        <v>14676</v>
      </c>
    </row>
    <row r="3451" spans="1:1" x14ac:dyDescent="0.25">
      <c r="A3451" t="s">
        <v>14684</v>
      </c>
    </row>
    <row r="3452" spans="1:1" x14ac:dyDescent="0.25">
      <c r="A3452" t="s">
        <v>14692</v>
      </c>
    </row>
    <row r="3453" spans="1:1" x14ac:dyDescent="0.25">
      <c r="A3453" t="s">
        <v>14700</v>
      </c>
    </row>
    <row r="3454" spans="1:1" x14ac:dyDescent="0.25">
      <c r="A3454" t="s">
        <v>625</v>
      </c>
    </row>
    <row r="3455" spans="1:1" x14ac:dyDescent="0.25">
      <c r="A3455" t="s">
        <v>14736</v>
      </c>
    </row>
    <row r="3456" spans="1:1" x14ac:dyDescent="0.25">
      <c r="A3456" t="s">
        <v>12825</v>
      </c>
    </row>
    <row r="3457" spans="1:1" x14ac:dyDescent="0.25">
      <c r="A3457" t="s">
        <v>14752</v>
      </c>
    </row>
    <row r="3458" spans="1:1" x14ac:dyDescent="0.25">
      <c r="A3458" t="s">
        <v>14758</v>
      </c>
    </row>
    <row r="3459" spans="1:1" x14ac:dyDescent="0.25">
      <c r="A3459" t="s">
        <v>14773</v>
      </c>
    </row>
    <row r="3460" spans="1:1" x14ac:dyDescent="0.25">
      <c r="A3460" t="s">
        <v>14786</v>
      </c>
    </row>
    <row r="3461" spans="1:1" x14ac:dyDescent="0.25">
      <c r="A3461" t="s">
        <v>14798</v>
      </c>
    </row>
    <row r="3462" spans="1:1" x14ac:dyDescent="0.25">
      <c r="A3462" t="s">
        <v>14804</v>
      </c>
    </row>
    <row r="3463" spans="1:1" x14ac:dyDescent="0.25">
      <c r="A3463" t="s">
        <v>14812</v>
      </c>
    </row>
    <row r="3464" spans="1:1" x14ac:dyDescent="0.25">
      <c r="A3464" t="s">
        <v>14816</v>
      </c>
    </row>
    <row r="3465" spans="1:1" x14ac:dyDescent="0.25">
      <c r="A3465" t="s">
        <v>14821</v>
      </c>
    </row>
    <row r="3466" spans="1:1" x14ac:dyDescent="0.25">
      <c r="A3466" t="s">
        <v>14825</v>
      </c>
    </row>
    <row r="3467" spans="1:1" x14ac:dyDescent="0.25">
      <c r="A3467" t="s">
        <v>1990</v>
      </c>
    </row>
    <row r="3468" spans="1:1" x14ac:dyDescent="0.25">
      <c r="A3468" t="s">
        <v>14841</v>
      </c>
    </row>
    <row r="3469" spans="1:1" x14ac:dyDescent="0.25">
      <c r="A3469" t="s">
        <v>14845</v>
      </c>
    </row>
    <row r="3470" spans="1:1" x14ac:dyDescent="0.25">
      <c r="A3470" t="s">
        <v>14855</v>
      </c>
    </row>
    <row r="3471" spans="1:1" x14ac:dyDescent="0.25">
      <c r="A3471" t="s">
        <v>14860</v>
      </c>
    </row>
    <row r="3472" spans="1:1" x14ac:dyDescent="0.25">
      <c r="A3472" t="s">
        <v>14869</v>
      </c>
    </row>
    <row r="3473" spans="1:1" x14ac:dyDescent="0.25">
      <c r="A3473" t="s">
        <v>14874</v>
      </c>
    </row>
    <row r="3474" spans="1:1" x14ac:dyDescent="0.25">
      <c r="A3474" t="s">
        <v>14879</v>
      </c>
    </row>
    <row r="3475" spans="1:1" x14ac:dyDescent="0.25">
      <c r="A3475" t="s">
        <v>14893</v>
      </c>
    </row>
    <row r="3476" spans="1:1" x14ac:dyDescent="0.25">
      <c r="A3476" t="s">
        <v>14899</v>
      </c>
    </row>
    <row r="3477" spans="1:1" x14ac:dyDescent="0.25">
      <c r="A3477" t="s">
        <v>322</v>
      </c>
    </row>
    <row r="3478" spans="1:1" x14ac:dyDescent="0.25">
      <c r="A3478" t="s">
        <v>14916</v>
      </c>
    </row>
    <row r="3479" spans="1:1" x14ac:dyDescent="0.25">
      <c r="A3479" t="s">
        <v>14927</v>
      </c>
    </row>
    <row r="3480" spans="1:1" x14ac:dyDescent="0.25">
      <c r="A3480" t="s">
        <v>14936</v>
      </c>
    </row>
    <row r="3481" spans="1:1" x14ac:dyDescent="0.25">
      <c r="A3481" t="s">
        <v>9429</v>
      </c>
    </row>
    <row r="3482" spans="1:1" x14ac:dyDescent="0.25">
      <c r="A3482" t="s">
        <v>14948</v>
      </c>
    </row>
    <row r="3483" spans="1:1" x14ac:dyDescent="0.25">
      <c r="A3483" t="s">
        <v>14952</v>
      </c>
    </row>
    <row r="3484" spans="1:1" x14ac:dyDescent="0.25">
      <c r="A3484" t="s">
        <v>14961</v>
      </c>
    </row>
    <row r="3485" spans="1:1" x14ac:dyDescent="0.25">
      <c r="A3485" t="s">
        <v>2367</v>
      </c>
    </row>
    <row r="3486" spans="1:1" x14ac:dyDescent="0.25">
      <c r="A3486" t="s">
        <v>14988</v>
      </c>
    </row>
    <row r="3487" spans="1:1" x14ac:dyDescent="0.25">
      <c r="A3487" t="s">
        <v>15000</v>
      </c>
    </row>
    <row r="3488" spans="1:1" x14ac:dyDescent="0.25">
      <c r="A3488" t="s">
        <v>15004</v>
      </c>
    </row>
    <row r="3489" spans="1:1" x14ac:dyDescent="0.25">
      <c r="A3489" t="s">
        <v>9460</v>
      </c>
    </row>
    <row r="3490" spans="1:1" x14ac:dyDescent="0.25">
      <c r="A3490" t="s">
        <v>10013</v>
      </c>
    </row>
    <row r="3491" spans="1:1" x14ac:dyDescent="0.25">
      <c r="A3491" t="s">
        <v>15014</v>
      </c>
    </row>
    <row r="3492" spans="1:1" x14ac:dyDescent="0.25">
      <c r="A3492" t="s">
        <v>15021</v>
      </c>
    </row>
    <row r="3493" spans="1:1" x14ac:dyDescent="0.25">
      <c r="A3493" t="s">
        <v>15026</v>
      </c>
    </row>
    <row r="3494" spans="1:1" x14ac:dyDescent="0.25">
      <c r="A3494" t="s">
        <v>15039</v>
      </c>
    </row>
    <row r="3495" spans="1:1" x14ac:dyDescent="0.25">
      <c r="A3495" t="s">
        <v>15045</v>
      </c>
    </row>
    <row r="3496" spans="1:1" x14ac:dyDescent="0.25">
      <c r="A3496" t="s">
        <v>15060</v>
      </c>
    </row>
    <row r="3497" spans="1:1" x14ac:dyDescent="0.25">
      <c r="A3497" t="s">
        <v>11121</v>
      </c>
    </row>
    <row r="3498" spans="1:1" x14ac:dyDescent="0.25">
      <c r="A3498" t="s">
        <v>15072</v>
      </c>
    </row>
    <row r="3499" spans="1:1" x14ac:dyDescent="0.25">
      <c r="A3499" t="s">
        <v>15085</v>
      </c>
    </row>
    <row r="3500" spans="1:1" x14ac:dyDescent="0.25">
      <c r="A3500" t="s">
        <v>15089</v>
      </c>
    </row>
    <row r="3501" spans="1:1" x14ac:dyDescent="0.25">
      <c r="A3501" t="s">
        <v>15100</v>
      </c>
    </row>
    <row r="3502" spans="1:1" x14ac:dyDescent="0.25">
      <c r="A3502" t="s">
        <v>15107</v>
      </c>
    </row>
    <row r="3503" spans="1:1" x14ac:dyDescent="0.25">
      <c r="A3503" t="s">
        <v>15113</v>
      </c>
    </row>
    <row r="3504" spans="1:1" x14ac:dyDescent="0.25">
      <c r="A3504" t="s">
        <v>2904</v>
      </c>
    </row>
    <row r="3505" spans="1:1" x14ac:dyDescent="0.25">
      <c r="A3505" t="s">
        <v>15128</v>
      </c>
    </row>
    <row r="3506" spans="1:1" x14ac:dyDescent="0.25">
      <c r="A3506" t="s">
        <v>15132</v>
      </c>
    </row>
    <row r="3507" spans="1:1" x14ac:dyDescent="0.25">
      <c r="A3507" t="s">
        <v>15139</v>
      </c>
    </row>
    <row r="3508" spans="1:1" x14ac:dyDescent="0.25">
      <c r="A3508" t="s">
        <v>15144</v>
      </c>
    </row>
    <row r="3509" spans="1:1" x14ac:dyDescent="0.25">
      <c r="A3509" t="s">
        <v>15150</v>
      </c>
    </row>
    <row r="3510" spans="1:1" x14ac:dyDescent="0.25">
      <c r="A3510" t="s">
        <v>15161</v>
      </c>
    </row>
    <row r="3511" spans="1:1" x14ac:dyDescent="0.25">
      <c r="A3511" t="s">
        <v>15173</v>
      </c>
    </row>
    <row r="3512" spans="1:1" x14ac:dyDescent="0.25">
      <c r="A3512" t="s">
        <v>15177</v>
      </c>
    </row>
    <row r="3513" spans="1:1" x14ac:dyDescent="0.25">
      <c r="A3513" t="s">
        <v>15191</v>
      </c>
    </row>
    <row r="3514" spans="1:1" x14ac:dyDescent="0.25">
      <c r="A3514" t="s">
        <v>15200</v>
      </c>
    </row>
    <row r="3515" spans="1:1" x14ac:dyDescent="0.25">
      <c r="A3515" t="s">
        <v>13951</v>
      </c>
    </row>
    <row r="3516" spans="1:1" x14ac:dyDescent="0.25">
      <c r="A3516" t="s">
        <v>15217</v>
      </c>
    </row>
    <row r="3517" spans="1:1" x14ac:dyDescent="0.25">
      <c r="A3517" t="s">
        <v>15221</v>
      </c>
    </row>
    <row r="3518" spans="1:1" x14ac:dyDescent="0.25">
      <c r="A3518" t="s">
        <v>15226</v>
      </c>
    </row>
    <row r="3519" spans="1:1" x14ac:dyDescent="0.25">
      <c r="A3519" t="s">
        <v>15229</v>
      </c>
    </row>
    <row r="3520" spans="1:1" x14ac:dyDescent="0.25">
      <c r="A3520" t="s">
        <v>15233</v>
      </c>
    </row>
    <row r="3521" spans="1:1" x14ac:dyDescent="0.25">
      <c r="A3521" t="s">
        <v>15243</v>
      </c>
    </row>
    <row r="3522" spans="1:1" x14ac:dyDescent="0.25">
      <c r="A3522" t="s">
        <v>15251</v>
      </c>
    </row>
    <row r="3523" spans="1:1" x14ac:dyDescent="0.25">
      <c r="A3523" t="s">
        <v>15257</v>
      </c>
    </row>
    <row r="3524" spans="1:1" x14ac:dyDescent="0.25">
      <c r="A3524" t="s">
        <v>15261</v>
      </c>
    </row>
    <row r="3525" spans="1:1" x14ac:dyDescent="0.25">
      <c r="A3525" t="s">
        <v>15275</v>
      </c>
    </row>
    <row r="3526" spans="1:1" x14ac:dyDescent="0.25">
      <c r="A3526" t="s">
        <v>15279</v>
      </c>
    </row>
    <row r="3527" spans="1:1" x14ac:dyDescent="0.25">
      <c r="A3527" t="s">
        <v>15291</v>
      </c>
    </row>
    <row r="3528" spans="1:1" x14ac:dyDescent="0.25">
      <c r="A3528" t="s">
        <v>15303</v>
      </c>
    </row>
    <row r="3529" spans="1:1" x14ac:dyDescent="0.25">
      <c r="A3529" t="s">
        <v>15307</v>
      </c>
    </row>
    <row r="3530" spans="1:1" x14ac:dyDescent="0.25">
      <c r="A3530" t="s">
        <v>15313</v>
      </c>
    </row>
    <row r="3531" spans="1:1" x14ac:dyDescent="0.25">
      <c r="A3531" t="s">
        <v>9141</v>
      </c>
    </row>
    <row r="3532" spans="1:1" x14ac:dyDescent="0.25">
      <c r="A3532" t="s">
        <v>15321</v>
      </c>
    </row>
    <row r="3533" spans="1:1" x14ac:dyDescent="0.25">
      <c r="A3533" t="s">
        <v>15327</v>
      </c>
    </row>
    <row r="3534" spans="1:1" x14ac:dyDescent="0.25">
      <c r="A3534" t="s">
        <v>15331</v>
      </c>
    </row>
    <row r="3535" spans="1:1" x14ac:dyDescent="0.25">
      <c r="A3535" t="s">
        <v>15342</v>
      </c>
    </row>
    <row r="3536" spans="1:1" x14ac:dyDescent="0.25">
      <c r="A3536" t="s">
        <v>15345</v>
      </c>
    </row>
    <row r="3537" spans="1:1" x14ac:dyDescent="0.25">
      <c r="A3537" t="s">
        <v>15364</v>
      </c>
    </row>
    <row r="3538" spans="1:1" x14ac:dyDescent="0.25">
      <c r="A3538" t="s">
        <v>11506</v>
      </c>
    </row>
    <row r="3539" spans="1:1" x14ac:dyDescent="0.25">
      <c r="A3539" t="s">
        <v>15375</v>
      </c>
    </row>
    <row r="3540" spans="1:1" x14ac:dyDescent="0.25">
      <c r="A3540" t="s">
        <v>15378</v>
      </c>
    </row>
    <row r="3541" spans="1:1" x14ac:dyDescent="0.25">
      <c r="A3541" t="s">
        <v>15392</v>
      </c>
    </row>
    <row r="3542" spans="1:1" x14ac:dyDescent="0.25">
      <c r="A3542" t="s">
        <v>15395</v>
      </c>
    </row>
    <row r="3543" spans="1:1" x14ac:dyDescent="0.25">
      <c r="A3543" t="s">
        <v>15402</v>
      </c>
    </row>
    <row r="3544" spans="1:1" x14ac:dyDescent="0.25">
      <c r="A3544" t="s">
        <v>15409</v>
      </c>
    </row>
    <row r="3545" spans="1:1" x14ac:dyDescent="0.25">
      <c r="A3545" t="s">
        <v>15413</v>
      </c>
    </row>
    <row r="3546" spans="1:1" x14ac:dyDescent="0.25">
      <c r="A3546" t="s">
        <v>15419</v>
      </c>
    </row>
    <row r="3547" spans="1:1" x14ac:dyDescent="0.25">
      <c r="A3547" t="s">
        <v>6377</v>
      </c>
    </row>
    <row r="3548" spans="1:1" x14ac:dyDescent="0.25">
      <c r="A3548" t="s">
        <v>10374</v>
      </c>
    </row>
    <row r="3549" spans="1:1" x14ac:dyDescent="0.25">
      <c r="A3549" t="s">
        <v>5721</v>
      </c>
    </row>
    <row r="3550" spans="1:1" x14ac:dyDescent="0.25">
      <c r="A3550" t="s">
        <v>1706</v>
      </c>
    </row>
    <row r="3551" spans="1:1" x14ac:dyDescent="0.25">
      <c r="A3551" t="s">
        <v>15447</v>
      </c>
    </row>
    <row r="3552" spans="1:1" x14ac:dyDescent="0.25">
      <c r="A3552" t="s">
        <v>4418</v>
      </c>
    </row>
    <row r="3553" spans="1:1" x14ac:dyDescent="0.25">
      <c r="A3553" t="s">
        <v>15458</v>
      </c>
    </row>
    <row r="3554" spans="1:1" x14ac:dyDescent="0.25">
      <c r="A3554" t="s">
        <v>15463</v>
      </c>
    </row>
    <row r="3555" spans="1:1" x14ac:dyDescent="0.25">
      <c r="A3555" t="s">
        <v>9719</v>
      </c>
    </row>
    <row r="3556" spans="1:1" x14ac:dyDescent="0.25">
      <c r="A3556" t="s">
        <v>12940</v>
      </c>
    </row>
    <row r="3557" spans="1:1" x14ac:dyDescent="0.25">
      <c r="A3557" t="s">
        <v>15489</v>
      </c>
    </row>
    <row r="3558" spans="1:1" x14ac:dyDescent="0.25">
      <c r="A3558" t="s">
        <v>15501</v>
      </c>
    </row>
    <row r="3559" spans="1:1" x14ac:dyDescent="0.25">
      <c r="A3559" t="s">
        <v>15508</v>
      </c>
    </row>
    <row r="3560" spans="1:1" x14ac:dyDescent="0.25">
      <c r="A3560" t="s">
        <v>15513</v>
      </c>
    </row>
    <row r="3561" spans="1:1" x14ac:dyDescent="0.25">
      <c r="A3561" t="s">
        <v>15521</v>
      </c>
    </row>
    <row r="3562" spans="1:1" x14ac:dyDescent="0.25">
      <c r="A3562" t="s">
        <v>15526</v>
      </c>
    </row>
    <row r="3563" spans="1:1" x14ac:dyDescent="0.25">
      <c r="A3563" t="s">
        <v>5192</v>
      </c>
    </row>
    <row r="3564" spans="1:1" x14ac:dyDescent="0.25">
      <c r="A3564" t="s">
        <v>15534</v>
      </c>
    </row>
    <row r="3565" spans="1:1" x14ac:dyDescent="0.25">
      <c r="A3565" t="s">
        <v>15539</v>
      </c>
    </row>
    <row r="3566" spans="1:1" x14ac:dyDescent="0.25">
      <c r="A3566" t="s">
        <v>15549</v>
      </c>
    </row>
    <row r="3567" spans="1:1" x14ac:dyDescent="0.25">
      <c r="A3567" t="s">
        <v>15552</v>
      </c>
    </row>
    <row r="3568" spans="1:1" x14ac:dyDescent="0.25">
      <c r="A3568" t="s">
        <v>15556</v>
      </c>
    </row>
    <row r="3569" spans="1:1" x14ac:dyDescent="0.25">
      <c r="A3569" t="s">
        <v>15567</v>
      </c>
    </row>
    <row r="3570" spans="1:1" x14ac:dyDescent="0.25">
      <c r="A3570" t="s">
        <v>15581</v>
      </c>
    </row>
    <row r="3571" spans="1:1" x14ac:dyDescent="0.25">
      <c r="A3571" t="s">
        <v>15587</v>
      </c>
    </row>
    <row r="3572" spans="1:1" x14ac:dyDescent="0.25">
      <c r="A3572" t="s">
        <v>15591</v>
      </c>
    </row>
    <row r="3573" spans="1:1" x14ac:dyDescent="0.25">
      <c r="A3573" t="s">
        <v>15596</v>
      </c>
    </row>
    <row r="3574" spans="1:1" x14ac:dyDescent="0.25">
      <c r="A3574" t="s">
        <v>15606</v>
      </c>
    </row>
    <row r="3575" spans="1:1" x14ac:dyDescent="0.25">
      <c r="A3575" t="s">
        <v>15617</v>
      </c>
    </row>
    <row r="3576" spans="1:1" x14ac:dyDescent="0.25">
      <c r="A3576" t="s">
        <v>15621</v>
      </c>
    </row>
    <row r="3577" spans="1:1" x14ac:dyDescent="0.25">
      <c r="A3577" t="s">
        <v>15625</v>
      </c>
    </row>
    <row r="3578" spans="1:1" x14ac:dyDescent="0.25">
      <c r="A3578" t="s">
        <v>15631</v>
      </c>
    </row>
    <row r="3579" spans="1:1" x14ac:dyDescent="0.25">
      <c r="A3579" t="s">
        <v>15638</v>
      </c>
    </row>
    <row r="3580" spans="1:1" x14ac:dyDescent="0.25">
      <c r="A3580" t="s">
        <v>15643</v>
      </c>
    </row>
    <row r="3581" spans="1:1" x14ac:dyDescent="0.25">
      <c r="A3581" t="s">
        <v>15647</v>
      </c>
    </row>
    <row r="3582" spans="1:1" x14ac:dyDescent="0.25">
      <c r="A3582" t="s">
        <v>15659</v>
      </c>
    </row>
    <row r="3583" spans="1:1" x14ac:dyDescent="0.25">
      <c r="A3583" t="s">
        <v>15665</v>
      </c>
    </row>
    <row r="3584" spans="1:1" x14ac:dyDescent="0.25">
      <c r="A3584" t="s">
        <v>15673</v>
      </c>
    </row>
    <row r="3585" spans="1:1" x14ac:dyDescent="0.25">
      <c r="A3585" t="s">
        <v>15677</v>
      </c>
    </row>
    <row r="3586" spans="1:1" x14ac:dyDescent="0.25">
      <c r="A3586" t="s">
        <v>15683</v>
      </c>
    </row>
    <row r="3587" spans="1:1" x14ac:dyDescent="0.25">
      <c r="A3587" t="s">
        <v>1918</v>
      </c>
    </row>
    <row r="3588" spans="1:1" x14ac:dyDescent="0.25">
      <c r="A3588" t="s">
        <v>15700</v>
      </c>
    </row>
    <row r="3589" spans="1:1" x14ac:dyDescent="0.25">
      <c r="A3589" t="s">
        <v>15707</v>
      </c>
    </row>
    <row r="3590" spans="1:1" x14ac:dyDescent="0.25">
      <c r="A3590" t="s">
        <v>15721</v>
      </c>
    </row>
    <row r="3591" spans="1:1" x14ac:dyDescent="0.25">
      <c r="A3591" t="s">
        <v>15726</v>
      </c>
    </row>
    <row r="3592" spans="1:1" x14ac:dyDescent="0.25">
      <c r="A3592" t="s">
        <v>3464</v>
      </c>
    </row>
    <row r="3593" spans="1:1" x14ac:dyDescent="0.25">
      <c r="A3593" t="s">
        <v>15736</v>
      </c>
    </row>
    <row r="3594" spans="1:1" x14ac:dyDescent="0.25">
      <c r="A3594" t="s">
        <v>15742</v>
      </c>
    </row>
    <row r="3595" spans="1:1" x14ac:dyDescent="0.25">
      <c r="A3595" t="s">
        <v>1147</v>
      </c>
    </row>
    <row r="3596" spans="1:1" x14ac:dyDescent="0.25">
      <c r="A3596" t="s">
        <v>15756</v>
      </c>
    </row>
    <row r="3597" spans="1:1" x14ac:dyDescent="0.25">
      <c r="A3597" t="s">
        <v>15761</v>
      </c>
    </row>
    <row r="3598" spans="1:1" x14ac:dyDescent="0.25">
      <c r="A3598" t="s">
        <v>15778</v>
      </c>
    </row>
    <row r="3599" spans="1:1" x14ac:dyDescent="0.25">
      <c r="A3599" t="s">
        <v>13997</v>
      </c>
    </row>
    <row r="3600" spans="1:1" x14ac:dyDescent="0.25">
      <c r="A3600" t="s">
        <v>12466</v>
      </c>
    </row>
    <row r="3601" spans="1:1" x14ac:dyDescent="0.25">
      <c r="A3601" t="s">
        <v>15795</v>
      </c>
    </row>
    <row r="3602" spans="1:1" x14ac:dyDescent="0.25">
      <c r="A3602" t="s">
        <v>15804</v>
      </c>
    </row>
    <row r="3603" spans="1:1" x14ac:dyDescent="0.25">
      <c r="A3603" t="s">
        <v>15819</v>
      </c>
    </row>
    <row r="3604" spans="1:1" x14ac:dyDescent="0.25">
      <c r="A3604" t="s">
        <v>15823</v>
      </c>
    </row>
    <row r="3605" spans="1:1" x14ac:dyDescent="0.25">
      <c r="A3605" t="s">
        <v>15835</v>
      </c>
    </row>
    <row r="3606" spans="1:1" x14ac:dyDescent="0.25">
      <c r="A3606" t="s">
        <v>15844</v>
      </c>
    </row>
    <row r="3607" spans="1:1" x14ac:dyDescent="0.25">
      <c r="A3607" t="s">
        <v>15866</v>
      </c>
    </row>
    <row r="3608" spans="1:1" x14ac:dyDescent="0.25">
      <c r="A3608" t="s">
        <v>15871</v>
      </c>
    </row>
    <row r="3609" spans="1:1" x14ac:dyDescent="0.25">
      <c r="A3609" t="s">
        <v>15875</v>
      </c>
    </row>
    <row r="3610" spans="1:1" x14ac:dyDescent="0.25">
      <c r="A3610" t="s">
        <v>15881</v>
      </c>
    </row>
    <row r="3611" spans="1:1" x14ac:dyDescent="0.25">
      <c r="A3611" t="s">
        <v>15892</v>
      </c>
    </row>
    <row r="3612" spans="1:1" x14ac:dyDescent="0.25">
      <c r="A3612" t="s">
        <v>15897</v>
      </c>
    </row>
    <row r="3613" spans="1:1" x14ac:dyDescent="0.25">
      <c r="A3613" t="s">
        <v>15901</v>
      </c>
    </row>
    <row r="3614" spans="1:1" x14ac:dyDescent="0.25">
      <c r="A3614" t="s">
        <v>15906</v>
      </c>
    </row>
    <row r="3615" spans="1:1" x14ac:dyDescent="0.25">
      <c r="A3615" t="s">
        <v>15914</v>
      </c>
    </row>
    <row r="3616" spans="1:1" x14ac:dyDescent="0.25">
      <c r="A3616" t="s">
        <v>15927</v>
      </c>
    </row>
    <row r="3617" spans="1:1" x14ac:dyDescent="0.25">
      <c r="A3617" t="s">
        <v>15933</v>
      </c>
    </row>
    <row r="3618" spans="1:1" x14ac:dyDescent="0.25">
      <c r="A3618" t="s">
        <v>15941</v>
      </c>
    </row>
    <row r="3619" spans="1:1" x14ac:dyDescent="0.25">
      <c r="A3619" t="s">
        <v>5409</v>
      </c>
    </row>
    <row r="3620" spans="1:1" x14ac:dyDescent="0.25">
      <c r="A3620" t="s">
        <v>10496</v>
      </c>
    </row>
    <row r="3621" spans="1:1" x14ac:dyDescent="0.25">
      <c r="A3621" t="s">
        <v>15955</v>
      </c>
    </row>
    <row r="3622" spans="1:1" x14ac:dyDescent="0.25">
      <c r="A3622" t="s">
        <v>15958</v>
      </c>
    </row>
    <row r="3623" spans="1:1" x14ac:dyDescent="0.25">
      <c r="A3623" t="s">
        <v>15962</v>
      </c>
    </row>
    <row r="3624" spans="1:1" x14ac:dyDescent="0.25">
      <c r="A3624" t="s">
        <v>15968</v>
      </c>
    </row>
    <row r="3625" spans="1:1" x14ac:dyDescent="0.25">
      <c r="A3625" t="s">
        <v>15972</v>
      </c>
    </row>
    <row r="3626" spans="1:1" x14ac:dyDescent="0.25">
      <c r="A3626" t="s">
        <v>15977</v>
      </c>
    </row>
    <row r="3627" spans="1:1" x14ac:dyDescent="0.25">
      <c r="A3627" t="s">
        <v>15985</v>
      </c>
    </row>
    <row r="3628" spans="1:1" x14ac:dyDescent="0.25">
      <c r="A3628" t="s">
        <v>8993</v>
      </c>
    </row>
    <row r="3629" spans="1:1" x14ac:dyDescent="0.25">
      <c r="A3629" t="s">
        <v>16001</v>
      </c>
    </row>
    <row r="3630" spans="1:1" x14ac:dyDescent="0.25">
      <c r="A3630" t="s">
        <v>10790</v>
      </c>
    </row>
    <row r="3631" spans="1:1" x14ac:dyDescent="0.25">
      <c r="A3631" t="s">
        <v>16022</v>
      </c>
    </row>
    <row r="3632" spans="1:1" x14ac:dyDescent="0.25">
      <c r="A3632" t="s">
        <v>16035</v>
      </c>
    </row>
    <row r="3633" spans="1:1" x14ac:dyDescent="0.25">
      <c r="A3633" t="s">
        <v>16039</v>
      </c>
    </row>
    <row r="3634" spans="1:1" x14ac:dyDescent="0.25">
      <c r="A3634" t="s">
        <v>16043</v>
      </c>
    </row>
    <row r="3635" spans="1:1" x14ac:dyDescent="0.25">
      <c r="A3635" t="s">
        <v>16047</v>
      </c>
    </row>
    <row r="3636" spans="1:1" x14ac:dyDescent="0.25">
      <c r="A3636" t="s">
        <v>16052</v>
      </c>
    </row>
    <row r="3637" spans="1:1" x14ac:dyDescent="0.25">
      <c r="A3637" t="s">
        <v>16056</v>
      </c>
    </row>
    <row r="3638" spans="1:1" x14ac:dyDescent="0.25">
      <c r="A3638" t="s">
        <v>15786</v>
      </c>
    </row>
    <row r="3639" spans="1:1" x14ac:dyDescent="0.25">
      <c r="A3639" t="s">
        <v>3244</v>
      </c>
    </row>
    <row r="3640" spans="1:1" x14ac:dyDescent="0.25">
      <c r="A3640" t="s">
        <v>16078</v>
      </c>
    </row>
    <row r="3641" spans="1:1" x14ac:dyDescent="0.25">
      <c r="A3641" t="s">
        <v>16090</v>
      </c>
    </row>
    <row r="3642" spans="1:1" x14ac:dyDescent="0.25">
      <c r="A3642" t="s">
        <v>16096</v>
      </c>
    </row>
    <row r="3643" spans="1:1" x14ac:dyDescent="0.25">
      <c r="A3643" t="s">
        <v>16102</v>
      </c>
    </row>
    <row r="3644" spans="1:1" x14ac:dyDescent="0.25">
      <c r="A3644" t="s">
        <v>16114</v>
      </c>
    </row>
    <row r="3645" spans="1:1" x14ac:dyDescent="0.25">
      <c r="A3645" t="s">
        <v>16127</v>
      </c>
    </row>
    <row r="3646" spans="1:1" x14ac:dyDescent="0.25">
      <c r="A3646" t="s">
        <v>16147</v>
      </c>
    </row>
    <row r="3647" spans="1:1" x14ac:dyDescent="0.25">
      <c r="A3647" t="s">
        <v>16159</v>
      </c>
    </row>
    <row r="3648" spans="1:1" x14ac:dyDescent="0.25">
      <c r="A3648" t="s">
        <v>16165</v>
      </c>
    </row>
    <row r="3649" spans="1:1" x14ac:dyDescent="0.25">
      <c r="A3649" t="s">
        <v>16172</v>
      </c>
    </row>
    <row r="3650" spans="1:1" x14ac:dyDescent="0.25">
      <c r="A3650" t="s">
        <v>2898</v>
      </c>
    </row>
    <row r="3651" spans="1:1" x14ac:dyDescent="0.25">
      <c r="A3651" t="s">
        <v>16193</v>
      </c>
    </row>
    <row r="3652" spans="1:1" x14ac:dyDescent="0.25">
      <c r="A3652" t="s">
        <v>16203</v>
      </c>
    </row>
    <row r="3653" spans="1:1" x14ac:dyDescent="0.25">
      <c r="A3653" t="s">
        <v>16213</v>
      </c>
    </row>
    <row r="3654" spans="1:1" x14ac:dyDescent="0.25">
      <c r="A3654" t="s">
        <v>16226</v>
      </c>
    </row>
    <row r="3655" spans="1:1" x14ac:dyDescent="0.25">
      <c r="A3655" t="s">
        <v>16243</v>
      </c>
    </row>
    <row r="3656" spans="1:1" x14ac:dyDescent="0.25">
      <c r="A3656" t="s">
        <v>16251</v>
      </c>
    </row>
    <row r="3657" spans="1:1" x14ac:dyDescent="0.25">
      <c r="A3657" t="s">
        <v>16256</v>
      </c>
    </row>
    <row r="3658" spans="1:1" x14ac:dyDescent="0.25">
      <c r="A3658" t="s">
        <v>16262</v>
      </c>
    </row>
    <row r="3659" spans="1:1" x14ac:dyDescent="0.25">
      <c r="A3659" t="s">
        <v>16267</v>
      </c>
    </row>
    <row r="3660" spans="1:1" x14ac:dyDescent="0.25">
      <c r="A3660" t="s">
        <v>16271</v>
      </c>
    </row>
    <row r="3661" spans="1:1" x14ac:dyDescent="0.25">
      <c r="A3661" t="s">
        <v>10603</v>
      </c>
    </row>
    <row r="3662" spans="1:1" x14ac:dyDescent="0.25">
      <c r="A3662" t="s">
        <v>16279</v>
      </c>
    </row>
    <row r="3663" spans="1:1" x14ac:dyDescent="0.25">
      <c r="A3663" t="s">
        <v>16285</v>
      </c>
    </row>
    <row r="3664" spans="1:1" x14ac:dyDescent="0.25">
      <c r="A3664" t="s">
        <v>961</v>
      </c>
    </row>
    <row r="3665" spans="1:1" x14ac:dyDescent="0.25">
      <c r="A3665" t="s">
        <v>16313</v>
      </c>
    </row>
    <row r="3666" spans="1:1" x14ac:dyDescent="0.25">
      <c r="A3666" t="s">
        <v>16321</v>
      </c>
    </row>
    <row r="3667" spans="1:1" x14ac:dyDescent="0.25">
      <c r="A3667" t="s">
        <v>16326</v>
      </c>
    </row>
    <row r="3668" spans="1:1" x14ac:dyDescent="0.25">
      <c r="A3668" t="s">
        <v>16335</v>
      </c>
    </row>
    <row r="3669" spans="1:1" x14ac:dyDescent="0.25">
      <c r="A3669" t="s">
        <v>16343</v>
      </c>
    </row>
    <row r="3670" spans="1:1" x14ac:dyDescent="0.25">
      <c r="A3670" t="s">
        <v>2090</v>
      </c>
    </row>
    <row r="3671" spans="1:1" x14ac:dyDescent="0.25">
      <c r="A3671" t="s">
        <v>16353</v>
      </c>
    </row>
    <row r="3672" spans="1:1" x14ac:dyDescent="0.25">
      <c r="A3672" t="s">
        <v>16365</v>
      </c>
    </row>
    <row r="3673" spans="1:1" x14ac:dyDescent="0.25">
      <c r="A3673" t="s">
        <v>16371</v>
      </c>
    </row>
    <row r="3674" spans="1:1" x14ac:dyDescent="0.25">
      <c r="A3674" t="s">
        <v>16375</v>
      </c>
    </row>
    <row r="3675" spans="1:1" x14ac:dyDescent="0.25">
      <c r="A3675" t="s">
        <v>16378</v>
      </c>
    </row>
    <row r="3676" spans="1:1" x14ac:dyDescent="0.25">
      <c r="A3676" t="s">
        <v>16385</v>
      </c>
    </row>
    <row r="3677" spans="1:1" x14ac:dyDescent="0.25">
      <c r="A3677" t="s">
        <v>16391</v>
      </c>
    </row>
    <row r="3678" spans="1:1" x14ac:dyDescent="0.25">
      <c r="A3678" t="s">
        <v>14673</v>
      </c>
    </row>
    <row r="3679" spans="1:1" x14ac:dyDescent="0.25">
      <c r="A3679" t="s">
        <v>16406</v>
      </c>
    </row>
    <row r="3680" spans="1:1" x14ac:dyDescent="0.25">
      <c r="A3680" t="s">
        <v>16410</v>
      </c>
    </row>
    <row r="3681" spans="1:1" x14ac:dyDescent="0.25">
      <c r="A3681" t="s">
        <v>16306</v>
      </c>
    </row>
    <row r="3682" spans="1:1" x14ac:dyDescent="0.25">
      <c r="A3682" t="s">
        <v>4477</v>
      </c>
    </row>
    <row r="3683" spans="1:1" x14ac:dyDescent="0.25">
      <c r="A3683" t="s">
        <v>11301</v>
      </c>
    </row>
    <row r="3684" spans="1:1" x14ac:dyDescent="0.25">
      <c r="A3684" t="s">
        <v>16425</v>
      </c>
    </row>
    <row r="3685" spans="1:1" x14ac:dyDescent="0.25">
      <c r="A3685" t="s">
        <v>302</v>
      </c>
    </row>
    <row r="3686" spans="1:1" x14ac:dyDescent="0.25">
      <c r="A3686" t="s">
        <v>16437</v>
      </c>
    </row>
    <row r="3687" spans="1:1" x14ac:dyDescent="0.25">
      <c r="A3687" t="s">
        <v>16446</v>
      </c>
    </row>
    <row r="3688" spans="1:1" x14ac:dyDescent="0.25">
      <c r="A3688" t="s">
        <v>16455</v>
      </c>
    </row>
    <row r="3689" spans="1:1" x14ac:dyDescent="0.25">
      <c r="A3689" t="s">
        <v>16460</v>
      </c>
    </row>
    <row r="3690" spans="1:1" x14ac:dyDescent="0.25">
      <c r="A3690" t="s">
        <v>16468</v>
      </c>
    </row>
    <row r="3691" spans="1:1" x14ac:dyDescent="0.25">
      <c r="A3691" t="s">
        <v>16473</v>
      </c>
    </row>
    <row r="3692" spans="1:1" x14ac:dyDescent="0.25">
      <c r="A3692" t="s">
        <v>16477</v>
      </c>
    </row>
    <row r="3693" spans="1:1" x14ac:dyDescent="0.25">
      <c r="A3693" t="s">
        <v>16482</v>
      </c>
    </row>
    <row r="3694" spans="1:1" x14ac:dyDescent="0.25">
      <c r="A3694" t="s">
        <v>16489</v>
      </c>
    </row>
    <row r="3695" spans="1:1" x14ac:dyDescent="0.25">
      <c r="A3695" t="s">
        <v>16504</v>
      </c>
    </row>
    <row r="3696" spans="1:1" x14ac:dyDescent="0.25">
      <c r="A3696" t="s">
        <v>16515</v>
      </c>
    </row>
    <row r="3697" spans="1:1" x14ac:dyDescent="0.25">
      <c r="A3697" t="s">
        <v>16521</v>
      </c>
    </row>
    <row r="3698" spans="1:1" x14ac:dyDescent="0.25">
      <c r="A3698" t="s">
        <v>16526</v>
      </c>
    </row>
    <row r="3699" spans="1:1" x14ac:dyDescent="0.25">
      <c r="A3699" t="s">
        <v>15336</v>
      </c>
    </row>
    <row r="3700" spans="1:1" x14ac:dyDescent="0.25">
      <c r="A3700" t="s">
        <v>16537</v>
      </c>
    </row>
    <row r="3701" spans="1:1" x14ac:dyDescent="0.25">
      <c r="A3701" t="s">
        <v>16542</v>
      </c>
    </row>
    <row r="3702" spans="1:1" x14ac:dyDescent="0.25">
      <c r="A3702" t="s">
        <v>16547</v>
      </c>
    </row>
    <row r="3703" spans="1:1" x14ac:dyDescent="0.25">
      <c r="A3703" t="s">
        <v>16556</v>
      </c>
    </row>
    <row r="3704" spans="1:1" x14ac:dyDescent="0.25">
      <c r="A3704" t="s">
        <v>16563</v>
      </c>
    </row>
    <row r="3705" spans="1:1" x14ac:dyDescent="0.25">
      <c r="A3705" t="s">
        <v>16567</v>
      </c>
    </row>
    <row r="3706" spans="1:1" x14ac:dyDescent="0.25">
      <c r="A3706" t="s">
        <v>16576</v>
      </c>
    </row>
    <row r="3707" spans="1:1" x14ac:dyDescent="0.25">
      <c r="A3707" t="s">
        <v>16582</v>
      </c>
    </row>
    <row r="3708" spans="1:1" x14ac:dyDescent="0.25">
      <c r="A3708" t="s">
        <v>16586</v>
      </c>
    </row>
    <row r="3709" spans="1:1" x14ac:dyDescent="0.25">
      <c r="A3709" t="s">
        <v>16591</v>
      </c>
    </row>
    <row r="3710" spans="1:1" x14ac:dyDescent="0.25">
      <c r="A3710" t="s">
        <v>16596</v>
      </c>
    </row>
    <row r="3711" spans="1:1" x14ac:dyDescent="0.25">
      <c r="A3711" t="s">
        <v>16600</v>
      </c>
    </row>
    <row r="3712" spans="1:1" x14ac:dyDescent="0.25">
      <c r="A3712" t="s">
        <v>16619</v>
      </c>
    </row>
    <row r="3713" spans="1:1" x14ac:dyDescent="0.25">
      <c r="A3713" t="s">
        <v>16624</v>
      </c>
    </row>
    <row r="3714" spans="1:1" x14ac:dyDescent="0.25">
      <c r="A3714" t="s">
        <v>16636</v>
      </c>
    </row>
    <row r="3715" spans="1:1" x14ac:dyDescent="0.25">
      <c r="A3715" t="s">
        <v>16640</v>
      </c>
    </row>
    <row r="3716" spans="1:1" x14ac:dyDescent="0.25">
      <c r="A3716" t="s">
        <v>16647</v>
      </c>
    </row>
    <row r="3717" spans="1:1" x14ac:dyDescent="0.25">
      <c r="A3717" t="s">
        <v>358</v>
      </c>
    </row>
    <row r="3718" spans="1:1" x14ac:dyDescent="0.25">
      <c r="A3718" t="s">
        <v>16663</v>
      </c>
    </row>
    <row r="3719" spans="1:1" x14ac:dyDescent="0.25">
      <c r="A3719" t="s">
        <v>16676</v>
      </c>
    </row>
    <row r="3720" spans="1:1" x14ac:dyDescent="0.25">
      <c r="A3720" t="s">
        <v>16679</v>
      </c>
    </row>
    <row r="3721" spans="1:1" x14ac:dyDescent="0.25">
      <c r="A3721" t="s">
        <v>16683</v>
      </c>
    </row>
    <row r="3722" spans="1:1" x14ac:dyDescent="0.25">
      <c r="A3722" t="s">
        <v>16689</v>
      </c>
    </row>
    <row r="3723" spans="1:1" x14ac:dyDescent="0.25">
      <c r="A3723" t="s">
        <v>6517</v>
      </c>
    </row>
    <row r="3724" spans="1:1" x14ac:dyDescent="0.25">
      <c r="A3724" t="s">
        <v>16696</v>
      </c>
    </row>
    <row r="3725" spans="1:1" x14ac:dyDescent="0.25">
      <c r="A3725" t="s">
        <v>16702</v>
      </c>
    </row>
    <row r="3726" spans="1:1" x14ac:dyDescent="0.25">
      <c r="A3726" t="s">
        <v>16708</v>
      </c>
    </row>
    <row r="3727" spans="1:1" x14ac:dyDescent="0.25">
      <c r="A3727" t="s">
        <v>16714</v>
      </c>
    </row>
    <row r="3728" spans="1:1" x14ac:dyDescent="0.25">
      <c r="A3728" t="s">
        <v>16722</v>
      </c>
    </row>
    <row r="3729" spans="1:1" x14ac:dyDescent="0.25">
      <c r="A3729" t="s">
        <v>16727</v>
      </c>
    </row>
    <row r="3730" spans="1:1" x14ac:dyDescent="0.25">
      <c r="A3730" t="s">
        <v>7730</v>
      </c>
    </row>
    <row r="3731" spans="1:1" x14ac:dyDescent="0.25">
      <c r="A3731" t="s">
        <v>16738</v>
      </c>
    </row>
    <row r="3732" spans="1:1" x14ac:dyDescent="0.25">
      <c r="A3732" t="s">
        <v>11744</v>
      </c>
    </row>
    <row r="3733" spans="1:1" x14ac:dyDescent="0.25">
      <c r="A3733" t="s">
        <v>16747</v>
      </c>
    </row>
    <row r="3734" spans="1:1" x14ac:dyDescent="0.25">
      <c r="A3734" t="s">
        <v>16753</v>
      </c>
    </row>
    <row r="3735" spans="1:1" x14ac:dyDescent="0.25">
      <c r="A3735" t="s">
        <v>16762</v>
      </c>
    </row>
    <row r="3736" spans="1:1" x14ac:dyDescent="0.25">
      <c r="A3736" t="s">
        <v>16768</v>
      </c>
    </row>
    <row r="3737" spans="1:1" x14ac:dyDescent="0.25">
      <c r="A3737" t="s">
        <v>16771</v>
      </c>
    </row>
    <row r="3738" spans="1:1" x14ac:dyDescent="0.25">
      <c r="A3738" t="s">
        <v>16776</v>
      </c>
    </row>
    <row r="3739" spans="1:1" x14ac:dyDescent="0.25">
      <c r="A3739" t="s">
        <v>16781</v>
      </c>
    </row>
    <row r="3740" spans="1:1" x14ac:dyDescent="0.25">
      <c r="A3740" t="s">
        <v>16794</v>
      </c>
    </row>
    <row r="3741" spans="1:1" x14ac:dyDescent="0.25">
      <c r="A3741" t="s">
        <v>16798</v>
      </c>
    </row>
    <row r="3742" spans="1:1" x14ac:dyDescent="0.25">
      <c r="A3742" t="s">
        <v>16805</v>
      </c>
    </row>
    <row r="3743" spans="1:1" x14ac:dyDescent="0.25">
      <c r="A3743" t="s">
        <v>16817</v>
      </c>
    </row>
    <row r="3744" spans="1:1" x14ac:dyDescent="0.25">
      <c r="A3744" t="s">
        <v>16822</v>
      </c>
    </row>
    <row r="3745" spans="1:1" x14ac:dyDescent="0.25">
      <c r="A3745" t="s">
        <v>16829</v>
      </c>
    </row>
    <row r="3746" spans="1:1" x14ac:dyDescent="0.25">
      <c r="A3746" t="s">
        <v>16837</v>
      </c>
    </row>
    <row r="3747" spans="1:1" x14ac:dyDescent="0.25">
      <c r="A3747" t="s">
        <v>7587</v>
      </c>
    </row>
    <row r="3748" spans="1:1" x14ac:dyDescent="0.25">
      <c r="A3748" t="s">
        <v>16845</v>
      </c>
    </row>
    <row r="3749" spans="1:1" x14ac:dyDescent="0.25">
      <c r="A3749" t="s">
        <v>16848</v>
      </c>
    </row>
    <row r="3750" spans="1:1" x14ac:dyDescent="0.25">
      <c r="A3750" t="s">
        <v>16852</v>
      </c>
    </row>
    <row r="3751" spans="1:1" x14ac:dyDescent="0.25">
      <c r="A3751" t="s">
        <v>16857</v>
      </c>
    </row>
    <row r="3752" spans="1:1" x14ac:dyDescent="0.25">
      <c r="A3752" t="s">
        <v>16866</v>
      </c>
    </row>
    <row r="3753" spans="1:1" x14ac:dyDescent="0.25">
      <c r="A3753" t="s">
        <v>16874</v>
      </c>
    </row>
    <row r="3754" spans="1:1" x14ac:dyDescent="0.25">
      <c r="A3754" t="s">
        <v>16879</v>
      </c>
    </row>
    <row r="3755" spans="1:1" x14ac:dyDescent="0.25">
      <c r="A3755" t="s">
        <v>16883</v>
      </c>
    </row>
    <row r="3756" spans="1:1" x14ac:dyDescent="0.25">
      <c r="A3756" t="s">
        <v>16886</v>
      </c>
    </row>
    <row r="3757" spans="1:1" x14ac:dyDescent="0.25">
      <c r="A3757" t="s">
        <v>16890</v>
      </c>
    </row>
    <row r="3758" spans="1:1" x14ac:dyDescent="0.25">
      <c r="A3758" t="s">
        <v>16903</v>
      </c>
    </row>
    <row r="3759" spans="1:1" x14ac:dyDescent="0.25">
      <c r="A3759" t="s">
        <v>16908</v>
      </c>
    </row>
    <row r="3760" spans="1:1" x14ac:dyDescent="0.25">
      <c r="A3760" t="s">
        <v>16924</v>
      </c>
    </row>
    <row r="3761" spans="1:1" x14ac:dyDescent="0.25">
      <c r="A3761" t="s">
        <v>16929</v>
      </c>
    </row>
    <row r="3762" spans="1:1" x14ac:dyDescent="0.25">
      <c r="A3762" t="s">
        <v>16934</v>
      </c>
    </row>
    <row r="3763" spans="1:1" x14ac:dyDescent="0.25">
      <c r="A3763" t="s">
        <v>16940</v>
      </c>
    </row>
    <row r="3764" spans="1:1" x14ac:dyDescent="0.25">
      <c r="A3764" t="s">
        <v>16945</v>
      </c>
    </row>
    <row r="3765" spans="1:1" x14ac:dyDescent="0.25">
      <c r="A3765" t="s">
        <v>16956</v>
      </c>
    </row>
    <row r="3766" spans="1:1" x14ac:dyDescent="0.25">
      <c r="A3766" t="s">
        <v>16962</v>
      </c>
    </row>
    <row r="3767" spans="1:1" x14ac:dyDescent="0.25">
      <c r="A3767" t="s">
        <v>8637</v>
      </c>
    </row>
    <row r="3768" spans="1:1" x14ac:dyDescent="0.25">
      <c r="A3768" t="s">
        <v>16979</v>
      </c>
    </row>
    <row r="3769" spans="1:1" x14ac:dyDescent="0.25">
      <c r="A3769" t="s">
        <v>16983</v>
      </c>
    </row>
    <row r="3770" spans="1:1" x14ac:dyDescent="0.25">
      <c r="A3770" t="s">
        <v>16993</v>
      </c>
    </row>
    <row r="3771" spans="1:1" x14ac:dyDescent="0.25">
      <c r="A3771" t="s">
        <v>16999</v>
      </c>
    </row>
    <row r="3772" spans="1:1" x14ac:dyDescent="0.25">
      <c r="A3772" t="s">
        <v>17002</v>
      </c>
    </row>
    <row r="3773" spans="1:1" x14ac:dyDescent="0.25">
      <c r="A3773" t="s">
        <v>4757</v>
      </c>
    </row>
    <row r="3774" spans="1:1" x14ac:dyDescent="0.25">
      <c r="A3774" t="s">
        <v>17013</v>
      </c>
    </row>
    <row r="3775" spans="1:1" x14ac:dyDescent="0.25">
      <c r="A3775" t="s">
        <v>17025</v>
      </c>
    </row>
    <row r="3776" spans="1:1" x14ac:dyDescent="0.25">
      <c r="A3776" t="s">
        <v>17032</v>
      </c>
    </row>
    <row r="3777" spans="1:1" x14ac:dyDescent="0.25">
      <c r="A3777" t="s">
        <v>17038</v>
      </c>
    </row>
    <row r="3778" spans="1:1" x14ac:dyDescent="0.25">
      <c r="A3778" t="s">
        <v>17043</v>
      </c>
    </row>
    <row r="3779" spans="1:1" x14ac:dyDescent="0.25">
      <c r="A3779" t="s">
        <v>17054</v>
      </c>
    </row>
    <row r="3780" spans="1:1" x14ac:dyDescent="0.25">
      <c r="A3780" t="s">
        <v>17061</v>
      </c>
    </row>
    <row r="3781" spans="1:1" x14ac:dyDescent="0.25">
      <c r="A3781" t="s">
        <v>17067</v>
      </c>
    </row>
    <row r="3782" spans="1:1" x14ac:dyDescent="0.25">
      <c r="A3782" t="s">
        <v>2795</v>
      </c>
    </row>
    <row r="3783" spans="1:1" x14ac:dyDescent="0.25">
      <c r="A3783" t="s">
        <v>17087</v>
      </c>
    </row>
    <row r="3784" spans="1:1" x14ac:dyDescent="0.25">
      <c r="A3784" t="s">
        <v>17095</v>
      </c>
    </row>
    <row r="3785" spans="1:1" x14ac:dyDescent="0.25">
      <c r="A3785" t="s">
        <v>1554</v>
      </c>
    </row>
    <row r="3786" spans="1:1" x14ac:dyDescent="0.25">
      <c r="A3786" t="s">
        <v>17103</v>
      </c>
    </row>
    <row r="3787" spans="1:1" x14ac:dyDescent="0.25">
      <c r="A3787" t="s">
        <v>17109</v>
      </c>
    </row>
    <row r="3788" spans="1:1" x14ac:dyDescent="0.25">
      <c r="A3788" t="s">
        <v>17117</v>
      </c>
    </row>
    <row r="3789" spans="1:1" x14ac:dyDescent="0.25">
      <c r="A3789" t="s">
        <v>17128</v>
      </c>
    </row>
    <row r="3790" spans="1:1" x14ac:dyDescent="0.25">
      <c r="A3790" t="s">
        <v>17133</v>
      </c>
    </row>
    <row r="3791" spans="1:1" x14ac:dyDescent="0.25">
      <c r="A3791" t="s">
        <v>17138</v>
      </c>
    </row>
    <row r="3792" spans="1:1" x14ac:dyDescent="0.25">
      <c r="A3792" t="s">
        <v>17143</v>
      </c>
    </row>
    <row r="3793" spans="1:1" x14ac:dyDescent="0.25">
      <c r="A3793" t="s">
        <v>17147</v>
      </c>
    </row>
    <row r="3794" spans="1:1" x14ac:dyDescent="0.25">
      <c r="A3794" t="s">
        <v>17153</v>
      </c>
    </row>
    <row r="3795" spans="1:1" x14ac:dyDescent="0.25">
      <c r="A3795" t="s">
        <v>17163</v>
      </c>
    </row>
    <row r="3796" spans="1:1" x14ac:dyDescent="0.25">
      <c r="A3796" t="s">
        <v>17172</v>
      </c>
    </row>
    <row r="3797" spans="1:1" x14ac:dyDescent="0.25">
      <c r="A3797" t="s">
        <v>17177</v>
      </c>
    </row>
    <row r="3798" spans="1:1" x14ac:dyDescent="0.25">
      <c r="A3798" t="s">
        <v>17188</v>
      </c>
    </row>
    <row r="3799" spans="1:1" x14ac:dyDescent="0.25">
      <c r="A3799" t="s">
        <v>17192</v>
      </c>
    </row>
    <row r="3800" spans="1:1" x14ac:dyDescent="0.25">
      <c r="A3800" t="s">
        <v>17197</v>
      </c>
    </row>
    <row r="3801" spans="1:1" x14ac:dyDescent="0.25">
      <c r="A3801" t="s">
        <v>17202</v>
      </c>
    </row>
    <row r="3802" spans="1:1" x14ac:dyDescent="0.25">
      <c r="A3802" t="s">
        <v>17206</v>
      </c>
    </row>
    <row r="3803" spans="1:1" x14ac:dyDescent="0.25">
      <c r="A3803" t="s">
        <v>17213</v>
      </c>
    </row>
    <row r="3804" spans="1:1" x14ac:dyDescent="0.25">
      <c r="A3804" t="s">
        <v>17225</v>
      </c>
    </row>
    <row r="3805" spans="1:1" x14ac:dyDescent="0.25">
      <c r="A3805" t="s">
        <v>17230</v>
      </c>
    </row>
    <row r="3806" spans="1:1" x14ac:dyDescent="0.25">
      <c r="A3806" t="s">
        <v>17235</v>
      </c>
    </row>
    <row r="3807" spans="1:1" x14ac:dyDescent="0.25">
      <c r="A3807" t="s">
        <v>17239</v>
      </c>
    </row>
    <row r="3808" spans="1:1" x14ac:dyDescent="0.25">
      <c r="A3808" t="s">
        <v>17257</v>
      </c>
    </row>
    <row r="3809" spans="1:1" x14ac:dyDescent="0.25">
      <c r="A3809" t="s">
        <v>13663</v>
      </c>
    </row>
    <row r="3810" spans="1:1" x14ac:dyDescent="0.25">
      <c r="A3810" t="s">
        <v>17274</v>
      </c>
    </row>
    <row r="3811" spans="1:1" x14ac:dyDescent="0.25">
      <c r="A3811" t="s">
        <v>17285</v>
      </c>
    </row>
    <row r="3812" spans="1:1" x14ac:dyDescent="0.25">
      <c r="A3812" t="s">
        <v>17291</v>
      </c>
    </row>
    <row r="3813" spans="1:1" x14ac:dyDescent="0.25">
      <c r="A3813" t="s">
        <v>17300</v>
      </c>
    </row>
    <row r="3814" spans="1:1" x14ac:dyDescent="0.25">
      <c r="A3814" t="s">
        <v>17306</v>
      </c>
    </row>
    <row r="3815" spans="1:1" x14ac:dyDescent="0.25">
      <c r="A3815" t="s">
        <v>17329</v>
      </c>
    </row>
    <row r="3816" spans="1:1" x14ac:dyDescent="0.25">
      <c r="A3816" t="s">
        <v>17335</v>
      </c>
    </row>
    <row r="3817" spans="1:1" x14ac:dyDescent="0.25">
      <c r="A3817" t="s">
        <v>557</v>
      </c>
    </row>
    <row r="3818" spans="1:1" x14ac:dyDescent="0.25">
      <c r="A3818" t="s">
        <v>17343</v>
      </c>
    </row>
    <row r="3819" spans="1:1" x14ac:dyDescent="0.25">
      <c r="A3819" t="s">
        <v>17354</v>
      </c>
    </row>
    <row r="3820" spans="1:1" x14ac:dyDescent="0.25">
      <c r="A3820" t="s">
        <v>17359</v>
      </c>
    </row>
    <row r="3821" spans="1:1" x14ac:dyDescent="0.25">
      <c r="A3821" t="s">
        <v>17366</v>
      </c>
    </row>
    <row r="3822" spans="1:1" x14ac:dyDescent="0.25">
      <c r="A3822" t="s">
        <v>17372</v>
      </c>
    </row>
    <row r="3823" spans="1:1" x14ac:dyDescent="0.25">
      <c r="A3823" t="s">
        <v>17380</v>
      </c>
    </row>
    <row r="3824" spans="1:1" x14ac:dyDescent="0.25">
      <c r="A3824" t="s">
        <v>17386</v>
      </c>
    </row>
    <row r="3825" spans="1:1" x14ac:dyDescent="0.25">
      <c r="A3825" t="s">
        <v>17407</v>
      </c>
    </row>
    <row r="3826" spans="1:1" x14ac:dyDescent="0.25">
      <c r="A3826" t="s">
        <v>11771</v>
      </c>
    </row>
    <row r="3827" spans="1:1" x14ac:dyDescent="0.25">
      <c r="A3827" t="s">
        <v>17423</v>
      </c>
    </row>
    <row r="3828" spans="1:1" x14ac:dyDescent="0.25">
      <c r="A3828" t="s">
        <v>17433</v>
      </c>
    </row>
    <row r="3829" spans="1:1" x14ac:dyDescent="0.25">
      <c r="A3829" t="s">
        <v>16234</v>
      </c>
    </row>
    <row r="3830" spans="1:1" x14ac:dyDescent="0.25">
      <c r="A3830" t="s">
        <v>17442</v>
      </c>
    </row>
    <row r="3831" spans="1:1" x14ac:dyDescent="0.25">
      <c r="A3831" t="s">
        <v>17448</v>
      </c>
    </row>
    <row r="3832" spans="1:1" x14ac:dyDescent="0.25">
      <c r="A3832" t="s">
        <v>17453</v>
      </c>
    </row>
    <row r="3833" spans="1:1" x14ac:dyDescent="0.25">
      <c r="A3833" t="s">
        <v>17459</v>
      </c>
    </row>
    <row r="3834" spans="1:1" x14ac:dyDescent="0.25">
      <c r="A3834" t="s">
        <v>17465</v>
      </c>
    </row>
    <row r="3835" spans="1:1" x14ac:dyDescent="0.25">
      <c r="A3835" t="s">
        <v>17475</v>
      </c>
    </row>
    <row r="3836" spans="1:1" x14ac:dyDescent="0.25">
      <c r="A3836" t="s">
        <v>17492</v>
      </c>
    </row>
    <row r="3837" spans="1:1" x14ac:dyDescent="0.25">
      <c r="A3837" t="s">
        <v>17497</v>
      </c>
    </row>
    <row r="3838" spans="1:1" x14ac:dyDescent="0.25">
      <c r="A3838" t="s">
        <v>6566</v>
      </c>
    </row>
    <row r="3839" spans="1:1" x14ac:dyDescent="0.25">
      <c r="A3839" t="s">
        <v>17504</v>
      </c>
    </row>
    <row r="3840" spans="1:1" x14ac:dyDescent="0.25">
      <c r="A3840" t="s">
        <v>17516</v>
      </c>
    </row>
    <row r="3841" spans="1:1" x14ac:dyDescent="0.25">
      <c r="A3841" t="s">
        <v>17522</v>
      </c>
    </row>
    <row r="3842" spans="1:1" x14ac:dyDescent="0.25">
      <c r="A3842" t="s">
        <v>17525</v>
      </c>
    </row>
    <row r="3843" spans="1:1" x14ac:dyDescent="0.25">
      <c r="A3843" t="s">
        <v>6366</v>
      </c>
    </row>
    <row r="3844" spans="1:1" x14ac:dyDescent="0.25">
      <c r="A3844" t="s">
        <v>17533</v>
      </c>
    </row>
    <row r="3845" spans="1:1" x14ac:dyDescent="0.25">
      <c r="A3845" t="s">
        <v>8963</v>
      </c>
    </row>
    <row r="3846" spans="1:1" x14ac:dyDescent="0.25">
      <c r="A3846" t="s">
        <v>17547</v>
      </c>
    </row>
    <row r="3847" spans="1:1" x14ac:dyDescent="0.25">
      <c r="A3847" t="s">
        <v>17553</v>
      </c>
    </row>
    <row r="3848" spans="1:1" x14ac:dyDescent="0.25">
      <c r="A3848" t="s">
        <v>17560</v>
      </c>
    </row>
    <row r="3849" spans="1:1" x14ac:dyDescent="0.25">
      <c r="A3849" t="s">
        <v>17571</v>
      </c>
    </row>
    <row r="3850" spans="1:1" x14ac:dyDescent="0.25">
      <c r="A3850" t="s">
        <v>17575</v>
      </c>
    </row>
    <row r="3851" spans="1:1" x14ac:dyDescent="0.25">
      <c r="A3851" t="s">
        <v>17580</v>
      </c>
    </row>
    <row r="3852" spans="1:1" x14ac:dyDescent="0.25">
      <c r="A3852" t="s">
        <v>17583</v>
      </c>
    </row>
    <row r="3853" spans="1:1" x14ac:dyDescent="0.25">
      <c r="A3853" t="s">
        <v>17592</v>
      </c>
    </row>
    <row r="3854" spans="1:1" x14ac:dyDescent="0.25">
      <c r="A3854" t="s">
        <v>17598</v>
      </c>
    </row>
    <row r="3855" spans="1:1" x14ac:dyDescent="0.25">
      <c r="A3855" t="s">
        <v>17603</v>
      </c>
    </row>
    <row r="3856" spans="1:1" x14ac:dyDescent="0.25">
      <c r="A3856" t="s">
        <v>10749</v>
      </c>
    </row>
    <row r="3857" spans="1:1" x14ac:dyDescent="0.25">
      <c r="A3857" t="s">
        <v>17616</v>
      </c>
    </row>
    <row r="3858" spans="1:1" x14ac:dyDescent="0.25">
      <c r="A3858" t="s">
        <v>17622</v>
      </c>
    </row>
    <row r="3859" spans="1:1" x14ac:dyDescent="0.25">
      <c r="A3859" t="s">
        <v>17627</v>
      </c>
    </row>
    <row r="3860" spans="1:1" x14ac:dyDescent="0.25">
      <c r="A3860" t="s">
        <v>6563</v>
      </c>
    </row>
    <row r="3861" spans="1:1" x14ac:dyDescent="0.25">
      <c r="A3861" t="s">
        <v>7385</v>
      </c>
    </row>
    <row r="3862" spans="1:1" x14ac:dyDescent="0.25">
      <c r="A3862" t="s">
        <v>17643</v>
      </c>
    </row>
    <row r="3863" spans="1:1" x14ac:dyDescent="0.25">
      <c r="A3863" t="s">
        <v>17646</v>
      </c>
    </row>
    <row r="3864" spans="1:1" x14ac:dyDescent="0.25">
      <c r="A3864" t="s">
        <v>7173</v>
      </c>
    </row>
    <row r="3865" spans="1:1" x14ac:dyDescent="0.25">
      <c r="A3865" t="s">
        <v>17656</v>
      </c>
    </row>
    <row r="3866" spans="1:1" x14ac:dyDescent="0.25">
      <c r="A3866" t="s">
        <v>17665</v>
      </c>
    </row>
    <row r="3867" spans="1:1" x14ac:dyDescent="0.25">
      <c r="A3867" t="s">
        <v>12778</v>
      </c>
    </row>
    <row r="3868" spans="1:1" x14ac:dyDescent="0.25">
      <c r="A3868" t="s">
        <v>1831</v>
      </c>
    </row>
    <row r="3869" spans="1:1" x14ac:dyDescent="0.25">
      <c r="A3869" t="s">
        <v>17683</v>
      </c>
    </row>
    <row r="3870" spans="1:1" x14ac:dyDescent="0.25">
      <c r="A3870" t="s">
        <v>17687</v>
      </c>
    </row>
    <row r="3871" spans="1:1" x14ac:dyDescent="0.25">
      <c r="A3871" t="s">
        <v>17691</v>
      </c>
    </row>
    <row r="3872" spans="1:1" x14ac:dyDescent="0.25">
      <c r="A3872" t="s">
        <v>17697</v>
      </c>
    </row>
    <row r="3873" spans="1:1" x14ac:dyDescent="0.25">
      <c r="A3873" t="s">
        <v>17704</v>
      </c>
    </row>
    <row r="3874" spans="1:1" x14ac:dyDescent="0.25">
      <c r="A3874" t="s">
        <v>17712</v>
      </c>
    </row>
    <row r="3875" spans="1:1" x14ac:dyDescent="0.25">
      <c r="A3875" t="s">
        <v>17719</v>
      </c>
    </row>
    <row r="3876" spans="1:1" x14ac:dyDescent="0.25">
      <c r="A3876" t="s">
        <v>4693</v>
      </c>
    </row>
    <row r="3877" spans="1:1" x14ac:dyDescent="0.25">
      <c r="A3877" t="s">
        <v>17730</v>
      </c>
    </row>
    <row r="3878" spans="1:1" x14ac:dyDescent="0.25">
      <c r="A3878" t="s">
        <v>3688</v>
      </c>
    </row>
    <row r="3879" spans="1:1" x14ac:dyDescent="0.25">
      <c r="A3879" t="s">
        <v>17743</v>
      </c>
    </row>
    <row r="3880" spans="1:1" x14ac:dyDescent="0.25">
      <c r="A3880" t="s">
        <v>17748</v>
      </c>
    </row>
    <row r="3881" spans="1:1" x14ac:dyDescent="0.25">
      <c r="A3881" t="s">
        <v>17753</v>
      </c>
    </row>
    <row r="3882" spans="1:1" x14ac:dyDescent="0.25">
      <c r="A3882" t="s">
        <v>17758</v>
      </c>
    </row>
    <row r="3883" spans="1:1" x14ac:dyDescent="0.25">
      <c r="A3883" t="s">
        <v>17767</v>
      </c>
    </row>
    <row r="3884" spans="1:1" x14ac:dyDescent="0.25">
      <c r="A3884" t="s">
        <v>17771</v>
      </c>
    </row>
    <row r="3885" spans="1:1" x14ac:dyDescent="0.25">
      <c r="A3885" t="s">
        <v>17776</v>
      </c>
    </row>
    <row r="3886" spans="1:1" x14ac:dyDescent="0.25">
      <c r="A3886" t="s">
        <v>17783</v>
      </c>
    </row>
    <row r="3887" spans="1:1" x14ac:dyDescent="0.25">
      <c r="A3887" t="s">
        <v>17789</v>
      </c>
    </row>
    <row r="3888" spans="1:1" x14ac:dyDescent="0.25">
      <c r="A3888" t="s">
        <v>17795</v>
      </c>
    </row>
    <row r="3889" spans="1:1" x14ac:dyDescent="0.25">
      <c r="A3889" t="s">
        <v>17801</v>
      </c>
    </row>
    <row r="3890" spans="1:1" x14ac:dyDescent="0.25">
      <c r="A3890" t="s">
        <v>17805</v>
      </c>
    </row>
    <row r="3891" spans="1:1" x14ac:dyDescent="0.25">
      <c r="A3891" t="s">
        <v>17810</v>
      </c>
    </row>
    <row r="3892" spans="1:1" x14ac:dyDescent="0.25">
      <c r="A3892" t="s">
        <v>17819</v>
      </c>
    </row>
    <row r="3893" spans="1:1" x14ac:dyDescent="0.25">
      <c r="A3893" t="s">
        <v>17823</v>
      </c>
    </row>
    <row r="3894" spans="1:1" x14ac:dyDescent="0.25">
      <c r="A3894" t="s">
        <v>17828</v>
      </c>
    </row>
    <row r="3895" spans="1:1" x14ac:dyDescent="0.25">
      <c r="A3895" t="s">
        <v>17838</v>
      </c>
    </row>
    <row r="3896" spans="1:1" x14ac:dyDescent="0.25">
      <c r="A3896" t="s">
        <v>17857</v>
      </c>
    </row>
    <row r="3897" spans="1:1" x14ac:dyDescent="0.25">
      <c r="A3897" t="s">
        <v>17863</v>
      </c>
    </row>
    <row r="3898" spans="1:1" x14ac:dyDescent="0.25">
      <c r="A3898" t="s">
        <v>17869</v>
      </c>
    </row>
    <row r="3899" spans="1:1" x14ac:dyDescent="0.25">
      <c r="A3899" t="s">
        <v>17876</v>
      </c>
    </row>
    <row r="3900" spans="1:1" x14ac:dyDescent="0.25">
      <c r="A3900" t="s">
        <v>17882</v>
      </c>
    </row>
    <row r="3901" spans="1:1" x14ac:dyDescent="0.25">
      <c r="A3901" t="s">
        <v>17891</v>
      </c>
    </row>
    <row r="3902" spans="1:1" x14ac:dyDescent="0.25">
      <c r="A3902" t="s">
        <v>17896</v>
      </c>
    </row>
    <row r="3903" spans="1:1" x14ac:dyDescent="0.25">
      <c r="A3903" t="s">
        <v>12405</v>
      </c>
    </row>
    <row r="3904" spans="1:1" x14ac:dyDescent="0.25">
      <c r="A3904" t="s">
        <v>17913</v>
      </c>
    </row>
    <row r="3905" spans="1:1" x14ac:dyDescent="0.25">
      <c r="A3905" t="s">
        <v>17920</v>
      </c>
    </row>
    <row r="3906" spans="1:1" x14ac:dyDescent="0.25">
      <c r="A3906" t="s">
        <v>17925</v>
      </c>
    </row>
    <row r="3907" spans="1:1" x14ac:dyDescent="0.25">
      <c r="A3907" t="s">
        <v>17932</v>
      </c>
    </row>
    <row r="3908" spans="1:1" x14ac:dyDescent="0.25">
      <c r="A3908" t="s">
        <v>17937</v>
      </c>
    </row>
    <row r="3909" spans="1:1" x14ac:dyDescent="0.25">
      <c r="A3909" t="s">
        <v>17941</v>
      </c>
    </row>
    <row r="3910" spans="1:1" x14ac:dyDescent="0.25">
      <c r="A3910" t="s">
        <v>7693</v>
      </c>
    </row>
    <row r="3911" spans="1:1" x14ac:dyDescent="0.25">
      <c r="A3911" t="s">
        <v>17965</v>
      </c>
    </row>
    <row r="3912" spans="1:1" x14ac:dyDescent="0.25">
      <c r="A3912" t="s">
        <v>17969</v>
      </c>
    </row>
    <row r="3913" spans="1:1" x14ac:dyDescent="0.25">
      <c r="A3913" t="s">
        <v>17975</v>
      </c>
    </row>
    <row r="3914" spans="1:1" x14ac:dyDescent="0.25">
      <c r="A3914" t="s">
        <v>17981</v>
      </c>
    </row>
    <row r="3915" spans="1:1" x14ac:dyDescent="0.25">
      <c r="A3915" t="s">
        <v>17985</v>
      </c>
    </row>
    <row r="3916" spans="1:1" x14ac:dyDescent="0.25">
      <c r="A3916" t="s">
        <v>7986</v>
      </c>
    </row>
    <row r="3917" spans="1:1" x14ac:dyDescent="0.25">
      <c r="A3917" t="s">
        <v>17993</v>
      </c>
    </row>
    <row r="3918" spans="1:1" x14ac:dyDescent="0.25">
      <c r="A3918" t="s">
        <v>17700</v>
      </c>
    </row>
    <row r="3919" spans="1:1" x14ac:dyDescent="0.25">
      <c r="A3919" t="s">
        <v>8917</v>
      </c>
    </row>
    <row r="3920" spans="1:1" x14ac:dyDescent="0.25">
      <c r="A3920" t="s">
        <v>18009</v>
      </c>
    </row>
    <row r="3921" spans="1:1" x14ac:dyDescent="0.25">
      <c r="A3921" t="s">
        <v>6641</v>
      </c>
    </row>
    <row r="3922" spans="1:1" x14ac:dyDescent="0.25">
      <c r="A3922" t="s">
        <v>15690</v>
      </c>
    </row>
    <row r="3923" spans="1:1" x14ac:dyDescent="0.25">
      <c r="A3923" t="s">
        <v>18021</v>
      </c>
    </row>
    <row r="3924" spans="1:1" x14ac:dyDescent="0.25">
      <c r="A3924" t="s">
        <v>18032</v>
      </c>
    </row>
    <row r="3925" spans="1:1" x14ac:dyDescent="0.25">
      <c r="A3925" t="s">
        <v>18035</v>
      </c>
    </row>
    <row r="3926" spans="1:1" x14ac:dyDescent="0.25">
      <c r="A3926" t="s">
        <v>18042</v>
      </c>
    </row>
    <row r="3927" spans="1:1" x14ac:dyDescent="0.25">
      <c r="A3927" t="s">
        <v>17429</v>
      </c>
    </row>
    <row r="3928" spans="1:1" x14ac:dyDescent="0.25">
      <c r="A3928" t="s">
        <v>18060</v>
      </c>
    </row>
    <row r="3929" spans="1:1" x14ac:dyDescent="0.25">
      <c r="A3929" t="s">
        <v>17445</v>
      </c>
    </row>
    <row r="3930" spans="1:1" x14ac:dyDescent="0.25">
      <c r="A3930" t="s">
        <v>18074</v>
      </c>
    </row>
    <row r="3931" spans="1:1" x14ac:dyDescent="0.25">
      <c r="A3931" t="s">
        <v>18079</v>
      </c>
    </row>
    <row r="3932" spans="1:1" x14ac:dyDescent="0.25">
      <c r="A3932" t="s">
        <v>18084</v>
      </c>
    </row>
    <row r="3933" spans="1:1" x14ac:dyDescent="0.25">
      <c r="A3933" t="s">
        <v>18091</v>
      </c>
    </row>
    <row r="3934" spans="1:1" x14ac:dyDescent="0.25">
      <c r="A3934" t="s">
        <v>18095</v>
      </c>
    </row>
    <row r="3935" spans="1:1" x14ac:dyDescent="0.25">
      <c r="A3935" t="s">
        <v>18099</v>
      </c>
    </row>
    <row r="3936" spans="1:1" x14ac:dyDescent="0.25">
      <c r="A3936" t="s">
        <v>18102</v>
      </c>
    </row>
    <row r="3937" spans="1:1" x14ac:dyDescent="0.25">
      <c r="A3937" t="s">
        <v>18107</v>
      </c>
    </row>
    <row r="3938" spans="1:1" x14ac:dyDescent="0.25">
      <c r="A3938" t="s">
        <v>18114</v>
      </c>
    </row>
    <row r="3939" spans="1:1" x14ac:dyDescent="0.25">
      <c r="A3939" t="s">
        <v>18120</v>
      </c>
    </row>
    <row r="3940" spans="1:1" x14ac:dyDescent="0.25">
      <c r="A3940" t="s">
        <v>18126</v>
      </c>
    </row>
    <row r="3941" spans="1:1" x14ac:dyDescent="0.25">
      <c r="A3941" t="s">
        <v>18131</v>
      </c>
    </row>
    <row r="3942" spans="1:1" x14ac:dyDescent="0.25">
      <c r="A3942" t="s">
        <v>18136</v>
      </c>
    </row>
    <row r="3943" spans="1:1" x14ac:dyDescent="0.25">
      <c r="A3943" t="s">
        <v>18142</v>
      </c>
    </row>
    <row r="3944" spans="1:1" x14ac:dyDescent="0.25">
      <c r="A3944" t="s">
        <v>18147</v>
      </c>
    </row>
    <row r="3945" spans="1:1" x14ac:dyDescent="0.25">
      <c r="A3945" t="s">
        <v>18153</v>
      </c>
    </row>
    <row r="3946" spans="1:1" x14ac:dyDescent="0.25">
      <c r="A3946" t="s">
        <v>18157</v>
      </c>
    </row>
    <row r="3947" spans="1:1" x14ac:dyDescent="0.25">
      <c r="A3947" t="s">
        <v>18161</v>
      </c>
    </row>
    <row r="3948" spans="1:1" x14ac:dyDescent="0.25">
      <c r="A3948" t="s">
        <v>12323</v>
      </c>
    </row>
    <row r="3949" spans="1:1" x14ac:dyDescent="0.25">
      <c r="A3949" t="s">
        <v>18173</v>
      </c>
    </row>
    <row r="3950" spans="1:1" x14ac:dyDescent="0.25">
      <c r="A3950" t="s">
        <v>18182</v>
      </c>
    </row>
    <row r="3951" spans="1:1" x14ac:dyDescent="0.25">
      <c r="A3951" t="s">
        <v>18189</v>
      </c>
    </row>
    <row r="3952" spans="1:1" x14ac:dyDescent="0.25">
      <c r="A3952" t="s">
        <v>18194</v>
      </c>
    </row>
    <row r="3953" spans="1:1" x14ac:dyDescent="0.25">
      <c r="A3953" t="s">
        <v>18199</v>
      </c>
    </row>
    <row r="3954" spans="1:1" x14ac:dyDescent="0.25">
      <c r="A3954" t="s">
        <v>18204</v>
      </c>
    </row>
    <row r="3955" spans="1:1" x14ac:dyDescent="0.25">
      <c r="A3955" t="s">
        <v>5488</v>
      </c>
    </row>
    <row r="3956" spans="1:1" x14ac:dyDescent="0.25">
      <c r="A3956" t="s">
        <v>18213</v>
      </c>
    </row>
    <row r="3957" spans="1:1" x14ac:dyDescent="0.25">
      <c r="A3957" t="s">
        <v>18218</v>
      </c>
    </row>
    <row r="3958" spans="1:1" x14ac:dyDescent="0.25">
      <c r="A3958" t="s">
        <v>5602</v>
      </c>
    </row>
    <row r="3959" spans="1:1" x14ac:dyDescent="0.25">
      <c r="A3959" t="s">
        <v>18231</v>
      </c>
    </row>
    <row r="3960" spans="1:1" x14ac:dyDescent="0.25">
      <c r="A3960" t="s">
        <v>18236</v>
      </c>
    </row>
    <row r="3961" spans="1:1" x14ac:dyDescent="0.25">
      <c r="A3961" t="s">
        <v>18241</v>
      </c>
    </row>
    <row r="3962" spans="1:1" x14ac:dyDescent="0.25">
      <c r="A3962" t="s">
        <v>18246</v>
      </c>
    </row>
    <row r="3963" spans="1:1" x14ac:dyDescent="0.25">
      <c r="A3963" t="s">
        <v>18251</v>
      </c>
    </row>
    <row r="3964" spans="1:1" x14ac:dyDescent="0.25">
      <c r="A3964" t="s">
        <v>18255</v>
      </c>
    </row>
    <row r="3965" spans="1:1" x14ac:dyDescent="0.25">
      <c r="A3965" t="s">
        <v>18264</v>
      </c>
    </row>
    <row r="3966" spans="1:1" x14ac:dyDescent="0.25">
      <c r="A3966" t="s">
        <v>12828</v>
      </c>
    </row>
    <row r="3967" spans="1:1" x14ac:dyDescent="0.25">
      <c r="A3967" t="s">
        <v>18274</v>
      </c>
    </row>
    <row r="3968" spans="1:1" x14ac:dyDescent="0.25">
      <c r="A3968" t="s">
        <v>18279</v>
      </c>
    </row>
    <row r="3969" spans="1:1" x14ac:dyDescent="0.25">
      <c r="A3969" t="s">
        <v>18283</v>
      </c>
    </row>
    <row r="3970" spans="1:1" x14ac:dyDescent="0.25">
      <c r="A3970" t="s">
        <v>11136</v>
      </c>
    </row>
    <row r="3971" spans="1:1" x14ac:dyDescent="0.25">
      <c r="A3971" t="s">
        <v>18294</v>
      </c>
    </row>
    <row r="3972" spans="1:1" x14ac:dyDescent="0.25">
      <c r="A3972" t="s">
        <v>18299</v>
      </c>
    </row>
    <row r="3973" spans="1:1" x14ac:dyDescent="0.25">
      <c r="A3973" t="s">
        <v>9034</v>
      </c>
    </row>
    <row r="3974" spans="1:1" x14ac:dyDescent="0.25">
      <c r="A3974" t="s">
        <v>12473</v>
      </c>
    </row>
    <row r="3975" spans="1:1" x14ac:dyDescent="0.25">
      <c r="A3975" t="s">
        <v>14425</v>
      </c>
    </row>
    <row r="3976" spans="1:1" x14ac:dyDescent="0.25">
      <c r="A3976" t="s">
        <v>18323</v>
      </c>
    </row>
    <row r="3977" spans="1:1" x14ac:dyDescent="0.25">
      <c r="A3977" t="s">
        <v>18328</v>
      </c>
    </row>
    <row r="3978" spans="1:1" x14ac:dyDescent="0.25">
      <c r="A3978" t="s">
        <v>18339</v>
      </c>
    </row>
    <row r="3979" spans="1:1" x14ac:dyDescent="0.25">
      <c r="A3979" t="s">
        <v>18344</v>
      </c>
    </row>
    <row r="3980" spans="1:1" x14ac:dyDescent="0.25">
      <c r="A3980" t="s">
        <v>3000</v>
      </c>
    </row>
    <row r="3981" spans="1:1" x14ac:dyDescent="0.25">
      <c r="A3981" t="s">
        <v>18354</v>
      </c>
    </row>
    <row r="3982" spans="1:1" x14ac:dyDescent="0.25">
      <c r="A3982" t="s">
        <v>11883</v>
      </c>
    </row>
    <row r="3983" spans="1:1" x14ac:dyDescent="0.25">
      <c r="A3983" t="s">
        <v>18363</v>
      </c>
    </row>
    <row r="3984" spans="1:1" x14ac:dyDescent="0.25">
      <c r="A3984" t="s">
        <v>18369</v>
      </c>
    </row>
    <row r="3985" spans="1:1" x14ac:dyDescent="0.25">
      <c r="A3985" t="s">
        <v>18381</v>
      </c>
    </row>
    <row r="3986" spans="1:1" x14ac:dyDescent="0.25">
      <c r="A3986" t="s">
        <v>18387</v>
      </c>
    </row>
    <row r="3987" spans="1:1" x14ac:dyDescent="0.25">
      <c r="A3987" t="s">
        <v>18392</v>
      </c>
    </row>
    <row r="3988" spans="1:1" x14ac:dyDescent="0.25">
      <c r="A3988" t="s">
        <v>15947</v>
      </c>
    </row>
    <row r="3989" spans="1:1" x14ac:dyDescent="0.25">
      <c r="A3989" t="s">
        <v>9849</v>
      </c>
    </row>
    <row r="3990" spans="1:1" x14ac:dyDescent="0.25">
      <c r="A3990" t="s">
        <v>18420</v>
      </c>
    </row>
    <row r="3991" spans="1:1" x14ac:dyDescent="0.25">
      <c r="A3991" t="s">
        <v>8552</v>
      </c>
    </row>
    <row r="3992" spans="1:1" x14ac:dyDescent="0.25">
      <c r="A3992" t="s">
        <v>18432</v>
      </c>
    </row>
    <row r="3993" spans="1:1" x14ac:dyDescent="0.25">
      <c r="A3993" t="s">
        <v>18438</v>
      </c>
    </row>
    <row r="3994" spans="1:1" x14ac:dyDescent="0.25">
      <c r="A3994" t="s">
        <v>18449</v>
      </c>
    </row>
    <row r="3995" spans="1:1" x14ac:dyDescent="0.25">
      <c r="A3995" t="s">
        <v>5376</v>
      </c>
    </row>
    <row r="3996" spans="1:1" x14ac:dyDescent="0.25">
      <c r="A3996" t="s">
        <v>18459</v>
      </c>
    </row>
    <row r="3997" spans="1:1" x14ac:dyDescent="0.25">
      <c r="A3997" t="s">
        <v>18471</v>
      </c>
    </row>
    <row r="3998" spans="1:1" x14ac:dyDescent="0.25">
      <c r="A3998" t="s">
        <v>4913</v>
      </c>
    </row>
    <row r="3999" spans="1:1" x14ac:dyDescent="0.25">
      <c r="A3999" t="s">
        <v>18479</v>
      </c>
    </row>
    <row r="4000" spans="1:1" x14ac:dyDescent="0.25">
      <c r="A4000" t="s">
        <v>18484</v>
      </c>
    </row>
    <row r="4001" spans="1:1" x14ac:dyDescent="0.25">
      <c r="A4001" t="s">
        <v>18488</v>
      </c>
    </row>
    <row r="4002" spans="1:1" x14ac:dyDescent="0.25">
      <c r="A4002" t="s">
        <v>6797</v>
      </c>
    </row>
    <row r="4003" spans="1:1" x14ac:dyDescent="0.25">
      <c r="A4003" t="s">
        <v>18498</v>
      </c>
    </row>
    <row r="4004" spans="1:1" x14ac:dyDescent="0.25">
      <c r="A4004" t="s">
        <v>18503</v>
      </c>
    </row>
    <row r="4005" spans="1:1" x14ac:dyDescent="0.25">
      <c r="A4005" t="s">
        <v>18507</v>
      </c>
    </row>
    <row r="4006" spans="1:1" x14ac:dyDescent="0.25">
      <c r="A4006" t="s">
        <v>18511</v>
      </c>
    </row>
    <row r="4007" spans="1:1" x14ac:dyDescent="0.25">
      <c r="A4007" t="s">
        <v>18518</v>
      </c>
    </row>
    <row r="4008" spans="1:1" x14ac:dyDescent="0.25">
      <c r="A4008" t="s">
        <v>18524</v>
      </c>
    </row>
    <row r="4009" spans="1:1" x14ac:dyDescent="0.25">
      <c r="A4009" t="s">
        <v>2254</v>
      </c>
    </row>
    <row r="4010" spans="1:1" x14ac:dyDescent="0.25">
      <c r="A4010" t="s">
        <v>18535</v>
      </c>
    </row>
    <row r="4011" spans="1:1" x14ac:dyDescent="0.25">
      <c r="A4011" t="s">
        <v>18540</v>
      </c>
    </row>
    <row r="4012" spans="1:1" x14ac:dyDescent="0.25">
      <c r="A4012" t="s">
        <v>18543</v>
      </c>
    </row>
    <row r="4013" spans="1:1" x14ac:dyDescent="0.25">
      <c r="A4013" t="s">
        <v>18550</v>
      </c>
    </row>
    <row r="4014" spans="1:1" x14ac:dyDescent="0.25">
      <c r="A4014" t="s">
        <v>18556</v>
      </c>
    </row>
    <row r="4015" spans="1:1" x14ac:dyDescent="0.25">
      <c r="A4015" t="s">
        <v>18561</v>
      </c>
    </row>
    <row r="4016" spans="1:1" x14ac:dyDescent="0.25">
      <c r="A4016" t="s">
        <v>18565</v>
      </c>
    </row>
    <row r="4017" spans="1:1" x14ac:dyDescent="0.25">
      <c r="A4017" t="s">
        <v>18570</v>
      </c>
    </row>
    <row r="4018" spans="1:1" x14ac:dyDescent="0.25">
      <c r="A4018" t="s">
        <v>18577</v>
      </c>
    </row>
    <row r="4019" spans="1:1" x14ac:dyDescent="0.25">
      <c r="A4019" t="s">
        <v>18587</v>
      </c>
    </row>
    <row r="4020" spans="1:1" x14ac:dyDescent="0.25">
      <c r="A4020" t="s">
        <v>18593</v>
      </c>
    </row>
    <row r="4021" spans="1:1" x14ac:dyDescent="0.25">
      <c r="A4021" t="s">
        <v>315</v>
      </c>
    </row>
    <row r="4022" spans="1:1" x14ac:dyDescent="0.25">
      <c r="A4022" t="s">
        <v>18603</v>
      </c>
    </row>
    <row r="4023" spans="1:1" x14ac:dyDescent="0.25">
      <c r="A4023" t="s">
        <v>18607</v>
      </c>
    </row>
    <row r="4024" spans="1:1" x14ac:dyDescent="0.25">
      <c r="A4024" t="s">
        <v>18612</v>
      </c>
    </row>
    <row r="4025" spans="1:1" x14ac:dyDescent="0.25">
      <c r="A4025" t="s">
        <v>18619</v>
      </c>
    </row>
    <row r="4026" spans="1:1" x14ac:dyDescent="0.25">
      <c r="A4026" t="s">
        <v>18624</v>
      </c>
    </row>
    <row r="4027" spans="1:1" x14ac:dyDescent="0.25">
      <c r="A4027" t="s">
        <v>18631</v>
      </c>
    </row>
    <row r="4028" spans="1:1" x14ac:dyDescent="0.25">
      <c r="A4028" t="s">
        <v>18637</v>
      </c>
    </row>
    <row r="4029" spans="1:1" x14ac:dyDescent="0.25">
      <c r="A4029" t="s">
        <v>18643</v>
      </c>
    </row>
    <row r="4030" spans="1:1" x14ac:dyDescent="0.25">
      <c r="A4030" t="s">
        <v>18648</v>
      </c>
    </row>
    <row r="4031" spans="1:1" x14ac:dyDescent="0.25">
      <c r="A4031" t="s">
        <v>9994</v>
      </c>
    </row>
    <row r="4032" spans="1:1" x14ac:dyDescent="0.25">
      <c r="A4032" t="s">
        <v>18656</v>
      </c>
    </row>
    <row r="4033" spans="1:1" x14ac:dyDescent="0.25">
      <c r="A4033" t="s">
        <v>18665</v>
      </c>
    </row>
    <row r="4034" spans="1:1" x14ac:dyDescent="0.25">
      <c r="A4034" t="s">
        <v>18671</v>
      </c>
    </row>
    <row r="4035" spans="1:1" x14ac:dyDescent="0.25">
      <c r="A4035" t="s">
        <v>18676</v>
      </c>
    </row>
    <row r="4036" spans="1:1" x14ac:dyDescent="0.25">
      <c r="A4036" t="s">
        <v>18688</v>
      </c>
    </row>
    <row r="4037" spans="1:1" x14ac:dyDescent="0.25">
      <c r="A4037" t="s">
        <v>18694</v>
      </c>
    </row>
    <row r="4038" spans="1:1" x14ac:dyDescent="0.25">
      <c r="A4038" t="s">
        <v>18699</v>
      </c>
    </row>
    <row r="4039" spans="1:1" x14ac:dyDescent="0.25">
      <c r="A4039" t="s">
        <v>18706</v>
      </c>
    </row>
    <row r="4040" spans="1:1" x14ac:dyDescent="0.25">
      <c r="A4040" t="s">
        <v>18711</v>
      </c>
    </row>
    <row r="4041" spans="1:1" x14ac:dyDescent="0.25">
      <c r="A4041" t="s">
        <v>18715</v>
      </c>
    </row>
    <row r="4042" spans="1:1" x14ac:dyDescent="0.25">
      <c r="A4042" t="s">
        <v>18718</v>
      </c>
    </row>
    <row r="4043" spans="1:1" x14ac:dyDescent="0.25">
      <c r="A4043" t="s">
        <v>18724</v>
      </c>
    </row>
    <row r="4044" spans="1:1" x14ac:dyDescent="0.25">
      <c r="A4044" t="s">
        <v>18728</v>
      </c>
    </row>
    <row r="4045" spans="1:1" x14ac:dyDescent="0.25">
      <c r="A4045" t="s">
        <v>18733</v>
      </c>
    </row>
    <row r="4046" spans="1:1" x14ac:dyDescent="0.25">
      <c r="A4046" t="s">
        <v>18738</v>
      </c>
    </row>
    <row r="4047" spans="1:1" x14ac:dyDescent="0.25">
      <c r="A4047" t="s">
        <v>7367</v>
      </c>
    </row>
    <row r="4048" spans="1:1" x14ac:dyDescent="0.25">
      <c r="A4048" t="s">
        <v>18750</v>
      </c>
    </row>
    <row r="4049" spans="1:1" x14ac:dyDescent="0.25">
      <c r="A4049" t="s">
        <v>1079</v>
      </c>
    </row>
    <row r="4050" spans="1:1" x14ac:dyDescent="0.25">
      <c r="A4050" t="s">
        <v>18757</v>
      </c>
    </row>
    <row r="4051" spans="1:1" x14ac:dyDescent="0.25">
      <c r="A4051" t="s">
        <v>18763</v>
      </c>
    </row>
    <row r="4052" spans="1:1" x14ac:dyDescent="0.25">
      <c r="A4052" t="s">
        <v>18769</v>
      </c>
    </row>
    <row r="4053" spans="1:1" x14ac:dyDescent="0.25">
      <c r="A4053" t="s">
        <v>18775</v>
      </c>
    </row>
    <row r="4054" spans="1:1" x14ac:dyDescent="0.25">
      <c r="A4054" t="s">
        <v>18781</v>
      </c>
    </row>
    <row r="4055" spans="1:1" x14ac:dyDescent="0.25">
      <c r="A4055" t="s">
        <v>1598</v>
      </c>
    </row>
    <row r="4056" spans="1:1" x14ac:dyDescent="0.25">
      <c r="A4056" t="s">
        <v>18791</v>
      </c>
    </row>
    <row r="4057" spans="1:1" x14ac:dyDescent="0.25">
      <c r="A4057" t="s">
        <v>18797</v>
      </c>
    </row>
    <row r="4058" spans="1:1" x14ac:dyDescent="0.25">
      <c r="A4058" t="s">
        <v>18803</v>
      </c>
    </row>
    <row r="4059" spans="1:1" x14ac:dyDescent="0.25">
      <c r="A4059" t="s">
        <v>18807</v>
      </c>
    </row>
    <row r="4060" spans="1:1" x14ac:dyDescent="0.25">
      <c r="A4060" t="s">
        <v>18812</v>
      </c>
    </row>
    <row r="4061" spans="1:1" x14ac:dyDescent="0.25">
      <c r="A4061" t="s">
        <v>18829</v>
      </c>
    </row>
    <row r="4062" spans="1:1" x14ac:dyDescent="0.25">
      <c r="A4062" t="s">
        <v>18833</v>
      </c>
    </row>
    <row r="4063" spans="1:1" x14ac:dyDescent="0.25">
      <c r="A4063" t="s">
        <v>18838</v>
      </c>
    </row>
    <row r="4064" spans="1:1" x14ac:dyDescent="0.25">
      <c r="A4064" t="s">
        <v>17865</v>
      </c>
    </row>
    <row r="4065" spans="1:1" x14ac:dyDescent="0.25">
      <c r="A4065" t="s">
        <v>18854</v>
      </c>
    </row>
    <row r="4066" spans="1:1" x14ac:dyDescent="0.25">
      <c r="A4066" t="s">
        <v>18859</v>
      </c>
    </row>
    <row r="4067" spans="1:1" x14ac:dyDescent="0.25">
      <c r="A4067" t="s">
        <v>18864</v>
      </c>
    </row>
    <row r="4068" spans="1:1" x14ac:dyDescent="0.25">
      <c r="A4068" t="s">
        <v>3186</v>
      </c>
    </row>
    <row r="4069" spans="1:1" x14ac:dyDescent="0.25">
      <c r="A4069" t="s">
        <v>18874</v>
      </c>
    </row>
    <row r="4070" spans="1:1" x14ac:dyDescent="0.25">
      <c r="A4070" t="s">
        <v>18880</v>
      </c>
    </row>
    <row r="4071" spans="1:1" x14ac:dyDescent="0.25">
      <c r="A4071" t="s">
        <v>18885</v>
      </c>
    </row>
    <row r="4072" spans="1:1" x14ac:dyDescent="0.25">
      <c r="A4072" t="s">
        <v>18895</v>
      </c>
    </row>
    <row r="4073" spans="1:1" x14ac:dyDescent="0.25">
      <c r="A4073" t="s">
        <v>18901</v>
      </c>
    </row>
    <row r="4074" spans="1:1" x14ac:dyDescent="0.25">
      <c r="A4074" t="s">
        <v>9776</v>
      </c>
    </row>
    <row r="4075" spans="1:1" x14ac:dyDescent="0.25">
      <c r="A4075" t="s">
        <v>18910</v>
      </c>
    </row>
    <row r="4076" spans="1:1" x14ac:dyDescent="0.25">
      <c r="A4076" t="s">
        <v>18916</v>
      </c>
    </row>
    <row r="4077" spans="1:1" x14ac:dyDescent="0.25">
      <c r="A4077" t="s">
        <v>18921</v>
      </c>
    </row>
    <row r="4078" spans="1:1" x14ac:dyDescent="0.25">
      <c r="A4078" t="s">
        <v>18927</v>
      </c>
    </row>
    <row r="4079" spans="1:1" x14ac:dyDescent="0.25">
      <c r="A4079" t="s">
        <v>18931</v>
      </c>
    </row>
    <row r="4080" spans="1:1" x14ac:dyDescent="0.25">
      <c r="A4080" t="s">
        <v>18936</v>
      </c>
    </row>
    <row r="4081" spans="1:1" x14ac:dyDescent="0.25">
      <c r="A4081" t="s">
        <v>18941</v>
      </c>
    </row>
    <row r="4082" spans="1:1" x14ac:dyDescent="0.25">
      <c r="A4082" t="s">
        <v>18946</v>
      </c>
    </row>
    <row r="4083" spans="1:1" x14ac:dyDescent="0.25">
      <c r="A4083" t="s">
        <v>18950</v>
      </c>
    </row>
    <row r="4084" spans="1:1" x14ac:dyDescent="0.25">
      <c r="A4084" t="s">
        <v>18964</v>
      </c>
    </row>
    <row r="4085" spans="1:1" x14ac:dyDescent="0.25">
      <c r="A4085" t="s">
        <v>18970</v>
      </c>
    </row>
    <row r="4086" spans="1:1" x14ac:dyDescent="0.25">
      <c r="A4086" t="s">
        <v>18978</v>
      </c>
    </row>
    <row r="4087" spans="1:1" x14ac:dyDescent="0.25">
      <c r="A4087" t="s">
        <v>15009</v>
      </c>
    </row>
    <row r="4088" spans="1:1" x14ac:dyDescent="0.25">
      <c r="A4088" t="s">
        <v>18988</v>
      </c>
    </row>
    <row r="4089" spans="1:1" x14ac:dyDescent="0.25">
      <c r="A4089" t="s">
        <v>19001</v>
      </c>
    </row>
    <row r="4090" spans="1:1" x14ac:dyDescent="0.25">
      <c r="A4090" t="s">
        <v>19006</v>
      </c>
    </row>
    <row r="4091" spans="1:1" x14ac:dyDescent="0.25">
      <c r="A4091" t="s">
        <v>19014</v>
      </c>
    </row>
    <row r="4092" spans="1:1" x14ac:dyDescent="0.25">
      <c r="A4092" t="s">
        <v>19023</v>
      </c>
    </row>
    <row r="4093" spans="1:1" x14ac:dyDescent="0.25">
      <c r="A4093" t="s">
        <v>19028</v>
      </c>
    </row>
    <row r="4094" spans="1:1" x14ac:dyDescent="0.25">
      <c r="A4094" t="s">
        <v>19034</v>
      </c>
    </row>
    <row r="4095" spans="1:1" x14ac:dyDescent="0.25">
      <c r="A4095" t="s">
        <v>5516</v>
      </c>
    </row>
    <row r="4096" spans="1:1" x14ac:dyDescent="0.25">
      <c r="A4096" t="s">
        <v>19046</v>
      </c>
    </row>
    <row r="4097" spans="1:1" x14ac:dyDescent="0.25">
      <c r="A4097" t="s">
        <v>19051</v>
      </c>
    </row>
    <row r="4098" spans="1:1" x14ac:dyDescent="0.25">
      <c r="A4098" t="s">
        <v>19055</v>
      </c>
    </row>
    <row r="4099" spans="1:1" x14ac:dyDescent="0.25">
      <c r="A4099" t="s">
        <v>19062</v>
      </c>
    </row>
    <row r="4100" spans="1:1" x14ac:dyDescent="0.25">
      <c r="A4100" t="s">
        <v>19071</v>
      </c>
    </row>
    <row r="4101" spans="1:1" x14ac:dyDescent="0.25">
      <c r="A4101" t="s">
        <v>19076</v>
      </c>
    </row>
    <row r="4102" spans="1:1" x14ac:dyDescent="0.25">
      <c r="A4102" t="s">
        <v>19081</v>
      </c>
    </row>
    <row r="4103" spans="1:1" x14ac:dyDescent="0.25">
      <c r="A4103" t="s">
        <v>19086</v>
      </c>
    </row>
    <row r="4104" spans="1:1" x14ac:dyDescent="0.25">
      <c r="A4104" t="s">
        <v>13969</v>
      </c>
    </row>
    <row r="4105" spans="1:1" x14ac:dyDescent="0.25">
      <c r="A4105" t="s">
        <v>19093</v>
      </c>
    </row>
    <row r="4106" spans="1:1" x14ac:dyDescent="0.25">
      <c r="A4106" t="s">
        <v>19104</v>
      </c>
    </row>
    <row r="4107" spans="1:1" x14ac:dyDescent="0.25">
      <c r="A4107" t="s">
        <v>7358</v>
      </c>
    </row>
    <row r="4108" spans="1:1" x14ac:dyDescent="0.25">
      <c r="A4108" t="s">
        <v>19115</v>
      </c>
    </row>
    <row r="4109" spans="1:1" x14ac:dyDescent="0.25">
      <c r="A4109" t="s">
        <v>19119</v>
      </c>
    </row>
    <row r="4110" spans="1:1" x14ac:dyDescent="0.25">
      <c r="A4110" t="s">
        <v>19123</v>
      </c>
    </row>
    <row r="4111" spans="1:1" x14ac:dyDescent="0.25">
      <c r="A4111" t="s">
        <v>19133</v>
      </c>
    </row>
    <row r="4112" spans="1:1" x14ac:dyDescent="0.25">
      <c r="A4112" t="s">
        <v>19141</v>
      </c>
    </row>
    <row r="4113" spans="1:1" x14ac:dyDescent="0.25">
      <c r="A4113" t="s">
        <v>4644</v>
      </c>
    </row>
    <row r="4114" spans="1:1" x14ac:dyDescent="0.25">
      <c r="A4114" t="s">
        <v>19150</v>
      </c>
    </row>
    <row r="4115" spans="1:1" x14ac:dyDescent="0.25">
      <c r="A4115" t="s">
        <v>19154</v>
      </c>
    </row>
    <row r="4116" spans="1:1" x14ac:dyDescent="0.25">
      <c r="A4116" t="s">
        <v>19160</v>
      </c>
    </row>
    <row r="4117" spans="1:1" x14ac:dyDescent="0.25">
      <c r="A4117" t="s">
        <v>19164</v>
      </c>
    </row>
    <row r="4118" spans="1:1" x14ac:dyDescent="0.25">
      <c r="A4118" t="s">
        <v>19170</v>
      </c>
    </row>
    <row r="4119" spans="1:1" x14ac:dyDescent="0.25">
      <c r="A4119" t="s">
        <v>19175</v>
      </c>
    </row>
    <row r="4120" spans="1:1" x14ac:dyDescent="0.25">
      <c r="A4120" t="s">
        <v>19181</v>
      </c>
    </row>
    <row r="4121" spans="1:1" x14ac:dyDescent="0.25">
      <c r="A4121" t="s">
        <v>19187</v>
      </c>
    </row>
    <row r="4122" spans="1:1" x14ac:dyDescent="0.25">
      <c r="A4122" t="s">
        <v>18932</v>
      </c>
    </row>
    <row r="4123" spans="1:1" x14ac:dyDescent="0.25">
      <c r="A4123" t="s">
        <v>19197</v>
      </c>
    </row>
    <row r="4124" spans="1:1" x14ac:dyDescent="0.25">
      <c r="A4124" t="s">
        <v>19202</v>
      </c>
    </row>
    <row r="4125" spans="1:1" x14ac:dyDescent="0.25">
      <c r="A4125" t="s">
        <v>19208</v>
      </c>
    </row>
    <row r="4126" spans="1:1" x14ac:dyDescent="0.25">
      <c r="A4126" t="s">
        <v>19214</v>
      </c>
    </row>
    <row r="4127" spans="1:1" x14ac:dyDescent="0.25">
      <c r="A4127" t="s">
        <v>19219</v>
      </c>
    </row>
    <row r="4128" spans="1:1" x14ac:dyDescent="0.25">
      <c r="A4128" t="s">
        <v>19225</v>
      </c>
    </row>
    <row r="4129" spans="1:1" x14ac:dyDescent="0.25">
      <c r="A4129" t="s">
        <v>19228</v>
      </c>
    </row>
    <row r="4130" spans="1:1" x14ac:dyDescent="0.25">
      <c r="A4130" t="s">
        <v>19234</v>
      </c>
    </row>
    <row r="4131" spans="1:1" x14ac:dyDescent="0.25">
      <c r="A4131" t="s">
        <v>19240</v>
      </c>
    </row>
    <row r="4132" spans="1:1" x14ac:dyDescent="0.25">
      <c r="A4132" t="s">
        <v>50</v>
      </c>
    </row>
    <row r="4133" spans="1:1" x14ac:dyDescent="0.25">
      <c r="A4133" t="s">
        <v>103</v>
      </c>
    </row>
    <row r="4134" spans="1:1" x14ac:dyDescent="0.25">
      <c r="A4134" t="s">
        <v>147</v>
      </c>
    </row>
    <row r="4135" spans="1:1" x14ac:dyDescent="0.25">
      <c r="A4135" t="s">
        <v>183</v>
      </c>
    </row>
    <row r="4136" spans="1:1" x14ac:dyDescent="0.25">
      <c r="A4136" t="s">
        <v>189</v>
      </c>
    </row>
    <row r="4137" spans="1:1" x14ac:dyDescent="0.25">
      <c r="A4137" t="s">
        <v>229</v>
      </c>
    </row>
    <row r="4138" spans="1:1" x14ac:dyDescent="0.25">
      <c r="A4138" t="s">
        <v>255</v>
      </c>
    </row>
    <row r="4139" spans="1:1" x14ac:dyDescent="0.25">
      <c r="A4139" t="s">
        <v>273</v>
      </c>
    </row>
    <row r="4140" spans="1:1" x14ac:dyDescent="0.25">
      <c r="A4140" t="s">
        <v>305</v>
      </c>
    </row>
    <row r="4141" spans="1:1" x14ac:dyDescent="0.25">
      <c r="A4141" t="s">
        <v>310</v>
      </c>
    </row>
    <row r="4142" spans="1:1" x14ac:dyDescent="0.25">
      <c r="A4142" t="s">
        <v>340</v>
      </c>
    </row>
    <row r="4143" spans="1:1" x14ac:dyDescent="0.25">
      <c r="A4143" t="s">
        <v>353</v>
      </c>
    </row>
    <row r="4144" spans="1:1" x14ac:dyDescent="0.25">
      <c r="A4144" t="s">
        <v>370</v>
      </c>
    </row>
    <row r="4145" spans="1:1" x14ac:dyDescent="0.25">
      <c r="A4145" t="s">
        <v>385</v>
      </c>
    </row>
    <row r="4146" spans="1:1" x14ac:dyDescent="0.25">
      <c r="A4146" t="s">
        <v>454</v>
      </c>
    </row>
    <row r="4147" spans="1:1" x14ac:dyDescent="0.25">
      <c r="A4147" t="s">
        <v>464</v>
      </c>
    </row>
    <row r="4148" spans="1:1" x14ac:dyDescent="0.25">
      <c r="A4148" t="s">
        <v>503</v>
      </c>
    </row>
    <row r="4149" spans="1:1" x14ac:dyDescent="0.25">
      <c r="A4149" t="s">
        <v>512</v>
      </c>
    </row>
    <row r="4150" spans="1:1" x14ac:dyDescent="0.25">
      <c r="A4150" t="s">
        <v>518</v>
      </c>
    </row>
    <row r="4151" spans="1:1" x14ac:dyDescent="0.25">
      <c r="A4151" t="s">
        <v>537</v>
      </c>
    </row>
    <row r="4152" spans="1:1" x14ac:dyDescent="0.25">
      <c r="A4152" t="s">
        <v>542</v>
      </c>
    </row>
    <row r="4153" spans="1:1" x14ac:dyDescent="0.25">
      <c r="A4153" t="s">
        <v>554</v>
      </c>
    </row>
    <row r="4154" spans="1:1" x14ac:dyDescent="0.25">
      <c r="A4154" t="s">
        <v>573</v>
      </c>
    </row>
    <row r="4155" spans="1:1" x14ac:dyDescent="0.25">
      <c r="A4155" t="s">
        <v>601</v>
      </c>
    </row>
    <row r="4156" spans="1:1" x14ac:dyDescent="0.25">
      <c r="A4156" t="s">
        <v>622</v>
      </c>
    </row>
    <row r="4157" spans="1:1" x14ac:dyDescent="0.25">
      <c r="A4157" t="s">
        <v>632</v>
      </c>
    </row>
    <row r="4158" spans="1:1" x14ac:dyDescent="0.25">
      <c r="A4158" t="s">
        <v>665</v>
      </c>
    </row>
    <row r="4159" spans="1:1" x14ac:dyDescent="0.25">
      <c r="A4159" t="s">
        <v>693</v>
      </c>
    </row>
    <row r="4160" spans="1:1" x14ac:dyDescent="0.25">
      <c r="A4160" t="s">
        <v>705</v>
      </c>
    </row>
    <row r="4161" spans="1:1" x14ac:dyDescent="0.25">
      <c r="A4161" t="s">
        <v>710</v>
      </c>
    </row>
    <row r="4162" spans="1:1" x14ac:dyDescent="0.25">
      <c r="A4162" t="s">
        <v>732</v>
      </c>
    </row>
    <row r="4163" spans="1:1" x14ac:dyDescent="0.25">
      <c r="A4163" t="s">
        <v>739</v>
      </c>
    </row>
    <row r="4164" spans="1:1" x14ac:dyDescent="0.25">
      <c r="A4164" t="s">
        <v>744</v>
      </c>
    </row>
    <row r="4165" spans="1:1" x14ac:dyDescent="0.25">
      <c r="A4165" t="s">
        <v>759</v>
      </c>
    </row>
    <row r="4166" spans="1:1" x14ac:dyDescent="0.25">
      <c r="A4166" t="s">
        <v>769</v>
      </c>
    </row>
    <row r="4167" spans="1:1" x14ac:dyDescent="0.25">
      <c r="A4167" t="s">
        <v>782</v>
      </c>
    </row>
    <row r="4168" spans="1:1" x14ac:dyDescent="0.25">
      <c r="A4168" t="s">
        <v>803</v>
      </c>
    </row>
    <row r="4169" spans="1:1" x14ac:dyDescent="0.25">
      <c r="A4169" t="s">
        <v>823</v>
      </c>
    </row>
    <row r="4170" spans="1:1" x14ac:dyDescent="0.25">
      <c r="A4170" t="s">
        <v>835</v>
      </c>
    </row>
    <row r="4171" spans="1:1" x14ac:dyDescent="0.25">
      <c r="A4171" t="s">
        <v>854</v>
      </c>
    </row>
    <row r="4172" spans="1:1" x14ac:dyDescent="0.25">
      <c r="A4172" t="s">
        <v>894</v>
      </c>
    </row>
    <row r="4173" spans="1:1" x14ac:dyDescent="0.25">
      <c r="A4173" t="s">
        <v>927</v>
      </c>
    </row>
    <row r="4174" spans="1:1" x14ac:dyDescent="0.25">
      <c r="A4174" t="s">
        <v>945</v>
      </c>
    </row>
    <row r="4175" spans="1:1" x14ac:dyDescent="0.25">
      <c r="A4175" t="s">
        <v>969</v>
      </c>
    </row>
    <row r="4176" spans="1:1" x14ac:dyDescent="0.25">
      <c r="A4176" t="s">
        <v>992</v>
      </c>
    </row>
    <row r="4177" spans="1:1" x14ac:dyDescent="0.25">
      <c r="A4177" t="s">
        <v>1009</v>
      </c>
    </row>
    <row r="4178" spans="1:1" x14ac:dyDescent="0.25">
      <c r="A4178" t="s">
        <v>1027</v>
      </c>
    </row>
    <row r="4179" spans="1:1" x14ac:dyDescent="0.25">
      <c r="A4179" t="s">
        <v>1036</v>
      </c>
    </row>
    <row r="4180" spans="1:1" x14ac:dyDescent="0.25">
      <c r="A4180" t="s">
        <v>1042</v>
      </c>
    </row>
    <row r="4181" spans="1:1" x14ac:dyDescent="0.25">
      <c r="A4181" t="s">
        <v>1063</v>
      </c>
    </row>
    <row r="4182" spans="1:1" x14ac:dyDescent="0.25">
      <c r="A4182" t="s">
        <v>1075</v>
      </c>
    </row>
    <row r="4183" spans="1:1" x14ac:dyDescent="0.25">
      <c r="A4183" t="s">
        <v>1112</v>
      </c>
    </row>
    <row r="4184" spans="1:1" x14ac:dyDescent="0.25">
      <c r="A4184" t="s">
        <v>1137</v>
      </c>
    </row>
    <row r="4185" spans="1:1" x14ac:dyDescent="0.25">
      <c r="A4185" t="s">
        <v>1167</v>
      </c>
    </row>
    <row r="4186" spans="1:1" x14ac:dyDescent="0.25">
      <c r="A4186" t="s">
        <v>1179</v>
      </c>
    </row>
    <row r="4187" spans="1:1" x14ac:dyDescent="0.25">
      <c r="A4187" t="s">
        <v>1186</v>
      </c>
    </row>
    <row r="4188" spans="1:1" x14ac:dyDescent="0.25">
      <c r="A4188" t="s">
        <v>1195</v>
      </c>
    </row>
    <row r="4189" spans="1:1" x14ac:dyDescent="0.25">
      <c r="A4189" t="s">
        <v>1208</v>
      </c>
    </row>
    <row r="4190" spans="1:1" x14ac:dyDescent="0.25">
      <c r="A4190" t="s">
        <v>1220</v>
      </c>
    </row>
    <row r="4191" spans="1:1" x14ac:dyDescent="0.25">
      <c r="A4191" t="s">
        <v>1235</v>
      </c>
    </row>
    <row r="4192" spans="1:1" x14ac:dyDescent="0.25">
      <c r="A4192" t="s">
        <v>1241</v>
      </c>
    </row>
    <row r="4193" spans="1:1" x14ac:dyDescent="0.25">
      <c r="A4193" t="s">
        <v>1256</v>
      </c>
    </row>
    <row r="4194" spans="1:1" x14ac:dyDescent="0.25">
      <c r="A4194" t="s">
        <v>1277</v>
      </c>
    </row>
    <row r="4195" spans="1:1" x14ac:dyDescent="0.25">
      <c r="A4195" t="s">
        <v>1281</v>
      </c>
    </row>
    <row r="4196" spans="1:1" x14ac:dyDescent="0.25">
      <c r="A4196" t="s">
        <v>1295</v>
      </c>
    </row>
    <row r="4197" spans="1:1" x14ac:dyDescent="0.25">
      <c r="A4197" t="s">
        <v>1300</v>
      </c>
    </row>
    <row r="4198" spans="1:1" x14ac:dyDescent="0.25">
      <c r="A4198" t="s">
        <v>1306</v>
      </c>
    </row>
    <row r="4199" spans="1:1" x14ac:dyDescent="0.25">
      <c r="A4199" t="s">
        <v>1318</v>
      </c>
    </row>
    <row r="4200" spans="1:1" x14ac:dyDescent="0.25">
      <c r="A4200" t="s">
        <v>1324</v>
      </c>
    </row>
    <row r="4201" spans="1:1" x14ac:dyDescent="0.25">
      <c r="A4201" t="s">
        <v>1332</v>
      </c>
    </row>
    <row r="4202" spans="1:1" x14ac:dyDescent="0.25">
      <c r="A4202" t="s">
        <v>1337</v>
      </c>
    </row>
    <row r="4203" spans="1:1" x14ac:dyDescent="0.25">
      <c r="A4203" t="s">
        <v>1347</v>
      </c>
    </row>
    <row r="4204" spans="1:1" x14ac:dyDescent="0.25">
      <c r="A4204" t="s">
        <v>1369</v>
      </c>
    </row>
    <row r="4205" spans="1:1" x14ac:dyDescent="0.25">
      <c r="A4205" t="s">
        <v>1376</v>
      </c>
    </row>
    <row r="4206" spans="1:1" x14ac:dyDescent="0.25">
      <c r="A4206" t="s">
        <v>1450</v>
      </c>
    </row>
    <row r="4207" spans="1:1" x14ac:dyDescent="0.25">
      <c r="A4207" t="s">
        <v>1461</v>
      </c>
    </row>
    <row r="4208" spans="1:1" x14ac:dyDescent="0.25">
      <c r="A4208" t="s">
        <v>1467</v>
      </c>
    </row>
    <row r="4209" spans="1:1" x14ac:dyDescent="0.25">
      <c r="A4209" t="s">
        <v>1503</v>
      </c>
    </row>
    <row r="4210" spans="1:1" x14ac:dyDescent="0.25">
      <c r="A4210" t="s">
        <v>1508</v>
      </c>
    </row>
    <row r="4211" spans="1:1" x14ac:dyDescent="0.25">
      <c r="A4211" t="s">
        <v>1576</v>
      </c>
    </row>
    <row r="4212" spans="1:1" x14ac:dyDescent="0.25">
      <c r="A4212" t="s">
        <v>1581</v>
      </c>
    </row>
    <row r="4213" spans="1:1" x14ac:dyDescent="0.25">
      <c r="A4213" t="s">
        <v>1592</v>
      </c>
    </row>
    <row r="4214" spans="1:1" x14ac:dyDescent="0.25">
      <c r="A4214" t="s">
        <v>1609</v>
      </c>
    </row>
    <row r="4215" spans="1:1" x14ac:dyDescent="0.25">
      <c r="A4215" t="s">
        <v>1618</v>
      </c>
    </row>
    <row r="4216" spans="1:1" x14ac:dyDescent="0.25">
      <c r="A4216" t="s">
        <v>1631</v>
      </c>
    </row>
    <row r="4217" spans="1:1" x14ac:dyDescent="0.25">
      <c r="A4217" t="s">
        <v>1659</v>
      </c>
    </row>
    <row r="4218" spans="1:1" x14ac:dyDescent="0.25">
      <c r="A4218" t="s">
        <v>1683</v>
      </c>
    </row>
    <row r="4219" spans="1:1" x14ac:dyDescent="0.25">
      <c r="A4219" t="s">
        <v>1716</v>
      </c>
    </row>
    <row r="4220" spans="1:1" x14ac:dyDescent="0.25">
      <c r="A4220" t="s">
        <v>1721</v>
      </c>
    </row>
    <row r="4221" spans="1:1" x14ac:dyDescent="0.25">
      <c r="A4221" t="s">
        <v>1737</v>
      </c>
    </row>
    <row r="4222" spans="1:1" x14ac:dyDescent="0.25">
      <c r="A4222" t="s">
        <v>1748</v>
      </c>
    </row>
    <row r="4223" spans="1:1" x14ac:dyDescent="0.25">
      <c r="A4223" t="s">
        <v>1753</v>
      </c>
    </row>
    <row r="4224" spans="1:1" x14ac:dyDescent="0.25">
      <c r="A4224" t="s">
        <v>1759</v>
      </c>
    </row>
    <row r="4225" spans="1:1" x14ac:dyDescent="0.25">
      <c r="A4225" t="s">
        <v>1764</v>
      </c>
    </row>
    <row r="4226" spans="1:1" x14ac:dyDescent="0.25">
      <c r="A4226" t="s">
        <v>1773</v>
      </c>
    </row>
    <row r="4227" spans="1:1" x14ac:dyDescent="0.25">
      <c r="A4227" t="s">
        <v>1843</v>
      </c>
    </row>
    <row r="4228" spans="1:1" x14ac:dyDescent="0.25">
      <c r="A4228" t="s">
        <v>1859</v>
      </c>
    </row>
    <row r="4229" spans="1:1" x14ac:dyDescent="0.25">
      <c r="A4229" t="s">
        <v>1867</v>
      </c>
    </row>
    <row r="4230" spans="1:1" x14ac:dyDescent="0.25">
      <c r="A4230" t="s">
        <v>1871</v>
      </c>
    </row>
    <row r="4231" spans="1:1" x14ac:dyDescent="0.25">
      <c r="A4231" t="s">
        <v>1888</v>
      </c>
    </row>
    <row r="4232" spans="1:1" x14ac:dyDescent="0.25">
      <c r="A4232" t="s">
        <v>1893</v>
      </c>
    </row>
    <row r="4233" spans="1:1" x14ac:dyDescent="0.25">
      <c r="A4233" t="s">
        <v>1945</v>
      </c>
    </row>
    <row r="4234" spans="1:1" x14ac:dyDescent="0.25">
      <c r="A4234" t="s">
        <v>1951</v>
      </c>
    </row>
    <row r="4235" spans="1:1" x14ac:dyDescent="0.25">
      <c r="A4235" t="s">
        <v>1965</v>
      </c>
    </row>
    <row r="4236" spans="1:1" x14ac:dyDescent="0.25">
      <c r="A4236" t="s">
        <v>1968</v>
      </c>
    </row>
    <row r="4237" spans="1:1" x14ac:dyDescent="0.25">
      <c r="A4237" t="s">
        <v>2001</v>
      </c>
    </row>
    <row r="4238" spans="1:1" x14ac:dyDescent="0.25">
      <c r="A4238" t="s">
        <v>2006</v>
      </c>
    </row>
    <row r="4239" spans="1:1" x14ac:dyDescent="0.25">
      <c r="A4239" t="s">
        <v>2020</v>
      </c>
    </row>
    <row r="4240" spans="1:1" x14ac:dyDescent="0.25">
      <c r="A4240" t="s">
        <v>2027</v>
      </c>
    </row>
    <row r="4241" spans="1:1" x14ac:dyDescent="0.25">
      <c r="A4241" t="s">
        <v>2038</v>
      </c>
    </row>
    <row r="4242" spans="1:1" x14ac:dyDescent="0.25">
      <c r="A4242" t="s">
        <v>2043</v>
      </c>
    </row>
    <row r="4243" spans="1:1" x14ac:dyDescent="0.25">
      <c r="A4243" t="s">
        <v>2056</v>
      </c>
    </row>
    <row r="4244" spans="1:1" x14ac:dyDescent="0.25">
      <c r="A4244" t="s">
        <v>2062</v>
      </c>
    </row>
    <row r="4245" spans="1:1" x14ac:dyDescent="0.25">
      <c r="A4245" t="s">
        <v>2077</v>
      </c>
    </row>
    <row r="4246" spans="1:1" x14ac:dyDescent="0.25">
      <c r="A4246" t="s">
        <v>2080</v>
      </c>
    </row>
    <row r="4247" spans="1:1" x14ac:dyDescent="0.25">
      <c r="A4247" t="s">
        <v>2086</v>
      </c>
    </row>
    <row r="4248" spans="1:1" x14ac:dyDescent="0.25">
      <c r="A4248" t="s">
        <v>2104</v>
      </c>
    </row>
    <row r="4249" spans="1:1" x14ac:dyDescent="0.25">
      <c r="A4249" t="s">
        <v>2112</v>
      </c>
    </row>
    <row r="4250" spans="1:1" x14ac:dyDescent="0.25">
      <c r="A4250" t="s">
        <v>2129</v>
      </c>
    </row>
    <row r="4251" spans="1:1" x14ac:dyDescent="0.25">
      <c r="A4251" t="s">
        <v>2134</v>
      </c>
    </row>
    <row r="4252" spans="1:1" x14ac:dyDescent="0.25">
      <c r="A4252" t="s">
        <v>2148</v>
      </c>
    </row>
    <row r="4253" spans="1:1" x14ac:dyDescent="0.25">
      <c r="A4253" t="s">
        <v>2156</v>
      </c>
    </row>
    <row r="4254" spans="1:1" x14ac:dyDescent="0.25">
      <c r="A4254" t="s">
        <v>2164</v>
      </c>
    </row>
    <row r="4255" spans="1:1" x14ac:dyDescent="0.25">
      <c r="A4255" t="s">
        <v>2177</v>
      </c>
    </row>
    <row r="4256" spans="1:1" x14ac:dyDescent="0.25">
      <c r="A4256" t="s">
        <v>2200</v>
      </c>
    </row>
    <row r="4257" spans="1:1" x14ac:dyDescent="0.25">
      <c r="A4257" t="s">
        <v>2216</v>
      </c>
    </row>
    <row r="4258" spans="1:1" x14ac:dyDescent="0.25">
      <c r="A4258" t="s">
        <v>2221</v>
      </c>
    </row>
    <row r="4259" spans="1:1" x14ac:dyDescent="0.25">
      <c r="A4259" t="s">
        <v>2226</v>
      </c>
    </row>
    <row r="4260" spans="1:1" x14ac:dyDescent="0.25">
      <c r="A4260" t="s">
        <v>2238</v>
      </c>
    </row>
    <row r="4261" spans="1:1" x14ac:dyDescent="0.25">
      <c r="A4261" t="s">
        <v>2244</v>
      </c>
    </row>
    <row r="4262" spans="1:1" x14ac:dyDescent="0.25">
      <c r="A4262" t="s">
        <v>2259</v>
      </c>
    </row>
    <row r="4263" spans="1:1" x14ac:dyDescent="0.25">
      <c r="A4263" t="s">
        <v>2263</v>
      </c>
    </row>
    <row r="4264" spans="1:1" x14ac:dyDescent="0.25">
      <c r="A4264" t="s">
        <v>2271</v>
      </c>
    </row>
    <row r="4265" spans="1:1" x14ac:dyDescent="0.25">
      <c r="A4265" t="s">
        <v>2279</v>
      </c>
    </row>
    <row r="4266" spans="1:1" x14ac:dyDescent="0.25">
      <c r="A4266" t="s">
        <v>2283</v>
      </c>
    </row>
    <row r="4267" spans="1:1" x14ac:dyDescent="0.25">
      <c r="A4267" t="s">
        <v>2295</v>
      </c>
    </row>
    <row r="4268" spans="1:1" x14ac:dyDescent="0.25">
      <c r="A4268" t="s">
        <v>2301</v>
      </c>
    </row>
    <row r="4269" spans="1:1" x14ac:dyDescent="0.25">
      <c r="A4269" t="s">
        <v>2319</v>
      </c>
    </row>
    <row r="4270" spans="1:1" x14ac:dyDescent="0.25">
      <c r="A4270" t="s">
        <v>2323</v>
      </c>
    </row>
    <row r="4271" spans="1:1" x14ac:dyDescent="0.25">
      <c r="A4271" t="s">
        <v>2333</v>
      </c>
    </row>
    <row r="4272" spans="1:1" x14ac:dyDescent="0.25">
      <c r="A4272" t="s">
        <v>2337</v>
      </c>
    </row>
    <row r="4273" spans="1:1" x14ac:dyDescent="0.25">
      <c r="A4273" t="s">
        <v>2344</v>
      </c>
    </row>
    <row r="4274" spans="1:1" x14ac:dyDescent="0.25">
      <c r="A4274" t="s">
        <v>2349</v>
      </c>
    </row>
    <row r="4275" spans="1:1" x14ac:dyDescent="0.25">
      <c r="A4275" t="s">
        <v>2360</v>
      </c>
    </row>
    <row r="4276" spans="1:1" x14ac:dyDescent="0.25">
      <c r="A4276" t="s">
        <v>2371</v>
      </c>
    </row>
    <row r="4277" spans="1:1" x14ac:dyDescent="0.25">
      <c r="A4277" t="s">
        <v>2375</v>
      </c>
    </row>
    <row r="4278" spans="1:1" x14ac:dyDescent="0.25">
      <c r="A4278" t="s">
        <v>2381</v>
      </c>
    </row>
    <row r="4279" spans="1:1" x14ac:dyDescent="0.25">
      <c r="A4279" t="s">
        <v>2386</v>
      </c>
    </row>
    <row r="4280" spans="1:1" x14ac:dyDescent="0.25">
      <c r="A4280" t="s">
        <v>2392</v>
      </c>
    </row>
    <row r="4281" spans="1:1" x14ac:dyDescent="0.25">
      <c r="A4281" t="s">
        <v>2395</v>
      </c>
    </row>
    <row r="4282" spans="1:1" x14ac:dyDescent="0.25">
      <c r="A4282" t="s">
        <v>2401</v>
      </c>
    </row>
    <row r="4283" spans="1:1" x14ac:dyDescent="0.25">
      <c r="A4283" t="s">
        <v>2408</v>
      </c>
    </row>
    <row r="4284" spans="1:1" x14ac:dyDescent="0.25">
      <c r="A4284" t="s">
        <v>2415</v>
      </c>
    </row>
    <row r="4285" spans="1:1" x14ac:dyDescent="0.25">
      <c r="A4285" t="s">
        <v>2422</v>
      </c>
    </row>
    <row r="4286" spans="1:1" x14ac:dyDescent="0.25">
      <c r="A4286" t="s">
        <v>2434</v>
      </c>
    </row>
    <row r="4287" spans="1:1" x14ac:dyDescent="0.25">
      <c r="A4287" t="s">
        <v>2469</v>
      </c>
    </row>
    <row r="4288" spans="1:1" x14ac:dyDescent="0.25">
      <c r="A4288" t="s">
        <v>2475</v>
      </c>
    </row>
    <row r="4289" spans="1:1" x14ac:dyDescent="0.25">
      <c r="A4289" t="s">
        <v>2489</v>
      </c>
    </row>
    <row r="4290" spans="1:1" x14ac:dyDescent="0.25">
      <c r="A4290" t="s">
        <v>2493</v>
      </c>
    </row>
    <row r="4291" spans="1:1" x14ac:dyDescent="0.25">
      <c r="A4291" t="s">
        <v>2499</v>
      </c>
    </row>
    <row r="4292" spans="1:1" x14ac:dyDescent="0.25">
      <c r="A4292" t="s">
        <v>2516</v>
      </c>
    </row>
    <row r="4293" spans="1:1" x14ac:dyDescent="0.25">
      <c r="A4293" t="s">
        <v>2520</v>
      </c>
    </row>
    <row r="4294" spans="1:1" x14ac:dyDescent="0.25">
      <c r="A4294" t="s">
        <v>2525</v>
      </c>
    </row>
    <row r="4295" spans="1:1" x14ac:dyDescent="0.25">
      <c r="A4295" t="s">
        <v>2533</v>
      </c>
    </row>
    <row r="4296" spans="1:1" x14ac:dyDescent="0.25">
      <c r="A4296" t="s">
        <v>2546</v>
      </c>
    </row>
    <row r="4297" spans="1:1" x14ac:dyDescent="0.25">
      <c r="A4297" t="s">
        <v>2565</v>
      </c>
    </row>
    <row r="4298" spans="1:1" x14ac:dyDescent="0.25">
      <c r="A4298" t="s">
        <v>2569</v>
      </c>
    </row>
    <row r="4299" spans="1:1" x14ac:dyDescent="0.25">
      <c r="A4299" t="s">
        <v>2579</v>
      </c>
    </row>
    <row r="4300" spans="1:1" x14ac:dyDescent="0.25">
      <c r="A4300" t="s">
        <v>2591</v>
      </c>
    </row>
    <row r="4301" spans="1:1" x14ac:dyDescent="0.25">
      <c r="A4301" t="s">
        <v>2596</v>
      </c>
    </row>
    <row r="4302" spans="1:1" x14ac:dyDescent="0.25">
      <c r="A4302" t="s">
        <v>2600</v>
      </c>
    </row>
    <row r="4303" spans="1:1" x14ac:dyDescent="0.25">
      <c r="A4303" t="s">
        <v>2642</v>
      </c>
    </row>
    <row r="4304" spans="1:1" x14ac:dyDescent="0.25">
      <c r="A4304" t="s">
        <v>2647</v>
      </c>
    </row>
    <row r="4305" spans="1:1" x14ac:dyDescent="0.25">
      <c r="A4305" t="s">
        <v>2659</v>
      </c>
    </row>
    <row r="4306" spans="1:1" x14ac:dyDescent="0.25">
      <c r="A4306" t="s">
        <v>2675</v>
      </c>
    </row>
    <row r="4307" spans="1:1" x14ac:dyDescent="0.25">
      <c r="A4307" t="s">
        <v>2685</v>
      </c>
    </row>
    <row r="4308" spans="1:1" x14ac:dyDescent="0.25">
      <c r="A4308" t="s">
        <v>2694</v>
      </c>
    </row>
    <row r="4309" spans="1:1" x14ac:dyDescent="0.25">
      <c r="A4309" t="s">
        <v>2700</v>
      </c>
    </row>
    <row r="4310" spans="1:1" x14ac:dyDescent="0.25">
      <c r="A4310" t="s">
        <v>2717</v>
      </c>
    </row>
    <row r="4311" spans="1:1" x14ac:dyDescent="0.25">
      <c r="A4311" t="s">
        <v>2729</v>
      </c>
    </row>
    <row r="4312" spans="1:1" x14ac:dyDescent="0.25">
      <c r="A4312" t="s">
        <v>2745</v>
      </c>
    </row>
    <row r="4313" spans="1:1" x14ac:dyDescent="0.25">
      <c r="A4313" t="s">
        <v>2756</v>
      </c>
    </row>
    <row r="4314" spans="1:1" x14ac:dyDescent="0.25">
      <c r="A4314" t="s">
        <v>2784</v>
      </c>
    </row>
    <row r="4315" spans="1:1" x14ac:dyDescent="0.25">
      <c r="A4315" t="s">
        <v>2809</v>
      </c>
    </row>
    <row r="4316" spans="1:1" x14ac:dyDescent="0.25">
      <c r="A4316" t="s">
        <v>2815</v>
      </c>
    </row>
    <row r="4317" spans="1:1" x14ac:dyDescent="0.25">
      <c r="A4317" t="s">
        <v>2822</v>
      </c>
    </row>
    <row r="4318" spans="1:1" x14ac:dyDescent="0.25">
      <c r="A4318" t="s">
        <v>2833</v>
      </c>
    </row>
    <row r="4319" spans="1:1" x14ac:dyDescent="0.25">
      <c r="A4319" t="s">
        <v>2855</v>
      </c>
    </row>
    <row r="4320" spans="1:1" x14ac:dyDescent="0.25">
      <c r="A4320" t="s">
        <v>2909</v>
      </c>
    </row>
    <row r="4321" spans="1:1" x14ac:dyDescent="0.25">
      <c r="A4321" t="s">
        <v>2928</v>
      </c>
    </row>
    <row r="4322" spans="1:1" x14ac:dyDescent="0.25">
      <c r="A4322" t="s">
        <v>2945</v>
      </c>
    </row>
    <row r="4323" spans="1:1" x14ac:dyDescent="0.25">
      <c r="A4323" t="s">
        <v>2958</v>
      </c>
    </row>
    <row r="4324" spans="1:1" x14ac:dyDescent="0.25">
      <c r="A4324" t="s">
        <v>2979</v>
      </c>
    </row>
    <row r="4325" spans="1:1" x14ac:dyDescent="0.25">
      <c r="A4325" t="s">
        <v>2994</v>
      </c>
    </row>
    <row r="4326" spans="1:1" x14ac:dyDescent="0.25">
      <c r="A4326" t="s">
        <v>3020</v>
      </c>
    </row>
    <row r="4327" spans="1:1" x14ac:dyDescent="0.25">
      <c r="A4327" t="s">
        <v>3025</v>
      </c>
    </row>
    <row r="4328" spans="1:1" x14ac:dyDescent="0.25">
      <c r="A4328" t="s">
        <v>3039</v>
      </c>
    </row>
    <row r="4329" spans="1:1" x14ac:dyDescent="0.25">
      <c r="A4329" t="s">
        <v>3043</v>
      </c>
    </row>
    <row r="4330" spans="1:1" x14ac:dyDescent="0.25">
      <c r="A4330" t="s">
        <v>3060</v>
      </c>
    </row>
    <row r="4331" spans="1:1" x14ac:dyDescent="0.25">
      <c r="A4331" t="s">
        <v>3101</v>
      </c>
    </row>
    <row r="4332" spans="1:1" x14ac:dyDescent="0.25">
      <c r="A4332" t="s">
        <v>3106</v>
      </c>
    </row>
    <row r="4333" spans="1:1" x14ac:dyDescent="0.25">
      <c r="A4333" t="s">
        <v>3109</v>
      </c>
    </row>
    <row r="4334" spans="1:1" x14ac:dyDescent="0.25">
      <c r="A4334" t="s">
        <v>3113</v>
      </c>
    </row>
    <row r="4335" spans="1:1" x14ac:dyDescent="0.25">
      <c r="A4335" t="s">
        <v>3138</v>
      </c>
    </row>
    <row r="4336" spans="1:1" x14ac:dyDescent="0.25">
      <c r="A4336" t="s">
        <v>3153</v>
      </c>
    </row>
    <row r="4337" spans="1:1" x14ac:dyDescent="0.25">
      <c r="A4337" t="s">
        <v>3159</v>
      </c>
    </row>
    <row r="4338" spans="1:1" x14ac:dyDescent="0.25">
      <c r="A4338" t="s">
        <v>3170</v>
      </c>
    </row>
    <row r="4339" spans="1:1" x14ac:dyDescent="0.25">
      <c r="A4339" t="s">
        <v>3183</v>
      </c>
    </row>
    <row r="4340" spans="1:1" x14ac:dyDescent="0.25">
      <c r="A4340" t="s">
        <v>3205</v>
      </c>
    </row>
    <row r="4341" spans="1:1" x14ac:dyDescent="0.25">
      <c r="A4341" t="s">
        <v>3218</v>
      </c>
    </row>
    <row r="4342" spans="1:1" x14ac:dyDescent="0.25">
      <c r="A4342" t="s">
        <v>3230</v>
      </c>
    </row>
    <row r="4343" spans="1:1" x14ac:dyDescent="0.25">
      <c r="A4343" t="s">
        <v>3238</v>
      </c>
    </row>
    <row r="4344" spans="1:1" x14ac:dyDescent="0.25">
      <c r="A4344" t="s">
        <v>3248</v>
      </c>
    </row>
    <row r="4345" spans="1:1" x14ac:dyDescent="0.25">
      <c r="A4345" t="s">
        <v>3257</v>
      </c>
    </row>
    <row r="4346" spans="1:1" x14ac:dyDescent="0.25">
      <c r="A4346" t="s">
        <v>3263</v>
      </c>
    </row>
    <row r="4347" spans="1:1" x14ac:dyDescent="0.25">
      <c r="A4347" t="s">
        <v>3277</v>
      </c>
    </row>
    <row r="4348" spans="1:1" x14ac:dyDescent="0.25">
      <c r="A4348" t="s">
        <v>3300</v>
      </c>
    </row>
    <row r="4349" spans="1:1" x14ac:dyDescent="0.25">
      <c r="A4349" t="s">
        <v>3308</v>
      </c>
    </row>
    <row r="4350" spans="1:1" x14ac:dyDescent="0.25">
      <c r="A4350" t="s">
        <v>3315</v>
      </c>
    </row>
    <row r="4351" spans="1:1" x14ac:dyDescent="0.25">
      <c r="A4351" t="s">
        <v>3336</v>
      </c>
    </row>
    <row r="4352" spans="1:1" x14ac:dyDescent="0.25">
      <c r="A4352" t="s">
        <v>3341</v>
      </c>
    </row>
    <row r="4353" spans="1:1" x14ac:dyDescent="0.25">
      <c r="A4353" t="s">
        <v>3346</v>
      </c>
    </row>
    <row r="4354" spans="1:1" x14ac:dyDescent="0.25">
      <c r="A4354" t="s">
        <v>3351</v>
      </c>
    </row>
    <row r="4355" spans="1:1" x14ac:dyDescent="0.25">
      <c r="A4355" t="s">
        <v>3354</v>
      </c>
    </row>
    <row r="4356" spans="1:1" x14ac:dyDescent="0.25">
      <c r="A4356" t="s">
        <v>3362</v>
      </c>
    </row>
    <row r="4357" spans="1:1" x14ac:dyDescent="0.25">
      <c r="A4357" t="s">
        <v>3378</v>
      </c>
    </row>
    <row r="4358" spans="1:1" x14ac:dyDescent="0.25">
      <c r="A4358" t="s">
        <v>3399</v>
      </c>
    </row>
    <row r="4359" spans="1:1" x14ac:dyDescent="0.25">
      <c r="A4359" t="s">
        <v>3409</v>
      </c>
    </row>
    <row r="4360" spans="1:1" x14ac:dyDescent="0.25">
      <c r="A4360" t="s">
        <v>3417</v>
      </c>
    </row>
    <row r="4361" spans="1:1" x14ac:dyDescent="0.25">
      <c r="A4361" t="s">
        <v>3427</v>
      </c>
    </row>
    <row r="4362" spans="1:1" x14ac:dyDescent="0.25">
      <c r="A4362" t="s">
        <v>3451</v>
      </c>
    </row>
    <row r="4363" spans="1:1" x14ac:dyDescent="0.25">
      <c r="A4363" t="s">
        <v>3460</v>
      </c>
    </row>
    <row r="4364" spans="1:1" x14ac:dyDescent="0.25">
      <c r="A4364" t="s">
        <v>3491</v>
      </c>
    </row>
    <row r="4365" spans="1:1" x14ac:dyDescent="0.25">
      <c r="A4365" t="s">
        <v>3504</v>
      </c>
    </row>
    <row r="4366" spans="1:1" x14ac:dyDescent="0.25">
      <c r="A4366" t="s">
        <v>3508</v>
      </c>
    </row>
    <row r="4367" spans="1:1" x14ac:dyDescent="0.25">
      <c r="A4367" t="s">
        <v>3514</v>
      </c>
    </row>
    <row r="4368" spans="1:1" x14ac:dyDescent="0.25">
      <c r="A4368" t="s">
        <v>3530</v>
      </c>
    </row>
    <row r="4369" spans="1:1" x14ac:dyDescent="0.25">
      <c r="A4369" t="s">
        <v>3537</v>
      </c>
    </row>
    <row r="4370" spans="1:1" x14ac:dyDescent="0.25">
      <c r="A4370" t="s">
        <v>3543</v>
      </c>
    </row>
    <row r="4371" spans="1:1" x14ac:dyDescent="0.25">
      <c r="A4371" t="s">
        <v>3568</v>
      </c>
    </row>
    <row r="4372" spans="1:1" x14ac:dyDescent="0.25">
      <c r="A4372" t="s">
        <v>3584</v>
      </c>
    </row>
    <row r="4373" spans="1:1" x14ac:dyDescent="0.25">
      <c r="A4373" t="s">
        <v>3596</v>
      </c>
    </row>
    <row r="4374" spans="1:1" x14ac:dyDescent="0.25">
      <c r="A4374" t="s">
        <v>3610</v>
      </c>
    </row>
    <row r="4375" spans="1:1" x14ac:dyDescent="0.25">
      <c r="A4375" t="s">
        <v>3617</v>
      </c>
    </row>
    <row r="4376" spans="1:1" x14ac:dyDescent="0.25">
      <c r="A4376" t="s">
        <v>3622</v>
      </c>
    </row>
    <row r="4377" spans="1:1" x14ac:dyDescent="0.25">
      <c r="A4377" t="s">
        <v>3629</v>
      </c>
    </row>
    <row r="4378" spans="1:1" x14ac:dyDescent="0.25">
      <c r="A4378" t="s">
        <v>3639</v>
      </c>
    </row>
    <row r="4379" spans="1:1" x14ac:dyDescent="0.25">
      <c r="A4379" t="s">
        <v>3650</v>
      </c>
    </row>
    <row r="4380" spans="1:1" x14ac:dyDescent="0.25">
      <c r="A4380" t="s">
        <v>3663</v>
      </c>
    </row>
    <row r="4381" spans="1:1" x14ac:dyDescent="0.25">
      <c r="A4381" t="s">
        <v>3669</v>
      </c>
    </row>
    <row r="4382" spans="1:1" x14ac:dyDescent="0.25">
      <c r="A4382" t="s">
        <v>3676</v>
      </c>
    </row>
    <row r="4383" spans="1:1" x14ac:dyDescent="0.25">
      <c r="A4383" t="s">
        <v>3691</v>
      </c>
    </row>
    <row r="4384" spans="1:1" x14ac:dyDescent="0.25">
      <c r="A4384" t="s">
        <v>3701</v>
      </c>
    </row>
    <row r="4385" spans="1:1" x14ac:dyDescent="0.25">
      <c r="A4385" t="s">
        <v>3716</v>
      </c>
    </row>
    <row r="4386" spans="1:1" x14ac:dyDescent="0.25">
      <c r="A4386" t="s">
        <v>3730</v>
      </c>
    </row>
    <row r="4387" spans="1:1" x14ac:dyDescent="0.25">
      <c r="A4387" t="s">
        <v>3734</v>
      </c>
    </row>
    <row r="4388" spans="1:1" x14ac:dyDescent="0.25">
      <c r="A4388" t="s">
        <v>3738</v>
      </c>
    </row>
    <row r="4389" spans="1:1" x14ac:dyDescent="0.25">
      <c r="A4389" t="s">
        <v>3758</v>
      </c>
    </row>
    <row r="4390" spans="1:1" x14ac:dyDescent="0.25">
      <c r="A4390" t="s">
        <v>3767</v>
      </c>
    </row>
    <row r="4391" spans="1:1" x14ac:dyDescent="0.25">
      <c r="A4391" t="s">
        <v>3787</v>
      </c>
    </row>
    <row r="4392" spans="1:1" x14ac:dyDescent="0.25">
      <c r="A4392" t="s">
        <v>3800</v>
      </c>
    </row>
    <row r="4393" spans="1:1" x14ac:dyDescent="0.25">
      <c r="A4393" t="s">
        <v>3808</v>
      </c>
    </row>
    <row r="4394" spans="1:1" x14ac:dyDescent="0.25">
      <c r="A4394" t="s">
        <v>3815</v>
      </c>
    </row>
    <row r="4395" spans="1:1" x14ac:dyDescent="0.25">
      <c r="A4395" t="s">
        <v>3823</v>
      </c>
    </row>
    <row r="4396" spans="1:1" x14ac:dyDescent="0.25">
      <c r="A4396" t="s">
        <v>3842</v>
      </c>
    </row>
    <row r="4397" spans="1:1" x14ac:dyDescent="0.25">
      <c r="A4397" t="s">
        <v>3849</v>
      </c>
    </row>
    <row r="4398" spans="1:1" x14ac:dyDescent="0.25">
      <c r="A4398" t="s">
        <v>3871</v>
      </c>
    </row>
    <row r="4399" spans="1:1" x14ac:dyDescent="0.25">
      <c r="A4399" t="s">
        <v>3874</v>
      </c>
    </row>
    <row r="4400" spans="1:1" x14ac:dyDescent="0.25">
      <c r="A4400" t="s">
        <v>3904</v>
      </c>
    </row>
    <row r="4401" spans="1:1" x14ac:dyDescent="0.25">
      <c r="A4401" t="s">
        <v>3910</v>
      </c>
    </row>
    <row r="4402" spans="1:1" x14ac:dyDescent="0.25">
      <c r="A4402" t="s">
        <v>3923</v>
      </c>
    </row>
    <row r="4403" spans="1:1" x14ac:dyDescent="0.25">
      <c r="A4403" t="s">
        <v>3932</v>
      </c>
    </row>
    <row r="4404" spans="1:1" x14ac:dyDescent="0.25">
      <c r="A4404" t="s">
        <v>3974</v>
      </c>
    </row>
    <row r="4405" spans="1:1" x14ac:dyDescent="0.25">
      <c r="A4405" t="s">
        <v>3979</v>
      </c>
    </row>
    <row r="4406" spans="1:1" x14ac:dyDescent="0.25">
      <c r="A4406" t="s">
        <v>3993</v>
      </c>
    </row>
    <row r="4407" spans="1:1" x14ac:dyDescent="0.25">
      <c r="A4407" t="s">
        <v>4014</v>
      </c>
    </row>
    <row r="4408" spans="1:1" x14ac:dyDescent="0.25">
      <c r="A4408" t="s">
        <v>4019</v>
      </c>
    </row>
    <row r="4409" spans="1:1" x14ac:dyDescent="0.25">
      <c r="A4409" t="s">
        <v>4047</v>
      </c>
    </row>
    <row r="4410" spans="1:1" x14ac:dyDescent="0.25">
      <c r="A4410" t="s">
        <v>4055</v>
      </c>
    </row>
    <row r="4411" spans="1:1" x14ac:dyDescent="0.25">
      <c r="A4411" t="s">
        <v>4059</v>
      </c>
    </row>
    <row r="4412" spans="1:1" x14ac:dyDescent="0.25">
      <c r="A4412" t="s">
        <v>4063</v>
      </c>
    </row>
    <row r="4413" spans="1:1" x14ac:dyDescent="0.25">
      <c r="A4413" t="s">
        <v>4078</v>
      </c>
    </row>
    <row r="4414" spans="1:1" x14ac:dyDescent="0.25">
      <c r="A4414" t="s">
        <v>4083</v>
      </c>
    </row>
    <row r="4415" spans="1:1" x14ac:dyDescent="0.25">
      <c r="A4415" t="s">
        <v>4088</v>
      </c>
    </row>
    <row r="4416" spans="1:1" x14ac:dyDescent="0.25">
      <c r="A4416" t="s">
        <v>4106</v>
      </c>
    </row>
    <row r="4417" spans="1:1" x14ac:dyDescent="0.25">
      <c r="A4417" t="s">
        <v>4129</v>
      </c>
    </row>
    <row r="4418" spans="1:1" x14ac:dyDescent="0.25">
      <c r="A4418" t="s">
        <v>4132</v>
      </c>
    </row>
    <row r="4419" spans="1:1" x14ac:dyDescent="0.25">
      <c r="A4419" t="s">
        <v>4167</v>
      </c>
    </row>
    <row r="4420" spans="1:1" x14ac:dyDescent="0.25">
      <c r="A4420" t="s">
        <v>4193</v>
      </c>
    </row>
    <row r="4421" spans="1:1" x14ac:dyDescent="0.25">
      <c r="A4421" t="s">
        <v>4197</v>
      </c>
    </row>
    <row r="4422" spans="1:1" x14ac:dyDescent="0.25">
      <c r="A4422" t="s">
        <v>4209</v>
      </c>
    </row>
    <row r="4423" spans="1:1" x14ac:dyDescent="0.25">
      <c r="A4423" t="s">
        <v>4219</v>
      </c>
    </row>
    <row r="4424" spans="1:1" x14ac:dyDescent="0.25">
      <c r="A4424" t="s">
        <v>4224</v>
      </c>
    </row>
    <row r="4425" spans="1:1" x14ac:dyDescent="0.25">
      <c r="A4425" t="s">
        <v>4248</v>
      </c>
    </row>
    <row r="4426" spans="1:1" x14ac:dyDescent="0.25">
      <c r="A4426" t="s">
        <v>4269</v>
      </c>
    </row>
    <row r="4427" spans="1:1" x14ac:dyDescent="0.25">
      <c r="A4427" t="s">
        <v>4274</v>
      </c>
    </row>
    <row r="4428" spans="1:1" x14ac:dyDescent="0.25">
      <c r="A4428" t="s">
        <v>4283</v>
      </c>
    </row>
    <row r="4429" spans="1:1" x14ac:dyDescent="0.25">
      <c r="A4429" t="s">
        <v>4301</v>
      </c>
    </row>
    <row r="4430" spans="1:1" x14ac:dyDescent="0.25">
      <c r="A4430" t="s">
        <v>4304</v>
      </c>
    </row>
    <row r="4431" spans="1:1" x14ac:dyDescent="0.25">
      <c r="A4431" t="s">
        <v>4309</v>
      </c>
    </row>
    <row r="4432" spans="1:1" x14ac:dyDescent="0.25">
      <c r="A4432" t="s">
        <v>4316</v>
      </c>
    </row>
    <row r="4433" spans="1:1" x14ac:dyDescent="0.25">
      <c r="A4433" t="s">
        <v>4319</v>
      </c>
    </row>
    <row r="4434" spans="1:1" x14ac:dyDescent="0.25">
      <c r="A4434" t="s">
        <v>4324</v>
      </c>
    </row>
    <row r="4435" spans="1:1" x14ac:dyDescent="0.25">
      <c r="A4435" t="s">
        <v>4343</v>
      </c>
    </row>
    <row r="4436" spans="1:1" x14ac:dyDescent="0.25">
      <c r="A4436" t="s">
        <v>4348</v>
      </c>
    </row>
    <row r="4437" spans="1:1" x14ac:dyDescent="0.25">
      <c r="A4437" t="s">
        <v>4352</v>
      </c>
    </row>
    <row r="4438" spans="1:1" x14ac:dyDescent="0.25">
      <c r="A4438" t="s">
        <v>4357</v>
      </c>
    </row>
    <row r="4439" spans="1:1" x14ac:dyDescent="0.25">
      <c r="A4439" t="s">
        <v>4364</v>
      </c>
    </row>
    <row r="4440" spans="1:1" x14ac:dyDescent="0.25">
      <c r="A4440" t="s">
        <v>4371</v>
      </c>
    </row>
    <row r="4441" spans="1:1" x14ac:dyDescent="0.25">
      <c r="A4441" t="s">
        <v>4376</v>
      </c>
    </row>
    <row r="4442" spans="1:1" x14ac:dyDescent="0.25">
      <c r="A4442" t="s">
        <v>4387</v>
      </c>
    </row>
    <row r="4443" spans="1:1" x14ac:dyDescent="0.25">
      <c r="A4443" t="s">
        <v>4398</v>
      </c>
    </row>
    <row r="4444" spans="1:1" x14ac:dyDescent="0.25">
      <c r="A4444" t="s">
        <v>4406</v>
      </c>
    </row>
    <row r="4445" spans="1:1" x14ac:dyDescent="0.25">
      <c r="A4445" t="s">
        <v>4431</v>
      </c>
    </row>
    <row r="4446" spans="1:1" x14ac:dyDescent="0.25">
      <c r="A4446" t="s">
        <v>4456</v>
      </c>
    </row>
    <row r="4447" spans="1:1" x14ac:dyDescent="0.25">
      <c r="A4447" t="s">
        <v>4466</v>
      </c>
    </row>
    <row r="4448" spans="1:1" x14ac:dyDescent="0.25">
      <c r="A4448" t="s">
        <v>4482</v>
      </c>
    </row>
    <row r="4449" spans="1:1" x14ac:dyDescent="0.25">
      <c r="A4449" t="s">
        <v>4486</v>
      </c>
    </row>
    <row r="4450" spans="1:1" x14ac:dyDescent="0.25">
      <c r="A4450" t="s">
        <v>4493</v>
      </c>
    </row>
    <row r="4451" spans="1:1" x14ac:dyDescent="0.25">
      <c r="A4451" t="s">
        <v>4499</v>
      </c>
    </row>
    <row r="4452" spans="1:1" x14ac:dyDescent="0.25">
      <c r="A4452" t="s">
        <v>4503</v>
      </c>
    </row>
    <row r="4453" spans="1:1" x14ac:dyDescent="0.25">
      <c r="A4453" t="s">
        <v>4510</v>
      </c>
    </row>
    <row r="4454" spans="1:1" x14ac:dyDescent="0.25">
      <c r="A4454" t="s">
        <v>4514</v>
      </c>
    </row>
    <row r="4455" spans="1:1" x14ac:dyDescent="0.25">
      <c r="A4455" t="s">
        <v>4518</v>
      </c>
    </row>
    <row r="4456" spans="1:1" x14ac:dyDescent="0.25">
      <c r="A4456" t="s">
        <v>4548</v>
      </c>
    </row>
    <row r="4457" spans="1:1" x14ac:dyDescent="0.25">
      <c r="A4457" t="s">
        <v>4559</v>
      </c>
    </row>
    <row r="4458" spans="1:1" x14ac:dyDescent="0.25">
      <c r="A4458" t="s">
        <v>4575</v>
      </c>
    </row>
    <row r="4459" spans="1:1" x14ac:dyDescent="0.25">
      <c r="A4459" t="s">
        <v>4584</v>
      </c>
    </row>
    <row r="4460" spans="1:1" x14ac:dyDescent="0.25">
      <c r="A4460" t="s">
        <v>4594</v>
      </c>
    </row>
    <row r="4461" spans="1:1" x14ac:dyDescent="0.25">
      <c r="A4461" t="s">
        <v>4610</v>
      </c>
    </row>
    <row r="4462" spans="1:1" x14ac:dyDescent="0.25">
      <c r="A4462" t="s">
        <v>4648</v>
      </c>
    </row>
    <row r="4463" spans="1:1" x14ac:dyDescent="0.25">
      <c r="A4463" t="s">
        <v>4673</v>
      </c>
    </row>
    <row r="4464" spans="1:1" x14ac:dyDescent="0.25">
      <c r="A4464" t="s">
        <v>4680</v>
      </c>
    </row>
    <row r="4465" spans="1:1" x14ac:dyDescent="0.25">
      <c r="A4465" t="s">
        <v>4704</v>
      </c>
    </row>
    <row r="4466" spans="1:1" x14ac:dyDescent="0.25">
      <c r="A4466" t="s">
        <v>4707</v>
      </c>
    </row>
    <row r="4467" spans="1:1" x14ac:dyDescent="0.25">
      <c r="A4467" t="s">
        <v>4713</v>
      </c>
    </row>
    <row r="4468" spans="1:1" x14ac:dyDescent="0.25">
      <c r="A4468" t="s">
        <v>4718</v>
      </c>
    </row>
    <row r="4469" spans="1:1" x14ac:dyDescent="0.25">
      <c r="A4469" t="s">
        <v>4740</v>
      </c>
    </row>
    <row r="4470" spans="1:1" x14ac:dyDescent="0.25">
      <c r="A4470" t="s">
        <v>4748</v>
      </c>
    </row>
    <row r="4471" spans="1:1" x14ac:dyDescent="0.25">
      <c r="A4471" t="s">
        <v>4762</v>
      </c>
    </row>
    <row r="4472" spans="1:1" x14ac:dyDescent="0.25">
      <c r="A4472" t="s">
        <v>4767</v>
      </c>
    </row>
    <row r="4473" spans="1:1" x14ac:dyDescent="0.25">
      <c r="A4473" t="s">
        <v>4783</v>
      </c>
    </row>
    <row r="4474" spans="1:1" x14ac:dyDescent="0.25">
      <c r="A4474" t="s">
        <v>4797</v>
      </c>
    </row>
    <row r="4475" spans="1:1" x14ac:dyDescent="0.25">
      <c r="A4475" t="s">
        <v>4809</v>
      </c>
    </row>
    <row r="4476" spans="1:1" x14ac:dyDescent="0.25">
      <c r="A4476" t="s">
        <v>4837</v>
      </c>
    </row>
    <row r="4477" spans="1:1" x14ac:dyDescent="0.25">
      <c r="A4477" t="s">
        <v>4842</v>
      </c>
    </row>
    <row r="4478" spans="1:1" x14ac:dyDescent="0.25">
      <c r="A4478" t="s">
        <v>4851</v>
      </c>
    </row>
    <row r="4479" spans="1:1" x14ac:dyDescent="0.25">
      <c r="A4479" t="s">
        <v>4857</v>
      </c>
    </row>
    <row r="4480" spans="1:1" x14ac:dyDescent="0.25">
      <c r="A4480" t="s">
        <v>4867</v>
      </c>
    </row>
    <row r="4481" spans="1:1" x14ac:dyDescent="0.25">
      <c r="A4481" t="s">
        <v>4898</v>
      </c>
    </row>
    <row r="4482" spans="1:1" x14ac:dyDescent="0.25">
      <c r="A4482" t="s">
        <v>4925</v>
      </c>
    </row>
    <row r="4483" spans="1:1" x14ac:dyDescent="0.25">
      <c r="A4483" t="s">
        <v>4934</v>
      </c>
    </row>
    <row r="4484" spans="1:1" x14ac:dyDescent="0.25">
      <c r="A4484" t="s">
        <v>4946</v>
      </c>
    </row>
    <row r="4485" spans="1:1" x14ac:dyDescent="0.25">
      <c r="A4485" t="s">
        <v>4967</v>
      </c>
    </row>
    <row r="4486" spans="1:1" x14ac:dyDescent="0.25">
      <c r="A4486" t="s">
        <v>4978</v>
      </c>
    </row>
    <row r="4487" spans="1:1" x14ac:dyDescent="0.25">
      <c r="A4487" t="s">
        <v>4982</v>
      </c>
    </row>
    <row r="4488" spans="1:1" x14ac:dyDescent="0.25">
      <c r="A4488" t="s">
        <v>5001</v>
      </c>
    </row>
    <row r="4489" spans="1:1" x14ac:dyDescent="0.25">
      <c r="A4489" t="s">
        <v>5014</v>
      </c>
    </row>
    <row r="4490" spans="1:1" x14ac:dyDescent="0.25">
      <c r="A4490" t="s">
        <v>5025</v>
      </c>
    </row>
    <row r="4491" spans="1:1" x14ac:dyDescent="0.25">
      <c r="A4491" t="s">
        <v>5032</v>
      </c>
    </row>
    <row r="4492" spans="1:1" x14ac:dyDescent="0.25">
      <c r="A4492" t="s">
        <v>5037</v>
      </c>
    </row>
    <row r="4493" spans="1:1" x14ac:dyDescent="0.25">
      <c r="A4493" t="s">
        <v>5053</v>
      </c>
    </row>
    <row r="4494" spans="1:1" x14ac:dyDescent="0.25">
      <c r="A4494" t="s">
        <v>5056</v>
      </c>
    </row>
    <row r="4495" spans="1:1" x14ac:dyDescent="0.25">
      <c r="A4495" t="s">
        <v>5062</v>
      </c>
    </row>
    <row r="4496" spans="1:1" x14ac:dyDescent="0.25">
      <c r="A4496" t="s">
        <v>5072</v>
      </c>
    </row>
    <row r="4497" spans="1:1" x14ac:dyDescent="0.25">
      <c r="A4497" t="s">
        <v>5093</v>
      </c>
    </row>
    <row r="4498" spans="1:1" x14ac:dyDescent="0.25">
      <c r="A4498" t="s">
        <v>5098</v>
      </c>
    </row>
    <row r="4499" spans="1:1" x14ac:dyDescent="0.25">
      <c r="A4499" t="s">
        <v>5105</v>
      </c>
    </row>
    <row r="4500" spans="1:1" x14ac:dyDescent="0.25">
      <c r="A4500" t="s">
        <v>5111</v>
      </c>
    </row>
    <row r="4501" spans="1:1" x14ac:dyDescent="0.25">
      <c r="A4501" t="s">
        <v>5157</v>
      </c>
    </row>
    <row r="4502" spans="1:1" x14ac:dyDescent="0.25">
      <c r="A4502" t="s">
        <v>5162</v>
      </c>
    </row>
    <row r="4503" spans="1:1" x14ac:dyDescent="0.25">
      <c r="A4503" t="s">
        <v>5170</v>
      </c>
    </row>
    <row r="4504" spans="1:1" x14ac:dyDescent="0.25">
      <c r="A4504" t="s">
        <v>5174</v>
      </c>
    </row>
    <row r="4505" spans="1:1" x14ac:dyDescent="0.25">
      <c r="A4505" t="s">
        <v>5186</v>
      </c>
    </row>
    <row r="4506" spans="1:1" x14ac:dyDescent="0.25">
      <c r="A4506" t="s">
        <v>5198</v>
      </c>
    </row>
    <row r="4507" spans="1:1" x14ac:dyDescent="0.25">
      <c r="A4507" t="s">
        <v>5205</v>
      </c>
    </row>
    <row r="4508" spans="1:1" x14ac:dyDescent="0.25">
      <c r="A4508" t="s">
        <v>5233</v>
      </c>
    </row>
    <row r="4509" spans="1:1" x14ac:dyDescent="0.25">
      <c r="A4509" t="s">
        <v>5238</v>
      </c>
    </row>
    <row r="4510" spans="1:1" x14ac:dyDescent="0.25">
      <c r="A4510" t="s">
        <v>5255</v>
      </c>
    </row>
    <row r="4511" spans="1:1" x14ac:dyDescent="0.25">
      <c r="A4511" t="s">
        <v>5260</v>
      </c>
    </row>
    <row r="4512" spans="1:1" x14ac:dyDescent="0.25">
      <c r="A4512" t="s">
        <v>5274</v>
      </c>
    </row>
    <row r="4513" spans="1:1" x14ac:dyDescent="0.25">
      <c r="A4513" t="s">
        <v>5286</v>
      </c>
    </row>
    <row r="4514" spans="1:1" x14ac:dyDescent="0.25">
      <c r="A4514" t="s">
        <v>5297</v>
      </c>
    </row>
    <row r="4515" spans="1:1" x14ac:dyDescent="0.25">
      <c r="A4515" t="s">
        <v>5308</v>
      </c>
    </row>
    <row r="4516" spans="1:1" x14ac:dyDescent="0.25">
      <c r="A4516" t="s">
        <v>5312</v>
      </c>
    </row>
    <row r="4517" spans="1:1" x14ac:dyDescent="0.25">
      <c r="A4517" t="s">
        <v>5316</v>
      </c>
    </row>
    <row r="4518" spans="1:1" x14ac:dyDescent="0.25">
      <c r="A4518" t="s">
        <v>5319</v>
      </c>
    </row>
    <row r="4519" spans="1:1" x14ac:dyDescent="0.25">
      <c r="A4519" t="s">
        <v>5329</v>
      </c>
    </row>
    <row r="4520" spans="1:1" x14ac:dyDescent="0.25">
      <c r="A4520" t="s">
        <v>5344</v>
      </c>
    </row>
    <row r="4521" spans="1:1" x14ac:dyDescent="0.25">
      <c r="A4521" t="s">
        <v>5349</v>
      </c>
    </row>
    <row r="4522" spans="1:1" x14ac:dyDescent="0.25">
      <c r="A4522" t="s">
        <v>5364</v>
      </c>
    </row>
    <row r="4523" spans="1:1" x14ac:dyDescent="0.25">
      <c r="A4523" t="s">
        <v>5369</v>
      </c>
    </row>
    <row r="4524" spans="1:1" x14ac:dyDescent="0.25">
      <c r="A4524" t="s">
        <v>5380</v>
      </c>
    </row>
    <row r="4525" spans="1:1" x14ac:dyDescent="0.25">
      <c r="A4525" t="s">
        <v>5385</v>
      </c>
    </row>
    <row r="4526" spans="1:1" x14ac:dyDescent="0.25">
      <c r="A4526" t="s">
        <v>5389</v>
      </c>
    </row>
    <row r="4527" spans="1:1" x14ac:dyDescent="0.25">
      <c r="A4527" t="s">
        <v>5392</v>
      </c>
    </row>
    <row r="4528" spans="1:1" x14ac:dyDescent="0.25">
      <c r="A4528" t="s">
        <v>5406</v>
      </c>
    </row>
    <row r="4529" spans="1:1" x14ac:dyDescent="0.25">
      <c r="A4529" t="s">
        <v>5413</v>
      </c>
    </row>
    <row r="4530" spans="1:1" x14ac:dyDescent="0.25">
      <c r="A4530" t="s">
        <v>5450</v>
      </c>
    </row>
    <row r="4531" spans="1:1" x14ac:dyDescent="0.25">
      <c r="A4531" t="s">
        <v>5455</v>
      </c>
    </row>
    <row r="4532" spans="1:1" x14ac:dyDescent="0.25">
      <c r="A4532" t="s">
        <v>5472</v>
      </c>
    </row>
    <row r="4533" spans="1:1" x14ac:dyDescent="0.25">
      <c r="A4533" t="s">
        <v>5492</v>
      </c>
    </row>
    <row r="4534" spans="1:1" x14ac:dyDescent="0.25">
      <c r="A4534" t="s">
        <v>5531</v>
      </c>
    </row>
    <row r="4535" spans="1:1" x14ac:dyDescent="0.25">
      <c r="A4535" t="s">
        <v>5536</v>
      </c>
    </row>
    <row r="4536" spans="1:1" x14ac:dyDescent="0.25">
      <c r="A4536" t="s">
        <v>5541</v>
      </c>
    </row>
    <row r="4537" spans="1:1" x14ac:dyDescent="0.25">
      <c r="A4537" t="s">
        <v>5544</v>
      </c>
    </row>
    <row r="4538" spans="1:1" x14ac:dyDescent="0.25">
      <c r="A4538" t="s">
        <v>5549</v>
      </c>
    </row>
    <row r="4539" spans="1:1" x14ac:dyDescent="0.25">
      <c r="A4539" t="s">
        <v>5562</v>
      </c>
    </row>
    <row r="4540" spans="1:1" x14ac:dyDescent="0.25">
      <c r="A4540" t="s">
        <v>5595</v>
      </c>
    </row>
    <row r="4541" spans="1:1" x14ac:dyDescent="0.25">
      <c r="A4541" t="s">
        <v>5613</v>
      </c>
    </row>
    <row r="4542" spans="1:1" x14ac:dyDescent="0.25">
      <c r="A4542" t="s">
        <v>5622</v>
      </c>
    </row>
    <row r="4543" spans="1:1" x14ac:dyDescent="0.25">
      <c r="A4543" t="s">
        <v>5628</v>
      </c>
    </row>
    <row r="4544" spans="1:1" x14ac:dyDescent="0.25">
      <c r="A4544" t="s">
        <v>5648</v>
      </c>
    </row>
    <row r="4545" spans="1:1" x14ac:dyDescent="0.25">
      <c r="A4545" t="s">
        <v>5653</v>
      </c>
    </row>
    <row r="4546" spans="1:1" x14ac:dyDescent="0.25">
      <c r="A4546" t="s">
        <v>5677</v>
      </c>
    </row>
    <row r="4547" spans="1:1" x14ac:dyDescent="0.25">
      <c r="A4547" t="s">
        <v>5684</v>
      </c>
    </row>
    <row r="4548" spans="1:1" x14ac:dyDescent="0.25">
      <c r="A4548" t="s">
        <v>5689</v>
      </c>
    </row>
    <row r="4549" spans="1:1" x14ac:dyDescent="0.25">
      <c r="A4549" t="s">
        <v>5702</v>
      </c>
    </row>
    <row r="4550" spans="1:1" x14ac:dyDescent="0.25">
      <c r="A4550" t="s">
        <v>5711</v>
      </c>
    </row>
    <row r="4551" spans="1:1" x14ac:dyDescent="0.25">
      <c r="A4551" t="s">
        <v>5727</v>
      </c>
    </row>
    <row r="4552" spans="1:1" x14ac:dyDescent="0.25">
      <c r="A4552" t="s">
        <v>5733</v>
      </c>
    </row>
    <row r="4553" spans="1:1" x14ac:dyDescent="0.25">
      <c r="A4553" t="s">
        <v>5741</v>
      </c>
    </row>
    <row r="4554" spans="1:1" x14ac:dyDescent="0.25">
      <c r="A4554" t="s">
        <v>5748</v>
      </c>
    </row>
    <row r="4555" spans="1:1" x14ac:dyDescent="0.25">
      <c r="A4555" t="s">
        <v>5759</v>
      </c>
    </row>
    <row r="4556" spans="1:1" x14ac:dyDescent="0.25">
      <c r="A4556" t="s">
        <v>5796</v>
      </c>
    </row>
    <row r="4557" spans="1:1" x14ac:dyDescent="0.25">
      <c r="A4557" t="s">
        <v>5805</v>
      </c>
    </row>
    <row r="4558" spans="1:1" x14ac:dyDescent="0.25">
      <c r="A4558" t="s">
        <v>5833</v>
      </c>
    </row>
    <row r="4559" spans="1:1" x14ac:dyDescent="0.25">
      <c r="A4559" t="s">
        <v>5840</v>
      </c>
    </row>
    <row r="4560" spans="1:1" x14ac:dyDescent="0.25">
      <c r="A4560" t="s">
        <v>5851</v>
      </c>
    </row>
    <row r="4561" spans="1:1" x14ac:dyDescent="0.25">
      <c r="A4561" t="s">
        <v>5875</v>
      </c>
    </row>
    <row r="4562" spans="1:1" x14ac:dyDescent="0.25">
      <c r="A4562" t="s">
        <v>5878</v>
      </c>
    </row>
    <row r="4563" spans="1:1" x14ac:dyDescent="0.25">
      <c r="A4563" t="s">
        <v>5881</v>
      </c>
    </row>
    <row r="4564" spans="1:1" x14ac:dyDescent="0.25">
      <c r="A4564" t="s">
        <v>5897</v>
      </c>
    </row>
    <row r="4565" spans="1:1" x14ac:dyDescent="0.25">
      <c r="A4565" t="s">
        <v>5902</v>
      </c>
    </row>
    <row r="4566" spans="1:1" x14ac:dyDescent="0.25">
      <c r="A4566" t="s">
        <v>5918</v>
      </c>
    </row>
    <row r="4567" spans="1:1" x14ac:dyDescent="0.25">
      <c r="A4567" t="s">
        <v>5922</v>
      </c>
    </row>
    <row r="4568" spans="1:1" x14ac:dyDescent="0.25">
      <c r="A4568" t="s">
        <v>5929</v>
      </c>
    </row>
    <row r="4569" spans="1:1" x14ac:dyDescent="0.25">
      <c r="A4569" t="s">
        <v>5944</v>
      </c>
    </row>
    <row r="4570" spans="1:1" x14ac:dyDescent="0.25">
      <c r="A4570" t="s">
        <v>5950</v>
      </c>
    </row>
    <row r="4571" spans="1:1" x14ac:dyDescent="0.25">
      <c r="A4571" t="s">
        <v>5954</v>
      </c>
    </row>
    <row r="4572" spans="1:1" x14ac:dyDescent="0.25">
      <c r="A4572" t="s">
        <v>5987</v>
      </c>
    </row>
    <row r="4573" spans="1:1" x14ac:dyDescent="0.25">
      <c r="A4573" t="s">
        <v>5999</v>
      </c>
    </row>
    <row r="4574" spans="1:1" x14ac:dyDescent="0.25">
      <c r="A4574" t="s">
        <v>6013</v>
      </c>
    </row>
    <row r="4575" spans="1:1" x14ac:dyDescent="0.25">
      <c r="A4575" t="s">
        <v>6022</v>
      </c>
    </row>
    <row r="4576" spans="1:1" x14ac:dyDescent="0.25">
      <c r="A4576" t="s">
        <v>6034</v>
      </c>
    </row>
    <row r="4577" spans="1:1" x14ac:dyDescent="0.25">
      <c r="A4577" t="s">
        <v>6046</v>
      </c>
    </row>
    <row r="4578" spans="1:1" x14ac:dyDescent="0.25">
      <c r="A4578" t="s">
        <v>6059</v>
      </c>
    </row>
    <row r="4579" spans="1:1" x14ac:dyDescent="0.25">
      <c r="A4579" t="s">
        <v>6065</v>
      </c>
    </row>
    <row r="4580" spans="1:1" x14ac:dyDescent="0.25">
      <c r="A4580" t="s">
        <v>6068</v>
      </c>
    </row>
    <row r="4581" spans="1:1" x14ac:dyDescent="0.25">
      <c r="A4581" t="s">
        <v>6076</v>
      </c>
    </row>
    <row r="4582" spans="1:1" x14ac:dyDescent="0.25">
      <c r="A4582" t="s">
        <v>6087</v>
      </c>
    </row>
    <row r="4583" spans="1:1" x14ac:dyDescent="0.25">
      <c r="A4583" t="s">
        <v>6095</v>
      </c>
    </row>
    <row r="4584" spans="1:1" x14ac:dyDescent="0.25">
      <c r="A4584" t="s">
        <v>6100</v>
      </c>
    </row>
    <row r="4585" spans="1:1" x14ac:dyDescent="0.25">
      <c r="A4585" t="s">
        <v>6103</v>
      </c>
    </row>
    <row r="4586" spans="1:1" x14ac:dyDescent="0.25">
      <c r="A4586" t="s">
        <v>6109</v>
      </c>
    </row>
    <row r="4587" spans="1:1" x14ac:dyDescent="0.25">
      <c r="A4587" t="s">
        <v>6114</v>
      </c>
    </row>
    <row r="4588" spans="1:1" x14ac:dyDescent="0.25">
      <c r="A4588" t="s">
        <v>6126</v>
      </c>
    </row>
    <row r="4589" spans="1:1" x14ac:dyDescent="0.25">
      <c r="A4589" t="s">
        <v>6130</v>
      </c>
    </row>
    <row r="4590" spans="1:1" x14ac:dyDescent="0.25">
      <c r="A4590" t="s">
        <v>6133</v>
      </c>
    </row>
    <row r="4591" spans="1:1" x14ac:dyDescent="0.25">
      <c r="A4591" t="s">
        <v>6145</v>
      </c>
    </row>
    <row r="4592" spans="1:1" x14ac:dyDescent="0.25">
      <c r="A4592" t="s">
        <v>6149</v>
      </c>
    </row>
    <row r="4593" spans="1:1" x14ac:dyDescent="0.25">
      <c r="A4593" t="s">
        <v>6157</v>
      </c>
    </row>
    <row r="4594" spans="1:1" x14ac:dyDescent="0.25">
      <c r="A4594" t="s">
        <v>6163</v>
      </c>
    </row>
    <row r="4595" spans="1:1" x14ac:dyDescent="0.25">
      <c r="A4595" t="s">
        <v>6174</v>
      </c>
    </row>
    <row r="4596" spans="1:1" x14ac:dyDescent="0.25">
      <c r="A4596" t="s">
        <v>6182</v>
      </c>
    </row>
    <row r="4597" spans="1:1" x14ac:dyDescent="0.25">
      <c r="A4597" t="s">
        <v>6186</v>
      </c>
    </row>
    <row r="4598" spans="1:1" x14ac:dyDescent="0.25">
      <c r="A4598" t="s">
        <v>6200</v>
      </c>
    </row>
    <row r="4599" spans="1:1" x14ac:dyDescent="0.25">
      <c r="A4599" t="s">
        <v>6206</v>
      </c>
    </row>
    <row r="4600" spans="1:1" x14ac:dyDescent="0.25">
      <c r="A4600" t="s">
        <v>6211</v>
      </c>
    </row>
    <row r="4601" spans="1:1" x14ac:dyDescent="0.25">
      <c r="A4601" t="s">
        <v>6222</v>
      </c>
    </row>
    <row r="4602" spans="1:1" x14ac:dyDescent="0.25">
      <c r="A4602" t="s">
        <v>6230</v>
      </c>
    </row>
    <row r="4603" spans="1:1" x14ac:dyDescent="0.25">
      <c r="A4603" t="s">
        <v>6236</v>
      </c>
    </row>
    <row r="4604" spans="1:1" x14ac:dyDescent="0.25">
      <c r="A4604" t="s">
        <v>6241</v>
      </c>
    </row>
    <row r="4605" spans="1:1" x14ac:dyDescent="0.25">
      <c r="A4605" t="s">
        <v>6253</v>
      </c>
    </row>
    <row r="4606" spans="1:1" x14ac:dyDescent="0.25">
      <c r="A4606" t="s">
        <v>6258</v>
      </c>
    </row>
    <row r="4607" spans="1:1" x14ac:dyDescent="0.25">
      <c r="A4607" t="s">
        <v>6269</v>
      </c>
    </row>
    <row r="4608" spans="1:1" x14ac:dyDescent="0.25">
      <c r="A4608" t="s">
        <v>6272</v>
      </c>
    </row>
    <row r="4609" spans="1:1" x14ac:dyDescent="0.25">
      <c r="A4609" t="s">
        <v>6278</v>
      </c>
    </row>
    <row r="4610" spans="1:1" x14ac:dyDescent="0.25">
      <c r="A4610" t="s">
        <v>6284</v>
      </c>
    </row>
    <row r="4611" spans="1:1" x14ac:dyDescent="0.25">
      <c r="A4611" t="s">
        <v>6292</v>
      </c>
    </row>
    <row r="4612" spans="1:1" x14ac:dyDescent="0.25">
      <c r="A4612" t="s">
        <v>6299</v>
      </c>
    </row>
    <row r="4613" spans="1:1" x14ac:dyDescent="0.25">
      <c r="A4613" t="s">
        <v>6313</v>
      </c>
    </row>
    <row r="4614" spans="1:1" x14ac:dyDescent="0.25">
      <c r="A4614" t="s">
        <v>6317</v>
      </c>
    </row>
    <row r="4615" spans="1:1" x14ac:dyDescent="0.25">
      <c r="A4615" t="s">
        <v>6331</v>
      </c>
    </row>
    <row r="4616" spans="1:1" x14ac:dyDescent="0.25">
      <c r="A4616" t="s">
        <v>6336</v>
      </c>
    </row>
    <row r="4617" spans="1:1" x14ac:dyDescent="0.25">
      <c r="A4617" t="s">
        <v>6357</v>
      </c>
    </row>
    <row r="4618" spans="1:1" x14ac:dyDescent="0.25">
      <c r="A4618" t="s">
        <v>6381</v>
      </c>
    </row>
    <row r="4619" spans="1:1" x14ac:dyDescent="0.25">
      <c r="A4619" t="s">
        <v>6397</v>
      </c>
    </row>
    <row r="4620" spans="1:1" x14ac:dyDescent="0.25">
      <c r="A4620" t="s">
        <v>6401</v>
      </c>
    </row>
    <row r="4621" spans="1:1" x14ac:dyDescent="0.25">
      <c r="A4621" t="s">
        <v>6406</v>
      </c>
    </row>
    <row r="4622" spans="1:1" x14ac:dyDescent="0.25">
      <c r="A4622" t="s">
        <v>6422</v>
      </c>
    </row>
    <row r="4623" spans="1:1" x14ac:dyDescent="0.25">
      <c r="A4623" t="s">
        <v>6432</v>
      </c>
    </row>
    <row r="4624" spans="1:1" x14ac:dyDescent="0.25">
      <c r="A4624" t="s">
        <v>6469</v>
      </c>
    </row>
    <row r="4625" spans="1:1" x14ac:dyDescent="0.25">
      <c r="A4625" t="s">
        <v>6477</v>
      </c>
    </row>
    <row r="4626" spans="1:1" x14ac:dyDescent="0.25">
      <c r="A4626" t="s">
        <v>6482</v>
      </c>
    </row>
    <row r="4627" spans="1:1" x14ac:dyDescent="0.25">
      <c r="A4627" t="s">
        <v>6501</v>
      </c>
    </row>
    <row r="4628" spans="1:1" x14ac:dyDescent="0.25">
      <c r="A4628" t="s">
        <v>6514</v>
      </c>
    </row>
    <row r="4629" spans="1:1" x14ac:dyDescent="0.25">
      <c r="A4629" t="s">
        <v>6529</v>
      </c>
    </row>
    <row r="4630" spans="1:1" x14ac:dyDescent="0.25">
      <c r="A4630" t="s">
        <v>6543</v>
      </c>
    </row>
    <row r="4631" spans="1:1" x14ac:dyDescent="0.25">
      <c r="A4631" t="s">
        <v>6559</v>
      </c>
    </row>
    <row r="4632" spans="1:1" x14ac:dyDescent="0.25">
      <c r="A4632" t="s">
        <v>6574</v>
      </c>
    </row>
    <row r="4633" spans="1:1" x14ac:dyDescent="0.25">
      <c r="A4633" t="s">
        <v>6584</v>
      </c>
    </row>
    <row r="4634" spans="1:1" x14ac:dyDescent="0.25">
      <c r="A4634" t="s">
        <v>6590</v>
      </c>
    </row>
    <row r="4635" spans="1:1" x14ac:dyDescent="0.25">
      <c r="A4635" t="s">
        <v>6595</v>
      </c>
    </row>
    <row r="4636" spans="1:1" x14ac:dyDescent="0.25">
      <c r="A4636" t="s">
        <v>6602</v>
      </c>
    </row>
    <row r="4637" spans="1:1" x14ac:dyDescent="0.25">
      <c r="A4637" t="s">
        <v>6606</v>
      </c>
    </row>
    <row r="4638" spans="1:1" x14ac:dyDescent="0.25">
      <c r="A4638" t="s">
        <v>6615</v>
      </c>
    </row>
    <row r="4639" spans="1:1" x14ac:dyDescent="0.25">
      <c r="A4639" t="s">
        <v>6618</v>
      </c>
    </row>
    <row r="4640" spans="1:1" x14ac:dyDescent="0.25">
      <c r="A4640" t="s">
        <v>6638</v>
      </c>
    </row>
    <row r="4641" spans="1:1" x14ac:dyDescent="0.25">
      <c r="A4641" t="s">
        <v>6655</v>
      </c>
    </row>
    <row r="4642" spans="1:1" x14ac:dyDescent="0.25">
      <c r="A4642" t="s">
        <v>6677</v>
      </c>
    </row>
    <row r="4643" spans="1:1" x14ac:dyDescent="0.25">
      <c r="A4643" t="s">
        <v>6680</v>
      </c>
    </row>
    <row r="4644" spans="1:1" x14ac:dyDescent="0.25">
      <c r="A4644" t="s">
        <v>6692</v>
      </c>
    </row>
    <row r="4645" spans="1:1" x14ac:dyDescent="0.25">
      <c r="A4645" t="s">
        <v>6696</v>
      </c>
    </row>
    <row r="4646" spans="1:1" x14ac:dyDescent="0.25">
      <c r="A4646" t="s">
        <v>6726</v>
      </c>
    </row>
    <row r="4647" spans="1:1" x14ac:dyDescent="0.25">
      <c r="A4647" t="s">
        <v>6729</v>
      </c>
    </row>
    <row r="4648" spans="1:1" x14ac:dyDescent="0.25">
      <c r="A4648" t="s">
        <v>6733</v>
      </c>
    </row>
    <row r="4649" spans="1:1" x14ac:dyDescent="0.25">
      <c r="A4649" t="s">
        <v>6737</v>
      </c>
    </row>
    <row r="4650" spans="1:1" x14ac:dyDescent="0.25">
      <c r="A4650" t="s">
        <v>6744</v>
      </c>
    </row>
    <row r="4651" spans="1:1" x14ac:dyDescent="0.25">
      <c r="A4651" t="s">
        <v>6751</v>
      </c>
    </row>
    <row r="4652" spans="1:1" x14ac:dyDescent="0.25">
      <c r="A4652" t="s">
        <v>6760</v>
      </c>
    </row>
    <row r="4653" spans="1:1" x14ac:dyDescent="0.25">
      <c r="A4653" t="s">
        <v>6775</v>
      </c>
    </row>
    <row r="4654" spans="1:1" x14ac:dyDescent="0.25">
      <c r="A4654" t="s">
        <v>6790</v>
      </c>
    </row>
    <row r="4655" spans="1:1" x14ac:dyDescent="0.25">
      <c r="A4655" t="s">
        <v>6793</v>
      </c>
    </row>
    <row r="4656" spans="1:1" x14ac:dyDescent="0.25">
      <c r="A4656" t="s">
        <v>6802</v>
      </c>
    </row>
    <row r="4657" spans="1:1" x14ac:dyDescent="0.25">
      <c r="A4657" t="s">
        <v>6806</v>
      </c>
    </row>
    <row r="4658" spans="1:1" x14ac:dyDescent="0.25">
      <c r="A4658" t="s">
        <v>6810</v>
      </c>
    </row>
    <row r="4659" spans="1:1" x14ac:dyDescent="0.25">
      <c r="A4659" t="s">
        <v>6832</v>
      </c>
    </row>
    <row r="4660" spans="1:1" x14ac:dyDescent="0.25">
      <c r="A4660" t="s">
        <v>6843</v>
      </c>
    </row>
    <row r="4661" spans="1:1" x14ac:dyDescent="0.25">
      <c r="A4661" t="s">
        <v>6852</v>
      </c>
    </row>
    <row r="4662" spans="1:1" x14ac:dyDescent="0.25">
      <c r="A4662" t="s">
        <v>6879</v>
      </c>
    </row>
    <row r="4663" spans="1:1" x14ac:dyDescent="0.25">
      <c r="A4663" t="s">
        <v>6883</v>
      </c>
    </row>
    <row r="4664" spans="1:1" x14ac:dyDescent="0.25">
      <c r="A4664" t="s">
        <v>6895</v>
      </c>
    </row>
    <row r="4665" spans="1:1" x14ac:dyDescent="0.25">
      <c r="A4665" t="s">
        <v>6900</v>
      </c>
    </row>
    <row r="4666" spans="1:1" x14ac:dyDescent="0.25">
      <c r="A4666" t="s">
        <v>6905</v>
      </c>
    </row>
    <row r="4667" spans="1:1" x14ac:dyDescent="0.25">
      <c r="A4667" t="s">
        <v>6921</v>
      </c>
    </row>
    <row r="4668" spans="1:1" x14ac:dyDescent="0.25">
      <c r="A4668" t="s">
        <v>6925</v>
      </c>
    </row>
    <row r="4669" spans="1:1" x14ac:dyDescent="0.25">
      <c r="A4669" t="s">
        <v>6930</v>
      </c>
    </row>
    <row r="4670" spans="1:1" x14ac:dyDescent="0.25">
      <c r="A4670" t="s">
        <v>6937</v>
      </c>
    </row>
    <row r="4671" spans="1:1" x14ac:dyDescent="0.25">
      <c r="A4671" t="s">
        <v>6950</v>
      </c>
    </row>
    <row r="4672" spans="1:1" x14ac:dyDescent="0.25">
      <c r="A4672" t="s">
        <v>6958</v>
      </c>
    </row>
    <row r="4673" spans="1:1" x14ac:dyDescent="0.25">
      <c r="A4673" t="s">
        <v>6967</v>
      </c>
    </row>
    <row r="4674" spans="1:1" x14ac:dyDescent="0.25">
      <c r="A4674" t="s">
        <v>6982</v>
      </c>
    </row>
    <row r="4675" spans="1:1" x14ac:dyDescent="0.25">
      <c r="A4675" t="s">
        <v>6987</v>
      </c>
    </row>
    <row r="4676" spans="1:1" x14ac:dyDescent="0.25">
      <c r="A4676" t="s">
        <v>7000</v>
      </c>
    </row>
    <row r="4677" spans="1:1" x14ac:dyDescent="0.25">
      <c r="A4677" t="s">
        <v>7012</v>
      </c>
    </row>
    <row r="4678" spans="1:1" x14ac:dyDescent="0.25">
      <c r="A4678" t="s">
        <v>7020</v>
      </c>
    </row>
    <row r="4679" spans="1:1" x14ac:dyDescent="0.25">
      <c r="A4679" t="s">
        <v>7024</v>
      </c>
    </row>
    <row r="4680" spans="1:1" x14ac:dyDescent="0.25">
      <c r="A4680" t="s">
        <v>7038</v>
      </c>
    </row>
    <row r="4681" spans="1:1" x14ac:dyDescent="0.25">
      <c r="A4681" t="s">
        <v>7052</v>
      </c>
    </row>
    <row r="4682" spans="1:1" x14ac:dyDescent="0.25">
      <c r="A4682" t="s">
        <v>7064</v>
      </c>
    </row>
    <row r="4683" spans="1:1" x14ac:dyDescent="0.25">
      <c r="A4683" t="s">
        <v>7072</v>
      </c>
    </row>
    <row r="4684" spans="1:1" x14ac:dyDescent="0.25">
      <c r="A4684" t="s">
        <v>7085</v>
      </c>
    </row>
    <row r="4685" spans="1:1" x14ac:dyDescent="0.25">
      <c r="A4685" t="s">
        <v>7091</v>
      </c>
    </row>
    <row r="4686" spans="1:1" x14ac:dyDescent="0.25">
      <c r="A4686" t="s">
        <v>7094</v>
      </c>
    </row>
    <row r="4687" spans="1:1" x14ac:dyDescent="0.25">
      <c r="A4687" t="s">
        <v>7099</v>
      </c>
    </row>
    <row r="4688" spans="1:1" x14ac:dyDescent="0.25">
      <c r="A4688" t="s">
        <v>7112</v>
      </c>
    </row>
    <row r="4689" spans="1:1" x14ac:dyDescent="0.25">
      <c r="A4689" t="s">
        <v>7115</v>
      </c>
    </row>
    <row r="4690" spans="1:1" x14ac:dyDescent="0.25">
      <c r="A4690" t="s">
        <v>7118</v>
      </c>
    </row>
    <row r="4691" spans="1:1" x14ac:dyDescent="0.25">
      <c r="A4691" t="s">
        <v>7123</v>
      </c>
    </row>
    <row r="4692" spans="1:1" x14ac:dyDescent="0.25">
      <c r="A4692" t="s">
        <v>7126</v>
      </c>
    </row>
    <row r="4693" spans="1:1" x14ac:dyDescent="0.25">
      <c r="A4693" t="s">
        <v>7130</v>
      </c>
    </row>
    <row r="4694" spans="1:1" x14ac:dyDescent="0.25">
      <c r="A4694" t="s">
        <v>7142</v>
      </c>
    </row>
    <row r="4695" spans="1:1" x14ac:dyDescent="0.25">
      <c r="A4695" t="s">
        <v>7157</v>
      </c>
    </row>
    <row r="4696" spans="1:1" x14ac:dyDescent="0.25">
      <c r="A4696" t="s">
        <v>7161</v>
      </c>
    </row>
    <row r="4697" spans="1:1" x14ac:dyDescent="0.25">
      <c r="A4697" t="s">
        <v>7169</v>
      </c>
    </row>
    <row r="4698" spans="1:1" x14ac:dyDescent="0.25">
      <c r="A4698" t="s">
        <v>7187</v>
      </c>
    </row>
    <row r="4699" spans="1:1" x14ac:dyDescent="0.25">
      <c r="A4699" t="s">
        <v>7194</v>
      </c>
    </row>
    <row r="4700" spans="1:1" x14ac:dyDescent="0.25">
      <c r="A4700" t="s">
        <v>7204</v>
      </c>
    </row>
    <row r="4701" spans="1:1" x14ac:dyDescent="0.25">
      <c r="A4701" t="s">
        <v>7214</v>
      </c>
    </row>
    <row r="4702" spans="1:1" x14ac:dyDescent="0.25">
      <c r="A4702" t="s">
        <v>7228</v>
      </c>
    </row>
    <row r="4703" spans="1:1" x14ac:dyDescent="0.25">
      <c r="A4703" t="s">
        <v>7246</v>
      </c>
    </row>
    <row r="4704" spans="1:1" x14ac:dyDescent="0.25">
      <c r="A4704" t="s">
        <v>7251</v>
      </c>
    </row>
    <row r="4705" spans="1:1" x14ac:dyDescent="0.25">
      <c r="A4705" t="s">
        <v>7276</v>
      </c>
    </row>
    <row r="4706" spans="1:1" x14ac:dyDescent="0.25">
      <c r="A4706" t="s">
        <v>7288</v>
      </c>
    </row>
    <row r="4707" spans="1:1" x14ac:dyDescent="0.25">
      <c r="A4707" t="s">
        <v>7294</v>
      </c>
    </row>
    <row r="4708" spans="1:1" x14ac:dyDescent="0.25">
      <c r="A4708" t="s">
        <v>7309</v>
      </c>
    </row>
    <row r="4709" spans="1:1" x14ac:dyDescent="0.25">
      <c r="A4709" t="s">
        <v>7314</v>
      </c>
    </row>
    <row r="4710" spans="1:1" x14ac:dyDescent="0.25">
      <c r="A4710" t="s">
        <v>7323</v>
      </c>
    </row>
    <row r="4711" spans="1:1" x14ac:dyDescent="0.25">
      <c r="A4711" t="s">
        <v>7348</v>
      </c>
    </row>
    <row r="4712" spans="1:1" x14ac:dyDescent="0.25">
      <c r="A4712" t="s">
        <v>7355</v>
      </c>
    </row>
    <row r="4713" spans="1:1" x14ac:dyDescent="0.25">
      <c r="A4713" t="s">
        <v>7363</v>
      </c>
    </row>
    <row r="4714" spans="1:1" x14ac:dyDescent="0.25">
      <c r="A4714" t="s">
        <v>7379</v>
      </c>
    </row>
    <row r="4715" spans="1:1" x14ac:dyDescent="0.25">
      <c r="A4715" t="s">
        <v>7395</v>
      </c>
    </row>
    <row r="4716" spans="1:1" x14ac:dyDescent="0.25">
      <c r="A4716" t="s">
        <v>7412</v>
      </c>
    </row>
    <row r="4717" spans="1:1" x14ac:dyDescent="0.25">
      <c r="A4717" t="s">
        <v>7428</v>
      </c>
    </row>
    <row r="4718" spans="1:1" x14ac:dyDescent="0.25">
      <c r="A4718" t="s">
        <v>7433</v>
      </c>
    </row>
    <row r="4719" spans="1:1" x14ac:dyDescent="0.25">
      <c r="A4719" t="s">
        <v>7438</v>
      </c>
    </row>
    <row r="4720" spans="1:1" x14ac:dyDescent="0.25">
      <c r="A4720" t="s">
        <v>7463</v>
      </c>
    </row>
    <row r="4721" spans="1:1" x14ac:dyDescent="0.25">
      <c r="A4721" t="s">
        <v>7472</v>
      </c>
    </row>
    <row r="4722" spans="1:1" x14ac:dyDescent="0.25">
      <c r="A4722" t="s">
        <v>7495</v>
      </c>
    </row>
    <row r="4723" spans="1:1" x14ac:dyDescent="0.25">
      <c r="A4723" t="s">
        <v>7508</v>
      </c>
    </row>
    <row r="4724" spans="1:1" x14ac:dyDescent="0.25">
      <c r="A4724" t="s">
        <v>7514</v>
      </c>
    </row>
    <row r="4725" spans="1:1" x14ac:dyDescent="0.25">
      <c r="A4725" t="s">
        <v>7519</v>
      </c>
    </row>
    <row r="4726" spans="1:1" x14ac:dyDescent="0.25">
      <c r="A4726" t="s">
        <v>7523</v>
      </c>
    </row>
    <row r="4727" spans="1:1" x14ac:dyDescent="0.25">
      <c r="A4727" t="s">
        <v>7529</v>
      </c>
    </row>
    <row r="4728" spans="1:1" x14ac:dyDescent="0.25">
      <c r="A4728" t="s">
        <v>7541</v>
      </c>
    </row>
    <row r="4729" spans="1:1" x14ac:dyDescent="0.25">
      <c r="A4729" t="s">
        <v>7545</v>
      </c>
    </row>
    <row r="4730" spans="1:1" x14ac:dyDescent="0.25">
      <c r="A4730" t="s">
        <v>7550</v>
      </c>
    </row>
    <row r="4731" spans="1:1" x14ac:dyDescent="0.25">
      <c r="A4731" t="s">
        <v>7559</v>
      </c>
    </row>
    <row r="4732" spans="1:1" x14ac:dyDescent="0.25">
      <c r="A4732" t="s">
        <v>7568</v>
      </c>
    </row>
    <row r="4733" spans="1:1" x14ac:dyDescent="0.25">
      <c r="A4733" t="s">
        <v>7573</v>
      </c>
    </row>
    <row r="4734" spans="1:1" x14ac:dyDescent="0.25">
      <c r="A4734" t="s">
        <v>5777</v>
      </c>
    </row>
    <row r="4735" spans="1:1" x14ac:dyDescent="0.25">
      <c r="A4735" t="s">
        <v>7594</v>
      </c>
    </row>
    <row r="4736" spans="1:1" x14ac:dyDescent="0.25">
      <c r="A4736" t="s">
        <v>7616</v>
      </c>
    </row>
    <row r="4737" spans="1:1" x14ac:dyDescent="0.25">
      <c r="A4737" t="s">
        <v>7624</v>
      </c>
    </row>
    <row r="4738" spans="1:1" x14ac:dyDescent="0.25">
      <c r="A4738" t="s">
        <v>7656</v>
      </c>
    </row>
    <row r="4739" spans="1:1" x14ac:dyDescent="0.25">
      <c r="A4739" t="s">
        <v>7668</v>
      </c>
    </row>
    <row r="4740" spans="1:1" x14ac:dyDescent="0.25">
      <c r="A4740" t="s">
        <v>7676</v>
      </c>
    </row>
    <row r="4741" spans="1:1" x14ac:dyDescent="0.25">
      <c r="A4741" t="s">
        <v>7696</v>
      </c>
    </row>
    <row r="4742" spans="1:1" x14ac:dyDescent="0.25">
      <c r="A4742" t="s">
        <v>7706</v>
      </c>
    </row>
    <row r="4743" spans="1:1" x14ac:dyDescent="0.25">
      <c r="A4743" t="s">
        <v>7712</v>
      </c>
    </row>
    <row r="4744" spans="1:1" x14ac:dyDescent="0.25">
      <c r="A4744" t="s">
        <v>7724</v>
      </c>
    </row>
    <row r="4745" spans="1:1" x14ac:dyDescent="0.25">
      <c r="A4745" t="s">
        <v>7741</v>
      </c>
    </row>
    <row r="4746" spans="1:1" x14ac:dyDescent="0.25">
      <c r="A4746" t="s">
        <v>7747</v>
      </c>
    </row>
    <row r="4747" spans="1:1" x14ac:dyDescent="0.25">
      <c r="A4747" t="s">
        <v>7753</v>
      </c>
    </row>
    <row r="4748" spans="1:1" x14ac:dyDescent="0.25">
      <c r="A4748" t="s">
        <v>7759</v>
      </c>
    </row>
    <row r="4749" spans="1:1" x14ac:dyDescent="0.25">
      <c r="A4749" t="s">
        <v>7764</v>
      </c>
    </row>
    <row r="4750" spans="1:1" x14ac:dyDescent="0.25">
      <c r="A4750" t="s">
        <v>7782</v>
      </c>
    </row>
    <row r="4751" spans="1:1" x14ac:dyDescent="0.25">
      <c r="A4751" t="s">
        <v>7791</v>
      </c>
    </row>
    <row r="4752" spans="1:1" x14ac:dyDescent="0.25">
      <c r="A4752" t="s">
        <v>7796</v>
      </c>
    </row>
    <row r="4753" spans="1:1" x14ac:dyDescent="0.25">
      <c r="A4753" t="s">
        <v>7810</v>
      </c>
    </row>
    <row r="4754" spans="1:1" x14ac:dyDescent="0.25">
      <c r="A4754" t="s">
        <v>7827</v>
      </c>
    </row>
    <row r="4755" spans="1:1" x14ac:dyDescent="0.25">
      <c r="A4755" t="s">
        <v>7832</v>
      </c>
    </row>
    <row r="4756" spans="1:1" x14ac:dyDescent="0.25">
      <c r="A4756" t="s">
        <v>7838</v>
      </c>
    </row>
    <row r="4757" spans="1:1" x14ac:dyDescent="0.25">
      <c r="A4757" t="s">
        <v>7856</v>
      </c>
    </row>
    <row r="4758" spans="1:1" x14ac:dyDescent="0.25">
      <c r="A4758" t="s">
        <v>7865</v>
      </c>
    </row>
    <row r="4759" spans="1:1" x14ac:dyDescent="0.25">
      <c r="A4759" t="s">
        <v>7872</v>
      </c>
    </row>
    <row r="4760" spans="1:1" x14ac:dyDescent="0.25">
      <c r="A4760" t="s">
        <v>7877</v>
      </c>
    </row>
    <row r="4761" spans="1:1" x14ac:dyDescent="0.25">
      <c r="A4761" t="s">
        <v>7889</v>
      </c>
    </row>
    <row r="4762" spans="1:1" x14ac:dyDescent="0.25">
      <c r="A4762" t="s">
        <v>7893</v>
      </c>
    </row>
    <row r="4763" spans="1:1" x14ac:dyDescent="0.25">
      <c r="A4763" t="s">
        <v>7899</v>
      </c>
    </row>
    <row r="4764" spans="1:1" x14ac:dyDescent="0.25">
      <c r="A4764" t="s">
        <v>7902</v>
      </c>
    </row>
    <row r="4765" spans="1:1" x14ac:dyDescent="0.25">
      <c r="A4765" t="s">
        <v>7925</v>
      </c>
    </row>
    <row r="4766" spans="1:1" x14ac:dyDescent="0.25">
      <c r="A4766" t="s">
        <v>7930</v>
      </c>
    </row>
    <row r="4767" spans="1:1" x14ac:dyDescent="0.25">
      <c r="A4767" t="s">
        <v>7939</v>
      </c>
    </row>
    <row r="4768" spans="1:1" x14ac:dyDescent="0.25">
      <c r="A4768" t="s">
        <v>7950</v>
      </c>
    </row>
    <row r="4769" spans="1:1" x14ac:dyDescent="0.25">
      <c r="A4769" t="s">
        <v>7955</v>
      </c>
    </row>
    <row r="4770" spans="1:1" x14ac:dyDescent="0.25">
      <c r="A4770" t="s">
        <v>7959</v>
      </c>
    </row>
    <row r="4771" spans="1:1" x14ac:dyDescent="0.25">
      <c r="A4771" t="s">
        <v>7962</v>
      </c>
    </row>
    <row r="4772" spans="1:1" x14ac:dyDescent="0.25">
      <c r="A4772" t="s">
        <v>7971</v>
      </c>
    </row>
    <row r="4773" spans="1:1" x14ac:dyDescent="0.25">
      <c r="A4773" t="s">
        <v>7979</v>
      </c>
    </row>
    <row r="4774" spans="1:1" x14ac:dyDescent="0.25">
      <c r="A4774" t="s">
        <v>7983</v>
      </c>
    </row>
    <row r="4775" spans="1:1" x14ac:dyDescent="0.25">
      <c r="A4775" t="s">
        <v>7989</v>
      </c>
    </row>
    <row r="4776" spans="1:1" x14ac:dyDescent="0.25">
      <c r="A4776" t="s">
        <v>8000</v>
      </c>
    </row>
    <row r="4777" spans="1:1" x14ac:dyDescent="0.25">
      <c r="A4777" t="s">
        <v>8004</v>
      </c>
    </row>
    <row r="4778" spans="1:1" x14ac:dyDescent="0.25">
      <c r="A4778" t="s">
        <v>8007</v>
      </c>
    </row>
    <row r="4779" spans="1:1" x14ac:dyDescent="0.25">
      <c r="A4779" t="s">
        <v>8014</v>
      </c>
    </row>
    <row r="4780" spans="1:1" x14ac:dyDescent="0.25">
      <c r="A4780" t="s">
        <v>8021</v>
      </c>
    </row>
    <row r="4781" spans="1:1" x14ac:dyDescent="0.25">
      <c r="A4781" t="s">
        <v>8027</v>
      </c>
    </row>
    <row r="4782" spans="1:1" x14ac:dyDescent="0.25">
      <c r="A4782" t="s">
        <v>8031</v>
      </c>
    </row>
    <row r="4783" spans="1:1" x14ac:dyDescent="0.25">
      <c r="A4783" t="s">
        <v>8038</v>
      </c>
    </row>
    <row r="4784" spans="1:1" x14ac:dyDescent="0.25">
      <c r="A4784" t="s">
        <v>8042</v>
      </c>
    </row>
    <row r="4785" spans="1:1" x14ac:dyDescent="0.25">
      <c r="A4785" t="s">
        <v>8045</v>
      </c>
    </row>
    <row r="4786" spans="1:1" x14ac:dyDescent="0.25">
      <c r="A4786" t="s">
        <v>8052</v>
      </c>
    </row>
    <row r="4787" spans="1:1" x14ac:dyDescent="0.25">
      <c r="A4787" t="s">
        <v>8063</v>
      </c>
    </row>
    <row r="4788" spans="1:1" x14ac:dyDescent="0.25">
      <c r="A4788" t="s">
        <v>8068</v>
      </c>
    </row>
    <row r="4789" spans="1:1" x14ac:dyDescent="0.25">
      <c r="A4789" t="s">
        <v>8081</v>
      </c>
    </row>
    <row r="4790" spans="1:1" x14ac:dyDescent="0.25">
      <c r="A4790" t="s">
        <v>8092</v>
      </c>
    </row>
    <row r="4791" spans="1:1" x14ac:dyDescent="0.25">
      <c r="A4791" t="s">
        <v>8098</v>
      </c>
    </row>
    <row r="4792" spans="1:1" x14ac:dyDescent="0.25">
      <c r="A4792" t="s">
        <v>8106</v>
      </c>
    </row>
    <row r="4793" spans="1:1" x14ac:dyDescent="0.25">
      <c r="A4793" t="s">
        <v>8130</v>
      </c>
    </row>
    <row r="4794" spans="1:1" x14ac:dyDescent="0.25">
      <c r="A4794" t="s">
        <v>8136</v>
      </c>
    </row>
    <row r="4795" spans="1:1" x14ac:dyDescent="0.25">
      <c r="A4795" t="s">
        <v>8147</v>
      </c>
    </row>
    <row r="4796" spans="1:1" x14ac:dyDescent="0.25">
      <c r="A4796" t="s">
        <v>8154</v>
      </c>
    </row>
    <row r="4797" spans="1:1" x14ac:dyDescent="0.25">
      <c r="A4797" t="s">
        <v>8165</v>
      </c>
    </row>
    <row r="4798" spans="1:1" x14ac:dyDescent="0.25">
      <c r="A4798" t="s">
        <v>8170</v>
      </c>
    </row>
    <row r="4799" spans="1:1" x14ac:dyDescent="0.25">
      <c r="A4799" t="s">
        <v>8173</v>
      </c>
    </row>
    <row r="4800" spans="1:1" x14ac:dyDescent="0.25">
      <c r="A4800" t="s">
        <v>8176</v>
      </c>
    </row>
    <row r="4801" spans="1:1" x14ac:dyDescent="0.25">
      <c r="A4801" t="s">
        <v>8188</v>
      </c>
    </row>
    <row r="4802" spans="1:1" x14ac:dyDescent="0.25">
      <c r="A4802" t="s">
        <v>8192</v>
      </c>
    </row>
    <row r="4803" spans="1:1" x14ac:dyDescent="0.25">
      <c r="A4803" t="s">
        <v>8196</v>
      </c>
    </row>
    <row r="4804" spans="1:1" x14ac:dyDescent="0.25">
      <c r="A4804" t="s">
        <v>8201</v>
      </c>
    </row>
    <row r="4805" spans="1:1" x14ac:dyDescent="0.25">
      <c r="A4805" t="s">
        <v>8209</v>
      </c>
    </row>
    <row r="4806" spans="1:1" x14ac:dyDescent="0.25">
      <c r="A4806" t="s">
        <v>8224</v>
      </c>
    </row>
    <row r="4807" spans="1:1" x14ac:dyDescent="0.25">
      <c r="A4807" t="s">
        <v>8228</v>
      </c>
    </row>
    <row r="4808" spans="1:1" x14ac:dyDescent="0.25">
      <c r="A4808" t="s">
        <v>8238</v>
      </c>
    </row>
    <row r="4809" spans="1:1" x14ac:dyDescent="0.25">
      <c r="A4809" t="s">
        <v>8246</v>
      </c>
    </row>
    <row r="4810" spans="1:1" x14ac:dyDescent="0.25">
      <c r="A4810" t="s">
        <v>8254</v>
      </c>
    </row>
    <row r="4811" spans="1:1" x14ac:dyDescent="0.25">
      <c r="A4811" t="s">
        <v>8264</v>
      </c>
    </row>
    <row r="4812" spans="1:1" x14ac:dyDescent="0.25">
      <c r="A4812" t="s">
        <v>8278</v>
      </c>
    </row>
    <row r="4813" spans="1:1" x14ac:dyDescent="0.25">
      <c r="A4813" t="s">
        <v>8290</v>
      </c>
    </row>
    <row r="4814" spans="1:1" x14ac:dyDescent="0.25">
      <c r="A4814" t="s">
        <v>8294</v>
      </c>
    </row>
    <row r="4815" spans="1:1" x14ac:dyDescent="0.25">
      <c r="A4815" t="s">
        <v>8301</v>
      </c>
    </row>
    <row r="4816" spans="1:1" x14ac:dyDescent="0.25">
      <c r="A4816" t="s">
        <v>8304</v>
      </c>
    </row>
    <row r="4817" spans="1:1" x14ac:dyDescent="0.25">
      <c r="A4817" t="s">
        <v>8312</v>
      </c>
    </row>
    <row r="4818" spans="1:1" x14ac:dyDescent="0.25">
      <c r="A4818" t="s">
        <v>8315</v>
      </c>
    </row>
    <row r="4819" spans="1:1" x14ac:dyDescent="0.25">
      <c r="A4819" t="s">
        <v>8322</v>
      </c>
    </row>
    <row r="4820" spans="1:1" x14ac:dyDescent="0.25">
      <c r="A4820" t="s">
        <v>8326</v>
      </c>
    </row>
    <row r="4821" spans="1:1" x14ac:dyDescent="0.25">
      <c r="A4821" t="s">
        <v>8337</v>
      </c>
    </row>
    <row r="4822" spans="1:1" x14ac:dyDescent="0.25">
      <c r="A4822" t="s">
        <v>8341</v>
      </c>
    </row>
    <row r="4823" spans="1:1" x14ac:dyDescent="0.25">
      <c r="A4823" t="s">
        <v>8361</v>
      </c>
    </row>
    <row r="4824" spans="1:1" x14ac:dyDescent="0.25">
      <c r="A4824" t="s">
        <v>8381</v>
      </c>
    </row>
    <row r="4825" spans="1:1" x14ac:dyDescent="0.25">
      <c r="A4825" t="s">
        <v>8408</v>
      </c>
    </row>
    <row r="4826" spans="1:1" x14ac:dyDescent="0.25">
      <c r="A4826" t="s">
        <v>8412</v>
      </c>
    </row>
    <row r="4827" spans="1:1" x14ac:dyDescent="0.25">
      <c r="A4827" t="s">
        <v>8421</v>
      </c>
    </row>
    <row r="4828" spans="1:1" x14ac:dyDescent="0.25">
      <c r="A4828" t="s">
        <v>8424</v>
      </c>
    </row>
    <row r="4829" spans="1:1" x14ac:dyDescent="0.25">
      <c r="A4829" t="s">
        <v>8437</v>
      </c>
    </row>
    <row r="4830" spans="1:1" x14ac:dyDescent="0.25">
      <c r="A4830" t="s">
        <v>8441</v>
      </c>
    </row>
    <row r="4831" spans="1:1" x14ac:dyDescent="0.25">
      <c r="A4831" t="s">
        <v>8445</v>
      </c>
    </row>
    <row r="4832" spans="1:1" x14ac:dyDescent="0.25">
      <c r="A4832" t="s">
        <v>8455</v>
      </c>
    </row>
    <row r="4833" spans="1:1" x14ac:dyDescent="0.25">
      <c r="A4833" t="s">
        <v>8458</v>
      </c>
    </row>
    <row r="4834" spans="1:1" x14ac:dyDescent="0.25">
      <c r="A4834" t="s">
        <v>8468</v>
      </c>
    </row>
    <row r="4835" spans="1:1" x14ac:dyDescent="0.25">
      <c r="A4835" t="s">
        <v>8471</v>
      </c>
    </row>
    <row r="4836" spans="1:1" x14ac:dyDescent="0.25">
      <c r="A4836" t="s">
        <v>8476</v>
      </c>
    </row>
    <row r="4837" spans="1:1" x14ac:dyDescent="0.25">
      <c r="A4837" t="s">
        <v>8495</v>
      </c>
    </row>
    <row r="4838" spans="1:1" x14ac:dyDescent="0.25">
      <c r="A4838" t="s">
        <v>8520</v>
      </c>
    </row>
    <row r="4839" spans="1:1" x14ac:dyDescent="0.25">
      <c r="A4839" t="s">
        <v>8537</v>
      </c>
    </row>
    <row r="4840" spans="1:1" x14ac:dyDescent="0.25">
      <c r="A4840" t="s">
        <v>8541</v>
      </c>
    </row>
    <row r="4841" spans="1:1" x14ac:dyDescent="0.25">
      <c r="A4841" t="s">
        <v>8544</v>
      </c>
    </row>
    <row r="4842" spans="1:1" x14ac:dyDescent="0.25">
      <c r="A4842" t="s">
        <v>8565</v>
      </c>
    </row>
    <row r="4843" spans="1:1" x14ac:dyDescent="0.25">
      <c r="A4843" t="s">
        <v>8570</v>
      </c>
    </row>
    <row r="4844" spans="1:1" x14ac:dyDescent="0.25">
      <c r="A4844" t="s">
        <v>8577</v>
      </c>
    </row>
    <row r="4845" spans="1:1" x14ac:dyDescent="0.25">
      <c r="A4845" t="s">
        <v>8589</v>
      </c>
    </row>
    <row r="4846" spans="1:1" x14ac:dyDescent="0.25">
      <c r="A4846" t="s">
        <v>8593</v>
      </c>
    </row>
    <row r="4847" spans="1:1" x14ac:dyDescent="0.25">
      <c r="A4847" t="s">
        <v>8616</v>
      </c>
    </row>
    <row r="4848" spans="1:1" x14ac:dyDescent="0.25">
      <c r="A4848" t="s">
        <v>8620</v>
      </c>
    </row>
    <row r="4849" spans="1:1" x14ac:dyDescent="0.25">
      <c r="A4849" t="s">
        <v>8626</v>
      </c>
    </row>
    <row r="4850" spans="1:1" x14ac:dyDescent="0.25">
      <c r="A4850" t="s">
        <v>8629</v>
      </c>
    </row>
    <row r="4851" spans="1:1" x14ac:dyDescent="0.25">
      <c r="A4851" t="s">
        <v>8644</v>
      </c>
    </row>
    <row r="4852" spans="1:1" x14ac:dyDescent="0.25">
      <c r="A4852" t="s">
        <v>8656</v>
      </c>
    </row>
    <row r="4853" spans="1:1" x14ac:dyDescent="0.25">
      <c r="A4853" t="s">
        <v>8663</v>
      </c>
    </row>
    <row r="4854" spans="1:1" x14ac:dyDescent="0.25">
      <c r="A4854" t="s">
        <v>8669</v>
      </c>
    </row>
    <row r="4855" spans="1:1" x14ac:dyDescent="0.25">
      <c r="A4855" t="s">
        <v>8676</v>
      </c>
    </row>
    <row r="4856" spans="1:1" x14ac:dyDescent="0.25">
      <c r="A4856" t="s">
        <v>8680</v>
      </c>
    </row>
    <row r="4857" spans="1:1" x14ac:dyDescent="0.25">
      <c r="A4857" t="s">
        <v>8712</v>
      </c>
    </row>
    <row r="4858" spans="1:1" x14ac:dyDescent="0.25">
      <c r="A4858" t="s">
        <v>8717</v>
      </c>
    </row>
    <row r="4859" spans="1:1" x14ac:dyDescent="0.25">
      <c r="A4859" t="s">
        <v>8724</v>
      </c>
    </row>
    <row r="4860" spans="1:1" x14ac:dyDescent="0.25">
      <c r="A4860" t="s">
        <v>8728</v>
      </c>
    </row>
    <row r="4861" spans="1:1" x14ac:dyDescent="0.25">
      <c r="A4861" t="s">
        <v>8732</v>
      </c>
    </row>
    <row r="4862" spans="1:1" x14ac:dyDescent="0.25">
      <c r="A4862" t="s">
        <v>8739</v>
      </c>
    </row>
    <row r="4863" spans="1:1" x14ac:dyDescent="0.25">
      <c r="A4863" t="s">
        <v>8749</v>
      </c>
    </row>
    <row r="4864" spans="1:1" x14ac:dyDescent="0.25">
      <c r="A4864" t="s">
        <v>8755</v>
      </c>
    </row>
    <row r="4865" spans="1:1" x14ac:dyDescent="0.25">
      <c r="A4865" t="s">
        <v>8766</v>
      </c>
    </row>
    <row r="4866" spans="1:1" x14ac:dyDescent="0.25">
      <c r="A4866" t="s">
        <v>8787</v>
      </c>
    </row>
    <row r="4867" spans="1:1" x14ac:dyDescent="0.25">
      <c r="A4867" t="s">
        <v>8792</v>
      </c>
    </row>
    <row r="4868" spans="1:1" x14ac:dyDescent="0.25">
      <c r="A4868" t="s">
        <v>8795</v>
      </c>
    </row>
    <row r="4869" spans="1:1" x14ac:dyDescent="0.25">
      <c r="A4869" t="s">
        <v>8807</v>
      </c>
    </row>
    <row r="4870" spans="1:1" x14ac:dyDescent="0.25">
      <c r="A4870" t="s">
        <v>8819</v>
      </c>
    </row>
    <row r="4871" spans="1:1" x14ac:dyDescent="0.25">
      <c r="A4871" t="s">
        <v>8822</v>
      </c>
    </row>
    <row r="4872" spans="1:1" x14ac:dyDescent="0.25">
      <c r="A4872" t="s">
        <v>8831</v>
      </c>
    </row>
    <row r="4873" spans="1:1" x14ac:dyDescent="0.25">
      <c r="A4873" t="s">
        <v>8836</v>
      </c>
    </row>
    <row r="4874" spans="1:1" x14ac:dyDescent="0.25">
      <c r="A4874" t="s">
        <v>8868</v>
      </c>
    </row>
    <row r="4875" spans="1:1" x14ac:dyDescent="0.25">
      <c r="A4875" t="s">
        <v>8896</v>
      </c>
    </row>
    <row r="4876" spans="1:1" x14ac:dyDescent="0.25">
      <c r="A4876" t="s">
        <v>8901</v>
      </c>
    </row>
    <row r="4877" spans="1:1" x14ac:dyDescent="0.25">
      <c r="A4877" t="s">
        <v>8909</v>
      </c>
    </row>
    <row r="4878" spans="1:1" x14ac:dyDescent="0.25">
      <c r="A4878" t="s">
        <v>8914</v>
      </c>
    </row>
    <row r="4879" spans="1:1" x14ac:dyDescent="0.25">
      <c r="A4879" t="s">
        <v>8924</v>
      </c>
    </row>
    <row r="4880" spans="1:1" x14ac:dyDescent="0.25">
      <c r="A4880" t="s">
        <v>8927</v>
      </c>
    </row>
    <row r="4881" spans="1:1" x14ac:dyDescent="0.25">
      <c r="A4881" t="s">
        <v>8949</v>
      </c>
    </row>
    <row r="4882" spans="1:1" x14ac:dyDescent="0.25">
      <c r="A4882" t="s">
        <v>8953</v>
      </c>
    </row>
    <row r="4883" spans="1:1" x14ac:dyDescent="0.25">
      <c r="A4883" t="s">
        <v>8960</v>
      </c>
    </row>
    <row r="4884" spans="1:1" x14ac:dyDescent="0.25">
      <c r="A4884" t="s">
        <v>8968</v>
      </c>
    </row>
    <row r="4885" spans="1:1" x14ac:dyDescent="0.25">
      <c r="A4885" t="s">
        <v>8977</v>
      </c>
    </row>
    <row r="4886" spans="1:1" x14ac:dyDescent="0.25">
      <c r="A4886" t="s">
        <v>8983</v>
      </c>
    </row>
    <row r="4887" spans="1:1" x14ac:dyDescent="0.25">
      <c r="A4887" t="s">
        <v>8987</v>
      </c>
    </row>
    <row r="4888" spans="1:1" x14ac:dyDescent="0.25">
      <c r="A4888" t="s">
        <v>8999</v>
      </c>
    </row>
    <row r="4889" spans="1:1" x14ac:dyDescent="0.25">
      <c r="A4889" t="s">
        <v>9003</v>
      </c>
    </row>
    <row r="4890" spans="1:1" x14ac:dyDescent="0.25">
      <c r="A4890" t="s">
        <v>9019</v>
      </c>
    </row>
    <row r="4891" spans="1:1" x14ac:dyDescent="0.25">
      <c r="A4891" t="s">
        <v>9030</v>
      </c>
    </row>
    <row r="4892" spans="1:1" x14ac:dyDescent="0.25">
      <c r="A4892" t="s">
        <v>9037</v>
      </c>
    </row>
    <row r="4893" spans="1:1" x14ac:dyDescent="0.25">
      <c r="A4893" t="s">
        <v>9041</v>
      </c>
    </row>
    <row r="4894" spans="1:1" x14ac:dyDescent="0.25">
      <c r="A4894" t="s">
        <v>9063</v>
      </c>
    </row>
    <row r="4895" spans="1:1" x14ac:dyDescent="0.25">
      <c r="A4895" t="s">
        <v>9081</v>
      </c>
    </row>
    <row r="4896" spans="1:1" x14ac:dyDescent="0.25">
      <c r="A4896" t="s">
        <v>9085</v>
      </c>
    </row>
    <row r="4897" spans="1:1" x14ac:dyDescent="0.25">
      <c r="A4897" t="s">
        <v>9106</v>
      </c>
    </row>
    <row r="4898" spans="1:1" x14ac:dyDescent="0.25">
      <c r="A4898" t="s">
        <v>9113</v>
      </c>
    </row>
    <row r="4899" spans="1:1" x14ac:dyDescent="0.25">
      <c r="A4899" t="s">
        <v>9122</v>
      </c>
    </row>
    <row r="4900" spans="1:1" x14ac:dyDescent="0.25">
      <c r="A4900" t="s">
        <v>9129</v>
      </c>
    </row>
    <row r="4901" spans="1:1" x14ac:dyDescent="0.25">
      <c r="A4901" t="s">
        <v>9132</v>
      </c>
    </row>
    <row r="4902" spans="1:1" x14ac:dyDescent="0.25">
      <c r="A4902" t="s">
        <v>9137</v>
      </c>
    </row>
    <row r="4903" spans="1:1" x14ac:dyDescent="0.25">
      <c r="A4903" t="s">
        <v>9152</v>
      </c>
    </row>
    <row r="4904" spans="1:1" x14ac:dyDescent="0.25">
      <c r="A4904" t="s">
        <v>9158</v>
      </c>
    </row>
    <row r="4905" spans="1:1" x14ac:dyDescent="0.25">
      <c r="A4905" t="s">
        <v>9171</v>
      </c>
    </row>
    <row r="4906" spans="1:1" x14ac:dyDescent="0.25">
      <c r="A4906" t="s">
        <v>9173</v>
      </c>
    </row>
    <row r="4907" spans="1:1" x14ac:dyDescent="0.25">
      <c r="A4907" t="s">
        <v>9183</v>
      </c>
    </row>
    <row r="4908" spans="1:1" x14ac:dyDescent="0.25">
      <c r="A4908" t="s">
        <v>9187</v>
      </c>
    </row>
    <row r="4909" spans="1:1" x14ac:dyDescent="0.25">
      <c r="A4909" t="s">
        <v>9199</v>
      </c>
    </row>
    <row r="4910" spans="1:1" x14ac:dyDescent="0.25">
      <c r="A4910" t="s">
        <v>9206</v>
      </c>
    </row>
    <row r="4911" spans="1:1" x14ac:dyDescent="0.25">
      <c r="A4911" t="s">
        <v>9218</v>
      </c>
    </row>
    <row r="4912" spans="1:1" x14ac:dyDescent="0.25">
      <c r="A4912" t="s">
        <v>9221</v>
      </c>
    </row>
    <row r="4913" spans="1:1" x14ac:dyDescent="0.25">
      <c r="A4913" t="s">
        <v>9243</v>
      </c>
    </row>
    <row r="4914" spans="1:1" x14ac:dyDescent="0.25">
      <c r="A4914" t="s">
        <v>9246</v>
      </c>
    </row>
    <row r="4915" spans="1:1" x14ac:dyDescent="0.25">
      <c r="A4915" t="s">
        <v>9253</v>
      </c>
    </row>
    <row r="4916" spans="1:1" x14ac:dyDescent="0.25">
      <c r="A4916" t="s">
        <v>9259</v>
      </c>
    </row>
    <row r="4917" spans="1:1" x14ac:dyDescent="0.25">
      <c r="A4917" t="s">
        <v>9261</v>
      </c>
    </row>
    <row r="4918" spans="1:1" x14ac:dyDescent="0.25">
      <c r="A4918" t="s">
        <v>9265</v>
      </c>
    </row>
    <row r="4919" spans="1:1" x14ac:dyDescent="0.25">
      <c r="A4919" t="s">
        <v>9274</v>
      </c>
    </row>
    <row r="4920" spans="1:1" x14ac:dyDescent="0.25">
      <c r="A4920" t="s">
        <v>9284</v>
      </c>
    </row>
    <row r="4921" spans="1:1" x14ac:dyDescent="0.25">
      <c r="A4921" t="s">
        <v>9289</v>
      </c>
    </row>
    <row r="4922" spans="1:1" x14ac:dyDescent="0.25">
      <c r="A4922" t="s">
        <v>9309</v>
      </c>
    </row>
    <row r="4923" spans="1:1" x14ac:dyDescent="0.25">
      <c r="A4923" t="s">
        <v>9316</v>
      </c>
    </row>
    <row r="4924" spans="1:1" x14ac:dyDescent="0.25">
      <c r="A4924" t="s">
        <v>9323</v>
      </c>
    </row>
    <row r="4925" spans="1:1" x14ac:dyDescent="0.25">
      <c r="A4925" t="s">
        <v>9331</v>
      </c>
    </row>
    <row r="4926" spans="1:1" x14ac:dyDescent="0.25">
      <c r="A4926" t="s">
        <v>9339</v>
      </c>
    </row>
    <row r="4927" spans="1:1" x14ac:dyDescent="0.25">
      <c r="A4927" t="s">
        <v>9362</v>
      </c>
    </row>
    <row r="4928" spans="1:1" x14ac:dyDescent="0.25">
      <c r="A4928" t="s">
        <v>9371</v>
      </c>
    </row>
    <row r="4929" spans="1:1" x14ac:dyDescent="0.25">
      <c r="A4929" t="s">
        <v>9374</v>
      </c>
    </row>
    <row r="4930" spans="1:1" x14ac:dyDescent="0.25">
      <c r="A4930" t="s">
        <v>9393</v>
      </c>
    </row>
    <row r="4931" spans="1:1" x14ac:dyDescent="0.25">
      <c r="A4931" t="s">
        <v>9396</v>
      </c>
    </row>
    <row r="4932" spans="1:1" x14ac:dyDescent="0.25">
      <c r="A4932" t="s">
        <v>9405</v>
      </c>
    </row>
    <row r="4933" spans="1:1" x14ac:dyDescent="0.25">
      <c r="A4933" t="s">
        <v>9412</v>
      </c>
    </row>
    <row r="4934" spans="1:1" x14ac:dyDescent="0.25">
      <c r="A4934" t="s">
        <v>9424</v>
      </c>
    </row>
    <row r="4935" spans="1:1" x14ac:dyDescent="0.25">
      <c r="A4935" t="s">
        <v>9438</v>
      </c>
    </row>
    <row r="4936" spans="1:1" x14ac:dyDescent="0.25">
      <c r="A4936" t="s">
        <v>9449</v>
      </c>
    </row>
    <row r="4937" spans="1:1" x14ac:dyDescent="0.25">
      <c r="A4937" t="s">
        <v>9453</v>
      </c>
    </row>
    <row r="4938" spans="1:1" x14ac:dyDescent="0.25">
      <c r="A4938" t="s">
        <v>9457</v>
      </c>
    </row>
    <row r="4939" spans="1:1" x14ac:dyDescent="0.25">
      <c r="A4939" t="s">
        <v>9469</v>
      </c>
    </row>
    <row r="4940" spans="1:1" x14ac:dyDescent="0.25">
      <c r="A4940" t="s">
        <v>9481</v>
      </c>
    </row>
    <row r="4941" spans="1:1" x14ac:dyDescent="0.25">
      <c r="A4941" t="s">
        <v>9484</v>
      </c>
    </row>
    <row r="4942" spans="1:1" x14ac:dyDescent="0.25">
      <c r="A4942" t="s">
        <v>9489</v>
      </c>
    </row>
    <row r="4943" spans="1:1" x14ac:dyDescent="0.25">
      <c r="A4943" t="s">
        <v>9503</v>
      </c>
    </row>
    <row r="4944" spans="1:1" x14ac:dyDescent="0.25">
      <c r="A4944" t="s">
        <v>9511</v>
      </c>
    </row>
    <row r="4945" spans="1:1" x14ac:dyDescent="0.25">
      <c r="A4945" t="s">
        <v>9522</v>
      </c>
    </row>
    <row r="4946" spans="1:1" x14ac:dyDescent="0.25">
      <c r="A4946" t="s">
        <v>9527</v>
      </c>
    </row>
    <row r="4947" spans="1:1" x14ac:dyDescent="0.25">
      <c r="A4947" t="s">
        <v>9537</v>
      </c>
    </row>
    <row r="4948" spans="1:1" x14ac:dyDescent="0.25">
      <c r="A4948" t="s">
        <v>9542</v>
      </c>
    </row>
    <row r="4949" spans="1:1" x14ac:dyDescent="0.25">
      <c r="A4949" t="s">
        <v>9573</v>
      </c>
    </row>
    <row r="4950" spans="1:1" x14ac:dyDescent="0.25">
      <c r="A4950" t="s">
        <v>9581</v>
      </c>
    </row>
    <row r="4951" spans="1:1" x14ac:dyDescent="0.25">
      <c r="A4951" t="s">
        <v>9590</v>
      </c>
    </row>
    <row r="4952" spans="1:1" x14ac:dyDescent="0.25">
      <c r="A4952" t="s">
        <v>9594</v>
      </c>
    </row>
    <row r="4953" spans="1:1" x14ac:dyDescent="0.25">
      <c r="A4953" t="s">
        <v>5184</v>
      </c>
    </row>
    <row r="4954" spans="1:1" x14ac:dyDescent="0.25">
      <c r="A4954" t="s">
        <v>9605</v>
      </c>
    </row>
    <row r="4955" spans="1:1" x14ac:dyDescent="0.25">
      <c r="A4955" t="s">
        <v>9612</v>
      </c>
    </row>
    <row r="4956" spans="1:1" x14ac:dyDescent="0.25">
      <c r="A4956" t="s">
        <v>9628</v>
      </c>
    </row>
    <row r="4957" spans="1:1" x14ac:dyDescent="0.25">
      <c r="A4957" t="s">
        <v>9635</v>
      </c>
    </row>
    <row r="4958" spans="1:1" x14ac:dyDescent="0.25">
      <c r="A4958" t="s">
        <v>9653</v>
      </c>
    </row>
    <row r="4959" spans="1:1" x14ac:dyDescent="0.25">
      <c r="A4959" t="s">
        <v>9661</v>
      </c>
    </row>
    <row r="4960" spans="1:1" x14ac:dyDescent="0.25">
      <c r="A4960" t="s">
        <v>9670</v>
      </c>
    </row>
    <row r="4961" spans="1:1" x14ac:dyDescent="0.25">
      <c r="A4961" t="s">
        <v>9680</v>
      </c>
    </row>
    <row r="4962" spans="1:1" x14ac:dyDescent="0.25">
      <c r="A4962" t="s">
        <v>9684</v>
      </c>
    </row>
    <row r="4963" spans="1:1" x14ac:dyDescent="0.25">
      <c r="A4963" t="s">
        <v>9694</v>
      </c>
    </row>
    <row r="4964" spans="1:1" x14ac:dyDescent="0.25">
      <c r="A4964" t="s">
        <v>4031</v>
      </c>
    </row>
    <row r="4965" spans="1:1" x14ac:dyDescent="0.25">
      <c r="A4965" t="s">
        <v>9728</v>
      </c>
    </row>
    <row r="4966" spans="1:1" x14ac:dyDescent="0.25">
      <c r="A4966" t="s">
        <v>9737</v>
      </c>
    </row>
    <row r="4967" spans="1:1" x14ac:dyDescent="0.25">
      <c r="A4967" t="s">
        <v>9741</v>
      </c>
    </row>
    <row r="4968" spans="1:1" x14ac:dyDescent="0.25">
      <c r="A4968" t="s">
        <v>9747</v>
      </c>
    </row>
    <row r="4969" spans="1:1" x14ac:dyDescent="0.25">
      <c r="A4969" t="s">
        <v>9751</v>
      </c>
    </row>
    <row r="4970" spans="1:1" x14ac:dyDescent="0.25">
      <c r="A4970" t="s">
        <v>9762</v>
      </c>
    </row>
    <row r="4971" spans="1:1" x14ac:dyDescent="0.25">
      <c r="A4971" t="s">
        <v>9768</v>
      </c>
    </row>
    <row r="4972" spans="1:1" x14ac:dyDescent="0.25">
      <c r="A4972" t="s">
        <v>9781</v>
      </c>
    </row>
    <row r="4973" spans="1:1" x14ac:dyDescent="0.25">
      <c r="A4973" t="s">
        <v>9796</v>
      </c>
    </row>
    <row r="4974" spans="1:1" x14ac:dyDescent="0.25">
      <c r="A4974" t="s">
        <v>9807</v>
      </c>
    </row>
    <row r="4975" spans="1:1" x14ac:dyDescent="0.25">
      <c r="A4975" t="s">
        <v>9810</v>
      </c>
    </row>
    <row r="4976" spans="1:1" x14ac:dyDescent="0.25">
      <c r="A4976" t="s">
        <v>9819</v>
      </c>
    </row>
    <row r="4977" spans="1:1" x14ac:dyDescent="0.25">
      <c r="A4977" t="s">
        <v>9822</v>
      </c>
    </row>
    <row r="4978" spans="1:1" x14ac:dyDescent="0.25">
      <c r="A4978" t="s">
        <v>9826</v>
      </c>
    </row>
    <row r="4979" spans="1:1" x14ac:dyDescent="0.25">
      <c r="A4979" t="s">
        <v>9830</v>
      </c>
    </row>
    <row r="4980" spans="1:1" x14ac:dyDescent="0.25">
      <c r="A4980" t="s">
        <v>9836</v>
      </c>
    </row>
    <row r="4981" spans="1:1" x14ac:dyDescent="0.25">
      <c r="A4981" t="s">
        <v>9842</v>
      </c>
    </row>
    <row r="4982" spans="1:1" x14ac:dyDescent="0.25">
      <c r="A4982" t="s">
        <v>3435</v>
      </c>
    </row>
    <row r="4983" spans="1:1" x14ac:dyDescent="0.25">
      <c r="A4983" t="s">
        <v>9858</v>
      </c>
    </row>
    <row r="4984" spans="1:1" x14ac:dyDescent="0.25">
      <c r="A4984" t="s">
        <v>9863</v>
      </c>
    </row>
    <row r="4985" spans="1:1" x14ac:dyDescent="0.25">
      <c r="A4985" t="s">
        <v>9876</v>
      </c>
    </row>
    <row r="4986" spans="1:1" x14ac:dyDescent="0.25">
      <c r="A4986" t="s">
        <v>9885</v>
      </c>
    </row>
    <row r="4987" spans="1:1" x14ac:dyDescent="0.25">
      <c r="A4987" t="s">
        <v>9891</v>
      </c>
    </row>
    <row r="4988" spans="1:1" x14ac:dyDescent="0.25">
      <c r="A4988" t="s">
        <v>9900</v>
      </c>
    </row>
    <row r="4989" spans="1:1" x14ac:dyDescent="0.25">
      <c r="A4989" t="s">
        <v>9908</v>
      </c>
    </row>
    <row r="4990" spans="1:1" x14ac:dyDescent="0.25">
      <c r="A4990" t="s">
        <v>9927</v>
      </c>
    </row>
    <row r="4991" spans="1:1" x14ac:dyDescent="0.25">
      <c r="A4991" t="s">
        <v>9946</v>
      </c>
    </row>
    <row r="4992" spans="1:1" x14ac:dyDescent="0.25">
      <c r="A4992" t="s">
        <v>9953</v>
      </c>
    </row>
    <row r="4993" spans="1:1" x14ac:dyDescent="0.25">
      <c r="A4993" t="s">
        <v>9964</v>
      </c>
    </row>
    <row r="4994" spans="1:1" x14ac:dyDescent="0.25">
      <c r="A4994" t="s">
        <v>9969</v>
      </c>
    </row>
    <row r="4995" spans="1:1" x14ac:dyDescent="0.25">
      <c r="A4995" t="s">
        <v>9986</v>
      </c>
    </row>
    <row r="4996" spans="1:1" x14ac:dyDescent="0.25">
      <c r="A4996" t="s">
        <v>9995</v>
      </c>
    </row>
    <row r="4997" spans="1:1" x14ac:dyDescent="0.25">
      <c r="A4997" t="s">
        <v>10002</v>
      </c>
    </row>
    <row r="4998" spans="1:1" x14ac:dyDescent="0.25">
      <c r="A4998" t="s">
        <v>10022</v>
      </c>
    </row>
    <row r="4999" spans="1:1" x14ac:dyDescent="0.25">
      <c r="A4999" t="s">
        <v>10035</v>
      </c>
    </row>
    <row r="5000" spans="1:1" x14ac:dyDescent="0.25">
      <c r="A5000" t="s">
        <v>10042</v>
      </c>
    </row>
    <row r="5001" spans="1:1" x14ac:dyDescent="0.25">
      <c r="A5001" t="s">
        <v>10053</v>
      </c>
    </row>
    <row r="5002" spans="1:1" x14ac:dyDescent="0.25">
      <c r="A5002" t="s">
        <v>10059</v>
      </c>
    </row>
    <row r="5003" spans="1:1" x14ac:dyDescent="0.25">
      <c r="A5003" t="s">
        <v>10063</v>
      </c>
    </row>
    <row r="5004" spans="1:1" x14ac:dyDescent="0.25">
      <c r="A5004" t="s">
        <v>10072</v>
      </c>
    </row>
    <row r="5005" spans="1:1" x14ac:dyDescent="0.25">
      <c r="A5005" t="s">
        <v>10087</v>
      </c>
    </row>
    <row r="5006" spans="1:1" x14ac:dyDescent="0.25">
      <c r="A5006" t="s">
        <v>10092</v>
      </c>
    </row>
    <row r="5007" spans="1:1" x14ac:dyDescent="0.25">
      <c r="A5007" t="s">
        <v>10096</v>
      </c>
    </row>
    <row r="5008" spans="1:1" x14ac:dyDescent="0.25">
      <c r="A5008" t="s">
        <v>10101</v>
      </c>
    </row>
    <row r="5009" spans="1:1" x14ac:dyDescent="0.25">
      <c r="A5009" t="s">
        <v>10106</v>
      </c>
    </row>
    <row r="5010" spans="1:1" x14ac:dyDescent="0.25">
      <c r="A5010" t="s">
        <v>10119</v>
      </c>
    </row>
    <row r="5011" spans="1:1" x14ac:dyDescent="0.25">
      <c r="A5011" t="s">
        <v>10125</v>
      </c>
    </row>
    <row r="5012" spans="1:1" x14ac:dyDescent="0.25">
      <c r="A5012" t="s">
        <v>10137</v>
      </c>
    </row>
    <row r="5013" spans="1:1" x14ac:dyDescent="0.25">
      <c r="A5013" t="s">
        <v>10144</v>
      </c>
    </row>
    <row r="5014" spans="1:1" x14ac:dyDescent="0.25">
      <c r="A5014" t="s">
        <v>10150</v>
      </c>
    </row>
    <row r="5015" spans="1:1" x14ac:dyDescent="0.25">
      <c r="A5015" t="s">
        <v>10160</v>
      </c>
    </row>
    <row r="5016" spans="1:1" x14ac:dyDescent="0.25">
      <c r="A5016" t="s">
        <v>10190</v>
      </c>
    </row>
    <row r="5017" spans="1:1" x14ac:dyDescent="0.25">
      <c r="A5017" t="s">
        <v>10201</v>
      </c>
    </row>
    <row r="5018" spans="1:1" x14ac:dyDescent="0.25">
      <c r="A5018" t="s">
        <v>10221</v>
      </c>
    </row>
    <row r="5019" spans="1:1" x14ac:dyDescent="0.25">
      <c r="A5019" t="s">
        <v>10230</v>
      </c>
    </row>
    <row r="5020" spans="1:1" x14ac:dyDescent="0.25">
      <c r="A5020" t="s">
        <v>10236</v>
      </c>
    </row>
    <row r="5021" spans="1:1" x14ac:dyDescent="0.25">
      <c r="A5021" t="s">
        <v>10243</v>
      </c>
    </row>
    <row r="5022" spans="1:1" x14ac:dyDescent="0.25">
      <c r="A5022" t="s">
        <v>10250</v>
      </c>
    </row>
    <row r="5023" spans="1:1" x14ac:dyDescent="0.25">
      <c r="A5023" t="s">
        <v>10259</v>
      </c>
    </row>
    <row r="5024" spans="1:1" x14ac:dyDescent="0.25">
      <c r="A5024" t="s">
        <v>10269</v>
      </c>
    </row>
    <row r="5025" spans="1:1" x14ac:dyDescent="0.25">
      <c r="A5025" t="s">
        <v>10281</v>
      </c>
    </row>
    <row r="5026" spans="1:1" x14ac:dyDescent="0.25">
      <c r="A5026" t="s">
        <v>10287</v>
      </c>
    </row>
    <row r="5027" spans="1:1" x14ac:dyDescent="0.25">
      <c r="A5027" t="s">
        <v>10290</v>
      </c>
    </row>
    <row r="5028" spans="1:1" x14ac:dyDescent="0.25">
      <c r="A5028" t="s">
        <v>10321</v>
      </c>
    </row>
    <row r="5029" spans="1:1" x14ac:dyDescent="0.25">
      <c r="A5029" t="s">
        <v>10329</v>
      </c>
    </row>
    <row r="5030" spans="1:1" x14ac:dyDescent="0.25">
      <c r="A5030" t="s">
        <v>10341</v>
      </c>
    </row>
    <row r="5031" spans="1:1" x14ac:dyDescent="0.25">
      <c r="A5031" t="s">
        <v>10355</v>
      </c>
    </row>
    <row r="5032" spans="1:1" x14ac:dyDescent="0.25">
      <c r="A5032" t="s">
        <v>10360</v>
      </c>
    </row>
    <row r="5033" spans="1:1" x14ac:dyDescent="0.25">
      <c r="A5033" t="s">
        <v>10383</v>
      </c>
    </row>
    <row r="5034" spans="1:1" x14ac:dyDescent="0.25">
      <c r="A5034" t="s">
        <v>10390</v>
      </c>
    </row>
    <row r="5035" spans="1:1" x14ac:dyDescent="0.25">
      <c r="A5035" t="s">
        <v>10408</v>
      </c>
    </row>
    <row r="5036" spans="1:1" x14ac:dyDescent="0.25">
      <c r="A5036" t="s">
        <v>10417</v>
      </c>
    </row>
    <row r="5037" spans="1:1" x14ac:dyDescent="0.25">
      <c r="A5037" t="s">
        <v>10425</v>
      </c>
    </row>
    <row r="5038" spans="1:1" x14ac:dyDescent="0.25">
      <c r="A5038" t="s">
        <v>10434</v>
      </c>
    </row>
    <row r="5039" spans="1:1" x14ac:dyDescent="0.25">
      <c r="A5039" t="s">
        <v>10443</v>
      </c>
    </row>
    <row r="5040" spans="1:1" x14ac:dyDescent="0.25">
      <c r="A5040" t="s">
        <v>10458</v>
      </c>
    </row>
    <row r="5041" spans="1:1" x14ac:dyDescent="0.25">
      <c r="A5041" t="s">
        <v>10465</v>
      </c>
    </row>
    <row r="5042" spans="1:1" x14ac:dyDescent="0.25">
      <c r="A5042" t="s">
        <v>10481</v>
      </c>
    </row>
    <row r="5043" spans="1:1" x14ac:dyDescent="0.25">
      <c r="A5043" t="s">
        <v>10493</v>
      </c>
    </row>
    <row r="5044" spans="1:1" x14ac:dyDescent="0.25">
      <c r="A5044" t="s">
        <v>10497</v>
      </c>
    </row>
    <row r="5045" spans="1:1" x14ac:dyDescent="0.25">
      <c r="A5045" t="s">
        <v>10508</v>
      </c>
    </row>
    <row r="5046" spans="1:1" x14ac:dyDescent="0.25">
      <c r="A5046" t="s">
        <v>10517</v>
      </c>
    </row>
    <row r="5047" spans="1:1" x14ac:dyDescent="0.25">
      <c r="A5047" t="s">
        <v>10520</v>
      </c>
    </row>
    <row r="5048" spans="1:1" x14ac:dyDescent="0.25">
      <c r="A5048" t="s">
        <v>10526</v>
      </c>
    </row>
    <row r="5049" spans="1:1" x14ac:dyDescent="0.25">
      <c r="A5049" t="s">
        <v>10535</v>
      </c>
    </row>
    <row r="5050" spans="1:1" x14ac:dyDescent="0.25">
      <c r="A5050" t="s">
        <v>10551</v>
      </c>
    </row>
    <row r="5051" spans="1:1" x14ac:dyDescent="0.25">
      <c r="A5051" t="s">
        <v>10558</v>
      </c>
    </row>
    <row r="5052" spans="1:1" x14ac:dyDescent="0.25">
      <c r="A5052" t="s">
        <v>10566</v>
      </c>
    </row>
    <row r="5053" spans="1:1" x14ac:dyDescent="0.25">
      <c r="A5053" t="s">
        <v>10589</v>
      </c>
    </row>
    <row r="5054" spans="1:1" x14ac:dyDescent="0.25">
      <c r="A5054" t="s">
        <v>10596</v>
      </c>
    </row>
    <row r="5055" spans="1:1" x14ac:dyDescent="0.25">
      <c r="A5055" t="s">
        <v>10599</v>
      </c>
    </row>
    <row r="5056" spans="1:1" x14ac:dyDescent="0.25">
      <c r="A5056" t="s">
        <v>10614</v>
      </c>
    </row>
    <row r="5057" spans="1:1" x14ac:dyDescent="0.25">
      <c r="A5057" t="s">
        <v>10620</v>
      </c>
    </row>
    <row r="5058" spans="1:1" x14ac:dyDescent="0.25">
      <c r="A5058" t="s">
        <v>10627</v>
      </c>
    </row>
    <row r="5059" spans="1:1" x14ac:dyDescent="0.25">
      <c r="A5059" t="s">
        <v>10632</v>
      </c>
    </row>
    <row r="5060" spans="1:1" x14ac:dyDescent="0.25">
      <c r="A5060" t="s">
        <v>10644</v>
      </c>
    </row>
    <row r="5061" spans="1:1" x14ac:dyDescent="0.25">
      <c r="A5061" t="s">
        <v>10648</v>
      </c>
    </row>
    <row r="5062" spans="1:1" x14ac:dyDescent="0.25">
      <c r="A5062" t="s">
        <v>10652</v>
      </c>
    </row>
    <row r="5063" spans="1:1" x14ac:dyDescent="0.25">
      <c r="A5063" t="s">
        <v>10661</v>
      </c>
    </row>
    <row r="5064" spans="1:1" x14ac:dyDescent="0.25">
      <c r="A5064" t="s">
        <v>10666</v>
      </c>
    </row>
    <row r="5065" spans="1:1" x14ac:dyDescent="0.25">
      <c r="A5065" t="s">
        <v>10675</v>
      </c>
    </row>
    <row r="5066" spans="1:1" x14ac:dyDescent="0.25">
      <c r="A5066" t="s">
        <v>10680</v>
      </c>
    </row>
    <row r="5067" spans="1:1" x14ac:dyDescent="0.25">
      <c r="A5067" t="s">
        <v>10683</v>
      </c>
    </row>
    <row r="5068" spans="1:1" x14ac:dyDescent="0.25">
      <c r="A5068" t="s">
        <v>10686</v>
      </c>
    </row>
    <row r="5069" spans="1:1" x14ac:dyDescent="0.25">
      <c r="A5069" t="s">
        <v>10690</v>
      </c>
    </row>
    <row r="5070" spans="1:1" x14ac:dyDescent="0.25">
      <c r="A5070" t="s">
        <v>10693</v>
      </c>
    </row>
    <row r="5071" spans="1:1" x14ac:dyDescent="0.25">
      <c r="A5071" t="s">
        <v>10714</v>
      </c>
    </row>
    <row r="5072" spans="1:1" x14ac:dyDescent="0.25">
      <c r="A5072" t="s">
        <v>10730</v>
      </c>
    </row>
    <row r="5073" spans="1:1" x14ac:dyDescent="0.25">
      <c r="A5073" t="s">
        <v>10737</v>
      </c>
    </row>
    <row r="5074" spans="1:1" x14ac:dyDescent="0.25">
      <c r="A5074" t="s">
        <v>10741</v>
      </c>
    </row>
    <row r="5075" spans="1:1" x14ac:dyDescent="0.25">
      <c r="A5075" t="s">
        <v>10746</v>
      </c>
    </row>
    <row r="5076" spans="1:1" x14ac:dyDescent="0.25">
      <c r="A5076" t="s">
        <v>10754</v>
      </c>
    </row>
    <row r="5077" spans="1:1" x14ac:dyDescent="0.25">
      <c r="A5077" t="s">
        <v>10757</v>
      </c>
    </row>
    <row r="5078" spans="1:1" x14ac:dyDescent="0.25">
      <c r="A5078" t="s">
        <v>10760</v>
      </c>
    </row>
    <row r="5079" spans="1:1" x14ac:dyDescent="0.25">
      <c r="A5079" t="s">
        <v>10766</v>
      </c>
    </row>
    <row r="5080" spans="1:1" x14ac:dyDescent="0.25">
      <c r="A5080" t="s">
        <v>10770</v>
      </c>
    </row>
    <row r="5081" spans="1:1" x14ac:dyDescent="0.25">
      <c r="A5081" t="s">
        <v>10776</v>
      </c>
    </row>
    <row r="5082" spans="1:1" x14ac:dyDescent="0.25">
      <c r="A5082" t="s">
        <v>10781</v>
      </c>
    </row>
    <row r="5083" spans="1:1" x14ac:dyDescent="0.25">
      <c r="A5083" t="s">
        <v>10795</v>
      </c>
    </row>
    <row r="5084" spans="1:1" x14ac:dyDescent="0.25">
      <c r="A5084" t="s">
        <v>10805</v>
      </c>
    </row>
    <row r="5085" spans="1:1" x14ac:dyDescent="0.25">
      <c r="A5085" t="s">
        <v>10812</v>
      </c>
    </row>
    <row r="5086" spans="1:1" x14ac:dyDescent="0.25">
      <c r="A5086" t="s">
        <v>10821</v>
      </c>
    </row>
    <row r="5087" spans="1:1" x14ac:dyDescent="0.25">
      <c r="A5087" t="s">
        <v>10827</v>
      </c>
    </row>
    <row r="5088" spans="1:1" x14ac:dyDescent="0.25">
      <c r="A5088" t="s">
        <v>10837</v>
      </c>
    </row>
    <row r="5089" spans="1:1" x14ac:dyDescent="0.25">
      <c r="A5089" t="s">
        <v>10844</v>
      </c>
    </row>
    <row r="5090" spans="1:1" x14ac:dyDescent="0.25">
      <c r="A5090" t="s">
        <v>10848</v>
      </c>
    </row>
    <row r="5091" spans="1:1" x14ac:dyDescent="0.25">
      <c r="A5091" t="s">
        <v>10858</v>
      </c>
    </row>
    <row r="5092" spans="1:1" x14ac:dyDescent="0.25">
      <c r="A5092" t="s">
        <v>10865</v>
      </c>
    </row>
    <row r="5093" spans="1:1" x14ac:dyDescent="0.25">
      <c r="A5093" t="s">
        <v>10870</v>
      </c>
    </row>
    <row r="5094" spans="1:1" x14ac:dyDescent="0.25">
      <c r="A5094" t="s">
        <v>10892</v>
      </c>
    </row>
    <row r="5095" spans="1:1" x14ac:dyDescent="0.25">
      <c r="A5095" t="s">
        <v>10898</v>
      </c>
    </row>
    <row r="5096" spans="1:1" x14ac:dyDescent="0.25">
      <c r="A5096" t="s">
        <v>10913</v>
      </c>
    </row>
    <row r="5097" spans="1:1" x14ac:dyDescent="0.25">
      <c r="A5097" t="s">
        <v>10917</v>
      </c>
    </row>
    <row r="5098" spans="1:1" x14ac:dyDescent="0.25">
      <c r="A5098" t="s">
        <v>10927</v>
      </c>
    </row>
    <row r="5099" spans="1:1" x14ac:dyDescent="0.25">
      <c r="A5099" t="s">
        <v>10935</v>
      </c>
    </row>
    <row r="5100" spans="1:1" x14ac:dyDescent="0.25">
      <c r="A5100" t="s">
        <v>10947</v>
      </c>
    </row>
    <row r="5101" spans="1:1" x14ac:dyDescent="0.25">
      <c r="A5101" t="s">
        <v>10950</v>
      </c>
    </row>
    <row r="5102" spans="1:1" x14ac:dyDescent="0.25">
      <c r="A5102" t="s">
        <v>10955</v>
      </c>
    </row>
    <row r="5103" spans="1:1" x14ac:dyDescent="0.25">
      <c r="A5103" t="s">
        <v>10975</v>
      </c>
    </row>
    <row r="5104" spans="1:1" x14ac:dyDescent="0.25">
      <c r="A5104" t="s">
        <v>10992</v>
      </c>
    </row>
    <row r="5105" spans="1:1" x14ac:dyDescent="0.25">
      <c r="A5105" t="s">
        <v>11007</v>
      </c>
    </row>
    <row r="5106" spans="1:1" x14ac:dyDescent="0.25">
      <c r="A5106" t="s">
        <v>11011</v>
      </c>
    </row>
    <row r="5107" spans="1:1" x14ac:dyDescent="0.25">
      <c r="A5107" t="s">
        <v>11014</v>
      </c>
    </row>
    <row r="5108" spans="1:1" x14ac:dyDescent="0.25">
      <c r="A5108" t="s">
        <v>11025</v>
      </c>
    </row>
    <row r="5109" spans="1:1" x14ac:dyDescent="0.25">
      <c r="A5109" t="s">
        <v>11040</v>
      </c>
    </row>
    <row r="5110" spans="1:1" x14ac:dyDescent="0.25">
      <c r="A5110" t="s">
        <v>11049</v>
      </c>
    </row>
    <row r="5111" spans="1:1" x14ac:dyDescent="0.25">
      <c r="A5111" t="s">
        <v>11059</v>
      </c>
    </row>
    <row r="5112" spans="1:1" x14ac:dyDescent="0.25">
      <c r="A5112" t="s">
        <v>11063</v>
      </c>
    </row>
    <row r="5113" spans="1:1" x14ac:dyDescent="0.25">
      <c r="A5113" t="s">
        <v>11070</v>
      </c>
    </row>
    <row r="5114" spans="1:1" x14ac:dyDescent="0.25">
      <c r="A5114" t="s">
        <v>11076</v>
      </c>
    </row>
    <row r="5115" spans="1:1" x14ac:dyDescent="0.25">
      <c r="A5115" t="s">
        <v>11079</v>
      </c>
    </row>
    <row r="5116" spans="1:1" x14ac:dyDescent="0.25">
      <c r="A5116" t="s">
        <v>11094</v>
      </c>
    </row>
    <row r="5117" spans="1:1" x14ac:dyDescent="0.25">
      <c r="A5117" t="s">
        <v>11102</v>
      </c>
    </row>
    <row r="5118" spans="1:1" x14ac:dyDescent="0.25">
      <c r="A5118" t="s">
        <v>11106</v>
      </c>
    </row>
    <row r="5119" spans="1:1" x14ac:dyDescent="0.25">
      <c r="A5119" t="s">
        <v>11150</v>
      </c>
    </row>
    <row r="5120" spans="1:1" x14ac:dyDescent="0.25">
      <c r="A5120" t="s">
        <v>11171</v>
      </c>
    </row>
    <row r="5121" spans="1:1" x14ac:dyDescent="0.25">
      <c r="A5121" t="s">
        <v>11187</v>
      </c>
    </row>
    <row r="5122" spans="1:1" x14ac:dyDescent="0.25">
      <c r="A5122" t="s">
        <v>11191</v>
      </c>
    </row>
    <row r="5123" spans="1:1" x14ac:dyDescent="0.25">
      <c r="A5123" t="s">
        <v>11200</v>
      </c>
    </row>
    <row r="5124" spans="1:1" x14ac:dyDescent="0.25">
      <c r="A5124" t="s">
        <v>11205</v>
      </c>
    </row>
    <row r="5125" spans="1:1" x14ac:dyDescent="0.25">
      <c r="A5125" t="s">
        <v>11209</v>
      </c>
    </row>
    <row r="5126" spans="1:1" x14ac:dyDescent="0.25">
      <c r="A5126" t="s">
        <v>11236</v>
      </c>
    </row>
    <row r="5127" spans="1:1" x14ac:dyDescent="0.25">
      <c r="A5127" t="s">
        <v>11249</v>
      </c>
    </row>
    <row r="5128" spans="1:1" x14ac:dyDescent="0.25">
      <c r="A5128" t="s">
        <v>11253</v>
      </c>
    </row>
    <row r="5129" spans="1:1" x14ac:dyDescent="0.25">
      <c r="A5129" t="s">
        <v>11258</v>
      </c>
    </row>
    <row r="5130" spans="1:1" x14ac:dyDescent="0.25">
      <c r="A5130" t="s">
        <v>11262</v>
      </c>
    </row>
    <row r="5131" spans="1:1" x14ac:dyDescent="0.25">
      <c r="A5131" t="s">
        <v>11275</v>
      </c>
    </row>
    <row r="5132" spans="1:1" x14ac:dyDescent="0.25">
      <c r="A5132" t="s">
        <v>11294</v>
      </c>
    </row>
    <row r="5133" spans="1:1" x14ac:dyDescent="0.25">
      <c r="A5133" t="s">
        <v>11304</v>
      </c>
    </row>
    <row r="5134" spans="1:1" x14ac:dyDescent="0.25">
      <c r="A5134" t="s">
        <v>11311</v>
      </c>
    </row>
    <row r="5135" spans="1:1" x14ac:dyDescent="0.25">
      <c r="A5135" t="s">
        <v>11320</v>
      </c>
    </row>
    <row r="5136" spans="1:1" x14ac:dyDescent="0.25">
      <c r="A5136" t="s">
        <v>11334</v>
      </c>
    </row>
    <row r="5137" spans="1:1" x14ac:dyDescent="0.25">
      <c r="A5137" t="s">
        <v>11338</v>
      </c>
    </row>
    <row r="5138" spans="1:1" x14ac:dyDescent="0.25">
      <c r="A5138" t="s">
        <v>5305</v>
      </c>
    </row>
    <row r="5139" spans="1:1" x14ac:dyDescent="0.25">
      <c r="A5139" t="s">
        <v>11353</v>
      </c>
    </row>
    <row r="5140" spans="1:1" x14ac:dyDescent="0.25">
      <c r="A5140" t="s">
        <v>11360</v>
      </c>
    </row>
    <row r="5141" spans="1:1" x14ac:dyDescent="0.25">
      <c r="A5141" t="s">
        <v>11363</v>
      </c>
    </row>
    <row r="5142" spans="1:1" x14ac:dyDescent="0.25">
      <c r="A5142" t="s">
        <v>11371</v>
      </c>
    </row>
    <row r="5143" spans="1:1" x14ac:dyDescent="0.25">
      <c r="A5143" t="s">
        <v>11375</v>
      </c>
    </row>
    <row r="5144" spans="1:1" x14ac:dyDescent="0.25">
      <c r="A5144" t="s">
        <v>11387</v>
      </c>
    </row>
    <row r="5145" spans="1:1" x14ac:dyDescent="0.25">
      <c r="A5145" t="s">
        <v>11392</v>
      </c>
    </row>
    <row r="5146" spans="1:1" x14ac:dyDescent="0.25">
      <c r="A5146" t="s">
        <v>11397</v>
      </c>
    </row>
    <row r="5147" spans="1:1" x14ac:dyDescent="0.25">
      <c r="A5147" t="s">
        <v>11405</v>
      </c>
    </row>
    <row r="5148" spans="1:1" x14ac:dyDescent="0.25">
      <c r="A5148" t="s">
        <v>11416</v>
      </c>
    </row>
    <row r="5149" spans="1:1" x14ac:dyDescent="0.25">
      <c r="A5149" t="s">
        <v>11419</v>
      </c>
    </row>
    <row r="5150" spans="1:1" x14ac:dyDescent="0.25">
      <c r="A5150" t="s">
        <v>11434</v>
      </c>
    </row>
    <row r="5151" spans="1:1" x14ac:dyDescent="0.25">
      <c r="A5151" t="s">
        <v>11442</v>
      </c>
    </row>
    <row r="5152" spans="1:1" x14ac:dyDescent="0.25">
      <c r="A5152" t="s">
        <v>11450</v>
      </c>
    </row>
    <row r="5153" spans="1:1" x14ac:dyDescent="0.25">
      <c r="A5153" t="s">
        <v>11454</v>
      </c>
    </row>
    <row r="5154" spans="1:1" x14ac:dyDescent="0.25">
      <c r="A5154" t="s">
        <v>11459</v>
      </c>
    </row>
    <row r="5155" spans="1:1" x14ac:dyDescent="0.25">
      <c r="A5155" t="s">
        <v>11463</v>
      </c>
    </row>
    <row r="5156" spans="1:1" x14ac:dyDescent="0.25">
      <c r="A5156" t="s">
        <v>11471</v>
      </c>
    </row>
    <row r="5157" spans="1:1" x14ac:dyDescent="0.25">
      <c r="A5157" t="s">
        <v>11476</v>
      </c>
    </row>
    <row r="5158" spans="1:1" x14ac:dyDescent="0.25">
      <c r="A5158" t="s">
        <v>11487</v>
      </c>
    </row>
    <row r="5159" spans="1:1" x14ac:dyDescent="0.25">
      <c r="A5159" t="s">
        <v>11489</v>
      </c>
    </row>
    <row r="5160" spans="1:1" x14ac:dyDescent="0.25">
      <c r="A5160" t="s">
        <v>11495</v>
      </c>
    </row>
    <row r="5161" spans="1:1" x14ac:dyDescent="0.25">
      <c r="A5161" t="s">
        <v>11503</v>
      </c>
    </row>
    <row r="5162" spans="1:1" x14ac:dyDescent="0.25">
      <c r="A5162" t="s">
        <v>11513</v>
      </c>
    </row>
    <row r="5163" spans="1:1" x14ac:dyDescent="0.25">
      <c r="A5163" t="s">
        <v>11522</v>
      </c>
    </row>
    <row r="5164" spans="1:1" x14ac:dyDescent="0.25">
      <c r="A5164" t="s">
        <v>11541</v>
      </c>
    </row>
    <row r="5165" spans="1:1" x14ac:dyDescent="0.25">
      <c r="A5165" t="s">
        <v>11554</v>
      </c>
    </row>
    <row r="5166" spans="1:1" x14ac:dyDescent="0.25">
      <c r="A5166" t="s">
        <v>196</v>
      </c>
    </row>
    <row r="5167" spans="1:1" x14ac:dyDescent="0.25">
      <c r="A5167" t="s">
        <v>11585</v>
      </c>
    </row>
    <row r="5168" spans="1:1" x14ac:dyDescent="0.25">
      <c r="A5168" t="s">
        <v>11589</v>
      </c>
    </row>
    <row r="5169" spans="1:1" x14ac:dyDescent="0.25">
      <c r="A5169" t="s">
        <v>11599</v>
      </c>
    </row>
    <row r="5170" spans="1:1" x14ac:dyDescent="0.25">
      <c r="A5170" t="s">
        <v>11616</v>
      </c>
    </row>
    <row r="5171" spans="1:1" x14ac:dyDescent="0.25">
      <c r="A5171" t="s">
        <v>11624</v>
      </c>
    </row>
    <row r="5172" spans="1:1" x14ac:dyDescent="0.25">
      <c r="A5172" t="s">
        <v>11634</v>
      </c>
    </row>
    <row r="5173" spans="1:1" x14ac:dyDescent="0.25">
      <c r="A5173" t="s">
        <v>11641</v>
      </c>
    </row>
    <row r="5174" spans="1:1" x14ac:dyDescent="0.25">
      <c r="A5174" t="s">
        <v>11645</v>
      </c>
    </row>
    <row r="5175" spans="1:1" x14ac:dyDescent="0.25">
      <c r="A5175" t="s">
        <v>11654</v>
      </c>
    </row>
    <row r="5176" spans="1:1" x14ac:dyDescent="0.25">
      <c r="A5176" t="s">
        <v>11657</v>
      </c>
    </row>
    <row r="5177" spans="1:1" x14ac:dyDescent="0.25">
      <c r="A5177" t="s">
        <v>11661</v>
      </c>
    </row>
    <row r="5178" spans="1:1" x14ac:dyDescent="0.25">
      <c r="A5178" t="s">
        <v>11666</v>
      </c>
    </row>
    <row r="5179" spans="1:1" x14ac:dyDescent="0.25">
      <c r="A5179" t="s">
        <v>11671</v>
      </c>
    </row>
    <row r="5180" spans="1:1" x14ac:dyDescent="0.25">
      <c r="A5180" t="s">
        <v>11677</v>
      </c>
    </row>
    <row r="5181" spans="1:1" x14ac:dyDescent="0.25">
      <c r="A5181" t="s">
        <v>11693</v>
      </c>
    </row>
    <row r="5182" spans="1:1" x14ac:dyDescent="0.25">
      <c r="A5182" t="s">
        <v>11698</v>
      </c>
    </row>
    <row r="5183" spans="1:1" x14ac:dyDescent="0.25">
      <c r="A5183" t="s">
        <v>11709</v>
      </c>
    </row>
    <row r="5184" spans="1:1" x14ac:dyDescent="0.25">
      <c r="A5184" t="s">
        <v>11718</v>
      </c>
    </row>
    <row r="5185" spans="1:1" x14ac:dyDescent="0.25">
      <c r="A5185" t="s">
        <v>11724</v>
      </c>
    </row>
    <row r="5186" spans="1:1" x14ac:dyDescent="0.25">
      <c r="A5186" t="s">
        <v>11738</v>
      </c>
    </row>
    <row r="5187" spans="1:1" x14ac:dyDescent="0.25">
      <c r="A5187" t="s">
        <v>11748</v>
      </c>
    </row>
    <row r="5188" spans="1:1" x14ac:dyDescent="0.25">
      <c r="A5188" t="s">
        <v>11753</v>
      </c>
    </row>
    <row r="5189" spans="1:1" x14ac:dyDescent="0.25">
      <c r="A5189" t="s">
        <v>11792</v>
      </c>
    </row>
    <row r="5190" spans="1:1" x14ac:dyDescent="0.25">
      <c r="A5190" t="s">
        <v>11803</v>
      </c>
    </row>
    <row r="5191" spans="1:1" x14ac:dyDescent="0.25">
      <c r="A5191" t="s">
        <v>11809</v>
      </c>
    </row>
    <row r="5192" spans="1:1" x14ac:dyDescent="0.25">
      <c r="A5192" t="s">
        <v>11835</v>
      </c>
    </row>
    <row r="5193" spans="1:1" x14ac:dyDescent="0.25">
      <c r="A5193" t="s">
        <v>11853</v>
      </c>
    </row>
    <row r="5194" spans="1:1" x14ac:dyDescent="0.25">
      <c r="A5194" t="s">
        <v>11857</v>
      </c>
    </row>
    <row r="5195" spans="1:1" x14ac:dyDescent="0.25">
      <c r="A5195" t="s">
        <v>11864</v>
      </c>
    </row>
    <row r="5196" spans="1:1" x14ac:dyDescent="0.25">
      <c r="A5196" t="s">
        <v>11870</v>
      </c>
    </row>
    <row r="5197" spans="1:1" x14ac:dyDescent="0.25">
      <c r="A5197" t="s">
        <v>11893</v>
      </c>
    </row>
    <row r="5198" spans="1:1" x14ac:dyDescent="0.25">
      <c r="A5198" t="s">
        <v>11901</v>
      </c>
    </row>
    <row r="5199" spans="1:1" x14ac:dyDescent="0.25">
      <c r="A5199" t="s">
        <v>11905</v>
      </c>
    </row>
    <row r="5200" spans="1:1" x14ac:dyDescent="0.25">
      <c r="A5200" t="s">
        <v>11925</v>
      </c>
    </row>
    <row r="5201" spans="1:1" x14ac:dyDescent="0.25">
      <c r="A5201" t="s">
        <v>11931</v>
      </c>
    </row>
    <row r="5202" spans="1:1" x14ac:dyDescent="0.25">
      <c r="A5202" t="s">
        <v>11953</v>
      </c>
    </row>
    <row r="5203" spans="1:1" x14ac:dyDescent="0.25">
      <c r="A5203" t="s">
        <v>11985</v>
      </c>
    </row>
    <row r="5204" spans="1:1" x14ac:dyDescent="0.25">
      <c r="A5204" t="s">
        <v>11991</v>
      </c>
    </row>
    <row r="5205" spans="1:1" x14ac:dyDescent="0.25">
      <c r="A5205" t="s">
        <v>11998</v>
      </c>
    </row>
    <row r="5206" spans="1:1" x14ac:dyDescent="0.25">
      <c r="A5206" t="s">
        <v>12008</v>
      </c>
    </row>
    <row r="5207" spans="1:1" x14ac:dyDescent="0.25">
      <c r="A5207" t="s">
        <v>12022</v>
      </c>
    </row>
    <row r="5208" spans="1:1" x14ac:dyDescent="0.25">
      <c r="A5208" t="s">
        <v>12028</v>
      </c>
    </row>
    <row r="5209" spans="1:1" x14ac:dyDescent="0.25">
      <c r="A5209" t="s">
        <v>12036</v>
      </c>
    </row>
    <row r="5210" spans="1:1" x14ac:dyDescent="0.25">
      <c r="A5210" t="s">
        <v>12049</v>
      </c>
    </row>
    <row r="5211" spans="1:1" x14ac:dyDescent="0.25">
      <c r="A5211" t="s">
        <v>12067</v>
      </c>
    </row>
    <row r="5212" spans="1:1" x14ac:dyDescent="0.25">
      <c r="A5212" t="s">
        <v>12082</v>
      </c>
    </row>
    <row r="5213" spans="1:1" x14ac:dyDescent="0.25">
      <c r="A5213" t="s">
        <v>12089</v>
      </c>
    </row>
    <row r="5214" spans="1:1" x14ac:dyDescent="0.25">
      <c r="A5214" t="s">
        <v>12093</v>
      </c>
    </row>
    <row r="5215" spans="1:1" x14ac:dyDescent="0.25">
      <c r="A5215" t="s">
        <v>12108</v>
      </c>
    </row>
    <row r="5216" spans="1:1" x14ac:dyDescent="0.25">
      <c r="A5216" t="s">
        <v>12114</v>
      </c>
    </row>
    <row r="5217" spans="1:1" x14ac:dyDescent="0.25">
      <c r="A5217" t="s">
        <v>12118</v>
      </c>
    </row>
    <row r="5218" spans="1:1" x14ac:dyDescent="0.25">
      <c r="A5218" t="s">
        <v>12128</v>
      </c>
    </row>
    <row r="5219" spans="1:1" x14ac:dyDescent="0.25">
      <c r="A5219" t="s">
        <v>12131</v>
      </c>
    </row>
    <row r="5220" spans="1:1" x14ac:dyDescent="0.25">
      <c r="A5220" t="s">
        <v>12144</v>
      </c>
    </row>
    <row r="5221" spans="1:1" x14ac:dyDescent="0.25">
      <c r="A5221" t="s">
        <v>12148</v>
      </c>
    </row>
    <row r="5222" spans="1:1" x14ac:dyDescent="0.25">
      <c r="A5222" t="s">
        <v>12153</v>
      </c>
    </row>
    <row r="5223" spans="1:1" x14ac:dyDescent="0.25">
      <c r="A5223" t="s">
        <v>12158</v>
      </c>
    </row>
    <row r="5224" spans="1:1" x14ac:dyDescent="0.25">
      <c r="A5224" t="s">
        <v>12167</v>
      </c>
    </row>
    <row r="5225" spans="1:1" x14ac:dyDescent="0.25">
      <c r="A5225" t="s">
        <v>12178</v>
      </c>
    </row>
    <row r="5226" spans="1:1" x14ac:dyDescent="0.25">
      <c r="A5226" t="s">
        <v>12185</v>
      </c>
    </row>
    <row r="5227" spans="1:1" x14ac:dyDescent="0.25">
      <c r="A5227" t="s">
        <v>12191</v>
      </c>
    </row>
    <row r="5228" spans="1:1" x14ac:dyDescent="0.25">
      <c r="A5228" t="s">
        <v>12197</v>
      </c>
    </row>
    <row r="5229" spans="1:1" x14ac:dyDescent="0.25">
      <c r="A5229" t="s">
        <v>12215</v>
      </c>
    </row>
    <row r="5230" spans="1:1" x14ac:dyDescent="0.25">
      <c r="A5230" t="s">
        <v>12220</v>
      </c>
    </row>
    <row r="5231" spans="1:1" x14ac:dyDescent="0.25">
      <c r="A5231" t="s">
        <v>12233</v>
      </c>
    </row>
    <row r="5232" spans="1:1" x14ac:dyDescent="0.25">
      <c r="A5232" t="s">
        <v>12239</v>
      </c>
    </row>
    <row r="5233" spans="1:1" x14ac:dyDescent="0.25">
      <c r="A5233" t="s">
        <v>12247</v>
      </c>
    </row>
    <row r="5234" spans="1:1" x14ac:dyDescent="0.25">
      <c r="A5234" t="s">
        <v>12253</v>
      </c>
    </row>
    <row r="5235" spans="1:1" x14ac:dyDescent="0.25">
      <c r="A5235" t="s">
        <v>12261</v>
      </c>
    </row>
    <row r="5236" spans="1:1" x14ac:dyDescent="0.25">
      <c r="A5236" t="s">
        <v>12268</v>
      </c>
    </row>
    <row r="5237" spans="1:1" x14ac:dyDescent="0.25">
      <c r="A5237" t="s">
        <v>12274</v>
      </c>
    </row>
    <row r="5238" spans="1:1" x14ac:dyDescent="0.25">
      <c r="A5238" t="s">
        <v>12281</v>
      </c>
    </row>
    <row r="5239" spans="1:1" x14ac:dyDescent="0.25">
      <c r="A5239" t="s">
        <v>12287</v>
      </c>
    </row>
    <row r="5240" spans="1:1" x14ac:dyDescent="0.25">
      <c r="A5240" t="s">
        <v>12300</v>
      </c>
    </row>
    <row r="5241" spans="1:1" x14ac:dyDescent="0.25">
      <c r="A5241" t="s">
        <v>12333</v>
      </c>
    </row>
    <row r="5242" spans="1:1" x14ac:dyDescent="0.25">
      <c r="A5242" t="s">
        <v>12339</v>
      </c>
    </row>
    <row r="5243" spans="1:1" x14ac:dyDescent="0.25">
      <c r="A5243" t="s">
        <v>12348</v>
      </c>
    </row>
    <row r="5244" spans="1:1" x14ac:dyDescent="0.25">
      <c r="A5244" t="s">
        <v>12361</v>
      </c>
    </row>
    <row r="5245" spans="1:1" x14ac:dyDescent="0.25">
      <c r="A5245" t="s">
        <v>12366</v>
      </c>
    </row>
    <row r="5246" spans="1:1" x14ac:dyDescent="0.25">
      <c r="A5246" t="s">
        <v>12369</v>
      </c>
    </row>
    <row r="5247" spans="1:1" x14ac:dyDescent="0.25">
      <c r="A5247" t="s">
        <v>12373</v>
      </c>
    </row>
    <row r="5248" spans="1:1" x14ac:dyDescent="0.25">
      <c r="A5248" t="s">
        <v>12379</v>
      </c>
    </row>
    <row r="5249" spans="1:1" x14ac:dyDescent="0.25">
      <c r="A5249" t="s">
        <v>12386</v>
      </c>
    </row>
    <row r="5250" spans="1:1" x14ac:dyDescent="0.25">
      <c r="A5250" t="s">
        <v>12391</v>
      </c>
    </row>
    <row r="5251" spans="1:1" x14ac:dyDescent="0.25">
      <c r="A5251" t="s">
        <v>12396</v>
      </c>
    </row>
    <row r="5252" spans="1:1" x14ac:dyDescent="0.25">
      <c r="A5252" t="s">
        <v>12401</v>
      </c>
    </row>
    <row r="5253" spans="1:1" x14ac:dyDescent="0.25">
      <c r="A5253" t="s">
        <v>12408</v>
      </c>
    </row>
    <row r="5254" spans="1:1" x14ac:dyDescent="0.25">
      <c r="A5254" t="s">
        <v>12423</v>
      </c>
    </row>
    <row r="5255" spans="1:1" x14ac:dyDescent="0.25">
      <c r="A5255" t="s">
        <v>12429</v>
      </c>
    </row>
    <row r="5256" spans="1:1" x14ac:dyDescent="0.25">
      <c r="A5256" t="s">
        <v>12433</v>
      </c>
    </row>
    <row r="5257" spans="1:1" x14ac:dyDescent="0.25">
      <c r="A5257" t="s">
        <v>12437</v>
      </c>
    </row>
    <row r="5258" spans="1:1" x14ac:dyDescent="0.25">
      <c r="A5258" t="s">
        <v>12445</v>
      </c>
    </row>
    <row r="5259" spans="1:1" x14ac:dyDescent="0.25">
      <c r="A5259" t="s">
        <v>12451</v>
      </c>
    </row>
    <row r="5260" spans="1:1" x14ac:dyDescent="0.25">
      <c r="A5260" t="s">
        <v>12458</v>
      </c>
    </row>
    <row r="5261" spans="1:1" x14ac:dyDescent="0.25">
      <c r="A5261" t="s">
        <v>12463</v>
      </c>
    </row>
    <row r="5262" spans="1:1" x14ac:dyDescent="0.25">
      <c r="A5262" t="s">
        <v>12479</v>
      </c>
    </row>
    <row r="5263" spans="1:1" x14ac:dyDescent="0.25">
      <c r="A5263" t="s">
        <v>12483</v>
      </c>
    </row>
    <row r="5264" spans="1:1" x14ac:dyDescent="0.25">
      <c r="A5264" t="s">
        <v>12488</v>
      </c>
    </row>
    <row r="5265" spans="1:1" x14ac:dyDescent="0.25">
      <c r="A5265" t="s">
        <v>12496</v>
      </c>
    </row>
    <row r="5266" spans="1:1" x14ac:dyDescent="0.25">
      <c r="A5266" t="s">
        <v>12498</v>
      </c>
    </row>
    <row r="5267" spans="1:1" x14ac:dyDescent="0.25">
      <c r="A5267" t="s">
        <v>12507</v>
      </c>
    </row>
    <row r="5268" spans="1:1" x14ac:dyDescent="0.25">
      <c r="A5268" t="s">
        <v>12517</v>
      </c>
    </row>
    <row r="5269" spans="1:1" x14ac:dyDescent="0.25">
      <c r="A5269" t="s">
        <v>12520</v>
      </c>
    </row>
    <row r="5270" spans="1:1" x14ac:dyDescent="0.25">
      <c r="A5270" t="s">
        <v>12525</v>
      </c>
    </row>
    <row r="5271" spans="1:1" x14ac:dyDescent="0.25">
      <c r="A5271" t="s">
        <v>12545</v>
      </c>
    </row>
    <row r="5272" spans="1:1" x14ac:dyDescent="0.25">
      <c r="A5272" t="s">
        <v>12559</v>
      </c>
    </row>
    <row r="5273" spans="1:1" x14ac:dyDescent="0.25">
      <c r="A5273" t="s">
        <v>12564</v>
      </c>
    </row>
    <row r="5274" spans="1:1" x14ac:dyDescent="0.25">
      <c r="A5274" t="s">
        <v>12569</v>
      </c>
    </row>
    <row r="5275" spans="1:1" x14ac:dyDescent="0.25">
      <c r="A5275" t="s">
        <v>12577</v>
      </c>
    </row>
    <row r="5276" spans="1:1" x14ac:dyDescent="0.25">
      <c r="A5276" t="s">
        <v>12583</v>
      </c>
    </row>
    <row r="5277" spans="1:1" x14ac:dyDescent="0.25">
      <c r="A5277" t="s">
        <v>12586</v>
      </c>
    </row>
    <row r="5278" spans="1:1" x14ac:dyDescent="0.25">
      <c r="A5278" t="s">
        <v>12595</v>
      </c>
    </row>
    <row r="5279" spans="1:1" x14ac:dyDescent="0.25">
      <c r="A5279" t="s">
        <v>12599</v>
      </c>
    </row>
    <row r="5280" spans="1:1" x14ac:dyDescent="0.25">
      <c r="A5280" t="s">
        <v>12607</v>
      </c>
    </row>
    <row r="5281" spans="1:1" x14ac:dyDescent="0.25">
      <c r="A5281" t="s">
        <v>12611</v>
      </c>
    </row>
    <row r="5282" spans="1:1" x14ac:dyDescent="0.25">
      <c r="A5282" t="s">
        <v>12618</v>
      </c>
    </row>
    <row r="5283" spans="1:1" x14ac:dyDescent="0.25">
      <c r="A5283" t="s">
        <v>12628</v>
      </c>
    </row>
    <row r="5284" spans="1:1" x14ac:dyDescent="0.25">
      <c r="A5284" t="s">
        <v>12634</v>
      </c>
    </row>
    <row r="5285" spans="1:1" x14ac:dyDescent="0.25">
      <c r="A5285" t="s">
        <v>12640</v>
      </c>
    </row>
    <row r="5286" spans="1:1" x14ac:dyDescent="0.25">
      <c r="A5286" t="s">
        <v>12650</v>
      </c>
    </row>
    <row r="5287" spans="1:1" x14ac:dyDescent="0.25">
      <c r="A5287" t="s">
        <v>12662</v>
      </c>
    </row>
    <row r="5288" spans="1:1" x14ac:dyDescent="0.25">
      <c r="A5288" t="s">
        <v>12671</v>
      </c>
    </row>
    <row r="5289" spans="1:1" x14ac:dyDescent="0.25">
      <c r="A5289" t="s">
        <v>12675</v>
      </c>
    </row>
    <row r="5290" spans="1:1" x14ac:dyDescent="0.25">
      <c r="A5290" t="s">
        <v>12680</v>
      </c>
    </row>
    <row r="5291" spans="1:1" x14ac:dyDescent="0.25">
      <c r="A5291" t="s">
        <v>12688</v>
      </c>
    </row>
    <row r="5292" spans="1:1" x14ac:dyDescent="0.25">
      <c r="A5292" t="s">
        <v>12694</v>
      </c>
    </row>
    <row r="5293" spans="1:1" x14ac:dyDescent="0.25">
      <c r="A5293" t="s">
        <v>12711</v>
      </c>
    </row>
    <row r="5294" spans="1:1" x14ac:dyDescent="0.25">
      <c r="A5294" t="s">
        <v>12717</v>
      </c>
    </row>
    <row r="5295" spans="1:1" x14ac:dyDescent="0.25">
      <c r="A5295" t="s">
        <v>12726</v>
      </c>
    </row>
    <row r="5296" spans="1:1" x14ac:dyDescent="0.25">
      <c r="A5296" t="s">
        <v>12737</v>
      </c>
    </row>
    <row r="5297" spans="1:1" x14ac:dyDescent="0.25">
      <c r="A5297" t="s">
        <v>12741</v>
      </c>
    </row>
    <row r="5298" spans="1:1" x14ac:dyDescent="0.25">
      <c r="A5298" t="s">
        <v>12744</v>
      </c>
    </row>
    <row r="5299" spans="1:1" x14ac:dyDescent="0.25">
      <c r="A5299" t="s">
        <v>12763</v>
      </c>
    </row>
    <row r="5300" spans="1:1" x14ac:dyDescent="0.25">
      <c r="A5300" t="s">
        <v>12770</v>
      </c>
    </row>
    <row r="5301" spans="1:1" x14ac:dyDescent="0.25">
      <c r="A5301" t="s">
        <v>12775</v>
      </c>
    </row>
    <row r="5302" spans="1:1" x14ac:dyDescent="0.25">
      <c r="A5302" t="s">
        <v>12795</v>
      </c>
    </row>
    <row r="5303" spans="1:1" x14ac:dyDescent="0.25">
      <c r="A5303" t="s">
        <v>12803</v>
      </c>
    </row>
    <row r="5304" spans="1:1" x14ac:dyDescent="0.25">
      <c r="A5304" t="s">
        <v>12810</v>
      </c>
    </row>
    <row r="5305" spans="1:1" x14ac:dyDescent="0.25">
      <c r="A5305" t="s">
        <v>12813</v>
      </c>
    </row>
    <row r="5306" spans="1:1" x14ac:dyDescent="0.25">
      <c r="A5306" t="s">
        <v>12816</v>
      </c>
    </row>
    <row r="5307" spans="1:1" x14ac:dyDescent="0.25">
      <c r="A5307" t="s">
        <v>12830</v>
      </c>
    </row>
    <row r="5308" spans="1:1" x14ac:dyDescent="0.25">
      <c r="A5308" t="s">
        <v>12840</v>
      </c>
    </row>
    <row r="5309" spans="1:1" x14ac:dyDescent="0.25">
      <c r="A5309" t="s">
        <v>12845</v>
      </c>
    </row>
    <row r="5310" spans="1:1" x14ac:dyDescent="0.25">
      <c r="A5310" t="s">
        <v>12853</v>
      </c>
    </row>
    <row r="5311" spans="1:1" x14ac:dyDescent="0.25">
      <c r="A5311" t="s">
        <v>12867</v>
      </c>
    </row>
    <row r="5312" spans="1:1" x14ac:dyDescent="0.25">
      <c r="A5312" t="s">
        <v>12890</v>
      </c>
    </row>
    <row r="5313" spans="1:1" x14ac:dyDescent="0.25">
      <c r="A5313" t="s">
        <v>12895</v>
      </c>
    </row>
    <row r="5314" spans="1:1" x14ac:dyDescent="0.25">
      <c r="A5314" t="s">
        <v>12902</v>
      </c>
    </row>
    <row r="5315" spans="1:1" x14ac:dyDescent="0.25">
      <c r="A5315" t="s">
        <v>12914</v>
      </c>
    </row>
    <row r="5316" spans="1:1" x14ac:dyDescent="0.25">
      <c r="A5316" t="s">
        <v>12919</v>
      </c>
    </row>
    <row r="5317" spans="1:1" x14ac:dyDescent="0.25">
      <c r="A5317" t="s">
        <v>12921</v>
      </c>
    </row>
    <row r="5318" spans="1:1" x14ac:dyDescent="0.25">
      <c r="A5318" t="s">
        <v>12926</v>
      </c>
    </row>
    <row r="5319" spans="1:1" x14ac:dyDescent="0.25">
      <c r="A5319" t="s">
        <v>12930</v>
      </c>
    </row>
    <row r="5320" spans="1:1" x14ac:dyDescent="0.25">
      <c r="A5320" t="s">
        <v>12936</v>
      </c>
    </row>
    <row r="5321" spans="1:1" x14ac:dyDescent="0.25">
      <c r="A5321" t="s">
        <v>12948</v>
      </c>
    </row>
    <row r="5322" spans="1:1" x14ac:dyDescent="0.25">
      <c r="A5322" t="s">
        <v>12954</v>
      </c>
    </row>
    <row r="5323" spans="1:1" x14ac:dyDescent="0.25">
      <c r="A5323" t="s">
        <v>12957</v>
      </c>
    </row>
    <row r="5324" spans="1:1" x14ac:dyDescent="0.25">
      <c r="A5324" t="s">
        <v>12961</v>
      </c>
    </row>
    <row r="5325" spans="1:1" x14ac:dyDescent="0.25">
      <c r="A5325" t="s">
        <v>12964</v>
      </c>
    </row>
    <row r="5326" spans="1:1" x14ac:dyDescent="0.25">
      <c r="A5326" t="s">
        <v>12970</v>
      </c>
    </row>
    <row r="5327" spans="1:1" x14ac:dyDescent="0.25">
      <c r="A5327" t="s">
        <v>12991</v>
      </c>
    </row>
    <row r="5328" spans="1:1" x14ac:dyDescent="0.25">
      <c r="A5328" t="s">
        <v>12995</v>
      </c>
    </row>
    <row r="5329" spans="1:1" x14ac:dyDescent="0.25">
      <c r="A5329" t="s">
        <v>13005</v>
      </c>
    </row>
    <row r="5330" spans="1:1" x14ac:dyDescent="0.25">
      <c r="A5330" t="s">
        <v>13012</v>
      </c>
    </row>
    <row r="5331" spans="1:1" x14ac:dyDescent="0.25">
      <c r="A5331" t="s">
        <v>13017</v>
      </c>
    </row>
    <row r="5332" spans="1:1" x14ac:dyDescent="0.25">
      <c r="A5332" t="s">
        <v>13026</v>
      </c>
    </row>
    <row r="5333" spans="1:1" x14ac:dyDescent="0.25">
      <c r="A5333" t="s">
        <v>13029</v>
      </c>
    </row>
    <row r="5334" spans="1:1" x14ac:dyDescent="0.25">
      <c r="A5334" t="s">
        <v>13037</v>
      </c>
    </row>
    <row r="5335" spans="1:1" x14ac:dyDescent="0.25">
      <c r="A5335" t="s">
        <v>13044</v>
      </c>
    </row>
    <row r="5336" spans="1:1" x14ac:dyDescent="0.25">
      <c r="A5336" t="s">
        <v>13048</v>
      </c>
    </row>
    <row r="5337" spans="1:1" x14ac:dyDescent="0.25">
      <c r="A5337" t="s">
        <v>13054</v>
      </c>
    </row>
    <row r="5338" spans="1:1" x14ac:dyDescent="0.25">
      <c r="A5338" t="s">
        <v>13060</v>
      </c>
    </row>
    <row r="5339" spans="1:1" x14ac:dyDescent="0.25">
      <c r="A5339" t="s">
        <v>13066</v>
      </c>
    </row>
    <row r="5340" spans="1:1" x14ac:dyDescent="0.25">
      <c r="A5340" t="s">
        <v>13072</v>
      </c>
    </row>
    <row r="5341" spans="1:1" x14ac:dyDescent="0.25">
      <c r="A5341" t="s">
        <v>13077</v>
      </c>
    </row>
    <row r="5342" spans="1:1" x14ac:dyDescent="0.25">
      <c r="A5342" t="s">
        <v>13085</v>
      </c>
    </row>
    <row r="5343" spans="1:1" x14ac:dyDescent="0.25">
      <c r="A5343" t="s">
        <v>13102</v>
      </c>
    </row>
    <row r="5344" spans="1:1" x14ac:dyDescent="0.25">
      <c r="A5344" t="s">
        <v>13107</v>
      </c>
    </row>
    <row r="5345" spans="1:1" x14ac:dyDescent="0.25">
      <c r="A5345" t="s">
        <v>13112</v>
      </c>
    </row>
    <row r="5346" spans="1:1" x14ac:dyDescent="0.25">
      <c r="A5346" t="s">
        <v>13130</v>
      </c>
    </row>
    <row r="5347" spans="1:1" x14ac:dyDescent="0.25">
      <c r="A5347" t="s">
        <v>13136</v>
      </c>
    </row>
    <row r="5348" spans="1:1" x14ac:dyDescent="0.25">
      <c r="A5348" t="s">
        <v>13140</v>
      </c>
    </row>
    <row r="5349" spans="1:1" x14ac:dyDescent="0.25">
      <c r="A5349" t="s">
        <v>13148</v>
      </c>
    </row>
    <row r="5350" spans="1:1" x14ac:dyDescent="0.25">
      <c r="A5350" t="s">
        <v>13170</v>
      </c>
    </row>
    <row r="5351" spans="1:1" x14ac:dyDescent="0.25">
      <c r="A5351" t="s">
        <v>13176</v>
      </c>
    </row>
    <row r="5352" spans="1:1" x14ac:dyDescent="0.25">
      <c r="A5352" t="s">
        <v>13183</v>
      </c>
    </row>
    <row r="5353" spans="1:1" x14ac:dyDescent="0.25">
      <c r="A5353" t="s">
        <v>13205</v>
      </c>
    </row>
    <row r="5354" spans="1:1" x14ac:dyDescent="0.25">
      <c r="A5354" t="s">
        <v>13213</v>
      </c>
    </row>
    <row r="5355" spans="1:1" x14ac:dyDescent="0.25">
      <c r="A5355" t="s">
        <v>13216</v>
      </c>
    </row>
    <row r="5356" spans="1:1" x14ac:dyDescent="0.25">
      <c r="A5356" t="s">
        <v>13223</v>
      </c>
    </row>
    <row r="5357" spans="1:1" x14ac:dyDescent="0.25">
      <c r="A5357" t="s">
        <v>13226</v>
      </c>
    </row>
    <row r="5358" spans="1:1" x14ac:dyDescent="0.25">
      <c r="A5358" t="s">
        <v>13230</v>
      </c>
    </row>
    <row r="5359" spans="1:1" x14ac:dyDescent="0.25">
      <c r="A5359" t="s">
        <v>13235</v>
      </c>
    </row>
    <row r="5360" spans="1:1" x14ac:dyDescent="0.25">
      <c r="A5360" t="s">
        <v>13244</v>
      </c>
    </row>
    <row r="5361" spans="1:1" x14ac:dyDescent="0.25">
      <c r="A5361" t="s">
        <v>13251</v>
      </c>
    </row>
    <row r="5362" spans="1:1" x14ac:dyDescent="0.25">
      <c r="A5362" t="s">
        <v>13262</v>
      </c>
    </row>
    <row r="5363" spans="1:1" x14ac:dyDescent="0.25">
      <c r="A5363" t="s">
        <v>13271</v>
      </c>
    </row>
    <row r="5364" spans="1:1" x14ac:dyDescent="0.25">
      <c r="A5364" t="s">
        <v>13275</v>
      </c>
    </row>
    <row r="5365" spans="1:1" x14ac:dyDescent="0.25">
      <c r="A5365" t="s">
        <v>13283</v>
      </c>
    </row>
    <row r="5366" spans="1:1" x14ac:dyDescent="0.25">
      <c r="A5366" t="s">
        <v>13290</v>
      </c>
    </row>
    <row r="5367" spans="1:1" x14ac:dyDescent="0.25">
      <c r="A5367" t="s">
        <v>13293</v>
      </c>
    </row>
    <row r="5368" spans="1:1" x14ac:dyDescent="0.25">
      <c r="A5368" t="s">
        <v>13303</v>
      </c>
    </row>
    <row r="5369" spans="1:1" x14ac:dyDescent="0.25">
      <c r="A5369" t="s">
        <v>13309</v>
      </c>
    </row>
    <row r="5370" spans="1:1" x14ac:dyDescent="0.25">
      <c r="A5370" t="s">
        <v>13313</v>
      </c>
    </row>
    <row r="5371" spans="1:1" x14ac:dyDescent="0.25">
      <c r="A5371" t="s">
        <v>13319</v>
      </c>
    </row>
    <row r="5372" spans="1:1" x14ac:dyDescent="0.25">
      <c r="A5372" t="s">
        <v>13327</v>
      </c>
    </row>
    <row r="5373" spans="1:1" x14ac:dyDescent="0.25">
      <c r="A5373" t="s">
        <v>13331</v>
      </c>
    </row>
    <row r="5374" spans="1:1" x14ac:dyDescent="0.25">
      <c r="A5374" t="s">
        <v>13336</v>
      </c>
    </row>
    <row r="5375" spans="1:1" x14ac:dyDescent="0.25">
      <c r="A5375" t="s">
        <v>13341</v>
      </c>
    </row>
    <row r="5376" spans="1:1" x14ac:dyDescent="0.25">
      <c r="A5376" t="s">
        <v>13349</v>
      </c>
    </row>
    <row r="5377" spans="1:1" x14ac:dyDescent="0.25">
      <c r="A5377" t="s">
        <v>13354</v>
      </c>
    </row>
    <row r="5378" spans="1:1" x14ac:dyDescent="0.25">
      <c r="A5378" t="s">
        <v>13360</v>
      </c>
    </row>
    <row r="5379" spans="1:1" x14ac:dyDescent="0.25">
      <c r="A5379" t="s">
        <v>13365</v>
      </c>
    </row>
    <row r="5380" spans="1:1" x14ac:dyDescent="0.25">
      <c r="A5380" t="s">
        <v>13370</v>
      </c>
    </row>
    <row r="5381" spans="1:1" x14ac:dyDescent="0.25">
      <c r="A5381" t="s">
        <v>13376</v>
      </c>
    </row>
    <row r="5382" spans="1:1" x14ac:dyDescent="0.25">
      <c r="A5382" t="s">
        <v>13388</v>
      </c>
    </row>
    <row r="5383" spans="1:1" x14ac:dyDescent="0.25">
      <c r="A5383" t="s">
        <v>13393</v>
      </c>
    </row>
    <row r="5384" spans="1:1" x14ac:dyDescent="0.25">
      <c r="A5384" t="s">
        <v>13402</v>
      </c>
    </row>
    <row r="5385" spans="1:1" x14ac:dyDescent="0.25">
      <c r="A5385" t="s">
        <v>13420</v>
      </c>
    </row>
    <row r="5386" spans="1:1" x14ac:dyDescent="0.25">
      <c r="A5386" t="s">
        <v>13440</v>
      </c>
    </row>
    <row r="5387" spans="1:1" x14ac:dyDescent="0.25">
      <c r="A5387" t="s">
        <v>13446</v>
      </c>
    </row>
    <row r="5388" spans="1:1" x14ac:dyDescent="0.25">
      <c r="A5388" t="s">
        <v>13451</v>
      </c>
    </row>
    <row r="5389" spans="1:1" x14ac:dyDescent="0.25">
      <c r="A5389" t="s">
        <v>13464</v>
      </c>
    </row>
    <row r="5390" spans="1:1" x14ac:dyDescent="0.25">
      <c r="A5390" t="s">
        <v>13471</v>
      </c>
    </row>
    <row r="5391" spans="1:1" x14ac:dyDescent="0.25">
      <c r="A5391" t="s">
        <v>13478</v>
      </c>
    </row>
    <row r="5392" spans="1:1" x14ac:dyDescent="0.25">
      <c r="A5392" t="s">
        <v>13501</v>
      </c>
    </row>
    <row r="5393" spans="1:1" x14ac:dyDescent="0.25">
      <c r="A5393" t="s">
        <v>13504</v>
      </c>
    </row>
    <row r="5394" spans="1:1" x14ac:dyDescent="0.25">
      <c r="A5394" t="s">
        <v>13508</v>
      </c>
    </row>
    <row r="5395" spans="1:1" x14ac:dyDescent="0.25">
      <c r="A5395" t="s">
        <v>13513</v>
      </c>
    </row>
    <row r="5396" spans="1:1" x14ac:dyDescent="0.25">
      <c r="A5396" t="s">
        <v>13528</v>
      </c>
    </row>
    <row r="5397" spans="1:1" x14ac:dyDescent="0.25">
      <c r="A5397" t="s">
        <v>13537</v>
      </c>
    </row>
    <row r="5398" spans="1:1" x14ac:dyDescent="0.25">
      <c r="A5398" t="s">
        <v>13541</v>
      </c>
    </row>
    <row r="5399" spans="1:1" x14ac:dyDescent="0.25">
      <c r="A5399" t="s">
        <v>13544</v>
      </c>
    </row>
    <row r="5400" spans="1:1" x14ac:dyDescent="0.25">
      <c r="A5400" t="s">
        <v>13552</v>
      </c>
    </row>
    <row r="5401" spans="1:1" x14ac:dyDescent="0.25">
      <c r="A5401" t="s">
        <v>13560</v>
      </c>
    </row>
    <row r="5402" spans="1:1" x14ac:dyDescent="0.25">
      <c r="A5402" t="s">
        <v>13570</v>
      </c>
    </row>
    <row r="5403" spans="1:1" x14ac:dyDescent="0.25">
      <c r="A5403" t="s">
        <v>13574</v>
      </c>
    </row>
    <row r="5404" spans="1:1" x14ac:dyDescent="0.25">
      <c r="A5404" t="s">
        <v>13578</v>
      </c>
    </row>
    <row r="5405" spans="1:1" x14ac:dyDescent="0.25">
      <c r="A5405" t="s">
        <v>13592</v>
      </c>
    </row>
    <row r="5406" spans="1:1" x14ac:dyDescent="0.25">
      <c r="A5406" t="s">
        <v>13610</v>
      </c>
    </row>
    <row r="5407" spans="1:1" x14ac:dyDescent="0.25">
      <c r="A5407" t="s">
        <v>13616</v>
      </c>
    </row>
    <row r="5408" spans="1:1" x14ac:dyDescent="0.25">
      <c r="A5408" t="s">
        <v>13623</v>
      </c>
    </row>
    <row r="5409" spans="1:1" x14ac:dyDescent="0.25">
      <c r="A5409" t="s">
        <v>13627</v>
      </c>
    </row>
    <row r="5410" spans="1:1" x14ac:dyDescent="0.25">
      <c r="A5410" t="s">
        <v>13633</v>
      </c>
    </row>
    <row r="5411" spans="1:1" x14ac:dyDescent="0.25">
      <c r="A5411" t="s">
        <v>13642</v>
      </c>
    </row>
    <row r="5412" spans="1:1" x14ac:dyDescent="0.25">
      <c r="A5412" t="s">
        <v>13646</v>
      </c>
    </row>
    <row r="5413" spans="1:1" x14ac:dyDescent="0.25">
      <c r="A5413" t="s">
        <v>13651</v>
      </c>
    </row>
    <row r="5414" spans="1:1" x14ac:dyDescent="0.25">
      <c r="A5414" t="s">
        <v>13656</v>
      </c>
    </row>
    <row r="5415" spans="1:1" x14ac:dyDescent="0.25">
      <c r="A5415" t="s">
        <v>13660</v>
      </c>
    </row>
    <row r="5416" spans="1:1" x14ac:dyDescent="0.25">
      <c r="A5416" t="s">
        <v>13666</v>
      </c>
    </row>
    <row r="5417" spans="1:1" x14ac:dyDescent="0.25">
      <c r="A5417" t="s">
        <v>13670</v>
      </c>
    </row>
    <row r="5418" spans="1:1" x14ac:dyDescent="0.25">
      <c r="A5418" t="s">
        <v>13684</v>
      </c>
    </row>
    <row r="5419" spans="1:1" x14ac:dyDescent="0.25">
      <c r="A5419" t="s">
        <v>13695</v>
      </c>
    </row>
    <row r="5420" spans="1:1" x14ac:dyDescent="0.25">
      <c r="A5420" t="s">
        <v>13700</v>
      </c>
    </row>
    <row r="5421" spans="1:1" x14ac:dyDescent="0.25">
      <c r="A5421" t="s">
        <v>13712</v>
      </c>
    </row>
    <row r="5422" spans="1:1" x14ac:dyDescent="0.25">
      <c r="A5422" t="s">
        <v>13720</v>
      </c>
    </row>
    <row r="5423" spans="1:1" x14ac:dyDescent="0.25">
      <c r="A5423" t="s">
        <v>13726</v>
      </c>
    </row>
    <row r="5424" spans="1:1" x14ac:dyDescent="0.25">
      <c r="A5424" t="s">
        <v>13734</v>
      </c>
    </row>
    <row r="5425" spans="1:1" x14ac:dyDescent="0.25">
      <c r="A5425" t="s">
        <v>13738</v>
      </c>
    </row>
    <row r="5426" spans="1:1" x14ac:dyDescent="0.25">
      <c r="A5426" t="s">
        <v>13743</v>
      </c>
    </row>
    <row r="5427" spans="1:1" x14ac:dyDescent="0.25">
      <c r="A5427" t="s">
        <v>13751</v>
      </c>
    </row>
    <row r="5428" spans="1:1" x14ac:dyDescent="0.25">
      <c r="A5428" t="s">
        <v>13763</v>
      </c>
    </row>
    <row r="5429" spans="1:1" x14ac:dyDescent="0.25">
      <c r="A5429" t="s">
        <v>13769</v>
      </c>
    </row>
    <row r="5430" spans="1:1" x14ac:dyDescent="0.25">
      <c r="A5430" t="s">
        <v>13774</v>
      </c>
    </row>
    <row r="5431" spans="1:1" x14ac:dyDescent="0.25">
      <c r="A5431" t="s">
        <v>13780</v>
      </c>
    </row>
    <row r="5432" spans="1:1" x14ac:dyDescent="0.25">
      <c r="A5432" t="s">
        <v>13790</v>
      </c>
    </row>
    <row r="5433" spans="1:1" x14ac:dyDescent="0.25">
      <c r="A5433" t="s">
        <v>13793</v>
      </c>
    </row>
    <row r="5434" spans="1:1" x14ac:dyDescent="0.25">
      <c r="A5434" t="s">
        <v>13797</v>
      </c>
    </row>
    <row r="5435" spans="1:1" x14ac:dyDescent="0.25">
      <c r="A5435" t="s">
        <v>13812</v>
      </c>
    </row>
    <row r="5436" spans="1:1" x14ac:dyDescent="0.25">
      <c r="A5436" t="s">
        <v>13817</v>
      </c>
    </row>
    <row r="5437" spans="1:1" x14ac:dyDescent="0.25">
      <c r="A5437" t="s">
        <v>13833</v>
      </c>
    </row>
    <row r="5438" spans="1:1" x14ac:dyDescent="0.25">
      <c r="A5438" t="s">
        <v>13837</v>
      </c>
    </row>
    <row r="5439" spans="1:1" x14ac:dyDescent="0.25">
      <c r="A5439" t="s">
        <v>13842</v>
      </c>
    </row>
    <row r="5440" spans="1:1" x14ac:dyDescent="0.25">
      <c r="A5440" t="s">
        <v>13847</v>
      </c>
    </row>
    <row r="5441" spans="1:1" x14ac:dyDescent="0.25">
      <c r="A5441" t="s">
        <v>13851</v>
      </c>
    </row>
    <row r="5442" spans="1:1" x14ac:dyDescent="0.25">
      <c r="A5442" t="s">
        <v>13856</v>
      </c>
    </row>
    <row r="5443" spans="1:1" x14ac:dyDescent="0.25">
      <c r="A5443" t="s">
        <v>13859</v>
      </c>
    </row>
    <row r="5444" spans="1:1" x14ac:dyDescent="0.25">
      <c r="A5444" t="s">
        <v>13862</v>
      </c>
    </row>
    <row r="5445" spans="1:1" x14ac:dyDescent="0.25">
      <c r="A5445" t="s">
        <v>13867</v>
      </c>
    </row>
    <row r="5446" spans="1:1" x14ac:dyDescent="0.25">
      <c r="A5446" t="s">
        <v>13881</v>
      </c>
    </row>
    <row r="5447" spans="1:1" x14ac:dyDescent="0.25">
      <c r="A5447" t="s">
        <v>13885</v>
      </c>
    </row>
    <row r="5448" spans="1:1" x14ac:dyDescent="0.25">
      <c r="A5448" t="s">
        <v>13890</v>
      </c>
    </row>
    <row r="5449" spans="1:1" x14ac:dyDescent="0.25">
      <c r="A5449" t="s">
        <v>13899</v>
      </c>
    </row>
    <row r="5450" spans="1:1" x14ac:dyDescent="0.25">
      <c r="A5450" t="s">
        <v>13914</v>
      </c>
    </row>
    <row r="5451" spans="1:1" x14ac:dyDescent="0.25">
      <c r="A5451" t="s">
        <v>13918</v>
      </c>
    </row>
    <row r="5452" spans="1:1" x14ac:dyDescent="0.25">
      <c r="A5452" t="s">
        <v>13923</v>
      </c>
    </row>
    <row r="5453" spans="1:1" x14ac:dyDescent="0.25">
      <c r="A5453" t="s">
        <v>13928</v>
      </c>
    </row>
    <row r="5454" spans="1:1" x14ac:dyDescent="0.25">
      <c r="A5454" t="s">
        <v>13932</v>
      </c>
    </row>
    <row r="5455" spans="1:1" x14ac:dyDescent="0.25">
      <c r="A5455" t="s">
        <v>13935</v>
      </c>
    </row>
    <row r="5456" spans="1:1" x14ac:dyDescent="0.25">
      <c r="A5456" t="s">
        <v>13945</v>
      </c>
    </row>
    <row r="5457" spans="1:1" x14ac:dyDescent="0.25">
      <c r="A5457" t="s">
        <v>13961</v>
      </c>
    </row>
    <row r="5458" spans="1:1" x14ac:dyDescent="0.25">
      <c r="A5458" t="s">
        <v>13966</v>
      </c>
    </row>
    <row r="5459" spans="1:1" x14ac:dyDescent="0.25">
      <c r="A5459" t="s">
        <v>13972</v>
      </c>
    </row>
    <row r="5460" spans="1:1" x14ac:dyDescent="0.25">
      <c r="A5460" t="s">
        <v>13979</v>
      </c>
    </row>
    <row r="5461" spans="1:1" x14ac:dyDescent="0.25">
      <c r="A5461" t="s">
        <v>13984</v>
      </c>
    </row>
    <row r="5462" spans="1:1" x14ac:dyDescent="0.25">
      <c r="A5462" t="s">
        <v>13989</v>
      </c>
    </row>
    <row r="5463" spans="1:1" x14ac:dyDescent="0.25">
      <c r="A5463" t="s">
        <v>13993</v>
      </c>
    </row>
    <row r="5464" spans="1:1" x14ac:dyDescent="0.25">
      <c r="A5464" t="s">
        <v>14007</v>
      </c>
    </row>
    <row r="5465" spans="1:1" x14ac:dyDescent="0.25">
      <c r="A5465" t="s">
        <v>14011</v>
      </c>
    </row>
    <row r="5466" spans="1:1" x14ac:dyDescent="0.25">
      <c r="A5466" t="s">
        <v>14028</v>
      </c>
    </row>
    <row r="5467" spans="1:1" x14ac:dyDescent="0.25">
      <c r="A5467" t="s">
        <v>14034</v>
      </c>
    </row>
    <row r="5468" spans="1:1" x14ac:dyDescent="0.25">
      <c r="A5468" t="s">
        <v>14039</v>
      </c>
    </row>
    <row r="5469" spans="1:1" x14ac:dyDescent="0.25">
      <c r="A5469" t="s">
        <v>14047</v>
      </c>
    </row>
    <row r="5470" spans="1:1" x14ac:dyDescent="0.25">
      <c r="A5470" t="s">
        <v>14057</v>
      </c>
    </row>
    <row r="5471" spans="1:1" x14ac:dyDescent="0.25">
      <c r="A5471" t="s">
        <v>14061</v>
      </c>
    </row>
    <row r="5472" spans="1:1" x14ac:dyDescent="0.25">
      <c r="A5472" t="s">
        <v>14066</v>
      </c>
    </row>
    <row r="5473" spans="1:1" x14ac:dyDescent="0.25">
      <c r="A5473" t="s">
        <v>14073</v>
      </c>
    </row>
    <row r="5474" spans="1:1" x14ac:dyDescent="0.25">
      <c r="A5474" t="s">
        <v>14078</v>
      </c>
    </row>
    <row r="5475" spans="1:1" x14ac:dyDescent="0.25">
      <c r="A5475" t="s">
        <v>14086</v>
      </c>
    </row>
    <row r="5476" spans="1:1" x14ac:dyDescent="0.25">
      <c r="A5476" t="s">
        <v>14095</v>
      </c>
    </row>
    <row r="5477" spans="1:1" x14ac:dyDescent="0.25">
      <c r="A5477" t="s">
        <v>14106</v>
      </c>
    </row>
    <row r="5478" spans="1:1" x14ac:dyDescent="0.25">
      <c r="A5478" t="s">
        <v>14109</v>
      </c>
    </row>
    <row r="5479" spans="1:1" x14ac:dyDescent="0.25">
      <c r="A5479" t="s">
        <v>14114</v>
      </c>
    </row>
    <row r="5480" spans="1:1" x14ac:dyDescent="0.25">
      <c r="A5480" t="s">
        <v>14122</v>
      </c>
    </row>
    <row r="5481" spans="1:1" x14ac:dyDescent="0.25">
      <c r="A5481" t="s">
        <v>14125</v>
      </c>
    </row>
    <row r="5482" spans="1:1" x14ac:dyDescent="0.25">
      <c r="A5482" t="s">
        <v>14134</v>
      </c>
    </row>
    <row r="5483" spans="1:1" x14ac:dyDescent="0.25">
      <c r="A5483" t="s">
        <v>14141</v>
      </c>
    </row>
    <row r="5484" spans="1:1" x14ac:dyDescent="0.25">
      <c r="A5484" t="s">
        <v>14146</v>
      </c>
    </row>
    <row r="5485" spans="1:1" x14ac:dyDescent="0.25">
      <c r="A5485" t="s">
        <v>14149</v>
      </c>
    </row>
    <row r="5486" spans="1:1" x14ac:dyDescent="0.25">
      <c r="A5486" t="s">
        <v>14160</v>
      </c>
    </row>
    <row r="5487" spans="1:1" x14ac:dyDescent="0.25">
      <c r="A5487" t="s">
        <v>14163</v>
      </c>
    </row>
    <row r="5488" spans="1:1" x14ac:dyDescent="0.25">
      <c r="A5488" t="s">
        <v>14167</v>
      </c>
    </row>
    <row r="5489" spans="1:1" x14ac:dyDescent="0.25">
      <c r="A5489" t="s">
        <v>14177</v>
      </c>
    </row>
    <row r="5490" spans="1:1" x14ac:dyDescent="0.25">
      <c r="A5490" t="s">
        <v>14181</v>
      </c>
    </row>
    <row r="5491" spans="1:1" x14ac:dyDescent="0.25">
      <c r="A5491" t="s">
        <v>14185</v>
      </c>
    </row>
    <row r="5492" spans="1:1" x14ac:dyDescent="0.25">
      <c r="A5492" t="s">
        <v>14205</v>
      </c>
    </row>
    <row r="5493" spans="1:1" x14ac:dyDescent="0.25">
      <c r="A5493" t="s">
        <v>14214</v>
      </c>
    </row>
    <row r="5494" spans="1:1" x14ac:dyDescent="0.25">
      <c r="A5494" t="s">
        <v>14218</v>
      </c>
    </row>
    <row r="5495" spans="1:1" x14ac:dyDescent="0.25">
      <c r="A5495" t="s">
        <v>14222</v>
      </c>
    </row>
    <row r="5496" spans="1:1" x14ac:dyDescent="0.25">
      <c r="A5496" t="s">
        <v>14230</v>
      </c>
    </row>
    <row r="5497" spans="1:1" x14ac:dyDescent="0.25">
      <c r="A5497" t="s">
        <v>14237</v>
      </c>
    </row>
    <row r="5498" spans="1:1" x14ac:dyDescent="0.25">
      <c r="A5498" t="s">
        <v>14243</v>
      </c>
    </row>
    <row r="5499" spans="1:1" x14ac:dyDescent="0.25">
      <c r="A5499" t="s">
        <v>14255</v>
      </c>
    </row>
    <row r="5500" spans="1:1" x14ac:dyDescent="0.25">
      <c r="A5500" t="s">
        <v>14259</v>
      </c>
    </row>
    <row r="5501" spans="1:1" x14ac:dyDescent="0.25">
      <c r="A5501" t="s">
        <v>14265</v>
      </c>
    </row>
    <row r="5502" spans="1:1" x14ac:dyDescent="0.25">
      <c r="A5502" t="s">
        <v>14270</v>
      </c>
    </row>
    <row r="5503" spans="1:1" x14ac:dyDescent="0.25">
      <c r="A5503" t="s">
        <v>14276</v>
      </c>
    </row>
    <row r="5504" spans="1:1" x14ac:dyDescent="0.25">
      <c r="A5504" t="s">
        <v>14280</v>
      </c>
    </row>
    <row r="5505" spans="1:1" x14ac:dyDescent="0.25">
      <c r="A5505" t="s">
        <v>14288</v>
      </c>
    </row>
    <row r="5506" spans="1:1" x14ac:dyDescent="0.25">
      <c r="A5506" t="s">
        <v>14293</v>
      </c>
    </row>
    <row r="5507" spans="1:1" x14ac:dyDescent="0.25">
      <c r="A5507" t="s">
        <v>14299</v>
      </c>
    </row>
    <row r="5508" spans="1:1" x14ac:dyDescent="0.25">
      <c r="A5508" t="s">
        <v>14310</v>
      </c>
    </row>
    <row r="5509" spans="1:1" x14ac:dyDescent="0.25">
      <c r="A5509" t="s">
        <v>14312</v>
      </c>
    </row>
    <row r="5510" spans="1:1" x14ac:dyDescent="0.25">
      <c r="A5510" t="s">
        <v>14316</v>
      </c>
    </row>
    <row r="5511" spans="1:1" x14ac:dyDescent="0.25">
      <c r="A5511" t="s">
        <v>14327</v>
      </c>
    </row>
    <row r="5512" spans="1:1" x14ac:dyDescent="0.25">
      <c r="A5512" t="s">
        <v>14332</v>
      </c>
    </row>
    <row r="5513" spans="1:1" x14ac:dyDescent="0.25">
      <c r="A5513" t="s">
        <v>14350</v>
      </c>
    </row>
    <row r="5514" spans="1:1" x14ac:dyDescent="0.25">
      <c r="A5514" t="s">
        <v>14357</v>
      </c>
    </row>
    <row r="5515" spans="1:1" x14ac:dyDescent="0.25">
      <c r="A5515" t="s">
        <v>14362</v>
      </c>
    </row>
    <row r="5516" spans="1:1" x14ac:dyDescent="0.25">
      <c r="A5516" t="s">
        <v>14368</v>
      </c>
    </row>
    <row r="5517" spans="1:1" x14ac:dyDescent="0.25">
      <c r="A5517" t="s">
        <v>14376</v>
      </c>
    </row>
    <row r="5518" spans="1:1" x14ac:dyDescent="0.25">
      <c r="A5518" t="s">
        <v>14380</v>
      </c>
    </row>
    <row r="5519" spans="1:1" x14ac:dyDescent="0.25">
      <c r="A5519" t="s">
        <v>14391</v>
      </c>
    </row>
    <row r="5520" spans="1:1" x14ac:dyDescent="0.25">
      <c r="A5520" t="s">
        <v>14398</v>
      </c>
    </row>
    <row r="5521" spans="1:1" x14ac:dyDescent="0.25">
      <c r="A5521" t="s">
        <v>14403</v>
      </c>
    </row>
    <row r="5522" spans="1:1" x14ac:dyDescent="0.25">
      <c r="A5522" t="s">
        <v>14412</v>
      </c>
    </row>
    <row r="5523" spans="1:1" x14ac:dyDescent="0.25">
      <c r="A5523" t="s">
        <v>14416</v>
      </c>
    </row>
    <row r="5524" spans="1:1" x14ac:dyDescent="0.25">
      <c r="A5524" t="s">
        <v>14429</v>
      </c>
    </row>
    <row r="5525" spans="1:1" x14ac:dyDescent="0.25">
      <c r="A5525" t="s">
        <v>14437</v>
      </c>
    </row>
    <row r="5526" spans="1:1" x14ac:dyDescent="0.25">
      <c r="A5526" t="s">
        <v>14454</v>
      </c>
    </row>
    <row r="5527" spans="1:1" x14ac:dyDescent="0.25">
      <c r="A5527" t="s">
        <v>14462</v>
      </c>
    </row>
    <row r="5528" spans="1:1" x14ac:dyDescent="0.25">
      <c r="A5528" t="s">
        <v>14465</v>
      </c>
    </row>
    <row r="5529" spans="1:1" x14ac:dyDescent="0.25">
      <c r="A5529" t="s">
        <v>14471</v>
      </c>
    </row>
    <row r="5530" spans="1:1" x14ac:dyDescent="0.25">
      <c r="A5530" t="s">
        <v>14478</v>
      </c>
    </row>
    <row r="5531" spans="1:1" x14ac:dyDescent="0.25">
      <c r="A5531" t="s">
        <v>14481</v>
      </c>
    </row>
    <row r="5532" spans="1:1" x14ac:dyDescent="0.25">
      <c r="A5532" t="s">
        <v>14496</v>
      </c>
    </row>
    <row r="5533" spans="1:1" x14ac:dyDescent="0.25">
      <c r="A5533" t="s">
        <v>14502</v>
      </c>
    </row>
    <row r="5534" spans="1:1" x14ac:dyDescent="0.25">
      <c r="A5534" t="s">
        <v>14513</v>
      </c>
    </row>
    <row r="5535" spans="1:1" x14ac:dyDescent="0.25">
      <c r="A5535" t="s">
        <v>14519</v>
      </c>
    </row>
    <row r="5536" spans="1:1" x14ac:dyDescent="0.25">
      <c r="A5536" t="s">
        <v>14533</v>
      </c>
    </row>
    <row r="5537" spans="1:1" x14ac:dyDescent="0.25">
      <c r="A5537" t="s">
        <v>14541</v>
      </c>
    </row>
    <row r="5538" spans="1:1" x14ac:dyDescent="0.25">
      <c r="A5538" t="s">
        <v>14548</v>
      </c>
    </row>
    <row r="5539" spans="1:1" x14ac:dyDescent="0.25">
      <c r="A5539" t="s">
        <v>14556</v>
      </c>
    </row>
    <row r="5540" spans="1:1" x14ac:dyDescent="0.25">
      <c r="A5540" t="s">
        <v>14560</v>
      </c>
    </row>
    <row r="5541" spans="1:1" x14ac:dyDescent="0.25">
      <c r="A5541" t="s">
        <v>14564</v>
      </c>
    </row>
    <row r="5542" spans="1:1" x14ac:dyDescent="0.25">
      <c r="A5542" t="s">
        <v>14570</v>
      </c>
    </row>
    <row r="5543" spans="1:1" x14ac:dyDescent="0.25">
      <c r="A5543" t="s">
        <v>14574</v>
      </c>
    </row>
    <row r="5544" spans="1:1" x14ac:dyDescent="0.25">
      <c r="A5544" t="s">
        <v>14578</v>
      </c>
    </row>
    <row r="5545" spans="1:1" x14ac:dyDescent="0.25">
      <c r="A5545" t="s">
        <v>14583</v>
      </c>
    </row>
    <row r="5546" spans="1:1" x14ac:dyDescent="0.25">
      <c r="A5546" t="s">
        <v>14589</v>
      </c>
    </row>
    <row r="5547" spans="1:1" x14ac:dyDescent="0.25">
      <c r="A5547" t="s">
        <v>14600</v>
      </c>
    </row>
    <row r="5548" spans="1:1" x14ac:dyDescent="0.25">
      <c r="A5548" t="s">
        <v>14607</v>
      </c>
    </row>
    <row r="5549" spans="1:1" x14ac:dyDescent="0.25">
      <c r="A5549" t="s">
        <v>14610</v>
      </c>
    </row>
    <row r="5550" spans="1:1" x14ac:dyDescent="0.25">
      <c r="A5550" t="s">
        <v>14616</v>
      </c>
    </row>
    <row r="5551" spans="1:1" x14ac:dyDescent="0.25">
      <c r="A5551" t="s">
        <v>14619</v>
      </c>
    </row>
    <row r="5552" spans="1:1" x14ac:dyDescent="0.25">
      <c r="A5552" t="s">
        <v>14627</v>
      </c>
    </row>
    <row r="5553" spans="1:1" x14ac:dyDescent="0.25">
      <c r="A5553" t="s">
        <v>14630</v>
      </c>
    </row>
    <row r="5554" spans="1:1" x14ac:dyDescent="0.25">
      <c r="A5554" t="s">
        <v>14634</v>
      </c>
    </row>
    <row r="5555" spans="1:1" x14ac:dyDescent="0.25">
      <c r="A5555" t="s">
        <v>14647</v>
      </c>
    </row>
    <row r="5556" spans="1:1" x14ac:dyDescent="0.25">
      <c r="A5556" t="s">
        <v>14651</v>
      </c>
    </row>
    <row r="5557" spans="1:1" x14ac:dyDescent="0.25">
      <c r="A5557" t="s">
        <v>14658</v>
      </c>
    </row>
    <row r="5558" spans="1:1" x14ac:dyDescent="0.25">
      <c r="A5558" t="s">
        <v>14663</v>
      </c>
    </row>
    <row r="5559" spans="1:1" x14ac:dyDescent="0.25">
      <c r="A5559" t="s">
        <v>14669</v>
      </c>
    </row>
    <row r="5560" spans="1:1" x14ac:dyDescent="0.25">
      <c r="A5560" t="s">
        <v>14678</v>
      </c>
    </row>
    <row r="5561" spans="1:1" x14ac:dyDescent="0.25">
      <c r="A5561" t="s">
        <v>14683</v>
      </c>
    </row>
    <row r="5562" spans="1:1" x14ac:dyDescent="0.25">
      <c r="A5562" t="s">
        <v>14694</v>
      </c>
    </row>
    <row r="5563" spans="1:1" x14ac:dyDescent="0.25">
      <c r="A5563" t="s">
        <v>14701</v>
      </c>
    </row>
    <row r="5564" spans="1:1" x14ac:dyDescent="0.25">
      <c r="A5564" t="s">
        <v>14704</v>
      </c>
    </row>
    <row r="5565" spans="1:1" x14ac:dyDescent="0.25">
      <c r="A5565" t="s">
        <v>14708</v>
      </c>
    </row>
    <row r="5566" spans="1:1" x14ac:dyDescent="0.25">
      <c r="A5566" t="s">
        <v>14714</v>
      </c>
    </row>
    <row r="5567" spans="1:1" x14ac:dyDescent="0.25">
      <c r="A5567" t="s">
        <v>14717</v>
      </c>
    </row>
    <row r="5568" spans="1:1" x14ac:dyDescent="0.25">
      <c r="A5568" t="s">
        <v>14726</v>
      </c>
    </row>
    <row r="5569" spans="1:1" x14ac:dyDescent="0.25">
      <c r="A5569" t="s">
        <v>14748</v>
      </c>
    </row>
    <row r="5570" spans="1:1" x14ac:dyDescent="0.25">
      <c r="A5570" t="s">
        <v>14754</v>
      </c>
    </row>
    <row r="5571" spans="1:1" x14ac:dyDescent="0.25">
      <c r="A5571" t="s">
        <v>14765</v>
      </c>
    </row>
    <row r="5572" spans="1:1" x14ac:dyDescent="0.25">
      <c r="A5572" t="s">
        <v>14776</v>
      </c>
    </row>
    <row r="5573" spans="1:1" x14ac:dyDescent="0.25">
      <c r="A5573" t="s">
        <v>14788</v>
      </c>
    </row>
    <row r="5574" spans="1:1" x14ac:dyDescent="0.25">
      <c r="A5574" t="s">
        <v>14796</v>
      </c>
    </row>
    <row r="5575" spans="1:1" x14ac:dyDescent="0.25">
      <c r="A5575" t="s">
        <v>14799</v>
      </c>
    </row>
    <row r="5576" spans="1:1" x14ac:dyDescent="0.25">
      <c r="A5576" t="s">
        <v>14806</v>
      </c>
    </row>
    <row r="5577" spans="1:1" x14ac:dyDescent="0.25">
      <c r="A5577" t="s">
        <v>14817</v>
      </c>
    </row>
    <row r="5578" spans="1:1" x14ac:dyDescent="0.25">
      <c r="A5578" t="s">
        <v>14827</v>
      </c>
    </row>
    <row r="5579" spans="1:1" x14ac:dyDescent="0.25">
      <c r="A5579" t="s">
        <v>14833</v>
      </c>
    </row>
    <row r="5580" spans="1:1" x14ac:dyDescent="0.25">
      <c r="A5580" t="s">
        <v>14846</v>
      </c>
    </row>
    <row r="5581" spans="1:1" x14ac:dyDescent="0.25">
      <c r="A5581" t="s">
        <v>14851</v>
      </c>
    </row>
    <row r="5582" spans="1:1" x14ac:dyDescent="0.25">
      <c r="A5582" t="s">
        <v>14857</v>
      </c>
    </row>
    <row r="5583" spans="1:1" x14ac:dyDescent="0.25">
      <c r="A5583" t="s">
        <v>14862</v>
      </c>
    </row>
    <row r="5584" spans="1:1" x14ac:dyDescent="0.25">
      <c r="A5584" t="s">
        <v>14866</v>
      </c>
    </row>
    <row r="5585" spans="1:1" x14ac:dyDescent="0.25">
      <c r="A5585" t="s">
        <v>14870</v>
      </c>
    </row>
    <row r="5586" spans="1:1" x14ac:dyDescent="0.25">
      <c r="A5586" t="s">
        <v>14876</v>
      </c>
    </row>
    <row r="5587" spans="1:1" x14ac:dyDescent="0.25">
      <c r="A5587" t="s">
        <v>14881</v>
      </c>
    </row>
    <row r="5588" spans="1:1" x14ac:dyDescent="0.25">
      <c r="A5588" t="s">
        <v>14885</v>
      </c>
    </row>
    <row r="5589" spans="1:1" x14ac:dyDescent="0.25">
      <c r="A5589" t="s">
        <v>14890</v>
      </c>
    </row>
    <row r="5590" spans="1:1" x14ac:dyDescent="0.25">
      <c r="A5590" t="s">
        <v>14901</v>
      </c>
    </row>
    <row r="5591" spans="1:1" x14ac:dyDescent="0.25">
      <c r="A5591" t="s">
        <v>14905</v>
      </c>
    </row>
    <row r="5592" spans="1:1" x14ac:dyDescent="0.25">
      <c r="A5592" t="s">
        <v>14919</v>
      </c>
    </row>
    <row r="5593" spans="1:1" x14ac:dyDescent="0.25">
      <c r="A5593" t="s">
        <v>14923</v>
      </c>
    </row>
    <row r="5594" spans="1:1" x14ac:dyDescent="0.25">
      <c r="A5594" t="s">
        <v>14929</v>
      </c>
    </row>
    <row r="5595" spans="1:1" x14ac:dyDescent="0.25">
      <c r="A5595" t="s">
        <v>14939</v>
      </c>
    </row>
    <row r="5596" spans="1:1" x14ac:dyDescent="0.25">
      <c r="A5596" t="s">
        <v>14949</v>
      </c>
    </row>
    <row r="5597" spans="1:1" x14ac:dyDescent="0.25">
      <c r="A5597" t="s">
        <v>14954</v>
      </c>
    </row>
    <row r="5598" spans="1:1" x14ac:dyDescent="0.25">
      <c r="A5598" t="s">
        <v>14957</v>
      </c>
    </row>
    <row r="5599" spans="1:1" x14ac:dyDescent="0.25">
      <c r="A5599" t="s">
        <v>14963</v>
      </c>
    </row>
    <row r="5600" spans="1:1" x14ac:dyDescent="0.25">
      <c r="A5600" t="s">
        <v>14967</v>
      </c>
    </row>
    <row r="5601" spans="1:1" x14ac:dyDescent="0.25">
      <c r="A5601" t="s">
        <v>14985</v>
      </c>
    </row>
    <row r="5602" spans="1:1" x14ac:dyDescent="0.25">
      <c r="A5602" t="s">
        <v>14990</v>
      </c>
    </row>
    <row r="5603" spans="1:1" x14ac:dyDescent="0.25">
      <c r="A5603" t="s">
        <v>14996</v>
      </c>
    </row>
    <row r="5604" spans="1:1" x14ac:dyDescent="0.25">
      <c r="A5604" t="s">
        <v>15006</v>
      </c>
    </row>
    <row r="5605" spans="1:1" x14ac:dyDescent="0.25">
      <c r="A5605" t="s">
        <v>15016</v>
      </c>
    </row>
    <row r="5606" spans="1:1" x14ac:dyDescent="0.25">
      <c r="A5606" t="s">
        <v>15023</v>
      </c>
    </row>
    <row r="5607" spans="1:1" x14ac:dyDescent="0.25">
      <c r="A5607" t="s">
        <v>15027</v>
      </c>
    </row>
    <row r="5608" spans="1:1" x14ac:dyDescent="0.25">
      <c r="A5608" t="s">
        <v>15035</v>
      </c>
    </row>
    <row r="5609" spans="1:1" x14ac:dyDescent="0.25">
      <c r="A5609" t="s">
        <v>15041</v>
      </c>
    </row>
    <row r="5610" spans="1:1" x14ac:dyDescent="0.25">
      <c r="A5610" t="s">
        <v>15048</v>
      </c>
    </row>
    <row r="5611" spans="1:1" x14ac:dyDescent="0.25">
      <c r="A5611" t="s">
        <v>15062</v>
      </c>
    </row>
    <row r="5612" spans="1:1" x14ac:dyDescent="0.25">
      <c r="A5612" t="s">
        <v>15065</v>
      </c>
    </row>
    <row r="5613" spans="1:1" x14ac:dyDescent="0.25">
      <c r="A5613" t="s">
        <v>15073</v>
      </c>
    </row>
    <row r="5614" spans="1:1" x14ac:dyDescent="0.25">
      <c r="A5614" t="s">
        <v>15081</v>
      </c>
    </row>
    <row r="5615" spans="1:1" x14ac:dyDescent="0.25">
      <c r="A5615" t="s">
        <v>15087</v>
      </c>
    </row>
    <row r="5616" spans="1:1" x14ac:dyDescent="0.25">
      <c r="A5616" t="s">
        <v>15090</v>
      </c>
    </row>
    <row r="5617" spans="1:1" x14ac:dyDescent="0.25">
      <c r="A5617" t="s">
        <v>15101</v>
      </c>
    </row>
    <row r="5618" spans="1:1" x14ac:dyDescent="0.25">
      <c r="A5618" t="s">
        <v>15115</v>
      </c>
    </row>
    <row r="5619" spans="1:1" x14ac:dyDescent="0.25">
      <c r="A5619" t="s">
        <v>15124</v>
      </c>
    </row>
    <row r="5620" spans="1:1" x14ac:dyDescent="0.25">
      <c r="A5620" t="s">
        <v>15133</v>
      </c>
    </row>
    <row r="5621" spans="1:1" x14ac:dyDescent="0.25">
      <c r="A5621" t="s">
        <v>15141</v>
      </c>
    </row>
    <row r="5622" spans="1:1" x14ac:dyDescent="0.25">
      <c r="A5622" t="s">
        <v>15145</v>
      </c>
    </row>
    <row r="5623" spans="1:1" x14ac:dyDescent="0.25">
      <c r="A5623" t="s">
        <v>15151</v>
      </c>
    </row>
    <row r="5624" spans="1:1" x14ac:dyDescent="0.25">
      <c r="A5624" t="s">
        <v>15163</v>
      </c>
    </row>
    <row r="5625" spans="1:1" x14ac:dyDescent="0.25">
      <c r="A5625" t="s">
        <v>15166</v>
      </c>
    </row>
    <row r="5626" spans="1:1" x14ac:dyDescent="0.25">
      <c r="A5626" t="s">
        <v>15178</v>
      </c>
    </row>
    <row r="5627" spans="1:1" x14ac:dyDescent="0.25">
      <c r="A5627" t="s">
        <v>15182</v>
      </c>
    </row>
    <row r="5628" spans="1:1" x14ac:dyDescent="0.25">
      <c r="A5628" t="s">
        <v>15235</v>
      </c>
    </row>
    <row r="5629" spans="1:1" x14ac:dyDescent="0.25">
      <c r="A5629" t="s">
        <v>15239</v>
      </c>
    </row>
    <row r="5630" spans="1:1" x14ac:dyDescent="0.25">
      <c r="A5630" t="s">
        <v>15245</v>
      </c>
    </row>
    <row r="5631" spans="1:1" x14ac:dyDescent="0.25">
      <c r="A5631" t="s">
        <v>15253</v>
      </c>
    </row>
    <row r="5632" spans="1:1" x14ac:dyDescent="0.25">
      <c r="A5632" t="s">
        <v>15258</v>
      </c>
    </row>
    <row r="5633" spans="1:1" x14ac:dyDescent="0.25">
      <c r="A5633" t="s">
        <v>15264</v>
      </c>
    </row>
    <row r="5634" spans="1:1" x14ac:dyDescent="0.25">
      <c r="A5634" t="s">
        <v>15271</v>
      </c>
    </row>
    <row r="5635" spans="1:1" x14ac:dyDescent="0.25">
      <c r="A5635" t="s">
        <v>15276</v>
      </c>
    </row>
    <row r="5636" spans="1:1" x14ac:dyDescent="0.25">
      <c r="A5636" t="s">
        <v>15281</v>
      </c>
    </row>
    <row r="5637" spans="1:1" x14ac:dyDescent="0.25">
      <c r="A5637" t="s">
        <v>15285</v>
      </c>
    </row>
    <row r="5638" spans="1:1" x14ac:dyDescent="0.25">
      <c r="A5638" t="s">
        <v>15292</v>
      </c>
    </row>
    <row r="5639" spans="1:1" x14ac:dyDescent="0.25">
      <c r="A5639" t="s">
        <v>15298</v>
      </c>
    </row>
    <row r="5640" spans="1:1" x14ac:dyDescent="0.25">
      <c r="A5640" t="s">
        <v>15304</v>
      </c>
    </row>
    <row r="5641" spans="1:1" x14ac:dyDescent="0.25">
      <c r="A5641" t="s">
        <v>15309</v>
      </c>
    </row>
    <row r="5642" spans="1:1" x14ac:dyDescent="0.25">
      <c r="A5642" t="s">
        <v>15318</v>
      </c>
    </row>
    <row r="5643" spans="1:1" x14ac:dyDescent="0.25">
      <c r="A5643" t="s">
        <v>15323</v>
      </c>
    </row>
    <row r="5644" spans="1:1" x14ac:dyDescent="0.25">
      <c r="A5644" t="s">
        <v>15333</v>
      </c>
    </row>
    <row r="5645" spans="1:1" x14ac:dyDescent="0.25">
      <c r="A5645" t="s">
        <v>15346</v>
      </c>
    </row>
    <row r="5646" spans="1:1" x14ac:dyDescent="0.25">
      <c r="A5646" t="s">
        <v>15354</v>
      </c>
    </row>
    <row r="5647" spans="1:1" x14ac:dyDescent="0.25">
      <c r="A5647" t="s">
        <v>15360</v>
      </c>
    </row>
    <row r="5648" spans="1:1" x14ac:dyDescent="0.25">
      <c r="A5648" t="s">
        <v>15367</v>
      </c>
    </row>
    <row r="5649" spans="1:1" x14ac:dyDescent="0.25">
      <c r="A5649" t="s">
        <v>15371</v>
      </c>
    </row>
    <row r="5650" spans="1:1" x14ac:dyDescent="0.25">
      <c r="A5650" t="s">
        <v>15379</v>
      </c>
    </row>
    <row r="5651" spans="1:1" x14ac:dyDescent="0.25">
      <c r="A5651" t="s">
        <v>15386</v>
      </c>
    </row>
    <row r="5652" spans="1:1" x14ac:dyDescent="0.25">
      <c r="A5652" t="s">
        <v>15389</v>
      </c>
    </row>
    <row r="5653" spans="1:1" x14ac:dyDescent="0.25">
      <c r="A5653" t="s">
        <v>15403</v>
      </c>
    </row>
    <row r="5654" spans="1:1" x14ac:dyDescent="0.25">
      <c r="A5654" t="s">
        <v>15415</v>
      </c>
    </row>
    <row r="5655" spans="1:1" x14ac:dyDescent="0.25">
      <c r="A5655" t="s">
        <v>15420</v>
      </c>
    </row>
    <row r="5656" spans="1:1" x14ac:dyDescent="0.25">
      <c r="A5656" t="s">
        <v>15424</v>
      </c>
    </row>
    <row r="5657" spans="1:1" x14ac:dyDescent="0.25">
      <c r="A5657" t="s">
        <v>15435</v>
      </c>
    </row>
    <row r="5658" spans="1:1" x14ac:dyDescent="0.25">
      <c r="A5658" t="s">
        <v>15444</v>
      </c>
    </row>
    <row r="5659" spans="1:1" x14ac:dyDescent="0.25">
      <c r="A5659" t="s">
        <v>15452</v>
      </c>
    </row>
    <row r="5660" spans="1:1" x14ac:dyDescent="0.25">
      <c r="A5660" t="s">
        <v>15455</v>
      </c>
    </row>
    <row r="5661" spans="1:1" x14ac:dyDescent="0.25">
      <c r="A5661" t="s">
        <v>15460</v>
      </c>
    </row>
    <row r="5662" spans="1:1" x14ac:dyDescent="0.25">
      <c r="A5662" t="s">
        <v>15464</v>
      </c>
    </row>
    <row r="5663" spans="1:1" x14ac:dyDescent="0.25">
      <c r="A5663" t="s">
        <v>15475</v>
      </c>
    </row>
    <row r="5664" spans="1:1" x14ac:dyDescent="0.25">
      <c r="A5664" t="s">
        <v>15482</v>
      </c>
    </row>
    <row r="5665" spans="1:1" x14ac:dyDescent="0.25">
      <c r="A5665" t="s">
        <v>15491</v>
      </c>
    </row>
    <row r="5666" spans="1:1" x14ac:dyDescent="0.25">
      <c r="A5666" t="s">
        <v>15502</v>
      </c>
    </row>
    <row r="5667" spans="1:1" x14ac:dyDescent="0.25">
      <c r="A5667" t="s">
        <v>15510</v>
      </c>
    </row>
    <row r="5668" spans="1:1" x14ac:dyDescent="0.25">
      <c r="A5668" t="s">
        <v>15514</v>
      </c>
    </row>
    <row r="5669" spans="1:1" x14ac:dyDescent="0.25">
      <c r="A5669" t="s">
        <v>15522</v>
      </c>
    </row>
    <row r="5670" spans="1:1" x14ac:dyDescent="0.25">
      <c r="A5670" t="s">
        <v>15535</v>
      </c>
    </row>
    <row r="5671" spans="1:1" x14ac:dyDescent="0.25">
      <c r="A5671" t="s">
        <v>15541</v>
      </c>
    </row>
    <row r="5672" spans="1:1" x14ac:dyDescent="0.25">
      <c r="A5672" t="s">
        <v>15553</v>
      </c>
    </row>
    <row r="5673" spans="1:1" x14ac:dyDescent="0.25">
      <c r="A5673" t="s">
        <v>15561</v>
      </c>
    </row>
    <row r="5674" spans="1:1" x14ac:dyDescent="0.25">
      <c r="A5674" t="s">
        <v>15569</v>
      </c>
    </row>
    <row r="5675" spans="1:1" x14ac:dyDescent="0.25">
      <c r="A5675" t="s">
        <v>15574</v>
      </c>
    </row>
    <row r="5676" spans="1:1" x14ac:dyDescent="0.25">
      <c r="A5676" t="s">
        <v>15577</v>
      </c>
    </row>
    <row r="5677" spans="1:1" x14ac:dyDescent="0.25">
      <c r="A5677" t="s">
        <v>15583</v>
      </c>
    </row>
    <row r="5678" spans="1:1" x14ac:dyDescent="0.25">
      <c r="A5678" t="s">
        <v>15588</v>
      </c>
    </row>
    <row r="5679" spans="1:1" x14ac:dyDescent="0.25">
      <c r="A5679" t="s">
        <v>15593</v>
      </c>
    </row>
    <row r="5680" spans="1:1" x14ac:dyDescent="0.25">
      <c r="A5680" t="s">
        <v>15598</v>
      </c>
    </row>
    <row r="5681" spans="1:1" x14ac:dyDescent="0.25">
      <c r="A5681" t="s">
        <v>15603</v>
      </c>
    </row>
    <row r="5682" spans="1:1" x14ac:dyDescent="0.25">
      <c r="A5682" t="s">
        <v>15608</v>
      </c>
    </row>
    <row r="5683" spans="1:1" x14ac:dyDescent="0.25">
      <c r="A5683" t="s">
        <v>15613</v>
      </c>
    </row>
    <row r="5684" spans="1:1" x14ac:dyDescent="0.25">
      <c r="A5684" t="s">
        <v>15622</v>
      </c>
    </row>
    <row r="5685" spans="1:1" x14ac:dyDescent="0.25">
      <c r="A5685" t="s">
        <v>15627</v>
      </c>
    </row>
    <row r="5686" spans="1:1" x14ac:dyDescent="0.25">
      <c r="A5686" t="s">
        <v>15634</v>
      </c>
    </row>
    <row r="5687" spans="1:1" x14ac:dyDescent="0.25">
      <c r="A5687" t="s">
        <v>15640</v>
      </c>
    </row>
    <row r="5688" spans="1:1" x14ac:dyDescent="0.25">
      <c r="A5688" t="s">
        <v>15649</v>
      </c>
    </row>
    <row r="5689" spans="1:1" x14ac:dyDescent="0.25">
      <c r="A5689" t="s">
        <v>15654</v>
      </c>
    </row>
    <row r="5690" spans="1:1" x14ac:dyDescent="0.25">
      <c r="A5690" t="s">
        <v>15661</v>
      </c>
    </row>
    <row r="5691" spans="1:1" x14ac:dyDescent="0.25">
      <c r="A5691" t="s">
        <v>15667</v>
      </c>
    </row>
    <row r="5692" spans="1:1" x14ac:dyDescent="0.25">
      <c r="A5692" t="s">
        <v>15680</v>
      </c>
    </row>
    <row r="5693" spans="1:1" x14ac:dyDescent="0.25">
      <c r="A5693" t="s">
        <v>15685</v>
      </c>
    </row>
    <row r="5694" spans="1:1" x14ac:dyDescent="0.25">
      <c r="A5694" t="s">
        <v>15696</v>
      </c>
    </row>
    <row r="5695" spans="1:1" x14ac:dyDescent="0.25">
      <c r="A5695" t="s">
        <v>15701</v>
      </c>
    </row>
    <row r="5696" spans="1:1" x14ac:dyDescent="0.25">
      <c r="A5696" t="s">
        <v>15706</v>
      </c>
    </row>
    <row r="5697" spans="1:1" x14ac:dyDescent="0.25">
      <c r="A5697" t="s">
        <v>15714</v>
      </c>
    </row>
    <row r="5698" spans="1:1" x14ac:dyDescent="0.25">
      <c r="A5698" t="s">
        <v>15718</v>
      </c>
    </row>
    <row r="5699" spans="1:1" x14ac:dyDescent="0.25">
      <c r="A5699" t="s">
        <v>15722</v>
      </c>
    </row>
    <row r="5700" spans="1:1" x14ac:dyDescent="0.25">
      <c r="A5700" t="s">
        <v>15728</v>
      </c>
    </row>
    <row r="5701" spans="1:1" x14ac:dyDescent="0.25">
      <c r="A5701" t="s">
        <v>15733</v>
      </c>
    </row>
    <row r="5702" spans="1:1" x14ac:dyDescent="0.25">
      <c r="A5702" t="s">
        <v>15738</v>
      </c>
    </row>
    <row r="5703" spans="1:1" x14ac:dyDescent="0.25">
      <c r="A5703" t="s">
        <v>15745</v>
      </c>
    </row>
    <row r="5704" spans="1:1" x14ac:dyDescent="0.25">
      <c r="A5704" t="s">
        <v>15752</v>
      </c>
    </row>
    <row r="5705" spans="1:1" x14ac:dyDescent="0.25">
      <c r="A5705" t="s">
        <v>15758</v>
      </c>
    </row>
    <row r="5706" spans="1:1" x14ac:dyDescent="0.25">
      <c r="A5706" t="s">
        <v>15763</v>
      </c>
    </row>
    <row r="5707" spans="1:1" x14ac:dyDescent="0.25">
      <c r="A5707" t="s">
        <v>15767</v>
      </c>
    </row>
    <row r="5708" spans="1:1" x14ac:dyDescent="0.25">
      <c r="A5708" t="s">
        <v>15771</v>
      </c>
    </row>
    <row r="5709" spans="1:1" x14ac:dyDescent="0.25">
      <c r="A5709" t="s">
        <v>15775</v>
      </c>
    </row>
    <row r="5710" spans="1:1" x14ac:dyDescent="0.25">
      <c r="A5710" t="s">
        <v>15781</v>
      </c>
    </row>
    <row r="5711" spans="1:1" x14ac:dyDescent="0.25">
      <c r="A5711" t="s">
        <v>15797</v>
      </c>
    </row>
    <row r="5712" spans="1:1" x14ac:dyDescent="0.25">
      <c r="A5712" t="s">
        <v>15801</v>
      </c>
    </row>
    <row r="5713" spans="1:1" x14ac:dyDescent="0.25">
      <c r="A5713" t="s">
        <v>15805</v>
      </c>
    </row>
    <row r="5714" spans="1:1" x14ac:dyDescent="0.25">
      <c r="A5714" t="s">
        <v>15809</v>
      </c>
    </row>
    <row r="5715" spans="1:1" x14ac:dyDescent="0.25">
      <c r="A5715" t="s">
        <v>15812</v>
      </c>
    </row>
    <row r="5716" spans="1:1" x14ac:dyDescent="0.25">
      <c r="A5716" t="s">
        <v>15828</v>
      </c>
    </row>
    <row r="5717" spans="1:1" x14ac:dyDescent="0.25">
      <c r="A5717" t="s">
        <v>15836</v>
      </c>
    </row>
    <row r="5718" spans="1:1" x14ac:dyDescent="0.25">
      <c r="A5718" t="s">
        <v>15841</v>
      </c>
    </row>
    <row r="5719" spans="1:1" x14ac:dyDescent="0.25">
      <c r="A5719" t="s">
        <v>15845</v>
      </c>
    </row>
    <row r="5720" spans="1:1" x14ac:dyDescent="0.25">
      <c r="A5720" t="s">
        <v>15850</v>
      </c>
    </row>
    <row r="5721" spans="1:1" x14ac:dyDescent="0.25">
      <c r="A5721" t="s">
        <v>15863</v>
      </c>
    </row>
    <row r="5722" spans="1:1" x14ac:dyDescent="0.25">
      <c r="A5722" t="s">
        <v>15873</v>
      </c>
    </row>
    <row r="5723" spans="1:1" x14ac:dyDescent="0.25">
      <c r="A5723" t="s">
        <v>15877</v>
      </c>
    </row>
    <row r="5724" spans="1:1" x14ac:dyDescent="0.25">
      <c r="A5724" t="s">
        <v>15883</v>
      </c>
    </row>
    <row r="5725" spans="1:1" x14ac:dyDescent="0.25">
      <c r="A5725" t="s">
        <v>15893</v>
      </c>
    </row>
    <row r="5726" spans="1:1" x14ac:dyDescent="0.25">
      <c r="A5726" t="s">
        <v>15902</v>
      </c>
    </row>
    <row r="5727" spans="1:1" x14ac:dyDescent="0.25">
      <c r="A5727" t="s">
        <v>15908</v>
      </c>
    </row>
    <row r="5728" spans="1:1" x14ac:dyDescent="0.25">
      <c r="A5728" t="s">
        <v>15916</v>
      </c>
    </row>
    <row r="5729" spans="1:1" x14ac:dyDescent="0.25">
      <c r="A5729" t="s">
        <v>15929</v>
      </c>
    </row>
    <row r="5730" spans="1:1" x14ac:dyDescent="0.25">
      <c r="A5730" t="s">
        <v>15935</v>
      </c>
    </row>
    <row r="5731" spans="1:1" x14ac:dyDescent="0.25">
      <c r="A5731" t="s">
        <v>15938</v>
      </c>
    </row>
    <row r="5732" spans="1:1" x14ac:dyDescent="0.25">
      <c r="A5732" t="s">
        <v>15942</v>
      </c>
    </row>
    <row r="5733" spans="1:1" x14ac:dyDescent="0.25">
      <c r="A5733" t="s">
        <v>15951</v>
      </c>
    </row>
    <row r="5734" spans="1:1" x14ac:dyDescent="0.25">
      <c r="A5734" t="s">
        <v>15956</v>
      </c>
    </row>
    <row r="5735" spans="1:1" x14ac:dyDescent="0.25">
      <c r="A5735" t="s">
        <v>15965</v>
      </c>
    </row>
    <row r="5736" spans="1:1" x14ac:dyDescent="0.25">
      <c r="A5736" t="s">
        <v>15969</v>
      </c>
    </row>
    <row r="5737" spans="1:1" x14ac:dyDescent="0.25">
      <c r="A5737" t="s">
        <v>15973</v>
      </c>
    </row>
    <row r="5738" spans="1:1" x14ac:dyDescent="0.25">
      <c r="A5738" t="s">
        <v>15979</v>
      </c>
    </row>
    <row r="5739" spans="1:1" x14ac:dyDescent="0.25">
      <c r="A5739" t="s">
        <v>15986</v>
      </c>
    </row>
    <row r="5740" spans="1:1" x14ac:dyDescent="0.25">
      <c r="A5740" t="s">
        <v>15989</v>
      </c>
    </row>
    <row r="5741" spans="1:1" x14ac:dyDescent="0.25">
      <c r="A5741" t="s">
        <v>15993</v>
      </c>
    </row>
    <row r="5742" spans="1:1" x14ac:dyDescent="0.25">
      <c r="A5742" t="s">
        <v>15997</v>
      </c>
    </row>
    <row r="5743" spans="1:1" x14ac:dyDescent="0.25">
      <c r="A5743" t="s">
        <v>16003</v>
      </c>
    </row>
    <row r="5744" spans="1:1" x14ac:dyDescent="0.25">
      <c r="A5744" t="s">
        <v>16009</v>
      </c>
    </row>
    <row r="5745" spans="1:1" x14ac:dyDescent="0.25">
      <c r="A5745" t="s">
        <v>16025</v>
      </c>
    </row>
    <row r="5746" spans="1:1" x14ac:dyDescent="0.25">
      <c r="A5746" t="s">
        <v>16032</v>
      </c>
    </row>
    <row r="5747" spans="1:1" x14ac:dyDescent="0.25">
      <c r="A5747" t="s">
        <v>16036</v>
      </c>
    </row>
    <row r="5748" spans="1:1" x14ac:dyDescent="0.25">
      <c r="A5748" t="s">
        <v>16040</v>
      </c>
    </row>
    <row r="5749" spans="1:1" x14ac:dyDescent="0.25">
      <c r="A5749" t="s">
        <v>16048</v>
      </c>
    </row>
    <row r="5750" spans="1:1" x14ac:dyDescent="0.25">
      <c r="A5750" t="s">
        <v>16053</v>
      </c>
    </row>
    <row r="5751" spans="1:1" x14ac:dyDescent="0.25">
      <c r="A5751" t="s">
        <v>16059</v>
      </c>
    </row>
    <row r="5752" spans="1:1" x14ac:dyDescent="0.25">
      <c r="A5752" t="s">
        <v>16066</v>
      </c>
    </row>
    <row r="5753" spans="1:1" x14ac:dyDescent="0.25">
      <c r="A5753" t="s">
        <v>16071</v>
      </c>
    </row>
    <row r="5754" spans="1:1" x14ac:dyDescent="0.25">
      <c r="A5754" t="s">
        <v>16079</v>
      </c>
    </row>
    <row r="5755" spans="1:1" x14ac:dyDescent="0.25">
      <c r="A5755" t="s">
        <v>16084</v>
      </c>
    </row>
    <row r="5756" spans="1:1" x14ac:dyDescent="0.25">
      <c r="A5756" t="s">
        <v>16091</v>
      </c>
    </row>
    <row r="5757" spans="1:1" x14ac:dyDescent="0.25">
      <c r="A5757" t="s">
        <v>16098</v>
      </c>
    </row>
    <row r="5758" spans="1:1" x14ac:dyDescent="0.25">
      <c r="A5758" t="s">
        <v>16104</v>
      </c>
    </row>
    <row r="5759" spans="1:1" x14ac:dyDescent="0.25">
      <c r="A5759" t="s">
        <v>16111</v>
      </c>
    </row>
    <row r="5760" spans="1:1" x14ac:dyDescent="0.25">
      <c r="A5760" t="s">
        <v>16116</v>
      </c>
    </row>
    <row r="5761" spans="1:1" x14ac:dyDescent="0.25">
      <c r="A5761" t="s">
        <v>16120</v>
      </c>
    </row>
    <row r="5762" spans="1:1" x14ac:dyDescent="0.25">
      <c r="A5762" t="s">
        <v>16123</v>
      </c>
    </row>
    <row r="5763" spans="1:1" x14ac:dyDescent="0.25">
      <c r="A5763" t="s">
        <v>16130</v>
      </c>
    </row>
    <row r="5764" spans="1:1" x14ac:dyDescent="0.25">
      <c r="A5764" t="s">
        <v>16137</v>
      </c>
    </row>
    <row r="5765" spans="1:1" x14ac:dyDescent="0.25">
      <c r="A5765" t="s">
        <v>16149</v>
      </c>
    </row>
    <row r="5766" spans="1:1" x14ac:dyDescent="0.25">
      <c r="A5766" t="s">
        <v>16152</v>
      </c>
    </row>
    <row r="5767" spans="1:1" x14ac:dyDescent="0.25">
      <c r="A5767" t="s">
        <v>16161</v>
      </c>
    </row>
    <row r="5768" spans="1:1" x14ac:dyDescent="0.25">
      <c r="A5768" t="s">
        <v>16168</v>
      </c>
    </row>
    <row r="5769" spans="1:1" x14ac:dyDescent="0.25">
      <c r="A5769" t="s">
        <v>16174</v>
      </c>
    </row>
    <row r="5770" spans="1:1" x14ac:dyDescent="0.25">
      <c r="A5770" t="s">
        <v>16179</v>
      </c>
    </row>
    <row r="5771" spans="1:1" x14ac:dyDescent="0.25">
      <c r="A5771" t="s">
        <v>16185</v>
      </c>
    </row>
    <row r="5772" spans="1:1" x14ac:dyDescent="0.25">
      <c r="A5772" t="s">
        <v>16195</v>
      </c>
    </row>
    <row r="5773" spans="1:1" x14ac:dyDescent="0.25">
      <c r="A5773" t="s">
        <v>16199</v>
      </c>
    </row>
    <row r="5774" spans="1:1" x14ac:dyDescent="0.25">
      <c r="A5774" t="s">
        <v>16206</v>
      </c>
    </row>
    <row r="5775" spans="1:1" x14ac:dyDescent="0.25">
      <c r="A5775" t="s">
        <v>16215</v>
      </c>
    </row>
    <row r="5776" spans="1:1" x14ac:dyDescent="0.25">
      <c r="A5776" t="s">
        <v>16222</v>
      </c>
    </row>
    <row r="5777" spans="1:1" x14ac:dyDescent="0.25">
      <c r="A5777" t="s">
        <v>16228</v>
      </c>
    </row>
    <row r="5778" spans="1:1" x14ac:dyDescent="0.25">
      <c r="A5778" t="s">
        <v>16239</v>
      </c>
    </row>
    <row r="5779" spans="1:1" x14ac:dyDescent="0.25">
      <c r="A5779" t="s">
        <v>16244</v>
      </c>
    </row>
    <row r="5780" spans="1:1" x14ac:dyDescent="0.25">
      <c r="A5780" t="s">
        <v>16252</v>
      </c>
    </row>
    <row r="5781" spans="1:1" x14ac:dyDescent="0.25">
      <c r="A5781" t="s">
        <v>16258</v>
      </c>
    </row>
    <row r="5782" spans="1:1" x14ac:dyDescent="0.25">
      <c r="A5782" t="s">
        <v>16269</v>
      </c>
    </row>
    <row r="5783" spans="1:1" x14ac:dyDescent="0.25">
      <c r="A5783" t="s">
        <v>16276</v>
      </c>
    </row>
    <row r="5784" spans="1:1" x14ac:dyDescent="0.25">
      <c r="A5784" t="s">
        <v>16280</v>
      </c>
    </row>
    <row r="5785" spans="1:1" x14ac:dyDescent="0.25">
      <c r="A5785" t="s">
        <v>16288</v>
      </c>
    </row>
    <row r="5786" spans="1:1" x14ac:dyDescent="0.25">
      <c r="A5786" t="s">
        <v>16294</v>
      </c>
    </row>
    <row r="5787" spans="1:1" x14ac:dyDescent="0.25">
      <c r="A5787" t="s">
        <v>16314</v>
      </c>
    </row>
    <row r="5788" spans="1:1" x14ac:dyDescent="0.25">
      <c r="A5788" t="s">
        <v>16318</v>
      </c>
    </row>
    <row r="5789" spans="1:1" x14ac:dyDescent="0.25">
      <c r="A5789" t="s">
        <v>16323</v>
      </c>
    </row>
    <row r="5790" spans="1:1" x14ac:dyDescent="0.25">
      <c r="A5790" t="s">
        <v>16327</v>
      </c>
    </row>
    <row r="5791" spans="1:1" x14ac:dyDescent="0.25">
      <c r="A5791" t="s">
        <v>16337</v>
      </c>
    </row>
    <row r="5792" spans="1:1" x14ac:dyDescent="0.25">
      <c r="A5792" t="s">
        <v>16345</v>
      </c>
    </row>
    <row r="5793" spans="1:1" x14ac:dyDescent="0.25">
      <c r="A5793" t="s">
        <v>16355</v>
      </c>
    </row>
    <row r="5794" spans="1:1" x14ac:dyDescent="0.25">
      <c r="A5794" t="s">
        <v>16358</v>
      </c>
    </row>
    <row r="5795" spans="1:1" x14ac:dyDescent="0.25">
      <c r="A5795" t="s">
        <v>16367</v>
      </c>
    </row>
    <row r="5796" spans="1:1" x14ac:dyDescent="0.25">
      <c r="A5796" t="s">
        <v>16376</v>
      </c>
    </row>
    <row r="5797" spans="1:1" x14ac:dyDescent="0.25">
      <c r="A5797" t="s">
        <v>16381</v>
      </c>
    </row>
    <row r="5798" spans="1:1" x14ac:dyDescent="0.25">
      <c r="A5798" t="s">
        <v>16387</v>
      </c>
    </row>
    <row r="5799" spans="1:1" x14ac:dyDescent="0.25">
      <c r="A5799" t="s">
        <v>16395</v>
      </c>
    </row>
    <row r="5800" spans="1:1" x14ac:dyDescent="0.25">
      <c r="A5800" t="s">
        <v>16400</v>
      </c>
    </row>
    <row r="5801" spans="1:1" x14ac:dyDescent="0.25">
      <c r="A5801" t="s">
        <v>16411</v>
      </c>
    </row>
    <row r="5802" spans="1:1" x14ac:dyDescent="0.25">
      <c r="A5802" t="s">
        <v>16415</v>
      </c>
    </row>
    <row r="5803" spans="1:1" x14ac:dyDescent="0.25">
      <c r="A5803" t="s">
        <v>16427</v>
      </c>
    </row>
    <row r="5804" spans="1:1" x14ac:dyDescent="0.25">
      <c r="A5804" t="s">
        <v>16430</v>
      </c>
    </row>
    <row r="5805" spans="1:1" x14ac:dyDescent="0.25">
      <c r="A5805" t="s">
        <v>16439</v>
      </c>
    </row>
    <row r="5806" spans="1:1" x14ac:dyDescent="0.25">
      <c r="A5806" t="s">
        <v>16443</v>
      </c>
    </row>
    <row r="5807" spans="1:1" x14ac:dyDescent="0.25">
      <c r="A5807" t="s">
        <v>16457</v>
      </c>
    </row>
    <row r="5808" spans="1:1" x14ac:dyDescent="0.25">
      <c r="A5808" t="s">
        <v>16461</v>
      </c>
    </row>
    <row r="5809" spans="1:1" x14ac:dyDescent="0.25">
      <c r="A5809" t="s">
        <v>16469</v>
      </c>
    </row>
    <row r="5810" spans="1:1" x14ac:dyDescent="0.25">
      <c r="A5810" t="s">
        <v>16478</v>
      </c>
    </row>
    <row r="5811" spans="1:1" x14ac:dyDescent="0.25">
      <c r="A5811" t="s">
        <v>16484</v>
      </c>
    </row>
    <row r="5812" spans="1:1" x14ac:dyDescent="0.25">
      <c r="A5812" t="s">
        <v>16490</v>
      </c>
    </row>
    <row r="5813" spans="1:1" x14ac:dyDescent="0.25">
      <c r="A5813" t="s">
        <v>16497</v>
      </c>
    </row>
    <row r="5814" spans="1:1" x14ac:dyDescent="0.25">
      <c r="A5814" t="s">
        <v>16505</v>
      </c>
    </row>
    <row r="5815" spans="1:1" x14ac:dyDescent="0.25">
      <c r="A5815" t="s">
        <v>16522</v>
      </c>
    </row>
    <row r="5816" spans="1:1" x14ac:dyDescent="0.25">
      <c r="A5816" t="s">
        <v>16530</v>
      </c>
    </row>
    <row r="5817" spans="1:1" x14ac:dyDescent="0.25">
      <c r="A5817" t="s">
        <v>16536</v>
      </c>
    </row>
    <row r="5818" spans="1:1" x14ac:dyDescent="0.25">
      <c r="A5818" t="s">
        <v>16543</v>
      </c>
    </row>
    <row r="5819" spans="1:1" x14ac:dyDescent="0.25">
      <c r="A5819" t="s">
        <v>16549</v>
      </c>
    </row>
    <row r="5820" spans="1:1" x14ac:dyDescent="0.25">
      <c r="A5820" t="s">
        <v>16552</v>
      </c>
    </row>
    <row r="5821" spans="1:1" x14ac:dyDescent="0.25">
      <c r="A5821" t="s">
        <v>16560</v>
      </c>
    </row>
    <row r="5822" spans="1:1" x14ac:dyDescent="0.25">
      <c r="A5822" t="s">
        <v>16569</v>
      </c>
    </row>
    <row r="5823" spans="1:1" x14ac:dyDescent="0.25">
      <c r="A5823" t="s">
        <v>16577</v>
      </c>
    </row>
    <row r="5824" spans="1:1" x14ac:dyDescent="0.25">
      <c r="A5824" t="s">
        <v>16583</v>
      </c>
    </row>
    <row r="5825" spans="1:1" x14ac:dyDescent="0.25">
      <c r="A5825" t="s">
        <v>16588</v>
      </c>
    </row>
    <row r="5826" spans="1:1" x14ac:dyDescent="0.25">
      <c r="A5826" t="s">
        <v>16593</v>
      </c>
    </row>
    <row r="5827" spans="1:1" x14ac:dyDescent="0.25">
      <c r="A5827" t="s">
        <v>16598</v>
      </c>
    </row>
    <row r="5828" spans="1:1" x14ac:dyDescent="0.25">
      <c r="A5828" t="s">
        <v>16603</v>
      </c>
    </row>
    <row r="5829" spans="1:1" x14ac:dyDescent="0.25">
      <c r="A5829" t="s">
        <v>16610</v>
      </c>
    </row>
    <row r="5830" spans="1:1" x14ac:dyDescent="0.25">
      <c r="A5830" t="s">
        <v>16615</v>
      </c>
    </row>
    <row r="5831" spans="1:1" x14ac:dyDescent="0.25">
      <c r="A5831" t="s">
        <v>16620</v>
      </c>
    </row>
    <row r="5832" spans="1:1" x14ac:dyDescent="0.25">
      <c r="A5832" t="s">
        <v>16626</v>
      </c>
    </row>
    <row r="5833" spans="1:1" x14ac:dyDescent="0.25">
      <c r="A5833" t="s">
        <v>16630</v>
      </c>
    </row>
    <row r="5834" spans="1:1" x14ac:dyDescent="0.25">
      <c r="A5834" t="s">
        <v>16641</v>
      </c>
    </row>
    <row r="5835" spans="1:1" x14ac:dyDescent="0.25">
      <c r="A5835" t="s">
        <v>16649</v>
      </c>
    </row>
    <row r="5836" spans="1:1" x14ac:dyDescent="0.25">
      <c r="A5836" t="s">
        <v>16659</v>
      </c>
    </row>
    <row r="5837" spans="1:1" x14ac:dyDescent="0.25">
      <c r="A5837" t="s">
        <v>16665</v>
      </c>
    </row>
    <row r="5838" spans="1:1" x14ac:dyDescent="0.25">
      <c r="A5838" t="s">
        <v>16671</v>
      </c>
    </row>
    <row r="5839" spans="1:1" x14ac:dyDescent="0.25">
      <c r="A5839" t="s">
        <v>16680</v>
      </c>
    </row>
    <row r="5840" spans="1:1" x14ac:dyDescent="0.25">
      <c r="A5840" t="s">
        <v>16685</v>
      </c>
    </row>
    <row r="5841" spans="1:1" x14ac:dyDescent="0.25">
      <c r="A5841" t="s">
        <v>16697</v>
      </c>
    </row>
    <row r="5842" spans="1:1" x14ac:dyDescent="0.25">
      <c r="A5842" t="s">
        <v>16704</v>
      </c>
    </row>
    <row r="5843" spans="1:1" x14ac:dyDescent="0.25">
      <c r="A5843" t="s">
        <v>16710</v>
      </c>
    </row>
    <row r="5844" spans="1:1" x14ac:dyDescent="0.25">
      <c r="A5844" t="s">
        <v>16716</v>
      </c>
    </row>
    <row r="5845" spans="1:1" x14ac:dyDescent="0.25">
      <c r="A5845" t="s">
        <v>16724</v>
      </c>
    </row>
    <row r="5846" spans="1:1" x14ac:dyDescent="0.25">
      <c r="A5846" t="s">
        <v>16729</v>
      </c>
    </row>
    <row r="5847" spans="1:1" x14ac:dyDescent="0.25">
      <c r="A5847" t="s">
        <v>16739</v>
      </c>
    </row>
    <row r="5848" spans="1:1" x14ac:dyDescent="0.25">
      <c r="A5848" t="s">
        <v>16743</v>
      </c>
    </row>
    <row r="5849" spans="1:1" x14ac:dyDescent="0.25">
      <c r="A5849" t="s">
        <v>16749</v>
      </c>
    </row>
    <row r="5850" spans="1:1" x14ac:dyDescent="0.25">
      <c r="A5850" t="s">
        <v>16754</v>
      </c>
    </row>
    <row r="5851" spans="1:1" x14ac:dyDescent="0.25">
      <c r="A5851" t="s">
        <v>16764</v>
      </c>
    </row>
    <row r="5852" spans="1:1" x14ac:dyDescent="0.25">
      <c r="A5852" t="s">
        <v>16769</v>
      </c>
    </row>
    <row r="5853" spans="1:1" x14ac:dyDescent="0.25">
      <c r="A5853" t="s">
        <v>16773</v>
      </c>
    </row>
    <row r="5854" spans="1:1" x14ac:dyDescent="0.25">
      <c r="A5854" t="s">
        <v>16777</v>
      </c>
    </row>
    <row r="5855" spans="1:1" x14ac:dyDescent="0.25">
      <c r="A5855" t="s">
        <v>16782</v>
      </c>
    </row>
    <row r="5856" spans="1:1" x14ac:dyDescent="0.25">
      <c r="A5856" t="s">
        <v>16787</v>
      </c>
    </row>
    <row r="5857" spans="1:1" x14ac:dyDescent="0.25">
      <c r="A5857" t="s">
        <v>16799</v>
      </c>
    </row>
    <row r="5858" spans="1:1" x14ac:dyDescent="0.25">
      <c r="A5858" t="s">
        <v>16807</v>
      </c>
    </row>
    <row r="5859" spans="1:1" x14ac:dyDescent="0.25">
      <c r="A5859" t="s">
        <v>16818</v>
      </c>
    </row>
    <row r="5860" spans="1:1" x14ac:dyDescent="0.25">
      <c r="A5860" t="s">
        <v>16824</v>
      </c>
    </row>
    <row r="5861" spans="1:1" x14ac:dyDescent="0.25">
      <c r="A5861" t="s">
        <v>16830</v>
      </c>
    </row>
    <row r="5862" spans="1:1" x14ac:dyDescent="0.25">
      <c r="A5862" t="s">
        <v>16838</v>
      </c>
    </row>
    <row r="5863" spans="1:1" x14ac:dyDescent="0.25">
      <c r="A5863" t="s">
        <v>16841</v>
      </c>
    </row>
    <row r="5864" spans="1:1" x14ac:dyDescent="0.25">
      <c r="A5864" t="s">
        <v>16854</v>
      </c>
    </row>
    <row r="5865" spans="1:1" x14ac:dyDescent="0.25">
      <c r="A5865" t="s">
        <v>16860</v>
      </c>
    </row>
    <row r="5866" spans="1:1" x14ac:dyDescent="0.25">
      <c r="A5866" t="s">
        <v>16867</v>
      </c>
    </row>
    <row r="5867" spans="1:1" x14ac:dyDescent="0.25">
      <c r="A5867" t="s">
        <v>16876</v>
      </c>
    </row>
    <row r="5868" spans="1:1" x14ac:dyDescent="0.25">
      <c r="A5868" t="s">
        <v>16880</v>
      </c>
    </row>
    <row r="5869" spans="1:1" x14ac:dyDescent="0.25">
      <c r="A5869" t="s">
        <v>16887</v>
      </c>
    </row>
    <row r="5870" spans="1:1" x14ac:dyDescent="0.25">
      <c r="A5870" t="s">
        <v>2304</v>
      </c>
    </row>
    <row r="5871" spans="1:1" x14ac:dyDescent="0.25">
      <c r="A5871" t="s">
        <v>16899</v>
      </c>
    </row>
    <row r="5872" spans="1:1" x14ac:dyDescent="0.25">
      <c r="A5872" t="s">
        <v>16905</v>
      </c>
    </row>
    <row r="5873" spans="1:1" x14ac:dyDescent="0.25">
      <c r="A5873" t="s">
        <v>16926</v>
      </c>
    </row>
    <row r="5874" spans="1:1" x14ac:dyDescent="0.25">
      <c r="A5874" t="s">
        <v>16930</v>
      </c>
    </row>
    <row r="5875" spans="1:1" x14ac:dyDescent="0.25">
      <c r="A5875" t="s">
        <v>16936</v>
      </c>
    </row>
    <row r="5876" spans="1:1" x14ac:dyDescent="0.25">
      <c r="A5876" t="s">
        <v>16941</v>
      </c>
    </row>
    <row r="5877" spans="1:1" x14ac:dyDescent="0.25">
      <c r="A5877" t="s">
        <v>16947</v>
      </c>
    </row>
    <row r="5878" spans="1:1" x14ac:dyDescent="0.25">
      <c r="A5878" t="s">
        <v>16958</v>
      </c>
    </row>
    <row r="5879" spans="1:1" x14ac:dyDescent="0.25">
      <c r="A5879" t="s">
        <v>16964</v>
      </c>
    </row>
    <row r="5880" spans="1:1" x14ac:dyDescent="0.25">
      <c r="A5880" t="s">
        <v>16967</v>
      </c>
    </row>
    <row r="5881" spans="1:1" x14ac:dyDescent="0.25">
      <c r="A5881" t="s">
        <v>16980</v>
      </c>
    </row>
    <row r="5882" spans="1:1" x14ac:dyDescent="0.25">
      <c r="A5882" t="s">
        <v>16986</v>
      </c>
    </row>
    <row r="5883" spans="1:1" x14ac:dyDescent="0.25">
      <c r="A5883" t="s">
        <v>16990</v>
      </c>
    </row>
    <row r="5884" spans="1:1" x14ac:dyDescent="0.25">
      <c r="A5884" t="s">
        <v>16995</v>
      </c>
    </row>
    <row r="5885" spans="1:1" x14ac:dyDescent="0.25">
      <c r="A5885" t="s">
        <v>17004</v>
      </c>
    </row>
    <row r="5886" spans="1:1" x14ac:dyDescent="0.25">
      <c r="A5886" t="s">
        <v>17010</v>
      </c>
    </row>
    <row r="5887" spans="1:1" x14ac:dyDescent="0.25">
      <c r="A5887" t="s">
        <v>17018</v>
      </c>
    </row>
    <row r="5888" spans="1:1" x14ac:dyDescent="0.25">
      <c r="A5888" t="s">
        <v>17028</v>
      </c>
    </row>
    <row r="5889" spans="1:1" x14ac:dyDescent="0.25">
      <c r="A5889" t="s">
        <v>17034</v>
      </c>
    </row>
    <row r="5890" spans="1:1" x14ac:dyDescent="0.25">
      <c r="A5890" t="s">
        <v>17039</v>
      </c>
    </row>
    <row r="5891" spans="1:1" x14ac:dyDescent="0.25">
      <c r="A5891" t="s">
        <v>17045</v>
      </c>
    </row>
    <row r="5892" spans="1:1" x14ac:dyDescent="0.25">
      <c r="A5892" t="s">
        <v>17050</v>
      </c>
    </row>
    <row r="5893" spans="1:1" x14ac:dyDescent="0.25">
      <c r="A5893" t="s">
        <v>17053</v>
      </c>
    </row>
    <row r="5894" spans="1:1" x14ac:dyDescent="0.25">
      <c r="A5894" t="s">
        <v>17057</v>
      </c>
    </row>
    <row r="5895" spans="1:1" x14ac:dyDescent="0.25">
      <c r="A5895" t="s">
        <v>17063</v>
      </c>
    </row>
    <row r="5896" spans="1:1" x14ac:dyDescent="0.25">
      <c r="A5896" t="s">
        <v>17068</v>
      </c>
    </row>
    <row r="5897" spans="1:1" x14ac:dyDescent="0.25">
      <c r="A5897" t="s">
        <v>17072</v>
      </c>
    </row>
    <row r="5898" spans="1:1" x14ac:dyDescent="0.25">
      <c r="A5898" t="s">
        <v>17079</v>
      </c>
    </row>
    <row r="5899" spans="1:1" x14ac:dyDescent="0.25">
      <c r="A5899" t="s">
        <v>17083</v>
      </c>
    </row>
    <row r="5900" spans="1:1" x14ac:dyDescent="0.25">
      <c r="A5900" t="s">
        <v>17088</v>
      </c>
    </row>
    <row r="5901" spans="1:1" x14ac:dyDescent="0.25">
      <c r="A5901" t="s">
        <v>17105</v>
      </c>
    </row>
    <row r="5902" spans="1:1" x14ac:dyDescent="0.25">
      <c r="A5902" t="s">
        <v>17111</v>
      </c>
    </row>
    <row r="5903" spans="1:1" x14ac:dyDescent="0.25">
      <c r="A5903" t="s">
        <v>17119</v>
      </c>
    </row>
    <row r="5904" spans="1:1" x14ac:dyDescent="0.25">
      <c r="A5904" t="s">
        <v>17125</v>
      </c>
    </row>
    <row r="5905" spans="1:1" x14ac:dyDescent="0.25">
      <c r="A5905" t="s">
        <v>17134</v>
      </c>
    </row>
    <row r="5906" spans="1:1" x14ac:dyDescent="0.25">
      <c r="A5906" t="s">
        <v>17140</v>
      </c>
    </row>
    <row r="5907" spans="1:1" x14ac:dyDescent="0.25">
      <c r="A5907" t="s">
        <v>17150</v>
      </c>
    </row>
    <row r="5908" spans="1:1" x14ac:dyDescent="0.25">
      <c r="A5908" t="s">
        <v>17156</v>
      </c>
    </row>
    <row r="5909" spans="1:1" x14ac:dyDescent="0.25">
      <c r="A5909" t="s">
        <v>17159</v>
      </c>
    </row>
    <row r="5910" spans="1:1" x14ac:dyDescent="0.25">
      <c r="A5910" t="s">
        <v>17164</v>
      </c>
    </row>
    <row r="5911" spans="1:1" x14ac:dyDescent="0.25">
      <c r="A5911" t="s">
        <v>17168</v>
      </c>
    </row>
    <row r="5912" spans="1:1" x14ac:dyDescent="0.25">
      <c r="A5912" t="s">
        <v>17174</v>
      </c>
    </row>
    <row r="5913" spans="1:1" x14ac:dyDescent="0.25">
      <c r="A5913" t="s">
        <v>17178</v>
      </c>
    </row>
    <row r="5914" spans="1:1" x14ac:dyDescent="0.25">
      <c r="A5914" t="s">
        <v>17184</v>
      </c>
    </row>
    <row r="5915" spans="1:1" x14ac:dyDescent="0.25">
      <c r="A5915" t="s">
        <v>17193</v>
      </c>
    </row>
    <row r="5916" spans="1:1" x14ac:dyDescent="0.25">
      <c r="A5916" t="s">
        <v>17198</v>
      </c>
    </row>
    <row r="5917" spans="1:1" x14ac:dyDescent="0.25">
      <c r="A5917" t="s">
        <v>17203</v>
      </c>
    </row>
    <row r="5918" spans="1:1" x14ac:dyDescent="0.25">
      <c r="A5918" t="s">
        <v>17207</v>
      </c>
    </row>
    <row r="5919" spans="1:1" x14ac:dyDescent="0.25">
      <c r="A5919" t="s">
        <v>17214</v>
      </c>
    </row>
    <row r="5920" spans="1:1" x14ac:dyDescent="0.25">
      <c r="A5920" t="s">
        <v>17221</v>
      </c>
    </row>
    <row r="5921" spans="1:1" x14ac:dyDescent="0.25">
      <c r="A5921" t="s">
        <v>17226</v>
      </c>
    </row>
    <row r="5922" spans="1:1" x14ac:dyDescent="0.25">
      <c r="A5922" t="s">
        <v>17231</v>
      </c>
    </row>
    <row r="5923" spans="1:1" x14ac:dyDescent="0.25">
      <c r="A5923" t="s">
        <v>17236</v>
      </c>
    </row>
    <row r="5924" spans="1:1" x14ac:dyDescent="0.25">
      <c r="A5924" t="s">
        <v>17240</v>
      </c>
    </row>
    <row r="5925" spans="1:1" x14ac:dyDescent="0.25">
      <c r="A5925" t="s">
        <v>17254</v>
      </c>
    </row>
    <row r="5926" spans="1:1" x14ac:dyDescent="0.25">
      <c r="A5926" t="s">
        <v>17259</v>
      </c>
    </row>
    <row r="5927" spans="1:1" x14ac:dyDescent="0.25">
      <c r="A5927" t="s">
        <v>17267</v>
      </c>
    </row>
    <row r="5928" spans="1:1" x14ac:dyDescent="0.25">
      <c r="A5928" t="s">
        <v>17277</v>
      </c>
    </row>
    <row r="5929" spans="1:1" x14ac:dyDescent="0.25">
      <c r="A5929" t="s">
        <v>17281</v>
      </c>
    </row>
    <row r="5930" spans="1:1" x14ac:dyDescent="0.25">
      <c r="A5930" t="s">
        <v>17287</v>
      </c>
    </row>
    <row r="5931" spans="1:1" x14ac:dyDescent="0.25">
      <c r="A5931" t="s">
        <v>17293</v>
      </c>
    </row>
    <row r="5932" spans="1:1" x14ac:dyDescent="0.25">
      <c r="A5932" t="s">
        <v>17296</v>
      </c>
    </row>
    <row r="5933" spans="1:1" x14ac:dyDescent="0.25">
      <c r="A5933" t="s">
        <v>17299</v>
      </c>
    </row>
    <row r="5934" spans="1:1" x14ac:dyDescent="0.25">
      <c r="A5934" t="s">
        <v>12017</v>
      </c>
    </row>
    <row r="5935" spans="1:1" x14ac:dyDescent="0.25">
      <c r="A5935" t="s">
        <v>17311</v>
      </c>
    </row>
    <row r="5936" spans="1:1" x14ac:dyDescent="0.25">
      <c r="A5936" t="s">
        <v>17316</v>
      </c>
    </row>
    <row r="5937" spans="1:1" x14ac:dyDescent="0.25">
      <c r="A5937" t="s">
        <v>17331</v>
      </c>
    </row>
    <row r="5938" spans="1:1" x14ac:dyDescent="0.25">
      <c r="A5938" t="s">
        <v>17337</v>
      </c>
    </row>
    <row r="5939" spans="1:1" x14ac:dyDescent="0.25">
      <c r="A5939" t="s">
        <v>17345</v>
      </c>
    </row>
    <row r="5940" spans="1:1" x14ac:dyDescent="0.25">
      <c r="A5940" t="s">
        <v>17350</v>
      </c>
    </row>
    <row r="5941" spans="1:1" x14ac:dyDescent="0.25">
      <c r="A5941" t="s">
        <v>17355</v>
      </c>
    </row>
    <row r="5942" spans="1:1" x14ac:dyDescent="0.25">
      <c r="A5942" t="s">
        <v>17360</v>
      </c>
    </row>
    <row r="5943" spans="1:1" x14ac:dyDescent="0.25">
      <c r="A5943" t="s">
        <v>17369</v>
      </c>
    </row>
    <row r="5944" spans="1:1" x14ac:dyDescent="0.25">
      <c r="A5944" t="s">
        <v>17373</v>
      </c>
    </row>
    <row r="5945" spans="1:1" x14ac:dyDescent="0.25">
      <c r="A5945" t="s">
        <v>17376</v>
      </c>
    </row>
    <row r="5946" spans="1:1" x14ac:dyDescent="0.25">
      <c r="A5946" t="s">
        <v>17382</v>
      </c>
    </row>
    <row r="5947" spans="1:1" x14ac:dyDescent="0.25">
      <c r="A5947" t="s">
        <v>17388</v>
      </c>
    </row>
    <row r="5948" spans="1:1" x14ac:dyDescent="0.25">
      <c r="A5948" t="s">
        <v>17395</v>
      </c>
    </row>
    <row r="5949" spans="1:1" x14ac:dyDescent="0.25">
      <c r="A5949" t="s">
        <v>17403</v>
      </c>
    </row>
    <row r="5950" spans="1:1" x14ac:dyDescent="0.25">
      <c r="A5950" t="s">
        <v>17408</v>
      </c>
    </row>
    <row r="5951" spans="1:1" x14ac:dyDescent="0.25">
      <c r="A5951" t="s">
        <v>17411</v>
      </c>
    </row>
    <row r="5952" spans="1:1" x14ac:dyDescent="0.25">
      <c r="A5952" t="s">
        <v>17415</v>
      </c>
    </row>
    <row r="5953" spans="1:1" x14ac:dyDescent="0.25">
      <c r="A5953" t="s">
        <v>17420</v>
      </c>
    </row>
    <row r="5954" spans="1:1" x14ac:dyDescent="0.25">
      <c r="A5954" t="s">
        <v>17422</v>
      </c>
    </row>
    <row r="5955" spans="1:1" x14ac:dyDescent="0.25">
      <c r="A5955" t="s">
        <v>17435</v>
      </c>
    </row>
    <row r="5956" spans="1:1" x14ac:dyDescent="0.25">
      <c r="A5956" t="s">
        <v>17443</v>
      </c>
    </row>
    <row r="5957" spans="1:1" x14ac:dyDescent="0.25">
      <c r="A5957" t="s">
        <v>17449</v>
      </c>
    </row>
    <row r="5958" spans="1:1" x14ac:dyDescent="0.25">
      <c r="A5958" t="s">
        <v>17455</v>
      </c>
    </row>
    <row r="5959" spans="1:1" x14ac:dyDescent="0.25">
      <c r="A5959" t="s">
        <v>17461</v>
      </c>
    </row>
    <row r="5960" spans="1:1" x14ac:dyDescent="0.25">
      <c r="A5960" t="s">
        <v>17467</v>
      </c>
    </row>
    <row r="5961" spans="1:1" x14ac:dyDescent="0.25">
      <c r="A5961" t="s">
        <v>17471</v>
      </c>
    </row>
    <row r="5962" spans="1:1" x14ac:dyDescent="0.25">
      <c r="A5962" t="s">
        <v>17477</v>
      </c>
    </row>
    <row r="5963" spans="1:1" x14ac:dyDescent="0.25">
      <c r="A5963" t="s">
        <v>17484</v>
      </c>
    </row>
    <row r="5964" spans="1:1" x14ac:dyDescent="0.25">
      <c r="A5964" t="s">
        <v>17489</v>
      </c>
    </row>
    <row r="5965" spans="1:1" x14ac:dyDescent="0.25">
      <c r="A5965" t="s">
        <v>17493</v>
      </c>
    </row>
    <row r="5966" spans="1:1" x14ac:dyDescent="0.25">
      <c r="A5966" t="s">
        <v>17507</v>
      </c>
    </row>
    <row r="5967" spans="1:1" x14ac:dyDescent="0.25">
      <c r="A5967" t="s">
        <v>17518</v>
      </c>
    </row>
    <row r="5968" spans="1:1" x14ac:dyDescent="0.25">
      <c r="A5968" t="s">
        <v>17527</v>
      </c>
    </row>
    <row r="5969" spans="1:1" x14ac:dyDescent="0.25">
      <c r="A5969" t="s">
        <v>17535</v>
      </c>
    </row>
    <row r="5970" spans="1:1" x14ac:dyDescent="0.25">
      <c r="A5970" t="s">
        <v>17540</v>
      </c>
    </row>
    <row r="5971" spans="1:1" x14ac:dyDescent="0.25">
      <c r="A5971" t="s">
        <v>17550</v>
      </c>
    </row>
    <row r="5972" spans="1:1" x14ac:dyDescent="0.25">
      <c r="A5972" t="s">
        <v>16675</v>
      </c>
    </row>
    <row r="5973" spans="1:1" x14ac:dyDescent="0.25">
      <c r="A5973" t="s">
        <v>17562</v>
      </c>
    </row>
    <row r="5974" spans="1:1" x14ac:dyDescent="0.25">
      <c r="A5974" t="s">
        <v>17577</v>
      </c>
    </row>
    <row r="5975" spans="1:1" x14ac:dyDescent="0.25">
      <c r="A5975" t="s">
        <v>17585</v>
      </c>
    </row>
    <row r="5976" spans="1:1" x14ac:dyDescent="0.25">
      <c r="A5976" t="s">
        <v>17594</v>
      </c>
    </row>
    <row r="5977" spans="1:1" x14ac:dyDescent="0.25">
      <c r="A5977" t="s">
        <v>17600</v>
      </c>
    </row>
    <row r="5978" spans="1:1" x14ac:dyDescent="0.25">
      <c r="A5978" t="s">
        <v>17604</v>
      </c>
    </row>
    <row r="5979" spans="1:1" x14ac:dyDescent="0.25">
      <c r="A5979" t="s">
        <v>17608</v>
      </c>
    </row>
    <row r="5980" spans="1:1" x14ac:dyDescent="0.25">
      <c r="A5980" t="s">
        <v>17618</v>
      </c>
    </row>
    <row r="5981" spans="1:1" x14ac:dyDescent="0.25">
      <c r="A5981" t="s">
        <v>17623</v>
      </c>
    </row>
    <row r="5982" spans="1:1" x14ac:dyDescent="0.25">
      <c r="A5982" t="s">
        <v>17629</v>
      </c>
    </row>
    <row r="5983" spans="1:1" x14ac:dyDescent="0.25">
      <c r="A5983" t="s">
        <v>17639</v>
      </c>
    </row>
    <row r="5984" spans="1:1" x14ac:dyDescent="0.25">
      <c r="A5984" t="s">
        <v>17644</v>
      </c>
    </row>
    <row r="5985" spans="1:1" x14ac:dyDescent="0.25">
      <c r="A5985" t="s">
        <v>17647</v>
      </c>
    </row>
    <row r="5986" spans="1:1" x14ac:dyDescent="0.25">
      <c r="A5986" t="s">
        <v>17659</v>
      </c>
    </row>
    <row r="5987" spans="1:1" x14ac:dyDescent="0.25">
      <c r="A5987" t="s">
        <v>17662</v>
      </c>
    </row>
    <row r="5988" spans="1:1" x14ac:dyDescent="0.25">
      <c r="A5988" t="s">
        <v>17667</v>
      </c>
    </row>
    <row r="5989" spans="1:1" x14ac:dyDescent="0.25">
      <c r="A5989" t="s">
        <v>17677</v>
      </c>
    </row>
    <row r="5990" spans="1:1" x14ac:dyDescent="0.25">
      <c r="A5990" t="s">
        <v>17684</v>
      </c>
    </row>
    <row r="5991" spans="1:1" x14ac:dyDescent="0.25">
      <c r="A5991" t="s">
        <v>17688</v>
      </c>
    </row>
    <row r="5992" spans="1:1" x14ac:dyDescent="0.25">
      <c r="A5992" t="s">
        <v>17693</v>
      </c>
    </row>
    <row r="5993" spans="1:1" x14ac:dyDescent="0.25">
      <c r="A5993" t="s">
        <v>17705</v>
      </c>
    </row>
    <row r="5994" spans="1:1" x14ac:dyDescent="0.25">
      <c r="A5994" t="s">
        <v>17709</v>
      </c>
    </row>
    <row r="5995" spans="1:1" x14ac:dyDescent="0.25">
      <c r="A5995" t="s">
        <v>17715</v>
      </c>
    </row>
    <row r="5996" spans="1:1" x14ac:dyDescent="0.25">
      <c r="A5996" t="s">
        <v>17721</v>
      </c>
    </row>
    <row r="5997" spans="1:1" x14ac:dyDescent="0.25">
      <c r="A5997" t="s">
        <v>17726</v>
      </c>
    </row>
    <row r="5998" spans="1:1" x14ac:dyDescent="0.25">
      <c r="A5998" t="s">
        <v>17732</v>
      </c>
    </row>
    <row r="5999" spans="1:1" x14ac:dyDescent="0.25">
      <c r="A5999" t="s">
        <v>17739</v>
      </c>
    </row>
    <row r="6000" spans="1:1" x14ac:dyDescent="0.25">
      <c r="A6000" t="s">
        <v>17744</v>
      </c>
    </row>
    <row r="6001" spans="1:1" x14ac:dyDescent="0.25">
      <c r="A6001" t="s">
        <v>17749</v>
      </c>
    </row>
    <row r="6002" spans="1:1" x14ac:dyDescent="0.25">
      <c r="A6002" t="s">
        <v>17754</v>
      </c>
    </row>
    <row r="6003" spans="1:1" x14ac:dyDescent="0.25">
      <c r="A6003" t="s">
        <v>17760</v>
      </c>
    </row>
    <row r="6004" spans="1:1" x14ac:dyDescent="0.25">
      <c r="A6004" t="s">
        <v>17772</v>
      </c>
    </row>
    <row r="6005" spans="1:1" x14ac:dyDescent="0.25">
      <c r="A6005" t="s">
        <v>17785</v>
      </c>
    </row>
    <row r="6006" spans="1:1" x14ac:dyDescent="0.25">
      <c r="A6006" t="s">
        <v>17791</v>
      </c>
    </row>
    <row r="6007" spans="1:1" x14ac:dyDescent="0.25">
      <c r="A6007" t="s">
        <v>17798</v>
      </c>
    </row>
    <row r="6008" spans="1:1" x14ac:dyDescent="0.25">
      <c r="A6008" t="s">
        <v>17802</v>
      </c>
    </row>
    <row r="6009" spans="1:1" x14ac:dyDescent="0.25">
      <c r="A6009" t="s">
        <v>17806</v>
      </c>
    </row>
    <row r="6010" spans="1:1" x14ac:dyDescent="0.25">
      <c r="A6010" t="s">
        <v>17812</v>
      </c>
    </row>
    <row r="6011" spans="1:1" x14ac:dyDescent="0.25">
      <c r="A6011" t="s">
        <v>17815</v>
      </c>
    </row>
    <row r="6012" spans="1:1" x14ac:dyDescent="0.25">
      <c r="A6012" t="s">
        <v>17820</v>
      </c>
    </row>
    <row r="6013" spans="1:1" x14ac:dyDescent="0.25">
      <c r="A6013" t="s">
        <v>17825</v>
      </c>
    </row>
    <row r="6014" spans="1:1" x14ac:dyDescent="0.25">
      <c r="A6014" t="s">
        <v>17830</v>
      </c>
    </row>
    <row r="6015" spans="1:1" x14ac:dyDescent="0.25">
      <c r="A6015" t="s">
        <v>17834</v>
      </c>
    </row>
    <row r="6016" spans="1:1" x14ac:dyDescent="0.25">
      <c r="A6016" t="s">
        <v>17839</v>
      </c>
    </row>
    <row r="6017" spans="1:1" x14ac:dyDescent="0.25">
      <c r="A6017" t="s">
        <v>17843</v>
      </c>
    </row>
    <row r="6018" spans="1:1" x14ac:dyDescent="0.25">
      <c r="A6018" t="s">
        <v>17847</v>
      </c>
    </row>
    <row r="6019" spans="1:1" x14ac:dyDescent="0.25">
      <c r="A6019" t="s">
        <v>17859</v>
      </c>
    </row>
    <row r="6020" spans="1:1" x14ac:dyDescent="0.25">
      <c r="A6020" t="s">
        <v>17872</v>
      </c>
    </row>
    <row r="6021" spans="1:1" x14ac:dyDescent="0.25">
      <c r="A6021" t="s">
        <v>17879</v>
      </c>
    </row>
    <row r="6022" spans="1:1" x14ac:dyDescent="0.25">
      <c r="A6022" t="s">
        <v>17885</v>
      </c>
    </row>
    <row r="6023" spans="1:1" x14ac:dyDescent="0.25">
      <c r="A6023" t="s">
        <v>17888</v>
      </c>
    </row>
    <row r="6024" spans="1:1" x14ac:dyDescent="0.25">
      <c r="A6024" t="s">
        <v>17892</v>
      </c>
    </row>
    <row r="6025" spans="1:1" x14ac:dyDescent="0.25">
      <c r="A6025" t="s">
        <v>17899</v>
      </c>
    </row>
    <row r="6026" spans="1:1" x14ac:dyDescent="0.25">
      <c r="A6026" t="s">
        <v>17909</v>
      </c>
    </row>
    <row r="6027" spans="1:1" x14ac:dyDescent="0.25">
      <c r="A6027" t="s">
        <v>17916</v>
      </c>
    </row>
    <row r="6028" spans="1:1" x14ac:dyDescent="0.25">
      <c r="A6028" t="s">
        <v>17921</v>
      </c>
    </row>
    <row r="6029" spans="1:1" x14ac:dyDescent="0.25">
      <c r="A6029" t="s">
        <v>17927</v>
      </c>
    </row>
    <row r="6030" spans="1:1" x14ac:dyDescent="0.25">
      <c r="A6030" t="s">
        <v>17933</v>
      </c>
    </row>
    <row r="6031" spans="1:1" x14ac:dyDescent="0.25">
      <c r="A6031" t="s">
        <v>17938</v>
      </c>
    </row>
    <row r="6032" spans="1:1" x14ac:dyDescent="0.25">
      <c r="A6032" t="s">
        <v>17942</v>
      </c>
    </row>
    <row r="6033" spans="1:1" x14ac:dyDescent="0.25">
      <c r="A6033" t="s">
        <v>17319</v>
      </c>
    </row>
    <row r="6034" spans="1:1" x14ac:dyDescent="0.25">
      <c r="A6034" t="s">
        <v>17966</v>
      </c>
    </row>
    <row r="6035" spans="1:1" x14ac:dyDescent="0.25">
      <c r="A6035" t="s">
        <v>17971</v>
      </c>
    </row>
    <row r="6036" spans="1:1" x14ac:dyDescent="0.25">
      <c r="A6036" t="s">
        <v>17977</v>
      </c>
    </row>
    <row r="6037" spans="1:1" x14ac:dyDescent="0.25">
      <c r="A6037" t="s">
        <v>17982</v>
      </c>
    </row>
    <row r="6038" spans="1:1" x14ac:dyDescent="0.25">
      <c r="A6038" t="s">
        <v>17986</v>
      </c>
    </row>
    <row r="6039" spans="1:1" x14ac:dyDescent="0.25">
      <c r="A6039" t="s">
        <v>17990</v>
      </c>
    </row>
    <row r="6040" spans="1:1" x14ac:dyDescent="0.25">
      <c r="A6040" t="s">
        <v>17995</v>
      </c>
    </row>
    <row r="6041" spans="1:1" x14ac:dyDescent="0.25">
      <c r="A6041" t="s">
        <v>17999</v>
      </c>
    </row>
    <row r="6042" spans="1:1" x14ac:dyDescent="0.25">
      <c r="A6042" t="s">
        <v>18003</v>
      </c>
    </row>
    <row r="6043" spans="1:1" x14ac:dyDescent="0.25">
      <c r="A6043" t="s">
        <v>18010</v>
      </c>
    </row>
    <row r="6044" spans="1:1" x14ac:dyDescent="0.25">
      <c r="A6044" t="s">
        <v>18014</v>
      </c>
    </row>
    <row r="6045" spans="1:1" x14ac:dyDescent="0.25">
      <c r="A6045" t="s">
        <v>18017</v>
      </c>
    </row>
    <row r="6046" spans="1:1" x14ac:dyDescent="0.25">
      <c r="A6046" t="s">
        <v>18023</v>
      </c>
    </row>
    <row r="6047" spans="1:1" x14ac:dyDescent="0.25">
      <c r="A6047" t="s">
        <v>18028</v>
      </c>
    </row>
    <row r="6048" spans="1:1" x14ac:dyDescent="0.25">
      <c r="A6048" t="s">
        <v>18033</v>
      </c>
    </row>
    <row r="6049" spans="1:1" x14ac:dyDescent="0.25">
      <c r="A6049" t="s">
        <v>18037</v>
      </c>
    </row>
    <row r="6050" spans="1:1" x14ac:dyDescent="0.25">
      <c r="A6050" t="s">
        <v>18044</v>
      </c>
    </row>
    <row r="6051" spans="1:1" x14ac:dyDescent="0.25">
      <c r="A6051" t="s">
        <v>18052</v>
      </c>
    </row>
    <row r="6052" spans="1:1" x14ac:dyDescent="0.25">
      <c r="A6052" t="s">
        <v>18061</v>
      </c>
    </row>
    <row r="6053" spans="1:1" x14ac:dyDescent="0.25">
      <c r="A6053" t="s">
        <v>18066</v>
      </c>
    </row>
    <row r="6054" spans="1:1" x14ac:dyDescent="0.25">
      <c r="A6054" t="s">
        <v>18070</v>
      </c>
    </row>
    <row r="6055" spans="1:1" x14ac:dyDescent="0.25">
      <c r="A6055" t="s">
        <v>18077</v>
      </c>
    </row>
    <row r="6056" spans="1:1" x14ac:dyDescent="0.25">
      <c r="A6056" t="s">
        <v>18081</v>
      </c>
    </row>
    <row r="6057" spans="1:1" x14ac:dyDescent="0.25">
      <c r="A6057" t="s">
        <v>18087</v>
      </c>
    </row>
    <row r="6058" spans="1:1" x14ac:dyDescent="0.25">
      <c r="A6058" t="s">
        <v>18093</v>
      </c>
    </row>
    <row r="6059" spans="1:1" x14ac:dyDescent="0.25">
      <c r="A6059" t="s">
        <v>18096</v>
      </c>
    </row>
    <row r="6060" spans="1:1" x14ac:dyDescent="0.25">
      <c r="A6060" t="s">
        <v>12781</v>
      </c>
    </row>
    <row r="6061" spans="1:1" x14ac:dyDescent="0.25">
      <c r="A6061" t="s">
        <v>18103</v>
      </c>
    </row>
    <row r="6062" spans="1:1" x14ac:dyDescent="0.25">
      <c r="A6062" t="s">
        <v>18116</v>
      </c>
    </row>
    <row r="6063" spans="1:1" x14ac:dyDescent="0.25">
      <c r="A6063" t="s">
        <v>18122</v>
      </c>
    </row>
    <row r="6064" spans="1:1" x14ac:dyDescent="0.25">
      <c r="A6064" t="s">
        <v>18127</v>
      </c>
    </row>
    <row r="6065" spans="1:1" x14ac:dyDescent="0.25">
      <c r="A6065" t="s">
        <v>18133</v>
      </c>
    </row>
    <row r="6066" spans="1:1" x14ac:dyDescent="0.25">
      <c r="A6066" t="s">
        <v>18138</v>
      </c>
    </row>
    <row r="6067" spans="1:1" x14ac:dyDescent="0.25">
      <c r="A6067" t="s">
        <v>18143</v>
      </c>
    </row>
    <row r="6068" spans="1:1" x14ac:dyDescent="0.25">
      <c r="A6068" t="s">
        <v>18154</v>
      </c>
    </row>
    <row r="6069" spans="1:1" x14ac:dyDescent="0.25">
      <c r="A6069" t="s">
        <v>18158</v>
      </c>
    </row>
    <row r="6070" spans="1:1" x14ac:dyDescent="0.25">
      <c r="A6070" t="s">
        <v>18163</v>
      </c>
    </row>
    <row r="6071" spans="1:1" x14ac:dyDescent="0.25">
      <c r="A6071" t="s">
        <v>18166</v>
      </c>
    </row>
    <row r="6072" spans="1:1" x14ac:dyDescent="0.25">
      <c r="A6072" t="s">
        <v>18170</v>
      </c>
    </row>
    <row r="6073" spans="1:1" x14ac:dyDescent="0.25">
      <c r="A6073" t="s">
        <v>18176</v>
      </c>
    </row>
    <row r="6074" spans="1:1" x14ac:dyDescent="0.25">
      <c r="A6074" t="s">
        <v>18185</v>
      </c>
    </row>
    <row r="6075" spans="1:1" x14ac:dyDescent="0.25">
      <c r="A6075" t="s">
        <v>18191</v>
      </c>
    </row>
    <row r="6076" spans="1:1" x14ac:dyDescent="0.25">
      <c r="A6076" t="s">
        <v>18195</v>
      </c>
    </row>
    <row r="6077" spans="1:1" x14ac:dyDescent="0.25">
      <c r="A6077" t="s">
        <v>18201</v>
      </c>
    </row>
    <row r="6078" spans="1:1" x14ac:dyDescent="0.25">
      <c r="A6078" t="s">
        <v>18206</v>
      </c>
    </row>
    <row r="6079" spans="1:1" x14ac:dyDescent="0.25">
      <c r="A6079" t="s">
        <v>18209</v>
      </c>
    </row>
    <row r="6080" spans="1:1" x14ac:dyDescent="0.25">
      <c r="A6080" t="s">
        <v>18215</v>
      </c>
    </row>
    <row r="6081" spans="1:1" x14ac:dyDescent="0.25">
      <c r="A6081" t="s">
        <v>18219</v>
      </c>
    </row>
    <row r="6082" spans="1:1" x14ac:dyDescent="0.25">
      <c r="A6082" t="s">
        <v>18224</v>
      </c>
    </row>
    <row r="6083" spans="1:1" x14ac:dyDescent="0.25">
      <c r="A6083" t="s">
        <v>18227</v>
      </c>
    </row>
    <row r="6084" spans="1:1" x14ac:dyDescent="0.25">
      <c r="A6084" t="s">
        <v>18232</v>
      </c>
    </row>
    <row r="6085" spans="1:1" x14ac:dyDescent="0.25">
      <c r="A6085" t="s">
        <v>18237</v>
      </c>
    </row>
    <row r="6086" spans="1:1" x14ac:dyDescent="0.25">
      <c r="A6086" t="s">
        <v>18242</v>
      </c>
    </row>
    <row r="6087" spans="1:1" x14ac:dyDescent="0.25">
      <c r="A6087" t="s">
        <v>18248</v>
      </c>
    </row>
    <row r="6088" spans="1:1" x14ac:dyDescent="0.25">
      <c r="A6088" t="s">
        <v>18257</v>
      </c>
    </row>
    <row r="6089" spans="1:1" x14ac:dyDescent="0.25">
      <c r="A6089" t="s">
        <v>18266</v>
      </c>
    </row>
    <row r="6090" spans="1:1" x14ac:dyDescent="0.25">
      <c r="A6090" t="s">
        <v>18270</v>
      </c>
    </row>
    <row r="6091" spans="1:1" x14ac:dyDescent="0.25">
      <c r="A6091" t="s">
        <v>18276</v>
      </c>
    </row>
    <row r="6092" spans="1:1" x14ac:dyDescent="0.25">
      <c r="A6092" t="s">
        <v>18285</v>
      </c>
    </row>
    <row r="6093" spans="1:1" x14ac:dyDescent="0.25">
      <c r="A6093" t="s">
        <v>18295</v>
      </c>
    </row>
    <row r="6094" spans="1:1" x14ac:dyDescent="0.25">
      <c r="A6094" t="s">
        <v>18301</v>
      </c>
    </row>
    <row r="6095" spans="1:1" x14ac:dyDescent="0.25">
      <c r="A6095" t="s">
        <v>18307</v>
      </c>
    </row>
    <row r="6096" spans="1:1" x14ac:dyDescent="0.25">
      <c r="A6096" t="s">
        <v>18317</v>
      </c>
    </row>
    <row r="6097" spans="1:1" x14ac:dyDescent="0.25">
      <c r="A6097" t="s">
        <v>18325</v>
      </c>
    </row>
    <row r="6098" spans="1:1" x14ac:dyDescent="0.25">
      <c r="A6098" t="s">
        <v>18330</v>
      </c>
    </row>
    <row r="6099" spans="1:1" x14ac:dyDescent="0.25">
      <c r="A6099" t="s">
        <v>18340</v>
      </c>
    </row>
    <row r="6100" spans="1:1" x14ac:dyDescent="0.25">
      <c r="A6100" t="s">
        <v>18351</v>
      </c>
    </row>
    <row r="6101" spans="1:1" x14ac:dyDescent="0.25">
      <c r="A6101" t="s">
        <v>18359</v>
      </c>
    </row>
    <row r="6102" spans="1:1" x14ac:dyDescent="0.25">
      <c r="A6102" t="s">
        <v>18365</v>
      </c>
    </row>
    <row r="6103" spans="1:1" x14ac:dyDescent="0.25">
      <c r="A6103" t="s">
        <v>18371</v>
      </c>
    </row>
    <row r="6104" spans="1:1" x14ac:dyDescent="0.25">
      <c r="A6104" t="s">
        <v>18383</v>
      </c>
    </row>
    <row r="6105" spans="1:1" x14ac:dyDescent="0.25">
      <c r="A6105" t="s">
        <v>18388</v>
      </c>
    </row>
    <row r="6106" spans="1:1" x14ac:dyDescent="0.25">
      <c r="A6106" t="s">
        <v>18394</v>
      </c>
    </row>
    <row r="6107" spans="1:1" x14ac:dyDescent="0.25">
      <c r="A6107" t="s">
        <v>18398</v>
      </c>
    </row>
    <row r="6108" spans="1:1" x14ac:dyDescent="0.25">
      <c r="A6108" t="s">
        <v>18403</v>
      </c>
    </row>
    <row r="6109" spans="1:1" x14ac:dyDescent="0.25">
      <c r="A6109" t="s">
        <v>18406</v>
      </c>
    </row>
    <row r="6110" spans="1:1" x14ac:dyDescent="0.25">
      <c r="A6110" t="s">
        <v>18411</v>
      </c>
    </row>
    <row r="6111" spans="1:1" x14ac:dyDescent="0.25">
      <c r="A6111" t="s">
        <v>18417</v>
      </c>
    </row>
    <row r="6112" spans="1:1" x14ac:dyDescent="0.25">
      <c r="A6112" t="s">
        <v>18422</v>
      </c>
    </row>
    <row r="6113" spans="1:1" x14ac:dyDescent="0.25">
      <c r="A6113" t="s">
        <v>18426</v>
      </c>
    </row>
    <row r="6114" spans="1:1" x14ac:dyDescent="0.25">
      <c r="A6114" t="s">
        <v>173</v>
      </c>
    </row>
    <row r="6115" spans="1:1" x14ac:dyDescent="0.25">
      <c r="A6115" t="s">
        <v>18434</v>
      </c>
    </row>
    <row r="6116" spans="1:1" x14ac:dyDescent="0.25">
      <c r="A6116" t="s">
        <v>18440</v>
      </c>
    </row>
    <row r="6117" spans="1:1" x14ac:dyDescent="0.25">
      <c r="A6117" t="s">
        <v>18445</v>
      </c>
    </row>
    <row r="6118" spans="1:1" x14ac:dyDescent="0.25">
      <c r="A6118" t="s">
        <v>18452</v>
      </c>
    </row>
    <row r="6119" spans="1:1" x14ac:dyDescent="0.25">
      <c r="A6119" t="s">
        <v>18460</v>
      </c>
    </row>
    <row r="6120" spans="1:1" x14ac:dyDescent="0.25">
      <c r="A6120" t="s">
        <v>18465</v>
      </c>
    </row>
    <row r="6121" spans="1:1" x14ac:dyDescent="0.25">
      <c r="A6121" t="s">
        <v>18473</v>
      </c>
    </row>
    <row r="6122" spans="1:1" x14ac:dyDescent="0.25">
      <c r="A6122" t="s">
        <v>18476</v>
      </c>
    </row>
    <row r="6123" spans="1:1" x14ac:dyDescent="0.25">
      <c r="A6123" t="s">
        <v>18480</v>
      </c>
    </row>
    <row r="6124" spans="1:1" x14ac:dyDescent="0.25">
      <c r="A6124" t="s">
        <v>18485</v>
      </c>
    </row>
    <row r="6125" spans="1:1" x14ac:dyDescent="0.25">
      <c r="A6125" t="s">
        <v>18490</v>
      </c>
    </row>
    <row r="6126" spans="1:1" x14ac:dyDescent="0.25">
      <c r="A6126" t="s">
        <v>18494</v>
      </c>
    </row>
    <row r="6127" spans="1:1" x14ac:dyDescent="0.25">
      <c r="A6127" t="s">
        <v>18499</v>
      </c>
    </row>
    <row r="6128" spans="1:1" x14ac:dyDescent="0.25">
      <c r="A6128" t="s">
        <v>18504</v>
      </c>
    </row>
    <row r="6129" spans="1:1" x14ac:dyDescent="0.25">
      <c r="A6129" t="s">
        <v>18508</v>
      </c>
    </row>
    <row r="6130" spans="1:1" x14ac:dyDescent="0.25">
      <c r="A6130" t="s">
        <v>18514</v>
      </c>
    </row>
    <row r="6131" spans="1:1" x14ac:dyDescent="0.25">
      <c r="A6131" t="s">
        <v>18520</v>
      </c>
    </row>
    <row r="6132" spans="1:1" x14ac:dyDescent="0.25">
      <c r="A6132" t="s">
        <v>18527</v>
      </c>
    </row>
    <row r="6133" spans="1:1" x14ac:dyDescent="0.25">
      <c r="A6133" t="s">
        <v>18531</v>
      </c>
    </row>
    <row r="6134" spans="1:1" x14ac:dyDescent="0.25">
      <c r="A6134" t="s">
        <v>18537</v>
      </c>
    </row>
    <row r="6135" spans="1:1" x14ac:dyDescent="0.25">
      <c r="A6135" t="s">
        <v>18541</v>
      </c>
    </row>
    <row r="6136" spans="1:1" x14ac:dyDescent="0.25">
      <c r="A6136" t="s">
        <v>18545</v>
      </c>
    </row>
    <row r="6137" spans="1:1" x14ac:dyDescent="0.25">
      <c r="A6137" t="s">
        <v>18552</v>
      </c>
    </row>
    <row r="6138" spans="1:1" x14ac:dyDescent="0.25">
      <c r="A6138" t="s">
        <v>18557</v>
      </c>
    </row>
    <row r="6139" spans="1:1" x14ac:dyDescent="0.25">
      <c r="A6139" t="s">
        <v>18563</v>
      </c>
    </row>
    <row r="6140" spans="1:1" x14ac:dyDescent="0.25">
      <c r="A6140" t="s">
        <v>18566</v>
      </c>
    </row>
    <row r="6141" spans="1:1" x14ac:dyDescent="0.25">
      <c r="A6141" t="s">
        <v>18573</v>
      </c>
    </row>
    <row r="6142" spans="1:1" x14ac:dyDescent="0.25">
      <c r="A6142" t="s">
        <v>18579</v>
      </c>
    </row>
    <row r="6143" spans="1:1" x14ac:dyDescent="0.25">
      <c r="A6143" t="s">
        <v>18583</v>
      </c>
    </row>
    <row r="6144" spans="1:1" x14ac:dyDescent="0.25">
      <c r="A6144" t="s">
        <v>18589</v>
      </c>
    </row>
    <row r="6145" spans="1:1" x14ac:dyDescent="0.25">
      <c r="A6145" t="s">
        <v>18596</v>
      </c>
    </row>
    <row r="6146" spans="1:1" x14ac:dyDescent="0.25">
      <c r="A6146" t="s">
        <v>18600</v>
      </c>
    </row>
    <row r="6147" spans="1:1" x14ac:dyDescent="0.25">
      <c r="A6147" t="s">
        <v>18604</v>
      </c>
    </row>
    <row r="6148" spans="1:1" x14ac:dyDescent="0.25">
      <c r="A6148" t="s">
        <v>18608</v>
      </c>
    </row>
    <row r="6149" spans="1:1" x14ac:dyDescent="0.25">
      <c r="A6149" t="s">
        <v>18615</v>
      </c>
    </row>
    <row r="6150" spans="1:1" x14ac:dyDescent="0.25">
      <c r="A6150" t="s">
        <v>18621</v>
      </c>
    </row>
    <row r="6151" spans="1:1" x14ac:dyDescent="0.25">
      <c r="A6151" t="s">
        <v>18626</v>
      </c>
    </row>
    <row r="6152" spans="1:1" x14ac:dyDescent="0.25">
      <c r="A6152" t="s">
        <v>18629</v>
      </c>
    </row>
    <row r="6153" spans="1:1" x14ac:dyDescent="0.25">
      <c r="A6153" t="s">
        <v>18633</v>
      </c>
    </row>
    <row r="6154" spans="1:1" x14ac:dyDescent="0.25">
      <c r="A6154" t="s">
        <v>18639</v>
      </c>
    </row>
    <row r="6155" spans="1:1" x14ac:dyDescent="0.25">
      <c r="A6155" t="s">
        <v>18645</v>
      </c>
    </row>
    <row r="6156" spans="1:1" x14ac:dyDescent="0.25">
      <c r="A6156" t="s">
        <v>18649</v>
      </c>
    </row>
    <row r="6157" spans="1:1" x14ac:dyDescent="0.25">
      <c r="A6157" t="s">
        <v>18653</v>
      </c>
    </row>
    <row r="6158" spans="1:1" x14ac:dyDescent="0.25">
      <c r="A6158" t="s">
        <v>18658</v>
      </c>
    </row>
    <row r="6159" spans="1:1" x14ac:dyDescent="0.25">
      <c r="A6159" t="s">
        <v>18661</v>
      </c>
    </row>
    <row r="6160" spans="1:1" x14ac:dyDescent="0.25">
      <c r="A6160" t="s">
        <v>18668</v>
      </c>
    </row>
    <row r="6161" spans="1:1" x14ac:dyDescent="0.25">
      <c r="A6161" t="s">
        <v>18673</v>
      </c>
    </row>
    <row r="6162" spans="1:1" x14ac:dyDescent="0.25">
      <c r="A6162" t="s">
        <v>18678</v>
      </c>
    </row>
    <row r="6163" spans="1:1" x14ac:dyDescent="0.25">
      <c r="A6163" t="s">
        <v>18684</v>
      </c>
    </row>
    <row r="6164" spans="1:1" x14ac:dyDescent="0.25">
      <c r="A6164" t="s">
        <v>18690</v>
      </c>
    </row>
    <row r="6165" spans="1:1" x14ac:dyDescent="0.25">
      <c r="A6165" t="s">
        <v>18695</v>
      </c>
    </row>
    <row r="6166" spans="1:1" x14ac:dyDescent="0.25">
      <c r="A6166" t="s">
        <v>18702</v>
      </c>
    </row>
    <row r="6167" spans="1:1" x14ac:dyDescent="0.25">
      <c r="A6167" t="s">
        <v>18708</v>
      </c>
    </row>
    <row r="6168" spans="1:1" x14ac:dyDescent="0.25">
      <c r="A6168" t="s">
        <v>18720</v>
      </c>
    </row>
    <row r="6169" spans="1:1" x14ac:dyDescent="0.25">
      <c r="A6169" t="s">
        <v>18725</v>
      </c>
    </row>
    <row r="6170" spans="1:1" x14ac:dyDescent="0.25">
      <c r="A6170" t="s">
        <v>18729</v>
      </c>
    </row>
    <row r="6171" spans="1:1" x14ac:dyDescent="0.25">
      <c r="A6171" t="s">
        <v>18735</v>
      </c>
    </row>
    <row r="6172" spans="1:1" x14ac:dyDescent="0.25">
      <c r="A6172" t="s">
        <v>18740</v>
      </c>
    </row>
    <row r="6173" spans="1:1" x14ac:dyDescent="0.25">
      <c r="A6173" t="s">
        <v>18743</v>
      </c>
    </row>
    <row r="6174" spans="1:1" x14ac:dyDescent="0.25">
      <c r="A6174" t="s">
        <v>18746</v>
      </c>
    </row>
    <row r="6175" spans="1:1" x14ac:dyDescent="0.25">
      <c r="A6175" t="s">
        <v>18752</v>
      </c>
    </row>
    <row r="6176" spans="1:1" x14ac:dyDescent="0.25">
      <c r="A6176" t="s">
        <v>18759</v>
      </c>
    </row>
    <row r="6177" spans="1:1" x14ac:dyDescent="0.25">
      <c r="A6177" t="s">
        <v>18765</v>
      </c>
    </row>
    <row r="6178" spans="1:1" x14ac:dyDescent="0.25">
      <c r="A6178" t="s">
        <v>18771</v>
      </c>
    </row>
    <row r="6179" spans="1:1" x14ac:dyDescent="0.25">
      <c r="A6179" t="s">
        <v>18777</v>
      </c>
    </row>
    <row r="6180" spans="1:1" x14ac:dyDescent="0.25">
      <c r="A6180" t="s">
        <v>18783</v>
      </c>
    </row>
    <row r="6181" spans="1:1" x14ac:dyDescent="0.25">
      <c r="A6181" t="s">
        <v>18787</v>
      </c>
    </row>
    <row r="6182" spans="1:1" x14ac:dyDescent="0.25">
      <c r="A6182" t="s">
        <v>18794</v>
      </c>
    </row>
    <row r="6183" spans="1:1" x14ac:dyDescent="0.25">
      <c r="A6183" t="s">
        <v>18799</v>
      </c>
    </row>
    <row r="6184" spans="1:1" x14ac:dyDescent="0.25">
      <c r="A6184" t="s">
        <v>18805</v>
      </c>
    </row>
    <row r="6185" spans="1:1" x14ac:dyDescent="0.25">
      <c r="A6185" t="s">
        <v>18808</v>
      </c>
    </row>
    <row r="6186" spans="1:1" x14ac:dyDescent="0.25">
      <c r="A6186" t="s">
        <v>18814</v>
      </c>
    </row>
    <row r="6187" spans="1:1" x14ac:dyDescent="0.25">
      <c r="A6187" t="s">
        <v>18817</v>
      </c>
    </row>
    <row r="6188" spans="1:1" x14ac:dyDescent="0.25">
      <c r="A6188" t="s">
        <v>18830</v>
      </c>
    </row>
    <row r="6189" spans="1:1" x14ac:dyDescent="0.25">
      <c r="A6189" t="s">
        <v>18840</v>
      </c>
    </row>
    <row r="6190" spans="1:1" x14ac:dyDescent="0.25">
      <c r="A6190" t="s">
        <v>18847</v>
      </c>
    </row>
    <row r="6191" spans="1:1" x14ac:dyDescent="0.25">
      <c r="A6191" t="s">
        <v>18856</v>
      </c>
    </row>
    <row r="6192" spans="1:1" x14ac:dyDescent="0.25">
      <c r="A6192" t="s">
        <v>18860</v>
      </c>
    </row>
    <row r="6193" spans="1:1" x14ac:dyDescent="0.25">
      <c r="A6193" t="s">
        <v>18866</v>
      </c>
    </row>
    <row r="6194" spans="1:1" x14ac:dyDescent="0.25">
      <c r="A6194" t="s">
        <v>18876</v>
      </c>
    </row>
    <row r="6195" spans="1:1" x14ac:dyDescent="0.25">
      <c r="A6195" t="s">
        <v>18879</v>
      </c>
    </row>
    <row r="6196" spans="1:1" x14ac:dyDescent="0.25">
      <c r="A6196" t="s">
        <v>18887</v>
      </c>
    </row>
    <row r="6197" spans="1:1" x14ac:dyDescent="0.25">
      <c r="A6197" t="s">
        <v>18897</v>
      </c>
    </row>
    <row r="6198" spans="1:1" x14ac:dyDescent="0.25">
      <c r="A6198" t="s">
        <v>18906</v>
      </c>
    </row>
    <row r="6199" spans="1:1" x14ac:dyDescent="0.25">
      <c r="A6199" t="s">
        <v>18912</v>
      </c>
    </row>
    <row r="6200" spans="1:1" x14ac:dyDescent="0.25">
      <c r="A6200" t="s">
        <v>18917</v>
      </c>
    </row>
    <row r="6201" spans="1:1" x14ac:dyDescent="0.25">
      <c r="A6201" t="s">
        <v>18923</v>
      </c>
    </row>
    <row r="6202" spans="1:1" x14ac:dyDescent="0.25">
      <c r="A6202" t="s">
        <v>18928</v>
      </c>
    </row>
    <row r="6203" spans="1:1" x14ac:dyDescent="0.25">
      <c r="A6203" t="s">
        <v>18937</v>
      </c>
    </row>
    <row r="6204" spans="1:1" x14ac:dyDescent="0.25">
      <c r="A6204" t="s">
        <v>18942</v>
      </c>
    </row>
    <row r="6205" spans="1:1" x14ac:dyDescent="0.25">
      <c r="A6205" t="s">
        <v>18948</v>
      </c>
    </row>
    <row r="6206" spans="1:1" x14ac:dyDescent="0.25">
      <c r="A6206" t="s">
        <v>18953</v>
      </c>
    </row>
    <row r="6207" spans="1:1" x14ac:dyDescent="0.25">
      <c r="A6207" t="s">
        <v>18958</v>
      </c>
    </row>
    <row r="6208" spans="1:1" x14ac:dyDescent="0.25">
      <c r="A6208" t="s">
        <v>18966</v>
      </c>
    </row>
    <row r="6209" spans="1:1" x14ac:dyDescent="0.25">
      <c r="A6209" t="s">
        <v>18972</v>
      </c>
    </row>
    <row r="6210" spans="1:1" x14ac:dyDescent="0.25">
      <c r="A6210" t="s">
        <v>18980</v>
      </c>
    </row>
    <row r="6211" spans="1:1" x14ac:dyDescent="0.25">
      <c r="A6211" t="s">
        <v>18984</v>
      </c>
    </row>
    <row r="6212" spans="1:1" x14ac:dyDescent="0.25">
      <c r="A6212" t="s">
        <v>18987</v>
      </c>
    </row>
    <row r="6213" spans="1:1" x14ac:dyDescent="0.25">
      <c r="A6213" t="s">
        <v>18994</v>
      </c>
    </row>
    <row r="6214" spans="1:1" x14ac:dyDescent="0.25">
      <c r="A6214" t="s">
        <v>18997</v>
      </c>
    </row>
    <row r="6215" spans="1:1" x14ac:dyDescent="0.25">
      <c r="A6215" t="s">
        <v>19003</v>
      </c>
    </row>
    <row r="6216" spans="1:1" x14ac:dyDescent="0.25">
      <c r="A6216" t="s">
        <v>19007</v>
      </c>
    </row>
    <row r="6217" spans="1:1" x14ac:dyDescent="0.25">
      <c r="A6217" t="s">
        <v>19016</v>
      </c>
    </row>
    <row r="6218" spans="1:1" x14ac:dyDescent="0.25">
      <c r="A6218" t="s">
        <v>19024</v>
      </c>
    </row>
    <row r="6219" spans="1:1" x14ac:dyDescent="0.25">
      <c r="A6219" t="s">
        <v>19030</v>
      </c>
    </row>
    <row r="6220" spans="1:1" x14ac:dyDescent="0.25">
      <c r="A6220" t="s">
        <v>19036</v>
      </c>
    </row>
    <row r="6221" spans="1:1" x14ac:dyDescent="0.25">
      <c r="A6221" t="s">
        <v>19039</v>
      </c>
    </row>
    <row r="6222" spans="1:1" x14ac:dyDescent="0.25">
      <c r="A6222" t="s">
        <v>19042</v>
      </c>
    </row>
    <row r="6223" spans="1:1" x14ac:dyDescent="0.25">
      <c r="A6223" t="s">
        <v>19047</v>
      </c>
    </row>
    <row r="6224" spans="1:1" x14ac:dyDescent="0.25">
      <c r="A6224" t="s">
        <v>19052</v>
      </c>
    </row>
    <row r="6225" spans="1:1" x14ac:dyDescent="0.25">
      <c r="A6225" t="s">
        <v>19056</v>
      </c>
    </row>
    <row r="6226" spans="1:1" x14ac:dyDescent="0.25">
      <c r="A6226" t="s">
        <v>19064</v>
      </c>
    </row>
    <row r="6227" spans="1:1" x14ac:dyDescent="0.25">
      <c r="A6227" t="s">
        <v>19067</v>
      </c>
    </row>
    <row r="6228" spans="1:1" x14ac:dyDescent="0.25">
      <c r="A6228" t="s">
        <v>19073</v>
      </c>
    </row>
    <row r="6229" spans="1:1" x14ac:dyDescent="0.25">
      <c r="A6229" t="s">
        <v>19077</v>
      </c>
    </row>
    <row r="6230" spans="1:1" x14ac:dyDescent="0.25">
      <c r="A6230" t="s">
        <v>19083</v>
      </c>
    </row>
    <row r="6231" spans="1:1" x14ac:dyDescent="0.25">
      <c r="A6231" t="s">
        <v>19087</v>
      </c>
    </row>
    <row r="6232" spans="1:1" x14ac:dyDescent="0.25">
      <c r="A6232" t="s">
        <v>19100</v>
      </c>
    </row>
    <row r="6233" spans="1:1" x14ac:dyDescent="0.25">
      <c r="A6233" t="s">
        <v>19105</v>
      </c>
    </row>
    <row r="6234" spans="1:1" x14ac:dyDescent="0.25">
      <c r="A6234" t="s">
        <v>19111</v>
      </c>
    </row>
    <row r="6235" spans="1:1" x14ac:dyDescent="0.25">
      <c r="A6235" t="s">
        <v>19117</v>
      </c>
    </row>
    <row r="6236" spans="1:1" x14ac:dyDescent="0.25">
      <c r="A6236" t="s">
        <v>19054</v>
      </c>
    </row>
    <row r="6237" spans="1:1" x14ac:dyDescent="0.25">
      <c r="A6237" t="s">
        <v>19124</v>
      </c>
    </row>
    <row r="6238" spans="1:1" x14ac:dyDescent="0.25">
      <c r="A6238" t="s">
        <v>19129</v>
      </c>
    </row>
    <row r="6239" spans="1:1" x14ac:dyDescent="0.25">
      <c r="A6239" t="s">
        <v>19132</v>
      </c>
    </row>
    <row r="6240" spans="1:1" x14ac:dyDescent="0.25">
      <c r="A6240" t="s">
        <v>19137</v>
      </c>
    </row>
    <row r="6241" spans="1:1" x14ac:dyDescent="0.25">
      <c r="A6241" t="s">
        <v>19143</v>
      </c>
    </row>
    <row r="6242" spans="1:1" x14ac:dyDescent="0.25">
      <c r="A6242" t="s">
        <v>19151</v>
      </c>
    </row>
    <row r="6243" spans="1:1" x14ac:dyDescent="0.25">
      <c r="A6243" t="s">
        <v>19157</v>
      </c>
    </row>
    <row r="6244" spans="1:1" x14ac:dyDescent="0.25">
      <c r="A6244" t="s">
        <v>19166</v>
      </c>
    </row>
    <row r="6245" spans="1:1" x14ac:dyDescent="0.25">
      <c r="A6245" t="s">
        <v>19172</v>
      </c>
    </row>
    <row r="6246" spans="1:1" x14ac:dyDescent="0.25">
      <c r="A6246" t="s">
        <v>19177</v>
      </c>
    </row>
    <row r="6247" spans="1:1" x14ac:dyDescent="0.25">
      <c r="A6247" t="s">
        <v>19183</v>
      </c>
    </row>
    <row r="6248" spans="1:1" x14ac:dyDescent="0.25">
      <c r="A6248" t="s">
        <v>19189</v>
      </c>
    </row>
    <row r="6249" spans="1:1" x14ac:dyDescent="0.25">
      <c r="A6249" t="s">
        <v>19193</v>
      </c>
    </row>
    <row r="6250" spans="1:1" x14ac:dyDescent="0.25">
      <c r="A6250" t="s">
        <v>19198</v>
      </c>
    </row>
    <row r="6251" spans="1:1" x14ac:dyDescent="0.25">
      <c r="A6251" t="s">
        <v>19204</v>
      </c>
    </row>
    <row r="6252" spans="1:1" x14ac:dyDescent="0.25">
      <c r="A6252" t="s">
        <v>19210</v>
      </c>
    </row>
    <row r="6253" spans="1:1" x14ac:dyDescent="0.25">
      <c r="A6253" t="s">
        <v>19216</v>
      </c>
    </row>
    <row r="6254" spans="1:1" x14ac:dyDescent="0.25">
      <c r="A6254" t="s">
        <v>19221</v>
      </c>
    </row>
    <row r="6255" spans="1:1" x14ac:dyDescent="0.25">
      <c r="A6255" t="s">
        <v>19230</v>
      </c>
    </row>
    <row r="6256" spans="1:1" x14ac:dyDescent="0.25">
      <c r="A6256" t="s">
        <v>19236</v>
      </c>
    </row>
    <row r="6257" spans="1:1" x14ac:dyDescent="0.25">
      <c r="A6257" t="s">
        <v>15888</v>
      </c>
    </row>
  </sheetData>
  <mergeCells count="2">
    <mergeCell ref="F3:J3"/>
    <mergeCell ref="F2:J2"/>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799"/>
  <sheetViews>
    <sheetView workbookViewId="0">
      <selection activeCell="J5" sqref="J5"/>
    </sheetView>
  </sheetViews>
  <sheetFormatPr defaultRowHeight="15" x14ac:dyDescent="0.25"/>
  <cols>
    <col min="1" max="1" width="29.7109375" bestFit="1" customWidth="1"/>
    <col min="2" max="8" width="11.140625" bestFit="1" customWidth="1"/>
    <col min="9" max="10" width="10.7109375" bestFit="1" customWidth="1"/>
  </cols>
  <sheetData>
    <row r="2" spans="1:9" x14ac:dyDescent="0.25">
      <c r="A2" s="8" t="s">
        <v>20</v>
      </c>
      <c r="B2" t="s">
        <v>37</v>
      </c>
    </row>
    <row r="4" spans="1:9" x14ac:dyDescent="0.25">
      <c r="A4" s="8" t="s">
        <v>29100</v>
      </c>
      <c r="B4" s="8" t="s">
        <v>23</v>
      </c>
    </row>
    <row r="5" spans="1:9" x14ac:dyDescent="0.25">
      <c r="A5" s="8" t="s">
        <v>1</v>
      </c>
      <c r="B5">
        <v>2010</v>
      </c>
      <c r="C5">
        <v>2011</v>
      </c>
      <c r="D5">
        <v>2012</v>
      </c>
      <c r="E5">
        <v>2013</v>
      </c>
      <c r="F5">
        <v>2014</v>
      </c>
      <c r="G5">
        <v>2015</v>
      </c>
      <c r="H5">
        <v>2016</v>
      </c>
      <c r="I5" t="s">
        <v>29099</v>
      </c>
    </row>
    <row r="6" spans="1:9" x14ac:dyDescent="0.25">
      <c r="A6" t="s">
        <v>16225</v>
      </c>
      <c r="B6" s="9"/>
      <c r="C6" s="9"/>
      <c r="D6" s="9"/>
      <c r="E6" s="9"/>
      <c r="F6" s="9"/>
      <c r="G6" s="9">
        <v>1</v>
      </c>
      <c r="H6" s="9"/>
      <c r="I6" s="9">
        <v>1</v>
      </c>
    </row>
    <row r="7" spans="1:9" x14ac:dyDescent="0.25">
      <c r="A7" t="s">
        <v>16675</v>
      </c>
      <c r="B7" s="9"/>
      <c r="C7" s="9"/>
      <c r="D7" s="9"/>
      <c r="E7" s="9"/>
      <c r="F7" s="9"/>
      <c r="G7" s="9">
        <v>1</v>
      </c>
      <c r="H7" s="9"/>
      <c r="I7" s="9">
        <v>1</v>
      </c>
    </row>
    <row r="8" spans="1:9" x14ac:dyDescent="0.25">
      <c r="A8" t="s">
        <v>1459</v>
      </c>
      <c r="B8" s="9">
        <v>1</v>
      </c>
      <c r="C8" s="9"/>
      <c r="D8" s="9"/>
      <c r="E8" s="9">
        <v>1</v>
      </c>
      <c r="F8" s="9"/>
      <c r="G8" s="9">
        <v>1</v>
      </c>
      <c r="H8" s="9"/>
      <c r="I8" s="9">
        <v>3</v>
      </c>
    </row>
    <row r="9" spans="1:9" x14ac:dyDescent="0.25">
      <c r="A9" t="s">
        <v>9994</v>
      </c>
      <c r="B9" s="9"/>
      <c r="C9" s="9"/>
      <c r="D9" s="9"/>
      <c r="E9" s="9"/>
      <c r="F9" s="9"/>
      <c r="G9" s="9">
        <v>1</v>
      </c>
      <c r="H9" s="9"/>
      <c r="I9" s="9">
        <v>1</v>
      </c>
    </row>
    <row r="10" spans="1:9" x14ac:dyDescent="0.25">
      <c r="A10" t="s">
        <v>2161</v>
      </c>
      <c r="B10" s="9"/>
      <c r="C10" s="9"/>
      <c r="D10" s="9">
        <v>1</v>
      </c>
      <c r="E10" s="9"/>
      <c r="F10" s="9"/>
      <c r="G10" s="9"/>
      <c r="H10" s="9"/>
      <c r="I10" s="9">
        <v>1</v>
      </c>
    </row>
    <row r="11" spans="1:9" x14ac:dyDescent="0.25">
      <c r="A11" t="s">
        <v>3571</v>
      </c>
      <c r="B11" s="9"/>
      <c r="C11" s="9"/>
      <c r="D11" s="9"/>
      <c r="E11" s="9"/>
      <c r="F11" s="9">
        <v>1</v>
      </c>
      <c r="G11" s="9"/>
      <c r="H11" s="9"/>
      <c r="I11" s="9">
        <v>1</v>
      </c>
    </row>
    <row r="12" spans="1:9" x14ac:dyDescent="0.25">
      <c r="A12" t="s">
        <v>3865</v>
      </c>
      <c r="B12" s="9"/>
      <c r="C12" s="9"/>
      <c r="D12" s="9">
        <v>2</v>
      </c>
      <c r="E12" s="9"/>
      <c r="F12" s="9"/>
      <c r="G12" s="9"/>
      <c r="H12" s="9"/>
      <c r="I12" s="9">
        <v>2</v>
      </c>
    </row>
    <row r="13" spans="1:9" x14ac:dyDescent="0.25">
      <c r="A13" t="s">
        <v>18463</v>
      </c>
      <c r="B13" s="9"/>
      <c r="C13" s="9"/>
      <c r="D13" s="9"/>
      <c r="E13" s="9"/>
      <c r="F13" s="9"/>
      <c r="G13" s="9">
        <v>1</v>
      </c>
      <c r="H13" s="9"/>
      <c r="I13" s="9">
        <v>1</v>
      </c>
    </row>
    <row r="14" spans="1:9" x14ac:dyDescent="0.25">
      <c r="A14" t="s">
        <v>5992</v>
      </c>
      <c r="B14" s="9">
        <v>1</v>
      </c>
      <c r="C14" s="9"/>
      <c r="D14" s="9"/>
      <c r="E14" s="9"/>
      <c r="F14" s="9"/>
      <c r="G14" s="9"/>
      <c r="H14" s="9"/>
      <c r="I14" s="9">
        <v>1</v>
      </c>
    </row>
    <row r="15" spans="1:9" x14ac:dyDescent="0.25">
      <c r="A15" t="s">
        <v>625</v>
      </c>
      <c r="B15" s="9"/>
      <c r="C15" s="9"/>
      <c r="D15" s="9"/>
      <c r="E15" s="9">
        <v>1</v>
      </c>
      <c r="F15" s="9"/>
      <c r="G15" s="9">
        <v>1</v>
      </c>
      <c r="H15" s="9"/>
      <c r="I15" s="9">
        <v>2</v>
      </c>
    </row>
    <row r="16" spans="1:9" x14ac:dyDescent="0.25">
      <c r="A16" t="s">
        <v>2194</v>
      </c>
      <c r="B16" s="9">
        <v>1</v>
      </c>
      <c r="C16" s="9"/>
      <c r="D16" s="9"/>
      <c r="E16" s="9"/>
      <c r="F16" s="9"/>
      <c r="G16" s="9"/>
      <c r="H16" s="9"/>
      <c r="I16" s="9">
        <v>1</v>
      </c>
    </row>
    <row r="17" spans="1:9" x14ac:dyDescent="0.25">
      <c r="A17" t="s">
        <v>18106</v>
      </c>
      <c r="B17" s="9"/>
      <c r="C17" s="9"/>
      <c r="D17" s="9"/>
      <c r="E17" s="9"/>
      <c r="F17" s="9"/>
      <c r="G17" s="9">
        <v>1</v>
      </c>
      <c r="H17" s="9"/>
      <c r="I17" s="9">
        <v>1</v>
      </c>
    </row>
    <row r="18" spans="1:9" x14ac:dyDescent="0.25">
      <c r="A18" t="s">
        <v>954</v>
      </c>
      <c r="B18" s="9"/>
      <c r="C18" s="9"/>
      <c r="D18" s="9"/>
      <c r="E18" s="9"/>
      <c r="F18" s="9">
        <v>1</v>
      </c>
      <c r="G18" s="9">
        <v>1</v>
      </c>
      <c r="H18" s="9"/>
      <c r="I18" s="9">
        <v>2</v>
      </c>
    </row>
    <row r="19" spans="1:9" x14ac:dyDescent="0.25">
      <c r="A19" t="s">
        <v>838</v>
      </c>
      <c r="B19" s="9"/>
      <c r="C19" s="9"/>
      <c r="D19" s="9"/>
      <c r="E19" s="9"/>
      <c r="F19" s="9"/>
      <c r="G19" s="9"/>
      <c r="H19" s="9">
        <v>1</v>
      </c>
      <c r="I19" s="9">
        <v>1</v>
      </c>
    </row>
    <row r="20" spans="1:9" x14ac:dyDescent="0.25">
      <c r="A20" t="s">
        <v>18013</v>
      </c>
      <c r="B20" s="9"/>
      <c r="C20" s="9"/>
      <c r="D20" s="9">
        <v>1</v>
      </c>
      <c r="E20" s="9"/>
      <c r="F20" s="9"/>
      <c r="G20" s="9"/>
      <c r="H20" s="9"/>
      <c r="I20" s="9">
        <v>1</v>
      </c>
    </row>
    <row r="21" spans="1:9" x14ac:dyDescent="0.25">
      <c r="A21" t="s">
        <v>14486</v>
      </c>
      <c r="B21" s="9"/>
      <c r="C21" s="9">
        <v>1</v>
      </c>
      <c r="D21" s="9"/>
      <c r="E21" s="9"/>
      <c r="F21" s="9"/>
      <c r="G21" s="9"/>
      <c r="H21" s="9"/>
      <c r="I21" s="9">
        <v>1</v>
      </c>
    </row>
    <row r="22" spans="1:9" x14ac:dyDescent="0.25">
      <c r="A22" t="s">
        <v>876</v>
      </c>
      <c r="B22" s="9"/>
      <c r="C22" s="9"/>
      <c r="D22" s="9"/>
      <c r="E22" s="9"/>
      <c r="F22" s="9"/>
      <c r="G22" s="9"/>
      <c r="H22" s="9">
        <v>1</v>
      </c>
      <c r="I22" s="9">
        <v>1</v>
      </c>
    </row>
    <row r="23" spans="1:9" x14ac:dyDescent="0.25">
      <c r="A23" t="s">
        <v>16767</v>
      </c>
      <c r="B23" s="9"/>
      <c r="C23" s="9"/>
      <c r="D23" s="9"/>
      <c r="E23" s="9"/>
      <c r="F23" s="9"/>
      <c r="G23" s="9"/>
      <c r="H23" s="9">
        <v>1</v>
      </c>
      <c r="I23" s="9">
        <v>1</v>
      </c>
    </row>
    <row r="24" spans="1:9" x14ac:dyDescent="0.25">
      <c r="A24" t="s">
        <v>6593</v>
      </c>
      <c r="B24" s="9"/>
      <c r="C24" s="9">
        <v>1</v>
      </c>
      <c r="D24" s="9"/>
      <c r="E24" s="9">
        <v>1</v>
      </c>
      <c r="F24" s="9"/>
      <c r="G24" s="9"/>
      <c r="H24" s="9"/>
      <c r="I24" s="9">
        <v>2</v>
      </c>
    </row>
    <row r="25" spans="1:9" x14ac:dyDescent="0.25">
      <c r="A25" t="s">
        <v>6039</v>
      </c>
      <c r="B25" s="9">
        <v>1</v>
      </c>
      <c r="C25" s="9"/>
      <c r="D25" s="9"/>
      <c r="E25" s="9"/>
      <c r="F25" s="9"/>
      <c r="G25" s="9"/>
      <c r="H25" s="9"/>
      <c r="I25" s="9">
        <v>1</v>
      </c>
    </row>
    <row r="26" spans="1:9" x14ac:dyDescent="0.25">
      <c r="A26" t="s">
        <v>6827</v>
      </c>
      <c r="B26" s="9"/>
      <c r="C26" s="9">
        <v>1</v>
      </c>
      <c r="D26" s="9"/>
      <c r="E26" s="9"/>
      <c r="F26" s="9"/>
      <c r="G26" s="9"/>
      <c r="H26" s="9"/>
      <c r="I26" s="9">
        <v>1</v>
      </c>
    </row>
    <row r="27" spans="1:9" x14ac:dyDescent="0.25">
      <c r="A27" t="s">
        <v>9963</v>
      </c>
      <c r="B27" s="9">
        <v>1</v>
      </c>
      <c r="C27" s="9"/>
      <c r="D27" s="9"/>
      <c r="E27" s="9"/>
      <c r="F27" s="9"/>
      <c r="G27" s="9"/>
      <c r="H27" s="9"/>
      <c r="I27" s="9">
        <v>1</v>
      </c>
    </row>
    <row r="28" spans="1:9" x14ac:dyDescent="0.25">
      <c r="A28" t="s">
        <v>6112</v>
      </c>
      <c r="B28" s="9"/>
      <c r="C28" s="9"/>
      <c r="D28" s="9"/>
      <c r="E28" s="9">
        <v>1</v>
      </c>
      <c r="F28" s="9"/>
      <c r="G28" s="9"/>
      <c r="H28" s="9"/>
      <c r="I28" s="9">
        <v>1</v>
      </c>
    </row>
    <row r="29" spans="1:9" x14ac:dyDescent="0.25">
      <c r="A29" t="s">
        <v>17496</v>
      </c>
      <c r="B29" s="9"/>
      <c r="C29" s="9"/>
      <c r="D29" s="9"/>
      <c r="E29" s="9"/>
      <c r="F29" s="9">
        <v>1</v>
      </c>
      <c r="G29" s="9"/>
      <c r="H29" s="9"/>
      <c r="I29" s="9">
        <v>1</v>
      </c>
    </row>
    <row r="30" spans="1:9" x14ac:dyDescent="0.25">
      <c r="A30" t="s">
        <v>8894</v>
      </c>
      <c r="B30" s="9"/>
      <c r="C30" s="9"/>
      <c r="D30" s="9">
        <v>1</v>
      </c>
      <c r="E30" s="9"/>
      <c r="F30" s="9"/>
      <c r="G30" s="9"/>
      <c r="H30" s="9"/>
      <c r="I30" s="9">
        <v>1</v>
      </c>
    </row>
    <row r="31" spans="1:9" x14ac:dyDescent="0.25">
      <c r="A31" t="s">
        <v>9303</v>
      </c>
      <c r="B31" s="9">
        <v>1</v>
      </c>
      <c r="C31" s="9"/>
      <c r="D31" s="9"/>
      <c r="E31" s="9"/>
      <c r="F31" s="9"/>
      <c r="G31" s="9"/>
      <c r="H31" s="9"/>
      <c r="I31" s="9">
        <v>1</v>
      </c>
    </row>
    <row r="32" spans="1:9" x14ac:dyDescent="0.25">
      <c r="A32" t="s">
        <v>129</v>
      </c>
      <c r="B32" s="9"/>
      <c r="C32" s="9"/>
      <c r="D32" s="9">
        <v>1</v>
      </c>
      <c r="E32" s="9"/>
      <c r="F32" s="9"/>
      <c r="G32" s="9"/>
      <c r="H32" s="9"/>
      <c r="I32" s="9">
        <v>1</v>
      </c>
    </row>
    <row r="33" spans="1:9" x14ac:dyDescent="0.25">
      <c r="A33" t="s">
        <v>6995</v>
      </c>
      <c r="B33" s="9"/>
      <c r="C33" s="9"/>
      <c r="D33" s="9">
        <v>1</v>
      </c>
      <c r="E33" s="9"/>
      <c r="F33" s="9"/>
      <c r="G33" s="9"/>
      <c r="H33" s="9"/>
      <c r="I33" s="9">
        <v>1</v>
      </c>
    </row>
    <row r="34" spans="1:9" x14ac:dyDescent="0.25">
      <c r="A34" t="s">
        <v>14484</v>
      </c>
      <c r="B34" s="9"/>
      <c r="C34" s="9">
        <v>1</v>
      </c>
      <c r="D34" s="9"/>
      <c r="E34" s="9"/>
      <c r="F34" s="9">
        <v>1</v>
      </c>
      <c r="G34" s="9"/>
      <c r="H34" s="9"/>
      <c r="I34" s="9">
        <v>2</v>
      </c>
    </row>
    <row r="35" spans="1:9" x14ac:dyDescent="0.25">
      <c r="A35" t="s">
        <v>18539</v>
      </c>
      <c r="B35" s="9"/>
      <c r="C35" s="9"/>
      <c r="D35" s="9">
        <v>1</v>
      </c>
      <c r="E35" s="9"/>
      <c r="F35" s="9"/>
      <c r="G35" s="9"/>
      <c r="H35" s="9"/>
      <c r="I35" s="9">
        <v>1</v>
      </c>
    </row>
    <row r="36" spans="1:9" x14ac:dyDescent="0.25">
      <c r="A36" t="s">
        <v>9144</v>
      </c>
      <c r="B36" s="9">
        <v>1</v>
      </c>
      <c r="C36" s="9"/>
      <c r="D36" s="9"/>
      <c r="E36" s="9"/>
      <c r="F36" s="9"/>
      <c r="G36" s="9"/>
      <c r="H36" s="9"/>
      <c r="I36" s="9">
        <v>1</v>
      </c>
    </row>
    <row r="37" spans="1:9" x14ac:dyDescent="0.25">
      <c r="A37" t="s">
        <v>4355</v>
      </c>
      <c r="B37" s="9"/>
      <c r="C37" s="9">
        <v>1</v>
      </c>
      <c r="D37" s="9"/>
      <c r="E37" s="9">
        <v>1</v>
      </c>
      <c r="F37" s="9">
        <v>1</v>
      </c>
      <c r="G37" s="9"/>
      <c r="H37" s="9"/>
      <c r="I37" s="9">
        <v>3</v>
      </c>
    </row>
    <row r="38" spans="1:9" x14ac:dyDescent="0.25">
      <c r="A38" t="s">
        <v>65</v>
      </c>
      <c r="B38" s="9"/>
      <c r="C38" s="9"/>
      <c r="D38" s="9">
        <v>1</v>
      </c>
      <c r="E38" s="9"/>
      <c r="F38" s="9"/>
      <c r="G38" s="9"/>
      <c r="H38" s="9"/>
      <c r="I38" s="9">
        <v>1</v>
      </c>
    </row>
    <row r="39" spans="1:9" x14ac:dyDescent="0.25">
      <c r="A39" t="s">
        <v>4182</v>
      </c>
      <c r="B39" s="9">
        <v>1</v>
      </c>
      <c r="C39" s="9"/>
      <c r="D39" s="9">
        <v>1</v>
      </c>
      <c r="E39" s="9"/>
      <c r="F39" s="9"/>
      <c r="G39" s="9">
        <v>1</v>
      </c>
      <c r="H39" s="9"/>
      <c r="I39" s="9">
        <v>3</v>
      </c>
    </row>
    <row r="40" spans="1:9" x14ac:dyDescent="0.25">
      <c r="A40" t="s">
        <v>2588</v>
      </c>
      <c r="B40" s="9">
        <v>1</v>
      </c>
      <c r="C40" s="9"/>
      <c r="D40" s="9"/>
      <c r="E40" s="9"/>
      <c r="F40" s="9"/>
      <c r="G40" s="9"/>
      <c r="H40" s="9"/>
      <c r="I40" s="9">
        <v>1</v>
      </c>
    </row>
    <row r="41" spans="1:9" x14ac:dyDescent="0.25">
      <c r="A41" t="s">
        <v>897</v>
      </c>
      <c r="B41" s="9"/>
      <c r="C41" s="9"/>
      <c r="D41" s="9">
        <v>1</v>
      </c>
      <c r="E41" s="9"/>
      <c r="F41" s="9"/>
      <c r="G41" s="9"/>
      <c r="H41" s="9"/>
      <c r="I41" s="9">
        <v>1</v>
      </c>
    </row>
    <row r="42" spans="1:9" x14ac:dyDescent="0.25">
      <c r="A42" t="s">
        <v>482</v>
      </c>
      <c r="B42" s="9"/>
      <c r="C42" s="9">
        <v>1</v>
      </c>
      <c r="D42" s="9"/>
      <c r="E42" s="9"/>
      <c r="F42" s="9">
        <v>2</v>
      </c>
      <c r="G42" s="9">
        <v>1</v>
      </c>
      <c r="H42" s="9"/>
      <c r="I42" s="9">
        <v>4</v>
      </c>
    </row>
    <row r="43" spans="1:9" x14ac:dyDescent="0.25">
      <c r="A43" t="s">
        <v>9111</v>
      </c>
      <c r="B43" s="9"/>
      <c r="C43" s="9"/>
      <c r="D43" s="9"/>
      <c r="E43" s="9"/>
      <c r="F43" s="9"/>
      <c r="G43" s="9">
        <v>1</v>
      </c>
      <c r="H43" s="9"/>
      <c r="I43" s="9">
        <v>1</v>
      </c>
    </row>
    <row r="44" spans="1:9" x14ac:dyDescent="0.25">
      <c r="A44" t="s">
        <v>12819</v>
      </c>
      <c r="B44" s="9">
        <v>1</v>
      </c>
      <c r="C44" s="9"/>
      <c r="D44" s="9"/>
      <c r="E44" s="9"/>
      <c r="F44" s="9"/>
      <c r="G44" s="9"/>
      <c r="H44" s="9"/>
      <c r="I44" s="9">
        <v>1</v>
      </c>
    </row>
    <row r="45" spans="1:9" x14ac:dyDescent="0.25">
      <c r="A45" t="s">
        <v>17779</v>
      </c>
      <c r="B45" s="9"/>
      <c r="C45" s="9"/>
      <c r="D45" s="9"/>
      <c r="E45" s="9"/>
      <c r="F45" s="9"/>
      <c r="G45" s="9">
        <v>1</v>
      </c>
      <c r="H45" s="9"/>
      <c r="I45" s="9">
        <v>1</v>
      </c>
    </row>
    <row r="46" spans="1:9" x14ac:dyDescent="0.25">
      <c r="A46" t="s">
        <v>5067</v>
      </c>
      <c r="B46" s="9"/>
      <c r="C46" s="9"/>
      <c r="D46" s="9">
        <v>1</v>
      </c>
      <c r="E46" s="9"/>
      <c r="F46" s="9"/>
      <c r="G46" s="9">
        <v>1</v>
      </c>
      <c r="H46" s="9"/>
      <c r="I46" s="9">
        <v>2</v>
      </c>
    </row>
    <row r="47" spans="1:9" x14ac:dyDescent="0.25">
      <c r="A47" t="s">
        <v>8784</v>
      </c>
      <c r="B47" s="9">
        <v>1</v>
      </c>
      <c r="C47" s="9"/>
      <c r="D47" s="9"/>
      <c r="E47" s="9"/>
      <c r="F47" s="9"/>
      <c r="G47" s="9"/>
      <c r="H47" s="9"/>
      <c r="I47" s="9">
        <v>1</v>
      </c>
    </row>
    <row r="48" spans="1:9" x14ac:dyDescent="0.25">
      <c r="A48" t="s">
        <v>15034</v>
      </c>
      <c r="B48" s="9"/>
      <c r="C48" s="9"/>
      <c r="D48" s="9"/>
      <c r="E48" s="9">
        <v>1</v>
      </c>
      <c r="F48" s="9"/>
      <c r="G48" s="9"/>
      <c r="H48" s="9"/>
      <c r="I48" s="9">
        <v>1</v>
      </c>
    </row>
    <row r="49" spans="1:9" x14ac:dyDescent="0.25">
      <c r="A49" t="s">
        <v>3686</v>
      </c>
      <c r="B49" s="9"/>
      <c r="C49" s="9"/>
      <c r="D49" s="9">
        <v>1</v>
      </c>
      <c r="E49" s="9"/>
      <c r="F49" s="9"/>
      <c r="G49" s="9"/>
      <c r="H49" s="9"/>
      <c r="I49" s="9">
        <v>1</v>
      </c>
    </row>
    <row r="50" spans="1:9" x14ac:dyDescent="0.25">
      <c r="A50" t="s">
        <v>15954</v>
      </c>
      <c r="B50" s="9"/>
      <c r="C50" s="9"/>
      <c r="D50" s="9"/>
      <c r="E50" s="9"/>
      <c r="F50" s="9"/>
      <c r="G50" s="9">
        <v>1</v>
      </c>
      <c r="H50" s="9"/>
      <c r="I50" s="9">
        <v>1</v>
      </c>
    </row>
    <row r="51" spans="1:9" x14ac:dyDescent="0.25">
      <c r="A51" t="s">
        <v>192</v>
      </c>
      <c r="B51" s="9"/>
      <c r="C51" s="9"/>
      <c r="D51" s="9"/>
      <c r="E51" s="9"/>
      <c r="F51" s="9">
        <v>1</v>
      </c>
      <c r="G51" s="9"/>
      <c r="H51" s="9">
        <v>1</v>
      </c>
      <c r="I51" s="9">
        <v>2</v>
      </c>
    </row>
    <row r="52" spans="1:9" x14ac:dyDescent="0.25">
      <c r="A52" t="s">
        <v>2557</v>
      </c>
      <c r="B52" s="9"/>
      <c r="C52" s="9"/>
      <c r="D52" s="9"/>
      <c r="E52" s="9">
        <v>1</v>
      </c>
      <c r="F52" s="9">
        <v>1</v>
      </c>
      <c r="G52" s="9">
        <v>1</v>
      </c>
      <c r="H52" s="9"/>
      <c r="I52" s="9">
        <v>3</v>
      </c>
    </row>
    <row r="53" spans="1:9" x14ac:dyDescent="0.25">
      <c r="A53" t="s">
        <v>8666</v>
      </c>
      <c r="B53" s="9">
        <v>1</v>
      </c>
      <c r="C53" s="9"/>
      <c r="D53" s="9"/>
      <c r="E53" s="9"/>
      <c r="F53" s="9"/>
      <c r="G53" s="9"/>
      <c r="H53" s="9"/>
      <c r="I53" s="9">
        <v>1</v>
      </c>
    </row>
    <row r="54" spans="1:9" x14ac:dyDescent="0.25">
      <c r="A54" t="s">
        <v>12591</v>
      </c>
      <c r="B54" s="9"/>
      <c r="C54" s="9"/>
      <c r="D54" s="9"/>
      <c r="E54" s="9"/>
      <c r="F54" s="9"/>
      <c r="G54" s="9">
        <v>1</v>
      </c>
      <c r="H54" s="9"/>
      <c r="I54" s="9">
        <v>1</v>
      </c>
    </row>
    <row r="55" spans="1:9" x14ac:dyDescent="0.25">
      <c r="A55" t="s">
        <v>6480</v>
      </c>
      <c r="B55" s="9"/>
      <c r="C55" s="9"/>
      <c r="D55" s="9">
        <v>1</v>
      </c>
      <c r="E55" s="9"/>
      <c r="F55" s="9"/>
      <c r="G55" s="9"/>
      <c r="H55" s="9"/>
      <c r="I55" s="9">
        <v>1</v>
      </c>
    </row>
    <row r="56" spans="1:9" x14ac:dyDescent="0.25">
      <c r="A56" t="s">
        <v>5051</v>
      </c>
      <c r="B56" s="9"/>
      <c r="C56" s="9"/>
      <c r="D56" s="9">
        <v>1</v>
      </c>
      <c r="E56" s="9"/>
      <c r="F56" s="9"/>
      <c r="G56" s="9"/>
      <c r="H56" s="9"/>
      <c r="I56" s="9">
        <v>1</v>
      </c>
    </row>
    <row r="57" spans="1:9" x14ac:dyDescent="0.25">
      <c r="A57" t="s">
        <v>8605</v>
      </c>
      <c r="B57" s="9"/>
      <c r="C57" s="9"/>
      <c r="D57" s="9">
        <v>1</v>
      </c>
      <c r="E57" s="9"/>
      <c r="F57" s="9"/>
      <c r="G57" s="9"/>
      <c r="H57" s="9"/>
      <c r="I57" s="9">
        <v>1</v>
      </c>
    </row>
    <row r="58" spans="1:9" x14ac:dyDescent="0.25">
      <c r="A58" t="s">
        <v>3150</v>
      </c>
      <c r="B58" s="9"/>
      <c r="C58" s="9"/>
      <c r="D58" s="9">
        <v>1</v>
      </c>
      <c r="E58" s="9">
        <v>1</v>
      </c>
      <c r="F58" s="9"/>
      <c r="G58" s="9"/>
      <c r="H58" s="9"/>
      <c r="I58" s="9">
        <v>2</v>
      </c>
    </row>
    <row r="59" spans="1:9" x14ac:dyDescent="0.25">
      <c r="A59" t="s">
        <v>14319</v>
      </c>
      <c r="B59" s="9"/>
      <c r="C59" s="9"/>
      <c r="D59" s="9"/>
      <c r="E59" s="9"/>
      <c r="F59" s="9">
        <v>1</v>
      </c>
      <c r="G59" s="9"/>
      <c r="H59" s="9"/>
      <c r="I59" s="9">
        <v>1</v>
      </c>
    </row>
    <row r="60" spans="1:9" x14ac:dyDescent="0.25">
      <c r="A60" t="s">
        <v>2340</v>
      </c>
      <c r="B60" s="9"/>
      <c r="C60" s="9"/>
      <c r="D60" s="9"/>
      <c r="E60" s="9">
        <v>1</v>
      </c>
      <c r="F60" s="9"/>
      <c r="G60" s="9"/>
      <c r="H60" s="9"/>
      <c r="I60" s="9">
        <v>1</v>
      </c>
    </row>
    <row r="61" spans="1:9" x14ac:dyDescent="0.25">
      <c r="A61" t="s">
        <v>143</v>
      </c>
      <c r="B61" s="9"/>
      <c r="C61" s="9"/>
      <c r="D61" s="9">
        <v>1</v>
      </c>
      <c r="E61" s="9"/>
      <c r="F61" s="9"/>
      <c r="G61" s="9"/>
      <c r="H61" s="9"/>
      <c r="I61" s="9">
        <v>1</v>
      </c>
    </row>
    <row r="62" spans="1:9" x14ac:dyDescent="0.25">
      <c r="A62" t="s">
        <v>4874</v>
      </c>
      <c r="B62" s="9">
        <v>1</v>
      </c>
      <c r="C62" s="9"/>
      <c r="D62" s="9">
        <v>1</v>
      </c>
      <c r="E62" s="9"/>
      <c r="F62" s="9"/>
      <c r="G62" s="9"/>
      <c r="H62" s="9"/>
      <c r="I62" s="9">
        <v>2</v>
      </c>
    </row>
    <row r="63" spans="1:9" x14ac:dyDescent="0.25">
      <c r="A63" t="s">
        <v>3526</v>
      </c>
      <c r="B63" s="9"/>
      <c r="C63" s="9"/>
      <c r="D63" s="9"/>
      <c r="E63" s="9"/>
      <c r="F63" s="9">
        <v>1</v>
      </c>
      <c r="G63" s="9"/>
      <c r="H63" s="9">
        <v>1</v>
      </c>
      <c r="I63" s="9">
        <v>2</v>
      </c>
    </row>
    <row r="64" spans="1:9" x14ac:dyDescent="0.25">
      <c r="A64" t="s">
        <v>17167</v>
      </c>
      <c r="B64" s="9"/>
      <c r="C64" s="9"/>
      <c r="D64" s="9">
        <v>1</v>
      </c>
      <c r="E64" s="9"/>
      <c r="F64" s="9"/>
      <c r="G64" s="9"/>
      <c r="H64" s="9"/>
      <c r="I64" s="9">
        <v>1</v>
      </c>
    </row>
    <row r="65" spans="1:9" x14ac:dyDescent="0.25">
      <c r="A65" t="s">
        <v>1756</v>
      </c>
      <c r="B65" s="9"/>
      <c r="C65" s="9"/>
      <c r="D65" s="9"/>
      <c r="E65" s="9">
        <v>1</v>
      </c>
      <c r="F65" s="9"/>
      <c r="G65" s="9"/>
      <c r="H65" s="9">
        <v>1</v>
      </c>
      <c r="I65" s="9">
        <v>2</v>
      </c>
    </row>
    <row r="66" spans="1:9" x14ac:dyDescent="0.25">
      <c r="A66" t="s">
        <v>16409</v>
      </c>
      <c r="B66" s="9"/>
      <c r="C66" s="9"/>
      <c r="D66" s="9">
        <v>1</v>
      </c>
      <c r="E66" s="9"/>
      <c r="F66" s="9"/>
      <c r="G66" s="9"/>
      <c r="H66" s="9"/>
      <c r="I66" s="9">
        <v>1</v>
      </c>
    </row>
    <row r="67" spans="1:9" x14ac:dyDescent="0.25">
      <c r="A67" t="s">
        <v>17353</v>
      </c>
      <c r="B67" s="9"/>
      <c r="C67" s="9"/>
      <c r="D67" s="9"/>
      <c r="E67" s="9"/>
      <c r="F67" s="9"/>
      <c r="G67" s="9">
        <v>1</v>
      </c>
      <c r="H67" s="9"/>
      <c r="I67" s="9">
        <v>1</v>
      </c>
    </row>
    <row r="68" spans="1:9" x14ac:dyDescent="0.25">
      <c r="A68" t="s">
        <v>19233</v>
      </c>
      <c r="B68" s="9"/>
      <c r="C68" s="9"/>
      <c r="D68" s="9"/>
      <c r="E68" s="9">
        <v>1</v>
      </c>
      <c r="F68" s="9"/>
      <c r="G68" s="9"/>
      <c r="H68" s="9"/>
      <c r="I68" s="9">
        <v>1</v>
      </c>
    </row>
    <row r="69" spans="1:9" x14ac:dyDescent="0.25">
      <c r="A69" t="s">
        <v>4173</v>
      </c>
      <c r="B69" s="9"/>
      <c r="C69" s="9">
        <v>1</v>
      </c>
      <c r="D69" s="9"/>
      <c r="E69" s="9"/>
      <c r="F69" s="9"/>
      <c r="G69" s="9"/>
      <c r="H69" s="9"/>
      <c r="I69" s="9">
        <v>1</v>
      </c>
    </row>
    <row r="70" spans="1:9" x14ac:dyDescent="0.25">
      <c r="A70" t="s">
        <v>9025</v>
      </c>
      <c r="B70" s="9"/>
      <c r="C70" s="9"/>
      <c r="D70" s="9"/>
      <c r="E70" s="9">
        <v>1</v>
      </c>
      <c r="F70" s="9"/>
      <c r="G70" s="9"/>
      <c r="H70" s="9"/>
      <c r="I70" s="9">
        <v>1</v>
      </c>
    </row>
    <row r="71" spans="1:9" x14ac:dyDescent="0.25">
      <c r="A71" t="s">
        <v>17766</v>
      </c>
      <c r="B71" s="9"/>
      <c r="C71" s="9"/>
      <c r="D71" s="9"/>
      <c r="E71" s="9"/>
      <c r="F71" s="9">
        <v>1</v>
      </c>
      <c r="G71" s="9"/>
      <c r="H71" s="9"/>
      <c r="I71" s="9">
        <v>1</v>
      </c>
    </row>
    <row r="72" spans="1:9" x14ac:dyDescent="0.25">
      <c r="A72" t="s">
        <v>930</v>
      </c>
      <c r="B72" s="9"/>
      <c r="C72" s="9"/>
      <c r="D72" s="9">
        <v>2</v>
      </c>
      <c r="E72" s="9">
        <v>1</v>
      </c>
      <c r="F72" s="9"/>
      <c r="G72" s="9"/>
      <c r="H72" s="9"/>
      <c r="I72" s="9">
        <v>3</v>
      </c>
    </row>
    <row r="73" spans="1:9" x14ac:dyDescent="0.25">
      <c r="A73" t="s">
        <v>7691</v>
      </c>
      <c r="B73" s="9"/>
      <c r="C73" s="9"/>
      <c r="D73" s="9"/>
      <c r="E73" s="9"/>
      <c r="F73" s="9">
        <v>1</v>
      </c>
      <c r="G73" s="9"/>
      <c r="H73" s="9">
        <v>1</v>
      </c>
      <c r="I73" s="9">
        <v>2</v>
      </c>
    </row>
    <row r="74" spans="1:9" x14ac:dyDescent="0.25">
      <c r="A74" t="s">
        <v>8908</v>
      </c>
      <c r="B74" s="9"/>
      <c r="C74" s="9"/>
      <c r="D74" s="9"/>
      <c r="E74" s="9"/>
      <c r="F74" s="9"/>
      <c r="G74" s="9">
        <v>1</v>
      </c>
      <c r="H74" s="9"/>
      <c r="I74" s="9">
        <v>1</v>
      </c>
    </row>
    <row r="75" spans="1:9" x14ac:dyDescent="0.25">
      <c r="A75" t="s">
        <v>6342</v>
      </c>
      <c r="B75" s="9"/>
      <c r="C75" s="9"/>
      <c r="D75" s="9">
        <v>1</v>
      </c>
      <c r="E75" s="9"/>
      <c r="F75" s="9"/>
      <c r="G75" s="9">
        <v>1</v>
      </c>
      <c r="H75" s="9"/>
      <c r="I75" s="9">
        <v>2</v>
      </c>
    </row>
    <row r="76" spans="1:9" x14ac:dyDescent="0.25">
      <c r="A76" t="s">
        <v>2877</v>
      </c>
      <c r="B76" s="9"/>
      <c r="C76" s="9">
        <v>1</v>
      </c>
      <c r="D76" s="9">
        <v>1</v>
      </c>
      <c r="E76" s="9"/>
      <c r="F76" s="9">
        <v>1</v>
      </c>
      <c r="G76" s="9"/>
      <c r="H76" s="9"/>
      <c r="I76" s="9">
        <v>3</v>
      </c>
    </row>
    <row r="77" spans="1:9" x14ac:dyDescent="0.25">
      <c r="A77" t="s">
        <v>10492</v>
      </c>
      <c r="B77" s="9"/>
      <c r="C77" s="9"/>
      <c r="D77" s="9"/>
      <c r="E77" s="9">
        <v>1</v>
      </c>
      <c r="F77" s="9"/>
      <c r="G77" s="9"/>
      <c r="H77" s="9"/>
      <c r="I77" s="9">
        <v>1</v>
      </c>
    </row>
    <row r="78" spans="1:9" x14ac:dyDescent="0.25">
      <c r="A78" t="s">
        <v>515</v>
      </c>
      <c r="B78" s="9"/>
      <c r="C78" s="9">
        <v>1</v>
      </c>
      <c r="D78" s="9"/>
      <c r="E78" s="9"/>
      <c r="F78" s="9"/>
      <c r="G78" s="9">
        <v>1</v>
      </c>
      <c r="H78" s="9"/>
      <c r="I78" s="9">
        <v>2</v>
      </c>
    </row>
    <row r="79" spans="1:9" x14ac:dyDescent="0.25">
      <c r="A79" t="s">
        <v>16299</v>
      </c>
      <c r="B79" s="9"/>
      <c r="C79" s="9"/>
      <c r="D79" s="9"/>
      <c r="E79" s="9">
        <v>1</v>
      </c>
      <c r="F79" s="9"/>
      <c r="G79" s="9"/>
      <c r="H79" s="9"/>
      <c r="I79" s="9">
        <v>1</v>
      </c>
    </row>
    <row r="80" spans="1:9" x14ac:dyDescent="0.25">
      <c r="A80" t="s">
        <v>4620</v>
      </c>
      <c r="B80" s="9"/>
      <c r="C80" s="9">
        <v>1</v>
      </c>
      <c r="D80" s="9"/>
      <c r="E80" s="9">
        <v>1</v>
      </c>
      <c r="F80" s="9"/>
      <c r="G80" s="9"/>
      <c r="H80" s="9"/>
      <c r="I80" s="9">
        <v>2</v>
      </c>
    </row>
    <row r="81" spans="1:9" x14ac:dyDescent="0.25">
      <c r="A81" t="s">
        <v>16525</v>
      </c>
      <c r="B81" s="9"/>
      <c r="C81" s="9"/>
      <c r="D81" s="9"/>
      <c r="E81" s="9">
        <v>1</v>
      </c>
      <c r="F81" s="9"/>
      <c r="G81" s="9"/>
      <c r="H81" s="9"/>
      <c r="I81" s="9">
        <v>1</v>
      </c>
    </row>
    <row r="82" spans="1:9" x14ac:dyDescent="0.25">
      <c r="A82" t="s">
        <v>1262</v>
      </c>
      <c r="B82" s="9">
        <v>1</v>
      </c>
      <c r="C82" s="9"/>
      <c r="D82" s="9">
        <v>1</v>
      </c>
      <c r="E82" s="9"/>
      <c r="F82" s="9"/>
      <c r="G82" s="9">
        <v>1</v>
      </c>
      <c r="H82" s="9"/>
      <c r="I82" s="9">
        <v>3</v>
      </c>
    </row>
    <row r="83" spans="1:9" x14ac:dyDescent="0.25">
      <c r="A83" t="s">
        <v>17099</v>
      </c>
      <c r="B83" s="9"/>
      <c r="C83" s="9"/>
      <c r="D83" s="9">
        <v>1</v>
      </c>
      <c r="E83" s="9"/>
      <c r="F83" s="9"/>
      <c r="G83" s="9"/>
      <c r="H83" s="9"/>
      <c r="I83" s="9">
        <v>1</v>
      </c>
    </row>
    <row r="84" spans="1:9" x14ac:dyDescent="0.25">
      <c r="A84" t="s">
        <v>19132</v>
      </c>
      <c r="B84" s="9"/>
      <c r="C84" s="9">
        <v>1</v>
      </c>
      <c r="D84" s="9"/>
      <c r="E84" s="9"/>
      <c r="F84" s="9"/>
      <c r="G84" s="9"/>
      <c r="H84" s="9"/>
      <c r="I84" s="9">
        <v>1</v>
      </c>
    </row>
    <row r="85" spans="1:9" x14ac:dyDescent="0.25">
      <c r="A85" t="s">
        <v>18956</v>
      </c>
      <c r="B85" s="9"/>
      <c r="C85" s="9">
        <v>1</v>
      </c>
      <c r="D85" s="9"/>
      <c r="E85" s="9"/>
      <c r="F85" s="9"/>
      <c r="G85" s="9"/>
      <c r="H85" s="9"/>
      <c r="I85" s="9">
        <v>1</v>
      </c>
    </row>
    <row r="86" spans="1:9" x14ac:dyDescent="0.25">
      <c r="A86" t="s">
        <v>907</v>
      </c>
      <c r="B86" s="9">
        <v>1</v>
      </c>
      <c r="C86" s="9"/>
      <c r="D86" s="9"/>
      <c r="E86" s="9"/>
      <c r="F86" s="9"/>
      <c r="G86" s="9">
        <v>1</v>
      </c>
      <c r="H86" s="9"/>
      <c r="I86" s="9">
        <v>2</v>
      </c>
    </row>
    <row r="87" spans="1:9" x14ac:dyDescent="0.25">
      <c r="A87" t="s">
        <v>18945</v>
      </c>
      <c r="B87" s="9"/>
      <c r="C87" s="9"/>
      <c r="D87" s="9"/>
      <c r="E87" s="9"/>
      <c r="F87" s="9"/>
      <c r="G87" s="9">
        <v>1</v>
      </c>
      <c r="H87" s="9"/>
      <c r="I87" s="9">
        <v>1</v>
      </c>
    </row>
    <row r="88" spans="1:9" x14ac:dyDescent="0.25">
      <c r="A88" t="s">
        <v>225</v>
      </c>
      <c r="B88" s="9"/>
      <c r="C88" s="9">
        <v>1</v>
      </c>
      <c r="D88" s="9"/>
      <c r="E88" s="9"/>
      <c r="F88" s="9">
        <v>2</v>
      </c>
      <c r="G88" s="9"/>
      <c r="H88" s="9"/>
      <c r="I88" s="9">
        <v>3</v>
      </c>
    </row>
    <row r="89" spans="1:9" x14ac:dyDescent="0.25">
      <c r="A89" t="s">
        <v>9673</v>
      </c>
      <c r="B89" s="9"/>
      <c r="C89" s="9"/>
      <c r="D89" s="9"/>
      <c r="E89" s="9"/>
      <c r="F89" s="9">
        <v>1</v>
      </c>
      <c r="G89" s="9"/>
      <c r="H89" s="9"/>
      <c r="I89" s="9">
        <v>1</v>
      </c>
    </row>
    <row r="90" spans="1:9" x14ac:dyDescent="0.25">
      <c r="A90" t="s">
        <v>17522</v>
      </c>
      <c r="B90" s="9"/>
      <c r="C90" s="9"/>
      <c r="D90" s="9"/>
      <c r="E90" s="9"/>
      <c r="F90" s="9"/>
      <c r="G90" s="9">
        <v>1</v>
      </c>
      <c r="H90" s="9"/>
      <c r="I90" s="9">
        <v>1</v>
      </c>
    </row>
    <row r="91" spans="1:9" x14ac:dyDescent="0.25">
      <c r="A91" t="s">
        <v>4142</v>
      </c>
      <c r="B91" s="9"/>
      <c r="C91" s="9"/>
      <c r="D91" s="9"/>
      <c r="E91" s="9">
        <v>1</v>
      </c>
      <c r="F91" s="9"/>
      <c r="G91" s="9"/>
      <c r="H91" s="9"/>
      <c r="I91" s="9">
        <v>1</v>
      </c>
    </row>
    <row r="92" spans="1:9" x14ac:dyDescent="0.25">
      <c r="A92" t="s">
        <v>13566</v>
      </c>
      <c r="B92" s="9"/>
      <c r="C92" s="9"/>
      <c r="D92" s="9">
        <v>1</v>
      </c>
      <c r="E92" s="9"/>
      <c r="F92" s="9"/>
      <c r="G92" s="9"/>
      <c r="H92" s="9"/>
      <c r="I92" s="9">
        <v>1</v>
      </c>
    </row>
    <row r="93" spans="1:9" x14ac:dyDescent="0.25">
      <c r="A93" t="s">
        <v>3365</v>
      </c>
      <c r="B93" s="9">
        <v>1</v>
      </c>
      <c r="C93" s="9"/>
      <c r="D93" s="9"/>
      <c r="E93" s="9"/>
      <c r="F93" s="9"/>
      <c r="G93" s="9"/>
      <c r="H93" s="9"/>
      <c r="I93" s="9">
        <v>1</v>
      </c>
    </row>
    <row r="94" spans="1:9" x14ac:dyDescent="0.25">
      <c r="A94" t="s">
        <v>9294</v>
      </c>
      <c r="B94" s="9"/>
      <c r="C94" s="9"/>
      <c r="D94" s="9"/>
      <c r="E94" s="9">
        <v>1</v>
      </c>
      <c r="F94" s="9"/>
      <c r="G94" s="9"/>
      <c r="H94" s="9"/>
      <c r="I94" s="9">
        <v>1</v>
      </c>
    </row>
    <row r="95" spans="1:9" x14ac:dyDescent="0.25">
      <c r="A95" t="s">
        <v>3359</v>
      </c>
      <c r="B95" s="9"/>
      <c r="C95" s="9"/>
      <c r="D95" s="9">
        <v>1</v>
      </c>
      <c r="E95" s="9"/>
      <c r="F95" s="9"/>
      <c r="G95" s="9"/>
      <c r="H95" s="9"/>
      <c r="I95" s="9">
        <v>1</v>
      </c>
    </row>
    <row r="96" spans="1:9" x14ac:dyDescent="0.25">
      <c r="A96" t="s">
        <v>5070</v>
      </c>
      <c r="B96" s="9"/>
      <c r="C96" s="9"/>
      <c r="D96" s="9"/>
      <c r="E96" s="9"/>
      <c r="F96" s="9"/>
      <c r="G96" s="9"/>
      <c r="H96" s="9">
        <v>1</v>
      </c>
      <c r="I96" s="9">
        <v>1</v>
      </c>
    </row>
    <row r="97" spans="1:9" x14ac:dyDescent="0.25">
      <c r="A97" t="s">
        <v>18377</v>
      </c>
      <c r="B97" s="9"/>
      <c r="C97" s="9"/>
      <c r="D97" s="9"/>
      <c r="E97" s="9"/>
      <c r="F97" s="9">
        <v>1</v>
      </c>
      <c r="G97" s="9"/>
      <c r="H97" s="9"/>
      <c r="I97" s="9">
        <v>1</v>
      </c>
    </row>
    <row r="98" spans="1:9" x14ac:dyDescent="0.25">
      <c r="A98" t="s">
        <v>106</v>
      </c>
      <c r="B98" s="9"/>
      <c r="C98" s="9"/>
      <c r="D98" s="9"/>
      <c r="E98" s="9">
        <v>1</v>
      </c>
      <c r="F98" s="9">
        <v>1</v>
      </c>
      <c r="G98" s="9"/>
      <c r="H98" s="9">
        <v>1</v>
      </c>
      <c r="I98" s="9">
        <v>3</v>
      </c>
    </row>
    <row r="99" spans="1:9" x14ac:dyDescent="0.25">
      <c r="A99" t="s">
        <v>4931</v>
      </c>
      <c r="B99" s="9">
        <v>1</v>
      </c>
      <c r="C99" s="9"/>
      <c r="D99" s="9"/>
      <c r="E99" s="9"/>
      <c r="F99" s="9"/>
      <c r="G99" s="9"/>
      <c r="H99" s="9">
        <v>1</v>
      </c>
      <c r="I99" s="9">
        <v>2</v>
      </c>
    </row>
    <row r="100" spans="1:9" x14ac:dyDescent="0.25">
      <c r="A100" t="s">
        <v>18705</v>
      </c>
      <c r="B100" s="9"/>
      <c r="C100" s="9"/>
      <c r="D100" s="9">
        <v>1</v>
      </c>
      <c r="E100" s="9"/>
      <c r="F100" s="9"/>
      <c r="G100" s="9"/>
      <c r="H100" s="9"/>
      <c r="I100" s="9">
        <v>1</v>
      </c>
    </row>
    <row r="101" spans="1:9" x14ac:dyDescent="0.25">
      <c r="A101" t="s">
        <v>5231</v>
      </c>
      <c r="B101" s="9"/>
      <c r="C101" s="9"/>
      <c r="D101" s="9"/>
      <c r="E101" s="9">
        <v>1</v>
      </c>
      <c r="F101" s="9"/>
      <c r="G101" s="9"/>
      <c r="H101" s="9"/>
      <c r="I101" s="9">
        <v>1</v>
      </c>
    </row>
    <row r="102" spans="1:9" x14ac:dyDescent="0.25">
      <c r="A102" t="s">
        <v>2759</v>
      </c>
      <c r="B102" s="9"/>
      <c r="C102" s="9">
        <v>1</v>
      </c>
      <c r="D102" s="9"/>
      <c r="E102" s="9"/>
      <c r="F102" s="9"/>
      <c r="G102" s="9">
        <v>2</v>
      </c>
      <c r="H102" s="9"/>
      <c r="I102" s="9">
        <v>3</v>
      </c>
    </row>
    <row r="103" spans="1:9" x14ac:dyDescent="0.25">
      <c r="A103" t="s">
        <v>500</v>
      </c>
      <c r="B103" s="9"/>
      <c r="C103" s="9"/>
      <c r="D103" s="9"/>
      <c r="E103" s="9">
        <v>1</v>
      </c>
      <c r="F103" s="9"/>
      <c r="G103" s="9"/>
      <c r="H103" s="9"/>
      <c r="I103" s="9">
        <v>1</v>
      </c>
    </row>
    <row r="104" spans="1:9" x14ac:dyDescent="0.25">
      <c r="A104" t="s">
        <v>1071</v>
      </c>
      <c r="B104" s="9"/>
      <c r="C104" s="9">
        <v>1</v>
      </c>
      <c r="D104" s="9"/>
      <c r="E104" s="9"/>
      <c r="F104" s="9">
        <v>1</v>
      </c>
      <c r="G104" s="9"/>
      <c r="H104" s="9"/>
      <c r="I104" s="9">
        <v>2</v>
      </c>
    </row>
    <row r="105" spans="1:9" x14ac:dyDescent="0.25">
      <c r="A105" t="s">
        <v>15848</v>
      </c>
      <c r="B105" s="9"/>
      <c r="C105" s="9">
        <v>1</v>
      </c>
      <c r="D105" s="9"/>
      <c r="E105" s="9"/>
      <c r="F105" s="9"/>
      <c r="G105" s="9"/>
      <c r="H105" s="9"/>
      <c r="I105" s="9">
        <v>1</v>
      </c>
    </row>
    <row r="106" spans="1:9" x14ac:dyDescent="0.25">
      <c r="A106" t="s">
        <v>18732</v>
      </c>
      <c r="B106" s="9"/>
      <c r="C106" s="9"/>
      <c r="D106" s="9"/>
      <c r="E106" s="9"/>
      <c r="F106" s="9">
        <v>1</v>
      </c>
      <c r="G106" s="9"/>
      <c r="H106" s="9"/>
      <c r="I106" s="9">
        <v>1</v>
      </c>
    </row>
    <row r="107" spans="1:9" x14ac:dyDescent="0.25">
      <c r="A107" t="s">
        <v>17729</v>
      </c>
      <c r="B107" s="9"/>
      <c r="C107" s="9"/>
      <c r="D107" s="9"/>
      <c r="E107" s="9"/>
      <c r="F107" s="9">
        <v>1</v>
      </c>
      <c r="G107" s="9"/>
      <c r="H107" s="9"/>
      <c r="I107" s="9">
        <v>1</v>
      </c>
    </row>
    <row r="108" spans="1:9" x14ac:dyDescent="0.25">
      <c r="A108" t="s">
        <v>18083</v>
      </c>
      <c r="B108" s="9"/>
      <c r="C108" s="9"/>
      <c r="D108" s="9"/>
      <c r="E108" s="9"/>
      <c r="F108" s="9">
        <v>1</v>
      </c>
      <c r="G108" s="9"/>
      <c r="H108" s="9"/>
      <c r="I108" s="9">
        <v>1</v>
      </c>
    </row>
    <row r="109" spans="1:9" x14ac:dyDescent="0.25">
      <c r="A109" t="s">
        <v>4990</v>
      </c>
      <c r="B109" s="9"/>
      <c r="C109" s="9">
        <v>1</v>
      </c>
      <c r="D109" s="9"/>
      <c r="E109" s="9">
        <v>1</v>
      </c>
      <c r="F109" s="9"/>
      <c r="G109" s="9"/>
      <c r="H109" s="9"/>
      <c r="I109" s="9">
        <v>2</v>
      </c>
    </row>
    <row r="110" spans="1:9" x14ac:dyDescent="0.25">
      <c r="A110" t="s">
        <v>1230</v>
      </c>
      <c r="B110" s="9"/>
      <c r="C110" s="9"/>
      <c r="D110" s="9"/>
      <c r="E110" s="9"/>
      <c r="F110" s="9"/>
      <c r="G110" s="9"/>
      <c r="H110" s="9">
        <v>1</v>
      </c>
      <c r="I110" s="9">
        <v>1</v>
      </c>
    </row>
    <row r="111" spans="1:9" x14ac:dyDescent="0.25">
      <c r="A111" t="s">
        <v>19033</v>
      </c>
      <c r="B111" s="9"/>
      <c r="C111" s="9"/>
      <c r="D111" s="9"/>
      <c r="E111" s="9">
        <v>1</v>
      </c>
      <c r="F111" s="9"/>
      <c r="G111" s="9"/>
      <c r="H111" s="9"/>
      <c r="I111" s="9">
        <v>1</v>
      </c>
    </row>
    <row r="112" spans="1:9" x14ac:dyDescent="0.25">
      <c r="A112" t="s">
        <v>18282</v>
      </c>
      <c r="B112" s="9"/>
      <c r="C112" s="9"/>
      <c r="D112" s="9"/>
      <c r="E112" s="9"/>
      <c r="F112" s="9"/>
      <c r="G112" s="9">
        <v>1</v>
      </c>
      <c r="H112" s="9"/>
      <c r="I112" s="9">
        <v>1</v>
      </c>
    </row>
    <row r="113" spans="1:9" x14ac:dyDescent="0.25">
      <c r="A113" t="s">
        <v>15084</v>
      </c>
      <c r="B113" s="9">
        <v>1</v>
      </c>
      <c r="C113" s="9"/>
      <c r="D113" s="9"/>
      <c r="E113" s="9"/>
      <c r="F113" s="9"/>
      <c r="G113" s="9">
        <v>1</v>
      </c>
      <c r="H113" s="9"/>
      <c r="I113" s="9">
        <v>2</v>
      </c>
    </row>
    <row r="114" spans="1:9" x14ac:dyDescent="0.25">
      <c r="A114" t="s">
        <v>5777</v>
      </c>
      <c r="B114" s="9"/>
      <c r="C114" s="9">
        <v>1</v>
      </c>
      <c r="D114" s="9"/>
      <c r="E114" s="9"/>
      <c r="F114" s="9">
        <v>1</v>
      </c>
      <c r="G114" s="9"/>
      <c r="H114" s="9"/>
      <c r="I114" s="9">
        <v>2</v>
      </c>
    </row>
    <row r="115" spans="1:9" x14ac:dyDescent="0.25">
      <c r="A115" t="s">
        <v>13729</v>
      </c>
      <c r="B115" s="9"/>
      <c r="C115" s="9"/>
      <c r="D115" s="9">
        <v>1</v>
      </c>
      <c r="E115" s="9"/>
      <c r="F115" s="9"/>
      <c r="G115" s="9"/>
      <c r="H115" s="9"/>
      <c r="I115" s="9">
        <v>1</v>
      </c>
    </row>
    <row r="116" spans="1:9" x14ac:dyDescent="0.25">
      <c r="A116" t="s">
        <v>701</v>
      </c>
      <c r="B116" s="9"/>
      <c r="C116" s="9"/>
      <c r="D116" s="9"/>
      <c r="E116" s="9">
        <v>1</v>
      </c>
      <c r="F116" s="9"/>
      <c r="G116" s="9"/>
      <c r="H116" s="9"/>
      <c r="I116" s="9">
        <v>1</v>
      </c>
    </row>
    <row r="117" spans="1:9" x14ac:dyDescent="0.25">
      <c r="A117" t="s">
        <v>3377</v>
      </c>
      <c r="B117" s="9"/>
      <c r="C117" s="9"/>
      <c r="D117" s="9">
        <v>1</v>
      </c>
      <c r="E117" s="9"/>
      <c r="F117" s="9"/>
      <c r="G117" s="9"/>
      <c r="H117" s="9"/>
      <c r="I117" s="9">
        <v>1</v>
      </c>
    </row>
    <row r="118" spans="1:9" x14ac:dyDescent="0.25">
      <c r="A118" t="s">
        <v>1051</v>
      </c>
      <c r="B118" s="9"/>
      <c r="C118" s="9"/>
      <c r="D118" s="9"/>
      <c r="E118" s="9"/>
      <c r="F118" s="9"/>
      <c r="G118" s="9">
        <v>1</v>
      </c>
      <c r="H118" s="9"/>
      <c r="I118" s="9">
        <v>1</v>
      </c>
    </row>
    <row r="119" spans="1:9" x14ac:dyDescent="0.25">
      <c r="A119" t="s">
        <v>15548</v>
      </c>
      <c r="B119" s="9">
        <v>1</v>
      </c>
      <c r="C119" s="9"/>
      <c r="D119" s="9"/>
      <c r="E119" s="9"/>
      <c r="F119" s="9"/>
      <c r="G119" s="9"/>
      <c r="H119" s="9"/>
      <c r="I119" s="9">
        <v>1</v>
      </c>
    </row>
    <row r="120" spans="1:9" x14ac:dyDescent="0.25">
      <c r="A120" t="s">
        <v>6315</v>
      </c>
      <c r="B120" s="9"/>
      <c r="C120" s="9">
        <v>1</v>
      </c>
      <c r="D120" s="9"/>
      <c r="E120" s="9"/>
      <c r="F120" s="9"/>
      <c r="G120" s="9"/>
      <c r="H120" s="9"/>
      <c r="I120" s="9">
        <v>1</v>
      </c>
    </row>
    <row r="121" spans="1:9" x14ac:dyDescent="0.25">
      <c r="A121" t="s">
        <v>613</v>
      </c>
      <c r="B121" s="9"/>
      <c r="C121" s="9">
        <v>1</v>
      </c>
      <c r="D121" s="9"/>
      <c r="E121" s="9"/>
      <c r="F121" s="9"/>
      <c r="G121" s="9"/>
      <c r="H121" s="9"/>
      <c r="I121" s="9">
        <v>1</v>
      </c>
    </row>
    <row r="122" spans="1:9" x14ac:dyDescent="0.25">
      <c r="A122" t="s">
        <v>5843</v>
      </c>
      <c r="B122" s="9"/>
      <c r="C122" s="9"/>
      <c r="D122" s="9"/>
      <c r="E122" s="9"/>
      <c r="F122" s="9">
        <v>1</v>
      </c>
      <c r="G122" s="9"/>
      <c r="H122" s="9"/>
      <c r="I122" s="9">
        <v>1</v>
      </c>
    </row>
    <row r="123" spans="1:9" x14ac:dyDescent="0.25">
      <c r="A123" t="s">
        <v>16261</v>
      </c>
      <c r="B123" s="9">
        <v>1</v>
      </c>
      <c r="C123" s="9"/>
      <c r="D123" s="9"/>
      <c r="E123" s="9"/>
      <c r="F123" s="9"/>
      <c r="G123" s="9"/>
      <c r="H123" s="9"/>
      <c r="I123" s="9">
        <v>1</v>
      </c>
    </row>
    <row r="124" spans="1:9" x14ac:dyDescent="0.25">
      <c r="A124" t="s">
        <v>12691</v>
      </c>
      <c r="B124" s="9"/>
      <c r="C124" s="9"/>
      <c r="D124" s="9">
        <v>1</v>
      </c>
      <c r="E124" s="9"/>
      <c r="F124" s="9"/>
      <c r="G124" s="9"/>
      <c r="H124" s="9"/>
      <c r="I124" s="9">
        <v>1</v>
      </c>
    </row>
    <row r="125" spans="1:9" x14ac:dyDescent="0.25">
      <c r="A125" t="s">
        <v>1506</v>
      </c>
      <c r="B125" s="9"/>
      <c r="C125" s="9"/>
      <c r="D125" s="9"/>
      <c r="E125" s="9">
        <v>1</v>
      </c>
      <c r="F125" s="9"/>
      <c r="G125" s="9"/>
      <c r="H125" s="9"/>
      <c r="I125" s="9">
        <v>1</v>
      </c>
    </row>
    <row r="126" spans="1:9" x14ac:dyDescent="0.25">
      <c r="A126" t="s">
        <v>173</v>
      </c>
      <c r="B126" s="9"/>
      <c r="C126" s="9">
        <v>1</v>
      </c>
      <c r="D126" s="9"/>
      <c r="E126" s="9"/>
      <c r="F126" s="9"/>
      <c r="G126" s="9"/>
      <c r="H126" s="9"/>
      <c r="I126" s="9">
        <v>1</v>
      </c>
    </row>
    <row r="127" spans="1:9" x14ac:dyDescent="0.25">
      <c r="A127" t="s">
        <v>5774</v>
      </c>
      <c r="B127" s="9"/>
      <c r="C127" s="9"/>
      <c r="D127" s="9"/>
      <c r="E127" s="9"/>
      <c r="F127" s="9"/>
      <c r="G127" s="9"/>
      <c r="H127" s="9">
        <v>1</v>
      </c>
      <c r="I127" s="9">
        <v>1</v>
      </c>
    </row>
    <row r="128" spans="1:9" x14ac:dyDescent="0.25">
      <c r="A128" t="s">
        <v>9919</v>
      </c>
      <c r="B128" s="9"/>
      <c r="C128" s="9">
        <v>1</v>
      </c>
      <c r="D128" s="9"/>
      <c r="E128" s="9"/>
      <c r="F128" s="9"/>
      <c r="G128" s="9"/>
      <c r="H128" s="9"/>
      <c r="I128" s="9">
        <v>1</v>
      </c>
    </row>
    <row r="129" spans="1:9" x14ac:dyDescent="0.25">
      <c r="A129" t="s">
        <v>15533</v>
      </c>
      <c r="B129" s="9"/>
      <c r="C129" s="9"/>
      <c r="D129" s="9"/>
      <c r="E129" s="9"/>
      <c r="F129" s="9"/>
      <c r="G129" s="9">
        <v>1</v>
      </c>
      <c r="H129" s="9"/>
      <c r="I129" s="9">
        <v>1</v>
      </c>
    </row>
    <row r="130" spans="1:9" x14ac:dyDescent="0.25">
      <c r="A130" t="s">
        <v>13948</v>
      </c>
      <c r="B130" s="9"/>
      <c r="C130" s="9"/>
      <c r="D130" s="9"/>
      <c r="E130" s="9"/>
      <c r="F130" s="9">
        <v>1</v>
      </c>
      <c r="G130" s="9"/>
      <c r="H130" s="9"/>
      <c r="I130" s="9">
        <v>1</v>
      </c>
    </row>
    <row r="131" spans="1:9" x14ac:dyDescent="0.25">
      <c r="A131" t="s">
        <v>13737</v>
      </c>
      <c r="B131" s="9"/>
      <c r="C131" s="9"/>
      <c r="D131" s="9">
        <v>1</v>
      </c>
      <c r="E131" s="9"/>
      <c r="F131" s="9"/>
      <c r="G131" s="9"/>
      <c r="H131" s="9"/>
      <c r="I131" s="9">
        <v>1</v>
      </c>
    </row>
    <row r="132" spans="1:9" x14ac:dyDescent="0.25">
      <c r="A132" t="s">
        <v>750</v>
      </c>
      <c r="B132" s="9"/>
      <c r="C132" s="9"/>
      <c r="D132" s="9">
        <v>2</v>
      </c>
      <c r="E132" s="9"/>
      <c r="F132" s="9"/>
      <c r="G132" s="9"/>
      <c r="H132" s="9"/>
      <c r="I132" s="9">
        <v>2</v>
      </c>
    </row>
    <row r="133" spans="1:9" x14ac:dyDescent="0.25">
      <c r="A133" t="s">
        <v>54</v>
      </c>
      <c r="B133" s="9">
        <v>1</v>
      </c>
      <c r="C133" s="9"/>
      <c r="D133" s="9">
        <v>1</v>
      </c>
      <c r="E133" s="9"/>
      <c r="F133" s="9">
        <v>1</v>
      </c>
      <c r="G133" s="9"/>
      <c r="H133" s="9"/>
      <c r="I133" s="9">
        <v>3</v>
      </c>
    </row>
    <row r="134" spans="1:9" x14ac:dyDescent="0.25">
      <c r="A134" t="s">
        <v>8310</v>
      </c>
      <c r="B134" s="9"/>
      <c r="C134" s="9"/>
      <c r="D134" s="9"/>
      <c r="E134" s="9"/>
      <c r="F134" s="9">
        <v>1</v>
      </c>
      <c r="G134" s="9"/>
      <c r="H134" s="9"/>
      <c r="I134" s="9">
        <v>1</v>
      </c>
    </row>
    <row r="135" spans="1:9" x14ac:dyDescent="0.25">
      <c r="A135" t="s">
        <v>1464</v>
      </c>
      <c r="B135" s="9"/>
      <c r="C135" s="9"/>
      <c r="D135" s="9"/>
      <c r="E135" s="9"/>
      <c r="F135" s="9"/>
      <c r="G135" s="9"/>
      <c r="H135" s="9">
        <v>1</v>
      </c>
      <c r="I135" s="9">
        <v>1</v>
      </c>
    </row>
    <row r="136" spans="1:9" x14ac:dyDescent="0.25">
      <c r="A136" t="s">
        <v>11862</v>
      </c>
      <c r="B136" s="9"/>
      <c r="C136" s="9"/>
      <c r="D136" s="9"/>
      <c r="E136" s="9"/>
      <c r="F136" s="9"/>
      <c r="G136" s="9">
        <v>1</v>
      </c>
      <c r="H136" s="9"/>
      <c r="I136" s="9">
        <v>1</v>
      </c>
    </row>
    <row r="137" spans="1:9" x14ac:dyDescent="0.25">
      <c r="A137" t="s">
        <v>17655</v>
      </c>
      <c r="B137" s="9"/>
      <c r="C137" s="9"/>
      <c r="D137" s="9">
        <v>1</v>
      </c>
      <c r="E137" s="9"/>
      <c r="F137" s="9"/>
      <c r="G137" s="9"/>
      <c r="H137" s="9"/>
      <c r="I137" s="9">
        <v>1</v>
      </c>
    </row>
    <row r="138" spans="1:9" x14ac:dyDescent="0.25">
      <c r="A138" t="s">
        <v>2645</v>
      </c>
      <c r="B138" s="9"/>
      <c r="C138" s="9"/>
      <c r="D138" s="9"/>
      <c r="E138" s="9"/>
      <c r="F138" s="9"/>
      <c r="G138" s="9"/>
      <c r="H138" s="9">
        <v>1</v>
      </c>
      <c r="I138" s="9">
        <v>1</v>
      </c>
    </row>
    <row r="139" spans="1:9" x14ac:dyDescent="0.25">
      <c r="A139" t="s">
        <v>3037</v>
      </c>
      <c r="B139" s="9">
        <v>1</v>
      </c>
      <c r="C139" s="9">
        <v>1</v>
      </c>
      <c r="D139" s="9"/>
      <c r="E139" s="9"/>
      <c r="F139" s="9">
        <v>2</v>
      </c>
      <c r="G139" s="9"/>
      <c r="H139" s="9"/>
      <c r="I139" s="9">
        <v>4</v>
      </c>
    </row>
    <row r="140" spans="1:9" x14ac:dyDescent="0.25">
      <c r="A140" t="s">
        <v>2420</v>
      </c>
      <c r="B140" s="9"/>
      <c r="C140" s="9"/>
      <c r="D140" s="9"/>
      <c r="E140" s="9">
        <v>1</v>
      </c>
      <c r="F140" s="9"/>
      <c r="G140" s="9"/>
      <c r="H140" s="9"/>
      <c r="I140" s="9">
        <v>1</v>
      </c>
    </row>
    <row r="141" spans="1:9" x14ac:dyDescent="0.25">
      <c r="A141" t="s">
        <v>5289</v>
      </c>
      <c r="B141" s="9">
        <v>1</v>
      </c>
      <c r="C141" s="9"/>
      <c r="D141" s="9"/>
      <c r="E141" s="9"/>
      <c r="F141" s="9"/>
      <c r="G141" s="9"/>
      <c r="H141" s="9"/>
      <c r="I141" s="9">
        <v>1</v>
      </c>
    </row>
    <row r="142" spans="1:9" x14ac:dyDescent="0.25">
      <c r="A142" t="s">
        <v>203</v>
      </c>
      <c r="B142" s="9"/>
      <c r="C142" s="9"/>
      <c r="D142" s="9">
        <v>1</v>
      </c>
      <c r="E142" s="9"/>
      <c r="F142" s="9"/>
      <c r="G142" s="9">
        <v>1</v>
      </c>
      <c r="H142" s="9"/>
      <c r="I142" s="9">
        <v>2</v>
      </c>
    </row>
    <row r="143" spans="1:9" x14ac:dyDescent="0.25">
      <c r="A143" t="s">
        <v>19061</v>
      </c>
      <c r="B143" s="9"/>
      <c r="C143" s="9"/>
      <c r="D143" s="9">
        <v>1</v>
      </c>
      <c r="E143" s="9"/>
      <c r="F143" s="9"/>
      <c r="G143" s="9"/>
      <c r="H143" s="9"/>
      <c r="I143" s="9">
        <v>1</v>
      </c>
    </row>
    <row r="144" spans="1:9" x14ac:dyDescent="0.25">
      <c r="A144" t="s">
        <v>13850</v>
      </c>
      <c r="B144" s="9"/>
      <c r="C144" s="9"/>
      <c r="D144" s="9"/>
      <c r="E144" s="9"/>
      <c r="F144" s="9">
        <v>1</v>
      </c>
      <c r="G144" s="9"/>
      <c r="H144" s="9"/>
      <c r="I144" s="9">
        <v>1</v>
      </c>
    </row>
    <row r="145" spans="1:9" x14ac:dyDescent="0.25">
      <c r="A145" t="s">
        <v>16464</v>
      </c>
      <c r="B145" s="9"/>
      <c r="C145" s="9"/>
      <c r="D145" s="9">
        <v>1</v>
      </c>
      <c r="E145" s="9"/>
      <c r="F145" s="9"/>
      <c r="G145" s="9"/>
      <c r="H145" s="9"/>
      <c r="I145" s="9">
        <v>1</v>
      </c>
    </row>
    <row r="146" spans="1:9" x14ac:dyDescent="0.25">
      <c r="A146" t="s">
        <v>9514</v>
      </c>
      <c r="B146" s="9"/>
      <c r="C146" s="9"/>
      <c r="D146" s="9"/>
      <c r="E146" s="9">
        <v>1</v>
      </c>
      <c r="F146" s="9"/>
      <c r="G146" s="9"/>
      <c r="H146" s="9"/>
      <c r="I146" s="9">
        <v>1</v>
      </c>
    </row>
    <row r="147" spans="1:9" x14ac:dyDescent="0.25">
      <c r="A147" t="s">
        <v>2951</v>
      </c>
      <c r="B147" s="9"/>
      <c r="C147" s="9">
        <v>1</v>
      </c>
      <c r="D147" s="9"/>
      <c r="E147" s="9"/>
      <c r="F147" s="9">
        <v>1</v>
      </c>
      <c r="G147" s="9"/>
      <c r="H147" s="9">
        <v>1</v>
      </c>
      <c r="I147" s="9">
        <v>3</v>
      </c>
    </row>
    <row r="148" spans="1:9" x14ac:dyDescent="0.25">
      <c r="A148" t="s">
        <v>17183</v>
      </c>
      <c r="B148" s="9"/>
      <c r="C148" s="9"/>
      <c r="D148" s="9"/>
      <c r="E148" s="9"/>
      <c r="F148" s="9">
        <v>1</v>
      </c>
      <c r="G148" s="9"/>
      <c r="H148" s="9"/>
      <c r="I148" s="9">
        <v>1</v>
      </c>
    </row>
    <row r="149" spans="1:9" x14ac:dyDescent="0.25">
      <c r="A149" t="s">
        <v>15507</v>
      </c>
      <c r="B149" s="9">
        <v>1</v>
      </c>
      <c r="C149" s="9"/>
      <c r="D149" s="9"/>
      <c r="E149" s="9">
        <v>1</v>
      </c>
      <c r="F149" s="9"/>
      <c r="G149" s="9"/>
      <c r="H149" s="9"/>
      <c r="I149" s="9">
        <v>2</v>
      </c>
    </row>
    <row r="150" spans="1:9" x14ac:dyDescent="0.25">
      <c r="A150" t="s">
        <v>18405</v>
      </c>
      <c r="B150" s="9"/>
      <c r="C150" s="9"/>
      <c r="D150" s="9">
        <v>1</v>
      </c>
      <c r="E150" s="9"/>
      <c r="F150" s="9"/>
      <c r="G150" s="9"/>
      <c r="H150" s="9"/>
      <c r="I150" s="9">
        <v>1</v>
      </c>
    </row>
    <row r="151" spans="1:9" x14ac:dyDescent="0.25">
      <c r="A151" t="s">
        <v>9898</v>
      </c>
      <c r="B151" s="9"/>
      <c r="C151" s="9"/>
      <c r="D151" s="9"/>
      <c r="E151" s="9"/>
      <c r="F151" s="9"/>
      <c r="G151" s="9"/>
      <c r="H151" s="9">
        <v>1</v>
      </c>
      <c r="I151" s="9">
        <v>1</v>
      </c>
    </row>
    <row r="152" spans="1:9" x14ac:dyDescent="0.25">
      <c r="A152" t="s">
        <v>2185</v>
      </c>
      <c r="B152" s="9"/>
      <c r="C152" s="9">
        <v>1</v>
      </c>
      <c r="D152" s="9"/>
      <c r="E152" s="9"/>
      <c r="F152" s="9"/>
      <c r="G152" s="9"/>
      <c r="H152" s="9"/>
      <c r="I152" s="9">
        <v>1</v>
      </c>
    </row>
    <row r="153" spans="1:9" x14ac:dyDescent="0.25">
      <c r="A153" t="s">
        <v>15121</v>
      </c>
      <c r="B153" s="9"/>
      <c r="C153" s="9"/>
      <c r="D153" s="9"/>
      <c r="E153" s="9"/>
      <c r="F153" s="9">
        <v>1</v>
      </c>
      <c r="G153" s="9"/>
      <c r="H153" s="9"/>
      <c r="I153" s="9">
        <v>1</v>
      </c>
    </row>
    <row r="154" spans="1:9" x14ac:dyDescent="0.25">
      <c r="A154" t="s">
        <v>19080</v>
      </c>
      <c r="B154" s="9"/>
      <c r="C154" s="9"/>
      <c r="D154" s="9"/>
      <c r="E154" s="9">
        <v>1</v>
      </c>
      <c r="F154" s="9"/>
      <c r="G154" s="9"/>
      <c r="H154" s="9"/>
      <c r="I154" s="9">
        <v>1</v>
      </c>
    </row>
    <row r="155" spans="1:9" x14ac:dyDescent="0.25">
      <c r="A155" t="s">
        <v>11233</v>
      </c>
      <c r="B155" s="9"/>
      <c r="C155" s="9"/>
      <c r="D155" s="9">
        <v>1</v>
      </c>
      <c r="E155" s="9"/>
      <c r="F155" s="9"/>
      <c r="G155" s="9"/>
      <c r="H155" s="9"/>
      <c r="I155" s="9">
        <v>1</v>
      </c>
    </row>
    <row r="156" spans="1:9" x14ac:dyDescent="0.25">
      <c r="A156" t="s">
        <v>12039</v>
      </c>
      <c r="B156" s="9"/>
      <c r="C156" s="9"/>
      <c r="D156" s="9"/>
      <c r="E156" s="9"/>
      <c r="F156" s="9"/>
      <c r="G156" s="9">
        <v>1</v>
      </c>
      <c r="H156" s="9"/>
      <c r="I156" s="9">
        <v>1</v>
      </c>
    </row>
    <row r="157" spans="1:9" x14ac:dyDescent="0.25">
      <c r="A157" t="s">
        <v>12661</v>
      </c>
      <c r="B157" s="9"/>
      <c r="C157" s="9"/>
      <c r="D157" s="9"/>
      <c r="E157" s="9"/>
      <c r="F157" s="9">
        <v>1</v>
      </c>
      <c r="G157" s="9"/>
      <c r="H157" s="9"/>
      <c r="I157" s="9">
        <v>1</v>
      </c>
    </row>
    <row r="158" spans="1:9" x14ac:dyDescent="0.25">
      <c r="A158" t="s">
        <v>11512</v>
      </c>
      <c r="B158" s="9"/>
      <c r="C158" s="9"/>
      <c r="D158" s="9"/>
      <c r="E158" s="9"/>
      <c r="F158" s="9"/>
      <c r="G158" s="9"/>
      <c r="H158" s="9">
        <v>1</v>
      </c>
      <c r="I158" s="9">
        <v>1</v>
      </c>
    </row>
    <row r="159" spans="1:9" x14ac:dyDescent="0.25">
      <c r="A159" t="s">
        <v>15944</v>
      </c>
      <c r="B159" s="9"/>
      <c r="C159" s="9"/>
      <c r="D159" s="9"/>
      <c r="E159" s="9"/>
      <c r="F159" s="9"/>
      <c r="G159" s="9">
        <v>1</v>
      </c>
      <c r="H159" s="9"/>
      <c r="I159" s="9">
        <v>1</v>
      </c>
    </row>
    <row r="160" spans="1:9" x14ac:dyDescent="0.25">
      <c r="A160" t="s">
        <v>14188</v>
      </c>
      <c r="B160" s="9">
        <v>1</v>
      </c>
      <c r="C160" s="9"/>
      <c r="D160" s="9"/>
      <c r="E160" s="9"/>
      <c r="F160" s="9"/>
      <c r="G160" s="9"/>
      <c r="H160" s="9"/>
      <c r="I160" s="9">
        <v>1</v>
      </c>
    </row>
    <row r="161" spans="1:9" x14ac:dyDescent="0.25">
      <c r="A161" t="s">
        <v>233</v>
      </c>
      <c r="B161" s="9"/>
      <c r="C161" s="9"/>
      <c r="D161" s="9"/>
      <c r="E161" s="9">
        <v>1</v>
      </c>
      <c r="F161" s="9"/>
      <c r="G161" s="9"/>
      <c r="H161" s="9"/>
      <c r="I161" s="9">
        <v>1</v>
      </c>
    </row>
    <row r="162" spans="1:9" x14ac:dyDescent="0.25">
      <c r="A162" t="s">
        <v>13897</v>
      </c>
      <c r="B162" s="9"/>
      <c r="C162" s="9"/>
      <c r="D162" s="9"/>
      <c r="E162" s="9"/>
      <c r="F162" s="9"/>
      <c r="G162" s="9"/>
      <c r="H162" s="9">
        <v>1</v>
      </c>
      <c r="I162" s="9">
        <v>1</v>
      </c>
    </row>
    <row r="163" spans="1:9" x14ac:dyDescent="0.25">
      <c r="A163" t="s">
        <v>9315</v>
      </c>
      <c r="B163" s="9"/>
      <c r="C163" s="9">
        <v>1</v>
      </c>
      <c r="D163" s="9">
        <v>1</v>
      </c>
      <c r="E163" s="9"/>
      <c r="F163" s="9"/>
      <c r="G163" s="9"/>
      <c r="H163" s="9"/>
      <c r="I163" s="9">
        <v>2</v>
      </c>
    </row>
    <row r="164" spans="1:9" x14ac:dyDescent="0.25">
      <c r="A164" t="s">
        <v>18437</v>
      </c>
      <c r="B164" s="9"/>
      <c r="C164" s="9"/>
      <c r="D164" s="9"/>
      <c r="E164" s="9"/>
      <c r="F164" s="9">
        <v>1</v>
      </c>
      <c r="G164" s="9"/>
      <c r="H164" s="9"/>
      <c r="I164" s="9">
        <v>1</v>
      </c>
    </row>
    <row r="165" spans="1:9" x14ac:dyDescent="0.25">
      <c r="A165" t="s">
        <v>1954</v>
      </c>
      <c r="B165" s="9"/>
      <c r="C165" s="9"/>
      <c r="D165" s="9">
        <v>1</v>
      </c>
      <c r="E165" s="9"/>
      <c r="F165" s="9"/>
      <c r="G165" s="9"/>
      <c r="H165" s="9"/>
      <c r="I165" s="9">
        <v>1</v>
      </c>
    </row>
    <row r="166" spans="1:9" x14ac:dyDescent="0.25">
      <c r="A166" t="s">
        <v>19238</v>
      </c>
      <c r="B166" s="9"/>
      <c r="C166" s="9"/>
      <c r="D166" s="9">
        <v>1</v>
      </c>
      <c r="E166" s="9"/>
      <c r="F166" s="9"/>
      <c r="G166" s="9"/>
      <c r="H166" s="9"/>
      <c r="I166" s="9">
        <v>1</v>
      </c>
    </row>
    <row r="167" spans="1:9" x14ac:dyDescent="0.25">
      <c r="A167" t="s">
        <v>18975</v>
      </c>
      <c r="B167" s="9"/>
      <c r="C167" s="9"/>
      <c r="D167" s="9">
        <v>1</v>
      </c>
      <c r="E167" s="9"/>
      <c r="F167" s="9"/>
      <c r="G167" s="9"/>
      <c r="H167" s="9"/>
      <c r="I167" s="9">
        <v>1</v>
      </c>
    </row>
    <row r="168" spans="1:9" x14ac:dyDescent="0.25">
      <c r="A168" t="s">
        <v>4307</v>
      </c>
      <c r="B168" s="9">
        <v>1</v>
      </c>
      <c r="C168" s="9"/>
      <c r="D168" s="9"/>
      <c r="E168" s="9"/>
      <c r="F168" s="9"/>
      <c r="G168" s="9"/>
      <c r="H168" s="9"/>
      <c r="I168" s="9">
        <v>1</v>
      </c>
    </row>
    <row r="169" spans="1:9" x14ac:dyDescent="0.25">
      <c r="A169" t="s">
        <v>15822</v>
      </c>
      <c r="B169" s="9"/>
      <c r="C169" s="9"/>
      <c r="D169" s="9"/>
      <c r="E169" s="9"/>
      <c r="F169" s="9"/>
      <c r="G169" s="9"/>
      <c r="H169" s="9">
        <v>1</v>
      </c>
      <c r="I169" s="9">
        <v>1</v>
      </c>
    </row>
    <row r="170" spans="1:9" x14ac:dyDescent="0.25">
      <c r="A170" t="s">
        <v>15529</v>
      </c>
      <c r="B170" s="9"/>
      <c r="C170" s="9"/>
      <c r="D170" s="9"/>
      <c r="E170" s="9"/>
      <c r="F170" s="9">
        <v>1</v>
      </c>
      <c r="G170" s="9"/>
      <c r="H170" s="9"/>
      <c r="I170" s="9">
        <v>1</v>
      </c>
    </row>
    <row r="171" spans="1:9" x14ac:dyDescent="0.25">
      <c r="A171" t="s">
        <v>1012</v>
      </c>
      <c r="B171" s="9">
        <v>1</v>
      </c>
      <c r="C171" s="9"/>
      <c r="D171" s="9"/>
      <c r="E171" s="9"/>
      <c r="F171" s="9">
        <v>1</v>
      </c>
      <c r="G171" s="9"/>
      <c r="H171" s="9"/>
      <c r="I171" s="9">
        <v>2</v>
      </c>
    </row>
    <row r="172" spans="1:9" x14ac:dyDescent="0.25">
      <c r="A172" t="s">
        <v>11747</v>
      </c>
      <c r="B172" s="9"/>
      <c r="C172" s="9"/>
      <c r="D172" s="9"/>
      <c r="E172" s="9"/>
      <c r="F172" s="9"/>
      <c r="G172" s="9"/>
      <c r="H172" s="9">
        <v>1</v>
      </c>
      <c r="I172" s="9">
        <v>1</v>
      </c>
    </row>
    <row r="173" spans="1:9" x14ac:dyDescent="0.25">
      <c r="A173" t="s">
        <v>19019</v>
      </c>
      <c r="B173" s="9"/>
      <c r="C173" s="9"/>
      <c r="D173" s="9"/>
      <c r="E173" s="9">
        <v>1</v>
      </c>
      <c r="F173" s="9"/>
      <c r="G173" s="9"/>
      <c r="H173" s="9"/>
      <c r="I173" s="9">
        <v>1</v>
      </c>
    </row>
    <row r="174" spans="1:9" x14ac:dyDescent="0.25">
      <c r="A174" t="s">
        <v>1249</v>
      </c>
      <c r="B174" s="9"/>
      <c r="C174" s="9"/>
      <c r="D174" s="9"/>
      <c r="E174" s="9"/>
      <c r="F174" s="9">
        <v>1</v>
      </c>
      <c r="G174" s="9"/>
      <c r="H174" s="9">
        <v>1</v>
      </c>
      <c r="I174" s="9">
        <v>2</v>
      </c>
    </row>
    <row r="175" spans="1:9" x14ac:dyDescent="0.25">
      <c r="A175" t="s">
        <v>16719</v>
      </c>
      <c r="B175" s="9"/>
      <c r="C175" s="9"/>
      <c r="D175" s="9"/>
      <c r="E175" s="9">
        <v>1</v>
      </c>
      <c r="F175" s="9"/>
      <c r="G175" s="9"/>
      <c r="H175" s="9"/>
      <c r="I175" s="9">
        <v>1</v>
      </c>
    </row>
    <row r="176" spans="1:9" x14ac:dyDescent="0.25">
      <c r="A176" t="s">
        <v>433</v>
      </c>
      <c r="B176" s="9"/>
      <c r="C176" s="9"/>
      <c r="D176" s="9">
        <v>1</v>
      </c>
      <c r="E176" s="9"/>
      <c r="F176" s="9">
        <v>3</v>
      </c>
      <c r="G176" s="9"/>
      <c r="H176" s="9">
        <v>1</v>
      </c>
      <c r="I176" s="9">
        <v>5</v>
      </c>
    </row>
    <row r="177" spans="1:9" x14ac:dyDescent="0.25">
      <c r="A177" t="s">
        <v>791</v>
      </c>
      <c r="B177" s="9"/>
      <c r="C177" s="9">
        <v>1</v>
      </c>
      <c r="D177" s="9">
        <v>1</v>
      </c>
      <c r="E177" s="9"/>
      <c r="F177" s="9"/>
      <c r="G177" s="9"/>
      <c r="H177" s="9"/>
      <c r="I177" s="9">
        <v>2</v>
      </c>
    </row>
    <row r="178" spans="1:9" x14ac:dyDescent="0.25">
      <c r="A178" t="s">
        <v>16919</v>
      </c>
      <c r="B178" s="9"/>
      <c r="C178" s="9"/>
      <c r="D178" s="9"/>
      <c r="E178" s="9">
        <v>1</v>
      </c>
      <c r="F178" s="9"/>
      <c r="G178" s="9"/>
      <c r="H178" s="9"/>
      <c r="I178" s="9">
        <v>1</v>
      </c>
    </row>
    <row r="179" spans="1:9" x14ac:dyDescent="0.25">
      <c r="A179" t="s">
        <v>17398</v>
      </c>
      <c r="B179" s="9"/>
      <c r="C179" s="9"/>
      <c r="D179" s="9"/>
      <c r="E179" s="9"/>
      <c r="F179" s="9">
        <v>1</v>
      </c>
      <c r="G179" s="9"/>
      <c r="H179" s="9"/>
      <c r="I179" s="9">
        <v>1</v>
      </c>
    </row>
    <row r="180" spans="1:9" x14ac:dyDescent="0.25">
      <c r="A180" t="s">
        <v>17427</v>
      </c>
      <c r="B180" s="9"/>
      <c r="C180" s="9"/>
      <c r="D180" s="9">
        <v>1</v>
      </c>
      <c r="E180" s="9"/>
      <c r="F180" s="9">
        <v>1</v>
      </c>
      <c r="G180" s="9"/>
      <c r="H180" s="9"/>
      <c r="I180" s="9">
        <v>2</v>
      </c>
    </row>
    <row r="181" spans="1:9" x14ac:dyDescent="0.25">
      <c r="A181" t="s">
        <v>4040</v>
      </c>
      <c r="B181" s="9"/>
      <c r="C181" s="9">
        <v>1</v>
      </c>
      <c r="D181" s="9"/>
      <c r="E181" s="9"/>
      <c r="F181" s="9">
        <v>1</v>
      </c>
      <c r="G181" s="9"/>
      <c r="H181" s="9"/>
      <c r="I181" s="9">
        <v>2</v>
      </c>
    </row>
    <row r="182" spans="1:9" x14ac:dyDescent="0.25">
      <c r="A182" t="s">
        <v>12572</v>
      </c>
      <c r="B182" s="9"/>
      <c r="C182" s="9"/>
      <c r="D182" s="9"/>
      <c r="E182" s="9">
        <v>1</v>
      </c>
      <c r="F182" s="9"/>
      <c r="G182" s="9"/>
      <c r="H182" s="9"/>
      <c r="I182" s="9">
        <v>1</v>
      </c>
    </row>
    <row r="183" spans="1:9" x14ac:dyDescent="0.25">
      <c r="A183" t="s">
        <v>13905</v>
      </c>
      <c r="B183" s="9"/>
      <c r="C183" s="9"/>
      <c r="D183" s="9"/>
      <c r="E183" s="9"/>
      <c r="F183" s="9"/>
      <c r="G183" s="9"/>
      <c r="H183" s="9">
        <v>1</v>
      </c>
      <c r="I183" s="9">
        <v>1</v>
      </c>
    </row>
    <row r="184" spans="1:9" x14ac:dyDescent="0.25">
      <c r="A184" t="s">
        <v>583</v>
      </c>
      <c r="B184" s="9">
        <v>1</v>
      </c>
      <c r="C184" s="9">
        <v>1</v>
      </c>
      <c r="D184" s="9"/>
      <c r="E184" s="9"/>
      <c r="F184" s="9">
        <v>1</v>
      </c>
      <c r="G184" s="9"/>
      <c r="H184" s="9"/>
      <c r="I184" s="9">
        <v>3</v>
      </c>
    </row>
    <row r="185" spans="1:9" x14ac:dyDescent="0.25">
      <c r="A185" t="s">
        <v>3226</v>
      </c>
      <c r="B185" s="9"/>
      <c r="C185" s="9">
        <v>1</v>
      </c>
      <c r="D185" s="9">
        <v>1</v>
      </c>
      <c r="E185" s="9"/>
      <c r="F185" s="9"/>
      <c r="G185" s="9"/>
      <c r="H185" s="9"/>
      <c r="I185" s="9">
        <v>2</v>
      </c>
    </row>
    <row r="186" spans="1:9" x14ac:dyDescent="0.25">
      <c r="A186" t="s">
        <v>18623</v>
      </c>
      <c r="B186" s="9">
        <v>1</v>
      </c>
      <c r="C186" s="9"/>
      <c r="D186" s="9"/>
      <c r="E186" s="9"/>
      <c r="F186" s="9"/>
      <c r="G186" s="9"/>
      <c r="H186" s="9"/>
      <c r="I186" s="9">
        <v>1</v>
      </c>
    </row>
    <row r="187" spans="1:9" x14ac:dyDescent="0.25">
      <c r="A187" t="s">
        <v>13958</v>
      </c>
      <c r="B187" s="9"/>
      <c r="C187" s="9"/>
      <c r="D187" s="9"/>
      <c r="E187" s="9"/>
      <c r="F187" s="9"/>
      <c r="G187" s="9">
        <v>1</v>
      </c>
      <c r="H187" s="9"/>
      <c r="I187" s="9">
        <v>1</v>
      </c>
    </row>
    <row r="188" spans="1:9" x14ac:dyDescent="0.25">
      <c r="A188" t="s">
        <v>4409</v>
      </c>
      <c r="B188" s="9"/>
      <c r="C188" s="9">
        <v>2</v>
      </c>
      <c r="D188" s="9"/>
      <c r="E188" s="9">
        <v>1</v>
      </c>
      <c r="F188" s="9"/>
      <c r="G188" s="9">
        <v>1</v>
      </c>
      <c r="H188" s="9"/>
      <c r="I188" s="9">
        <v>4</v>
      </c>
    </row>
    <row r="189" spans="1:9" x14ac:dyDescent="0.25">
      <c r="A189" t="s">
        <v>11660</v>
      </c>
      <c r="B189" s="9"/>
      <c r="C189" s="9"/>
      <c r="D189" s="9"/>
      <c r="E189" s="9"/>
      <c r="F189" s="9"/>
      <c r="G189" s="9">
        <v>1</v>
      </c>
      <c r="H189" s="9"/>
      <c r="I189" s="9">
        <v>1</v>
      </c>
    </row>
    <row r="190" spans="1:9" x14ac:dyDescent="0.25">
      <c r="A190" t="s">
        <v>16481</v>
      </c>
      <c r="B190" s="9"/>
      <c r="C190" s="9"/>
      <c r="D190" s="9"/>
      <c r="E190" s="9">
        <v>1</v>
      </c>
      <c r="F190" s="9"/>
      <c r="G190" s="9"/>
      <c r="H190" s="9"/>
      <c r="I190" s="9">
        <v>1</v>
      </c>
    </row>
    <row r="191" spans="1:9" x14ac:dyDescent="0.25">
      <c r="A191" t="s">
        <v>3602</v>
      </c>
      <c r="B191" s="9"/>
      <c r="C191" s="9"/>
      <c r="D191" s="9">
        <v>1</v>
      </c>
      <c r="E191" s="9"/>
      <c r="F191" s="9"/>
      <c r="G191" s="9"/>
      <c r="H191" s="9"/>
      <c r="I191" s="9">
        <v>1</v>
      </c>
    </row>
    <row r="192" spans="1:9" x14ac:dyDescent="0.25">
      <c r="A192" t="s">
        <v>11856</v>
      </c>
      <c r="B192" s="9"/>
      <c r="C192" s="9"/>
      <c r="D192" s="9"/>
      <c r="E192" s="9"/>
      <c r="F192" s="9"/>
      <c r="G192" s="9"/>
      <c r="H192" s="9">
        <v>1</v>
      </c>
      <c r="I192" s="9">
        <v>1</v>
      </c>
    </row>
    <row r="193" spans="1:9" x14ac:dyDescent="0.25">
      <c r="A193" t="s">
        <v>16533</v>
      </c>
      <c r="B193" s="9">
        <v>1</v>
      </c>
      <c r="C193" s="9"/>
      <c r="D193" s="9"/>
      <c r="E193" s="9"/>
      <c r="F193" s="9"/>
      <c r="G193" s="9"/>
      <c r="H193" s="9"/>
      <c r="I193" s="9">
        <v>1</v>
      </c>
    </row>
    <row r="194" spans="1:9" x14ac:dyDescent="0.25">
      <c r="A194" t="s">
        <v>15412</v>
      </c>
      <c r="B194" s="9">
        <v>1</v>
      </c>
      <c r="C194" s="9"/>
      <c r="D194" s="9"/>
      <c r="E194" s="9"/>
      <c r="F194" s="9"/>
      <c r="G194" s="9"/>
      <c r="H194" s="9"/>
      <c r="I194" s="9">
        <v>1</v>
      </c>
    </row>
    <row r="195" spans="1:9" x14ac:dyDescent="0.25">
      <c r="A195" t="s">
        <v>3412</v>
      </c>
      <c r="B195" s="9">
        <v>1</v>
      </c>
      <c r="C195" s="9"/>
      <c r="D195" s="9">
        <v>1</v>
      </c>
      <c r="E195" s="9">
        <v>1</v>
      </c>
      <c r="F195" s="9"/>
      <c r="G195" s="9">
        <v>2</v>
      </c>
      <c r="H195" s="9"/>
      <c r="I195" s="9">
        <v>5</v>
      </c>
    </row>
    <row r="196" spans="1:9" x14ac:dyDescent="0.25">
      <c r="A196" t="s">
        <v>8400</v>
      </c>
      <c r="B196" s="9"/>
      <c r="C196" s="9"/>
      <c r="D196" s="9">
        <v>1</v>
      </c>
      <c r="E196" s="9"/>
      <c r="F196" s="9"/>
      <c r="G196" s="9"/>
      <c r="H196" s="9"/>
      <c r="I196" s="9">
        <v>1</v>
      </c>
    </row>
    <row r="197" spans="1:9" x14ac:dyDescent="0.25">
      <c r="A197" t="s">
        <v>4760</v>
      </c>
      <c r="B197" s="9"/>
      <c r="C197" s="9">
        <v>1</v>
      </c>
      <c r="D197" s="9"/>
      <c r="E197" s="9"/>
      <c r="F197" s="9"/>
      <c r="G197" s="9"/>
      <c r="H197" s="9"/>
      <c r="I197" s="9">
        <v>1</v>
      </c>
    </row>
    <row r="198" spans="1:9" x14ac:dyDescent="0.25">
      <c r="A198" t="s">
        <v>15976</v>
      </c>
      <c r="B198" s="9"/>
      <c r="C198" s="9"/>
      <c r="D198" s="9"/>
      <c r="E198" s="9"/>
      <c r="F198" s="9">
        <v>1</v>
      </c>
      <c r="G198" s="9"/>
      <c r="H198" s="9"/>
      <c r="I198" s="9">
        <v>1</v>
      </c>
    </row>
    <row r="199" spans="1:9" x14ac:dyDescent="0.25">
      <c r="A199" t="s">
        <v>12020</v>
      </c>
      <c r="B199" s="9">
        <v>1</v>
      </c>
      <c r="C199" s="9"/>
      <c r="D199" s="9"/>
      <c r="E199" s="9"/>
      <c r="F199" s="9"/>
      <c r="G199" s="9"/>
      <c r="H199" s="9"/>
      <c r="I199" s="9">
        <v>1</v>
      </c>
    </row>
    <row r="200" spans="1:9" x14ac:dyDescent="0.25">
      <c r="A200" t="s">
        <v>2916</v>
      </c>
      <c r="B200" s="9">
        <v>1</v>
      </c>
      <c r="C200" s="9"/>
      <c r="D200" s="9"/>
      <c r="E200" s="9"/>
      <c r="F200" s="9"/>
      <c r="G200" s="9"/>
      <c r="H200" s="9"/>
      <c r="I200" s="9">
        <v>1</v>
      </c>
    </row>
    <row r="201" spans="1:9" x14ac:dyDescent="0.25">
      <c r="A201" t="s">
        <v>959</v>
      </c>
      <c r="B201" s="9"/>
      <c r="C201" s="9"/>
      <c r="D201" s="9"/>
      <c r="E201" s="9">
        <v>1</v>
      </c>
      <c r="F201" s="9"/>
      <c r="G201" s="9"/>
      <c r="H201" s="9"/>
      <c r="I201" s="9">
        <v>1</v>
      </c>
    </row>
    <row r="202" spans="1:9" x14ac:dyDescent="0.25">
      <c r="A202" t="s">
        <v>1166</v>
      </c>
      <c r="B202" s="9"/>
      <c r="C202" s="9"/>
      <c r="D202" s="9"/>
      <c r="E202" s="9">
        <v>1</v>
      </c>
      <c r="F202" s="9"/>
      <c r="G202" s="9"/>
      <c r="H202" s="9"/>
      <c r="I202" s="9">
        <v>1</v>
      </c>
    </row>
    <row r="203" spans="1:9" x14ac:dyDescent="0.25">
      <c r="A203" t="s">
        <v>6360</v>
      </c>
      <c r="B203" s="9"/>
      <c r="C203" s="9"/>
      <c r="D203" s="9">
        <v>1</v>
      </c>
      <c r="E203" s="9"/>
      <c r="F203" s="9">
        <v>1</v>
      </c>
      <c r="G203" s="9"/>
      <c r="H203" s="9"/>
      <c r="I203" s="9">
        <v>2</v>
      </c>
    </row>
    <row r="204" spans="1:9" x14ac:dyDescent="0.25">
      <c r="A204" t="s">
        <v>11483</v>
      </c>
      <c r="B204" s="9"/>
      <c r="C204" s="9"/>
      <c r="D204" s="9"/>
      <c r="E204" s="9"/>
      <c r="F204" s="9"/>
      <c r="G204" s="9">
        <v>1</v>
      </c>
      <c r="H204" s="9"/>
      <c r="I204" s="9">
        <v>1</v>
      </c>
    </row>
    <row r="205" spans="1:9" x14ac:dyDescent="0.25">
      <c r="A205" t="s">
        <v>16780</v>
      </c>
      <c r="B205" s="9"/>
      <c r="C205" s="9"/>
      <c r="D205" s="9"/>
      <c r="E205" s="9"/>
      <c r="F205" s="9">
        <v>1</v>
      </c>
      <c r="G205" s="9"/>
      <c r="H205" s="9"/>
      <c r="I205" s="9">
        <v>1</v>
      </c>
    </row>
    <row r="206" spans="1:9" x14ac:dyDescent="0.25">
      <c r="A206" t="s">
        <v>93</v>
      </c>
      <c r="B206" s="9"/>
      <c r="C206" s="9"/>
      <c r="D206" s="9"/>
      <c r="E206" s="9"/>
      <c r="F206" s="9"/>
      <c r="G206" s="9"/>
      <c r="H206" s="9">
        <v>2</v>
      </c>
      <c r="I206" s="9">
        <v>2</v>
      </c>
    </row>
    <row r="207" spans="1:9" x14ac:dyDescent="0.25">
      <c r="A207" t="s">
        <v>545</v>
      </c>
      <c r="B207" s="9">
        <v>1</v>
      </c>
      <c r="C207" s="9"/>
      <c r="D207" s="9"/>
      <c r="E207" s="9"/>
      <c r="F207" s="9">
        <v>1</v>
      </c>
      <c r="G207" s="9"/>
      <c r="H207" s="9"/>
      <c r="I207" s="9">
        <v>2</v>
      </c>
    </row>
    <row r="208" spans="1:9" x14ac:dyDescent="0.25">
      <c r="A208" t="s">
        <v>11326</v>
      </c>
      <c r="B208" s="9"/>
      <c r="C208" s="9"/>
      <c r="D208" s="9"/>
      <c r="E208" s="9"/>
      <c r="F208" s="9"/>
      <c r="G208" s="9">
        <v>1</v>
      </c>
      <c r="H208" s="9"/>
      <c r="I208" s="9">
        <v>1</v>
      </c>
    </row>
    <row r="209" spans="1:9" x14ac:dyDescent="0.25">
      <c r="A209" t="s">
        <v>850</v>
      </c>
      <c r="B209" s="9"/>
      <c r="C209" s="9"/>
      <c r="D209" s="9"/>
      <c r="E209" s="9">
        <v>1</v>
      </c>
      <c r="F209" s="9"/>
      <c r="G209" s="9"/>
      <c r="H209" s="9"/>
      <c r="I209" s="9">
        <v>1</v>
      </c>
    </row>
    <row r="210" spans="1:9" x14ac:dyDescent="0.25">
      <c r="A210" t="s">
        <v>18796</v>
      </c>
      <c r="B210" s="9"/>
      <c r="C210" s="9"/>
      <c r="D210" s="9"/>
      <c r="E210" s="9">
        <v>1</v>
      </c>
      <c r="F210" s="9"/>
      <c r="G210" s="9"/>
      <c r="H210" s="9"/>
      <c r="I210" s="9">
        <v>1</v>
      </c>
    </row>
    <row r="211" spans="1:9" x14ac:dyDescent="0.25">
      <c r="A211" t="s">
        <v>16051</v>
      </c>
      <c r="B211" s="9">
        <v>1</v>
      </c>
      <c r="C211" s="9"/>
      <c r="D211" s="9"/>
      <c r="E211" s="9"/>
      <c r="F211" s="9"/>
      <c r="G211" s="9"/>
      <c r="H211" s="9"/>
      <c r="I211" s="9">
        <v>1</v>
      </c>
    </row>
    <row r="212" spans="1:9" x14ac:dyDescent="0.25">
      <c r="A212" t="s">
        <v>18790</v>
      </c>
      <c r="B212" s="9"/>
      <c r="C212" s="9"/>
      <c r="D212" s="9"/>
      <c r="E212" s="9"/>
      <c r="F212" s="9"/>
      <c r="G212" s="9">
        <v>1</v>
      </c>
      <c r="H212" s="9"/>
      <c r="I212" s="9">
        <v>1</v>
      </c>
    </row>
    <row r="213" spans="1:9" x14ac:dyDescent="0.25">
      <c r="A213" t="s">
        <v>4667</v>
      </c>
      <c r="B213" s="9"/>
      <c r="C213" s="9"/>
      <c r="D213" s="9"/>
      <c r="E213" s="9">
        <v>1</v>
      </c>
      <c r="F213" s="9"/>
      <c r="G213" s="9">
        <v>1</v>
      </c>
      <c r="H213" s="9"/>
      <c r="I213" s="9">
        <v>2</v>
      </c>
    </row>
    <row r="214" spans="1:9" x14ac:dyDescent="0.25">
      <c r="A214" t="s">
        <v>1810</v>
      </c>
      <c r="B214" s="9">
        <v>1</v>
      </c>
      <c r="C214" s="9">
        <v>2</v>
      </c>
      <c r="D214" s="9"/>
      <c r="E214" s="9">
        <v>1</v>
      </c>
      <c r="F214" s="9"/>
      <c r="G214" s="9"/>
      <c r="H214" s="9"/>
      <c r="I214" s="9">
        <v>4</v>
      </c>
    </row>
    <row r="215" spans="1:9" x14ac:dyDescent="0.25">
      <c r="A215" t="s">
        <v>10320</v>
      </c>
      <c r="B215" s="9">
        <v>1</v>
      </c>
      <c r="C215" s="9"/>
      <c r="D215" s="9">
        <v>1</v>
      </c>
      <c r="E215" s="9"/>
      <c r="F215" s="9"/>
      <c r="G215" s="9"/>
      <c r="H215" s="9"/>
      <c r="I215" s="9">
        <v>2</v>
      </c>
    </row>
    <row r="216" spans="1:9" x14ac:dyDescent="0.25">
      <c r="A216" t="s">
        <v>16340</v>
      </c>
      <c r="B216" s="9"/>
      <c r="C216" s="9"/>
      <c r="D216" s="9"/>
      <c r="E216" s="9"/>
      <c r="F216" s="9"/>
      <c r="G216" s="9">
        <v>1</v>
      </c>
      <c r="H216" s="9"/>
      <c r="I216" s="9">
        <v>1</v>
      </c>
    </row>
    <row r="217" spans="1:9" x14ac:dyDescent="0.25">
      <c r="A217" t="s">
        <v>16869</v>
      </c>
      <c r="B217" s="9"/>
      <c r="C217" s="9">
        <v>1</v>
      </c>
      <c r="D217" s="9"/>
      <c r="E217" s="9"/>
      <c r="F217" s="9"/>
      <c r="G217" s="9"/>
      <c r="H217" s="9"/>
      <c r="I217" s="9">
        <v>1</v>
      </c>
    </row>
    <row r="218" spans="1:9" x14ac:dyDescent="0.25">
      <c r="A218" t="s">
        <v>15706</v>
      </c>
      <c r="B218" s="9"/>
      <c r="C218" s="9"/>
      <c r="D218" s="9">
        <v>1</v>
      </c>
      <c r="E218" s="9"/>
      <c r="F218" s="9"/>
      <c r="G218" s="9"/>
      <c r="H218" s="9"/>
      <c r="I218" s="9">
        <v>1</v>
      </c>
    </row>
    <row r="219" spans="1:9" x14ac:dyDescent="0.25">
      <c r="A219" t="s">
        <v>10561</v>
      </c>
      <c r="B219" s="9"/>
      <c r="C219" s="9">
        <v>1</v>
      </c>
      <c r="D219" s="9"/>
      <c r="E219" s="9"/>
      <c r="F219" s="9"/>
      <c r="G219" s="9"/>
      <c r="H219" s="9"/>
      <c r="I219" s="9">
        <v>1</v>
      </c>
    </row>
    <row r="220" spans="1:9" x14ac:dyDescent="0.25">
      <c r="A220" t="s">
        <v>521</v>
      </c>
      <c r="B220" s="9"/>
      <c r="C220" s="9"/>
      <c r="D220" s="9"/>
      <c r="E220" s="9"/>
      <c r="F220" s="9">
        <v>1</v>
      </c>
      <c r="G220" s="9"/>
      <c r="H220" s="9"/>
      <c r="I220" s="9">
        <v>1</v>
      </c>
    </row>
    <row r="221" spans="1:9" x14ac:dyDescent="0.25">
      <c r="A221" t="s">
        <v>6454</v>
      </c>
      <c r="B221" s="9"/>
      <c r="C221" s="9"/>
      <c r="D221" s="9"/>
      <c r="E221" s="9">
        <v>1</v>
      </c>
      <c r="F221" s="9"/>
      <c r="G221" s="9"/>
      <c r="H221" s="9"/>
      <c r="I221" s="9">
        <v>1</v>
      </c>
    </row>
    <row r="222" spans="1:9" x14ac:dyDescent="0.25">
      <c r="A222" t="s">
        <v>445</v>
      </c>
      <c r="B222" s="9">
        <v>1</v>
      </c>
      <c r="C222" s="9"/>
      <c r="D222" s="9"/>
      <c r="E222" s="9"/>
      <c r="F222" s="9">
        <v>1</v>
      </c>
      <c r="G222" s="9"/>
      <c r="H222" s="9"/>
      <c r="I222" s="9">
        <v>2</v>
      </c>
    </row>
    <row r="223" spans="1:9" x14ac:dyDescent="0.25">
      <c r="A223" t="s">
        <v>10358</v>
      </c>
      <c r="B223" s="9"/>
      <c r="C223" s="9"/>
      <c r="D223" s="9"/>
      <c r="E223" s="9">
        <v>1</v>
      </c>
      <c r="F223" s="9"/>
      <c r="G223" s="9"/>
      <c r="H223" s="9"/>
      <c r="I223" s="9">
        <v>1</v>
      </c>
    </row>
    <row r="224" spans="1:9" x14ac:dyDescent="0.25">
      <c r="A224" t="s">
        <v>8139</v>
      </c>
      <c r="B224" s="9"/>
      <c r="C224" s="9">
        <v>1</v>
      </c>
      <c r="D224" s="9"/>
      <c r="E224" s="9"/>
      <c r="F224" s="9"/>
      <c r="G224" s="9"/>
      <c r="H224" s="9"/>
      <c r="I224" s="9">
        <v>1</v>
      </c>
    </row>
    <row r="225" spans="1:9" x14ac:dyDescent="0.25">
      <c r="A225" t="s">
        <v>18458</v>
      </c>
      <c r="B225" s="9"/>
      <c r="C225" s="9">
        <v>1</v>
      </c>
      <c r="D225" s="9"/>
      <c r="E225" s="9"/>
      <c r="F225" s="9"/>
      <c r="G225" s="9"/>
      <c r="H225" s="9"/>
      <c r="I225" s="9">
        <v>1</v>
      </c>
    </row>
    <row r="226" spans="1:9" x14ac:dyDescent="0.25">
      <c r="A226" t="s">
        <v>6740</v>
      </c>
      <c r="B226" s="9"/>
      <c r="C226" s="9"/>
      <c r="D226" s="9">
        <v>1</v>
      </c>
      <c r="E226" s="9"/>
      <c r="F226" s="9"/>
      <c r="G226" s="9"/>
      <c r="H226" s="9"/>
      <c r="I226" s="9">
        <v>1</v>
      </c>
    </row>
    <row r="227" spans="1:9" x14ac:dyDescent="0.25">
      <c r="A227" t="s">
        <v>14640</v>
      </c>
      <c r="B227" s="9"/>
      <c r="C227" s="9"/>
      <c r="D227" s="9"/>
      <c r="E227" s="9">
        <v>1</v>
      </c>
      <c r="F227" s="9"/>
      <c r="G227" s="9"/>
      <c r="H227" s="9"/>
      <c r="I227" s="9">
        <v>1</v>
      </c>
    </row>
    <row r="228" spans="1:9" x14ac:dyDescent="0.25">
      <c r="A228" t="s">
        <v>12801</v>
      </c>
      <c r="B228" s="9"/>
      <c r="C228" s="9"/>
      <c r="D228" s="9"/>
      <c r="E228" s="9"/>
      <c r="F228" s="9"/>
      <c r="G228" s="9">
        <v>1</v>
      </c>
      <c r="H228" s="9"/>
      <c r="I228" s="9">
        <v>1</v>
      </c>
    </row>
    <row r="229" spans="1:9" x14ac:dyDescent="0.25">
      <c r="A229" t="s">
        <v>619</v>
      </c>
      <c r="B229" s="9"/>
      <c r="C229" s="9">
        <v>1</v>
      </c>
      <c r="D229" s="9"/>
      <c r="E229" s="9"/>
      <c r="F229" s="9"/>
      <c r="G229" s="9"/>
      <c r="H229" s="9">
        <v>1</v>
      </c>
      <c r="I229" s="9">
        <v>2</v>
      </c>
    </row>
    <row r="230" spans="1:9" x14ac:dyDescent="0.25">
      <c r="A230" t="s">
        <v>17001</v>
      </c>
      <c r="B230" s="9"/>
      <c r="C230" s="9"/>
      <c r="D230" s="9"/>
      <c r="E230" s="9"/>
      <c r="F230" s="9"/>
      <c r="G230" s="9">
        <v>1</v>
      </c>
      <c r="H230" s="9"/>
      <c r="I230" s="9">
        <v>1</v>
      </c>
    </row>
    <row r="231" spans="1:9" x14ac:dyDescent="0.25">
      <c r="A231" t="s">
        <v>18889</v>
      </c>
      <c r="B231" s="9"/>
      <c r="C231" s="9"/>
      <c r="D231" s="9"/>
      <c r="E231" s="9">
        <v>1</v>
      </c>
      <c r="F231" s="9"/>
      <c r="G231" s="9"/>
      <c r="H231" s="9"/>
      <c r="I231" s="9">
        <v>1</v>
      </c>
    </row>
    <row r="232" spans="1:9" x14ac:dyDescent="0.25">
      <c r="A232" t="s">
        <v>2034</v>
      </c>
      <c r="B232" s="9">
        <v>1</v>
      </c>
      <c r="C232" s="9"/>
      <c r="D232" s="9"/>
      <c r="E232" s="9"/>
      <c r="F232" s="9"/>
      <c r="G232" s="9"/>
      <c r="H232" s="9"/>
      <c r="I232" s="9">
        <v>1</v>
      </c>
    </row>
    <row r="233" spans="1:9" x14ac:dyDescent="0.25">
      <c r="A233" t="s">
        <v>14865</v>
      </c>
      <c r="B233" s="9"/>
      <c r="C233" s="9">
        <v>1</v>
      </c>
      <c r="D233" s="9"/>
      <c r="E233" s="9"/>
      <c r="F233" s="9"/>
      <c r="G233" s="9"/>
      <c r="H233" s="9"/>
      <c r="I233" s="9">
        <v>1</v>
      </c>
    </row>
    <row r="234" spans="1:9" x14ac:dyDescent="0.25">
      <c r="A234" t="s">
        <v>857</v>
      </c>
      <c r="B234" s="9">
        <v>1</v>
      </c>
      <c r="C234" s="9"/>
      <c r="D234" s="9"/>
      <c r="E234" s="9"/>
      <c r="F234" s="9"/>
      <c r="G234" s="9"/>
      <c r="H234" s="9"/>
      <c r="I234" s="9">
        <v>1</v>
      </c>
    </row>
    <row r="235" spans="1:9" x14ac:dyDescent="0.25">
      <c r="A235" t="s">
        <v>15112</v>
      </c>
      <c r="B235" s="9"/>
      <c r="C235" s="9">
        <v>1</v>
      </c>
      <c r="D235" s="9"/>
      <c r="E235" s="9"/>
      <c r="F235" s="9"/>
      <c r="G235" s="9"/>
      <c r="H235" s="9"/>
      <c r="I235" s="9">
        <v>1</v>
      </c>
    </row>
    <row r="236" spans="1:9" x14ac:dyDescent="0.25">
      <c r="A236" t="s">
        <v>12960</v>
      </c>
      <c r="B236" s="9"/>
      <c r="C236" s="9"/>
      <c r="D236" s="9"/>
      <c r="E236" s="9">
        <v>1</v>
      </c>
      <c r="F236" s="9"/>
      <c r="G236" s="9"/>
      <c r="H236" s="9"/>
      <c r="I236" s="9">
        <v>1</v>
      </c>
    </row>
    <row r="237" spans="1:9" x14ac:dyDescent="0.25">
      <c r="A237" t="s">
        <v>10278</v>
      </c>
      <c r="B237" s="9">
        <v>1</v>
      </c>
      <c r="C237" s="9"/>
      <c r="D237" s="9"/>
      <c r="E237" s="9"/>
      <c r="F237" s="9"/>
      <c r="G237" s="9"/>
      <c r="H237" s="9"/>
      <c r="I237" s="9">
        <v>1</v>
      </c>
    </row>
    <row r="238" spans="1:9" x14ac:dyDescent="0.25">
      <c r="A238" t="s">
        <v>7045</v>
      </c>
      <c r="B238" s="9"/>
      <c r="C238" s="9"/>
      <c r="D238" s="9"/>
      <c r="E238" s="9">
        <v>1</v>
      </c>
      <c r="F238" s="9"/>
      <c r="G238" s="9">
        <v>1</v>
      </c>
      <c r="H238" s="9"/>
      <c r="I238" s="9">
        <v>2</v>
      </c>
    </row>
    <row r="239" spans="1:9" x14ac:dyDescent="0.25">
      <c r="A239" t="s">
        <v>2236</v>
      </c>
      <c r="B239" s="9">
        <v>1</v>
      </c>
      <c r="C239" s="9"/>
      <c r="D239" s="9"/>
      <c r="E239" s="9"/>
      <c r="F239" s="9"/>
      <c r="G239" s="9"/>
      <c r="H239" s="9"/>
      <c r="I239" s="9">
        <v>1</v>
      </c>
    </row>
    <row r="240" spans="1:9" x14ac:dyDescent="0.25">
      <c r="A240" t="s">
        <v>12031</v>
      </c>
      <c r="B240" s="9"/>
      <c r="C240" s="9">
        <v>1</v>
      </c>
      <c r="D240" s="9"/>
      <c r="E240" s="9"/>
      <c r="F240" s="9"/>
      <c r="G240" s="9"/>
      <c r="H240" s="9"/>
      <c r="I240" s="9">
        <v>1</v>
      </c>
    </row>
    <row r="241" spans="1:9" x14ac:dyDescent="0.25">
      <c r="A241" t="s">
        <v>18780</v>
      </c>
      <c r="B241" s="9"/>
      <c r="C241" s="9"/>
      <c r="D241" s="9"/>
      <c r="E241" s="9"/>
      <c r="F241" s="9"/>
      <c r="G241" s="9">
        <v>1</v>
      </c>
      <c r="H241" s="9"/>
      <c r="I241" s="9">
        <v>1</v>
      </c>
    </row>
    <row r="242" spans="1:9" x14ac:dyDescent="0.25">
      <c r="A242" t="s">
        <v>679</v>
      </c>
      <c r="B242" s="9"/>
      <c r="C242" s="9"/>
      <c r="D242" s="9">
        <v>1</v>
      </c>
      <c r="E242" s="9"/>
      <c r="F242" s="9">
        <v>1</v>
      </c>
      <c r="G242" s="9"/>
      <c r="H242" s="9"/>
      <c r="I242" s="9">
        <v>2</v>
      </c>
    </row>
    <row r="243" spans="1:9" x14ac:dyDescent="0.25">
      <c r="A243" t="s">
        <v>18146</v>
      </c>
      <c r="B243" s="9"/>
      <c r="C243" s="9"/>
      <c r="D243" s="9"/>
      <c r="E243" s="9">
        <v>1</v>
      </c>
      <c r="F243" s="9"/>
      <c r="G243" s="9"/>
      <c r="H243" s="9"/>
      <c r="I243" s="9">
        <v>1</v>
      </c>
    </row>
    <row r="244" spans="1:9" x14ac:dyDescent="0.25">
      <c r="A244" t="s">
        <v>18335</v>
      </c>
      <c r="B244" s="9">
        <v>1</v>
      </c>
      <c r="C244" s="9"/>
      <c r="D244" s="9"/>
      <c r="E244" s="9"/>
      <c r="F244" s="9"/>
      <c r="G244" s="9"/>
      <c r="H244" s="9"/>
      <c r="I244" s="9">
        <v>1</v>
      </c>
    </row>
    <row r="245" spans="1:9" x14ac:dyDescent="0.25">
      <c r="A245" t="s">
        <v>8737</v>
      </c>
      <c r="B245" s="9">
        <v>1</v>
      </c>
      <c r="C245" s="9"/>
      <c r="D245" s="9"/>
      <c r="E245" s="9"/>
      <c r="F245" s="9"/>
      <c r="G245" s="9"/>
      <c r="H245" s="9"/>
      <c r="I245" s="9">
        <v>1</v>
      </c>
    </row>
    <row r="246" spans="1:9" x14ac:dyDescent="0.25">
      <c r="A246" t="s">
        <v>1569</v>
      </c>
      <c r="B246" s="9"/>
      <c r="C246" s="9"/>
      <c r="D246" s="9"/>
      <c r="E246" s="9"/>
      <c r="F246" s="9"/>
      <c r="G246" s="9">
        <v>2</v>
      </c>
      <c r="H246" s="9"/>
      <c r="I246" s="9">
        <v>2</v>
      </c>
    </row>
    <row r="247" spans="1:9" x14ac:dyDescent="0.25">
      <c r="A247" t="s">
        <v>9740</v>
      </c>
      <c r="B247" s="9">
        <v>1</v>
      </c>
      <c r="C247" s="9"/>
      <c r="D247" s="9"/>
      <c r="E247" s="9"/>
      <c r="F247" s="9"/>
      <c r="G247" s="9"/>
      <c r="H247" s="9"/>
      <c r="I247" s="9">
        <v>1</v>
      </c>
    </row>
    <row r="248" spans="1:9" x14ac:dyDescent="0.25">
      <c r="A248" t="s">
        <v>13042</v>
      </c>
      <c r="B248" s="9"/>
      <c r="C248" s="9"/>
      <c r="D248" s="9"/>
      <c r="E248" s="9"/>
      <c r="F248" s="9">
        <v>1</v>
      </c>
      <c r="G248" s="9"/>
      <c r="H248" s="9"/>
      <c r="I248" s="9">
        <v>1</v>
      </c>
    </row>
    <row r="249" spans="1:9" x14ac:dyDescent="0.25">
      <c r="A249" t="s">
        <v>5125</v>
      </c>
      <c r="B249" s="9"/>
      <c r="C249" s="9"/>
      <c r="D249" s="9"/>
      <c r="E249" s="9"/>
      <c r="F249" s="9"/>
      <c r="G249" s="9">
        <v>1</v>
      </c>
      <c r="H249" s="9"/>
      <c r="I249" s="9">
        <v>1</v>
      </c>
    </row>
    <row r="250" spans="1:9" x14ac:dyDescent="0.25">
      <c r="A250" t="s">
        <v>5754</v>
      </c>
      <c r="B250" s="9">
        <v>1</v>
      </c>
      <c r="C250" s="9"/>
      <c r="D250" s="9"/>
      <c r="E250" s="9">
        <v>1</v>
      </c>
      <c r="F250" s="9"/>
      <c r="G250" s="9"/>
      <c r="H250" s="9"/>
      <c r="I250" s="9">
        <v>2</v>
      </c>
    </row>
    <row r="251" spans="1:9" x14ac:dyDescent="0.25">
      <c r="A251" t="s">
        <v>11117</v>
      </c>
      <c r="B251" s="9">
        <v>1</v>
      </c>
      <c r="C251" s="9"/>
      <c r="D251" s="9"/>
      <c r="E251" s="9"/>
      <c r="F251" s="9"/>
      <c r="G251" s="9"/>
      <c r="H251" s="9"/>
      <c r="I251" s="9">
        <v>1</v>
      </c>
    </row>
    <row r="252" spans="1:9" x14ac:dyDescent="0.25">
      <c r="A252" t="s">
        <v>5012</v>
      </c>
      <c r="B252" s="9"/>
      <c r="C252" s="9"/>
      <c r="D252" s="9"/>
      <c r="E252" s="9">
        <v>1</v>
      </c>
      <c r="F252" s="9">
        <v>1</v>
      </c>
      <c r="G252" s="9"/>
      <c r="H252" s="9"/>
      <c r="I252" s="9">
        <v>2</v>
      </c>
    </row>
    <row r="253" spans="1:9" x14ac:dyDescent="0.25">
      <c r="A253" t="s">
        <v>2549</v>
      </c>
      <c r="B253" s="9"/>
      <c r="C253" s="9"/>
      <c r="D253" s="9"/>
      <c r="E253" s="9"/>
      <c r="F253" s="9"/>
      <c r="G253" s="9">
        <v>1</v>
      </c>
      <c r="H253" s="9"/>
      <c r="I253" s="9">
        <v>1</v>
      </c>
    </row>
    <row r="254" spans="1:9" x14ac:dyDescent="0.25">
      <c r="A254" t="s">
        <v>9779</v>
      </c>
      <c r="B254" s="9"/>
      <c r="C254" s="9"/>
      <c r="D254" s="9"/>
      <c r="E254" s="9">
        <v>1</v>
      </c>
      <c r="F254" s="9"/>
      <c r="G254" s="9"/>
      <c r="H254" s="9"/>
      <c r="I254" s="9">
        <v>1</v>
      </c>
    </row>
    <row r="255" spans="1:9" x14ac:dyDescent="0.25">
      <c r="A255" t="s">
        <v>12376</v>
      </c>
      <c r="B255" s="9">
        <v>1</v>
      </c>
      <c r="C255" s="9"/>
      <c r="D255" s="9"/>
      <c r="E255" s="9"/>
      <c r="F255" s="9"/>
      <c r="G255" s="9"/>
      <c r="H255" s="9"/>
      <c r="I255" s="9">
        <v>1</v>
      </c>
    </row>
    <row r="256" spans="1:9" x14ac:dyDescent="0.25">
      <c r="A256" t="s">
        <v>1511</v>
      </c>
      <c r="B256" s="9">
        <v>2</v>
      </c>
      <c r="C256" s="9"/>
      <c r="D256" s="9"/>
      <c r="E256" s="9"/>
      <c r="F256" s="9"/>
      <c r="G256" s="9"/>
      <c r="H256" s="9"/>
      <c r="I256" s="9">
        <v>2</v>
      </c>
    </row>
    <row r="257" spans="1:9" x14ac:dyDescent="0.25">
      <c r="A257" t="s">
        <v>3963</v>
      </c>
      <c r="B257" s="9"/>
      <c r="C257" s="9">
        <v>1</v>
      </c>
      <c r="D257" s="9"/>
      <c r="E257" s="9"/>
      <c r="F257" s="9"/>
      <c r="G257" s="9"/>
      <c r="H257" s="9"/>
      <c r="I257" s="9">
        <v>1</v>
      </c>
    </row>
    <row r="258" spans="1:9" x14ac:dyDescent="0.25">
      <c r="A258" t="s">
        <v>592</v>
      </c>
      <c r="B258" s="9"/>
      <c r="C258" s="9">
        <v>1</v>
      </c>
      <c r="D258" s="9"/>
      <c r="E258" s="9">
        <v>1</v>
      </c>
      <c r="F258" s="9">
        <v>1</v>
      </c>
      <c r="G258" s="9">
        <v>1</v>
      </c>
      <c r="H258" s="9"/>
      <c r="I258" s="9">
        <v>4</v>
      </c>
    </row>
    <row r="259" spans="1:9" x14ac:dyDescent="0.25">
      <c r="A259" t="s">
        <v>1358</v>
      </c>
      <c r="B259" s="9"/>
      <c r="C259" s="9">
        <v>1</v>
      </c>
      <c r="D259" s="9">
        <v>1</v>
      </c>
      <c r="E259" s="9"/>
      <c r="F259" s="9">
        <v>1</v>
      </c>
      <c r="G259" s="9">
        <v>1</v>
      </c>
      <c r="H259" s="9"/>
      <c r="I259" s="9">
        <v>4</v>
      </c>
    </row>
    <row r="260" spans="1:9" x14ac:dyDescent="0.25">
      <c r="A260" t="s">
        <v>16731</v>
      </c>
      <c r="B260" s="9"/>
      <c r="C260" s="9"/>
      <c r="D260" s="9"/>
      <c r="E260" s="9"/>
      <c r="F260" s="9"/>
      <c r="G260" s="9">
        <v>1</v>
      </c>
      <c r="H260" s="9"/>
      <c r="I260" s="9">
        <v>1</v>
      </c>
    </row>
    <row r="261" spans="1:9" x14ac:dyDescent="0.25">
      <c r="A261" t="s">
        <v>3143</v>
      </c>
      <c r="B261" s="9"/>
      <c r="C261" s="9"/>
      <c r="D261" s="9"/>
      <c r="E261" s="9"/>
      <c r="F261" s="9">
        <v>1</v>
      </c>
      <c r="G261" s="9"/>
      <c r="H261" s="9"/>
      <c r="I261" s="9">
        <v>1</v>
      </c>
    </row>
    <row r="262" spans="1:9" x14ac:dyDescent="0.25">
      <c r="A262" t="s">
        <v>14406</v>
      </c>
      <c r="B262" s="9"/>
      <c r="C262" s="9">
        <v>1</v>
      </c>
      <c r="D262" s="9"/>
      <c r="E262" s="9"/>
      <c r="F262" s="9"/>
      <c r="G262" s="9"/>
      <c r="H262" s="9"/>
      <c r="I262" s="9">
        <v>1</v>
      </c>
    </row>
    <row r="263" spans="1:9" x14ac:dyDescent="0.25">
      <c r="A263" t="s">
        <v>3785</v>
      </c>
      <c r="B263" s="9"/>
      <c r="C263" s="9"/>
      <c r="D263" s="9">
        <v>1</v>
      </c>
      <c r="E263" s="9"/>
      <c r="F263" s="9"/>
      <c r="G263" s="9"/>
      <c r="H263" s="9"/>
      <c r="I263" s="9">
        <v>1</v>
      </c>
    </row>
    <row r="264" spans="1:9" x14ac:dyDescent="0.25">
      <c r="A264" t="s">
        <v>2724</v>
      </c>
      <c r="B264" s="9">
        <v>1</v>
      </c>
      <c r="C264" s="9">
        <v>1</v>
      </c>
      <c r="D264" s="9"/>
      <c r="E264" s="9"/>
      <c r="F264" s="9"/>
      <c r="G264" s="9"/>
      <c r="H264" s="9"/>
      <c r="I264" s="9">
        <v>2</v>
      </c>
    </row>
    <row r="265" spans="1:9" x14ac:dyDescent="0.25">
      <c r="A265" t="s">
        <v>4207</v>
      </c>
      <c r="B265" s="9"/>
      <c r="C265" s="9"/>
      <c r="D265" s="9"/>
      <c r="E265" s="9">
        <v>1</v>
      </c>
      <c r="F265" s="9"/>
      <c r="G265" s="9"/>
      <c r="H265" s="9"/>
      <c r="I265" s="9">
        <v>1</v>
      </c>
    </row>
    <row r="266" spans="1:9" x14ac:dyDescent="0.25">
      <c r="A266" t="s">
        <v>1907</v>
      </c>
      <c r="B266" s="9"/>
      <c r="C266" s="9"/>
      <c r="D266" s="9">
        <v>1</v>
      </c>
      <c r="E266" s="9"/>
      <c r="F266" s="9"/>
      <c r="G266" s="9"/>
      <c r="H266" s="9">
        <v>1</v>
      </c>
      <c r="I266" s="9">
        <v>2</v>
      </c>
    </row>
    <row r="267" spans="1:9" x14ac:dyDescent="0.25">
      <c r="A267" t="s">
        <v>2812</v>
      </c>
      <c r="B267" s="9"/>
      <c r="C267" s="9"/>
      <c r="D267" s="9"/>
      <c r="E267" s="9"/>
      <c r="F267" s="9">
        <v>1</v>
      </c>
      <c r="G267" s="9"/>
      <c r="H267" s="9"/>
      <c r="I267" s="9">
        <v>1</v>
      </c>
    </row>
    <row r="268" spans="1:9" x14ac:dyDescent="0.25">
      <c r="A268" t="s">
        <v>2122</v>
      </c>
      <c r="B268" s="9">
        <v>1</v>
      </c>
      <c r="C268" s="9"/>
      <c r="D268" s="9"/>
      <c r="E268" s="9"/>
      <c r="F268" s="9"/>
      <c r="G268" s="9"/>
      <c r="H268" s="9"/>
      <c r="I268" s="9">
        <v>1</v>
      </c>
    </row>
    <row r="269" spans="1:9" x14ac:dyDescent="0.25">
      <c r="A269" t="s">
        <v>692</v>
      </c>
      <c r="B269" s="9"/>
      <c r="C269" s="9"/>
      <c r="D269" s="9"/>
      <c r="E269" s="9">
        <v>1</v>
      </c>
      <c r="F269" s="9"/>
      <c r="G269" s="9"/>
      <c r="H269" s="9"/>
      <c r="I269" s="9">
        <v>1</v>
      </c>
    </row>
    <row r="270" spans="1:9" x14ac:dyDescent="0.25">
      <c r="A270" t="s">
        <v>6886</v>
      </c>
      <c r="B270" s="9"/>
      <c r="C270" s="9">
        <v>1</v>
      </c>
      <c r="D270" s="9"/>
      <c r="E270" s="9"/>
      <c r="F270" s="9"/>
      <c r="G270" s="9"/>
      <c r="H270" s="9">
        <v>1</v>
      </c>
      <c r="I270" s="9">
        <v>2</v>
      </c>
    </row>
    <row r="271" spans="1:9" x14ac:dyDescent="0.25">
      <c r="A271" t="s">
        <v>14761</v>
      </c>
      <c r="B271" s="9"/>
      <c r="C271" s="9">
        <v>1</v>
      </c>
      <c r="D271" s="9"/>
      <c r="E271" s="9"/>
      <c r="F271" s="9"/>
      <c r="G271" s="9"/>
      <c r="H271" s="9"/>
      <c r="I271" s="9">
        <v>1</v>
      </c>
    </row>
    <row r="272" spans="1:9" x14ac:dyDescent="0.25">
      <c r="A272" t="s">
        <v>1938</v>
      </c>
      <c r="B272" s="9"/>
      <c r="C272" s="9"/>
      <c r="D272" s="9">
        <v>1</v>
      </c>
      <c r="E272" s="9"/>
      <c r="F272" s="9"/>
      <c r="G272" s="9">
        <v>1</v>
      </c>
      <c r="H272" s="9"/>
      <c r="I272" s="9">
        <v>2</v>
      </c>
    </row>
    <row r="273" spans="1:9" x14ac:dyDescent="0.25">
      <c r="A273" t="s">
        <v>2802</v>
      </c>
      <c r="B273" s="9"/>
      <c r="C273" s="9">
        <v>1</v>
      </c>
      <c r="D273" s="9"/>
      <c r="E273" s="9"/>
      <c r="F273" s="9">
        <v>1</v>
      </c>
      <c r="G273" s="9"/>
      <c r="H273" s="9"/>
      <c r="I273" s="9">
        <v>2</v>
      </c>
    </row>
    <row r="274" spans="1:9" x14ac:dyDescent="0.25">
      <c r="A274" t="s">
        <v>4081</v>
      </c>
      <c r="B274" s="9"/>
      <c r="C274" s="9">
        <v>1</v>
      </c>
      <c r="D274" s="9"/>
      <c r="E274" s="9"/>
      <c r="F274" s="9"/>
      <c r="G274" s="9"/>
      <c r="H274" s="9"/>
      <c r="I274" s="9">
        <v>1</v>
      </c>
    </row>
    <row r="275" spans="1:9" x14ac:dyDescent="0.25">
      <c r="A275" t="s">
        <v>13854</v>
      </c>
      <c r="B275" s="9"/>
      <c r="C275" s="9">
        <v>1</v>
      </c>
      <c r="D275" s="9"/>
      <c r="E275" s="9"/>
      <c r="F275" s="9"/>
      <c r="G275" s="9"/>
      <c r="H275" s="9"/>
      <c r="I275" s="9">
        <v>1</v>
      </c>
    </row>
    <row r="276" spans="1:9" x14ac:dyDescent="0.25">
      <c r="A276" t="s">
        <v>6281</v>
      </c>
      <c r="B276" s="9">
        <v>1</v>
      </c>
      <c r="C276" s="9"/>
      <c r="D276" s="9"/>
      <c r="E276" s="9"/>
      <c r="F276" s="9"/>
      <c r="G276" s="9">
        <v>1</v>
      </c>
      <c r="H276" s="9"/>
      <c r="I276" s="9">
        <v>2</v>
      </c>
    </row>
    <row r="277" spans="1:9" x14ac:dyDescent="0.25">
      <c r="A277" t="s">
        <v>18050</v>
      </c>
      <c r="B277" s="9"/>
      <c r="C277" s="9"/>
      <c r="D277" s="9"/>
      <c r="E277" s="9"/>
      <c r="F277" s="9"/>
      <c r="G277" s="9">
        <v>1</v>
      </c>
      <c r="H277" s="9"/>
      <c r="I277" s="9">
        <v>1</v>
      </c>
    </row>
    <row r="278" spans="1:9" x14ac:dyDescent="0.25">
      <c r="A278" t="s">
        <v>17253</v>
      </c>
      <c r="B278" s="9"/>
      <c r="C278" s="9"/>
      <c r="D278" s="9"/>
      <c r="E278" s="9">
        <v>1</v>
      </c>
      <c r="F278" s="9"/>
      <c r="G278" s="9"/>
      <c r="H278" s="9"/>
      <c r="I278" s="9">
        <v>1</v>
      </c>
    </row>
    <row r="279" spans="1:9" x14ac:dyDescent="0.25">
      <c r="A279" t="s">
        <v>17191</v>
      </c>
      <c r="B279" s="9"/>
      <c r="C279" s="9"/>
      <c r="D279" s="9"/>
      <c r="E279" s="9"/>
      <c r="F279" s="9">
        <v>1</v>
      </c>
      <c r="G279" s="9"/>
      <c r="H279" s="9"/>
      <c r="I279" s="9">
        <v>1</v>
      </c>
    </row>
    <row r="280" spans="1:9" x14ac:dyDescent="0.25">
      <c r="A280" t="s">
        <v>10256</v>
      </c>
      <c r="B280" s="9"/>
      <c r="C280" s="9"/>
      <c r="D280" s="9"/>
      <c r="E280" s="9"/>
      <c r="F280" s="9">
        <v>1</v>
      </c>
      <c r="G280" s="9"/>
      <c r="H280" s="9"/>
      <c r="I280" s="9">
        <v>1</v>
      </c>
    </row>
    <row r="281" spans="1:9" x14ac:dyDescent="0.25">
      <c r="A281" t="s">
        <v>16897</v>
      </c>
      <c r="B281" s="9"/>
      <c r="C281" s="9"/>
      <c r="D281" s="9"/>
      <c r="E281" s="9"/>
      <c r="F281" s="9">
        <v>1</v>
      </c>
      <c r="G281" s="9"/>
      <c r="H281" s="9"/>
      <c r="I281" s="9">
        <v>1</v>
      </c>
    </row>
    <row r="282" spans="1:9" x14ac:dyDescent="0.25">
      <c r="A282" t="s">
        <v>3073</v>
      </c>
      <c r="B282" s="9"/>
      <c r="C282" s="9">
        <v>1</v>
      </c>
      <c r="D282" s="9"/>
      <c r="E282" s="9"/>
      <c r="F282" s="9"/>
      <c r="G282" s="9">
        <v>1</v>
      </c>
      <c r="H282" s="9"/>
      <c r="I282" s="9">
        <v>2</v>
      </c>
    </row>
    <row r="283" spans="1:9" x14ac:dyDescent="0.25">
      <c r="A283" t="s">
        <v>14076</v>
      </c>
      <c r="B283" s="9"/>
      <c r="C283" s="9">
        <v>1</v>
      </c>
      <c r="D283" s="9"/>
      <c r="E283" s="9"/>
      <c r="F283" s="9"/>
      <c r="G283" s="9"/>
      <c r="H283" s="9"/>
      <c r="I283" s="9">
        <v>1</v>
      </c>
    </row>
    <row r="284" spans="1:9" x14ac:dyDescent="0.25">
      <c r="A284" t="s">
        <v>39</v>
      </c>
      <c r="B284" s="9"/>
      <c r="C284" s="9">
        <v>1</v>
      </c>
      <c r="D284" s="9"/>
      <c r="E284" s="9">
        <v>1</v>
      </c>
      <c r="F284" s="9"/>
      <c r="G284" s="9"/>
      <c r="H284" s="9"/>
      <c r="I284" s="9">
        <v>2</v>
      </c>
    </row>
    <row r="285" spans="1:9" x14ac:dyDescent="0.25">
      <c r="A285" t="s">
        <v>3430</v>
      </c>
      <c r="B285" s="9"/>
      <c r="C285" s="9"/>
      <c r="D285" s="9"/>
      <c r="E285" s="9"/>
      <c r="F285" s="9">
        <v>1</v>
      </c>
      <c r="G285" s="9"/>
      <c r="H285" s="9"/>
      <c r="I285" s="9">
        <v>1</v>
      </c>
    </row>
    <row r="286" spans="1:9" x14ac:dyDescent="0.25">
      <c r="A286" t="s">
        <v>5305</v>
      </c>
      <c r="B286" s="9"/>
      <c r="C286" s="9">
        <v>1</v>
      </c>
      <c r="D286" s="9"/>
      <c r="E286" s="9"/>
      <c r="F286" s="9"/>
      <c r="G286" s="9"/>
      <c r="H286" s="9"/>
      <c r="I286" s="9">
        <v>1</v>
      </c>
    </row>
    <row r="287" spans="1:9" x14ac:dyDescent="0.25">
      <c r="A287" t="s">
        <v>7041</v>
      </c>
      <c r="B287" s="9"/>
      <c r="C287" s="9"/>
      <c r="D287" s="9"/>
      <c r="E287" s="9"/>
      <c r="F287" s="9"/>
      <c r="G287" s="9"/>
      <c r="H287" s="9">
        <v>1</v>
      </c>
      <c r="I287" s="9">
        <v>1</v>
      </c>
    </row>
    <row r="288" spans="1:9" x14ac:dyDescent="0.25">
      <c r="A288" t="s">
        <v>10608</v>
      </c>
      <c r="B288" s="9"/>
      <c r="C288" s="9"/>
      <c r="D288" s="9"/>
      <c r="E288" s="9"/>
      <c r="F288" s="9"/>
      <c r="G288" s="9">
        <v>1</v>
      </c>
      <c r="H288" s="9"/>
      <c r="I288" s="9">
        <v>1</v>
      </c>
    </row>
    <row r="289" spans="1:9" x14ac:dyDescent="0.25">
      <c r="A289" t="s">
        <v>325</v>
      </c>
      <c r="B289" s="9"/>
      <c r="C289" s="9"/>
      <c r="D289" s="9"/>
      <c r="E289" s="9">
        <v>1</v>
      </c>
      <c r="F289" s="9"/>
      <c r="G289" s="9"/>
      <c r="H289" s="9"/>
      <c r="I289" s="9">
        <v>1</v>
      </c>
    </row>
    <row r="290" spans="1:9" x14ac:dyDescent="0.25">
      <c r="A290" t="s">
        <v>4913</v>
      </c>
      <c r="B290" s="9"/>
      <c r="C290" s="9"/>
      <c r="D290" s="9">
        <v>1</v>
      </c>
      <c r="E290" s="9"/>
      <c r="F290" s="9"/>
      <c r="G290" s="9"/>
      <c r="H290" s="9"/>
      <c r="I290" s="9">
        <v>1</v>
      </c>
    </row>
    <row r="291" spans="1:9" x14ac:dyDescent="0.25">
      <c r="A291" t="s">
        <v>1084</v>
      </c>
      <c r="B291" s="9"/>
      <c r="C291" s="9">
        <v>1</v>
      </c>
      <c r="D291" s="9"/>
      <c r="E291" s="9"/>
      <c r="F291" s="9"/>
      <c r="G291" s="9">
        <v>1</v>
      </c>
      <c r="H291" s="9"/>
      <c r="I291" s="9">
        <v>2</v>
      </c>
    </row>
    <row r="292" spans="1:9" x14ac:dyDescent="0.25">
      <c r="A292" t="s">
        <v>17752</v>
      </c>
      <c r="B292" s="9"/>
      <c r="C292" s="9"/>
      <c r="D292" s="9"/>
      <c r="E292" s="9"/>
      <c r="F292" s="9"/>
      <c r="G292" s="9">
        <v>1</v>
      </c>
      <c r="H292" s="9"/>
      <c r="I292" s="9">
        <v>1</v>
      </c>
    </row>
    <row r="293" spans="1:9" x14ac:dyDescent="0.25">
      <c r="A293" t="s">
        <v>15586</v>
      </c>
      <c r="B293" s="9"/>
      <c r="C293" s="9"/>
      <c r="D293" s="9"/>
      <c r="E293" s="9"/>
      <c r="F293" s="9"/>
      <c r="G293" s="9">
        <v>1</v>
      </c>
      <c r="H293" s="9"/>
      <c r="I293" s="9">
        <v>1</v>
      </c>
    </row>
    <row r="294" spans="1:9" x14ac:dyDescent="0.25">
      <c r="A294" t="s">
        <v>3577</v>
      </c>
      <c r="B294" s="9"/>
      <c r="C294" s="9"/>
      <c r="D294" s="9"/>
      <c r="E294" s="9">
        <v>1</v>
      </c>
      <c r="F294" s="9"/>
      <c r="G294" s="9"/>
      <c r="H294" s="9"/>
      <c r="I294" s="9">
        <v>1</v>
      </c>
    </row>
    <row r="295" spans="1:9" x14ac:dyDescent="0.25">
      <c r="A295" t="s">
        <v>11397</v>
      </c>
      <c r="B295" s="9"/>
      <c r="C295" s="9"/>
      <c r="D295" s="9">
        <v>1</v>
      </c>
      <c r="E295" s="9"/>
      <c r="F295" s="9"/>
      <c r="G295" s="9"/>
      <c r="H295" s="9"/>
      <c r="I295" s="9">
        <v>1</v>
      </c>
    </row>
    <row r="296" spans="1:9" x14ac:dyDescent="0.25">
      <c r="A296" t="s">
        <v>17108</v>
      </c>
      <c r="B296" s="9"/>
      <c r="C296" s="9"/>
      <c r="D296" s="9"/>
      <c r="E296" s="9"/>
      <c r="F296" s="9"/>
      <c r="G296" s="9"/>
      <c r="H296" s="9">
        <v>1</v>
      </c>
      <c r="I296" s="9">
        <v>1</v>
      </c>
    </row>
    <row r="297" spans="1:9" x14ac:dyDescent="0.25">
      <c r="A297" t="s">
        <v>15572</v>
      </c>
      <c r="B297" s="9">
        <v>1</v>
      </c>
      <c r="C297" s="9"/>
      <c r="D297" s="9"/>
      <c r="E297" s="9"/>
      <c r="F297" s="9"/>
      <c r="G297" s="9"/>
      <c r="H297" s="9"/>
      <c r="I297" s="9">
        <v>1</v>
      </c>
    </row>
    <row r="298" spans="1:9" x14ac:dyDescent="0.25">
      <c r="A298" t="s">
        <v>14633</v>
      </c>
      <c r="B298" s="9"/>
      <c r="C298" s="9"/>
      <c r="D298" s="9"/>
      <c r="E298" s="9"/>
      <c r="F298" s="9"/>
      <c r="G298" s="9">
        <v>1</v>
      </c>
      <c r="H298" s="9"/>
      <c r="I298" s="9">
        <v>1</v>
      </c>
    </row>
    <row r="299" spans="1:9" x14ac:dyDescent="0.25">
      <c r="A299" t="s">
        <v>8800</v>
      </c>
      <c r="B299" s="9"/>
      <c r="C299" s="9">
        <v>1</v>
      </c>
      <c r="D299" s="9">
        <v>1</v>
      </c>
      <c r="E299" s="9"/>
      <c r="F299" s="9"/>
      <c r="G299" s="9"/>
      <c r="H299" s="9">
        <v>1</v>
      </c>
      <c r="I299" s="9">
        <v>3</v>
      </c>
    </row>
    <row r="300" spans="1:9" x14ac:dyDescent="0.25">
      <c r="A300" t="s">
        <v>16146</v>
      </c>
      <c r="B300" s="9">
        <v>1</v>
      </c>
      <c r="C300" s="9"/>
      <c r="D300" s="9"/>
      <c r="E300" s="9"/>
      <c r="F300" s="9"/>
      <c r="G300" s="9"/>
      <c r="H300" s="9"/>
      <c r="I300" s="9">
        <v>1</v>
      </c>
    </row>
    <row r="301" spans="1:9" x14ac:dyDescent="0.25">
      <c r="A301" t="s">
        <v>15559</v>
      </c>
      <c r="B301" s="9"/>
      <c r="C301" s="9"/>
      <c r="D301" s="9"/>
      <c r="E301" s="9"/>
      <c r="F301" s="9"/>
      <c r="G301" s="9">
        <v>1</v>
      </c>
      <c r="H301" s="9"/>
      <c r="I301" s="9">
        <v>1</v>
      </c>
    </row>
    <row r="302" spans="1:9" x14ac:dyDescent="0.25">
      <c r="A302" t="s">
        <v>2232</v>
      </c>
      <c r="B302" s="9"/>
      <c r="C302" s="9">
        <v>1</v>
      </c>
      <c r="D302" s="9"/>
      <c r="E302" s="9"/>
      <c r="F302" s="9">
        <v>1</v>
      </c>
      <c r="G302" s="9"/>
      <c r="H302" s="9"/>
      <c r="I302" s="9">
        <v>2</v>
      </c>
    </row>
    <row r="303" spans="1:9" x14ac:dyDescent="0.25">
      <c r="A303" t="s">
        <v>5739</v>
      </c>
      <c r="B303" s="9"/>
      <c r="C303" s="9"/>
      <c r="D303" s="9"/>
      <c r="E303" s="9"/>
      <c r="F303" s="9"/>
      <c r="G303" s="9"/>
      <c r="H303" s="9">
        <v>1</v>
      </c>
      <c r="I303" s="9">
        <v>1</v>
      </c>
    </row>
    <row r="304" spans="1:9" x14ac:dyDescent="0.25">
      <c r="A304" t="s">
        <v>9073</v>
      </c>
      <c r="B304" s="9"/>
      <c r="C304" s="9">
        <v>1</v>
      </c>
      <c r="D304" s="9"/>
      <c r="E304" s="9">
        <v>1</v>
      </c>
      <c r="F304" s="9">
        <v>1</v>
      </c>
      <c r="G304" s="9"/>
      <c r="H304" s="9"/>
      <c r="I304" s="9">
        <v>3</v>
      </c>
    </row>
    <row r="305" spans="1:9" x14ac:dyDescent="0.25">
      <c r="A305" t="s">
        <v>302</v>
      </c>
      <c r="B305" s="9"/>
      <c r="C305" s="9">
        <v>1</v>
      </c>
      <c r="D305" s="9"/>
      <c r="E305" s="9">
        <v>1</v>
      </c>
      <c r="F305" s="9"/>
      <c r="G305" s="9"/>
      <c r="H305" s="9"/>
      <c r="I305" s="9">
        <v>2</v>
      </c>
    </row>
    <row r="306" spans="1:9" x14ac:dyDescent="0.25">
      <c r="A306" t="s">
        <v>18055</v>
      </c>
      <c r="B306" s="9"/>
      <c r="C306" s="9">
        <v>1</v>
      </c>
      <c r="D306" s="9"/>
      <c r="E306" s="9"/>
      <c r="F306" s="9"/>
      <c r="G306" s="9"/>
      <c r="H306" s="9"/>
      <c r="I306" s="9">
        <v>1</v>
      </c>
    </row>
    <row r="307" spans="1:9" x14ac:dyDescent="0.25">
      <c r="A307" t="s">
        <v>18401</v>
      </c>
      <c r="B307" s="9"/>
      <c r="C307" s="9">
        <v>1</v>
      </c>
      <c r="D307" s="9"/>
      <c r="E307" s="9"/>
      <c r="F307" s="9"/>
      <c r="G307" s="9"/>
      <c r="H307" s="9"/>
      <c r="I307" s="9">
        <v>1</v>
      </c>
    </row>
    <row r="308" spans="1:9" x14ac:dyDescent="0.25">
      <c r="A308" t="s">
        <v>13311</v>
      </c>
      <c r="B308" s="9"/>
      <c r="C308" s="9"/>
      <c r="D308" s="9"/>
      <c r="E308" s="9"/>
      <c r="F308" s="9"/>
      <c r="G308" s="9">
        <v>1</v>
      </c>
      <c r="H308" s="9"/>
      <c r="I308" s="9">
        <v>1</v>
      </c>
    </row>
    <row r="309" spans="1:9" x14ac:dyDescent="0.25">
      <c r="A309" t="s">
        <v>15870</v>
      </c>
      <c r="B309" s="9"/>
      <c r="C309" s="9"/>
      <c r="D309" s="9"/>
      <c r="E309" s="9"/>
      <c r="F309" s="9">
        <v>1</v>
      </c>
      <c r="G309" s="9"/>
      <c r="H309" s="9"/>
      <c r="I309" s="9">
        <v>1</v>
      </c>
    </row>
    <row r="310" spans="1:9" x14ac:dyDescent="0.25">
      <c r="A310" t="s">
        <v>16696</v>
      </c>
      <c r="B310" s="9"/>
      <c r="C310" s="9"/>
      <c r="D310" s="9"/>
      <c r="E310" s="9"/>
      <c r="F310" s="9"/>
      <c r="G310" s="9">
        <v>1</v>
      </c>
      <c r="H310" s="9"/>
      <c r="I310" s="9">
        <v>1</v>
      </c>
    </row>
    <row r="311" spans="1:9" x14ac:dyDescent="0.25">
      <c r="A311" t="s">
        <v>5324</v>
      </c>
      <c r="B311" s="9"/>
      <c r="C311" s="9">
        <v>1</v>
      </c>
      <c r="D311" s="9"/>
      <c r="E311" s="9"/>
      <c r="F311" s="9">
        <v>1</v>
      </c>
      <c r="G311" s="9"/>
      <c r="H311" s="9"/>
      <c r="I311" s="9">
        <v>2</v>
      </c>
    </row>
    <row r="312" spans="1:9" x14ac:dyDescent="0.25">
      <c r="A312" t="s">
        <v>11274</v>
      </c>
      <c r="B312" s="9"/>
      <c r="C312" s="9"/>
      <c r="D312" s="9">
        <v>1</v>
      </c>
      <c r="E312" s="9"/>
      <c r="F312" s="9"/>
      <c r="G312" s="9">
        <v>1</v>
      </c>
      <c r="H312" s="9"/>
      <c r="I312" s="9">
        <v>2</v>
      </c>
    </row>
    <row r="313" spans="1:9" x14ac:dyDescent="0.25">
      <c r="A313" t="s">
        <v>16390</v>
      </c>
      <c r="B313" s="9"/>
      <c r="C313" s="9"/>
      <c r="D313" s="9"/>
      <c r="E313" s="9"/>
      <c r="F313" s="9"/>
      <c r="G313" s="9">
        <v>1</v>
      </c>
      <c r="H313" s="9"/>
      <c r="I313" s="9">
        <v>1</v>
      </c>
    </row>
    <row r="314" spans="1:9" x14ac:dyDescent="0.25">
      <c r="A314" t="s">
        <v>610</v>
      </c>
      <c r="B314" s="9"/>
      <c r="C314" s="9">
        <v>1</v>
      </c>
      <c r="D314" s="9"/>
      <c r="E314" s="9"/>
      <c r="F314" s="9">
        <v>1</v>
      </c>
      <c r="G314" s="9"/>
      <c r="H314" s="9">
        <v>1</v>
      </c>
      <c r="I314" s="9">
        <v>3</v>
      </c>
    </row>
    <row r="315" spans="1:9" x14ac:dyDescent="0.25">
      <c r="A315" t="s">
        <v>13820</v>
      </c>
      <c r="B315" s="9"/>
      <c r="C315" s="9"/>
      <c r="D315" s="9"/>
      <c r="E315" s="9">
        <v>1</v>
      </c>
      <c r="F315" s="9"/>
      <c r="G315" s="9"/>
      <c r="H315" s="9"/>
      <c r="I315" s="9">
        <v>1</v>
      </c>
    </row>
    <row r="316" spans="1:9" x14ac:dyDescent="0.25">
      <c r="A316" t="s">
        <v>11756</v>
      </c>
      <c r="B316" s="9"/>
      <c r="C316" s="9"/>
      <c r="D316" s="9"/>
      <c r="E316" s="9">
        <v>1</v>
      </c>
      <c r="F316" s="9">
        <v>1</v>
      </c>
      <c r="G316" s="9"/>
      <c r="H316" s="9"/>
      <c r="I316" s="9">
        <v>2</v>
      </c>
    </row>
    <row r="317" spans="1:9" x14ac:dyDescent="0.25">
      <c r="A317" t="s">
        <v>7207</v>
      </c>
      <c r="B317" s="9"/>
      <c r="C317" s="9"/>
      <c r="D317" s="9"/>
      <c r="E317" s="9">
        <v>1</v>
      </c>
      <c r="F317" s="9"/>
      <c r="G317" s="9"/>
      <c r="H317" s="9"/>
      <c r="I317" s="9">
        <v>1</v>
      </c>
    </row>
    <row r="318" spans="1:9" x14ac:dyDescent="0.25">
      <c r="A318" t="s">
        <v>557</v>
      </c>
      <c r="B318" s="9">
        <v>1</v>
      </c>
      <c r="C318" s="9"/>
      <c r="D318" s="9"/>
      <c r="E318" s="9"/>
      <c r="F318" s="9">
        <v>1</v>
      </c>
      <c r="G318" s="9"/>
      <c r="H318" s="9"/>
      <c r="I318" s="9">
        <v>2</v>
      </c>
    </row>
    <row r="319" spans="1:9" x14ac:dyDescent="0.25">
      <c r="A319" t="s">
        <v>1182</v>
      </c>
      <c r="B319" s="9">
        <v>1</v>
      </c>
      <c r="C319" s="9"/>
      <c r="D319" s="9"/>
      <c r="E319" s="9"/>
      <c r="F319" s="9"/>
      <c r="G319" s="9"/>
      <c r="H319" s="9"/>
      <c r="I319" s="9">
        <v>1</v>
      </c>
    </row>
    <row r="320" spans="1:9" x14ac:dyDescent="0.25">
      <c r="A320" t="s">
        <v>14217</v>
      </c>
      <c r="B320" s="9"/>
      <c r="C320" s="9"/>
      <c r="D320" s="9"/>
      <c r="E320" s="9"/>
      <c r="F320" s="9">
        <v>1</v>
      </c>
      <c r="G320" s="9"/>
      <c r="H320" s="9"/>
      <c r="I320" s="9">
        <v>1</v>
      </c>
    </row>
    <row r="321" spans="1:9" x14ac:dyDescent="0.25">
      <c r="A321" t="s">
        <v>1189</v>
      </c>
      <c r="B321" s="9">
        <v>1</v>
      </c>
      <c r="C321" s="9"/>
      <c r="D321" s="9"/>
      <c r="E321" s="9">
        <v>1</v>
      </c>
      <c r="F321" s="9"/>
      <c r="G321" s="9"/>
      <c r="H321" s="9"/>
      <c r="I321" s="9">
        <v>2</v>
      </c>
    </row>
    <row r="322" spans="1:9" x14ac:dyDescent="0.25">
      <c r="A322" t="s">
        <v>4187</v>
      </c>
      <c r="B322" s="9"/>
      <c r="C322" s="9"/>
      <c r="D322" s="9">
        <v>1</v>
      </c>
      <c r="E322" s="9"/>
      <c r="F322" s="9"/>
      <c r="G322" s="9">
        <v>1</v>
      </c>
      <c r="H322" s="9"/>
      <c r="I322" s="9">
        <v>2</v>
      </c>
    </row>
    <row r="323" spans="1:9" x14ac:dyDescent="0.25">
      <c r="A323" t="s">
        <v>18569</v>
      </c>
      <c r="B323" s="9"/>
      <c r="C323" s="9"/>
      <c r="D323" s="9"/>
      <c r="E323" s="9"/>
      <c r="F323" s="9"/>
      <c r="G323" s="9">
        <v>1</v>
      </c>
      <c r="H323" s="9"/>
      <c r="I323" s="9">
        <v>1</v>
      </c>
    </row>
    <row r="324" spans="1:9" x14ac:dyDescent="0.25">
      <c r="A324" t="s">
        <v>15770</v>
      </c>
      <c r="B324" s="9"/>
      <c r="C324" s="9"/>
      <c r="D324" s="9"/>
      <c r="E324" s="9">
        <v>1</v>
      </c>
      <c r="F324" s="9"/>
      <c r="G324" s="9"/>
      <c r="H324" s="9"/>
      <c r="I324" s="9">
        <v>1</v>
      </c>
    </row>
    <row r="325" spans="1:9" x14ac:dyDescent="0.25">
      <c r="A325" t="s">
        <v>9330</v>
      </c>
      <c r="B325" s="9"/>
      <c r="C325" s="9"/>
      <c r="D325" s="9"/>
      <c r="E325" s="9"/>
      <c r="F325" s="9"/>
      <c r="G325" s="9"/>
      <c r="H325" s="9">
        <v>1</v>
      </c>
      <c r="I325" s="9">
        <v>1</v>
      </c>
    </row>
    <row r="326" spans="1:9" x14ac:dyDescent="0.25">
      <c r="A326" t="s">
        <v>286</v>
      </c>
      <c r="B326" s="9">
        <v>1</v>
      </c>
      <c r="C326" s="9"/>
      <c r="D326" s="9"/>
      <c r="E326" s="9">
        <v>2</v>
      </c>
      <c r="F326" s="9"/>
      <c r="G326" s="9">
        <v>1</v>
      </c>
      <c r="H326" s="9">
        <v>1</v>
      </c>
      <c r="I326" s="9">
        <v>5</v>
      </c>
    </row>
    <row r="327" spans="1:9" x14ac:dyDescent="0.25">
      <c r="A327" t="s">
        <v>17568</v>
      </c>
      <c r="B327" s="9"/>
      <c r="C327" s="9"/>
      <c r="D327" s="9">
        <v>1</v>
      </c>
      <c r="E327" s="9"/>
      <c r="F327" s="9"/>
      <c r="G327" s="9"/>
      <c r="H327" s="9"/>
      <c r="I327" s="9">
        <v>1</v>
      </c>
    </row>
    <row r="328" spans="1:9" x14ac:dyDescent="0.25">
      <c r="A328" t="s">
        <v>12017</v>
      </c>
      <c r="B328" s="9"/>
      <c r="C328" s="9"/>
      <c r="D328" s="9"/>
      <c r="E328" s="9">
        <v>1</v>
      </c>
      <c r="F328" s="9"/>
      <c r="G328" s="9"/>
      <c r="H328" s="9"/>
      <c r="I328" s="9">
        <v>1</v>
      </c>
    </row>
    <row r="329" spans="1:9" x14ac:dyDescent="0.25">
      <c r="A329" t="s">
        <v>6743</v>
      </c>
      <c r="B329" s="9">
        <v>1</v>
      </c>
      <c r="C329" s="9"/>
      <c r="D329" s="9"/>
      <c r="E329" s="9"/>
      <c r="F329" s="9"/>
      <c r="G329" s="9"/>
      <c r="H329" s="9"/>
      <c r="I329" s="9">
        <v>1</v>
      </c>
    </row>
    <row r="330" spans="1:9" x14ac:dyDescent="0.25">
      <c r="A330" t="s">
        <v>18920</v>
      </c>
      <c r="B330" s="9"/>
      <c r="C330" s="9"/>
      <c r="D330" s="9"/>
      <c r="E330" s="9"/>
      <c r="F330" s="9">
        <v>1</v>
      </c>
      <c r="G330" s="9"/>
      <c r="H330" s="9"/>
      <c r="I330" s="9">
        <v>1</v>
      </c>
    </row>
    <row r="331" spans="1:9" x14ac:dyDescent="0.25">
      <c r="A331" t="s">
        <v>9750</v>
      </c>
      <c r="B331" s="9"/>
      <c r="C331" s="9"/>
      <c r="D331" s="9">
        <v>1</v>
      </c>
      <c r="E331" s="9"/>
      <c r="F331" s="9"/>
      <c r="G331" s="9"/>
      <c r="H331" s="9"/>
      <c r="I331" s="9">
        <v>1</v>
      </c>
    </row>
    <row r="332" spans="1:9" x14ac:dyDescent="0.25">
      <c r="A332" t="s">
        <v>6589</v>
      </c>
      <c r="B332" s="9"/>
      <c r="C332" s="9">
        <v>1</v>
      </c>
      <c r="D332" s="9"/>
      <c r="E332" s="9">
        <v>1</v>
      </c>
      <c r="F332" s="9"/>
      <c r="G332" s="9"/>
      <c r="H332" s="9"/>
      <c r="I332" s="9">
        <v>2</v>
      </c>
    </row>
    <row r="333" spans="1:9" x14ac:dyDescent="0.25">
      <c r="A333" t="s">
        <v>15859</v>
      </c>
      <c r="B333" s="9"/>
      <c r="C333" s="9"/>
      <c r="D333" s="9"/>
      <c r="E333" s="9"/>
      <c r="F333" s="9">
        <v>2</v>
      </c>
      <c r="G333" s="9"/>
      <c r="H333" s="9"/>
      <c r="I333" s="9">
        <v>2</v>
      </c>
    </row>
    <row r="334" spans="1:9" x14ac:dyDescent="0.25">
      <c r="A334" t="s">
        <v>19150</v>
      </c>
      <c r="B334" s="9"/>
      <c r="C334" s="9">
        <v>1</v>
      </c>
      <c r="D334" s="9"/>
      <c r="E334" s="9"/>
      <c r="F334" s="9"/>
      <c r="G334" s="9"/>
      <c r="H334" s="9"/>
      <c r="I334" s="9">
        <v>1</v>
      </c>
    </row>
    <row r="335" spans="1:9" x14ac:dyDescent="0.25">
      <c r="A335" t="s">
        <v>12079</v>
      </c>
      <c r="B335" s="9"/>
      <c r="C335" s="9"/>
      <c r="D335" s="9"/>
      <c r="E335" s="9"/>
      <c r="F335" s="9"/>
      <c r="G335" s="9"/>
      <c r="H335" s="9">
        <v>1</v>
      </c>
      <c r="I335" s="9">
        <v>1</v>
      </c>
    </row>
    <row r="336" spans="1:9" x14ac:dyDescent="0.25">
      <c r="A336" t="s">
        <v>4178</v>
      </c>
      <c r="B336" s="9"/>
      <c r="C336" s="9"/>
      <c r="D336" s="9"/>
      <c r="E336" s="9"/>
      <c r="F336" s="9"/>
      <c r="G336" s="9">
        <v>1</v>
      </c>
      <c r="H336" s="9">
        <v>1</v>
      </c>
      <c r="I336" s="9">
        <v>2</v>
      </c>
    </row>
    <row r="337" spans="1:9" x14ac:dyDescent="0.25">
      <c r="A337" t="s">
        <v>16998</v>
      </c>
      <c r="B337" s="9"/>
      <c r="C337" s="9"/>
      <c r="D337" s="9"/>
      <c r="E337" s="9"/>
      <c r="F337" s="9"/>
      <c r="G337" s="9">
        <v>1</v>
      </c>
      <c r="H337" s="9"/>
      <c r="I337" s="9">
        <v>1</v>
      </c>
    </row>
    <row r="338" spans="1:9" x14ac:dyDescent="0.25">
      <c r="A338" t="s">
        <v>12042</v>
      </c>
      <c r="B338" s="9">
        <v>1</v>
      </c>
      <c r="C338" s="9">
        <v>1</v>
      </c>
      <c r="D338" s="9"/>
      <c r="E338" s="9"/>
      <c r="F338" s="9"/>
      <c r="G338" s="9"/>
      <c r="H338" s="9"/>
      <c r="I338" s="9">
        <v>2</v>
      </c>
    </row>
    <row r="339" spans="1:9" x14ac:dyDescent="0.25">
      <c r="A339" t="s">
        <v>15079</v>
      </c>
      <c r="B339" s="9"/>
      <c r="C339" s="9"/>
      <c r="D339" s="9"/>
      <c r="E339" s="9">
        <v>1</v>
      </c>
      <c r="F339" s="9"/>
      <c r="G339" s="9"/>
      <c r="H339" s="9"/>
      <c r="I339" s="9">
        <v>1</v>
      </c>
    </row>
    <row r="340" spans="1:9" x14ac:dyDescent="0.25">
      <c r="A340" t="s">
        <v>1637</v>
      </c>
      <c r="B340" s="9">
        <v>1</v>
      </c>
      <c r="C340" s="9"/>
      <c r="D340" s="9">
        <v>1</v>
      </c>
      <c r="E340" s="9"/>
      <c r="F340" s="9"/>
      <c r="G340" s="9"/>
      <c r="H340" s="9"/>
      <c r="I340" s="9">
        <v>2</v>
      </c>
    </row>
    <row r="341" spans="1:9" x14ac:dyDescent="0.25">
      <c r="A341" t="s">
        <v>6169</v>
      </c>
      <c r="B341" s="9"/>
      <c r="C341" s="9"/>
      <c r="D341" s="9"/>
      <c r="E341" s="9">
        <v>1</v>
      </c>
      <c r="F341" s="9">
        <v>1</v>
      </c>
      <c r="G341" s="9"/>
      <c r="H341" s="9"/>
      <c r="I341" s="9">
        <v>2</v>
      </c>
    </row>
    <row r="342" spans="1:9" x14ac:dyDescent="0.25">
      <c r="A342" t="s">
        <v>5708</v>
      </c>
      <c r="B342" s="9">
        <v>1</v>
      </c>
      <c r="C342" s="9"/>
      <c r="D342" s="9"/>
      <c r="E342" s="9"/>
      <c r="F342" s="9"/>
      <c r="G342" s="9"/>
      <c r="H342" s="9"/>
      <c r="I342" s="9">
        <v>1</v>
      </c>
    </row>
    <row r="343" spans="1:9" x14ac:dyDescent="0.25">
      <c r="A343" t="s">
        <v>6919</v>
      </c>
      <c r="B343" s="9"/>
      <c r="C343" s="9"/>
      <c r="D343" s="9"/>
      <c r="E343" s="9">
        <v>1</v>
      </c>
      <c r="F343" s="9"/>
      <c r="G343" s="9"/>
      <c r="H343" s="9"/>
      <c r="I343" s="9">
        <v>1</v>
      </c>
    </row>
    <row r="344" spans="1:9" x14ac:dyDescent="0.25">
      <c r="A344" t="s">
        <v>9572</v>
      </c>
      <c r="B344" s="9"/>
      <c r="C344" s="9">
        <v>1</v>
      </c>
      <c r="D344" s="9">
        <v>1</v>
      </c>
      <c r="E344" s="9"/>
      <c r="F344" s="9"/>
      <c r="G344" s="9"/>
      <c r="H344" s="9"/>
      <c r="I344" s="9">
        <v>2</v>
      </c>
    </row>
    <row r="345" spans="1:9" x14ac:dyDescent="0.25">
      <c r="A345" t="s">
        <v>8528</v>
      </c>
      <c r="B345" s="9">
        <v>1</v>
      </c>
      <c r="C345" s="9"/>
      <c r="D345" s="9"/>
      <c r="E345" s="9">
        <v>1</v>
      </c>
      <c r="F345" s="9"/>
      <c r="G345" s="9"/>
      <c r="H345" s="9"/>
      <c r="I345" s="9">
        <v>2</v>
      </c>
    </row>
    <row r="346" spans="1:9" x14ac:dyDescent="0.25">
      <c r="A346" t="s">
        <v>7254</v>
      </c>
      <c r="B346" s="9"/>
      <c r="C346" s="9"/>
      <c r="D346" s="9"/>
      <c r="E346" s="9">
        <v>1</v>
      </c>
      <c r="F346" s="9"/>
      <c r="G346" s="9"/>
      <c r="H346" s="9"/>
      <c r="I346" s="9">
        <v>1</v>
      </c>
    </row>
    <row r="347" spans="1:9" x14ac:dyDescent="0.25">
      <c r="A347" t="s">
        <v>19010</v>
      </c>
      <c r="B347" s="9"/>
      <c r="C347" s="9"/>
      <c r="D347" s="9"/>
      <c r="E347" s="9"/>
      <c r="F347" s="9"/>
      <c r="G347" s="9">
        <v>1</v>
      </c>
      <c r="H347" s="9"/>
      <c r="I347" s="9">
        <v>1</v>
      </c>
    </row>
    <row r="348" spans="1:9" x14ac:dyDescent="0.25">
      <c r="A348" t="s">
        <v>15154</v>
      </c>
      <c r="B348" s="9"/>
      <c r="C348" s="9"/>
      <c r="D348" s="9"/>
      <c r="E348" s="9"/>
      <c r="F348" s="9">
        <v>1</v>
      </c>
      <c r="G348" s="9"/>
      <c r="H348" s="9"/>
      <c r="I348" s="9">
        <v>1</v>
      </c>
    </row>
    <row r="349" spans="1:9" x14ac:dyDescent="0.25">
      <c r="A349" t="s">
        <v>768</v>
      </c>
      <c r="B349" s="9"/>
      <c r="C349" s="9">
        <v>1</v>
      </c>
      <c r="D349" s="9"/>
      <c r="E349" s="9"/>
      <c r="F349" s="9"/>
      <c r="G349" s="9"/>
      <c r="H349" s="9"/>
      <c r="I349" s="9">
        <v>1</v>
      </c>
    </row>
    <row r="350" spans="1:9" x14ac:dyDescent="0.25">
      <c r="A350" t="s">
        <v>14208</v>
      </c>
      <c r="B350" s="9"/>
      <c r="C350" s="9"/>
      <c r="D350" s="9"/>
      <c r="E350" s="9">
        <v>1</v>
      </c>
      <c r="F350" s="9"/>
      <c r="G350" s="9">
        <v>1</v>
      </c>
      <c r="H350" s="9"/>
      <c r="I350" s="9">
        <v>2</v>
      </c>
    </row>
    <row r="351" spans="1:9" x14ac:dyDescent="0.25">
      <c r="A351" t="s">
        <v>18386</v>
      </c>
      <c r="B351" s="9">
        <v>1</v>
      </c>
      <c r="C351" s="9"/>
      <c r="D351" s="9"/>
      <c r="E351" s="9"/>
      <c r="F351" s="9"/>
      <c r="G351" s="9"/>
      <c r="H351" s="9"/>
      <c r="I351" s="9">
        <v>1</v>
      </c>
    </row>
    <row r="352" spans="1:9" x14ac:dyDescent="0.25">
      <c r="A352" t="s">
        <v>16342</v>
      </c>
      <c r="B352" s="9"/>
      <c r="C352" s="9"/>
      <c r="D352" s="9"/>
      <c r="E352" s="9"/>
      <c r="F352" s="9"/>
      <c r="G352" s="9">
        <v>1</v>
      </c>
      <c r="H352" s="9"/>
      <c r="I352" s="9">
        <v>1</v>
      </c>
    </row>
    <row r="353" spans="1:9" x14ac:dyDescent="0.25">
      <c r="A353" t="s">
        <v>5507</v>
      </c>
      <c r="B353" s="9"/>
      <c r="C353" s="9"/>
      <c r="D353" s="9"/>
      <c r="E353" s="9"/>
      <c r="F353" s="9"/>
      <c r="G353" s="9">
        <v>1</v>
      </c>
      <c r="H353" s="9"/>
      <c r="I353" s="9">
        <v>1</v>
      </c>
    </row>
    <row r="354" spans="1:9" x14ac:dyDescent="0.25">
      <c r="A354" t="s">
        <v>14000</v>
      </c>
      <c r="B354" s="9"/>
      <c r="C354" s="9">
        <v>1</v>
      </c>
      <c r="D354" s="9"/>
      <c r="E354" s="9"/>
      <c r="F354" s="9"/>
      <c r="G354" s="9"/>
      <c r="H354" s="9"/>
      <c r="I354" s="9">
        <v>1</v>
      </c>
    </row>
    <row r="355" spans="1:9" x14ac:dyDescent="0.25">
      <c r="A355" t="s">
        <v>8307</v>
      </c>
      <c r="B355" s="9"/>
      <c r="C355" s="9"/>
      <c r="D355" s="9"/>
      <c r="E355" s="9"/>
      <c r="F355" s="9"/>
      <c r="G355" s="9">
        <v>1</v>
      </c>
      <c r="H355" s="9"/>
      <c r="I355" s="9">
        <v>1</v>
      </c>
    </row>
    <row r="356" spans="1:9" x14ac:dyDescent="0.25">
      <c r="A356" t="s">
        <v>8769</v>
      </c>
      <c r="B356" s="9">
        <v>1</v>
      </c>
      <c r="C356" s="9"/>
      <c r="D356" s="9"/>
      <c r="E356" s="9"/>
      <c r="F356" s="9"/>
      <c r="G356" s="9"/>
      <c r="H356" s="9"/>
      <c r="I356" s="9">
        <v>1</v>
      </c>
    </row>
    <row r="357" spans="1:9" x14ac:dyDescent="0.25">
      <c r="A357" t="s">
        <v>12284</v>
      </c>
      <c r="B357" s="9">
        <v>1</v>
      </c>
      <c r="C357" s="9"/>
      <c r="D357" s="9"/>
      <c r="E357" s="9"/>
      <c r="F357" s="9"/>
      <c r="G357" s="9"/>
      <c r="H357" s="9"/>
      <c r="I357" s="9">
        <v>1</v>
      </c>
    </row>
    <row r="358" spans="1:9" x14ac:dyDescent="0.25">
      <c r="A358" t="s">
        <v>14820</v>
      </c>
      <c r="B358" s="9">
        <v>1</v>
      </c>
      <c r="C358" s="9"/>
      <c r="D358" s="9"/>
      <c r="E358" s="9"/>
      <c r="F358" s="9"/>
      <c r="G358" s="9"/>
      <c r="H358" s="9"/>
      <c r="I358" s="9">
        <v>1</v>
      </c>
    </row>
    <row r="359" spans="1:9" x14ac:dyDescent="0.25">
      <c r="A359" t="s">
        <v>4413</v>
      </c>
      <c r="B359" s="9"/>
      <c r="C359" s="9">
        <v>1</v>
      </c>
      <c r="D359" s="9"/>
      <c r="E359" s="9"/>
      <c r="F359" s="9"/>
      <c r="G359" s="9"/>
      <c r="H359" s="9"/>
      <c r="I359" s="9">
        <v>1</v>
      </c>
    </row>
    <row r="360" spans="1:9" x14ac:dyDescent="0.25">
      <c r="A360" t="s">
        <v>3836</v>
      </c>
      <c r="B360" s="9">
        <v>1</v>
      </c>
      <c r="C360" s="9"/>
      <c r="D360" s="9"/>
      <c r="E360" s="9">
        <v>1</v>
      </c>
      <c r="F360" s="9"/>
      <c r="G360" s="9"/>
      <c r="H360" s="9"/>
      <c r="I360" s="9">
        <v>2</v>
      </c>
    </row>
    <row r="361" spans="1:9" x14ac:dyDescent="0.25">
      <c r="A361" t="s">
        <v>7375</v>
      </c>
      <c r="B361" s="9"/>
      <c r="C361" s="9">
        <v>1</v>
      </c>
      <c r="D361" s="9"/>
      <c r="E361" s="9"/>
      <c r="F361" s="9"/>
      <c r="G361" s="9"/>
      <c r="H361" s="9">
        <v>1</v>
      </c>
      <c r="I361" s="9">
        <v>2</v>
      </c>
    </row>
    <row r="362" spans="1:9" x14ac:dyDescent="0.25">
      <c r="A362" t="s">
        <v>7637</v>
      </c>
      <c r="B362" s="9"/>
      <c r="C362" s="9">
        <v>1</v>
      </c>
      <c r="D362" s="9"/>
      <c r="E362" s="9"/>
      <c r="F362" s="9"/>
      <c r="G362" s="9"/>
      <c r="H362" s="9"/>
      <c r="I362" s="9">
        <v>1</v>
      </c>
    </row>
    <row r="363" spans="1:9" x14ac:dyDescent="0.25">
      <c r="A363" t="s">
        <v>756</v>
      </c>
      <c r="B363" s="9">
        <v>1</v>
      </c>
      <c r="C363" s="9">
        <v>1</v>
      </c>
      <c r="D363" s="9"/>
      <c r="E363" s="9"/>
      <c r="F363" s="9"/>
      <c r="G363" s="9"/>
      <c r="H363" s="9"/>
      <c r="I363" s="9">
        <v>2</v>
      </c>
    </row>
    <row r="364" spans="1:9" x14ac:dyDescent="0.25">
      <c r="A364" t="s">
        <v>18130</v>
      </c>
      <c r="B364" s="9"/>
      <c r="C364" s="9"/>
      <c r="D364" s="9"/>
      <c r="E364" s="9"/>
      <c r="F364" s="9">
        <v>1</v>
      </c>
      <c r="G364" s="9"/>
      <c r="H364" s="9"/>
      <c r="I364" s="9">
        <v>1</v>
      </c>
    </row>
    <row r="365" spans="1:9" x14ac:dyDescent="0.25">
      <c r="A365" t="s">
        <v>9861</v>
      </c>
      <c r="B365" s="9"/>
      <c r="C365" s="9">
        <v>1</v>
      </c>
      <c r="D365" s="9"/>
      <c r="E365" s="9"/>
      <c r="F365" s="9"/>
      <c r="G365" s="9"/>
      <c r="H365" s="9"/>
      <c r="I365" s="9">
        <v>1</v>
      </c>
    </row>
    <row r="366" spans="1:9" x14ac:dyDescent="0.25">
      <c r="A366" t="s">
        <v>17961</v>
      </c>
      <c r="B366" s="9"/>
      <c r="C366" s="9"/>
      <c r="D366" s="9"/>
      <c r="E366" s="9">
        <v>1</v>
      </c>
      <c r="F366" s="9">
        <v>1</v>
      </c>
      <c r="G366" s="9"/>
      <c r="H366" s="9"/>
      <c r="I366" s="9">
        <v>2</v>
      </c>
    </row>
    <row r="367" spans="1:9" x14ac:dyDescent="0.25">
      <c r="A367" t="s">
        <v>795</v>
      </c>
      <c r="B367" s="9"/>
      <c r="C367" s="9">
        <v>1</v>
      </c>
      <c r="D367" s="9"/>
      <c r="E367" s="9"/>
      <c r="F367" s="9"/>
      <c r="G367" s="9">
        <v>3</v>
      </c>
      <c r="H367" s="9"/>
      <c r="I367" s="9">
        <v>4</v>
      </c>
    </row>
    <row r="368" spans="1:9" x14ac:dyDescent="0.25">
      <c r="A368" t="s">
        <v>11947</v>
      </c>
      <c r="B368" s="9"/>
      <c r="C368" s="9"/>
      <c r="D368" s="9"/>
      <c r="E368" s="9"/>
      <c r="F368" s="9"/>
      <c r="G368" s="9">
        <v>2</v>
      </c>
      <c r="H368" s="9"/>
      <c r="I368" s="9">
        <v>2</v>
      </c>
    </row>
    <row r="369" spans="1:9" x14ac:dyDescent="0.25">
      <c r="A369" t="s">
        <v>18079</v>
      </c>
      <c r="B369" s="9"/>
      <c r="C369" s="9"/>
      <c r="D369" s="9"/>
      <c r="E369" s="9"/>
      <c r="F369" s="9">
        <v>1</v>
      </c>
      <c r="G369" s="9"/>
      <c r="H369" s="9">
        <v>1</v>
      </c>
      <c r="I369" s="9">
        <v>2</v>
      </c>
    </row>
    <row r="370" spans="1:9" x14ac:dyDescent="0.25">
      <c r="A370" t="s">
        <v>13605</v>
      </c>
      <c r="B370" s="9">
        <v>1</v>
      </c>
      <c r="C370" s="9"/>
      <c r="D370" s="9"/>
      <c r="E370" s="9"/>
      <c r="F370" s="9"/>
      <c r="G370" s="9"/>
      <c r="H370" s="9"/>
      <c r="I370" s="9">
        <v>1</v>
      </c>
    </row>
    <row r="371" spans="1:9" x14ac:dyDescent="0.25">
      <c r="A371" t="s">
        <v>12843</v>
      </c>
      <c r="B371" s="9"/>
      <c r="C371" s="9"/>
      <c r="D371" s="9"/>
      <c r="E371" s="9">
        <v>1</v>
      </c>
      <c r="F371" s="9"/>
      <c r="G371" s="9"/>
      <c r="H371" s="9"/>
      <c r="I371" s="9">
        <v>1</v>
      </c>
    </row>
    <row r="372" spans="1:9" x14ac:dyDescent="0.25">
      <c r="A372" t="s">
        <v>8415</v>
      </c>
      <c r="B372" s="9">
        <v>1</v>
      </c>
      <c r="C372" s="9"/>
      <c r="D372" s="9"/>
      <c r="E372" s="9"/>
      <c r="F372" s="9"/>
      <c r="G372" s="9"/>
      <c r="H372" s="9"/>
      <c r="I372" s="9">
        <v>1</v>
      </c>
    </row>
    <row r="373" spans="1:9" x14ac:dyDescent="0.25">
      <c r="A373" t="s">
        <v>18368</v>
      </c>
      <c r="B373" s="9"/>
      <c r="C373" s="9"/>
      <c r="D373" s="9"/>
      <c r="E373" s="9"/>
      <c r="F373" s="9"/>
      <c r="G373" s="9">
        <v>1</v>
      </c>
      <c r="H373" s="9"/>
      <c r="I373" s="9">
        <v>1</v>
      </c>
    </row>
    <row r="374" spans="1:9" x14ac:dyDescent="0.25">
      <c r="A374" t="s">
        <v>11215</v>
      </c>
      <c r="B374" s="9">
        <v>1</v>
      </c>
      <c r="C374" s="9"/>
      <c r="D374" s="9"/>
      <c r="E374" s="9"/>
      <c r="F374" s="9">
        <v>1</v>
      </c>
      <c r="G374" s="9">
        <v>1</v>
      </c>
      <c r="H374" s="9"/>
      <c r="I374" s="9">
        <v>3</v>
      </c>
    </row>
    <row r="375" spans="1:9" x14ac:dyDescent="0.25">
      <c r="A375" t="s">
        <v>6507</v>
      </c>
      <c r="B375" s="9"/>
      <c r="C375" s="9"/>
      <c r="D375" s="9"/>
      <c r="E375" s="9"/>
      <c r="F375" s="9"/>
      <c r="G375" s="9">
        <v>1</v>
      </c>
      <c r="H375" s="9"/>
      <c r="I375" s="9">
        <v>1</v>
      </c>
    </row>
    <row r="376" spans="1:9" x14ac:dyDescent="0.25">
      <c r="A376" t="s">
        <v>7974</v>
      </c>
      <c r="B376" s="9"/>
      <c r="C376" s="9"/>
      <c r="D376" s="9"/>
      <c r="E376" s="9"/>
      <c r="F376" s="9"/>
      <c r="G376" s="9"/>
      <c r="H376" s="9">
        <v>1</v>
      </c>
      <c r="I376" s="9">
        <v>1</v>
      </c>
    </row>
    <row r="377" spans="1:9" x14ac:dyDescent="0.25">
      <c r="A377" t="s">
        <v>264</v>
      </c>
      <c r="B377" s="9"/>
      <c r="C377" s="9">
        <v>1</v>
      </c>
      <c r="D377" s="9"/>
      <c r="E377" s="9"/>
      <c r="F377" s="9"/>
      <c r="G377" s="9"/>
      <c r="H377" s="9"/>
      <c r="I377" s="9">
        <v>1</v>
      </c>
    </row>
    <row r="378" spans="1:9" x14ac:dyDescent="0.25">
      <c r="A378" t="s">
        <v>1709</v>
      </c>
      <c r="B378" s="9"/>
      <c r="C378" s="9"/>
      <c r="D378" s="9"/>
      <c r="E378" s="9">
        <v>1</v>
      </c>
      <c r="F378" s="9"/>
      <c r="G378" s="9"/>
      <c r="H378" s="9"/>
      <c r="I378" s="9">
        <v>1</v>
      </c>
    </row>
    <row r="379" spans="1:9" x14ac:dyDescent="0.25">
      <c r="A379" t="s">
        <v>6391</v>
      </c>
      <c r="B379" s="9">
        <v>1</v>
      </c>
      <c r="C379" s="9"/>
      <c r="D379" s="9"/>
      <c r="E379" s="9">
        <v>1</v>
      </c>
      <c r="F379" s="9"/>
      <c r="G379" s="9"/>
      <c r="H379" s="9"/>
      <c r="I379" s="9">
        <v>2</v>
      </c>
    </row>
    <row r="380" spans="1:9" x14ac:dyDescent="0.25">
      <c r="A380" t="s">
        <v>3713</v>
      </c>
      <c r="B380" s="9">
        <v>1</v>
      </c>
      <c r="C380" s="9"/>
      <c r="D380" s="9"/>
      <c r="E380" s="9"/>
      <c r="F380" s="9"/>
      <c r="G380" s="9"/>
      <c r="H380" s="9"/>
      <c r="I380" s="9">
        <v>1</v>
      </c>
    </row>
    <row r="381" spans="1:9" x14ac:dyDescent="0.25">
      <c r="A381" t="s">
        <v>1704</v>
      </c>
      <c r="B381" s="9"/>
      <c r="C381" s="9"/>
      <c r="D381" s="9"/>
      <c r="E381" s="9">
        <v>1</v>
      </c>
      <c r="F381" s="9"/>
      <c r="G381" s="9"/>
      <c r="H381" s="9"/>
      <c r="I381" s="9">
        <v>1</v>
      </c>
    </row>
    <row r="382" spans="1:9" x14ac:dyDescent="0.25">
      <c r="A382" t="s">
        <v>15815</v>
      </c>
      <c r="B382" s="9">
        <v>1</v>
      </c>
      <c r="C382" s="9"/>
      <c r="D382" s="9"/>
      <c r="E382" s="9"/>
      <c r="F382" s="9"/>
      <c r="G382" s="9"/>
      <c r="H382" s="9"/>
      <c r="I382" s="9">
        <v>1</v>
      </c>
    </row>
    <row r="383" spans="1:9" x14ac:dyDescent="0.25">
      <c r="A383" t="s">
        <v>12052</v>
      </c>
      <c r="B383" s="9"/>
      <c r="C383" s="9"/>
      <c r="D383" s="9">
        <v>1</v>
      </c>
      <c r="E383" s="9"/>
      <c r="F383" s="9"/>
      <c r="G383" s="9"/>
      <c r="H383" s="9"/>
      <c r="I383" s="9">
        <v>1</v>
      </c>
    </row>
    <row r="384" spans="1:9" x14ac:dyDescent="0.25">
      <c r="A384" t="s">
        <v>6765</v>
      </c>
      <c r="B384" s="9"/>
      <c r="C384" s="9"/>
      <c r="D384" s="9"/>
      <c r="E384" s="9"/>
      <c r="F384" s="9">
        <v>1</v>
      </c>
      <c r="G384" s="9"/>
      <c r="H384" s="9"/>
      <c r="I384" s="9">
        <v>1</v>
      </c>
    </row>
    <row r="385" spans="1:9" x14ac:dyDescent="0.25">
      <c r="A385" t="s">
        <v>12616</v>
      </c>
      <c r="B385" s="9">
        <v>1</v>
      </c>
      <c r="C385" s="9"/>
      <c r="D385" s="9"/>
      <c r="E385" s="9"/>
      <c r="F385" s="9"/>
      <c r="G385" s="9"/>
      <c r="H385" s="9"/>
      <c r="I385" s="9">
        <v>1</v>
      </c>
    </row>
    <row r="386" spans="1:9" x14ac:dyDescent="0.25">
      <c r="A386" t="s">
        <v>2433</v>
      </c>
      <c r="B386" s="9"/>
      <c r="C386" s="9">
        <v>1</v>
      </c>
      <c r="D386" s="9"/>
      <c r="E386" s="9"/>
      <c r="F386" s="9"/>
      <c r="G386" s="9"/>
      <c r="H386" s="9"/>
      <c r="I386" s="9">
        <v>1</v>
      </c>
    </row>
    <row r="387" spans="1:9" x14ac:dyDescent="0.25">
      <c r="A387" t="s">
        <v>4401</v>
      </c>
      <c r="B387" s="9"/>
      <c r="C387" s="9"/>
      <c r="D387" s="9"/>
      <c r="E387" s="9"/>
      <c r="F387" s="9"/>
      <c r="G387" s="9"/>
      <c r="H387" s="9">
        <v>1</v>
      </c>
      <c r="I387" s="9">
        <v>1</v>
      </c>
    </row>
    <row r="388" spans="1:9" x14ac:dyDescent="0.25">
      <c r="A388" t="s">
        <v>7785</v>
      </c>
      <c r="B388" s="9"/>
      <c r="C388" s="9"/>
      <c r="D388" s="9"/>
      <c r="E388" s="9">
        <v>1</v>
      </c>
      <c r="F388" s="9"/>
      <c r="G388" s="9">
        <v>1</v>
      </c>
      <c r="H388" s="9"/>
      <c r="I388" s="9">
        <v>2</v>
      </c>
    </row>
    <row r="389" spans="1:9" x14ac:dyDescent="0.25">
      <c r="A389" t="s">
        <v>4070</v>
      </c>
      <c r="B389" s="9"/>
      <c r="C389" s="9">
        <v>1</v>
      </c>
      <c r="D389" s="9"/>
      <c r="E389" s="9"/>
      <c r="F389" s="9"/>
      <c r="G389" s="9"/>
      <c r="H389" s="9"/>
      <c r="I389" s="9">
        <v>1</v>
      </c>
    </row>
    <row r="390" spans="1:9" x14ac:dyDescent="0.25">
      <c r="A390" t="s">
        <v>17310</v>
      </c>
      <c r="B390" s="9"/>
      <c r="C390" s="9"/>
      <c r="D390" s="9">
        <v>1</v>
      </c>
      <c r="E390" s="9"/>
      <c r="F390" s="9"/>
      <c r="G390" s="9"/>
      <c r="H390" s="9"/>
      <c r="I390" s="9">
        <v>1</v>
      </c>
    </row>
    <row r="391" spans="1:9" x14ac:dyDescent="0.25">
      <c r="A391" t="s">
        <v>217</v>
      </c>
      <c r="B391" s="9">
        <v>1</v>
      </c>
      <c r="C391" s="9"/>
      <c r="D391" s="9"/>
      <c r="E391" s="9"/>
      <c r="F391" s="9"/>
      <c r="G391" s="9"/>
      <c r="H391" s="9"/>
      <c r="I391" s="9">
        <v>1</v>
      </c>
    </row>
    <row r="392" spans="1:9" x14ac:dyDescent="0.25">
      <c r="A392" t="s">
        <v>15888</v>
      </c>
      <c r="B392" s="9"/>
      <c r="C392" s="9"/>
      <c r="D392" s="9"/>
      <c r="E392" s="9"/>
      <c r="F392" s="9"/>
      <c r="G392" s="9">
        <v>1</v>
      </c>
      <c r="H392" s="9"/>
      <c r="I392" s="9">
        <v>1</v>
      </c>
    </row>
    <row r="393" spans="1:9" x14ac:dyDescent="0.25">
      <c r="A393" t="s">
        <v>4260</v>
      </c>
      <c r="B393" s="9"/>
      <c r="C393" s="9"/>
      <c r="D393" s="9">
        <v>1</v>
      </c>
      <c r="E393" s="9"/>
      <c r="F393" s="9"/>
      <c r="G393" s="9"/>
      <c r="H393" s="9"/>
      <c r="I393" s="9">
        <v>1</v>
      </c>
    </row>
    <row r="394" spans="1:9" x14ac:dyDescent="0.25">
      <c r="A394" t="s">
        <v>13613</v>
      </c>
      <c r="B394" s="9"/>
      <c r="C394" s="9"/>
      <c r="D394" s="9"/>
      <c r="E394" s="9"/>
      <c r="F394" s="9"/>
      <c r="G394" s="9">
        <v>1</v>
      </c>
      <c r="H394" s="9"/>
      <c r="I394" s="9">
        <v>1</v>
      </c>
    </row>
    <row r="395" spans="1:9" x14ac:dyDescent="0.25">
      <c r="A395" t="s">
        <v>8596</v>
      </c>
      <c r="B395" s="9"/>
      <c r="C395" s="9"/>
      <c r="D395" s="9"/>
      <c r="E395" s="9">
        <v>1</v>
      </c>
      <c r="F395" s="9"/>
      <c r="G395" s="9"/>
      <c r="H395" s="9">
        <v>2</v>
      </c>
      <c r="I395" s="9">
        <v>3</v>
      </c>
    </row>
    <row r="396" spans="1:9" x14ac:dyDescent="0.25">
      <c r="A396" t="s">
        <v>903</v>
      </c>
      <c r="B396" s="9">
        <v>1</v>
      </c>
      <c r="C396" s="9">
        <v>1</v>
      </c>
      <c r="D396" s="9"/>
      <c r="E396" s="9">
        <v>1</v>
      </c>
      <c r="F396" s="9"/>
      <c r="G396" s="9"/>
      <c r="H396" s="9">
        <v>1</v>
      </c>
      <c r="I396" s="9">
        <v>4</v>
      </c>
    </row>
    <row r="397" spans="1:9" x14ac:dyDescent="0.25">
      <c r="A397" t="s">
        <v>4083</v>
      </c>
      <c r="B397" s="9"/>
      <c r="C397" s="9"/>
      <c r="D397" s="9"/>
      <c r="E397" s="9"/>
      <c r="F397" s="9">
        <v>1</v>
      </c>
      <c r="G397" s="9"/>
      <c r="H397" s="9"/>
      <c r="I397" s="9">
        <v>1</v>
      </c>
    </row>
    <row r="398" spans="1:9" x14ac:dyDescent="0.25">
      <c r="A398" t="s">
        <v>598</v>
      </c>
      <c r="B398" s="9">
        <v>1</v>
      </c>
      <c r="C398" s="9"/>
      <c r="D398" s="9"/>
      <c r="E398" s="9">
        <v>1</v>
      </c>
      <c r="F398" s="9"/>
      <c r="G398" s="9"/>
      <c r="H398" s="9"/>
      <c r="I398" s="9">
        <v>2</v>
      </c>
    </row>
    <row r="399" spans="1:9" x14ac:dyDescent="0.25">
      <c r="A399" t="s">
        <v>14505</v>
      </c>
      <c r="B399" s="9"/>
      <c r="C399" s="9"/>
      <c r="D399" s="9">
        <v>1</v>
      </c>
      <c r="E399" s="9"/>
      <c r="F399" s="9"/>
      <c r="G399" s="9"/>
      <c r="H399" s="9"/>
      <c r="I399" s="9">
        <v>1</v>
      </c>
    </row>
    <row r="400" spans="1:9" x14ac:dyDescent="0.25">
      <c r="A400" t="s">
        <v>6598</v>
      </c>
      <c r="B400" s="9"/>
      <c r="C400" s="9">
        <v>1</v>
      </c>
      <c r="D400" s="9"/>
      <c r="E400" s="9">
        <v>1</v>
      </c>
      <c r="F400" s="9"/>
      <c r="G400" s="9"/>
      <c r="H400" s="9"/>
      <c r="I400" s="9">
        <v>2</v>
      </c>
    </row>
    <row r="401" spans="1:9" x14ac:dyDescent="0.25">
      <c r="A401" t="s">
        <v>742</v>
      </c>
      <c r="B401" s="9"/>
      <c r="C401" s="9">
        <v>1</v>
      </c>
      <c r="D401" s="9">
        <v>1</v>
      </c>
      <c r="E401" s="9"/>
      <c r="F401" s="9">
        <v>2</v>
      </c>
      <c r="G401" s="9"/>
      <c r="H401" s="9"/>
      <c r="I401" s="9">
        <v>4</v>
      </c>
    </row>
    <row r="402" spans="1:9" x14ac:dyDescent="0.25">
      <c r="A402" t="s">
        <v>17480</v>
      </c>
      <c r="B402" s="9"/>
      <c r="C402" s="9"/>
      <c r="D402" s="9"/>
      <c r="E402" s="9"/>
      <c r="F402" s="9">
        <v>1</v>
      </c>
      <c r="G402" s="9"/>
      <c r="H402" s="9"/>
      <c r="I402" s="9">
        <v>1</v>
      </c>
    </row>
    <row r="403" spans="1:9" x14ac:dyDescent="0.25">
      <c r="A403" t="s">
        <v>4236</v>
      </c>
      <c r="B403" s="9"/>
      <c r="C403" s="9"/>
      <c r="D403" s="9"/>
      <c r="E403" s="9"/>
      <c r="F403" s="9">
        <v>1</v>
      </c>
      <c r="G403" s="9"/>
      <c r="H403" s="9"/>
      <c r="I403" s="9">
        <v>1</v>
      </c>
    </row>
    <row r="404" spans="1:9" x14ac:dyDescent="0.25">
      <c r="A404" t="s">
        <v>7892</v>
      </c>
      <c r="B404" s="9">
        <v>1</v>
      </c>
      <c r="C404" s="9"/>
      <c r="D404" s="9"/>
      <c r="E404" s="9"/>
      <c r="F404" s="9"/>
      <c r="G404" s="9"/>
      <c r="H404" s="9"/>
      <c r="I404" s="9">
        <v>1</v>
      </c>
    </row>
    <row r="405" spans="1:9" x14ac:dyDescent="0.25">
      <c r="A405" t="s">
        <v>1170</v>
      </c>
      <c r="B405" s="9"/>
      <c r="C405" s="9"/>
      <c r="D405" s="9"/>
      <c r="E405" s="9"/>
      <c r="F405" s="9">
        <v>2</v>
      </c>
      <c r="G405" s="9"/>
      <c r="H405" s="9"/>
      <c r="I405" s="9">
        <v>2</v>
      </c>
    </row>
    <row r="406" spans="1:9" x14ac:dyDescent="0.25">
      <c r="A406" t="s">
        <v>17931</v>
      </c>
      <c r="B406" s="9"/>
      <c r="C406" s="9">
        <v>1</v>
      </c>
      <c r="D406" s="9"/>
      <c r="E406" s="9"/>
      <c r="F406" s="9"/>
      <c r="G406" s="9"/>
      <c r="H406" s="9"/>
      <c r="I406" s="9">
        <v>1</v>
      </c>
    </row>
    <row r="407" spans="1:9" x14ac:dyDescent="0.25">
      <c r="A407" t="s">
        <v>58</v>
      </c>
      <c r="B407" s="9"/>
      <c r="C407" s="9"/>
      <c r="D407" s="9"/>
      <c r="E407" s="9">
        <v>1</v>
      </c>
      <c r="F407" s="9"/>
      <c r="G407" s="9"/>
      <c r="H407" s="9"/>
      <c r="I407" s="9">
        <v>1</v>
      </c>
    </row>
    <row r="408" spans="1:9" x14ac:dyDescent="0.25">
      <c r="A408" t="s">
        <v>5433</v>
      </c>
      <c r="B408" s="9"/>
      <c r="C408" s="9">
        <v>1</v>
      </c>
      <c r="D408" s="9"/>
      <c r="E408" s="9"/>
      <c r="F408" s="9"/>
      <c r="G408" s="9"/>
      <c r="H408" s="9"/>
      <c r="I408" s="9">
        <v>1</v>
      </c>
    </row>
    <row r="409" spans="1:9" x14ac:dyDescent="0.25">
      <c r="A409" t="s">
        <v>258</v>
      </c>
      <c r="B409" s="9">
        <v>2</v>
      </c>
      <c r="C409" s="9"/>
      <c r="D409" s="9"/>
      <c r="E409" s="9">
        <v>1</v>
      </c>
      <c r="F409" s="9">
        <v>1</v>
      </c>
      <c r="G409" s="9"/>
      <c r="H409" s="9"/>
      <c r="I409" s="9">
        <v>4</v>
      </c>
    </row>
    <row r="410" spans="1:9" x14ac:dyDescent="0.25">
      <c r="A410" t="s">
        <v>19114</v>
      </c>
      <c r="B410" s="9"/>
      <c r="C410" s="9"/>
      <c r="D410" s="9"/>
      <c r="E410" s="9"/>
      <c r="F410" s="9"/>
      <c r="G410" s="9">
        <v>1</v>
      </c>
      <c r="H410" s="9"/>
      <c r="I410" s="9">
        <v>1</v>
      </c>
    </row>
    <row r="411" spans="1:9" x14ac:dyDescent="0.25">
      <c r="A411" t="s">
        <v>11239</v>
      </c>
      <c r="B411" s="9"/>
      <c r="C411" s="9"/>
      <c r="D411" s="9"/>
      <c r="E411" s="9"/>
      <c r="F411" s="9">
        <v>1</v>
      </c>
      <c r="G411" s="9"/>
      <c r="H411" s="9"/>
      <c r="I411" s="9">
        <v>1</v>
      </c>
    </row>
    <row r="412" spans="1:9" x14ac:dyDescent="0.25">
      <c r="A412" t="s">
        <v>3212</v>
      </c>
      <c r="B412" s="9">
        <v>1</v>
      </c>
      <c r="C412" s="9"/>
      <c r="D412" s="9"/>
      <c r="E412" s="9"/>
      <c r="F412" s="9"/>
      <c r="G412" s="9"/>
      <c r="H412" s="9"/>
      <c r="I412" s="9">
        <v>1</v>
      </c>
    </row>
    <row r="413" spans="1:9" x14ac:dyDescent="0.25">
      <c r="A413" t="s">
        <v>10740</v>
      </c>
      <c r="B413" s="9"/>
      <c r="C413" s="9"/>
      <c r="D413" s="9">
        <v>1</v>
      </c>
      <c r="E413" s="9"/>
      <c r="F413" s="9"/>
      <c r="G413" s="9"/>
      <c r="H413" s="9"/>
      <c r="I413" s="9">
        <v>1</v>
      </c>
    </row>
    <row r="414" spans="1:9" x14ac:dyDescent="0.25">
      <c r="A414" t="s">
        <v>1253</v>
      </c>
      <c r="B414" s="9"/>
      <c r="C414" s="9"/>
      <c r="D414" s="9">
        <v>1</v>
      </c>
      <c r="E414" s="9"/>
      <c r="F414" s="9"/>
      <c r="G414" s="9">
        <v>2</v>
      </c>
      <c r="H414" s="9"/>
      <c r="I414" s="9">
        <v>3</v>
      </c>
    </row>
    <row r="415" spans="1:9" x14ac:dyDescent="0.25">
      <c r="A415" t="s">
        <v>87</v>
      </c>
      <c r="B415" s="9"/>
      <c r="C415" s="9"/>
      <c r="D415" s="9">
        <v>2</v>
      </c>
      <c r="E415" s="9"/>
      <c r="F415" s="9"/>
      <c r="G415" s="9">
        <v>1</v>
      </c>
      <c r="H415" s="9"/>
      <c r="I415" s="9">
        <v>3</v>
      </c>
    </row>
    <row r="416" spans="1:9" x14ac:dyDescent="0.25">
      <c r="A416" t="s">
        <v>2654</v>
      </c>
      <c r="B416" s="9"/>
      <c r="C416" s="9"/>
      <c r="D416" s="9">
        <v>1</v>
      </c>
      <c r="E416" s="9"/>
      <c r="F416" s="9"/>
      <c r="G416" s="9"/>
      <c r="H416" s="9"/>
      <c r="I416" s="9">
        <v>1</v>
      </c>
    </row>
    <row r="417" spans="1:9" x14ac:dyDescent="0.25">
      <c r="A417" t="s">
        <v>5008</v>
      </c>
      <c r="B417" s="9">
        <v>1</v>
      </c>
      <c r="C417" s="9"/>
      <c r="D417" s="9">
        <v>1</v>
      </c>
      <c r="E417" s="9"/>
      <c r="F417" s="9"/>
      <c r="G417" s="9"/>
      <c r="H417" s="9"/>
      <c r="I417" s="9">
        <v>2</v>
      </c>
    </row>
    <row r="418" spans="1:9" x14ac:dyDescent="0.25">
      <c r="A418" t="s">
        <v>4777</v>
      </c>
      <c r="B418" s="9">
        <v>1</v>
      </c>
      <c r="C418" s="9"/>
      <c r="D418" s="9"/>
      <c r="E418" s="9"/>
      <c r="F418" s="9"/>
      <c r="G418" s="9"/>
      <c r="H418" s="9"/>
      <c r="I418" s="9">
        <v>1</v>
      </c>
    </row>
    <row r="419" spans="1:9" x14ac:dyDescent="0.25">
      <c r="A419" t="s">
        <v>350</v>
      </c>
      <c r="B419" s="9"/>
      <c r="C419" s="9">
        <v>1</v>
      </c>
      <c r="D419" s="9"/>
      <c r="E419" s="9"/>
      <c r="F419" s="9"/>
      <c r="G419" s="9"/>
      <c r="H419" s="9">
        <v>1</v>
      </c>
      <c r="I419" s="9">
        <v>2</v>
      </c>
    </row>
    <row r="420" spans="1:9" x14ac:dyDescent="0.25">
      <c r="A420" t="s">
        <v>18073</v>
      </c>
      <c r="B420" s="9"/>
      <c r="C420" s="9"/>
      <c r="D420" s="9"/>
      <c r="E420" s="9"/>
      <c r="F420" s="9">
        <v>1</v>
      </c>
      <c r="G420" s="9"/>
      <c r="H420" s="9"/>
      <c r="I420" s="9">
        <v>1</v>
      </c>
    </row>
    <row r="421" spans="1:9" x14ac:dyDescent="0.25">
      <c r="A421" t="s">
        <v>12723</v>
      </c>
      <c r="B421" s="9"/>
      <c r="C421" s="9"/>
      <c r="D421" s="9"/>
      <c r="E421" s="9"/>
      <c r="F421" s="9"/>
      <c r="G421" s="9"/>
      <c r="H421" s="9">
        <v>1</v>
      </c>
      <c r="I421" s="9">
        <v>1</v>
      </c>
    </row>
    <row r="422" spans="1:9" x14ac:dyDescent="0.25">
      <c r="A422" t="s">
        <v>6394</v>
      </c>
      <c r="B422" s="9"/>
      <c r="C422" s="9"/>
      <c r="D422" s="9"/>
      <c r="E422" s="9">
        <v>1</v>
      </c>
      <c r="F422" s="9"/>
      <c r="G422" s="9"/>
      <c r="H422" s="9"/>
      <c r="I422" s="9">
        <v>1</v>
      </c>
    </row>
    <row r="423" spans="1:9" x14ac:dyDescent="0.25">
      <c r="A423" t="s">
        <v>17474</v>
      </c>
      <c r="B423" s="9"/>
      <c r="C423" s="9"/>
      <c r="D423" s="9"/>
      <c r="E423" s="9">
        <v>1</v>
      </c>
      <c r="F423" s="9"/>
      <c r="G423" s="9"/>
      <c r="H423" s="9"/>
      <c r="I423" s="9">
        <v>1</v>
      </c>
    </row>
    <row r="424" spans="1:9" x14ac:dyDescent="0.25">
      <c r="A424" t="s">
        <v>9668</v>
      </c>
      <c r="B424" s="9"/>
      <c r="C424" s="9"/>
      <c r="D424" s="9"/>
      <c r="E424" s="9">
        <v>1</v>
      </c>
      <c r="F424" s="9"/>
      <c r="G424" s="9"/>
      <c r="H424" s="9"/>
      <c r="I424" s="9">
        <v>1</v>
      </c>
    </row>
    <row r="425" spans="1:9" x14ac:dyDescent="0.25">
      <c r="A425" t="s">
        <v>17512</v>
      </c>
      <c r="B425" s="9"/>
      <c r="C425" s="9">
        <v>1</v>
      </c>
      <c r="D425" s="9"/>
      <c r="E425" s="9"/>
      <c r="F425" s="9"/>
      <c r="G425" s="9"/>
      <c r="H425" s="9"/>
      <c r="I425" s="9">
        <v>1</v>
      </c>
    </row>
    <row r="426" spans="1:9" x14ac:dyDescent="0.25">
      <c r="A426" t="s">
        <v>13718</v>
      </c>
      <c r="B426" s="9"/>
      <c r="C426" s="9"/>
      <c r="D426" s="9"/>
      <c r="E426" s="9"/>
      <c r="F426" s="9">
        <v>1</v>
      </c>
      <c r="G426" s="9"/>
      <c r="H426" s="9"/>
      <c r="I426" s="9">
        <v>1</v>
      </c>
    </row>
    <row r="427" spans="1:9" x14ac:dyDescent="0.25">
      <c r="A427" t="s">
        <v>15467</v>
      </c>
      <c r="B427" s="9"/>
      <c r="C427" s="9">
        <v>1</v>
      </c>
      <c r="D427" s="9"/>
      <c r="E427" s="9"/>
      <c r="F427" s="9"/>
      <c r="G427" s="9"/>
      <c r="H427" s="9"/>
      <c r="I427" s="9">
        <v>1</v>
      </c>
    </row>
    <row r="428" spans="1:9" x14ac:dyDescent="0.25">
      <c r="A428" t="s">
        <v>1886</v>
      </c>
      <c r="B428" s="9"/>
      <c r="C428" s="9"/>
      <c r="D428" s="9">
        <v>1</v>
      </c>
      <c r="E428" s="9"/>
      <c r="F428" s="9"/>
      <c r="G428" s="9"/>
      <c r="H428" s="9"/>
      <c r="I428" s="9">
        <v>1</v>
      </c>
    </row>
    <row r="429" spans="1:9" x14ac:dyDescent="0.25">
      <c r="A429" t="s">
        <v>13193</v>
      </c>
      <c r="B429" s="9"/>
      <c r="C429" s="9"/>
      <c r="D429" s="9">
        <v>1</v>
      </c>
      <c r="E429" s="9"/>
      <c r="F429" s="9"/>
      <c r="G429" s="9"/>
      <c r="H429" s="9"/>
      <c r="I429" s="9">
        <v>1</v>
      </c>
    </row>
    <row r="430" spans="1:9" x14ac:dyDescent="0.25">
      <c r="A430" t="s">
        <v>12905</v>
      </c>
      <c r="B430" s="9"/>
      <c r="C430" s="9"/>
      <c r="D430" s="9"/>
      <c r="E430" s="9"/>
      <c r="F430" s="9">
        <v>1</v>
      </c>
      <c r="G430" s="9"/>
      <c r="H430" s="9"/>
      <c r="I430" s="9">
        <v>1</v>
      </c>
    </row>
    <row r="431" spans="1:9" x14ac:dyDescent="0.25">
      <c r="A431" t="s">
        <v>16133</v>
      </c>
      <c r="B431" s="9">
        <v>1</v>
      </c>
      <c r="C431" s="9"/>
      <c r="D431" s="9"/>
      <c r="E431" s="9"/>
      <c r="F431" s="9"/>
      <c r="G431" s="9"/>
      <c r="H431" s="9"/>
      <c r="I431" s="9">
        <v>1</v>
      </c>
    </row>
    <row r="432" spans="1:9" x14ac:dyDescent="0.25">
      <c r="A432" t="s">
        <v>18414</v>
      </c>
      <c r="B432" s="9">
        <v>1</v>
      </c>
      <c r="C432" s="9"/>
      <c r="D432" s="9"/>
      <c r="E432" s="9"/>
      <c r="F432" s="9"/>
      <c r="G432" s="9"/>
      <c r="H432" s="9"/>
      <c r="I432" s="9">
        <v>1</v>
      </c>
    </row>
    <row r="433" spans="1:9" x14ac:dyDescent="0.25">
      <c r="A433" t="s">
        <v>5108</v>
      </c>
      <c r="B433" s="9"/>
      <c r="C433" s="9"/>
      <c r="D433" s="9">
        <v>1</v>
      </c>
      <c r="E433" s="9"/>
      <c r="F433" s="9"/>
      <c r="G433" s="9"/>
      <c r="H433" s="9"/>
      <c r="I433" s="9">
        <v>1</v>
      </c>
    </row>
    <row r="434" spans="1:9" x14ac:dyDescent="0.25">
      <c r="A434" t="s">
        <v>18749</v>
      </c>
      <c r="B434" s="9"/>
      <c r="C434" s="9"/>
      <c r="D434" s="9"/>
      <c r="E434" s="9"/>
      <c r="F434" s="9">
        <v>1</v>
      </c>
      <c r="G434" s="9"/>
      <c r="H434" s="9"/>
      <c r="I434" s="9">
        <v>1</v>
      </c>
    </row>
    <row r="435" spans="1:9" x14ac:dyDescent="0.25">
      <c r="A435" t="s">
        <v>6256</v>
      </c>
      <c r="B435" s="9"/>
      <c r="C435" s="9"/>
      <c r="D435" s="9"/>
      <c r="E435" s="9">
        <v>1</v>
      </c>
      <c r="F435" s="9"/>
      <c r="G435" s="9">
        <v>1</v>
      </c>
      <c r="H435" s="9"/>
      <c r="I435" s="9">
        <v>2</v>
      </c>
    </row>
    <row r="436" spans="1:9" x14ac:dyDescent="0.25">
      <c r="A436" t="s">
        <v>726</v>
      </c>
      <c r="B436" s="9"/>
      <c r="C436" s="9">
        <v>1</v>
      </c>
      <c r="D436" s="9"/>
      <c r="E436" s="9"/>
      <c r="F436" s="9">
        <v>1</v>
      </c>
      <c r="G436" s="9">
        <v>2</v>
      </c>
      <c r="H436" s="9"/>
      <c r="I436" s="9">
        <v>4</v>
      </c>
    </row>
    <row r="437" spans="1:9" x14ac:dyDescent="0.25">
      <c r="A437" t="s">
        <v>10800</v>
      </c>
      <c r="B437" s="9"/>
      <c r="C437" s="9">
        <v>1</v>
      </c>
      <c r="D437" s="9"/>
      <c r="E437" s="9"/>
      <c r="F437" s="9"/>
      <c r="G437" s="9"/>
      <c r="H437" s="9"/>
      <c r="I437" s="9">
        <v>1</v>
      </c>
    </row>
    <row r="438" spans="1:9" x14ac:dyDescent="0.25">
      <c r="A438" t="s">
        <v>14966</v>
      </c>
      <c r="B438" s="9"/>
      <c r="C438" s="9"/>
      <c r="D438" s="9"/>
      <c r="E438" s="9"/>
      <c r="F438" s="9"/>
      <c r="G438" s="9">
        <v>1</v>
      </c>
      <c r="H438" s="9"/>
      <c r="I438" s="9">
        <v>1</v>
      </c>
    </row>
    <row r="439" spans="1:9" x14ac:dyDescent="0.25">
      <c r="A439" t="s">
        <v>5936</v>
      </c>
      <c r="B439" s="9">
        <v>1</v>
      </c>
      <c r="C439" s="9"/>
      <c r="D439" s="9"/>
      <c r="E439" s="9"/>
      <c r="F439" s="9"/>
      <c r="G439" s="9"/>
      <c r="H439" s="9"/>
      <c r="I439" s="9">
        <v>1</v>
      </c>
    </row>
    <row r="440" spans="1:9" x14ac:dyDescent="0.25">
      <c r="A440" t="s">
        <v>451</v>
      </c>
      <c r="B440" s="9"/>
      <c r="C440" s="9"/>
      <c r="D440" s="9"/>
      <c r="E440" s="9"/>
      <c r="F440" s="9"/>
      <c r="G440" s="9"/>
      <c r="H440" s="9">
        <v>1</v>
      </c>
      <c r="I440" s="9">
        <v>1</v>
      </c>
    </row>
    <row r="441" spans="1:9" x14ac:dyDescent="0.25">
      <c r="A441" t="s">
        <v>5771</v>
      </c>
      <c r="B441" s="9">
        <v>1</v>
      </c>
      <c r="C441" s="9">
        <v>1</v>
      </c>
      <c r="D441" s="9"/>
      <c r="E441" s="9"/>
      <c r="F441" s="9">
        <v>1</v>
      </c>
      <c r="G441" s="9"/>
      <c r="H441" s="9">
        <v>1</v>
      </c>
      <c r="I441" s="9">
        <v>4</v>
      </c>
    </row>
    <row r="442" spans="1:9" x14ac:dyDescent="0.25">
      <c r="A442" t="s">
        <v>9472</v>
      </c>
      <c r="B442" s="9"/>
      <c r="C442" s="9">
        <v>1</v>
      </c>
      <c r="D442" s="9"/>
      <c r="E442" s="9"/>
      <c r="F442" s="9"/>
      <c r="G442" s="9"/>
      <c r="H442" s="9"/>
      <c r="I442" s="9">
        <v>1</v>
      </c>
    </row>
    <row r="443" spans="1:9" x14ac:dyDescent="0.25">
      <c r="A443" t="s">
        <v>6770</v>
      </c>
      <c r="B443" s="9"/>
      <c r="C443" s="9"/>
      <c r="D443" s="9"/>
      <c r="E443" s="9">
        <v>2</v>
      </c>
      <c r="F443" s="9"/>
      <c r="G443" s="9"/>
      <c r="H443" s="9"/>
      <c r="I443" s="9">
        <v>2</v>
      </c>
    </row>
    <row r="444" spans="1:9" x14ac:dyDescent="0.25">
      <c r="A444" t="s">
        <v>1214</v>
      </c>
      <c r="B444" s="9"/>
      <c r="C444" s="9"/>
      <c r="D444" s="9"/>
      <c r="E444" s="9">
        <v>1</v>
      </c>
      <c r="F444" s="9"/>
      <c r="G444" s="9"/>
      <c r="H444" s="9"/>
      <c r="I444" s="9">
        <v>1</v>
      </c>
    </row>
    <row r="445" spans="1:9" x14ac:dyDescent="0.25">
      <c r="A445" t="s">
        <v>5751</v>
      </c>
      <c r="B445" s="9"/>
      <c r="C445" s="9"/>
      <c r="D445" s="9">
        <v>1</v>
      </c>
      <c r="E445" s="9"/>
      <c r="F445" s="9"/>
      <c r="G445" s="9"/>
      <c r="H445" s="9">
        <v>1</v>
      </c>
      <c r="I445" s="9">
        <v>2</v>
      </c>
    </row>
    <row r="446" spans="1:9" x14ac:dyDescent="0.25">
      <c r="A446" t="s">
        <v>19050</v>
      </c>
      <c r="B446" s="9"/>
      <c r="C446" s="9"/>
      <c r="D446" s="9"/>
      <c r="E446" s="9"/>
      <c r="F446" s="9">
        <v>1</v>
      </c>
      <c r="G446" s="9"/>
      <c r="H446" s="9"/>
      <c r="I446" s="9">
        <v>1</v>
      </c>
    </row>
    <row r="447" spans="1:9" x14ac:dyDescent="0.25">
      <c r="A447" t="s">
        <v>18547</v>
      </c>
      <c r="B447" s="9"/>
      <c r="C447" s="9"/>
      <c r="D447" s="9"/>
      <c r="E447" s="9"/>
      <c r="F447" s="9">
        <v>1</v>
      </c>
      <c r="G447" s="9"/>
      <c r="H447" s="9"/>
      <c r="I447" s="9">
        <v>1</v>
      </c>
    </row>
    <row r="448" spans="1:9" x14ac:dyDescent="0.25">
      <c r="A448" t="s">
        <v>2631</v>
      </c>
      <c r="B448" s="9"/>
      <c r="C448" s="9"/>
      <c r="D448" s="9"/>
      <c r="E448" s="9"/>
      <c r="F448" s="9"/>
      <c r="G448" s="9">
        <v>1</v>
      </c>
      <c r="H448" s="9"/>
      <c r="I448" s="9">
        <v>1</v>
      </c>
    </row>
    <row r="449" spans="1:9" x14ac:dyDescent="0.25">
      <c r="A449" t="s">
        <v>380</v>
      </c>
      <c r="B449" s="9"/>
      <c r="C449" s="9"/>
      <c r="D449" s="9"/>
      <c r="E449" s="9"/>
      <c r="F449" s="9"/>
      <c r="G449" s="9">
        <v>1</v>
      </c>
      <c r="H449" s="9"/>
      <c r="I449" s="9">
        <v>1</v>
      </c>
    </row>
    <row r="450" spans="1:9" x14ac:dyDescent="0.25">
      <c r="A450" t="s">
        <v>17833</v>
      </c>
      <c r="B450" s="9"/>
      <c r="C450" s="9"/>
      <c r="D450" s="9"/>
      <c r="E450" s="9"/>
      <c r="F450" s="9">
        <v>1</v>
      </c>
      <c r="G450" s="9"/>
      <c r="H450" s="9"/>
      <c r="I450" s="9">
        <v>1</v>
      </c>
    </row>
    <row r="451" spans="1:9" x14ac:dyDescent="0.25">
      <c r="A451" t="s">
        <v>3059</v>
      </c>
      <c r="B451" s="9"/>
      <c r="C451" s="9"/>
      <c r="D451" s="9">
        <v>1</v>
      </c>
      <c r="E451" s="9"/>
      <c r="F451" s="9"/>
      <c r="G451" s="9"/>
      <c r="H451" s="9"/>
      <c r="I451" s="9">
        <v>1</v>
      </c>
    </row>
    <row r="452" spans="1:9" x14ac:dyDescent="0.25">
      <c r="A452" t="s">
        <v>6162</v>
      </c>
      <c r="B452" s="9">
        <v>1</v>
      </c>
      <c r="C452" s="9"/>
      <c r="D452" s="9"/>
      <c r="E452" s="9">
        <v>1</v>
      </c>
      <c r="F452" s="9">
        <v>1</v>
      </c>
      <c r="G452" s="9"/>
      <c r="H452" s="9"/>
      <c r="I452" s="9">
        <v>3</v>
      </c>
    </row>
    <row r="453" spans="1:9" x14ac:dyDescent="0.25">
      <c r="A453" t="s">
        <v>4870</v>
      </c>
      <c r="B453" s="9"/>
      <c r="C453" s="9"/>
      <c r="D453" s="9">
        <v>1</v>
      </c>
      <c r="E453" s="9"/>
      <c r="F453" s="9"/>
      <c r="G453" s="9"/>
      <c r="H453" s="9"/>
      <c r="I453" s="9">
        <v>1</v>
      </c>
    </row>
    <row r="454" spans="1:9" x14ac:dyDescent="0.25">
      <c r="A454" t="s">
        <v>2993</v>
      </c>
      <c r="B454" s="9"/>
      <c r="C454" s="9"/>
      <c r="D454" s="9">
        <v>1</v>
      </c>
      <c r="E454" s="9"/>
      <c r="F454" s="9"/>
      <c r="G454" s="9"/>
      <c r="H454" s="9"/>
      <c r="I454" s="9">
        <v>1</v>
      </c>
    </row>
    <row r="455" spans="1:9" x14ac:dyDescent="0.25">
      <c r="A455" t="s">
        <v>5692</v>
      </c>
      <c r="B455" s="9"/>
      <c r="C455" s="9"/>
      <c r="D455" s="9"/>
      <c r="E455" s="9">
        <v>1</v>
      </c>
      <c r="F455" s="9"/>
      <c r="G455" s="9"/>
      <c r="H455" s="9"/>
      <c r="I455" s="9">
        <v>1</v>
      </c>
    </row>
    <row r="456" spans="1:9" x14ac:dyDescent="0.25">
      <c r="A456" t="s">
        <v>6719</v>
      </c>
      <c r="B456" s="9"/>
      <c r="C456" s="9"/>
      <c r="D456" s="9">
        <v>1</v>
      </c>
      <c r="E456" s="9"/>
      <c r="F456" s="9"/>
      <c r="G456" s="9">
        <v>1</v>
      </c>
      <c r="H456" s="9"/>
      <c r="I456" s="9">
        <v>2</v>
      </c>
    </row>
    <row r="457" spans="1:9" x14ac:dyDescent="0.25">
      <c r="A457" t="s">
        <v>276</v>
      </c>
      <c r="B457" s="9">
        <v>1</v>
      </c>
      <c r="C457" s="9"/>
      <c r="D457" s="9"/>
      <c r="E457" s="9"/>
      <c r="F457" s="9"/>
      <c r="G457" s="9"/>
      <c r="H457" s="9"/>
      <c r="I457" s="9">
        <v>1</v>
      </c>
    </row>
    <row r="458" spans="1:9" x14ac:dyDescent="0.25">
      <c r="A458" t="s">
        <v>17320</v>
      </c>
      <c r="B458" s="9">
        <v>1</v>
      </c>
      <c r="C458" s="9"/>
      <c r="D458" s="9"/>
      <c r="E458" s="9"/>
      <c r="F458" s="9"/>
      <c r="G458" s="9"/>
      <c r="H458" s="9"/>
      <c r="I458" s="9">
        <v>1</v>
      </c>
    </row>
    <row r="459" spans="1:9" x14ac:dyDescent="0.25">
      <c r="A459" t="s">
        <v>15725</v>
      </c>
      <c r="B459" s="9"/>
      <c r="C459" s="9">
        <v>1</v>
      </c>
      <c r="D459" s="9"/>
      <c r="E459" s="9">
        <v>1</v>
      </c>
      <c r="F459" s="9"/>
      <c r="G459" s="9"/>
      <c r="H459" s="9"/>
      <c r="I459" s="9">
        <v>2</v>
      </c>
    </row>
    <row r="460" spans="1:9" x14ac:dyDescent="0.25">
      <c r="A460" t="s">
        <v>15443</v>
      </c>
      <c r="B460" s="9"/>
      <c r="C460" s="9"/>
      <c r="D460" s="9">
        <v>1</v>
      </c>
      <c r="E460" s="9"/>
      <c r="F460" s="9"/>
      <c r="G460" s="9"/>
      <c r="H460" s="9"/>
      <c r="I460" s="9">
        <v>1</v>
      </c>
    </row>
    <row r="461" spans="1:9" x14ac:dyDescent="0.25">
      <c r="A461" t="s">
        <v>17086</v>
      </c>
      <c r="B461" s="9"/>
      <c r="C461" s="9"/>
      <c r="D461" s="9"/>
      <c r="E461" s="9"/>
      <c r="F461" s="9">
        <v>1</v>
      </c>
      <c r="G461" s="9"/>
      <c r="H461" s="9"/>
      <c r="I461" s="9">
        <v>1</v>
      </c>
    </row>
    <row r="462" spans="1:9" x14ac:dyDescent="0.25">
      <c r="A462" t="s">
        <v>11669</v>
      </c>
      <c r="B462" s="9"/>
      <c r="C462" s="9"/>
      <c r="D462" s="9">
        <v>1</v>
      </c>
      <c r="E462" s="9"/>
      <c r="F462" s="9"/>
      <c r="G462" s="9"/>
      <c r="H462" s="9"/>
      <c r="I462" s="9">
        <v>1</v>
      </c>
    </row>
    <row r="463" spans="1:9" x14ac:dyDescent="0.25">
      <c r="A463" t="s">
        <v>14654</v>
      </c>
      <c r="B463" s="9">
        <v>1</v>
      </c>
      <c r="C463" s="9"/>
      <c r="D463" s="9"/>
      <c r="E463" s="9"/>
      <c r="F463" s="9"/>
      <c r="G463" s="9"/>
      <c r="H463" s="9"/>
      <c r="I463" s="9">
        <v>1</v>
      </c>
    </row>
    <row r="464" spans="1:9" x14ac:dyDescent="0.25">
      <c r="A464" t="s">
        <v>18664</v>
      </c>
      <c r="B464" s="9"/>
      <c r="C464" s="9"/>
      <c r="D464" s="9"/>
      <c r="E464" s="9"/>
      <c r="F464" s="9">
        <v>1</v>
      </c>
      <c r="G464" s="9"/>
      <c r="H464" s="9"/>
      <c r="I464" s="9">
        <v>1</v>
      </c>
    </row>
    <row r="465" spans="1:9" x14ac:dyDescent="0.25">
      <c r="A465" t="s">
        <v>16541</v>
      </c>
      <c r="B465" s="9"/>
      <c r="C465" s="9"/>
      <c r="D465" s="9"/>
      <c r="E465" s="9"/>
      <c r="F465" s="9">
        <v>1</v>
      </c>
      <c r="G465" s="9"/>
      <c r="H465" s="9"/>
      <c r="I465" s="9">
        <v>1</v>
      </c>
    </row>
    <row r="466" spans="1:9" x14ac:dyDescent="0.25">
      <c r="A466" t="s">
        <v>10367</v>
      </c>
      <c r="B466" s="9"/>
      <c r="C466" s="9">
        <v>1</v>
      </c>
      <c r="D466" s="9"/>
      <c r="E466" s="9"/>
      <c r="F466" s="9"/>
      <c r="G466" s="9"/>
      <c r="H466" s="9"/>
      <c r="I466" s="9">
        <v>1</v>
      </c>
    </row>
    <row r="467" spans="1:9" x14ac:dyDescent="0.25">
      <c r="A467" t="s">
        <v>11983</v>
      </c>
      <c r="B467" s="9"/>
      <c r="C467" s="9"/>
      <c r="D467" s="9">
        <v>1</v>
      </c>
      <c r="E467" s="9"/>
      <c r="F467" s="9"/>
      <c r="G467" s="9"/>
      <c r="H467" s="9"/>
      <c r="I467" s="9">
        <v>1</v>
      </c>
    </row>
    <row r="468" spans="1:9" x14ac:dyDescent="0.25">
      <c r="A468" t="s">
        <v>938</v>
      </c>
      <c r="B468" s="9">
        <v>2</v>
      </c>
      <c r="C468" s="9"/>
      <c r="D468" s="9"/>
      <c r="E468" s="9">
        <v>1</v>
      </c>
      <c r="F468" s="9"/>
      <c r="G468" s="9"/>
      <c r="H468" s="9"/>
      <c r="I468" s="9">
        <v>3</v>
      </c>
    </row>
    <row r="469" spans="1:9" x14ac:dyDescent="0.25">
      <c r="A469" t="s">
        <v>18090</v>
      </c>
      <c r="B469" s="9"/>
      <c r="C469" s="9"/>
      <c r="D469" s="9"/>
      <c r="E469" s="9"/>
      <c r="F469" s="9"/>
      <c r="G469" s="9"/>
      <c r="H469" s="9">
        <v>1</v>
      </c>
      <c r="I469" s="9">
        <v>1</v>
      </c>
    </row>
    <row r="470" spans="1:9" x14ac:dyDescent="0.25">
      <c r="A470" t="s">
        <v>5996</v>
      </c>
      <c r="B470" s="9"/>
      <c r="C470" s="9">
        <v>1</v>
      </c>
      <c r="D470" s="9"/>
      <c r="E470" s="9"/>
      <c r="F470" s="9">
        <v>1</v>
      </c>
      <c r="G470" s="9"/>
      <c r="H470" s="9"/>
      <c r="I470" s="9">
        <v>2</v>
      </c>
    </row>
    <row r="471" spans="1:9" x14ac:dyDescent="0.25">
      <c r="A471" t="s">
        <v>18828</v>
      </c>
      <c r="B471" s="9"/>
      <c r="C471" s="9">
        <v>1</v>
      </c>
      <c r="D471" s="9"/>
      <c r="E471" s="9"/>
      <c r="F471" s="9"/>
      <c r="G471" s="9"/>
      <c r="H471" s="9"/>
      <c r="I471" s="9">
        <v>1</v>
      </c>
    </row>
    <row r="472" spans="1:9" x14ac:dyDescent="0.25">
      <c r="A472" t="s">
        <v>772</v>
      </c>
      <c r="B472" s="9">
        <v>1</v>
      </c>
      <c r="C472" s="9"/>
      <c r="D472" s="9"/>
      <c r="E472" s="9">
        <v>1</v>
      </c>
      <c r="F472" s="9"/>
      <c r="G472" s="9">
        <v>1</v>
      </c>
      <c r="H472" s="9"/>
      <c r="I472" s="9">
        <v>3</v>
      </c>
    </row>
    <row r="473" spans="1:9" x14ac:dyDescent="0.25">
      <c r="A473" t="s">
        <v>2846</v>
      </c>
      <c r="B473" s="9"/>
      <c r="C473" s="9"/>
      <c r="D473" s="9">
        <v>1</v>
      </c>
      <c r="E473" s="9"/>
      <c r="F473" s="9"/>
      <c r="G473" s="9"/>
      <c r="H473" s="9"/>
      <c r="I473" s="9">
        <v>1</v>
      </c>
    </row>
    <row r="474" spans="1:9" x14ac:dyDescent="0.25">
      <c r="A474" t="s">
        <v>9088</v>
      </c>
      <c r="B474" s="9"/>
      <c r="C474" s="9"/>
      <c r="D474" s="9">
        <v>1</v>
      </c>
      <c r="E474" s="9"/>
      <c r="F474" s="9"/>
      <c r="G474" s="9"/>
      <c r="H474" s="9"/>
      <c r="I474" s="9">
        <v>1</v>
      </c>
    </row>
    <row r="475" spans="1:9" x14ac:dyDescent="0.25">
      <c r="A475" t="s">
        <v>16633</v>
      </c>
      <c r="B475" s="9"/>
      <c r="C475" s="9"/>
      <c r="D475" s="9"/>
      <c r="E475" s="9">
        <v>1</v>
      </c>
      <c r="F475" s="9"/>
      <c r="G475" s="9"/>
      <c r="H475" s="9"/>
      <c r="I475" s="9">
        <v>1</v>
      </c>
    </row>
    <row r="476" spans="1:9" x14ac:dyDescent="0.25">
      <c r="A476" t="s">
        <v>5504</v>
      </c>
      <c r="B476" s="9"/>
      <c r="C476" s="9"/>
      <c r="D476" s="9"/>
      <c r="E476" s="9">
        <v>2</v>
      </c>
      <c r="F476" s="9"/>
      <c r="G476" s="9"/>
      <c r="H476" s="9"/>
      <c r="I476" s="9">
        <v>2</v>
      </c>
    </row>
    <row r="477" spans="1:9" x14ac:dyDescent="0.25">
      <c r="A477" t="s">
        <v>3666</v>
      </c>
      <c r="B477" s="9"/>
      <c r="C477" s="9"/>
      <c r="D477" s="9"/>
      <c r="E477" s="9">
        <v>1</v>
      </c>
      <c r="F477" s="9"/>
      <c r="G477" s="9"/>
      <c r="H477" s="9"/>
      <c r="I477" s="9">
        <v>1</v>
      </c>
    </row>
    <row r="478" spans="1:9" x14ac:dyDescent="0.25">
      <c r="A478" t="s">
        <v>14338</v>
      </c>
      <c r="B478" s="9"/>
      <c r="C478" s="9"/>
      <c r="D478" s="9">
        <v>1</v>
      </c>
      <c r="E478" s="9"/>
      <c r="F478" s="9"/>
      <c r="G478" s="9"/>
      <c r="H478" s="9"/>
      <c r="I478" s="9">
        <v>1</v>
      </c>
    </row>
    <row r="479" spans="1:9" x14ac:dyDescent="0.25">
      <c r="A479" t="s">
        <v>112</v>
      </c>
      <c r="B479" s="9"/>
      <c r="C479" s="9">
        <v>1</v>
      </c>
      <c r="D479" s="9"/>
      <c r="E479" s="9">
        <v>1</v>
      </c>
      <c r="F479" s="9"/>
      <c r="G479" s="9"/>
      <c r="H479" s="9"/>
      <c r="I479" s="9">
        <v>2</v>
      </c>
    </row>
    <row r="480" spans="1:9" x14ac:dyDescent="0.25">
      <c r="A480" t="s">
        <v>158</v>
      </c>
      <c r="B480" s="9"/>
      <c r="C480" s="9"/>
      <c r="D480" s="9">
        <v>1</v>
      </c>
      <c r="E480" s="9"/>
      <c r="F480" s="9">
        <v>1</v>
      </c>
      <c r="G480" s="9"/>
      <c r="H480" s="9"/>
      <c r="I480" s="9">
        <v>2</v>
      </c>
    </row>
    <row r="481" spans="1:9" x14ac:dyDescent="0.25">
      <c r="A481" t="s">
        <v>11996</v>
      </c>
      <c r="B481" s="9"/>
      <c r="C481" s="9"/>
      <c r="D481" s="9">
        <v>1</v>
      </c>
      <c r="E481" s="9"/>
      <c r="F481" s="9"/>
      <c r="G481" s="9"/>
      <c r="H481" s="9"/>
      <c r="I481" s="9">
        <v>1</v>
      </c>
    </row>
    <row r="482" spans="1:9" x14ac:dyDescent="0.25">
      <c r="A482" t="s">
        <v>19127</v>
      </c>
      <c r="B482" s="9"/>
      <c r="C482" s="9"/>
      <c r="D482" s="9"/>
      <c r="E482" s="9"/>
      <c r="F482" s="9"/>
      <c r="G482" s="9">
        <v>1</v>
      </c>
      <c r="H482" s="9"/>
      <c r="I482" s="9">
        <v>1</v>
      </c>
    </row>
    <row r="483" spans="1:9" x14ac:dyDescent="0.25">
      <c r="A483" t="s">
        <v>16119</v>
      </c>
      <c r="B483" s="9"/>
      <c r="C483" s="9"/>
      <c r="D483" s="9"/>
      <c r="E483" s="9"/>
      <c r="F483" s="9"/>
      <c r="G483" s="9">
        <v>1</v>
      </c>
      <c r="H483" s="9"/>
      <c r="I483" s="9">
        <v>1</v>
      </c>
    </row>
    <row r="484" spans="1:9" x14ac:dyDescent="0.25">
      <c r="A484" t="s">
        <v>7487</v>
      </c>
      <c r="B484" s="9">
        <v>1</v>
      </c>
      <c r="C484" s="9"/>
      <c r="D484" s="9"/>
      <c r="E484" s="9"/>
      <c r="F484" s="9">
        <v>1</v>
      </c>
      <c r="G484" s="9"/>
      <c r="H484" s="9"/>
      <c r="I484" s="9">
        <v>2</v>
      </c>
    </row>
    <row r="485" spans="1:9" x14ac:dyDescent="0.25">
      <c r="A485" t="s">
        <v>17974</v>
      </c>
      <c r="B485" s="9"/>
      <c r="C485" s="9"/>
      <c r="D485" s="9">
        <v>1</v>
      </c>
      <c r="E485" s="9"/>
      <c r="F485" s="9"/>
      <c r="G485" s="9"/>
      <c r="H485" s="9"/>
      <c r="I485" s="9">
        <v>1</v>
      </c>
    </row>
    <row r="486" spans="1:9" x14ac:dyDescent="0.25">
      <c r="A486" t="s">
        <v>345</v>
      </c>
      <c r="B486" s="9"/>
      <c r="C486" s="9"/>
      <c r="D486" s="9">
        <v>1</v>
      </c>
      <c r="E486" s="9"/>
      <c r="F486" s="9"/>
      <c r="G486" s="9"/>
      <c r="H486" s="9"/>
      <c r="I486" s="9">
        <v>1</v>
      </c>
    </row>
    <row r="487" spans="1:9" x14ac:dyDescent="0.25">
      <c r="A487" t="s">
        <v>14884</v>
      </c>
      <c r="B487" s="9"/>
      <c r="C487" s="9"/>
      <c r="D487" s="9">
        <v>1</v>
      </c>
      <c r="E487" s="9"/>
      <c r="F487" s="9"/>
      <c r="G487" s="9"/>
      <c r="H487" s="9"/>
      <c r="I487" s="9">
        <v>1</v>
      </c>
    </row>
    <row r="488" spans="1:9" x14ac:dyDescent="0.25">
      <c r="A488" t="s">
        <v>8920</v>
      </c>
      <c r="B488" s="9"/>
      <c r="C488" s="9">
        <v>1</v>
      </c>
      <c r="D488" s="9"/>
      <c r="E488" s="9"/>
      <c r="F488" s="9"/>
      <c r="G488" s="9"/>
      <c r="H488" s="9"/>
      <c r="I488" s="9">
        <v>1</v>
      </c>
    </row>
    <row r="489" spans="1:9" x14ac:dyDescent="0.25">
      <c r="A489" t="s">
        <v>3708</v>
      </c>
      <c r="B489" s="9"/>
      <c r="C489" s="9">
        <v>1</v>
      </c>
      <c r="D489" s="9"/>
      <c r="E489" s="9"/>
      <c r="F489" s="9"/>
      <c r="G489" s="9">
        <v>1</v>
      </c>
      <c r="H489" s="9"/>
      <c r="I489" s="9">
        <v>2</v>
      </c>
    </row>
    <row r="490" spans="1:9" x14ac:dyDescent="0.25">
      <c r="A490" t="s">
        <v>1699</v>
      </c>
      <c r="B490" s="9"/>
      <c r="C490" s="9">
        <v>1</v>
      </c>
      <c r="D490" s="9"/>
      <c r="E490" s="9"/>
      <c r="F490" s="9"/>
      <c r="G490" s="9"/>
      <c r="H490" s="9"/>
      <c r="I490" s="9">
        <v>1</v>
      </c>
    </row>
    <row r="491" spans="1:9" x14ac:dyDescent="0.25">
      <c r="A491" t="s">
        <v>15093</v>
      </c>
      <c r="B491" s="9"/>
      <c r="C491" s="9"/>
      <c r="D491" s="9"/>
      <c r="E491" s="9"/>
      <c r="F491" s="9">
        <v>1</v>
      </c>
      <c r="G491" s="9"/>
      <c r="H491" s="9"/>
      <c r="I491" s="9">
        <v>1</v>
      </c>
    </row>
    <row r="492" spans="1:9" x14ac:dyDescent="0.25">
      <c r="A492" t="s">
        <v>270</v>
      </c>
      <c r="B492" s="9"/>
      <c r="C492" s="9">
        <v>1</v>
      </c>
      <c r="D492" s="9"/>
      <c r="E492" s="9"/>
      <c r="F492" s="9"/>
      <c r="G492" s="9"/>
      <c r="H492" s="9"/>
      <c r="I492" s="9">
        <v>1</v>
      </c>
    </row>
    <row r="493" spans="1:9" x14ac:dyDescent="0.25">
      <c r="A493" t="s">
        <v>416</v>
      </c>
      <c r="B493" s="9">
        <v>1</v>
      </c>
      <c r="C493" s="9">
        <v>1</v>
      </c>
      <c r="D493" s="9"/>
      <c r="E493" s="9">
        <v>1</v>
      </c>
      <c r="F493" s="9"/>
      <c r="G493" s="9"/>
      <c r="H493" s="9"/>
      <c r="I493" s="9">
        <v>3</v>
      </c>
    </row>
    <row r="494" spans="1:9" x14ac:dyDescent="0.25">
      <c r="A494" t="s">
        <v>13110</v>
      </c>
      <c r="B494" s="9"/>
      <c r="C494" s="9"/>
      <c r="D494" s="9"/>
      <c r="E494" s="9"/>
      <c r="F494" s="9">
        <v>1</v>
      </c>
      <c r="G494" s="9"/>
      <c r="H494" s="9"/>
      <c r="I494" s="9">
        <v>1</v>
      </c>
    </row>
    <row r="495" spans="1:9" x14ac:dyDescent="0.25">
      <c r="A495" t="s">
        <v>18193</v>
      </c>
      <c r="B495" s="9"/>
      <c r="C495" s="9"/>
      <c r="D495" s="9"/>
      <c r="E495" s="9"/>
      <c r="F495" s="9">
        <v>1</v>
      </c>
      <c r="G495" s="9"/>
      <c r="H495" s="9"/>
      <c r="I495" s="9">
        <v>1</v>
      </c>
    </row>
    <row r="496" spans="1:9" x14ac:dyDescent="0.25">
      <c r="A496" t="s">
        <v>13569</v>
      </c>
      <c r="B496" s="9"/>
      <c r="C496" s="9"/>
      <c r="D496" s="9">
        <v>1</v>
      </c>
      <c r="E496" s="9"/>
      <c r="F496" s="9"/>
      <c r="G496" s="9"/>
      <c r="H496" s="9"/>
      <c r="I496" s="9">
        <v>1</v>
      </c>
    </row>
    <row r="497" spans="1:9" x14ac:dyDescent="0.25">
      <c r="A497" t="s">
        <v>486</v>
      </c>
      <c r="B497" s="9"/>
      <c r="C497" s="9"/>
      <c r="D497" s="9"/>
      <c r="E497" s="9"/>
      <c r="F497" s="9">
        <v>1</v>
      </c>
      <c r="G497" s="9"/>
      <c r="H497" s="9"/>
      <c r="I497" s="9">
        <v>1</v>
      </c>
    </row>
    <row r="498" spans="1:9" x14ac:dyDescent="0.25">
      <c r="A498" t="s">
        <v>3028</v>
      </c>
      <c r="B498" s="9"/>
      <c r="C498" s="9">
        <v>1</v>
      </c>
      <c r="D498" s="9"/>
      <c r="E498" s="9"/>
      <c r="F498" s="9"/>
      <c r="G498" s="9"/>
      <c r="H498" s="9"/>
      <c r="I498" s="9">
        <v>1</v>
      </c>
    </row>
    <row r="499" spans="1:9" x14ac:dyDescent="0.25">
      <c r="A499" t="s">
        <v>9127</v>
      </c>
      <c r="B499" s="9"/>
      <c r="C499" s="9"/>
      <c r="D499" s="9">
        <v>1</v>
      </c>
      <c r="E499" s="9"/>
      <c r="F499" s="9"/>
      <c r="G499" s="9"/>
      <c r="H499" s="9"/>
      <c r="I499" s="9">
        <v>1</v>
      </c>
    </row>
    <row r="500" spans="1:9" x14ac:dyDescent="0.25">
      <c r="A500" t="s">
        <v>17050</v>
      </c>
      <c r="B500" s="9">
        <v>1</v>
      </c>
      <c r="C500" s="9"/>
      <c r="D500" s="9"/>
      <c r="E500" s="9"/>
      <c r="F500" s="9"/>
      <c r="G500" s="9"/>
      <c r="H500" s="9"/>
      <c r="I500" s="9">
        <v>1</v>
      </c>
    </row>
    <row r="501" spans="1:9" x14ac:dyDescent="0.25">
      <c r="A501" t="s">
        <v>589</v>
      </c>
      <c r="B501" s="9"/>
      <c r="C501" s="9">
        <v>1</v>
      </c>
      <c r="D501" s="9"/>
      <c r="E501" s="9"/>
      <c r="F501" s="9"/>
      <c r="G501" s="9"/>
      <c r="H501" s="9"/>
      <c r="I501" s="9">
        <v>1</v>
      </c>
    </row>
    <row r="502" spans="1:9" x14ac:dyDescent="0.25">
      <c r="A502" t="s">
        <v>18119</v>
      </c>
      <c r="B502" s="9"/>
      <c r="C502" s="9"/>
      <c r="D502" s="9"/>
      <c r="E502" s="9">
        <v>1</v>
      </c>
      <c r="F502" s="9"/>
      <c r="G502" s="9"/>
      <c r="H502" s="9"/>
      <c r="I502" s="9">
        <v>1</v>
      </c>
    </row>
    <row r="503" spans="1:9" x14ac:dyDescent="0.25">
      <c r="A503" t="s">
        <v>282</v>
      </c>
      <c r="B503" s="9"/>
      <c r="C503" s="9"/>
      <c r="D503" s="9">
        <v>1</v>
      </c>
      <c r="E503" s="9"/>
      <c r="F503" s="9">
        <v>1</v>
      </c>
      <c r="G503" s="9"/>
      <c r="H503" s="9"/>
      <c r="I503" s="9">
        <v>2</v>
      </c>
    </row>
    <row r="504" spans="1:9" x14ac:dyDescent="0.25">
      <c r="A504" t="s">
        <v>630</v>
      </c>
      <c r="B504" s="9">
        <v>1</v>
      </c>
      <c r="C504" s="9"/>
      <c r="D504" s="9">
        <v>1</v>
      </c>
      <c r="E504" s="9"/>
      <c r="F504" s="9"/>
      <c r="G504" s="9"/>
      <c r="H504" s="9"/>
      <c r="I504" s="9">
        <v>2</v>
      </c>
    </row>
    <row r="505" spans="1:9" x14ac:dyDescent="0.25">
      <c r="A505" t="s">
        <v>241</v>
      </c>
      <c r="B505" s="9"/>
      <c r="C505" s="9">
        <v>1</v>
      </c>
      <c r="D505" s="9"/>
      <c r="E505" s="9">
        <v>1</v>
      </c>
      <c r="F505" s="9">
        <v>1</v>
      </c>
      <c r="G505" s="9"/>
      <c r="H505" s="9">
        <v>1</v>
      </c>
      <c r="I505" s="9">
        <v>4</v>
      </c>
    </row>
    <row r="506" spans="1:9" x14ac:dyDescent="0.25">
      <c r="A506" t="s">
        <v>14198</v>
      </c>
      <c r="B506" s="9"/>
      <c r="C506" s="9"/>
      <c r="D506" s="9"/>
      <c r="E506" s="9"/>
      <c r="F506" s="9">
        <v>1</v>
      </c>
      <c r="G506" s="9"/>
      <c r="H506" s="9"/>
      <c r="I506" s="9">
        <v>1</v>
      </c>
    </row>
    <row r="507" spans="1:9" x14ac:dyDescent="0.25">
      <c r="A507" t="s">
        <v>10182</v>
      </c>
      <c r="B507" s="9"/>
      <c r="C507" s="9"/>
      <c r="D507" s="9"/>
      <c r="E507" s="9"/>
      <c r="F507" s="9"/>
      <c r="G507" s="9">
        <v>1</v>
      </c>
      <c r="H507" s="9"/>
      <c r="I507" s="9">
        <v>1</v>
      </c>
    </row>
    <row r="508" spans="1:9" x14ac:dyDescent="0.25">
      <c r="A508" t="s">
        <v>9312</v>
      </c>
      <c r="B508" s="9"/>
      <c r="C508" s="9">
        <v>1</v>
      </c>
      <c r="D508" s="9"/>
      <c r="E508" s="9"/>
      <c r="F508" s="9"/>
      <c r="G508" s="9"/>
      <c r="H508" s="9"/>
      <c r="I508" s="9">
        <v>1</v>
      </c>
    </row>
    <row r="509" spans="1:9" x14ac:dyDescent="0.25">
      <c r="A509" t="s">
        <v>7536</v>
      </c>
      <c r="B509" s="9"/>
      <c r="C509" s="9"/>
      <c r="D509" s="9"/>
      <c r="E509" s="9"/>
      <c r="F509" s="9">
        <v>1</v>
      </c>
      <c r="G509" s="9"/>
      <c r="H509" s="9"/>
      <c r="I509" s="9">
        <v>1</v>
      </c>
    </row>
    <row r="510" spans="1:9" x14ac:dyDescent="0.25">
      <c r="A510" t="s">
        <v>18041</v>
      </c>
      <c r="B510" s="9"/>
      <c r="C510" s="9"/>
      <c r="D510" s="9">
        <v>1</v>
      </c>
      <c r="E510" s="9"/>
      <c r="F510" s="9"/>
      <c r="G510" s="9"/>
      <c r="H510" s="9"/>
      <c r="I510" s="9">
        <v>1</v>
      </c>
    </row>
    <row r="511" spans="1:9" x14ac:dyDescent="0.25">
      <c r="A511" t="s">
        <v>5214</v>
      </c>
      <c r="B511" s="9"/>
      <c r="C511" s="9">
        <v>1</v>
      </c>
      <c r="D511" s="9"/>
      <c r="E511" s="9"/>
      <c r="F511" s="9"/>
      <c r="G511" s="9"/>
      <c r="H511" s="9"/>
      <c r="I511" s="9">
        <v>1</v>
      </c>
    </row>
    <row r="512" spans="1:9" x14ac:dyDescent="0.25">
      <c r="A512" t="s">
        <v>1363</v>
      </c>
      <c r="B512" s="9"/>
      <c r="C512" s="9"/>
      <c r="D512" s="9"/>
      <c r="E512" s="9"/>
      <c r="F512" s="9"/>
      <c r="G512" s="9">
        <v>1</v>
      </c>
      <c r="H512" s="9"/>
      <c r="I512" s="9">
        <v>1</v>
      </c>
    </row>
    <row r="513" spans="1:9" x14ac:dyDescent="0.25">
      <c r="A513" t="s">
        <v>1646</v>
      </c>
      <c r="B513" s="9">
        <v>1</v>
      </c>
      <c r="C513" s="9"/>
      <c r="D513" s="9"/>
      <c r="E513" s="9"/>
      <c r="F513" s="9"/>
      <c r="G513" s="9"/>
      <c r="H513" s="9"/>
      <c r="I513" s="9">
        <v>1</v>
      </c>
    </row>
    <row r="514" spans="1:9" x14ac:dyDescent="0.25">
      <c r="A514" t="s">
        <v>10958</v>
      </c>
      <c r="B514" s="9"/>
      <c r="C514" s="9"/>
      <c r="D514" s="9"/>
      <c r="E514" s="9"/>
      <c r="F514" s="9">
        <v>1</v>
      </c>
      <c r="G514" s="9">
        <v>1</v>
      </c>
      <c r="H514" s="9"/>
      <c r="I514" s="9">
        <v>2</v>
      </c>
    </row>
    <row r="515" spans="1:9" x14ac:dyDescent="0.25">
      <c r="A515" t="s">
        <v>6970</v>
      </c>
      <c r="B515" s="9"/>
      <c r="C515" s="9"/>
      <c r="D515" s="9"/>
      <c r="E515" s="9"/>
      <c r="F515" s="9">
        <v>1</v>
      </c>
      <c r="G515" s="9"/>
      <c r="H515" s="9"/>
      <c r="I515" s="9">
        <v>1</v>
      </c>
    </row>
    <row r="516" spans="1:9" x14ac:dyDescent="0.25">
      <c r="A516" t="s">
        <v>6527</v>
      </c>
      <c r="B516" s="9"/>
      <c r="C516" s="9"/>
      <c r="D516" s="9">
        <v>1</v>
      </c>
      <c r="E516" s="9"/>
      <c r="F516" s="9"/>
      <c r="G516" s="9"/>
      <c r="H516" s="9"/>
      <c r="I516" s="9">
        <v>1</v>
      </c>
    </row>
    <row r="517" spans="1:9" x14ac:dyDescent="0.25">
      <c r="A517" t="s">
        <v>14098</v>
      </c>
      <c r="B517" s="9"/>
      <c r="C517" s="9"/>
      <c r="D517" s="9"/>
      <c r="E517" s="9">
        <v>1</v>
      </c>
      <c r="F517" s="9">
        <v>1</v>
      </c>
      <c r="G517" s="9"/>
      <c r="H517" s="9">
        <v>1</v>
      </c>
      <c r="I517" s="9">
        <v>3</v>
      </c>
    </row>
    <row r="518" spans="1:9" x14ac:dyDescent="0.25">
      <c r="A518" t="s">
        <v>17842</v>
      </c>
      <c r="B518" s="9"/>
      <c r="C518" s="9"/>
      <c r="D518" s="9"/>
      <c r="E518" s="9">
        <v>1</v>
      </c>
      <c r="F518" s="9"/>
      <c r="G518" s="9"/>
      <c r="H518" s="9"/>
      <c r="I518" s="9">
        <v>1</v>
      </c>
    </row>
    <row r="519" spans="1:9" x14ac:dyDescent="0.25">
      <c r="A519" t="s">
        <v>12933</v>
      </c>
      <c r="B519" s="9"/>
      <c r="C519" s="9"/>
      <c r="D519" s="9"/>
      <c r="E519" s="9"/>
      <c r="F519" s="9"/>
      <c r="G519" s="9"/>
      <c r="H519" s="9">
        <v>1</v>
      </c>
      <c r="I519" s="9">
        <v>1</v>
      </c>
    </row>
    <row r="520" spans="1:9" x14ac:dyDescent="0.25">
      <c r="A520" t="s">
        <v>7566</v>
      </c>
      <c r="B520" s="9">
        <v>1</v>
      </c>
      <c r="C520" s="9"/>
      <c r="D520" s="9"/>
      <c r="E520" s="9"/>
      <c r="F520" s="9"/>
      <c r="G520" s="9"/>
      <c r="H520" s="9"/>
      <c r="I520" s="9">
        <v>1</v>
      </c>
    </row>
    <row r="521" spans="1:9" x14ac:dyDescent="0.25">
      <c r="A521" t="s">
        <v>1298</v>
      </c>
      <c r="B521" s="9"/>
      <c r="C521" s="9">
        <v>1</v>
      </c>
      <c r="D521" s="9"/>
      <c r="E521" s="9"/>
      <c r="F521" s="9"/>
      <c r="G521" s="9"/>
      <c r="H521" s="9"/>
      <c r="I521" s="9">
        <v>1</v>
      </c>
    </row>
    <row r="522" spans="1:9" x14ac:dyDescent="0.25">
      <c r="A522" t="s">
        <v>7190</v>
      </c>
      <c r="B522" s="9"/>
      <c r="C522" s="9">
        <v>1</v>
      </c>
      <c r="D522" s="9"/>
      <c r="E522" s="9"/>
      <c r="F522" s="9">
        <v>1</v>
      </c>
      <c r="G522" s="9"/>
      <c r="H522" s="9"/>
      <c r="I522" s="9">
        <v>2</v>
      </c>
    </row>
    <row r="523" spans="1:9" x14ac:dyDescent="0.25">
      <c r="A523" t="s">
        <v>6444</v>
      </c>
      <c r="B523" s="9">
        <v>1</v>
      </c>
      <c r="C523" s="9"/>
      <c r="D523" s="9"/>
      <c r="E523" s="9"/>
      <c r="F523" s="9"/>
      <c r="G523" s="9"/>
      <c r="H523" s="9"/>
      <c r="I523" s="9">
        <v>1</v>
      </c>
    </row>
    <row r="524" spans="1:9" x14ac:dyDescent="0.25">
      <c r="A524" t="s">
        <v>2901</v>
      </c>
      <c r="B524" s="9"/>
      <c r="C524" s="9">
        <v>1</v>
      </c>
      <c r="D524" s="9"/>
      <c r="E524" s="9">
        <v>1</v>
      </c>
      <c r="F524" s="9"/>
      <c r="G524" s="9"/>
      <c r="H524" s="9"/>
      <c r="I524" s="9">
        <v>2</v>
      </c>
    </row>
    <row r="525" spans="1:9" x14ac:dyDescent="0.25">
      <c r="A525" t="s">
        <v>8842</v>
      </c>
      <c r="B525" s="9"/>
      <c r="C525" s="9"/>
      <c r="D525" s="9"/>
      <c r="E525" s="9"/>
      <c r="F525" s="9">
        <v>1</v>
      </c>
      <c r="G525" s="9"/>
      <c r="H525" s="9"/>
      <c r="I525" s="9">
        <v>1</v>
      </c>
    </row>
    <row r="526" spans="1:9" x14ac:dyDescent="0.25">
      <c r="A526" t="s">
        <v>17265</v>
      </c>
      <c r="B526" s="9"/>
      <c r="C526" s="9">
        <v>1</v>
      </c>
      <c r="D526" s="9"/>
      <c r="E526" s="9"/>
      <c r="F526" s="9">
        <v>1</v>
      </c>
      <c r="G526" s="9"/>
      <c r="H526" s="9"/>
      <c r="I526" s="9">
        <v>2</v>
      </c>
    </row>
    <row r="527" spans="1:9" x14ac:dyDescent="0.25">
      <c r="A527" t="s">
        <v>6933</v>
      </c>
      <c r="B527" s="9"/>
      <c r="C527" s="9">
        <v>1</v>
      </c>
      <c r="D527" s="9"/>
      <c r="E527" s="9"/>
      <c r="F527" s="9"/>
      <c r="G527" s="9"/>
      <c r="H527" s="9"/>
      <c r="I527" s="9">
        <v>1</v>
      </c>
    </row>
    <row r="528" spans="1:9" x14ac:dyDescent="0.25">
      <c r="A528" t="s">
        <v>13964</v>
      </c>
      <c r="B528" s="9"/>
      <c r="C528" s="9">
        <v>1</v>
      </c>
      <c r="D528" s="9"/>
      <c r="E528" s="9">
        <v>1</v>
      </c>
      <c r="F528" s="9"/>
      <c r="G528" s="9"/>
      <c r="H528" s="9"/>
      <c r="I528" s="9">
        <v>2</v>
      </c>
    </row>
    <row r="529" spans="1:9" x14ac:dyDescent="0.25">
      <c r="A529" t="s">
        <v>14340</v>
      </c>
      <c r="B529" s="9"/>
      <c r="C529" s="9"/>
      <c r="D529" s="9"/>
      <c r="E529" s="9"/>
      <c r="F529" s="9"/>
      <c r="G529" s="9">
        <v>1</v>
      </c>
      <c r="H529" s="9"/>
      <c r="I529" s="9">
        <v>1</v>
      </c>
    </row>
    <row r="530" spans="1:9" x14ac:dyDescent="0.25">
      <c r="A530" t="s">
        <v>11167</v>
      </c>
      <c r="B530" s="9"/>
      <c r="C530" s="9"/>
      <c r="D530" s="9">
        <v>1</v>
      </c>
      <c r="E530" s="9"/>
      <c r="F530" s="9"/>
      <c r="G530" s="9"/>
      <c r="H530" s="9"/>
      <c r="I530" s="9">
        <v>1</v>
      </c>
    </row>
    <row r="531" spans="1:9" x14ac:dyDescent="0.25">
      <c r="A531" t="s">
        <v>14739</v>
      </c>
      <c r="B531" s="9">
        <v>1</v>
      </c>
      <c r="C531" s="9"/>
      <c r="D531" s="9"/>
      <c r="E531" s="9"/>
      <c r="F531" s="9"/>
      <c r="G531" s="9"/>
      <c r="H531" s="9"/>
      <c r="I531" s="9">
        <v>1</v>
      </c>
    </row>
    <row r="532" spans="1:9" x14ac:dyDescent="0.25">
      <c r="A532" t="s">
        <v>509</v>
      </c>
      <c r="B532" s="9">
        <v>1</v>
      </c>
      <c r="C532" s="9">
        <v>1</v>
      </c>
      <c r="D532" s="9"/>
      <c r="E532" s="9"/>
      <c r="F532" s="9"/>
      <c r="G532" s="9"/>
      <c r="H532" s="9"/>
      <c r="I532" s="9">
        <v>2</v>
      </c>
    </row>
    <row r="533" spans="1:9" x14ac:dyDescent="0.25">
      <c r="A533" t="s">
        <v>319</v>
      </c>
      <c r="B533" s="9">
        <v>1</v>
      </c>
      <c r="C533" s="9"/>
      <c r="D533" s="9"/>
      <c r="E533" s="9"/>
      <c r="F533" s="9"/>
      <c r="G533" s="9"/>
      <c r="H533" s="9"/>
      <c r="I533" s="9">
        <v>1</v>
      </c>
    </row>
    <row r="534" spans="1:9" x14ac:dyDescent="0.25">
      <c r="A534" t="s">
        <v>13181</v>
      </c>
      <c r="B534" s="9"/>
      <c r="C534" s="9"/>
      <c r="D534" s="9"/>
      <c r="E534" s="9"/>
      <c r="F534" s="9"/>
      <c r="G534" s="9">
        <v>1</v>
      </c>
      <c r="H534" s="9"/>
      <c r="I534" s="9">
        <v>1</v>
      </c>
    </row>
    <row r="535" spans="1:9" x14ac:dyDescent="0.25">
      <c r="A535" t="s">
        <v>16454</v>
      </c>
      <c r="B535" s="9"/>
      <c r="C535" s="9"/>
      <c r="D535" s="9"/>
      <c r="E535" s="9"/>
      <c r="F535" s="9"/>
      <c r="G535" s="9"/>
      <c r="H535" s="9">
        <v>1</v>
      </c>
      <c r="I535" s="9">
        <v>1</v>
      </c>
    </row>
    <row r="536" spans="1:9" x14ac:dyDescent="0.25">
      <c r="A536" t="s">
        <v>17964</v>
      </c>
      <c r="B536" s="9"/>
      <c r="C536" s="9"/>
      <c r="D536" s="9">
        <v>1</v>
      </c>
      <c r="E536" s="9"/>
      <c r="F536" s="9"/>
      <c r="G536" s="9"/>
      <c r="H536" s="9"/>
      <c r="I536" s="9">
        <v>1</v>
      </c>
    </row>
    <row r="537" spans="1:9" x14ac:dyDescent="0.25">
      <c r="A537" t="s">
        <v>14764</v>
      </c>
      <c r="B537" s="9"/>
      <c r="C537" s="9"/>
      <c r="D537" s="9"/>
      <c r="E537" s="9"/>
      <c r="F537" s="9"/>
      <c r="G537" s="9">
        <v>1</v>
      </c>
      <c r="H537" s="9"/>
      <c r="I537" s="9">
        <v>1</v>
      </c>
    </row>
    <row r="538" spans="1:9" x14ac:dyDescent="0.25">
      <c r="A538" t="s">
        <v>17201</v>
      </c>
      <c r="B538" s="9"/>
      <c r="C538" s="9"/>
      <c r="D538" s="9"/>
      <c r="E538" s="9">
        <v>1</v>
      </c>
      <c r="F538" s="9"/>
      <c r="G538" s="9"/>
      <c r="H538" s="9"/>
      <c r="I538" s="9">
        <v>1</v>
      </c>
    </row>
    <row r="539" spans="1:9" x14ac:dyDescent="0.25">
      <c r="A539" t="s">
        <v>11928</v>
      </c>
      <c r="B539" s="9"/>
      <c r="C539" s="9">
        <v>1</v>
      </c>
      <c r="D539" s="9"/>
      <c r="E539" s="9">
        <v>1</v>
      </c>
      <c r="F539" s="9"/>
      <c r="G539" s="9"/>
      <c r="H539" s="9"/>
      <c r="I539" s="9">
        <v>2</v>
      </c>
    </row>
    <row r="540" spans="1:9" x14ac:dyDescent="0.25">
      <c r="A540" t="s">
        <v>1964</v>
      </c>
      <c r="B540" s="9"/>
      <c r="C540" s="9"/>
      <c r="D540" s="9"/>
      <c r="E540" s="9"/>
      <c r="F540" s="9"/>
      <c r="G540" s="9">
        <v>1</v>
      </c>
      <c r="H540" s="9"/>
      <c r="I540" s="9">
        <v>1</v>
      </c>
    </row>
    <row r="541" spans="1:9" x14ac:dyDescent="0.25">
      <c r="A541" t="s">
        <v>6474</v>
      </c>
      <c r="B541" s="9">
        <v>1</v>
      </c>
      <c r="C541" s="9"/>
      <c r="D541" s="9"/>
      <c r="E541" s="9"/>
      <c r="F541" s="9"/>
      <c r="G541" s="9"/>
      <c r="H541" s="9"/>
      <c r="I541" s="9">
        <v>1</v>
      </c>
    </row>
    <row r="542" spans="1:9" x14ac:dyDescent="0.25">
      <c r="A542" t="s">
        <v>5325</v>
      </c>
      <c r="B542" s="9"/>
      <c r="C542" s="9"/>
      <c r="D542" s="9"/>
      <c r="E542" s="9">
        <v>1</v>
      </c>
      <c r="F542" s="9"/>
      <c r="G542" s="9"/>
      <c r="H542" s="9"/>
      <c r="I542" s="9">
        <v>1</v>
      </c>
    </row>
    <row r="543" spans="1:9" x14ac:dyDescent="0.25">
      <c r="A543" t="s">
        <v>17588</v>
      </c>
      <c r="B543" s="9"/>
      <c r="C543" s="9"/>
      <c r="D543" s="9"/>
      <c r="E543" s="9"/>
      <c r="F543" s="9"/>
      <c r="G543" s="9">
        <v>1</v>
      </c>
      <c r="H543" s="9"/>
      <c r="I543" s="9">
        <v>1</v>
      </c>
    </row>
    <row r="544" spans="1:9" x14ac:dyDescent="0.25">
      <c r="A544" t="s">
        <v>3687</v>
      </c>
      <c r="B544" s="9"/>
      <c r="C544" s="9"/>
      <c r="D544" s="9"/>
      <c r="E544" s="9"/>
      <c r="F544" s="9"/>
      <c r="G544" s="9"/>
      <c r="H544" s="9">
        <v>1</v>
      </c>
      <c r="I544" s="9">
        <v>1</v>
      </c>
    </row>
    <row r="545" spans="1:9" x14ac:dyDescent="0.25">
      <c r="A545" t="s">
        <v>15131</v>
      </c>
      <c r="B545" s="9"/>
      <c r="C545" s="9"/>
      <c r="D545" s="9">
        <v>1</v>
      </c>
      <c r="E545" s="9"/>
      <c r="F545" s="9"/>
      <c r="G545" s="9"/>
      <c r="H545" s="9"/>
      <c r="I545" s="9">
        <v>1</v>
      </c>
    </row>
    <row r="546" spans="1:9" x14ac:dyDescent="0.25">
      <c r="A546" t="s">
        <v>79</v>
      </c>
      <c r="B546" s="9">
        <v>1</v>
      </c>
      <c r="C546" s="9"/>
      <c r="D546" s="9"/>
      <c r="E546" s="9"/>
      <c r="F546" s="9"/>
      <c r="G546" s="9"/>
      <c r="H546" s="9"/>
      <c r="I546" s="9">
        <v>1</v>
      </c>
    </row>
    <row r="547" spans="1:9" x14ac:dyDescent="0.25">
      <c r="A547" t="s">
        <v>1984</v>
      </c>
      <c r="B547" s="9"/>
      <c r="C547" s="9"/>
      <c r="D547" s="9"/>
      <c r="E547" s="9"/>
      <c r="F547" s="9">
        <v>1</v>
      </c>
      <c r="G547" s="9"/>
      <c r="H547" s="9"/>
      <c r="I547" s="9">
        <v>1</v>
      </c>
    </row>
    <row r="548" spans="1:9" x14ac:dyDescent="0.25">
      <c r="A548" t="s">
        <v>1162</v>
      </c>
      <c r="B548" s="9"/>
      <c r="C548" s="9"/>
      <c r="D548" s="9"/>
      <c r="E548" s="9">
        <v>1</v>
      </c>
      <c r="F548" s="9"/>
      <c r="G548" s="9">
        <v>1</v>
      </c>
      <c r="H548" s="9"/>
      <c r="I548" s="9">
        <v>2</v>
      </c>
    </row>
    <row r="549" spans="1:9" x14ac:dyDescent="0.25">
      <c r="A549" t="s">
        <v>11323</v>
      </c>
      <c r="B549" s="9"/>
      <c r="C549" s="9"/>
      <c r="D549" s="9">
        <v>1</v>
      </c>
      <c r="E549" s="9"/>
      <c r="F549" s="9"/>
      <c r="G549" s="9"/>
      <c r="H549" s="9"/>
      <c r="I549" s="9">
        <v>1</v>
      </c>
    </row>
    <row r="550" spans="1:9" x14ac:dyDescent="0.25">
      <c r="A550" t="s">
        <v>5201</v>
      </c>
      <c r="B550" s="9">
        <v>1</v>
      </c>
      <c r="C550" s="9"/>
      <c r="D550" s="9">
        <v>1</v>
      </c>
      <c r="E550" s="9"/>
      <c r="F550" s="9">
        <v>1</v>
      </c>
      <c r="G550" s="9"/>
      <c r="H550" s="9">
        <v>1</v>
      </c>
      <c r="I550" s="9">
        <v>4</v>
      </c>
    </row>
    <row r="551" spans="1:9" x14ac:dyDescent="0.25">
      <c r="A551" t="s">
        <v>5184</v>
      </c>
      <c r="B551" s="9"/>
      <c r="C551" s="9"/>
      <c r="D551" s="9"/>
      <c r="E551" s="9"/>
      <c r="F551" s="9">
        <v>1</v>
      </c>
      <c r="G551" s="9"/>
      <c r="H551" s="9"/>
      <c r="I551" s="9">
        <v>1</v>
      </c>
    </row>
    <row r="552" spans="1:9" x14ac:dyDescent="0.25">
      <c r="A552" t="s">
        <v>14566</v>
      </c>
      <c r="B552" s="9"/>
      <c r="C552" s="9"/>
      <c r="D552" s="9"/>
      <c r="E552" s="9"/>
      <c r="F552" s="9"/>
      <c r="G552" s="9">
        <v>1</v>
      </c>
      <c r="H552" s="9"/>
      <c r="I552" s="9">
        <v>1</v>
      </c>
    </row>
    <row r="553" spans="1:9" x14ac:dyDescent="0.25">
      <c r="A553" t="s">
        <v>17323</v>
      </c>
      <c r="B553" s="9">
        <v>1</v>
      </c>
      <c r="C553" s="9"/>
      <c r="D553" s="9"/>
      <c r="E553" s="9"/>
      <c r="F553" s="9"/>
      <c r="G553" s="9"/>
      <c r="H553" s="9"/>
      <c r="I553" s="9">
        <v>1</v>
      </c>
    </row>
    <row r="554" spans="1:9" x14ac:dyDescent="0.25">
      <c r="A554" t="s">
        <v>10235</v>
      </c>
      <c r="B554" s="9"/>
      <c r="C554" s="9">
        <v>1</v>
      </c>
      <c r="D554" s="9"/>
      <c r="E554" s="9"/>
      <c r="F554" s="9"/>
      <c r="G554" s="9"/>
      <c r="H554" s="9"/>
      <c r="I554" s="9">
        <v>1</v>
      </c>
    </row>
    <row r="555" spans="1:9" x14ac:dyDescent="0.25">
      <c r="A555" t="s">
        <v>12773</v>
      </c>
      <c r="B555" s="9">
        <v>1</v>
      </c>
      <c r="C555" s="9"/>
      <c r="D555" s="9"/>
      <c r="E555" s="9">
        <v>1</v>
      </c>
      <c r="F555" s="9"/>
      <c r="G555" s="9"/>
      <c r="H555" s="9"/>
      <c r="I555" s="9">
        <v>2</v>
      </c>
    </row>
    <row r="556" spans="1:9" x14ac:dyDescent="0.25">
      <c r="A556" t="s">
        <v>6966</v>
      </c>
      <c r="B556" s="9"/>
      <c r="C556" s="9"/>
      <c r="D556" s="9"/>
      <c r="E556" s="9">
        <v>1</v>
      </c>
      <c r="F556" s="9"/>
      <c r="G556" s="9"/>
      <c r="H556" s="9"/>
      <c r="I556" s="9">
        <v>1</v>
      </c>
    </row>
    <row r="557" spans="1:9" x14ac:dyDescent="0.25">
      <c r="A557" t="s">
        <v>6871</v>
      </c>
      <c r="B557" s="9"/>
      <c r="C557" s="9"/>
      <c r="D557" s="9"/>
      <c r="E557" s="9"/>
      <c r="F557" s="9"/>
      <c r="G557" s="9">
        <v>1</v>
      </c>
      <c r="H557" s="9"/>
      <c r="I557" s="9">
        <v>1</v>
      </c>
    </row>
    <row r="558" spans="1:9" x14ac:dyDescent="0.25">
      <c r="A558" t="s">
        <v>11203</v>
      </c>
      <c r="B558" s="9"/>
      <c r="C558" s="9"/>
      <c r="D558" s="9">
        <v>1</v>
      </c>
      <c r="E558" s="9"/>
      <c r="F558" s="9"/>
      <c r="G558" s="9"/>
      <c r="H558" s="9"/>
      <c r="I558" s="9">
        <v>1</v>
      </c>
    </row>
    <row r="559" spans="1:9" x14ac:dyDescent="0.25">
      <c r="A559" t="s">
        <v>5244</v>
      </c>
      <c r="B559" s="9">
        <v>1</v>
      </c>
      <c r="C559" s="9"/>
      <c r="D559" s="9"/>
      <c r="E559" s="9">
        <v>1</v>
      </c>
      <c r="F559" s="9"/>
      <c r="G559" s="9"/>
      <c r="H559" s="9"/>
      <c r="I559" s="9">
        <v>2</v>
      </c>
    </row>
    <row r="560" spans="1:9" x14ac:dyDescent="0.25">
      <c r="A560" t="s">
        <v>12087</v>
      </c>
      <c r="B560" s="9"/>
      <c r="C560" s="9"/>
      <c r="D560" s="9">
        <v>1</v>
      </c>
      <c r="E560" s="9"/>
      <c r="F560" s="9">
        <v>1</v>
      </c>
      <c r="G560" s="9"/>
      <c r="H560" s="9"/>
      <c r="I560" s="9">
        <v>2</v>
      </c>
    </row>
    <row r="561" spans="1:9" x14ac:dyDescent="0.25">
      <c r="A561" t="s">
        <v>1310</v>
      </c>
      <c r="B561" s="9"/>
      <c r="C561" s="9"/>
      <c r="D561" s="9"/>
      <c r="E561" s="9"/>
      <c r="F561" s="9">
        <v>1</v>
      </c>
      <c r="G561" s="9"/>
      <c r="H561" s="9"/>
      <c r="I561" s="9">
        <v>1</v>
      </c>
    </row>
    <row r="562" spans="1:9" x14ac:dyDescent="0.25">
      <c r="A562" t="s">
        <v>7953</v>
      </c>
      <c r="B562" s="9"/>
      <c r="C562" s="9"/>
      <c r="D562" s="9">
        <v>2</v>
      </c>
      <c r="E562" s="9"/>
      <c r="F562" s="9"/>
      <c r="G562" s="9"/>
      <c r="H562" s="9"/>
      <c r="I562" s="9">
        <v>2</v>
      </c>
    </row>
    <row r="563" spans="1:9" x14ac:dyDescent="0.25">
      <c r="A563" t="s">
        <v>4864</v>
      </c>
      <c r="B563" s="9"/>
      <c r="C563" s="9">
        <v>1</v>
      </c>
      <c r="D563" s="9"/>
      <c r="E563" s="9"/>
      <c r="F563" s="9"/>
      <c r="G563" s="9"/>
      <c r="H563" s="9"/>
      <c r="I563" s="9">
        <v>1</v>
      </c>
    </row>
    <row r="564" spans="1:9" x14ac:dyDescent="0.25">
      <c r="A564" t="s">
        <v>646</v>
      </c>
      <c r="B564" s="9">
        <v>1</v>
      </c>
      <c r="C564" s="9"/>
      <c r="D564" s="9">
        <v>1</v>
      </c>
      <c r="E564" s="9"/>
      <c r="F564" s="9"/>
      <c r="G564" s="9"/>
      <c r="H564" s="9"/>
      <c r="I564" s="9">
        <v>2</v>
      </c>
    </row>
    <row r="565" spans="1:9" x14ac:dyDescent="0.25">
      <c r="A565" t="s">
        <v>14285</v>
      </c>
      <c r="B565" s="9"/>
      <c r="C565" s="9"/>
      <c r="D565" s="9"/>
      <c r="E565" s="9"/>
      <c r="F565" s="9"/>
      <c r="G565" s="9">
        <v>1</v>
      </c>
      <c r="H565" s="9"/>
      <c r="I565" s="9">
        <v>1</v>
      </c>
    </row>
    <row r="566" spans="1:9" x14ac:dyDescent="0.25">
      <c r="A566" t="s">
        <v>15339</v>
      </c>
      <c r="B566" s="9">
        <v>1</v>
      </c>
      <c r="C566" s="9"/>
      <c r="D566" s="9"/>
      <c r="E566" s="9"/>
      <c r="F566" s="9"/>
      <c r="G566" s="9"/>
      <c r="H566" s="9"/>
      <c r="I566" s="9">
        <v>1</v>
      </c>
    </row>
    <row r="567" spans="1:9" x14ac:dyDescent="0.25">
      <c r="A567" t="s">
        <v>7919</v>
      </c>
      <c r="B567" s="9"/>
      <c r="C567" s="9"/>
      <c r="D567" s="9"/>
      <c r="E567" s="9"/>
      <c r="F567" s="9"/>
      <c r="G567" s="9"/>
      <c r="H567" s="9">
        <v>1</v>
      </c>
      <c r="I567" s="9">
        <v>1</v>
      </c>
    </row>
    <row r="568" spans="1:9" x14ac:dyDescent="0.25">
      <c r="A568" t="s">
        <v>18047</v>
      </c>
      <c r="B568" s="9"/>
      <c r="C568" s="9"/>
      <c r="D568" s="9"/>
      <c r="E568" s="9"/>
      <c r="F568" s="9"/>
      <c r="G568" s="9">
        <v>1</v>
      </c>
      <c r="H568" s="9"/>
      <c r="I568" s="9">
        <v>1</v>
      </c>
    </row>
    <row r="569" spans="1:9" x14ac:dyDescent="0.25">
      <c r="A569" t="s">
        <v>1566</v>
      </c>
      <c r="B569" s="9"/>
      <c r="C569" s="9"/>
      <c r="D569" s="9"/>
      <c r="E569" s="9"/>
      <c r="F569" s="9">
        <v>1</v>
      </c>
      <c r="G569" s="9"/>
      <c r="H569" s="9"/>
      <c r="I569" s="9">
        <v>1</v>
      </c>
    </row>
    <row r="570" spans="1:9" x14ac:dyDescent="0.25">
      <c r="A570" t="s">
        <v>4462</v>
      </c>
      <c r="B570" s="9"/>
      <c r="C570" s="9">
        <v>1</v>
      </c>
      <c r="D570" s="9"/>
      <c r="E570" s="9"/>
      <c r="F570" s="9"/>
      <c r="G570" s="9"/>
      <c r="H570" s="9"/>
      <c r="I570" s="9">
        <v>1</v>
      </c>
    </row>
    <row r="571" spans="1:9" x14ac:dyDescent="0.25">
      <c r="A571" t="s">
        <v>19027</v>
      </c>
      <c r="B571" s="9"/>
      <c r="C571" s="9"/>
      <c r="D571" s="9"/>
      <c r="E571" s="9"/>
      <c r="F571" s="9">
        <v>1</v>
      </c>
      <c r="G571" s="9"/>
      <c r="H571" s="9"/>
      <c r="I571" s="9">
        <v>1</v>
      </c>
    </row>
    <row r="572" spans="1:9" x14ac:dyDescent="0.25">
      <c r="A572" t="s">
        <v>18909</v>
      </c>
      <c r="B572" s="9"/>
      <c r="C572" s="9"/>
      <c r="D572" s="9"/>
      <c r="E572" s="9">
        <v>1</v>
      </c>
      <c r="F572" s="9"/>
      <c r="G572" s="9"/>
      <c r="H572" s="9"/>
      <c r="I572" s="9">
        <v>1</v>
      </c>
    </row>
    <row r="573" spans="1:9" x14ac:dyDescent="0.25">
      <c r="A573" t="s">
        <v>16303</v>
      </c>
      <c r="B573" s="9"/>
      <c r="C573" s="9"/>
      <c r="D573" s="9">
        <v>1</v>
      </c>
      <c r="E573" s="9"/>
      <c r="F573" s="9"/>
      <c r="G573" s="9"/>
      <c r="H573" s="9"/>
      <c r="I573" s="9">
        <v>1</v>
      </c>
    </row>
    <row r="574" spans="1:9" x14ac:dyDescent="0.25">
      <c r="A574" t="s">
        <v>819</v>
      </c>
      <c r="B574" s="9"/>
      <c r="C574" s="9">
        <v>1</v>
      </c>
      <c r="D574" s="9"/>
      <c r="E574" s="9">
        <v>1</v>
      </c>
      <c r="F574" s="9"/>
      <c r="G574" s="9"/>
      <c r="H574" s="9">
        <v>2</v>
      </c>
      <c r="I574" s="9">
        <v>4</v>
      </c>
    </row>
    <row r="575" spans="1:9" x14ac:dyDescent="0.25">
      <c r="A575" t="s">
        <v>972</v>
      </c>
      <c r="B575" s="9"/>
      <c r="C575" s="9"/>
      <c r="D575" s="9"/>
      <c r="E575" s="9">
        <v>1</v>
      </c>
      <c r="F575" s="9"/>
      <c r="G575" s="9"/>
      <c r="H575" s="9"/>
      <c r="I575" s="9">
        <v>1</v>
      </c>
    </row>
    <row r="576" spans="1:9" x14ac:dyDescent="0.25">
      <c r="A576" t="s">
        <v>6841</v>
      </c>
      <c r="B576" s="9">
        <v>1</v>
      </c>
      <c r="C576" s="9"/>
      <c r="D576" s="9"/>
      <c r="E576" s="9"/>
      <c r="F576" s="9"/>
      <c r="G576" s="9"/>
      <c r="H576" s="9"/>
      <c r="I576" s="9">
        <v>1</v>
      </c>
    </row>
    <row r="577" spans="1:9" x14ac:dyDescent="0.25">
      <c r="A577" t="s">
        <v>4909</v>
      </c>
      <c r="B577" s="9"/>
      <c r="C577" s="9"/>
      <c r="D577" s="9"/>
      <c r="E577" s="9"/>
      <c r="F577" s="9"/>
      <c r="G577" s="9">
        <v>3</v>
      </c>
      <c r="H577" s="9"/>
      <c r="I577" s="9">
        <v>3</v>
      </c>
    </row>
    <row r="578" spans="1:9" x14ac:dyDescent="0.25">
      <c r="A578" t="s">
        <v>11084</v>
      </c>
      <c r="B578" s="9"/>
      <c r="C578" s="9"/>
      <c r="D578" s="9"/>
      <c r="E578" s="9">
        <v>1</v>
      </c>
      <c r="F578" s="9"/>
      <c r="G578" s="9"/>
      <c r="H578" s="9"/>
      <c r="I578" s="9">
        <v>1</v>
      </c>
    </row>
    <row r="579" spans="1:9" x14ac:dyDescent="0.25">
      <c r="A579" t="s">
        <v>5724</v>
      </c>
      <c r="B579" s="9"/>
      <c r="C579" s="9"/>
      <c r="D579" s="9">
        <v>1</v>
      </c>
      <c r="E579" s="9"/>
      <c r="F579" s="9">
        <v>1</v>
      </c>
      <c r="G579" s="9"/>
      <c r="H579" s="9"/>
      <c r="I579" s="9">
        <v>2</v>
      </c>
    </row>
    <row r="580" spans="1:9" x14ac:dyDescent="0.25">
      <c r="A580" t="s">
        <v>2732</v>
      </c>
      <c r="B580" s="9"/>
      <c r="C580" s="9"/>
      <c r="D580" s="9"/>
      <c r="E580" s="9"/>
      <c r="F580" s="9"/>
      <c r="G580" s="9">
        <v>1</v>
      </c>
      <c r="H580" s="9"/>
      <c r="I580" s="9">
        <v>1</v>
      </c>
    </row>
    <row r="581" spans="1:9" x14ac:dyDescent="0.25">
      <c r="A581" t="s">
        <v>1453</v>
      </c>
      <c r="B581" s="9">
        <v>1</v>
      </c>
      <c r="C581" s="9"/>
      <c r="D581" s="9"/>
      <c r="E581" s="9">
        <v>1</v>
      </c>
      <c r="F581" s="9"/>
      <c r="G581" s="9"/>
      <c r="H581" s="9"/>
      <c r="I581" s="9">
        <v>2</v>
      </c>
    </row>
    <row r="582" spans="1:9" x14ac:dyDescent="0.25">
      <c r="A582" t="s">
        <v>401</v>
      </c>
      <c r="B582" s="9"/>
      <c r="C582" s="9"/>
      <c r="D582" s="9"/>
      <c r="E582" s="9"/>
      <c r="F582" s="9"/>
      <c r="G582" s="9">
        <v>1</v>
      </c>
      <c r="H582" s="9"/>
      <c r="I582" s="9">
        <v>1</v>
      </c>
    </row>
    <row r="583" spans="1:9" x14ac:dyDescent="0.25">
      <c r="A583" t="s">
        <v>10310</v>
      </c>
      <c r="B583" s="9"/>
      <c r="C583" s="9"/>
      <c r="D583" s="9"/>
      <c r="E583" s="9"/>
      <c r="F583" s="9"/>
      <c r="G583" s="9"/>
      <c r="H583" s="9">
        <v>1</v>
      </c>
      <c r="I583" s="9">
        <v>1</v>
      </c>
    </row>
    <row r="584" spans="1:9" x14ac:dyDescent="0.25">
      <c r="A584" t="s">
        <v>196</v>
      </c>
      <c r="B584" s="9"/>
      <c r="C584" s="9"/>
      <c r="D584" s="9">
        <v>1</v>
      </c>
      <c r="E584" s="9">
        <v>1</v>
      </c>
      <c r="F584" s="9"/>
      <c r="G584" s="9"/>
      <c r="H584" s="9"/>
      <c r="I584" s="9">
        <v>2</v>
      </c>
    </row>
    <row r="585" spans="1:9" x14ac:dyDescent="0.25">
      <c r="A585" t="s">
        <v>10617</v>
      </c>
      <c r="B585" s="9"/>
      <c r="C585" s="9"/>
      <c r="D585" s="9"/>
      <c r="E585" s="9"/>
      <c r="F585" s="9">
        <v>1</v>
      </c>
      <c r="G585" s="9"/>
      <c r="H585" s="9"/>
      <c r="I585" s="9">
        <v>1</v>
      </c>
    </row>
    <row r="586" spans="1:9" x14ac:dyDescent="0.25">
      <c r="A586" t="s">
        <v>14545</v>
      </c>
      <c r="B586" s="9"/>
      <c r="C586" s="9"/>
      <c r="D586" s="9"/>
      <c r="E586" s="9"/>
      <c r="F586" s="9"/>
      <c r="G586" s="9">
        <v>1</v>
      </c>
      <c r="H586" s="9"/>
      <c r="I586" s="9">
        <v>1</v>
      </c>
    </row>
    <row r="587" spans="1:9" x14ac:dyDescent="0.25">
      <c r="A587" t="s">
        <v>5263</v>
      </c>
      <c r="B587" s="9"/>
      <c r="C587" s="9"/>
      <c r="D587" s="9">
        <v>1</v>
      </c>
      <c r="E587" s="9"/>
      <c r="F587" s="9"/>
      <c r="G587" s="9"/>
      <c r="H587" s="9"/>
      <c r="I587" s="9">
        <v>1</v>
      </c>
    </row>
    <row r="588" spans="1:9" x14ac:dyDescent="0.25">
      <c r="A588" t="s">
        <v>150</v>
      </c>
      <c r="B588" s="9"/>
      <c r="C588" s="9"/>
      <c r="D588" s="9">
        <v>1</v>
      </c>
      <c r="E588" s="9">
        <v>1</v>
      </c>
      <c r="F588" s="9"/>
      <c r="G588" s="9"/>
      <c r="H588" s="9"/>
      <c r="I588" s="9">
        <v>2</v>
      </c>
    </row>
    <row r="589" spans="1:9" x14ac:dyDescent="0.25">
      <c r="A589" t="s">
        <v>845</v>
      </c>
      <c r="B589" s="9"/>
      <c r="C589" s="9"/>
      <c r="D589" s="9">
        <v>1</v>
      </c>
      <c r="E589" s="9"/>
      <c r="F589" s="9"/>
      <c r="G589" s="9"/>
      <c r="H589" s="9"/>
      <c r="I589" s="9">
        <v>1</v>
      </c>
    </row>
    <row r="590" spans="1:9" x14ac:dyDescent="0.25">
      <c r="A590" t="s">
        <v>2046</v>
      </c>
      <c r="B590" s="9"/>
      <c r="C590" s="9"/>
      <c r="D590" s="9"/>
      <c r="E590" s="9">
        <v>1</v>
      </c>
      <c r="F590" s="9"/>
      <c r="G590" s="9"/>
      <c r="H590" s="9"/>
      <c r="I590" s="9">
        <v>1</v>
      </c>
    </row>
    <row r="591" spans="1:9" x14ac:dyDescent="0.25">
      <c r="A591" t="s">
        <v>340</v>
      </c>
      <c r="B591" s="9"/>
      <c r="C591" s="9"/>
      <c r="D591" s="9"/>
      <c r="E591" s="9"/>
      <c r="F591" s="9"/>
      <c r="G591" s="9">
        <v>1</v>
      </c>
      <c r="H591" s="9"/>
      <c r="I591" s="9">
        <v>1</v>
      </c>
    </row>
    <row r="592" spans="1:9" x14ac:dyDescent="0.25">
      <c r="A592" t="s">
        <v>11829</v>
      </c>
      <c r="B592" s="9"/>
      <c r="C592" s="9"/>
      <c r="D592" s="9"/>
      <c r="E592" s="9"/>
      <c r="F592" s="9"/>
      <c r="G592" s="9">
        <v>1</v>
      </c>
      <c r="H592" s="9"/>
      <c r="I592" s="9">
        <v>1</v>
      </c>
    </row>
    <row r="593" spans="1:9" x14ac:dyDescent="0.25">
      <c r="A593" t="s">
        <v>980</v>
      </c>
      <c r="B593" s="9"/>
      <c r="C593" s="9"/>
      <c r="D593" s="9"/>
      <c r="E593" s="9"/>
      <c r="F593" s="9"/>
      <c r="G593" s="9">
        <v>1</v>
      </c>
      <c r="H593" s="9"/>
      <c r="I593" s="9">
        <v>1</v>
      </c>
    </row>
    <row r="594" spans="1:9" x14ac:dyDescent="0.25">
      <c r="A594" t="s">
        <v>6780</v>
      </c>
      <c r="B594" s="9"/>
      <c r="C594" s="9"/>
      <c r="D594" s="9"/>
      <c r="E594" s="9"/>
      <c r="F594" s="9"/>
      <c r="G594" s="9"/>
      <c r="H594" s="9">
        <v>1</v>
      </c>
      <c r="I594" s="9">
        <v>1</v>
      </c>
    </row>
    <row r="595" spans="1:9" x14ac:dyDescent="0.25">
      <c r="A595" t="s">
        <v>1745</v>
      </c>
      <c r="B595" s="9"/>
      <c r="C595" s="9"/>
      <c r="D595" s="9">
        <v>1</v>
      </c>
      <c r="E595" s="9"/>
      <c r="F595" s="9">
        <v>1</v>
      </c>
      <c r="G595" s="9"/>
      <c r="H595" s="9"/>
      <c r="I595" s="9">
        <v>2</v>
      </c>
    </row>
    <row r="596" spans="1:9" x14ac:dyDescent="0.25">
      <c r="A596" t="s">
        <v>16309</v>
      </c>
      <c r="B596" s="9"/>
      <c r="C596" s="9"/>
      <c r="D596" s="9"/>
      <c r="E596" s="9">
        <v>1</v>
      </c>
      <c r="F596" s="9"/>
      <c r="G596" s="9"/>
      <c r="H596" s="9"/>
      <c r="I596" s="9">
        <v>1</v>
      </c>
    </row>
    <row r="597" spans="1:9" x14ac:dyDescent="0.25">
      <c r="A597" t="s">
        <v>1007</v>
      </c>
      <c r="B597" s="9">
        <v>1</v>
      </c>
      <c r="C597" s="9"/>
      <c r="D597" s="9"/>
      <c r="E597" s="9"/>
      <c r="F597" s="9"/>
      <c r="G597" s="9"/>
      <c r="H597" s="9"/>
      <c r="I597" s="9">
        <v>1</v>
      </c>
    </row>
    <row r="598" spans="1:9" x14ac:dyDescent="0.25">
      <c r="A598" t="s">
        <v>2460</v>
      </c>
      <c r="B598" s="9">
        <v>1</v>
      </c>
      <c r="C598" s="9"/>
      <c r="D598" s="9"/>
      <c r="E598" s="9">
        <v>1</v>
      </c>
      <c r="F598" s="9"/>
      <c r="G598" s="9"/>
      <c r="H598" s="9"/>
      <c r="I598" s="9">
        <v>2</v>
      </c>
    </row>
    <row r="599" spans="1:9" x14ac:dyDescent="0.25">
      <c r="A599" t="s">
        <v>4052</v>
      </c>
      <c r="B599" s="9"/>
      <c r="C599" s="9"/>
      <c r="D599" s="9"/>
      <c r="E599" s="9"/>
      <c r="F599" s="9"/>
      <c r="G599" s="9">
        <v>1</v>
      </c>
      <c r="H599" s="9"/>
      <c r="I599" s="9">
        <v>1</v>
      </c>
    </row>
    <row r="600" spans="1:9" x14ac:dyDescent="0.25">
      <c r="A600" t="s">
        <v>16656</v>
      </c>
      <c r="B600" s="9">
        <v>1</v>
      </c>
      <c r="C600" s="9"/>
      <c r="D600" s="9"/>
      <c r="E600" s="9"/>
      <c r="F600" s="9"/>
      <c r="G600" s="9"/>
      <c r="H600" s="9"/>
      <c r="I600" s="9">
        <v>1</v>
      </c>
    </row>
    <row r="601" spans="1:9" x14ac:dyDescent="0.25">
      <c r="A601" t="s">
        <v>1470</v>
      </c>
      <c r="B601" s="9"/>
      <c r="C601" s="9"/>
      <c r="D601" s="9">
        <v>1</v>
      </c>
      <c r="E601" s="9"/>
      <c r="F601" s="9"/>
      <c r="G601" s="9">
        <v>1</v>
      </c>
      <c r="H601" s="9"/>
      <c r="I601" s="9">
        <v>2</v>
      </c>
    </row>
    <row r="602" spans="1:9" x14ac:dyDescent="0.25">
      <c r="A602" t="s">
        <v>11536</v>
      </c>
      <c r="B602" s="9"/>
      <c r="C602" s="9"/>
      <c r="D602" s="9"/>
      <c r="E602" s="9"/>
      <c r="F602" s="9">
        <v>1</v>
      </c>
      <c r="G602" s="9"/>
      <c r="H602" s="9"/>
      <c r="I602" s="9">
        <v>1</v>
      </c>
    </row>
    <row r="603" spans="1:9" x14ac:dyDescent="0.25">
      <c r="A603" t="s">
        <v>1315</v>
      </c>
      <c r="B603" s="9"/>
      <c r="C603" s="9">
        <v>1</v>
      </c>
      <c r="D603" s="9"/>
      <c r="E603" s="9">
        <v>1</v>
      </c>
      <c r="F603" s="9"/>
      <c r="G603" s="9"/>
      <c r="H603" s="9"/>
      <c r="I603" s="9">
        <v>2</v>
      </c>
    </row>
    <row r="604" spans="1:9" x14ac:dyDescent="0.25">
      <c r="A604" t="s">
        <v>17543</v>
      </c>
      <c r="B604" s="9"/>
      <c r="C604" s="9"/>
      <c r="D604" s="9">
        <v>1</v>
      </c>
      <c r="E604" s="9"/>
      <c r="F604" s="9"/>
      <c r="G604" s="9"/>
      <c r="H604" s="9"/>
      <c r="I604" s="9">
        <v>1</v>
      </c>
    </row>
    <row r="605" spans="1:9" x14ac:dyDescent="0.25">
      <c r="A605" t="s">
        <v>2775</v>
      </c>
      <c r="B605" s="9">
        <v>1</v>
      </c>
      <c r="C605" s="9"/>
      <c r="D605" s="9"/>
      <c r="E605" s="9"/>
      <c r="F605" s="9">
        <v>1</v>
      </c>
      <c r="G605" s="9"/>
      <c r="H605" s="9"/>
      <c r="I605" s="9">
        <v>2</v>
      </c>
    </row>
    <row r="606" spans="1:9" x14ac:dyDescent="0.25">
      <c r="A606" t="s">
        <v>17757</v>
      </c>
      <c r="B606" s="9"/>
      <c r="C606" s="9"/>
      <c r="D606" s="9"/>
      <c r="E606" s="9">
        <v>1</v>
      </c>
      <c r="F606" s="9"/>
      <c r="G606" s="9"/>
      <c r="H606" s="9"/>
      <c r="I606" s="9">
        <v>1</v>
      </c>
    </row>
    <row r="607" spans="1:9" x14ac:dyDescent="0.25">
      <c r="A607" t="s">
        <v>18710</v>
      </c>
      <c r="B607" s="9"/>
      <c r="C607" s="9"/>
      <c r="D607" s="9"/>
      <c r="E607" s="9"/>
      <c r="F607" s="9">
        <v>1</v>
      </c>
      <c r="G607" s="9"/>
      <c r="H607" s="9"/>
      <c r="I607" s="9">
        <v>1</v>
      </c>
    </row>
    <row r="608" spans="1:9" x14ac:dyDescent="0.25">
      <c r="A608" t="s">
        <v>4125</v>
      </c>
      <c r="B608" s="9"/>
      <c r="C608" s="9"/>
      <c r="D608" s="9"/>
      <c r="E608" s="9">
        <v>1</v>
      </c>
      <c r="F608" s="9"/>
      <c r="G608" s="9"/>
      <c r="H608" s="9">
        <v>1</v>
      </c>
      <c r="I608" s="9">
        <v>2</v>
      </c>
    </row>
    <row r="609" spans="1:9" x14ac:dyDescent="0.25">
      <c r="A609" t="s">
        <v>18188</v>
      </c>
      <c r="B609" s="9">
        <v>1</v>
      </c>
      <c r="C609" s="9"/>
      <c r="D609" s="9"/>
      <c r="E609" s="9"/>
      <c r="F609" s="9"/>
      <c r="G609" s="9"/>
      <c r="H609" s="9"/>
      <c r="I609" s="9">
        <v>1</v>
      </c>
    </row>
    <row r="610" spans="1:9" x14ac:dyDescent="0.25">
      <c r="A610" t="s">
        <v>15794</v>
      </c>
      <c r="B610" s="9">
        <v>1</v>
      </c>
      <c r="C610" s="9"/>
      <c r="D610" s="9"/>
      <c r="E610" s="9"/>
      <c r="F610" s="9"/>
      <c r="G610" s="9"/>
      <c r="H610" s="9"/>
      <c r="I610" s="9">
        <v>1</v>
      </c>
    </row>
    <row r="611" spans="1:9" x14ac:dyDescent="0.25">
      <c r="A611" t="s">
        <v>1719</v>
      </c>
      <c r="B611" s="9"/>
      <c r="C611" s="9"/>
      <c r="D611" s="9"/>
      <c r="E611" s="9"/>
      <c r="F611" s="9">
        <v>1</v>
      </c>
      <c r="G611" s="9"/>
      <c r="H611" s="9"/>
      <c r="I611" s="9">
        <v>1</v>
      </c>
    </row>
    <row r="612" spans="1:9" x14ac:dyDescent="0.25">
      <c r="A612" t="s">
        <v>6605</v>
      </c>
      <c r="B612" s="9"/>
      <c r="C612" s="9"/>
      <c r="D612" s="9">
        <v>1</v>
      </c>
      <c r="E612" s="9"/>
      <c r="F612" s="9"/>
      <c r="G612" s="9"/>
      <c r="H612" s="9"/>
      <c r="I612" s="9">
        <v>1</v>
      </c>
    </row>
    <row r="613" spans="1:9" x14ac:dyDescent="0.25">
      <c r="A613" t="s">
        <v>10179</v>
      </c>
      <c r="B613" s="9"/>
      <c r="C613" s="9"/>
      <c r="D613" s="9"/>
      <c r="E613" s="9">
        <v>2</v>
      </c>
      <c r="F613" s="9"/>
      <c r="G613" s="9"/>
      <c r="H613" s="9"/>
      <c r="I613" s="9">
        <v>2</v>
      </c>
    </row>
    <row r="614" spans="1:9" x14ac:dyDescent="0.25">
      <c r="A614" t="s">
        <v>528</v>
      </c>
      <c r="B614" s="9"/>
      <c r="C614" s="9"/>
      <c r="D614" s="9">
        <v>1</v>
      </c>
      <c r="E614" s="9"/>
      <c r="F614" s="9"/>
      <c r="G614" s="9"/>
      <c r="H614" s="9"/>
      <c r="I614" s="9">
        <v>1</v>
      </c>
    </row>
    <row r="615" spans="1:9" x14ac:dyDescent="0.25">
      <c r="A615" t="s">
        <v>14019</v>
      </c>
      <c r="B615" s="9"/>
      <c r="C615" s="9"/>
      <c r="D615" s="9"/>
      <c r="E615" s="9"/>
      <c r="F615" s="9">
        <v>1</v>
      </c>
      <c r="G615" s="9"/>
      <c r="H615" s="9"/>
      <c r="I615" s="9">
        <v>1</v>
      </c>
    </row>
    <row r="616" spans="1:9" x14ac:dyDescent="0.25">
      <c r="A616" t="s">
        <v>4443</v>
      </c>
      <c r="B616" s="9"/>
      <c r="C616" s="9"/>
      <c r="D616" s="9"/>
      <c r="E616" s="9">
        <v>1</v>
      </c>
      <c r="F616" s="9">
        <v>1</v>
      </c>
      <c r="G616" s="9"/>
      <c r="H616" s="9"/>
      <c r="I616" s="9">
        <v>2</v>
      </c>
    </row>
    <row r="617" spans="1:9" x14ac:dyDescent="0.25">
      <c r="A617" t="s">
        <v>7358</v>
      </c>
      <c r="B617" s="9"/>
      <c r="C617" s="9">
        <v>1</v>
      </c>
      <c r="D617" s="9"/>
      <c r="E617" s="9">
        <v>1</v>
      </c>
      <c r="F617" s="9">
        <v>1</v>
      </c>
      <c r="G617" s="9"/>
      <c r="H617" s="9"/>
      <c r="I617" s="9">
        <v>3</v>
      </c>
    </row>
    <row r="618" spans="1:9" x14ac:dyDescent="0.25">
      <c r="A618" t="s">
        <v>17818</v>
      </c>
      <c r="B618" s="9"/>
      <c r="C618" s="9"/>
      <c r="D618" s="9"/>
      <c r="E618" s="9">
        <v>1</v>
      </c>
      <c r="F618" s="9"/>
      <c r="G618" s="9"/>
      <c r="H618" s="9"/>
      <c r="I618" s="9">
        <v>1</v>
      </c>
    </row>
    <row r="619" spans="1:9" x14ac:dyDescent="0.25">
      <c r="A619" t="s">
        <v>13286</v>
      </c>
      <c r="B619" s="9"/>
      <c r="C619" s="9"/>
      <c r="D619" s="9"/>
      <c r="E619" s="9"/>
      <c r="F619" s="9">
        <v>1</v>
      </c>
      <c r="G619" s="9"/>
      <c r="H619" s="9"/>
      <c r="I619" s="9">
        <v>1</v>
      </c>
    </row>
    <row r="620" spans="1:9" x14ac:dyDescent="0.25">
      <c r="A620" t="s">
        <v>13654</v>
      </c>
      <c r="B620" s="9">
        <v>1</v>
      </c>
      <c r="C620" s="9"/>
      <c r="D620" s="9"/>
      <c r="E620" s="9"/>
      <c r="F620" s="9"/>
      <c r="G620" s="9"/>
      <c r="H620" s="9"/>
      <c r="I620" s="9">
        <v>1</v>
      </c>
    </row>
    <row r="621" spans="1:9" x14ac:dyDescent="0.25">
      <c r="A621" t="s">
        <v>10706</v>
      </c>
      <c r="B621" s="9">
        <v>1</v>
      </c>
      <c r="C621" s="9"/>
      <c r="D621" s="9"/>
      <c r="E621" s="9"/>
      <c r="F621" s="9"/>
      <c r="G621" s="9">
        <v>1</v>
      </c>
      <c r="H621" s="9"/>
      <c r="I621" s="9">
        <v>2</v>
      </c>
    </row>
    <row r="622" spans="1:9" x14ac:dyDescent="0.25">
      <c r="A622" t="s">
        <v>164</v>
      </c>
      <c r="B622" s="9">
        <v>1</v>
      </c>
      <c r="C622" s="9"/>
      <c r="D622" s="9">
        <v>1</v>
      </c>
      <c r="E622" s="9">
        <v>1</v>
      </c>
      <c r="F622" s="9"/>
      <c r="G622" s="9">
        <v>1</v>
      </c>
      <c r="H622" s="9"/>
      <c r="I622" s="9">
        <v>4</v>
      </c>
    </row>
    <row r="623" spans="1:9" x14ac:dyDescent="0.25">
      <c r="A623" t="s">
        <v>15911</v>
      </c>
      <c r="B623" s="9"/>
      <c r="C623" s="9"/>
      <c r="D623" s="9"/>
      <c r="E623" s="9"/>
      <c r="F623" s="9">
        <v>1</v>
      </c>
      <c r="G623" s="9"/>
      <c r="H623" s="9"/>
      <c r="I623" s="9">
        <v>1</v>
      </c>
    </row>
    <row r="624" spans="1:9" x14ac:dyDescent="0.25">
      <c r="A624" t="s">
        <v>426</v>
      </c>
      <c r="B624" s="9"/>
      <c r="C624" s="9"/>
      <c r="D624" s="9">
        <v>1</v>
      </c>
      <c r="E624" s="9"/>
      <c r="F624" s="9"/>
      <c r="G624" s="9">
        <v>1</v>
      </c>
      <c r="H624" s="9"/>
      <c r="I624" s="9">
        <v>2</v>
      </c>
    </row>
    <row r="625" spans="1:9" x14ac:dyDescent="0.25">
      <c r="A625" t="s">
        <v>9256</v>
      </c>
      <c r="B625" s="9"/>
      <c r="C625" s="9"/>
      <c r="D625" s="9"/>
      <c r="E625" s="9"/>
      <c r="F625" s="9"/>
      <c r="G625" s="9"/>
      <c r="H625" s="9">
        <v>1</v>
      </c>
      <c r="I625" s="9">
        <v>1</v>
      </c>
    </row>
    <row r="626" spans="1:9" x14ac:dyDescent="0.25">
      <c r="A626" t="s">
        <v>407</v>
      </c>
      <c r="B626" s="9">
        <v>1</v>
      </c>
      <c r="C626" s="9"/>
      <c r="D626" s="9"/>
      <c r="E626" s="9"/>
      <c r="F626" s="9"/>
      <c r="G626" s="9">
        <v>2</v>
      </c>
      <c r="H626" s="9"/>
      <c r="I626" s="9">
        <v>3</v>
      </c>
    </row>
    <row r="627" spans="1:9" x14ac:dyDescent="0.25">
      <c r="A627" t="s">
        <v>138</v>
      </c>
      <c r="B627" s="9"/>
      <c r="C627" s="9">
        <v>1</v>
      </c>
      <c r="D627" s="9"/>
      <c r="E627" s="9"/>
      <c r="F627" s="9">
        <v>1</v>
      </c>
      <c r="G627" s="9"/>
      <c r="H627" s="9"/>
      <c r="I627" s="9">
        <v>2</v>
      </c>
    </row>
    <row r="628" spans="1:9" x14ac:dyDescent="0.25">
      <c r="A628" t="s">
        <v>800</v>
      </c>
      <c r="B628" s="9"/>
      <c r="C628" s="9"/>
      <c r="D628" s="9"/>
      <c r="E628" s="9"/>
      <c r="F628" s="9">
        <v>1</v>
      </c>
      <c r="G628" s="9"/>
      <c r="H628" s="9"/>
      <c r="I628" s="9">
        <v>1</v>
      </c>
    </row>
    <row r="629" spans="1:9" x14ac:dyDescent="0.25">
      <c r="A629" t="s">
        <v>3195</v>
      </c>
      <c r="B629" s="9">
        <v>1</v>
      </c>
      <c r="C629" s="9"/>
      <c r="D629" s="9"/>
      <c r="E629" s="9"/>
      <c r="F629" s="9">
        <v>1</v>
      </c>
      <c r="G629" s="9"/>
      <c r="H629" s="9"/>
      <c r="I629" s="9">
        <v>2</v>
      </c>
    </row>
    <row r="630" spans="1:9" x14ac:dyDescent="0.25">
      <c r="A630" t="s">
        <v>10215</v>
      </c>
      <c r="B630" s="9"/>
      <c r="C630" s="9"/>
      <c r="D630" s="9">
        <v>1</v>
      </c>
      <c r="E630" s="9"/>
      <c r="F630" s="9"/>
      <c r="G630" s="9"/>
      <c r="H630" s="9"/>
      <c r="I630" s="9">
        <v>1</v>
      </c>
    </row>
    <row r="631" spans="1:9" x14ac:dyDescent="0.25">
      <c r="A631" t="s">
        <v>14999</v>
      </c>
      <c r="B631" s="9"/>
      <c r="C631" s="9"/>
      <c r="D631" s="9"/>
      <c r="E631" s="9"/>
      <c r="F631" s="9"/>
      <c r="G631" s="9">
        <v>1</v>
      </c>
      <c r="H631" s="9"/>
      <c r="I631" s="9">
        <v>1</v>
      </c>
    </row>
    <row r="632" spans="1:9" x14ac:dyDescent="0.25">
      <c r="A632" t="s">
        <v>15932</v>
      </c>
      <c r="B632" s="9"/>
      <c r="C632" s="9"/>
      <c r="D632" s="9"/>
      <c r="E632" s="9"/>
      <c r="F632" s="9"/>
      <c r="G632" s="9">
        <v>1</v>
      </c>
      <c r="H632" s="9"/>
      <c r="I632" s="9">
        <v>1</v>
      </c>
    </row>
    <row r="633" spans="1:9" x14ac:dyDescent="0.25">
      <c r="A633" t="s">
        <v>17469</v>
      </c>
      <c r="B633" s="9"/>
      <c r="C633" s="9"/>
      <c r="D633" s="9"/>
      <c r="E633" s="9"/>
      <c r="F633" s="9"/>
      <c r="G633" s="9">
        <v>1</v>
      </c>
      <c r="H633" s="9"/>
      <c r="I633" s="9">
        <v>1</v>
      </c>
    </row>
    <row r="634" spans="1:9" x14ac:dyDescent="0.25">
      <c r="A634" t="s">
        <v>3494</v>
      </c>
      <c r="B634" s="9"/>
      <c r="C634" s="9"/>
      <c r="D634" s="9">
        <v>1</v>
      </c>
      <c r="E634" s="9"/>
      <c r="F634" s="9"/>
      <c r="G634" s="9"/>
      <c r="H634" s="9"/>
      <c r="I634" s="9">
        <v>1</v>
      </c>
    </row>
    <row r="635" spans="1:9" x14ac:dyDescent="0.25">
      <c r="A635" t="s">
        <v>2560</v>
      </c>
      <c r="B635" s="9">
        <v>1</v>
      </c>
      <c r="C635" s="9"/>
      <c r="D635" s="9"/>
      <c r="E635" s="9"/>
      <c r="F635" s="9"/>
      <c r="G635" s="9"/>
      <c r="H635" s="9"/>
      <c r="I635" s="9">
        <v>1</v>
      </c>
    </row>
    <row r="636" spans="1:9" x14ac:dyDescent="0.25">
      <c r="A636" t="s">
        <v>3313</v>
      </c>
      <c r="B636" s="9">
        <v>1</v>
      </c>
      <c r="C636" s="9"/>
      <c r="D636" s="9"/>
      <c r="E636" s="9"/>
      <c r="F636" s="9"/>
      <c r="G636" s="9"/>
      <c r="H636" s="9"/>
      <c r="I636" s="9">
        <v>1</v>
      </c>
    </row>
    <row r="637" spans="1:9" x14ac:dyDescent="0.25">
      <c r="A637" t="s">
        <v>4003</v>
      </c>
      <c r="B637" s="9"/>
      <c r="C637" s="9">
        <v>1</v>
      </c>
      <c r="D637" s="9"/>
      <c r="E637" s="9"/>
      <c r="F637" s="9"/>
      <c r="G637" s="9"/>
      <c r="H637" s="9"/>
      <c r="I637" s="9">
        <v>1</v>
      </c>
    </row>
    <row r="638" spans="1:9" x14ac:dyDescent="0.25">
      <c r="A638" t="s">
        <v>1055</v>
      </c>
      <c r="B638" s="9">
        <v>1</v>
      </c>
      <c r="C638" s="9"/>
      <c r="D638" s="9"/>
      <c r="E638" s="9">
        <v>1</v>
      </c>
      <c r="F638" s="9"/>
      <c r="G638" s="9">
        <v>1</v>
      </c>
      <c r="H638" s="9">
        <v>1</v>
      </c>
      <c r="I638" s="9">
        <v>4</v>
      </c>
    </row>
    <row r="639" spans="1:9" x14ac:dyDescent="0.25">
      <c r="A639" t="s">
        <v>479</v>
      </c>
      <c r="B639" s="9"/>
      <c r="C639" s="9"/>
      <c r="D639" s="9"/>
      <c r="E639" s="9"/>
      <c r="F639" s="9">
        <v>1</v>
      </c>
      <c r="G639" s="9"/>
      <c r="H639" s="9"/>
      <c r="I639" s="9">
        <v>1</v>
      </c>
    </row>
    <row r="640" spans="1:9" x14ac:dyDescent="0.25">
      <c r="A640" t="s">
        <v>373</v>
      </c>
      <c r="B640" s="9"/>
      <c r="C640" s="9"/>
      <c r="D640" s="9">
        <v>1</v>
      </c>
      <c r="E640" s="9"/>
      <c r="F640" s="9"/>
      <c r="G640" s="9">
        <v>1</v>
      </c>
      <c r="H640" s="9"/>
      <c r="I640" s="9">
        <v>2</v>
      </c>
    </row>
    <row r="641" spans="1:9" x14ac:dyDescent="0.25">
      <c r="A641" t="s">
        <v>3561</v>
      </c>
      <c r="B641" s="9"/>
      <c r="C641" s="9">
        <v>1</v>
      </c>
      <c r="D641" s="9"/>
      <c r="E641" s="9"/>
      <c r="F641" s="9"/>
      <c r="G641" s="9"/>
      <c r="H641" s="9"/>
      <c r="I641" s="9">
        <v>1</v>
      </c>
    </row>
    <row r="642" spans="1:9" x14ac:dyDescent="0.25">
      <c r="A642" t="s">
        <v>1244</v>
      </c>
      <c r="B642" s="9"/>
      <c r="C642" s="9"/>
      <c r="D642" s="9"/>
      <c r="E642" s="9"/>
      <c r="F642" s="9">
        <v>1</v>
      </c>
      <c r="G642" s="9"/>
      <c r="H642" s="9"/>
      <c r="I642" s="9">
        <v>1</v>
      </c>
    </row>
    <row r="643" spans="1:9" x14ac:dyDescent="0.25">
      <c r="A643" t="s">
        <v>4922</v>
      </c>
      <c r="B643" s="9">
        <v>1</v>
      </c>
      <c r="C643" s="9"/>
      <c r="D643" s="9"/>
      <c r="E643" s="9"/>
      <c r="F643" s="9"/>
      <c r="G643" s="9"/>
      <c r="H643" s="9"/>
      <c r="I643" s="9">
        <v>1</v>
      </c>
    </row>
    <row r="644" spans="1:9" x14ac:dyDescent="0.25">
      <c r="A644" t="s">
        <v>4691</v>
      </c>
      <c r="B644" s="9">
        <v>1</v>
      </c>
      <c r="C644" s="9"/>
      <c r="D644" s="9"/>
      <c r="E644" s="9"/>
      <c r="F644" s="9"/>
      <c r="G644" s="9"/>
      <c r="H644" s="9"/>
      <c r="I644" s="9">
        <v>1</v>
      </c>
    </row>
    <row r="645" spans="1:9" x14ac:dyDescent="0.25">
      <c r="A645" t="s">
        <v>367</v>
      </c>
      <c r="B645" s="9"/>
      <c r="C645" s="9"/>
      <c r="D645" s="9"/>
      <c r="E645" s="9">
        <v>1</v>
      </c>
      <c r="F645" s="9"/>
      <c r="G645" s="9">
        <v>1</v>
      </c>
      <c r="H645" s="9">
        <v>1</v>
      </c>
      <c r="I645" s="9">
        <v>3</v>
      </c>
    </row>
    <row r="646" spans="1:9" x14ac:dyDescent="0.25">
      <c r="A646" t="s">
        <v>14751</v>
      </c>
      <c r="B646" s="9"/>
      <c r="C646" s="9">
        <v>1</v>
      </c>
      <c r="D646" s="9"/>
      <c r="E646" s="9"/>
      <c r="F646" s="9"/>
      <c r="G646" s="9"/>
      <c r="H646" s="9"/>
      <c r="I646" s="9">
        <v>1</v>
      </c>
    </row>
    <row r="647" spans="1:9" x14ac:dyDescent="0.25">
      <c r="A647" t="s">
        <v>720</v>
      </c>
      <c r="B647" s="9"/>
      <c r="C647" s="9">
        <v>1</v>
      </c>
      <c r="D647" s="9"/>
      <c r="E647" s="9"/>
      <c r="F647" s="9"/>
      <c r="G647" s="9">
        <v>1</v>
      </c>
      <c r="H647" s="9"/>
      <c r="I647" s="9">
        <v>2</v>
      </c>
    </row>
    <row r="648" spans="1:9" x14ac:dyDescent="0.25">
      <c r="A648" t="s">
        <v>3449</v>
      </c>
      <c r="B648" s="9"/>
      <c r="C648" s="9"/>
      <c r="D648" s="9"/>
      <c r="E648" s="9">
        <v>1</v>
      </c>
      <c r="F648" s="9"/>
      <c r="G648" s="9"/>
      <c r="H648" s="9"/>
      <c r="I648" s="9">
        <v>1</v>
      </c>
    </row>
    <row r="649" spans="1:9" x14ac:dyDescent="0.25">
      <c r="A649" t="s">
        <v>474</v>
      </c>
      <c r="B649" s="9"/>
      <c r="C649" s="9"/>
      <c r="D649" s="9">
        <v>1</v>
      </c>
      <c r="E649" s="9"/>
      <c r="F649" s="9"/>
      <c r="G649" s="9"/>
      <c r="H649" s="9"/>
      <c r="I649" s="9">
        <v>1</v>
      </c>
    </row>
    <row r="650" spans="1:9" x14ac:dyDescent="0.25">
      <c r="A650" t="s">
        <v>1695</v>
      </c>
      <c r="B650" s="9"/>
      <c r="C650" s="9">
        <v>1</v>
      </c>
      <c r="D650" s="9"/>
      <c r="E650" s="9"/>
      <c r="F650" s="9">
        <v>2</v>
      </c>
      <c r="G650" s="9"/>
      <c r="H650" s="9"/>
      <c r="I650" s="9">
        <v>3</v>
      </c>
    </row>
    <row r="651" spans="1:9" x14ac:dyDescent="0.25">
      <c r="A651" t="s">
        <v>16742</v>
      </c>
      <c r="B651" s="9"/>
      <c r="C651" s="9"/>
      <c r="D651" s="9"/>
      <c r="E651" s="9"/>
      <c r="F651" s="9"/>
      <c r="G651" s="9">
        <v>1</v>
      </c>
      <c r="H651" s="9"/>
      <c r="I651" s="9">
        <v>1</v>
      </c>
    </row>
    <row r="652" spans="1:9" x14ac:dyDescent="0.25">
      <c r="A652" t="s">
        <v>5744</v>
      </c>
      <c r="B652" s="9"/>
      <c r="C652" s="9"/>
      <c r="D652" s="9"/>
      <c r="E652" s="9">
        <v>1</v>
      </c>
      <c r="F652" s="9"/>
      <c r="G652" s="9">
        <v>1</v>
      </c>
      <c r="H652" s="9"/>
      <c r="I652" s="9">
        <v>2</v>
      </c>
    </row>
    <row r="653" spans="1:9" x14ac:dyDescent="0.25">
      <c r="A653" t="s">
        <v>3303</v>
      </c>
      <c r="B653" s="9">
        <v>1</v>
      </c>
      <c r="C653" s="9"/>
      <c r="D653" s="9"/>
      <c r="E653" s="9"/>
      <c r="F653" s="9"/>
      <c r="G653" s="9"/>
      <c r="H653" s="9"/>
      <c r="I653" s="9">
        <v>1</v>
      </c>
    </row>
    <row r="654" spans="1:9" x14ac:dyDescent="0.25">
      <c r="A654" t="s">
        <v>17770</v>
      </c>
      <c r="B654" s="9"/>
      <c r="C654" s="9"/>
      <c r="D654" s="9">
        <v>1</v>
      </c>
      <c r="E654" s="9"/>
      <c r="F654" s="9"/>
      <c r="G654" s="9"/>
      <c r="H654" s="9"/>
      <c r="I654" s="9">
        <v>1</v>
      </c>
    </row>
    <row r="655" spans="1:9" x14ac:dyDescent="0.25">
      <c r="A655" t="s">
        <v>1440</v>
      </c>
      <c r="B655" s="9"/>
      <c r="C655" s="9"/>
      <c r="D655" s="9">
        <v>1</v>
      </c>
      <c r="E655" s="9"/>
      <c r="F655" s="9"/>
      <c r="G655" s="9"/>
      <c r="H655" s="9"/>
      <c r="I655" s="9">
        <v>1</v>
      </c>
    </row>
    <row r="656" spans="1:9" x14ac:dyDescent="0.25">
      <c r="A656" t="s">
        <v>18811</v>
      </c>
      <c r="B656" s="9"/>
      <c r="C656" s="9"/>
      <c r="D656" s="9"/>
      <c r="E656" s="9"/>
      <c r="F656" s="9">
        <v>1</v>
      </c>
      <c r="G656" s="9"/>
      <c r="H656" s="9"/>
      <c r="I656" s="9">
        <v>1</v>
      </c>
    </row>
    <row r="657" spans="1:9" x14ac:dyDescent="0.25">
      <c r="A657" t="s">
        <v>11867</v>
      </c>
      <c r="B657" s="9"/>
      <c r="C657" s="9">
        <v>1</v>
      </c>
      <c r="D657" s="9">
        <v>1</v>
      </c>
      <c r="E657" s="9"/>
      <c r="F657" s="9"/>
      <c r="G657" s="9"/>
      <c r="H657" s="9"/>
      <c r="I657" s="9">
        <v>2</v>
      </c>
    </row>
    <row r="658" spans="1:9" x14ac:dyDescent="0.25">
      <c r="A658" t="s">
        <v>14836</v>
      </c>
      <c r="B658" s="9"/>
      <c r="C658" s="9">
        <v>1</v>
      </c>
      <c r="D658" s="9"/>
      <c r="E658" s="9"/>
      <c r="F658" s="9"/>
      <c r="G658" s="9"/>
      <c r="H658" s="9"/>
      <c r="I658" s="9">
        <v>1</v>
      </c>
    </row>
    <row r="659" spans="1:9" x14ac:dyDescent="0.25">
      <c r="A659" t="s">
        <v>18534</v>
      </c>
      <c r="B659" s="9"/>
      <c r="C659" s="9"/>
      <c r="D659" s="9"/>
      <c r="E659" s="9">
        <v>1</v>
      </c>
      <c r="F659" s="9"/>
      <c r="G659" s="9"/>
      <c r="H659" s="9"/>
      <c r="I659" s="9">
        <v>1</v>
      </c>
    </row>
    <row r="660" spans="1:9" x14ac:dyDescent="0.25">
      <c r="A660" t="s">
        <v>10925</v>
      </c>
      <c r="B660" s="9"/>
      <c r="C660" s="9"/>
      <c r="D660" s="9"/>
      <c r="E660" s="9"/>
      <c r="F660" s="9">
        <v>1</v>
      </c>
      <c r="G660" s="9"/>
      <c r="H660" s="9"/>
      <c r="I660" s="9">
        <v>1</v>
      </c>
    </row>
    <row r="661" spans="1:9" x14ac:dyDescent="0.25">
      <c r="A661" t="s">
        <v>72</v>
      </c>
      <c r="B661" s="9"/>
      <c r="C661" s="9"/>
      <c r="D661" s="9"/>
      <c r="E661" s="9">
        <v>2</v>
      </c>
      <c r="F661" s="9"/>
      <c r="G661" s="9"/>
      <c r="H661" s="9"/>
      <c r="I661" s="9">
        <v>2</v>
      </c>
    </row>
    <row r="662" spans="1:9" x14ac:dyDescent="0.25">
      <c r="A662" t="s">
        <v>5081</v>
      </c>
      <c r="B662" s="9"/>
      <c r="C662" s="9"/>
      <c r="D662" s="9"/>
      <c r="E662" s="9"/>
      <c r="F662" s="9"/>
      <c r="G662" s="9">
        <v>1</v>
      </c>
      <c r="H662" s="9"/>
      <c r="I662" s="9">
        <v>1</v>
      </c>
    </row>
    <row r="663" spans="1:9" x14ac:dyDescent="0.25">
      <c r="A663" t="s">
        <v>7312</v>
      </c>
      <c r="B663" s="9">
        <v>1</v>
      </c>
      <c r="C663" s="9"/>
      <c r="D663" s="9"/>
      <c r="E663" s="9"/>
      <c r="F663" s="9"/>
      <c r="G663" s="9"/>
      <c r="H663" s="9"/>
      <c r="I663" s="9">
        <v>1</v>
      </c>
    </row>
    <row r="664" spans="1:9" x14ac:dyDescent="0.25">
      <c r="A664" t="s">
        <v>17503</v>
      </c>
      <c r="B664" s="9"/>
      <c r="C664" s="9"/>
      <c r="D664" s="9"/>
      <c r="E664" s="9"/>
      <c r="F664" s="9">
        <v>1</v>
      </c>
      <c r="G664" s="9"/>
      <c r="H664" s="9"/>
      <c r="I664" s="9">
        <v>1</v>
      </c>
    </row>
    <row r="665" spans="1:9" x14ac:dyDescent="0.25">
      <c r="A665" t="s">
        <v>18802</v>
      </c>
      <c r="B665" s="9"/>
      <c r="C665" s="9"/>
      <c r="D665" s="9"/>
      <c r="E665" s="9"/>
      <c r="F665" s="9">
        <v>1</v>
      </c>
      <c r="G665" s="9"/>
      <c r="H665" s="9"/>
      <c r="I665" s="9">
        <v>1</v>
      </c>
    </row>
    <row r="666" spans="1:9" x14ac:dyDescent="0.25">
      <c r="A666" t="s">
        <v>3996</v>
      </c>
      <c r="B666" s="9"/>
      <c r="C666" s="9"/>
      <c r="D666" s="9"/>
      <c r="E666" s="9">
        <v>1</v>
      </c>
      <c r="F666" s="9"/>
      <c r="G666" s="9">
        <v>1</v>
      </c>
      <c r="H666" s="9"/>
      <c r="I666" s="9">
        <v>2</v>
      </c>
    </row>
    <row r="667" spans="1:9" x14ac:dyDescent="0.25">
      <c r="A667" t="s">
        <v>2219</v>
      </c>
      <c r="B667" s="9"/>
      <c r="C667" s="9"/>
      <c r="D667" s="9">
        <v>1</v>
      </c>
      <c r="E667" s="9"/>
      <c r="F667" s="9">
        <v>1</v>
      </c>
      <c r="G667" s="9"/>
      <c r="H667" s="9"/>
      <c r="I667" s="9">
        <v>2</v>
      </c>
    </row>
    <row r="668" spans="1:9" x14ac:dyDescent="0.25">
      <c r="A668" t="s">
        <v>16334</v>
      </c>
      <c r="B668" s="9"/>
      <c r="C668" s="9"/>
      <c r="D668" s="9"/>
      <c r="E668" s="9"/>
      <c r="F668" s="9"/>
      <c r="G668" s="9">
        <v>1</v>
      </c>
      <c r="H668" s="9"/>
      <c r="I668" s="9">
        <v>1</v>
      </c>
    </row>
    <row r="669" spans="1:9" x14ac:dyDescent="0.25">
      <c r="A669" t="s">
        <v>14386</v>
      </c>
      <c r="B669" s="9"/>
      <c r="C669" s="9"/>
      <c r="D669" s="9"/>
      <c r="E669" s="9"/>
      <c r="F669" s="9">
        <v>1</v>
      </c>
      <c r="G669" s="9"/>
      <c r="H669" s="9"/>
      <c r="I669" s="9">
        <v>1</v>
      </c>
    </row>
    <row r="670" spans="1:9" x14ac:dyDescent="0.25">
      <c r="A670" t="s">
        <v>7410</v>
      </c>
      <c r="B670" s="9"/>
      <c r="C670" s="9"/>
      <c r="D670" s="9"/>
      <c r="E670" s="9"/>
      <c r="F670" s="9">
        <v>1</v>
      </c>
      <c r="G670" s="9"/>
      <c r="H670" s="9"/>
      <c r="I670" s="9">
        <v>1</v>
      </c>
    </row>
    <row r="671" spans="1:9" x14ac:dyDescent="0.25">
      <c r="A671" t="s">
        <v>5825</v>
      </c>
      <c r="B671" s="9"/>
      <c r="C671" s="9"/>
      <c r="D671" s="9">
        <v>1</v>
      </c>
      <c r="E671" s="9"/>
      <c r="F671" s="9"/>
      <c r="G671" s="9"/>
      <c r="H671" s="9"/>
      <c r="I671" s="9">
        <v>1</v>
      </c>
    </row>
    <row r="672" spans="1:9" x14ac:dyDescent="0.25">
      <c r="A672" t="s">
        <v>6071</v>
      </c>
      <c r="B672" s="9"/>
      <c r="C672" s="9"/>
      <c r="D672" s="9"/>
      <c r="E672" s="9"/>
      <c r="F672" s="9"/>
      <c r="G672" s="9">
        <v>2</v>
      </c>
      <c r="H672" s="9"/>
      <c r="I672" s="9">
        <v>2</v>
      </c>
    </row>
    <row r="673" spans="1:9" x14ac:dyDescent="0.25">
      <c r="A673" t="s">
        <v>6320</v>
      </c>
      <c r="B673" s="9"/>
      <c r="C673" s="9"/>
      <c r="D673" s="9">
        <v>1</v>
      </c>
      <c r="E673" s="9"/>
      <c r="F673" s="9"/>
      <c r="G673" s="9"/>
      <c r="H673" s="9"/>
      <c r="I673" s="9">
        <v>1</v>
      </c>
    </row>
    <row r="674" spans="1:9" x14ac:dyDescent="0.25">
      <c r="A674" t="s">
        <v>3533</v>
      </c>
      <c r="B674" s="9">
        <v>1</v>
      </c>
      <c r="C674" s="9">
        <v>1</v>
      </c>
      <c r="D674" s="9"/>
      <c r="E674" s="9"/>
      <c r="F674" s="9"/>
      <c r="G674" s="9"/>
      <c r="H674" s="9"/>
      <c r="I674" s="9">
        <v>2</v>
      </c>
    </row>
    <row r="675" spans="1:9" x14ac:dyDescent="0.25">
      <c r="A675" t="s">
        <v>9215</v>
      </c>
      <c r="B675" s="9"/>
      <c r="C675" s="9"/>
      <c r="D675" s="9"/>
      <c r="E675" s="9">
        <v>1</v>
      </c>
      <c r="F675" s="9"/>
      <c r="G675" s="9"/>
      <c r="H675" s="9"/>
      <c r="I675" s="9">
        <v>1</v>
      </c>
    </row>
    <row r="676" spans="1:9" x14ac:dyDescent="0.25">
      <c r="A676" t="s">
        <v>2984</v>
      </c>
      <c r="B676" s="9"/>
      <c r="C676" s="9"/>
      <c r="D676" s="9"/>
      <c r="E676" s="9"/>
      <c r="F676" s="9">
        <v>1</v>
      </c>
      <c r="G676" s="9"/>
      <c r="H676" s="9"/>
      <c r="I676" s="9">
        <v>1</v>
      </c>
    </row>
    <row r="677" spans="1:9" x14ac:dyDescent="0.25">
      <c r="A677" t="s">
        <v>3696</v>
      </c>
      <c r="B677" s="9"/>
      <c r="C677" s="9"/>
      <c r="D677" s="9">
        <v>1</v>
      </c>
      <c r="E677" s="9"/>
      <c r="F677" s="9">
        <v>1</v>
      </c>
      <c r="G677" s="9">
        <v>1</v>
      </c>
      <c r="H677" s="9"/>
      <c r="I677" s="9">
        <v>3</v>
      </c>
    </row>
    <row r="678" spans="1:9" x14ac:dyDescent="0.25">
      <c r="A678" t="s">
        <v>17187</v>
      </c>
      <c r="B678" s="9"/>
      <c r="C678" s="9">
        <v>1</v>
      </c>
      <c r="D678" s="9"/>
      <c r="E678" s="9"/>
      <c r="F678" s="9"/>
      <c r="G678" s="9"/>
      <c r="H678" s="9"/>
      <c r="I678" s="9">
        <v>1</v>
      </c>
    </row>
    <row r="679" spans="1:9" x14ac:dyDescent="0.25">
      <c r="A679" t="s">
        <v>9443</v>
      </c>
      <c r="B679" s="9"/>
      <c r="C679" s="9">
        <v>1</v>
      </c>
      <c r="D679" s="9"/>
      <c r="E679" s="9"/>
      <c r="F679" s="9"/>
      <c r="G679" s="9"/>
      <c r="H679" s="9"/>
      <c r="I679" s="9">
        <v>1</v>
      </c>
    </row>
    <row r="680" spans="1:9" x14ac:dyDescent="0.25">
      <c r="A680" t="s">
        <v>1679</v>
      </c>
      <c r="B680" s="9"/>
      <c r="C680" s="9"/>
      <c r="D680" s="9"/>
      <c r="E680" s="9"/>
      <c r="F680" s="9">
        <v>1</v>
      </c>
      <c r="G680" s="9"/>
      <c r="H680" s="9"/>
      <c r="I680" s="9">
        <v>1</v>
      </c>
    </row>
    <row r="681" spans="1:9" x14ac:dyDescent="0.25">
      <c r="A681" t="s">
        <v>2151</v>
      </c>
      <c r="B681" s="9"/>
      <c r="C681" s="9">
        <v>1</v>
      </c>
      <c r="D681" s="9"/>
      <c r="E681" s="9">
        <v>1</v>
      </c>
      <c r="F681" s="9"/>
      <c r="G681" s="9"/>
      <c r="H681" s="9"/>
      <c r="I681" s="9">
        <v>2</v>
      </c>
    </row>
    <row r="682" spans="1:9" x14ac:dyDescent="0.25">
      <c r="A682" t="s">
        <v>2085</v>
      </c>
      <c r="B682" s="9"/>
      <c r="C682" s="9"/>
      <c r="D682" s="9">
        <v>1</v>
      </c>
      <c r="E682" s="9"/>
      <c r="F682" s="9">
        <v>1</v>
      </c>
      <c r="G682" s="9">
        <v>1</v>
      </c>
      <c r="H682" s="9"/>
      <c r="I682" s="9">
        <v>3</v>
      </c>
    </row>
    <row r="683" spans="1:9" x14ac:dyDescent="0.25">
      <c r="A683" t="s">
        <v>8825</v>
      </c>
      <c r="B683" s="9"/>
      <c r="C683" s="9"/>
      <c r="D683" s="9"/>
      <c r="E683" s="9"/>
      <c r="F683" s="9">
        <v>1</v>
      </c>
      <c r="G683" s="9"/>
      <c r="H683" s="9"/>
      <c r="I683" s="9">
        <v>1</v>
      </c>
    </row>
    <row r="684" spans="1:9" x14ac:dyDescent="0.25">
      <c r="A684" t="s">
        <v>216</v>
      </c>
      <c r="B684" s="9"/>
      <c r="C684" s="9"/>
      <c r="D684" s="9"/>
      <c r="E684" s="9">
        <v>1</v>
      </c>
      <c r="F684" s="9"/>
      <c r="G684" s="9"/>
      <c r="H684" s="9"/>
      <c r="I684" s="9">
        <v>1</v>
      </c>
    </row>
    <row r="685" spans="1:9" x14ac:dyDescent="0.25">
      <c r="A685" t="s">
        <v>17642</v>
      </c>
      <c r="B685" s="9"/>
      <c r="C685" s="9"/>
      <c r="D685" s="9"/>
      <c r="E685" s="9"/>
      <c r="F685" s="9">
        <v>1</v>
      </c>
      <c r="G685" s="9"/>
      <c r="H685" s="9"/>
      <c r="I685" s="9">
        <v>1</v>
      </c>
    </row>
    <row r="686" spans="1:9" x14ac:dyDescent="0.25">
      <c r="A686" t="s">
        <v>13256</v>
      </c>
      <c r="B686" s="9">
        <v>1</v>
      </c>
      <c r="C686" s="9"/>
      <c r="D686" s="9"/>
      <c r="E686" s="9"/>
      <c r="F686" s="9"/>
      <c r="G686" s="9"/>
      <c r="H686" s="9"/>
      <c r="I686" s="9">
        <v>1</v>
      </c>
    </row>
    <row r="687" spans="1:9" x14ac:dyDescent="0.25">
      <c r="A687" t="s">
        <v>18714</v>
      </c>
      <c r="B687" s="9"/>
      <c r="C687" s="9"/>
      <c r="D687" s="9">
        <v>1</v>
      </c>
      <c r="E687" s="9"/>
      <c r="F687" s="9"/>
      <c r="G687" s="9"/>
      <c r="H687" s="9"/>
      <c r="I687" s="9">
        <v>1</v>
      </c>
    </row>
    <row r="688" spans="1:9" x14ac:dyDescent="0.25">
      <c r="A688" t="s">
        <v>686</v>
      </c>
      <c r="B688" s="9">
        <v>1</v>
      </c>
      <c r="C688" s="9">
        <v>1</v>
      </c>
      <c r="D688" s="9"/>
      <c r="E688" s="9">
        <v>1</v>
      </c>
      <c r="F688" s="9">
        <v>2</v>
      </c>
      <c r="G688" s="9"/>
      <c r="H688" s="9"/>
      <c r="I688" s="9">
        <v>5</v>
      </c>
    </row>
    <row r="689" spans="1:9" x14ac:dyDescent="0.25">
      <c r="A689" t="s">
        <v>11743</v>
      </c>
      <c r="B689" s="9"/>
      <c r="C689" s="9"/>
      <c r="D689" s="9"/>
      <c r="E689" s="9"/>
      <c r="F689" s="9"/>
      <c r="G689" s="9"/>
      <c r="H689" s="9">
        <v>1</v>
      </c>
      <c r="I689" s="9">
        <v>1</v>
      </c>
    </row>
    <row r="690" spans="1:9" x14ac:dyDescent="0.25">
      <c r="A690" t="s">
        <v>16646</v>
      </c>
      <c r="B690" s="9"/>
      <c r="C690" s="9"/>
      <c r="D690" s="9"/>
      <c r="E690" s="9"/>
      <c r="F690" s="9">
        <v>1</v>
      </c>
      <c r="G690" s="9"/>
      <c r="H690" s="9"/>
      <c r="I690" s="9">
        <v>1</v>
      </c>
    </row>
    <row r="691" spans="1:9" x14ac:dyDescent="0.25">
      <c r="A691" t="s">
        <v>785</v>
      </c>
      <c r="B691" s="9"/>
      <c r="C691" s="9">
        <v>1</v>
      </c>
      <c r="D691" s="9"/>
      <c r="E691" s="9"/>
      <c r="F691" s="9"/>
      <c r="G691" s="9"/>
      <c r="H691" s="9"/>
      <c r="I691" s="9">
        <v>1</v>
      </c>
    </row>
    <row r="692" spans="1:9" x14ac:dyDescent="0.25">
      <c r="A692" t="s">
        <v>1486</v>
      </c>
      <c r="B692" s="9"/>
      <c r="C692" s="9">
        <v>1</v>
      </c>
      <c r="D692" s="9">
        <v>2</v>
      </c>
      <c r="E692" s="9"/>
      <c r="F692" s="9"/>
      <c r="G692" s="9">
        <v>1</v>
      </c>
      <c r="H692" s="9"/>
      <c r="I692" s="9">
        <v>4</v>
      </c>
    </row>
    <row r="693" spans="1:9" x14ac:dyDescent="0.25">
      <c r="A693" t="s">
        <v>16274</v>
      </c>
      <c r="B693" s="9"/>
      <c r="C693" s="9"/>
      <c r="D693" s="9">
        <v>1</v>
      </c>
      <c r="E693" s="9"/>
      <c r="F693" s="9"/>
      <c r="G693" s="9"/>
      <c r="H693" s="9"/>
      <c r="I693" s="9">
        <v>1</v>
      </c>
    </row>
    <row r="694" spans="1:9" x14ac:dyDescent="0.25">
      <c r="A694" t="s">
        <v>5444</v>
      </c>
      <c r="B694" s="9">
        <v>1</v>
      </c>
      <c r="C694" s="9"/>
      <c r="D694" s="9"/>
      <c r="E694" s="9"/>
      <c r="F694" s="9"/>
      <c r="G694" s="9"/>
      <c r="H694" s="9"/>
      <c r="I694" s="9">
        <v>1</v>
      </c>
    </row>
    <row r="695" spans="1:9" x14ac:dyDescent="0.25">
      <c r="A695" t="s">
        <v>13241</v>
      </c>
      <c r="B695" s="9">
        <v>1</v>
      </c>
      <c r="C695" s="9"/>
      <c r="D695" s="9"/>
      <c r="E695" s="9"/>
      <c r="F695" s="9"/>
      <c r="G695" s="9"/>
      <c r="H695" s="9"/>
      <c r="I695" s="9">
        <v>1</v>
      </c>
    </row>
    <row r="696" spans="1:9" x14ac:dyDescent="0.25">
      <c r="A696" t="s">
        <v>1500</v>
      </c>
      <c r="B696" s="9"/>
      <c r="C696" s="9"/>
      <c r="D696" s="9"/>
      <c r="E696" s="9">
        <v>1</v>
      </c>
      <c r="F696" s="9"/>
      <c r="G696" s="9"/>
      <c r="H696" s="9"/>
      <c r="I696" s="9">
        <v>1</v>
      </c>
    </row>
    <row r="697" spans="1:9" x14ac:dyDescent="0.25">
      <c r="A697" t="s">
        <v>4138</v>
      </c>
      <c r="B697" s="9"/>
      <c r="C697" s="9"/>
      <c r="D697" s="9"/>
      <c r="E697" s="9"/>
      <c r="F697" s="9">
        <v>1</v>
      </c>
      <c r="G697" s="9"/>
      <c r="H697" s="9"/>
      <c r="I697" s="9">
        <v>1</v>
      </c>
    </row>
    <row r="698" spans="1:9" x14ac:dyDescent="0.25">
      <c r="A698" t="s">
        <v>14347</v>
      </c>
      <c r="B698" s="9"/>
      <c r="C698" s="9"/>
      <c r="D698" s="9"/>
      <c r="E698" s="9"/>
      <c r="F698" s="9"/>
      <c r="G698" s="9">
        <v>1</v>
      </c>
      <c r="H698" s="9"/>
      <c r="I698" s="9">
        <v>1</v>
      </c>
    </row>
    <row r="699" spans="1:9" x14ac:dyDescent="0.25">
      <c r="A699" t="s">
        <v>17438</v>
      </c>
      <c r="B699" s="9"/>
      <c r="C699" s="9">
        <v>1</v>
      </c>
      <c r="D699" s="9"/>
      <c r="E699" s="9"/>
      <c r="F699" s="9"/>
      <c r="G699" s="9"/>
      <c r="H699" s="9"/>
      <c r="I699" s="9">
        <v>1</v>
      </c>
    </row>
    <row r="700" spans="1:9" x14ac:dyDescent="0.25">
      <c r="A700" t="s">
        <v>10564</v>
      </c>
      <c r="B700" s="9"/>
      <c r="C700" s="9"/>
      <c r="D700" s="9">
        <v>1</v>
      </c>
      <c r="E700" s="9"/>
      <c r="F700" s="9"/>
      <c r="G700" s="9"/>
      <c r="H700" s="9"/>
      <c r="I700" s="9">
        <v>1</v>
      </c>
    </row>
    <row r="701" spans="1:9" x14ac:dyDescent="0.25">
      <c r="A701" t="s">
        <v>11019</v>
      </c>
      <c r="B701" s="9"/>
      <c r="C701" s="9"/>
      <c r="D701" s="9">
        <v>1</v>
      </c>
      <c r="E701" s="9"/>
      <c r="F701" s="9"/>
      <c r="G701" s="9"/>
      <c r="H701" s="9"/>
      <c r="I701" s="9">
        <v>1</v>
      </c>
    </row>
    <row r="702" spans="1:9" x14ac:dyDescent="0.25">
      <c r="A702" t="s">
        <v>5361</v>
      </c>
      <c r="B702" s="9"/>
      <c r="C702" s="9">
        <v>1</v>
      </c>
      <c r="D702" s="9"/>
      <c r="E702" s="9"/>
      <c r="F702" s="9"/>
      <c r="G702" s="9"/>
      <c r="H702" s="9"/>
      <c r="I702" s="9">
        <v>1</v>
      </c>
    </row>
    <row r="703" spans="1:9" x14ac:dyDescent="0.25">
      <c r="A703" t="s">
        <v>6800</v>
      </c>
      <c r="B703" s="9"/>
      <c r="C703" s="9">
        <v>1</v>
      </c>
      <c r="D703" s="9"/>
      <c r="E703" s="9"/>
      <c r="F703" s="9"/>
      <c r="G703" s="9"/>
      <c r="H703" s="9"/>
      <c r="I703" s="9">
        <v>1</v>
      </c>
    </row>
    <row r="704" spans="1:9" x14ac:dyDescent="0.25">
      <c r="A704" t="s">
        <v>18884</v>
      </c>
      <c r="B704" s="9"/>
      <c r="C704" s="9"/>
      <c r="D704" s="9"/>
      <c r="E704" s="9"/>
      <c r="F704" s="9">
        <v>1</v>
      </c>
      <c r="G704" s="9"/>
      <c r="H704" s="9"/>
      <c r="I704" s="9">
        <v>1</v>
      </c>
    </row>
    <row r="705" spans="1:9" x14ac:dyDescent="0.25">
      <c r="A705" t="s">
        <v>13265</v>
      </c>
      <c r="B705" s="9">
        <v>1</v>
      </c>
      <c r="C705" s="9"/>
      <c r="D705" s="9"/>
      <c r="E705" s="9"/>
      <c r="F705" s="9"/>
      <c r="G705" s="9"/>
      <c r="H705" s="9"/>
      <c r="I705" s="9">
        <v>1</v>
      </c>
    </row>
    <row r="706" spans="1:9" x14ac:dyDescent="0.25">
      <c r="A706" t="s">
        <v>3929</v>
      </c>
      <c r="B706" s="9">
        <v>1</v>
      </c>
      <c r="C706" s="9"/>
      <c r="D706" s="9"/>
      <c r="E706" s="9"/>
      <c r="F706" s="9"/>
      <c r="G706" s="9"/>
      <c r="H706" s="9"/>
      <c r="I706" s="9">
        <v>1</v>
      </c>
    </row>
    <row r="707" spans="1:9" x14ac:dyDescent="0.25">
      <c r="A707" t="s">
        <v>1595</v>
      </c>
      <c r="B707" s="9"/>
      <c r="C707" s="9"/>
      <c r="D707" s="9">
        <v>1</v>
      </c>
      <c r="E707" s="9"/>
      <c r="F707" s="9"/>
      <c r="G707" s="9">
        <v>1</v>
      </c>
      <c r="H707" s="9"/>
      <c r="I707" s="9">
        <v>2</v>
      </c>
    </row>
    <row r="708" spans="1:9" x14ac:dyDescent="0.25">
      <c r="A708" t="s">
        <v>8573</v>
      </c>
      <c r="B708" s="9"/>
      <c r="C708" s="9"/>
      <c r="D708" s="9"/>
      <c r="E708" s="9">
        <v>1</v>
      </c>
      <c r="F708" s="9"/>
      <c r="G708" s="9"/>
      <c r="H708" s="9"/>
      <c r="I708" s="9">
        <v>1</v>
      </c>
    </row>
    <row r="709" spans="1:9" x14ac:dyDescent="0.25">
      <c r="A709" t="s">
        <v>5808</v>
      </c>
      <c r="B709" s="9">
        <v>1</v>
      </c>
      <c r="C709" s="9"/>
      <c r="D709" s="9"/>
      <c r="E709" s="9"/>
      <c r="F709" s="9">
        <v>1</v>
      </c>
      <c r="G709" s="9">
        <v>1</v>
      </c>
      <c r="H709" s="9"/>
      <c r="I709" s="9">
        <v>3</v>
      </c>
    </row>
    <row r="710" spans="1:9" x14ac:dyDescent="0.25">
      <c r="A710" t="s">
        <v>16939</v>
      </c>
      <c r="B710" s="9"/>
      <c r="C710" s="9"/>
      <c r="D710" s="9">
        <v>1</v>
      </c>
      <c r="E710" s="9"/>
      <c r="F710" s="9"/>
      <c r="G710" s="9"/>
      <c r="H710" s="9"/>
      <c r="I710" s="9">
        <v>1</v>
      </c>
    </row>
    <row r="711" spans="1:9" x14ac:dyDescent="0.25">
      <c r="A711" t="s">
        <v>4267</v>
      </c>
      <c r="B711" s="9"/>
      <c r="C711" s="9">
        <v>1</v>
      </c>
      <c r="D711" s="9"/>
      <c r="E711" s="9"/>
      <c r="F711" s="9">
        <v>1</v>
      </c>
      <c r="G711" s="9"/>
      <c r="H711" s="9"/>
      <c r="I711" s="9">
        <v>2</v>
      </c>
    </row>
    <row r="712" spans="1:9" x14ac:dyDescent="0.25">
      <c r="A712" t="s">
        <v>16495</v>
      </c>
      <c r="B712" s="9">
        <v>1</v>
      </c>
      <c r="C712" s="9"/>
      <c r="D712" s="9"/>
      <c r="E712" s="9"/>
      <c r="F712" s="9"/>
      <c r="G712" s="9"/>
      <c r="H712" s="9"/>
      <c r="I712" s="9">
        <v>1</v>
      </c>
    </row>
    <row r="713" spans="1:9" x14ac:dyDescent="0.25">
      <c r="A713" t="s">
        <v>1274</v>
      </c>
      <c r="B713" s="9"/>
      <c r="C713" s="9">
        <v>1</v>
      </c>
      <c r="D713" s="9">
        <v>1</v>
      </c>
      <c r="E713" s="9">
        <v>2</v>
      </c>
      <c r="F713" s="9"/>
      <c r="G713" s="9"/>
      <c r="H713" s="9"/>
      <c r="I713" s="9">
        <v>4</v>
      </c>
    </row>
    <row r="714" spans="1:9" x14ac:dyDescent="0.25">
      <c r="A714" t="s">
        <v>334</v>
      </c>
      <c r="B714" s="9"/>
      <c r="C714" s="9">
        <v>2</v>
      </c>
      <c r="D714" s="9">
        <v>1</v>
      </c>
      <c r="E714" s="9"/>
      <c r="F714" s="9"/>
      <c r="G714" s="9">
        <v>1</v>
      </c>
      <c r="H714" s="9"/>
      <c r="I714" s="9">
        <v>4</v>
      </c>
    </row>
    <row r="715" spans="1:9" x14ac:dyDescent="0.25">
      <c r="A715" t="s">
        <v>12461</v>
      </c>
      <c r="B715" s="9">
        <v>1</v>
      </c>
      <c r="C715" s="9"/>
      <c r="D715" s="9"/>
      <c r="E715" s="9"/>
      <c r="F715" s="9"/>
      <c r="G715" s="9"/>
      <c r="H715" s="9"/>
      <c r="I715" s="9">
        <v>1</v>
      </c>
    </row>
    <row r="716" spans="1:9" x14ac:dyDescent="0.25">
      <c r="A716" t="s">
        <v>13912</v>
      </c>
      <c r="B716" s="9"/>
      <c r="C716" s="9"/>
      <c r="D716" s="9"/>
      <c r="E716" s="9"/>
      <c r="F716" s="9">
        <v>1</v>
      </c>
      <c r="G716" s="9"/>
      <c r="H716" s="9"/>
      <c r="I716" s="9">
        <v>1</v>
      </c>
    </row>
    <row r="717" spans="1:9" x14ac:dyDescent="0.25">
      <c r="A717" t="s">
        <v>7815</v>
      </c>
      <c r="B717" s="9">
        <v>1</v>
      </c>
      <c r="C717" s="9"/>
      <c r="D717" s="9"/>
      <c r="E717" s="9"/>
      <c r="F717" s="9"/>
      <c r="G717" s="9"/>
      <c r="H717" s="9"/>
      <c r="I717" s="9">
        <v>1</v>
      </c>
    </row>
    <row r="718" spans="1:9" x14ac:dyDescent="0.25">
      <c r="A718" t="s">
        <v>1487</v>
      </c>
      <c r="B718" s="9">
        <v>1</v>
      </c>
      <c r="C718" s="9"/>
      <c r="D718" s="9"/>
      <c r="E718" s="9"/>
      <c r="F718" s="9"/>
      <c r="G718" s="9"/>
      <c r="H718" s="9"/>
      <c r="I718" s="9">
        <v>1</v>
      </c>
    </row>
    <row r="719" spans="1:9" x14ac:dyDescent="0.25">
      <c r="A719" t="s">
        <v>16330</v>
      </c>
      <c r="B719" s="9"/>
      <c r="C719" s="9">
        <v>1</v>
      </c>
      <c r="D719" s="9"/>
      <c r="E719" s="9"/>
      <c r="F719" s="9"/>
      <c r="G719" s="9"/>
      <c r="H719" s="9"/>
      <c r="I719" s="9">
        <v>1</v>
      </c>
    </row>
    <row r="720" spans="1:9" x14ac:dyDescent="0.25">
      <c r="A720" t="s">
        <v>16737</v>
      </c>
      <c r="B720" s="9"/>
      <c r="C720" s="9"/>
      <c r="D720" s="9"/>
      <c r="E720" s="9"/>
      <c r="F720" s="9"/>
      <c r="G720" s="9">
        <v>1</v>
      </c>
      <c r="H720" s="9"/>
      <c r="I720" s="9">
        <v>1</v>
      </c>
    </row>
    <row r="721" spans="1:9" x14ac:dyDescent="0.25">
      <c r="A721" t="s">
        <v>2030</v>
      </c>
      <c r="B721" s="9"/>
      <c r="C721" s="9">
        <v>1</v>
      </c>
      <c r="D721" s="9">
        <v>1</v>
      </c>
      <c r="E721" s="9"/>
      <c r="F721" s="9"/>
      <c r="G721" s="9">
        <v>1</v>
      </c>
      <c r="H721" s="9"/>
      <c r="I721" s="9">
        <v>3</v>
      </c>
    </row>
    <row r="722" spans="1:9" x14ac:dyDescent="0.25">
      <c r="A722" t="s">
        <v>2843</v>
      </c>
      <c r="B722" s="9"/>
      <c r="C722" s="9">
        <v>1</v>
      </c>
      <c r="D722" s="9"/>
      <c r="E722" s="9"/>
      <c r="F722" s="9">
        <v>1</v>
      </c>
      <c r="G722" s="9"/>
      <c r="H722" s="9"/>
      <c r="I722" s="9">
        <v>2</v>
      </c>
    </row>
    <row r="723" spans="1:9" x14ac:dyDescent="0.25">
      <c r="A723" t="s">
        <v>3104</v>
      </c>
      <c r="B723" s="9">
        <v>1</v>
      </c>
      <c r="C723" s="9"/>
      <c r="D723" s="9"/>
      <c r="E723" s="9">
        <v>1</v>
      </c>
      <c r="F723" s="9"/>
      <c r="G723" s="9"/>
      <c r="H723" s="9"/>
      <c r="I723" s="9">
        <v>2</v>
      </c>
    </row>
    <row r="724" spans="1:9" x14ac:dyDescent="0.25">
      <c r="A724" t="s">
        <v>4036</v>
      </c>
      <c r="B724" s="9"/>
      <c r="C724" s="9">
        <v>1</v>
      </c>
      <c r="D724" s="9"/>
      <c r="E724" s="9"/>
      <c r="F724" s="9"/>
      <c r="G724" s="9"/>
      <c r="H724" s="9"/>
      <c r="I724" s="9">
        <v>1</v>
      </c>
    </row>
    <row r="725" spans="1:9" x14ac:dyDescent="0.25">
      <c r="A725" t="s">
        <v>19000</v>
      </c>
      <c r="B725" s="9"/>
      <c r="C725" s="9"/>
      <c r="D725" s="9">
        <v>1</v>
      </c>
      <c r="E725" s="9"/>
      <c r="F725" s="9"/>
      <c r="G725" s="9"/>
      <c r="H725" s="9"/>
      <c r="I725" s="9">
        <v>1</v>
      </c>
    </row>
    <row r="726" spans="1:9" x14ac:dyDescent="0.25">
      <c r="A726" t="s">
        <v>10883</v>
      </c>
      <c r="B726" s="9"/>
      <c r="C726" s="9"/>
      <c r="D726" s="9"/>
      <c r="E726" s="9"/>
      <c r="F726" s="9">
        <v>1</v>
      </c>
      <c r="G726" s="9"/>
      <c r="H726" s="9"/>
      <c r="I726" s="9">
        <v>1</v>
      </c>
    </row>
    <row r="727" spans="1:9" x14ac:dyDescent="0.25">
      <c r="A727" t="s">
        <v>4687</v>
      </c>
      <c r="B727" s="9"/>
      <c r="C727" s="9"/>
      <c r="D727" s="9"/>
      <c r="E727" s="9"/>
      <c r="F727" s="9">
        <v>1</v>
      </c>
      <c r="G727" s="9"/>
      <c r="H727" s="9"/>
      <c r="I727" s="9">
        <v>1</v>
      </c>
    </row>
    <row r="728" spans="1:9" x14ac:dyDescent="0.25">
      <c r="A728" t="s">
        <v>19186</v>
      </c>
      <c r="B728" s="9"/>
      <c r="C728" s="9"/>
      <c r="D728" s="9">
        <v>1</v>
      </c>
      <c r="E728" s="9"/>
      <c r="F728" s="9"/>
      <c r="G728" s="9"/>
      <c r="H728" s="9"/>
      <c r="I728" s="9">
        <v>1</v>
      </c>
    </row>
    <row r="729" spans="1:9" x14ac:dyDescent="0.25">
      <c r="A729" t="s">
        <v>1847</v>
      </c>
      <c r="B729" s="9">
        <v>1</v>
      </c>
      <c r="C729" s="9"/>
      <c r="D729" s="9"/>
      <c r="E729" s="9">
        <v>1</v>
      </c>
      <c r="F729" s="9"/>
      <c r="G729" s="9"/>
      <c r="H729" s="9"/>
      <c r="I729" s="9">
        <v>2</v>
      </c>
    </row>
    <row r="730" spans="1:9" x14ac:dyDescent="0.25">
      <c r="A730" t="s">
        <v>17319</v>
      </c>
      <c r="B730" s="9"/>
      <c r="C730" s="9">
        <v>1</v>
      </c>
      <c r="D730" s="9"/>
      <c r="E730" s="9"/>
      <c r="F730" s="9"/>
      <c r="G730" s="9"/>
      <c r="H730" s="9"/>
      <c r="I730" s="9">
        <v>1</v>
      </c>
    </row>
    <row r="731" spans="1:9" x14ac:dyDescent="0.25">
      <c r="A731" t="s">
        <v>221</v>
      </c>
      <c r="B731" s="9">
        <v>2</v>
      </c>
      <c r="C731" s="9"/>
      <c r="D731" s="9">
        <v>2</v>
      </c>
      <c r="E731" s="9"/>
      <c r="F731" s="9">
        <v>1</v>
      </c>
      <c r="G731" s="9"/>
      <c r="H731" s="9"/>
      <c r="I731" s="9">
        <v>5</v>
      </c>
    </row>
    <row r="732" spans="1:9" x14ac:dyDescent="0.25">
      <c r="A732" t="s">
        <v>1256</v>
      </c>
      <c r="B732" s="9"/>
      <c r="C732" s="9"/>
      <c r="D732" s="9">
        <v>1</v>
      </c>
      <c r="E732" s="9"/>
      <c r="F732" s="9"/>
      <c r="G732" s="9"/>
      <c r="H732" s="9"/>
      <c r="I732" s="9">
        <v>1</v>
      </c>
    </row>
    <row r="733" spans="1:9" x14ac:dyDescent="0.25">
      <c r="A733" t="s">
        <v>3216</v>
      </c>
      <c r="B733" s="9"/>
      <c r="C733" s="9">
        <v>1</v>
      </c>
      <c r="D733" s="9"/>
      <c r="E733" s="9"/>
      <c r="F733" s="9"/>
      <c r="G733" s="9"/>
      <c r="H733" s="9"/>
      <c r="I733" s="9">
        <v>1</v>
      </c>
    </row>
    <row r="734" spans="1:9" x14ac:dyDescent="0.25">
      <c r="A734" t="s">
        <v>988</v>
      </c>
      <c r="B734" s="9"/>
      <c r="C734" s="9"/>
      <c r="D734" s="9"/>
      <c r="E734" s="9"/>
      <c r="F734" s="9"/>
      <c r="G734" s="9">
        <v>3</v>
      </c>
      <c r="H734" s="9"/>
      <c r="I734" s="9">
        <v>3</v>
      </c>
    </row>
    <row r="735" spans="1:9" x14ac:dyDescent="0.25">
      <c r="A735" t="s">
        <v>3626</v>
      </c>
      <c r="B735" s="9"/>
      <c r="C735" s="9"/>
      <c r="D735" s="9"/>
      <c r="E735" s="9"/>
      <c r="F735" s="9"/>
      <c r="G735" s="9"/>
      <c r="H735" s="9">
        <v>1</v>
      </c>
      <c r="I735" s="9">
        <v>1</v>
      </c>
    </row>
    <row r="736" spans="1:9" x14ac:dyDescent="0.25">
      <c r="A736" t="s">
        <v>1131</v>
      </c>
      <c r="B736" s="9"/>
      <c r="C736" s="9"/>
      <c r="D736" s="9">
        <v>1</v>
      </c>
      <c r="E736" s="9"/>
      <c r="F736" s="9">
        <v>2</v>
      </c>
      <c r="G736" s="9"/>
      <c r="H736" s="9">
        <v>1</v>
      </c>
      <c r="I736" s="9">
        <v>4</v>
      </c>
    </row>
    <row r="737" spans="1:9" x14ac:dyDescent="0.25">
      <c r="A737" t="s">
        <v>11474</v>
      </c>
      <c r="B737" s="9"/>
      <c r="C737" s="9"/>
      <c r="D737" s="9"/>
      <c r="E737" s="9"/>
      <c r="F737" s="9"/>
      <c r="G737" s="9">
        <v>1</v>
      </c>
      <c r="H737" s="9"/>
      <c r="I737" s="9">
        <v>1</v>
      </c>
    </row>
    <row r="738" spans="1:9" x14ac:dyDescent="0.25">
      <c r="A738" t="s">
        <v>16734</v>
      </c>
      <c r="B738" s="9"/>
      <c r="C738" s="9"/>
      <c r="D738" s="9"/>
      <c r="E738" s="9"/>
      <c r="F738" s="9"/>
      <c r="G738" s="9">
        <v>1</v>
      </c>
      <c r="H738" s="9"/>
      <c r="I738" s="9">
        <v>1</v>
      </c>
    </row>
    <row r="739" spans="1:9" x14ac:dyDescent="0.25">
      <c r="A739" t="s">
        <v>1792</v>
      </c>
      <c r="B739" s="9"/>
      <c r="C739" s="9"/>
      <c r="D739" s="9">
        <v>1</v>
      </c>
      <c r="E739" s="9"/>
      <c r="F739" s="9"/>
      <c r="G739" s="9"/>
      <c r="H739" s="9">
        <v>3</v>
      </c>
      <c r="I739" s="9">
        <v>4</v>
      </c>
    </row>
    <row r="740" spans="1:9" x14ac:dyDescent="0.25">
      <c r="A740" t="s">
        <v>10446</v>
      </c>
      <c r="B740" s="9"/>
      <c r="C740" s="9"/>
      <c r="D740" s="9"/>
      <c r="E740" s="9">
        <v>1</v>
      </c>
      <c r="F740" s="9"/>
      <c r="G740" s="9"/>
      <c r="H740" s="9"/>
      <c r="I740" s="9">
        <v>1</v>
      </c>
    </row>
    <row r="741" spans="1:9" x14ac:dyDescent="0.25">
      <c r="A741" t="s">
        <v>15208</v>
      </c>
      <c r="B741" s="9">
        <v>1</v>
      </c>
      <c r="C741" s="9"/>
      <c r="D741" s="9"/>
      <c r="E741" s="9"/>
      <c r="F741" s="9"/>
      <c r="G741" s="9"/>
      <c r="H741" s="9"/>
      <c r="I741" s="9">
        <v>1</v>
      </c>
    </row>
    <row r="742" spans="1:9" x14ac:dyDescent="0.25">
      <c r="A742" t="s">
        <v>2805</v>
      </c>
      <c r="B742" s="9"/>
      <c r="C742" s="9"/>
      <c r="D742" s="9">
        <v>1</v>
      </c>
      <c r="E742" s="9"/>
      <c r="F742" s="9"/>
      <c r="G742" s="9"/>
      <c r="H742" s="9"/>
      <c r="I742" s="9">
        <v>1</v>
      </c>
    </row>
    <row r="743" spans="1:9" x14ac:dyDescent="0.25">
      <c r="A743" t="s">
        <v>9839</v>
      </c>
      <c r="B743" s="9"/>
      <c r="C743" s="9"/>
      <c r="D743" s="9">
        <v>1</v>
      </c>
      <c r="E743" s="9"/>
      <c r="F743" s="9"/>
      <c r="G743" s="9"/>
      <c r="H743" s="9"/>
      <c r="I743" s="9">
        <v>1</v>
      </c>
    </row>
    <row r="744" spans="1:9" x14ac:dyDescent="0.25">
      <c r="A744" t="s">
        <v>2107</v>
      </c>
      <c r="B744" s="9">
        <v>1</v>
      </c>
      <c r="C744" s="9">
        <v>1</v>
      </c>
      <c r="D744" s="9"/>
      <c r="E744" s="9"/>
      <c r="F744" s="9"/>
      <c r="G744" s="9"/>
      <c r="H744" s="9"/>
      <c r="I744" s="9">
        <v>2</v>
      </c>
    </row>
    <row r="745" spans="1:9" x14ac:dyDescent="0.25">
      <c r="A745" t="s">
        <v>8720</v>
      </c>
      <c r="B745" s="9"/>
      <c r="C745" s="9">
        <v>1</v>
      </c>
      <c r="D745" s="9"/>
      <c r="E745" s="9"/>
      <c r="F745" s="9"/>
      <c r="G745" s="9"/>
      <c r="H745" s="9"/>
      <c r="I745" s="9">
        <v>1</v>
      </c>
    </row>
    <row r="746" spans="1:9" x14ac:dyDescent="0.25">
      <c r="A746" t="s">
        <v>12073</v>
      </c>
      <c r="B746" s="9"/>
      <c r="C746" s="9">
        <v>1</v>
      </c>
      <c r="D746" s="9"/>
      <c r="E746" s="9"/>
      <c r="F746" s="9"/>
      <c r="G746" s="9"/>
      <c r="H746" s="9"/>
      <c r="I746" s="9">
        <v>1</v>
      </c>
    </row>
    <row r="747" spans="1:9" x14ac:dyDescent="0.25">
      <c r="A747" t="s">
        <v>3820</v>
      </c>
      <c r="B747" s="9">
        <v>1</v>
      </c>
      <c r="C747" s="9"/>
      <c r="D747" s="9"/>
      <c r="E747" s="9"/>
      <c r="F747" s="9"/>
      <c r="G747" s="9"/>
      <c r="H747" s="9"/>
      <c r="I747" s="9">
        <v>1</v>
      </c>
    </row>
    <row r="748" spans="1:9" x14ac:dyDescent="0.25">
      <c r="A748" t="s">
        <v>12598</v>
      </c>
      <c r="B748" s="9"/>
      <c r="C748" s="9"/>
      <c r="D748" s="9"/>
      <c r="E748" s="9">
        <v>1</v>
      </c>
      <c r="F748" s="9"/>
      <c r="G748" s="9"/>
      <c r="H748" s="9"/>
      <c r="I748" s="9">
        <v>1</v>
      </c>
    </row>
    <row r="749" spans="1:9" x14ac:dyDescent="0.25">
      <c r="A749" t="s">
        <v>12714</v>
      </c>
      <c r="B749" s="9"/>
      <c r="C749" s="9"/>
      <c r="D749" s="9"/>
      <c r="E749" s="9"/>
      <c r="F749" s="9">
        <v>1</v>
      </c>
      <c r="G749" s="9"/>
      <c r="H749" s="9"/>
      <c r="I749" s="9">
        <v>1</v>
      </c>
    </row>
    <row r="750" spans="1:9" x14ac:dyDescent="0.25">
      <c r="A750" t="s">
        <v>278</v>
      </c>
      <c r="B750" s="9"/>
      <c r="C750" s="9">
        <v>1</v>
      </c>
      <c r="D750" s="9"/>
      <c r="E750" s="9"/>
      <c r="F750" s="9"/>
      <c r="G750" s="9"/>
      <c r="H750" s="9"/>
      <c r="I750" s="9">
        <v>1</v>
      </c>
    </row>
    <row r="751" spans="1:9" x14ac:dyDescent="0.25">
      <c r="A751" t="s">
        <v>3013</v>
      </c>
      <c r="B751" s="9"/>
      <c r="C751" s="9"/>
      <c r="D751" s="9">
        <v>1</v>
      </c>
      <c r="E751" s="9"/>
      <c r="F751" s="9"/>
      <c r="G751" s="9"/>
      <c r="H751" s="9"/>
      <c r="I751" s="9">
        <v>1</v>
      </c>
    </row>
    <row r="752" spans="1:9" x14ac:dyDescent="0.25">
      <c r="A752" t="s">
        <v>370</v>
      </c>
      <c r="B752" s="9"/>
      <c r="C752" s="9"/>
      <c r="D752" s="9"/>
      <c r="E752" s="9"/>
      <c r="F752" s="9"/>
      <c r="G752" s="9">
        <v>1</v>
      </c>
      <c r="H752" s="9"/>
      <c r="I752" s="9">
        <v>1</v>
      </c>
    </row>
    <row r="753" spans="1:9" x14ac:dyDescent="0.25">
      <c r="A753" t="s">
        <v>1046</v>
      </c>
      <c r="B753" s="9">
        <v>1</v>
      </c>
      <c r="C753" s="9"/>
      <c r="D753" s="9"/>
      <c r="E753" s="9"/>
      <c r="F753" s="9"/>
      <c r="G753" s="9"/>
      <c r="H753" s="9"/>
      <c r="I753" s="9">
        <v>1</v>
      </c>
    </row>
    <row r="754" spans="1:9" x14ac:dyDescent="0.25">
      <c r="A754" t="s">
        <v>18576</v>
      </c>
      <c r="B754" s="9"/>
      <c r="C754" s="9"/>
      <c r="D754" s="9">
        <v>1</v>
      </c>
      <c r="E754" s="9"/>
      <c r="F754" s="9"/>
      <c r="G754" s="9"/>
      <c r="H754" s="9"/>
      <c r="I754" s="9">
        <v>1</v>
      </c>
    </row>
    <row r="755" spans="1:9" x14ac:dyDescent="0.25">
      <c r="A755" t="s">
        <v>16961</v>
      </c>
      <c r="B755" s="9"/>
      <c r="C755" s="9"/>
      <c r="D755" s="9"/>
      <c r="E755" s="9">
        <v>1</v>
      </c>
      <c r="F755" s="9"/>
      <c r="G755" s="9"/>
      <c r="H755" s="9"/>
      <c r="I755" s="9">
        <v>1</v>
      </c>
    </row>
    <row r="756" spans="1:9" x14ac:dyDescent="0.25">
      <c r="A756" t="s">
        <v>18517</v>
      </c>
      <c r="B756" s="9">
        <v>1</v>
      </c>
      <c r="C756" s="9"/>
      <c r="D756" s="9"/>
      <c r="E756" s="9"/>
      <c r="F756" s="9"/>
      <c r="G756" s="9"/>
      <c r="H756" s="9"/>
      <c r="I756" s="9">
        <v>1</v>
      </c>
    </row>
    <row r="757" spans="1:9" x14ac:dyDescent="0.25">
      <c r="A757" t="s">
        <v>6532</v>
      </c>
      <c r="B757" s="9">
        <v>1</v>
      </c>
      <c r="C757" s="9"/>
      <c r="D757" s="9"/>
      <c r="E757" s="9"/>
      <c r="F757" s="9"/>
      <c r="G757" s="9"/>
      <c r="H757" s="9"/>
      <c r="I757" s="9">
        <v>1</v>
      </c>
    </row>
    <row r="758" spans="1:9" x14ac:dyDescent="0.25">
      <c r="A758" t="s">
        <v>9202</v>
      </c>
      <c r="B758" s="9"/>
      <c r="C758" s="9"/>
      <c r="D758" s="9"/>
      <c r="E758" s="9"/>
      <c r="F758" s="9">
        <v>1</v>
      </c>
      <c r="G758" s="9"/>
      <c r="H758" s="9"/>
      <c r="I758" s="9">
        <v>1</v>
      </c>
    </row>
    <row r="759" spans="1:9" x14ac:dyDescent="0.25">
      <c r="A759" t="s">
        <v>10045</v>
      </c>
      <c r="B759" s="9"/>
      <c r="C759" s="9"/>
      <c r="D759" s="9"/>
      <c r="E759" s="9"/>
      <c r="F759" s="9">
        <v>1</v>
      </c>
      <c r="G759" s="9"/>
      <c r="H759" s="9"/>
      <c r="I759" s="9">
        <v>1</v>
      </c>
    </row>
    <row r="760" spans="1:9" x14ac:dyDescent="0.25">
      <c r="A760" t="s">
        <v>17565</v>
      </c>
      <c r="B760" s="9"/>
      <c r="C760" s="9"/>
      <c r="D760" s="9"/>
      <c r="E760" s="9">
        <v>1</v>
      </c>
      <c r="F760" s="9"/>
      <c r="G760" s="9"/>
      <c r="H760" s="9"/>
      <c r="I760" s="9">
        <v>1</v>
      </c>
    </row>
    <row r="761" spans="1:9" x14ac:dyDescent="0.25">
      <c r="A761" t="s">
        <v>1104</v>
      </c>
      <c r="B761" s="9"/>
      <c r="C761" s="9"/>
      <c r="D761" s="9">
        <v>1</v>
      </c>
      <c r="E761" s="9"/>
      <c r="F761" s="9"/>
      <c r="G761" s="9"/>
      <c r="H761" s="9"/>
      <c r="I761" s="9">
        <v>1</v>
      </c>
    </row>
    <row r="762" spans="1:9" x14ac:dyDescent="0.25">
      <c r="A762" t="s">
        <v>1449</v>
      </c>
      <c r="B762" s="9">
        <v>1</v>
      </c>
      <c r="C762" s="9"/>
      <c r="D762" s="9"/>
      <c r="E762" s="9"/>
      <c r="F762" s="9"/>
      <c r="G762" s="9"/>
      <c r="H762" s="9"/>
      <c r="I762" s="9">
        <v>1</v>
      </c>
    </row>
    <row r="763" spans="1:9" x14ac:dyDescent="0.25">
      <c r="A763" t="s">
        <v>18853</v>
      </c>
      <c r="B763" s="9"/>
      <c r="C763" s="9"/>
      <c r="D763" s="9"/>
      <c r="E763" s="9"/>
      <c r="F763" s="9"/>
      <c r="G763" s="9">
        <v>1</v>
      </c>
      <c r="H763" s="9"/>
      <c r="I763" s="9">
        <v>1</v>
      </c>
    </row>
    <row r="764" spans="1:9" x14ac:dyDescent="0.25">
      <c r="A764" t="s">
        <v>19054</v>
      </c>
      <c r="B764" s="9"/>
      <c r="C764" s="9">
        <v>1</v>
      </c>
      <c r="D764" s="9"/>
      <c r="E764" s="9">
        <v>1</v>
      </c>
      <c r="F764" s="9"/>
      <c r="G764" s="9"/>
      <c r="H764" s="9"/>
      <c r="I764" s="9">
        <v>2</v>
      </c>
    </row>
    <row r="765" spans="1:9" x14ac:dyDescent="0.25">
      <c r="A765" t="s">
        <v>17775</v>
      </c>
      <c r="B765" s="9"/>
      <c r="C765" s="9"/>
      <c r="D765" s="9"/>
      <c r="E765" s="9">
        <v>1</v>
      </c>
      <c r="F765" s="9"/>
      <c r="G765" s="9"/>
      <c r="H765" s="9"/>
      <c r="I765" s="9">
        <v>1</v>
      </c>
    </row>
    <row r="766" spans="1:9" x14ac:dyDescent="0.25">
      <c r="A766" t="s">
        <v>16566</v>
      </c>
      <c r="B766" s="9"/>
      <c r="C766" s="9"/>
      <c r="D766" s="9"/>
      <c r="E766" s="9"/>
      <c r="F766" s="9"/>
      <c r="G766" s="9"/>
      <c r="H766" s="9">
        <v>1</v>
      </c>
      <c r="I766" s="9">
        <v>1</v>
      </c>
    </row>
    <row r="767" spans="1:9" x14ac:dyDescent="0.25">
      <c r="A767" t="s">
        <v>7819</v>
      </c>
      <c r="B767" s="9">
        <v>1</v>
      </c>
      <c r="C767" s="9"/>
      <c r="D767" s="9"/>
      <c r="E767" s="9"/>
      <c r="F767" s="9"/>
      <c r="G767" s="9"/>
      <c r="H767" s="9"/>
      <c r="I767" s="9">
        <v>1</v>
      </c>
    </row>
    <row r="768" spans="1:9" x14ac:dyDescent="0.25">
      <c r="A768" t="s">
        <v>7633</v>
      </c>
      <c r="B768" s="9">
        <v>2</v>
      </c>
      <c r="C768" s="9"/>
      <c r="D768" s="9">
        <v>2</v>
      </c>
      <c r="E768" s="9">
        <v>1</v>
      </c>
      <c r="F768" s="9"/>
      <c r="G768" s="9"/>
      <c r="H768" s="9"/>
      <c r="I768" s="9">
        <v>5</v>
      </c>
    </row>
    <row r="769" spans="1:9" x14ac:dyDescent="0.25">
      <c r="A769" t="s">
        <v>17850</v>
      </c>
      <c r="B769" s="9"/>
      <c r="C769" s="9">
        <v>1</v>
      </c>
      <c r="D769" s="9"/>
      <c r="E769" s="9"/>
      <c r="F769" s="9"/>
      <c r="G769" s="9"/>
      <c r="H769" s="9"/>
      <c r="I769" s="9">
        <v>1</v>
      </c>
    </row>
    <row r="770" spans="1:9" x14ac:dyDescent="0.25">
      <c r="A770" t="s">
        <v>18833</v>
      </c>
      <c r="B770" s="9"/>
      <c r="C770" s="9"/>
      <c r="D770" s="9"/>
      <c r="E770" s="9"/>
      <c r="F770" s="9"/>
      <c r="G770" s="9">
        <v>1</v>
      </c>
      <c r="H770" s="9"/>
      <c r="I770" s="9">
        <v>1</v>
      </c>
    </row>
    <row r="771" spans="1:9" x14ac:dyDescent="0.25">
      <c r="A771" t="s">
        <v>12322</v>
      </c>
      <c r="B771" s="9"/>
      <c r="C771" s="9"/>
      <c r="D771" s="9"/>
      <c r="E771" s="9"/>
      <c r="F771" s="9"/>
      <c r="G771" s="9">
        <v>1</v>
      </c>
      <c r="H771" s="9"/>
      <c r="I771" s="9">
        <v>1</v>
      </c>
    </row>
    <row r="772" spans="1:9" x14ac:dyDescent="0.25">
      <c r="A772" t="s">
        <v>16421</v>
      </c>
      <c r="B772" s="9"/>
      <c r="C772" s="9">
        <v>1</v>
      </c>
      <c r="D772" s="9"/>
      <c r="E772" s="9"/>
      <c r="F772" s="9"/>
      <c r="G772" s="9"/>
      <c r="H772" s="9"/>
      <c r="I772" s="9">
        <v>1</v>
      </c>
    </row>
    <row r="773" spans="1:9" x14ac:dyDescent="0.25">
      <c r="A773" t="s">
        <v>9377</v>
      </c>
      <c r="B773" s="9"/>
      <c r="C773" s="9"/>
      <c r="D773" s="9"/>
      <c r="E773" s="9"/>
      <c r="F773" s="9">
        <v>2</v>
      </c>
      <c r="G773" s="9"/>
      <c r="H773" s="9"/>
      <c r="I773" s="9">
        <v>2</v>
      </c>
    </row>
    <row r="774" spans="1:9" x14ac:dyDescent="0.25">
      <c r="A774" t="s">
        <v>10647</v>
      </c>
      <c r="B774" s="9"/>
      <c r="C774" s="9"/>
      <c r="D774" s="9"/>
      <c r="E774" s="9"/>
      <c r="F774" s="9"/>
      <c r="G774" s="9">
        <v>1</v>
      </c>
      <c r="H774" s="9"/>
      <c r="I774" s="9">
        <v>1</v>
      </c>
    </row>
    <row r="775" spans="1:9" x14ac:dyDescent="0.25">
      <c r="A775" t="s">
        <v>18969</v>
      </c>
      <c r="B775" s="9"/>
      <c r="C775" s="9"/>
      <c r="D775" s="9"/>
      <c r="E775" s="9"/>
      <c r="F775" s="9">
        <v>1</v>
      </c>
      <c r="G775" s="9"/>
      <c r="H775" s="9"/>
      <c r="I775" s="9">
        <v>1</v>
      </c>
    </row>
    <row r="776" spans="1:9" x14ac:dyDescent="0.25">
      <c r="A776" t="s">
        <v>1800</v>
      </c>
      <c r="B776" s="9"/>
      <c r="C776" s="9"/>
      <c r="D776" s="9"/>
      <c r="E776" s="9"/>
      <c r="F776" s="9"/>
      <c r="G776" s="9">
        <v>1</v>
      </c>
      <c r="H776" s="9"/>
      <c r="I776" s="9">
        <v>1</v>
      </c>
    </row>
    <row r="777" spans="1:9" x14ac:dyDescent="0.25">
      <c r="A777" t="s">
        <v>3565</v>
      </c>
      <c r="B777" s="9"/>
      <c r="C777" s="9"/>
      <c r="D777" s="9">
        <v>1</v>
      </c>
      <c r="E777" s="9"/>
      <c r="F777" s="9"/>
      <c r="G777" s="9"/>
      <c r="H777" s="9"/>
      <c r="I777" s="9">
        <v>1</v>
      </c>
    </row>
    <row r="778" spans="1:9" x14ac:dyDescent="0.25">
      <c r="A778" t="s">
        <v>18064</v>
      </c>
      <c r="B778" s="9"/>
      <c r="C778" s="9"/>
      <c r="D778" s="9"/>
      <c r="E778" s="9"/>
      <c r="F778" s="9"/>
      <c r="G778" s="9"/>
      <c r="H778" s="9">
        <v>1</v>
      </c>
      <c r="I778" s="9">
        <v>1</v>
      </c>
    </row>
    <row r="779" spans="1:9" x14ac:dyDescent="0.25">
      <c r="A779" t="s">
        <v>4381</v>
      </c>
      <c r="B779" s="9"/>
      <c r="C779" s="9"/>
      <c r="D779" s="9">
        <v>1</v>
      </c>
      <c r="E779" s="9"/>
      <c r="F779" s="9">
        <v>1</v>
      </c>
      <c r="G779" s="9"/>
      <c r="H779" s="9"/>
      <c r="I779" s="9">
        <v>2</v>
      </c>
    </row>
    <row r="780" spans="1:9" x14ac:dyDescent="0.25">
      <c r="A780" t="s">
        <v>3298</v>
      </c>
      <c r="B780" s="9"/>
      <c r="C780" s="9"/>
      <c r="D780" s="9"/>
      <c r="E780" s="9"/>
      <c r="F780" s="9">
        <v>1</v>
      </c>
      <c r="G780" s="9">
        <v>1</v>
      </c>
      <c r="H780" s="9"/>
      <c r="I780" s="9">
        <v>2</v>
      </c>
    </row>
    <row r="781" spans="1:9" x14ac:dyDescent="0.25">
      <c r="A781" t="s">
        <v>5117</v>
      </c>
      <c r="B781" s="9">
        <v>2</v>
      </c>
      <c r="C781" s="9">
        <v>1</v>
      </c>
      <c r="D781" s="9"/>
      <c r="E781" s="9"/>
      <c r="F781" s="9"/>
      <c r="G781" s="9"/>
      <c r="H781" s="9"/>
      <c r="I781" s="9">
        <v>3</v>
      </c>
    </row>
    <row r="782" spans="1:9" x14ac:dyDescent="0.25">
      <c r="A782" t="s">
        <v>15438</v>
      </c>
      <c r="B782" s="9"/>
      <c r="C782" s="9">
        <v>1</v>
      </c>
      <c r="D782" s="9"/>
      <c r="E782" s="9"/>
      <c r="F782" s="9"/>
      <c r="G782" s="9"/>
      <c r="H782" s="9"/>
      <c r="I782" s="9">
        <v>1</v>
      </c>
    </row>
    <row r="783" spans="1:9" x14ac:dyDescent="0.25">
      <c r="A783" t="s">
        <v>15485</v>
      </c>
      <c r="B783" s="9"/>
      <c r="C783" s="9"/>
      <c r="D783" s="9"/>
      <c r="E783" s="9"/>
      <c r="F783" s="9"/>
      <c r="G783" s="9">
        <v>1</v>
      </c>
      <c r="H783" s="9"/>
      <c r="I783" s="9">
        <v>1</v>
      </c>
    </row>
    <row r="784" spans="1:9" x14ac:dyDescent="0.25">
      <c r="A784" t="s">
        <v>1321</v>
      </c>
      <c r="B784" s="9"/>
      <c r="C784" s="9"/>
      <c r="D784" s="9"/>
      <c r="E784" s="9">
        <v>1</v>
      </c>
      <c r="F784" s="9"/>
      <c r="G784" s="9"/>
      <c r="H784" s="9"/>
      <c r="I784" s="9">
        <v>1</v>
      </c>
    </row>
    <row r="785" spans="1:9" x14ac:dyDescent="0.25">
      <c r="A785" t="s">
        <v>3067</v>
      </c>
      <c r="B785" s="9">
        <v>1</v>
      </c>
      <c r="C785" s="9">
        <v>1</v>
      </c>
      <c r="D785" s="9"/>
      <c r="E785" s="9"/>
      <c r="F785" s="9">
        <v>1</v>
      </c>
      <c r="G785" s="9"/>
      <c r="H785" s="9"/>
      <c r="I785" s="9">
        <v>3</v>
      </c>
    </row>
    <row r="786" spans="1:9" x14ac:dyDescent="0.25">
      <c r="A786" t="s">
        <v>8778</v>
      </c>
      <c r="B786" s="9"/>
      <c r="C786" s="9"/>
      <c r="D786" s="9">
        <v>1</v>
      </c>
      <c r="E786" s="9"/>
      <c r="F786" s="9"/>
      <c r="G786" s="9"/>
      <c r="H786" s="9">
        <v>1</v>
      </c>
      <c r="I786" s="9">
        <v>2</v>
      </c>
    </row>
    <row r="787" spans="1:9" x14ac:dyDescent="0.25">
      <c r="A787" t="s">
        <v>19022</v>
      </c>
      <c r="B787" s="9"/>
      <c r="C787" s="9"/>
      <c r="D787" s="9"/>
      <c r="E787" s="9"/>
      <c r="F787" s="9">
        <v>1</v>
      </c>
      <c r="G787" s="9"/>
      <c r="H787" s="9"/>
      <c r="I787" s="9">
        <v>1</v>
      </c>
    </row>
    <row r="788" spans="1:9" x14ac:dyDescent="0.25">
      <c r="A788" t="s">
        <v>3869</v>
      </c>
      <c r="B788" s="9"/>
      <c r="C788" s="9">
        <v>1</v>
      </c>
      <c r="D788" s="9"/>
      <c r="E788" s="9"/>
      <c r="F788" s="9"/>
      <c r="G788" s="9"/>
      <c r="H788" s="9"/>
      <c r="I788" s="9">
        <v>1</v>
      </c>
    </row>
    <row r="789" spans="1:9" x14ac:dyDescent="0.25">
      <c r="A789" t="s">
        <v>17827</v>
      </c>
      <c r="B789" s="9"/>
      <c r="C789" s="9"/>
      <c r="D789" s="9"/>
      <c r="E789" s="9"/>
      <c r="F789" s="9">
        <v>1</v>
      </c>
      <c r="G789" s="9"/>
      <c r="H789" s="9"/>
      <c r="I789" s="9">
        <v>1</v>
      </c>
    </row>
    <row r="790" spans="1:9" x14ac:dyDescent="0.25">
      <c r="A790" t="s">
        <v>14315</v>
      </c>
      <c r="B790" s="9"/>
      <c r="C790" s="9"/>
      <c r="D790" s="9"/>
      <c r="E790" s="9"/>
      <c r="F790" s="9">
        <v>1</v>
      </c>
      <c r="G790" s="9"/>
      <c r="H790" s="9"/>
      <c r="I790" s="9">
        <v>1</v>
      </c>
    </row>
    <row r="791" spans="1:9" x14ac:dyDescent="0.25">
      <c r="A791" t="s">
        <v>13703</v>
      </c>
      <c r="B791" s="9"/>
      <c r="C791" s="9">
        <v>1</v>
      </c>
      <c r="D791" s="9"/>
      <c r="E791" s="9"/>
      <c r="F791" s="9"/>
      <c r="G791" s="9">
        <v>1</v>
      </c>
      <c r="H791" s="9"/>
      <c r="I791" s="9">
        <v>2</v>
      </c>
    </row>
    <row r="792" spans="1:9" x14ac:dyDescent="0.25">
      <c r="A792" t="s">
        <v>3284</v>
      </c>
      <c r="B792" s="9">
        <v>1</v>
      </c>
      <c r="C792" s="9"/>
      <c r="D792" s="9">
        <v>1</v>
      </c>
      <c r="E792" s="9">
        <v>1</v>
      </c>
      <c r="F792" s="9"/>
      <c r="G792" s="9"/>
      <c r="H792" s="9"/>
      <c r="I792" s="9">
        <v>3</v>
      </c>
    </row>
    <row r="793" spans="1:9" x14ac:dyDescent="0.25">
      <c r="A793" t="s">
        <v>15525</v>
      </c>
      <c r="B793" s="9"/>
      <c r="C793" s="9"/>
      <c r="D793" s="9">
        <v>1</v>
      </c>
      <c r="E793" s="9">
        <v>1</v>
      </c>
      <c r="F793" s="9"/>
      <c r="G793" s="9"/>
      <c r="H793" s="9"/>
      <c r="I793" s="9">
        <v>2</v>
      </c>
    </row>
    <row r="794" spans="1:9" x14ac:dyDescent="0.25">
      <c r="A794" t="s">
        <v>13595</v>
      </c>
      <c r="B794" s="9"/>
      <c r="C794" s="9"/>
      <c r="D794" s="9"/>
      <c r="E794" s="9"/>
      <c r="F794" s="9">
        <v>1</v>
      </c>
      <c r="G794" s="9"/>
      <c r="H794" s="9"/>
      <c r="I794" s="9">
        <v>1</v>
      </c>
    </row>
    <row r="795" spans="1:9" x14ac:dyDescent="0.25">
      <c r="A795" t="s">
        <v>100</v>
      </c>
      <c r="B795" s="9">
        <v>1</v>
      </c>
      <c r="C795" s="9">
        <v>1</v>
      </c>
      <c r="D795" s="9"/>
      <c r="E795" s="9">
        <v>1</v>
      </c>
      <c r="F795" s="9"/>
      <c r="G795" s="9"/>
      <c r="H795" s="9">
        <v>1</v>
      </c>
      <c r="I795" s="9">
        <v>4</v>
      </c>
    </row>
    <row r="796" spans="1:9" x14ac:dyDescent="0.25">
      <c r="A796" t="s">
        <v>643</v>
      </c>
      <c r="B796" s="9"/>
      <c r="C796" s="9"/>
      <c r="D796" s="9"/>
      <c r="E796" s="9"/>
      <c r="F796" s="9"/>
      <c r="G796" s="9"/>
      <c r="H796" s="9">
        <v>1</v>
      </c>
      <c r="I796" s="9">
        <v>1</v>
      </c>
    </row>
    <row r="797" spans="1:9" x14ac:dyDescent="0.25">
      <c r="A797" t="s">
        <v>13413</v>
      </c>
      <c r="B797" s="9"/>
      <c r="C797" s="9">
        <v>1</v>
      </c>
      <c r="D797" s="9"/>
      <c r="E797" s="9"/>
      <c r="F797" s="9"/>
      <c r="G797" s="9"/>
      <c r="H797" s="9"/>
      <c r="I797" s="9">
        <v>1</v>
      </c>
    </row>
    <row r="798" spans="1:9" x14ac:dyDescent="0.25">
      <c r="A798" t="s">
        <v>18560</v>
      </c>
      <c r="B798" s="9"/>
      <c r="C798" s="9"/>
      <c r="D798" s="9"/>
      <c r="E798" s="9">
        <v>1</v>
      </c>
      <c r="F798" s="9"/>
      <c r="G798" s="9"/>
      <c r="H798" s="9"/>
      <c r="I798" s="9">
        <v>1</v>
      </c>
    </row>
    <row r="799" spans="1:9" x14ac:dyDescent="0.25">
      <c r="A799" t="s">
        <v>29099</v>
      </c>
      <c r="B799" s="9">
        <v>167</v>
      </c>
      <c r="C799" s="9">
        <v>164</v>
      </c>
      <c r="D799" s="9">
        <v>173</v>
      </c>
      <c r="E799" s="9">
        <v>171</v>
      </c>
      <c r="F799" s="9">
        <v>187</v>
      </c>
      <c r="G799" s="9">
        <v>171</v>
      </c>
      <c r="H799" s="9">
        <v>77</v>
      </c>
      <c r="I799" s="9">
        <v>1110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44"/>
  <sheetViews>
    <sheetView topLeftCell="L1" workbookViewId="0">
      <selection activeCell="P18" sqref="P18"/>
    </sheetView>
  </sheetViews>
  <sheetFormatPr defaultRowHeight="15" x14ac:dyDescent="0.25"/>
  <cols>
    <col min="10" max="10" width="13.7109375" style="4" bestFit="1" customWidth="1"/>
    <col min="11" max="12" width="12.140625" bestFit="1" customWidth="1"/>
    <col min="13" max="13" width="16.28515625" style="4" bestFit="1" customWidth="1"/>
    <col min="14" max="14" width="14.7109375" customWidth="1"/>
  </cols>
  <sheetData>
    <row r="1" spans="1:19" ht="15.75" thickBot="1" x14ac:dyDescent="0.3">
      <c r="A1" t="s">
        <v>24173</v>
      </c>
      <c r="B1" t="s">
        <v>24174</v>
      </c>
      <c r="C1" t="s">
        <v>24175</v>
      </c>
      <c r="D1" t="s">
        <v>24176</v>
      </c>
      <c r="E1" t="s">
        <v>24177</v>
      </c>
      <c r="F1" t="s">
        <v>24178</v>
      </c>
      <c r="G1" t="s">
        <v>24179</v>
      </c>
      <c r="H1" t="s">
        <v>24180</v>
      </c>
      <c r="I1" t="s">
        <v>19244</v>
      </c>
      <c r="J1" s="4" t="s">
        <v>8</v>
      </c>
      <c r="L1" t="s">
        <v>29101</v>
      </c>
      <c r="M1" s="4" t="s">
        <v>29087</v>
      </c>
      <c r="N1" t="s">
        <v>29102</v>
      </c>
    </row>
    <row r="2" spans="1:19" ht="15.75" thickTop="1" x14ac:dyDescent="0.25">
      <c r="A2" t="s">
        <v>1110</v>
      </c>
      <c r="B2" t="s">
        <v>806</v>
      </c>
      <c r="C2" t="s">
        <v>1062</v>
      </c>
      <c r="D2" t="s">
        <v>9835</v>
      </c>
      <c r="I2" t="s">
        <v>19245</v>
      </c>
      <c r="J2" s="4">
        <f>VLOOKUP(I2,metadata!A:X,24,FALSE)</f>
        <v>237000000</v>
      </c>
      <c r="L2" t="s">
        <v>1110</v>
      </c>
      <c r="M2" s="4">
        <f t="shared" ref="M2:M27" si="0">SUMIF(Genre1,L2,GenreGross) + SUMIF(Genre2,L2,GenreGross) + SUMIF(Genre3,L2,GenreGross) + SUMIF(Genre4,L2,GenreGross) + SUMIF(Genre5,L2,GenreGross) + SUMIF(Genre6,L2,GenreGross) + SUMIF(Genre7,L2,GenreGross) + SUMIF(Genre8,L2,GenreGross)</f>
        <v>70988319656</v>
      </c>
      <c r="N2">
        <f t="shared" ref="N2:N27" si="1">RANK(M2,GenreTotalGross,0)</f>
        <v>2</v>
      </c>
      <c r="P2" s="37" t="s">
        <v>29103</v>
      </c>
      <c r="Q2" s="38"/>
      <c r="R2" s="38"/>
      <c r="S2" s="39"/>
    </row>
    <row r="3" spans="1:19" x14ac:dyDescent="0.25">
      <c r="A3" t="s">
        <v>1110</v>
      </c>
      <c r="B3" t="s">
        <v>806</v>
      </c>
      <c r="C3" t="s">
        <v>1062</v>
      </c>
      <c r="I3" t="s">
        <v>19246</v>
      </c>
      <c r="J3" s="4">
        <f>VLOOKUP(I3,metadata!A:X,24,FALSE)</f>
        <v>300000000</v>
      </c>
      <c r="L3" t="s">
        <v>63</v>
      </c>
      <c r="M3" s="4">
        <f t="shared" si="0"/>
        <v>455554529</v>
      </c>
      <c r="N3">
        <f t="shared" si="1"/>
        <v>21</v>
      </c>
      <c r="P3" s="35" t="s">
        <v>29106</v>
      </c>
      <c r="Q3" s="24"/>
      <c r="R3" s="24"/>
      <c r="S3" s="36"/>
    </row>
    <row r="4" spans="1:19" x14ac:dyDescent="0.25">
      <c r="A4" t="s">
        <v>1110</v>
      </c>
      <c r="B4" t="s">
        <v>806</v>
      </c>
      <c r="C4" t="s">
        <v>8335</v>
      </c>
      <c r="I4" t="s">
        <v>19247</v>
      </c>
      <c r="J4" s="4">
        <f>VLOOKUP(I4,metadata!A:X,24,FALSE)</f>
        <v>245000000</v>
      </c>
      <c r="L4" t="s">
        <v>806</v>
      </c>
      <c r="M4" s="4">
        <f t="shared" si="0"/>
        <v>69850519616</v>
      </c>
      <c r="N4">
        <f t="shared" si="1"/>
        <v>3</v>
      </c>
      <c r="P4" s="35" t="s">
        <v>29107</v>
      </c>
      <c r="Q4" s="24"/>
      <c r="R4" s="24"/>
      <c r="S4" s="36"/>
    </row>
    <row r="5" spans="1:19" x14ac:dyDescent="0.25">
      <c r="A5" t="s">
        <v>1110</v>
      </c>
      <c r="B5" t="s">
        <v>8335</v>
      </c>
      <c r="I5" t="s">
        <v>19248</v>
      </c>
      <c r="J5" s="4">
        <f>VLOOKUP(I5,metadata!A:X,24,FALSE)</f>
        <v>250000000</v>
      </c>
      <c r="L5" t="s">
        <v>2808</v>
      </c>
      <c r="M5" s="4">
        <f t="shared" si="0"/>
        <v>81061603413</v>
      </c>
      <c r="N5">
        <f t="shared" si="1"/>
        <v>1</v>
      </c>
      <c r="P5" s="35" t="s">
        <v>29108</v>
      </c>
      <c r="Q5" s="24"/>
      <c r="R5" s="24"/>
      <c r="S5" s="36"/>
    </row>
    <row r="6" spans="1:19" x14ac:dyDescent="0.25">
      <c r="A6" t="s">
        <v>63</v>
      </c>
      <c r="I6" t="s">
        <v>19249</v>
      </c>
      <c r="J6" s="4">
        <f>VLOOKUP(I6,metadata!A:X,24,FALSE)</f>
        <v>0</v>
      </c>
      <c r="L6" t="s">
        <v>9204</v>
      </c>
      <c r="M6" s="4">
        <f t="shared" si="0"/>
        <v>21817449898</v>
      </c>
      <c r="N6">
        <f t="shared" si="1"/>
        <v>11</v>
      </c>
      <c r="P6" s="35" t="s">
        <v>29109</v>
      </c>
      <c r="Q6" s="24"/>
      <c r="R6" s="24"/>
      <c r="S6" s="36"/>
    </row>
    <row r="7" spans="1:19" ht="15.75" thickBot="1" x14ac:dyDescent="0.3">
      <c r="A7" t="s">
        <v>1110</v>
      </c>
      <c r="B7" t="s">
        <v>806</v>
      </c>
      <c r="C7" t="s">
        <v>9835</v>
      </c>
      <c r="I7" t="s">
        <v>19250</v>
      </c>
      <c r="J7" s="4">
        <f>VLOOKUP(I7,metadata!A:X,24,FALSE)</f>
        <v>263700000</v>
      </c>
      <c r="L7" t="s">
        <v>1394</v>
      </c>
      <c r="M7" s="4">
        <f t="shared" si="0"/>
        <v>64605282609</v>
      </c>
      <c r="N7">
        <f t="shared" si="1"/>
        <v>4</v>
      </c>
      <c r="P7" s="32" t="s">
        <v>29104</v>
      </c>
      <c r="Q7" s="33"/>
      <c r="R7" s="33"/>
      <c r="S7" s="34"/>
    </row>
    <row r="8" spans="1:19" ht="15.75" thickTop="1" x14ac:dyDescent="0.25">
      <c r="A8" t="s">
        <v>1110</v>
      </c>
      <c r="B8" t="s">
        <v>806</v>
      </c>
      <c r="C8" t="s">
        <v>15632</v>
      </c>
      <c r="I8" t="s">
        <v>19251</v>
      </c>
      <c r="J8" s="4">
        <f>VLOOKUP(I8,metadata!A:X,24,FALSE)</f>
        <v>258000000</v>
      </c>
      <c r="L8" t="s">
        <v>24164</v>
      </c>
      <c r="M8" s="4">
        <f t="shared" si="0"/>
        <v>14278066324</v>
      </c>
      <c r="N8">
        <f t="shared" si="1"/>
        <v>13</v>
      </c>
    </row>
    <row r="9" spans="1:19" x14ac:dyDescent="0.25">
      <c r="A9" t="s">
        <v>806</v>
      </c>
      <c r="B9" t="s">
        <v>9204</v>
      </c>
      <c r="C9" t="s">
        <v>1394</v>
      </c>
      <c r="D9" t="s">
        <v>14342</v>
      </c>
      <c r="E9" t="s">
        <v>1062</v>
      </c>
      <c r="F9" t="s">
        <v>13778</v>
      </c>
      <c r="G9" t="s">
        <v>15632</v>
      </c>
      <c r="I9" t="s">
        <v>19252</v>
      </c>
      <c r="J9" s="4">
        <f>VLOOKUP(I9,metadata!A:X,24,FALSE)</f>
        <v>260000000</v>
      </c>
      <c r="L9" t="s">
        <v>1062</v>
      </c>
      <c r="M9" s="4">
        <f t="shared" si="0"/>
        <v>36929544723</v>
      </c>
      <c r="N9">
        <f t="shared" si="1"/>
        <v>7</v>
      </c>
    </row>
    <row r="10" spans="1:19" x14ac:dyDescent="0.25">
      <c r="A10" t="s">
        <v>1110</v>
      </c>
      <c r="B10" t="s">
        <v>806</v>
      </c>
      <c r="C10" t="s">
        <v>9835</v>
      </c>
      <c r="I10" t="s">
        <v>19253</v>
      </c>
      <c r="J10" s="4">
        <f>VLOOKUP(I10,metadata!A:X,24,FALSE)</f>
        <v>250000000</v>
      </c>
      <c r="L10" t="s">
        <v>24166</v>
      </c>
      <c r="M10" s="4">
        <f t="shared" si="0"/>
        <v>28051466810</v>
      </c>
      <c r="N10">
        <f t="shared" si="1"/>
        <v>10</v>
      </c>
    </row>
    <row r="11" spans="1:19" x14ac:dyDescent="0.25">
      <c r="A11" t="s">
        <v>806</v>
      </c>
      <c r="B11" t="s">
        <v>14342</v>
      </c>
      <c r="C11" t="s">
        <v>1062</v>
      </c>
      <c r="D11" t="s">
        <v>24164</v>
      </c>
      <c r="I11" t="s">
        <v>19254</v>
      </c>
      <c r="J11" s="4">
        <f>VLOOKUP(I11,metadata!A:X,24,FALSE)</f>
        <v>250000000</v>
      </c>
      <c r="L11" t="s">
        <v>10594</v>
      </c>
      <c r="M11" s="4">
        <f t="shared" si="0"/>
        <v>7204105786</v>
      </c>
      <c r="N11">
        <f t="shared" si="1"/>
        <v>16</v>
      </c>
    </row>
    <row r="12" spans="1:19" x14ac:dyDescent="0.25">
      <c r="A12" t="s">
        <v>1110</v>
      </c>
      <c r="B12" t="s">
        <v>806</v>
      </c>
      <c r="C12" t="s">
        <v>9835</v>
      </c>
      <c r="I12" t="s">
        <v>19255</v>
      </c>
      <c r="J12" s="4">
        <f>VLOOKUP(I12,metadata!A:X,24,FALSE)</f>
        <v>250000000</v>
      </c>
      <c r="L12" t="s">
        <v>9835</v>
      </c>
      <c r="M12" s="4">
        <f t="shared" si="0"/>
        <v>49699552291</v>
      </c>
      <c r="N12">
        <f t="shared" si="1"/>
        <v>6</v>
      </c>
    </row>
    <row r="13" spans="1:19" x14ac:dyDescent="0.25">
      <c r="A13" t="s">
        <v>1110</v>
      </c>
      <c r="B13" t="s">
        <v>806</v>
      </c>
      <c r="C13" t="s">
        <v>9835</v>
      </c>
      <c r="I13" t="s">
        <v>19256</v>
      </c>
      <c r="J13" s="4">
        <f>VLOOKUP(I13,metadata!A:X,24,FALSE)</f>
        <v>209000000</v>
      </c>
      <c r="L13" t="s">
        <v>5190</v>
      </c>
      <c r="M13" s="4">
        <f t="shared" si="0"/>
        <v>21212974761</v>
      </c>
      <c r="N13">
        <f t="shared" si="1"/>
        <v>12</v>
      </c>
    </row>
    <row r="14" spans="1:19" x14ac:dyDescent="0.25">
      <c r="A14" t="s">
        <v>1110</v>
      </c>
      <c r="B14" t="s">
        <v>806</v>
      </c>
      <c r="I14" t="s">
        <v>19257</v>
      </c>
      <c r="J14" s="4">
        <f>VLOOKUP(I14,metadata!A:X,24,FALSE)</f>
        <v>200000000</v>
      </c>
      <c r="L14" t="s">
        <v>15632</v>
      </c>
      <c r="M14" s="4">
        <f t="shared" si="0"/>
        <v>31639125548</v>
      </c>
      <c r="N14">
        <f t="shared" si="1"/>
        <v>9</v>
      </c>
    </row>
    <row r="15" spans="1:19" x14ac:dyDescent="0.25">
      <c r="A15" t="s">
        <v>1110</v>
      </c>
      <c r="B15" t="s">
        <v>806</v>
      </c>
      <c r="C15" t="s">
        <v>1062</v>
      </c>
      <c r="I15" t="s">
        <v>19258</v>
      </c>
      <c r="J15" s="4">
        <f>VLOOKUP(I15,metadata!A:X,24,FALSE)</f>
        <v>225000000</v>
      </c>
      <c r="L15" t="s">
        <v>8335</v>
      </c>
      <c r="M15" s="4">
        <f t="shared" si="0"/>
        <v>50522907494</v>
      </c>
      <c r="N15">
        <f t="shared" si="1"/>
        <v>5</v>
      </c>
    </row>
    <row r="16" spans="1:19" x14ac:dyDescent="0.25">
      <c r="A16" t="s">
        <v>1110</v>
      </c>
      <c r="B16" t="s">
        <v>806</v>
      </c>
      <c r="C16" t="s">
        <v>11916</v>
      </c>
      <c r="I16" t="s">
        <v>19259</v>
      </c>
      <c r="J16" s="4">
        <f>VLOOKUP(I16,metadata!A:X,24,FALSE)</f>
        <v>215000000</v>
      </c>
      <c r="L16" t="s">
        <v>24168</v>
      </c>
      <c r="M16" s="4">
        <f t="shared" si="0"/>
        <v>3000000</v>
      </c>
      <c r="N16">
        <f t="shared" si="1"/>
        <v>24</v>
      </c>
    </row>
    <row r="17" spans="1:14" x14ac:dyDescent="0.25">
      <c r="A17" t="s">
        <v>1110</v>
      </c>
      <c r="B17" t="s">
        <v>806</v>
      </c>
      <c r="C17" t="s">
        <v>1062</v>
      </c>
      <c r="D17" t="s">
        <v>9835</v>
      </c>
      <c r="I17" t="s">
        <v>19260</v>
      </c>
      <c r="J17" s="4">
        <f>VLOOKUP(I17,metadata!A:X,24,FALSE)</f>
        <v>225000000</v>
      </c>
      <c r="L17" t="s">
        <v>14342</v>
      </c>
      <c r="M17" s="4">
        <f t="shared" si="0"/>
        <v>32290776127</v>
      </c>
      <c r="N17">
        <f t="shared" si="1"/>
        <v>8</v>
      </c>
    </row>
    <row r="18" spans="1:14" x14ac:dyDescent="0.25">
      <c r="A18" t="s">
        <v>1110</v>
      </c>
      <c r="B18" t="s">
        <v>806</v>
      </c>
      <c r="C18" t="s">
        <v>14342</v>
      </c>
      <c r="D18" t="s">
        <v>1062</v>
      </c>
      <c r="I18" t="s">
        <v>19261</v>
      </c>
      <c r="J18" s="4">
        <f>VLOOKUP(I18,metadata!A:X,24,FALSE)</f>
        <v>225000000</v>
      </c>
      <c r="L18" t="s">
        <v>9603</v>
      </c>
      <c r="M18" s="4">
        <f t="shared" si="0"/>
        <v>3695452348</v>
      </c>
      <c r="N18">
        <f t="shared" si="1"/>
        <v>19</v>
      </c>
    </row>
    <row r="19" spans="1:14" x14ac:dyDescent="0.25">
      <c r="A19" t="s">
        <v>1110</v>
      </c>
      <c r="B19" t="s">
        <v>806</v>
      </c>
      <c r="C19" t="s">
        <v>9835</v>
      </c>
      <c r="I19" t="s">
        <v>19262</v>
      </c>
      <c r="J19" s="4">
        <f>VLOOKUP(I19,metadata!A:X,24,FALSE)</f>
        <v>220000000</v>
      </c>
      <c r="L19" t="s">
        <v>11916</v>
      </c>
      <c r="M19" s="4">
        <f t="shared" si="0"/>
        <v>2747567601</v>
      </c>
      <c r="N19">
        <f t="shared" si="1"/>
        <v>20</v>
      </c>
    </row>
    <row r="20" spans="1:14" x14ac:dyDescent="0.25">
      <c r="A20" t="s">
        <v>1110</v>
      </c>
      <c r="B20" t="s">
        <v>806</v>
      </c>
      <c r="C20" t="s">
        <v>1062</v>
      </c>
      <c r="I20" t="s">
        <v>19263</v>
      </c>
      <c r="J20" s="4">
        <f>VLOOKUP(I20,metadata!A:X,24,FALSE)</f>
        <v>250000000</v>
      </c>
      <c r="L20" t="s">
        <v>13778</v>
      </c>
      <c r="M20" s="4">
        <f t="shared" si="0"/>
        <v>4372437014</v>
      </c>
      <c r="N20">
        <f t="shared" si="1"/>
        <v>18</v>
      </c>
    </row>
    <row r="21" spans="1:14" x14ac:dyDescent="0.25">
      <c r="A21" t="s">
        <v>1110</v>
      </c>
      <c r="B21" t="s">
        <v>806</v>
      </c>
      <c r="C21" t="s">
        <v>1394</v>
      </c>
      <c r="D21" t="s">
        <v>14342</v>
      </c>
      <c r="E21" t="s">
        <v>1062</v>
      </c>
      <c r="F21" t="s">
        <v>9835</v>
      </c>
      <c r="I21" t="s">
        <v>19264</v>
      </c>
      <c r="J21" s="4">
        <f>VLOOKUP(I21,metadata!A:X,24,FALSE)</f>
        <v>225000000</v>
      </c>
      <c r="L21" t="s">
        <v>24172</v>
      </c>
      <c r="M21" s="4">
        <f t="shared" si="0"/>
        <v>7784377</v>
      </c>
      <c r="N21">
        <f t="shared" si="1"/>
        <v>22</v>
      </c>
    </row>
    <row r="22" spans="1:14" x14ac:dyDescent="0.25">
      <c r="A22" t="s">
        <v>806</v>
      </c>
      <c r="B22" t="s">
        <v>1062</v>
      </c>
      <c r="I22" t="s">
        <v>19265</v>
      </c>
      <c r="J22" s="4">
        <f>VLOOKUP(I22,metadata!A:X,24,FALSE)</f>
        <v>250000000</v>
      </c>
      <c r="L22" t="s">
        <v>18048</v>
      </c>
      <c r="M22" s="4">
        <f t="shared" si="0"/>
        <v>7784971682</v>
      </c>
      <c r="N22">
        <f t="shared" si="1"/>
        <v>15</v>
      </c>
    </row>
    <row r="23" spans="1:14" x14ac:dyDescent="0.25">
      <c r="A23" t="s">
        <v>1110</v>
      </c>
      <c r="B23" t="s">
        <v>806</v>
      </c>
      <c r="C23" t="s">
        <v>1062</v>
      </c>
      <c r="I23" t="s">
        <v>19266</v>
      </c>
      <c r="J23" s="4">
        <f>VLOOKUP(I23,metadata!A:X,24,FALSE)</f>
        <v>230000000</v>
      </c>
      <c r="L23" t="s">
        <v>24167</v>
      </c>
      <c r="M23" s="4">
        <f t="shared" si="0"/>
        <v>10699331830</v>
      </c>
      <c r="N23">
        <f t="shared" si="1"/>
        <v>14</v>
      </c>
    </row>
    <row r="24" spans="1:14" x14ac:dyDescent="0.25">
      <c r="A24" t="s">
        <v>1110</v>
      </c>
      <c r="B24" t="s">
        <v>806</v>
      </c>
      <c r="C24" t="s">
        <v>2808</v>
      </c>
      <c r="D24" t="s">
        <v>18048</v>
      </c>
      <c r="I24" t="s">
        <v>19267</v>
      </c>
      <c r="J24" s="4">
        <f>VLOOKUP(I24,metadata!A:X,24,FALSE)</f>
        <v>200000000</v>
      </c>
      <c r="L24" t="s">
        <v>24165</v>
      </c>
      <c r="M24" s="4">
        <f t="shared" si="0"/>
        <v>4984710370</v>
      </c>
      <c r="N24">
        <f t="shared" si="1"/>
        <v>17</v>
      </c>
    </row>
    <row r="25" spans="1:14" x14ac:dyDescent="0.25">
      <c r="A25" t="s">
        <v>806</v>
      </c>
      <c r="B25" t="s">
        <v>1062</v>
      </c>
      <c r="I25" t="s">
        <v>19268</v>
      </c>
      <c r="J25" s="4">
        <f>VLOOKUP(I25,metadata!A:X,24,FALSE)</f>
        <v>225000000</v>
      </c>
      <c r="L25" t="s">
        <v>24169</v>
      </c>
      <c r="M25" s="4">
        <f t="shared" si="0"/>
        <v>3000000</v>
      </c>
      <c r="N25">
        <f t="shared" si="1"/>
        <v>24</v>
      </c>
    </row>
    <row r="26" spans="1:14" x14ac:dyDescent="0.25">
      <c r="A26" t="s">
        <v>806</v>
      </c>
      <c r="B26" t="s">
        <v>14342</v>
      </c>
      <c r="C26" t="s">
        <v>1062</v>
      </c>
      <c r="I26" t="s">
        <v>19269</v>
      </c>
      <c r="J26" s="4">
        <f>VLOOKUP(I26,metadata!A:X,24,FALSE)</f>
        <v>180000000</v>
      </c>
      <c r="L26" t="s">
        <v>24171</v>
      </c>
      <c r="M26" s="4">
        <f t="shared" si="0"/>
        <v>6047000</v>
      </c>
      <c r="N26">
        <f t="shared" si="1"/>
        <v>23</v>
      </c>
    </row>
    <row r="27" spans="1:14" x14ac:dyDescent="0.25">
      <c r="A27" t="s">
        <v>1110</v>
      </c>
      <c r="B27" t="s">
        <v>806</v>
      </c>
      <c r="C27" t="s">
        <v>2808</v>
      </c>
      <c r="D27" t="s">
        <v>15632</v>
      </c>
      <c r="I27" t="s">
        <v>19270</v>
      </c>
      <c r="J27" s="4">
        <f>VLOOKUP(I27,metadata!A:X,24,FALSE)</f>
        <v>207000000</v>
      </c>
      <c r="L27" t="s">
        <v>24170</v>
      </c>
      <c r="M27" s="4">
        <f t="shared" si="0"/>
        <v>2413000</v>
      </c>
      <c r="N27">
        <f t="shared" si="1"/>
        <v>26</v>
      </c>
    </row>
    <row r="28" spans="1:14" x14ac:dyDescent="0.25">
      <c r="A28" t="s">
        <v>2808</v>
      </c>
      <c r="B28" t="s">
        <v>15632</v>
      </c>
      <c r="I28" t="s">
        <v>19271</v>
      </c>
      <c r="J28" s="4">
        <f>VLOOKUP(I28,metadata!A:X,24,FALSE)</f>
        <v>200000000</v>
      </c>
    </row>
    <row r="29" spans="1:14" x14ac:dyDescent="0.25">
      <c r="A29" t="s">
        <v>1110</v>
      </c>
      <c r="B29" t="s">
        <v>806</v>
      </c>
      <c r="C29" t="s">
        <v>9835</v>
      </c>
      <c r="I29" t="s">
        <v>19272</v>
      </c>
      <c r="J29" s="4">
        <f>VLOOKUP(I29,metadata!A:X,24,FALSE)</f>
        <v>250000000</v>
      </c>
    </row>
    <row r="30" spans="1:14" x14ac:dyDescent="0.25">
      <c r="A30" t="s">
        <v>1110</v>
      </c>
      <c r="B30" t="s">
        <v>806</v>
      </c>
      <c r="C30" t="s">
        <v>9835</v>
      </c>
      <c r="D30" t="s">
        <v>8335</v>
      </c>
      <c r="I30" t="s">
        <v>19273</v>
      </c>
      <c r="J30" s="4">
        <f>VLOOKUP(I30,metadata!A:X,24,FALSE)</f>
        <v>209000000</v>
      </c>
    </row>
    <row r="31" spans="1:14" x14ac:dyDescent="0.25">
      <c r="A31" t="s">
        <v>1110</v>
      </c>
      <c r="B31" t="s">
        <v>806</v>
      </c>
      <c r="C31" t="s">
        <v>9835</v>
      </c>
      <c r="D31" t="s">
        <v>8335</v>
      </c>
      <c r="I31" t="s">
        <v>19274</v>
      </c>
      <c r="J31" s="4">
        <f>VLOOKUP(I31,metadata!A:X,24,FALSE)</f>
        <v>150000000</v>
      </c>
    </row>
    <row r="32" spans="1:14" x14ac:dyDescent="0.25">
      <c r="A32" t="s">
        <v>1110</v>
      </c>
      <c r="B32" t="s">
        <v>806</v>
      </c>
      <c r="C32" t="s">
        <v>8335</v>
      </c>
      <c r="I32" t="s">
        <v>19275</v>
      </c>
      <c r="J32" s="4">
        <f>VLOOKUP(I32,metadata!A:X,24,FALSE)</f>
        <v>200000000</v>
      </c>
    </row>
    <row r="33" spans="1:10" x14ac:dyDescent="0.25">
      <c r="A33" t="s">
        <v>1110</v>
      </c>
      <c r="B33" t="s">
        <v>806</v>
      </c>
      <c r="C33" t="s">
        <v>1062</v>
      </c>
      <c r="D33" t="s">
        <v>15632</v>
      </c>
      <c r="I33" t="s">
        <v>19276</v>
      </c>
      <c r="J33" s="4">
        <f>VLOOKUP(I33,metadata!A:X,24,FALSE)</f>
        <v>200000000</v>
      </c>
    </row>
    <row r="34" spans="1:10" x14ac:dyDescent="0.25">
      <c r="A34" t="s">
        <v>1110</v>
      </c>
      <c r="B34" t="s">
        <v>806</v>
      </c>
      <c r="C34" t="s">
        <v>9835</v>
      </c>
      <c r="I34" t="s">
        <v>19277</v>
      </c>
      <c r="J34" s="4">
        <f>VLOOKUP(I34,metadata!A:X,24,FALSE)</f>
        <v>200000000</v>
      </c>
    </row>
    <row r="35" spans="1:10" x14ac:dyDescent="0.25">
      <c r="A35" t="s">
        <v>806</v>
      </c>
      <c r="B35" t="s">
        <v>14342</v>
      </c>
      <c r="C35" t="s">
        <v>1062</v>
      </c>
      <c r="I35" t="s">
        <v>19278</v>
      </c>
      <c r="J35" s="4">
        <f>VLOOKUP(I35,metadata!A:X,24,FALSE)</f>
        <v>200000000</v>
      </c>
    </row>
    <row r="36" spans="1:10" x14ac:dyDescent="0.25">
      <c r="A36" t="s">
        <v>1110</v>
      </c>
      <c r="B36" t="s">
        <v>806</v>
      </c>
      <c r="C36" t="s">
        <v>1062</v>
      </c>
      <c r="D36" t="s">
        <v>9835</v>
      </c>
      <c r="E36" t="s">
        <v>8335</v>
      </c>
      <c r="I36" t="s">
        <v>19279</v>
      </c>
      <c r="J36" s="4">
        <f>VLOOKUP(I36,metadata!A:X,24,FALSE)</f>
        <v>210000000</v>
      </c>
    </row>
    <row r="37" spans="1:10" x14ac:dyDescent="0.25">
      <c r="A37" t="s">
        <v>806</v>
      </c>
      <c r="B37" t="s">
        <v>9204</v>
      </c>
      <c r="C37" t="s">
        <v>1394</v>
      </c>
      <c r="D37" t="s">
        <v>14342</v>
      </c>
      <c r="E37" t="s">
        <v>1062</v>
      </c>
      <c r="I37" t="s">
        <v>19280</v>
      </c>
      <c r="J37" s="4">
        <f>VLOOKUP(I37,metadata!A:X,24,FALSE)</f>
        <v>200000000</v>
      </c>
    </row>
    <row r="38" spans="1:10" x14ac:dyDescent="0.25">
      <c r="A38" t="s">
        <v>1110</v>
      </c>
      <c r="B38" t="s">
        <v>806</v>
      </c>
      <c r="C38" t="s">
        <v>9835</v>
      </c>
      <c r="I38" t="s">
        <v>19281</v>
      </c>
      <c r="J38" s="4">
        <f>VLOOKUP(I38,metadata!A:X,24,FALSE)</f>
        <v>200000000</v>
      </c>
    </row>
    <row r="39" spans="1:10" x14ac:dyDescent="0.25">
      <c r="A39" t="s">
        <v>1110</v>
      </c>
      <c r="B39" t="s">
        <v>806</v>
      </c>
      <c r="C39" t="s">
        <v>9835</v>
      </c>
      <c r="I39" t="s">
        <v>19282</v>
      </c>
      <c r="J39" s="4">
        <f>VLOOKUP(I39,metadata!A:X,24,FALSE)</f>
        <v>210000000</v>
      </c>
    </row>
    <row r="40" spans="1:10" x14ac:dyDescent="0.25">
      <c r="A40" t="s">
        <v>806</v>
      </c>
      <c r="B40" t="s">
        <v>14342</v>
      </c>
      <c r="C40" t="s">
        <v>1062</v>
      </c>
      <c r="I40" t="s">
        <v>19283</v>
      </c>
      <c r="J40" s="4">
        <f>VLOOKUP(I40,metadata!A:X,24,FALSE)</f>
        <v>215000000</v>
      </c>
    </row>
    <row r="41" spans="1:10" x14ac:dyDescent="0.25">
      <c r="A41" t="s">
        <v>1110</v>
      </c>
      <c r="B41" t="s">
        <v>806</v>
      </c>
      <c r="C41" t="s">
        <v>1062</v>
      </c>
      <c r="D41" t="s">
        <v>9835</v>
      </c>
      <c r="I41" t="s">
        <v>19284</v>
      </c>
      <c r="J41" s="4">
        <f>VLOOKUP(I41,metadata!A:X,24,FALSE)</f>
        <v>200000000</v>
      </c>
    </row>
    <row r="42" spans="1:10" x14ac:dyDescent="0.25">
      <c r="A42" t="s">
        <v>1110</v>
      </c>
      <c r="B42" t="s">
        <v>806</v>
      </c>
      <c r="C42" t="s">
        <v>9835</v>
      </c>
      <c r="I42" t="s">
        <v>19285</v>
      </c>
      <c r="J42" s="4">
        <f>VLOOKUP(I42,metadata!A:X,24,FALSE)</f>
        <v>170000000</v>
      </c>
    </row>
    <row r="43" spans="1:10" x14ac:dyDescent="0.25">
      <c r="A43" t="s">
        <v>806</v>
      </c>
      <c r="B43" t="s">
        <v>9204</v>
      </c>
      <c r="C43" t="s">
        <v>1394</v>
      </c>
      <c r="D43" t="s">
        <v>14342</v>
      </c>
      <c r="E43" t="s">
        <v>24165</v>
      </c>
      <c r="I43" t="s">
        <v>19286</v>
      </c>
      <c r="J43" s="4">
        <f>VLOOKUP(I43,metadata!A:X,24,FALSE)</f>
        <v>200000000</v>
      </c>
    </row>
    <row r="44" spans="1:10" x14ac:dyDescent="0.25">
      <c r="A44" t="s">
        <v>1110</v>
      </c>
      <c r="B44" t="s">
        <v>806</v>
      </c>
      <c r="C44" t="s">
        <v>9835</v>
      </c>
      <c r="I44" t="s">
        <v>19287</v>
      </c>
      <c r="J44" s="4">
        <f>VLOOKUP(I44,metadata!A:X,24,FALSE)</f>
        <v>200000000</v>
      </c>
    </row>
    <row r="45" spans="1:10" x14ac:dyDescent="0.25">
      <c r="A45" t="s">
        <v>806</v>
      </c>
      <c r="B45" t="s">
        <v>9204</v>
      </c>
      <c r="C45" t="s">
        <v>1394</v>
      </c>
      <c r="D45" t="s">
        <v>14342</v>
      </c>
      <c r="E45" t="s">
        <v>1062</v>
      </c>
      <c r="I45" t="s">
        <v>19288</v>
      </c>
      <c r="J45" s="4">
        <f>VLOOKUP(I45,metadata!A:X,24,FALSE)</f>
        <v>200000000</v>
      </c>
    </row>
    <row r="46" spans="1:10" x14ac:dyDescent="0.25">
      <c r="A46" t="s">
        <v>1110</v>
      </c>
      <c r="B46" t="s">
        <v>806</v>
      </c>
      <c r="C46" t="s">
        <v>9835</v>
      </c>
      <c r="I46" t="s">
        <v>19289</v>
      </c>
      <c r="J46" s="4">
        <f>VLOOKUP(I46,metadata!A:X,24,FALSE)</f>
        <v>200000000</v>
      </c>
    </row>
    <row r="47" spans="1:10" x14ac:dyDescent="0.25">
      <c r="A47" t="s">
        <v>1110</v>
      </c>
      <c r="B47" t="s">
        <v>24166</v>
      </c>
      <c r="C47" t="s">
        <v>8335</v>
      </c>
      <c r="I47" t="s">
        <v>19290</v>
      </c>
      <c r="J47" s="4">
        <f>VLOOKUP(I47,metadata!A:X,24,FALSE)</f>
        <v>190000000</v>
      </c>
    </row>
    <row r="48" spans="1:10" x14ac:dyDescent="0.25">
      <c r="A48" t="s">
        <v>1110</v>
      </c>
      <c r="B48" t="s">
        <v>806</v>
      </c>
      <c r="C48" t="s">
        <v>5190</v>
      </c>
      <c r="D48" t="s">
        <v>9835</v>
      </c>
      <c r="E48" t="s">
        <v>8335</v>
      </c>
      <c r="I48" t="s">
        <v>19291</v>
      </c>
      <c r="J48" s="4">
        <f>VLOOKUP(I48,metadata!A:X,24,FALSE)</f>
        <v>190000000</v>
      </c>
    </row>
    <row r="49" spans="1:10" x14ac:dyDescent="0.25">
      <c r="A49" t="s">
        <v>1110</v>
      </c>
      <c r="B49" t="s">
        <v>806</v>
      </c>
      <c r="C49" t="s">
        <v>1062</v>
      </c>
      <c r="D49" t="s">
        <v>9835</v>
      </c>
      <c r="E49" t="s">
        <v>8335</v>
      </c>
      <c r="I49" t="s">
        <v>19292</v>
      </c>
      <c r="J49" s="4">
        <f>VLOOKUP(I49,metadata!A:X,24,FALSE)</f>
        <v>200000000</v>
      </c>
    </row>
    <row r="50" spans="1:10" x14ac:dyDescent="0.25">
      <c r="A50" t="s">
        <v>1110</v>
      </c>
      <c r="B50" t="s">
        <v>806</v>
      </c>
      <c r="C50" t="s">
        <v>9835</v>
      </c>
      <c r="I50" t="s">
        <v>19293</v>
      </c>
      <c r="J50" s="4">
        <f>VLOOKUP(I50,metadata!A:X,24,FALSE)</f>
        <v>190000000</v>
      </c>
    </row>
    <row r="51" spans="1:10" x14ac:dyDescent="0.25">
      <c r="A51" t="s">
        <v>806</v>
      </c>
      <c r="B51" t="s">
        <v>1062</v>
      </c>
      <c r="I51" t="s">
        <v>19294</v>
      </c>
      <c r="J51" s="4">
        <f>VLOOKUP(I51,metadata!A:X,24,FALSE)</f>
        <v>195000000</v>
      </c>
    </row>
    <row r="52" spans="1:10" x14ac:dyDescent="0.25">
      <c r="A52" t="s">
        <v>2808</v>
      </c>
      <c r="B52" t="s">
        <v>15632</v>
      </c>
      <c r="I52" t="s">
        <v>19295</v>
      </c>
      <c r="J52" s="4">
        <f>VLOOKUP(I52,metadata!A:X,24,FALSE)</f>
        <v>105000000</v>
      </c>
    </row>
    <row r="53" spans="1:10" x14ac:dyDescent="0.25">
      <c r="A53" t="s">
        <v>1110</v>
      </c>
      <c r="B53" t="s">
        <v>806</v>
      </c>
      <c r="C53" t="s">
        <v>1062</v>
      </c>
      <c r="D53" t="s">
        <v>15632</v>
      </c>
      <c r="I53" t="s">
        <v>19296</v>
      </c>
      <c r="J53" s="4">
        <f>VLOOKUP(I53,metadata!A:X,24,FALSE)</f>
        <v>200000000</v>
      </c>
    </row>
    <row r="54" spans="1:10" x14ac:dyDescent="0.25">
      <c r="A54" t="s">
        <v>1110</v>
      </c>
      <c r="B54" t="s">
        <v>806</v>
      </c>
      <c r="C54" t="s">
        <v>9835</v>
      </c>
      <c r="I54" t="s">
        <v>19297</v>
      </c>
      <c r="J54" s="4">
        <f>VLOOKUP(I54,metadata!A:X,24,FALSE)</f>
        <v>190000000</v>
      </c>
    </row>
    <row r="55" spans="1:10" x14ac:dyDescent="0.25">
      <c r="A55" t="s">
        <v>1110</v>
      </c>
      <c r="B55" t="s">
        <v>806</v>
      </c>
      <c r="C55" t="s">
        <v>9835</v>
      </c>
      <c r="I55" t="s">
        <v>19298</v>
      </c>
      <c r="J55" s="4">
        <f>VLOOKUP(I55,metadata!A:X,24,FALSE)</f>
        <v>195000000</v>
      </c>
    </row>
    <row r="56" spans="1:10" x14ac:dyDescent="0.25">
      <c r="A56" t="s">
        <v>1110</v>
      </c>
      <c r="B56" t="s">
        <v>806</v>
      </c>
      <c r="C56" t="s">
        <v>1062</v>
      </c>
      <c r="I56" t="s">
        <v>19299</v>
      </c>
      <c r="J56" s="4">
        <f>VLOOKUP(I56,metadata!A:X,24,FALSE)</f>
        <v>185000000</v>
      </c>
    </row>
    <row r="57" spans="1:10" x14ac:dyDescent="0.25">
      <c r="A57" t="s">
        <v>806</v>
      </c>
      <c r="B57" t="s">
        <v>9204</v>
      </c>
      <c r="C57" t="s">
        <v>1394</v>
      </c>
      <c r="D57" t="s">
        <v>14342</v>
      </c>
      <c r="E57" t="s">
        <v>1062</v>
      </c>
      <c r="I57" t="s">
        <v>19300</v>
      </c>
      <c r="J57" s="4">
        <f>VLOOKUP(I57,metadata!A:X,24,FALSE)</f>
        <v>0</v>
      </c>
    </row>
    <row r="58" spans="1:10" x14ac:dyDescent="0.25">
      <c r="A58" t="s">
        <v>806</v>
      </c>
      <c r="B58" t="s">
        <v>9204</v>
      </c>
      <c r="C58" t="s">
        <v>1394</v>
      </c>
      <c r="D58" t="s">
        <v>14342</v>
      </c>
      <c r="E58" t="s">
        <v>1062</v>
      </c>
      <c r="I58" t="s">
        <v>19301</v>
      </c>
      <c r="J58" s="4">
        <f>VLOOKUP(I58,metadata!A:X,24,FALSE)</f>
        <v>185000000</v>
      </c>
    </row>
    <row r="59" spans="1:10" x14ac:dyDescent="0.25">
      <c r="A59" t="s">
        <v>1110</v>
      </c>
      <c r="B59" t="s">
        <v>806</v>
      </c>
      <c r="C59" t="s">
        <v>9835</v>
      </c>
      <c r="D59" t="s">
        <v>8335</v>
      </c>
      <c r="I59" t="s">
        <v>19302</v>
      </c>
      <c r="J59" s="4">
        <f>VLOOKUP(I59,metadata!A:X,24,FALSE)</f>
        <v>185000000</v>
      </c>
    </row>
    <row r="60" spans="1:10" x14ac:dyDescent="0.25">
      <c r="A60" t="s">
        <v>806</v>
      </c>
      <c r="B60" t="s">
        <v>9204</v>
      </c>
      <c r="C60" t="s">
        <v>14342</v>
      </c>
      <c r="D60" t="s">
        <v>9835</v>
      </c>
      <c r="I60" t="s">
        <v>19303</v>
      </c>
      <c r="J60" s="4">
        <f>VLOOKUP(I60,metadata!A:X,24,FALSE)</f>
        <v>180000000</v>
      </c>
    </row>
    <row r="61" spans="1:10" x14ac:dyDescent="0.25">
      <c r="A61" t="s">
        <v>1110</v>
      </c>
      <c r="B61" t="s">
        <v>1394</v>
      </c>
      <c r="C61" t="s">
        <v>24166</v>
      </c>
      <c r="D61" t="s">
        <v>8335</v>
      </c>
      <c r="I61" t="s">
        <v>19304</v>
      </c>
      <c r="J61" s="4">
        <f>VLOOKUP(I61,metadata!A:X,24,FALSE)</f>
        <v>140000000</v>
      </c>
    </row>
    <row r="62" spans="1:10" x14ac:dyDescent="0.25">
      <c r="A62" t="s">
        <v>1110</v>
      </c>
      <c r="B62" t="s">
        <v>806</v>
      </c>
      <c r="C62" t="s">
        <v>9835</v>
      </c>
      <c r="I62" t="s">
        <v>19305</v>
      </c>
      <c r="J62" s="4">
        <f>VLOOKUP(I62,metadata!A:X,24,FALSE)</f>
        <v>200000000</v>
      </c>
    </row>
    <row r="63" spans="1:10" x14ac:dyDescent="0.25">
      <c r="A63" t="s">
        <v>9204</v>
      </c>
      <c r="B63" t="s">
        <v>2808</v>
      </c>
      <c r="C63" t="s">
        <v>14342</v>
      </c>
      <c r="D63" t="s">
        <v>1062</v>
      </c>
      <c r="I63" t="s">
        <v>19306</v>
      </c>
      <c r="J63" s="4">
        <f>VLOOKUP(I63,metadata!A:X,24,FALSE)</f>
        <v>200000000</v>
      </c>
    </row>
    <row r="64" spans="1:10" x14ac:dyDescent="0.25">
      <c r="A64" t="s">
        <v>1110</v>
      </c>
      <c r="B64" t="s">
        <v>806</v>
      </c>
      <c r="C64" t="s">
        <v>9835</v>
      </c>
      <c r="I64" t="s">
        <v>19307</v>
      </c>
      <c r="J64" s="4">
        <f>VLOOKUP(I64,metadata!A:X,24,FALSE)</f>
        <v>176000000</v>
      </c>
    </row>
    <row r="65" spans="1:10" x14ac:dyDescent="0.25">
      <c r="A65" t="s">
        <v>1110</v>
      </c>
      <c r="B65" t="s">
        <v>806</v>
      </c>
      <c r="C65" t="s">
        <v>2808</v>
      </c>
      <c r="D65" t="s">
        <v>15632</v>
      </c>
      <c r="I65" t="s">
        <v>19308</v>
      </c>
      <c r="J65" s="4">
        <f>VLOOKUP(I65,metadata!A:X,24,FALSE)</f>
        <v>180000000</v>
      </c>
    </row>
    <row r="66" spans="1:10" x14ac:dyDescent="0.25">
      <c r="A66" t="s">
        <v>806</v>
      </c>
      <c r="B66" t="s">
        <v>14342</v>
      </c>
      <c r="C66" t="s">
        <v>1062</v>
      </c>
      <c r="I66" t="s">
        <v>19309</v>
      </c>
      <c r="J66" s="4">
        <f>VLOOKUP(I66,metadata!A:X,24,FALSE)</f>
        <v>180000000</v>
      </c>
    </row>
    <row r="67" spans="1:10" x14ac:dyDescent="0.25">
      <c r="A67" t="s">
        <v>1110</v>
      </c>
      <c r="B67" t="s">
        <v>806</v>
      </c>
      <c r="C67" t="s">
        <v>9835</v>
      </c>
      <c r="I67" t="s">
        <v>19310</v>
      </c>
      <c r="J67" s="4">
        <f>VLOOKUP(I67,metadata!A:X,24,FALSE)</f>
        <v>178000000</v>
      </c>
    </row>
    <row r="68" spans="1:10" x14ac:dyDescent="0.25">
      <c r="A68" t="s">
        <v>1110</v>
      </c>
      <c r="B68" t="s">
        <v>24166</v>
      </c>
      <c r="C68" t="s">
        <v>2808</v>
      </c>
      <c r="D68" t="s">
        <v>8335</v>
      </c>
      <c r="I68" t="s">
        <v>19311</v>
      </c>
      <c r="J68" s="4">
        <f>VLOOKUP(I68,metadata!A:X,24,FALSE)</f>
        <v>185000000</v>
      </c>
    </row>
    <row r="69" spans="1:10" x14ac:dyDescent="0.25">
      <c r="A69" t="s">
        <v>806</v>
      </c>
      <c r="B69" t="s">
        <v>9204</v>
      </c>
      <c r="C69" t="s">
        <v>1394</v>
      </c>
      <c r="D69" t="s">
        <v>14342</v>
      </c>
      <c r="I69" t="s">
        <v>19312</v>
      </c>
      <c r="J69" s="4">
        <f>VLOOKUP(I69,metadata!A:X,24,FALSE)</f>
        <v>175000000</v>
      </c>
    </row>
    <row r="70" spans="1:10" x14ac:dyDescent="0.25">
      <c r="A70" t="s">
        <v>1110</v>
      </c>
      <c r="B70" t="s">
        <v>806</v>
      </c>
      <c r="C70" t="s">
        <v>9204</v>
      </c>
      <c r="D70" t="s">
        <v>1394</v>
      </c>
      <c r="E70" t="s">
        <v>14342</v>
      </c>
      <c r="F70" t="s">
        <v>9835</v>
      </c>
      <c r="I70" t="s">
        <v>19313</v>
      </c>
      <c r="J70" s="4">
        <f>VLOOKUP(I70,metadata!A:X,24,FALSE)</f>
        <v>175000000</v>
      </c>
    </row>
    <row r="71" spans="1:10" x14ac:dyDescent="0.25">
      <c r="A71" t="s">
        <v>1110</v>
      </c>
      <c r="B71" t="s">
        <v>806</v>
      </c>
      <c r="C71" t="s">
        <v>9835</v>
      </c>
      <c r="I71" t="s">
        <v>19314</v>
      </c>
      <c r="J71" s="4">
        <f>VLOOKUP(I71,metadata!A:X,24,FALSE)</f>
        <v>140000000</v>
      </c>
    </row>
    <row r="72" spans="1:10" x14ac:dyDescent="0.25">
      <c r="A72" t="s">
        <v>806</v>
      </c>
      <c r="B72" t="s">
        <v>2808</v>
      </c>
      <c r="C72" t="s">
        <v>14342</v>
      </c>
      <c r="D72" t="s">
        <v>24164</v>
      </c>
      <c r="I72" t="s">
        <v>19315</v>
      </c>
      <c r="J72" s="4">
        <f>VLOOKUP(I72,metadata!A:X,24,FALSE)</f>
        <v>170000000</v>
      </c>
    </row>
    <row r="73" spans="1:10" x14ac:dyDescent="0.25">
      <c r="A73" t="s">
        <v>1110</v>
      </c>
      <c r="B73" t="s">
        <v>1394</v>
      </c>
      <c r="C73" t="s">
        <v>9835</v>
      </c>
      <c r="D73" t="s">
        <v>11916</v>
      </c>
      <c r="I73" t="s">
        <v>19316</v>
      </c>
      <c r="J73" s="4">
        <f>VLOOKUP(I73,metadata!A:X,24,FALSE)</f>
        <v>170000000</v>
      </c>
    </row>
    <row r="74" spans="1:10" x14ac:dyDescent="0.25">
      <c r="A74" t="s">
        <v>1110</v>
      </c>
      <c r="B74" t="s">
        <v>806</v>
      </c>
      <c r="C74" t="s">
        <v>1062</v>
      </c>
      <c r="D74" t="s">
        <v>5190</v>
      </c>
      <c r="E74" t="s">
        <v>8335</v>
      </c>
      <c r="I74" t="s">
        <v>19317</v>
      </c>
      <c r="J74" s="4">
        <f>VLOOKUP(I74,metadata!A:X,24,FALSE)</f>
        <v>145000000</v>
      </c>
    </row>
    <row r="75" spans="1:10" x14ac:dyDescent="0.25">
      <c r="A75" t="s">
        <v>1110</v>
      </c>
      <c r="B75" t="s">
        <v>806</v>
      </c>
      <c r="C75" t="s">
        <v>1394</v>
      </c>
      <c r="D75" t="s">
        <v>9835</v>
      </c>
      <c r="I75" t="s">
        <v>19318</v>
      </c>
      <c r="J75" s="4">
        <f>VLOOKUP(I75,metadata!A:X,24,FALSE)</f>
        <v>175000000</v>
      </c>
    </row>
    <row r="76" spans="1:10" x14ac:dyDescent="0.25">
      <c r="A76" t="s">
        <v>1394</v>
      </c>
      <c r="B76" t="s">
        <v>14342</v>
      </c>
      <c r="C76" t="s">
        <v>1062</v>
      </c>
      <c r="I76" t="s">
        <v>19319</v>
      </c>
      <c r="J76" s="4">
        <f>VLOOKUP(I76,metadata!A:X,24,FALSE)</f>
        <v>175000000</v>
      </c>
    </row>
    <row r="77" spans="1:10" x14ac:dyDescent="0.25">
      <c r="A77" t="s">
        <v>1110</v>
      </c>
      <c r="B77" t="s">
        <v>806</v>
      </c>
      <c r="C77" t="s">
        <v>9835</v>
      </c>
      <c r="I77" t="s">
        <v>19320</v>
      </c>
      <c r="J77" s="4">
        <f>VLOOKUP(I77,metadata!A:X,24,FALSE)</f>
        <v>178000000</v>
      </c>
    </row>
    <row r="78" spans="1:10" x14ac:dyDescent="0.25">
      <c r="A78" t="s">
        <v>1110</v>
      </c>
      <c r="B78" t="s">
        <v>806</v>
      </c>
      <c r="C78" t="s">
        <v>9835</v>
      </c>
      <c r="D78" t="s">
        <v>8335</v>
      </c>
      <c r="I78" t="s">
        <v>19321</v>
      </c>
      <c r="J78" s="4">
        <f>VLOOKUP(I78,metadata!A:X,24,FALSE)</f>
        <v>175000000</v>
      </c>
    </row>
    <row r="79" spans="1:10" x14ac:dyDescent="0.25">
      <c r="A79" t="s">
        <v>1110</v>
      </c>
      <c r="B79" t="s">
        <v>806</v>
      </c>
      <c r="C79" t="s">
        <v>9835</v>
      </c>
      <c r="D79" t="s">
        <v>8335</v>
      </c>
      <c r="I79" t="s">
        <v>19322</v>
      </c>
      <c r="J79" s="4">
        <f>VLOOKUP(I79,metadata!A:X,24,FALSE)</f>
        <v>175000000</v>
      </c>
    </row>
    <row r="80" spans="1:10" x14ac:dyDescent="0.25">
      <c r="A80" t="s">
        <v>806</v>
      </c>
      <c r="B80" t="s">
        <v>9204</v>
      </c>
      <c r="C80" t="s">
        <v>1394</v>
      </c>
      <c r="D80" t="s">
        <v>2808</v>
      </c>
      <c r="E80" t="s">
        <v>14342</v>
      </c>
      <c r="F80" t="s">
        <v>1062</v>
      </c>
      <c r="I80" t="s">
        <v>19323</v>
      </c>
      <c r="J80" s="4">
        <f>VLOOKUP(I80,metadata!A:X,24,FALSE)</f>
        <v>175000000</v>
      </c>
    </row>
    <row r="81" spans="1:10" x14ac:dyDescent="0.25">
      <c r="A81" t="s">
        <v>806</v>
      </c>
      <c r="B81" t="s">
        <v>2808</v>
      </c>
      <c r="C81" t="s">
        <v>14342</v>
      </c>
      <c r="D81" t="s">
        <v>1062</v>
      </c>
      <c r="I81" t="s">
        <v>19324</v>
      </c>
      <c r="J81" s="4">
        <f>VLOOKUP(I81,metadata!A:X,24,FALSE)</f>
        <v>175000000</v>
      </c>
    </row>
    <row r="82" spans="1:10" x14ac:dyDescent="0.25">
      <c r="A82" t="s">
        <v>1110</v>
      </c>
      <c r="B82" t="s">
        <v>806</v>
      </c>
      <c r="C82" t="s">
        <v>9835</v>
      </c>
      <c r="I82" t="s">
        <v>19325</v>
      </c>
      <c r="J82" s="4">
        <f>VLOOKUP(I82,metadata!A:X,24,FALSE)</f>
        <v>200000000</v>
      </c>
    </row>
    <row r="83" spans="1:10" x14ac:dyDescent="0.25">
      <c r="A83" t="s">
        <v>1110</v>
      </c>
      <c r="B83" t="s">
        <v>806</v>
      </c>
      <c r="C83" t="s">
        <v>2808</v>
      </c>
      <c r="D83" t="s">
        <v>1062</v>
      </c>
      <c r="I83" t="s">
        <v>19326</v>
      </c>
      <c r="J83" s="4">
        <f>VLOOKUP(I83,metadata!A:X,24,FALSE)</f>
        <v>170000000</v>
      </c>
    </row>
    <row r="84" spans="1:10" x14ac:dyDescent="0.25">
      <c r="A84" t="s">
        <v>1110</v>
      </c>
      <c r="B84" t="s">
        <v>806</v>
      </c>
      <c r="C84" t="s">
        <v>14342</v>
      </c>
      <c r="D84" t="s">
        <v>1062</v>
      </c>
      <c r="E84" t="s">
        <v>15632</v>
      </c>
      <c r="I84" t="s">
        <v>19327</v>
      </c>
      <c r="J84" s="4">
        <f>VLOOKUP(I84,metadata!A:X,24,FALSE)</f>
        <v>180000000</v>
      </c>
    </row>
    <row r="85" spans="1:10" x14ac:dyDescent="0.25">
      <c r="A85" t="s">
        <v>1110</v>
      </c>
      <c r="B85" t="s">
        <v>806</v>
      </c>
      <c r="C85" t="s">
        <v>2808</v>
      </c>
      <c r="D85" t="s">
        <v>9835</v>
      </c>
      <c r="I85" t="s">
        <v>19328</v>
      </c>
      <c r="J85" s="4">
        <f>VLOOKUP(I85,metadata!A:X,24,FALSE)</f>
        <v>170000000</v>
      </c>
    </row>
    <row r="86" spans="1:10" x14ac:dyDescent="0.25">
      <c r="A86" t="s">
        <v>1110</v>
      </c>
      <c r="B86" t="s">
        <v>806</v>
      </c>
      <c r="C86" t="s">
        <v>15632</v>
      </c>
      <c r="D86" t="s">
        <v>9835</v>
      </c>
      <c r="I86" t="s">
        <v>19329</v>
      </c>
      <c r="J86" s="4">
        <f>VLOOKUP(I86,metadata!A:X,24,FALSE)</f>
        <v>0</v>
      </c>
    </row>
    <row r="87" spans="1:10" x14ac:dyDescent="0.25">
      <c r="A87" t="s">
        <v>1110</v>
      </c>
      <c r="B87" t="s">
        <v>806</v>
      </c>
      <c r="C87" t="s">
        <v>2808</v>
      </c>
      <c r="D87" t="s">
        <v>1062</v>
      </c>
      <c r="I87" t="s">
        <v>19330</v>
      </c>
      <c r="J87" s="4">
        <f>VLOOKUP(I87,metadata!A:X,24,FALSE)</f>
        <v>175000000</v>
      </c>
    </row>
    <row r="88" spans="1:10" x14ac:dyDescent="0.25">
      <c r="A88" t="s">
        <v>1110</v>
      </c>
      <c r="B88" t="s">
        <v>806</v>
      </c>
      <c r="C88" t="s">
        <v>9835</v>
      </c>
      <c r="I88" t="s">
        <v>19331</v>
      </c>
      <c r="J88" s="4">
        <f>VLOOKUP(I88,metadata!A:X,24,FALSE)</f>
        <v>170000000</v>
      </c>
    </row>
    <row r="89" spans="1:10" x14ac:dyDescent="0.25">
      <c r="A89" t="s">
        <v>806</v>
      </c>
      <c r="B89" t="s">
        <v>9204</v>
      </c>
      <c r="C89" t="s">
        <v>1394</v>
      </c>
      <c r="D89" t="s">
        <v>14342</v>
      </c>
      <c r="E89" t="s">
        <v>1062</v>
      </c>
      <c r="I89" t="s">
        <v>19332</v>
      </c>
      <c r="J89" s="4">
        <f>VLOOKUP(I89,metadata!A:X,24,FALSE)</f>
        <v>165000000</v>
      </c>
    </row>
    <row r="90" spans="1:10" x14ac:dyDescent="0.25">
      <c r="A90" t="s">
        <v>1110</v>
      </c>
      <c r="B90" t="s">
        <v>806</v>
      </c>
      <c r="C90" t="s">
        <v>14342</v>
      </c>
      <c r="D90" t="s">
        <v>24164</v>
      </c>
      <c r="E90" t="s">
        <v>9835</v>
      </c>
      <c r="I90" t="s">
        <v>19333</v>
      </c>
      <c r="J90" s="4">
        <f>VLOOKUP(I90,metadata!A:X,24,FALSE)</f>
        <v>190000000</v>
      </c>
    </row>
    <row r="91" spans="1:10" x14ac:dyDescent="0.25">
      <c r="A91" t="s">
        <v>1110</v>
      </c>
      <c r="B91" t="s">
        <v>806</v>
      </c>
      <c r="C91" t="s">
        <v>9204</v>
      </c>
      <c r="D91" t="s">
        <v>1394</v>
      </c>
      <c r="E91" t="s">
        <v>2808</v>
      </c>
      <c r="F91" t="s">
        <v>14342</v>
      </c>
      <c r="G91" t="s">
        <v>9835</v>
      </c>
      <c r="I91" t="s">
        <v>19334</v>
      </c>
      <c r="J91" s="4">
        <f>VLOOKUP(I91,metadata!A:X,24,FALSE)</f>
        <v>165000000</v>
      </c>
    </row>
    <row r="92" spans="1:10" x14ac:dyDescent="0.25">
      <c r="A92" t="s">
        <v>806</v>
      </c>
      <c r="B92" t="s">
        <v>9204</v>
      </c>
      <c r="C92" t="s">
        <v>1394</v>
      </c>
      <c r="D92" t="s">
        <v>14342</v>
      </c>
      <c r="E92" t="s">
        <v>9835</v>
      </c>
      <c r="I92" t="s">
        <v>19335</v>
      </c>
      <c r="J92" s="4">
        <f>VLOOKUP(I92,metadata!A:X,24,FALSE)</f>
        <v>165000000</v>
      </c>
    </row>
    <row r="93" spans="1:10" x14ac:dyDescent="0.25">
      <c r="A93" t="s">
        <v>806</v>
      </c>
      <c r="B93" t="s">
        <v>9204</v>
      </c>
      <c r="C93" t="s">
        <v>14342</v>
      </c>
      <c r="D93" t="s">
        <v>1062</v>
      </c>
      <c r="I93" t="s">
        <v>19336</v>
      </c>
      <c r="J93" s="4">
        <f>VLOOKUP(I93,metadata!A:X,24,FALSE)</f>
        <v>165000000</v>
      </c>
    </row>
    <row r="94" spans="1:10" x14ac:dyDescent="0.25">
      <c r="A94" t="s">
        <v>1110</v>
      </c>
      <c r="B94" t="s">
        <v>806</v>
      </c>
      <c r="C94" t="s">
        <v>9835</v>
      </c>
      <c r="I94" t="s">
        <v>19337</v>
      </c>
      <c r="J94" s="4">
        <f>VLOOKUP(I94,metadata!A:X,24,FALSE)</f>
        <v>165000000</v>
      </c>
    </row>
    <row r="95" spans="1:10" x14ac:dyDescent="0.25">
      <c r="A95" t="s">
        <v>806</v>
      </c>
      <c r="B95" t="s">
        <v>9204</v>
      </c>
      <c r="C95" t="s">
        <v>14342</v>
      </c>
      <c r="D95" t="s">
        <v>1062</v>
      </c>
      <c r="I95" t="s">
        <v>19338</v>
      </c>
      <c r="J95" s="4">
        <f>VLOOKUP(I95,metadata!A:X,24,FALSE)</f>
        <v>165000000</v>
      </c>
    </row>
    <row r="96" spans="1:10" x14ac:dyDescent="0.25">
      <c r="A96" t="s">
        <v>1110</v>
      </c>
      <c r="B96" t="s">
        <v>9835</v>
      </c>
      <c r="I96" t="s">
        <v>19339</v>
      </c>
      <c r="J96" s="4">
        <f>VLOOKUP(I96,metadata!A:X,24,FALSE)</f>
        <v>200000000</v>
      </c>
    </row>
    <row r="97" spans="1:10" x14ac:dyDescent="0.25">
      <c r="A97" t="s">
        <v>1110</v>
      </c>
      <c r="B97" t="s">
        <v>806</v>
      </c>
      <c r="C97" t="s">
        <v>9835</v>
      </c>
      <c r="I97" t="s">
        <v>19340</v>
      </c>
      <c r="J97" s="4">
        <f>VLOOKUP(I97,metadata!A:X,24,FALSE)</f>
        <v>170000000</v>
      </c>
    </row>
    <row r="98" spans="1:10" x14ac:dyDescent="0.25">
      <c r="A98" t="s">
        <v>806</v>
      </c>
      <c r="B98" t="s">
        <v>2808</v>
      </c>
      <c r="C98" t="s">
        <v>9835</v>
      </c>
      <c r="I98" t="s">
        <v>19341</v>
      </c>
      <c r="J98" s="4">
        <f>VLOOKUP(I98,metadata!A:X,24,FALSE)</f>
        <v>165000000</v>
      </c>
    </row>
    <row r="99" spans="1:10" x14ac:dyDescent="0.25">
      <c r="A99" t="s">
        <v>1110</v>
      </c>
      <c r="B99" t="s">
        <v>806</v>
      </c>
      <c r="C99" t="s">
        <v>9835</v>
      </c>
      <c r="D99" t="s">
        <v>8335</v>
      </c>
      <c r="I99" t="s">
        <v>19342</v>
      </c>
      <c r="J99" s="4">
        <f>VLOOKUP(I99,metadata!A:X,24,FALSE)</f>
        <v>160000000</v>
      </c>
    </row>
    <row r="100" spans="1:10" x14ac:dyDescent="0.25">
      <c r="A100" t="s">
        <v>1110</v>
      </c>
      <c r="B100" t="s">
        <v>806</v>
      </c>
      <c r="C100" t="s">
        <v>2808</v>
      </c>
      <c r="D100" t="s">
        <v>5190</v>
      </c>
      <c r="E100" t="s">
        <v>9835</v>
      </c>
      <c r="I100" t="s">
        <v>19343</v>
      </c>
      <c r="J100" s="4">
        <f>VLOOKUP(I100,metadata!A:X,24,FALSE)</f>
        <v>0</v>
      </c>
    </row>
    <row r="101" spans="1:10" x14ac:dyDescent="0.25">
      <c r="A101" t="s">
        <v>806</v>
      </c>
      <c r="B101" t="s">
        <v>1062</v>
      </c>
      <c r="I101" t="s">
        <v>19344</v>
      </c>
      <c r="J101" s="4">
        <f>VLOOKUP(I101,metadata!A:X,24,FALSE)</f>
        <v>180000000</v>
      </c>
    </row>
    <row r="102" spans="1:10" x14ac:dyDescent="0.25">
      <c r="A102" t="s">
        <v>1110</v>
      </c>
      <c r="B102" t="s">
        <v>24166</v>
      </c>
      <c r="C102" t="s">
        <v>8335</v>
      </c>
      <c r="I102" t="s">
        <v>19345</v>
      </c>
      <c r="J102" s="4">
        <f>VLOOKUP(I102,metadata!A:X,24,FALSE)</f>
        <v>38000000</v>
      </c>
    </row>
    <row r="103" spans="1:10" x14ac:dyDescent="0.25">
      <c r="A103" t="s">
        <v>2808</v>
      </c>
      <c r="B103" t="s">
        <v>1062</v>
      </c>
      <c r="C103" t="s">
        <v>15632</v>
      </c>
      <c r="I103" t="s">
        <v>19346</v>
      </c>
      <c r="J103" s="4">
        <f>VLOOKUP(I103,metadata!A:X,24,FALSE)</f>
        <v>150000000</v>
      </c>
    </row>
    <row r="104" spans="1:10" x14ac:dyDescent="0.25">
      <c r="A104" t="s">
        <v>1110</v>
      </c>
      <c r="B104" t="s">
        <v>806</v>
      </c>
      <c r="C104" t="s">
        <v>9835</v>
      </c>
      <c r="I104" t="s">
        <v>19347</v>
      </c>
      <c r="J104" s="4">
        <f>VLOOKUP(I104,metadata!A:X,24,FALSE)</f>
        <v>160000000</v>
      </c>
    </row>
    <row r="105" spans="1:10" x14ac:dyDescent="0.25">
      <c r="A105" t="s">
        <v>806</v>
      </c>
      <c r="B105" t="s">
        <v>9835</v>
      </c>
      <c r="I105" t="s">
        <v>19348</v>
      </c>
      <c r="J105" s="4">
        <f>VLOOKUP(I105,metadata!A:X,24,FALSE)</f>
        <v>160000000</v>
      </c>
    </row>
    <row r="106" spans="1:10" x14ac:dyDescent="0.25">
      <c r="A106" t="s">
        <v>1110</v>
      </c>
      <c r="B106" t="s">
        <v>806</v>
      </c>
      <c r="C106" t="s">
        <v>14342</v>
      </c>
      <c r="D106" t="s">
        <v>1062</v>
      </c>
      <c r="I106" t="s">
        <v>19349</v>
      </c>
      <c r="J106" s="4">
        <f>VLOOKUP(I106,metadata!A:X,24,FALSE)</f>
        <v>150000000</v>
      </c>
    </row>
    <row r="107" spans="1:10" x14ac:dyDescent="0.25">
      <c r="A107" t="s">
        <v>1110</v>
      </c>
      <c r="B107" t="s">
        <v>806</v>
      </c>
      <c r="C107" t="s">
        <v>2808</v>
      </c>
      <c r="D107" t="s">
        <v>8335</v>
      </c>
      <c r="I107" t="s">
        <v>19350</v>
      </c>
      <c r="J107" s="4">
        <f>VLOOKUP(I107,metadata!A:X,24,FALSE)</f>
        <v>160000000</v>
      </c>
    </row>
    <row r="108" spans="1:10" x14ac:dyDescent="0.25">
      <c r="A108" t="s">
        <v>806</v>
      </c>
      <c r="B108" t="s">
        <v>14342</v>
      </c>
      <c r="C108" t="s">
        <v>1062</v>
      </c>
      <c r="I108" t="s">
        <v>19351</v>
      </c>
      <c r="J108" s="4">
        <f>VLOOKUP(I108,metadata!A:X,24,FALSE)</f>
        <v>170000000</v>
      </c>
    </row>
    <row r="109" spans="1:10" x14ac:dyDescent="0.25">
      <c r="A109" t="s">
        <v>806</v>
      </c>
      <c r="B109" t="s">
        <v>9204</v>
      </c>
      <c r="C109" t="s">
        <v>1394</v>
      </c>
      <c r="D109" t="s">
        <v>14342</v>
      </c>
      <c r="E109" t="s">
        <v>1062</v>
      </c>
      <c r="I109" t="s">
        <v>19352</v>
      </c>
      <c r="J109" s="4">
        <f>VLOOKUP(I109,metadata!A:X,24,FALSE)</f>
        <v>160000000</v>
      </c>
    </row>
    <row r="110" spans="1:10" x14ac:dyDescent="0.25">
      <c r="A110" t="s">
        <v>1110</v>
      </c>
      <c r="B110" t="s">
        <v>806</v>
      </c>
      <c r="C110" t="s">
        <v>1062</v>
      </c>
      <c r="I110" t="s">
        <v>19353</v>
      </c>
      <c r="J110" s="4">
        <f>VLOOKUP(I110,metadata!A:X,24,FALSE)</f>
        <v>160000000</v>
      </c>
    </row>
    <row r="111" spans="1:10" x14ac:dyDescent="0.25">
      <c r="A111" t="s">
        <v>1110</v>
      </c>
      <c r="B111" t="s">
        <v>806</v>
      </c>
      <c r="C111" t="s">
        <v>9835</v>
      </c>
      <c r="I111" t="s">
        <v>19354</v>
      </c>
      <c r="J111" s="4">
        <f>VLOOKUP(I111,metadata!A:X,24,FALSE)</f>
        <v>155000000</v>
      </c>
    </row>
    <row r="112" spans="1:10" x14ac:dyDescent="0.25">
      <c r="A112" t="s">
        <v>806</v>
      </c>
      <c r="B112" t="s">
        <v>14342</v>
      </c>
      <c r="C112" t="s">
        <v>1062</v>
      </c>
      <c r="I112" t="s">
        <v>19355</v>
      </c>
      <c r="J112" s="4">
        <f>VLOOKUP(I112,metadata!A:X,24,FALSE)</f>
        <v>155000000</v>
      </c>
    </row>
    <row r="113" spans="1:10" x14ac:dyDescent="0.25">
      <c r="A113" t="s">
        <v>1110</v>
      </c>
      <c r="B113" t="s">
        <v>2808</v>
      </c>
      <c r="C113" t="s">
        <v>18048</v>
      </c>
      <c r="D113" t="s">
        <v>15632</v>
      </c>
      <c r="E113" t="s">
        <v>24167</v>
      </c>
      <c r="I113" t="s">
        <v>19356</v>
      </c>
      <c r="J113" s="4">
        <f>VLOOKUP(I113,metadata!A:X,24,FALSE)</f>
        <v>140000000</v>
      </c>
    </row>
    <row r="114" spans="1:10" x14ac:dyDescent="0.25">
      <c r="A114" t="s">
        <v>1110</v>
      </c>
      <c r="B114" t="s">
        <v>806</v>
      </c>
      <c r="C114" t="s">
        <v>9835</v>
      </c>
      <c r="I114" t="s">
        <v>19357</v>
      </c>
      <c r="J114" s="4">
        <f>VLOOKUP(I114,metadata!A:X,24,FALSE)</f>
        <v>150000000</v>
      </c>
    </row>
    <row r="115" spans="1:10" x14ac:dyDescent="0.25">
      <c r="A115" t="s">
        <v>1110</v>
      </c>
      <c r="B115" t="s">
        <v>806</v>
      </c>
      <c r="C115" t="s">
        <v>10594</v>
      </c>
      <c r="D115" t="s">
        <v>2808</v>
      </c>
      <c r="E115" t="s">
        <v>18048</v>
      </c>
      <c r="F115" t="s">
        <v>15632</v>
      </c>
      <c r="G115" t="s">
        <v>24167</v>
      </c>
      <c r="I115" t="s">
        <v>19358</v>
      </c>
      <c r="J115" s="4">
        <f>VLOOKUP(I115,metadata!A:X,24,FALSE)</f>
        <v>155000000</v>
      </c>
    </row>
    <row r="116" spans="1:10" x14ac:dyDescent="0.25">
      <c r="A116" t="s">
        <v>806</v>
      </c>
      <c r="B116" t="s">
        <v>14342</v>
      </c>
      <c r="C116" t="s">
        <v>1062</v>
      </c>
      <c r="D116" t="s">
        <v>24164</v>
      </c>
      <c r="I116" t="s">
        <v>19359</v>
      </c>
      <c r="J116" s="4">
        <f>VLOOKUP(I116,metadata!A:X,24,FALSE)</f>
        <v>150000000</v>
      </c>
    </row>
    <row r="117" spans="1:10" x14ac:dyDescent="0.25">
      <c r="A117" t="s">
        <v>806</v>
      </c>
      <c r="B117" t="s">
        <v>14342</v>
      </c>
      <c r="C117" t="s">
        <v>1062</v>
      </c>
      <c r="D117" t="s">
        <v>24164</v>
      </c>
      <c r="I117" t="s">
        <v>19360</v>
      </c>
      <c r="J117" s="4">
        <f>VLOOKUP(I117,metadata!A:X,24,FALSE)</f>
        <v>150000000</v>
      </c>
    </row>
    <row r="118" spans="1:10" x14ac:dyDescent="0.25">
      <c r="A118" t="s">
        <v>1110</v>
      </c>
      <c r="B118" t="s">
        <v>2808</v>
      </c>
      <c r="I118" t="s">
        <v>19361</v>
      </c>
      <c r="J118" s="4">
        <f>VLOOKUP(I118,metadata!A:X,24,FALSE)</f>
        <v>150000000</v>
      </c>
    </row>
    <row r="119" spans="1:10" x14ac:dyDescent="0.25">
      <c r="A119" t="s">
        <v>2808</v>
      </c>
      <c r="B119" t="s">
        <v>5190</v>
      </c>
      <c r="C119" t="s">
        <v>9835</v>
      </c>
      <c r="I119" t="s">
        <v>19362</v>
      </c>
      <c r="J119" s="4">
        <f>VLOOKUP(I119,metadata!A:X,24,FALSE)</f>
        <v>150000000</v>
      </c>
    </row>
    <row r="120" spans="1:10" x14ac:dyDescent="0.25">
      <c r="A120" t="s">
        <v>806</v>
      </c>
      <c r="B120" t="s">
        <v>1394</v>
      </c>
      <c r="C120" t="s">
        <v>14342</v>
      </c>
      <c r="D120" t="s">
        <v>1062</v>
      </c>
      <c r="I120" t="s">
        <v>19363</v>
      </c>
      <c r="J120" s="4">
        <f>VLOOKUP(I120,metadata!A:X,24,FALSE)</f>
        <v>150000000</v>
      </c>
    </row>
    <row r="121" spans="1:10" x14ac:dyDescent="0.25">
      <c r="A121" t="s">
        <v>9204</v>
      </c>
      <c r="B121" t="s">
        <v>1394</v>
      </c>
      <c r="C121" t="s">
        <v>14342</v>
      </c>
      <c r="D121" t="s">
        <v>1062</v>
      </c>
      <c r="I121" t="s">
        <v>19364</v>
      </c>
      <c r="J121" s="4">
        <f>VLOOKUP(I121,metadata!A:X,24,FALSE)</f>
        <v>150000000</v>
      </c>
    </row>
    <row r="122" spans="1:10" x14ac:dyDescent="0.25">
      <c r="A122" t="s">
        <v>1110</v>
      </c>
      <c r="B122" t="s">
        <v>806</v>
      </c>
      <c r="I122" t="s">
        <v>19365</v>
      </c>
      <c r="J122" s="4">
        <f>VLOOKUP(I122,metadata!A:X,24,FALSE)</f>
        <v>150000000</v>
      </c>
    </row>
    <row r="123" spans="1:10" x14ac:dyDescent="0.25">
      <c r="A123" t="s">
        <v>1110</v>
      </c>
      <c r="B123" t="s">
        <v>806</v>
      </c>
      <c r="C123" t="s">
        <v>9204</v>
      </c>
      <c r="D123" t="s">
        <v>1394</v>
      </c>
      <c r="E123" t="s">
        <v>14342</v>
      </c>
      <c r="I123" t="s">
        <v>19366</v>
      </c>
      <c r="J123" s="4">
        <f>VLOOKUP(I123,metadata!A:X,24,FALSE)</f>
        <v>150000000</v>
      </c>
    </row>
    <row r="124" spans="1:10" x14ac:dyDescent="0.25">
      <c r="A124" t="s">
        <v>806</v>
      </c>
      <c r="B124" t="s">
        <v>1394</v>
      </c>
      <c r="C124" t="s">
        <v>14342</v>
      </c>
      <c r="D124" t="s">
        <v>1062</v>
      </c>
      <c r="I124" t="s">
        <v>19367</v>
      </c>
      <c r="J124" s="4">
        <f>VLOOKUP(I124,metadata!A:X,24,FALSE)</f>
        <v>150000000</v>
      </c>
    </row>
    <row r="125" spans="1:10" x14ac:dyDescent="0.25">
      <c r="A125" t="s">
        <v>1110</v>
      </c>
      <c r="B125" t="s">
        <v>806</v>
      </c>
      <c r="C125" t="s">
        <v>1062</v>
      </c>
      <c r="D125" t="s">
        <v>9835</v>
      </c>
      <c r="E125" t="s">
        <v>8335</v>
      </c>
      <c r="I125" t="s">
        <v>19368</v>
      </c>
      <c r="J125" s="4">
        <f>VLOOKUP(I125,metadata!A:X,24,FALSE)</f>
        <v>150000000</v>
      </c>
    </row>
    <row r="126" spans="1:10" x14ac:dyDescent="0.25">
      <c r="A126" t="s">
        <v>1110</v>
      </c>
      <c r="B126" t="s">
        <v>9835</v>
      </c>
      <c r="I126" t="s">
        <v>19369</v>
      </c>
      <c r="J126" s="4">
        <f>VLOOKUP(I126,metadata!A:X,24,FALSE)</f>
        <v>150000000</v>
      </c>
    </row>
    <row r="127" spans="1:10" x14ac:dyDescent="0.25">
      <c r="A127" t="s">
        <v>806</v>
      </c>
      <c r="B127" t="s">
        <v>9204</v>
      </c>
      <c r="C127" t="s">
        <v>1394</v>
      </c>
      <c r="D127" t="s">
        <v>14342</v>
      </c>
      <c r="E127" t="s">
        <v>1062</v>
      </c>
      <c r="F127" t="s">
        <v>13778</v>
      </c>
      <c r="I127" t="s">
        <v>19370</v>
      </c>
      <c r="J127" s="4">
        <f>VLOOKUP(I127,metadata!A:X,24,FALSE)</f>
        <v>150000000</v>
      </c>
    </row>
    <row r="128" spans="1:10" x14ac:dyDescent="0.25">
      <c r="A128" t="s">
        <v>1110</v>
      </c>
      <c r="B128" t="s">
        <v>9835</v>
      </c>
      <c r="I128" t="s">
        <v>19371</v>
      </c>
      <c r="J128" s="4">
        <f>VLOOKUP(I128,metadata!A:X,24,FALSE)</f>
        <v>150000000</v>
      </c>
    </row>
    <row r="129" spans="1:10" x14ac:dyDescent="0.25">
      <c r="A129" t="s">
        <v>1110</v>
      </c>
      <c r="B129" t="s">
        <v>806</v>
      </c>
      <c r="C129" t="s">
        <v>1062</v>
      </c>
      <c r="I129" t="s">
        <v>19372</v>
      </c>
      <c r="J129" s="4">
        <f>VLOOKUP(I129,metadata!A:X,24,FALSE)</f>
        <v>170000000</v>
      </c>
    </row>
    <row r="130" spans="1:10" x14ac:dyDescent="0.25">
      <c r="A130" t="s">
        <v>1110</v>
      </c>
      <c r="B130" t="s">
        <v>806</v>
      </c>
      <c r="C130" t="s">
        <v>9835</v>
      </c>
      <c r="D130" t="s">
        <v>8335</v>
      </c>
      <c r="I130" t="s">
        <v>19373</v>
      </c>
      <c r="J130" s="4">
        <f>VLOOKUP(I130,metadata!A:X,24,FALSE)</f>
        <v>150000000</v>
      </c>
    </row>
    <row r="131" spans="1:10" x14ac:dyDescent="0.25">
      <c r="A131" t="s">
        <v>24164</v>
      </c>
      <c r="B131" t="s">
        <v>8335</v>
      </c>
      <c r="I131" t="s">
        <v>19374</v>
      </c>
      <c r="J131" s="4">
        <f>VLOOKUP(I131,metadata!A:X,24,FALSE)</f>
        <v>150000000</v>
      </c>
    </row>
    <row r="132" spans="1:10" x14ac:dyDescent="0.25">
      <c r="A132" t="s">
        <v>1110</v>
      </c>
      <c r="B132" t="s">
        <v>806</v>
      </c>
      <c r="C132" t="s">
        <v>1062</v>
      </c>
      <c r="I132" t="s">
        <v>19375</v>
      </c>
      <c r="J132" s="4">
        <f>VLOOKUP(I132,metadata!A:X,24,FALSE)</f>
        <v>150000000</v>
      </c>
    </row>
    <row r="133" spans="1:10" x14ac:dyDescent="0.25">
      <c r="A133" t="s">
        <v>806</v>
      </c>
      <c r="B133" t="s">
        <v>9204</v>
      </c>
      <c r="C133" t="s">
        <v>1394</v>
      </c>
      <c r="D133" t="s">
        <v>2808</v>
      </c>
      <c r="E133" t="s">
        <v>14342</v>
      </c>
      <c r="I133" t="s">
        <v>19376</v>
      </c>
      <c r="J133" s="4">
        <f>VLOOKUP(I133,metadata!A:X,24,FALSE)</f>
        <v>150000000</v>
      </c>
    </row>
    <row r="134" spans="1:10" x14ac:dyDescent="0.25">
      <c r="A134" t="s">
        <v>1110</v>
      </c>
      <c r="B134" t="s">
        <v>806</v>
      </c>
      <c r="C134" t="s">
        <v>9204</v>
      </c>
      <c r="D134" t="s">
        <v>1394</v>
      </c>
      <c r="E134" t="s">
        <v>14342</v>
      </c>
      <c r="F134" t="s">
        <v>1062</v>
      </c>
      <c r="G134" t="s">
        <v>9835</v>
      </c>
      <c r="I134" t="s">
        <v>19377</v>
      </c>
      <c r="J134" s="4">
        <f>VLOOKUP(I134,metadata!A:X,24,FALSE)</f>
        <v>150000000</v>
      </c>
    </row>
    <row r="135" spans="1:10" x14ac:dyDescent="0.25">
      <c r="A135" t="s">
        <v>1110</v>
      </c>
      <c r="B135" t="s">
        <v>806</v>
      </c>
      <c r="C135" t="s">
        <v>1062</v>
      </c>
      <c r="I135" t="s">
        <v>19378</v>
      </c>
      <c r="J135" s="4">
        <f>VLOOKUP(I135,metadata!A:X,24,FALSE)</f>
        <v>150000000</v>
      </c>
    </row>
    <row r="136" spans="1:10" x14ac:dyDescent="0.25">
      <c r="A136" t="s">
        <v>1394</v>
      </c>
      <c r="B136" t="s">
        <v>1062</v>
      </c>
      <c r="C136" t="s">
        <v>5190</v>
      </c>
      <c r="I136" t="s">
        <v>19379</v>
      </c>
      <c r="J136" s="4">
        <f>VLOOKUP(I136,metadata!A:X,24,FALSE)</f>
        <v>100000000</v>
      </c>
    </row>
    <row r="137" spans="1:10" x14ac:dyDescent="0.25">
      <c r="A137" t="s">
        <v>1110</v>
      </c>
      <c r="B137" t="s">
        <v>806</v>
      </c>
      <c r="C137" t="s">
        <v>8335</v>
      </c>
      <c r="I137" t="s">
        <v>19380</v>
      </c>
      <c r="J137" s="4">
        <f>VLOOKUP(I137,metadata!A:X,24,FALSE)</f>
        <v>150000000</v>
      </c>
    </row>
    <row r="138" spans="1:10" x14ac:dyDescent="0.25">
      <c r="A138" t="s">
        <v>2808</v>
      </c>
      <c r="B138" t="s">
        <v>1062</v>
      </c>
      <c r="C138" t="s">
        <v>5190</v>
      </c>
      <c r="D138" t="s">
        <v>8335</v>
      </c>
      <c r="I138" t="s">
        <v>19381</v>
      </c>
      <c r="J138" s="4">
        <f>VLOOKUP(I138,metadata!A:X,24,FALSE)</f>
        <v>150000000</v>
      </c>
    </row>
    <row r="139" spans="1:10" x14ac:dyDescent="0.25">
      <c r="A139" t="s">
        <v>1110</v>
      </c>
      <c r="B139" t="s">
        <v>806</v>
      </c>
      <c r="C139" t="s">
        <v>2808</v>
      </c>
      <c r="D139" t="s">
        <v>15632</v>
      </c>
      <c r="I139" t="s">
        <v>19308</v>
      </c>
      <c r="J139" s="4">
        <f>VLOOKUP(I139,metadata!A:X,24,FALSE)</f>
        <v>180000000</v>
      </c>
    </row>
    <row r="140" spans="1:10" x14ac:dyDescent="0.25">
      <c r="A140" t="s">
        <v>806</v>
      </c>
      <c r="B140" t="s">
        <v>9204</v>
      </c>
      <c r="C140" t="s">
        <v>1394</v>
      </c>
      <c r="D140" t="s">
        <v>14342</v>
      </c>
      <c r="I140" t="s">
        <v>19382</v>
      </c>
      <c r="J140" s="4">
        <f>VLOOKUP(I140,metadata!A:X,24,FALSE)</f>
        <v>150000000</v>
      </c>
    </row>
    <row r="141" spans="1:10" x14ac:dyDescent="0.25">
      <c r="A141" t="s">
        <v>1110</v>
      </c>
      <c r="B141" t="s">
        <v>806</v>
      </c>
      <c r="C141" t="s">
        <v>9204</v>
      </c>
      <c r="D141" t="s">
        <v>1394</v>
      </c>
      <c r="E141" t="s">
        <v>14342</v>
      </c>
      <c r="I141" t="s">
        <v>19383</v>
      </c>
      <c r="J141" s="4">
        <f>VLOOKUP(I141,metadata!A:X,24,FALSE)</f>
        <v>150000000</v>
      </c>
    </row>
    <row r="142" spans="1:10" x14ac:dyDescent="0.25">
      <c r="A142" t="s">
        <v>1110</v>
      </c>
      <c r="B142" t="s">
        <v>806</v>
      </c>
      <c r="C142" t="s">
        <v>14342</v>
      </c>
      <c r="D142" t="s">
        <v>1062</v>
      </c>
      <c r="I142" t="s">
        <v>19384</v>
      </c>
      <c r="J142" s="4">
        <f>VLOOKUP(I142,metadata!A:X,24,FALSE)</f>
        <v>150000000</v>
      </c>
    </row>
    <row r="143" spans="1:10" x14ac:dyDescent="0.25">
      <c r="A143" t="s">
        <v>1110</v>
      </c>
      <c r="B143" t="s">
        <v>806</v>
      </c>
      <c r="C143" t="s">
        <v>8335</v>
      </c>
      <c r="I143" t="s">
        <v>19385</v>
      </c>
      <c r="J143" s="4">
        <f>VLOOKUP(I143,metadata!A:X,24,FALSE)</f>
        <v>150000000</v>
      </c>
    </row>
    <row r="144" spans="1:10" x14ac:dyDescent="0.25">
      <c r="A144" t="s">
        <v>1110</v>
      </c>
      <c r="B144" t="s">
        <v>2808</v>
      </c>
      <c r="C144" t="s">
        <v>8335</v>
      </c>
      <c r="I144" t="s">
        <v>19386</v>
      </c>
      <c r="J144" s="4">
        <f>VLOOKUP(I144,metadata!A:X,24,FALSE)</f>
        <v>150000000</v>
      </c>
    </row>
    <row r="145" spans="1:10" x14ac:dyDescent="0.25">
      <c r="A145" t="s">
        <v>1110</v>
      </c>
      <c r="B145" t="s">
        <v>806</v>
      </c>
      <c r="C145" t="s">
        <v>9204</v>
      </c>
      <c r="D145" t="s">
        <v>1394</v>
      </c>
      <c r="E145" t="s">
        <v>14342</v>
      </c>
      <c r="F145" t="s">
        <v>9835</v>
      </c>
      <c r="I145" t="s">
        <v>19387</v>
      </c>
      <c r="J145" s="4">
        <f>VLOOKUP(I145,metadata!A:X,24,FALSE)</f>
        <v>150000000</v>
      </c>
    </row>
    <row r="146" spans="1:10" x14ac:dyDescent="0.25">
      <c r="A146" t="s">
        <v>806</v>
      </c>
      <c r="B146" t="s">
        <v>9204</v>
      </c>
      <c r="C146" t="s">
        <v>1394</v>
      </c>
      <c r="D146" t="s">
        <v>14342</v>
      </c>
      <c r="I146" t="s">
        <v>19388</v>
      </c>
      <c r="J146" s="4">
        <f>VLOOKUP(I146,metadata!A:X,24,FALSE)</f>
        <v>149000000</v>
      </c>
    </row>
    <row r="147" spans="1:10" x14ac:dyDescent="0.25">
      <c r="A147" t="s">
        <v>806</v>
      </c>
      <c r="B147" t="s">
        <v>14342</v>
      </c>
      <c r="C147" t="s">
        <v>1062</v>
      </c>
      <c r="I147" t="s">
        <v>19389</v>
      </c>
      <c r="J147" s="4">
        <f>VLOOKUP(I147,metadata!A:X,24,FALSE)</f>
        <v>150000000</v>
      </c>
    </row>
    <row r="148" spans="1:10" x14ac:dyDescent="0.25">
      <c r="A148" t="s">
        <v>806</v>
      </c>
      <c r="B148" t="s">
        <v>9204</v>
      </c>
      <c r="C148" t="s">
        <v>1394</v>
      </c>
      <c r="D148" t="s">
        <v>14342</v>
      </c>
      <c r="E148" t="s">
        <v>9835</v>
      </c>
      <c r="I148" t="s">
        <v>19390</v>
      </c>
      <c r="J148" s="4">
        <f>VLOOKUP(I148,metadata!A:X,24,FALSE)</f>
        <v>145000000</v>
      </c>
    </row>
    <row r="149" spans="1:10" x14ac:dyDescent="0.25">
      <c r="A149" t="s">
        <v>806</v>
      </c>
      <c r="I149" t="s">
        <v>19391</v>
      </c>
      <c r="J149" s="4">
        <f>VLOOKUP(I149,metadata!A:X,24,FALSE)</f>
        <v>175000000</v>
      </c>
    </row>
    <row r="150" spans="1:10" x14ac:dyDescent="0.25">
      <c r="A150" t="s">
        <v>806</v>
      </c>
      <c r="B150" t="s">
        <v>9204</v>
      </c>
      <c r="C150" t="s">
        <v>1394</v>
      </c>
      <c r="D150" t="s">
        <v>14342</v>
      </c>
      <c r="I150" t="s">
        <v>19392</v>
      </c>
      <c r="J150" s="4">
        <f>VLOOKUP(I150,metadata!A:X,24,FALSE)</f>
        <v>145000000</v>
      </c>
    </row>
    <row r="151" spans="1:10" x14ac:dyDescent="0.25">
      <c r="A151" t="s">
        <v>1110</v>
      </c>
      <c r="B151" t="s">
        <v>806</v>
      </c>
      <c r="C151" t="s">
        <v>8335</v>
      </c>
      <c r="I151" t="s">
        <v>19393</v>
      </c>
      <c r="J151" s="4">
        <f>VLOOKUP(I151,metadata!A:X,24,FALSE)</f>
        <v>142000000</v>
      </c>
    </row>
    <row r="152" spans="1:10" x14ac:dyDescent="0.25">
      <c r="A152" t="s">
        <v>1110</v>
      </c>
      <c r="B152" t="s">
        <v>1394</v>
      </c>
      <c r="C152" t="s">
        <v>1062</v>
      </c>
      <c r="D152" t="s">
        <v>9835</v>
      </c>
      <c r="I152" t="s">
        <v>19394</v>
      </c>
      <c r="J152" s="4">
        <f>VLOOKUP(I152,metadata!A:X,24,FALSE)</f>
        <v>144000000</v>
      </c>
    </row>
    <row r="153" spans="1:10" x14ac:dyDescent="0.25">
      <c r="A153" t="s">
        <v>1110</v>
      </c>
      <c r="B153" t="s">
        <v>806</v>
      </c>
      <c r="C153" t="s">
        <v>9835</v>
      </c>
      <c r="D153" t="s">
        <v>8335</v>
      </c>
      <c r="I153" t="s">
        <v>19395</v>
      </c>
      <c r="J153" s="4">
        <f>VLOOKUP(I153,metadata!A:X,24,FALSE)</f>
        <v>140000000</v>
      </c>
    </row>
    <row r="154" spans="1:10" x14ac:dyDescent="0.25">
      <c r="A154" t="s">
        <v>1110</v>
      </c>
      <c r="B154" t="s">
        <v>806</v>
      </c>
      <c r="C154" t="s">
        <v>1394</v>
      </c>
      <c r="D154" t="s">
        <v>14342</v>
      </c>
      <c r="E154" t="s">
        <v>1062</v>
      </c>
      <c r="F154" t="s">
        <v>24164</v>
      </c>
      <c r="G154" t="s">
        <v>9835</v>
      </c>
      <c r="I154" t="s">
        <v>19396</v>
      </c>
      <c r="J154" s="4">
        <f>VLOOKUP(I154,metadata!A:X,24,FALSE)</f>
        <v>140000000</v>
      </c>
    </row>
    <row r="155" spans="1:10" x14ac:dyDescent="0.25">
      <c r="A155" t="s">
        <v>1110</v>
      </c>
      <c r="B155" t="s">
        <v>806</v>
      </c>
      <c r="C155" t="s">
        <v>9204</v>
      </c>
      <c r="D155" t="s">
        <v>1062</v>
      </c>
      <c r="I155" t="s">
        <v>19397</v>
      </c>
      <c r="J155" s="4">
        <f>VLOOKUP(I155,metadata!A:X,24,FALSE)</f>
        <v>150000000</v>
      </c>
    </row>
    <row r="156" spans="1:10" x14ac:dyDescent="0.25">
      <c r="A156" t="s">
        <v>1110</v>
      </c>
      <c r="B156" t="s">
        <v>806</v>
      </c>
      <c r="C156" t="s">
        <v>9204</v>
      </c>
      <c r="D156" t="s">
        <v>1394</v>
      </c>
      <c r="E156" t="s">
        <v>14342</v>
      </c>
      <c r="I156" t="s">
        <v>19398</v>
      </c>
      <c r="J156" s="4">
        <f>VLOOKUP(I156,metadata!A:X,24,FALSE)</f>
        <v>145000000</v>
      </c>
    </row>
    <row r="157" spans="1:10" x14ac:dyDescent="0.25">
      <c r="A157" t="s">
        <v>1110</v>
      </c>
      <c r="B157" t="s">
        <v>806</v>
      </c>
      <c r="C157" t="s">
        <v>8335</v>
      </c>
      <c r="I157" t="s">
        <v>19399</v>
      </c>
      <c r="J157" s="4">
        <f>VLOOKUP(I157,metadata!A:X,24,FALSE)</f>
        <v>145000000</v>
      </c>
    </row>
    <row r="158" spans="1:10" x14ac:dyDescent="0.25">
      <c r="A158" t="s">
        <v>806</v>
      </c>
      <c r="B158" t="s">
        <v>9204</v>
      </c>
      <c r="C158" t="s">
        <v>14342</v>
      </c>
      <c r="D158" t="s">
        <v>1062</v>
      </c>
      <c r="I158" t="s">
        <v>19400</v>
      </c>
      <c r="J158" s="4">
        <f>VLOOKUP(I158,metadata!A:X,24,FALSE)</f>
        <v>145000000</v>
      </c>
    </row>
    <row r="159" spans="1:10" x14ac:dyDescent="0.25">
      <c r="A159" t="s">
        <v>1394</v>
      </c>
      <c r="B159" t="s">
        <v>24166</v>
      </c>
      <c r="I159" t="s">
        <v>19401</v>
      </c>
      <c r="J159" s="4">
        <f>VLOOKUP(I159,metadata!A:X,24,FALSE)</f>
        <v>100000000</v>
      </c>
    </row>
    <row r="160" spans="1:10" x14ac:dyDescent="0.25">
      <c r="A160" t="s">
        <v>1110</v>
      </c>
      <c r="B160" t="s">
        <v>2808</v>
      </c>
      <c r="C160" t="s">
        <v>18048</v>
      </c>
      <c r="D160" t="s">
        <v>24167</v>
      </c>
      <c r="I160" t="s">
        <v>19402</v>
      </c>
      <c r="J160" s="4">
        <f>VLOOKUP(I160,metadata!A:X,24,FALSE)</f>
        <v>140000000</v>
      </c>
    </row>
    <row r="161" spans="1:10" x14ac:dyDescent="0.25">
      <c r="A161" t="s">
        <v>1110</v>
      </c>
      <c r="B161" t="s">
        <v>806</v>
      </c>
      <c r="C161" t="s">
        <v>2808</v>
      </c>
      <c r="I161" t="s">
        <v>19403</v>
      </c>
      <c r="J161" s="4">
        <f>VLOOKUP(I161,metadata!A:X,24,FALSE)</f>
        <v>140000000</v>
      </c>
    </row>
    <row r="162" spans="1:10" x14ac:dyDescent="0.25">
      <c r="A162" t="s">
        <v>1110</v>
      </c>
      <c r="B162" t="s">
        <v>806</v>
      </c>
      <c r="C162" t="s">
        <v>9835</v>
      </c>
      <c r="I162" t="s">
        <v>19404</v>
      </c>
      <c r="J162" s="4">
        <f>VLOOKUP(I162,metadata!A:X,24,FALSE)</f>
        <v>150000000</v>
      </c>
    </row>
    <row r="163" spans="1:10" x14ac:dyDescent="0.25">
      <c r="A163" t="s">
        <v>1110</v>
      </c>
      <c r="B163" t="s">
        <v>806</v>
      </c>
      <c r="C163" t="s">
        <v>1062</v>
      </c>
      <c r="D163" t="s">
        <v>15632</v>
      </c>
      <c r="I163" t="s">
        <v>19405</v>
      </c>
      <c r="J163" s="4">
        <f>VLOOKUP(I163,metadata!A:X,24,FALSE)</f>
        <v>139000000</v>
      </c>
    </row>
    <row r="164" spans="1:10" x14ac:dyDescent="0.25">
      <c r="A164" t="s">
        <v>1110</v>
      </c>
      <c r="B164" t="s">
        <v>806</v>
      </c>
      <c r="C164" t="s">
        <v>9204</v>
      </c>
      <c r="D164" t="s">
        <v>1394</v>
      </c>
      <c r="E164" t="s">
        <v>14342</v>
      </c>
      <c r="F164" t="s">
        <v>1062</v>
      </c>
      <c r="I164" t="s">
        <v>19406</v>
      </c>
      <c r="J164" s="4">
        <f>VLOOKUP(I164,metadata!A:X,24,FALSE)</f>
        <v>145000000</v>
      </c>
    </row>
    <row r="165" spans="1:10" x14ac:dyDescent="0.25">
      <c r="A165" t="s">
        <v>1110</v>
      </c>
      <c r="B165" t="s">
        <v>806</v>
      </c>
      <c r="C165" t="s">
        <v>1062</v>
      </c>
      <c r="I165" t="s">
        <v>19407</v>
      </c>
      <c r="J165" s="4">
        <f>VLOOKUP(I165,metadata!A:X,24,FALSE)</f>
        <v>140000000</v>
      </c>
    </row>
    <row r="166" spans="1:10" x14ac:dyDescent="0.25">
      <c r="A166" t="s">
        <v>1110</v>
      </c>
      <c r="B166" t="s">
        <v>806</v>
      </c>
      <c r="C166" t="s">
        <v>9835</v>
      </c>
      <c r="D166" t="s">
        <v>8335</v>
      </c>
      <c r="I166" t="s">
        <v>19408</v>
      </c>
      <c r="J166" s="4">
        <f>VLOOKUP(I166,metadata!A:X,24,FALSE)</f>
        <v>135000000</v>
      </c>
    </row>
    <row r="167" spans="1:10" x14ac:dyDescent="0.25">
      <c r="A167" t="s">
        <v>1110</v>
      </c>
      <c r="B167" t="s">
        <v>2808</v>
      </c>
      <c r="C167" t="s">
        <v>24164</v>
      </c>
      <c r="D167" t="s">
        <v>9835</v>
      </c>
      <c r="I167" t="s">
        <v>19409</v>
      </c>
      <c r="J167" s="4">
        <f>VLOOKUP(I167,metadata!A:X,24,FALSE)</f>
        <v>130000000</v>
      </c>
    </row>
    <row r="168" spans="1:10" x14ac:dyDescent="0.25">
      <c r="A168" t="s">
        <v>1110</v>
      </c>
      <c r="B168" t="s">
        <v>24166</v>
      </c>
      <c r="C168" t="s">
        <v>8335</v>
      </c>
      <c r="I168" t="s">
        <v>19410</v>
      </c>
      <c r="J168" s="4">
        <f>VLOOKUP(I168,metadata!A:X,24,FALSE)</f>
        <v>140000000</v>
      </c>
    </row>
    <row r="169" spans="1:10" x14ac:dyDescent="0.25">
      <c r="A169" t="s">
        <v>1110</v>
      </c>
      <c r="B169" t="s">
        <v>9835</v>
      </c>
      <c r="I169" t="s">
        <v>19411</v>
      </c>
      <c r="J169" s="4">
        <f>VLOOKUP(I169,metadata!A:X,24,FALSE)</f>
        <v>137000000</v>
      </c>
    </row>
    <row r="170" spans="1:10" x14ac:dyDescent="0.25">
      <c r="A170" t="s">
        <v>1110</v>
      </c>
      <c r="B170" t="s">
        <v>806</v>
      </c>
      <c r="C170" t="s">
        <v>9835</v>
      </c>
      <c r="D170" t="s">
        <v>8335</v>
      </c>
      <c r="I170" t="s">
        <v>19412</v>
      </c>
      <c r="J170" s="4">
        <f>VLOOKUP(I170,metadata!A:X,24,FALSE)</f>
        <v>130000000</v>
      </c>
    </row>
    <row r="171" spans="1:10" x14ac:dyDescent="0.25">
      <c r="A171" t="s">
        <v>1110</v>
      </c>
      <c r="B171" t="s">
        <v>806</v>
      </c>
      <c r="C171" t="s">
        <v>1394</v>
      </c>
      <c r="D171" t="s">
        <v>8335</v>
      </c>
      <c r="I171" t="s">
        <v>19413</v>
      </c>
      <c r="J171" s="4">
        <f>VLOOKUP(I171,metadata!A:X,24,FALSE)</f>
        <v>130000000</v>
      </c>
    </row>
    <row r="172" spans="1:10" x14ac:dyDescent="0.25">
      <c r="A172" t="s">
        <v>1110</v>
      </c>
      <c r="B172" t="s">
        <v>806</v>
      </c>
      <c r="C172" t="s">
        <v>9204</v>
      </c>
      <c r="D172" t="s">
        <v>1062</v>
      </c>
      <c r="E172" t="s">
        <v>15632</v>
      </c>
      <c r="F172" t="s">
        <v>9835</v>
      </c>
      <c r="I172" t="s">
        <v>19414</v>
      </c>
      <c r="J172" s="4">
        <f>VLOOKUP(I172,metadata!A:X,24,FALSE)</f>
        <v>137000000</v>
      </c>
    </row>
    <row r="173" spans="1:10" x14ac:dyDescent="0.25">
      <c r="A173" t="s">
        <v>1110</v>
      </c>
      <c r="B173" t="s">
        <v>806</v>
      </c>
      <c r="C173" t="s">
        <v>9835</v>
      </c>
      <c r="I173" t="s">
        <v>19415</v>
      </c>
      <c r="J173" s="4">
        <f>VLOOKUP(I173,metadata!A:X,24,FALSE)</f>
        <v>140000000</v>
      </c>
    </row>
    <row r="174" spans="1:10" x14ac:dyDescent="0.25">
      <c r="A174" t="s">
        <v>1110</v>
      </c>
      <c r="B174" t="s">
        <v>806</v>
      </c>
      <c r="C174" t="s">
        <v>8335</v>
      </c>
      <c r="I174" t="s">
        <v>19416</v>
      </c>
      <c r="J174" s="4">
        <f>VLOOKUP(I174,metadata!A:X,24,FALSE)</f>
        <v>135000000</v>
      </c>
    </row>
    <row r="175" spans="1:10" x14ac:dyDescent="0.25">
      <c r="A175" t="s">
        <v>1110</v>
      </c>
      <c r="B175" t="s">
        <v>806</v>
      </c>
      <c r="C175" t="s">
        <v>2808</v>
      </c>
      <c r="D175" t="s">
        <v>18048</v>
      </c>
      <c r="E175" t="s">
        <v>24167</v>
      </c>
      <c r="I175" t="s">
        <v>19417</v>
      </c>
      <c r="J175" s="4">
        <f>VLOOKUP(I175,metadata!A:X,24,FALSE)</f>
        <v>150000000</v>
      </c>
    </row>
    <row r="176" spans="1:10" x14ac:dyDescent="0.25">
      <c r="A176" t="s">
        <v>806</v>
      </c>
      <c r="B176" t="s">
        <v>2808</v>
      </c>
      <c r="C176" t="s">
        <v>1062</v>
      </c>
      <c r="D176" t="s">
        <v>15632</v>
      </c>
      <c r="I176" t="s">
        <v>19418</v>
      </c>
      <c r="J176" s="4">
        <f>VLOOKUP(I176,metadata!A:X,24,FALSE)</f>
        <v>120000000</v>
      </c>
    </row>
    <row r="177" spans="1:10" x14ac:dyDescent="0.25">
      <c r="A177" t="s">
        <v>9204</v>
      </c>
      <c r="B177" t="s">
        <v>1394</v>
      </c>
      <c r="C177" t="s">
        <v>14342</v>
      </c>
      <c r="D177" t="s">
        <v>13778</v>
      </c>
      <c r="I177" t="s">
        <v>19419</v>
      </c>
      <c r="J177" s="4">
        <f>VLOOKUP(I177,metadata!A:X,24,FALSE)</f>
        <v>135000000</v>
      </c>
    </row>
    <row r="178" spans="1:10" x14ac:dyDescent="0.25">
      <c r="A178" t="s">
        <v>1110</v>
      </c>
      <c r="B178" t="s">
        <v>806</v>
      </c>
      <c r="C178" t="s">
        <v>9835</v>
      </c>
      <c r="I178" t="s">
        <v>19420</v>
      </c>
      <c r="J178" s="4">
        <f>VLOOKUP(I178,metadata!A:X,24,FALSE)</f>
        <v>150000000</v>
      </c>
    </row>
    <row r="179" spans="1:10" x14ac:dyDescent="0.25">
      <c r="A179" t="s">
        <v>1110</v>
      </c>
      <c r="B179" t="s">
        <v>24166</v>
      </c>
      <c r="C179" t="s">
        <v>2808</v>
      </c>
      <c r="D179" t="s">
        <v>24164</v>
      </c>
      <c r="E179" t="s">
        <v>8335</v>
      </c>
      <c r="I179" t="s">
        <v>19421</v>
      </c>
      <c r="J179" s="4">
        <f>VLOOKUP(I179,metadata!A:X,24,FALSE)</f>
        <v>1500000</v>
      </c>
    </row>
    <row r="180" spans="1:10" x14ac:dyDescent="0.25">
      <c r="A180" t="s">
        <v>806</v>
      </c>
      <c r="B180" t="s">
        <v>14342</v>
      </c>
      <c r="C180" t="s">
        <v>1062</v>
      </c>
      <c r="I180" t="s">
        <v>19422</v>
      </c>
      <c r="J180" s="4">
        <f>VLOOKUP(I180,metadata!A:X,24,FALSE)</f>
        <v>140000000</v>
      </c>
    </row>
    <row r="181" spans="1:10" x14ac:dyDescent="0.25">
      <c r="A181" t="s">
        <v>806</v>
      </c>
      <c r="B181" t="s">
        <v>2808</v>
      </c>
      <c r="C181" t="s">
        <v>8335</v>
      </c>
      <c r="D181" t="s">
        <v>11916</v>
      </c>
      <c r="I181" t="s">
        <v>19423</v>
      </c>
      <c r="J181" s="4">
        <f>VLOOKUP(I181,metadata!A:X,24,FALSE)</f>
        <v>135000000</v>
      </c>
    </row>
    <row r="182" spans="1:10" x14ac:dyDescent="0.25">
      <c r="A182" t="s">
        <v>806</v>
      </c>
      <c r="B182" t="s">
        <v>9204</v>
      </c>
      <c r="C182" t="s">
        <v>1394</v>
      </c>
      <c r="D182" t="s">
        <v>14342</v>
      </c>
      <c r="E182" t="s">
        <v>24165</v>
      </c>
      <c r="I182" t="s">
        <v>19424</v>
      </c>
      <c r="J182" s="4">
        <f>VLOOKUP(I182,metadata!A:X,24,FALSE)</f>
        <v>135000000</v>
      </c>
    </row>
    <row r="183" spans="1:10" x14ac:dyDescent="0.25">
      <c r="A183" t="s">
        <v>806</v>
      </c>
      <c r="B183" t="s">
        <v>9204</v>
      </c>
      <c r="C183" t="s">
        <v>1394</v>
      </c>
      <c r="D183" t="s">
        <v>14342</v>
      </c>
      <c r="E183" t="s">
        <v>11916</v>
      </c>
      <c r="I183" t="s">
        <v>19425</v>
      </c>
      <c r="J183" s="4">
        <f>VLOOKUP(I183,metadata!A:X,24,FALSE)</f>
        <v>135000000</v>
      </c>
    </row>
    <row r="184" spans="1:10" x14ac:dyDescent="0.25">
      <c r="A184" t="s">
        <v>806</v>
      </c>
      <c r="B184" t="s">
        <v>9204</v>
      </c>
      <c r="C184" t="s">
        <v>1394</v>
      </c>
      <c r="D184" t="s">
        <v>14342</v>
      </c>
      <c r="I184" t="s">
        <v>19426</v>
      </c>
      <c r="J184" s="4">
        <f>VLOOKUP(I184,metadata!A:X,24,FALSE)</f>
        <v>132000000</v>
      </c>
    </row>
    <row r="185" spans="1:10" x14ac:dyDescent="0.25">
      <c r="A185" t="s">
        <v>1110</v>
      </c>
      <c r="B185" t="s">
        <v>24164</v>
      </c>
      <c r="C185" t="s">
        <v>8335</v>
      </c>
      <c r="I185" t="s">
        <v>19427</v>
      </c>
      <c r="J185" s="4">
        <f>VLOOKUP(I185,metadata!A:X,24,FALSE)</f>
        <v>110000000</v>
      </c>
    </row>
    <row r="186" spans="1:10" x14ac:dyDescent="0.25">
      <c r="A186" t="s">
        <v>1110</v>
      </c>
      <c r="B186" t="s">
        <v>806</v>
      </c>
      <c r="C186" t="s">
        <v>9204</v>
      </c>
      <c r="D186" t="s">
        <v>1394</v>
      </c>
      <c r="E186" t="s">
        <v>14342</v>
      </c>
      <c r="I186" t="s">
        <v>19428</v>
      </c>
      <c r="J186" s="4">
        <f>VLOOKUP(I186,metadata!A:X,24,FALSE)</f>
        <v>130000000</v>
      </c>
    </row>
    <row r="187" spans="1:10" x14ac:dyDescent="0.25">
      <c r="A187" t="s">
        <v>1110</v>
      </c>
      <c r="B187" t="s">
        <v>806</v>
      </c>
      <c r="C187" t="s">
        <v>1394</v>
      </c>
      <c r="D187" t="s">
        <v>9835</v>
      </c>
      <c r="I187" t="s">
        <v>19429</v>
      </c>
      <c r="J187" s="4">
        <f>VLOOKUP(I187,metadata!A:X,24,FALSE)</f>
        <v>130000000</v>
      </c>
    </row>
    <row r="188" spans="1:10" x14ac:dyDescent="0.25">
      <c r="A188" t="s">
        <v>806</v>
      </c>
      <c r="B188" t="s">
        <v>9835</v>
      </c>
      <c r="C188" t="s">
        <v>8335</v>
      </c>
      <c r="I188" t="s">
        <v>19430</v>
      </c>
      <c r="J188" s="4">
        <f>VLOOKUP(I188,metadata!A:X,24,FALSE)</f>
        <v>130000000</v>
      </c>
    </row>
    <row r="189" spans="1:10" x14ac:dyDescent="0.25">
      <c r="A189" t="s">
        <v>806</v>
      </c>
      <c r="B189" t="s">
        <v>2808</v>
      </c>
      <c r="C189" t="s">
        <v>1062</v>
      </c>
      <c r="D189" t="s">
        <v>15632</v>
      </c>
      <c r="I189" t="s">
        <v>19418</v>
      </c>
      <c r="J189" s="4">
        <f>VLOOKUP(I189,metadata!A:X,24,FALSE)</f>
        <v>120000000</v>
      </c>
    </row>
    <row r="190" spans="1:10" x14ac:dyDescent="0.25">
      <c r="A190" t="s">
        <v>806</v>
      </c>
      <c r="B190" t="s">
        <v>9204</v>
      </c>
      <c r="C190" t="s">
        <v>1394</v>
      </c>
      <c r="D190" t="s">
        <v>14342</v>
      </c>
      <c r="E190" t="s">
        <v>1062</v>
      </c>
      <c r="F190" t="s">
        <v>9835</v>
      </c>
      <c r="I190" t="s">
        <v>19431</v>
      </c>
      <c r="J190" s="4">
        <f>VLOOKUP(I190,metadata!A:X,24,FALSE)</f>
        <v>135000000</v>
      </c>
    </row>
    <row r="191" spans="1:10" x14ac:dyDescent="0.25">
      <c r="A191" t="s">
        <v>806</v>
      </c>
      <c r="B191" t="s">
        <v>9835</v>
      </c>
      <c r="C191" t="s">
        <v>8335</v>
      </c>
      <c r="I191" t="s">
        <v>19432</v>
      </c>
      <c r="J191" s="4">
        <f>VLOOKUP(I191,metadata!A:X,24,FALSE)</f>
        <v>132000000</v>
      </c>
    </row>
    <row r="192" spans="1:10" x14ac:dyDescent="0.25">
      <c r="A192" t="s">
        <v>1110</v>
      </c>
      <c r="B192" t="s">
        <v>1394</v>
      </c>
      <c r="C192" t="s">
        <v>24166</v>
      </c>
      <c r="D192" t="s">
        <v>8335</v>
      </c>
      <c r="I192" t="s">
        <v>19433</v>
      </c>
      <c r="J192" s="4">
        <f>VLOOKUP(I192,metadata!A:X,24,FALSE)</f>
        <v>130000000</v>
      </c>
    </row>
    <row r="193" spans="1:10" x14ac:dyDescent="0.25">
      <c r="A193" t="s">
        <v>1110</v>
      </c>
      <c r="B193" t="s">
        <v>806</v>
      </c>
      <c r="C193" t="s">
        <v>9204</v>
      </c>
      <c r="D193" t="s">
        <v>1394</v>
      </c>
      <c r="E193" t="s">
        <v>14342</v>
      </c>
      <c r="F193" t="s">
        <v>1062</v>
      </c>
      <c r="I193" t="s">
        <v>19434</v>
      </c>
      <c r="J193" s="4">
        <f>VLOOKUP(I193,metadata!A:X,24,FALSE)</f>
        <v>130000000</v>
      </c>
    </row>
    <row r="194" spans="1:10" x14ac:dyDescent="0.25">
      <c r="A194" t="s">
        <v>1110</v>
      </c>
      <c r="B194" t="s">
        <v>24166</v>
      </c>
      <c r="C194" t="s">
        <v>24164</v>
      </c>
      <c r="D194" t="s">
        <v>8335</v>
      </c>
      <c r="I194" t="s">
        <v>19435</v>
      </c>
      <c r="J194" s="4">
        <f>VLOOKUP(I194,metadata!A:X,24,FALSE)</f>
        <v>110000000</v>
      </c>
    </row>
    <row r="195" spans="1:10" x14ac:dyDescent="0.25">
      <c r="A195" t="s">
        <v>1110</v>
      </c>
      <c r="B195" t="s">
        <v>806</v>
      </c>
      <c r="C195" t="s">
        <v>2808</v>
      </c>
      <c r="I195" t="s">
        <v>19436</v>
      </c>
      <c r="J195" s="4">
        <f>VLOOKUP(I195,metadata!A:X,24,FALSE)</f>
        <v>125000000</v>
      </c>
    </row>
    <row r="196" spans="1:10" x14ac:dyDescent="0.25">
      <c r="A196" t="s">
        <v>1110</v>
      </c>
      <c r="B196" t="s">
        <v>806</v>
      </c>
      <c r="C196" t="s">
        <v>14342</v>
      </c>
      <c r="D196" t="s">
        <v>24164</v>
      </c>
      <c r="I196" t="s">
        <v>19437</v>
      </c>
      <c r="J196" s="4">
        <f>VLOOKUP(I196,metadata!A:X,24,FALSE)</f>
        <v>135000000</v>
      </c>
    </row>
    <row r="197" spans="1:10" x14ac:dyDescent="0.25">
      <c r="A197" t="s">
        <v>806</v>
      </c>
      <c r="B197" t="s">
        <v>14342</v>
      </c>
      <c r="C197" t="s">
        <v>1062</v>
      </c>
      <c r="D197" t="s">
        <v>24164</v>
      </c>
      <c r="I197" t="s">
        <v>19438</v>
      </c>
      <c r="J197" s="4">
        <f>VLOOKUP(I197,metadata!A:X,24,FALSE)</f>
        <v>130000000</v>
      </c>
    </row>
    <row r="198" spans="1:10" x14ac:dyDescent="0.25">
      <c r="A198" t="s">
        <v>806</v>
      </c>
      <c r="B198" t="s">
        <v>2808</v>
      </c>
      <c r="C198" t="s">
        <v>15632</v>
      </c>
      <c r="D198" t="s">
        <v>24167</v>
      </c>
      <c r="I198" t="s">
        <v>19439</v>
      </c>
      <c r="J198" s="4">
        <f>VLOOKUP(I198,metadata!A:X,24,FALSE)</f>
        <v>130000000</v>
      </c>
    </row>
    <row r="199" spans="1:10" x14ac:dyDescent="0.25">
      <c r="A199" t="s">
        <v>1110</v>
      </c>
      <c r="B199" t="s">
        <v>806</v>
      </c>
      <c r="C199" t="s">
        <v>9835</v>
      </c>
      <c r="I199" t="s">
        <v>19440</v>
      </c>
      <c r="J199" s="4">
        <f>VLOOKUP(I199,metadata!A:X,24,FALSE)</f>
        <v>130000000</v>
      </c>
    </row>
    <row r="200" spans="1:10" x14ac:dyDescent="0.25">
      <c r="A200" t="s">
        <v>806</v>
      </c>
      <c r="B200" t="s">
        <v>9204</v>
      </c>
      <c r="C200" t="s">
        <v>14342</v>
      </c>
      <c r="D200" t="s">
        <v>8335</v>
      </c>
      <c r="I200" t="s">
        <v>19441</v>
      </c>
      <c r="J200" s="4">
        <f>VLOOKUP(I200,metadata!A:X,24,FALSE)</f>
        <v>127500000</v>
      </c>
    </row>
    <row r="201" spans="1:10" x14ac:dyDescent="0.25">
      <c r="A201" t="s">
        <v>1110</v>
      </c>
      <c r="B201" t="s">
        <v>1062</v>
      </c>
      <c r="I201" t="s">
        <v>19442</v>
      </c>
      <c r="J201" s="4">
        <f>VLOOKUP(I201,metadata!A:X,24,FALSE)</f>
        <v>0</v>
      </c>
    </row>
    <row r="202" spans="1:10" x14ac:dyDescent="0.25">
      <c r="A202" t="s">
        <v>806</v>
      </c>
      <c r="B202" t="s">
        <v>1394</v>
      </c>
      <c r="C202" t="s">
        <v>14342</v>
      </c>
      <c r="D202" t="s">
        <v>1062</v>
      </c>
      <c r="I202" t="s">
        <v>19443</v>
      </c>
      <c r="J202" s="4">
        <f>VLOOKUP(I202,metadata!A:X,24,FALSE)</f>
        <v>127000000</v>
      </c>
    </row>
    <row r="203" spans="1:10" x14ac:dyDescent="0.25">
      <c r="A203" t="s">
        <v>1110</v>
      </c>
      <c r="B203" t="s">
        <v>9204</v>
      </c>
      <c r="C203" t="s">
        <v>1394</v>
      </c>
      <c r="D203" t="s">
        <v>14342</v>
      </c>
      <c r="E203" t="s">
        <v>9835</v>
      </c>
      <c r="I203" t="s">
        <v>19444</v>
      </c>
      <c r="J203" s="4">
        <f>VLOOKUP(I203,metadata!A:X,24,FALSE)</f>
        <v>130000000</v>
      </c>
    </row>
    <row r="204" spans="1:10" x14ac:dyDescent="0.25">
      <c r="A204" t="s">
        <v>806</v>
      </c>
      <c r="B204" t="s">
        <v>14342</v>
      </c>
      <c r="C204" t="s">
        <v>1062</v>
      </c>
      <c r="I204" t="s">
        <v>19445</v>
      </c>
      <c r="J204" s="4">
        <f>VLOOKUP(I204,metadata!A:X,24,FALSE)</f>
        <v>125000000</v>
      </c>
    </row>
    <row r="205" spans="1:10" x14ac:dyDescent="0.25">
      <c r="A205" t="s">
        <v>1110</v>
      </c>
      <c r="B205" t="s">
        <v>1394</v>
      </c>
      <c r="C205" t="s">
        <v>1062</v>
      </c>
      <c r="I205" t="s">
        <v>19446</v>
      </c>
      <c r="J205" s="4">
        <f>VLOOKUP(I205,metadata!A:X,24,FALSE)</f>
        <v>130000000</v>
      </c>
    </row>
    <row r="206" spans="1:10" x14ac:dyDescent="0.25">
      <c r="A206" t="s">
        <v>1110</v>
      </c>
      <c r="B206" t="s">
        <v>806</v>
      </c>
      <c r="C206" t="s">
        <v>2808</v>
      </c>
      <c r="D206" t="s">
        <v>5190</v>
      </c>
      <c r="E206" t="s">
        <v>9835</v>
      </c>
      <c r="I206" t="s">
        <v>19343</v>
      </c>
      <c r="J206" s="4">
        <f>VLOOKUP(I206,metadata!A:X,24,FALSE)</f>
        <v>0</v>
      </c>
    </row>
    <row r="207" spans="1:10" x14ac:dyDescent="0.25">
      <c r="A207" t="s">
        <v>1110</v>
      </c>
      <c r="B207" t="s">
        <v>806</v>
      </c>
      <c r="C207" t="s">
        <v>1062</v>
      </c>
      <c r="I207" t="s">
        <v>19447</v>
      </c>
      <c r="J207" s="4">
        <f>VLOOKUP(I207,metadata!A:X,24,FALSE)</f>
        <v>140000000</v>
      </c>
    </row>
    <row r="208" spans="1:10" x14ac:dyDescent="0.25">
      <c r="A208" t="s">
        <v>1062</v>
      </c>
      <c r="I208" t="s">
        <v>19448</v>
      </c>
      <c r="J208" s="4">
        <f>VLOOKUP(I208,metadata!A:X,24,FALSE)</f>
        <v>0</v>
      </c>
    </row>
    <row r="209" spans="1:10" x14ac:dyDescent="0.25">
      <c r="A209" t="s">
        <v>806</v>
      </c>
      <c r="B209" t="s">
        <v>9835</v>
      </c>
      <c r="C209" t="s">
        <v>8335</v>
      </c>
      <c r="I209" t="s">
        <v>19449</v>
      </c>
      <c r="J209" s="4">
        <f>VLOOKUP(I209,metadata!A:X,24,FALSE)</f>
        <v>125000000</v>
      </c>
    </row>
    <row r="210" spans="1:10" x14ac:dyDescent="0.25">
      <c r="A210" t="s">
        <v>24164</v>
      </c>
      <c r="B210" t="s">
        <v>8335</v>
      </c>
      <c r="I210" t="s">
        <v>19450</v>
      </c>
      <c r="J210" s="4">
        <f>VLOOKUP(I210,metadata!A:X,24,FALSE)</f>
        <v>125000000</v>
      </c>
    </row>
    <row r="211" spans="1:10" x14ac:dyDescent="0.25">
      <c r="A211" t="s">
        <v>806</v>
      </c>
      <c r="B211" t="s">
        <v>9204</v>
      </c>
      <c r="C211" t="s">
        <v>1394</v>
      </c>
      <c r="D211" t="s">
        <v>14342</v>
      </c>
      <c r="E211" t="s">
        <v>13778</v>
      </c>
      <c r="I211" t="s">
        <v>19451</v>
      </c>
      <c r="J211" s="4">
        <f>VLOOKUP(I211,metadata!A:X,24,FALSE)</f>
        <v>103000000</v>
      </c>
    </row>
    <row r="212" spans="1:10" x14ac:dyDescent="0.25">
      <c r="A212" t="s">
        <v>1110</v>
      </c>
      <c r="B212" t="s">
        <v>806</v>
      </c>
      <c r="C212" t="s">
        <v>1062</v>
      </c>
      <c r="D212" t="s">
        <v>9835</v>
      </c>
      <c r="E212" t="s">
        <v>8335</v>
      </c>
      <c r="I212" t="s">
        <v>19452</v>
      </c>
      <c r="J212" s="4">
        <f>VLOOKUP(I212,metadata!A:X,24,FALSE)</f>
        <v>110000000</v>
      </c>
    </row>
    <row r="213" spans="1:10" x14ac:dyDescent="0.25">
      <c r="A213" t="s">
        <v>1110</v>
      </c>
      <c r="B213" t="s">
        <v>24166</v>
      </c>
      <c r="C213" t="s">
        <v>8335</v>
      </c>
      <c r="I213" t="s">
        <v>19453</v>
      </c>
      <c r="J213" s="4">
        <f>VLOOKUP(I213,metadata!A:X,24,FALSE)</f>
        <v>125000000</v>
      </c>
    </row>
    <row r="214" spans="1:10" x14ac:dyDescent="0.25">
      <c r="A214" t="s">
        <v>1110</v>
      </c>
      <c r="B214" t="s">
        <v>806</v>
      </c>
      <c r="C214" t="s">
        <v>24166</v>
      </c>
      <c r="D214" t="s">
        <v>24164</v>
      </c>
      <c r="E214" t="s">
        <v>8335</v>
      </c>
      <c r="I214" t="s">
        <v>19454</v>
      </c>
      <c r="J214" s="4">
        <f>VLOOKUP(I214,metadata!A:X,24,FALSE)</f>
        <v>125000000</v>
      </c>
    </row>
    <row r="215" spans="1:10" x14ac:dyDescent="0.25">
      <c r="A215" t="s">
        <v>1110</v>
      </c>
      <c r="B215" t="s">
        <v>806</v>
      </c>
      <c r="C215" t="s">
        <v>1062</v>
      </c>
      <c r="I215" t="s">
        <v>19455</v>
      </c>
      <c r="J215" s="4">
        <f>VLOOKUP(I215,metadata!A:X,24,FALSE)</f>
        <v>125000000</v>
      </c>
    </row>
    <row r="216" spans="1:10" x14ac:dyDescent="0.25">
      <c r="A216" t="s">
        <v>1110</v>
      </c>
      <c r="B216" t="s">
        <v>9835</v>
      </c>
      <c r="I216" t="s">
        <v>19456</v>
      </c>
      <c r="J216" s="4">
        <f>VLOOKUP(I216,metadata!A:X,24,FALSE)</f>
        <v>65000000</v>
      </c>
    </row>
    <row r="217" spans="1:10" x14ac:dyDescent="0.25">
      <c r="A217" t="s">
        <v>1110</v>
      </c>
      <c r="B217" t="s">
        <v>806</v>
      </c>
      <c r="C217" t="s">
        <v>18048</v>
      </c>
      <c r="I217" t="s">
        <v>19457</v>
      </c>
      <c r="J217" s="4">
        <f>VLOOKUP(I217,metadata!A:X,24,FALSE)</f>
        <v>85000000</v>
      </c>
    </row>
    <row r="218" spans="1:10" x14ac:dyDescent="0.25">
      <c r="A218" t="s">
        <v>1110</v>
      </c>
      <c r="B218" t="s">
        <v>806</v>
      </c>
      <c r="C218" t="s">
        <v>8335</v>
      </c>
      <c r="I218" t="s">
        <v>19458</v>
      </c>
      <c r="J218" s="4">
        <f>VLOOKUP(I218,metadata!A:X,24,FALSE)</f>
        <v>125000000</v>
      </c>
    </row>
    <row r="219" spans="1:10" x14ac:dyDescent="0.25">
      <c r="A219" t="s">
        <v>1110</v>
      </c>
      <c r="I219" t="s">
        <v>19459</v>
      </c>
      <c r="J219" s="4">
        <f>VLOOKUP(I219,metadata!A:X,24,FALSE)</f>
        <v>125000000</v>
      </c>
    </row>
    <row r="220" spans="1:10" x14ac:dyDescent="0.25">
      <c r="A220" t="s">
        <v>1394</v>
      </c>
      <c r="B220" t="s">
        <v>14342</v>
      </c>
      <c r="C220" t="s">
        <v>1062</v>
      </c>
      <c r="I220" t="s">
        <v>19460</v>
      </c>
      <c r="J220" s="4">
        <f>VLOOKUP(I220,metadata!A:X,24,FALSE)</f>
        <v>123000000</v>
      </c>
    </row>
    <row r="221" spans="1:10" x14ac:dyDescent="0.25">
      <c r="A221" t="s">
        <v>1110</v>
      </c>
      <c r="B221" t="s">
        <v>806</v>
      </c>
      <c r="C221" t="s">
        <v>9835</v>
      </c>
      <c r="D221" t="s">
        <v>8335</v>
      </c>
      <c r="I221" t="s">
        <v>19461</v>
      </c>
      <c r="J221" s="4">
        <f>VLOOKUP(I221,metadata!A:X,24,FALSE)</f>
        <v>125000000</v>
      </c>
    </row>
    <row r="222" spans="1:10" x14ac:dyDescent="0.25">
      <c r="A222" t="s">
        <v>1110</v>
      </c>
      <c r="B222" t="s">
        <v>806</v>
      </c>
      <c r="C222" t="s">
        <v>8335</v>
      </c>
      <c r="I222" t="s">
        <v>19462</v>
      </c>
      <c r="J222" s="4">
        <f>VLOOKUP(I222,metadata!A:X,24,FALSE)</f>
        <v>125000000</v>
      </c>
    </row>
    <row r="223" spans="1:10" x14ac:dyDescent="0.25">
      <c r="A223" t="s">
        <v>1110</v>
      </c>
      <c r="B223" t="s">
        <v>806</v>
      </c>
      <c r="C223" t="s">
        <v>2808</v>
      </c>
      <c r="D223" t="s">
        <v>8335</v>
      </c>
      <c r="I223" t="s">
        <v>19463</v>
      </c>
      <c r="J223" s="4">
        <f>VLOOKUP(I223,metadata!A:X,24,FALSE)</f>
        <v>140000000</v>
      </c>
    </row>
    <row r="224" spans="1:10" x14ac:dyDescent="0.25">
      <c r="A224" t="s">
        <v>1110</v>
      </c>
      <c r="B224" t="s">
        <v>806</v>
      </c>
      <c r="C224" t="s">
        <v>9835</v>
      </c>
      <c r="D224" t="s">
        <v>8335</v>
      </c>
      <c r="I224" t="s">
        <v>19464</v>
      </c>
      <c r="J224" s="4">
        <f>VLOOKUP(I224,metadata!A:X,24,FALSE)</f>
        <v>130000000</v>
      </c>
    </row>
    <row r="225" spans="1:10" x14ac:dyDescent="0.25">
      <c r="A225" t="s">
        <v>806</v>
      </c>
      <c r="B225" t="s">
        <v>2808</v>
      </c>
      <c r="C225" t="s">
        <v>1062</v>
      </c>
      <c r="I225" t="s">
        <v>19465</v>
      </c>
      <c r="J225" s="4">
        <f>VLOOKUP(I225,metadata!A:X,24,FALSE)</f>
        <v>120000000</v>
      </c>
    </row>
    <row r="226" spans="1:10" x14ac:dyDescent="0.25">
      <c r="A226" t="s">
        <v>1110</v>
      </c>
      <c r="B226" t="s">
        <v>1062</v>
      </c>
      <c r="C226" t="s">
        <v>8335</v>
      </c>
      <c r="I226" t="s">
        <v>19466</v>
      </c>
      <c r="J226" s="4">
        <f>VLOOKUP(I226,metadata!A:X,24,FALSE)</f>
        <v>110000000</v>
      </c>
    </row>
    <row r="227" spans="1:10" x14ac:dyDescent="0.25">
      <c r="A227" t="s">
        <v>1110</v>
      </c>
      <c r="B227" t="s">
        <v>8335</v>
      </c>
      <c r="I227" t="s">
        <v>19467</v>
      </c>
      <c r="J227" s="4">
        <f>VLOOKUP(I227,metadata!A:X,24,FALSE)</f>
        <v>120000000</v>
      </c>
    </row>
    <row r="228" spans="1:10" x14ac:dyDescent="0.25">
      <c r="A228" t="s">
        <v>1110</v>
      </c>
      <c r="B228" t="s">
        <v>806</v>
      </c>
      <c r="C228" t="s">
        <v>1394</v>
      </c>
      <c r="D228" t="s">
        <v>24166</v>
      </c>
      <c r="I228" t="s">
        <v>19468</v>
      </c>
      <c r="J228" s="4">
        <f>VLOOKUP(I228,metadata!A:X,24,FALSE)</f>
        <v>120000000</v>
      </c>
    </row>
    <row r="229" spans="1:10" x14ac:dyDescent="0.25">
      <c r="A229" t="s">
        <v>806</v>
      </c>
      <c r="B229" t="s">
        <v>24164</v>
      </c>
      <c r="C229" t="s">
        <v>9835</v>
      </c>
      <c r="I229" t="s">
        <v>19469</v>
      </c>
      <c r="J229" s="4">
        <f>VLOOKUP(I229,metadata!A:X,24,FALSE)</f>
        <v>130000000</v>
      </c>
    </row>
    <row r="230" spans="1:10" x14ac:dyDescent="0.25">
      <c r="A230" t="s">
        <v>806</v>
      </c>
      <c r="B230" t="s">
        <v>9204</v>
      </c>
      <c r="C230" t="s">
        <v>1394</v>
      </c>
      <c r="D230" t="s">
        <v>14342</v>
      </c>
      <c r="E230" t="s">
        <v>1062</v>
      </c>
      <c r="I230" t="s">
        <v>19470</v>
      </c>
      <c r="J230" s="4">
        <f>VLOOKUP(I230,metadata!A:X,24,FALSE)</f>
        <v>120000000</v>
      </c>
    </row>
    <row r="231" spans="1:10" x14ac:dyDescent="0.25">
      <c r="A231" t="s">
        <v>1110</v>
      </c>
      <c r="B231" t="s">
        <v>2808</v>
      </c>
      <c r="C231" t="s">
        <v>9835</v>
      </c>
      <c r="D231" t="s">
        <v>8335</v>
      </c>
      <c r="I231" t="s">
        <v>19471</v>
      </c>
      <c r="J231" s="4">
        <f>VLOOKUP(I231,metadata!A:X,24,FALSE)</f>
        <v>115000000</v>
      </c>
    </row>
    <row r="232" spans="1:10" x14ac:dyDescent="0.25">
      <c r="A232" t="s">
        <v>1110</v>
      </c>
      <c r="B232" t="s">
        <v>806</v>
      </c>
      <c r="C232" t="s">
        <v>9835</v>
      </c>
      <c r="D232" t="s">
        <v>8335</v>
      </c>
      <c r="I232" t="s">
        <v>19472</v>
      </c>
      <c r="J232" s="4">
        <f>VLOOKUP(I232,metadata!A:X,24,FALSE)</f>
        <v>105000000</v>
      </c>
    </row>
    <row r="233" spans="1:10" x14ac:dyDescent="0.25">
      <c r="A233" t="s">
        <v>1110</v>
      </c>
      <c r="B233" t="s">
        <v>24166</v>
      </c>
      <c r="C233" t="s">
        <v>9835</v>
      </c>
      <c r="D233" t="s">
        <v>8335</v>
      </c>
      <c r="I233" t="s">
        <v>19473</v>
      </c>
      <c r="J233" s="4">
        <f>VLOOKUP(I233,metadata!A:X,24,FALSE)</f>
        <v>100000000</v>
      </c>
    </row>
    <row r="234" spans="1:10" x14ac:dyDescent="0.25">
      <c r="A234" t="s">
        <v>1110</v>
      </c>
      <c r="B234" t="s">
        <v>14342</v>
      </c>
      <c r="C234" t="s">
        <v>24165</v>
      </c>
      <c r="I234" t="s">
        <v>19474</v>
      </c>
      <c r="J234" s="4">
        <f>VLOOKUP(I234,metadata!A:X,24,FALSE)</f>
        <v>120000000</v>
      </c>
    </row>
    <row r="235" spans="1:10" x14ac:dyDescent="0.25">
      <c r="A235" t="s">
        <v>1394</v>
      </c>
      <c r="B235" t="s">
        <v>2808</v>
      </c>
      <c r="C235" t="s">
        <v>15632</v>
      </c>
      <c r="I235" t="s">
        <v>19475</v>
      </c>
      <c r="J235" s="4">
        <f>VLOOKUP(I235,metadata!A:X,24,FALSE)</f>
        <v>120000000</v>
      </c>
    </row>
    <row r="236" spans="1:10" x14ac:dyDescent="0.25">
      <c r="A236" t="s">
        <v>1110</v>
      </c>
      <c r="B236" t="s">
        <v>1394</v>
      </c>
      <c r="C236" t="s">
        <v>15632</v>
      </c>
      <c r="I236" t="s">
        <v>19476</v>
      </c>
      <c r="J236" s="4">
        <f>VLOOKUP(I236,metadata!A:X,24,FALSE)</f>
        <v>117000000</v>
      </c>
    </row>
    <row r="237" spans="1:10" x14ac:dyDescent="0.25">
      <c r="A237" t="s">
        <v>1110</v>
      </c>
      <c r="B237" t="s">
        <v>806</v>
      </c>
      <c r="C237" t="s">
        <v>24164</v>
      </c>
      <c r="D237" t="s">
        <v>9835</v>
      </c>
      <c r="I237" t="s">
        <v>19477</v>
      </c>
      <c r="J237" s="4">
        <f>VLOOKUP(I237,metadata!A:X,24,FALSE)</f>
        <v>120000000</v>
      </c>
    </row>
    <row r="238" spans="1:10" x14ac:dyDescent="0.25">
      <c r="A238" t="s">
        <v>1110</v>
      </c>
      <c r="B238" t="s">
        <v>806</v>
      </c>
      <c r="C238" t="s">
        <v>1062</v>
      </c>
      <c r="D238" t="s">
        <v>9835</v>
      </c>
      <c r="I238" t="s">
        <v>19478</v>
      </c>
      <c r="J238" s="4">
        <f>VLOOKUP(I238,metadata!A:X,24,FALSE)</f>
        <v>113000000</v>
      </c>
    </row>
    <row r="239" spans="1:10" x14ac:dyDescent="0.25">
      <c r="A239" t="s">
        <v>1110</v>
      </c>
      <c r="B239" t="s">
        <v>806</v>
      </c>
      <c r="C239" t="s">
        <v>1062</v>
      </c>
      <c r="D239" t="s">
        <v>9835</v>
      </c>
      <c r="I239" t="s">
        <v>19479</v>
      </c>
      <c r="J239" s="4">
        <f>VLOOKUP(I239,metadata!A:X,24,FALSE)</f>
        <v>115000000</v>
      </c>
    </row>
    <row r="240" spans="1:10" x14ac:dyDescent="0.25">
      <c r="A240" t="s">
        <v>806</v>
      </c>
      <c r="B240" t="s">
        <v>9204</v>
      </c>
      <c r="C240" t="s">
        <v>1394</v>
      </c>
      <c r="D240" t="s">
        <v>14342</v>
      </c>
      <c r="E240" t="s">
        <v>1062</v>
      </c>
      <c r="I240" t="s">
        <v>19480</v>
      </c>
      <c r="J240" s="4">
        <f>VLOOKUP(I240,metadata!A:X,24,FALSE)</f>
        <v>115000000</v>
      </c>
    </row>
    <row r="241" spans="1:10" x14ac:dyDescent="0.25">
      <c r="A241" t="s">
        <v>1110</v>
      </c>
      <c r="B241" t="s">
        <v>806</v>
      </c>
      <c r="C241" t="s">
        <v>9835</v>
      </c>
      <c r="D241" t="s">
        <v>8335</v>
      </c>
      <c r="I241" t="s">
        <v>19481</v>
      </c>
      <c r="J241" s="4">
        <f>VLOOKUP(I241,metadata!A:X,24,FALSE)</f>
        <v>120000000</v>
      </c>
    </row>
    <row r="242" spans="1:10" x14ac:dyDescent="0.25">
      <c r="A242" t="s">
        <v>1110</v>
      </c>
      <c r="B242" t="s">
        <v>806</v>
      </c>
      <c r="C242" t="s">
        <v>1062</v>
      </c>
      <c r="D242" t="s">
        <v>9835</v>
      </c>
      <c r="I242" t="s">
        <v>19482</v>
      </c>
      <c r="J242" s="4">
        <f>VLOOKUP(I242,metadata!A:X,24,FALSE)</f>
        <v>115000000</v>
      </c>
    </row>
    <row r="243" spans="1:10" x14ac:dyDescent="0.25">
      <c r="A243" t="s">
        <v>806</v>
      </c>
      <c r="B243" t="s">
        <v>9204</v>
      </c>
      <c r="C243" t="s">
        <v>1394</v>
      </c>
      <c r="D243" t="s">
        <v>14342</v>
      </c>
      <c r="E243" t="s">
        <v>1062</v>
      </c>
      <c r="I243" t="s">
        <v>19483</v>
      </c>
      <c r="J243" s="4">
        <f>VLOOKUP(I243,metadata!A:X,24,FALSE)</f>
        <v>135000000</v>
      </c>
    </row>
    <row r="244" spans="1:10" x14ac:dyDescent="0.25">
      <c r="A244" t="s">
        <v>806</v>
      </c>
      <c r="B244" t="s">
        <v>1394</v>
      </c>
      <c r="C244" t="s">
        <v>14342</v>
      </c>
      <c r="D244" t="s">
        <v>1062</v>
      </c>
      <c r="I244" t="s">
        <v>19484</v>
      </c>
      <c r="J244" s="4">
        <f>VLOOKUP(I244,metadata!A:X,24,FALSE)</f>
        <v>78000000</v>
      </c>
    </row>
    <row r="245" spans="1:10" x14ac:dyDescent="0.25">
      <c r="A245" t="s">
        <v>1110</v>
      </c>
      <c r="B245" t="s">
        <v>2808</v>
      </c>
      <c r="C245" t="s">
        <v>24167</v>
      </c>
      <c r="I245" t="s">
        <v>19485</v>
      </c>
      <c r="J245" s="4">
        <f>VLOOKUP(I245,metadata!A:X,24,FALSE)</f>
        <v>115000000</v>
      </c>
    </row>
    <row r="246" spans="1:10" x14ac:dyDescent="0.25">
      <c r="A246" t="s">
        <v>1110</v>
      </c>
      <c r="B246" t="s">
        <v>806</v>
      </c>
      <c r="C246" t="s">
        <v>2808</v>
      </c>
      <c r="D246" t="s">
        <v>1062</v>
      </c>
      <c r="I246" t="s">
        <v>19486</v>
      </c>
      <c r="J246" s="4">
        <f>VLOOKUP(I246,metadata!A:X,24,FALSE)</f>
        <v>115000000</v>
      </c>
    </row>
    <row r="247" spans="1:10" x14ac:dyDescent="0.25">
      <c r="A247" t="s">
        <v>1110</v>
      </c>
      <c r="B247" t="s">
        <v>806</v>
      </c>
      <c r="C247" t="s">
        <v>1394</v>
      </c>
      <c r="D247" t="s">
        <v>9835</v>
      </c>
      <c r="I247" t="s">
        <v>19487</v>
      </c>
      <c r="J247" s="4">
        <f>VLOOKUP(I247,metadata!A:X,24,FALSE)</f>
        <v>125000000</v>
      </c>
    </row>
    <row r="248" spans="1:10" x14ac:dyDescent="0.25">
      <c r="A248" t="s">
        <v>806</v>
      </c>
      <c r="B248" t="s">
        <v>2808</v>
      </c>
      <c r="C248" t="s">
        <v>9835</v>
      </c>
      <c r="D248" t="s">
        <v>8335</v>
      </c>
      <c r="I248" t="s">
        <v>19488</v>
      </c>
      <c r="J248" s="4">
        <f>VLOOKUP(I248,metadata!A:X,24,FALSE)</f>
        <v>100000000</v>
      </c>
    </row>
    <row r="249" spans="1:10" x14ac:dyDescent="0.25">
      <c r="A249" t="s">
        <v>1110</v>
      </c>
      <c r="B249" t="s">
        <v>806</v>
      </c>
      <c r="C249" t="s">
        <v>8335</v>
      </c>
      <c r="I249" t="s">
        <v>19489</v>
      </c>
      <c r="J249" s="4">
        <f>VLOOKUP(I249,metadata!A:X,24,FALSE)</f>
        <v>116000000</v>
      </c>
    </row>
    <row r="250" spans="1:10" x14ac:dyDescent="0.25">
      <c r="A250" t="s">
        <v>1110</v>
      </c>
      <c r="B250" t="s">
        <v>806</v>
      </c>
      <c r="C250" t="s">
        <v>1394</v>
      </c>
      <c r="D250" t="s">
        <v>9835</v>
      </c>
      <c r="I250" t="s">
        <v>19490</v>
      </c>
      <c r="J250" s="4">
        <f>VLOOKUP(I250,metadata!A:X,24,FALSE)</f>
        <v>135000000</v>
      </c>
    </row>
    <row r="251" spans="1:10" x14ac:dyDescent="0.25">
      <c r="A251" t="s">
        <v>1110</v>
      </c>
      <c r="B251" t="s">
        <v>806</v>
      </c>
      <c r="C251" t="s">
        <v>9835</v>
      </c>
      <c r="I251" t="s">
        <v>19491</v>
      </c>
      <c r="J251" s="4">
        <f>VLOOKUP(I251,metadata!A:X,24,FALSE)</f>
        <v>120000000</v>
      </c>
    </row>
    <row r="252" spans="1:10" x14ac:dyDescent="0.25">
      <c r="A252" t="s">
        <v>1110</v>
      </c>
      <c r="B252" t="s">
        <v>806</v>
      </c>
      <c r="C252" t="s">
        <v>1394</v>
      </c>
      <c r="D252" t="s">
        <v>14342</v>
      </c>
      <c r="E252" t="s">
        <v>1062</v>
      </c>
      <c r="I252" t="s">
        <v>19492</v>
      </c>
      <c r="J252" s="4">
        <f>VLOOKUP(I252,metadata!A:X,24,FALSE)</f>
        <v>110000000</v>
      </c>
    </row>
    <row r="253" spans="1:10" x14ac:dyDescent="0.25">
      <c r="A253" t="s">
        <v>1110</v>
      </c>
      <c r="B253" t="s">
        <v>806</v>
      </c>
      <c r="C253" t="s">
        <v>2808</v>
      </c>
      <c r="D253" t="s">
        <v>8335</v>
      </c>
      <c r="I253" t="s">
        <v>19493</v>
      </c>
      <c r="J253" s="4">
        <f>VLOOKUP(I253,metadata!A:X,24,FALSE)</f>
        <v>110000000</v>
      </c>
    </row>
    <row r="254" spans="1:10" x14ac:dyDescent="0.25">
      <c r="A254" t="s">
        <v>1110</v>
      </c>
      <c r="B254" t="s">
        <v>806</v>
      </c>
      <c r="C254" t="s">
        <v>8335</v>
      </c>
      <c r="I254" t="s">
        <v>19494</v>
      </c>
      <c r="J254" s="4">
        <f>VLOOKUP(I254,metadata!A:X,24,FALSE)</f>
        <v>110000000</v>
      </c>
    </row>
    <row r="255" spans="1:10" x14ac:dyDescent="0.25">
      <c r="A255" t="s">
        <v>1110</v>
      </c>
      <c r="B255" t="s">
        <v>2808</v>
      </c>
      <c r="C255" t="s">
        <v>18048</v>
      </c>
      <c r="D255" t="s">
        <v>24167</v>
      </c>
      <c r="I255" t="s">
        <v>19495</v>
      </c>
      <c r="J255" s="4">
        <f>VLOOKUP(I255,metadata!A:X,24,FALSE)</f>
        <v>110000000</v>
      </c>
    </row>
    <row r="256" spans="1:10" x14ac:dyDescent="0.25">
      <c r="A256" t="s">
        <v>24166</v>
      </c>
      <c r="B256" t="s">
        <v>8335</v>
      </c>
      <c r="I256" t="s">
        <v>19496</v>
      </c>
      <c r="J256" s="4">
        <f>VLOOKUP(I256,metadata!A:X,24,FALSE)</f>
        <v>110000000</v>
      </c>
    </row>
    <row r="257" spans="1:10" x14ac:dyDescent="0.25">
      <c r="A257" t="s">
        <v>1110</v>
      </c>
      <c r="B257" t="s">
        <v>1394</v>
      </c>
      <c r="C257" t="s">
        <v>24166</v>
      </c>
      <c r="D257" t="s">
        <v>15632</v>
      </c>
      <c r="E257" t="s">
        <v>8335</v>
      </c>
      <c r="I257" t="s">
        <v>19497</v>
      </c>
      <c r="J257" s="4">
        <f>VLOOKUP(I257,metadata!A:X,24,FALSE)</f>
        <v>120000000</v>
      </c>
    </row>
    <row r="258" spans="1:10" x14ac:dyDescent="0.25">
      <c r="A258" t="s">
        <v>806</v>
      </c>
      <c r="B258" t="s">
        <v>9835</v>
      </c>
      <c r="C258" t="s">
        <v>8335</v>
      </c>
      <c r="I258" t="s">
        <v>19498</v>
      </c>
      <c r="J258" s="4">
        <f>VLOOKUP(I258,metadata!A:X,24,FALSE)</f>
        <v>110000000</v>
      </c>
    </row>
    <row r="259" spans="1:10" x14ac:dyDescent="0.25">
      <c r="A259" t="s">
        <v>10594</v>
      </c>
      <c r="B259" t="s">
        <v>2808</v>
      </c>
      <c r="I259" t="s">
        <v>19499</v>
      </c>
      <c r="J259" s="4">
        <f>VLOOKUP(I259,metadata!A:X,24,FALSE)</f>
        <v>110000000</v>
      </c>
    </row>
    <row r="260" spans="1:10" x14ac:dyDescent="0.25">
      <c r="A260" t="s">
        <v>806</v>
      </c>
      <c r="B260" t="s">
        <v>1394</v>
      </c>
      <c r="C260" t="s">
        <v>14342</v>
      </c>
      <c r="D260" t="s">
        <v>1062</v>
      </c>
      <c r="I260" t="s">
        <v>19500</v>
      </c>
      <c r="J260" s="4">
        <f>VLOOKUP(I260,metadata!A:X,24,FALSE)</f>
        <v>112000000</v>
      </c>
    </row>
    <row r="261" spans="1:10" x14ac:dyDescent="0.25">
      <c r="A261" t="s">
        <v>1110</v>
      </c>
      <c r="B261" t="s">
        <v>1394</v>
      </c>
      <c r="C261" t="s">
        <v>24166</v>
      </c>
      <c r="D261" t="s">
        <v>9835</v>
      </c>
      <c r="E261" t="s">
        <v>8335</v>
      </c>
      <c r="I261" t="s">
        <v>19501</v>
      </c>
      <c r="J261" s="4">
        <f>VLOOKUP(I261,metadata!A:X,24,FALSE)</f>
        <v>120000000</v>
      </c>
    </row>
    <row r="262" spans="1:10" x14ac:dyDescent="0.25">
      <c r="A262" t="s">
        <v>1110</v>
      </c>
      <c r="B262" t="s">
        <v>806</v>
      </c>
      <c r="C262" t="s">
        <v>24166</v>
      </c>
      <c r="I262" t="s">
        <v>19502</v>
      </c>
      <c r="J262" s="4">
        <f>VLOOKUP(I262,metadata!A:X,24,FALSE)</f>
        <v>0</v>
      </c>
    </row>
    <row r="263" spans="1:10" x14ac:dyDescent="0.25">
      <c r="A263" t="s">
        <v>1110</v>
      </c>
      <c r="B263" t="s">
        <v>2808</v>
      </c>
      <c r="C263" t="s">
        <v>1062</v>
      </c>
      <c r="D263" t="s">
        <v>24167</v>
      </c>
      <c r="I263" t="s">
        <v>19503</v>
      </c>
      <c r="J263" s="4">
        <f>VLOOKUP(I263,metadata!A:X,24,FALSE)</f>
        <v>110000000</v>
      </c>
    </row>
    <row r="264" spans="1:10" x14ac:dyDescent="0.25">
      <c r="A264" t="s">
        <v>806</v>
      </c>
      <c r="B264" t="s">
        <v>9204</v>
      </c>
      <c r="C264" t="s">
        <v>1394</v>
      </c>
      <c r="D264" t="s">
        <v>14342</v>
      </c>
      <c r="E264" t="s">
        <v>1062</v>
      </c>
      <c r="I264" t="s">
        <v>19504</v>
      </c>
      <c r="J264" s="4">
        <f>VLOOKUP(I264,metadata!A:X,24,FALSE)</f>
        <v>110000000</v>
      </c>
    </row>
    <row r="265" spans="1:10" x14ac:dyDescent="0.25">
      <c r="A265" t="s">
        <v>9204</v>
      </c>
      <c r="B265" t="s">
        <v>1394</v>
      </c>
      <c r="C265" t="s">
        <v>14342</v>
      </c>
      <c r="D265" t="s">
        <v>9603</v>
      </c>
      <c r="E265" t="s">
        <v>11916</v>
      </c>
      <c r="I265" t="s">
        <v>19505</v>
      </c>
      <c r="J265" s="4">
        <f>VLOOKUP(I265,metadata!A:X,24,FALSE)</f>
        <v>110000000</v>
      </c>
    </row>
    <row r="266" spans="1:10" x14ac:dyDescent="0.25">
      <c r="A266" t="s">
        <v>1110</v>
      </c>
      <c r="B266" t="s">
        <v>806</v>
      </c>
      <c r="C266" t="s">
        <v>24164</v>
      </c>
      <c r="D266" t="s">
        <v>9835</v>
      </c>
      <c r="E266" t="s">
        <v>8335</v>
      </c>
      <c r="I266" t="s">
        <v>19506</v>
      </c>
      <c r="J266" s="4">
        <f>VLOOKUP(I266,metadata!A:X,24,FALSE)</f>
        <v>110000000</v>
      </c>
    </row>
    <row r="267" spans="1:10" x14ac:dyDescent="0.25">
      <c r="A267" t="s">
        <v>1110</v>
      </c>
      <c r="B267" t="s">
        <v>2808</v>
      </c>
      <c r="C267" t="s">
        <v>9835</v>
      </c>
      <c r="D267" t="s">
        <v>24165</v>
      </c>
      <c r="I267" t="s">
        <v>19507</v>
      </c>
      <c r="J267" s="4">
        <f>VLOOKUP(I267,metadata!A:X,24,FALSE)</f>
        <v>110000000</v>
      </c>
    </row>
    <row r="268" spans="1:10" x14ac:dyDescent="0.25">
      <c r="A268" t="s">
        <v>806</v>
      </c>
      <c r="B268" t="s">
        <v>9204</v>
      </c>
      <c r="C268" t="s">
        <v>1394</v>
      </c>
      <c r="D268" t="s">
        <v>14342</v>
      </c>
      <c r="E268" t="s">
        <v>1062</v>
      </c>
      <c r="I268" t="s">
        <v>19508</v>
      </c>
      <c r="J268" s="4">
        <f>VLOOKUP(I268,metadata!A:X,24,FALSE)</f>
        <v>105000000</v>
      </c>
    </row>
    <row r="269" spans="1:10" x14ac:dyDescent="0.25">
      <c r="A269" t="s">
        <v>1110</v>
      </c>
      <c r="B269" t="s">
        <v>24166</v>
      </c>
      <c r="C269" t="s">
        <v>15632</v>
      </c>
      <c r="D269" t="s">
        <v>8335</v>
      </c>
      <c r="I269" t="s">
        <v>19509</v>
      </c>
      <c r="J269" s="4">
        <f>VLOOKUP(I269,metadata!A:X,24,FALSE)</f>
        <v>160000000</v>
      </c>
    </row>
    <row r="270" spans="1:10" x14ac:dyDescent="0.25">
      <c r="A270" t="s">
        <v>1110</v>
      </c>
      <c r="B270" t="s">
        <v>9835</v>
      </c>
      <c r="I270" t="s">
        <v>19510</v>
      </c>
      <c r="J270" s="4">
        <f>VLOOKUP(I270,metadata!A:X,24,FALSE)</f>
        <v>110000000</v>
      </c>
    </row>
    <row r="271" spans="1:10" x14ac:dyDescent="0.25">
      <c r="A271" t="s">
        <v>1110</v>
      </c>
      <c r="B271" t="s">
        <v>806</v>
      </c>
      <c r="C271" t="s">
        <v>8335</v>
      </c>
      <c r="I271" t="s">
        <v>19511</v>
      </c>
      <c r="J271" s="4">
        <f>VLOOKUP(I271,metadata!A:X,24,FALSE)</f>
        <v>110000000</v>
      </c>
    </row>
    <row r="272" spans="1:10" x14ac:dyDescent="0.25">
      <c r="A272" t="s">
        <v>1110</v>
      </c>
      <c r="B272" t="s">
        <v>806</v>
      </c>
      <c r="C272" t="s">
        <v>2808</v>
      </c>
      <c r="D272" t="s">
        <v>1062</v>
      </c>
      <c r="I272" t="s">
        <v>19512</v>
      </c>
      <c r="J272" s="4">
        <f>VLOOKUP(I272,metadata!A:X,24,FALSE)</f>
        <v>93000000</v>
      </c>
    </row>
    <row r="273" spans="1:10" x14ac:dyDescent="0.25">
      <c r="A273" t="s">
        <v>1110</v>
      </c>
      <c r="B273" t="s">
        <v>806</v>
      </c>
      <c r="C273" t="s">
        <v>1394</v>
      </c>
      <c r="I273" t="s">
        <v>19513</v>
      </c>
      <c r="J273" s="4">
        <f>VLOOKUP(I273,metadata!A:X,24,FALSE)</f>
        <v>110000000</v>
      </c>
    </row>
    <row r="274" spans="1:10" x14ac:dyDescent="0.25">
      <c r="A274" t="s">
        <v>10594</v>
      </c>
      <c r="B274" t="s">
        <v>2808</v>
      </c>
      <c r="C274" t="s">
        <v>24165</v>
      </c>
      <c r="I274" t="s">
        <v>19514</v>
      </c>
      <c r="J274" s="4">
        <f>VLOOKUP(I274,metadata!A:X,24,FALSE)</f>
        <v>107000000</v>
      </c>
    </row>
    <row r="275" spans="1:10" x14ac:dyDescent="0.25">
      <c r="A275" t="s">
        <v>806</v>
      </c>
      <c r="B275" t="s">
        <v>1394</v>
      </c>
      <c r="C275" t="s">
        <v>14342</v>
      </c>
      <c r="D275" t="s">
        <v>1062</v>
      </c>
      <c r="I275" t="s">
        <v>19515</v>
      </c>
      <c r="J275" s="4">
        <f>VLOOKUP(I275,metadata!A:X,24,FALSE)</f>
        <v>109000000</v>
      </c>
    </row>
    <row r="276" spans="1:10" x14ac:dyDescent="0.25">
      <c r="A276" t="s">
        <v>1110</v>
      </c>
      <c r="B276" t="s">
        <v>24164</v>
      </c>
      <c r="C276" t="s">
        <v>9835</v>
      </c>
      <c r="D276" t="s">
        <v>8335</v>
      </c>
      <c r="I276" t="s">
        <v>19516</v>
      </c>
      <c r="J276" s="4">
        <f>VLOOKUP(I276,metadata!A:X,24,FALSE)</f>
        <v>120000000</v>
      </c>
    </row>
    <row r="277" spans="1:10" x14ac:dyDescent="0.25">
      <c r="A277" t="s">
        <v>1110</v>
      </c>
      <c r="B277" t="s">
        <v>806</v>
      </c>
      <c r="C277" t="s">
        <v>2808</v>
      </c>
      <c r="D277" t="s">
        <v>18048</v>
      </c>
      <c r="E277" t="s">
        <v>24167</v>
      </c>
      <c r="I277" t="s">
        <v>19517</v>
      </c>
      <c r="J277" s="4">
        <f>VLOOKUP(I277,metadata!A:X,24,FALSE)</f>
        <v>130000000</v>
      </c>
    </row>
    <row r="278" spans="1:10" x14ac:dyDescent="0.25">
      <c r="A278" t="s">
        <v>806</v>
      </c>
      <c r="B278" t="s">
        <v>1394</v>
      </c>
      <c r="C278" t="s">
        <v>14342</v>
      </c>
      <c r="D278" t="s">
        <v>1062</v>
      </c>
      <c r="I278" t="s">
        <v>19518</v>
      </c>
      <c r="J278" s="4">
        <f>VLOOKUP(I278,metadata!A:X,24,FALSE)</f>
        <v>133000000</v>
      </c>
    </row>
    <row r="279" spans="1:10" x14ac:dyDescent="0.25">
      <c r="A279" t="s">
        <v>9204</v>
      </c>
      <c r="B279" t="s">
        <v>14342</v>
      </c>
      <c r="C279" t="s">
        <v>1062</v>
      </c>
      <c r="D279" t="s">
        <v>13778</v>
      </c>
      <c r="E279" t="s">
        <v>15632</v>
      </c>
      <c r="I279" t="s">
        <v>19519</v>
      </c>
      <c r="J279" s="4">
        <f>VLOOKUP(I279,metadata!A:X,24,FALSE)</f>
        <v>105000000</v>
      </c>
    </row>
    <row r="280" spans="1:10" x14ac:dyDescent="0.25">
      <c r="A280" t="s">
        <v>806</v>
      </c>
      <c r="B280" t="s">
        <v>2808</v>
      </c>
      <c r="C280" t="s">
        <v>9835</v>
      </c>
      <c r="I280" t="s">
        <v>19520</v>
      </c>
      <c r="J280" s="4">
        <f>VLOOKUP(I280,metadata!A:X,24,FALSE)</f>
        <v>108000000</v>
      </c>
    </row>
    <row r="281" spans="1:10" x14ac:dyDescent="0.25">
      <c r="A281" t="s">
        <v>1394</v>
      </c>
      <c r="I281" t="s">
        <v>19521</v>
      </c>
      <c r="J281" s="4">
        <f>VLOOKUP(I281,metadata!A:X,24,FALSE)</f>
        <v>0</v>
      </c>
    </row>
    <row r="282" spans="1:10" x14ac:dyDescent="0.25">
      <c r="A282" t="s">
        <v>1110</v>
      </c>
      <c r="B282" t="s">
        <v>806</v>
      </c>
      <c r="C282" t="s">
        <v>15632</v>
      </c>
      <c r="D282" t="s">
        <v>9835</v>
      </c>
      <c r="E282" t="s">
        <v>8335</v>
      </c>
      <c r="I282" t="s">
        <v>19522</v>
      </c>
      <c r="J282" s="4">
        <f>VLOOKUP(I282,metadata!A:X,24,FALSE)</f>
        <v>126000000</v>
      </c>
    </row>
    <row r="283" spans="1:10" x14ac:dyDescent="0.25">
      <c r="A283" t="s">
        <v>1394</v>
      </c>
      <c r="B283" t="s">
        <v>15632</v>
      </c>
      <c r="I283" t="s">
        <v>19523</v>
      </c>
      <c r="J283" s="4">
        <f>VLOOKUP(I283,metadata!A:X,24,FALSE)</f>
        <v>90000000</v>
      </c>
    </row>
    <row r="284" spans="1:10" x14ac:dyDescent="0.25">
      <c r="A284" t="s">
        <v>1110</v>
      </c>
      <c r="B284" t="s">
        <v>24166</v>
      </c>
      <c r="C284" t="s">
        <v>8335</v>
      </c>
      <c r="I284" t="s">
        <v>19524</v>
      </c>
      <c r="J284" s="4">
        <f>VLOOKUP(I284,metadata!A:X,24,FALSE)</f>
        <v>90000000</v>
      </c>
    </row>
    <row r="285" spans="1:10" x14ac:dyDescent="0.25">
      <c r="A285" t="s">
        <v>1110</v>
      </c>
      <c r="B285" t="s">
        <v>2808</v>
      </c>
      <c r="C285" t="s">
        <v>15632</v>
      </c>
      <c r="I285" t="s">
        <v>19525</v>
      </c>
      <c r="J285" s="4">
        <f>VLOOKUP(I285,metadata!A:X,24,FALSE)</f>
        <v>103000000</v>
      </c>
    </row>
    <row r="286" spans="1:10" x14ac:dyDescent="0.25">
      <c r="A286" t="s">
        <v>1110</v>
      </c>
      <c r="B286" t="s">
        <v>24164</v>
      </c>
      <c r="C286" t="s">
        <v>9835</v>
      </c>
      <c r="D286" t="s">
        <v>8335</v>
      </c>
      <c r="I286" t="s">
        <v>19526</v>
      </c>
      <c r="J286" s="4">
        <f>VLOOKUP(I286,metadata!A:X,24,FALSE)</f>
        <v>102000000</v>
      </c>
    </row>
    <row r="287" spans="1:10" x14ac:dyDescent="0.25">
      <c r="A287" t="s">
        <v>806</v>
      </c>
      <c r="B287" t="s">
        <v>14342</v>
      </c>
      <c r="C287" t="s">
        <v>1062</v>
      </c>
      <c r="D287" t="s">
        <v>24164</v>
      </c>
      <c r="I287" t="s">
        <v>19527</v>
      </c>
      <c r="J287" s="4">
        <f>VLOOKUP(I287,metadata!A:X,24,FALSE)</f>
        <v>100000000</v>
      </c>
    </row>
    <row r="288" spans="1:10" x14ac:dyDescent="0.25">
      <c r="A288" t="s">
        <v>1110</v>
      </c>
      <c r="B288" t="s">
        <v>806</v>
      </c>
      <c r="C288" t="s">
        <v>8335</v>
      </c>
      <c r="I288" t="s">
        <v>19528</v>
      </c>
      <c r="J288" s="4">
        <f>VLOOKUP(I288,metadata!A:X,24,FALSE)</f>
        <v>150000000</v>
      </c>
    </row>
    <row r="289" spans="1:10" x14ac:dyDescent="0.25">
      <c r="A289" t="s">
        <v>1110</v>
      </c>
      <c r="B289" t="s">
        <v>806</v>
      </c>
      <c r="C289" t="s">
        <v>9835</v>
      </c>
      <c r="D289" t="s">
        <v>8335</v>
      </c>
      <c r="I289" t="s">
        <v>19529</v>
      </c>
      <c r="J289" s="4">
        <f>VLOOKUP(I289,metadata!A:X,24,FALSE)</f>
        <v>100000000</v>
      </c>
    </row>
    <row r="290" spans="1:10" x14ac:dyDescent="0.25">
      <c r="A290" t="s">
        <v>1110</v>
      </c>
      <c r="B290" t="s">
        <v>9835</v>
      </c>
      <c r="I290" t="s">
        <v>19530</v>
      </c>
      <c r="J290" s="4">
        <f>VLOOKUP(I290,metadata!A:X,24,FALSE)</f>
        <v>102000000</v>
      </c>
    </row>
    <row r="291" spans="1:10" x14ac:dyDescent="0.25">
      <c r="A291" t="s">
        <v>10594</v>
      </c>
      <c r="B291" t="s">
        <v>24166</v>
      </c>
      <c r="C291" t="s">
        <v>2808</v>
      </c>
      <c r="D291" t="s">
        <v>18048</v>
      </c>
      <c r="E291" t="s">
        <v>15632</v>
      </c>
      <c r="I291" t="s">
        <v>19531</v>
      </c>
      <c r="J291" s="4">
        <f>VLOOKUP(I291,metadata!A:X,24,FALSE)</f>
        <v>100000000</v>
      </c>
    </row>
    <row r="292" spans="1:10" x14ac:dyDescent="0.25">
      <c r="A292" t="s">
        <v>10594</v>
      </c>
      <c r="B292" t="s">
        <v>24166</v>
      </c>
      <c r="C292" t="s">
        <v>2808</v>
      </c>
      <c r="I292" t="s">
        <v>19532</v>
      </c>
      <c r="J292" s="4">
        <f>VLOOKUP(I292,metadata!A:X,24,FALSE)</f>
        <v>100000000</v>
      </c>
    </row>
    <row r="293" spans="1:10" x14ac:dyDescent="0.25">
      <c r="A293" t="s">
        <v>1110</v>
      </c>
      <c r="B293" t="s">
        <v>1394</v>
      </c>
      <c r="C293" t="s">
        <v>8335</v>
      </c>
      <c r="I293" t="s">
        <v>19533</v>
      </c>
      <c r="J293" s="4">
        <f>VLOOKUP(I293,metadata!A:X,24,FALSE)</f>
        <v>115000000</v>
      </c>
    </row>
    <row r="294" spans="1:10" x14ac:dyDescent="0.25">
      <c r="A294" t="s">
        <v>1110</v>
      </c>
      <c r="B294" t="s">
        <v>24166</v>
      </c>
      <c r="C294" t="s">
        <v>8335</v>
      </c>
      <c r="I294" t="s">
        <v>19534</v>
      </c>
      <c r="J294" s="4">
        <f>VLOOKUP(I294,metadata!A:X,24,FALSE)</f>
        <v>100000000</v>
      </c>
    </row>
    <row r="295" spans="1:10" x14ac:dyDescent="0.25">
      <c r="A295" t="s">
        <v>1394</v>
      </c>
      <c r="B295" t="s">
        <v>15632</v>
      </c>
      <c r="I295" t="s">
        <v>19535</v>
      </c>
      <c r="J295" s="4">
        <f>VLOOKUP(I295,metadata!A:X,24,FALSE)</f>
        <v>100000000</v>
      </c>
    </row>
    <row r="296" spans="1:10" x14ac:dyDescent="0.25">
      <c r="A296" t="s">
        <v>1110</v>
      </c>
      <c r="B296" t="s">
        <v>1394</v>
      </c>
      <c r="C296" t="s">
        <v>24166</v>
      </c>
      <c r="I296" t="s">
        <v>19536</v>
      </c>
      <c r="J296" s="4">
        <f>VLOOKUP(I296,metadata!A:X,24,FALSE)</f>
        <v>100000000</v>
      </c>
    </row>
    <row r="297" spans="1:10" x14ac:dyDescent="0.25">
      <c r="A297" t="s">
        <v>1110</v>
      </c>
      <c r="B297" t="s">
        <v>2808</v>
      </c>
      <c r="C297" t="s">
        <v>24164</v>
      </c>
      <c r="D297" t="s">
        <v>8335</v>
      </c>
      <c r="I297" t="s">
        <v>19537</v>
      </c>
      <c r="J297" s="4">
        <f>VLOOKUP(I297,metadata!A:X,24,FALSE)</f>
        <v>100000000</v>
      </c>
    </row>
    <row r="298" spans="1:10" x14ac:dyDescent="0.25">
      <c r="A298" t="s">
        <v>2808</v>
      </c>
      <c r="B298" t="s">
        <v>11916</v>
      </c>
      <c r="I298" t="s">
        <v>19538</v>
      </c>
      <c r="J298" s="4">
        <f>VLOOKUP(I298,metadata!A:X,24,FALSE)</f>
        <v>100000000</v>
      </c>
    </row>
    <row r="299" spans="1:10" x14ac:dyDescent="0.25">
      <c r="A299" t="s">
        <v>9204</v>
      </c>
      <c r="B299" t="s">
        <v>2808</v>
      </c>
      <c r="C299" t="s">
        <v>14342</v>
      </c>
      <c r="D299" t="s">
        <v>13778</v>
      </c>
      <c r="E299" t="s">
        <v>15632</v>
      </c>
      <c r="I299" t="s">
        <v>19539</v>
      </c>
      <c r="J299" s="4">
        <f>VLOOKUP(I299,metadata!A:X,24,FALSE)</f>
        <v>100000000</v>
      </c>
    </row>
    <row r="300" spans="1:10" x14ac:dyDescent="0.25">
      <c r="A300" t="s">
        <v>806</v>
      </c>
      <c r="B300" t="s">
        <v>9204</v>
      </c>
      <c r="C300" t="s">
        <v>1394</v>
      </c>
      <c r="D300" t="s">
        <v>14342</v>
      </c>
      <c r="E300" t="s">
        <v>1062</v>
      </c>
      <c r="I300" t="s">
        <v>19540</v>
      </c>
      <c r="J300" s="4">
        <f>VLOOKUP(I300,metadata!A:X,24,FALSE)</f>
        <v>100000000</v>
      </c>
    </row>
    <row r="301" spans="1:10" x14ac:dyDescent="0.25">
      <c r="A301" t="s">
        <v>1110</v>
      </c>
      <c r="B301" t="s">
        <v>806</v>
      </c>
      <c r="C301" t="s">
        <v>8335</v>
      </c>
      <c r="I301" t="s">
        <v>19541</v>
      </c>
      <c r="J301" s="4">
        <f>VLOOKUP(I301,metadata!A:X,24,FALSE)</f>
        <v>92000000</v>
      </c>
    </row>
    <row r="302" spans="1:10" x14ac:dyDescent="0.25">
      <c r="A302" t="s">
        <v>1110</v>
      </c>
      <c r="B302" t="s">
        <v>806</v>
      </c>
      <c r="C302" t="s">
        <v>1394</v>
      </c>
      <c r="D302" t="s">
        <v>14342</v>
      </c>
      <c r="E302" t="s">
        <v>24164</v>
      </c>
      <c r="I302" t="s">
        <v>19542</v>
      </c>
      <c r="J302" s="4">
        <f>VLOOKUP(I302,metadata!A:X,24,FALSE)</f>
        <v>100000000</v>
      </c>
    </row>
    <row r="303" spans="1:10" x14ac:dyDescent="0.25">
      <c r="A303" t="s">
        <v>1110</v>
      </c>
      <c r="B303" t="s">
        <v>806</v>
      </c>
      <c r="C303" t="s">
        <v>14342</v>
      </c>
      <c r="D303" t="s">
        <v>1062</v>
      </c>
      <c r="I303" t="s">
        <v>19543</v>
      </c>
      <c r="J303" s="4">
        <f>VLOOKUP(I303,metadata!A:X,24,FALSE)</f>
        <v>100000000</v>
      </c>
    </row>
    <row r="304" spans="1:10" x14ac:dyDescent="0.25">
      <c r="A304" t="s">
        <v>806</v>
      </c>
      <c r="B304" t="s">
        <v>2808</v>
      </c>
      <c r="C304" t="s">
        <v>14342</v>
      </c>
      <c r="D304" t="s">
        <v>1062</v>
      </c>
      <c r="I304" t="s">
        <v>19544</v>
      </c>
      <c r="J304" s="4">
        <f>VLOOKUP(I304,metadata!A:X,24,FALSE)</f>
        <v>100000000</v>
      </c>
    </row>
    <row r="305" spans="1:10" x14ac:dyDescent="0.25">
      <c r="A305" t="s">
        <v>806</v>
      </c>
      <c r="B305" t="s">
        <v>14342</v>
      </c>
      <c r="C305" t="s">
        <v>1062</v>
      </c>
      <c r="I305" t="s">
        <v>19389</v>
      </c>
      <c r="J305" s="4">
        <f>VLOOKUP(I305,metadata!A:X,24,FALSE)</f>
        <v>150000000</v>
      </c>
    </row>
    <row r="306" spans="1:10" x14ac:dyDescent="0.25">
      <c r="A306" t="s">
        <v>806</v>
      </c>
      <c r="B306" t="s">
        <v>9204</v>
      </c>
      <c r="C306" t="s">
        <v>14342</v>
      </c>
      <c r="D306" t="s">
        <v>1062</v>
      </c>
      <c r="I306" t="s">
        <v>19545</v>
      </c>
      <c r="J306" s="4">
        <f>VLOOKUP(I306,metadata!A:X,24,FALSE)</f>
        <v>100000000</v>
      </c>
    </row>
    <row r="307" spans="1:10" x14ac:dyDescent="0.25">
      <c r="A307" t="s">
        <v>1110</v>
      </c>
      <c r="B307" t="s">
        <v>15632</v>
      </c>
      <c r="C307" t="s">
        <v>8335</v>
      </c>
      <c r="I307" t="s">
        <v>19546</v>
      </c>
      <c r="J307" s="4">
        <f>VLOOKUP(I307,metadata!A:X,24,FALSE)</f>
        <v>100000000</v>
      </c>
    </row>
    <row r="308" spans="1:10" x14ac:dyDescent="0.25">
      <c r="A308" t="s">
        <v>1110</v>
      </c>
      <c r="B308" t="s">
        <v>1062</v>
      </c>
      <c r="C308" t="s">
        <v>5190</v>
      </c>
      <c r="D308" t="s">
        <v>24164</v>
      </c>
      <c r="I308" t="s">
        <v>19547</v>
      </c>
      <c r="J308" s="4">
        <f>VLOOKUP(I308,metadata!A:X,24,FALSE)</f>
        <v>83000000</v>
      </c>
    </row>
    <row r="309" spans="1:10" x14ac:dyDescent="0.25">
      <c r="A309" t="s">
        <v>806</v>
      </c>
      <c r="B309" t="s">
        <v>2808</v>
      </c>
      <c r="C309" t="s">
        <v>8335</v>
      </c>
      <c r="I309" t="s">
        <v>19548</v>
      </c>
      <c r="J309" s="4">
        <f>VLOOKUP(I309,metadata!A:X,24,FALSE)</f>
        <v>100000000</v>
      </c>
    </row>
    <row r="310" spans="1:10" x14ac:dyDescent="0.25">
      <c r="A310" t="s">
        <v>10594</v>
      </c>
      <c r="B310" t="s">
        <v>1394</v>
      </c>
      <c r="C310" t="s">
        <v>24166</v>
      </c>
      <c r="D310" t="s">
        <v>2808</v>
      </c>
      <c r="I310" t="s">
        <v>19549</v>
      </c>
      <c r="J310" s="4">
        <f>VLOOKUP(I310,metadata!A:X,24,FALSE)</f>
        <v>100000000</v>
      </c>
    </row>
    <row r="311" spans="1:10" x14ac:dyDescent="0.25">
      <c r="A311" t="s">
        <v>1110</v>
      </c>
      <c r="B311" t="s">
        <v>806</v>
      </c>
      <c r="C311" t="s">
        <v>1062</v>
      </c>
      <c r="I311" t="s">
        <v>19550</v>
      </c>
      <c r="J311" s="4">
        <f>VLOOKUP(I311,metadata!A:X,24,FALSE)</f>
        <v>100000000</v>
      </c>
    </row>
    <row r="312" spans="1:10" x14ac:dyDescent="0.25">
      <c r="A312" t="s">
        <v>1110</v>
      </c>
      <c r="B312" t="s">
        <v>9835</v>
      </c>
      <c r="C312" t="s">
        <v>24167</v>
      </c>
      <c r="I312" t="s">
        <v>19551</v>
      </c>
      <c r="J312" s="4">
        <f>VLOOKUP(I312,metadata!A:X,24,FALSE)</f>
        <v>105000000</v>
      </c>
    </row>
    <row r="313" spans="1:10" x14ac:dyDescent="0.25">
      <c r="A313" t="s">
        <v>2808</v>
      </c>
      <c r="B313" t="s">
        <v>9835</v>
      </c>
      <c r="I313" t="s">
        <v>19552</v>
      </c>
      <c r="J313" s="4">
        <f>VLOOKUP(I313,metadata!A:X,24,FALSE)</f>
        <v>102000000</v>
      </c>
    </row>
    <row r="314" spans="1:10" x14ac:dyDescent="0.25">
      <c r="A314" t="s">
        <v>1110</v>
      </c>
      <c r="B314" t="s">
        <v>806</v>
      </c>
      <c r="C314" t="s">
        <v>9204</v>
      </c>
      <c r="D314" t="s">
        <v>14342</v>
      </c>
      <c r="E314" t="s">
        <v>1062</v>
      </c>
      <c r="I314" t="s">
        <v>19553</v>
      </c>
      <c r="J314" s="4">
        <f>VLOOKUP(I314,metadata!A:X,24,FALSE)</f>
        <v>80000000</v>
      </c>
    </row>
    <row r="315" spans="1:10" x14ac:dyDescent="0.25">
      <c r="A315" t="s">
        <v>1110</v>
      </c>
      <c r="B315" t="s">
        <v>24166</v>
      </c>
      <c r="C315" t="s">
        <v>1062</v>
      </c>
      <c r="D315" t="s">
        <v>15632</v>
      </c>
      <c r="E315" t="s">
        <v>8335</v>
      </c>
      <c r="I315" t="s">
        <v>19554</v>
      </c>
      <c r="J315" s="4">
        <f>VLOOKUP(I315,metadata!A:X,24,FALSE)</f>
        <v>100000000</v>
      </c>
    </row>
    <row r="316" spans="1:10" x14ac:dyDescent="0.25">
      <c r="A316" t="s">
        <v>1110</v>
      </c>
      <c r="B316" t="s">
        <v>806</v>
      </c>
      <c r="I316" t="s">
        <v>19555</v>
      </c>
      <c r="J316" s="4">
        <f>VLOOKUP(I316,metadata!A:X,24,FALSE)</f>
        <v>100000000</v>
      </c>
    </row>
    <row r="317" spans="1:10" x14ac:dyDescent="0.25">
      <c r="A317" t="s">
        <v>806</v>
      </c>
      <c r="B317" t="s">
        <v>9204</v>
      </c>
      <c r="C317" t="s">
        <v>14342</v>
      </c>
      <c r="D317" t="s">
        <v>9835</v>
      </c>
      <c r="I317" t="s">
        <v>19556</v>
      </c>
      <c r="J317" s="4">
        <f>VLOOKUP(I317,metadata!A:X,24,FALSE)</f>
        <v>140000000</v>
      </c>
    </row>
    <row r="318" spans="1:10" x14ac:dyDescent="0.25">
      <c r="A318" t="s">
        <v>806</v>
      </c>
      <c r="B318" t="s">
        <v>1394</v>
      </c>
      <c r="C318" t="s">
        <v>9835</v>
      </c>
      <c r="I318" t="s">
        <v>19557</v>
      </c>
      <c r="J318" s="4">
        <f>VLOOKUP(I318,metadata!A:X,24,FALSE)</f>
        <v>100000000</v>
      </c>
    </row>
    <row r="319" spans="1:10" x14ac:dyDescent="0.25">
      <c r="A319" t="s">
        <v>1110</v>
      </c>
      <c r="B319" t="s">
        <v>806</v>
      </c>
      <c r="C319" t="s">
        <v>8335</v>
      </c>
      <c r="I319" t="s">
        <v>19558</v>
      </c>
      <c r="J319" s="4">
        <f>VLOOKUP(I319,metadata!A:X,24,FALSE)</f>
        <v>90000000</v>
      </c>
    </row>
    <row r="320" spans="1:10" x14ac:dyDescent="0.25">
      <c r="A320" t="s">
        <v>1110</v>
      </c>
      <c r="B320" t="s">
        <v>24166</v>
      </c>
      <c r="C320" t="s">
        <v>24165</v>
      </c>
      <c r="D320" t="s">
        <v>8335</v>
      </c>
      <c r="I320" t="s">
        <v>19559</v>
      </c>
      <c r="J320" s="4">
        <f>VLOOKUP(I320,metadata!A:X,24,FALSE)</f>
        <v>105000000</v>
      </c>
    </row>
    <row r="321" spans="1:10" x14ac:dyDescent="0.25">
      <c r="A321" t="s">
        <v>1394</v>
      </c>
      <c r="B321" t="s">
        <v>14342</v>
      </c>
      <c r="C321" t="s">
        <v>1062</v>
      </c>
      <c r="I321" t="s">
        <v>19560</v>
      </c>
      <c r="J321" s="4">
        <f>VLOOKUP(I321,metadata!A:X,24,FALSE)</f>
        <v>84000000</v>
      </c>
    </row>
    <row r="322" spans="1:10" x14ac:dyDescent="0.25">
      <c r="A322" t="s">
        <v>1110</v>
      </c>
      <c r="B322" t="s">
        <v>806</v>
      </c>
      <c r="C322" t="s">
        <v>10594</v>
      </c>
      <c r="D322" t="s">
        <v>2808</v>
      </c>
      <c r="E322" t="s">
        <v>18048</v>
      </c>
      <c r="F322" t="s">
        <v>8335</v>
      </c>
      <c r="I322" t="s">
        <v>19561</v>
      </c>
      <c r="J322" s="4">
        <f>VLOOKUP(I322,metadata!A:X,24,FALSE)</f>
        <v>100000000</v>
      </c>
    </row>
    <row r="323" spans="1:10" x14ac:dyDescent="0.25">
      <c r="A323" t="s">
        <v>1110</v>
      </c>
      <c r="B323" t="s">
        <v>1394</v>
      </c>
      <c r="C323" t="s">
        <v>9835</v>
      </c>
      <c r="I323" t="s">
        <v>19562</v>
      </c>
      <c r="J323" s="4">
        <f>VLOOKUP(I323,metadata!A:X,24,FALSE)</f>
        <v>100000000</v>
      </c>
    </row>
    <row r="324" spans="1:10" x14ac:dyDescent="0.25">
      <c r="A324" t="s">
        <v>1110</v>
      </c>
      <c r="B324" t="s">
        <v>2808</v>
      </c>
      <c r="C324" t="s">
        <v>8335</v>
      </c>
      <c r="D324" t="s">
        <v>24167</v>
      </c>
      <c r="I324" t="s">
        <v>19563</v>
      </c>
      <c r="J324" s="4">
        <f>VLOOKUP(I324,metadata!A:X,24,FALSE)</f>
        <v>100000000</v>
      </c>
    </row>
    <row r="325" spans="1:10" x14ac:dyDescent="0.25">
      <c r="A325" t="s">
        <v>806</v>
      </c>
      <c r="B325" t="s">
        <v>9204</v>
      </c>
      <c r="C325" t="s">
        <v>1394</v>
      </c>
      <c r="D325" t="s">
        <v>14342</v>
      </c>
      <c r="I325" t="s">
        <v>19564</v>
      </c>
      <c r="J325" s="4">
        <f>VLOOKUP(I325,metadata!A:X,24,FALSE)</f>
        <v>99000000</v>
      </c>
    </row>
    <row r="326" spans="1:10" x14ac:dyDescent="0.25">
      <c r="A326" t="s">
        <v>2808</v>
      </c>
      <c r="B326" t="s">
        <v>24164</v>
      </c>
      <c r="C326" t="s">
        <v>8335</v>
      </c>
      <c r="I326" t="s">
        <v>19565</v>
      </c>
      <c r="J326" s="4">
        <f>VLOOKUP(I326,metadata!A:X,24,FALSE)</f>
        <v>10000000</v>
      </c>
    </row>
    <row r="327" spans="1:10" x14ac:dyDescent="0.25">
      <c r="A327" t="s">
        <v>1110</v>
      </c>
      <c r="B327" t="s">
        <v>806</v>
      </c>
      <c r="C327" t="s">
        <v>1062</v>
      </c>
      <c r="D327" t="s">
        <v>8335</v>
      </c>
      <c r="I327" t="s">
        <v>19566</v>
      </c>
      <c r="J327" s="4">
        <f>VLOOKUP(I327,metadata!A:X,24,FALSE)</f>
        <v>98000000</v>
      </c>
    </row>
    <row r="328" spans="1:10" x14ac:dyDescent="0.25">
      <c r="A328" t="s">
        <v>24166</v>
      </c>
      <c r="B328" t="s">
        <v>2808</v>
      </c>
      <c r="I328" t="s">
        <v>19567</v>
      </c>
      <c r="J328" s="4">
        <f>VLOOKUP(I328,metadata!A:X,24,FALSE)</f>
        <v>100000000</v>
      </c>
    </row>
    <row r="329" spans="1:10" x14ac:dyDescent="0.25">
      <c r="A329" t="s">
        <v>2808</v>
      </c>
      <c r="B329" t="s">
        <v>18048</v>
      </c>
      <c r="C329" t="s">
        <v>15632</v>
      </c>
      <c r="D329" t="s">
        <v>24167</v>
      </c>
      <c r="I329" t="s">
        <v>19568</v>
      </c>
      <c r="J329" s="4">
        <f>VLOOKUP(I329,metadata!A:X,24,FALSE)</f>
        <v>94000000</v>
      </c>
    </row>
    <row r="330" spans="1:10" x14ac:dyDescent="0.25">
      <c r="A330" t="s">
        <v>9204</v>
      </c>
      <c r="B330" t="s">
        <v>1394</v>
      </c>
      <c r="C330" t="s">
        <v>14342</v>
      </c>
      <c r="D330" t="s">
        <v>24165</v>
      </c>
      <c r="I330" t="s">
        <v>19569</v>
      </c>
      <c r="J330" s="4">
        <f>VLOOKUP(I330,metadata!A:X,24,FALSE)</f>
        <v>100000000</v>
      </c>
    </row>
    <row r="331" spans="1:10" x14ac:dyDescent="0.25">
      <c r="A331" t="s">
        <v>1394</v>
      </c>
      <c r="B331" t="s">
        <v>9835</v>
      </c>
      <c r="C331" t="s">
        <v>8335</v>
      </c>
      <c r="I331" t="s">
        <v>19570</v>
      </c>
      <c r="J331" s="4">
        <f>VLOOKUP(I331,metadata!A:X,24,FALSE)</f>
        <v>90000000</v>
      </c>
    </row>
    <row r="332" spans="1:10" x14ac:dyDescent="0.25">
      <c r="A332" t="s">
        <v>2808</v>
      </c>
      <c r="B332" t="s">
        <v>18048</v>
      </c>
      <c r="C332" t="s">
        <v>24167</v>
      </c>
      <c r="I332" t="s">
        <v>19571</v>
      </c>
      <c r="J332" s="4">
        <f>VLOOKUP(I332,metadata!A:X,24,FALSE)</f>
        <v>92000000</v>
      </c>
    </row>
    <row r="333" spans="1:10" x14ac:dyDescent="0.25">
      <c r="A333" t="s">
        <v>1394</v>
      </c>
      <c r="I333" t="s">
        <v>19572</v>
      </c>
      <c r="J333" s="4">
        <f>VLOOKUP(I333,metadata!A:X,24,FALSE)</f>
        <v>95000000</v>
      </c>
    </row>
    <row r="334" spans="1:10" x14ac:dyDescent="0.25">
      <c r="A334" t="s">
        <v>1110</v>
      </c>
      <c r="B334" t="s">
        <v>806</v>
      </c>
      <c r="C334" t="s">
        <v>9835</v>
      </c>
      <c r="I334" t="s">
        <v>19573</v>
      </c>
      <c r="J334" s="4">
        <f>VLOOKUP(I334,metadata!A:X,24,FALSE)</f>
        <v>93000000</v>
      </c>
    </row>
    <row r="335" spans="1:10" x14ac:dyDescent="0.25">
      <c r="A335" t="s">
        <v>1394</v>
      </c>
      <c r="B335" t="s">
        <v>2808</v>
      </c>
      <c r="C335" t="s">
        <v>15632</v>
      </c>
      <c r="I335" t="s">
        <v>19574</v>
      </c>
      <c r="J335" s="4">
        <f>VLOOKUP(I335,metadata!A:X,24,FALSE)</f>
        <v>100000000</v>
      </c>
    </row>
    <row r="336" spans="1:10" x14ac:dyDescent="0.25">
      <c r="A336" t="s">
        <v>806</v>
      </c>
      <c r="B336" t="s">
        <v>9204</v>
      </c>
      <c r="C336" t="s">
        <v>1394</v>
      </c>
      <c r="D336" t="s">
        <v>14342</v>
      </c>
      <c r="E336" t="s">
        <v>15632</v>
      </c>
      <c r="I336" t="s">
        <v>19575</v>
      </c>
      <c r="J336" s="4">
        <f>VLOOKUP(I336,metadata!A:X,24,FALSE)</f>
        <v>95000000</v>
      </c>
    </row>
    <row r="337" spans="1:10" x14ac:dyDescent="0.25">
      <c r="A337" t="s">
        <v>806</v>
      </c>
      <c r="B337" t="s">
        <v>9204</v>
      </c>
      <c r="C337" t="s">
        <v>1394</v>
      </c>
      <c r="D337" t="s">
        <v>14342</v>
      </c>
      <c r="I337" t="s">
        <v>19576</v>
      </c>
      <c r="J337" s="4">
        <f>VLOOKUP(I337,metadata!A:X,24,FALSE)</f>
        <v>95000000</v>
      </c>
    </row>
    <row r="338" spans="1:10" x14ac:dyDescent="0.25">
      <c r="A338" t="s">
        <v>2808</v>
      </c>
      <c r="B338" t="s">
        <v>14342</v>
      </c>
      <c r="C338" t="s">
        <v>1062</v>
      </c>
      <c r="D338" t="s">
        <v>15632</v>
      </c>
      <c r="I338" t="s">
        <v>19577</v>
      </c>
      <c r="J338" s="4">
        <f>VLOOKUP(I338,metadata!A:X,24,FALSE)</f>
        <v>95000000</v>
      </c>
    </row>
    <row r="339" spans="1:10" x14ac:dyDescent="0.25">
      <c r="A339" t="s">
        <v>2808</v>
      </c>
      <c r="B339" t="s">
        <v>1062</v>
      </c>
      <c r="C339" t="s">
        <v>8335</v>
      </c>
      <c r="I339" t="s">
        <v>19578</v>
      </c>
      <c r="J339" s="4">
        <f>VLOOKUP(I339,metadata!A:X,24,FALSE)</f>
        <v>65000000</v>
      </c>
    </row>
    <row r="340" spans="1:10" x14ac:dyDescent="0.25">
      <c r="A340" t="s">
        <v>806</v>
      </c>
      <c r="B340" t="s">
        <v>9204</v>
      </c>
      <c r="C340" t="s">
        <v>1394</v>
      </c>
      <c r="D340" t="s">
        <v>14342</v>
      </c>
      <c r="I340" t="s">
        <v>19579</v>
      </c>
      <c r="J340" s="4">
        <f>VLOOKUP(I340,metadata!A:X,24,FALSE)</f>
        <v>94000000</v>
      </c>
    </row>
    <row r="341" spans="1:10" x14ac:dyDescent="0.25">
      <c r="A341" t="s">
        <v>1110</v>
      </c>
      <c r="B341" t="s">
        <v>806</v>
      </c>
      <c r="C341" t="s">
        <v>2808</v>
      </c>
      <c r="D341" t="s">
        <v>1062</v>
      </c>
      <c r="I341" t="s">
        <v>19580</v>
      </c>
      <c r="J341" s="4">
        <f>VLOOKUP(I341,metadata!A:X,24,FALSE)</f>
        <v>94000000</v>
      </c>
    </row>
    <row r="342" spans="1:10" x14ac:dyDescent="0.25">
      <c r="A342" t="s">
        <v>1110</v>
      </c>
      <c r="B342" t="s">
        <v>806</v>
      </c>
      <c r="C342" t="s">
        <v>2808</v>
      </c>
      <c r="D342" t="s">
        <v>1062</v>
      </c>
      <c r="I342" t="s">
        <v>19581</v>
      </c>
      <c r="J342" s="4">
        <f>VLOOKUP(I342,metadata!A:X,24,FALSE)</f>
        <v>94000000</v>
      </c>
    </row>
    <row r="343" spans="1:10" x14ac:dyDescent="0.25">
      <c r="A343" t="s">
        <v>1110</v>
      </c>
      <c r="B343" t="s">
        <v>806</v>
      </c>
      <c r="C343" t="s">
        <v>1062</v>
      </c>
      <c r="I343" t="s">
        <v>19582</v>
      </c>
      <c r="J343" s="4">
        <f>VLOOKUP(I343,metadata!A:X,24,FALSE)</f>
        <v>95000000</v>
      </c>
    </row>
    <row r="344" spans="1:10" x14ac:dyDescent="0.25">
      <c r="A344" t="s">
        <v>1110</v>
      </c>
      <c r="B344" t="s">
        <v>806</v>
      </c>
      <c r="C344" t="s">
        <v>1062</v>
      </c>
      <c r="D344" t="s">
        <v>8335</v>
      </c>
      <c r="I344" t="s">
        <v>19583</v>
      </c>
      <c r="J344" s="4">
        <f>VLOOKUP(I344,metadata!A:X,24,FALSE)</f>
        <v>115000000</v>
      </c>
    </row>
    <row r="345" spans="1:10" x14ac:dyDescent="0.25">
      <c r="A345" t="s">
        <v>2808</v>
      </c>
      <c r="B345" t="s">
        <v>24164</v>
      </c>
      <c r="C345" t="s">
        <v>15632</v>
      </c>
      <c r="D345" t="s">
        <v>9835</v>
      </c>
      <c r="E345" t="s">
        <v>8335</v>
      </c>
      <c r="I345" t="s">
        <v>19584</v>
      </c>
      <c r="J345" s="4">
        <f>VLOOKUP(I345,metadata!A:X,24,FALSE)</f>
        <v>100000000</v>
      </c>
    </row>
    <row r="346" spans="1:10" x14ac:dyDescent="0.25">
      <c r="A346" t="s">
        <v>1110</v>
      </c>
      <c r="B346" t="s">
        <v>806</v>
      </c>
      <c r="C346" t="s">
        <v>9835</v>
      </c>
      <c r="D346" t="s">
        <v>8335</v>
      </c>
      <c r="I346" t="s">
        <v>19585</v>
      </c>
      <c r="J346" s="4">
        <f>VLOOKUP(I346,metadata!A:X,24,FALSE)</f>
        <v>93000000</v>
      </c>
    </row>
    <row r="347" spans="1:10" x14ac:dyDescent="0.25">
      <c r="A347" t="s">
        <v>1110</v>
      </c>
      <c r="B347" t="s">
        <v>2808</v>
      </c>
      <c r="C347" t="s">
        <v>9835</v>
      </c>
      <c r="D347" t="s">
        <v>8335</v>
      </c>
      <c r="I347" t="s">
        <v>19586</v>
      </c>
      <c r="J347" s="4">
        <f>VLOOKUP(I347,metadata!A:X,24,FALSE)</f>
        <v>93000000</v>
      </c>
    </row>
    <row r="348" spans="1:10" x14ac:dyDescent="0.25">
      <c r="A348" t="s">
        <v>806</v>
      </c>
      <c r="B348" t="s">
        <v>14342</v>
      </c>
      <c r="C348" t="s">
        <v>1062</v>
      </c>
      <c r="I348" t="s">
        <v>19587</v>
      </c>
      <c r="J348" s="4">
        <f>VLOOKUP(I348,metadata!A:X,24,FALSE)</f>
        <v>90000000</v>
      </c>
    </row>
    <row r="349" spans="1:10" x14ac:dyDescent="0.25">
      <c r="A349" t="s">
        <v>1110</v>
      </c>
      <c r="B349" t="s">
        <v>8335</v>
      </c>
      <c r="I349" t="s">
        <v>19588</v>
      </c>
      <c r="J349" s="4">
        <f>VLOOKUP(I349,metadata!A:X,24,FALSE)</f>
        <v>92000000</v>
      </c>
    </row>
    <row r="350" spans="1:10" x14ac:dyDescent="0.25">
      <c r="A350" t="s">
        <v>2808</v>
      </c>
      <c r="B350" t="s">
        <v>18048</v>
      </c>
      <c r="C350" t="s">
        <v>24167</v>
      </c>
      <c r="D350" t="s">
        <v>11916</v>
      </c>
      <c r="I350" t="s">
        <v>19589</v>
      </c>
      <c r="J350" s="4">
        <f>VLOOKUP(I350,metadata!A:X,24,FALSE)</f>
        <v>107000000</v>
      </c>
    </row>
    <row r="351" spans="1:10" x14ac:dyDescent="0.25">
      <c r="A351" t="s">
        <v>1110</v>
      </c>
      <c r="B351" t="s">
        <v>806</v>
      </c>
      <c r="C351" t="s">
        <v>9204</v>
      </c>
      <c r="D351" t="s">
        <v>14342</v>
      </c>
      <c r="I351" t="s">
        <v>19590</v>
      </c>
      <c r="J351" s="4">
        <f>VLOOKUP(I351,metadata!A:X,24,FALSE)</f>
        <v>92000000</v>
      </c>
    </row>
    <row r="352" spans="1:10" x14ac:dyDescent="0.25">
      <c r="A352" t="s">
        <v>1110</v>
      </c>
      <c r="B352" t="s">
        <v>806</v>
      </c>
      <c r="C352" t="s">
        <v>1394</v>
      </c>
      <c r="I352" t="s">
        <v>19591</v>
      </c>
      <c r="J352" s="4">
        <f>VLOOKUP(I352,metadata!A:X,24,FALSE)</f>
        <v>98000000</v>
      </c>
    </row>
    <row r="353" spans="1:10" x14ac:dyDescent="0.25">
      <c r="A353" t="s">
        <v>806</v>
      </c>
      <c r="B353" t="s">
        <v>14342</v>
      </c>
      <c r="C353" t="s">
        <v>1062</v>
      </c>
      <c r="I353" t="s">
        <v>19592</v>
      </c>
      <c r="J353" s="4">
        <f>VLOOKUP(I353,metadata!A:X,24,FALSE)</f>
        <v>95000000</v>
      </c>
    </row>
    <row r="354" spans="1:10" x14ac:dyDescent="0.25">
      <c r="A354" t="s">
        <v>806</v>
      </c>
      <c r="B354" t="s">
        <v>1394</v>
      </c>
      <c r="C354" t="s">
        <v>14342</v>
      </c>
      <c r="D354" t="s">
        <v>24164</v>
      </c>
      <c r="E354" t="s">
        <v>9835</v>
      </c>
      <c r="I354" t="s">
        <v>19593</v>
      </c>
      <c r="J354" s="4">
        <f>VLOOKUP(I354,metadata!A:X,24,FALSE)</f>
        <v>90000000</v>
      </c>
    </row>
    <row r="355" spans="1:10" x14ac:dyDescent="0.25">
      <c r="A355" t="s">
        <v>806</v>
      </c>
      <c r="B355" t="s">
        <v>9204</v>
      </c>
      <c r="C355" t="s">
        <v>1394</v>
      </c>
      <c r="D355" t="s">
        <v>14342</v>
      </c>
      <c r="E355" t="s">
        <v>1062</v>
      </c>
      <c r="I355" t="s">
        <v>19594</v>
      </c>
      <c r="J355" s="4">
        <f>VLOOKUP(I355,metadata!A:X,24,FALSE)</f>
        <v>90000000</v>
      </c>
    </row>
    <row r="356" spans="1:10" x14ac:dyDescent="0.25">
      <c r="A356" t="s">
        <v>1110</v>
      </c>
      <c r="B356" t="s">
        <v>8335</v>
      </c>
      <c r="I356" t="s">
        <v>19595</v>
      </c>
      <c r="J356" s="4">
        <f>VLOOKUP(I356,metadata!A:X,24,FALSE)</f>
        <v>100000000</v>
      </c>
    </row>
    <row r="357" spans="1:10" x14ac:dyDescent="0.25">
      <c r="A357" t="s">
        <v>1110</v>
      </c>
      <c r="B357" t="s">
        <v>1394</v>
      </c>
      <c r="C357" t="s">
        <v>24166</v>
      </c>
      <c r="D357" t="s">
        <v>8335</v>
      </c>
      <c r="I357" t="s">
        <v>19596</v>
      </c>
      <c r="J357" s="4">
        <f>VLOOKUP(I357,metadata!A:X,24,FALSE)</f>
        <v>90000000</v>
      </c>
    </row>
    <row r="358" spans="1:10" x14ac:dyDescent="0.25">
      <c r="A358" t="s">
        <v>2808</v>
      </c>
      <c r="B358" t="s">
        <v>1062</v>
      </c>
      <c r="C358" t="s">
        <v>5190</v>
      </c>
      <c r="D358" t="s">
        <v>24164</v>
      </c>
      <c r="E358" t="s">
        <v>8335</v>
      </c>
      <c r="I358" t="s">
        <v>19597</v>
      </c>
      <c r="J358" s="4">
        <f>VLOOKUP(I358,metadata!A:X,24,FALSE)</f>
        <v>100000000</v>
      </c>
    </row>
    <row r="359" spans="1:10" x14ac:dyDescent="0.25">
      <c r="A359" t="s">
        <v>9204</v>
      </c>
      <c r="B359" t="s">
        <v>1394</v>
      </c>
      <c r="C359" t="s">
        <v>14342</v>
      </c>
      <c r="D359" t="s">
        <v>9835</v>
      </c>
      <c r="I359" t="s">
        <v>19598</v>
      </c>
      <c r="J359" s="4">
        <f>VLOOKUP(I359,metadata!A:X,24,FALSE)</f>
        <v>100000000</v>
      </c>
    </row>
    <row r="360" spans="1:10" x14ac:dyDescent="0.25">
      <c r="A360" t="s">
        <v>1110</v>
      </c>
      <c r="B360" t="s">
        <v>806</v>
      </c>
      <c r="C360" t="s">
        <v>9204</v>
      </c>
      <c r="D360" t="s">
        <v>1394</v>
      </c>
      <c r="E360" t="s">
        <v>14342</v>
      </c>
      <c r="I360" t="s">
        <v>19599</v>
      </c>
      <c r="J360" s="4">
        <f>VLOOKUP(I360,metadata!A:X,24,FALSE)</f>
        <v>90000000</v>
      </c>
    </row>
    <row r="361" spans="1:10" x14ac:dyDescent="0.25">
      <c r="A361" t="s">
        <v>806</v>
      </c>
      <c r="B361" t="s">
        <v>1394</v>
      </c>
      <c r="C361" t="s">
        <v>2808</v>
      </c>
      <c r="D361" t="s">
        <v>1062</v>
      </c>
      <c r="E361" t="s">
        <v>15632</v>
      </c>
      <c r="I361" t="s">
        <v>19600</v>
      </c>
      <c r="J361" s="4">
        <f>VLOOKUP(I361,metadata!A:X,24,FALSE)</f>
        <v>90000000</v>
      </c>
    </row>
    <row r="362" spans="1:10" x14ac:dyDescent="0.25">
      <c r="A362" t="s">
        <v>1110</v>
      </c>
      <c r="B362" t="s">
        <v>806</v>
      </c>
      <c r="C362" t="s">
        <v>1394</v>
      </c>
      <c r="D362" t="s">
        <v>24166</v>
      </c>
      <c r="E362" t="s">
        <v>8335</v>
      </c>
      <c r="I362" t="s">
        <v>19601</v>
      </c>
      <c r="J362" s="4">
        <f>VLOOKUP(I362,metadata!A:X,24,FALSE)</f>
        <v>92000000</v>
      </c>
    </row>
    <row r="363" spans="1:10" x14ac:dyDescent="0.25">
      <c r="A363" t="s">
        <v>24166</v>
      </c>
      <c r="B363" t="s">
        <v>2808</v>
      </c>
      <c r="C363" t="s">
        <v>8335</v>
      </c>
      <c r="I363" t="s">
        <v>19602</v>
      </c>
      <c r="J363" s="4">
        <f>VLOOKUP(I363,metadata!A:X,24,FALSE)</f>
        <v>90000000</v>
      </c>
    </row>
    <row r="364" spans="1:10" x14ac:dyDescent="0.25">
      <c r="A364" t="s">
        <v>806</v>
      </c>
      <c r="B364" t="s">
        <v>9204</v>
      </c>
      <c r="C364" t="s">
        <v>14342</v>
      </c>
      <c r="D364" t="s">
        <v>1062</v>
      </c>
      <c r="E364" t="s">
        <v>13778</v>
      </c>
      <c r="F364" t="s">
        <v>24167</v>
      </c>
      <c r="I364" t="s">
        <v>19603</v>
      </c>
      <c r="J364" s="4">
        <f>VLOOKUP(I364,metadata!A:X,24,FALSE)</f>
        <v>90000000</v>
      </c>
    </row>
    <row r="365" spans="1:10" x14ac:dyDescent="0.25">
      <c r="A365" t="s">
        <v>1110</v>
      </c>
      <c r="B365" t="s">
        <v>1394</v>
      </c>
      <c r="I365" t="s">
        <v>19604</v>
      </c>
      <c r="J365" s="4">
        <f>VLOOKUP(I365,metadata!A:X,24,FALSE)</f>
        <v>92000000</v>
      </c>
    </row>
    <row r="366" spans="1:10" x14ac:dyDescent="0.25">
      <c r="A366" t="s">
        <v>24166</v>
      </c>
      <c r="B366" t="s">
        <v>2808</v>
      </c>
      <c r="C366" t="s">
        <v>24164</v>
      </c>
      <c r="D366" t="s">
        <v>8335</v>
      </c>
      <c r="I366" t="s">
        <v>19605</v>
      </c>
      <c r="J366" s="4">
        <f>VLOOKUP(I366,metadata!A:X,24,FALSE)</f>
        <v>90000000</v>
      </c>
    </row>
    <row r="367" spans="1:10" x14ac:dyDescent="0.25">
      <c r="A367" t="s">
        <v>1110</v>
      </c>
      <c r="B367" t="s">
        <v>806</v>
      </c>
      <c r="C367" t="s">
        <v>8335</v>
      </c>
      <c r="I367" t="s">
        <v>19606</v>
      </c>
      <c r="J367" s="4">
        <f>VLOOKUP(I367,metadata!A:X,24,FALSE)</f>
        <v>90000000</v>
      </c>
    </row>
    <row r="368" spans="1:10" x14ac:dyDescent="0.25">
      <c r="A368" t="s">
        <v>1110</v>
      </c>
      <c r="B368" t="s">
        <v>806</v>
      </c>
      <c r="C368" t="s">
        <v>24166</v>
      </c>
      <c r="D368" t="s">
        <v>24164</v>
      </c>
      <c r="E368" t="s">
        <v>8335</v>
      </c>
      <c r="I368" t="s">
        <v>19607</v>
      </c>
      <c r="J368" s="4">
        <f>VLOOKUP(I368,metadata!A:X,24,FALSE)</f>
        <v>90000000</v>
      </c>
    </row>
    <row r="369" spans="1:10" x14ac:dyDescent="0.25">
      <c r="A369" t="s">
        <v>806</v>
      </c>
      <c r="B369" t="s">
        <v>2808</v>
      </c>
      <c r="C369" t="s">
        <v>18048</v>
      </c>
      <c r="I369" t="s">
        <v>19608</v>
      </c>
      <c r="J369" s="4">
        <f>VLOOKUP(I369,metadata!A:X,24,FALSE)</f>
        <v>0</v>
      </c>
    </row>
    <row r="370" spans="1:10" x14ac:dyDescent="0.25">
      <c r="A370" t="s">
        <v>1110</v>
      </c>
      <c r="B370" t="s">
        <v>806</v>
      </c>
      <c r="C370" t="s">
        <v>9204</v>
      </c>
      <c r="D370" t="s">
        <v>14342</v>
      </c>
      <c r="E370" t="s">
        <v>1062</v>
      </c>
      <c r="F370" t="s">
        <v>9835</v>
      </c>
      <c r="I370" t="s">
        <v>19609</v>
      </c>
      <c r="J370" s="4">
        <f>VLOOKUP(I370,metadata!A:X,24,FALSE)</f>
        <v>120000000</v>
      </c>
    </row>
    <row r="371" spans="1:10" x14ac:dyDescent="0.25">
      <c r="A371" t="s">
        <v>806</v>
      </c>
      <c r="B371" t="s">
        <v>9204</v>
      </c>
      <c r="C371" t="s">
        <v>1394</v>
      </c>
      <c r="D371" t="s">
        <v>14342</v>
      </c>
      <c r="E371" t="s">
        <v>1062</v>
      </c>
      <c r="F371" t="s">
        <v>9603</v>
      </c>
      <c r="I371" t="s">
        <v>19610</v>
      </c>
      <c r="J371" s="4">
        <f>VLOOKUP(I371,metadata!A:X,24,FALSE)</f>
        <v>90000000</v>
      </c>
    </row>
    <row r="372" spans="1:10" x14ac:dyDescent="0.25">
      <c r="A372" t="s">
        <v>2808</v>
      </c>
      <c r="B372" t="s">
        <v>18048</v>
      </c>
      <c r="C372" t="s">
        <v>8335</v>
      </c>
      <c r="D372" t="s">
        <v>24167</v>
      </c>
      <c r="I372" t="s">
        <v>19611</v>
      </c>
      <c r="J372" s="4">
        <f>VLOOKUP(I372,metadata!A:X,24,FALSE)</f>
        <v>75000000</v>
      </c>
    </row>
    <row r="373" spans="1:10" x14ac:dyDescent="0.25">
      <c r="A373" t="s">
        <v>1110</v>
      </c>
      <c r="B373" t="s">
        <v>1394</v>
      </c>
      <c r="I373" t="s">
        <v>19612</v>
      </c>
      <c r="J373" s="4">
        <f>VLOOKUP(I373,metadata!A:X,24,FALSE)</f>
        <v>90000000</v>
      </c>
    </row>
    <row r="374" spans="1:10" x14ac:dyDescent="0.25">
      <c r="A374" t="s">
        <v>1110</v>
      </c>
      <c r="B374" t="s">
        <v>9204</v>
      </c>
      <c r="C374" t="s">
        <v>1394</v>
      </c>
      <c r="D374" t="s">
        <v>9835</v>
      </c>
      <c r="I374" t="s">
        <v>19613</v>
      </c>
      <c r="J374" s="4">
        <f>VLOOKUP(I374,metadata!A:X,24,FALSE)</f>
        <v>88000000</v>
      </c>
    </row>
    <row r="375" spans="1:10" x14ac:dyDescent="0.25">
      <c r="A375" t="s">
        <v>806</v>
      </c>
      <c r="B375" t="s">
        <v>2808</v>
      </c>
      <c r="C375" t="s">
        <v>9835</v>
      </c>
      <c r="I375" t="s">
        <v>19614</v>
      </c>
      <c r="J375" s="4">
        <f>VLOOKUP(I375,metadata!A:X,24,FALSE)</f>
        <v>100000000</v>
      </c>
    </row>
    <row r="376" spans="1:10" x14ac:dyDescent="0.25">
      <c r="A376" t="s">
        <v>1394</v>
      </c>
      <c r="B376" t="s">
        <v>14342</v>
      </c>
      <c r="C376" t="s">
        <v>1062</v>
      </c>
      <c r="D376" t="s">
        <v>5190</v>
      </c>
      <c r="E376" t="s">
        <v>24164</v>
      </c>
      <c r="I376" t="s">
        <v>19615</v>
      </c>
      <c r="J376" s="4">
        <f>VLOOKUP(I376,metadata!A:X,24,FALSE)</f>
        <v>90000000</v>
      </c>
    </row>
    <row r="377" spans="1:10" x14ac:dyDescent="0.25">
      <c r="A377" t="s">
        <v>2808</v>
      </c>
      <c r="B377" t="s">
        <v>24164</v>
      </c>
      <c r="C377" t="s">
        <v>9835</v>
      </c>
      <c r="D377" t="s">
        <v>8335</v>
      </c>
      <c r="I377" t="s">
        <v>19616</v>
      </c>
      <c r="J377" s="4">
        <f>VLOOKUP(I377,metadata!A:X,24,FALSE)</f>
        <v>90000000</v>
      </c>
    </row>
    <row r="378" spans="1:10" x14ac:dyDescent="0.25">
      <c r="A378" t="s">
        <v>1110</v>
      </c>
      <c r="B378" t="s">
        <v>5190</v>
      </c>
      <c r="C378" t="s">
        <v>9835</v>
      </c>
      <c r="D378" t="s">
        <v>8335</v>
      </c>
      <c r="I378" t="s">
        <v>19617</v>
      </c>
      <c r="J378" s="4">
        <f>VLOOKUP(I378,metadata!A:X,24,FALSE)</f>
        <v>95000000</v>
      </c>
    </row>
    <row r="379" spans="1:10" x14ac:dyDescent="0.25">
      <c r="A379" t="s">
        <v>24166</v>
      </c>
      <c r="B379" t="s">
        <v>24164</v>
      </c>
      <c r="C379" t="s">
        <v>8335</v>
      </c>
      <c r="I379" t="s">
        <v>19618</v>
      </c>
      <c r="J379" s="4">
        <f>VLOOKUP(I379,metadata!A:X,24,FALSE)</f>
        <v>80000000</v>
      </c>
    </row>
    <row r="380" spans="1:10" x14ac:dyDescent="0.25">
      <c r="A380" t="s">
        <v>806</v>
      </c>
      <c r="B380" t="s">
        <v>14342</v>
      </c>
      <c r="C380" t="s">
        <v>1062</v>
      </c>
      <c r="I380" t="s">
        <v>19619</v>
      </c>
      <c r="J380" s="4">
        <f>VLOOKUP(I380,metadata!A:X,24,FALSE)</f>
        <v>90000000</v>
      </c>
    </row>
    <row r="381" spans="1:10" x14ac:dyDescent="0.25">
      <c r="A381" t="s">
        <v>1110</v>
      </c>
      <c r="B381" t="s">
        <v>806</v>
      </c>
      <c r="C381" t="s">
        <v>1062</v>
      </c>
      <c r="I381" t="s">
        <v>19620</v>
      </c>
      <c r="J381" s="4">
        <f>VLOOKUP(I381,metadata!A:X,24,FALSE)</f>
        <v>95000000</v>
      </c>
    </row>
    <row r="382" spans="1:10" x14ac:dyDescent="0.25">
      <c r="A382" t="s">
        <v>1110</v>
      </c>
      <c r="B382" t="s">
        <v>806</v>
      </c>
      <c r="C382" t="s">
        <v>1394</v>
      </c>
      <c r="D382" t="s">
        <v>24166</v>
      </c>
      <c r="E382" t="s">
        <v>24164</v>
      </c>
      <c r="F382" t="s">
        <v>8335</v>
      </c>
      <c r="I382" t="s">
        <v>19621</v>
      </c>
      <c r="J382" s="4">
        <f>VLOOKUP(I382,metadata!A:X,24,FALSE)</f>
        <v>90000000</v>
      </c>
    </row>
    <row r="383" spans="1:10" x14ac:dyDescent="0.25">
      <c r="A383" t="s">
        <v>1110</v>
      </c>
      <c r="B383" t="s">
        <v>806</v>
      </c>
      <c r="C383" t="s">
        <v>15632</v>
      </c>
      <c r="D383" t="s">
        <v>9835</v>
      </c>
      <c r="E383" t="s">
        <v>8335</v>
      </c>
      <c r="I383" t="s">
        <v>19622</v>
      </c>
      <c r="J383" s="4">
        <f>VLOOKUP(I383,metadata!A:X,24,FALSE)</f>
        <v>68000000</v>
      </c>
    </row>
    <row r="384" spans="1:10" x14ac:dyDescent="0.25">
      <c r="A384" t="s">
        <v>1110</v>
      </c>
      <c r="B384" t="s">
        <v>24166</v>
      </c>
      <c r="C384" t="s">
        <v>8335</v>
      </c>
      <c r="I384" t="s">
        <v>19623</v>
      </c>
      <c r="J384" s="4">
        <f>VLOOKUP(I384,metadata!A:X,24,FALSE)</f>
        <v>92000000</v>
      </c>
    </row>
    <row r="385" spans="1:10" x14ac:dyDescent="0.25">
      <c r="A385" t="s">
        <v>806</v>
      </c>
      <c r="B385" t="s">
        <v>9835</v>
      </c>
      <c r="C385" t="s">
        <v>8335</v>
      </c>
      <c r="I385" t="s">
        <v>19624</v>
      </c>
      <c r="J385" s="4">
        <f>VLOOKUP(I385,metadata!A:X,24,FALSE)</f>
        <v>90000000</v>
      </c>
    </row>
    <row r="386" spans="1:10" x14ac:dyDescent="0.25">
      <c r="A386" t="s">
        <v>806</v>
      </c>
      <c r="B386" t="s">
        <v>9204</v>
      </c>
      <c r="C386" t="s">
        <v>1394</v>
      </c>
      <c r="D386" t="s">
        <v>14342</v>
      </c>
      <c r="E386" t="s">
        <v>13778</v>
      </c>
      <c r="I386" t="s">
        <v>19625</v>
      </c>
      <c r="J386" s="4">
        <f>VLOOKUP(I386,metadata!A:X,24,FALSE)</f>
        <v>90000000</v>
      </c>
    </row>
    <row r="387" spans="1:10" x14ac:dyDescent="0.25">
      <c r="A387" t="s">
        <v>1394</v>
      </c>
      <c r="B387" t="s">
        <v>2808</v>
      </c>
      <c r="C387" t="s">
        <v>9835</v>
      </c>
      <c r="I387" t="s">
        <v>19626</v>
      </c>
      <c r="J387" s="4">
        <f>VLOOKUP(I387,metadata!A:X,24,FALSE)</f>
        <v>100000000</v>
      </c>
    </row>
    <row r="388" spans="1:10" x14ac:dyDescent="0.25">
      <c r="A388" t="s">
        <v>1110</v>
      </c>
      <c r="B388" t="s">
        <v>2808</v>
      </c>
      <c r="C388" t="s">
        <v>9835</v>
      </c>
      <c r="D388" t="s">
        <v>8335</v>
      </c>
      <c r="I388" t="s">
        <v>19627</v>
      </c>
      <c r="J388" s="4">
        <f>VLOOKUP(I388,metadata!A:X,24,FALSE)</f>
        <v>90000000</v>
      </c>
    </row>
    <row r="389" spans="1:10" x14ac:dyDescent="0.25">
      <c r="A389" t="s">
        <v>1110</v>
      </c>
      <c r="B389" t="s">
        <v>24166</v>
      </c>
      <c r="C389" t="s">
        <v>2808</v>
      </c>
      <c r="D389" t="s">
        <v>8335</v>
      </c>
      <c r="I389" t="s">
        <v>19628</v>
      </c>
      <c r="J389" s="4">
        <f>VLOOKUP(I389,metadata!A:X,24,FALSE)</f>
        <v>86000000</v>
      </c>
    </row>
    <row r="390" spans="1:10" x14ac:dyDescent="0.25">
      <c r="A390" t="s">
        <v>2808</v>
      </c>
      <c r="B390" t="s">
        <v>18048</v>
      </c>
      <c r="C390" t="s">
        <v>8335</v>
      </c>
      <c r="D390" t="s">
        <v>24167</v>
      </c>
      <c r="I390" t="s">
        <v>19629</v>
      </c>
      <c r="J390" s="4">
        <f>VLOOKUP(I390,metadata!A:X,24,FALSE)</f>
        <v>100000000</v>
      </c>
    </row>
    <row r="391" spans="1:10" x14ac:dyDescent="0.25">
      <c r="A391" t="s">
        <v>1110</v>
      </c>
      <c r="B391" t="s">
        <v>806</v>
      </c>
      <c r="C391" t="s">
        <v>9835</v>
      </c>
      <c r="I391" t="s">
        <v>19491</v>
      </c>
      <c r="J391" s="4">
        <f>VLOOKUP(I391,metadata!A:X,24,FALSE)</f>
        <v>120000000</v>
      </c>
    </row>
    <row r="392" spans="1:10" x14ac:dyDescent="0.25">
      <c r="A392" t="s">
        <v>806</v>
      </c>
      <c r="B392" t="s">
        <v>1062</v>
      </c>
      <c r="I392" t="s">
        <v>19630</v>
      </c>
      <c r="J392" s="4">
        <f>VLOOKUP(I392,metadata!A:X,24,FALSE)</f>
        <v>20000000</v>
      </c>
    </row>
    <row r="393" spans="1:10" x14ac:dyDescent="0.25">
      <c r="A393" t="s">
        <v>10594</v>
      </c>
      <c r="B393" t="s">
        <v>2808</v>
      </c>
      <c r="C393" t="s">
        <v>24165</v>
      </c>
      <c r="I393" t="s">
        <v>19631</v>
      </c>
      <c r="J393" s="4">
        <f>VLOOKUP(I393,metadata!A:X,24,FALSE)</f>
        <v>88000000</v>
      </c>
    </row>
    <row r="394" spans="1:10" x14ac:dyDescent="0.25">
      <c r="A394" t="s">
        <v>1110</v>
      </c>
      <c r="B394" t="s">
        <v>14342</v>
      </c>
      <c r="C394" t="s">
        <v>1062</v>
      </c>
      <c r="D394" t="s">
        <v>13778</v>
      </c>
      <c r="I394" t="s">
        <v>19632</v>
      </c>
      <c r="J394" s="4">
        <f>VLOOKUP(I394,metadata!A:X,24,FALSE)</f>
        <v>90000000</v>
      </c>
    </row>
    <row r="395" spans="1:10" x14ac:dyDescent="0.25">
      <c r="A395" t="s">
        <v>2808</v>
      </c>
      <c r="B395" t="s">
        <v>18048</v>
      </c>
      <c r="C395" t="s">
        <v>24165</v>
      </c>
      <c r="I395" t="s">
        <v>19633</v>
      </c>
      <c r="J395" s="4">
        <f>VLOOKUP(I395,metadata!A:X,24,FALSE)</f>
        <v>87000000</v>
      </c>
    </row>
    <row r="396" spans="1:10" x14ac:dyDescent="0.25">
      <c r="A396" t="s">
        <v>1110</v>
      </c>
      <c r="B396" t="s">
        <v>806</v>
      </c>
      <c r="C396" t="s">
        <v>2808</v>
      </c>
      <c r="D396" t="s">
        <v>8335</v>
      </c>
      <c r="I396" t="s">
        <v>19634</v>
      </c>
      <c r="J396" s="4">
        <f>VLOOKUP(I396,metadata!A:X,24,FALSE)</f>
        <v>92000000</v>
      </c>
    </row>
    <row r="397" spans="1:10" x14ac:dyDescent="0.25">
      <c r="A397" t="s">
        <v>1110</v>
      </c>
      <c r="B397" t="s">
        <v>24166</v>
      </c>
      <c r="C397" t="s">
        <v>8335</v>
      </c>
      <c r="I397" t="s">
        <v>19345</v>
      </c>
      <c r="J397" s="4">
        <f>VLOOKUP(I397,metadata!A:X,24,FALSE)</f>
        <v>38000000</v>
      </c>
    </row>
    <row r="398" spans="1:10" x14ac:dyDescent="0.25">
      <c r="A398" t="s">
        <v>806</v>
      </c>
      <c r="B398" t="s">
        <v>2808</v>
      </c>
      <c r="C398" t="s">
        <v>15632</v>
      </c>
      <c r="I398" t="s">
        <v>19635</v>
      </c>
      <c r="J398" s="4">
        <f>VLOOKUP(I398,metadata!A:X,24,FALSE)</f>
        <v>90000000</v>
      </c>
    </row>
    <row r="399" spans="1:10" x14ac:dyDescent="0.25">
      <c r="A399" t="s">
        <v>9204</v>
      </c>
      <c r="B399" t="s">
        <v>1394</v>
      </c>
      <c r="C399" t="s">
        <v>14342</v>
      </c>
      <c r="D399" t="s">
        <v>9603</v>
      </c>
      <c r="E399" t="s">
        <v>15632</v>
      </c>
      <c r="I399" t="s">
        <v>19636</v>
      </c>
      <c r="J399" s="4">
        <f>VLOOKUP(I399,metadata!A:X,24,FALSE)</f>
        <v>100000000</v>
      </c>
    </row>
    <row r="400" spans="1:10" x14ac:dyDescent="0.25">
      <c r="A400" t="s">
        <v>1110</v>
      </c>
      <c r="B400" t="s">
        <v>24164</v>
      </c>
      <c r="C400" t="s">
        <v>8335</v>
      </c>
      <c r="I400" t="s">
        <v>19637</v>
      </c>
      <c r="J400" s="4">
        <f>VLOOKUP(I400,metadata!A:X,24,FALSE)</f>
        <v>75000000</v>
      </c>
    </row>
    <row r="401" spans="1:10" x14ac:dyDescent="0.25">
      <c r="A401" t="s">
        <v>1110</v>
      </c>
      <c r="B401" t="s">
        <v>806</v>
      </c>
      <c r="C401" t="s">
        <v>2808</v>
      </c>
      <c r="D401" t="s">
        <v>8335</v>
      </c>
      <c r="I401" t="s">
        <v>19638</v>
      </c>
      <c r="J401" s="4">
        <f>VLOOKUP(I401,metadata!A:X,24,FALSE)</f>
        <v>85000000</v>
      </c>
    </row>
    <row r="402" spans="1:10" x14ac:dyDescent="0.25">
      <c r="A402" t="s">
        <v>24166</v>
      </c>
      <c r="B402" t="s">
        <v>8335</v>
      </c>
      <c r="I402" t="s">
        <v>19639</v>
      </c>
      <c r="J402" s="4">
        <f>VLOOKUP(I402,metadata!A:X,24,FALSE)</f>
        <v>85000000</v>
      </c>
    </row>
    <row r="403" spans="1:10" x14ac:dyDescent="0.25">
      <c r="A403" t="s">
        <v>1110</v>
      </c>
      <c r="B403" t="s">
        <v>806</v>
      </c>
      <c r="C403" t="s">
        <v>15632</v>
      </c>
      <c r="I403" t="s">
        <v>19640</v>
      </c>
      <c r="J403" s="4">
        <f>VLOOKUP(I403,metadata!A:X,24,FALSE)</f>
        <v>75000000</v>
      </c>
    </row>
    <row r="404" spans="1:10" x14ac:dyDescent="0.25">
      <c r="A404" t="s">
        <v>9204</v>
      </c>
      <c r="B404" t="s">
        <v>1394</v>
      </c>
      <c r="C404" t="s">
        <v>14342</v>
      </c>
      <c r="D404" t="s">
        <v>1062</v>
      </c>
      <c r="I404" t="s">
        <v>19641</v>
      </c>
      <c r="J404" s="4">
        <f>VLOOKUP(I404,metadata!A:X,24,FALSE)</f>
        <v>85000000</v>
      </c>
    </row>
    <row r="405" spans="1:10" x14ac:dyDescent="0.25">
      <c r="A405" t="s">
        <v>9204</v>
      </c>
      <c r="B405" t="s">
        <v>1394</v>
      </c>
      <c r="C405" t="s">
        <v>14342</v>
      </c>
      <c r="D405" t="s">
        <v>1062</v>
      </c>
      <c r="E405" t="s">
        <v>13778</v>
      </c>
      <c r="F405" t="s">
        <v>15632</v>
      </c>
      <c r="I405" t="s">
        <v>19642</v>
      </c>
      <c r="J405" s="4">
        <f>VLOOKUP(I405,metadata!A:X,24,FALSE)</f>
        <v>85000000</v>
      </c>
    </row>
    <row r="406" spans="1:10" x14ac:dyDescent="0.25">
      <c r="A406" t="s">
        <v>24166</v>
      </c>
      <c r="B406" t="s">
        <v>2808</v>
      </c>
      <c r="C406" t="s">
        <v>5190</v>
      </c>
      <c r="D406" t="s">
        <v>24164</v>
      </c>
      <c r="E406" t="s">
        <v>8335</v>
      </c>
      <c r="I406" t="s">
        <v>19643</v>
      </c>
      <c r="J406" s="4">
        <f>VLOOKUP(I406,metadata!A:X,24,FALSE)</f>
        <v>0</v>
      </c>
    </row>
    <row r="407" spans="1:10" x14ac:dyDescent="0.25">
      <c r="A407" t="s">
        <v>1110</v>
      </c>
      <c r="B407" t="s">
        <v>24166</v>
      </c>
      <c r="C407" t="s">
        <v>24164</v>
      </c>
      <c r="D407" t="s">
        <v>8335</v>
      </c>
      <c r="I407" t="s">
        <v>19644</v>
      </c>
      <c r="J407" s="4">
        <f>VLOOKUP(I407,metadata!A:X,24,FALSE)</f>
        <v>85000000</v>
      </c>
    </row>
    <row r="408" spans="1:10" x14ac:dyDescent="0.25">
      <c r="A408" t="s">
        <v>806</v>
      </c>
      <c r="B408" t="s">
        <v>1394</v>
      </c>
      <c r="C408" t="s">
        <v>14342</v>
      </c>
      <c r="I408" t="s">
        <v>19645</v>
      </c>
      <c r="J408" s="4">
        <f>VLOOKUP(I408,metadata!A:X,24,FALSE)</f>
        <v>85000000</v>
      </c>
    </row>
    <row r="409" spans="1:10" x14ac:dyDescent="0.25">
      <c r="A409" t="s">
        <v>1110</v>
      </c>
      <c r="B409" t="s">
        <v>1394</v>
      </c>
      <c r="C409" t="s">
        <v>24166</v>
      </c>
      <c r="I409" t="s">
        <v>19646</v>
      </c>
      <c r="J409" s="4">
        <f>VLOOKUP(I409,metadata!A:X,24,FALSE)</f>
        <v>75000000</v>
      </c>
    </row>
    <row r="410" spans="1:10" x14ac:dyDescent="0.25">
      <c r="A410" t="s">
        <v>1394</v>
      </c>
      <c r="B410" t="s">
        <v>15632</v>
      </c>
      <c r="I410" t="s">
        <v>19647</v>
      </c>
      <c r="J410" s="4">
        <f>VLOOKUP(I410,metadata!A:X,24,FALSE)</f>
        <v>85000000</v>
      </c>
    </row>
    <row r="411" spans="1:10" x14ac:dyDescent="0.25">
      <c r="A411" t="s">
        <v>1110</v>
      </c>
      <c r="B411" t="s">
        <v>24166</v>
      </c>
      <c r="C411" t="s">
        <v>2808</v>
      </c>
      <c r="D411" t="s">
        <v>24164</v>
      </c>
      <c r="E411" t="s">
        <v>8335</v>
      </c>
      <c r="I411" t="s">
        <v>19648</v>
      </c>
      <c r="J411" s="4">
        <f>VLOOKUP(I411,metadata!A:X,24,FALSE)</f>
        <v>90000000</v>
      </c>
    </row>
    <row r="412" spans="1:10" x14ac:dyDescent="0.25">
      <c r="A412" t="s">
        <v>1394</v>
      </c>
      <c r="B412" t="s">
        <v>2808</v>
      </c>
      <c r="C412" t="s">
        <v>15632</v>
      </c>
      <c r="I412" t="s">
        <v>19649</v>
      </c>
      <c r="J412" s="4">
        <f>VLOOKUP(I412,metadata!A:X,24,FALSE)</f>
        <v>85000000</v>
      </c>
    </row>
    <row r="413" spans="1:10" x14ac:dyDescent="0.25">
      <c r="A413" t="s">
        <v>24166</v>
      </c>
      <c r="B413" t="s">
        <v>8335</v>
      </c>
      <c r="I413" t="s">
        <v>19650</v>
      </c>
      <c r="J413" s="4">
        <f>VLOOKUP(I413,metadata!A:X,24,FALSE)</f>
        <v>85000000</v>
      </c>
    </row>
    <row r="414" spans="1:10" x14ac:dyDescent="0.25">
      <c r="A414" t="s">
        <v>806</v>
      </c>
      <c r="B414" t="s">
        <v>9204</v>
      </c>
      <c r="C414" t="s">
        <v>1394</v>
      </c>
      <c r="D414" t="s">
        <v>14342</v>
      </c>
      <c r="I414" t="s">
        <v>19651</v>
      </c>
      <c r="J414" s="4">
        <f>VLOOKUP(I414,metadata!A:X,24,FALSE)</f>
        <v>85000000</v>
      </c>
    </row>
    <row r="415" spans="1:10" x14ac:dyDescent="0.25">
      <c r="A415" t="s">
        <v>806</v>
      </c>
      <c r="B415" t="s">
        <v>24164</v>
      </c>
      <c r="C415" t="s">
        <v>9835</v>
      </c>
      <c r="I415" t="s">
        <v>19652</v>
      </c>
      <c r="J415" s="4">
        <f>VLOOKUP(I415,metadata!A:X,24,FALSE)</f>
        <v>85000000</v>
      </c>
    </row>
    <row r="416" spans="1:10" x14ac:dyDescent="0.25">
      <c r="A416" t="s">
        <v>2808</v>
      </c>
      <c r="B416" t="s">
        <v>18048</v>
      </c>
      <c r="C416" t="s">
        <v>24167</v>
      </c>
      <c r="I416" t="s">
        <v>19653</v>
      </c>
      <c r="J416" s="4">
        <f>VLOOKUP(I416,metadata!A:X,24,FALSE)</f>
        <v>68000000</v>
      </c>
    </row>
    <row r="417" spans="1:10" x14ac:dyDescent="0.25">
      <c r="A417" t="s">
        <v>1110</v>
      </c>
      <c r="B417" t="s">
        <v>806</v>
      </c>
      <c r="C417" t="s">
        <v>1394</v>
      </c>
      <c r="D417" t="s">
        <v>8335</v>
      </c>
      <c r="I417" t="s">
        <v>19654</v>
      </c>
      <c r="J417" s="4">
        <f>VLOOKUP(I417,metadata!A:X,24,FALSE)</f>
        <v>85000000</v>
      </c>
    </row>
    <row r="418" spans="1:10" x14ac:dyDescent="0.25">
      <c r="A418" t="s">
        <v>1110</v>
      </c>
      <c r="B418" t="s">
        <v>806</v>
      </c>
      <c r="C418" t="s">
        <v>1394</v>
      </c>
      <c r="D418" t="s">
        <v>1062</v>
      </c>
      <c r="I418" t="s">
        <v>19655</v>
      </c>
      <c r="J418" s="4">
        <f>VLOOKUP(I418,metadata!A:X,24,FALSE)</f>
        <v>70000000</v>
      </c>
    </row>
    <row r="419" spans="1:10" x14ac:dyDescent="0.25">
      <c r="A419" t="s">
        <v>2808</v>
      </c>
      <c r="B419" t="s">
        <v>15632</v>
      </c>
      <c r="I419" t="s">
        <v>19656</v>
      </c>
      <c r="J419" s="4">
        <f>VLOOKUP(I419,metadata!A:X,24,FALSE)</f>
        <v>85000000</v>
      </c>
    </row>
    <row r="420" spans="1:10" x14ac:dyDescent="0.25">
      <c r="A420" t="s">
        <v>1110</v>
      </c>
      <c r="B420" t="s">
        <v>24166</v>
      </c>
      <c r="C420" t="s">
        <v>8335</v>
      </c>
      <c r="I420" t="s">
        <v>19657</v>
      </c>
      <c r="J420" s="4">
        <f>VLOOKUP(I420,metadata!A:X,24,FALSE)</f>
        <v>85000000</v>
      </c>
    </row>
    <row r="421" spans="1:10" x14ac:dyDescent="0.25">
      <c r="A421" t="s">
        <v>806</v>
      </c>
      <c r="B421" t="s">
        <v>9204</v>
      </c>
      <c r="C421" t="s">
        <v>1394</v>
      </c>
      <c r="D421" t="s">
        <v>14342</v>
      </c>
      <c r="E421" t="s">
        <v>1062</v>
      </c>
      <c r="I421" t="s">
        <v>19658</v>
      </c>
      <c r="J421" s="4">
        <f>VLOOKUP(I421,metadata!A:X,24,FALSE)</f>
        <v>100000000</v>
      </c>
    </row>
    <row r="422" spans="1:10" x14ac:dyDescent="0.25">
      <c r="A422" t="s">
        <v>2808</v>
      </c>
      <c r="B422" t="s">
        <v>1062</v>
      </c>
      <c r="C422" t="s">
        <v>15632</v>
      </c>
      <c r="I422" t="s">
        <v>19659</v>
      </c>
      <c r="J422" s="4">
        <f>VLOOKUP(I422,metadata!A:X,24,FALSE)</f>
        <v>90000000</v>
      </c>
    </row>
    <row r="423" spans="1:10" x14ac:dyDescent="0.25">
      <c r="A423" t="s">
        <v>1110</v>
      </c>
      <c r="B423" t="s">
        <v>2808</v>
      </c>
      <c r="C423" t="s">
        <v>8335</v>
      </c>
      <c r="I423" t="s">
        <v>19660</v>
      </c>
      <c r="J423" s="4">
        <f>VLOOKUP(I423,metadata!A:X,24,FALSE)</f>
        <v>85000000</v>
      </c>
    </row>
    <row r="424" spans="1:10" x14ac:dyDescent="0.25">
      <c r="A424" t="s">
        <v>1394</v>
      </c>
      <c r="B424" t="s">
        <v>2808</v>
      </c>
      <c r="C424" t="s">
        <v>9603</v>
      </c>
      <c r="D424" t="s">
        <v>13778</v>
      </c>
      <c r="I424" t="s">
        <v>19661</v>
      </c>
      <c r="J424" s="4">
        <f>VLOOKUP(I424,metadata!A:X,24,FALSE)</f>
        <v>0</v>
      </c>
    </row>
    <row r="425" spans="1:10" x14ac:dyDescent="0.25">
      <c r="A425" t="s">
        <v>806</v>
      </c>
      <c r="B425" t="s">
        <v>1394</v>
      </c>
      <c r="C425" t="s">
        <v>2808</v>
      </c>
      <c r="D425" t="s">
        <v>14342</v>
      </c>
      <c r="E425" t="s">
        <v>1062</v>
      </c>
      <c r="I425" t="s">
        <v>19662</v>
      </c>
      <c r="J425" s="4">
        <f>VLOOKUP(I425,metadata!A:X,24,FALSE)</f>
        <v>85000000</v>
      </c>
    </row>
    <row r="426" spans="1:10" x14ac:dyDescent="0.25">
      <c r="A426" t="s">
        <v>1110</v>
      </c>
      <c r="B426" t="s">
        <v>1394</v>
      </c>
      <c r="C426" t="s">
        <v>1062</v>
      </c>
      <c r="D426" t="s">
        <v>15632</v>
      </c>
      <c r="I426" t="s">
        <v>19663</v>
      </c>
      <c r="J426" s="4">
        <f>VLOOKUP(I426,metadata!A:X,24,FALSE)</f>
        <v>60000000</v>
      </c>
    </row>
    <row r="427" spans="1:10" x14ac:dyDescent="0.25">
      <c r="A427" t="s">
        <v>1110</v>
      </c>
      <c r="B427" t="s">
        <v>806</v>
      </c>
      <c r="C427" t="s">
        <v>9835</v>
      </c>
      <c r="D427" t="s">
        <v>8335</v>
      </c>
      <c r="I427" t="s">
        <v>19664</v>
      </c>
      <c r="J427" s="4">
        <f>VLOOKUP(I427,metadata!A:X,24,FALSE)</f>
        <v>60000000</v>
      </c>
    </row>
    <row r="428" spans="1:10" x14ac:dyDescent="0.25">
      <c r="A428" t="s">
        <v>1394</v>
      </c>
      <c r="B428" t="s">
        <v>15632</v>
      </c>
      <c r="C428" t="s">
        <v>9835</v>
      </c>
      <c r="I428" t="s">
        <v>19665</v>
      </c>
      <c r="J428" s="4">
        <f>VLOOKUP(I428,metadata!A:X,24,FALSE)</f>
        <v>65000000</v>
      </c>
    </row>
    <row r="429" spans="1:10" x14ac:dyDescent="0.25">
      <c r="A429" t="s">
        <v>806</v>
      </c>
      <c r="B429" t="s">
        <v>1394</v>
      </c>
      <c r="C429" t="s">
        <v>24164</v>
      </c>
      <c r="I429" t="s">
        <v>19666</v>
      </c>
      <c r="J429" s="4">
        <f>VLOOKUP(I429,metadata!A:X,24,FALSE)</f>
        <v>84000000</v>
      </c>
    </row>
    <row r="430" spans="1:10" x14ac:dyDescent="0.25">
      <c r="A430" t="s">
        <v>1110</v>
      </c>
      <c r="B430" t="s">
        <v>9835</v>
      </c>
      <c r="I430" t="s">
        <v>19667</v>
      </c>
      <c r="J430" s="4">
        <f>VLOOKUP(I430,metadata!A:X,24,FALSE)</f>
        <v>35000000</v>
      </c>
    </row>
    <row r="431" spans="1:10" x14ac:dyDescent="0.25">
      <c r="A431" t="s">
        <v>1394</v>
      </c>
      <c r="B431" t="s">
        <v>2808</v>
      </c>
      <c r="C431" t="s">
        <v>1062</v>
      </c>
      <c r="D431" t="s">
        <v>15632</v>
      </c>
      <c r="I431" t="s">
        <v>19668</v>
      </c>
      <c r="J431" s="4">
        <f>VLOOKUP(I431,metadata!A:X,24,FALSE)</f>
        <v>70000000</v>
      </c>
    </row>
    <row r="432" spans="1:10" x14ac:dyDescent="0.25">
      <c r="A432" t="s">
        <v>1394</v>
      </c>
      <c r="B432" t="s">
        <v>1062</v>
      </c>
      <c r="C432" t="s">
        <v>5190</v>
      </c>
      <c r="I432" t="s">
        <v>19669</v>
      </c>
      <c r="J432" s="4">
        <f>VLOOKUP(I432,metadata!A:X,24,FALSE)</f>
        <v>8000000</v>
      </c>
    </row>
    <row r="433" spans="1:10" x14ac:dyDescent="0.25">
      <c r="A433" t="s">
        <v>1110</v>
      </c>
      <c r="B433" t="s">
        <v>1394</v>
      </c>
      <c r="C433" t="s">
        <v>14342</v>
      </c>
      <c r="D433" t="s">
        <v>1062</v>
      </c>
      <c r="I433" t="s">
        <v>19670</v>
      </c>
      <c r="J433" s="4">
        <f>VLOOKUP(I433,metadata!A:X,24,FALSE)</f>
        <v>85000000</v>
      </c>
    </row>
    <row r="434" spans="1:10" x14ac:dyDescent="0.25">
      <c r="A434" t="s">
        <v>1110</v>
      </c>
      <c r="B434" t="s">
        <v>806</v>
      </c>
      <c r="C434" t="s">
        <v>9835</v>
      </c>
      <c r="D434" t="s">
        <v>8335</v>
      </c>
      <c r="I434" t="s">
        <v>19671</v>
      </c>
      <c r="J434" s="4">
        <f>VLOOKUP(I434,metadata!A:X,24,FALSE)</f>
        <v>85000000</v>
      </c>
    </row>
    <row r="435" spans="1:10" x14ac:dyDescent="0.25">
      <c r="A435" t="s">
        <v>1110</v>
      </c>
      <c r="B435" t="s">
        <v>806</v>
      </c>
      <c r="C435" t="s">
        <v>1062</v>
      </c>
      <c r="D435" t="s">
        <v>5190</v>
      </c>
      <c r="E435" t="s">
        <v>9835</v>
      </c>
      <c r="I435" t="s">
        <v>19672</v>
      </c>
      <c r="J435" s="4">
        <f>VLOOKUP(I435,metadata!A:X,24,FALSE)</f>
        <v>85000000</v>
      </c>
    </row>
    <row r="436" spans="1:10" x14ac:dyDescent="0.25">
      <c r="A436" t="s">
        <v>24166</v>
      </c>
      <c r="B436" t="s">
        <v>2808</v>
      </c>
      <c r="C436" t="s">
        <v>18048</v>
      </c>
      <c r="D436" t="s">
        <v>24164</v>
      </c>
      <c r="E436" t="s">
        <v>8335</v>
      </c>
      <c r="I436" t="s">
        <v>19673</v>
      </c>
      <c r="J436" s="4">
        <f>VLOOKUP(I436,metadata!A:X,24,FALSE)</f>
        <v>65000000</v>
      </c>
    </row>
    <row r="437" spans="1:10" x14ac:dyDescent="0.25">
      <c r="A437" t="s">
        <v>1110</v>
      </c>
      <c r="B437" t="s">
        <v>24164</v>
      </c>
      <c r="C437" t="s">
        <v>9835</v>
      </c>
      <c r="D437" t="s">
        <v>8335</v>
      </c>
      <c r="I437" t="s">
        <v>19674</v>
      </c>
      <c r="J437" s="4">
        <f>VLOOKUP(I437,metadata!A:X,24,FALSE)</f>
        <v>82000000</v>
      </c>
    </row>
    <row r="438" spans="1:10" x14ac:dyDescent="0.25">
      <c r="A438" t="s">
        <v>1394</v>
      </c>
      <c r="B438" t="s">
        <v>2808</v>
      </c>
      <c r="I438" t="s">
        <v>19675</v>
      </c>
      <c r="J438" s="4">
        <f>VLOOKUP(I438,metadata!A:X,24,FALSE)</f>
        <v>81000000</v>
      </c>
    </row>
    <row r="439" spans="1:10" x14ac:dyDescent="0.25">
      <c r="A439" t="s">
        <v>1110</v>
      </c>
      <c r="B439" t="s">
        <v>806</v>
      </c>
      <c r="C439" t="s">
        <v>8335</v>
      </c>
      <c r="I439" t="s">
        <v>19676</v>
      </c>
      <c r="J439" s="4">
        <f>VLOOKUP(I439,metadata!A:X,24,FALSE)</f>
        <v>80000000</v>
      </c>
    </row>
    <row r="440" spans="1:10" x14ac:dyDescent="0.25">
      <c r="A440" t="s">
        <v>1110</v>
      </c>
      <c r="B440" t="s">
        <v>806</v>
      </c>
      <c r="C440" t="s">
        <v>8335</v>
      </c>
      <c r="I440" t="s">
        <v>19677</v>
      </c>
      <c r="J440" s="4">
        <f>VLOOKUP(I440,metadata!A:X,24,FALSE)</f>
        <v>80000000</v>
      </c>
    </row>
    <row r="441" spans="1:10" x14ac:dyDescent="0.25">
      <c r="A441" t="s">
        <v>806</v>
      </c>
      <c r="B441" t="s">
        <v>2808</v>
      </c>
      <c r="C441" t="s">
        <v>9835</v>
      </c>
      <c r="D441" t="s">
        <v>8335</v>
      </c>
      <c r="I441" t="s">
        <v>19678</v>
      </c>
      <c r="J441" s="4">
        <f>VLOOKUP(I441,metadata!A:X,24,FALSE)</f>
        <v>78000000</v>
      </c>
    </row>
    <row r="442" spans="1:10" x14ac:dyDescent="0.25">
      <c r="A442" t="s">
        <v>1394</v>
      </c>
      <c r="I442" t="s">
        <v>19679</v>
      </c>
      <c r="J442" s="4">
        <f>VLOOKUP(I442,metadata!A:X,24,FALSE)</f>
        <v>80000000</v>
      </c>
    </row>
    <row r="443" spans="1:10" x14ac:dyDescent="0.25">
      <c r="A443" t="s">
        <v>1110</v>
      </c>
      <c r="I443" t="s">
        <v>19680</v>
      </c>
      <c r="J443" s="4">
        <f>VLOOKUP(I443,metadata!A:X,24,FALSE)</f>
        <v>80000000</v>
      </c>
    </row>
    <row r="444" spans="1:10" x14ac:dyDescent="0.25">
      <c r="A444" t="s">
        <v>806</v>
      </c>
      <c r="B444" t="s">
        <v>9204</v>
      </c>
      <c r="C444" t="s">
        <v>1394</v>
      </c>
      <c r="D444" t="s">
        <v>14342</v>
      </c>
      <c r="I444" t="s">
        <v>19681</v>
      </c>
      <c r="J444" s="4">
        <f>VLOOKUP(I444,metadata!A:X,24,FALSE)</f>
        <v>80000000</v>
      </c>
    </row>
    <row r="445" spans="1:10" x14ac:dyDescent="0.25">
      <c r="A445" t="s">
        <v>806</v>
      </c>
      <c r="B445" t="s">
        <v>9204</v>
      </c>
      <c r="C445" t="s">
        <v>1394</v>
      </c>
      <c r="D445" t="s">
        <v>2808</v>
      </c>
      <c r="E445" t="s">
        <v>14342</v>
      </c>
      <c r="F445" t="s">
        <v>1062</v>
      </c>
      <c r="G445" t="s">
        <v>9835</v>
      </c>
      <c r="I445" t="s">
        <v>19682</v>
      </c>
      <c r="J445" s="4">
        <f>VLOOKUP(I445,metadata!A:X,24,FALSE)</f>
        <v>80000000</v>
      </c>
    </row>
    <row r="446" spans="1:10" x14ac:dyDescent="0.25">
      <c r="A446" t="s">
        <v>1394</v>
      </c>
      <c r="B446" t="s">
        <v>14342</v>
      </c>
      <c r="C446" t="s">
        <v>1062</v>
      </c>
      <c r="I446" t="s">
        <v>19683</v>
      </c>
      <c r="J446" s="4">
        <f>VLOOKUP(I446,metadata!A:X,24,FALSE)</f>
        <v>0</v>
      </c>
    </row>
    <row r="447" spans="1:10" x14ac:dyDescent="0.25">
      <c r="A447" t="s">
        <v>1110</v>
      </c>
      <c r="B447" t="s">
        <v>2808</v>
      </c>
      <c r="C447" t="s">
        <v>15632</v>
      </c>
      <c r="D447" t="s">
        <v>9835</v>
      </c>
      <c r="E447" t="s">
        <v>8335</v>
      </c>
      <c r="I447" t="s">
        <v>19684</v>
      </c>
      <c r="J447" s="4">
        <f>VLOOKUP(I447,metadata!A:X,24,FALSE)</f>
        <v>75000000</v>
      </c>
    </row>
    <row r="448" spans="1:10" x14ac:dyDescent="0.25">
      <c r="A448" t="s">
        <v>1110</v>
      </c>
      <c r="B448" t="s">
        <v>1394</v>
      </c>
      <c r="C448" t="s">
        <v>24166</v>
      </c>
      <c r="D448" t="s">
        <v>8335</v>
      </c>
      <c r="I448" t="s">
        <v>19685</v>
      </c>
      <c r="J448" s="4">
        <f>VLOOKUP(I448,metadata!A:X,24,FALSE)</f>
        <v>84000000</v>
      </c>
    </row>
    <row r="449" spans="1:10" x14ac:dyDescent="0.25">
      <c r="A449" t="s">
        <v>1394</v>
      </c>
      <c r="B449" t="s">
        <v>24166</v>
      </c>
      <c r="C449" t="s">
        <v>24165</v>
      </c>
      <c r="I449" t="s">
        <v>19686</v>
      </c>
      <c r="J449" s="4">
        <f>VLOOKUP(I449,metadata!A:X,24,FALSE)</f>
        <v>82000000</v>
      </c>
    </row>
    <row r="450" spans="1:10" x14ac:dyDescent="0.25">
      <c r="A450" t="s">
        <v>806</v>
      </c>
      <c r="B450" t="s">
        <v>9204</v>
      </c>
      <c r="C450" t="s">
        <v>1394</v>
      </c>
      <c r="D450" t="s">
        <v>14342</v>
      </c>
      <c r="E450" t="s">
        <v>1062</v>
      </c>
      <c r="F450" t="s">
        <v>9603</v>
      </c>
      <c r="I450" t="s">
        <v>19687</v>
      </c>
      <c r="J450" s="4">
        <f>VLOOKUP(I450,metadata!A:X,24,FALSE)</f>
        <v>75000000</v>
      </c>
    </row>
    <row r="451" spans="1:10" x14ac:dyDescent="0.25">
      <c r="A451" t="s">
        <v>1394</v>
      </c>
      <c r="I451" t="s">
        <v>19688</v>
      </c>
      <c r="J451" s="4">
        <f>VLOOKUP(I451,metadata!A:X,24,FALSE)</f>
        <v>80000000</v>
      </c>
    </row>
    <row r="452" spans="1:10" x14ac:dyDescent="0.25">
      <c r="A452" t="s">
        <v>1110</v>
      </c>
      <c r="B452" t="s">
        <v>806</v>
      </c>
      <c r="C452" t="s">
        <v>1394</v>
      </c>
      <c r="I452" t="s">
        <v>19689</v>
      </c>
      <c r="J452" s="4">
        <f>VLOOKUP(I452,metadata!A:X,24,FALSE)</f>
        <v>80000000</v>
      </c>
    </row>
    <row r="453" spans="1:10" x14ac:dyDescent="0.25">
      <c r="A453" t="s">
        <v>1394</v>
      </c>
      <c r="B453" t="s">
        <v>2808</v>
      </c>
      <c r="C453" t="s">
        <v>15632</v>
      </c>
      <c r="I453" t="s">
        <v>19690</v>
      </c>
      <c r="J453" s="4">
        <f>VLOOKUP(I453,metadata!A:X,24,FALSE)</f>
        <v>80000000</v>
      </c>
    </row>
    <row r="454" spans="1:10" x14ac:dyDescent="0.25">
      <c r="A454" t="s">
        <v>24164</v>
      </c>
      <c r="B454" t="s">
        <v>8335</v>
      </c>
      <c r="I454" t="s">
        <v>19691</v>
      </c>
      <c r="J454" s="4">
        <f>VLOOKUP(I454,metadata!A:X,24,FALSE)</f>
        <v>80000000</v>
      </c>
    </row>
    <row r="455" spans="1:10" x14ac:dyDescent="0.25">
      <c r="A455" t="s">
        <v>1394</v>
      </c>
      <c r="B455" t="s">
        <v>2808</v>
      </c>
      <c r="C455" t="s">
        <v>15632</v>
      </c>
      <c r="I455" t="s">
        <v>19692</v>
      </c>
      <c r="J455" s="4">
        <f>VLOOKUP(I455,metadata!A:X,24,FALSE)</f>
        <v>80000000</v>
      </c>
    </row>
    <row r="456" spans="1:10" x14ac:dyDescent="0.25">
      <c r="A456" t="s">
        <v>806</v>
      </c>
      <c r="B456" t="s">
        <v>9204</v>
      </c>
      <c r="C456" t="s">
        <v>1394</v>
      </c>
      <c r="D456" t="s">
        <v>14342</v>
      </c>
      <c r="E456" t="s">
        <v>9835</v>
      </c>
      <c r="I456" t="s">
        <v>19693</v>
      </c>
      <c r="J456" s="4">
        <f>VLOOKUP(I456,metadata!A:X,24,FALSE)</f>
        <v>75000000</v>
      </c>
    </row>
    <row r="457" spans="1:10" x14ac:dyDescent="0.25">
      <c r="A457" t="s">
        <v>1110</v>
      </c>
      <c r="B457" t="s">
        <v>24166</v>
      </c>
      <c r="C457" t="s">
        <v>9835</v>
      </c>
      <c r="D457" t="s">
        <v>8335</v>
      </c>
      <c r="I457" t="s">
        <v>19694</v>
      </c>
      <c r="J457" s="4">
        <f>VLOOKUP(I457,metadata!A:X,24,FALSE)</f>
        <v>80000000</v>
      </c>
    </row>
    <row r="458" spans="1:10" x14ac:dyDescent="0.25">
      <c r="A458" t="s">
        <v>1394</v>
      </c>
      <c r="B458" t="s">
        <v>14342</v>
      </c>
      <c r="C458" t="s">
        <v>1062</v>
      </c>
      <c r="D458" t="s">
        <v>15632</v>
      </c>
      <c r="I458" t="s">
        <v>19695</v>
      </c>
      <c r="J458" s="4">
        <f>VLOOKUP(I458,metadata!A:X,24,FALSE)</f>
        <v>80000000</v>
      </c>
    </row>
    <row r="459" spans="1:10" x14ac:dyDescent="0.25">
      <c r="A459" t="s">
        <v>24166</v>
      </c>
      <c r="B459" t="s">
        <v>2808</v>
      </c>
      <c r="C459" t="s">
        <v>8335</v>
      </c>
      <c r="I459" t="s">
        <v>19696</v>
      </c>
      <c r="J459" s="4">
        <f>VLOOKUP(I459,metadata!A:X,24,FALSE)</f>
        <v>80000000</v>
      </c>
    </row>
    <row r="460" spans="1:10" x14ac:dyDescent="0.25">
      <c r="A460" t="s">
        <v>1394</v>
      </c>
      <c r="B460" t="s">
        <v>15632</v>
      </c>
      <c r="I460" t="s">
        <v>19697</v>
      </c>
      <c r="J460" s="4">
        <f>VLOOKUP(I460,metadata!A:X,24,FALSE)</f>
        <v>80000000</v>
      </c>
    </row>
    <row r="461" spans="1:10" x14ac:dyDescent="0.25">
      <c r="A461" t="s">
        <v>1110</v>
      </c>
      <c r="B461" t="s">
        <v>806</v>
      </c>
      <c r="C461" t="s">
        <v>24166</v>
      </c>
      <c r="D461" t="s">
        <v>2808</v>
      </c>
      <c r="E461" t="s">
        <v>9835</v>
      </c>
      <c r="F461" t="s">
        <v>8335</v>
      </c>
      <c r="I461" t="s">
        <v>19698</v>
      </c>
      <c r="J461" s="4">
        <f>VLOOKUP(I461,metadata!A:X,24,FALSE)</f>
        <v>0</v>
      </c>
    </row>
    <row r="462" spans="1:10" x14ac:dyDescent="0.25">
      <c r="A462" t="s">
        <v>1110</v>
      </c>
      <c r="B462" t="s">
        <v>24166</v>
      </c>
      <c r="C462" t="s">
        <v>8335</v>
      </c>
      <c r="I462" t="s">
        <v>19699</v>
      </c>
      <c r="J462" s="4">
        <f>VLOOKUP(I462,metadata!A:X,24,FALSE)</f>
        <v>75000000</v>
      </c>
    </row>
    <row r="463" spans="1:10" x14ac:dyDescent="0.25">
      <c r="A463" t="s">
        <v>1110</v>
      </c>
      <c r="B463" t="s">
        <v>24164</v>
      </c>
      <c r="C463" t="s">
        <v>8335</v>
      </c>
      <c r="I463" t="s">
        <v>19700</v>
      </c>
      <c r="J463" s="4">
        <f>VLOOKUP(I463,metadata!A:X,24,FALSE)</f>
        <v>80000000</v>
      </c>
    </row>
    <row r="464" spans="1:10" x14ac:dyDescent="0.25">
      <c r="A464" t="s">
        <v>806</v>
      </c>
      <c r="B464" t="s">
        <v>2808</v>
      </c>
      <c r="C464" t="s">
        <v>18048</v>
      </c>
      <c r="D464" t="s">
        <v>15632</v>
      </c>
      <c r="E464" t="s">
        <v>24167</v>
      </c>
      <c r="I464" t="s">
        <v>19701</v>
      </c>
      <c r="J464" s="4">
        <f>VLOOKUP(I464,metadata!A:X,24,FALSE)</f>
        <v>79000000</v>
      </c>
    </row>
    <row r="465" spans="1:10" x14ac:dyDescent="0.25">
      <c r="A465" t="s">
        <v>1110</v>
      </c>
      <c r="B465" t="s">
        <v>806</v>
      </c>
      <c r="C465" t="s">
        <v>2808</v>
      </c>
      <c r="D465" t="s">
        <v>8335</v>
      </c>
      <c r="I465" t="s">
        <v>19702</v>
      </c>
      <c r="J465" s="4">
        <f>VLOOKUP(I465,metadata!A:X,24,FALSE)</f>
        <v>80000000</v>
      </c>
    </row>
    <row r="466" spans="1:10" x14ac:dyDescent="0.25">
      <c r="A466" t="s">
        <v>1394</v>
      </c>
      <c r="B466" t="s">
        <v>14342</v>
      </c>
      <c r="C466" t="s">
        <v>9835</v>
      </c>
      <c r="I466" t="s">
        <v>19703</v>
      </c>
      <c r="J466" s="4">
        <f>VLOOKUP(I466,metadata!A:X,24,FALSE)</f>
        <v>80000000</v>
      </c>
    </row>
    <row r="467" spans="1:10" x14ac:dyDescent="0.25">
      <c r="A467" t="s">
        <v>1062</v>
      </c>
      <c r="B467" t="s">
        <v>5190</v>
      </c>
      <c r="C467" t="s">
        <v>24164</v>
      </c>
      <c r="D467" t="s">
        <v>8335</v>
      </c>
      <c r="I467" t="s">
        <v>19704</v>
      </c>
      <c r="J467" s="4">
        <f>VLOOKUP(I467,metadata!A:X,24,FALSE)</f>
        <v>80000000</v>
      </c>
    </row>
    <row r="468" spans="1:10" x14ac:dyDescent="0.25">
      <c r="A468" t="s">
        <v>806</v>
      </c>
      <c r="B468" t="s">
        <v>9204</v>
      </c>
      <c r="C468" t="s">
        <v>1394</v>
      </c>
      <c r="D468" t="s">
        <v>14342</v>
      </c>
      <c r="E468" t="s">
        <v>1062</v>
      </c>
      <c r="F468" t="s">
        <v>9835</v>
      </c>
      <c r="G468" t="s">
        <v>24165</v>
      </c>
      <c r="I468" t="s">
        <v>19705</v>
      </c>
      <c r="J468" s="4">
        <f>VLOOKUP(I468,metadata!A:X,24,FALSE)</f>
        <v>80000000</v>
      </c>
    </row>
    <row r="469" spans="1:10" x14ac:dyDescent="0.25">
      <c r="A469" t="s">
        <v>806</v>
      </c>
      <c r="B469" t="s">
        <v>1394</v>
      </c>
      <c r="C469" t="s">
        <v>24166</v>
      </c>
      <c r="D469" t="s">
        <v>14342</v>
      </c>
      <c r="E469" t="s">
        <v>24164</v>
      </c>
      <c r="I469" t="s">
        <v>19706</v>
      </c>
      <c r="J469" s="4">
        <f>VLOOKUP(I469,metadata!A:X,24,FALSE)</f>
        <v>65000000</v>
      </c>
    </row>
    <row r="470" spans="1:10" x14ac:dyDescent="0.25">
      <c r="A470" t="s">
        <v>2808</v>
      </c>
      <c r="B470" t="s">
        <v>9835</v>
      </c>
      <c r="C470" t="s">
        <v>8335</v>
      </c>
      <c r="I470" t="s">
        <v>19707</v>
      </c>
      <c r="J470" s="4">
        <f>VLOOKUP(I470,metadata!A:X,24,FALSE)</f>
        <v>80000000</v>
      </c>
    </row>
    <row r="471" spans="1:10" x14ac:dyDescent="0.25">
      <c r="A471" t="s">
        <v>1110</v>
      </c>
      <c r="B471" t="s">
        <v>24166</v>
      </c>
      <c r="C471" t="s">
        <v>24164</v>
      </c>
      <c r="D471" t="s">
        <v>15632</v>
      </c>
      <c r="E471" t="s">
        <v>8335</v>
      </c>
      <c r="I471" t="s">
        <v>19708</v>
      </c>
      <c r="J471" s="4">
        <f>VLOOKUP(I471,metadata!A:X,24,FALSE)</f>
        <v>75000000</v>
      </c>
    </row>
    <row r="472" spans="1:10" x14ac:dyDescent="0.25">
      <c r="A472" t="s">
        <v>1110</v>
      </c>
      <c r="B472" t="s">
        <v>2808</v>
      </c>
      <c r="C472" t="s">
        <v>24167</v>
      </c>
      <c r="I472" t="s">
        <v>19709</v>
      </c>
      <c r="J472" s="4">
        <f>VLOOKUP(I472,metadata!A:X,24,FALSE)</f>
        <v>68000000</v>
      </c>
    </row>
    <row r="473" spans="1:10" x14ac:dyDescent="0.25">
      <c r="A473" t="s">
        <v>1110</v>
      </c>
      <c r="B473" t="s">
        <v>806</v>
      </c>
      <c r="C473" t="s">
        <v>1394</v>
      </c>
      <c r="D473" t="s">
        <v>15632</v>
      </c>
      <c r="I473" t="s">
        <v>19710</v>
      </c>
      <c r="J473" s="4">
        <f>VLOOKUP(I473,metadata!A:X,24,FALSE)</f>
        <v>70000000</v>
      </c>
    </row>
    <row r="474" spans="1:10" x14ac:dyDescent="0.25">
      <c r="A474" t="s">
        <v>806</v>
      </c>
      <c r="B474" t="s">
        <v>9204</v>
      </c>
      <c r="C474" t="s">
        <v>1394</v>
      </c>
      <c r="D474" t="s">
        <v>14342</v>
      </c>
      <c r="I474" t="s">
        <v>19711</v>
      </c>
      <c r="J474" s="4">
        <f>VLOOKUP(I474,metadata!A:X,24,FALSE)</f>
        <v>80000000</v>
      </c>
    </row>
    <row r="475" spans="1:10" x14ac:dyDescent="0.25">
      <c r="A475" t="s">
        <v>806</v>
      </c>
      <c r="B475" t="s">
        <v>9204</v>
      </c>
      <c r="C475" t="s">
        <v>14342</v>
      </c>
      <c r="D475" t="s">
        <v>11916</v>
      </c>
      <c r="I475" t="s">
        <v>19712</v>
      </c>
      <c r="J475" s="4">
        <f>VLOOKUP(I475,metadata!A:X,24,FALSE)</f>
        <v>80000000</v>
      </c>
    </row>
    <row r="476" spans="1:10" x14ac:dyDescent="0.25">
      <c r="A476" t="s">
        <v>1394</v>
      </c>
      <c r="B476" t="s">
        <v>14342</v>
      </c>
      <c r="C476" t="s">
        <v>15632</v>
      </c>
      <c r="I476" t="s">
        <v>19713</v>
      </c>
      <c r="J476" s="4">
        <f>VLOOKUP(I476,metadata!A:X,24,FALSE)</f>
        <v>80000000</v>
      </c>
    </row>
    <row r="477" spans="1:10" x14ac:dyDescent="0.25">
      <c r="A477" t="s">
        <v>1110</v>
      </c>
      <c r="B477" t="s">
        <v>806</v>
      </c>
      <c r="C477" t="s">
        <v>14342</v>
      </c>
      <c r="D477" t="s">
        <v>9835</v>
      </c>
      <c r="E477" t="s">
        <v>8335</v>
      </c>
      <c r="I477" t="s">
        <v>19714</v>
      </c>
      <c r="J477" s="4">
        <f>VLOOKUP(I477,metadata!A:X,24,FALSE)</f>
        <v>80000000</v>
      </c>
    </row>
    <row r="478" spans="1:10" x14ac:dyDescent="0.25">
      <c r="A478" t="s">
        <v>2808</v>
      </c>
      <c r="B478" t="s">
        <v>24164</v>
      </c>
      <c r="C478" t="s">
        <v>9835</v>
      </c>
      <c r="D478" t="s">
        <v>8335</v>
      </c>
      <c r="I478" t="s">
        <v>19715</v>
      </c>
      <c r="J478" s="4">
        <f>VLOOKUP(I478,metadata!A:X,24,FALSE)</f>
        <v>80000000</v>
      </c>
    </row>
    <row r="479" spans="1:10" x14ac:dyDescent="0.25">
      <c r="A479" t="s">
        <v>2808</v>
      </c>
      <c r="B479" t="s">
        <v>15632</v>
      </c>
      <c r="I479" t="s">
        <v>19716</v>
      </c>
      <c r="J479" s="4">
        <f>VLOOKUP(I479,metadata!A:X,24,FALSE)</f>
        <v>0</v>
      </c>
    </row>
    <row r="480" spans="1:10" x14ac:dyDescent="0.25">
      <c r="A480" t="s">
        <v>9204</v>
      </c>
      <c r="B480" t="s">
        <v>1394</v>
      </c>
      <c r="C480" t="s">
        <v>14342</v>
      </c>
      <c r="D480" t="s">
        <v>1062</v>
      </c>
      <c r="I480" t="s">
        <v>19717</v>
      </c>
      <c r="J480" s="4">
        <f>VLOOKUP(I480,metadata!A:X,24,FALSE)</f>
        <v>80000000</v>
      </c>
    </row>
    <row r="481" spans="1:10" x14ac:dyDescent="0.25">
      <c r="A481" t="s">
        <v>1394</v>
      </c>
      <c r="B481" t="s">
        <v>14342</v>
      </c>
      <c r="C481" t="s">
        <v>1062</v>
      </c>
      <c r="I481" t="s">
        <v>19718</v>
      </c>
      <c r="J481" s="4">
        <f>VLOOKUP(I481,metadata!A:X,24,FALSE)</f>
        <v>0</v>
      </c>
    </row>
    <row r="482" spans="1:10" x14ac:dyDescent="0.25">
      <c r="A482" t="s">
        <v>9204</v>
      </c>
      <c r="B482" t="s">
        <v>14342</v>
      </c>
      <c r="C482" t="s">
        <v>1062</v>
      </c>
      <c r="D482" t="s">
        <v>9603</v>
      </c>
      <c r="I482" t="s">
        <v>19719</v>
      </c>
      <c r="J482" s="4">
        <f>VLOOKUP(I482,metadata!A:X,24,FALSE)</f>
        <v>80000000</v>
      </c>
    </row>
    <row r="483" spans="1:10" x14ac:dyDescent="0.25">
      <c r="A483" t="s">
        <v>1110</v>
      </c>
      <c r="B483" t="s">
        <v>806</v>
      </c>
      <c r="C483" t="s">
        <v>9835</v>
      </c>
      <c r="I483" t="s">
        <v>19720</v>
      </c>
      <c r="J483" s="4">
        <f>VLOOKUP(I483,metadata!A:X,24,FALSE)</f>
        <v>80000000</v>
      </c>
    </row>
    <row r="484" spans="1:10" x14ac:dyDescent="0.25">
      <c r="A484" t="s">
        <v>1110</v>
      </c>
      <c r="B484" t="s">
        <v>806</v>
      </c>
      <c r="C484" t="s">
        <v>14342</v>
      </c>
      <c r="D484" t="s">
        <v>1062</v>
      </c>
      <c r="E484" t="s">
        <v>8335</v>
      </c>
      <c r="I484" t="s">
        <v>19721</v>
      </c>
      <c r="J484" s="4">
        <f>VLOOKUP(I484,metadata!A:X,24,FALSE)</f>
        <v>90000000</v>
      </c>
    </row>
    <row r="485" spans="1:10" x14ac:dyDescent="0.25">
      <c r="A485" t="s">
        <v>1110</v>
      </c>
      <c r="B485" t="s">
        <v>24166</v>
      </c>
      <c r="C485" t="s">
        <v>8335</v>
      </c>
      <c r="I485" t="s">
        <v>19722</v>
      </c>
      <c r="J485" s="4">
        <f>VLOOKUP(I485,metadata!A:X,24,FALSE)</f>
        <v>80000000</v>
      </c>
    </row>
    <row r="486" spans="1:10" x14ac:dyDescent="0.25">
      <c r="A486" t="s">
        <v>1110</v>
      </c>
      <c r="B486" t="s">
        <v>806</v>
      </c>
      <c r="C486" t="s">
        <v>11916</v>
      </c>
      <c r="I486" t="s">
        <v>19723</v>
      </c>
      <c r="J486" s="4">
        <f>VLOOKUP(I486,metadata!A:X,24,FALSE)</f>
        <v>75000000</v>
      </c>
    </row>
    <row r="487" spans="1:10" x14ac:dyDescent="0.25">
      <c r="A487" t="s">
        <v>2808</v>
      </c>
      <c r="B487" t="s">
        <v>1062</v>
      </c>
      <c r="C487" t="s">
        <v>15632</v>
      </c>
      <c r="I487" t="s">
        <v>19724</v>
      </c>
      <c r="J487" s="4">
        <f>VLOOKUP(I487,metadata!A:X,24,FALSE)</f>
        <v>85000000</v>
      </c>
    </row>
    <row r="488" spans="1:10" x14ac:dyDescent="0.25">
      <c r="A488" t="s">
        <v>1394</v>
      </c>
      <c r="B488" t="s">
        <v>1062</v>
      </c>
      <c r="I488" t="s">
        <v>19725</v>
      </c>
      <c r="J488" s="4">
        <f>VLOOKUP(I488,metadata!A:X,24,FALSE)</f>
        <v>80000000</v>
      </c>
    </row>
    <row r="489" spans="1:10" x14ac:dyDescent="0.25">
      <c r="A489" t="s">
        <v>1110</v>
      </c>
      <c r="B489" t="s">
        <v>806</v>
      </c>
      <c r="C489" t="s">
        <v>1394</v>
      </c>
      <c r="D489" t="s">
        <v>1062</v>
      </c>
      <c r="E489" t="s">
        <v>8335</v>
      </c>
      <c r="I489" t="s">
        <v>19726</v>
      </c>
      <c r="J489" s="4">
        <f>VLOOKUP(I489,metadata!A:X,24,FALSE)</f>
        <v>88000000</v>
      </c>
    </row>
    <row r="490" spans="1:10" x14ac:dyDescent="0.25">
      <c r="A490" t="s">
        <v>1110</v>
      </c>
      <c r="B490" t="s">
        <v>1394</v>
      </c>
      <c r="C490" t="s">
        <v>9835</v>
      </c>
      <c r="I490" t="s">
        <v>19727</v>
      </c>
      <c r="J490" s="4">
        <f>VLOOKUP(I490,metadata!A:X,24,FALSE)</f>
        <v>70000000</v>
      </c>
    </row>
    <row r="491" spans="1:10" x14ac:dyDescent="0.25">
      <c r="A491" t="s">
        <v>2808</v>
      </c>
      <c r="B491" t="s">
        <v>5190</v>
      </c>
      <c r="C491" t="s">
        <v>24164</v>
      </c>
      <c r="D491" t="s">
        <v>9835</v>
      </c>
      <c r="I491" t="s">
        <v>19728</v>
      </c>
      <c r="J491" s="4">
        <f>VLOOKUP(I491,metadata!A:X,24,FALSE)</f>
        <v>0</v>
      </c>
    </row>
    <row r="492" spans="1:10" x14ac:dyDescent="0.25">
      <c r="A492" t="s">
        <v>1110</v>
      </c>
      <c r="B492" t="s">
        <v>806</v>
      </c>
      <c r="C492" t="s">
        <v>2808</v>
      </c>
      <c r="D492" t="s">
        <v>8335</v>
      </c>
      <c r="I492" t="s">
        <v>19729</v>
      </c>
      <c r="J492" s="4">
        <f>VLOOKUP(I492,metadata!A:X,24,FALSE)</f>
        <v>0</v>
      </c>
    </row>
    <row r="493" spans="1:10" x14ac:dyDescent="0.25">
      <c r="A493" t="s">
        <v>1110</v>
      </c>
      <c r="B493" t="s">
        <v>9835</v>
      </c>
      <c r="C493" t="s">
        <v>8335</v>
      </c>
      <c r="I493" t="s">
        <v>19730</v>
      </c>
      <c r="J493" s="4">
        <f>VLOOKUP(I493,metadata!A:X,24,FALSE)</f>
        <v>80000000</v>
      </c>
    </row>
    <row r="494" spans="1:10" x14ac:dyDescent="0.25">
      <c r="A494" t="s">
        <v>2808</v>
      </c>
      <c r="B494" t="s">
        <v>18048</v>
      </c>
      <c r="C494" t="s">
        <v>8335</v>
      </c>
      <c r="I494" t="s">
        <v>19731</v>
      </c>
      <c r="J494" s="4">
        <f>VLOOKUP(I494,metadata!A:X,24,FALSE)</f>
        <v>80000000</v>
      </c>
    </row>
    <row r="495" spans="1:10" x14ac:dyDescent="0.25">
      <c r="A495" t="s">
        <v>1110</v>
      </c>
      <c r="B495" t="s">
        <v>806</v>
      </c>
      <c r="C495" t="s">
        <v>2808</v>
      </c>
      <c r="D495" t="s">
        <v>8335</v>
      </c>
      <c r="I495" t="s">
        <v>19732</v>
      </c>
      <c r="J495" s="4">
        <f>VLOOKUP(I495,metadata!A:X,24,FALSE)</f>
        <v>80000000</v>
      </c>
    </row>
    <row r="496" spans="1:10" x14ac:dyDescent="0.25">
      <c r="A496" t="s">
        <v>806</v>
      </c>
      <c r="B496" t="s">
        <v>9204</v>
      </c>
      <c r="C496" t="s">
        <v>14342</v>
      </c>
      <c r="I496" t="s">
        <v>19733</v>
      </c>
      <c r="J496" s="4">
        <f>VLOOKUP(I496,metadata!A:X,24,FALSE)</f>
        <v>80000000</v>
      </c>
    </row>
    <row r="497" spans="1:10" x14ac:dyDescent="0.25">
      <c r="A497" t="s">
        <v>1110</v>
      </c>
      <c r="B497" t="s">
        <v>806</v>
      </c>
      <c r="C497" t="s">
        <v>9835</v>
      </c>
      <c r="I497" t="s">
        <v>19734</v>
      </c>
      <c r="J497" s="4">
        <f>VLOOKUP(I497,metadata!A:X,24,FALSE)</f>
        <v>44000000</v>
      </c>
    </row>
    <row r="498" spans="1:10" x14ac:dyDescent="0.25">
      <c r="A498" t="s">
        <v>806</v>
      </c>
      <c r="B498" t="s">
        <v>9204</v>
      </c>
      <c r="C498" t="s">
        <v>1394</v>
      </c>
      <c r="D498" t="s">
        <v>14342</v>
      </c>
      <c r="E498" t="s">
        <v>1062</v>
      </c>
      <c r="F498" t="s">
        <v>9835</v>
      </c>
      <c r="I498" t="s">
        <v>19735</v>
      </c>
      <c r="J498" s="4">
        <f>VLOOKUP(I498,metadata!A:X,24,FALSE)</f>
        <v>80000000</v>
      </c>
    </row>
    <row r="499" spans="1:10" x14ac:dyDescent="0.25">
      <c r="A499" t="s">
        <v>2808</v>
      </c>
      <c r="B499" t="s">
        <v>13778</v>
      </c>
      <c r="C499" t="s">
        <v>15632</v>
      </c>
      <c r="I499" t="s">
        <v>19736</v>
      </c>
      <c r="J499" s="4">
        <f>VLOOKUP(I499,metadata!A:X,24,FALSE)</f>
        <v>80000000</v>
      </c>
    </row>
    <row r="500" spans="1:10" x14ac:dyDescent="0.25">
      <c r="A500" t="s">
        <v>1110</v>
      </c>
      <c r="B500" t="s">
        <v>806</v>
      </c>
      <c r="C500" t="s">
        <v>9835</v>
      </c>
      <c r="I500" t="s">
        <v>19737</v>
      </c>
      <c r="J500" s="4">
        <f>VLOOKUP(I500,metadata!A:X,24,FALSE)</f>
        <v>80000000</v>
      </c>
    </row>
    <row r="501" spans="1:10" x14ac:dyDescent="0.25">
      <c r="A501" t="s">
        <v>1110</v>
      </c>
      <c r="B501" t="s">
        <v>806</v>
      </c>
      <c r="C501" t="s">
        <v>2808</v>
      </c>
      <c r="D501" t="s">
        <v>9835</v>
      </c>
      <c r="I501" t="s">
        <v>19738</v>
      </c>
      <c r="J501" s="4">
        <f>VLOOKUP(I501,metadata!A:X,24,FALSE)</f>
        <v>80000000</v>
      </c>
    </row>
    <row r="502" spans="1:10" x14ac:dyDescent="0.25">
      <c r="A502" t="s">
        <v>806</v>
      </c>
      <c r="B502" t="s">
        <v>1394</v>
      </c>
      <c r="C502" t="s">
        <v>2808</v>
      </c>
      <c r="D502" t="s">
        <v>14342</v>
      </c>
      <c r="E502" t="s">
        <v>1062</v>
      </c>
      <c r="I502" t="s">
        <v>19739</v>
      </c>
      <c r="J502" s="4">
        <f>VLOOKUP(I502,metadata!A:X,24,FALSE)</f>
        <v>80000000</v>
      </c>
    </row>
    <row r="503" spans="1:10" x14ac:dyDescent="0.25">
      <c r="A503" t="s">
        <v>1110</v>
      </c>
      <c r="B503" t="s">
        <v>806</v>
      </c>
      <c r="C503" t="s">
        <v>1062</v>
      </c>
      <c r="I503" t="s">
        <v>19740</v>
      </c>
      <c r="J503" s="4">
        <f>VLOOKUP(I503,metadata!A:X,24,FALSE)</f>
        <v>90000000</v>
      </c>
    </row>
    <row r="504" spans="1:10" x14ac:dyDescent="0.25">
      <c r="A504" t="s">
        <v>1110</v>
      </c>
      <c r="B504" t="s">
        <v>9835</v>
      </c>
      <c r="C504" t="s">
        <v>8335</v>
      </c>
      <c r="I504" t="s">
        <v>19741</v>
      </c>
      <c r="J504" s="4">
        <f>VLOOKUP(I504,metadata!A:X,24,FALSE)</f>
        <v>70000000</v>
      </c>
    </row>
    <row r="505" spans="1:10" x14ac:dyDescent="0.25">
      <c r="A505" t="s">
        <v>806</v>
      </c>
      <c r="B505" t="s">
        <v>9204</v>
      </c>
      <c r="C505" t="s">
        <v>14342</v>
      </c>
      <c r="D505" t="s">
        <v>1062</v>
      </c>
      <c r="I505" t="s">
        <v>19742</v>
      </c>
      <c r="J505" s="4">
        <f>VLOOKUP(I505,metadata!A:X,24,FALSE)</f>
        <v>86000000</v>
      </c>
    </row>
    <row r="506" spans="1:10" x14ac:dyDescent="0.25">
      <c r="A506" t="s">
        <v>63</v>
      </c>
      <c r="B506" t="s">
        <v>2808</v>
      </c>
      <c r="I506" t="s">
        <v>19743</v>
      </c>
      <c r="J506" s="4">
        <f>VLOOKUP(I506,metadata!A:X,24,FALSE)</f>
        <v>40000000</v>
      </c>
    </row>
    <row r="507" spans="1:10" x14ac:dyDescent="0.25">
      <c r="A507" t="s">
        <v>1110</v>
      </c>
      <c r="B507" t="s">
        <v>806</v>
      </c>
      <c r="C507" t="s">
        <v>5190</v>
      </c>
      <c r="D507" t="s">
        <v>9835</v>
      </c>
      <c r="E507" t="s">
        <v>8335</v>
      </c>
      <c r="I507" t="s">
        <v>19744</v>
      </c>
      <c r="J507" s="4">
        <f>VLOOKUP(I507,metadata!A:X,24,FALSE)</f>
        <v>52000000</v>
      </c>
    </row>
    <row r="508" spans="1:10" x14ac:dyDescent="0.25">
      <c r="A508" t="s">
        <v>1110</v>
      </c>
      <c r="B508" t="s">
        <v>806</v>
      </c>
      <c r="C508" t="s">
        <v>2808</v>
      </c>
      <c r="D508" t="s">
        <v>18048</v>
      </c>
      <c r="E508" t="s">
        <v>15632</v>
      </c>
      <c r="I508" t="s">
        <v>19745</v>
      </c>
      <c r="J508" s="4">
        <f>VLOOKUP(I508,metadata!A:X,24,FALSE)</f>
        <v>80000000</v>
      </c>
    </row>
    <row r="509" spans="1:10" x14ac:dyDescent="0.25">
      <c r="A509" t="s">
        <v>9204</v>
      </c>
      <c r="B509" t="s">
        <v>14342</v>
      </c>
      <c r="I509" t="s">
        <v>19746</v>
      </c>
      <c r="J509" s="4">
        <f>VLOOKUP(I509,metadata!A:X,24,FALSE)</f>
        <v>8000000</v>
      </c>
    </row>
    <row r="510" spans="1:10" x14ac:dyDescent="0.25">
      <c r="A510" t="s">
        <v>10594</v>
      </c>
      <c r="B510" t="s">
        <v>2808</v>
      </c>
      <c r="I510" t="s">
        <v>19747</v>
      </c>
      <c r="J510" s="4">
        <f>VLOOKUP(I510,metadata!A:X,24,FALSE)</f>
        <v>58000000</v>
      </c>
    </row>
    <row r="511" spans="1:10" x14ac:dyDescent="0.25">
      <c r="A511" t="s">
        <v>806</v>
      </c>
      <c r="B511" t="s">
        <v>9204</v>
      </c>
      <c r="C511" t="s">
        <v>2808</v>
      </c>
      <c r="D511" t="s">
        <v>14342</v>
      </c>
      <c r="E511" t="s">
        <v>13778</v>
      </c>
      <c r="I511" t="s">
        <v>19748</v>
      </c>
      <c r="J511" s="4">
        <f>VLOOKUP(I511,metadata!A:X,24,FALSE)</f>
        <v>45000000</v>
      </c>
    </row>
    <row r="512" spans="1:10" x14ac:dyDescent="0.25">
      <c r="A512" t="s">
        <v>1110</v>
      </c>
      <c r="B512" t="s">
        <v>806</v>
      </c>
      <c r="C512" t="s">
        <v>1394</v>
      </c>
      <c r="D512" t="s">
        <v>14342</v>
      </c>
      <c r="E512" t="s">
        <v>1062</v>
      </c>
      <c r="F512" t="s">
        <v>9835</v>
      </c>
      <c r="I512" t="s">
        <v>19749</v>
      </c>
      <c r="J512" s="4">
        <f>VLOOKUP(I512,metadata!A:X,24,FALSE)</f>
        <v>79000000</v>
      </c>
    </row>
    <row r="513" spans="1:10" x14ac:dyDescent="0.25">
      <c r="A513" t="s">
        <v>9204</v>
      </c>
      <c r="B513" t="s">
        <v>1394</v>
      </c>
      <c r="C513" t="s">
        <v>14342</v>
      </c>
      <c r="D513" t="s">
        <v>1062</v>
      </c>
      <c r="E513" t="s">
        <v>9835</v>
      </c>
      <c r="I513" t="s">
        <v>19750</v>
      </c>
      <c r="J513" s="4">
        <f>VLOOKUP(I513,metadata!A:X,24,FALSE)</f>
        <v>78000000</v>
      </c>
    </row>
    <row r="514" spans="1:10" x14ac:dyDescent="0.25">
      <c r="A514" t="s">
        <v>24166</v>
      </c>
      <c r="B514" t="s">
        <v>2808</v>
      </c>
      <c r="C514" t="s">
        <v>8335</v>
      </c>
      <c r="I514" t="s">
        <v>19751</v>
      </c>
      <c r="J514" s="4">
        <f>VLOOKUP(I514,metadata!A:X,24,FALSE)</f>
        <v>78000000</v>
      </c>
    </row>
    <row r="515" spans="1:10" x14ac:dyDescent="0.25">
      <c r="A515" t="s">
        <v>1110</v>
      </c>
      <c r="B515" t="s">
        <v>806</v>
      </c>
      <c r="C515" t="s">
        <v>11916</v>
      </c>
      <c r="I515" t="s">
        <v>19752</v>
      </c>
      <c r="J515" s="4">
        <f>VLOOKUP(I515,metadata!A:X,24,FALSE)</f>
        <v>100000000</v>
      </c>
    </row>
    <row r="516" spans="1:10" x14ac:dyDescent="0.25">
      <c r="A516" t="s">
        <v>1394</v>
      </c>
      <c r="I516" t="s">
        <v>19753</v>
      </c>
      <c r="J516" s="4">
        <f>VLOOKUP(I516,metadata!A:X,24,FALSE)</f>
        <v>79000000</v>
      </c>
    </row>
    <row r="517" spans="1:10" x14ac:dyDescent="0.25">
      <c r="A517" t="s">
        <v>1110</v>
      </c>
      <c r="B517" t="s">
        <v>24166</v>
      </c>
      <c r="C517" t="s">
        <v>8335</v>
      </c>
      <c r="I517" t="s">
        <v>19754</v>
      </c>
      <c r="J517" s="4">
        <f>VLOOKUP(I517,metadata!A:X,24,FALSE)</f>
        <v>76000000</v>
      </c>
    </row>
    <row r="518" spans="1:10" x14ac:dyDescent="0.25">
      <c r="A518" t="s">
        <v>806</v>
      </c>
      <c r="B518" t="s">
        <v>9204</v>
      </c>
      <c r="C518" t="s">
        <v>2808</v>
      </c>
      <c r="D518" t="s">
        <v>14342</v>
      </c>
      <c r="E518" t="s">
        <v>1062</v>
      </c>
      <c r="I518" t="s">
        <v>19755</v>
      </c>
      <c r="J518" s="4">
        <f>VLOOKUP(I518,metadata!A:X,24,FALSE)</f>
        <v>81200000</v>
      </c>
    </row>
    <row r="519" spans="1:10" x14ac:dyDescent="0.25">
      <c r="A519" t="s">
        <v>9835</v>
      </c>
      <c r="B519" t="s">
        <v>8335</v>
      </c>
      <c r="I519" t="s">
        <v>19756</v>
      </c>
      <c r="J519" s="4">
        <f>VLOOKUP(I519,metadata!A:X,24,FALSE)</f>
        <v>80000000</v>
      </c>
    </row>
    <row r="520" spans="1:10" x14ac:dyDescent="0.25">
      <c r="A520" t="s">
        <v>806</v>
      </c>
      <c r="B520" t="s">
        <v>9204</v>
      </c>
      <c r="C520" t="s">
        <v>1394</v>
      </c>
      <c r="D520" t="s">
        <v>14342</v>
      </c>
      <c r="E520" t="s">
        <v>1062</v>
      </c>
      <c r="I520" t="s">
        <v>19757</v>
      </c>
      <c r="J520" s="4">
        <f>VLOOKUP(I520,metadata!A:X,24,FALSE)</f>
        <v>76000000</v>
      </c>
    </row>
    <row r="521" spans="1:10" x14ac:dyDescent="0.25">
      <c r="A521" t="s">
        <v>9204</v>
      </c>
      <c r="B521" t="s">
        <v>1394</v>
      </c>
      <c r="C521" t="s">
        <v>14342</v>
      </c>
      <c r="I521" t="s">
        <v>19758</v>
      </c>
      <c r="J521" s="4">
        <f>VLOOKUP(I521,metadata!A:X,24,FALSE)</f>
        <v>75000000</v>
      </c>
    </row>
    <row r="522" spans="1:10" x14ac:dyDescent="0.25">
      <c r="A522" t="s">
        <v>1110</v>
      </c>
      <c r="B522" t="s">
        <v>806</v>
      </c>
      <c r="C522" t="s">
        <v>1062</v>
      </c>
      <c r="D522" t="s">
        <v>9835</v>
      </c>
      <c r="I522" t="s">
        <v>19759</v>
      </c>
      <c r="J522" s="4">
        <f>VLOOKUP(I522,metadata!A:X,24,FALSE)</f>
        <v>78000000</v>
      </c>
    </row>
    <row r="523" spans="1:10" x14ac:dyDescent="0.25">
      <c r="A523" t="s">
        <v>9204</v>
      </c>
      <c r="B523" t="s">
        <v>1394</v>
      </c>
      <c r="C523" t="s">
        <v>14342</v>
      </c>
      <c r="D523" t="s">
        <v>9835</v>
      </c>
      <c r="I523" t="s">
        <v>19760</v>
      </c>
      <c r="J523" s="4">
        <f>VLOOKUP(I523,metadata!A:X,24,FALSE)</f>
        <v>76000000</v>
      </c>
    </row>
    <row r="524" spans="1:10" x14ac:dyDescent="0.25">
      <c r="A524" t="s">
        <v>1110</v>
      </c>
      <c r="B524" t="s">
        <v>806</v>
      </c>
      <c r="C524" t="s">
        <v>9835</v>
      </c>
      <c r="I524" t="s">
        <v>19761</v>
      </c>
      <c r="J524" s="4">
        <f>VLOOKUP(I524,metadata!A:X,24,FALSE)</f>
        <v>75000000</v>
      </c>
    </row>
    <row r="525" spans="1:10" x14ac:dyDescent="0.25">
      <c r="A525" t="s">
        <v>1110</v>
      </c>
      <c r="B525" t="s">
        <v>806</v>
      </c>
      <c r="C525" t="s">
        <v>9835</v>
      </c>
      <c r="I525" t="s">
        <v>19762</v>
      </c>
      <c r="J525" s="4">
        <f>VLOOKUP(I525,metadata!A:X,24,FALSE)</f>
        <v>73000000</v>
      </c>
    </row>
    <row r="526" spans="1:10" x14ac:dyDescent="0.25">
      <c r="A526" t="s">
        <v>806</v>
      </c>
      <c r="B526" t="s">
        <v>9204</v>
      </c>
      <c r="C526" t="s">
        <v>1394</v>
      </c>
      <c r="D526" t="s">
        <v>14342</v>
      </c>
      <c r="I526" t="s">
        <v>19763</v>
      </c>
      <c r="J526" s="4">
        <f>VLOOKUP(I526,metadata!A:X,24,FALSE)</f>
        <v>75000000</v>
      </c>
    </row>
    <row r="527" spans="1:10" x14ac:dyDescent="0.25">
      <c r="A527" t="s">
        <v>2808</v>
      </c>
      <c r="B527" t="s">
        <v>9835</v>
      </c>
      <c r="C527" t="s">
        <v>8335</v>
      </c>
      <c r="I527" t="s">
        <v>19764</v>
      </c>
      <c r="J527" s="4">
        <f>VLOOKUP(I527,metadata!A:X,24,FALSE)</f>
        <v>76000000</v>
      </c>
    </row>
    <row r="528" spans="1:10" x14ac:dyDescent="0.25">
      <c r="A528" t="s">
        <v>1110</v>
      </c>
      <c r="B528" t="s">
        <v>806</v>
      </c>
      <c r="C528" t="s">
        <v>9835</v>
      </c>
      <c r="I528" t="s">
        <v>19765</v>
      </c>
      <c r="J528" s="4">
        <f>VLOOKUP(I528,metadata!A:X,24,FALSE)</f>
        <v>75000000</v>
      </c>
    </row>
    <row r="529" spans="1:10" x14ac:dyDescent="0.25">
      <c r="A529" t="s">
        <v>1110</v>
      </c>
      <c r="B529" t="s">
        <v>24166</v>
      </c>
      <c r="C529" t="s">
        <v>1062</v>
      </c>
      <c r="D529" t="s">
        <v>8335</v>
      </c>
      <c r="I529" t="s">
        <v>19766</v>
      </c>
      <c r="J529" s="4">
        <f>VLOOKUP(I529,metadata!A:X,24,FALSE)</f>
        <v>75000000</v>
      </c>
    </row>
    <row r="530" spans="1:10" x14ac:dyDescent="0.25">
      <c r="A530" t="s">
        <v>1110</v>
      </c>
      <c r="B530" t="s">
        <v>806</v>
      </c>
      <c r="C530" t="s">
        <v>8335</v>
      </c>
      <c r="I530" t="s">
        <v>19767</v>
      </c>
      <c r="J530" s="4">
        <f>VLOOKUP(I530,metadata!A:X,24,FALSE)</f>
        <v>75000000</v>
      </c>
    </row>
    <row r="531" spans="1:10" x14ac:dyDescent="0.25">
      <c r="A531" t="s">
        <v>1110</v>
      </c>
      <c r="B531" t="s">
        <v>806</v>
      </c>
      <c r="C531" t="s">
        <v>9204</v>
      </c>
      <c r="D531" t="s">
        <v>1394</v>
      </c>
      <c r="E531" t="s">
        <v>14342</v>
      </c>
      <c r="F531" t="s">
        <v>1062</v>
      </c>
      <c r="I531" t="s">
        <v>19768</v>
      </c>
      <c r="J531" s="4">
        <f>VLOOKUP(I531,metadata!A:X,24,FALSE)</f>
        <v>80000000</v>
      </c>
    </row>
    <row r="532" spans="1:10" x14ac:dyDescent="0.25">
      <c r="A532" t="s">
        <v>1394</v>
      </c>
      <c r="B532" t="s">
        <v>15632</v>
      </c>
      <c r="I532" t="s">
        <v>19769</v>
      </c>
      <c r="J532" s="4">
        <f>VLOOKUP(I532,metadata!A:X,24,FALSE)</f>
        <v>75000000</v>
      </c>
    </row>
    <row r="533" spans="1:10" x14ac:dyDescent="0.25">
      <c r="A533" t="s">
        <v>1394</v>
      </c>
      <c r="B533" t="s">
        <v>2808</v>
      </c>
      <c r="C533" t="s">
        <v>14342</v>
      </c>
      <c r="D533" t="s">
        <v>9603</v>
      </c>
      <c r="E533" t="s">
        <v>13778</v>
      </c>
      <c r="F533" t="s">
        <v>15632</v>
      </c>
      <c r="I533" t="s">
        <v>19770</v>
      </c>
      <c r="J533" s="4">
        <f>VLOOKUP(I533,metadata!A:X,24,FALSE)</f>
        <v>75000000</v>
      </c>
    </row>
    <row r="534" spans="1:10" x14ac:dyDescent="0.25">
      <c r="A534" t="s">
        <v>5190</v>
      </c>
      <c r="B534" t="s">
        <v>24164</v>
      </c>
      <c r="C534" t="s">
        <v>8335</v>
      </c>
      <c r="I534" t="s">
        <v>19771</v>
      </c>
      <c r="J534" s="4">
        <f>VLOOKUP(I534,metadata!A:X,24,FALSE)</f>
        <v>50000000</v>
      </c>
    </row>
    <row r="535" spans="1:10" x14ac:dyDescent="0.25">
      <c r="A535" t="s">
        <v>1110</v>
      </c>
      <c r="B535" t="s">
        <v>806</v>
      </c>
      <c r="C535" t="s">
        <v>1394</v>
      </c>
      <c r="D535" t="s">
        <v>14342</v>
      </c>
      <c r="E535" t="s">
        <v>9835</v>
      </c>
      <c r="I535" t="s">
        <v>19772</v>
      </c>
      <c r="J535" s="4">
        <f>VLOOKUP(I535,metadata!A:X,24,FALSE)</f>
        <v>75000000</v>
      </c>
    </row>
    <row r="536" spans="1:10" x14ac:dyDescent="0.25">
      <c r="A536" t="s">
        <v>24166</v>
      </c>
      <c r="B536" t="s">
        <v>24164</v>
      </c>
      <c r="C536" t="s">
        <v>8335</v>
      </c>
      <c r="I536" t="s">
        <v>19773</v>
      </c>
      <c r="J536" s="4">
        <f>VLOOKUP(I536,metadata!A:X,24,FALSE)</f>
        <v>75000000</v>
      </c>
    </row>
    <row r="537" spans="1:10" x14ac:dyDescent="0.25">
      <c r="A537" t="s">
        <v>1394</v>
      </c>
      <c r="I537" t="s">
        <v>19774</v>
      </c>
      <c r="J537" s="4">
        <f>VLOOKUP(I537,metadata!A:X,24,FALSE)</f>
        <v>80000000</v>
      </c>
    </row>
    <row r="538" spans="1:10" x14ac:dyDescent="0.25">
      <c r="A538" t="s">
        <v>1394</v>
      </c>
      <c r="B538" t="s">
        <v>2808</v>
      </c>
      <c r="I538" t="s">
        <v>19775</v>
      </c>
      <c r="J538" s="4">
        <f>VLOOKUP(I538,metadata!A:X,24,FALSE)</f>
        <v>60000000</v>
      </c>
    </row>
    <row r="539" spans="1:10" x14ac:dyDescent="0.25">
      <c r="A539" t="s">
        <v>2808</v>
      </c>
      <c r="B539" t="s">
        <v>1062</v>
      </c>
      <c r="C539" t="s">
        <v>5190</v>
      </c>
      <c r="D539" t="s">
        <v>8335</v>
      </c>
      <c r="I539" t="s">
        <v>19776</v>
      </c>
      <c r="J539" s="4">
        <f>VLOOKUP(I539,metadata!A:X,24,FALSE)</f>
        <v>0</v>
      </c>
    </row>
    <row r="540" spans="1:10" x14ac:dyDescent="0.25">
      <c r="A540" t="s">
        <v>1394</v>
      </c>
      <c r="B540" t="s">
        <v>14342</v>
      </c>
      <c r="I540" t="s">
        <v>19777</v>
      </c>
      <c r="J540" s="4">
        <f>VLOOKUP(I540,metadata!A:X,24,FALSE)</f>
        <v>35000000</v>
      </c>
    </row>
    <row r="541" spans="1:10" x14ac:dyDescent="0.25">
      <c r="A541" t="s">
        <v>1110</v>
      </c>
      <c r="B541" t="s">
        <v>806</v>
      </c>
      <c r="C541" t="s">
        <v>2808</v>
      </c>
      <c r="D541" t="s">
        <v>8335</v>
      </c>
      <c r="I541" t="s">
        <v>19778</v>
      </c>
      <c r="J541" s="4">
        <f>VLOOKUP(I541,metadata!A:X,24,FALSE)</f>
        <v>75000000</v>
      </c>
    </row>
    <row r="542" spans="1:10" x14ac:dyDescent="0.25">
      <c r="A542" t="s">
        <v>10594</v>
      </c>
      <c r="B542" t="s">
        <v>1394</v>
      </c>
      <c r="C542" t="s">
        <v>2808</v>
      </c>
      <c r="D542" t="s">
        <v>18048</v>
      </c>
      <c r="I542" t="s">
        <v>19779</v>
      </c>
      <c r="J542" s="4">
        <f>VLOOKUP(I542,metadata!A:X,24,FALSE)</f>
        <v>75000000</v>
      </c>
    </row>
    <row r="543" spans="1:10" x14ac:dyDescent="0.25">
      <c r="A543" t="s">
        <v>806</v>
      </c>
      <c r="B543" t="s">
        <v>9204</v>
      </c>
      <c r="C543" t="s">
        <v>1394</v>
      </c>
      <c r="D543" t="s">
        <v>14342</v>
      </c>
      <c r="I543" t="s">
        <v>19780</v>
      </c>
      <c r="J543" s="4">
        <f>VLOOKUP(I543,metadata!A:X,24,FALSE)</f>
        <v>75000000</v>
      </c>
    </row>
    <row r="544" spans="1:10" x14ac:dyDescent="0.25">
      <c r="A544" t="s">
        <v>2808</v>
      </c>
      <c r="B544" t="s">
        <v>9603</v>
      </c>
      <c r="C544" t="s">
        <v>13778</v>
      </c>
      <c r="I544" t="s">
        <v>19781</v>
      </c>
      <c r="J544" s="4">
        <f>VLOOKUP(I544,metadata!A:X,24,FALSE)</f>
        <v>70000000</v>
      </c>
    </row>
    <row r="545" spans="1:10" x14ac:dyDescent="0.25">
      <c r="A545" t="s">
        <v>24166</v>
      </c>
      <c r="B545" t="s">
        <v>2808</v>
      </c>
      <c r="C545" t="s">
        <v>24164</v>
      </c>
      <c r="I545" t="s">
        <v>19782</v>
      </c>
      <c r="J545" s="4">
        <f>VLOOKUP(I545,metadata!A:X,24,FALSE)</f>
        <v>0</v>
      </c>
    </row>
    <row r="546" spans="1:10" x14ac:dyDescent="0.25">
      <c r="A546" t="s">
        <v>1394</v>
      </c>
      <c r="B546" t="s">
        <v>24166</v>
      </c>
      <c r="C546" t="s">
        <v>9603</v>
      </c>
      <c r="I546" t="s">
        <v>19783</v>
      </c>
      <c r="J546" s="4">
        <f>VLOOKUP(I546,metadata!A:X,24,FALSE)</f>
        <v>53000000</v>
      </c>
    </row>
    <row r="547" spans="1:10" x14ac:dyDescent="0.25">
      <c r="A547" t="s">
        <v>2808</v>
      </c>
      <c r="B547" t="s">
        <v>18048</v>
      </c>
      <c r="C547" t="s">
        <v>8335</v>
      </c>
      <c r="I547" t="s">
        <v>19784</v>
      </c>
      <c r="J547" s="4">
        <f>VLOOKUP(I547,metadata!A:X,24,FALSE)</f>
        <v>70000000</v>
      </c>
    </row>
    <row r="548" spans="1:10" x14ac:dyDescent="0.25">
      <c r="A548" t="s">
        <v>1110</v>
      </c>
      <c r="B548" t="s">
        <v>2808</v>
      </c>
      <c r="C548" t="s">
        <v>8335</v>
      </c>
      <c r="D548" t="s">
        <v>24167</v>
      </c>
      <c r="I548" t="s">
        <v>19785</v>
      </c>
      <c r="J548" s="4">
        <f>VLOOKUP(I548,metadata!A:X,24,FALSE)</f>
        <v>70000000</v>
      </c>
    </row>
    <row r="549" spans="1:10" x14ac:dyDescent="0.25">
      <c r="A549" t="s">
        <v>1110</v>
      </c>
      <c r="B549" t="s">
        <v>1394</v>
      </c>
      <c r="C549" t="s">
        <v>15632</v>
      </c>
      <c r="D549" t="s">
        <v>8335</v>
      </c>
      <c r="I549" t="s">
        <v>19786</v>
      </c>
      <c r="J549" s="4">
        <f>VLOOKUP(I549,metadata!A:X,24,FALSE)</f>
        <v>75000000</v>
      </c>
    </row>
    <row r="550" spans="1:10" x14ac:dyDescent="0.25">
      <c r="A550" t="s">
        <v>1110</v>
      </c>
      <c r="B550" t="s">
        <v>806</v>
      </c>
      <c r="C550" t="s">
        <v>1394</v>
      </c>
      <c r="I550" t="s">
        <v>19787</v>
      </c>
      <c r="J550" s="4">
        <f>VLOOKUP(I550,metadata!A:X,24,FALSE)</f>
        <v>75000000</v>
      </c>
    </row>
    <row r="551" spans="1:10" x14ac:dyDescent="0.25">
      <c r="A551" t="s">
        <v>1394</v>
      </c>
      <c r="B551" t="s">
        <v>2808</v>
      </c>
      <c r="C551" t="s">
        <v>15632</v>
      </c>
      <c r="I551" t="s">
        <v>19788</v>
      </c>
      <c r="J551" s="4">
        <f>VLOOKUP(I551,metadata!A:X,24,FALSE)</f>
        <v>80000000</v>
      </c>
    </row>
    <row r="552" spans="1:10" x14ac:dyDescent="0.25">
      <c r="A552" t="s">
        <v>9204</v>
      </c>
      <c r="B552" t="s">
        <v>1394</v>
      </c>
      <c r="C552" t="s">
        <v>14342</v>
      </c>
      <c r="D552" t="s">
        <v>1062</v>
      </c>
      <c r="E552" t="s">
        <v>24164</v>
      </c>
      <c r="I552" t="s">
        <v>19789</v>
      </c>
      <c r="J552" s="4">
        <f>VLOOKUP(I552,metadata!A:X,24,FALSE)</f>
        <v>75000000</v>
      </c>
    </row>
    <row r="553" spans="1:10" x14ac:dyDescent="0.25">
      <c r="A553" t="s">
        <v>1394</v>
      </c>
      <c r="B553" t="s">
        <v>24166</v>
      </c>
      <c r="C553" t="s">
        <v>2808</v>
      </c>
      <c r="D553" t="s">
        <v>15632</v>
      </c>
      <c r="I553" t="s">
        <v>19790</v>
      </c>
      <c r="J553" s="4">
        <f>VLOOKUP(I553,metadata!A:X,24,FALSE)</f>
        <v>80000000</v>
      </c>
    </row>
    <row r="554" spans="1:10" x14ac:dyDescent="0.25">
      <c r="A554" t="s">
        <v>1110</v>
      </c>
      <c r="B554" t="s">
        <v>806</v>
      </c>
      <c r="C554" t="s">
        <v>15632</v>
      </c>
      <c r="D554" t="s">
        <v>8335</v>
      </c>
      <c r="I554" t="s">
        <v>19791</v>
      </c>
      <c r="J554" s="4">
        <f>VLOOKUP(I554,metadata!A:X,24,FALSE)</f>
        <v>55000000</v>
      </c>
    </row>
    <row r="555" spans="1:10" x14ac:dyDescent="0.25">
      <c r="A555" t="s">
        <v>2808</v>
      </c>
      <c r="B555" t="s">
        <v>18048</v>
      </c>
      <c r="C555" t="s">
        <v>15632</v>
      </c>
      <c r="I555" t="s">
        <v>19792</v>
      </c>
      <c r="J555" s="4">
        <f>VLOOKUP(I555,metadata!A:X,24,FALSE)</f>
        <v>75000000</v>
      </c>
    </row>
    <row r="556" spans="1:10" x14ac:dyDescent="0.25">
      <c r="A556" t="s">
        <v>1110</v>
      </c>
      <c r="B556" t="s">
        <v>2808</v>
      </c>
      <c r="C556" t="s">
        <v>1062</v>
      </c>
      <c r="D556" t="s">
        <v>15632</v>
      </c>
      <c r="I556" t="s">
        <v>19793</v>
      </c>
      <c r="J556" s="4">
        <f>VLOOKUP(I556,metadata!A:X,24,FALSE)</f>
        <v>75000000</v>
      </c>
    </row>
    <row r="557" spans="1:10" x14ac:dyDescent="0.25">
      <c r="A557" t="s">
        <v>1110</v>
      </c>
      <c r="B557" t="s">
        <v>24166</v>
      </c>
      <c r="C557" t="s">
        <v>2808</v>
      </c>
      <c r="D557" t="s">
        <v>24164</v>
      </c>
      <c r="E557" t="s">
        <v>8335</v>
      </c>
      <c r="I557" t="s">
        <v>19794</v>
      </c>
      <c r="J557" s="4">
        <f>VLOOKUP(I557,metadata!A:X,24,FALSE)</f>
        <v>52000000</v>
      </c>
    </row>
    <row r="558" spans="1:10" x14ac:dyDescent="0.25">
      <c r="A558" t="s">
        <v>1110</v>
      </c>
      <c r="B558" t="s">
        <v>806</v>
      </c>
      <c r="C558" t="s">
        <v>9204</v>
      </c>
      <c r="D558" t="s">
        <v>14342</v>
      </c>
      <c r="E558" t="s">
        <v>9835</v>
      </c>
      <c r="I558" t="s">
        <v>19795</v>
      </c>
      <c r="J558" s="4">
        <f>VLOOKUP(I558,metadata!A:X,24,FALSE)</f>
        <v>75000000</v>
      </c>
    </row>
    <row r="559" spans="1:10" x14ac:dyDescent="0.25">
      <c r="A559" t="s">
        <v>1110</v>
      </c>
      <c r="B559" t="s">
        <v>1394</v>
      </c>
      <c r="C559" t="s">
        <v>24166</v>
      </c>
      <c r="D559" t="s">
        <v>8335</v>
      </c>
      <c r="I559" t="s">
        <v>19796</v>
      </c>
      <c r="J559" s="4">
        <f>VLOOKUP(I559,metadata!A:X,24,FALSE)</f>
        <v>75000000</v>
      </c>
    </row>
    <row r="560" spans="1:10" x14ac:dyDescent="0.25">
      <c r="A560" t="s">
        <v>1110</v>
      </c>
      <c r="B560" t="s">
        <v>2808</v>
      </c>
      <c r="C560" t="s">
        <v>9835</v>
      </c>
      <c r="I560" t="s">
        <v>19797</v>
      </c>
      <c r="J560" s="4">
        <f>VLOOKUP(I560,metadata!A:X,24,FALSE)</f>
        <v>75000000</v>
      </c>
    </row>
    <row r="561" spans="1:10" x14ac:dyDescent="0.25">
      <c r="A561" t="s">
        <v>2808</v>
      </c>
      <c r="B561" t="s">
        <v>5190</v>
      </c>
      <c r="C561" t="s">
        <v>9835</v>
      </c>
      <c r="D561" t="s">
        <v>8335</v>
      </c>
      <c r="I561" t="s">
        <v>19798</v>
      </c>
      <c r="J561" s="4">
        <f>VLOOKUP(I561,metadata!A:X,24,FALSE)</f>
        <v>0</v>
      </c>
    </row>
    <row r="562" spans="1:10" x14ac:dyDescent="0.25">
      <c r="A562" t="s">
        <v>9204</v>
      </c>
      <c r="B562" t="s">
        <v>1394</v>
      </c>
      <c r="C562" t="s">
        <v>1062</v>
      </c>
      <c r="I562" t="s">
        <v>19799</v>
      </c>
      <c r="J562" s="4">
        <f>VLOOKUP(I562,metadata!A:X,24,FALSE)</f>
        <v>75000000</v>
      </c>
    </row>
    <row r="563" spans="1:10" x14ac:dyDescent="0.25">
      <c r="A563" t="s">
        <v>1110</v>
      </c>
      <c r="B563" t="s">
        <v>806</v>
      </c>
      <c r="C563" t="s">
        <v>2808</v>
      </c>
      <c r="D563" t="s">
        <v>8335</v>
      </c>
      <c r="I563" t="s">
        <v>19800</v>
      </c>
      <c r="J563" s="4">
        <f>VLOOKUP(I563,metadata!A:X,24,FALSE)</f>
        <v>45000000</v>
      </c>
    </row>
    <row r="564" spans="1:10" x14ac:dyDescent="0.25">
      <c r="A564" t="s">
        <v>2808</v>
      </c>
      <c r="B564" t="s">
        <v>24164</v>
      </c>
      <c r="C564" t="s">
        <v>9835</v>
      </c>
      <c r="D564" t="s">
        <v>8335</v>
      </c>
      <c r="I564" t="s">
        <v>19801</v>
      </c>
      <c r="J564" s="4">
        <f>VLOOKUP(I564,metadata!A:X,24,FALSE)</f>
        <v>75000000</v>
      </c>
    </row>
    <row r="565" spans="1:10" x14ac:dyDescent="0.25">
      <c r="A565" t="s">
        <v>1110</v>
      </c>
      <c r="B565" t="s">
        <v>9204</v>
      </c>
      <c r="C565" t="s">
        <v>1394</v>
      </c>
      <c r="D565" t="s">
        <v>14342</v>
      </c>
      <c r="E565" t="s">
        <v>9835</v>
      </c>
      <c r="I565" t="s">
        <v>19802</v>
      </c>
      <c r="J565" s="4">
        <f>VLOOKUP(I565,metadata!A:X,24,FALSE)</f>
        <v>74000000</v>
      </c>
    </row>
    <row r="566" spans="1:10" x14ac:dyDescent="0.25">
      <c r="A566" t="s">
        <v>1110</v>
      </c>
      <c r="B566" t="s">
        <v>1062</v>
      </c>
      <c r="I566" t="s">
        <v>19803</v>
      </c>
      <c r="J566" s="4">
        <f>VLOOKUP(I566,metadata!A:X,24,FALSE)</f>
        <v>82000000</v>
      </c>
    </row>
    <row r="567" spans="1:10" x14ac:dyDescent="0.25">
      <c r="A567" t="s">
        <v>24166</v>
      </c>
      <c r="B567" t="s">
        <v>24164</v>
      </c>
      <c r="C567" t="s">
        <v>8335</v>
      </c>
      <c r="I567" t="s">
        <v>19804</v>
      </c>
      <c r="J567" s="4">
        <f>VLOOKUP(I567,metadata!A:X,24,FALSE)</f>
        <v>69000000</v>
      </c>
    </row>
    <row r="568" spans="1:10" x14ac:dyDescent="0.25">
      <c r="A568" t="s">
        <v>2808</v>
      </c>
      <c r="B568" t="s">
        <v>24164</v>
      </c>
      <c r="C568" t="s">
        <v>9835</v>
      </c>
      <c r="D568" t="s">
        <v>8335</v>
      </c>
      <c r="I568" t="s">
        <v>19805</v>
      </c>
      <c r="J568" s="4">
        <f>VLOOKUP(I568,metadata!A:X,24,FALSE)</f>
        <v>75000000</v>
      </c>
    </row>
    <row r="569" spans="1:10" x14ac:dyDescent="0.25">
      <c r="A569" t="s">
        <v>1110</v>
      </c>
      <c r="B569" t="s">
        <v>9204</v>
      </c>
      <c r="C569" t="s">
        <v>1394</v>
      </c>
      <c r="D569" t="s">
        <v>14342</v>
      </c>
      <c r="I569" t="s">
        <v>19806</v>
      </c>
      <c r="J569" s="4">
        <f>VLOOKUP(I569,metadata!A:X,24,FALSE)</f>
        <v>73000000</v>
      </c>
    </row>
    <row r="570" spans="1:10" x14ac:dyDescent="0.25">
      <c r="A570" t="s">
        <v>1110</v>
      </c>
      <c r="B570" t="s">
        <v>806</v>
      </c>
      <c r="C570" t="s">
        <v>1394</v>
      </c>
      <c r="D570" t="s">
        <v>15632</v>
      </c>
      <c r="E570" t="s">
        <v>8335</v>
      </c>
      <c r="I570" t="s">
        <v>19807</v>
      </c>
      <c r="J570" s="4">
        <f>VLOOKUP(I570,metadata!A:X,24,FALSE)</f>
        <v>70000000</v>
      </c>
    </row>
    <row r="571" spans="1:10" x14ac:dyDescent="0.25">
      <c r="A571" t="s">
        <v>1394</v>
      </c>
      <c r="B571" t="s">
        <v>2808</v>
      </c>
      <c r="I571" t="s">
        <v>19808</v>
      </c>
      <c r="J571" s="4">
        <f>VLOOKUP(I571,metadata!A:X,24,FALSE)</f>
        <v>75000000</v>
      </c>
    </row>
    <row r="572" spans="1:10" x14ac:dyDescent="0.25">
      <c r="A572" t="s">
        <v>1110</v>
      </c>
      <c r="B572" t="s">
        <v>2808</v>
      </c>
      <c r="C572" t="s">
        <v>8335</v>
      </c>
      <c r="I572" t="s">
        <v>19809</v>
      </c>
      <c r="J572" s="4">
        <f>VLOOKUP(I572,metadata!A:X,24,FALSE)</f>
        <v>70000000</v>
      </c>
    </row>
    <row r="573" spans="1:10" x14ac:dyDescent="0.25">
      <c r="A573" t="s">
        <v>1110</v>
      </c>
      <c r="B573" t="s">
        <v>1394</v>
      </c>
      <c r="C573" t="s">
        <v>24165</v>
      </c>
      <c r="I573" t="s">
        <v>19810</v>
      </c>
      <c r="J573" s="4">
        <f>VLOOKUP(I573,metadata!A:X,24,FALSE)</f>
        <v>73000000</v>
      </c>
    </row>
    <row r="574" spans="1:10" x14ac:dyDescent="0.25">
      <c r="A574" t="s">
        <v>1394</v>
      </c>
      <c r="B574" t="s">
        <v>14342</v>
      </c>
      <c r="C574" t="s">
        <v>1062</v>
      </c>
      <c r="I574" t="s">
        <v>19811</v>
      </c>
      <c r="J574" s="4">
        <f>VLOOKUP(I574,metadata!A:X,24,FALSE)</f>
        <v>72000000</v>
      </c>
    </row>
    <row r="575" spans="1:10" x14ac:dyDescent="0.25">
      <c r="A575" t="s">
        <v>10594</v>
      </c>
      <c r="B575" t="s">
        <v>2808</v>
      </c>
      <c r="C575" t="s">
        <v>18048</v>
      </c>
      <c r="D575" t="s">
        <v>24167</v>
      </c>
      <c r="I575" t="s">
        <v>19812</v>
      </c>
      <c r="J575" s="4">
        <f>VLOOKUP(I575,metadata!A:X,24,FALSE)</f>
        <v>72000000</v>
      </c>
    </row>
    <row r="576" spans="1:10" x14ac:dyDescent="0.25">
      <c r="A576" t="s">
        <v>1110</v>
      </c>
      <c r="B576" t="s">
        <v>2808</v>
      </c>
      <c r="C576" t="s">
        <v>24167</v>
      </c>
      <c r="I576" t="s">
        <v>19813</v>
      </c>
      <c r="J576" s="4">
        <f>VLOOKUP(I576,metadata!A:X,24,FALSE)</f>
        <v>70000000</v>
      </c>
    </row>
    <row r="577" spans="1:10" x14ac:dyDescent="0.25">
      <c r="A577" t="s">
        <v>806</v>
      </c>
      <c r="B577" t="s">
        <v>9204</v>
      </c>
      <c r="C577" t="s">
        <v>1394</v>
      </c>
      <c r="I577" t="s">
        <v>19814</v>
      </c>
      <c r="J577" s="4">
        <f>VLOOKUP(I577,metadata!A:X,24,FALSE)</f>
        <v>75000000</v>
      </c>
    </row>
    <row r="578" spans="1:10" x14ac:dyDescent="0.25">
      <c r="A578" t="s">
        <v>2808</v>
      </c>
      <c r="B578" t="s">
        <v>15632</v>
      </c>
      <c r="I578" t="s">
        <v>19815</v>
      </c>
      <c r="J578" s="4">
        <f>VLOOKUP(I578,metadata!A:X,24,FALSE)</f>
        <v>72000000</v>
      </c>
    </row>
    <row r="579" spans="1:10" x14ac:dyDescent="0.25">
      <c r="A579" t="s">
        <v>1110</v>
      </c>
      <c r="B579" t="s">
        <v>2808</v>
      </c>
      <c r="C579" t="s">
        <v>24165</v>
      </c>
      <c r="I579" t="s">
        <v>19816</v>
      </c>
      <c r="J579" s="4">
        <f>VLOOKUP(I579,metadata!A:X,24,FALSE)</f>
        <v>72000000</v>
      </c>
    </row>
    <row r="580" spans="1:10" x14ac:dyDescent="0.25">
      <c r="A580" t="s">
        <v>806</v>
      </c>
      <c r="B580" t="s">
        <v>2808</v>
      </c>
      <c r="C580" t="s">
        <v>14342</v>
      </c>
      <c r="I580" t="s">
        <v>19817</v>
      </c>
      <c r="J580" s="4">
        <f>VLOOKUP(I580,metadata!A:X,24,FALSE)</f>
        <v>59660000</v>
      </c>
    </row>
    <row r="581" spans="1:10" x14ac:dyDescent="0.25">
      <c r="A581" t="s">
        <v>2808</v>
      </c>
      <c r="B581" t="s">
        <v>24164</v>
      </c>
      <c r="C581" t="s">
        <v>15632</v>
      </c>
      <c r="D581" t="s">
        <v>8335</v>
      </c>
      <c r="I581" t="s">
        <v>19818</v>
      </c>
      <c r="J581" s="4">
        <f>VLOOKUP(I581,metadata!A:X,24,FALSE)</f>
        <v>60000000</v>
      </c>
    </row>
    <row r="582" spans="1:10" x14ac:dyDescent="0.25">
      <c r="A582" t="s">
        <v>1394</v>
      </c>
      <c r="B582" t="s">
        <v>14342</v>
      </c>
      <c r="C582" t="s">
        <v>1062</v>
      </c>
      <c r="I582" t="s">
        <v>19819</v>
      </c>
      <c r="J582" s="4">
        <f>VLOOKUP(I582,metadata!A:X,24,FALSE)</f>
        <v>71500000</v>
      </c>
    </row>
    <row r="583" spans="1:10" x14ac:dyDescent="0.25">
      <c r="A583" t="s">
        <v>2808</v>
      </c>
      <c r="B583" t="s">
        <v>9835</v>
      </c>
      <c r="C583" t="s">
        <v>8335</v>
      </c>
      <c r="I583" t="s">
        <v>19820</v>
      </c>
      <c r="J583" s="4">
        <f>VLOOKUP(I583,metadata!A:X,24,FALSE)</f>
        <v>72000000</v>
      </c>
    </row>
    <row r="584" spans="1:10" x14ac:dyDescent="0.25">
      <c r="A584" t="s">
        <v>806</v>
      </c>
      <c r="B584" t="s">
        <v>9204</v>
      </c>
      <c r="C584" t="s">
        <v>1394</v>
      </c>
      <c r="D584" t="s">
        <v>14342</v>
      </c>
      <c r="E584" t="s">
        <v>1062</v>
      </c>
      <c r="F584" t="s">
        <v>15632</v>
      </c>
      <c r="I584" t="s">
        <v>19821</v>
      </c>
      <c r="J584" s="4">
        <f>VLOOKUP(I584,metadata!A:X,24,FALSE)</f>
        <v>150000000</v>
      </c>
    </row>
    <row r="585" spans="1:10" x14ac:dyDescent="0.25">
      <c r="A585" t="s">
        <v>806</v>
      </c>
      <c r="B585" t="s">
        <v>9204</v>
      </c>
      <c r="C585" t="s">
        <v>1394</v>
      </c>
      <c r="D585" t="s">
        <v>14342</v>
      </c>
      <c r="E585" t="s">
        <v>24165</v>
      </c>
      <c r="I585" t="s">
        <v>19822</v>
      </c>
      <c r="J585" s="4">
        <f>VLOOKUP(I585,metadata!A:X,24,FALSE)</f>
        <v>120000000</v>
      </c>
    </row>
    <row r="586" spans="1:10" x14ac:dyDescent="0.25">
      <c r="A586" t="s">
        <v>1394</v>
      </c>
      <c r="B586" t="s">
        <v>15632</v>
      </c>
      <c r="I586" t="s">
        <v>19823</v>
      </c>
      <c r="J586" s="4">
        <f>VLOOKUP(I586,metadata!A:X,24,FALSE)</f>
        <v>70000000</v>
      </c>
    </row>
    <row r="587" spans="1:10" x14ac:dyDescent="0.25">
      <c r="A587" t="s">
        <v>1110</v>
      </c>
      <c r="B587" t="s">
        <v>806</v>
      </c>
      <c r="C587" t="s">
        <v>8335</v>
      </c>
      <c r="I587" t="s">
        <v>19824</v>
      </c>
      <c r="J587" s="4">
        <f>VLOOKUP(I587,metadata!A:X,24,FALSE)</f>
        <v>70000000</v>
      </c>
    </row>
    <row r="588" spans="1:10" x14ac:dyDescent="0.25">
      <c r="A588" t="s">
        <v>806</v>
      </c>
      <c r="B588" t="s">
        <v>9204</v>
      </c>
      <c r="C588" t="s">
        <v>1394</v>
      </c>
      <c r="D588" t="s">
        <v>14342</v>
      </c>
      <c r="E588" t="s">
        <v>1062</v>
      </c>
      <c r="I588" t="s">
        <v>19825</v>
      </c>
      <c r="J588" s="4">
        <f>VLOOKUP(I588,metadata!A:X,24,FALSE)</f>
        <v>74000000</v>
      </c>
    </row>
    <row r="589" spans="1:10" x14ac:dyDescent="0.25">
      <c r="A589" t="s">
        <v>24166</v>
      </c>
      <c r="B589" t="s">
        <v>8335</v>
      </c>
      <c r="I589" t="s">
        <v>19826</v>
      </c>
      <c r="J589" s="4">
        <f>VLOOKUP(I589,metadata!A:X,24,FALSE)</f>
        <v>80000000</v>
      </c>
    </row>
    <row r="590" spans="1:10" x14ac:dyDescent="0.25">
      <c r="A590" t="s">
        <v>806</v>
      </c>
      <c r="B590" t="s">
        <v>2808</v>
      </c>
      <c r="C590" t="s">
        <v>24167</v>
      </c>
      <c r="I590" t="s">
        <v>19827</v>
      </c>
      <c r="J590" s="4">
        <f>VLOOKUP(I590,metadata!A:X,24,FALSE)</f>
        <v>75000000</v>
      </c>
    </row>
    <row r="591" spans="1:10" x14ac:dyDescent="0.25">
      <c r="A591" t="s">
        <v>806</v>
      </c>
      <c r="B591" t="s">
        <v>1394</v>
      </c>
      <c r="C591" t="s">
        <v>14342</v>
      </c>
      <c r="D591" t="s">
        <v>1062</v>
      </c>
      <c r="I591" t="s">
        <v>19828</v>
      </c>
      <c r="J591" s="4">
        <f>VLOOKUP(I591,metadata!A:X,24,FALSE)</f>
        <v>70000000</v>
      </c>
    </row>
    <row r="592" spans="1:10" x14ac:dyDescent="0.25">
      <c r="A592" t="s">
        <v>1110</v>
      </c>
      <c r="B592" t="s">
        <v>806</v>
      </c>
      <c r="I592" t="s">
        <v>19555</v>
      </c>
      <c r="J592" s="4">
        <f>VLOOKUP(I592,metadata!A:X,24,FALSE)</f>
        <v>100000000</v>
      </c>
    </row>
    <row r="593" spans="1:10" x14ac:dyDescent="0.25">
      <c r="A593" t="s">
        <v>1110</v>
      </c>
      <c r="B593" t="s">
        <v>8335</v>
      </c>
      <c r="I593" t="s">
        <v>19829</v>
      </c>
      <c r="J593" s="4">
        <f>VLOOKUP(I593,metadata!A:X,24,FALSE)</f>
        <v>70000000</v>
      </c>
    </row>
    <row r="594" spans="1:10" x14ac:dyDescent="0.25">
      <c r="A594" t="s">
        <v>1110</v>
      </c>
      <c r="B594" t="s">
        <v>806</v>
      </c>
      <c r="C594" t="s">
        <v>24166</v>
      </c>
      <c r="D594" t="s">
        <v>8335</v>
      </c>
      <c r="I594" t="s">
        <v>19830</v>
      </c>
      <c r="J594" s="4">
        <f>VLOOKUP(I594,metadata!A:X,24,FALSE)</f>
        <v>80000000</v>
      </c>
    </row>
    <row r="595" spans="1:10" x14ac:dyDescent="0.25">
      <c r="A595" t="s">
        <v>806</v>
      </c>
      <c r="B595" t="s">
        <v>2808</v>
      </c>
      <c r="C595" t="s">
        <v>1062</v>
      </c>
      <c r="D595" t="s">
        <v>24164</v>
      </c>
      <c r="E595" t="s">
        <v>8335</v>
      </c>
      <c r="I595" t="s">
        <v>19831</v>
      </c>
      <c r="J595" s="4">
        <f>VLOOKUP(I595,metadata!A:X,24,FALSE)</f>
        <v>0</v>
      </c>
    </row>
    <row r="596" spans="1:10" x14ac:dyDescent="0.25">
      <c r="A596" t="s">
        <v>1062</v>
      </c>
      <c r="B596" t="s">
        <v>24164</v>
      </c>
      <c r="C596" t="s">
        <v>15632</v>
      </c>
      <c r="D596" t="s">
        <v>9835</v>
      </c>
      <c r="E596" t="s">
        <v>8335</v>
      </c>
      <c r="I596" t="s">
        <v>19832</v>
      </c>
      <c r="J596" s="4">
        <f>VLOOKUP(I596,metadata!A:X,24,FALSE)</f>
        <v>68000000</v>
      </c>
    </row>
    <row r="597" spans="1:10" x14ac:dyDescent="0.25">
      <c r="A597" t="s">
        <v>2808</v>
      </c>
      <c r="B597" t="s">
        <v>1062</v>
      </c>
      <c r="C597" t="s">
        <v>24164</v>
      </c>
      <c r="D597" t="s">
        <v>8335</v>
      </c>
      <c r="I597" t="s">
        <v>19833</v>
      </c>
      <c r="J597" s="4">
        <f>VLOOKUP(I597,metadata!A:X,24,FALSE)</f>
        <v>70000000</v>
      </c>
    </row>
    <row r="598" spans="1:10" x14ac:dyDescent="0.25">
      <c r="A598" t="s">
        <v>1110</v>
      </c>
      <c r="B598" t="s">
        <v>5190</v>
      </c>
      <c r="C598" t="s">
        <v>9835</v>
      </c>
      <c r="D598" t="s">
        <v>8335</v>
      </c>
      <c r="I598" t="s">
        <v>19834</v>
      </c>
      <c r="J598" s="4">
        <f>VLOOKUP(I598,metadata!A:X,24,FALSE)</f>
        <v>60000000</v>
      </c>
    </row>
    <row r="599" spans="1:10" x14ac:dyDescent="0.25">
      <c r="A599" t="s">
        <v>9204</v>
      </c>
      <c r="B599" t="s">
        <v>1394</v>
      </c>
      <c r="C599" t="s">
        <v>14342</v>
      </c>
      <c r="D599" t="s">
        <v>1062</v>
      </c>
      <c r="E599" t="s">
        <v>9603</v>
      </c>
      <c r="I599" t="s">
        <v>19835</v>
      </c>
      <c r="J599" s="4">
        <f>VLOOKUP(I599,metadata!A:X,24,FALSE)</f>
        <v>75000000</v>
      </c>
    </row>
    <row r="600" spans="1:10" x14ac:dyDescent="0.25">
      <c r="A600" t="s">
        <v>1110</v>
      </c>
      <c r="B600" t="s">
        <v>2808</v>
      </c>
      <c r="C600" t="s">
        <v>18048</v>
      </c>
      <c r="D600" t="s">
        <v>24167</v>
      </c>
      <c r="I600" t="s">
        <v>19836</v>
      </c>
      <c r="J600" s="4">
        <f>VLOOKUP(I600,metadata!A:X,24,FALSE)</f>
        <v>75000000</v>
      </c>
    </row>
    <row r="601" spans="1:10" x14ac:dyDescent="0.25">
      <c r="A601" t="s">
        <v>1110</v>
      </c>
      <c r="B601" t="s">
        <v>8335</v>
      </c>
      <c r="I601" t="s">
        <v>19837</v>
      </c>
      <c r="J601" s="4">
        <f>VLOOKUP(I601,metadata!A:X,24,FALSE)</f>
        <v>70000000</v>
      </c>
    </row>
    <row r="602" spans="1:10" x14ac:dyDescent="0.25">
      <c r="A602" t="s">
        <v>1110</v>
      </c>
      <c r="B602" t="s">
        <v>806</v>
      </c>
      <c r="C602" t="s">
        <v>9835</v>
      </c>
      <c r="D602" t="s">
        <v>8335</v>
      </c>
      <c r="I602" t="s">
        <v>19838</v>
      </c>
      <c r="J602" s="4">
        <f>VLOOKUP(I602,metadata!A:X,24,FALSE)</f>
        <v>58000000</v>
      </c>
    </row>
    <row r="603" spans="1:10" x14ac:dyDescent="0.25">
      <c r="A603" t="s">
        <v>1110</v>
      </c>
      <c r="B603" t="s">
        <v>9835</v>
      </c>
      <c r="I603" t="s">
        <v>19839</v>
      </c>
      <c r="J603" s="4">
        <f>VLOOKUP(I603,metadata!A:X,24,FALSE)</f>
        <v>70000000</v>
      </c>
    </row>
    <row r="604" spans="1:10" x14ac:dyDescent="0.25">
      <c r="A604" t="s">
        <v>806</v>
      </c>
      <c r="B604" t="s">
        <v>2808</v>
      </c>
      <c r="C604" t="s">
        <v>1062</v>
      </c>
      <c r="I604" t="s">
        <v>19840</v>
      </c>
      <c r="J604" s="4">
        <f>VLOOKUP(I604,metadata!A:X,24,FALSE)</f>
        <v>70000000</v>
      </c>
    </row>
    <row r="605" spans="1:10" x14ac:dyDescent="0.25">
      <c r="A605" t="s">
        <v>2808</v>
      </c>
      <c r="B605" t="s">
        <v>5190</v>
      </c>
      <c r="C605" t="s">
        <v>15632</v>
      </c>
      <c r="D605" t="s">
        <v>8335</v>
      </c>
      <c r="I605" t="s">
        <v>19841</v>
      </c>
      <c r="J605" s="4">
        <f>VLOOKUP(I605,metadata!A:X,24,FALSE)</f>
        <v>70000000</v>
      </c>
    </row>
    <row r="606" spans="1:10" x14ac:dyDescent="0.25">
      <c r="A606" t="s">
        <v>2808</v>
      </c>
      <c r="B606" t="s">
        <v>24167</v>
      </c>
      <c r="I606" t="s">
        <v>19842</v>
      </c>
      <c r="J606" s="4">
        <f>VLOOKUP(I606,metadata!A:X,24,FALSE)</f>
        <v>66000000</v>
      </c>
    </row>
    <row r="607" spans="1:10" x14ac:dyDescent="0.25">
      <c r="A607" t="s">
        <v>2808</v>
      </c>
      <c r="B607" t="s">
        <v>24167</v>
      </c>
      <c r="I607" t="s">
        <v>19843</v>
      </c>
      <c r="J607" s="4">
        <f>VLOOKUP(I607,metadata!A:X,24,FALSE)</f>
        <v>70000000</v>
      </c>
    </row>
    <row r="608" spans="1:10" x14ac:dyDescent="0.25">
      <c r="A608" t="s">
        <v>806</v>
      </c>
      <c r="B608" t="s">
        <v>2808</v>
      </c>
      <c r="C608" t="s">
        <v>9835</v>
      </c>
      <c r="D608" t="s">
        <v>8335</v>
      </c>
      <c r="I608" t="s">
        <v>19844</v>
      </c>
      <c r="J608" s="4">
        <f>VLOOKUP(I608,metadata!A:X,24,FALSE)</f>
        <v>69500000</v>
      </c>
    </row>
    <row r="609" spans="1:10" x14ac:dyDescent="0.25">
      <c r="A609" t="s">
        <v>2808</v>
      </c>
      <c r="I609" t="s">
        <v>19845</v>
      </c>
      <c r="J609" s="4">
        <f>VLOOKUP(I609,metadata!A:X,24,FALSE)</f>
        <v>70000000</v>
      </c>
    </row>
    <row r="610" spans="1:10" x14ac:dyDescent="0.25">
      <c r="A610" t="s">
        <v>1110</v>
      </c>
      <c r="B610" t="s">
        <v>2808</v>
      </c>
      <c r="C610" t="s">
        <v>1062</v>
      </c>
      <c r="D610" t="s">
        <v>5190</v>
      </c>
      <c r="E610" t="s">
        <v>24167</v>
      </c>
      <c r="I610" t="s">
        <v>19846</v>
      </c>
      <c r="J610" s="4">
        <f>VLOOKUP(I610,metadata!A:X,24,FALSE)</f>
        <v>70000000</v>
      </c>
    </row>
    <row r="611" spans="1:10" x14ac:dyDescent="0.25">
      <c r="A611" t="s">
        <v>1110</v>
      </c>
      <c r="B611" t="s">
        <v>8335</v>
      </c>
      <c r="I611" t="s">
        <v>19847</v>
      </c>
      <c r="J611" s="4">
        <f>VLOOKUP(I611,metadata!A:X,24,FALSE)</f>
        <v>70000000</v>
      </c>
    </row>
    <row r="612" spans="1:10" x14ac:dyDescent="0.25">
      <c r="A612" t="s">
        <v>806</v>
      </c>
      <c r="B612" t="s">
        <v>14342</v>
      </c>
      <c r="C612" t="s">
        <v>1062</v>
      </c>
      <c r="D612" t="s">
        <v>15632</v>
      </c>
      <c r="I612" t="s">
        <v>19848</v>
      </c>
      <c r="J612" s="4">
        <f>VLOOKUP(I612,metadata!A:X,24,FALSE)</f>
        <v>70000000</v>
      </c>
    </row>
    <row r="613" spans="1:10" x14ac:dyDescent="0.25">
      <c r="A613" t="s">
        <v>806</v>
      </c>
      <c r="B613" t="s">
        <v>10594</v>
      </c>
      <c r="C613" t="s">
        <v>2808</v>
      </c>
      <c r="D613" t="s">
        <v>18048</v>
      </c>
      <c r="E613" t="s">
        <v>24167</v>
      </c>
      <c r="I613" t="s">
        <v>19849</v>
      </c>
      <c r="J613" s="4">
        <f>VLOOKUP(I613,metadata!A:X,24,FALSE)</f>
        <v>70000000</v>
      </c>
    </row>
    <row r="614" spans="1:10" x14ac:dyDescent="0.25">
      <c r="A614" t="s">
        <v>1394</v>
      </c>
      <c r="B614" t="s">
        <v>2808</v>
      </c>
      <c r="I614" t="s">
        <v>19850</v>
      </c>
      <c r="J614" s="4">
        <f>VLOOKUP(I614,metadata!A:X,24,FALSE)</f>
        <v>70000000</v>
      </c>
    </row>
    <row r="615" spans="1:10" x14ac:dyDescent="0.25">
      <c r="A615" t="s">
        <v>1110</v>
      </c>
      <c r="B615" t="s">
        <v>806</v>
      </c>
      <c r="C615" t="s">
        <v>1394</v>
      </c>
      <c r="D615" t="s">
        <v>8335</v>
      </c>
      <c r="I615" t="s">
        <v>19851</v>
      </c>
      <c r="J615" s="4">
        <f>VLOOKUP(I615,metadata!A:X,24,FALSE)</f>
        <v>70000000</v>
      </c>
    </row>
    <row r="616" spans="1:10" x14ac:dyDescent="0.25">
      <c r="A616" t="s">
        <v>1110</v>
      </c>
      <c r="B616" t="s">
        <v>806</v>
      </c>
      <c r="C616" t="s">
        <v>5190</v>
      </c>
      <c r="D616" t="s">
        <v>9835</v>
      </c>
      <c r="I616" t="s">
        <v>19852</v>
      </c>
      <c r="J616" s="4">
        <f>VLOOKUP(I616,metadata!A:X,24,FALSE)</f>
        <v>60000000</v>
      </c>
    </row>
    <row r="617" spans="1:10" x14ac:dyDescent="0.25">
      <c r="A617" t="s">
        <v>1110</v>
      </c>
      <c r="B617" t="s">
        <v>806</v>
      </c>
      <c r="C617" t="s">
        <v>1394</v>
      </c>
      <c r="D617" t="s">
        <v>8335</v>
      </c>
      <c r="I617" t="s">
        <v>19853</v>
      </c>
      <c r="J617" s="4">
        <f>VLOOKUP(I617,metadata!A:X,24,FALSE)</f>
        <v>70000000</v>
      </c>
    </row>
    <row r="618" spans="1:10" x14ac:dyDescent="0.25">
      <c r="A618" t="s">
        <v>1110</v>
      </c>
      <c r="B618" t="s">
        <v>1062</v>
      </c>
      <c r="C618" t="s">
        <v>5190</v>
      </c>
      <c r="I618" t="s">
        <v>19854</v>
      </c>
      <c r="J618" s="4">
        <f>VLOOKUP(I618,metadata!A:X,24,FALSE)</f>
        <v>70000000</v>
      </c>
    </row>
    <row r="619" spans="1:10" x14ac:dyDescent="0.25">
      <c r="A619" t="s">
        <v>1394</v>
      </c>
      <c r="B619" t="s">
        <v>2808</v>
      </c>
      <c r="C619" t="s">
        <v>13778</v>
      </c>
      <c r="D619" t="s">
        <v>15632</v>
      </c>
      <c r="I619" t="s">
        <v>19855</v>
      </c>
      <c r="J619" s="4">
        <f>VLOOKUP(I619,metadata!A:X,24,FALSE)</f>
        <v>75000000</v>
      </c>
    </row>
    <row r="620" spans="1:10" x14ac:dyDescent="0.25">
      <c r="A620" t="s">
        <v>2808</v>
      </c>
      <c r="B620" t="s">
        <v>24167</v>
      </c>
      <c r="I620" t="s">
        <v>19856</v>
      </c>
      <c r="J620" s="4">
        <f>VLOOKUP(I620,metadata!A:X,24,FALSE)</f>
        <v>60000000</v>
      </c>
    </row>
    <row r="621" spans="1:10" x14ac:dyDescent="0.25">
      <c r="A621" t="s">
        <v>1110</v>
      </c>
      <c r="B621" t="s">
        <v>24166</v>
      </c>
      <c r="C621" t="s">
        <v>8335</v>
      </c>
      <c r="I621" t="s">
        <v>19857</v>
      </c>
      <c r="J621" s="4">
        <f>VLOOKUP(I621,metadata!A:X,24,FALSE)</f>
        <v>35000000</v>
      </c>
    </row>
    <row r="622" spans="1:10" x14ac:dyDescent="0.25">
      <c r="A622" t="s">
        <v>1110</v>
      </c>
      <c r="B622" t="s">
        <v>9835</v>
      </c>
      <c r="C622" t="s">
        <v>24165</v>
      </c>
      <c r="I622" t="s">
        <v>19858</v>
      </c>
      <c r="J622" s="4">
        <f>VLOOKUP(I622,metadata!A:X,24,FALSE)</f>
        <v>70000000</v>
      </c>
    </row>
    <row r="623" spans="1:10" x14ac:dyDescent="0.25">
      <c r="A623" t="s">
        <v>1110</v>
      </c>
      <c r="B623" t="s">
        <v>24166</v>
      </c>
      <c r="C623" t="s">
        <v>9835</v>
      </c>
      <c r="D623" t="s">
        <v>8335</v>
      </c>
      <c r="I623" t="s">
        <v>19859</v>
      </c>
      <c r="J623" s="4">
        <f>VLOOKUP(I623,metadata!A:X,24,FALSE)</f>
        <v>70000000</v>
      </c>
    </row>
    <row r="624" spans="1:10" x14ac:dyDescent="0.25">
      <c r="A624" t="s">
        <v>1110</v>
      </c>
      <c r="B624" t="s">
        <v>24166</v>
      </c>
      <c r="C624" t="s">
        <v>2808</v>
      </c>
      <c r="D624" t="s">
        <v>8335</v>
      </c>
      <c r="I624" t="s">
        <v>19860</v>
      </c>
      <c r="J624" s="4">
        <f>VLOOKUP(I624,metadata!A:X,24,FALSE)</f>
        <v>70000000</v>
      </c>
    </row>
    <row r="625" spans="1:10" x14ac:dyDescent="0.25">
      <c r="A625" t="s">
        <v>1110</v>
      </c>
      <c r="B625" t="s">
        <v>806</v>
      </c>
      <c r="C625" t="s">
        <v>9204</v>
      </c>
      <c r="D625" t="s">
        <v>1394</v>
      </c>
      <c r="E625" t="s">
        <v>24166</v>
      </c>
      <c r="F625" t="s">
        <v>14342</v>
      </c>
      <c r="G625" t="s">
        <v>1062</v>
      </c>
      <c r="I625" t="s">
        <v>19861</v>
      </c>
      <c r="J625" s="4">
        <f>VLOOKUP(I625,metadata!A:X,24,FALSE)</f>
        <v>70000000</v>
      </c>
    </row>
    <row r="626" spans="1:10" x14ac:dyDescent="0.25">
      <c r="A626" t="s">
        <v>806</v>
      </c>
      <c r="B626" t="s">
        <v>9204</v>
      </c>
      <c r="C626" t="s">
        <v>14342</v>
      </c>
      <c r="D626" t="s">
        <v>1062</v>
      </c>
      <c r="E626" t="s">
        <v>13778</v>
      </c>
      <c r="I626" t="s">
        <v>19862</v>
      </c>
      <c r="J626" s="4">
        <f>VLOOKUP(I626,metadata!A:X,24,FALSE)</f>
        <v>70000000</v>
      </c>
    </row>
    <row r="627" spans="1:10" x14ac:dyDescent="0.25">
      <c r="A627" t="s">
        <v>1110</v>
      </c>
      <c r="B627" t="s">
        <v>24166</v>
      </c>
      <c r="C627" t="s">
        <v>2808</v>
      </c>
      <c r="D627" t="s">
        <v>24164</v>
      </c>
      <c r="E627" t="s">
        <v>8335</v>
      </c>
      <c r="I627" t="s">
        <v>19863</v>
      </c>
      <c r="J627" s="4">
        <f>VLOOKUP(I627,metadata!A:X,24,FALSE)</f>
        <v>70000000</v>
      </c>
    </row>
    <row r="628" spans="1:10" x14ac:dyDescent="0.25">
      <c r="A628" t="s">
        <v>1110</v>
      </c>
      <c r="B628" t="s">
        <v>806</v>
      </c>
      <c r="C628" t="s">
        <v>24164</v>
      </c>
      <c r="D628" t="s">
        <v>9835</v>
      </c>
      <c r="E628" t="s">
        <v>8335</v>
      </c>
      <c r="I628" t="s">
        <v>19864</v>
      </c>
      <c r="J628" s="4">
        <f>VLOOKUP(I628,metadata!A:X,24,FALSE)</f>
        <v>70000000</v>
      </c>
    </row>
    <row r="629" spans="1:10" x14ac:dyDescent="0.25">
      <c r="A629" t="s">
        <v>24166</v>
      </c>
      <c r="B629" t="s">
        <v>24164</v>
      </c>
      <c r="C629" t="s">
        <v>8335</v>
      </c>
      <c r="I629" t="s">
        <v>19865</v>
      </c>
      <c r="J629" s="4">
        <f>VLOOKUP(I629,metadata!A:X,24,FALSE)</f>
        <v>70000000</v>
      </c>
    </row>
    <row r="630" spans="1:10" x14ac:dyDescent="0.25">
      <c r="A630" t="s">
        <v>1110</v>
      </c>
      <c r="B630" t="s">
        <v>24166</v>
      </c>
      <c r="C630" t="s">
        <v>24164</v>
      </c>
      <c r="D630" t="s">
        <v>9835</v>
      </c>
      <c r="E630" t="s">
        <v>8335</v>
      </c>
      <c r="I630" t="s">
        <v>19866</v>
      </c>
      <c r="J630" s="4">
        <f>VLOOKUP(I630,metadata!A:X,24,FALSE)</f>
        <v>50000000</v>
      </c>
    </row>
    <row r="631" spans="1:10" x14ac:dyDescent="0.25">
      <c r="A631" t="s">
        <v>1110</v>
      </c>
      <c r="B631" t="s">
        <v>806</v>
      </c>
      <c r="C631" t="s">
        <v>1062</v>
      </c>
      <c r="I631" t="s">
        <v>19867</v>
      </c>
      <c r="J631" s="4">
        <f>VLOOKUP(I631,metadata!A:X,24,FALSE)</f>
        <v>70000000</v>
      </c>
    </row>
    <row r="632" spans="1:10" x14ac:dyDescent="0.25">
      <c r="A632" t="s">
        <v>1110</v>
      </c>
      <c r="B632" t="s">
        <v>2808</v>
      </c>
      <c r="C632" t="s">
        <v>8335</v>
      </c>
      <c r="I632" t="s">
        <v>19868</v>
      </c>
      <c r="J632" s="4">
        <f>VLOOKUP(I632,metadata!A:X,24,FALSE)</f>
        <v>68000000</v>
      </c>
    </row>
    <row r="633" spans="1:10" x14ac:dyDescent="0.25">
      <c r="A633" t="s">
        <v>806</v>
      </c>
      <c r="B633" t="s">
        <v>2808</v>
      </c>
      <c r="C633" t="s">
        <v>1062</v>
      </c>
      <c r="D633" t="s">
        <v>15632</v>
      </c>
      <c r="I633" t="s">
        <v>19869</v>
      </c>
      <c r="J633" s="4">
        <f>VLOOKUP(I633,metadata!A:X,24,FALSE)</f>
        <v>68000000</v>
      </c>
    </row>
    <row r="634" spans="1:10" x14ac:dyDescent="0.25">
      <c r="A634" t="s">
        <v>24166</v>
      </c>
      <c r="B634" t="s">
        <v>2808</v>
      </c>
      <c r="C634" t="s">
        <v>8335</v>
      </c>
      <c r="I634" t="s">
        <v>19870</v>
      </c>
      <c r="J634" s="4">
        <f>VLOOKUP(I634,metadata!A:X,24,FALSE)</f>
        <v>68000000</v>
      </c>
    </row>
    <row r="635" spans="1:10" x14ac:dyDescent="0.25">
      <c r="A635" t="s">
        <v>9204</v>
      </c>
      <c r="B635" t="s">
        <v>1394</v>
      </c>
      <c r="C635" t="s">
        <v>14342</v>
      </c>
      <c r="I635" t="s">
        <v>19871</v>
      </c>
      <c r="J635" s="4">
        <f>VLOOKUP(I635,metadata!A:X,24,FALSE)</f>
        <v>69000000</v>
      </c>
    </row>
    <row r="636" spans="1:10" x14ac:dyDescent="0.25">
      <c r="A636" t="s">
        <v>1110</v>
      </c>
      <c r="B636" t="s">
        <v>1394</v>
      </c>
      <c r="C636" t="s">
        <v>24166</v>
      </c>
      <c r="D636" t="s">
        <v>2808</v>
      </c>
      <c r="E636" t="s">
        <v>8335</v>
      </c>
      <c r="I636" t="s">
        <v>19872</v>
      </c>
      <c r="J636" s="4">
        <f>VLOOKUP(I636,metadata!A:X,24,FALSE)</f>
        <v>68000000</v>
      </c>
    </row>
    <row r="637" spans="1:10" x14ac:dyDescent="0.25">
      <c r="A637" t="s">
        <v>1394</v>
      </c>
      <c r="I637" t="s">
        <v>19873</v>
      </c>
      <c r="J637" s="4">
        <f>VLOOKUP(I637,metadata!A:X,24,FALSE)</f>
        <v>68000000</v>
      </c>
    </row>
    <row r="638" spans="1:10" x14ac:dyDescent="0.25">
      <c r="A638" t="s">
        <v>806</v>
      </c>
      <c r="B638" t="s">
        <v>2808</v>
      </c>
      <c r="C638" t="s">
        <v>18048</v>
      </c>
      <c r="D638" t="s">
        <v>15632</v>
      </c>
      <c r="I638" t="s">
        <v>19874</v>
      </c>
      <c r="J638" s="4">
        <f>VLOOKUP(I638,metadata!A:X,24,FALSE)</f>
        <v>70000000</v>
      </c>
    </row>
    <row r="639" spans="1:10" x14ac:dyDescent="0.25">
      <c r="A639" t="s">
        <v>1110</v>
      </c>
      <c r="B639" t="s">
        <v>1394</v>
      </c>
      <c r="C639" t="s">
        <v>1062</v>
      </c>
      <c r="D639" t="s">
        <v>9835</v>
      </c>
      <c r="I639" t="s">
        <v>19875</v>
      </c>
      <c r="J639" s="4">
        <f>VLOOKUP(I639,metadata!A:X,24,FALSE)</f>
        <v>65000000</v>
      </c>
    </row>
    <row r="640" spans="1:10" x14ac:dyDescent="0.25">
      <c r="A640" t="s">
        <v>1394</v>
      </c>
      <c r="B640" t="s">
        <v>15632</v>
      </c>
      <c r="I640" t="s">
        <v>19876</v>
      </c>
      <c r="J640" s="4">
        <f>VLOOKUP(I640,metadata!A:X,24,FALSE)</f>
        <v>36000000</v>
      </c>
    </row>
    <row r="641" spans="1:10" x14ac:dyDescent="0.25">
      <c r="A641" t="s">
        <v>10594</v>
      </c>
      <c r="B641" t="s">
        <v>2808</v>
      </c>
      <c r="C641" t="s">
        <v>8335</v>
      </c>
      <c r="I641" t="s">
        <v>19877</v>
      </c>
      <c r="J641" s="4">
        <f>VLOOKUP(I641,metadata!A:X,24,FALSE)</f>
        <v>68000000</v>
      </c>
    </row>
    <row r="642" spans="1:10" x14ac:dyDescent="0.25">
      <c r="A642" t="s">
        <v>1110</v>
      </c>
      <c r="B642" t="s">
        <v>2808</v>
      </c>
      <c r="C642" t="s">
        <v>18048</v>
      </c>
      <c r="D642" t="s">
        <v>8335</v>
      </c>
      <c r="I642" t="s">
        <v>19878</v>
      </c>
      <c r="J642" s="4">
        <f>VLOOKUP(I642,metadata!A:X,24,FALSE)</f>
        <v>0</v>
      </c>
    </row>
    <row r="643" spans="1:10" x14ac:dyDescent="0.25">
      <c r="A643" t="s">
        <v>1110</v>
      </c>
      <c r="B643" t="s">
        <v>2808</v>
      </c>
      <c r="C643" t="s">
        <v>8335</v>
      </c>
      <c r="I643" t="s">
        <v>19879</v>
      </c>
      <c r="J643" s="4">
        <f>VLOOKUP(I643,metadata!A:X,24,FALSE)</f>
        <v>70000000</v>
      </c>
    </row>
    <row r="644" spans="1:10" x14ac:dyDescent="0.25">
      <c r="A644" t="s">
        <v>1394</v>
      </c>
      <c r="I644" t="s">
        <v>19880</v>
      </c>
      <c r="J644" s="4">
        <f>VLOOKUP(I644,metadata!A:X,24,FALSE)</f>
        <v>0</v>
      </c>
    </row>
    <row r="645" spans="1:10" x14ac:dyDescent="0.25">
      <c r="A645" t="s">
        <v>1110</v>
      </c>
      <c r="B645" t="s">
        <v>1062</v>
      </c>
      <c r="C645" t="s">
        <v>5190</v>
      </c>
      <c r="I645" t="s">
        <v>19881</v>
      </c>
      <c r="J645" s="4">
        <f>VLOOKUP(I645,metadata!A:X,24,FALSE)</f>
        <v>69000000</v>
      </c>
    </row>
    <row r="646" spans="1:10" x14ac:dyDescent="0.25">
      <c r="A646" t="s">
        <v>1110</v>
      </c>
      <c r="B646" t="s">
        <v>24166</v>
      </c>
      <c r="C646" t="s">
        <v>15632</v>
      </c>
      <c r="D646" t="s">
        <v>8335</v>
      </c>
      <c r="I646" t="s">
        <v>19882</v>
      </c>
      <c r="J646" s="4">
        <f>VLOOKUP(I646,metadata!A:X,24,FALSE)</f>
        <v>66000000</v>
      </c>
    </row>
    <row r="647" spans="1:10" x14ac:dyDescent="0.25">
      <c r="A647" t="s">
        <v>1394</v>
      </c>
      <c r="I647" t="s">
        <v>19883</v>
      </c>
      <c r="J647" s="4">
        <f>VLOOKUP(I647,metadata!A:X,24,FALSE)</f>
        <v>0</v>
      </c>
    </row>
    <row r="648" spans="1:10" x14ac:dyDescent="0.25">
      <c r="A648" t="s">
        <v>2808</v>
      </c>
      <c r="B648" t="s">
        <v>24164</v>
      </c>
      <c r="C648" t="s">
        <v>9835</v>
      </c>
      <c r="D648" t="s">
        <v>8335</v>
      </c>
      <c r="I648" t="s">
        <v>19884</v>
      </c>
      <c r="J648" s="4">
        <f>VLOOKUP(I648,metadata!A:X,24,FALSE)</f>
        <v>66000000</v>
      </c>
    </row>
    <row r="649" spans="1:10" x14ac:dyDescent="0.25">
      <c r="A649" t="s">
        <v>1110</v>
      </c>
      <c r="B649" t="s">
        <v>806</v>
      </c>
      <c r="C649" t="s">
        <v>1062</v>
      </c>
      <c r="D649" t="s">
        <v>24167</v>
      </c>
      <c r="I649" t="s">
        <v>19885</v>
      </c>
      <c r="J649" s="4">
        <f>VLOOKUP(I649,metadata!A:X,24,FALSE)</f>
        <v>35000000</v>
      </c>
    </row>
    <row r="650" spans="1:10" x14ac:dyDescent="0.25">
      <c r="A650" t="s">
        <v>1110</v>
      </c>
      <c r="B650" t="s">
        <v>2808</v>
      </c>
      <c r="C650" t="s">
        <v>24167</v>
      </c>
      <c r="I650" t="s">
        <v>19886</v>
      </c>
      <c r="J650" s="4">
        <f>VLOOKUP(I650,metadata!A:X,24,FALSE)</f>
        <v>70000000</v>
      </c>
    </row>
    <row r="651" spans="1:10" x14ac:dyDescent="0.25">
      <c r="A651" t="s">
        <v>1110</v>
      </c>
      <c r="B651" t="s">
        <v>24166</v>
      </c>
      <c r="C651" t="s">
        <v>2808</v>
      </c>
      <c r="D651" t="s">
        <v>8335</v>
      </c>
      <c r="I651" t="s">
        <v>19887</v>
      </c>
      <c r="J651" s="4">
        <f>VLOOKUP(I651,metadata!A:X,24,FALSE)</f>
        <v>66000000</v>
      </c>
    </row>
    <row r="652" spans="1:10" x14ac:dyDescent="0.25">
      <c r="A652" t="s">
        <v>1394</v>
      </c>
      <c r="B652" t="s">
        <v>1062</v>
      </c>
      <c r="C652" t="s">
        <v>15632</v>
      </c>
      <c r="I652" t="s">
        <v>19888</v>
      </c>
      <c r="J652" s="4">
        <f>VLOOKUP(I652,metadata!A:X,24,FALSE)</f>
        <v>70000000</v>
      </c>
    </row>
    <row r="653" spans="1:10" x14ac:dyDescent="0.25">
      <c r="A653" t="s">
        <v>806</v>
      </c>
      <c r="B653" t="s">
        <v>9204</v>
      </c>
      <c r="C653" t="s">
        <v>1394</v>
      </c>
      <c r="D653" t="s">
        <v>14342</v>
      </c>
      <c r="I653" t="s">
        <v>19889</v>
      </c>
      <c r="J653" s="4">
        <f>VLOOKUP(I653,metadata!A:X,24,FALSE)</f>
        <v>59000000</v>
      </c>
    </row>
    <row r="654" spans="1:10" x14ac:dyDescent="0.25">
      <c r="A654" t="s">
        <v>2808</v>
      </c>
      <c r="B654" t="s">
        <v>5190</v>
      </c>
      <c r="C654" t="s">
        <v>9835</v>
      </c>
      <c r="D654" t="s">
        <v>8335</v>
      </c>
      <c r="I654" t="s">
        <v>19890</v>
      </c>
      <c r="J654" s="4">
        <f>VLOOKUP(I654,metadata!A:X,24,FALSE)</f>
        <v>68000000</v>
      </c>
    </row>
    <row r="655" spans="1:10" x14ac:dyDescent="0.25">
      <c r="A655" t="s">
        <v>10594</v>
      </c>
      <c r="B655" t="s">
        <v>2808</v>
      </c>
      <c r="C655" t="s">
        <v>18048</v>
      </c>
      <c r="D655" t="s">
        <v>24167</v>
      </c>
      <c r="I655" t="s">
        <v>19891</v>
      </c>
      <c r="J655" s="4">
        <f>VLOOKUP(I655,metadata!A:X,24,FALSE)</f>
        <v>65000000</v>
      </c>
    </row>
    <row r="656" spans="1:10" x14ac:dyDescent="0.25">
      <c r="A656" t="s">
        <v>1110</v>
      </c>
      <c r="B656" t="s">
        <v>9835</v>
      </c>
      <c r="I656" t="s">
        <v>19892</v>
      </c>
      <c r="J656" s="4">
        <f>VLOOKUP(I656,metadata!A:X,24,FALSE)</f>
        <v>63000000</v>
      </c>
    </row>
    <row r="657" spans="1:10" x14ac:dyDescent="0.25">
      <c r="A657" t="s">
        <v>806</v>
      </c>
      <c r="B657" t="s">
        <v>2808</v>
      </c>
      <c r="C657" t="s">
        <v>18048</v>
      </c>
      <c r="I657" t="s">
        <v>19893</v>
      </c>
      <c r="J657" s="4">
        <f>VLOOKUP(I657,metadata!A:X,24,FALSE)</f>
        <v>62000000</v>
      </c>
    </row>
    <row r="658" spans="1:10" x14ac:dyDescent="0.25">
      <c r="A658" t="s">
        <v>1110</v>
      </c>
      <c r="B658" t="s">
        <v>9835</v>
      </c>
      <c r="I658" t="s">
        <v>19456</v>
      </c>
      <c r="J658" s="4">
        <f>VLOOKUP(I658,metadata!A:X,24,FALSE)</f>
        <v>65000000</v>
      </c>
    </row>
    <row r="659" spans="1:10" x14ac:dyDescent="0.25">
      <c r="A659" t="s">
        <v>1394</v>
      </c>
      <c r="B659" t="s">
        <v>14342</v>
      </c>
      <c r="C659" t="s">
        <v>1062</v>
      </c>
      <c r="I659" t="s">
        <v>19894</v>
      </c>
      <c r="J659" s="4">
        <f>VLOOKUP(I659,metadata!A:X,24,FALSE)</f>
        <v>60000000</v>
      </c>
    </row>
    <row r="660" spans="1:10" x14ac:dyDescent="0.25">
      <c r="A660" t="s">
        <v>2808</v>
      </c>
      <c r="B660" t="s">
        <v>13778</v>
      </c>
      <c r="C660" t="s">
        <v>15632</v>
      </c>
      <c r="I660" t="s">
        <v>19895</v>
      </c>
      <c r="J660" s="4">
        <f>VLOOKUP(I660,metadata!A:X,24,FALSE)</f>
        <v>61000000</v>
      </c>
    </row>
    <row r="661" spans="1:10" x14ac:dyDescent="0.25">
      <c r="A661" t="s">
        <v>1394</v>
      </c>
      <c r="B661" t="s">
        <v>2808</v>
      </c>
      <c r="C661" t="s">
        <v>15632</v>
      </c>
      <c r="I661" t="s">
        <v>19896</v>
      </c>
      <c r="J661" s="4">
        <f>VLOOKUP(I661,metadata!A:X,24,FALSE)</f>
        <v>65000000</v>
      </c>
    </row>
    <row r="662" spans="1:10" x14ac:dyDescent="0.25">
      <c r="A662" t="s">
        <v>1394</v>
      </c>
      <c r="I662" t="s">
        <v>19897</v>
      </c>
      <c r="J662" s="4">
        <f>VLOOKUP(I662,metadata!A:X,24,FALSE)</f>
        <v>65000000</v>
      </c>
    </row>
    <row r="663" spans="1:10" x14ac:dyDescent="0.25">
      <c r="A663" t="s">
        <v>1110</v>
      </c>
      <c r="B663" t="s">
        <v>806</v>
      </c>
      <c r="C663" t="s">
        <v>1394</v>
      </c>
      <c r="D663" t="s">
        <v>15632</v>
      </c>
      <c r="E663" t="s">
        <v>8335</v>
      </c>
      <c r="F663" t="s">
        <v>11916</v>
      </c>
      <c r="I663" t="s">
        <v>19898</v>
      </c>
      <c r="J663" s="4">
        <f>VLOOKUP(I663,metadata!A:X,24,FALSE)</f>
        <v>65000000</v>
      </c>
    </row>
    <row r="664" spans="1:10" x14ac:dyDescent="0.25">
      <c r="A664" t="s">
        <v>1394</v>
      </c>
      <c r="B664" t="s">
        <v>2808</v>
      </c>
      <c r="I664" t="s">
        <v>19899</v>
      </c>
      <c r="J664" s="4">
        <f>VLOOKUP(I664,metadata!A:X,24,FALSE)</f>
        <v>65000000</v>
      </c>
    </row>
    <row r="665" spans="1:10" x14ac:dyDescent="0.25">
      <c r="A665" t="s">
        <v>10594</v>
      </c>
      <c r="B665" t="s">
        <v>2808</v>
      </c>
      <c r="C665" t="s">
        <v>24165</v>
      </c>
      <c r="D665" t="s">
        <v>24167</v>
      </c>
      <c r="I665" t="s">
        <v>19900</v>
      </c>
      <c r="J665" s="4">
        <f>VLOOKUP(I665,metadata!A:X,24,FALSE)</f>
        <v>65000000</v>
      </c>
    </row>
    <row r="666" spans="1:10" x14ac:dyDescent="0.25">
      <c r="A666" t="s">
        <v>1110</v>
      </c>
      <c r="B666" t="s">
        <v>806</v>
      </c>
      <c r="C666" t="s">
        <v>8335</v>
      </c>
      <c r="I666" t="s">
        <v>19901</v>
      </c>
      <c r="J666" s="4">
        <f>VLOOKUP(I666,metadata!A:X,24,FALSE)</f>
        <v>65000000</v>
      </c>
    </row>
    <row r="667" spans="1:10" x14ac:dyDescent="0.25">
      <c r="A667" t="s">
        <v>1110</v>
      </c>
      <c r="B667" t="s">
        <v>806</v>
      </c>
      <c r="C667" t="s">
        <v>8335</v>
      </c>
      <c r="I667" t="s">
        <v>19902</v>
      </c>
      <c r="J667" s="4">
        <f>VLOOKUP(I667,metadata!A:X,24,FALSE)</f>
        <v>70000000</v>
      </c>
    </row>
    <row r="668" spans="1:10" x14ac:dyDescent="0.25">
      <c r="A668" t="s">
        <v>1110</v>
      </c>
      <c r="B668" t="s">
        <v>24166</v>
      </c>
      <c r="C668" t="s">
        <v>8335</v>
      </c>
      <c r="I668" t="s">
        <v>19903</v>
      </c>
      <c r="J668" s="4">
        <f>VLOOKUP(I668,metadata!A:X,24,FALSE)</f>
        <v>50000000</v>
      </c>
    </row>
    <row r="669" spans="1:10" x14ac:dyDescent="0.25">
      <c r="A669" t="s">
        <v>1394</v>
      </c>
      <c r="B669" t="s">
        <v>14342</v>
      </c>
      <c r="C669" t="s">
        <v>1062</v>
      </c>
      <c r="I669" t="s">
        <v>19904</v>
      </c>
      <c r="J669" s="4">
        <f>VLOOKUP(I669,metadata!A:X,24,FALSE)</f>
        <v>60000000</v>
      </c>
    </row>
    <row r="670" spans="1:10" x14ac:dyDescent="0.25">
      <c r="A670" t="s">
        <v>2808</v>
      </c>
      <c r="B670" t="s">
        <v>18048</v>
      </c>
      <c r="C670" t="s">
        <v>8335</v>
      </c>
      <c r="I670" t="s">
        <v>19905</v>
      </c>
      <c r="J670" s="4">
        <f>VLOOKUP(I670,metadata!A:X,24,FALSE)</f>
        <v>63000000</v>
      </c>
    </row>
    <row r="671" spans="1:10" x14ac:dyDescent="0.25">
      <c r="A671" t="s">
        <v>2808</v>
      </c>
      <c r="I671" t="s">
        <v>19906</v>
      </c>
      <c r="J671" s="4">
        <f>VLOOKUP(I671,metadata!A:X,24,FALSE)</f>
        <v>65000000</v>
      </c>
    </row>
    <row r="672" spans="1:10" x14ac:dyDescent="0.25">
      <c r="A672" t="s">
        <v>1394</v>
      </c>
      <c r="B672" t="s">
        <v>15632</v>
      </c>
      <c r="I672" t="s">
        <v>19907</v>
      </c>
      <c r="J672" s="4">
        <f>VLOOKUP(I672,metadata!A:X,24,FALSE)</f>
        <v>65000000</v>
      </c>
    </row>
    <row r="673" spans="1:10" x14ac:dyDescent="0.25">
      <c r="A673" t="s">
        <v>2808</v>
      </c>
      <c r="B673" t="s">
        <v>24164</v>
      </c>
      <c r="C673" t="s">
        <v>8335</v>
      </c>
      <c r="I673" t="s">
        <v>19908</v>
      </c>
      <c r="J673" s="4">
        <f>VLOOKUP(I673,metadata!A:X,24,FALSE)</f>
        <v>65000000</v>
      </c>
    </row>
    <row r="674" spans="1:10" x14ac:dyDescent="0.25">
      <c r="A674" t="s">
        <v>1394</v>
      </c>
      <c r="B674" t="s">
        <v>2808</v>
      </c>
      <c r="C674" t="s">
        <v>14342</v>
      </c>
      <c r="D674" t="s">
        <v>13778</v>
      </c>
      <c r="I674" t="s">
        <v>19909</v>
      </c>
      <c r="J674" s="4">
        <f>VLOOKUP(I674,metadata!A:X,24,FALSE)</f>
        <v>65000000</v>
      </c>
    </row>
    <row r="675" spans="1:10" x14ac:dyDescent="0.25">
      <c r="A675" t="s">
        <v>1394</v>
      </c>
      <c r="B675" t="s">
        <v>24166</v>
      </c>
      <c r="C675" t="s">
        <v>2808</v>
      </c>
      <c r="D675" t="s">
        <v>15632</v>
      </c>
      <c r="I675" t="s">
        <v>19910</v>
      </c>
      <c r="J675" s="4">
        <f>VLOOKUP(I675,metadata!A:X,24,FALSE)</f>
        <v>50100000</v>
      </c>
    </row>
    <row r="676" spans="1:10" x14ac:dyDescent="0.25">
      <c r="A676" t="s">
        <v>1110</v>
      </c>
      <c r="B676" t="s">
        <v>1394</v>
      </c>
      <c r="C676" t="s">
        <v>15632</v>
      </c>
      <c r="I676" t="s">
        <v>19911</v>
      </c>
      <c r="J676" s="4">
        <f>VLOOKUP(I676,metadata!A:X,24,FALSE)</f>
        <v>65000000</v>
      </c>
    </row>
    <row r="677" spans="1:10" x14ac:dyDescent="0.25">
      <c r="A677" t="s">
        <v>1110</v>
      </c>
      <c r="B677" t="s">
        <v>806</v>
      </c>
      <c r="C677" t="s">
        <v>1062</v>
      </c>
      <c r="D677" t="s">
        <v>5190</v>
      </c>
      <c r="E677" t="s">
        <v>9835</v>
      </c>
      <c r="F677" t="s">
        <v>8335</v>
      </c>
      <c r="I677" t="s">
        <v>19912</v>
      </c>
      <c r="J677" s="4">
        <f>VLOOKUP(I677,metadata!A:X,24,FALSE)</f>
        <v>65000000</v>
      </c>
    </row>
    <row r="678" spans="1:10" x14ac:dyDescent="0.25">
      <c r="A678" t="s">
        <v>1110</v>
      </c>
      <c r="B678" t="s">
        <v>2808</v>
      </c>
      <c r="C678" t="s">
        <v>24167</v>
      </c>
      <c r="I678" t="s">
        <v>19913</v>
      </c>
      <c r="J678" s="4">
        <f>VLOOKUP(I678,metadata!A:X,24,FALSE)</f>
        <v>16900000</v>
      </c>
    </row>
    <row r="679" spans="1:10" x14ac:dyDescent="0.25">
      <c r="A679" t="s">
        <v>1394</v>
      </c>
      <c r="B679" t="s">
        <v>2808</v>
      </c>
      <c r="I679" t="s">
        <v>19914</v>
      </c>
      <c r="J679" s="4">
        <f>VLOOKUP(I679,metadata!A:X,24,FALSE)</f>
        <v>65000000</v>
      </c>
    </row>
    <row r="680" spans="1:10" x14ac:dyDescent="0.25">
      <c r="A680" t="s">
        <v>1110</v>
      </c>
      <c r="B680" t="s">
        <v>5190</v>
      </c>
      <c r="C680" t="s">
        <v>9835</v>
      </c>
      <c r="D680" t="s">
        <v>8335</v>
      </c>
      <c r="I680" t="s">
        <v>19915</v>
      </c>
      <c r="J680" s="4">
        <f>VLOOKUP(I680,metadata!A:X,24,FALSE)</f>
        <v>65000000</v>
      </c>
    </row>
    <row r="681" spans="1:10" x14ac:dyDescent="0.25">
      <c r="A681" t="s">
        <v>1110</v>
      </c>
      <c r="B681" t="s">
        <v>9835</v>
      </c>
      <c r="C681" t="s">
        <v>8335</v>
      </c>
      <c r="I681" t="s">
        <v>19916</v>
      </c>
      <c r="J681" s="4">
        <f>VLOOKUP(I681,metadata!A:X,24,FALSE)</f>
        <v>45000000</v>
      </c>
    </row>
    <row r="682" spans="1:10" x14ac:dyDescent="0.25">
      <c r="A682" t="s">
        <v>1110</v>
      </c>
      <c r="B682" t="s">
        <v>24166</v>
      </c>
      <c r="C682" t="s">
        <v>2808</v>
      </c>
      <c r="D682" t="s">
        <v>24164</v>
      </c>
      <c r="E682" t="s">
        <v>8335</v>
      </c>
      <c r="I682" t="s">
        <v>19917</v>
      </c>
      <c r="J682" s="4">
        <f>VLOOKUP(I682,metadata!A:X,24,FALSE)</f>
        <v>65000000</v>
      </c>
    </row>
    <row r="683" spans="1:10" x14ac:dyDescent="0.25">
      <c r="A683" t="s">
        <v>1110</v>
      </c>
      <c r="B683" t="s">
        <v>2808</v>
      </c>
      <c r="C683" t="s">
        <v>8335</v>
      </c>
      <c r="I683" t="s">
        <v>19918</v>
      </c>
      <c r="J683" s="4">
        <f>VLOOKUP(I683,metadata!A:X,24,FALSE)</f>
        <v>65000000</v>
      </c>
    </row>
    <row r="684" spans="1:10" x14ac:dyDescent="0.25">
      <c r="A684" t="s">
        <v>1110</v>
      </c>
      <c r="B684" t="s">
        <v>806</v>
      </c>
      <c r="C684" t="s">
        <v>1394</v>
      </c>
      <c r="D684" t="s">
        <v>14342</v>
      </c>
      <c r="E684" t="s">
        <v>1062</v>
      </c>
      <c r="F684" t="s">
        <v>9835</v>
      </c>
      <c r="I684" t="s">
        <v>19919</v>
      </c>
      <c r="J684" s="4">
        <f>VLOOKUP(I684,metadata!A:X,24,FALSE)</f>
        <v>65000000</v>
      </c>
    </row>
    <row r="685" spans="1:10" x14ac:dyDescent="0.25">
      <c r="A685" t="s">
        <v>2808</v>
      </c>
      <c r="I685" t="s">
        <v>19920</v>
      </c>
      <c r="J685" s="4">
        <f>VLOOKUP(I685,metadata!A:X,24,FALSE)</f>
        <v>63000000</v>
      </c>
    </row>
    <row r="686" spans="1:10" x14ac:dyDescent="0.25">
      <c r="A686" t="s">
        <v>2808</v>
      </c>
      <c r="B686" t="s">
        <v>24165</v>
      </c>
      <c r="I686" t="s">
        <v>19921</v>
      </c>
      <c r="J686" s="4">
        <f>VLOOKUP(I686,metadata!A:X,24,FALSE)</f>
        <v>65000000</v>
      </c>
    </row>
    <row r="687" spans="1:10" x14ac:dyDescent="0.25">
      <c r="A687" t="s">
        <v>24166</v>
      </c>
      <c r="B687" t="s">
        <v>2808</v>
      </c>
      <c r="C687" t="s">
        <v>24164</v>
      </c>
      <c r="I687" t="s">
        <v>19922</v>
      </c>
      <c r="J687" s="4">
        <f>VLOOKUP(I687,metadata!A:X,24,FALSE)</f>
        <v>0</v>
      </c>
    </row>
    <row r="688" spans="1:10" x14ac:dyDescent="0.25">
      <c r="A688" t="s">
        <v>1110</v>
      </c>
      <c r="B688" t="s">
        <v>806</v>
      </c>
      <c r="C688" t="s">
        <v>1394</v>
      </c>
      <c r="I688" t="s">
        <v>19923</v>
      </c>
      <c r="J688" s="4">
        <f>VLOOKUP(I688,metadata!A:X,24,FALSE)</f>
        <v>70000000</v>
      </c>
    </row>
    <row r="689" spans="1:10" x14ac:dyDescent="0.25">
      <c r="A689" t="s">
        <v>1394</v>
      </c>
      <c r="B689" t="s">
        <v>24166</v>
      </c>
      <c r="I689" t="s">
        <v>19924</v>
      </c>
      <c r="J689" s="4">
        <f>VLOOKUP(I689,metadata!A:X,24,FALSE)</f>
        <v>65000000</v>
      </c>
    </row>
    <row r="690" spans="1:10" x14ac:dyDescent="0.25">
      <c r="A690" t="s">
        <v>1110</v>
      </c>
      <c r="B690" t="s">
        <v>1062</v>
      </c>
      <c r="C690" t="s">
        <v>9835</v>
      </c>
      <c r="D690" t="s">
        <v>8335</v>
      </c>
      <c r="I690" t="s">
        <v>19925</v>
      </c>
      <c r="J690" s="4">
        <f>VLOOKUP(I690,metadata!A:X,24,FALSE)</f>
        <v>65000000</v>
      </c>
    </row>
    <row r="691" spans="1:10" x14ac:dyDescent="0.25">
      <c r="A691" t="s">
        <v>24166</v>
      </c>
      <c r="B691" t="s">
        <v>2808</v>
      </c>
      <c r="I691" t="s">
        <v>19926</v>
      </c>
      <c r="J691" s="4">
        <f>VLOOKUP(I691,metadata!A:X,24,FALSE)</f>
        <v>50000000</v>
      </c>
    </row>
    <row r="692" spans="1:10" x14ac:dyDescent="0.25">
      <c r="A692" t="s">
        <v>1110</v>
      </c>
      <c r="B692" t="s">
        <v>24166</v>
      </c>
      <c r="C692" t="s">
        <v>1062</v>
      </c>
      <c r="D692" t="s">
        <v>8335</v>
      </c>
      <c r="I692" t="s">
        <v>19927</v>
      </c>
      <c r="J692" s="4">
        <f>VLOOKUP(I692,metadata!A:X,24,FALSE)</f>
        <v>43000000</v>
      </c>
    </row>
    <row r="693" spans="1:10" x14ac:dyDescent="0.25">
      <c r="A693" t="s">
        <v>1110</v>
      </c>
      <c r="B693" t="s">
        <v>24166</v>
      </c>
      <c r="C693" t="s">
        <v>8335</v>
      </c>
      <c r="I693" t="s">
        <v>19928</v>
      </c>
      <c r="J693" s="4">
        <f>VLOOKUP(I693,metadata!A:X,24,FALSE)</f>
        <v>65000000</v>
      </c>
    </row>
    <row r="694" spans="1:10" x14ac:dyDescent="0.25">
      <c r="A694" t="s">
        <v>2808</v>
      </c>
      <c r="B694" t="s">
        <v>24164</v>
      </c>
      <c r="C694" t="s">
        <v>15632</v>
      </c>
      <c r="I694" t="s">
        <v>19929</v>
      </c>
      <c r="J694" s="4">
        <f>VLOOKUP(I694,metadata!A:X,24,FALSE)</f>
        <v>64000000</v>
      </c>
    </row>
    <row r="695" spans="1:10" x14ac:dyDescent="0.25">
      <c r="A695" t="s">
        <v>806</v>
      </c>
      <c r="B695" t="s">
        <v>10594</v>
      </c>
      <c r="C695" t="s">
        <v>2808</v>
      </c>
      <c r="D695" t="s">
        <v>18048</v>
      </c>
      <c r="E695" t="s">
        <v>24165</v>
      </c>
      <c r="F695" t="s">
        <v>8335</v>
      </c>
      <c r="I695" t="s">
        <v>19930</v>
      </c>
      <c r="J695" s="4">
        <f>VLOOKUP(I695,metadata!A:X,24,FALSE)</f>
        <v>55000000</v>
      </c>
    </row>
    <row r="696" spans="1:10" x14ac:dyDescent="0.25">
      <c r="A696" t="s">
        <v>24166</v>
      </c>
      <c r="B696" t="s">
        <v>2808</v>
      </c>
      <c r="C696" t="s">
        <v>1062</v>
      </c>
      <c r="I696" t="s">
        <v>19931</v>
      </c>
      <c r="J696" s="4">
        <f>VLOOKUP(I696,metadata!A:X,24,FALSE)</f>
        <v>50000000</v>
      </c>
    </row>
    <row r="697" spans="1:10" x14ac:dyDescent="0.25">
      <c r="A697" t="s">
        <v>1110</v>
      </c>
      <c r="B697" t="s">
        <v>1394</v>
      </c>
      <c r="C697" t="s">
        <v>24166</v>
      </c>
      <c r="I697" t="s">
        <v>19932</v>
      </c>
      <c r="J697" s="4">
        <f>VLOOKUP(I697,metadata!A:X,24,FALSE)</f>
        <v>63000000</v>
      </c>
    </row>
    <row r="698" spans="1:10" x14ac:dyDescent="0.25">
      <c r="A698" t="s">
        <v>1110</v>
      </c>
      <c r="B698" t="s">
        <v>9204</v>
      </c>
      <c r="C698" t="s">
        <v>1394</v>
      </c>
      <c r="D698" t="s">
        <v>14342</v>
      </c>
      <c r="E698" t="s">
        <v>9835</v>
      </c>
      <c r="I698" t="s">
        <v>19933</v>
      </c>
      <c r="J698" s="4">
        <f>VLOOKUP(I698,metadata!A:X,24,FALSE)</f>
        <v>65000000</v>
      </c>
    </row>
    <row r="699" spans="1:10" x14ac:dyDescent="0.25">
      <c r="A699" t="s">
        <v>806</v>
      </c>
      <c r="B699" t="s">
        <v>9835</v>
      </c>
      <c r="C699" t="s">
        <v>8335</v>
      </c>
      <c r="I699" t="s">
        <v>19934</v>
      </c>
      <c r="J699" s="4">
        <f>VLOOKUP(I699,metadata!A:X,24,FALSE)</f>
        <v>63000000</v>
      </c>
    </row>
    <row r="700" spans="1:10" x14ac:dyDescent="0.25">
      <c r="A700" t="s">
        <v>806</v>
      </c>
      <c r="B700" t="s">
        <v>10594</v>
      </c>
      <c r="C700" t="s">
        <v>24166</v>
      </c>
      <c r="D700" t="s">
        <v>2808</v>
      </c>
      <c r="E700" t="s">
        <v>11916</v>
      </c>
      <c r="I700" t="s">
        <v>19935</v>
      </c>
      <c r="J700" s="4">
        <f>VLOOKUP(I700,metadata!A:X,24,FALSE)</f>
        <v>63000000</v>
      </c>
    </row>
    <row r="701" spans="1:10" x14ac:dyDescent="0.25">
      <c r="A701" t="s">
        <v>1110</v>
      </c>
      <c r="B701" t="s">
        <v>24166</v>
      </c>
      <c r="C701" t="s">
        <v>2808</v>
      </c>
      <c r="D701" t="s">
        <v>8335</v>
      </c>
      <c r="I701" t="s">
        <v>19936</v>
      </c>
      <c r="J701" s="4">
        <f>VLOOKUP(I701,metadata!A:X,24,FALSE)</f>
        <v>62000000</v>
      </c>
    </row>
    <row r="702" spans="1:10" x14ac:dyDescent="0.25">
      <c r="A702" t="s">
        <v>1110</v>
      </c>
      <c r="B702" t="s">
        <v>806</v>
      </c>
      <c r="C702" t="s">
        <v>2808</v>
      </c>
      <c r="D702" t="s">
        <v>18048</v>
      </c>
      <c r="I702" t="s">
        <v>19937</v>
      </c>
      <c r="J702" s="4">
        <f>VLOOKUP(I702,metadata!A:X,24,FALSE)</f>
        <v>65000000</v>
      </c>
    </row>
    <row r="703" spans="1:10" x14ac:dyDescent="0.25">
      <c r="A703" t="s">
        <v>1394</v>
      </c>
      <c r="B703" t="s">
        <v>24166</v>
      </c>
      <c r="I703" t="s">
        <v>19938</v>
      </c>
      <c r="J703" s="4">
        <f>VLOOKUP(I703,metadata!A:X,24,FALSE)</f>
        <v>64000000</v>
      </c>
    </row>
    <row r="704" spans="1:10" x14ac:dyDescent="0.25">
      <c r="A704" t="s">
        <v>1110</v>
      </c>
      <c r="B704" t="s">
        <v>24167</v>
      </c>
      <c r="I704" t="s">
        <v>19939</v>
      </c>
      <c r="J704" s="4">
        <f>VLOOKUP(I704,metadata!A:X,24,FALSE)</f>
        <v>62000000</v>
      </c>
    </row>
    <row r="705" spans="1:10" x14ac:dyDescent="0.25">
      <c r="A705" t="s">
        <v>1394</v>
      </c>
      <c r="B705" t="s">
        <v>2808</v>
      </c>
      <c r="C705" t="s">
        <v>15632</v>
      </c>
      <c r="I705" t="s">
        <v>19940</v>
      </c>
      <c r="J705" s="4">
        <f>VLOOKUP(I705,metadata!A:X,24,FALSE)</f>
        <v>62000000</v>
      </c>
    </row>
    <row r="706" spans="1:10" x14ac:dyDescent="0.25">
      <c r="A706" t="s">
        <v>1394</v>
      </c>
      <c r="B706" t="s">
        <v>15632</v>
      </c>
      <c r="C706" t="s">
        <v>24165</v>
      </c>
      <c r="I706" t="s">
        <v>19941</v>
      </c>
      <c r="J706" s="4">
        <f>VLOOKUP(I706,metadata!A:X,24,FALSE)</f>
        <v>62000000</v>
      </c>
    </row>
    <row r="707" spans="1:10" x14ac:dyDescent="0.25">
      <c r="A707" t="s">
        <v>1110</v>
      </c>
      <c r="B707" t="s">
        <v>1394</v>
      </c>
      <c r="C707" t="s">
        <v>24166</v>
      </c>
      <c r="D707" t="s">
        <v>8335</v>
      </c>
      <c r="I707" t="s">
        <v>19942</v>
      </c>
      <c r="J707" s="4">
        <f>VLOOKUP(I707,metadata!A:X,24,FALSE)</f>
        <v>42000000</v>
      </c>
    </row>
    <row r="708" spans="1:10" x14ac:dyDescent="0.25">
      <c r="A708" t="s">
        <v>24166</v>
      </c>
      <c r="B708" t="s">
        <v>2808</v>
      </c>
      <c r="C708" t="s">
        <v>24164</v>
      </c>
      <c r="D708" t="s">
        <v>8335</v>
      </c>
      <c r="E708" t="s">
        <v>11916</v>
      </c>
      <c r="I708" t="s">
        <v>19943</v>
      </c>
      <c r="J708" s="4">
        <f>VLOOKUP(I708,metadata!A:X,24,FALSE)</f>
        <v>44000000</v>
      </c>
    </row>
    <row r="709" spans="1:10" x14ac:dyDescent="0.25">
      <c r="A709" t="s">
        <v>1394</v>
      </c>
      <c r="B709" t="s">
        <v>24165</v>
      </c>
      <c r="I709" t="s">
        <v>19944</v>
      </c>
      <c r="J709" s="4">
        <f>VLOOKUP(I709,metadata!A:X,24,FALSE)</f>
        <v>61000000</v>
      </c>
    </row>
    <row r="710" spans="1:10" x14ac:dyDescent="0.25">
      <c r="A710" t="s">
        <v>806</v>
      </c>
      <c r="B710" t="s">
        <v>9204</v>
      </c>
      <c r="C710" t="s">
        <v>1394</v>
      </c>
      <c r="D710" t="s">
        <v>14342</v>
      </c>
      <c r="E710" t="s">
        <v>1062</v>
      </c>
      <c r="I710" t="s">
        <v>19945</v>
      </c>
      <c r="J710" s="4">
        <f>VLOOKUP(I710,metadata!A:X,24,FALSE)</f>
        <v>63000000</v>
      </c>
    </row>
    <row r="711" spans="1:10" x14ac:dyDescent="0.25">
      <c r="A711" t="s">
        <v>1110</v>
      </c>
      <c r="B711" t="s">
        <v>2808</v>
      </c>
      <c r="C711" t="s">
        <v>1062</v>
      </c>
      <c r="D711" t="s">
        <v>24167</v>
      </c>
      <c r="I711" t="s">
        <v>19946</v>
      </c>
      <c r="J711" s="4">
        <f>VLOOKUP(I711,metadata!A:X,24,FALSE)</f>
        <v>65000000</v>
      </c>
    </row>
    <row r="712" spans="1:10" x14ac:dyDescent="0.25">
      <c r="A712" t="s">
        <v>1394</v>
      </c>
      <c r="B712" t="s">
        <v>15632</v>
      </c>
      <c r="I712" t="s">
        <v>19947</v>
      </c>
      <c r="J712" s="4">
        <f>VLOOKUP(I712,metadata!A:X,24,FALSE)</f>
        <v>80000000</v>
      </c>
    </row>
    <row r="713" spans="1:10" x14ac:dyDescent="0.25">
      <c r="A713" t="s">
        <v>1394</v>
      </c>
      <c r="B713" t="s">
        <v>2808</v>
      </c>
      <c r="C713" t="s">
        <v>14342</v>
      </c>
      <c r="I713" t="s">
        <v>19948</v>
      </c>
      <c r="J713" s="4">
        <f>VLOOKUP(I713,metadata!A:X,24,FALSE)</f>
        <v>60000000</v>
      </c>
    </row>
    <row r="714" spans="1:10" x14ac:dyDescent="0.25">
      <c r="A714" t="s">
        <v>24166</v>
      </c>
      <c r="B714" t="s">
        <v>2808</v>
      </c>
      <c r="C714" t="s">
        <v>1062</v>
      </c>
      <c r="D714" t="s">
        <v>24164</v>
      </c>
      <c r="I714" t="s">
        <v>19949</v>
      </c>
      <c r="J714" s="4">
        <f>VLOOKUP(I714,metadata!A:X,24,FALSE)</f>
        <v>60000000</v>
      </c>
    </row>
    <row r="715" spans="1:10" x14ac:dyDescent="0.25">
      <c r="A715" t="s">
        <v>1110</v>
      </c>
      <c r="B715" t="s">
        <v>806</v>
      </c>
      <c r="C715" t="s">
        <v>1394</v>
      </c>
      <c r="I715" t="s">
        <v>19950</v>
      </c>
      <c r="J715" s="4">
        <f>VLOOKUP(I715,metadata!A:X,24,FALSE)</f>
        <v>0</v>
      </c>
    </row>
    <row r="716" spans="1:10" x14ac:dyDescent="0.25">
      <c r="A716" t="s">
        <v>806</v>
      </c>
      <c r="B716" t="s">
        <v>9204</v>
      </c>
      <c r="C716" t="s">
        <v>1394</v>
      </c>
      <c r="D716" t="s">
        <v>14342</v>
      </c>
      <c r="E716" t="s">
        <v>9835</v>
      </c>
      <c r="I716" t="s">
        <v>19951</v>
      </c>
      <c r="J716" s="4">
        <f>VLOOKUP(I716,metadata!A:X,24,FALSE)</f>
        <v>150000000</v>
      </c>
    </row>
    <row r="717" spans="1:10" x14ac:dyDescent="0.25">
      <c r="A717" t="s">
        <v>24166</v>
      </c>
      <c r="B717" t="s">
        <v>2808</v>
      </c>
      <c r="C717" t="s">
        <v>24164</v>
      </c>
      <c r="D717" t="s">
        <v>8335</v>
      </c>
      <c r="I717" t="s">
        <v>19952</v>
      </c>
      <c r="J717" s="4">
        <f>VLOOKUP(I717,metadata!A:X,24,FALSE)</f>
        <v>61000000</v>
      </c>
    </row>
    <row r="718" spans="1:10" x14ac:dyDescent="0.25">
      <c r="A718" t="s">
        <v>1110</v>
      </c>
      <c r="B718" t="s">
        <v>24164</v>
      </c>
      <c r="C718" t="s">
        <v>8335</v>
      </c>
      <c r="I718" t="s">
        <v>19953</v>
      </c>
      <c r="J718" s="4">
        <f>VLOOKUP(I718,metadata!A:X,24,FALSE)</f>
        <v>60000000</v>
      </c>
    </row>
    <row r="719" spans="1:10" x14ac:dyDescent="0.25">
      <c r="A719" t="s">
        <v>1110</v>
      </c>
      <c r="B719" t="s">
        <v>806</v>
      </c>
      <c r="C719" t="s">
        <v>8335</v>
      </c>
      <c r="I719" t="s">
        <v>19954</v>
      </c>
      <c r="J719" s="4">
        <f>VLOOKUP(I719,metadata!A:X,24,FALSE)</f>
        <v>58000000</v>
      </c>
    </row>
    <row r="720" spans="1:10" x14ac:dyDescent="0.25">
      <c r="A720" t="s">
        <v>2808</v>
      </c>
      <c r="B720" t="s">
        <v>24164</v>
      </c>
      <c r="C720" t="s">
        <v>8335</v>
      </c>
      <c r="I720" t="s">
        <v>19955</v>
      </c>
      <c r="J720" s="4">
        <f>VLOOKUP(I720,metadata!A:X,24,FALSE)</f>
        <v>95000000</v>
      </c>
    </row>
    <row r="721" spans="1:10" x14ac:dyDescent="0.25">
      <c r="A721" t="s">
        <v>1394</v>
      </c>
      <c r="B721" t="s">
        <v>2808</v>
      </c>
      <c r="C721" t="s">
        <v>9835</v>
      </c>
      <c r="I721" t="s">
        <v>19956</v>
      </c>
      <c r="J721" s="4">
        <f>VLOOKUP(I721,metadata!A:X,24,FALSE)</f>
        <v>60000000</v>
      </c>
    </row>
    <row r="722" spans="1:10" x14ac:dyDescent="0.25">
      <c r="A722" t="s">
        <v>806</v>
      </c>
      <c r="B722" t="s">
        <v>9204</v>
      </c>
      <c r="C722" t="s">
        <v>10594</v>
      </c>
      <c r="D722" t="s">
        <v>2808</v>
      </c>
      <c r="E722" t="s">
        <v>14342</v>
      </c>
      <c r="F722" t="s">
        <v>1062</v>
      </c>
      <c r="G722" t="s">
        <v>13778</v>
      </c>
      <c r="I722" t="s">
        <v>19957</v>
      </c>
      <c r="J722" s="4">
        <f>VLOOKUP(I722,metadata!A:X,24,FALSE)</f>
        <v>70000000</v>
      </c>
    </row>
    <row r="723" spans="1:10" x14ac:dyDescent="0.25">
      <c r="A723" t="s">
        <v>1394</v>
      </c>
      <c r="B723" t="s">
        <v>14342</v>
      </c>
      <c r="I723" t="s">
        <v>19958</v>
      </c>
      <c r="J723" s="4">
        <f>VLOOKUP(I723,metadata!A:X,24,FALSE)</f>
        <v>60000000</v>
      </c>
    </row>
    <row r="724" spans="1:10" x14ac:dyDescent="0.25">
      <c r="A724" t="s">
        <v>1110</v>
      </c>
      <c r="B724" t="s">
        <v>1394</v>
      </c>
      <c r="C724" t="s">
        <v>24166</v>
      </c>
      <c r="D724" t="s">
        <v>2808</v>
      </c>
      <c r="E724" t="s">
        <v>8335</v>
      </c>
      <c r="I724" t="s">
        <v>19959</v>
      </c>
      <c r="J724" s="4">
        <f>VLOOKUP(I724,metadata!A:X,24,FALSE)</f>
        <v>61000000</v>
      </c>
    </row>
    <row r="725" spans="1:10" x14ac:dyDescent="0.25">
      <c r="A725" t="s">
        <v>1110</v>
      </c>
      <c r="B725" t="s">
        <v>1394</v>
      </c>
      <c r="C725" t="s">
        <v>14342</v>
      </c>
      <c r="D725" t="s">
        <v>1062</v>
      </c>
      <c r="I725" t="s">
        <v>19960</v>
      </c>
      <c r="J725" s="4">
        <f>VLOOKUP(I725,metadata!A:X,24,FALSE)</f>
        <v>60000000</v>
      </c>
    </row>
    <row r="726" spans="1:10" x14ac:dyDescent="0.25">
      <c r="A726" t="s">
        <v>1110</v>
      </c>
      <c r="B726" t="s">
        <v>24166</v>
      </c>
      <c r="C726" t="s">
        <v>8335</v>
      </c>
      <c r="I726" t="s">
        <v>19961</v>
      </c>
      <c r="J726" s="4">
        <f>VLOOKUP(I726,metadata!A:X,24,FALSE)</f>
        <v>60000000</v>
      </c>
    </row>
    <row r="727" spans="1:10" x14ac:dyDescent="0.25">
      <c r="A727" t="s">
        <v>1394</v>
      </c>
      <c r="B727" t="s">
        <v>15632</v>
      </c>
      <c r="I727" t="s">
        <v>19962</v>
      </c>
      <c r="J727" s="4">
        <f>VLOOKUP(I727,metadata!A:X,24,FALSE)</f>
        <v>60000000</v>
      </c>
    </row>
    <row r="728" spans="1:10" x14ac:dyDescent="0.25">
      <c r="A728" t="s">
        <v>806</v>
      </c>
      <c r="B728" t="s">
        <v>9204</v>
      </c>
      <c r="C728" t="s">
        <v>1394</v>
      </c>
      <c r="D728" t="s">
        <v>14342</v>
      </c>
      <c r="I728" t="s">
        <v>19963</v>
      </c>
      <c r="J728" s="4">
        <f>VLOOKUP(I728,metadata!A:X,24,FALSE)</f>
        <v>105000000</v>
      </c>
    </row>
    <row r="729" spans="1:10" x14ac:dyDescent="0.25">
      <c r="A729" t="s">
        <v>1394</v>
      </c>
      <c r="I729" t="s">
        <v>19964</v>
      </c>
      <c r="J729" s="4">
        <f>VLOOKUP(I729,metadata!A:X,24,FALSE)</f>
        <v>60000000</v>
      </c>
    </row>
    <row r="730" spans="1:10" x14ac:dyDescent="0.25">
      <c r="A730" t="s">
        <v>1110</v>
      </c>
      <c r="B730" t="s">
        <v>2808</v>
      </c>
      <c r="C730" t="s">
        <v>24165</v>
      </c>
      <c r="I730" t="s">
        <v>19965</v>
      </c>
      <c r="J730" s="4">
        <f>VLOOKUP(I730,metadata!A:X,24,FALSE)</f>
        <v>60000000</v>
      </c>
    </row>
    <row r="731" spans="1:10" x14ac:dyDescent="0.25">
      <c r="A731" t="s">
        <v>806</v>
      </c>
      <c r="B731" t="s">
        <v>1394</v>
      </c>
      <c r="C731" t="s">
        <v>14342</v>
      </c>
      <c r="I731" t="s">
        <v>19966</v>
      </c>
      <c r="J731" s="4">
        <f>VLOOKUP(I731,metadata!A:X,24,FALSE)</f>
        <v>60000000</v>
      </c>
    </row>
    <row r="732" spans="1:10" x14ac:dyDescent="0.25">
      <c r="A732" t="s">
        <v>1110</v>
      </c>
      <c r="B732" t="s">
        <v>9835</v>
      </c>
      <c r="C732" t="s">
        <v>8335</v>
      </c>
      <c r="I732" t="s">
        <v>19967</v>
      </c>
      <c r="J732" s="4">
        <f>VLOOKUP(I732,metadata!A:X,24,FALSE)</f>
        <v>61000000</v>
      </c>
    </row>
    <row r="733" spans="1:10" x14ac:dyDescent="0.25">
      <c r="A733" t="s">
        <v>2808</v>
      </c>
      <c r="B733" t="s">
        <v>15632</v>
      </c>
      <c r="I733" t="s">
        <v>19968</v>
      </c>
      <c r="J733" s="4">
        <f>VLOOKUP(I733,metadata!A:X,24,FALSE)</f>
        <v>60000000</v>
      </c>
    </row>
    <row r="734" spans="1:10" x14ac:dyDescent="0.25">
      <c r="A734" t="s">
        <v>1394</v>
      </c>
      <c r="B734" t="s">
        <v>2808</v>
      </c>
      <c r="C734" t="s">
        <v>1062</v>
      </c>
      <c r="D734" t="s">
        <v>15632</v>
      </c>
      <c r="I734" t="s">
        <v>19969</v>
      </c>
      <c r="J734" s="4">
        <f>VLOOKUP(I734,metadata!A:X,24,FALSE)</f>
        <v>60000000</v>
      </c>
    </row>
    <row r="735" spans="1:10" x14ac:dyDescent="0.25">
      <c r="A735" t="s">
        <v>1110</v>
      </c>
      <c r="B735" t="s">
        <v>1394</v>
      </c>
      <c r="C735" t="s">
        <v>24166</v>
      </c>
      <c r="D735" t="s">
        <v>8335</v>
      </c>
      <c r="I735" t="s">
        <v>19970</v>
      </c>
      <c r="J735" s="4">
        <f>VLOOKUP(I735,metadata!A:X,24,FALSE)</f>
        <v>58000000</v>
      </c>
    </row>
    <row r="736" spans="1:10" x14ac:dyDescent="0.25">
      <c r="A736" t="s">
        <v>2808</v>
      </c>
      <c r="B736" t="s">
        <v>24165</v>
      </c>
      <c r="I736" t="s">
        <v>19971</v>
      </c>
      <c r="J736" s="4">
        <f>VLOOKUP(I736,metadata!A:X,24,FALSE)</f>
        <v>55000000</v>
      </c>
    </row>
    <row r="737" spans="1:10" x14ac:dyDescent="0.25">
      <c r="A737" t="s">
        <v>2808</v>
      </c>
      <c r="B737" t="s">
        <v>15632</v>
      </c>
      <c r="C737" t="s">
        <v>11916</v>
      </c>
      <c r="I737" t="s">
        <v>19972</v>
      </c>
      <c r="J737" s="4">
        <f>VLOOKUP(I737,metadata!A:X,24,FALSE)</f>
        <v>60000000</v>
      </c>
    </row>
    <row r="738" spans="1:10" x14ac:dyDescent="0.25">
      <c r="A738" t="s">
        <v>24166</v>
      </c>
      <c r="B738" t="s">
        <v>2808</v>
      </c>
      <c r="C738" t="s">
        <v>8335</v>
      </c>
      <c r="I738" t="s">
        <v>19973</v>
      </c>
      <c r="J738" s="4">
        <f>VLOOKUP(I738,metadata!A:X,24,FALSE)</f>
        <v>65000000</v>
      </c>
    </row>
    <row r="739" spans="1:10" x14ac:dyDescent="0.25">
      <c r="A739" t="s">
        <v>1110</v>
      </c>
      <c r="B739" t="s">
        <v>806</v>
      </c>
      <c r="C739" t="s">
        <v>1062</v>
      </c>
      <c r="D739" t="s">
        <v>8335</v>
      </c>
      <c r="I739" t="s">
        <v>19974</v>
      </c>
      <c r="J739" s="4">
        <f>VLOOKUP(I739,metadata!A:X,24,FALSE)</f>
        <v>60000000</v>
      </c>
    </row>
    <row r="740" spans="1:10" x14ac:dyDescent="0.25">
      <c r="A740" t="s">
        <v>1110</v>
      </c>
      <c r="B740" t="s">
        <v>2808</v>
      </c>
      <c r="C740" t="s">
        <v>8335</v>
      </c>
      <c r="I740" t="s">
        <v>19975</v>
      </c>
      <c r="J740" s="4">
        <f>VLOOKUP(I740,metadata!A:X,24,FALSE)</f>
        <v>55000000</v>
      </c>
    </row>
    <row r="741" spans="1:10" x14ac:dyDescent="0.25">
      <c r="A741" t="s">
        <v>1110</v>
      </c>
      <c r="B741" t="s">
        <v>24166</v>
      </c>
      <c r="C741" t="s">
        <v>24164</v>
      </c>
      <c r="D741" t="s">
        <v>8335</v>
      </c>
      <c r="I741" t="s">
        <v>19976</v>
      </c>
      <c r="J741" s="4">
        <f>VLOOKUP(I741,metadata!A:X,24,FALSE)</f>
        <v>60000000</v>
      </c>
    </row>
    <row r="742" spans="1:10" x14ac:dyDescent="0.25">
      <c r="A742" t="s">
        <v>1110</v>
      </c>
      <c r="B742" t="s">
        <v>9835</v>
      </c>
      <c r="C742" t="s">
        <v>8335</v>
      </c>
      <c r="I742" t="s">
        <v>19977</v>
      </c>
      <c r="J742" s="4">
        <f>VLOOKUP(I742,metadata!A:X,24,FALSE)</f>
        <v>60000000</v>
      </c>
    </row>
    <row r="743" spans="1:10" x14ac:dyDescent="0.25">
      <c r="A743" t="s">
        <v>63</v>
      </c>
      <c r="B743" t="s">
        <v>9603</v>
      </c>
      <c r="I743" t="s">
        <v>19978</v>
      </c>
      <c r="J743" s="4">
        <f>VLOOKUP(I743,metadata!A:X,24,FALSE)</f>
        <v>60000000</v>
      </c>
    </row>
    <row r="744" spans="1:10" x14ac:dyDescent="0.25">
      <c r="A744" t="s">
        <v>2808</v>
      </c>
      <c r="B744" t="s">
        <v>8335</v>
      </c>
      <c r="I744" t="s">
        <v>19979</v>
      </c>
      <c r="J744" s="4">
        <f>VLOOKUP(I744,metadata!A:X,24,FALSE)</f>
        <v>60000000</v>
      </c>
    </row>
    <row r="745" spans="1:10" x14ac:dyDescent="0.25">
      <c r="A745" t="s">
        <v>1110</v>
      </c>
      <c r="B745" t="s">
        <v>806</v>
      </c>
      <c r="C745" t="s">
        <v>1394</v>
      </c>
      <c r="D745" t="s">
        <v>24166</v>
      </c>
      <c r="I745" t="s">
        <v>19980</v>
      </c>
      <c r="J745" s="4">
        <f>VLOOKUP(I745,metadata!A:X,24,FALSE)</f>
        <v>60000000</v>
      </c>
    </row>
    <row r="746" spans="1:10" x14ac:dyDescent="0.25">
      <c r="A746" t="s">
        <v>9204</v>
      </c>
      <c r="B746" t="s">
        <v>14342</v>
      </c>
      <c r="C746" t="s">
        <v>1062</v>
      </c>
      <c r="I746" t="s">
        <v>19981</v>
      </c>
      <c r="J746" s="4">
        <f>VLOOKUP(I746,metadata!A:X,24,FALSE)</f>
        <v>60000000</v>
      </c>
    </row>
    <row r="747" spans="1:10" x14ac:dyDescent="0.25">
      <c r="A747" t="s">
        <v>9835</v>
      </c>
      <c r="B747" t="s">
        <v>8335</v>
      </c>
      <c r="I747" t="s">
        <v>19982</v>
      </c>
      <c r="J747" s="4">
        <f>VLOOKUP(I747,metadata!A:X,24,FALSE)</f>
        <v>48000000</v>
      </c>
    </row>
    <row r="748" spans="1:10" x14ac:dyDescent="0.25">
      <c r="A748" t="s">
        <v>1110</v>
      </c>
      <c r="B748" t="s">
        <v>24166</v>
      </c>
      <c r="C748" t="s">
        <v>2808</v>
      </c>
      <c r="D748" t="s">
        <v>8335</v>
      </c>
      <c r="I748" t="s">
        <v>19983</v>
      </c>
      <c r="J748" s="4">
        <f>VLOOKUP(I748,metadata!A:X,24,FALSE)</f>
        <v>70000000</v>
      </c>
    </row>
    <row r="749" spans="1:10" x14ac:dyDescent="0.25">
      <c r="A749" t="s">
        <v>1394</v>
      </c>
      <c r="B749" t="s">
        <v>14342</v>
      </c>
      <c r="C749" t="s">
        <v>1062</v>
      </c>
      <c r="I749" t="s">
        <v>19984</v>
      </c>
      <c r="J749" s="4">
        <f>VLOOKUP(I749,metadata!A:X,24,FALSE)</f>
        <v>50000000</v>
      </c>
    </row>
    <row r="750" spans="1:10" x14ac:dyDescent="0.25">
      <c r="A750" t="s">
        <v>1394</v>
      </c>
      <c r="B750" t="s">
        <v>24166</v>
      </c>
      <c r="I750" t="s">
        <v>19985</v>
      </c>
      <c r="J750" s="4">
        <f>VLOOKUP(I750,metadata!A:X,24,FALSE)</f>
        <v>60000000</v>
      </c>
    </row>
    <row r="751" spans="1:10" x14ac:dyDescent="0.25">
      <c r="A751" t="s">
        <v>1394</v>
      </c>
      <c r="B751" t="s">
        <v>14342</v>
      </c>
      <c r="I751" t="s">
        <v>19986</v>
      </c>
      <c r="J751" s="4">
        <f>VLOOKUP(I751,metadata!A:X,24,FALSE)</f>
        <v>60000000</v>
      </c>
    </row>
    <row r="752" spans="1:10" x14ac:dyDescent="0.25">
      <c r="A752" t="s">
        <v>1110</v>
      </c>
      <c r="B752" t="s">
        <v>1062</v>
      </c>
      <c r="C752" t="s">
        <v>5190</v>
      </c>
      <c r="D752" t="s">
        <v>9835</v>
      </c>
      <c r="I752" t="s">
        <v>19987</v>
      </c>
      <c r="J752" s="4">
        <f>VLOOKUP(I752,metadata!A:X,24,FALSE)</f>
        <v>66000000</v>
      </c>
    </row>
    <row r="753" spans="1:10" x14ac:dyDescent="0.25">
      <c r="A753" t="s">
        <v>2808</v>
      </c>
      <c r="I753" t="s">
        <v>19988</v>
      </c>
      <c r="J753" s="4">
        <f>VLOOKUP(I753,metadata!A:X,24,FALSE)</f>
        <v>60000000</v>
      </c>
    </row>
    <row r="754" spans="1:10" x14ac:dyDescent="0.25">
      <c r="A754" t="s">
        <v>806</v>
      </c>
      <c r="B754" t="s">
        <v>9204</v>
      </c>
      <c r="C754" t="s">
        <v>1394</v>
      </c>
      <c r="D754" t="s">
        <v>14342</v>
      </c>
      <c r="E754" t="s">
        <v>1062</v>
      </c>
      <c r="I754" t="s">
        <v>19989</v>
      </c>
      <c r="J754" s="4">
        <f>VLOOKUP(I754,metadata!A:X,24,FALSE)</f>
        <v>60000000</v>
      </c>
    </row>
    <row r="755" spans="1:10" x14ac:dyDescent="0.25">
      <c r="A755" t="s">
        <v>1110</v>
      </c>
      <c r="B755" t="s">
        <v>806</v>
      </c>
      <c r="C755" t="s">
        <v>24166</v>
      </c>
      <c r="D755" t="s">
        <v>8335</v>
      </c>
      <c r="I755" t="s">
        <v>19990</v>
      </c>
      <c r="J755" s="4">
        <f>VLOOKUP(I755,metadata!A:X,24,FALSE)</f>
        <v>60000000</v>
      </c>
    </row>
    <row r="756" spans="1:10" x14ac:dyDescent="0.25">
      <c r="A756" t="s">
        <v>1110</v>
      </c>
      <c r="B756" t="s">
        <v>24164</v>
      </c>
      <c r="C756" t="s">
        <v>9835</v>
      </c>
      <c r="D756" t="s">
        <v>8335</v>
      </c>
      <c r="I756" t="s">
        <v>19991</v>
      </c>
      <c r="J756" s="4">
        <f>VLOOKUP(I756,metadata!A:X,24,FALSE)</f>
        <v>60000000</v>
      </c>
    </row>
    <row r="757" spans="1:10" x14ac:dyDescent="0.25">
      <c r="A757" t="s">
        <v>2808</v>
      </c>
      <c r="B757" t="s">
        <v>15632</v>
      </c>
      <c r="I757" t="s">
        <v>19992</v>
      </c>
      <c r="J757" s="4">
        <f>VLOOKUP(I757,metadata!A:X,24,FALSE)</f>
        <v>60000000</v>
      </c>
    </row>
    <row r="758" spans="1:10" x14ac:dyDescent="0.25">
      <c r="A758" t="s">
        <v>806</v>
      </c>
      <c r="B758" t="s">
        <v>9204</v>
      </c>
      <c r="C758" t="s">
        <v>1394</v>
      </c>
      <c r="D758" t="s">
        <v>14342</v>
      </c>
      <c r="E758" t="s">
        <v>1062</v>
      </c>
      <c r="I758" t="s">
        <v>19993</v>
      </c>
      <c r="J758" s="4">
        <f>VLOOKUP(I758,metadata!A:X,24,FALSE)</f>
        <v>60000000</v>
      </c>
    </row>
    <row r="759" spans="1:10" x14ac:dyDescent="0.25">
      <c r="A759" t="s">
        <v>1394</v>
      </c>
      <c r="B759" t="s">
        <v>15632</v>
      </c>
      <c r="I759" t="s">
        <v>19994</v>
      </c>
      <c r="J759" s="4">
        <f>VLOOKUP(I759,metadata!A:X,24,FALSE)</f>
        <v>0</v>
      </c>
    </row>
    <row r="760" spans="1:10" x14ac:dyDescent="0.25">
      <c r="A760" t="s">
        <v>1110</v>
      </c>
      <c r="B760" t="s">
        <v>1394</v>
      </c>
      <c r="C760" t="s">
        <v>9835</v>
      </c>
      <c r="I760" t="s">
        <v>19995</v>
      </c>
      <c r="J760" s="4">
        <f>VLOOKUP(I760,metadata!A:X,24,FALSE)</f>
        <v>60000000</v>
      </c>
    </row>
    <row r="761" spans="1:10" x14ac:dyDescent="0.25">
      <c r="A761" t="s">
        <v>1110</v>
      </c>
      <c r="B761" t="s">
        <v>8335</v>
      </c>
      <c r="I761" t="s">
        <v>19996</v>
      </c>
      <c r="J761" s="4">
        <f>VLOOKUP(I761,metadata!A:X,24,FALSE)</f>
        <v>60000000</v>
      </c>
    </row>
    <row r="762" spans="1:10" x14ac:dyDescent="0.25">
      <c r="A762" t="s">
        <v>1110</v>
      </c>
      <c r="B762" t="s">
        <v>2808</v>
      </c>
      <c r="C762" t="s">
        <v>8335</v>
      </c>
      <c r="I762" t="s">
        <v>19997</v>
      </c>
      <c r="J762" s="4">
        <f>VLOOKUP(I762,metadata!A:X,24,FALSE)</f>
        <v>60000000</v>
      </c>
    </row>
    <row r="763" spans="1:10" x14ac:dyDescent="0.25">
      <c r="A763" t="s">
        <v>10594</v>
      </c>
      <c r="B763" t="s">
        <v>1394</v>
      </c>
      <c r="C763" t="s">
        <v>2808</v>
      </c>
      <c r="I763" t="s">
        <v>19998</v>
      </c>
      <c r="J763" s="4">
        <f>VLOOKUP(I763,metadata!A:X,24,FALSE)</f>
        <v>60000000</v>
      </c>
    </row>
    <row r="764" spans="1:10" x14ac:dyDescent="0.25">
      <c r="A764" t="s">
        <v>1110</v>
      </c>
      <c r="B764" t="s">
        <v>24166</v>
      </c>
      <c r="C764" t="s">
        <v>2808</v>
      </c>
      <c r="D764" t="s">
        <v>8335</v>
      </c>
      <c r="I764" t="s">
        <v>19999</v>
      </c>
      <c r="J764" s="4">
        <f>VLOOKUP(I764,metadata!A:X,24,FALSE)</f>
        <v>60000000</v>
      </c>
    </row>
    <row r="765" spans="1:10" x14ac:dyDescent="0.25">
      <c r="A765" t="s">
        <v>1110</v>
      </c>
      <c r="B765" t="s">
        <v>5190</v>
      </c>
      <c r="C765" t="s">
        <v>9835</v>
      </c>
      <c r="I765" t="s">
        <v>20000</v>
      </c>
      <c r="J765" s="4">
        <f>VLOOKUP(I765,metadata!A:X,24,FALSE)</f>
        <v>75000000</v>
      </c>
    </row>
    <row r="766" spans="1:10" x14ac:dyDescent="0.25">
      <c r="A766" t="s">
        <v>1110</v>
      </c>
      <c r="B766" t="s">
        <v>24166</v>
      </c>
      <c r="C766" t="s">
        <v>2808</v>
      </c>
      <c r="D766" t="s">
        <v>24164</v>
      </c>
      <c r="E766" t="s">
        <v>8335</v>
      </c>
      <c r="I766" t="s">
        <v>20001</v>
      </c>
      <c r="J766" s="4">
        <f>VLOOKUP(I766,metadata!A:X,24,FALSE)</f>
        <v>61000000</v>
      </c>
    </row>
    <row r="767" spans="1:10" x14ac:dyDescent="0.25">
      <c r="A767" t="s">
        <v>806</v>
      </c>
      <c r="B767" t="s">
        <v>9204</v>
      </c>
      <c r="C767" t="s">
        <v>1394</v>
      </c>
      <c r="D767" t="s">
        <v>14342</v>
      </c>
      <c r="E767" t="s">
        <v>1062</v>
      </c>
      <c r="I767" t="s">
        <v>20002</v>
      </c>
      <c r="J767" s="4">
        <f>VLOOKUP(I767,metadata!A:X,24,FALSE)</f>
        <v>60000000</v>
      </c>
    </row>
    <row r="768" spans="1:10" x14ac:dyDescent="0.25">
      <c r="A768" t="s">
        <v>1394</v>
      </c>
      <c r="B768" t="s">
        <v>2808</v>
      </c>
      <c r="C768" t="s">
        <v>1062</v>
      </c>
      <c r="D768" t="s">
        <v>15632</v>
      </c>
      <c r="I768" t="s">
        <v>20003</v>
      </c>
      <c r="J768" s="4">
        <f>VLOOKUP(I768,metadata!A:X,24,FALSE)</f>
        <v>48000000</v>
      </c>
    </row>
    <row r="769" spans="1:10" x14ac:dyDescent="0.25">
      <c r="A769" t="s">
        <v>1110</v>
      </c>
      <c r="B769" t="s">
        <v>806</v>
      </c>
      <c r="C769" t="s">
        <v>9204</v>
      </c>
      <c r="D769" t="s">
        <v>1394</v>
      </c>
      <c r="E769" t="s">
        <v>14342</v>
      </c>
      <c r="F769" t="s">
        <v>1062</v>
      </c>
      <c r="I769" t="s">
        <v>20004</v>
      </c>
      <c r="J769" s="4">
        <f>VLOOKUP(I769,metadata!A:X,24,FALSE)</f>
        <v>60000000</v>
      </c>
    </row>
    <row r="770" spans="1:10" x14ac:dyDescent="0.25">
      <c r="A770" t="s">
        <v>1110</v>
      </c>
      <c r="B770" t="s">
        <v>1394</v>
      </c>
      <c r="C770" t="s">
        <v>24166</v>
      </c>
      <c r="I770" t="s">
        <v>20005</v>
      </c>
      <c r="J770" s="4">
        <f>VLOOKUP(I770,metadata!A:X,24,FALSE)</f>
        <v>45000000</v>
      </c>
    </row>
    <row r="771" spans="1:10" x14ac:dyDescent="0.25">
      <c r="A771" t="s">
        <v>1110</v>
      </c>
      <c r="B771" t="s">
        <v>806</v>
      </c>
      <c r="C771" t="s">
        <v>1062</v>
      </c>
      <c r="D771" t="s">
        <v>9835</v>
      </c>
      <c r="E771" t="s">
        <v>8335</v>
      </c>
      <c r="I771" t="s">
        <v>20006</v>
      </c>
      <c r="J771" s="4">
        <f>VLOOKUP(I771,metadata!A:X,24,FALSE)</f>
        <v>60000000</v>
      </c>
    </row>
    <row r="772" spans="1:10" x14ac:dyDescent="0.25">
      <c r="A772" t="s">
        <v>1110</v>
      </c>
      <c r="B772" t="s">
        <v>24166</v>
      </c>
      <c r="C772" t="s">
        <v>2808</v>
      </c>
      <c r="D772" t="s">
        <v>8335</v>
      </c>
      <c r="I772" t="s">
        <v>20007</v>
      </c>
      <c r="J772" s="4">
        <f>VLOOKUP(I772,metadata!A:X,24,FALSE)</f>
        <v>60000000</v>
      </c>
    </row>
    <row r="773" spans="1:10" x14ac:dyDescent="0.25">
      <c r="A773" t="s">
        <v>806</v>
      </c>
      <c r="B773" t="s">
        <v>1394</v>
      </c>
      <c r="I773" t="s">
        <v>20008</v>
      </c>
      <c r="J773" s="4">
        <f>VLOOKUP(I773,metadata!A:X,24,FALSE)</f>
        <v>60000000</v>
      </c>
    </row>
    <row r="774" spans="1:10" x14ac:dyDescent="0.25">
      <c r="A774" t="s">
        <v>10594</v>
      </c>
      <c r="B774" t="s">
        <v>2808</v>
      </c>
      <c r="C774" t="s">
        <v>18048</v>
      </c>
      <c r="D774" t="s">
        <v>24165</v>
      </c>
      <c r="I774" t="s">
        <v>20009</v>
      </c>
      <c r="J774" s="4">
        <f>VLOOKUP(I774,metadata!A:X,24,FALSE)</f>
        <v>60000000</v>
      </c>
    </row>
    <row r="775" spans="1:10" x14ac:dyDescent="0.25">
      <c r="A775" t="s">
        <v>24166</v>
      </c>
      <c r="B775" t="s">
        <v>2808</v>
      </c>
      <c r="C775" t="s">
        <v>24164</v>
      </c>
      <c r="D775" t="s">
        <v>8335</v>
      </c>
      <c r="I775" t="s">
        <v>20010</v>
      </c>
      <c r="J775" s="4">
        <f>VLOOKUP(I775,metadata!A:X,24,FALSE)</f>
        <v>0</v>
      </c>
    </row>
    <row r="776" spans="1:10" x14ac:dyDescent="0.25">
      <c r="A776" t="s">
        <v>1394</v>
      </c>
      <c r="B776" t="s">
        <v>24166</v>
      </c>
      <c r="C776" t="s">
        <v>15632</v>
      </c>
      <c r="D776" t="s">
        <v>8335</v>
      </c>
      <c r="I776" t="s">
        <v>20011</v>
      </c>
      <c r="J776" s="4">
        <f>VLOOKUP(I776,metadata!A:X,24,FALSE)</f>
        <v>60000000</v>
      </c>
    </row>
    <row r="777" spans="1:10" x14ac:dyDescent="0.25">
      <c r="A777" t="s">
        <v>1394</v>
      </c>
      <c r="B777" t="s">
        <v>14342</v>
      </c>
      <c r="C777" t="s">
        <v>9835</v>
      </c>
      <c r="I777" t="s">
        <v>20012</v>
      </c>
      <c r="J777" s="4">
        <f>VLOOKUP(I777,metadata!A:X,24,FALSE)</f>
        <v>65000000</v>
      </c>
    </row>
    <row r="778" spans="1:10" x14ac:dyDescent="0.25">
      <c r="A778" t="s">
        <v>1110</v>
      </c>
      <c r="B778" t="s">
        <v>24166</v>
      </c>
      <c r="C778" t="s">
        <v>8335</v>
      </c>
      <c r="I778" t="s">
        <v>20013</v>
      </c>
      <c r="J778" s="4">
        <f>VLOOKUP(I778,metadata!A:X,24,FALSE)</f>
        <v>60000000</v>
      </c>
    </row>
    <row r="779" spans="1:10" x14ac:dyDescent="0.25">
      <c r="A779" t="s">
        <v>806</v>
      </c>
      <c r="B779" t="s">
        <v>9204</v>
      </c>
      <c r="C779" t="s">
        <v>1394</v>
      </c>
      <c r="D779" t="s">
        <v>14342</v>
      </c>
      <c r="E779" t="s">
        <v>9835</v>
      </c>
      <c r="I779" t="s">
        <v>20014</v>
      </c>
      <c r="J779" s="4">
        <f>VLOOKUP(I779,metadata!A:X,24,FALSE)</f>
        <v>70000000</v>
      </c>
    </row>
    <row r="780" spans="1:10" x14ac:dyDescent="0.25">
      <c r="A780" t="s">
        <v>1110</v>
      </c>
      <c r="B780" t="s">
        <v>806</v>
      </c>
      <c r="C780" t="s">
        <v>9835</v>
      </c>
      <c r="D780" t="s">
        <v>8335</v>
      </c>
      <c r="I780" t="s">
        <v>20015</v>
      </c>
      <c r="J780" s="4">
        <f>VLOOKUP(I780,metadata!A:X,24,FALSE)</f>
        <v>60000000</v>
      </c>
    </row>
    <row r="781" spans="1:10" x14ac:dyDescent="0.25">
      <c r="A781" t="s">
        <v>1394</v>
      </c>
      <c r="B781" t="s">
        <v>24166</v>
      </c>
      <c r="C781" t="s">
        <v>15632</v>
      </c>
      <c r="I781" t="s">
        <v>20016</v>
      </c>
      <c r="J781" s="4">
        <f>VLOOKUP(I781,metadata!A:X,24,FALSE)</f>
        <v>60000000</v>
      </c>
    </row>
    <row r="782" spans="1:10" x14ac:dyDescent="0.25">
      <c r="A782" t="s">
        <v>2808</v>
      </c>
      <c r="B782" t="s">
        <v>24165</v>
      </c>
      <c r="I782" t="s">
        <v>20017</v>
      </c>
      <c r="J782" s="4">
        <f>VLOOKUP(I782,metadata!A:X,24,FALSE)</f>
        <v>0</v>
      </c>
    </row>
    <row r="783" spans="1:10" x14ac:dyDescent="0.25">
      <c r="A783" t="s">
        <v>24166</v>
      </c>
      <c r="B783" t="s">
        <v>2808</v>
      </c>
      <c r="C783" t="s">
        <v>24164</v>
      </c>
      <c r="D783" t="s">
        <v>8335</v>
      </c>
      <c r="I783" t="s">
        <v>20018</v>
      </c>
      <c r="J783" s="4">
        <f>VLOOKUP(I783,metadata!A:X,24,FALSE)</f>
        <v>80000000</v>
      </c>
    </row>
    <row r="784" spans="1:10" x14ac:dyDescent="0.25">
      <c r="A784" t="s">
        <v>5190</v>
      </c>
      <c r="B784" t="s">
        <v>24164</v>
      </c>
      <c r="C784" t="s">
        <v>9835</v>
      </c>
      <c r="D784" t="s">
        <v>8335</v>
      </c>
      <c r="I784" t="s">
        <v>20019</v>
      </c>
      <c r="J784" s="4">
        <f>VLOOKUP(I784,metadata!A:X,24,FALSE)</f>
        <v>40000000</v>
      </c>
    </row>
    <row r="785" spans="1:10" x14ac:dyDescent="0.25">
      <c r="A785" t="s">
        <v>1394</v>
      </c>
      <c r="B785" t="s">
        <v>24166</v>
      </c>
      <c r="I785" t="s">
        <v>20020</v>
      </c>
      <c r="J785" s="4">
        <f>VLOOKUP(I785,metadata!A:X,24,FALSE)</f>
        <v>60000000</v>
      </c>
    </row>
    <row r="786" spans="1:10" x14ac:dyDescent="0.25">
      <c r="A786" t="s">
        <v>1110</v>
      </c>
      <c r="B786" t="s">
        <v>24166</v>
      </c>
      <c r="C786" t="s">
        <v>2808</v>
      </c>
      <c r="D786" t="s">
        <v>24164</v>
      </c>
      <c r="E786" t="s">
        <v>8335</v>
      </c>
      <c r="I786" t="s">
        <v>20021</v>
      </c>
      <c r="J786" s="4">
        <f>VLOOKUP(I786,metadata!A:X,24,FALSE)</f>
        <v>60000000</v>
      </c>
    </row>
    <row r="787" spans="1:10" x14ac:dyDescent="0.25">
      <c r="A787" t="s">
        <v>1110</v>
      </c>
      <c r="B787" t="s">
        <v>24166</v>
      </c>
      <c r="C787" t="s">
        <v>2808</v>
      </c>
      <c r="D787" t="s">
        <v>8335</v>
      </c>
      <c r="I787" t="s">
        <v>20022</v>
      </c>
      <c r="J787" s="4">
        <f>VLOOKUP(I787,metadata!A:X,24,FALSE)</f>
        <v>60000000</v>
      </c>
    </row>
    <row r="788" spans="1:10" x14ac:dyDescent="0.25">
      <c r="A788" t="s">
        <v>10594</v>
      </c>
      <c r="B788" t="s">
        <v>2808</v>
      </c>
      <c r="C788" t="s">
        <v>9603</v>
      </c>
      <c r="I788" t="s">
        <v>20023</v>
      </c>
      <c r="J788" s="4">
        <f>VLOOKUP(I788,metadata!A:X,24,FALSE)</f>
        <v>60000000</v>
      </c>
    </row>
    <row r="789" spans="1:10" x14ac:dyDescent="0.25">
      <c r="A789" t="s">
        <v>2808</v>
      </c>
      <c r="B789" t="s">
        <v>1062</v>
      </c>
      <c r="C789" t="s">
        <v>24165</v>
      </c>
      <c r="I789" t="s">
        <v>20024</v>
      </c>
      <c r="J789" s="4">
        <f>VLOOKUP(I789,metadata!A:X,24,FALSE)</f>
        <v>60000000</v>
      </c>
    </row>
    <row r="790" spans="1:10" x14ac:dyDescent="0.25">
      <c r="A790" t="s">
        <v>806</v>
      </c>
      <c r="B790" t="s">
        <v>1394</v>
      </c>
      <c r="C790" t="s">
        <v>2808</v>
      </c>
      <c r="D790" t="s">
        <v>9603</v>
      </c>
      <c r="I790" t="s">
        <v>20025</v>
      </c>
      <c r="J790" s="4">
        <f>VLOOKUP(I790,metadata!A:X,24,FALSE)</f>
        <v>60000000</v>
      </c>
    </row>
    <row r="791" spans="1:10" x14ac:dyDescent="0.25">
      <c r="A791" t="s">
        <v>9204</v>
      </c>
      <c r="B791" t="s">
        <v>1394</v>
      </c>
      <c r="C791" t="s">
        <v>14342</v>
      </c>
      <c r="D791" t="s">
        <v>1062</v>
      </c>
      <c r="I791" t="s">
        <v>20026</v>
      </c>
      <c r="J791" s="4">
        <f>VLOOKUP(I791,metadata!A:X,24,FALSE)</f>
        <v>0</v>
      </c>
    </row>
    <row r="792" spans="1:10" x14ac:dyDescent="0.25">
      <c r="A792" t="s">
        <v>1110</v>
      </c>
      <c r="B792" t="s">
        <v>806</v>
      </c>
      <c r="C792" t="s">
        <v>24166</v>
      </c>
      <c r="D792" t="s">
        <v>8335</v>
      </c>
      <c r="I792" t="s">
        <v>20027</v>
      </c>
      <c r="J792" s="4">
        <f>VLOOKUP(I792,metadata!A:X,24,FALSE)</f>
        <v>87000000</v>
      </c>
    </row>
    <row r="793" spans="1:10" x14ac:dyDescent="0.25">
      <c r="A793" t="s">
        <v>1110</v>
      </c>
      <c r="B793" t="s">
        <v>1062</v>
      </c>
      <c r="C793" t="s">
        <v>5190</v>
      </c>
      <c r="D793" t="s">
        <v>9835</v>
      </c>
      <c r="E793" t="s">
        <v>8335</v>
      </c>
      <c r="I793" t="s">
        <v>20028</v>
      </c>
      <c r="J793" s="4">
        <f>VLOOKUP(I793,metadata!A:X,24,FALSE)</f>
        <v>60000000</v>
      </c>
    </row>
    <row r="794" spans="1:10" x14ac:dyDescent="0.25">
      <c r="A794" t="s">
        <v>806</v>
      </c>
      <c r="B794" t="s">
        <v>9204</v>
      </c>
      <c r="C794" t="s">
        <v>1394</v>
      </c>
      <c r="D794" t="s">
        <v>2808</v>
      </c>
      <c r="E794" t="s">
        <v>14342</v>
      </c>
      <c r="F794" t="s">
        <v>1062</v>
      </c>
      <c r="G794" t="s">
        <v>15632</v>
      </c>
      <c r="I794" t="s">
        <v>20029</v>
      </c>
      <c r="J794" s="4">
        <f>VLOOKUP(I794,metadata!A:X,24,FALSE)</f>
        <v>60000000</v>
      </c>
    </row>
    <row r="795" spans="1:10" x14ac:dyDescent="0.25">
      <c r="A795" t="s">
        <v>5190</v>
      </c>
      <c r="B795" t="s">
        <v>9835</v>
      </c>
      <c r="C795" t="s">
        <v>8335</v>
      </c>
      <c r="I795" t="s">
        <v>20030</v>
      </c>
      <c r="J795" s="4">
        <f>VLOOKUP(I795,metadata!A:X,24,FALSE)</f>
        <v>60000000</v>
      </c>
    </row>
    <row r="796" spans="1:10" x14ac:dyDescent="0.25">
      <c r="A796" t="s">
        <v>1110</v>
      </c>
      <c r="B796" t="s">
        <v>806</v>
      </c>
      <c r="C796" t="s">
        <v>9835</v>
      </c>
      <c r="I796" t="s">
        <v>19262</v>
      </c>
      <c r="J796" s="4">
        <f>VLOOKUP(I796,metadata!A:X,24,FALSE)</f>
        <v>220000000</v>
      </c>
    </row>
    <row r="797" spans="1:10" x14ac:dyDescent="0.25">
      <c r="A797" t="s">
        <v>2808</v>
      </c>
      <c r="B797" t="s">
        <v>1062</v>
      </c>
      <c r="C797" t="s">
        <v>24164</v>
      </c>
      <c r="D797" t="s">
        <v>15632</v>
      </c>
      <c r="E797" t="s">
        <v>8335</v>
      </c>
      <c r="I797" t="s">
        <v>20031</v>
      </c>
      <c r="J797" s="4">
        <f>VLOOKUP(I797,metadata!A:X,24,FALSE)</f>
        <v>60000000</v>
      </c>
    </row>
    <row r="798" spans="1:10" x14ac:dyDescent="0.25">
      <c r="A798" t="s">
        <v>24166</v>
      </c>
      <c r="B798" t="s">
        <v>2808</v>
      </c>
      <c r="C798" t="s">
        <v>24164</v>
      </c>
      <c r="D798" t="s">
        <v>8335</v>
      </c>
      <c r="I798" t="s">
        <v>20032</v>
      </c>
      <c r="J798" s="4">
        <f>VLOOKUP(I798,metadata!A:X,24,FALSE)</f>
        <v>50000000</v>
      </c>
    </row>
    <row r="799" spans="1:10" x14ac:dyDescent="0.25">
      <c r="A799" t="s">
        <v>1110</v>
      </c>
      <c r="B799" t="s">
        <v>806</v>
      </c>
      <c r="C799" t="s">
        <v>2808</v>
      </c>
      <c r="D799" t="s">
        <v>18048</v>
      </c>
      <c r="E799" t="s">
        <v>15632</v>
      </c>
      <c r="F799" t="s">
        <v>24167</v>
      </c>
      <c r="I799" t="s">
        <v>20033</v>
      </c>
      <c r="J799" s="4">
        <f>VLOOKUP(I799,metadata!A:X,24,FALSE)</f>
        <v>60000000</v>
      </c>
    </row>
    <row r="800" spans="1:10" x14ac:dyDescent="0.25">
      <c r="A800" t="s">
        <v>1110</v>
      </c>
      <c r="B800" t="s">
        <v>2808</v>
      </c>
      <c r="C800" t="s">
        <v>8335</v>
      </c>
      <c r="I800" t="s">
        <v>20034</v>
      </c>
      <c r="J800" s="4">
        <f>VLOOKUP(I800,metadata!A:X,24,FALSE)</f>
        <v>60000000</v>
      </c>
    </row>
    <row r="801" spans="1:10" x14ac:dyDescent="0.25">
      <c r="A801" t="s">
        <v>5190</v>
      </c>
      <c r="B801" t="s">
        <v>9835</v>
      </c>
      <c r="C801" t="s">
        <v>8335</v>
      </c>
      <c r="I801" t="s">
        <v>20035</v>
      </c>
      <c r="J801" s="4">
        <f>VLOOKUP(I801,metadata!A:X,24,FALSE)</f>
        <v>65000000</v>
      </c>
    </row>
    <row r="802" spans="1:10" x14ac:dyDescent="0.25">
      <c r="A802" t="s">
        <v>2808</v>
      </c>
      <c r="B802" t="s">
        <v>1062</v>
      </c>
      <c r="C802" t="s">
        <v>24164</v>
      </c>
      <c r="D802" t="s">
        <v>15632</v>
      </c>
      <c r="I802" t="s">
        <v>20036</v>
      </c>
      <c r="J802" s="4">
        <f>VLOOKUP(I802,metadata!A:X,24,FALSE)</f>
        <v>60000000</v>
      </c>
    </row>
    <row r="803" spans="1:10" x14ac:dyDescent="0.25">
      <c r="A803" t="s">
        <v>1062</v>
      </c>
      <c r="B803" t="s">
        <v>5190</v>
      </c>
      <c r="C803" t="s">
        <v>24164</v>
      </c>
      <c r="D803" t="s">
        <v>15632</v>
      </c>
      <c r="I803" t="s">
        <v>20037</v>
      </c>
      <c r="J803" s="4">
        <f>VLOOKUP(I803,metadata!A:X,24,FALSE)</f>
        <v>60000000</v>
      </c>
    </row>
    <row r="804" spans="1:10" x14ac:dyDescent="0.25">
      <c r="A804" t="s">
        <v>806</v>
      </c>
      <c r="B804" t="s">
        <v>1394</v>
      </c>
      <c r="C804" t="s">
        <v>14342</v>
      </c>
      <c r="D804" t="s">
        <v>15632</v>
      </c>
      <c r="E804" t="s">
        <v>9835</v>
      </c>
      <c r="I804" t="s">
        <v>20038</v>
      </c>
      <c r="J804" s="4">
        <f>VLOOKUP(I804,metadata!A:X,24,FALSE)</f>
        <v>60000000</v>
      </c>
    </row>
    <row r="805" spans="1:10" x14ac:dyDescent="0.25">
      <c r="A805" t="s">
        <v>2808</v>
      </c>
      <c r="B805" t="s">
        <v>5190</v>
      </c>
      <c r="C805" t="s">
        <v>8335</v>
      </c>
      <c r="I805" t="s">
        <v>20039</v>
      </c>
      <c r="J805" s="4">
        <f>VLOOKUP(I805,metadata!A:X,24,FALSE)</f>
        <v>30000000</v>
      </c>
    </row>
    <row r="806" spans="1:10" x14ac:dyDescent="0.25">
      <c r="A806" t="s">
        <v>1394</v>
      </c>
      <c r="B806" t="s">
        <v>2808</v>
      </c>
      <c r="I806" t="s">
        <v>20040</v>
      </c>
      <c r="J806" s="4">
        <f>VLOOKUP(I806,metadata!A:X,24,FALSE)</f>
        <v>55000000</v>
      </c>
    </row>
    <row r="807" spans="1:10" x14ac:dyDescent="0.25">
      <c r="A807" t="s">
        <v>806</v>
      </c>
      <c r="B807" t="s">
        <v>14342</v>
      </c>
      <c r="C807" t="s">
        <v>1062</v>
      </c>
      <c r="I807" t="s">
        <v>20041</v>
      </c>
      <c r="J807" s="4">
        <f>VLOOKUP(I807,metadata!A:X,24,FALSE)</f>
        <v>60000000</v>
      </c>
    </row>
    <row r="808" spans="1:10" x14ac:dyDescent="0.25">
      <c r="A808" t="s">
        <v>1110</v>
      </c>
      <c r="B808" t="s">
        <v>24166</v>
      </c>
      <c r="C808" t="s">
        <v>1062</v>
      </c>
      <c r="D808" t="s">
        <v>8335</v>
      </c>
      <c r="I808" t="s">
        <v>20042</v>
      </c>
      <c r="J808" s="4">
        <f>VLOOKUP(I808,metadata!A:X,24,FALSE)</f>
        <v>60000000</v>
      </c>
    </row>
    <row r="809" spans="1:10" x14ac:dyDescent="0.25">
      <c r="A809" t="s">
        <v>1110</v>
      </c>
      <c r="B809" t="s">
        <v>1394</v>
      </c>
      <c r="C809" t="s">
        <v>24164</v>
      </c>
      <c r="D809" t="s">
        <v>15632</v>
      </c>
      <c r="I809" t="s">
        <v>20043</v>
      </c>
      <c r="J809" s="4">
        <f>VLOOKUP(I809,metadata!A:X,24,FALSE)</f>
        <v>60000000</v>
      </c>
    </row>
    <row r="810" spans="1:10" x14ac:dyDescent="0.25">
      <c r="A810" t="s">
        <v>1110</v>
      </c>
      <c r="B810" t="s">
        <v>806</v>
      </c>
      <c r="C810" t="s">
        <v>1062</v>
      </c>
      <c r="D810" t="s">
        <v>8335</v>
      </c>
      <c r="I810" t="s">
        <v>20044</v>
      </c>
      <c r="J810" s="4">
        <f>VLOOKUP(I810,metadata!A:X,24,FALSE)</f>
        <v>60000000</v>
      </c>
    </row>
    <row r="811" spans="1:10" x14ac:dyDescent="0.25">
      <c r="A811" t="s">
        <v>806</v>
      </c>
      <c r="B811" t="s">
        <v>2808</v>
      </c>
      <c r="C811" t="s">
        <v>15632</v>
      </c>
      <c r="D811" t="s">
        <v>24167</v>
      </c>
      <c r="I811" t="s">
        <v>20045</v>
      </c>
      <c r="J811" s="4">
        <f>VLOOKUP(I811,metadata!A:X,24,FALSE)</f>
        <v>35000000</v>
      </c>
    </row>
    <row r="812" spans="1:10" x14ac:dyDescent="0.25">
      <c r="A812" t="s">
        <v>1110</v>
      </c>
      <c r="B812" t="s">
        <v>806</v>
      </c>
      <c r="C812" t="s">
        <v>1062</v>
      </c>
      <c r="I812" t="s">
        <v>20046</v>
      </c>
      <c r="J812" s="4">
        <f>VLOOKUP(I812,metadata!A:X,24,FALSE)</f>
        <v>68005000</v>
      </c>
    </row>
    <row r="813" spans="1:10" x14ac:dyDescent="0.25">
      <c r="A813" t="s">
        <v>1110</v>
      </c>
      <c r="B813" t="s">
        <v>2808</v>
      </c>
      <c r="C813" t="s">
        <v>24167</v>
      </c>
      <c r="I813" t="s">
        <v>20047</v>
      </c>
      <c r="J813" s="4">
        <f>VLOOKUP(I813,metadata!A:X,24,FALSE)</f>
        <v>80000000</v>
      </c>
    </row>
    <row r="814" spans="1:10" x14ac:dyDescent="0.25">
      <c r="A814" t="s">
        <v>1110</v>
      </c>
      <c r="B814" t="s">
        <v>806</v>
      </c>
      <c r="C814" t="s">
        <v>1394</v>
      </c>
      <c r="D814" t="s">
        <v>15632</v>
      </c>
      <c r="E814" t="s">
        <v>9835</v>
      </c>
      <c r="I814" t="s">
        <v>20048</v>
      </c>
      <c r="J814" s="4">
        <f>VLOOKUP(I814,metadata!A:X,24,FALSE)</f>
        <v>58000000</v>
      </c>
    </row>
    <row r="815" spans="1:10" x14ac:dyDescent="0.25">
      <c r="A815" t="s">
        <v>1394</v>
      </c>
      <c r="B815" t="s">
        <v>2808</v>
      </c>
      <c r="I815" t="s">
        <v>20049</v>
      </c>
      <c r="J815" s="4">
        <f>VLOOKUP(I815,metadata!A:X,24,FALSE)</f>
        <v>60000000</v>
      </c>
    </row>
    <row r="816" spans="1:10" x14ac:dyDescent="0.25">
      <c r="A816" t="s">
        <v>1110</v>
      </c>
      <c r="B816" t="s">
        <v>10594</v>
      </c>
      <c r="C816" t="s">
        <v>2808</v>
      </c>
      <c r="D816" t="s">
        <v>18048</v>
      </c>
      <c r="E816" t="s">
        <v>8335</v>
      </c>
      <c r="F816" t="s">
        <v>24167</v>
      </c>
      <c r="I816" t="s">
        <v>20050</v>
      </c>
      <c r="J816" s="4">
        <f>VLOOKUP(I816,metadata!A:X,24,FALSE)</f>
        <v>58800000</v>
      </c>
    </row>
    <row r="817" spans="1:10" x14ac:dyDescent="0.25">
      <c r="A817" t="s">
        <v>806</v>
      </c>
      <c r="B817" t="s">
        <v>1394</v>
      </c>
      <c r="C817" t="s">
        <v>14342</v>
      </c>
      <c r="D817" t="s">
        <v>1062</v>
      </c>
      <c r="E817" t="s">
        <v>5190</v>
      </c>
      <c r="I817" t="s">
        <v>20051</v>
      </c>
      <c r="J817" s="4">
        <f>VLOOKUP(I817,metadata!A:X,24,FALSE)</f>
        <v>58000000</v>
      </c>
    </row>
    <row r="818" spans="1:10" x14ac:dyDescent="0.25">
      <c r="A818" t="s">
        <v>1394</v>
      </c>
      <c r="B818" t="s">
        <v>14342</v>
      </c>
      <c r="C818" t="s">
        <v>1062</v>
      </c>
      <c r="I818" t="s">
        <v>20052</v>
      </c>
      <c r="J818" s="4">
        <f>VLOOKUP(I818,metadata!A:X,24,FALSE)</f>
        <v>3000000</v>
      </c>
    </row>
    <row r="819" spans="1:10" x14ac:dyDescent="0.25">
      <c r="A819" t="s">
        <v>1394</v>
      </c>
      <c r="B819" t="s">
        <v>1062</v>
      </c>
      <c r="C819" t="s">
        <v>15632</v>
      </c>
      <c r="I819" t="s">
        <v>20053</v>
      </c>
      <c r="J819" s="4">
        <f>VLOOKUP(I819,metadata!A:X,24,FALSE)</f>
        <v>58000000</v>
      </c>
    </row>
    <row r="820" spans="1:10" x14ac:dyDescent="0.25">
      <c r="A820" t="s">
        <v>1394</v>
      </c>
      <c r="B820" t="s">
        <v>14342</v>
      </c>
      <c r="C820" t="s">
        <v>15632</v>
      </c>
      <c r="D820" t="s">
        <v>9835</v>
      </c>
      <c r="I820" t="s">
        <v>20054</v>
      </c>
      <c r="J820" s="4">
        <f>VLOOKUP(I820,metadata!A:X,24,FALSE)</f>
        <v>60000000</v>
      </c>
    </row>
    <row r="821" spans="1:10" x14ac:dyDescent="0.25">
      <c r="A821" t="s">
        <v>1110</v>
      </c>
      <c r="B821" t="s">
        <v>806</v>
      </c>
      <c r="C821" t="s">
        <v>8335</v>
      </c>
      <c r="D821" t="s">
        <v>24167</v>
      </c>
      <c r="I821" t="s">
        <v>20055</v>
      </c>
      <c r="J821" s="4">
        <f>VLOOKUP(I821,metadata!A:X,24,FALSE)</f>
        <v>63000000</v>
      </c>
    </row>
    <row r="822" spans="1:10" x14ac:dyDescent="0.25">
      <c r="A822" t="s">
        <v>1394</v>
      </c>
      <c r="B822" t="s">
        <v>2808</v>
      </c>
      <c r="C822" t="s">
        <v>15632</v>
      </c>
      <c r="D822" t="s">
        <v>24165</v>
      </c>
      <c r="I822" t="s">
        <v>20056</v>
      </c>
      <c r="J822" s="4">
        <f>VLOOKUP(I822,metadata!A:X,24,FALSE)</f>
        <v>58000000</v>
      </c>
    </row>
    <row r="823" spans="1:10" x14ac:dyDescent="0.25">
      <c r="A823" t="s">
        <v>1394</v>
      </c>
      <c r="B823" t="s">
        <v>11916</v>
      </c>
      <c r="I823" t="s">
        <v>20057</v>
      </c>
      <c r="J823" s="4">
        <f>VLOOKUP(I823,metadata!A:X,24,FALSE)</f>
        <v>0</v>
      </c>
    </row>
    <row r="824" spans="1:10" x14ac:dyDescent="0.25">
      <c r="A824" t="s">
        <v>1394</v>
      </c>
      <c r="B824" t="s">
        <v>2808</v>
      </c>
      <c r="C824" t="s">
        <v>15632</v>
      </c>
      <c r="I824" t="s">
        <v>20058</v>
      </c>
      <c r="J824" s="4">
        <f>VLOOKUP(I824,metadata!A:X,24,FALSE)</f>
        <v>58000000</v>
      </c>
    </row>
    <row r="825" spans="1:10" x14ac:dyDescent="0.25">
      <c r="A825" t="s">
        <v>1394</v>
      </c>
      <c r="I825" t="s">
        <v>20059</v>
      </c>
      <c r="J825" s="4">
        <f>VLOOKUP(I825,metadata!A:X,24,FALSE)</f>
        <v>58000000</v>
      </c>
    </row>
    <row r="826" spans="1:10" x14ac:dyDescent="0.25">
      <c r="A826" t="s">
        <v>1110</v>
      </c>
      <c r="B826" t="s">
        <v>806</v>
      </c>
      <c r="C826" t="s">
        <v>5190</v>
      </c>
      <c r="D826" t="s">
        <v>9835</v>
      </c>
      <c r="I826" t="s">
        <v>20060</v>
      </c>
      <c r="J826" s="4">
        <f>VLOOKUP(I826,metadata!A:X,24,FALSE)</f>
        <v>60000000</v>
      </c>
    </row>
    <row r="827" spans="1:10" x14ac:dyDescent="0.25">
      <c r="A827" t="s">
        <v>1110</v>
      </c>
      <c r="B827" t="s">
        <v>806</v>
      </c>
      <c r="C827" t="s">
        <v>2808</v>
      </c>
      <c r="D827" t="s">
        <v>18048</v>
      </c>
      <c r="E827" t="s">
        <v>24167</v>
      </c>
      <c r="I827" t="s">
        <v>20061</v>
      </c>
      <c r="J827" s="4">
        <f>VLOOKUP(I827,metadata!A:X,24,FALSE)</f>
        <v>58000000</v>
      </c>
    </row>
    <row r="828" spans="1:10" x14ac:dyDescent="0.25">
      <c r="A828" t="s">
        <v>1394</v>
      </c>
      <c r="B828" t="s">
        <v>15632</v>
      </c>
      <c r="I828" t="s">
        <v>20062</v>
      </c>
      <c r="J828" s="4">
        <f>VLOOKUP(I828,metadata!A:X,24,FALSE)</f>
        <v>0</v>
      </c>
    </row>
    <row r="829" spans="1:10" x14ac:dyDescent="0.25">
      <c r="A829" t="s">
        <v>2808</v>
      </c>
      <c r="B829" t="s">
        <v>24164</v>
      </c>
      <c r="C829" t="s">
        <v>8335</v>
      </c>
      <c r="I829" t="s">
        <v>20063</v>
      </c>
      <c r="J829" s="4">
        <f>VLOOKUP(I829,metadata!A:X,24,FALSE)</f>
        <v>57000000</v>
      </c>
    </row>
    <row r="830" spans="1:10" x14ac:dyDescent="0.25">
      <c r="A830" t="s">
        <v>1394</v>
      </c>
      <c r="I830" t="s">
        <v>20064</v>
      </c>
      <c r="J830" s="4">
        <f>VLOOKUP(I830,metadata!A:X,24,FALSE)</f>
        <v>70000000</v>
      </c>
    </row>
    <row r="831" spans="1:10" x14ac:dyDescent="0.25">
      <c r="A831" t="s">
        <v>1110</v>
      </c>
      <c r="B831" t="s">
        <v>806</v>
      </c>
      <c r="C831" t="s">
        <v>1062</v>
      </c>
      <c r="I831" t="s">
        <v>20065</v>
      </c>
      <c r="J831" s="4">
        <f>VLOOKUP(I831,metadata!A:X,24,FALSE)</f>
        <v>57000000</v>
      </c>
    </row>
    <row r="832" spans="1:10" x14ac:dyDescent="0.25">
      <c r="A832" t="s">
        <v>1110</v>
      </c>
      <c r="B832" t="s">
        <v>1394</v>
      </c>
      <c r="C832" t="s">
        <v>24166</v>
      </c>
      <c r="D832" t="s">
        <v>2808</v>
      </c>
      <c r="I832" t="s">
        <v>20066</v>
      </c>
      <c r="J832" s="4">
        <f>VLOOKUP(I832,metadata!A:X,24,FALSE)</f>
        <v>58000000</v>
      </c>
    </row>
    <row r="833" spans="1:10" x14ac:dyDescent="0.25">
      <c r="A833" t="s">
        <v>1110</v>
      </c>
      <c r="B833" t="s">
        <v>1062</v>
      </c>
      <c r="C833" t="s">
        <v>8335</v>
      </c>
      <c r="I833" t="s">
        <v>20067</v>
      </c>
      <c r="J833" s="4">
        <f>VLOOKUP(I833,metadata!A:X,24,FALSE)</f>
        <v>57000000</v>
      </c>
    </row>
    <row r="834" spans="1:10" x14ac:dyDescent="0.25">
      <c r="A834" t="s">
        <v>2808</v>
      </c>
      <c r="B834" t="s">
        <v>9603</v>
      </c>
      <c r="C834" t="s">
        <v>15632</v>
      </c>
      <c r="D834" t="s">
        <v>24167</v>
      </c>
      <c r="I834" t="s">
        <v>20068</v>
      </c>
      <c r="J834" s="4">
        <f>VLOOKUP(I834,metadata!A:X,24,FALSE)</f>
        <v>57000000</v>
      </c>
    </row>
    <row r="835" spans="1:10" x14ac:dyDescent="0.25">
      <c r="A835" t="s">
        <v>1394</v>
      </c>
      <c r="B835" t="s">
        <v>15632</v>
      </c>
      <c r="I835" t="s">
        <v>20069</v>
      </c>
      <c r="J835" s="4">
        <f>VLOOKUP(I835,metadata!A:X,24,FALSE)</f>
        <v>0</v>
      </c>
    </row>
    <row r="836" spans="1:10" x14ac:dyDescent="0.25">
      <c r="A836" t="s">
        <v>1110</v>
      </c>
      <c r="B836" t="s">
        <v>1394</v>
      </c>
      <c r="C836" t="s">
        <v>2808</v>
      </c>
      <c r="D836" t="s">
        <v>14342</v>
      </c>
      <c r="E836" t="s">
        <v>8335</v>
      </c>
      <c r="I836" t="s">
        <v>20070</v>
      </c>
      <c r="J836" s="4">
        <f>VLOOKUP(I836,metadata!A:X,24,FALSE)</f>
        <v>56000000</v>
      </c>
    </row>
    <row r="837" spans="1:10" x14ac:dyDescent="0.25">
      <c r="A837" t="s">
        <v>1110</v>
      </c>
      <c r="B837" t="s">
        <v>24166</v>
      </c>
      <c r="I837" t="s">
        <v>20071</v>
      </c>
      <c r="J837" s="4">
        <f>VLOOKUP(I837,metadata!A:X,24,FALSE)</f>
        <v>56000000</v>
      </c>
    </row>
    <row r="838" spans="1:10" x14ac:dyDescent="0.25">
      <c r="A838" t="s">
        <v>1394</v>
      </c>
      <c r="B838" t="s">
        <v>2808</v>
      </c>
      <c r="I838" t="s">
        <v>20072</v>
      </c>
      <c r="J838" s="4">
        <f>VLOOKUP(I838,metadata!A:X,24,FALSE)</f>
        <v>55000000</v>
      </c>
    </row>
    <row r="839" spans="1:10" x14ac:dyDescent="0.25">
      <c r="A839" t="s">
        <v>9204</v>
      </c>
      <c r="B839" t="s">
        <v>1394</v>
      </c>
      <c r="C839" t="s">
        <v>14342</v>
      </c>
      <c r="D839" t="s">
        <v>1062</v>
      </c>
      <c r="E839" t="s">
        <v>9603</v>
      </c>
      <c r="I839" t="s">
        <v>20073</v>
      </c>
      <c r="J839" s="4">
        <f>VLOOKUP(I839,metadata!A:X,24,FALSE)</f>
        <v>60000000</v>
      </c>
    </row>
    <row r="840" spans="1:10" x14ac:dyDescent="0.25">
      <c r="A840" t="s">
        <v>1394</v>
      </c>
      <c r="I840" t="s">
        <v>20074</v>
      </c>
      <c r="J840" s="4">
        <f>VLOOKUP(I840,metadata!A:X,24,FALSE)</f>
        <v>55000000</v>
      </c>
    </row>
    <row r="841" spans="1:10" x14ac:dyDescent="0.25">
      <c r="A841" t="s">
        <v>806</v>
      </c>
      <c r="B841" t="s">
        <v>9204</v>
      </c>
      <c r="C841" t="s">
        <v>2808</v>
      </c>
      <c r="D841" t="s">
        <v>14342</v>
      </c>
      <c r="E841" t="s">
        <v>18048</v>
      </c>
      <c r="F841" t="s">
        <v>13778</v>
      </c>
      <c r="G841" t="s">
        <v>15632</v>
      </c>
      <c r="I841" t="s">
        <v>20075</v>
      </c>
      <c r="J841" s="4">
        <f>VLOOKUP(I841,metadata!A:X,24,FALSE)</f>
        <v>55000000</v>
      </c>
    </row>
    <row r="842" spans="1:10" x14ac:dyDescent="0.25">
      <c r="A842" t="s">
        <v>1110</v>
      </c>
      <c r="B842" t="s">
        <v>806</v>
      </c>
      <c r="C842" t="s">
        <v>2808</v>
      </c>
      <c r="D842" t="s">
        <v>15632</v>
      </c>
      <c r="E842" t="s">
        <v>9835</v>
      </c>
      <c r="I842" t="s">
        <v>20076</v>
      </c>
      <c r="J842" s="4">
        <f>VLOOKUP(I842,metadata!A:X,24,FALSE)</f>
        <v>55000000</v>
      </c>
    </row>
    <row r="843" spans="1:10" x14ac:dyDescent="0.25">
      <c r="A843" t="s">
        <v>1394</v>
      </c>
      <c r="B843" t="s">
        <v>15632</v>
      </c>
      <c r="C843" t="s">
        <v>9835</v>
      </c>
      <c r="I843" t="s">
        <v>20077</v>
      </c>
      <c r="J843" s="4">
        <f>VLOOKUP(I843,metadata!A:X,24,FALSE)</f>
        <v>54000000</v>
      </c>
    </row>
    <row r="844" spans="1:10" x14ac:dyDescent="0.25">
      <c r="A844" t="s">
        <v>1394</v>
      </c>
      <c r="B844" t="s">
        <v>15632</v>
      </c>
      <c r="I844" t="s">
        <v>20078</v>
      </c>
      <c r="J844" s="4">
        <f>VLOOKUP(I844,metadata!A:X,24,FALSE)</f>
        <v>70000000</v>
      </c>
    </row>
    <row r="845" spans="1:10" x14ac:dyDescent="0.25">
      <c r="A845" t="s">
        <v>1110</v>
      </c>
      <c r="B845" t="s">
        <v>806</v>
      </c>
      <c r="C845" t="s">
        <v>1394</v>
      </c>
      <c r="D845" t="s">
        <v>14342</v>
      </c>
      <c r="E845" t="s">
        <v>15632</v>
      </c>
      <c r="I845" t="s">
        <v>20079</v>
      </c>
      <c r="J845" s="4">
        <f>VLOOKUP(I845,metadata!A:X,24,FALSE)</f>
        <v>55000000</v>
      </c>
    </row>
    <row r="846" spans="1:10" x14ac:dyDescent="0.25">
      <c r="A846" t="s">
        <v>1394</v>
      </c>
      <c r="B846" t="s">
        <v>15632</v>
      </c>
      <c r="I846" t="s">
        <v>20080</v>
      </c>
      <c r="J846" s="4">
        <f>VLOOKUP(I846,metadata!A:X,24,FALSE)</f>
        <v>55000000</v>
      </c>
    </row>
    <row r="847" spans="1:10" x14ac:dyDescent="0.25">
      <c r="A847" t="s">
        <v>10594</v>
      </c>
      <c r="B847" t="s">
        <v>2808</v>
      </c>
      <c r="C847" t="s">
        <v>8335</v>
      </c>
      <c r="I847" t="s">
        <v>20081</v>
      </c>
      <c r="J847" s="4">
        <f>VLOOKUP(I847,metadata!A:X,24,FALSE)</f>
        <v>55000000</v>
      </c>
    </row>
    <row r="848" spans="1:10" x14ac:dyDescent="0.25">
      <c r="A848" t="s">
        <v>1394</v>
      </c>
      <c r="B848" t="s">
        <v>24166</v>
      </c>
      <c r="C848" t="s">
        <v>15632</v>
      </c>
      <c r="D848" t="s">
        <v>8335</v>
      </c>
      <c r="I848" t="s">
        <v>20082</v>
      </c>
      <c r="J848" s="4">
        <f>VLOOKUP(I848,metadata!A:X,24,FALSE)</f>
        <v>55000000</v>
      </c>
    </row>
    <row r="849" spans="1:10" x14ac:dyDescent="0.25">
      <c r="A849" t="s">
        <v>1394</v>
      </c>
      <c r="B849" t="s">
        <v>14342</v>
      </c>
      <c r="C849" t="s">
        <v>1062</v>
      </c>
      <c r="I849" t="s">
        <v>20083</v>
      </c>
      <c r="J849" s="4">
        <f>VLOOKUP(I849,metadata!A:X,24,FALSE)</f>
        <v>50000000</v>
      </c>
    </row>
    <row r="850" spans="1:10" x14ac:dyDescent="0.25">
      <c r="A850" t="s">
        <v>1110</v>
      </c>
      <c r="B850" t="s">
        <v>24166</v>
      </c>
      <c r="C850" t="s">
        <v>8335</v>
      </c>
      <c r="I850" t="s">
        <v>20084</v>
      </c>
      <c r="J850" s="4">
        <f>VLOOKUP(I850,metadata!A:X,24,FALSE)</f>
        <v>55000000</v>
      </c>
    </row>
    <row r="851" spans="1:10" x14ac:dyDescent="0.25">
      <c r="A851" t="s">
        <v>1394</v>
      </c>
      <c r="B851" t="s">
        <v>2808</v>
      </c>
      <c r="C851" t="s">
        <v>15632</v>
      </c>
      <c r="I851" t="s">
        <v>20085</v>
      </c>
      <c r="J851" s="4">
        <f>VLOOKUP(I851,metadata!A:X,24,FALSE)</f>
        <v>55000000</v>
      </c>
    </row>
    <row r="852" spans="1:10" x14ac:dyDescent="0.25">
      <c r="A852" t="s">
        <v>1110</v>
      </c>
      <c r="B852" t="s">
        <v>2808</v>
      </c>
      <c r="C852" t="s">
        <v>8335</v>
      </c>
      <c r="D852" t="s">
        <v>24167</v>
      </c>
      <c r="I852" t="s">
        <v>20086</v>
      </c>
      <c r="J852" s="4">
        <f>VLOOKUP(I852,metadata!A:X,24,FALSE)</f>
        <v>53000000</v>
      </c>
    </row>
    <row r="853" spans="1:10" x14ac:dyDescent="0.25">
      <c r="A853" t="s">
        <v>10594</v>
      </c>
      <c r="B853" t="s">
        <v>2808</v>
      </c>
      <c r="I853" t="s">
        <v>20087</v>
      </c>
      <c r="J853" s="4">
        <f>VLOOKUP(I853,metadata!A:X,24,FALSE)</f>
        <v>55000000</v>
      </c>
    </row>
    <row r="854" spans="1:10" x14ac:dyDescent="0.25">
      <c r="A854" t="s">
        <v>2808</v>
      </c>
      <c r="B854" t="s">
        <v>24164</v>
      </c>
      <c r="C854" t="s">
        <v>8335</v>
      </c>
      <c r="I854" t="s">
        <v>20088</v>
      </c>
      <c r="J854" s="4">
        <f>VLOOKUP(I854,metadata!A:X,24,FALSE)</f>
        <v>55000000</v>
      </c>
    </row>
    <row r="855" spans="1:10" x14ac:dyDescent="0.25">
      <c r="A855" t="s">
        <v>2808</v>
      </c>
      <c r="B855" t="s">
        <v>8335</v>
      </c>
      <c r="I855" t="s">
        <v>20089</v>
      </c>
      <c r="J855" s="4">
        <f>VLOOKUP(I855,metadata!A:X,24,FALSE)</f>
        <v>55000000</v>
      </c>
    </row>
    <row r="856" spans="1:10" x14ac:dyDescent="0.25">
      <c r="A856" t="s">
        <v>2808</v>
      </c>
      <c r="B856" t="s">
        <v>1062</v>
      </c>
      <c r="C856" t="s">
        <v>15632</v>
      </c>
      <c r="I856" t="s">
        <v>20090</v>
      </c>
      <c r="J856" s="4">
        <f>VLOOKUP(I856,metadata!A:X,24,FALSE)</f>
        <v>55000000</v>
      </c>
    </row>
    <row r="857" spans="1:10" x14ac:dyDescent="0.25">
      <c r="A857" t="s">
        <v>1110</v>
      </c>
      <c r="I857" t="s">
        <v>20091</v>
      </c>
      <c r="J857" s="4">
        <f>VLOOKUP(I857,metadata!A:X,24,FALSE)</f>
        <v>30000000</v>
      </c>
    </row>
    <row r="858" spans="1:10" x14ac:dyDescent="0.25">
      <c r="A858" t="s">
        <v>1394</v>
      </c>
      <c r="I858" t="s">
        <v>20092</v>
      </c>
      <c r="J858" s="4">
        <f>VLOOKUP(I858,metadata!A:X,24,FALSE)</f>
        <v>55000000</v>
      </c>
    </row>
    <row r="859" spans="1:10" x14ac:dyDescent="0.25">
      <c r="A859" t="s">
        <v>1110</v>
      </c>
      <c r="B859" t="s">
        <v>806</v>
      </c>
      <c r="C859" t="s">
        <v>2808</v>
      </c>
      <c r="D859" t="s">
        <v>9835</v>
      </c>
      <c r="I859" t="s">
        <v>20093</v>
      </c>
      <c r="J859" s="4">
        <f>VLOOKUP(I859,metadata!A:X,24,FALSE)</f>
        <v>1400000</v>
      </c>
    </row>
    <row r="860" spans="1:10" x14ac:dyDescent="0.25">
      <c r="A860" t="s">
        <v>1110</v>
      </c>
      <c r="B860" t="s">
        <v>24166</v>
      </c>
      <c r="C860" t="s">
        <v>2808</v>
      </c>
      <c r="D860" t="s">
        <v>8335</v>
      </c>
      <c r="I860" t="s">
        <v>20094</v>
      </c>
      <c r="J860" s="4">
        <f>VLOOKUP(I860,metadata!A:X,24,FALSE)</f>
        <v>30000000</v>
      </c>
    </row>
    <row r="861" spans="1:10" x14ac:dyDescent="0.25">
      <c r="A861" t="s">
        <v>1110</v>
      </c>
      <c r="B861" t="s">
        <v>1394</v>
      </c>
      <c r="C861" t="s">
        <v>24166</v>
      </c>
      <c r="D861" t="s">
        <v>8335</v>
      </c>
      <c r="I861" t="s">
        <v>20095</v>
      </c>
      <c r="J861" s="4">
        <f>VLOOKUP(I861,metadata!A:X,24,FALSE)</f>
        <v>55000000</v>
      </c>
    </row>
    <row r="862" spans="1:10" x14ac:dyDescent="0.25">
      <c r="A862" t="s">
        <v>1394</v>
      </c>
      <c r="B862" t="s">
        <v>1062</v>
      </c>
      <c r="C862" t="s">
        <v>5190</v>
      </c>
      <c r="I862" t="s">
        <v>20096</v>
      </c>
      <c r="J862" s="4">
        <f>VLOOKUP(I862,metadata!A:X,24,FALSE)</f>
        <v>55000000</v>
      </c>
    </row>
    <row r="863" spans="1:10" x14ac:dyDescent="0.25">
      <c r="A863" t="s">
        <v>1110</v>
      </c>
      <c r="B863" t="s">
        <v>806</v>
      </c>
      <c r="C863" t="s">
        <v>1394</v>
      </c>
      <c r="D863" t="s">
        <v>11916</v>
      </c>
      <c r="I863" t="s">
        <v>20097</v>
      </c>
      <c r="J863" s="4">
        <f>VLOOKUP(I863,metadata!A:X,24,FALSE)</f>
        <v>55000000</v>
      </c>
    </row>
    <row r="864" spans="1:10" x14ac:dyDescent="0.25">
      <c r="A864" t="s">
        <v>1110</v>
      </c>
      <c r="B864" t="s">
        <v>806</v>
      </c>
      <c r="C864" t="s">
        <v>8335</v>
      </c>
      <c r="I864" t="s">
        <v>20098</v>
      </c>
      <c r="J864" s="4">
        <f>VLOOKUP(I864,metadata!A:X,24,FALSE)</f>
        <v>55000000</v>
      </c>
    </row>
    <row r="865" spans="1:10" x14ac:dyDescent="0.25">
      <c r="A865" t="s">
        <v>1394</v>
      </c>
      <c r="B865" t="s">
        <v>14342</v>
      </c>
      <c r="C865" t="s">
        <v>1062</v>
      </c>
      <c r="I865" t="s">
        <v>20099</v>
      </c>
      <c r="J865" s="4">
        <f>VLOOKUP(I865,metadata!A:X,24,FALSE)</f>
        <v>55000000</v>
      </c>
    </row>
    <row r="866" spans="1:10" x14ac:dyDescent="0.25">
      <c r="A866" t="s">
        <v>1110</v>
      </c>
      <c r="B866" t="s">
        <v>806</v>
      </c>
      <c r="C866" t="s">
        <v>1062</v>
      </c>
      <c r="I866" t="s">
        <v>20100</v>
      </c>
      <c r="J866" s="4">
        <f>VLOOKUP(I866,metadata!A:X,24,FALSE)</f>
        <v>55000000</v>
      </c>
    </row>
    <row r="867" spans="1:10" x14ac:dyDescent="0.25">
      <c r="A867" t="s">
        <v>806</v>
      </c>
      <c r="B867" t="s">
        <v>9204</v>
      </c>
      <c r="C867" t="s">
        <v>1394</v>
      </c>
      <c r="D867" t="s">
        <v>14342</v>
      </c>
      <c r="I867" t="s">
        <v>20101</v>
      </c>
      <c r="J867" s="4">
        <f>VLOOKUP(I867,metadata!A:X,24,FALSE)</f>
        <v>55000000</v>
      </c>
    </row>
    <row r="868" spans="1:10" x14ac:dyDescent="0.25">
      <c r="A868" t="s">
        <v>1110</v>
      </c>
      <c r="B868" t="s">
        <v>5190</v>
      </c>
      <c r="C868" t="s">
        <v>9835</v>
      </c>
      <c r="I868" t="s">
        <v>20102</v>
      </c>
      <c r="J868" s="4">
        <f>VLOOKUP(I868,metadata!A:X,24,FALSE)</f>
        <v>50000000</v>
      </c>
    </row>
    <row r="869" spans="1:10" x14ac:dyDescent="0.25">
      <c r="A869" t="s">
        <v>10594</v>
      </c>
      <c r="B869" t="s">
        <v>2808</v>
      </c>
      <c r="C869" t="s">
        <v>18048</v>
      </c>
      <c r="D869" t="s">
        <v>13778</v>
      </c>
      <c r="I869" t="s">
        <v>20103</v>
      </c>
      <c r="J869" s="4">
        <f>VLOOKUP(I869,metadata!A:X,24,FALSE)</f>
        <v>55000000</v>
      </c>
    </row>
    <row r="870" spans="1:10" x14ac:dyDescent="0.25">
      <c r="A870" t="s">
        <v>1110</v>
      </c>
      <c r="B870" t="s">
        <v>806</v>
      </c>
      <c r="C870" t="s">
        <v>24166</v>
      </c>
      <c r="D870" t="s">
        <v>8335</v>
      </c>
      <c r="I870" t="s">
        <v>20104</v>
      </c>
      <c r="J870" s="4">
        <f>VLOOKUP(I870,metadata!A:X,24,FALSE)</f>
        <v>55000000</v>
      </c>
    </row>
    <row r="871" spans="1:10" x14ac:dyDescent="0.25">
      <c r="A871" t="s">
        <v>806</v>
      </c>
      <c r="B871" t="s">
        <v>2808</v>
      </c>
      <c r="C871" t="s">
        <v>5190</v>
      </c>
      <c r="D871" t="s">
        <v>8335</v>
      </c>
      <c r="I871" t="s">
        <v>20105</v>
      </c>
      <c r="J871" s="4">
        <f>VLOOKUP(I871,metadata!A:X,24,FALSE)</f>
        <v>55000000</v>
      </c>
    </row>
    <row r="872" spans="1:10" x14ac:dyDescent="0.25">
      <c r="A872" t="s">
        <v>9204</v>
      </c>
      <c r="B872" t="s">
        <v>1394</v>
      </c>
      <c r="C872" t="s">
        <v>14342</v>
      </c>
      <c r="D872" t="s">
        <v>1062</v>
      </c>
      <c r="I872" t="s">
        <v>20106</v>
      </c>
      <c r="J872" s="4">
        <f>VLOOKUP(I872,metadata!A:X,24,FALSE)</f>
        <v>55000000</v>
      </c>
    </row>
    <row r="873" spans="1:10" x14ac:dyDescent="0.25">
      <c r="A873" t="s">
        <v>1110</v>
      </c>
      <c r="B873" t="s">
        <v>1394</v>
      </c>
      <c r="C873" t="s">
        <v>9835</v>
      </c>
      <c r="I873" t="s">
        <v>20107</v>
      </c>
      <c r="J873" s="4">
        <f>VLOOKUP(I873,metadata!A:X,24,FALSE)</f>
        <v>68000000</v>
      </c>
    </row>
    <row r="874" spans="1:10" x14ac:dyDescent="0.25">
      <c r="A874" t="s">
        <v>1110</v>
      </c>
      <c r="B874" t="s">
        <v>24166</v>
      </c>
      <c r="C874" t="s">
        <v>2808</v>
      </c>
      <c r="D874" t="s">
        <v>8335</v>
      </c>
      <c r="I874" t="s">
        <v>20108</v>
      </c>
      <c r="J874" s="4">
        <f>VLOOKUP(I874,metadata!A:X,24,FALSE)</f>
        <v>55000000</v>
      </c>
    </row>
    <row r="875" spans="1:10" x14ac:dyDescent="0.25">
      <c r="A875" t="s">
        <v>2808</v>
      </c>
      <c r="B875" t="s">
        <v>8335</v>
      </c>
      <c r="I875" t="s">
        <v>20109</v>
      </c>
      <c r="J875" s="4">
        <f>VLOOKUP(I875,metadata!A:X,24,FALSE)</f>
        <v>55000000</v>
      </c>
    </row>
    <row r="876" spans="1:10" x14ac:dyDescent="0.25">
      <c r="A876" t="s">
        <v>1394</v>
      </c>
      <c r="I876" t="s">
        <v>20110</v>
      </c>
      <c r="J876" s="4">
        <f>VLOOKUP(I876,metadata!A:X,24,FALSE)</f>
        <v>55000000</v>
      </c>
    </row>
    <row r="877" spans="1:10" x14ac:dyDescent="0.25">
      <c r="A877" t="s">
        <v>1394</v>
      </c>
      <c r="B877" t="s">
        <v>24165</v>
      </c>
      <c r="I877" t="s">
        <v>20111</v>
      </c>
      <c r="J877" s="4">
        <f>VLOOKUP(I877,metadata!A:X,24,FALSE)</f>
        <v>55000000</v>
      </c>
    </row>
    <row r="878" spans="1:10" x14ac:dyDescent="0.25">
      <c r="A878" t="s">
        <v>806</v>
      </c>
      <c r="B878" t="s">
        <v>9204</v>
      </c>
      <c r="C878" t="s">
        <v>1394</v>
      </c>
      <c r="D878" t="s">
        <v>14342</v>
      </c>
      <c r="I878" t="s">
        <v>20112</v>
      </c>
      <c r="J878" s="4">
        <f>VLOOKUP(I878,metadata!A:X,24,FALSE)</f>
        <v>55000000</v>
      </c>
    </row>
    <row r="879" spans="1:10" x14ac:dyDescent="0.25">
      <c r="A879" t="s">
        <v>24166</v>
      </c>
      <c r="B879" t="s">
        <v>2808</v>
      </c>
      <c r="C879" t="s">
        <v>24164</v>
      </c>
      <c r="D879" t="s">
        <v>8335</v>
      </c>
      <c r="I879" t="s">
        <v>20113</v>
      </c>
      <c r="J879" s="4">
        <f>VLOOKUP(I879,metadata!A:X,24,FALSE)</f>
        <v>55000000</v>
      </c>
    </row>
    <row r="880" spans="1:10" x14ac:dyDescent="0.25">
      <c r="A880" t="s">
        <v>1110</v>
      </c>
      <c r="B880" t="s">
        <v>2808</v>
      </c>
      <c r="C880" t="s">
        <v>9835</v>
      </c>
      <c r="D880" t="s">
        <v>8335</v>
      </c>
      <c r="I880" t="s">
        <v>20114</v>
      </c>
      <c r="J880" s="4">
        <f>VLOOKUP(I880,metadata!A:X,24,FALSE)</f>
        <v>50000000</v>
      </c>
    </row>
    <row r="881" spans="1:10" x14ac:dyDescent="0.25">
      <c r="A881" t="s">
        <v>1110</v>
      </c>
      <c r="B881" t="s">
        <v>2808</v>
      </c>
      <c r="C881" t="s">
        <v>24165</v>
      </c>
      <c r="D881" t="s">
        <v>8335</v>
      </c>
      <c r="I881" t="s">
        <v>20115</v>
      </c>
      <c r="J881" s="4">
        <f>VLOOKUP(I881,metadata!A:X,24,FALSE)</f>
        <v>55000000</v>
      </c>
    </row>
    <row r="882" spans="1:10" x14ac:dyDescent="0.25">
      <c r="A882" t="s">
        <v>2808</v>
      </c>
      <c r="B882" t="s">
        <v>13778</v>
      </c>
      <c r="C882" t="s">
        <v>15632</v>
      </c>
      <c r="D882" t="s">
        <v>8335</v>
      </c>
      <c r="I882" t="s">
        <v>20116</v>
      </c>
      <c r="J882" s="4">
        <f>VLOOKUP(I882,metadata!A:X,24,FALSE)</f>
        <v>70000000</v>
      </c>
    </row>
    <row r="883" spans="1:10" x14ac:dyDescent="0.25">
      <c r="A883" t="s">
        <v>10594</v>
      </c>
      <c r="B883" t="s">
        <v>2808</v>
      </c>
      <c r="C883" t="s">
        <v>18048</v>
      </c>
      <c r="D883" t="s">
        <v>24167</v>
      </c>
      <c r="I883" t="s">
        <v>20117</v>
      </c>
      <c r="J883" s="4">
        <f>VLOOKUP(I883,metadata!A:X,24,FALSE)</f>
        <v>55000000</v>
      </c>
    </row>
    <row r="884" spans="1:10" x14ac:dyDescent="0.25">
      <c r="A884" t="s">
        <v>1110</v>
      </c>
      <c r="B884" t="s">
        <v>9835</v>
      </c>
      <c r="I884" t="s">
        <v>20118</v>
      </c>
      <c r="J884" s="4">
        <f>VLOOKUP(I884,metadata!A:X,24,FALSE)</f>
        <v>62000000</v>
      </c>
    </row>
    <row r="885" spans="1:10" x14ac:dyDescent="0.25">
      <c r="A885" t="s">
        <v>2808</v>
      </c>
      <c r="B885" t="s">
        <v>18048</v>
      </c>
      <c r="C885" t="s">
        <v>24167</v>
      </c>
      <c r="I885" t="s">
        <v>20119</v>
      </c>
      <c r="J885" s="4">
        <f>VLOOKUP(I885,metadata!A:X,24,FALSE)</f>
        <v>56000000</v>
      </c>
    </row>
    <row r="886" spans="1:10" x14ac:dyDescent="0.25">
      <c r="A886" t="s">
        <v>1110</v>
      </c>
      <c r="B886" t="s">
        <v>8335</v>
      </c>
      <c r="I886" t="s">
        <v>20120</v>
      </c>
      <c r="J886" s="4">
        <f>VLOOKUP(I886,metadata!A:X,24,FALSE)</f>
        <v>71000000</v>
      </c>
    </row>
    <row r="887" spans="1:10" x14ac:dyDescent="0.25">
      <c r="A887" t="s">
        <v>1394</v>
      </c>
      <c r="B887" t="s">
        <v>2808</v>
      </c>
      <c r="C887" t="s">
        <v>14342</v>
      </c>
      <c r="D887" t="s">
        <v>1062</v>
      </c>
      <c r="I887" t="s">
        <v>20121</v>
      </c>
      <c r="J887" s="4">
        <f>VLOOKUP(I887,metadata!A:X,24,FALSE)</f>
        <v>55000000</v>
      </c>
    </row>
    <row r="888" spans="1:10" x14ac:dyDescent="0.25">
      <c r="A888" t="s">
        <v>806</v>
      </c>
      <c r="B888" t="s">
        <v>1394</v>
      </c>
      <c r="C888" t="s">
        <v>24166</v>
      </c>
      <c r="D888" t="s">
        <v>14342</v>
      </c>
      <c r="E888" t="s">
        <v>13778</v>
      </c>
      <c r="I888" t="s">
        <v>20122</v>
      </c>
      <c r="J888" s="4">
        <f>VLOOKUP(I888,metadata!A:X,24,FALSE)</f>
        <v>50000000</v>
      </c>
    </row>
    <row r="889" spans="1:10" x14ac:dyDescent="0.25">
      <c r="A889" t="s">
        <v>1110</v>
      </c>
      <c r="B889" t="s">
        <v>806</v>
      </c>
      <c r="C889" t="s">
        <v>1394</v>
      </c>
      <c r="D889" t="s">
        <v>14342</v>
      </c>
      <c r="E889" t="s">
        <v>9835</v>
      </c>
      <c r="I889" t="s">
        <v>20123</v>
      </c>
      <c r="J889" s="4">
        <f>VLOOKUP(I889,metadata!A:X,24,FALSE)</f>
        <v>57000000</v>
      </c>
    </row>
    <row r="890" spans="1:10" x14ac:dyDescent="0.25">
      <c r="A890" t="s">
        <v>2808</v>
      </c>
      <c r="B890" t="s">
        <v>9603</v>
      </c>
      <c r="C890" t="s">
        <v>13778</v>
      </c>
      <c r="D890" t="s">
        <v>15632</v>
      </c>
      <c r="I890" t="s">
        <v>20124</v>
      </c>
      <c r="J890" s="4">
        <f>VLOOKUP(I890,metadata!A:X,24,FALSE)</f>
        <v>55000000</v>
      </c>
    </row>
    <row r="891" spans="1:10" x14ac:dyDescent="0.25">
      <c r="A891" t="s">
        <v>2808</v>
      </c>
      <c r="B891" t="s">
        <v>24164</v>
      </c>
      <c r="C891" t="s">
        <v>15632</v>
      </c>
      <c r="D891" t="s">
        <v>24167</v>
      </c>
      <c r="I891" t="s">
        <v>20125</v>
      </c>
      <c r="J891" s="4">
        <f>VLOOKUP(I891,metadata!A:X,24,FALSE)</f>
        <v>47000000</v>
      </c>
    </row>
    <row r="892" spans="1:10" x14ac:dyDescent="0.25">
      <c r="A892" t="s">
        <v>24166</v>
      </c>
      <c r="B892" t="s">
        <v>2808</v>
      </c>
      <c r="C892" t="s">
        <v>15632</v>
      </c>
      <c r="I892" t="s">
        <v>20126</v>
      </c>
      <c r="J892" s="4">
        <f>VLOOKUP(I892,metadata!A:X,24,FALSE)</f>
        <v>2000000</v>
      </c>
    </row>
    <row r="893" spans="1:10" x14ac:dyDescent="0.25">
      <c r="A893" t="s">
        <v>24166</v>
      </c>
      <c r="B893" t="s">
        <v>5190</v>
      </c>
      <c r="C893" t="s">
        <v>24164</v>
      </c>
      <c r="D893" t="s">
        <v>8335</v>
      </c>
      <c r="I893" t="s">
        <v>20127</v>
      </c>
      <c r="J893" s="4">
        <f>VLOOKUP(I893,metadata!A:X,24,FALSE)</f>
        <v>55000000</v>
      </c>
    </row>
    <row r="894" spans="1:10" x14ac:dyDescent="0.25">
      <c r="A894" t="s">
        <v>1110</v>
      </c>
      <c r="B894" t="s">
        <v>5190</v>
      </c>
      <c r="C894" t="s">
        <v>9835</v>
      </c>
      <c r="D894" t="s">
        <v>8335</v>
      </c>
      <c r="I894" t="s">
        <v>20128</v>
      </c>
      <c r="J894" s="4">
        <f>VLOOKUP(I894,metadata!A:X,24,FALSE)</f>
        <v>54000000</v>
      </c>
    </row>
    <row r="895" spans="1:10" x14ac:dyDescent="0.25">
      <c r="A895" t="s">
        <v>2808</v>
      </c>
      <c r="B895" t="s">
        <v>15632</v>
      </c>
      <c r="I895" t="s">
        <v>20129</v>
      </c>
      <c r="J895" s="4">
        <f>VLOOKUP(I895,metadata!A:X,24,FALSE)</f>
        <v>55000000</v>
      </c>
    </row>
    <row r="896" spans="1:10" x14ac:dyDescent="0.25">
      <c r="A896" t="s">
        <v>1110</v>
      </c>
      <c r="B896" t="s">
        <v>8335</v>
      </c>
      <c r="I896" t="s">
        <v>20130</v>
      </c>
      <c r="J896" s="4">
        <f>VLOOKUP(I896,metadata!A:X,24,FALSE)</f>
        <v>55000000</v>
      </c>
    </row>
    <row r="897" spans="1:10" x14ac:dyDescent="0.25">
      <c r="A897" t="s">
        <v>24166</v>
      </c>
      <c r="B897" t="s">
        <v>2808</v>
      </c>
      <c r="I897" t="s">
        <v>20131</v>
      </c>
      <c r="J897" s="4">
        <f>VLOOKUP(I897,metadata!A:X,24,FALSE)</f>
        <v>54000000</v>
      </c>
    </row>
    <row r="898" spans="1:10" x14ac:dyDescent="0.25">
      <c r="A898" t="s">
        <v>1394</v>
      </c>
      <c r="B898" t="s">
        <v>2808</v>
      </c>
      <c r="C898" t="s">
        <v>15632</v>
      </c>
      <c r="I898" t="s">
        <v>20132</v>
      </c>
      <c r="J898" s="4">
        <f>VLOOKUP(I898,metadata!A:X,24,FALSE)</f>
        <v>57000000</v>
      </c>
    </row>
    <row r="899" spans="1:10" x14ac:dyDescent="0.25">
      <c r="A899" t="s">
        <v>1394</v>
      </c>
      <c r="B899" t="s">
        <v>15632</v>
      </c>
      <c r="I899" t="s">
        <v>20133</v>
      </c>
      <c r="J899" s="4">
        <f>VLOOKUP(I899,metadata!A:X,24,FALSE)</f>
        <v>54000000</v>
      </c>
    </row>
    <row r="900" spans="1:10" x14ac:dyDescent="0.25">
      <c r="A900" t="s">
        <v>1110</v>
      </c>
      <c r="B900" t="s">
        <v>806</v>
      </c>
      <c r="C900" t="s">
        <v>15632</v>
      </c>
      <c r="D900" t="s">
        <v>9835</v>
      </c>
      <c r="I900" t="s">
        <v>20134</v>
      </c>
      <c r="J900" s="4">
        <f>VLOOKUP(I900,metadata!A:X,24,FALSE)</f>
        <v>54000000</v>
      </c>
    </row>
    <row r="901" spans="1:10" x14ac:dyDescent="0.25">
      <c r="A901" t="s">
        <v>1394</v>
      </c>
      <c r="B901" t="s">
        <v>24166</v>
      </c>
      <c r="C901" t="s">
        <v>15632</v>
      </c>
      <c r="I901" t="s">
        <v>20135</v>
      </c>
      <c r="J901" s="4">
        <f>VLOOKUP(I901,metadata!A:X,24,FALSE)</f>
        <v>54000000</v>
      </c>
    </row>
    <row r="902" spans="1:10" x14ac:dyDescent="0.25">
      <c r="A902" t="s">
        <v>2808</v>
      </c>
      <c r="B902" t="s">
        <v>8335</v>
      </c>
      <c r="I902" t="s">
        <v>20136</v>
      </c>
      <c r="J902" s="4">
        <f>VLOOKUP(I902,metadata!A:X,24,FALSE)</f>
        <v>55000000</v>
      </c>
    </row>
    <row r="903" spans="1:10" x14ac:dyDescent="0.25">
      <c r="A903" t="s">
        <v>1110</v>
      </c>
      <c r="B903" t="s">
        <v>24166</v>
      </c>
      <c r="C903" t="s">
        <v>8335</v>
      </c>
      <c r="I903" t="s">
        <v>20137</v>
      </c>
      <c r="J903" s="4">
        <f>VLOOKUP(I903,metadata!A:X,24,FALSE)</f>
        <v>46000000</v>
      </c>
    </row>
    <row r="904" spans="1:10" x14ac:dyDescent="0.25">
      <c r="A904" t="s">
        <v>806</v>
      </c>
      <c r="B904" t="s">
        <v>9204</v>
      </c>
      <c r="C904" t="s">
        <v>2808</v>
      </c>
      <c r="D904" t="s">
        <v>14342</v>
      </c>
      <c r="E904" t="s">
        <v>1062</v>
      </c>
      <c r="F904" t="s">
        <v>13778</v>
      </c>
      <c r="G904" t="s">
        <v>24164</v>
      </c>
      <c r="H904" t="s">
        <v>15632</v>
      </c>
      <c r="I904" t="s">
        <v>20138</v>
      </c>
      <c r="J904" s="4">
        <f>VLOOKUP(I904,metadata!A:X,24,FALSE)</f>
        <v>50000000</v>
      </c>
    </row>
    <row r="905" spans="1:10" x14ac:dyDescent="0.25">
      <c r="A905" t="s">
        <v>2808</v>
      </c>
      <c r="B905" t="s">
        <v>13778</v>
      </c>
      <c r="C905" t="s">
        <v>15632</v>
      </c>
      <c r="I905" t="s">
        <v>20139</v>
      </c>
      <c r="J905" s="4">
        <f>VLOOKUP(I905,metadata!A:X,24,FALSE)</f>
        <v>52500000</v>
      </c>
    </row>
    <row r="906" spans="1:10" x14ac:dyDescent="0.25">
      <c r="A906" t="s">
        <v>24166</v>
      </c>
      <c r="B906" t="s">
        <v>24164</v>
      </c>
      <c r="C906" t="s">
        <v>8335</v>
      </c>
      <c r="I906" t="s">
        <v>20140</v>
      </c>
      <c r="J906" s="4">
        <f>VLOOKUP(I906,metadata!A:X,24,FALSE)</f>
        <v>53000000</v>
      </c>
    </row>
    <row r="907" spans="1:10" x14ac:dyDescent="0.25">
      <c r="A907" t="s">
        <v>10594</v>
      </c>
      <c r="B907" t="s">
        <v>24166</v>
      </c>
      <c r="C907" t="s">
        <v>2808</v>
      </c>
      <c r="I907" t="s">
        <v>20141</v>
      </c>
      <c r="J907" s="4">
        <f>VLOOKUP(I907,metadata!A:X,24,FALSE)</f>
        <v>53000000</v>
      </c>
    </row>
    <row r="908" spans="1:10" x14ac:dyDescent="0.25">
      <c r="A908" t="s">
        <v>2808</v>
      </c>
      <c r="B908" t="s">
        <v>18048</v>
      </c>
      <c r="C908" t="s">
        <v>24167</v>
      </c>
      <c r="I908" t="s">
        <v>20142</v>
      </c>
      <c r="J908" s="4">
        <f>VLOOKUP(I908,metadata!A:X,24,FALSE)</f>
        <v>90000000</v>
      </c>
    </row>
    <row r="909" spans="1:10" x14ac:dyDescent="0.25">
      <c r="A909" t="s">
        <v>24166</v>
      </c>
      <c r="B909" t="s">
        <v>2808</v>
      </c>
      <c r="C909" t="s">
        <v>8335</v>
      </c>
      <c r="I909" t="s">
        <v>20143</v>
      </c>
      <c r="J909" s="4">
        <f>VLOOKUP(I909,metadata!A:X,24,FALSE)</f>
        <v>50000000</v>
      </c>
    </row>
    <row r="910" spans="1:10" x14ac:dyDescent="0.25">
      <c r="A910" t="s">
        <v>1110</v>
      </c>
      <c r="B910" t="s">
        <v>5190</v>
      </c>
      <c r="C910" t="s">
        <v>8335</v>
      </c>
      <c r="I910" t="s">
        <v>20144</v>
      </c>
      <c r="J910" s="4">
        <f>VLOOKUP(I910,metadata!A:X,24,FALSE)</f>
        <v>53000000</v>
      </c>
    </row>
    <row r="911" spans="1:10" x14ac:dyDescent="0.25">
      <c r="A911" t="s">
        <v>2808</v>
      </c>
      <c r="B911" t="s">
        <v>18048</v>
      </c>
      <c r="C911" t="s">
        <v>5190</v>
      </c>
      <c r="I911" t="s">
        <v>20145</v>
      </c>
      <c r="J911" s="4">
        <f>VLOOKUP(I911,metadata!A:X,24,FALSE)</f>
        <v>55000000</v>
      </c>
    </row>
    <row r="912" spans="1:10" x14ac:dyDescent="0.25">
      <c r="A912" t="s">
        <v>2808</v>
      </c>
      <c r="B912" t="s">
        <v>15632</v>
      </c>
      <c r="C912" t="s">
        <v>24165</v>
      </c>
      <c r="I912" t="s">
        <v>20146</v>
      </c>
      <c r="J912" s="4">
        <f>VLOOKUP(I912,metadata!A:X,24,FALSE)</f>
        <v>55000000</v>
      </c>
    </row>
    <row r="913" spans="1:10" x14ac:dyDescent="0.25">
      <c r="A913" t="s">
        <v>10594</v>
      </c>
      <c r="B913" t="s">
        <v>24166</v>
      </c>
      <c r="C913" t="s">
        <v>2808</v>
      </c>
      <c r="I913" t="s">
        <v>20147</v>
      </c>
      <c r="J913" s="4">
        <f>VLOOKUP(I913,metadata!A:X,24,FALSE)</f>
        <v>52000000</v>
      </c>
    </row>
    <row r="914" spans="1:10" x14ac:dyDescent="0.25">
      <c r="A914" t="s">
        <v>2808</v>
      </c>
      <c r="B914" t="s">
        <v>18048</v>
      </c>
      <c r="C914" t="s">
        <v>8335</v>
      </c>
      <c r="I914" t="s">
        <v>20148</v>
      </c>
      <c r="J914" s="4">
        <f>VLOOKUP(I914,metadata!A:X,24,FALSE)</f>
        <v>40000000</v>
      </c>
    </row>
    <row r="915" spans="1:10" x14ac:dyDescent="0.25">
      <c r="A915" t="s">
        <v>1394</v>
      </c>
      <c r="B915" t="s">
        <v>2808</v>
      </c>
      <c r="C915" t="s">
        <v>15632</v>
      </c>
      <c r="I915" t="s">
        <v>20149</v>
      </c>
      <c r="J915" s="4">
        <f>VLOOKUP(I915,metadata!A:X,24,FALSE)</f>
        <v>52000000</v>
      </c>
    </row>
    <row r="916" spans="1:10" x14ac:dyDescent="0.25">
      <c r="A916" t="s">
        <v>1394</v>
      </c>
      <c r="B916" t="s">
        <v>14342</v>
      </c>
      <c r="C916" t="s">
        <v>13778</v>
      </c>
      <c r="D916" t="s">
        <v>15632</v>
      </c>
      <c r="I916" t="s">
        <v>20150</v>
      </c>
      <c r="J916" s="4">
        <f>VLOOKUP(I916,metadata!A:X,24,FALSE)</f>
        <v>52000000</v>
      </c>
    </row>
    <row r="917" spans="1:10" x14ac:dyDescent="0.25">
      <c r="A917" t="s">
        <v>1394</v>
      </c>
      <c r="B917" t="s">
        <v>15632</v>
      </c>
      <c r="I917" t="s">
        <v>20151</v>
      </c>
      <c r="J917" s="4">
        <f>VLOOKUP(I917,metadata!A:X,24,FALSE)</f>
        <v>52000000</v>
      </c>
    </row>
    <row r="918" spans="1:10" x14ac:dyDescent="0.25">
      <c r="A918" t="s">
        <v>1110</v>
      </c>
      <c r="B918" t="s">
        <v>806</v>
      </c>
      <c r="C918" t="s">
        <v>1394</v>
      </c>
      <c r="I918" t="s">
        <v>20152</v>
      </c>
      <c r="J918" s="4">
        <f>VLOOKUP(I918,metadata!A:X,24,FALSE)</f>
        <v>50000000</v>
      </c>
    </row>
    <row r="919" spans="1:10" x14ac:dyDescent="0.25">
      <c r="A919" t="s">
        <v>2808</v>
      </c>
      <c r="B919" t="s">
        <v>24167</v>
      </c>
      <c r="I919" t="s">
        <v>20153</v>
      </c>
      <c r="J919" s="4">
        <f>VLOOKUP(I919,metadata!A:X,24,FALSE)</f>
        <v>52000000</v>
      </c>
    </row>
    <row r="920" spans="1:10" x14ac:dyDescent="0.25">
      <c r="A920" t="s">
        <v>1394</v>
      </c>
      <c r="B920" t="s">
        <v>1062</v>
      </c>
      <c r="I920" t="s">
        <v>20154</v>
      </c>
      <c r="J920" s="4">
        <f>VLOOKUP(I920,metadata!A:X,24,FALSE)</f>
        <v>52000000</v>
      </c>
    </row>
    <row r="921" spans="1:10" x14ac:dyDescent="0.25">
      <c r="A921" t="s">
        <v>10594</v>
      </c>
      <c r="B921" t="s">
        <v>1394</v>
      </c>
      <c r="C921" t="s">
        <v>2808</v>
      </c>
      <c r="I921" t="s">
        <v>20155</v>
      </c>
      <c r="J921" s="4">
        <f>VLOOKUP(I921,metadata!A:X,24,FALSE)</f>
        <v>52000000</v>
      </c>
    </row>
    <row r="922" spans="1:10" x14ac:dyDescent="0.25">
      <c r="A922" t="s">
        <v>10594</v>
      </c>
      <c r="B922" t="s">
        <v>24166</v>
      </c>
      <c r="C922" t="s">
        <v>2808</v>
      </c>
      <c r="I922" t="s">
        <v>20156</v>
      </c>
      <c r="J922" s="4">
        <f>VLOOKUP(I922,metadata!A:X,24,FALSE)</f>
        <v>52000000</v>
      </c>
    </row>
    <row r="923" spans="1:10" x14ac:dyDescent="0.25">
      <c r="A923" t="s">
        <v>1110</v>
      </c>
      <c r="B923" t="s">
        <v>8335</v>
      </c>
      <c r="I923" t="s">
        <v>20157</v>
      </c>
      <c r="J923" s="4">
        <f>VLOOKUP(I923,metadata!A:X,24,FALSE)</f>
        <v>52000000</v>
      </c>
    </row>
    <row r="924" spans="1:10" x14ac:dyDescent="0.25">
      <c r="A924" t="s">
        <v>1110</v>
      </c>
      <c r="B924" t="s">
        <v>1394</v>
      </c>
      <c r="C924" t="s">
        <v>1062</v>
      </c>
      <c r="I924" t="s">
        <v>20158</v>
      </c>
      <c r="J924" s="4">
        <f>VLOOKUP(I924,metadata!A:X,24,FALSE)</f>
        <v>52000000</v>
      </c>
    </row>
    <row r="925" spans="1:10" x14ac:dyDescent="0.25">
      <c r="A925" t="s">
        <v>1394</v>
      </c>
      <c r="I925" t="s">
        <v>20159</v>
      </c>
      <c r="J925" s="4">
        <f>VLOOKUP(I925,metadata!A:X,24,FALSE)</f>
        <v>51000000</v>
      </c>
    </row>
    <row r="926" spans="1:10" x14ac:dyDescent="0.25">
      <c r="A926" t="s">
        <v>9204</v>
      </c>
      <c r="B926" t="s">
        <v>1394</v>
      </c>
      <c r="C926" t="s">
        <v>14342</v>
      </c>
      <c r="I926" t="s">
        <v>20160</v>
      </c>
      <c r="J926" s="4">
        <f>VLOOKUP(I926,metadata!A:X,24,FALSE)</f>
        <v>51000000</v>
      </c>
    </row>
    <row r="927" spans="1:10" x14ac:dyDescent="0.25">
      <c r="A927" t="s">
        <v>1394</v>
      </c>
      <c r="B927" t="s">
        <v>14342</v>
      </c>
      <c r="I927" t="s">
        <v>20161</v>
      </c>
      <c r="J927" s="4">
        <f>VLOOKUP(I927,metadata!A:X,24,FALSE)</f>
        <v>0</v>
      </c>
    </row>
    <row r="928" spans="1:10" x14ac:dyDescent="0.25">
      <c r="A928" t="s">
        <v>806</v>
      </c>
      <c r="B928" t="s">
        <v>2808</v>
      </c>
      <c r="C928" t="s">
        <v>1062</v>
      </c>
      <c r="D928" t="s">
        <v>15632</v>
      </c>
      <c r="I928" t="s">
        <v>20162</v>
      </c>
      <c r="J928" s="4">
        <f>VLOOKUP(I928,metadata!A:X,24,FALSE)</f>
        <v>50000000</v>
      </c>
    </row>
    <row r="929" spans="1:10" x14ac:dyDescent="0.25">
      <c r="A929" t="s">
        <v>806</v>
      </c>
      <c r="B929" t="s">
        <v>9204</v>
      </c>
      <c r="C929" t="s">
        <v>1394</v>
      </c>
      <c r="D929" t="s">
        <v>14342</v>
      </c>
      <c r="E929" t="s">
        <v>1062</v>
      </c>
      <c r="I929" t="s">
        <v>20163</v>
      </c>
      <c r="J929" s="4">
        <f>VLOOKUP(I929,metadata!A:X,24,FALSE)</f>
        <v>60000000</v>
      </c>
    </row>
    <row r="930" spans="1:10" x14ac:dyDescent="0.25">
      <c r="A930" t="s">
        <v>15632</v>
      </c>
      <c r="B930" t="s">
        <v>9835</v>
      </c>
      <c r="C930" t="s">
        <v>8335</v>
      </c>
      <c r="I930" t="s">
        <v>20164</v>
      </c>
      <c r="J930" s="4">
        <f>VLOOKUP(I930,metadata!A:X,24,FALSE)</f>
        <v>50200000</v>
      </c>
    </row>
    <row r="931" spans="1:10" x14ac:dyDescent="0.25">
      <c r="A931" t="s">
        <v>1110</v>
      </c>
      <c r="B931" t="s">
        <v>806</v>
      </c>
      <c r="C931" t="s">
        <v>2808</v>
      </c>
      <c r="D931" t="s">
        <v>15632</v>
      </c>
      <c r="I931" t="s">
        <v>20165</v>
      </c>
      <c r="J931" s="4">
        <f>VLOOKUP(I931,metadata!A:X,24,FALSE)</f>
        <v>48000000</v>
      </c>
    </row>
    <row r="932" spans="1:10" x14ac:dyDescent="0.25">
      <c r="A932" t="s">
        <v>1394</v>
      </c>
      <c r="B932" t="s">
        <v>2808</v>
      </c>
      <c r="C932" t="s">
        <v>15632</v>
      </c>
      <c r="D932" t="s">
        <v>24165</v>
      </c>
      <c r="I932" t="s">
        <v>20166</v>
      </c>
      <c r="J932" s="4">
        <f>VLOOKUP(I932,metadata!A:X,24,FALSE)</f>
        <v>50000000</v>
      </c>
    </row>
    <row r="933" spans="1:10" x14ac:dyDescent="0.25">
      <c r="A933" t="s">
        <v>1394</v>
      </c>
      <c r="B933" t="s">
        <v>1062</v>
      </c>
      <c r="I933" t="s">
        <v>20167</v>
      </c>
      <c r="J933" s="4">
        <f>VLOOKUP(I933,metadata!A:X,24,FALSE)</f>
        <v>50000000</v>
      </c>
    </row>
    <row r="934" spans="1:10" x14ac:dyDescent="0.25">
      <c r="A934" t="s">
        <v>1394</v>
      </c>
      <c r="B934" t="s">
        <v>2808</v>
      </c>
      <c r="C934" t="s">
        <v>15632</v>
      </c>
      <c r="I934" t="s">
        <v>20168</v>
      </c>
      <c r="J934" s="4">
        <f>VLOOKUP(I934,metadata!A:X,24,FALSE)</f>
        <v>50000000</v>
      </c>
    </row>
    <row r="935" spans="1:10" x14ac:dyDescent="0.25">
      <c r="A935" t="s">
        <v>10594</v>
      </c>
      <c r="B935" t="s">
        <v>1394</v>
      </c>
      <c r="C935" t="s">
        <v>2808</v>
      </c>
      <c r="D935" t="s">
        <v>15632</v>
      </c>
      <c r="I935" t="s">
        <v>20169</v>
      </c>
      <c r="J935" s="4">
        <f>VLOOKUP(I935,metadata!A:X,24,FALSE)</f>
        <v>50000000</v>
      </c>
    </row>
    <row r="936" spans="1:10" x14ac:dyDescent="0.25">
      <c r="A936" t="s">
        <v>1394</v>
      </c>
      <c r="I936" t="s">
        <v>20170</v>
      </c>
      <c r="J936" s="4">
        <f>VLOOKUP(I936,metadata!A:X,24,FALSE)</f>
        <v>50000000</v>
      </c>
    </row>
    <row r="937" spans="1:10" x14ac:dyDescent="0.25">
      <c r="A937" t="s">
        <v>1394</v>
      </c>
      <c r="B937" t="s">
        <v>15632</v>
      </c>
      <c r="I937" t="s">
        <v>20171</v>
      </c>
      <c r="J937" s="4">
        <f>VLOOKUP(I937,metadata!A:X,24,FALSE)</f>
        <v>50000000</v>
      </c>
    </row>
    <row r="938" spans="1:10" x14ac:dyDescent="0.25">
      <c r="A938" t="s">
        <v>24164</v>
      </c>
      <c r="B938" t="s">
        <v>9835</v>
      </c>
      <c r="C938" t="s">
        <v>8335</v>
      </c>
      <c r="I938" t="s">
        <v>20172</v>
      </c>
      <c r="J938" s="4">
        <f>VLOOKUP(I938,metadata!A:X,24,FALSE)</f>
        <v>50000000</v>
      </c>
    </row>
    <row r="939" spans="1:10" x14ac:dyDescent="0.25">
      <c r="A939" t="s">
        <v>10594</v>
      </c>
      <c r="B939" t="s">
        <v>2808</v>
      </c>
      <c r="I939" t="s">
        <v>20173</v>
      </c>
      <c r="J939" s="4">
        <f>VLOOKUP(I939,metadata!A:X,24,FALSE)</f>
        <v>52000000</v>
      </c>
    </row>
    <row r="940" spans="1:10" x14ac:dyDescent="0.25">
      <c r="A940" t="s">
        <v>1394</v>
      </c>
      <c r="B940" t="s">
        <v>15632</v>
      </c>
      <c r="I940" t="s">
        <v>20174</v>
      </c>
      <c r="J940" s="4">
        <f>VLOOKUP(I940,metadata!A:X,24,FALSE)</f>
        <v>50000000</v>
      </c>
    </row>
    <row r="941" spans="1:10" x14ac:dyDescent="0.25">
      <c r="A941" t="s">
        <v>1110</v>
      </c>
      <c r="B941" t="s">
        <v>1394</v>
      </c>
      <c r="C941" t="s">
        <v>24166</v>
      </c>
      <c r="I941" t="s">
        <v>20175</v>
      </c>
      <c r="J941" s="4">
        <f>VLOOKUP(I941,metadata!A:X,24,FALSE)</f>
        <v>50000000</v>
      </c>
    </row>
    <row r="942" spans="1:10" x14ac:dyDescent="0.25">
      <c r="A942" t="s">
        <v>2808</v>
      </c>
      <c r="B942" t="s">
        <v>1062</v>
      </c>
      <c r="C942" t="s">
        <v>5190</v>
      </c>
      <c r="I942" t="s">
        <v>20176</v>
      </c>
      <c r="J942" s="4">
        <f>VLOOKUP(I942,metadata!A:X,24,FALSE)</f>
        <v>60000000</v>
      </c>
    </row>
    <row r="943" spans="1:10" x14ac:dyDescent="0.25">
      <c r="A943" t="s">
        <v>1394</v>
      </c>
      <c r="B943" t="s">
        <v>15632</v>
      </c>
      <c r="I943" t="s">
        <v>20177</v>
      </c>
      <c r="J943" s="4">
        <f>VLOOKUP(I943,metadata!A:X,24,FALSE)</f>
        <v>70000000</v>
      </c>
    </row>
    <row r="944" spans="1:10" x14ac:dyDescent="0.25">
      <c r="A944" t="s">
        <v>1110</v>
      </c>
      <c r="B944" t="s">
        <v>1394</v>
      </c>
      <c r="C944" t="s">
        <v>24166</v>
      </c>
      <c r="I944" t="s">
        <v>20178</v>
      </c>
      <c r="J944" s="4">
        <f>VLOOKUP(I944,metadata!A:X,24,FALSE)</f>
        <v>50000000</v>
      </c>
    </row>
    <row r="945" spans="1:10" x14ac:dyDescent="0.25">
      <c r="A945" t="s">
        <v>1394</v>
      </c>
      <c r="B945" t="s">
        <v>2808</v>
      </c>
      <c r="I945" t="s">
        <v>20179</v>
      </c>
      <c r="J945" s="4">
        <f>VLOOKUP(I945,metadata!A:X,24,FALSE)</f>
        <v>50000000</v>
      </c>
    </row>
    <row r="946" spans="1:10" x14ac:dyDescent="0.25">
      <c r="A946" t="s">
        <v>1394</v>
      </c>
      <c r="B946" t="s">
        <v>14342</v>
      </c>
      <c r="I946" t="s">
        <v>20180</v>
      </c>
      <c r="J946" s="4">
        <f>VLOOKUP(I946,metadata!A:X,24,FALSE)</f>
        <v>50000000</v>
      </c>
    </row>
    <row r="947" spans="1:10" x14ac:dyDescent="0.25">
      <c r="A947" t="s">
        <v>806</v>
      </c>
      <c r="B947" t="s">
        <v>1394</v>
      </c>
      <c r="C947" t="s">
        <v>2808</v>
      </c>
      <c r="D947" t="s">
        <v>1062</v>
      </c>
      <c r="E947" t="s">
        <v>13778</v>
      </c>
      <c r="I947" t="s">
        <v>20181</v>
      </c>
      <c r="J947" s="4">
        <f>VLOOKUP(I947,metadata!A:X,24,FALSE)</f>
        <v>50000000</v>
      </c>
    </row>
    <row r="948" spans="1:10" x14ac:dyDescent="0.25">
      <c r="A948" t="s">
        <v>24166</v>
      </c>
      <c r="B948" t="s">
        <v>2808</v>
      </c>
      <c r="C948" t="s">
        <v>24164</v>
      </c>
      <c r="D948" t="s">
        <v>8335</v>
      </c>
      <c r="I948" t="s">
        <v>20182</v>
      </c>
      <c r="J948" s="4">
        <f>VLOOKUP(I948,metadata!A:X,24,FALSE)</f>
        <v>45000000</v>
      </c>
    </row>
    <row r="949" spans="1:10" x14ac:dyDescent="0.25">
      <c r="A949" t="s">
        <v>1110</v>
      </c>
      <c r="B949" t="s">
        <v>24166</v>
      </c>
      <c r="C949" t="s">
        <v>2808</v>
      </c>
      <c r="D949" t="s">
        <v>8335</v>
      </c>
      <c r="I949" t="s">
        <v>20183</v>
      </c>
      <c r="J949" s="4">
        <f>VLOOKUP(I949,metadata!A:X,24,FALSE)</f>
        <v>50000000</v>
      </c>
    </row>
    <row r="950" spans="1:10" x14ac:dyDescent="0.25">
      <c r="A950" t="s">
        <v>1110</v>
      </c>
      <c r="B950" t="s">
        <v>806</v>
      </c>
      <c r="C950" t="s">
        <v>24164</v>
      </c>
      <c r="D950" t="s">
        <v>9835</v>
      </c>
      <c r="I950" t="s">
        <v>20184</v>
      </c>
      <c r="J950" s="4">
        <f>VLOOKUP(I950,metadata!A:X,24,FALSE)</f>
        <v>50000000</v>
      </c>
    </row>
    <row r="951" spans="1:10" x14ac:dyDescent="0.25">
      <c r="A951" t="s">
        <v>1394</v>
      </c>
      <c r="B951" t="s">
        <v>2808</v>
      </c>
      <c r="C951" t="s">
        <v>14342</v>
      </c>
      <c r="I951" t="s">
        <v>20185</v>
      </c>
      <c r="J951" s="4">
        <f>VLOOKUP(I951,metadata!A:X,24,FALSE)</f>
        <v>0</v>
      </c>
    </row>
    <row r="952" spans="1:10" x14ac:dyDescent="0.25">
      <c r="A952" t="s">
        <v>2808</v>
      </c>
      <c r="B952" t="s">
        <v>24164</v>
      </c>
      <c r="C952" t="s">
        <v>9835</v>
      </c>
      <c r="D952" t="s">
        <v>8335</v>
      </c>
      <c r="I952" t="s">
        <v>20186</v>
      </c>
      <c r="J952" s="4">
        <f>VLOOKUP(I952,metadata!A:X,24,FALSE)</f>
        <v>50000000</v>
      </c>
    </row>
    <row r="953" spans="1:10" x14ac:dyDescent="0.25">
      <c r="A953" t="s">
        <v>1394</v>
      </c>
      <c r="B953" t="s">
        <v>15632</v>
      </c>
      <c r="I953" t="s">
        <v>20187</v>
      </c>
      <c r="J953" s="4">
        <f>VLOOKUP(I953,metadata!A:X,24,FALSE)</f>
        <v>50000000</v>
      </c>
    </row>
    <row r="954" spans="1:10" x14ac:dyDescent="0.25">
      <c r="A954" t="s">
        <v>5190</v>
      </c>
      <c r="B954" t="s">
        <v>24164</v>
      </c>
      <c r="I954" t="s">
        <v>20188</v>
      </c>
      <c r="J954" s="4">
        <f>VLOOKUP(I954,metadata!A:X,24,FALSE)</f>
        <v>0</v>
      </c>
    </row>
    <row r="955" spans="1:10" x14ac:dyDescent="0.25">
      <c r="A955" t="s">
        <v>1394</v>
      </c>
      <c r="B955" t="s">
        <v>2808</v>
      </c>
      <c r="C955" t="s">
        <v>15632</v>
      </c>
      <c r="I955" t="s">
        <v>20189</v>
      </c>
      <c r="J955" s="4">
        <f>VLOOKUP(I955,metadata!A:X,24,FALSE)</f>
        <v>50000000</v>
      </c>
    </row>
    <row r="956" spans="1:10" x14ac:dyDescent="0.25">
      <c r="A956" t="s">
        <v>9204</v>
      </c>
      <c r="B956" t="s">
        <v>1394</v>
      </c>
      <c r="C956" t="s">
        <v>14342</v>
      </c>
      <c r="D956" t="s">
        <v>1062</v>
      </c>
      <c r="I956" t="s">
        <v>20190</v>
      </c>
      <c r="J956" s="4">
        <f>VLOOKUP(I956,metadata!A:X,24,FALSE)</f>
        <v>35000000</v>
      </c>
    </row>
    <row r="957" spans="1:10" x14ac:dyDescent="0.25">
      <c r="A957" t="s">
        <v>1394</v>
      </c>
      <c r="B957" t="s">
        <v>14342</v>
      </c>
      <c r="I957" t="s">
        <v>20191</v>
      </c>
      <c r="J957" s="4">
        <f>VLOOKUP(I957,metadata!A:X,24,FALSE)</f>
        <v>60000000</v>
      </c>
    </row>
    <row r="958" spans="1:10" x14ac:dyDescent="0.25">
      <c r="A958" t="s">
        <v>10594</v>
      </c>
      <c r="B958" t="s">
        <v>2808</v>
      </c>
      <c r="C958" t="s">
        <v>24165</v>
      </c>
      <c r="I958" t="s">
        <v>20192</v>
      </c>
      <c r="J958" s="4">
        <f>VLOOKUP(I958,metadata!A:X,24,FALSE)</f>
        <v>50000000</v>
      </c>
    </row>
    <row r="959" spans="1:10" x14ac:dyDescent="0.25">
      <c r="A959" t="s">
        <v>1110</v>
      </c>
      <c r="B959" t="s">
        <v>2808</v>
      </c>
      <c r="C959" t="s">
        <v>8335</v>
      </c>
      <c r="I959" t="s">
        <v>20193</v>
      </c>
      <c r="J959" s="4">
        <f>VLOOKUP(I959,metadata!A:X,24,FALSE)</f>
        <v>50000000</v>
      </c>
    </row>
    <row r="960" spans="1:10" x14ac:dyDescent="0.25">
      <c r="A960" t="s">
        <v>1110</v>
      </c>
      <c r="B960" t="s">
        <v>24164</v>
      </c>
      <c r="C960" t="s">
        <v>8335</v>
      </c>
      <c r="I960" t="s">
        <v>20194</v>
      </c>
      <c r="J960" s="4">
        <f>VLOOKUP(I960,metadata!A:X,24,FALSE)</f>
        <v>50000000</v>
      </c>
    </row>
    <row r="961" spans="1:10" x14ac:dyDescent="0.25">
      <c r="A961" t="s">
        <v>1110</v>
      </c>
      <c r="B961" t="s">
        <v>806</v>
      </c>
      <c r="C961" t="s">
        <v>14342</v>
      </c>
      <c r="D961" t="s">
        <v>1062</v>
      </c>
      <c r="E961" t="s">
        <v>9835</v>
      </c>
      <c r="F961" t="s">
        <v>8335</v>
      </c>
      <c r="I961" t="s">
        <v>20195</v>
      </c>
      <c r="J961" s="4">
        <f>VLOOKUP(I961,metadata!A:X,24,FALSE)</f>
        <v>65000000</v>
      </c>
    </row>
    <row r="962" spans="1:10" x14ac:dyDescent="0.25">
      <c r="A962" t="s">
        <v>1110</v>
      </c>
      <c r="B962" t="s">
        <v>2808</v>
      </c>
      <c r="C962" t="s">
        <v>8335</v>
      </c>
      <c r="I962" t="s">
        <v>20196</v>
      </c>
      <c r="J962" s="4">
        <f>VLOOKUP(I962,metadata!A:X,24,FALSE)</f>
        <v>54000000</v>
      </c>
    </row>
    <row r="963" spans="1:10" x14ac:dyDescent="0.25">
      <c r="A963" t="s">
        <v>1110</v>
      </c>
      <c r="B963" t="s">
        <v>806</v>
      </c>
      <c r="C963" t="s">
        <v>1394</v>
      </c>
      <c r="I963" t="s">
        <v>20197</v>
      </c>
      <c r="J963" s="4">
        <f>VLOOKUP(I963,metadata!A:X,24,FALSE)</f>
        <v>50000000</v>
      </c>
    </row>
    <row r="964" spans="1:10" x14ac:dyDescent="0.25">
      <c r="A964" t="s">
        <v>24166</v>
      </c>
      <c r="B964" t="s">
        <v>2808</v>
      </c>
      <c r="I964" t="s">
        <v>20198</v>
      </c>
      <c r="J964" s="4">
        <f>VLOOKUP(I964,metadata!A:X,24,FALSE)</f>
        <v>0</v>
      </c>
    </row>
    <row r="965" spans="1:10" x14ac:dyDescent="0.25">
      <c r="A965" t="s">
        <v>806</v>
      </c>
      <c r="B965" t="s">
        <v>9204</v>
      </c>
      <c r="C965" t="s">
        <v>1394</v>
      </c>
      <c r="D965" t="s">
        <v>14342</v>
      </c>
      <c r="I965" t="s">
        <v>20199</v>
      </c>
      <c r="J965" s="4">
        <f>VLOOKUP(I965,metadata!A:X,24,FALSE)</f>
        <v>50000000</v>
      </c>
    </row>
    <row r="966" spans="1:10" x14ac:dyDescent="0.25">
      <c r="A966" t="s">
        <v>806</v>
      </c>
      <c r="B966" t="s">
        <v>1394</v>
      </c>
      <c r="C966" t="s">
        <v>14342</v>
      </c>
      <c r="D966" t="s">
        <v>1062</v>
      </c>
      <c r="E966" t="s">
        <v>15632</v>
      </c>
      <c r="F966" t="s">
        <v>24165</v>
      </c>
      <c r="I966" t="s">
        <v>20200</v>
      </c>
      <c r="J966" s="4">
        <f>VLOOKUP(I966,metadata!A:X,24,FALSE)</f>
        <v>50000000</v>
      </c>
    </row>
    <row r="967" spans="1:10" x14ac:dyDescent="0.25">
      <c r="A967" t="s">
        <v>24166</v>
      </c>
      <c r="B967" t="s">
        <v>2808</v>
      </c>
      <c r="C967" t="s">
        <v>24164</v>
      </c>
      <c r="D967" t="s">
        <v>8335</v>
      </c>
      <c r="I967" t="s">
        <v>20201</v>
      </c>
      <c r="J967" s="4">
        <f>VLOOKUP(I967,metadata!A:X,24,FALSE)</f>
        <v>50000000</v>
      </c>
    </row>
    <row r="968" spans="1:10" x14ac:dyDescent="0.25">
      <c r="A968" t="s">
        <v>1110</v>
      </c>
      <c r="B968" t="s">
        <v>1062</v>
      </c>
      <c r="C968" t="s">
        <v>5190</v>
      </c>
      <c r="I968" t="s">
        <v>20202</v>
      </c>
      <c r="J968" s="4">
        <f>VLOOKUP(I968,metadata!A:X,24,FALSE)</f>
        <v>50000000</v>
      </c>
    </row>
    <row r="969" spans="1:10" x14ac:dyDescent="0.25">
      <c r="A969" t="s">
        <v>2808</v>
      </c>
      <c r="B969" t="s">
        <v>8335</v>
      </c>
      <c r="I969" t="s">
        <v>20203</v>
      </c>
      <c r="J969" s="4">
        <f>VLOOKUP(I969,metadata!A:X,24,FALSE)</f>
        <v>50000000</v>
      </c>
    </row>
    <row r="970" spans="1:10" x14ac:dyDescent="0.25">
      <c r="A970" t="s">
        <v>1110</v>
      </c>
      <c r="B970" t="s">
        <v>806</v>
      </c>
      <c r="C970" t="s">
        <v>9835</v>
      </c>
      <c r="D970" t="s">
        <v>8335</v>
      </c>
      <c r="I970" t="s">
        <v>20204</v>
      </c>
      <c r="J970" s="4">
        <f>VLOOKUP(I970,metadata!A:X,24,FALSE)</f>
        <v>60000000</v>
      </c>
    </row>
    <row r="971" spans="1:10" x14ac:dyDescent="0.25">
      <c r="A971" t="s">
        <v>2808</v>
      </c>
      <c r="B971" t="s">
        <v>8335</v>
      </c>
      <c r="I971" t="s">
        <v>20205</v>
      </c>
      <c r="J971" s="4">
        <f>VLOOKUP(I971,metadata!A:X,24,FALSE)</f>
        <v>50000000</v>
      </c>
    </row>
    <row r="972" spans="1:10" x14ac:dyDescent="0.25">
      <c r="A972" t="s">
        <v>1110</v>
      </c>
      <c r="B972" t="s">
        <v>2808</v>
      </c>
      <c r="C972" t="s">
        <v>8335</v>
      </c>
      <c r="D972" t="s">
        <v>24167</v>
      </c>
      <c r="I972" t="s">
        <v>20206</v>
      </c>
      <c r="J972" s="4">
        <f>VLOOKUP(I972,metadata!A:X,24,FALSE)</f>
        <v>50000000</v>
      </c>
    </row>
    <row r="973" spans="1:10" x14ac:dyDescent="0.25">
      <c r="A973" t="s">
        <v>806</v>
      </c>
      <c r="B973" t="s">
        <v>9204</v>
      </c>
      <c r="C973" t="s">
        <v>1394</v>
      </c>
      <c r="D973" t="s">
        <v>14342</v>
      </c>
      <c r="E973" t="s">
        <v>1062</v>
      </c>
      <c r="F973" t="s">
        <v>15632</v>
      </c>
      <c r="I973" t="s">
        <v>20207</v>
      </c>
      <c r="J973" s="4">
        <f>VLOOKUP(I973,metadata!A:X,24,FALSE)</f>
        <v>50000000</v>
      </c>
    </row>
    <row r="974" spans="1:10" x14ac:dyDescent="0.25">
      <c r="A974" t="s">
        <v>24166</v>
      </c>
      <c r="B974" t="s">
        <v>8335</v>
      </c>
      <c r="I974" t="s">
        <v>20208</v>
      </c>
      <c r="J974" s="4">
        <f>VLOOKUP(I974,metadata!A:X,24,FALSE)</f>
        <v>50000000</v>
      </c>
    </row>
    <row r="975" spans="1:10" x14ac:dyDescent="0.25">
      <c r="A975" t="s">
        <v>1110</v>
      </c>
      <c r="B975" t="s">
        <v>24166</v>
      </c>
      <c r="C975" t="s">
        <v>2808</v>
      </c>
      <c r="D975" t="s">
        <v>8335</v>
      </c>
      <c r="I975" t="s">
        <v>20209</v>
      </c>
      <c r="J975" s="4">
        <f>VLOOKUP(I975,metadata!A:X,24,FALSE)</f>
        <v>50000000</v>
      </c>
    </row>
    <row r="976" spans="1:10" x14ac:dyDescent="0.25">
      <c r="A976" t="s">
        <v>1110</v>
      </c>
      <c r="B976" t="s">
        <v>2808</v>
      </c>
      <c r="C976" t="s">
        <v>24167</v>
      </c>
      <c r="I976" t="s">
        <v>20210</v>
      </c>
      <c r="J976" s="4">
        <f>VLOOKUP(I976,metadata!A:X,24,FALSE)</f>
        <v>50000000</v>
      </c>
    </row>
    <row r="977" spans="1:10" x14ac:dyDescent="0.25">
      <c r="A977" t="s">
        <v>2808</v>
      </c>
      <c r="B977" t="s">
        <v>24164</v>
      </c>
      <c r="C977" t="s">
        <v>8335</v>
      </c>
      <c r="I977" t="s">
        <v>20211</v>
      </c>
      <c r="J977" s="4">
        <f>VLOOKUP(I977,metadata!A:X,24,FALSE)</f>
        <v>50000000</v>
      </c>
    </row>
    <row r="978" spans="1:10" x14ac:dyDescent="0.25">
      <c r="A978" t="s">
        <v>806</v>
      </c>
      <c r="B978" t="s">
        <v>5190</v>
      </c>
      <c r="C978" t="s">
        <v>24164</v>
      </c>
      <c r="I978" t="s">
        <v>20212</v>
      </c>
      <c r="J978" s="4">
        <f>VLOOKUP(I978,metadata!A:X,24,FALSE)</f>
        <v>50000000</v>
      </c>
    </row>
    <row r="979" spans="1:10" x14ac:dyDescent="0.25">
      <c r="A979" t="s">
        <v>1394</v>
      </c>
      <c r="B979" t="s">
        <v>24165</v>
      </c>
      <c r="I979" t="s">
        <v>20213</v>
      </c>
      <c r="J979" s="4">
        <f>VLOOKUP(I979,metadata!A:X,24,FALSE)</f>
        <v>50000000</v>
      </c>
    </row>
    <row r="980" spans="1:10" x14ac:dyDescent="0.25">
      <c r="A980" t="s">
        <v>1394</v>
      </c>
      <c r="I980" t="s">
        <v>20214</v>
      </c>
      <c r="J980" s="4">
        <f>VLOOKUP(I980,metadata!A:X,24,FALSE)</f>
        <v>50000000</v>
      </c>
    </row>
    <row r="981" spans="1:10" x14ac:dyDescent="0.25">
      <c r="A981" t="s">
        <v>1110</v>
      </c>
      <c r="B981" t="s">
        <v>24166</v>
      </c>
      <c r="C981" t="s">
        <v>2808</v>
      </c>
      <c r="D981" t="s">
        <v>24164</v>
      </c>
      <c r="E981" t="s">
        <v>8335</v>
      </c>
      <c r="I981" t="s">
        <v>20215</v>
      </c>
      <c r="J981" s="4">
        <f>VLOOKUP(I981,metadata!A:X,24,FALSE)</f>
        <v>50000000</v>
      </c>
    </row>
    <row r="982" spans="1:10" x14ac:dyDescent="0.25">
      <c r="A982" t="s">
        <v>1110</v>
      </c>
      <c r="B982" t="s">
        <v>8335</v>
      </c>
      <c r="I982" t="s">
        <v>20216</v>
      </c>
      <c r="J982" s="4">
        <f>VLOOKUP(I982,metadata!A:X,24,FALSE)</f>
        <v>50000000</v>
      </c>
    </row>
    <row r="983" spans="1:10" x14ac:dyDescent="0.25">
      <c r="A983" t="s">
        <v>1110</v>
      </c>
      <c r="B983" t="s">
        <v>1394</v>
      </c>
      <c r="C983" t="s">
        <v>24166</v>
      </c>
      <c r="D983" t="s">
        <v>8335</v>
      </c>
      <c r="I983" t="s">
        <v>20217</v>
      </c>
      <c r="J983" s="4">
        <f>VLOOKUP(I983,metadata!A:X,24,FALSE)</f>
        <v>55000000</v>
      </c>
    </row>
    <row r="984" spans="1:10" x14ac:dyDescent="0.25">
      <c r="A984" t="s">
        <v>1394</v>
      </c>
      <c r="B984" t="s">
        <v>1062</v>
      </c>
      <c r="C984" t="s">
        <v>5190</v>
      </c>
      <c r="I984" t="s">
        <v>20218</v>
      </c>
      <c r="J984" s="4">
        <f>VLOOKUP(I984,metadata!A:X,24,FALSE)</f>
        <v>50000000</v>
      </c>
    </row>
    <row r="985" spans="1:10" x14ac:dyDescent="0.25">
      <c r="A985" t="s">
        <v>24166</v>
      </c>
      <c r="B985" t="s">
        <v>2808</v>
      </c>
      <c r="I985" t="s">
        <v>20219</v>
      </c>
      <c r="J985" s="4">
        <f>VLOOKUP(I985,metadata!A:X,24,FALSE)</f>
        <v>50000000</v>
      </c>
    </row>
    <row r="986" spans="1:10" x14ac:dyDescent="0.25">
      <c r="A986" t="s">
        <v>1110</v>
      </c>
      <c r="B986" t="s">
        <v>8335</v>
      </c>
      <c r="I986" t="s">
        <v>20220</v>
      </c>
      <c r="J986" s="4">
        <f>VLOOKUP(I986,metadata!A:X,24,FALSE)</f>
        <v>50000000</v>
      </c>
    </row>
    <row r="987" spans="1:10" x14ac:dyDescent="0.25">
      <c r="A987" t="s">
        <v>1110</v>
      </c>
      <c r="B987" t="s">
        <v>5190</v>
      </c>
      <c r="C987" t="s">
        <v>9835</v>
      </c>
      <c r="D987" t="s">
        <v>8335</v>
      </c>
      <c r="I987" t="s">
        <v>20221</v>
      </c>
      <c r="J987" s="4">
        <f>VLOOKUP(I987,metadata!A:X,24,FALSE)</f>
        <v>45000000</v>
      </c>
    </row>
    <row r="988" spans="1:10" x14ac:dyDescent="0.25">
      <c r="A988" t="s">
        <v>1394</v>
      </c>
      <c r="B988" t="s">
        <v>2808</v>
      </c>
      <c r="C988" t="s">
        <v>15632</v>
      </c>
      <c r="I988" t="s">
        <v>20222</v>
      </c>
      <c r="J988" s="4">
        <f>VLOOKUP(I988,metadata!A:X,24,FALSE)</f>
        <v>40000000</v>
      </c>
    </row>
    <row r="989" spans="1:10" x14ac:dyDescent="0.25">
      <c r="A989" t="s">
        <v>24166</v>
      </c>
      <c r="B989" t="s">
        <v>2808</v>
      </c>
      <c r="C989" t="s">
        <v>15632</v>
      </c>
      <c r="D989" t="s">
        <v>8335</v>
      </c>
      <c r="I989" t="s">
        <v>20223</v>
      </c>
      <c r="J989" s="4">
        <f>VLOOKUP(I989,metadata!A:X,24,FALSE)</f>
        <v>50000000</v>
      </c>
    </row>
    <row r="990" spans="1:10" x14ac:dyDescent="0.25">
      <c r="A990" t="s">
        <v>1110</v>
      </c>
      <c r="B990" t="s">
        <v>806</v>
      </c>
      <c r="C990" t="s">
        <v>8335</v>
      </c>
      <c r="I990" t="s">
        <v>20224</v>
      </c>
      <c r="J990" s="4">
        <f>VLOOKUP(I990,metadata!A:X,24,FALSE)</f>
        <v>50000000</v>
      </c>
    </row>
    <row r="991" spans="1:10" x14ac:dyDescent="0.25">
      <c r="A991" t="s">
        <v>1110</v>
      </c>
      <c r="B991" t="s">
        <v>806</v>
      </c>
      <c r="C991" t="s">
        <v>14342</v>
      </c>
      <c r="D991" t="s">
        <v>1062</v>
      </c>
      <c r="I991" t="s">
        <v>20225</v>
      </c>
      <c r="J991" s="4">
        <f>VLOOKUP(I991,metadata!A:X,24,FALSE)</f>
        <v>50000000</v>
      </c>
    </row>
    <row r="992" spans="1:10" x14ac:dyDescent="0.25">
      <c r="A992" t="s">
        <v>806</v>
      </c>
      <c r="B992" t="s">
        <v>2808</v>
      </c>
      <c r="C992" t="s">
        <v>8335</v>
      </c>
      <c r="I992" t="s">
        <v>20226</v>
      </c>
      <c r="J992" s="4">
        <f>VLOOKUP(I992,metadata!A:X,24,FALSE)</f>
        <v>50000000</v>
      </c>
    </row>
    <row r="993" spans="1:10" x14ac:dyDescent="0.25">
      <c r="A993" t="s">
        <v>1394</v>
      </c>
      <c r="B993" t="s">
        <v>2808</v>
      </c>
      <c r="C993" t="s">
        <v>15632</v>
      </c>
      <c r="I993" t="s">
        <v>20227</v>
      </c>
      <c r="J993" s="4">
        <f>VLOOKUP(I993,metadata!A:X,24,FALSE)</f>
        <v>50000000</v>
      </c>
    </row>
    <row r="994" spans="1:10" x14ac:dyDescent="0.25">
      <c r="A994" t="s">
        <v>1110</v>
      </c>
      <c r="B994" t="s">
        <v>24166</v>
      </c>
      <c r="C994" t="s">
        <v>8335</v>
      </c>
      <c r="I994" t="s">
        <v>20228</v>
      </c>
      <c r="J994" s="4">
        <f>VLOOKUP(I994,metadata!A:X,24,FALSE)</f>
        <v>40000000</v>
      </c>
    </row>
    <row r="995" spans="1:10" x14ac:dyDescent="0.25">
      <c r="A995" t="s">
        <v>2808</v>
      </c>
      <c r="B995" t="s">
        <v>15632</v>
      </c>
      <c r="C995" t="s">
        <v>24165</v>
      </c>
      <c r="I995" t="s">
        <v>20229</v>
      </c>
      <c r="J995" s="4">
        <f>VLOOKUP(I995,metadata!A:X,24,FALSE)</f>
        <v>50000000</v>
      </c>
    </row>
    <row r="996" spans="1:10" x14ac:dyDescent="0.25">
      <c r="A996" t="s">
        <v>24166</v>
      </c>
      <c r="B996" t="s">
        <v>2808</v>
      </c>
      <c r="C996" t="s">
        <v>24164</v>
      </c>
      <c r="I996" t="s">
        <v>20230</v>
      </c>
      <c r="J996" s="4">
        <f>VLOOKUP(I996,metadata!A:X,24,FALSE)</f>
        <v>0</v>
      </c>
    </row>
    <row r="997" spans="1:10" x14ac:dyDescent="0.25">
      <c r="A997" t="s">
        <v>1394</v>
      </c>
      <c r="B997" t="s">
        <v>24166</v>
      </c>
      <c r="C997" t="s">
        <v>2808</v>
      </c>
      <c r="D997" t="s">
        <v>8335</v>
      </c>
      <c r="I997" t="s">
        <v>20231</v>
      </c>
      <c r="J997" s="4">
        <f>VLOOKUP(I997,metadata!A:X,24,FALSE)</f>
        <v>40000000</v>
      </c>
    </row>
    <row r="998" spans="1:10" x14ac:dyDescent="0.25">
      <c r="A998" t="s">
        <v>1394</v>
      </c>
      <c r="B998" t="s">
        <v>14342</v>
      </c>
      <c r="I998" t="s">
        <v>20232</v>
      </c>
      <c r="J998" s="4">
        <f>VLOOKUP(I998,metadata!A:X,24,FALSE)</f>
        <v>50000000</v>
      </c>
    </row>
    <row r="999" spans="1:10" x14ac:dyDescent="0.25">
      <c r="A999" t="s">
        <v>2808</v>
      </c>
      <c r="B999" t="s">
        <v>1062</v>
      </c>
      <c r="I999" t="s">
        <v>20233</v>
      </c>
      <c r="J999" s="4">
        <f>VLOOKUP(I999,metadata!A:X,24,FALSE)</f>
        <v>50000000</v>
      </c>
    </row>
    <row r="1000" spans="1:10" x14ac:dyDescent="0.25">
      <c r="A1000" t="s">
        <v>24166</v>
      </c>
      <c r="B1000" t="s">
        <v>24164</v>
      </c>
      <c r="C1000" t="s">
        <v>8335</v>
      </c>
      <c r="I1000" t="s">
        <v>20234</v>
      </c>
      <c r="J1000" s="4">
        <f>VLOOKUP(I1000,metadata!A:X,24,FALSE)</f>
        <v>50000000</v>
      </c>
    </row>
    <row r="1001" spans="1:10" x14ac:dyDescent="0.25">
      <c r="A1001" t="s">
        <v>1110</v>
      </c>
      <c r="B1001" t="s">
        <v>24166</v>
      </c>
      <c r="C1001" t="s">
        <v>8335</v>
      </c>
      <c r="I1001" t="s">
        <v>20235</v>
      </c>
      <c r="J1001" s="4">
        <f>VLOOKUP(I1001,metadata!A:X,24,FALSE)</f>
        <v>50000000</v>
      </c>
    </row>
    <row r="1002" spans="1:10" x14ac:dyDescent="0.25">
      <c r="A1002" t="s">
        <v>24166</v>
      </c>
      <c r="B1002" t="s">
        <v>2808</v>
      </c>
      <c r="C1002" t="s">
        <v>8335</v>
      </c>
      <c r="I1002" t="s">
        <v>20236</v>
      </c>
      <c r="J1002" s="4">
        <f>VLOOKUP(I1002,metadata!A:X,24,FALSE)</f>
        <v>50000000</v>
      </c>
    </row>
    <row r="1003" spans="1:10" x14ac:dyDescent="0.25">
      <c r="A1003" t="s">
        <v>1394</v>
      </c>
      <c r="B1003" t="s">
        <v>2808</v>
      </c>
      <c r="C1003" t="s">
        <v>15632</v>
      </c>
      <c r="I1003" t="s">
        <v>20237</v>
      </c>
      <c r="J1003" s="4">
        <f>VLOOKUP(I1003,metadata!A:X,24,FALSE)</f>
        <v>50000000</v>
      </c>
    </row>
    <row r="1004" spans="1:10" x14ac:dyDescent="0.25">
      <c r="A1004" t="s">
        <v>1110</v>
      </c>
      <c r="B1004" t="s">
        <v>806</v>
      </c>
      <c r="C1004" t="s">
        <v>15632</v>
      </c>
      <c r="D1004" t="s">
        <v>9835</v>
      </c>
      <c r="E1004" t="s">
        <v>8335</v>
      </c>
      <c r="I1004" t="s">
        <v>20238</v>
      </c>
      <c r="J1004" s="4">
        <f>VLOOKUP(I1004,metadata!A:X,24,FALSE)</f>
        <v>40000000</v>
      </c>
    </row>
    <row r="1005" spans="1:10" x14ac:dyDescent="0.25">
      <c r="A1005" t="s">
        <v>1110</v>
      </c>
      <c r="B1005" t="s">
        <v>24166</v>
      </c>
      <c r="C1005" t="s">
        <v>2808</v>
      </c>
      <c r="D1005" t="s">
        <v>24164</v>
      </c>
      <c r="E1005" t="s">
        <v>8335</v>
      </c>
      <c r="I1005" t="s">
        <v>20239</v>
      </c>
      <c r="J1005" s="4">
        <f>VLOOKUP(I1005,metadata!A:X,24,FALSE)</f>
        <v>50000000</v>
      </c>
    </row>
    <row r="1006" spans="1:10" x14ac:dyDescent="0.25">
      <c r="A1006" t="s">
        <v>1110</v>
      </c>
      <c r="B1006" t="s">
        <v>24166</v>
      </c>
      <c r="C1006" t="s">
        <v>2808</v>
      </c>
      <c r="D1006" t="s">
        <v>24164</v>
      </c>
      <c r="E1006" t="s">
        <v>8335</v>
      </c>
      <c r="I1006" t="s">
        <v>20240</v>
      </c>
      <c r="J1006" s="4">
        <f>VLOOKUP(I1006,metadata!A:X,24,FALSE)</f>
        <v>50000000</v>
      </c>
    </row>
    <row r="1007" spans="1:10" x14ac:dyDescent="0.25">
      <c r="A1007" t="s">
        <v>1110</v>
      </c>
      <c r="B1007" t="s">
        <v>24166</v>
      </c>
      <c r="C1007" t="s">
        <v>2808</v>
      </c>
      <c r="D1007" t="s">
        <v>24164</v>
      </c>
      <c r="E1007" t="s">
        <v>8335</v>
      </c>
      <c r="I1007" t="s">
        <v>20241</v>
      </c>
      <c r="J1007" s="4">
        <f>VLOOKUP(I1007,metadata!A:X,24,FALSE)</f>
        <v>50000000</v>
      </c>
    </row>
    <row r="1008" spans="1:10" x14ac:dyDescent="0.25">
      <c r="A1008" t="s">
        <v>1110</v>
      </c>
      <c r="B1008" t="s">
        <v>806</v>
      </c>
      <c r="C1008" t="s">
        <v>9835</v>
      </c>
      <c r="D1008" t="s">
        <v>8335</v>
      </c>
      <c r="I1008" t="s">
        <v>20242</v>
      </c>
      <c r="J1008" s="4">
        <f>VLOOKUP(I1008,metadata!A:X,24,FALSE)</f>
        <v>50000000</v>
      </c>
    </row>
    <row r="1009" spans="1:10" x14ac:dyDescent="0.25">
      <c r="A1009" t="s">
        <v>2808</v>
      </c>
      <c r="B1009" t="s">
        <v>24164</v>
      </c>
      <c r="C1009" t="s">
        <v>8335</v>
      </c>
      <c r="I1009" t="s">
        <v>20243</v>
      </c>
      <c r="J1009" s="4">
        <f>VLOOKUP(I1009,metadata!A:X,24,FALSE)</f>
        <v>0</v>
      </c>
    </row>
    <row r="1010" spans="1:10" x14ac:dyDescent="0.25">
      <c r="A1010" t="s">
        <v>1110</v>
      </c>
      <c r="B1010" t="s">
        <v>806</v>
      </c>
      <c r="C1010" t="s">
        <v>9204</v>
      </c>
      <c r="D1010" t="s">
        <v>1394</v>
      </c>
      <c r="E1010" t="s">
        <v>2808</v>
      </c>
      <c r="F1010" t="s">
        <v>14342</v>
      </c>
      <c r="G1010" t="s">
        <v>9835</v>
      </c>
      <c r="I1010" t="s">
        <v>20244</v>
      </c>
      <c r="J1010" s="4">
        <f>VLOOKUP(I1010,metadata!A:X,24,FALSE)</f>
        <v>70000000</v>
      </c>
    </row>
    <row r="1011" spans="1:10" x14ac:dyDescent="0.25">
      <c r="A1011" t="s">
        <v>806</v>
      </c>
      <c r="B1011" t="s">
        <v>1394</v>
      </c>
      <c r="C1011" t="s">
        <v>2808</v>
      </c>
      <c r="I1011" t="s">
        <v>20245</v>
      </c>
      <c r="J1011" s="4">
        <f>VLOOKUP(I1011,metadata!A:X,24,FALSE)</f>
        <v>50000000</v>
      </c>
    </row>
    <row r="1012" spans="1:10" x14ac:dyDescent="0.25">
      <c r="A1012" t="s">
        <v>1110</v>
      </c>
      <c r="B1012" t="s">
        <v>10594</v>
      </c>
      <c r="C1012" t="s">
        <v>2808</v>
      </c>
      <c r="D1012" t="s">
        <v>18048</v>
      </c>
      <c r="E1012" t="s">
        <v>24167</v>
      </c>
      <c r="I1012" t="s">
        <v>20246</v>
      </c>
      <c r="J1012" s="4">
        <f>VLOOKUP(I1012,metadata!A:X,24,FALSE)</f>
        <v>50000000</v>
      </c>
    </row>
    <row r="1013" spans="1:10" x14ac:dyDescent="0.25">
      <c r="A1013" t="s">
        <v>24166</v>
      </c>
      <c r="B1013" t="s">
        <v>2808</v>
      </c>
      <c r="C1013" t="s">
        <v>8335</v>
      </c>
      <c r="I1013" t="s">
        <v>20247</v>
      </c>
      <c r="J1013" s="4">
        <f>VLOOKUP(I1013,metadata!A:X,24,FALSE)</f>
        <v>50000000</v>
      </c>
    </row>
    <row r="1014" spans="1:10" x14ac:dyDescent="0.25">
      <c r="A1014" t="s">
        <v>1110</v>
      </c>
      <c r="B1014" t="s">
        <v>1394</v>
      </c>
      <c r="I1014" t="s">
        <v>20248</v>
      </c>
      <c r="J1014" s="4">
        <f>VLOOKUP(I1014,metadata!A:X,24,FALSE)</f>
        <v>40000000</v>
      </c>
    </row>
    <row r="1015" spans="1:10" x14ac:dyDescent="0.25">
      <c r="A1015" t="s">
        <v>1110</v>
      </c>
      <c r="B1015" t="s">
        <v>24166</v>
      </c>
      <c r="C1015" t="s">
        <v>2808</v>
      </c>
      <c r="D1015" t="s">
        <v>8335</v>
      </c>
      <c r="I1015" t="s">
        <v>20249</v>
      </c>
      <c r="J1015" s="4">
        <f>VLOOKUP(I1015,metadata!A:X,24,FALSE)</f>
        <v>50000000</v>
      </c>
    </row>
    <row r="1016" spans="1:10" x14ac:dyDescent="0.25">
      <c r="A1016" t="s">
        <v>24166</v>
      </c>
      <c r="B1016" t="s">
        <v>24164</v>
      </c>
      <c r="C1016" t="s">
        <v>8335</v>
      </c>
      <c r="I1016" t="s">
        <v>20250</v>
      </c>
      <c r="J1016" s="4">
        <f>VLOOKUP(I1016,metadata!A:X,24,FALSE)</f>
        <v>25000000</v>
      </c>
    </row>
    <row r="1017" spans="1:10" x14ac:dyDescent="0.25">
      <c r="A1017" t="s">
        <v>1110</v>
      </c>
      <c r="B1017" t="s">
        <v>806</v>
      </c>
      <c r="C1017" t="s">
        <v>24166</v>
      </c>
      <c r="D1017" t="s">
        <v>8335</v>
      </c>
      <c r="I1017" t="s">
        <v>20251</v>
      </c>
      <c r="J1017" s="4">
        <f>VLOOKUP(I1017,metadata!A:X,24,FALSE)</f>
        <v>50000000</v>
      </c>
    </row>
    <row r="1018" spans="1:10" x14ac:dyDescent="0.25">
      <c r="A1018" t="s">
        <v>806</v>
      </c>
      <c r="B1018" t="s">
        <v>10594</v>
      </c>
      <c r="C1018" t="s">
        <v>2808</v>
      </c>
      <c r="D1018" t="s">
        <v>18048</v>
      </c>
      <c r="E1018" t="s">
        <v>24167</v>
      </c>
      <c r="I1018" t="s">
        <v>20252</v>
      </c>
      <c r="J1018" s="4">
        <f>VLOOKUP(I1018,metadata!A:X,24,FALSE)</f>
        <v>390000000</v>
      </c>
    </row>
    <row r="1019" spans="1:10" x14ac:dyDescent="0.25">
      <c r="A1019" t="s">
        <v>806</v>
      </c>
      <c r="B1019" t="s">
        <v>1394</v>
      </c>
      <c r="C1019" t="s">
        <v>1062</v>
      </c>
      <c r="I1019" t="s">
        <v>20253</v>
      </c>
      <c r="J1019" s="4">
        <f>VLOOKUP(I1019,metadata!A:X,24,FALSE)</f>
        <v>49900000</v>
      </c>
    </row>
    <row r="1020" spans="1:10" x14ac:dyDescent="0.25">
      <c r="A1020" t="s">
        <v>2808</v>
      </c>
      <c r="B1020" t="s">
        <v>24164</v>
      </c>
      <c r="C1020" t="s">
        <v>8335</v>
      </c>
      <c r="I1020" t="s">
        <v>20254</v>
      </c>
      <c r="J1020" s="4">
        <f>VLOOKUP(I1020,metadata!A:X,24,FALSE)</f>
        <v>55000000</v>
      </c>
    </row>
    <row r="1021" spans="1:10" x14ac:dyDescent="0.25">
      <c r="A1021" t="s">
        <v>24166</v>
      </c>
      <c r="B1021" t="s">
        <v>2808</v>
      </c>
      <c r="C1021" t="s">
        <v>8335</v>
      </c>
      <c r="I1021" t="s">
        <v>20255</v>
      </c>
      <c r="J1021" s="4">
        <f>VLOOKUP(I1021,metadata!A:X,24,FALSE)</f>
        <v>50000000</v>
      </c>
    </row>
    <row r="1022" spans="1:10" x14ac:dyDescent="0.25">
      <c r="A1022" t="s">
        <v>806</v>
      </c>
      <c r="B1022" t="s">
        <v>1394</v>
      </c>
      <c r="C1022" t="s">
        <v>24166</v>
      </c>
      <c r="D1022" t="s">
        <v>2808</v>
      </c>
      <c r="E1022" t="s">
        <v>14342</v>
      </c>
      <c r="I1022" t="s">
        <v>20256</v>
      </c>
      <c r="J1022" s="4">
        <f>VLOOKUP(I1022,metadata!A:X,24,FALSE)</f>
        <v>50000000</v>
      </c>
    </row>
    <row r="1023" spans="1:10" x14ac:dyDescent="0.25">
      <c r="A1023" t="s">
        <v>2808</v>
      </c>
      <c r="B1023" t="s">
        <v>15632</v>
      </c>
      <c r="I1023" t="s">
        <v>20257</v>
      </c>
      <c r="J1023" s="4">
        <f>VLOOKUP(I1023,metadata!A:X,24,FALSE)</f>
        <v>50000000</v>
      </c>
    </row>
    <row r="1024" spans="1:10" x14ac:dyDescent="0.25">
      <c r="A1024" t="s">
        <v>10594</v>
      </c>
      <c r="B1024" t="s">
        <v>2808</v>
      </c>
      <c r="C1024" t="s">
        <v>8335</v>
      </c>
      <c r="I1024" t="s">
        <v>20258</v>
      </c>
      <c r="J1024" s="4">
        <f>VLOOKUP(I1024,metadata!A:X,24,FALSE)</f>
        <v>22000000</v>
      </c>
    </row>
    <row r="1025" spans="1:10" x14ac:dyDescent="0.25">
      <c r="A1025" t="s">
        <v>1110</v>
      </c>
      <c r="B1025" t="s">
        <v>2808</v>
      </c>
      <c r="C1025" t="s">
        <v>9835</v>
      </c>
      <c r="I1025" t="s">
        <v>20259</v>
      </c>
      <c r="J1025" s="4">
        <f>VLOOKUP(I1025,metadata!A:X,24,FALSE)</f>
        <v>0</v>
      </c>
    </row>
    <row r="1026" spans="1:10" x14ac:dyDescent="0.25">
      <c r="A1026" t="s">
        <v>1110</v>
      </c>
      <c r="B1026" t="s">
        <v>10594</v>
      </c>
      <c r="C1026" t="s">
        <v>24166</v>
      </c>
      <c r="D1026" t="s">
        <v>2808</v>
      </c>
      <c r="E1026" t="s">
        <v>8335</v>
      </c>
      <c r="I1026" t="s">
        <v>20260</v>
      </c>
      <c r="J1026" s="4">
        <f>VLOOKUP(I1026,metadata!A:X,24,FALSE)</f>
        <v>50000000</v>
      </c>
    </row>
    <row r="1027" spans="1:10" x14ac:dyDescent="0.25">
      <c r="A1027" t="s">
        <v>24166</v>
      </c>
      <c r="B1027" t="s">
        <v>2808</v>
      </c>
      <c r="C1027" t="s">
        <v>8335</v>
      </c>
      <c r="I1027" t="s">
        <v>20261</v>
      </c>
      <c r="J1027" s="4">
        <f>VLOOKUP(I1027,metadata!A:X,24,FALSE)</f>
        <v>50000000</v>
      </c>
    </row>
    <row r="1028" spans="1:10" x14ac:dyDescent="0.25">
      <c r="A1028" t="s">
        <v>1110</v>
      </c>
      <c r="B1028" t="s">
        <v>9835</v>
      </c>
      <c r="C1028" t="s">
        <v>8335</v>
      </c>
      <c r="I1028" t="s">
        <v>20262</v>
      </c>
      <c r="J1028" s="4">
        <f>VLOOKUP(I1028,metadata!A:X,24,FALSE)</f>
        <v>50000000</v>
      </c>
    </row>
    <row r="1029" spans="1:10" x14ac:dyDescent="0.25">
      <c r="A1029" t="s">
        <v>2808</v>
      </c>
      <c r="B1029" t="s">
        <v>1062</v>
      </c>
      <c r="C1029" t="s">
        <v>15632</v>
      </c>
      <c r="I1029" t="s">
        <v>20263</v>
      </c>
      <c r="J1029" s="4">
        <f>VLOOKUP(I1029,metadata!A:X,24,FALSE)</f>
        <v>60000000</v>
      </c>
    </row>
    <row r="1030" spans="1:10" x14ac:dyDescent="0.25">
      <c r="A1030" t="s">
        <v>1394</v>
      </c>
      <c r="B1030" t="s">
        <v>24166</v>
      </c>
      <c r="C1030" t="s">
        <v>2808</v>
      </c>
      <c r="D1030" t="s">
        <v>8335</v>
      </c>
      <c r="I1030" t="s">
        <v>20264</v>
      </c>
      <c r="J1030" s="4">
        <f>VLOOKUP(I1030,metadata!A:X,24,FALSE)</f>
        <v>55000000</v>
      </c>
    </row>
    <row r="1031" spans="1:10" x14ac:dyDescent="0.25">
      <c r="A1031" t="s">
        <v>1394</v>
      </c>
      <c r="I1031" t="s">
        <v>20265</v>
      </c>
      <c r="J1031" s="4">
        <f>VLOOKUP(I1031,metadata!A:X,24,FALSE)</f>
        <v>50000000</v>
      </c>
    </row>
    <row r="1032" spans="1:10" x14ac:dyDescent="0.25">
      <c r="A1032" t="s">
        <v>1394</v>
      </c>
      <c r="B1032" t="s">
        <v>24166</v>
      </c>
      <c r="I1032" t="s">
        <v>20266</v>
      </c>
      <c r="J1032" s="4">
        <f>VLOOKUP(I1032,metadata!A:X,24,FALSE)</f>
        <v>50000000</v>
      </c>
    </row>
    <row r="1033" spans="1:10" x14ac:dyDescent="0.25">
      <c r="A1033" t="s">
        <v>1394</v>
      </c>
      <c r="B1033" t="s">
        <v>9835</v>
      </c>
      <c r="I1033" t="s">
        <v>20267</v>
      </c>
      <c r="J1033" s="4">
        <f>VLOOKUP(I1033,metadata!A:X,24,FALSE)</f>
        <v>50000000</v>
      </c>
    </row>
    <row r="1034" spans="1:10" x14ac:dyDescent="0.25">
      <c r="A1034" t="s">
        <v>1110</v>
      </c>
      <c r="B1034" t="s">
        <v>1062</v>
      </c>
      <c r="C1034" t="s">
        <v>8335</v>
      </c>
      <c r="I1034" t="s">
        <v>20268</v>
      </c>
      <c r="J1034" s="4">
        <f>VLOOKUP(I1034,metadata!A:X,24,FALSE)</f>
        <v>50000000</v>
      </c>
    </row>
    <row r="1035" spans="1:10" x14ac:dyDescent="0.25">
      <c r="A1035" t="s">
        <v>1110</v>
      </c>
      <c r="B1035" t="s">
        <v>24166</v>
      </c>
      <c r="C1035" t="s">
        <v>2808</v>
      </c>
      <c r="D1035" t="s">
        <v>24164</v>
      </c>
      <c r="E1035" t="s">
        <v>8335</v>
      </c>
      <c r="I1035" t="s">
        <v>20269</v>
      </c>
      <c r="J1035" s="4">
        <f>VLOOKUP(I1035,metadata!A:X,24,FALSE)</f>
        <v>18000000</v>
      </c>
    </row>
    <row r="1036" spans="1:10" x14ac:dyDescent="0.25">
      <c r="A1036" t="s">
        <v>1110</v>
      </c>
      <c r="B1036" t="s">
        <v>9835</v>
      </c>
      <c r="C1036" t="s">
        <v>8335</v>
      </c>
      <c r="I1036" t="s">
        <v>20270</v>
      </c>
      <c r="J1036" s="4">
        <f>VLOOKUP(I1036,metadata!A:X,24,FALSE)</f>
        <v>49000000</v>
      </c>
    </row>
    <row r="1037" spans="1:10" x14ac:dyDescent="0.25">
      <c r="A1037" t="s">
        <v>2808</v>
      </c>
      <c r="B1037" t="s">
        <v>15632</v>
      </c>
      <c r="C1037" t="s">
        <v>9835</v>
      </c>
      <c r="I1037" t="s">
        <v>20271</v>
      </c>
      <c r="J1037" s="4">
        <f>VLOOKUP(I1037,metadata!A:X,24,FALSE)</f>
        <v>0</v>
      </c>
    </row>
    <row r="1038" spans="1:10" x14ac:dyDescent="0.25">
      <c r="A1038" t="s">
        <v>1110</v>
      </c>
      <c r="B1038" t="s">
        <v>806</v>
      </c>
      <c r="C1038" t="s">
        <v>1394</v>
      </c>
      <c r="D1038" t="s">
        <v>24166</v>
      </c>
      <c r="E1038" t="s">
        <v>9603</v>
      </c>
      <c r="F1038" t="s">
        <v>24164</v>
      </c>
      <c r="I1038" t="s">
        <v>20272</v>
      </c>
      <c r="J1038" s="4">
        <f>VLOOKUP(I1038,metadata!A:X,24,FALSE)</f>
        <v>40000000</v>
      </c>
    </row>
    <row r="1039" spans="1:10" x14ac:dyDescent="0.25">
      <c r="A1039" t="s">
        <v>1394</v>
      </c>
      <c r="B1039" t="s">
        <v>2808</v>
      </c>
      <c r="C1039" t="s">
        <v>9603</v>
      </c>
      <c r="I1039" t="s">
        <v>20273</v>
      </c>
      <c r="J1039" s="4">
        <f>VLOOKUP(I1039,metadata!A:X,24,FALSE)</f>
        <v>0</v>
      </c>
    </row>
    <row r="1040" spans="1:10" x14ac:dyDescent="0.25">
      <c r="A1040" t="s">
        <v>24166</v>
      </c>
      <c r="B1040" t="s">
        <v>2808</v>
      </c>
      <c r="C1040" t="s">
        <v>8335</v>
      </c>
      <c r="I1040" t="s">
        <v>20274</v>
      </c>
      <c r="J1040" s="4">
        <f>VLOOKUP(I1040,metadata!A:X,24,FALSE)</f>
        <v>48000000</v>
      </c>
    </row>
    <row r="1041" spans="1:10" x14ac:dyDescent="0.25">
      <c r="A1041" t="s">
        <v>1110</v>
      </c>
      <c r="B1041" t="s">
        <v>806</v>
      </c>
      <c r="C1041" t="s">
        <v>1062</v>
      </c>
      <c r="I1041" t="s">
        <v>20275</v>
      </c>
      <c r="J1041" s="4">
        <f>VLOOKUP(I1041,metadata!A:X,24,FALSE)</f>
        <v>48000000</v>
      </c>
    </row>
    <row r="1042" spans="1:10" x14ac:dyDescent="0.25">
      <c r="A1042" t="s">
        <v>2808</v>
      </c>
      <c r="B1042" t="s">
        <v>15632</v>
      </c>
      <c r="I1042" t="s">
        <v>20276</v>
      </c>
      <c r="J1042" s="4">
        <f>VLOOKUP(I1042,metadata!A:X,24,FALSE)</f>
        <v>0</v>
      </c>
    </row>
    <row r="1043" spans="1:10" x14ac:dyDescent="0.25">
      <c r="A1043" t="s">
        <v>1110</v>
      </c>
      <c r="B1043" t="s">
        <v>24166</v>
      </c>
      <c r="C1043" t="s">
        <v>2808</v>
      </c>
      <c r="D1043" t="s">
        <v>9835</v>
      </c>
      <c r="E1043" t="s">
        <v>8335</v>
      </c>
      <c r="I1043" t="s">
        <v>20277</v>
      </c>
      <c r="J1043" s="4">
        <f>VLOOKUP(I1043,metadata!A:X,24,FALSE)</f>
        <v>49000000</v>
      </c>
    </row>
    <row r="1044" spans="1:10" x14ac:dyDescent="0.25">
      <c r="A1044" t="s">
        <v>24166</v>
      </c>
      <c r="B1044" t="s">
        <v>2808</v>
      </c>
      <c r="C1044" t="s">
        <v>24164</v>
      </c>
      <c r="D1044" t="s">
        <v>8335</v>
      </c>
      <c r="I1044" t="s">
        <v>20278</v>
      </c>
      <c r="J1044" s="4">
        <f>VLOOKUP(I1044,metadata!A:X,24,FALSE)</f>
        <v>48000000</v>
      </c>
    </row>
    <row r="1045" spans="1:10" x14ac:dyDescent="0.25">
      <c r="A1045" t="s">
        <v>24166</v>
      </c>
      <c r="B1045" t="s">
        <v>2808</v>
      </c>
      <c r="C1045" t="s">
        <v>8335</v>
      </c>
      <c r="I1045" t="s">
        <v>20279</v>
      </c>
      <c r="J1045" s="4">
        <f>VLOOKUP(I1045,metadata!A:X,24,FALSE)</f>
        <v>48000000</v>
      </c>
    </row>
    <row r="1046" spans="1:10" x14ac:dyDescent="0.25">
      <c r="A1046" t="s">
        <v>5190</v>
      </c>
      <c r="B1046" t="s">
        <v>8335</v>
      </c>
      <c r="I1046" t="s">
        <v>20280</v>
      </c>
      <c r="J1046" s="4">
        <f>VLOOKUP(I1046,metadata!A:X,24,FALSE)</f>
        <v>1500000</v>
      </c>
    </row>
    <row r="1047" spans="1:10" x14ac:dyDescent="0.25">
      <c r="A1047" t="s">
        <v>1110</v>
      </c>
      <c r="B1047" t="s">
        <v>806</v>
      </c>
      <c r="C1047" t="s">
        <v>1394</v>
      </c>
      <c r="D1047" t="s">
        <v>2808</v>
      </c>
      <c r="E1047" t="s">
        <v>24167</v>
      </c>
      <c r="I1047" t="s">
        <v>20281</v>
      </c>
      <c r="J1047" s="4">
        <f>VLOOKUP(I1047,metadata!A:X,24,FALSE)</f>
        <v>48000000</v>
      </c>
    </row>
    <row r="1048" spans="1:10" x14ac:dyDescent="0.25">
      <c r="A1048" t="s">
        <v>24166</v>
      </c>
      <c r="B1048" t="s">
        <v>2808</v>
      </c>
      <c r="C1048" t="s">
        <v>8335</v>
      </c>
      <c r="I1048" t="s">
        <v>20282</v>
      </c>
      <c r="J1048" s="4">
        <f>VLOOKUP(I1048,metadata!A:X,24,FALSE)</f>
        <v>50000000</v>
      </c>
    </row>
    <row r="1049" spans="1:10" x14ac:dyDescent="0.25">
      <c r="A1049" t="s">
        <v>806</v>
      </c>
      <c r="B1049" t="s">
        <v>1394</v>
      </c>
      <c r="I1049" t="s">
        <v>20283</v>
      </c>
      <c r="J1049" s="4">
        <f>VLOOKUP(I1049,metadata!A:X,24,FALSE)</f>
        <v>48000000</v>
      </c>
    </row>
    <row r="1050" spans="1:10" x14ac:dyDescent="0.25">
      <c r="A1050" t="s">
        <v>2808</v>
      </c>
      <c r="B1050" t="s">
        <v>24164</v>
      </c>
      <c r="C1050" t="s">
        <v>9835</v>
      </c>
      <c r="I1050" t="s">
        <v>20284</v>
      </c>
      <c r="J1050" s="4">
        <f>VLOOKUP(I1050,metadata!A:X,24,FALSE)</f>
        <v>48000000</v>
      </c>
    </row>
    <row r="1051" spans="1:10" x14ac:dyDescent="0.25">
      <c r="A1051" t="s">
        <v>1394</v>
      </c>
      <c r="B1051" t="s">
        <v>1062</v>
      </c>
      <c r="C1051" t="s">
        <v>15632</v>
      </c>
      <c r="I1051" t="s">
        <v>20285</v>
      </c>
      <c r="J1051" s="4">
        <f>VLOOKUP(I1051,metadata!A:X,24,FALSE)</f>
        <v>48000000</v>
      </c>
    </row>
    <row r="1052" spans="1:10" x14ac:dyDescent="0.25">
      <c r="A1052" t="s">
        <v>1394</v>
      </c>
      <c r="B1052" t="s">
        <v>1062</v>
      </c>
      <c r="C1052" t="s">
        <v>15632</v>
      </c>
      <c r="I1052" t="s">
        <v>20286</v>
      </c>
      <c r="J1052" s="4">
        <f>VLOOKUP(I1052,metadata!A:X,24,FALSE)</f>
        <v>48000000</v>
      </c>
    </row>
    <row r="1053" spans="1:10" x14ac:dyDescent="0.25">
      <c r="A1053" t="s">
        <v>24166</v>
      </c>
      <c r="B1053" t="s">
        <v>2808</v>
      </c>
      <c r="C1053" t="s">
        <v>9603</v>
      </c>
      <c r="I1053" t="s">
        <v>20287</v>
      </c>
      <c r="J1053" s="4">
        <f>VLOOKUP(I1053,metadata!A:X,24,FALSE)</f>
        <v>58000000</v>
      </c>
    </row>
    <row r="1054" spans="1:10" x14ac:dyDescent="0.25">
      <c r="A1054" t="s">
        <v>806</v>
      </c>
      <c r="B1054" t="s">
        <v>24166</v>
      </c>
      <c r="C1054" t="s">
        <v>2808</v>
      </c>
      <c r="D1054" t="s">
        <v>11916</v>
      </c>
      <c r="I1054" t="s">
        <v>20288</v>
      </c>
      <c r="J1054" s="4">
        <f>VLOOKUP(I1054,metadata!A:X,24,FALSE)</f>
        <v>55000000</v>
      </c>
    </row>
    <row r="1055" spans="1:10" x14ac:dyDescent="0.25">
      <c r="A1055" t="s">
        <v>1110</v>
      </c>
      <c r="B1055" t="s">
        <v>8335</v>
      </c>
      <c r="I1055" t="s">
        <v>20289</v>
      </c>
      <c r="J1055" s="4">
        <f>VLOOKUP(I1055,metadata!A:X,24,FALSE)</f>
        <v>48000000</v>
      </c>
    </row>
    <row r="1056" spans="1:10" x14ac:dyDescent="0.25">
      <c r="A1056" t="s">
        <v>24166</v>
      </c>
      <c r="B1056" t="s">
        <v>2808</v>
      </c>
      <c r="C1056" t="s">
        <v>15632</v>
      </c>
      <c r="D1056" t="s">
        <v>8335</v>
      </c>
      <c r="I1056" t="s">
        <v>20290</v>
      </c>
      <c r="J1056" s="4">
        <f>VLOOKUP(I1056,metadata!A:X,24,FALSE)</f>
        <v>48000000</v>
      </c>
    </row>
    <row r="1057" spans="1:10" x14ac:dyDescent="0.25">
      <c r="A1057" t="s">
        <v>1394</v>
      </c>
      <c r="B1057" t="s">
        <v>2808</v>
      </c>
      <c r="C1057" t="s">
        <v>8335</v>
      </c>
      <c r="I1057" t="s">
        <v>20291</v>
      </c>
      <c r="J1057" s="4">
        <f>VLOOKUP(I1057,metadata!A:X,24,FALSE)</f>
        <v>47000000</v>
      </c>
    </row>
    <row r="1058" spans="1:10" x14ac:dyDescent="0.25">
      <c r="A1058" t="s">
        <v>2808</v>
      </c>
      <c r="B1058" t="s">
        <v>15632</v>
      </c>
      <c r="C1058" t="s">
        <v>24167</v>
      </c>
      <c r="I1058" t="s">
        <v>20292</v>
      </c>
      <c r="J1058" s="4">
        <f>VLOOKUP(I1058,metadata!A:X,24,FALSE)</f>
        <v>0</v>
      </c>
    </row>
    <row r="1059" spans="1:10" x14ac:dyDescent="0.25">
      <c r="A1059" t="s">
        <v>1110</v>
      </c>
      <c r="B1059" t="s">
        <v>1394</v>
      </c>
      <c r="C1059" t="s">
        <v>24166</v>
      </c>
      <c r="D1059" t="s">
        <v>9603</v>
      </c>
      <c r="E1059" t="s">
        <v>15632</v>
      </c>
      <c r="F1059" t="s">
        <v>8335</v>
      </c>
      <c r="I1059" t="s">
        <v>20293</v>
      </c>
      <c r="J1059" s="4">
        <f>VLOOKUP(I1059,metadata!A:X,24,FALSE)</f>
        <v>100000000</v>
      </c>
    </row>
    <row r="1060" spans="1:10" x14ac:dyDescent="0.25">
      <c r="A1060" t="s">
        <v>24166</v>
      </c>
      <c r="B1060" t="s">
        <v>15632</v>
      </c>
      <c r="C1060" t="s">
        <v>8335</v>
      </c>
      <c r="I1060" t="s">
        <v>20294</v>
      </c>
      <c r="J1060" s="4">
        <f>VLOOKUP(I1060,metadata!A:X,24,FALSE)</f>
        <v>48000000</v>
      </c>
    </row>
    <row r="1061" spans="1:10" x14ac:dyDescent="0.25">
      <c r="A1061" t="s">
        <v>10594</v>
      </c>
      <c r="B1061" t="s">
        <v>1394</v>
      </c>
      <c r="C1061" t="s">
        <v>2808</v>
      </c>
      <c r="I1061" t="s">
        <v>20295</v>
      </c>
      <c r="J1061" s="4">
        <f>VLOOKUP(I1061,metadata!A:X,24,FALSE)</f>
        <v>48000000</v>
      </c>
    </row>
    <row r="1062" spans="1:10" x14ac:dyDescent="0.25">
      <c r="A1062" t="s">
        <v>1110</v>
      </c>
      <c r="B1062" t="s">
        <v>806</v>
      </c>
      <c r="C1062" t="s">
        <v>2808</v>
      </c>
      <c r="I1062" t="s">
        <v>20296</v>
      </c>
      <c r="J1062" s="4">
        <f>VLOOKUP(I1062,metadata!A:X,24,FALSE)</f>
        <v>14000000</v>
      </c>
    </row>
    <row r="1063" spans="1:10" x14ac:dyDescent="0.25">
      <c r="A1063" t="s">
        <v>2808</v>
      </c>
      <c r="B1063" t="s">
        <v>24164</v>
      </c>
      <c r="C1063" t="s">
        <v>9835</v>
      </c>
      <c r="I1063" t="s">
        <v>20297</v>
      </c>
      <c r="J1063" s="4">
        <f>VLOOKUP(I1063,metadata!A:X,24,FALSE)</f>
        <v>1000000</v>
      </c>
    </row>
    <row r="1064" spans="1:10" x14ac:dyDescent="0.25">
      <c r="A1064" t="s">
        <v>806</v>
      </c>
      <c r="B1064" t="s">
        <v>9204</v>
      </c>
      <c r="C1064" t="s">
        <v>1394</v>
      </c>
      <c r="D1064" t="s">
        <v>14342</v>
      </c>
      <c r="E1064" t="s">
        <v>1062</v>
      </c>
      <c r="I1064" t="s">
        <v>20298</v>
      </c>
      <c r="J1064" s="4">
        <f>VLOOKUP(I1064,metadata!A:X,24,FALSE)</f>
        <v>47000000</v>
      </c>
    </row>
    <row r="1065" spans="1:10" x14ac:dyDescent="0.25">
      <c r="A1065" t="s">
        <v>2808</v>
      </c>
      <c r="B1065" t="s">
        <v>5190</v>
      </c>
      <c r="C1065" t="s">
        <v>15632</v>
      </c>
      <c r="D1065" t="s">
        <v>8335</v>
      </c>
      <c r="I1065" t="s">
        <v>20299</v>
      </c>
      <c r="J1065" s="4">
        <f>VLOOKUP(I1065,metadata!A:X,24,FALSE)</f>
        <v>47000000</v>
      </c>
    </row>
    <row r="1066" spans="1:10" x14ac:dyDescent="0.25">
      <c r="A1066" t="s">
        <v>1394</v>
      </c>
      <c r="B1066" t="s">
        <v>15632</v>
      </c>
      <c r="I1066" t="s">
        <v>20300</v>
      </c>
      <c r="J1066" s="4">
        <f>VLOOKUP(I1066,metadata!A:X,24,FALSE)</f>
        <v>46000000</v>
      </c>
    </row>
    <row r="1067" spans="1:10" x14ac:dyDescent="0.25">
      <c r="A1067" t="s">
        <v>1394</v>
      </c>
      <c r="B1067" t="s">
        <v>15632</v>
      </c>
      <c r="I1067" t="s">
        <v>20301</v>
      </c>
      <c r="J1067" s="4">
        <f>VLOOKUP(I1067,metadata!A:X,24,FALSE)</f>
        <v>48000000</v>
      </c>
    </row>
    <row r="1068" spans="1:10" x14ac:dyDescent="0.25">
      <c r="A1068" t="s">
        <v>2808</v>
      </c>
      <c r="B1068" t="s">
        <v>24164</v>
      </c>
      <c r="C1068" t="s">
        <v>8335</v>
      </c>
      <c r="I1068" t="s">
        <v>20302</v>
      </c>
      <c r="J1068" s="4">
        <f>VLOOKUP(I1068,metadata!A:X,24,FALSE)</f>
        <v>46000000</v>
      </c>
    </row>
    <row r="1069" spans="1:10" x14ac:dyDescent="0.25">
      <c r="A1069" t="s">
        <v>1110</v>
      </c>
      <c r="B1069" t="s">
        <v>806</v>
      </c>
      <c r="C1069" t="s">
        <v>2808</v>
      </c>
      <c r="D1069" t="s">
        <v>9835</v>
      </c>
      <c r="E1069" t="s">
        <v>8335</v>
      </c>
      <c r="I1069" t="s">
        <v>20303</v>
      </c>
      <c r="J1069" s="4">
        <f>VLOOKUP(I1069,metadata!A:X,24,FALSE)</f>
        <v>45000000</v>
      </c>
    </row>
    <row r="1070" spans="1:10" x14ac:dyDescent="0.25">
      <c r="A1070" t="s">
        <v>1110</v>
      </c>
      <c r="B1070" t="s">
        <v>2808</v>
      </c>
      <c r="C1070" t="s">
        <v>1062</v>
      </c>
      <c r="D1070" t="s">
        <v>8335</v>
      </c>
      <c r="E1070" t="s">
        <v>11916</v>
      </c>
      <c r="I1070" t="s">
        <v>20304</v>
      </c>
      <c r="J1070" s="4">
        <f>VLOOKUP(I1070,metadata!A:X,24,FALSE)</f>
        <v>47000000</v>
      </c>
    </row>
    <row r="1071" spans="1:10" x14ac:dyDescent="0.25">
      <c r="A1071" t="s">
        <v>1110</v>
      </c>
      <c r="B1071" t="s">
        <v>2808</v>
      </c>
      <c r="C1071" t="s">
        <v>24164</v>
      </c>
      <c r="D1071" t="s">
        <v>8335</v>
      </c>
      <c r="E1071" t="s">
        <v>24167</v>
      </c>
      <c r="I1071" t="s">
        <v>20305</v>
      </c>
      <c r="J1071" s="4">
        <f>VLOOKUP(I1071,metadata!A:X,24,FALSE)</f>
        <v>46000000</v>
      </c>
    </row>
    <row r="1072" spans="1:10" x14ac:dyDescent="0.25">
      <c r="A1072" t="s">
        <v>1394</v>
      </c>
      <c r="B1072" t="s">
        <v>1062</v>
      </c>
      <c r="C1072" t="s">
        <v>15632</v>
      </c>
      <c r="I1072" t="s">
        <v>20306</v>
      </c>
      <c r="J1072" s="4">
        <f>VLOOKUP(I1072,metadata!A:X,24,FALSE)</f>
        <v>45000000</v>
      </c>
    </row>
    <row r="1073" spans="1:10" x14ac:dyDescent="0.25">
      <c r="A1073" t="s">
        <v>10594</v>
      </c>
      <c r="B1073" t="s">
        <v>24166</v>
      </c>
      <c r="C1073" t="s">
        <v>2808</v>
      </c>
      <c r="D1073" t="s">
        <v>8335</v>
      </c>
      <c r="I1073" t="s">
        <v>20307</v>
      </c>
      <c r="J1073" s="4">
        <f>VLOOKUP(I1073,metadata!A:X,24,FALSE)</f>
        <v>25000000</v>
      </c>
    </row>
    <row r="1074" spans="1:10" x14ac:dyDescent="0.25">
      <c r="A1074" t="s">
        <v>2808</v>
      </c>
      <c r="B1074" t="s">
        <v>18048</v>
      </c>
      <c r="C1074" t="s">
        <v>24167</v>
      </c>
      <c r="I1074" t="s">
        <v>20308</v>
      </c>
      <c r="J1074" s="4">
        <f>VLOOKUP(I1074,metadata!A:X,24,FALSE)</f>
        <v>48000000</v>
      </c>
    </row>
    <row r="1075" spans="1:10" x14ac:dyDescent="0.25">
      <c r="A1075" t="s">
        <v>1394</v>
      </c>
      <c r="B1075" t="s">
        <v>14342</v>
      </c>
      <c r="C1075" t="s">
        <v>1062</v>
      </c>
      <c r="I1075" t="s">
        <v>20309</v>
      </c>
      <c r="J1075" s="4">
        <f>VLOOKUP(I1075,metadata!A:X,24,FALSE)</f>
        <v>45000000</v>
      </c>
    </row>
    <row r="1076" spans="1:10" x14ac:dyDescent="0.25">
      <c r="A1076" t="s">
        <v>1110</v>
      </c>
      <c r="B1076" t="s">
        <v>24166</v>
      </c>
      <c r="C1076" t="s">
        <v>8335</v>
      </c>
      <c r="I1076" t="s">
        <v>20310</v>
      </c>
      <c r="J1076" s="4">
        <f>VLOOKUP(I1076,metadata!A:X,24,FALSE)</f>
        <v>45000000</v>
      </c>
    </row>
    <row r="1077" spans="1:10" x14ac:dyDescent="0.25">
      <c r="A1077" t="s">
        <v>1394</v>
      </c>
      <c r="I1077" t="s">
        <v>20311</v>
      </c>
      <c r="J1077" s="4">
        <f>VLOOKUP(I1077,metadata!A:X,24,FALSE)</f>
        <v>48000000</v>
      </c>
    </row>
    <row r="1078" spans="1:10" x14ac:dyDescent="0.25">
      <c r="A1078" t="s">
        <v>1110</v>
      </c>
      <c r="B1078" t="s">
        <v>1394</v>
      </c>
      <c r="C1078" t="s">
        <v>24166</v>
      </c>
      <c r="D1078" t="s">
        <v>15632</v>
      </c>
      <c r="I1078" t="s">
        <v>20312</v>
      </c>
      <c r="J1078" s="4">
        <f>VLOOKUP(I1078,metadata!A:X,24,FALSE)</f>
        <v>45000000</v>
      </c>
    </row>
    <row r="1079" spans="1:10" x14ac:dyDescent="0.25">
      <c r="A1079" t="s">
        <v>1110</v>
      </c>
      <c r="B1079" t="s">
        <v>806</v>
      </c>
      <c r="C1079" t="s">
        <v>14342</v>
      </c>
      <c r="D1079" t="s">
        <v>1062</v>
      </c>
      <c r="E1079" t="s">
        <v>9835</v>
      </c>
      <c r="I1079" t="s">
        <v>20313</v>
      </c>
      <c r="J1079" s="4">
        <f>VLOOKUP(I1079,metadata!A:X,24,FALSE)</f>
        <v>45000000</v>
      </c>
    </row>
    <row r="1080" spans="1:10" x14ac:dyDescent="0.25">
      <c r="A1080" t="s">
        <v>1394</v>
      </c>
      <c r="B1080" t="s">
        <v>14342</v>
      </c>
      <c r="C1080" t="s">
        <v>15632</v>
      </c>
      <c r="I1080" t="s">
        <v>20314</v>
      </c>
      <c r="J1080" s="4">
        <f>VLOOKUP(I1080,metadata!A:X,24,FALSE)</f>
        <v>40000000</v>
      </c>
    </row>
    <row r="1081" spans="1:10" x14ac:dyDescent="0.25">
      <c r="A1081" t="s">
        <v>24166</v>
      </c>
      <c r="B1081" t="s">
        <v>2808</v>
      </c>
      <c r="C1081" t="s">
        <v>24164</v>
      </c>
      <c r="D1081" t="s">
        <v>8335</v>
      </c>
      <c r="I1081" t="s">
        <v>20315</v>
      </c>
      <c r="J1081" s="4">
        <f>VLOOKUP(I1081,metadata!A:X,24,FALSE)</f>
        <v>45000000</v>
      </c>
    </row>
    <row r="1082" spans="1:10" x14ac:dyDescent="0.25">
      <c r="A1082" t="s">
        <v>24166</v>
      </c>
      <c r="B1082" t="s">
        <v>2808</v>
      </c>
      <c r="C1082" t="s">
        <v>24164</v>
      </c>
      <c r="D1082" t="s">
        <v>8335</v>
      </c>
      <c r="I1082" t="s">
        <v>20316</v>
      </c>
      <c r="J1082" s="4">
        <f>VLOOKUP(I1082,metadata!A:X,24,FALSE)</f>
        <v>45000000</v>
      </c>
    </row>
    <row r="1083" spans="1:10" x14ac:dyDescent="0.25">
      <c r="A1083" t="s">
        <v>806</v>
      </c>
      <c r="B1083" t="s">
        <v>1394</v>
      </c>
      <c r="C1083" t="s">
        <v>2808</v>
      </c>
      <c r="I1083" t="s">
        <v>20317</v>
      </c>
      <c r="J1083" s="4">
        <f>VLOOKUP(I1083,metadata!A:X,24,FALSE)</f>
        <v>45000000</v>
      </c>
    </row>
    <row r="1084" spans="1:10" x14ac:dyDescent="0.25">
      <c r="A1084" t="s">
        <v>1110</v>
      </c>
      <c r="B1084" t="s">
        <v>8335</v>
      </c>
      <c r="I1084" t="s">
        <v>20318</v>
      </c>
      <c r="J1084" s="4">
        <f>VLOOKUP(I1084,metadata!A:X,24,FALSE)</f>
        <v>45000000</v>
      </c>
    </row>
    <row r="1085" spans="1:10" x14ac:dyDescent="0.25">
      <c r="A1085" t="s">
        <v>1394</v>
      </c>
      <c r="B1085" t="s">
        <v>15632</v>
      </c>
      <c r="I1085" t="s">
        <v>20319</v>
      </c>
      <c r="J1085" s="4">
        <f>VLOOKUP(I1085,metadata!A:X,24,FALSE)</f>
        <v>60000000</v>
      </c>
    </row>
    <row r="1086" spans="1:10" x14ac:dyDescent="0.25">
      <c r="A1086" t="s">
        <v>24166</v>
      </c>
      <c r="B1086" t="s">
        <v>2808</v>
      </c>
      <c r="C1086" t="s">
        <v>24164</v>
      </c>
      <c r="D1086" t="s">
        <v>8335</v>
      </c>
      <c r="I1086" t="s">
        <v>20320</v>
      </c>
      <c r="J1086" s="4">
        <f>VLOOKUP(I1086,metadata!A:X,24,FALSE)</f>
        <v>46000000</v>
      </c>
    </row>
    <row r="1087" spans="1:10" x14ac:dyDescent="0.25">
      <c r="A1087" t="s">
        <v>24166</v>
      </c>
      <c r="B1087" t="s">
        <v>2808</v>
      </c>
      <c r="C1087" t="s">
        <v>8335</v>
      </c>
      <c r="I1087" t="s">
        <v>20321</v>
      </c>
      <c r="J1087" s="4">
        <f>VLOOKUP(I1087,metadata!A:X,24,FALSE)</f>
        <v>45000000</v>
      </c>
    </row>
    <row r="1088" spans="1:10" x14ac:dyDescent="0.25">
      <c r="A1088" t="s">
        <v>806</v>
      </c>
      <c r="B1088" t="s">
        <v>1394</v>
      </c>
      <c r="C1088" t="s">
        <v>9835</v>
      </c>
      <c r="I1088" t="s">
        <v>20322</v>
      </c>
      <c r="J1088" s="4">
        <f>VLOOKUP(I1088,metadata!A:X,24,FALSE)</f>
        <v>45000000</v>
      </c>
    </row>
    <row r="1089" spans="1:10" x14ac:dyDescent="0.25">
      <c r="A1089" t="s">
        <v>1394</v>
      </c>
      <c r="I1089" t="s">
        <v>20323</v>
      </c>
      <c r="J1089" s="4">
        <f>VLOOKUP(I1089,metadata!A:X,24,FALSE)</f>
        <v>45000000</v>
      </c>
    </row>
    <row r="1090" spans="1:10" x14ac:dyDescent="0.25">
      <c r="A1090" t="s">
        <v>806</v>
      </c>
      <c r="B1090" t="s">
        <v>1394</v>
      </c>
      <c r="C1090" t="s">
        <v>14342</v>
      </c>
      <c r="D1090" t="s">
        <v>13778</v>
      </c>
      <c r="I1090" t="s">
        <v>20324</v>
      </c>
      <c r="J1090" s="4">
        <f>VLOOKUP(I1090,metadata!A:X,24,FALSE)</f>
        <v>45000000</v>
      </c>
    </row>
    <row r="1091" spans="1:10" x14ac:dyDescent="0.25">
      <c r="A1091" t="s">
        <v>1110</v>
      </c>
      <c r="B1091" t="s">
        <v>5190</v>
      </c>
      <c r="I1091" t="s">
        <v>20325</v>
      </c>
      <c r="J1091" s="4">
        <f>VLOOKUP(I1091,metadata!A:X,24,FALSE)</f>
        <v>45000000</v>
      </c>
    </row>
    <row r="1092" spans="1:10" x14ac:dyDescent="0.25">
      <c r="A1092" t="s">
        <v>2808</v>
      </c>
      <c r="B1092" t="s">
        <v>24165</v>
      </c>
      <c r="I1092" t="s">
        <v>20326</v>
      </c>
      <c r="J1092" s="4">
        <f>VLOOKUP(I1092,metadata!A:X,24,FALSE)</f>
        <v>30000000</v>
      </c>
    </row>
    <row r="1093" spans="1:10" x14ac:dyDescent="0.25">
      <c r="A1093" t="s">
        <v>2808</v>
      </c>
      <c r="B1093" t="s">
        <v>8335</v>
      </c>
      <c r="I1093" t="s">
        <v>20327</v>
      </c>
      <c r="J1093" s="4">
        <f>VLOOKUP(I1093,metadata!A:X,24,FALSE)</f>
        <v>45000000</v>
      </c>
    </row>
    <row r="1094" spans="1:10" x14ac:dyDescent="0.25">
      <c r="A1094" t="s">
        <v>1110</v>
      </c>
      <c r="B1094" t="s">
        <v>806</v>
      </c>
      <c r="C1094" t="s">
        <v>5190</v>
      </c>
      <c r="D1094" t="s">
        <v>8335</v>
      </c>
      <c r="I1094" t="s">
        <v>20328</v>
      </c>
      <c r="J1094" s="4">
        <f>VLOOKUP(I1094,metadata!A:X,24,FALSE)</f>
        <v>45000000</v>
      </c>
    </row>
    <row r="1095" spans="1:10" x14ac:dyDescent="0.25">
      <c r="A1095" t="s">
        <v>1394</v>
      </c>
      <c r="B1095" t="s">
        <v>2808</v>
      </c>
      <c r="C1095" t="s">
        <v>9603</v>
      </c>
      <c r="D1095" t="s">
        <v>15632</v>
      </c>
      <c r="I1095" t="s">
        <v>20329</v>
      </c>
      <c r="J1095" s="4">
        <f>VLOOKUP(I1095,metadata!A:X,24,FALSE)</f>
        <v>45000000</v>
      </c>
    </row>
    <row r="1096" spans="1:10" x14ac:dyDescent="0.25">
      <c r="A1096" t="s">
        <v>1394</v>
      </c>
      <c r="B1096" t="s">
        <v>2808</v>
      </c>
      <c r="C1096" t="s">
        <v>15632</v>
      </c>
      <c r="I1096" t="s">
        <v>20330</v>
      </c>
      <c r="J1096" s="4">
        <f>VLOOKUP(I1096,metadata!A:X,24,FALSE)</f>
        <v>45000000</v>
      </c>
    </row>
    <row r="1097" spans="1:10" x14ac:dyDescent="0.25">
      <c r="A1097" t="s">
        <v>806</v>
      </c>
      <c r="B1097" t="s">
        <v>9204</v>
      </c>
      <c r="C1097" t="s">
        <v>1394</v>
      </c>
      <c r="D1097" t="s">
        <v>14342</v>
      </c>
      <c r="E1097" t="s">
        <v>1062</v>
      </c>
      <c r="I1097" t="s">
        <v>20331</v>
      </c>
      <c r="J1097" s="4">
        <f>VLOOKUP(I1097,metadata!A:X,24,FALSE)</f>
        <v>120000000</v>
      </c>
    </row>
    <row r="1098" spans="1:10" x14ac:dyDescent="0.25">
      <c r="A1098" t="s">
        <v>5190</v>
      </c>
      <c r="B1098" t="s">
        <v>24164</v>
      </c>
      <c r="C1098" t="s">
        <v>8335</v>
      </c>
      <c r="I1098" t="s">
        <v>20332</v>
      </c>
      <c r="J1098" s="4">
        <f>VLOOKUP(I1098,metadata!A:X,24,FALSE)</f>
        <v>35000000</v>
      </c>
    </row>
    <row r="1099" spans="1:10" x14ac:dyDescent="0.25">
      <c r="A1099" t="s">
        <v>1110</v>
      </c>
      <c r="B1099" t="s">
        <v>24166</v>
      </c>
      <c r="C1099" t="s">
        <v>2808</v>
      </c>
      <c r="D1099" t="s">
        <v>15632</v>
      </c>
      <c r="E1099" t="s">
        <v>8335</v>
      </c>
      <c r="I1099" t="s">
        <v>20333</v>
      </c>
      <c r="J1099" s="4">
        <f>VLOOKUP(I1099,metadata!A:X,24,FALSE)</f>
        <v>45000000</v>
      </c>
    </row>
    <row r="1100" spans="1:10" x14ac:dyDescent="0.25">
      <c r="A1100" t="s">
        <v>1394</v>
      </c>
      <c r="B1100" t="s">
        <v>2808</v>
      </c>
      <c r="C1100" t="s">
        <v>15632</v>
      </c>
      <c r="D1100" t="s">
        <v>24165</v>
      </c>
      <c r="I1100" t="s">
        <v>20334</v>
      </c>
      <c r="J1100" s="4">
        <f>VLOOKUP(I1100,metadata!A:X,24,FALSE)</f>
        <v>45000000</v>
      </c>
    </row>
    <row r="1101" spans="1:10" x14ac:dyDescent="0.25">
      <c r="A1101" t="s">
        <v>1394</v>
      </c>
      <c r="B1101" t="s">
        <v>14342</v>
      </c>
      <c r="I1101" t="s">
        <v>20335</v>
      </c>
      <c r="J1101" s="4">
        <f>VLOOKUP(I1101,metadata!A:X,24,FALSE)</f>
        <v>2500000</v>
      </c>
    </row>
    <row r="1102" spans="1:10" x14ac:dyDescent="0.25">
      <c r="A1102" t="s">
        <v>1394</v>
      </c>
      <c r="B1102" t="s">
        <v>14342</v>
      </c>
      <c r="C1102" t="s">
        <v>15632</v>
      </c>
      <c r="D1102" t="s">
        <v>24165</v>
      </c>
      <c r="I1102" t="s">
        <v>20336</v>
      </c>
      <c r="J1102" s="4">
        <f>VLOOKUP(I1102,metadata!A:X,24,FALSE)</f>
        <v>45000000</v>
      </c>
    </row>
    <row r="1103" spans="1:10" x14ac:dyDescent="0.25">
      <c r="A1103" t="s">
        <v>806</v>
      </c>
      <c r="B1103" t="s">
        <v>1394</v>
      </c>
      <c r="C1103" t="s">
        <v>9835</v>
      </c>
      <c r="I1103" t="s">
        <v>20337</v>
      </c>
      <c r="J1103" s="4">
        <f>VLOOKUP(I1103,metadata!A:X,24,FALSE)</f>
        <v>50000000</v>
      </c>
    </row>
    <row r="1104" spans="1:10" x14ac:dyDescent="0.25">
      <c r="A1104" t="s">
        <v>1394</v>
      </c>
      <c r="B1104" t="s">
        <v>14342</v>
      </c>
      <c r="C1104" t="s">
        <v>1062</v>
      </c>
      <c r="D1104" t="s">
        <v>15632</v>
      </c>
      <c r="I1104" t="s">
        <v>20338</v>
      </c>
      <c r="J1104" s="4">
        <f>VLOOKUP(I1104,metadata!A:X,24,FALSE)</f>
        <v>26000000</v>
      </c>
    </row>
    <row r="1105" spans="1:10" x14ac:dyDescent="0.25">
      <c r="A1105" t="s">
        <v>1110</v>
      </c>
      <c r="B1105" t="s">
        <v>5190</v>
      </c>
      <c r="C1105" t="s">
        <v>9835</v>
      </c>
      <c r="D1105" t="s">
        <v>8335</v>
      </c>
      <c r="I1105" t="s">
        <v>20339</v>
      </c>
      <c r="J1105" s="4">
        <f>VLOOKUP(I1105,metadata!A:X,24,FALSE)</f>
        <v>45000000</v>
      </c>
    </row>
    <row r="1106" spans="1:10" x14ac:dyDescent="0.25">
      <c r="A1106" t="s">
        <v>1394</v>
      </c>
      <c r="B1106" t="s">
        <v>15632</v>
      </c>
      <c r="I1106" t="s">
        <v>20340</v>
      </c>
      <c r="J1106" s="4">
        <f>VLOOKUP(I1106,metadata!A:X,24,FALSE)</f>
        <v>40000000</v>
      </c>
    </row>
    <row r="1107" spans="1:10" x14ac:dyDescent="0.25">
      <c r="A1107" t="s">
        <v>806</v>
      </c>
      <c r="B1107" t="s">
        <v>1394</v>
      </c>
      <c r="C1107" t="s">
        <v>2808</v>
      </c>
      <c r="I1107" t="s">
        <v>20341</v>
      </c>
      <c r="J1107" s="4">
        <f>VLOOKUP(I1107,metadata!A:X,24,FALSE)</f>
        <v>45000000</v>
      </c>
    </row>
    <row r="1108" spans="1:10" x14ac:dyDescent="0.25">
      <c r="A1108" t="s">
        <v>1110</v>
      </c>
      <c r="B1108" t="s">
        <v>806</v>
      </c>
      <c r="C1108" t="s">
        <v>24166</v>
      </c>
      <c r="D1108" t="s">
        <v>8335</v>
      </c>
      <c r="I1108" t="s">
        <v>20342</v>
      </c>
      <c r="J1108" s="4">
        <f>VLOOKUP(I1108,metadata!A:X,24,FALSE)</f>
        <v>45000000</v>
      </c>
    </row>
    <row r="1109" spans="1:10" x14ac:dyDescent="0.25">
      <c r="A1109" t="s">
        <v>2808</v>
      </c>
      <c r="B1109" t="s">
        <v>14342</v>
      </c>
      <c r="C1109" t="s">
        <v>1062</v>
      </c>
      <c r="I1109" t="s">
        <v>20343</v>
      </c>
      <c r="J1109" s="4">
        <f>VLOOKUP(I1109,metadata!A:X,24,FALSE)</f>
        <v>45000000</v>
      </c>
    </row>
    <row r="1110" spans="1:10" x14ac:dyDescent="0.25">
      <c r="A1110" t="s">
        <v>24166</v>
      </c>
      <c r="B1110" t="s">
        <v>2808</v>
      </c>
      <c r="C1110" t="s">
        <v>8335</v>
      </c>
      <c r="I1110" t="s">
        <v>20344</v>
      </c>
      <c r="J1110" s="4">
        <f>VLOOKUP(I1110,metadata!A:X,24,FALSE)</f>
        <v>45000000</v>
      </c>
    </row>
    <row r="1111" spans="1:10" x14ac:dyDescent="0.25">
      <c r="A1111" t="s">
        <v>1110</v>
      </c>
      <c r="B1111" t="s">
        <v>24166</v>
      </c>
      <c r="C1111" t="s">
        <v>8335</v>
      </c>
      <c r="I1111" t="s">
        <v>20345</v>
      </c>
      <c r="J1111" s="4">
        <f>VLOOKUP(I1111,metadata!A:X,24,FALSE)</f>
        <v>25000000</v>
      </c>
    </row>
    <row r="1112" spans="1:10" x14ac:dyDescent="0.25">
      <c r="A1112" t="s">
        <v>1110</v>
      </c>
      <c r="B1112" t="s">
        <v>806</v>
      </c>
      <c r="C1112" t="s">
        <v>1394</v>
      </c>
      <c r="I1112" t="s">
        <v>20346</v>
      </c>
      <c r="J1112" s="4">
        <f>VLOOKUP(I1112,metadata!A:X,24,FALSE)</f>
        <v>35000000</v>
      </c>
    </row>
    <row r="1113" spans="1:10" x14ac:dyDescent="0.25">
      <c r="A1113" t="s">
        <v>806</v>
      </c>
      <c r="B1113" t="s">
        <v>9204</v>
      </c>
      <c r="C1113" t="s">
        <v>1394</v>
      </c>
      <c r="D1113" t="s">
        <v>14342</v>
      </c>
      <c r="E1113" t="s">
        <v>1062</v>
      </c>
      <c r="I1113" t="s">
        <v>20347</v>
      </c>
      <c r="J1113" s="4">
        <f>VLOOKUP(I1113,metadata!A:X,24,FALSE)</f>
        <v>50000000</v>
      </c>
    </row>
    <row r="1114" spans="1:10" x14ac:dyDescent="0.25">
      <c r="A1114" t="s">
        <v>1110</v>
      </c>
      <c r="B1114" t="s">
        <v>806</v>
      </c>
      <c r="C1114" t="s">
        <v>9835</v>
      </c>
      <c r="I1114" t="s">
        <v>20348</v>
      </c>
      <c r="J1114" s="4">
        <f>VLOOKUP(I1114,metadata!A:X,24,FALSE)</f>
        <v>40000000</v>
      </c>
    </row>
    <row r="1115" spans="1:10" x14ac:dyDescent="0.25">
      <c r="A1115" t="s">
        <v>2808</v>
      </c>
      <c r="B1115" t="s">
        <v>1062</v>
      </c>
      <c r="C1115" t="s">
        <v>13778</v>
      </c>
      <c r="D1115" t="s">
        <v>15632</v>
      </c>
      <c r="I1115" t="s">
        <v>20349</v>
      </c>
      <c r="J1115" s="4">
        <f>VLOOKUP(I1115,metadata!A:X,24,FALSE)</f>
        <v>45000000</v>
      </c>
    </row>
    <row r="1116" spans="1:10" x14ac:dyDescent="0.25">
      <c r="A1116" t="s">
        <v>2808</v>
      </c>
      <c r="B1116" t="s">
        <v>15632</v>
      </c>
      <c r="I1116" t="s">
        <v>20350</v>
      </c>
      <c r="J1116" s="4">
        <f>VLOOKUP(I1116,metadata!A:X,24,FALSE)</f>
        <v>35000000</v>
      </c>
    </row>
    <row r="1117" spans="1:10" x14ac:dyDescent="0.25">
      <c r="A1117" t="s">
        <v>1110</v>
      </c>
      <c r="B1117" t="s">
        <v>24166</v>
      </c>
      <c r="C1117" t="s">
        <v>2808</v>
      </c>
      <c r="D1117" t="s">
        <v>8335</v>
      </c>
      <c r="I1117" t="s">
        <v>20351</v>
      </c>
      <c r="J1117" s="4">
        <f>VLOOKUP(I1117,metadata!A:X,24,FALSE)</f>
        <v>52000000</v>
      </c>
    </row>
    <row r="1118" spans="1:10" x14ac:dyDescent="0.25">
      <c r="A1118" t="s">
        <v>1110</v>
      </c>
      <c r="B1118" t="s">
        <v>806</v>
      </c>
      <c r="C1118" t="s">
        <v>9835</v>
      </c>
      <c r="D1118" t="s">
        <v>8335</v>
      </c>
      <c r="I1118" t="s">
        <v>20352</v>
      </c>
      <c r="J1118" s="4">
        <f>VLOOKUP(I1118,metadata!A:X,24,FALSE)</f>
        <v>70000000</v>
      </c>
    </row>
    <row r="1119" spans="1:10" x14ac:dyDescent="0.25">
      <c r="A1119" t="s">
        <v>1110</v>
      </c>
      <c r="B1119" t="s">
        <v>1394</v>
      </c>
      <c r="C1119" t="s">
        <v>24166</v>
      </c>
      <c r="D1119" t="s">
        <v>2808</v>
      </c>
      <c r="E1119" t="s">
        <v>8335</v>
      </c>
      <c r="I1119" t="s">
        <v>20353</v>
      </c>
      <c r="J1119" s="4">
        <f>VLOOKUP(I1119,metadata!A:X,24,FALSE)</f>
        <v>45000000</v>
      </c>
    </row>
    <row r="1120" spans="1:10" x14ac:dyDescent="0.25">
      <c r="A1120" t="s">
        <v>1394</v>
      </c>
      <c r="B1120" t="s">
        <v>15632</v>
      </c>
      <c r="C1120" t="s">
        <v>9835</v>
      </c>
      <c r="I1120" t="s">
        <v>20354</v>
      </c>
      <c r="J1120" s="4">
        <f>VLOOKUP(I1120,metadata!A:X,24,FALSE)</f>
        <v>45000000</v>
      </c>
    </row>
    <row r="1121" spans="1:10" x14ac:dyDescent="0.25">
      <c r="A1121" t="s">
        <v>806</v>
      </c>
      <c r="B1121" t="s">
        <v>1394</v>
      </c>
      <c r="C1121" t="s">
        <v>14342</v>
      </c>
      <c r="D1121" t="s">
        <v>1062</v>
      </c>
      <c r="E1121" t="s">
        <v>9835</v>
      </c>
      <c r="I1121" t="s">
        <v>20355</v>
      </c>
      <c r="J1121" s="4">
        <f>VLOOKUP(I1121,metadata!A:X,24,FALSE)</f>
        <v>45000000</v>
      </c>
    </row>
    <row r="1122" spans="1:10" x14ac:dyDescent="0.25">
      <c r="A1122" t="s">
        <v>24166</v>
      </c>
      <c r="B1122" t="s">
        <v>2808</v>
      </c>
      <c r="C1122" t="s">
        <v>24164</v>
      </c>
      <c r="D1122" t="s">
        <v>8335</v>
      </c>
      <c r="I1122" t="s">
        <v>20356</v>
      </c>
      <c r="J1122" s="4">
        <f>VLOOKUP(I1122,metadata!A:X,24,FALSE)</f>
        <v>45000000</v>
      </c>
    </row>
    <row r="1123" spans="1:10" x14ac:dyDescent="0.25">
      <c r="A1123" t="s">
        <v>1394</v>
      </c>
      <c r="B1123" t="s">
        <v>13778</v>
      </c>
      <c r="I1123" t="s">
        <v>20357</v>
      </c>
      <c r="J1123" s="4">
        <f>VLOOKUP(I1123,metadata!A:X,24,FALSE)</f>
        <v>45000000</v>
      </c>
    </row>
    <row r="1124" spans="1:10" x14ac:dyDescent="0.25">
      <c r="A1124" t="s">
        <v>1110</v>
      </c>
      <c r="B1124" t="s">
        <v>9835</v>
      </c>
      <c r="I1124" t="s">
        <v>19667</v>
      </c>
      <c r="J1124" s="4">
        <f>VLOOKUP(I1124,metadata!A:X,24,FALSE)</f>
        <v>35000000</v>
      </c>
    </row>
    <row r="1125" spans="1:10" x14ac:dyDescent="0.25">
      <c r="A1125" t="s">
        <v>1110</v>
      </c>
      <c r="B1125" t="s">
        <v>806</v>
      </c>
      <c r="C1125" t="s">
        <v>1394</v>
      </c>
      <c r="D1125" t="s">
        <v>1062</v>
      </c>
      <c r="I1125" t="s">
        <v>20358</v>
      </c>
      <c r="J1125" s="4">
        <f>VLOOKUP(I1125,metadata!A:X,24,FALSE)</f>
        <v>45000000</v>
      </c>
    </row>
    <row r="1126" spans="1:10" x14ac:dyDescent="0.25">
      <c r="A1126" t="s">
        <v>2808</v>
      </c>
      <c r="B1126" t="s">
        <v>15632</v>
      </c>
      <c r="C1126" t="s">
        <v>11916</v>
      </c>
      <c r="I1126" t="s">
        <v>20359</v>
      </c>
      <c r="J1126" s="4">
        <f>VLOOKUP(I1126,metadata!A:X,24,FALSE)</f>
        <v>57000000</v>
      </c>
    </row>
    <row r="1127" spans="1:10" x14ac:dyDescent="0.25">
      <c r="A1127" t="s">
        <v>10594</v>
      </c>
      <c r="B1127" t="s">
        <v>2808</v>
      </c>
      <c r="C1127" t="s">
        <v>18048</v>
      </c>
      <c r="I1127" t="s">
        <v>20360</v>
      </c>
      <c r="J1127" s="4">
        <f>VLOOKUP(I1127,metadata!A:X,24,FALSE)</f>
        <v>50000000</v>
      </c>
    </row>
    <row r="1128" spans="1:10" x14ac:dyDescent="0.25">
      <c r="A1128" t="s">
        <v>24164</v>
      </c>
      <c r="B1128" t="s">
        <v>8335</v>
      </c>
      <c r="I1128" t="s">
        <v>20361</v>
      </c>
      <c r="J1128" s="4">
        <f>VLOOKUP(I1128,metadata!A:X,24,FALSE)</f>
        <v>45000000</v>
      </c>
    </row>
    <row r="1129" spans="1:10" x14ac:dyDescent="0.25">
      <c r="A1129" t="s">
        <v>1110</v>
      </c>
      <c r="B1129" t="s">
        <v>806</v>
      </c>
      <c r="C1129" t="s">
        <v>5190</v>
      </c>
      <c r="D1129" t="s">
        <v>9835</v>
      </c>
      <c r="I1129" t="s">
        <v>20362</v>
      </c>
      <c r="J1129" s="4">
        <f>VLOOKUP(I1129,metadata!A:X,24,FALSE)</f>
        <v>45000000</v>
      </c>
    </row>
    <row r="1130" spans="1:10" x14ac:dyDescent="0.25">
      <c r="A1130" t="s">
        <v>1110</v>
      </c>
      <c r="B1130" t="s">
        <v>24166</v>
      </c>
      <c r="C1130" t="s">
        <v>2808</v>
      </c>
      <c r="D1130" t="s">
        <v>8335</v>
      </c>
      <c r="E1130" t="s">
        <v>24167</v>
      </c>
      <c r="I1130" t="s">
        <v>20363</v>
      </c>
      <c r="J1130" s="4">
        <f>VLOOKUP(I1130,metadata!A:X,24,FALSE)</f>
        <v>45000000</v>
      </c>
    </row>
    <row r="1131" spans="1:10" x14ac:dyDescent="0.25">
      <c r="A1131" t="s">
        <v>2808</v>
      </c>
      <c r="B1131" t="s">
        <v>15632</v>
      </c>
      <c r="I1131" t="s">
        <v>20364</v>
      </c>
      <c r="J1131" s="4">
        <f>VLOOKUP(I1131,metadata!A:X,24,FALSE)</f>
        <v>45000000</v>
      </c>
    </row>
    <row r="1132" spans="1:10" x14ac:dyDescent="0.25">
      <c r="A1132" t="s">
        <v>1110</v>
      </c>
      <c r="B1132" t="s">
        <v>24166</v>
      </c>
      <c r="C1132" t="s">
        <v>8335</v>
      </c>
      <c r="I1132" t="s">
        <v>20365</v>
      </c>
      <c r="J1132" s="4">
        <f>VLOOKUP(I1132,metadata!A:X,24,FALSE)</f>
        <v>40000000</v>
      </c>
    </row>
    <row r="1133" spans="1:10" x14ac:dyDescent="0.25">
      <c r="A1133" t="s">
        <v>1394</v>
      </c>
      <c r="B1133" t="s">
        <v>24166</v>
      </c>
      <c r="C1133" t="s">
        <v>8335</v>
      </c>
      <c r="I1133" t="s">
        <v>20366</v>
      </c>
      <c r="J1133" s="4">
        <f>VLOOKUP(I1133,metadata!A:X,24,FALSE)</f>
        <v>40000000</v>
      </c>
    </row>
    <row r="1134" spans="1:10" x14ac:dyDescent="0.25">
      <c r="A1134" t="s">
        <v>2808</v>
      </c>
      <c r="B1134" t="s">
        <v>15632</v>
      </c>
      <c r="I1134" t="s">
        <v>20367</v>
      </c>
      <c r="J1134" s="4">
        <f>VLOOKUP(I1134,metadata!A:X,24,FALSE)</f>
        <v>45000000</v>
      </c>
    </row>
    <row r="1135" spans="1:10" x14ac:dyDescent="0.25">
      <c r="A1135" t="s">
        <v>2808</v>
      </c>
      <c r="B1135" t="s">
        <v>1062</v>
      </c>
      <c r="C1135" t="s">
        <v>5190</v>
      </c>
      <c r="D1135" t="s">
        <v>24164</v>
      </c>
      <c r="I1135" t="s">
        <v>20368</v>
      </c>
      <c r="J1135" s="4">
        <f>VLOOKUP(I1135,metadata!A:X,24,FALSE)</f>
        <v>0</v>
      </c>
    </row>
    <row r="1136" spans="1:10" x14ac:dyDescent="0.25">
      <c r="A1136" t="s">
        <v>1110</v>
      </c>
      <c r="B1136" t="s">
        <v>8335</v>
      </c>
      <c r="I1136" t="s">
        <v>20369</v>
      </c>
      <c r="J1136" s="4">
        <f>VLOOKUP(I1136,metadata!A:X,24,FALSE)</f>
        <v>45000000</v>
      </c>
    </row>
    <row r="1137" spans="1:10" x14ac:dyDescent="0.25">
      <c r="A1137" t="s">
        <v>1110</v>
      </c>
      <c r="B1137" t="s">
        <v>806</v>
      </c>
      <c r="C1137" t="s">
        <v>1394</v>
      </c>
      <c r="D1137" t="s">
        <v>24166</v>
      </c>
      <c r="I1137" t="s">
        <v>20370</v>
      </c>
      <c r="J1137" s="4">
        <f>VLOOKUP(I1137,metadata!A:X,24,FALSE)</f>
        <v>45000000</v>
      </c>
    </row>
    <row r="1138" spans="1:10" x14ac:dyDescent="0.25">
      <c r="A1138" t="s">
        <v>1110</v>
      </c>
      <c r="B1138" t="s">
        <v>9204</v>
      </c>
      <c r="C1138" t="s">
        <v>1394</v>
      </c>
      <c r="D1138" t="s">
        <v>14342</v>
      </c>
      <c r="E1138" t="s">
        <v>1062</v>
      </c>
      <c r="I1138" t="s">
        <v>20371</v>
      </c>
      <c r="J1138" s="4">
        <f>VLOOKUP(I1138,metadata!A:X,24,FALSE)</f>
        <v>65000000</v>
      </c>
    </row>
    <row r="1139" spans="1:10" x14ac:dyDescent="0.25">
      <c r="A1139" t="s">
        <v>10594</v>
      </c>
      <c r="B1139" t="s">
        <v>2808</v>
      </c>
      <c r="C1139" t="s">
        <v>18048</v>
      </c>
      <c r="D1139" t="s">
        <v>8335</v>
      </c>
      <c r="I1139" t="s">
        <v>20372</v>
      </c>
      <c r="J1139" s="4">
        <f>VLOOKUP(I1139,metadata!A:X,24,FALSE)</f>
        <v>44500000</v>
      </c>
    </row>
    <row r="1140" spans="1:10" x14ac:dyDescent="0.25">
      <c r="A1140" t="s">
        <v>1110</v>
      </c>
      <c r="B1140" t="s">
        <v>806</v>
      </c>
      <c r="C1140" t="s">
        <v>24166</v>
      </c>
      <c r="D1140" t="s">
        <v>2808</v>
      </c>
      <c r="E1140" t="s">
        <v>24164</v>
      </c>
      <c r="F1140" t="s">
        <v>8335</v>
      </c>
      <c r="I1140" t="s">
        <v>20373</v>
      </c>
      <c r="J1140" s="4">
        <f>VLOOKUP(I1140,metadata!A:X,24,FALSE)</f>
        <v>44000000</v>
      </c>
    </row>
    <row r="1141" spans="1:10" x14ac:dyDescent="0.25">
      <c r="A1141" t="s">
        <v>1110</v>
      </c>
      <c r="B1141" t="s">
        <v>1394</v>
      </c>
      <c r="C1141" t="s">
        <v>15632</v>
      </c>
      <c r="I1141" t="s">
        <v>20374</v>
      </c>
      <c r="J1141" s="4">
        <f>VLOOKUP(I1141,metadata!A:X,24,FALSE)</f>
        <v>40000000</v>
      </c>
    </row>
    <row r="1142" spans="1:10" x14ac:dyDescent="0.25">
      <c r="A1142" t="s">
        <v>24166</v>
      </c>
      <c r="B1142" t="s">
        <v>2808</v>
      </c>
      <c r="C1142" t="s">
        <v>8335</v>
      </c>
      <c r="I1142" t="s">
        <v>20375</v>
      </c>
      <c r="J1142" s="4">
        <f>VLOOKUP(I1142,metadata!A:X,24,FALSE)</f>
        <v>44000000</v>
      </c>
    </row>
    <row r="1143" spans="1:10" x14ac:dyDescent="0.25">
      <c r="A1143" t="s">
        <v>1110</v>
      </c>
      <c r="B1143" t="s">
        <v>806</v>
      </c>
      <c r="C1143" t="s">
        <v>8335</v>
      </c>
      <c r="D1143" t="s">
        <v>24167</v>
      </c>
      <c r="I1143" t="s">
        <v>20376</v>
      </c>
      <c r="J1143" s="4">
        <f>VLOOKUP(I1143,metadata!A:X,24,FALSE)</f>
        <v>44000000</v>
      </c>
    </row>
    <row r="1144" spans="1:10" x14ac:dyDescent="0.25">
      <c r="A1144" t="s">
        <v>2808</v>
      </c>
      <c r="B1144" t="s">
        <v>8335</v>
      </c>
      <c r="I1144" t="s">
        <v>20377</v>
      </c>
      <c r="J1144" s="4">
        <f>VLOOKUP(I1144,metadata!A:X,24,FALSE)</f>
        <v>44000000</v>
      </c>
    </row>
    <row r="1145" spans="1:10" x14ac:dyDescent="0.25">
      <c r="A1145" t="s">
        <v>9204</v>
      </c>
      <c r="B1145" t="s">
        <v>14342</v>
      </c>
      <c r="C1145" t="s">
        <v>1062</v>
      </c>
      <c r="D1145" t="s">
        <v>13778</v>
      </c>
      <c r="I1145" t="s">
        <v>20378</v>
      </c>
      <c r="J1145" s="4">
        <f>VLOOKUP(I1145,metadata!A:X,24,FALSE)</f>
        <v>2600000</v>
      </c>
    </row>
    <row r="1146" spans="1:10" x14ac:dyDescent="0.25">
      <c r="A1146" t="s">
        <v>806</v>
      </c>
      <c r="B1146" t="s">
        <v>2808</v>
      </c>
      <c r="C1146" t="s">
        <v>11916</v>
      </c>
      <c r="I1146" t="s">
        <v>20379</v>
      </c>
      <c r="J1146" s="4">
        <f>VLOOKUP(I1146,metadata!A:X,24,FALSE)</f>
        <v>44000000</v>
      </c>
    </row>
    <row r="1147" spans="1:10" x14ac:dyDescent="0.25">
      <c r="A1147" t="s">
        <v>1110</v>
      </c>
      <c r="B1147" t="s">
        <v>806</v>
      </c>
      <c r="C1147" t="s">
        <v>1062</v>
      </c>
      <c r="D1147" t="s">
        <v>9835</v>
      </c>
      <c r="E1147" t="s">
        <v>8335</v>
      </c>
      <c r="I1147" t="s">
        <v>20380</v>
      </c>
      <c r="J1147" s="4">
        <f>VLOOKUP(I1147,metadata!A:X,24,FALSE)</f>
        <v>50000000</v>
      </c>
    </row>
    <row r="1148" spans="1:10" x14ac:dyDescent="0.25">
      <c r="A1148" t="s">
        <v>2808</v>
      </c>
      <c r="B1148" t="s">
        <v>5190</v>
      </c>
      <c r="C1148" t="s">
        <v>9835</v>
      </c>
      <c r="D1148" t="s">
        <v>8335</v>
      </c>
      <c r="I1148" t="s">
        <v>20381</v>
      </c>
      <c r="J1148" s="4">
        <f>VLOOKUP(I1148,metadata!A:X,24,FALSE)</f>
        <v>40000000</v>
      </c>
    </row>
    <row r="1149" spans="1:10" x14ac:dyDescent="0.25">
      <c r="A1149" t="s">
        <v>2808</v>
      </c>
      <c r="I1149" t="s">
        <v>20382</v>
      </c>
      <c r="J1149" s="4">
        <f>VLOOKUP(I1149,metadata!A:X,24,FALSE)</f>
        <v>43000000</v>
      </c>
    </row>
    <row r="1150" spans="1:10" x14ac:dyDescent="0.25">
      <c r="A1150" t="s">
        <v>1394</v>
      </c>
      <c r="B1150" t="s">
        <v>2808</v>
      </c>
      <c r="I1150" t="s">
        <v>20383</v>
      </c>
      <c r="J1150" s="4">
        <f>VLOOKUP(I1150,metadata!A:X,24,FALSE)</f>
        <v>43000000</v>
      </c>
    </row>
    <row r="1151" spans="1:10" x14ac:dyDescent="0.25">
      <c r="A1151" t="s">
        <v>1110</v>
      </c>
      <c r="B1151" t="s">
        <v>24166</v>
      </c>
      <c r="C1151" t="s">
        <v>2808</v>
      </c>
      <c r="D1151" t="s">
        <v>8335</v>
      </c>
      <c r="I1151" t="s">
        <v>20384</v>
      </c>
      <c r="J1151" s="4">
        <f>VLOOKUP(I1151,metadata!A:X,24,FALSE)</f>
        <v>45000000</v>
      </c>
    </row>
    <row r="1152" spans="1:10" x14ac:dyDescent="0.25">
      <c r="A1152" t="s">
        <v>1394</v>
      </c>
      <c r="B1152" t="s">
        <v>15632</v>
      </c>
      <c r="I1152" t="s">
        <v>20385</v>
      </c>
      <c r="J1152" s="4">
        <f>VLOOKUP(I1152,metadata!A:X,24,FALSE)</f>
        <v>43000000</v>
      </c>
    </row>
    <row r="1153" spans="1:10" x14ac:dyDescent="0.25">
      <c r="A1153" t="s">
        <v>2808</v>
      </c>
      <c r="B1153" t="s">
        <v>24164</v>
      </c>
      <c r="C1153" t="s">
        <v>8335</v>
      </c>
      <c r="I1153" t="s">
        <v>20386</v>
      </c>
      <c r="J1153" s="4">
        <f>VLOOKUP(I1153,metadata!A:X,24,FALSE)</f>
        <v>42000000</v>
      </c>
    </row>
    <row r="1154" spans="1:10" x14ac:dyDescent="0.25">
      <c r="A1154" t="s">
        <v>2808</v>
      </c>
      <c r="B1154" t="s">
        <v>1062</v>
      </c>
      <c r="C1154" t="s">
        <v>15632</v>
      </c>
      <c r="I1154" t="s">
        <v>20387</v>
      </c>
      <c r="J1154" s="4">
        <f>VLOOKUP(I1154,metadata!A:X,24,FALSE)</f>
        <v>44000000</v>
      </c>
    </row>
    <row r="1155" spans="1:10" x14ac:dyDescent="0.25">
      <c r="A1155" t="s">
        <v>1110</v>
      </c>
      <c r="B1155" t="s">
        <v>24166</v>
      </c>
      <c r="C1155" t="s">
        <v>8335</v>
      </c>
      <c r="I1155" t="s">
        <v>20388</v>
      </c>
      <c r="J1155" s="4">
        <f>VLOOKUP(I1155,metadata!A:X,24,FALSE)</f>
        <v>40000000</v>
      </c>
    </row>
    <row r="1156" spans="1:10" x14ac:dyDescent="0.25">
      <c r="A1156" t="s">
        <v>1110</v>
      </c>
      <c r="B1156" t="s">
        <v>1394</v>
      </c>
      <c r="C1156" t="s">
        <v>24166</v>
      </c>
      <c r="I1156" t="s">
        <v>20389</v>
      </c>
      <c r="J1156" s="4">
        <f>VLOOKUP(I1156,metadata!A:X,24,FALSE)</f>
        <v>42000000</v>
      </c>
    </row>
    <row r="1157" spans="1:10" x14ac:dyDescent="0.25">
      <c r="A1157" t="s">
        <v>1394</v>
      </c>
      <c r="B1157" t="s">
        <v>2808</v>
      </c>
      <c r="C1157" t="s">
        <v>15632</v>
      </c>
      <c r="I1157" t="s">
        <v>20390</v>
      </c>
      <c r="J1157" s="4">
        <f>VLOOKUP(I1157,metadata!A:X,24,FALSE)</f>
        <v>42000000</v>
      </c>
    </row>
    <row r="1158" spans="1:10" x14ac:dyDescent="0.25">
      <c r="A1158" t="s">
        <v>806</v>
      </c>
      <c r="B1158" t="s">
        <v>9204</v>
      </c>
      <c r="C1158" t="s">
        <v>1394</v>
      </c>
      <c r="D1158" t="s">
        <v>2808</v>
      </c>
      <c r="E1158" t="s">
        <v>14342</v>
      </c>
      <c r="I1158" t="s">
        <v>20391</v>
      </c>
      <c r="J1158" s="4">
        <f>VLOOKUP(I1158,metadata!A:X,24,FALSE)</f>
        <v>45000000</v>
      </c>
    </row>
    <row r="1159" spans="1:10" x14ac:dyDescent="0.25">
      <c r="A1159" t="s">
        <v>1394</v>
      </c>
      <c r="B1159" t="s">
        <v>15632</v>
      </c>
      <c r="I1159" t="s">
        <v>20392</v>
      </c>
      <c r="J1159" s="4">
        <f>VLOOKUP(I1159,metadata!A:X,24,FALSE)</f>
        <v>42000000</v>
      </c>
    </row>
    <row r="1160" spans="1:10" x14ac:dyDescent="0.25">
      <c r="A1160" t="s">
        <v>1394</v>
      </c>
      <c r="B1160" t="s">
        <v>2808</v>
      </c>
      <c r="C1160" t="s">
        <v>15632</v>
      </c>
      <c r="I1160" t="s">
        <v>20393</v>
      </c>
      <c r="J1160" s="4">
        <f>VLOOKUP(I1160,metadata!A:X,24,FALSE)</f>
        <v>40000000</v>
      </c>
    </row>
    <row r="1161" spans="1:10" x14ac:dyDescent="0.25">
      <c r="A1161" t="s">
        <v>1110</v>
      </c>
      <c r="B1161" t="s">
        <v>1394</v>
      </c>
      <c r="C1161" t="s">
        <v>24166</v>
      </c>
      <c r="I1161" t="s">
        <v>20394</v>
      </c>
      <c r="J1161" s="4">
        <f>VLOOKUP(I1161,metadata!A:X,24,FALSE)</f>
        <v>43000000</v>
      </c>
    </row>
    <row r="1162" spans="1:10" x14ac:dyDescent="0.25">
      <c r="A1162" t="s">
        <v>10594</v>
      </c>
      <c r="B1162" t="s">
        <v>2808</v>
      </c>
      <c r="C1162" t="s">
        <v>18048</v>
      </c>
      <c r="D1162" t="s">
        <v>15632</v>
      </c>
      <c r="I1162" t="s">
        <v>20395</v>
      </c>
      <c r="J1162" s="4">
        <f>VLOOKUP(I1162,metadata!A:X,24,FALSE)</f>
        <v>31115000</v>
      </c>
    </row>
    <row r="1163" spans="1:10" x14ac:dyDescent="0.25">
      <c r="A1163" t="s">
        <v>1110</v>
      </c>
      <c r="B1163" t="s">
        <v>1394</v>
      </c>
      <c r="C1163" t="s">
        <v>24165</v>
      </c>
      <c r="I1163" t="s">
        <v>20396</v>
      </c>
      <c r="J1163" s="4">
        <f>VLOOKUP(I1163,metadata!A:X,24,FALSE)</f>
        <v>42000000</v>
      </c>
    </row>
    <row r="1164" spans="1:10" x14ac:dyDescent="0.25">
      <c r="A1164" t="s">
        <v>24166</v>
      </c>
      <c r="B1164" t="s">
        <v>2808</v>
      </c>
      <c r="C1164" t="s">
        <v>24164</v>
      </c>
      <c r="D1164" t="s">
        <v>8335</v>
      </c>
      <c r="I1164" t="s">
        <v>20397</v>
      </c>
      <c r="J1164" s="4">
        <f>VLOOKUP(I1164,metadata!A:X,24,FALSE)</f>
        <v>42000000</v>
      </c>
    </row>
    <row r="1165" spans="1:10" x14ac:dyDescent="0.25">
      <c r="A1165" t="s">
        <v>1394</v>
      </c>
      <c r="B1165" t="s">
        <v>2808</v>
      </c>
      <c r="C1165" t="s">
        <v>15632</v>
      </c>
      <c r="I1165" t="s">
        <v>20398</v>
      </c>
      <c r="J1165" s="4">
        <f>VLOOKUP(I1165,metadata!A:X,24,FALSE)</f>
        <v>42000000</v>
      </c>
    </row>
    <row r="1166" spans="1:10" x14ac:dyDescent="0.25">
      <c r="A1166" t="s">
        <v>2808</v>
      </c>
      <c r="B1166" t="s">
        <v>5190</v>
      </c>
      <c r="C1166" t="s">
        <v>24164</v>
      </c>
      <c r="D1166" t="s">
        <v>8335</v>
      </c>
      <c r="I1166" t="s">
        <v>20399</v>
      </c>
      <c r="J1166" s="4">
        <f>VLOOKUP(I1166,metadata!A:X,24,FALSE)</f>
        <v>32000000</v>
      </c>
    </row>
    <row r="1167" spans="1:10" x14ac:dyDescent="0.25">
      <c r="A1167" t="s">
        <v>1394</v>
      </c>
      <c r="I1167" t="s">
        <v>20400</v>
      </c>
      <c r="J1167" s="4">
        <f>VLOOKUP(I1167,metadata!A:X,24,FALSE)</f>
        <v>42000000</v>
      </c>
    </row>
    <row r="1168" spans="1:10" x14ac:dyDescent="0.25">
      <c r="A1168" t="s">
        <v>1110</v>
      </c>
      <c r="B1168" t="s">
        <v>806</v>
      </c>
      <c r="C1168" t="s">
        <v>8335</v>
      </c>
      <c r="I1168" t="s">
        <v>20401</v>
      </c>
      <c r="J1168" s="4">
        <f>VLOOKUP(I1168,metadata!A:X,24,FALSE)</f>
        <v>32000000</v>
      </c>
    </row>
    <row r="1169" spans="1:10" x14ac:dyDescent="0.25">
      <c r="A1169" t="s">
        <v>1062</v>
      </c>
      <c r="B1169" t="s">
        <v>5190</v>
      </c>
      <c r="C1169" t="s">
        <v>24164</v>
      </c>
      <c r="D1169" t="s">
        <v>8335</v>
      </c>
      <c r="I1169" t="s">
        <v>20402</v>
      </c>
      <c r="J1169" s="4">
        <f>VLOOKUP(I1169,metadata!A:X,24,FALSE)</f>
        <v>42000000</v>
      </c>
    </row>
    <row r="1170" spans="1:10" x14ac:dyDescent="0.25">
      <c r="A1170" t="s">
        <v>1110</v>
      </c>
      <c r="B1170" t="s">
        <v>24166</v>
      </c>
      <c r="C1170" t="s">
        <v>2808</v>
      </c>
      <c r="D1170" t="s">
        <v>8335</v>
      </c>
      <c r="I1170" t="s">
        <v>20403</v>
      </c>
      <c r="J1170" s="4">
        <f>VLOOKUP(I1170,metadata!A:X,24,FALSE)</f>
        <v>42000000</v>
      </c>
    </row>
    <row r="1171" spans="1:10" x14ac:dyDescent="0.25">
      <c r="A1171" t="s">
        <v>806</v>
      </c>
      <c r="B1171" t="s">
        <v>1394</v>
      </c>
      <c r="C1171" t="s">
        <v>14342</v>
      </c>
      <c r="D1171" t="s">
        <v>1062</v>
      </c>
      <c r="E1171" t="s">
        <v>9835</v>
      </c>
      <c r="I1171" t="s">
        <v>20404</v>
      </c>
      <c r="J1171" s="4">
        <f>VLOOKUP(I1171,metadata!A:X,24,FALSE)</f>
        <v>42000000</v>
      </c>
    </row>
    <row r="1172" spans="1:10" x14ac:dyDescent="0.25">
      <c r="A1172" t="s">
        <v>24166</v>
      </c>
      <c r="B1172" t="s">
        <v>2808</v>
      </c>
      <c r="C1172" t="s">
        <v>8335</v>
      </c>
      <c r="I1172" t="s">
        <v>20405</v>
      </c>
      <c r="J1172" s="4">
        <f>VLOOKUP(I1172,metadata!A:X,24,FALSE)</f>
        <v>50000000</v>
      </c>
    </row>
    <row r="1173" spans="1:10" x14ac:dyDescent="0.25">
      <c r="A1173" t="s">
        <v>1110</v>
      </c>
      <c r="B1173" t="s">
        <v>806</v>
      </c>
      <c r="C1173" t="s">
        <v>18048</v>
      </c>
      <c r="I1173" t="s">
        <v>20406</v>
      </c>
      <c r="J1173" s="4">
        <f>VLOOKUP(I1173,metadata!A:X,24,FALSE)</f>
        <v>31000000</v>
      </c>
    </row>
    <row r="1174" spans="1:10" x14ac:dyDescent="0.25">
      <c r="A1174" t="s">
        <v>1110</v>
      </c>
      <c r="B1174" t="s">
        <v>1394</v>
      </c>
      <c r="C1174" t="s">
        <v>24166</v>
      </c>
      <c r="D1174" t="s">
        <v>15632</v>
      </c>
      <c r="E1174" t="s">
        <v>8335</v>
      </c>
      <c r="I1174" t="s">
        <v>20407</v>
      </c>
      <c r="J1174" s="4">
        <f>VLOOKUP(I1174,metadata!A:X,24,FALSE)</f>
        <v>40000000</v>
      </c>
    </row>
    <row r="1175" spans="1:10" x14ac:dyDescent="0.25">
      <c r="A1175" t="s">
        <v>1394</v>
      </c>
      <c r="I1175" t="s">
        <v>20408</v>
      </c>
      <c r="J1175" s="4">
        <f>VLOOKUP(I1175,metadata!A:X,24,FALSE)</f>
        <v>44000000</v>
      </c>
    </row>
    <row r="1176" spans="1:10" x14ac:dyDescent="0.25">
      <c r="A1176" t="s">
        <v>1110</v>
      </c>
      <c r="B1176" t="s">
        <v>1062</v>
      </c>
      <c r="C1176" t="s">
        <v>11916</v>
      </c>
      <c r="I1176" t="s">
        <v>20409</v>
      </c>
      <c r="J1176" s="4">
        <f>VLOOKUP(I1176,metadata!A:X,24,FALSE)</f>
        <v>45000000</v>
      </c>
    </row>
    <row r="1177" spans="1:10" x14ac:dyDescent="0.25">
      <c r="A1177" t="s">
        <v>1394</v>
      </c>
      <c r="B1177" t="s">
        <v>24167</v>
      </c>
      <c r="I1177" t="s">
        <v>20410</v>
      </c>
      <c r="J1177" s="4">
        <f>VLOOKUP(I1177,metadata!A:X,24,FALSE)</f>
        <v>0</v>
      </c>
    </row>
    <row r="1178" spans="1:10" x14ac:dyDescent="0.25">
      <c r="A1178" t="s">
        <v>1110</v>
      </c>
      <c r="B1178" t="s">
        <v>1394</v>
      </c>
      <c r="C1178" t="s">
        <v>24166</v>
      </c>
      <c r="I1178" t="s">
        <v>20411</v>
      </c>
      <c r="J1178" s="4">
        <f>VLOOKUP(I1178,metadata!A:X,24,FALSE)</f>
        <v>27000000</v>
      </c>
    </row>
    <row r="1179" spans="1:10" x14ac:dyDescent="0.25">
      <c r="A1179" t="s">
        <v>2808</v>
      </c>
      <c r="B1179" t="s">
        <v>9603</v>
      </c>
      <c r="I1179" t="s">
        <v>20412</v>
      </c>
      <c r="J1179" s="4">
        <f>VLOOKUP(I1179,metadata!A:X,24,FALSE)</f>
        <v>41000000</v>
      </c>
    </row>
    <row r="1180" spans="1:10" x14ac:dyDescent="0.25">
      <c r="A1180" t="s">
        <v>806</v>
      </c>
      <c r="B1180" t="s">
        <v>9204</v>
      </c>
      <c r="C1180" t="s">
        <v>1394</v>
      </c>
      <c r="D1180" t="s">
        <v>14342</v>
      </c>
      <c r="I1180" t="s">
        <v>20413</v>
      </c>
      <c r="J1180" s="4">
        <f>VLOOKUP(I1180,metadata!A:X,24,FALSE)</f>
        <v>0</v>
      </c>
    </row>
    <row r="1181" spans="1:10" x14ac:dyDescent="0.25">
      <c r="A1181" t="s">
        <v>1110</v>
      </c>
      <c r="B1181" t="s">
        <v>806</v>
      </c>
      <c r="C1181" t="s">
        <v>15632</v>
      </c>
      <c r="I1181" t="s">
        <v>20414</v>
      </c>
      <c r="J1181" s="4">
        <f>VLOOKUP(I1181,metadata!A:X,24,FALSE)</f>
        <v>65000000</v>
      </c>
    </row>
    <row r="1182" spans="1:10" x14ac:dyDescent="0.25">
      <c r="A1182" t="s">
        <v>1110</v>
      </c>
      <c r="B1182" t="s">
        <v>1394</v>
      </c>
      <c r="C1182" t="s">
        <v>1062</v>
      </c>
      <c r="I1182" t="s">
        <v>20415</v>
      </c>
      <c r="J1182" s="4">
        <f>VLOOKUP(I1182,metadata!A:X,24,FALSE)</f>
        <v>41000000</v>
      </c>
    </row>
    <row r="1183" spans="1:10" x14ac:dyDescent="0.25">
      <c r="A1183" t="s">
        <v>2808</v>
      </c>
      <c r="B1183" t="s">
        <v>24164</v>
      </c>
      <c r="C1183" t="s">
        <v>8335</v>
      </c>
      <c r="I1183" t="s">
        <v>20416</v>
      </c>
      <c r="J1183" s="4">
        <f>VLOOKUP(I1183,metadata!A:X,24,FALSE)</f>
        <v>40000000</v>
      </c>
    </row>
    <row r="1184" spans="1:10" x14ac:dyDescent="0.25">
      <c r="A1184" t="s">
        <v>1110</v>
      </c>
      <c r="B1184" t="s">
        <v>24166</v>
      </c>
      <c r="C1184" t="s">
        <v>8335</v>
      </c>
      <c r="I1184" t="s">
        <v>20417</v>
      </c>
      <c r="J1184" s="4">
        <f>VLOOKUP(I1184,metadata!A:X,24,FALSE)</f>
        <v>42000000</v>
      </c>
    </row>
    <row r="1185" spans="1:10" x14ac:dyDescent="0.25">
      <c r="A1185" t="s">
        <v>1394</v>
      </c>
      <c r="I1185" t="s">
        <v>20418</v>
      </c>
      <c r="J1185" s="4">
        <f>VLOOKUP(I1185,metadata!A:X,24,FALSE)</f>
        <v>41000000</v>
      </c>
    </row>
    <row r="1186" spans="1:10" x14ac:dyDescent="0.25">
      <c r="A1186" t="s">
        <v>1110</v>
      </c>
      <c r="B1186" t="s">
        <v>2808</v>
      </c>
      <c r="C1186" t="s">
        <v>14342</v>
      </c>
      <c r="D1186" t="s">
        <v>24165</v>
      </c>
      <c r="I1186" t="s">
        <v>20419</v>
      </c>
      <c r="J1186" s="4">
        <f>VLOOKUP(I1186,metadata!A:X,24,FALSE)</f>
        <v>8000000</v>
      </c>
    </row>
    <row r="1187" spans="1:10" x14ac:dyDescent="0.25">
      <c r="A1187" t="s">
        <v>24166</v>
      </c>
      <c r="B1187" t="s">
        <v>2808</v>
      </c>
      <c r="I1187" t="s">
        <v>20420</v>
      </c>
      <c r="J1187" s="4">
        <f>VLOOKUP(I1187,metadata!A:X,24,FALSE)</f>
        <v>40000000</v>
      </c>
    </row>
    <row r="1188" spans="1:10" x14ac:dyDescent="0.25">
      <c r="A1188" t="s">
        <v>1394</v>
      </c>
      <c r="B1188" t="s">
        <v>2808</v>
      </c>
      <c r="C1188" t="s">
        <v>15632</v>
      </c>
      <c r="I1188" t="s">
        <v>20421</v>
      </c>
      <c r="J1188" s="4">
        <f>VLOOKUP(I1188,metadata!A:X,24,FALSE)</f>
        <v>40000000</v>
      </c>
    </row>
    <row r="1189" spans="1:10" x14ac:dyDescent="0.25">
      <c r="A1189" t="s">
        <v>24166</v>
      </c>
      <c r="B1189" t="s">
        <v>24164</v>
      </c>
      <c r="C1189" t="s">
        <v>8335</v>
      </c>
      <c r="I1189" t="s">
        <v>20422</v>
      </c>
      <c r="J1189" s="4">
        <f>VLOOKUP(I1189,metadata!A:X,24,FALSE)</f>
        <v>70000000</v>
      </c>
    </row>
    <row r="1190" spans="1:10" x14ac:dyDescent="0.25">
      <c r="A1190" t="s">
        <v>806</v>
      </c>
      <c r="B1190" t="s">
        <v>1394</v>
      </c>
      <c r="C1190" t="s">
        <v>9835</v>
      </c>
      <c r="I1190" t="s">
        <v>20423</v>
      </c>
      <c r="J1190" s="4">
        <f>VLOOKUP(I1190,metadata!A:X,24,FALSE)</f>
        <v>40000000</v>
      </c>
    </row>
    <row r="1191" spans="1:10" x14ac:dyDescent="0.25">
      <c r="A1191" t="s">
        <v>1110</v>
      </c>
      <c r="B1191" t="s">
        <v>9835</v>
      </c>
      <c r="C1191" t="s">
        <v>8335</v>
      </c>
      <c r="I1191" t="s">
        <v>20424</v>
      </c>
      <c r="J1191" s="4">
        <f>VLOOKUP(I1191,metadata!A:X,24,FALSE)</f>
        <v>40000000</v>
      </c>
    </row>
    <row r="1192" spans="1:10" x14ac:dyDescent="0.25">
      <c r="A1192" t="s">
        <v>2808</v>
      </c>
      <c r="B1192" t="s">
        <v>15632</v>
      </c>
      <c r="I1192" t="s">
        <v>20425</v>
      </c>
      <c r="J1192" s="4">
        <f>VLOOKUP(I1192,metadata!A:X,24,FALSE)</f>
        <v>40000000</v>
      </c>
    </row>
    <row r="1193" spans="1:10" x14ac:dyDescent="0.25">
      <c r="A1193" t="s">
        <v>1110</v>
      </c>
      <c r="B1193" t="s">
        <v>806</v>
      </c>
      <c r="C1193" t="s">
        <v>1394</v>
      </c>
      <c r="D1193" t="s">
        <v>14342</v>
      </c>
      <c r="E1193" t="s">
        <v>9835</v>
      </c>
      <c r="I1193" t="s">
        <v>20426</v>
      </c>
      <c r="J1193" s="4">
        <f>VLOOKUP(I1193,metadata!A:X,24,FALSE)</f>
        <v>38000000</v>
      </c>
    </row>
    <row r="1194" spans="1:10" x14ac:dyDescent="0.25">
      <c r="A1194" t="s">
        <v>24166</v>
      </c>
      <c r="B1194" t="s">
        <v>2808</v>
      </c>
      <c r="C1194" t="s">
        <v>8335</v>
      </c>
      <c r="I1194" t="s">
        <v>20427</v>
      </c>
      <c r="J1194" s="4">
        <f>VLOOKUP(I1194,metadata!A:X,24,FALSE)</f>
        <v>40000000</v>
      </c>
    </row>
    <row r="1195" spans="1:10" x14ac:dyDescent="0.25">
      <c r="A1195" t="s">
        <v>1394</v>
      </c>
      <c r="B1195" t="s">
        <v>14342</v>
      </c>
      <c r="I1195" t="s">
        <v>20428</v>
      </c>
      <c r="J1195" s="4">
        <f>VLOOKUP(I1195,metadata!A:X,24,FALSE)</f>
        <v>40000000</v>
      </c>
    </row>
    <row r="1196" spans="1:10" x14ac:dyDescent="0.25">
      <c r="A1196" t="s">
        <v>1110</v>
      </c>
      <c r="B1196" t="s">
        <v>10594</v>
      </c>
      <c r="C1196" t="s">
        <v>2808</v>
      </c>
      <c r="D1196" t="s">
        <v>8335</v>
      </c>
      <c r="E1196" t="s">
        <v>24167</v>
      </c>
      <c r="I1196" t="s">
        <v>20429</v>
      </c>
      <c r="J1196" s="4">
        <f>VLOOKUP(I1196,metadata!A:X,24,FALSE)</f>
        <v>40000000</v>
      </c>
    </row>
    <row r="1197" spans="1:10" x14ac:dyDescent="0.25">
      <c r="A1197" t="s">
        <v>1394</v>
      </c>
      <c r="B1197" t="s">
        <v>2808</v>
      </c>
      <c r="C1197" t="s">
        <v>24165</v>
      </c>
      <c r="I1197" t="s">
        <v>20430</v>
      </c>
      <c r="J1197" s="4">
        <f>VLOOKUP(I1197,metadata!A:X,24,FALSE)</f>
        <v>40000000</v>
      </c>
    </row>
    <row r="1198" spans="1:10" x14ac:dyDescent="0.25">
      <c r="A1198" t="s">
        <v>5190</v>
      </c>
      <c r="B1198" t="s">
        <v>24164</v>
      </c>
      <c r="C1198" t="s">
        <v>8335</v>
      </c>
      <c r="I1198" t="s">
        <v>20431</v>
      </c>
      <c r="J1198" s="4">
        <f>VLOOKUP(I1198,metadata!A:X,24,FALSE)</f>
        <v>40000000</v>
      </c>
    </row>
    <row r="1199" spans="1:10" x14ac:dyDescent="0.25">
      <c r="A1199" t="s">
        <v>10594</v>
      </c>
      <c r="B1199" t="s">
        <v>2808</v>
      </c>
      <c r="I1199" t="s">
        <v>20432</v>
      </c>
      <c r="J1199" s="4">
        <f>VLOOKUP(I1199,metadata!A:X,24,FALSE)</f>
        <v>40000000</v>
      </c>
    </row>
    <row r="1200" spans="1:10" x14ac:dyDescent="0.25">
      <c r="A1200" t="s">
        <v>1394</v>
      </c>
      <c r="B1200" t="s">
        <v>2808</v>
      </c>
      <c r="C1200" t="s">
        <v>15632</v>
      </c>
      <c r="I1200" t="s">
        <v>20433</v>
      </c>
      <c r="J1200" s="4">
        <f>VLOOKUP(I1200,metadata!A:X,24,FALSE)</f>
        <v>40000000</v>
      </c>
    </row>
    <row r="1201" spans="1:10" x14ac:dyDescent="0.25">
      <c r="A1201" t="s">
        <v>1394</v>
      </c>
      <c r="I1201" t="s">
        <v>20434</v>
      </c>
      <c r="J1201" s="4">
        <f>VLOOKUP(I1201,metadata!A:X,24,FALSE)</f>
        <v>45000000</v>
      </c>
    </row>
    <row r="1202" spans="1:10" x14ac:dyDescent="0.25">
      <c r="A1202" t="s">
        <v>5190</v>
      </c>
      <c r="B1202" t="s">
        <v>24164</v>
      </c>
      <c r="I1202" t="s">
        <v>20435</v>
      </c>
      <c r="J1202" s="4">
        <f>VLOOKUP(I1202,metadata!A:X,24,FALSE)</f>
        <v>40000000</v>
      </c>
    </row>
    <row r="1203" spans="1:10" x14ac:dyDescent="0.25">
      <c r="A1203" t="s">
        <v>806</v>
      </c>
      <c r="B1203" t="s">
        <v>1394</v>
      </c>
      <c r="C1203" t="s">
        <v>9835</v>
      </c>
      <c r="D1203" t="s">
        <v>11916</v>
      </c>
      <c r="I1203" t="s">
        <v>20436</v>
      </c>
      <c r="J1203" s="4">
        <f>VLOOKUP(I1203,metadata!A:X,24,FALSE)</f>
        <v>40000000</v>
      </c>
    </row>
    <row r="1204" spans="1:10" x14ac:dyDescent="0.25">
      <c r="A1204" t="s">
        <v>1394</v>
      </c>
      <c r="B1204" t="s">
        <v>24166</v>
      </c>
      <c r="I1204" t="s">
        <v>20437</v>
      </c>
      <c r="J1204" s="4">
        <f>VLOOKUP(I1204,metadata!A:X,24,FALSE)</f>
        <v>40000000</v>
      </c>
    </row>
    <row r="1205" spans="1:10" x14ac:dyDescent="0.25">
      <c r="A1205" t="s">
        <v>1062</v>
      </c>
      <c r="B1205" t="s">
        <v>5190</v>
      </c>
      <c r="C1205" t="s">
        <v>15632</v>
      </c>
      <c r="I1205" t="s">
        <v>20438</v>
      </c>
      <c r="J1205" s="4">
        <f>VLOOKUP(I1205,metadata!A:X,24,FALSE)</f>
        <v>40000000</v>
      </c>
    </row>
    <row r="1206" spans="1:10" x14ac:dyDescent="0.25">
      <c r="A1206" t="s">
        <v>10594</v>
      </c>
      <c r="B1206" t="s">
        <v>2808</v>
      </c>
      <c r="C1206" t="s">
        <v>15632</v>
      </c>
      <c r="I1206" t="s">
        <v>20439</v>
      </c>
      <c r="J1206" s="4">
        <f>VLOOKUP(I1206,metadata!A:X,24,FALSE)</f>
        <v>40000000</v>
      </c>
    </row>
    <row r="1207" spans="1:10" x14ac:dyDescent="0.25">
      <c r="A1207" t="s">
        <v>10594</v>
      </c>
      <c r="B1207" t="s">
        <v>2808</v>
      </c>
      <c r="C1207" t="s">
        <v>24165</v>
      </c>
      <c r="I1207" t="s">
        <v>20440</v>
      </c>
      <c r="J1207" s="4">
        <f>VLOOKUP(I1207,metadata!A:X,24,FALSE)</f>
        <v>40000000</v>
      </c>
    </row>
    <row r="1208" spans="1:10" x14ac:dyDescent="0.25">
      <c r="A1208" t="s">
        <v>24166</v>
      </c>
      <c r="B1208" t="s">
        <v>2808</v>
      </c>
      <c r="C1208" t="s">
        <v>8335</v>
      </c>
      <c r="I1208" t="s">
        <v>20441</v>
      </c>
      <c r="J1208" s="4">
        <f>VLOOKUP(I1208,metadata!A:X,24,FALSE)</f>
        <v>40000000</v>
      </c>
    </row>
    <row r="1209" spans="1:10" x14ac:dyDescent="0.25">
      <c r="A1209" t="s">
        <v>1394</v>
      </c>
      <c r="I1209" t="s">
        <v>20442</v>
      </c>
      <c r="J1209" s="4">
        <f>VLOOKUP(I1209,metadata!A:X,24,FALSE)</f>
        <v>35000000</v>
      </c>
    </row>
    <row r="1210" spans="1:10" x14ac:dyDescent="0.25">
      <c r="A1210" t="s">
        <v>806</v>
      </c>
      <c r="B1210" t="s">
        <v>2808</v>
      </c>
      <c r="C1210" t="s">
        <v>14342</v>
      </c>
      <c r="I1210" t="s">
        <v>20443</v>
      </c>
      <c r="J1210" s="4">
        <f>VLOOKUP(I1210,metadata!A:X,24,FALSE)</f>
        <v>40000000</v>
      </c>
    </row>
    <row r="1211" spans="1:10" x14ac:dyDescent="0.25">
      <c r="A1211" t="s">
        <v>1394</v>
      </c>
      <c r="B1211" t="s">
        <v>2808</v>
      </c>
      <c r="I1211" t="s">
        <v>20444</v>
      </c>
      <c r="J1211" s="4">
        <f>VLOOKUP(I1211,metadata!A:X,24,FALSE)</f>
        <v>35000000</v>
      </c>
    </row>
    <row r="1212" spans="1:10" x14ac:dyDescent="0.25">
      <c r="A1212" t="s">
        <v>1110</v>
      </c>
      <c r="B1212" t="s">
        <v>1394</v>
      </c>
      <c r="I1212" t="s">
        <v>20445</v>
      </c>
      <c r="J1212" s="4">
        <f>VLOOKUP(I1212,metadata!A:X,24,FALSE)</f>
        <v>40000000</v>
      </c>
    </row>
    <row r="1213" spans="1:10" x14ac:dyDescent="0.25">
      <c r="A1213" t="s">
        <v>1110</v>
      </c>
      <c r="B1213" t="s">
        <v>806</v>
      </c>
      <c r="C1213" t="s">
        <v>2808</v>
      </c>
      <c r="D1213" t="s">
        <v>15632</v>
      </c>
      <c r="E1213" t="s">
        <v>24167</v>
      </c>
      <c r="I1213" t="s">
        <v>20446</v>
      </c>
      <c r="J1213" s="4">
        <f>VLOOKUP(I1213,metadata!A:X,24,FALSE)</f>
        <v>40000000</v>
      </c>
    </row>
    <row r="1214" spans="1:10" x14ac:dyDescent="0.25">
      <c r="A1214" t="s">
        <v>10594</v>
      </c>
      <c r="B1214" t="s">
        <v>2808</v>
      </c>
      <c r="C1214" t="s">
        <v>9603</v>
      </c>
      <c r="I1214" t="s">
        <v>20447</v>
      </c>
      <c r="J1214" s="4">
        <f>VLOOKUP(I1214,metadata!A:X,24,FALSE)</f>
        <v>40000000</v>
      </c>
    </row>
    <row r="1215" spans="1:10" x14ac:dyDescent="0.25">
      <c r="A1215" t="s">
        <v>24166</v>
      </c>
      <c r="B1215" t="s">
        <v>8335</v>
      </c>
      <c r="I1215" t="s">
        <v>20448</v>
      </c>
      <c r="J1215" s="4">
        <f>VLOOKUP(I1215,metadata!A:X,24,FALSE)</f>
        <v>40000000</v>
      </c>
    </row>
    <row r="1216" spans="1:10" x14ac:dyDescent="0.25">
      <c r="A1216" t="s">
        <v>24166</v>
      </c>
      <c r="B1216" t="s">
        <v>2808</v>
      </c>
      <c r="C1216" t="s">
        <v>24164</v>
      </c>
      <c r="D1216" t="s">
        <v>8335</v>
      </c>
      <c r="I1216" t="s">
        <v>20449</v>
      </c>
      <c r="J1216" s="4">
        <f>VLOOKUP(I1216,metadata!A:X,24,FALSE)</f>
        <v>40000000</v>
      </c>
    </row>
    <row r="1217" spans="1:10" x14ac:dyDescent="0.25">
      <c r="A1217" t="s">
        <v>1394</v>
      </c>
      <c r="B1217" t="s">
        <v>15632</v>
      </c>
      <c r="I1217" t="s">
        <v>20450</v>
      </c>
      <c r="J1217" s="4">
        <f>VLOOKUP(I1217,metadata!A:X,24,FALSE)</f>
        <v>40000000</v>
      </c>
    </row>
    <row r="1218" spans="1:10" x14ac:dyDescent="0.25">
      <c r="A1218" t="s">
        <v>1394</v>
      </c>
      <c r="B1218" t="s">
        <v>2808</v>
      </c>
      <c r="C1218" t="s">
        <v>1062</v>
      </c>
      <c r="D1218" t="s">
        <v>15632</v>
      </c>
      <c r="I1218" t="s">
        <v>20451</v>
      </c>
      <c r="J1218" s="4">
        <f>VLOOKUP(I1218,metadata!A:X,24,FALSE)</f>
        <v>40000000</v>
      </c>
    </row>
    <row r="1219" spans="1:10" x14ac:dyDescent="0.25">
      <c r="A1219" t="s">
        <v>2808</v>
      </c>
      <c r="B1219" t="s">
        <v>18048</v>
      </c>
      <c r="C1219" t="s">
        <v>8335</v>
      </c>
      <c r="I1219" t="s">
        <v>20452</v>
      </c>
      <c r="J1219" s="4">
        <f>VLOOKUP(I1219,metadata!A:X,24,FALSE)</f>
        <v>40000000</v>
      </c>
    </row>
    <row r="1220" spans="1:10" x14ac:dyDescent="0.25">
      <c r="A1220" t="s">
        <v>1394</v>
      </c>
      <c r="B1220" t="s">
        <v>24166</v>
      </c>
      <c r="I1220" t="s">
        <v>20453</v>
      </c>
      <c r="J1220" s="4">
        <f>VLOOKUP(I1220,metadata!A:X,24,FALSE)</f>
        <v>40000000</v>
      </c>
    </row>
    <row r="1221" spans="1:10" x14ac:dyDescent="0.25">
      <c r="A1221" t="s">
        <v>806</v>
      </c>
      <c r="B1221" t="s">
        <v>1394</v>
      </c>
      <c r="C1221" t="s">
        <v>24166</v>
      </c>
      <c r="D1221" t="s">
        <v>15632</v>
      </c>
      <c r="I1221" t="s">
        <v>20454</v>
      </c>
      <c r="J1221" s="4">
        <f>VLOOKUP(I1221,metadata!A:X,24,FALSE)</f>
        <v>34000000</v>
      </c>
    </row>
    <row r="1222" spans="1:10" x14ac:dyDescent="0.25">
      <c r="A1222" t="s">
        <v>10594</v>
      </c>
      <c r="B1222" t="s">
        <v>2808</v>
      </c>
      <c r="C1222" t="s">
        <v>24165</v>
      </c>
      <c r="D1222" t="s">
        <v>24167</v>
      </c>
      <c r="I1222" t="s">
        <v>19900</v>
      </c>
      <c r="J1222" s="4">
        <f>VLOOKUP(I1222,metadata!A:X,24,FALSE)</f>
        <v>65000000</v>
      </c>
    </row>
    <row r="1223" spans="1:10" x14ac:dyDescent="0.25">
      <c r="A1223" t="s">
        <v>1394</v>
      </c>
      <c r="B1223" t="s">
        <v>2808</v>
      </c>
      <c r="C1223" t="s">
        <v>14342</v>
      </c>
      <c r="D1223" t="s">
        <v>1062</v>
      </c>
      <c r="E1223" t="s">
        <v>15632</v>
      </c>
      <c r="I1223" t="s">
        <v>20455</v>
      </c>
      <c r="J1223" s="4">
        <f>VLOOKUP(I1223,metadata!A:X,24,FALSE)</f>
        <v>20000000</v>
      </c>
    </row>
    <row r="1224" spans="1:10" x14ac:dyDescent="0.25">
      <c r="A1224" t="s">
        <v>1394</v>
      </c>
      <c r="B1224" t="s">
        <v>15632</v>
      </c>
      <c r="I1224" t="s">
        <v>20456</v>
      </c>
      <c r="J1224" s="4">
        <f>VLOOKUP(I1224,metadata!A:X,24,FALSE)</f>
        <v>40000000</v>
      </c>
    </row>
    <row r="1225" spans="1:10" x14ac:dyDescent="0.25">
      <c r="A1225" t="s">
        <v>5190</v>
      </c>
      <c r="I1225" t="s">
        <v>20457</v>
      </c>
      <c r="J1225" s="4">
        <f>VLOOKUP(I1225,metadata!A:X,24,FALSE)</f>
        <v>40000000</v>
      </c>
    </row>
    <row r="1226" spans="1:10" x14ac:dyDescent="0.25">
      <c r="A1226" t="s">
        <v>2808</v>
      </c>
      <c r="B1226" t="s">
        <v>18048</v>
      </c>
      <c r="C1226" t="s">
        <v>8335</v>
      </c>
      <c r="I1226" t="s">
        <v>20458</v>
      </c>
      <c r="J1226" s="4">
        <f>VLOOKUP(I1226,metadata!A:X,24,FALSE)</f>
        <v>40000000</v>
      </c>
    </row>
    <row r="1227" spans="1:10" x14ac:dyDescent="0.25">
      <c r="A1227" t="s">
        <v>1110</v>
      </c>
      <c r="B1227" t="s">
        <v>2808</v>
      </c>
      <c r="C1227" t="s">
        <v>8335</v>
      </c>
      <c r="D1227" t="s">
        <v>24167</v>
      </c>
      <c r="I1227" t="s">
        <v>20459</v>
      </c>
      <c r="J1227" s="4">
        <f>VLOOKUP(I1227,metadata!A:X,24,FALSE)</f>
        <v>40000000</v>
      </c>
    </row>
    <row r="1228" spans="1:10" x14ac:dyDescent="0.25">
      <c r="A1228" t="s">
        <v>1394</v>
      </c>
      <c r="B1228" t="s">
        <v>9603</v>
      </c>
      <c r="I1228" t="s">
        <v>20460</v>
      </c>
      <c r="J1228" s="4">
        <f>VLOOKUP(I1228,metadata!A:X,24,FALSE)</f>
        <v>0</v>
      </c>
    </row>
    <row r="1229" spans="1:10" x14ac:dyDescent="0.25">
      <c r="A1229" t="s">
        <v>1394</v>
      </c>
      <c r="B1229" t="s">
        <v>2808</v>
      </c>
      <c r="C1229" t="s">
        <v>15632</v>
      </c>
      <c r="I1229" t="s">
        <v>20461</v>
      </c>
      <c r="J1229" s="4">
        <f>VLOOKUP(I1229,metadata!A:X,24,FALSE)</f>
        <v>50000000</v>
      </c>
    </row>
    <row r="1230" spans="1:10" x14ac:dyDescent="0.25">
      <c r="A1230" t="s">
        <v>1110</v>
      </c>
      <c r="B1230" t="s">
        <v>806</v>
      </c>
      <c r="C1230" t="s">
        <v>1394</v>
      </c>
      <c r="D1230" t="s">
        <v>14342</v>
      </c>
      <c r="E1230" t="s">
        <v>9835</v>
      </c>
      <c r="I1230" t="s">
        <v>20462</v>
      </c>
      <c r="J1230" s="4">
        <f>VLOOKUP(I1230,metadata!A:X,24,FALSE)</f>
        <v>40000000</v>
      </c>
    </row>
    <row r="1231" spans="1:10" x14ac:dyDescent="0.25">
      <c r="A1231" t="s">
        <v>1110</v>
      </c>
      <c r="B1231" t="s">
        <v>5190</v>
      </c>
      <c r="I1231" t="s">
        <v>20463</v>
      </c>
      <c r="J1231" s="4">
        <f>VLOOKUP(I1231,metadata!A:X,24,FALSE)</f>
        <v>40000000</v>
      </c>
    </row>
    <row r="1232" spans="1:10" x14ac:dyDescent="0.25">
      <c r="A1232" t="s">
        <v>1110</v>
      </c>
      <c r="B1232" t="s">
        <v>806</v>
      </c>
      <c r="C1232" t="s">
        <v>2808</v>
      </c>
      <c r="D1232" t="s">
        <v>15632</v>
      </c>
      <c r="E1232" t="s">
        <v>8335</v>
      </c>
      <c r="I1232" t="s">
        <v>20464</v>
      </c>
      <c r="J1232" s="4">
        <f>VLOOKUP(I1232,metadata!A:X,24,FALSE)</f>
        <v>35000000</v>
      </c>
    </row>
    <row r="1233" spans="1:10" x14ac:dyDescent="0.25">
      <c r="A1233" t="s">
        <v>24166</v>
      </c>
      <c r="B1233" t="s">
        <v>2808</v>
      </c>
      <c r="C1233" t="s">
        <v>8335</v>
      </c>
      <c r="I1233" t="s">
        <v>20465</v>
      </c>
      <c r="J1233" s="4">
        <f>VLOOKUP(I1233,metadata!A:X,24,FALSE)</f>
        <v>40000000</v>
      </c>
    </row>
    <row r="1234" spans="1:10" x14ac:dyDescent="0.25">
      <c r="A1234" t="s">
        <v>1110</v>
      </c>
      <c r="B1234" t="s">
        <v>24164</v>
      </c>
      <c r="C1234" t="s">
        <v>8335</v>
      </c>
      <c r="I1234" t="s">
        <v>20466</v>
      </c>
      <c r="J1234" s="4">
        <f>VLOOKUP(I1234,metadata!A:X,24,FALSE)</f>
        <v>30000000</v>
      </c>
    </row>
    <row r="1235" spans="1:10" x14ac:dyDescent="0.25">
      <c r="A1235" t="s">
        <v>2808</v>
      </c>
      <c r="B1235" t="s">
        <v>24164</v>
      </c>
      <c r="C1235" t="s">
        <v>9835</v>
      </c>
      <c r="D1235" t="s">
        <v>8335</v>
      </c>
      <c r="I1235" t="s">
        <v>20467</v>
      </c>
      <c r="J1235" s="4">
        <f>VLOOKUP(I1235,metadata!A:X,24,FALSE)</f>
        <v>40000000</v>
      </c>
    </row>
    <row r="1236" spans="1:10" x14ac:dyDescent="0.25">
      <c r="A1236" t="s">
        <v>1394</v>
      </c>
      <c r="B1236" t="s">
        <v>24166</v>
      </c>
      <c r="I1236" t="s">
        <v>20468</v>
      </c>
      <c r="J1236" s="4">
        <f>VLOOKUP(I1236,metadata!A:X,24,FALSE)</f>
        <v>42000000</v>
      </c>
    </row>
    <row r="1237" spans="1:10" x14ac:dyDescent="0.25">
      <c r="A1237" t="s">
        <v>806</v>
      </c>
      <c r="B1237" t="s">
        <v>9204</v>
      </c>
      <c r="C1237" t="s">
        <v>1394</v>
      </c>
      <c r="D1237" t="s">
        <v>14342</v>
      </c>
      <c r="E1237" t="s">
        <v>9835</v>
      </c>
      <c r="I1237" t="s">
        <v>20469</v>
      </c>
      <c r="J1237" s="4">
        <f>VLOOKUP(I1237,metadata!A:X,24,FALSE)</f>
        <v>40000000</v>
      </c>
    </row>
    <row r="1238" spans="1:10" x14ac:dyDescent="0.25">
      <c r="A1238" t="s">
        <v>1110</v>
      </c>
      <c r="B1238" t="s">
        <v>806</v>
      </c>
      <c r="C1238" t="s">
        <v>2808</v>
      </c>
      <c r="D1238" t="s">
        <v>8335</v>
      </c>
      <c r="I1238" t="s">
        <v>20470</v>
      </c>
      <c r="J1238" s="4">
        <f>VLOOKUP(I1238,metadata!A:X,24,FALSE)</f>
        <v>40000000</v>
      </c>
    </row>
    <row r="1239" spans="1:10" x14ac:dyDescent="0.25">
      <c r="A1239" t="s">
        <v>1110</v>
      </c>
      <c r="B1239" t="s">
        <v>806</v>
      </c>
      <c r="C1239" t="s">
        <v>8335</v>
      </c>
      <c r="I1239" t="s">
        <v>20471</v>
      </c>
      <c r="J1239" s="4">
        <f>VLOOKUP(I1239,metadata!A:X,24,FALSE)</f>
        <v>30000000</v>
      </c>
    </row>
    <row r="1240" spans="1:10" x14ac:dyDescent="0.25">
      <c r="A1240" t="s">
        <v>1110</v>
      </c>
      <c r="B1240" t="s">
        <v>806</v>
      </c>
      <c r="C1240" t="s">
        <v>9835</v>
      </c>
      <c r="D1240" t="s">
        <v>8335</v>
      </c>
      <c r="I1240" t="s">
        <v>20472</v>
      </c>
      <c r="J1240" s="4">
        <f>VLOOKUP(I1240,metadata!A:X,24,FALSE)</f>
        <v>40000000</v>
      </c>
    </row>
    <row r="1241" spans="1:10" x14ac:dyDescent="0.25">
      <c r="A1241" t="s">
        <v>1394</v>
      </c>
      <c r="B1241" t="s">
        <v>24166</v>
      </c>
      <c r="C1241" t="s">
        <v>15632</v>
      </c>
      <c r="I1241" t="s">
        <v>20473</v>
      </c>
      <c r="J1241" s="4">
        <f>VLOOKUP(I1241,metadata!A:X,24,FALSE)</f>
        <v>40000000</v>
      </c>
    </row>
    <row r="1242" spans="1:10" x14ac:dyDescent="0.25">
      <c r="A1242" t="s">
        <v>24164</v>
      </c>
      <c r="B1242" t="s">
        <v>8335</v>
      </c>
      <c r="I1242" t="s">
        <v>20474</v>
      </c>
      <c r="J1242" s="4">
        <f>VLOOKUP(I1242,metadata!A:X,24,FALSE)</f>
        <v>40000000</v>
      </c>
    </row>
    <row r="1243" spans="1:10" x14ac:dyDescent="0.25">
      <c r="A1243" t="s">
        <v>2808</v>
      </c>
      <c r="B1243" t="s">
        <v>1062</v>
      </c>
      <c r="C1243" t="s">
        <v>15632</v>
      </c>
      <c r="I1243" t="s">
        <v>20475</v>
      </c>
      <c r="J1243" s="4">
        <f>VLOOKUP(I1243,metadata!A:X,24,FALSE)</f>
        <v>40000000</v>
      </c>
    </row>
    <row r="1244" spans="1:10" x14ac:dyDescent="0.25">
      <c r="A1244" t="s">
        <v>5190</v>
      </c>
      <c r="B1244" t="s">
        <v>24164</v>
      </c>
      <c r="C1244" t="s">
        <v>8335</v>
      </c>
      <c r="I1244" t="s">
        <v>20476</v>
      </c>
      <c r="J1244" s="4">
        <f>VLOOKUP(I1244,metadata!A:X,24,FALSE)</f>
        <v>43000000</v>
      </c>
    </row>
    <row r="1245" spans="1:10" x14ac:dyDescent="0.25">
      <c r="A1245" t="s">
        <v>1394</v>
      </c>
      <c r="B1245" t="s">
        <v>2808</v>
      </c>
      <c r="C1245" t="s">
        <v>14342</v>
      </c>
      <c r="D1245" t="s">
        <v>1062</v>
      </c>
      <c r="I1245" t="s">
        <v>20477</v>
      </c>
      <c r="J1245" s="4">
        <f>VLOOKUP(I1245,metadata!A:X,24,FALSE)</f>
        <v>25000000</v>
      </c>
    </row>
    <row r="1246" spans="1:10" x14ac:dyDescent="0.25">
      <c r="A1246" t="s">
        <v>1394</v>
      </c>
      <c r="B1246" t="s">
        <v>15632</v>
      </c>
      <c r="I1246" t="s">
        <v>20478</v>
      </c>
      <c r="J1246" s="4">
        <f>VLOOKUP(I1246,metadata!A:X,24,FALSE)</f>
        <v>40000000</v>
      </c>
    </row>
    <row r="1247" spans="1:10" x14ac:dyDescent="0.25">
      <c r="A1247" t="s">
        <v>10594</v>
      </c>
      <c r="B1247" t="s">
        <v>2808</v>
      </c>
      <c r="C1247" t="s">
        <v>9603</v>
      </c>
      <c r="D1247" t="s">
        <v>13778</v>
      </c>
      <c r="I1247" t="s">
        <v>20479</v>
      </c>
      <c r="J1247" s="4">
        <f>VLOOKUP(I1247,metadata!A:X,24,FALSE)</f>
        <v>40000000</v>
      </c>
    </row>
    <row r="1248" spans="1:10" x14ac:dyDescent="0.25">
      <c r="A1248" t="s">
        <v>24166</v>
      </c>
      <c r="B1248" t="s">
        <v>2808</v>
      </c>
      <c r="C1248" t="s">
        <v>8335</v>
      </c>
      <c r="I1248" t="s">
        <v>20480</v>
      </c>
      <c r="J1248" s="4">
        <f>VLOOKUP(I1248,metadata!A:X,24,FALSE)</f>
        <v>40000000</v>
      </c>
    </row>
    <row r="1249" spans="1:10" x14ac:dyDescent="0.25">
      <c r="A1249" t="s">
        <v>5190</v>
      </c>
      <c r="B1249" t="s">
        <v>24164</v>
      </c>
      <c r="C1249" t="s">
        <v>8335</v>
      </c>
      <c r="I1249" t="s">
        <v>20481</v>
      </c>
      <c r="J1249" s="4">
        <f>VLOOKUP(I1249,metadata!A:X,24,FALSE)</f>
        <v>40000000</v>
      </c>
    </row>
    <row r="1250" spans="1:10" x14ac:dyDescent="0.25">
      <c r="A1250" t="s">
        <v>2808</v>
      </c>
      <c r="B1250" t="s">
        <v>18048</v>
      </c>
      <c r="I1250" t="s">
        <v>20482</v>
      </c>
      <c r="J1250" s="4">
        <f>VLOOKUP(I1250,metadata!A:X,24,FALSE)</f>
        <v>36000000</v>
      </c>
    </row>
    <row r="1251" spans="1:10" x14ac:dyDescent="0.25">
      <c r="A1251" t="s">
        <v>806</v>
      </c>
      <c r="B1251" t="s">
        <v>2808</v>
      </c>
      <c r="C1251" t="s">
        <v>15632</v>
      </c>
      <c r="I1251" t="s">
        <v>20483</v>
      </c>
      <c r="J1251" s="4">
        <f>VLOOKUP(I1251,metadata!A:X,24,FALSE)</f>
        <v>40000000</v>
      </c>
    </row>
    <row r="1252" spans="1:10" x14ac:dyDescent="0.25">
      <c r="A1252" t="s">
        <v>1110</v>
      </c>
      <c r="B1252" t="s">
        <v>5190</v>
      </c>
      <c r="C1252" t="s">
        <v>9835</v>
      </c>
      <c r="D1252" t="s">
        <v>8335</v>
      </c>
      <c r="I1252" t="s">
        <v>20484</v>
      </c>
      <c r="J1252" s="4">
        <f>VLOOKUP(I1252,metadata!A:X,24,FALSE)</f>
        <v>40000000</v>
      </c>
    </row>
    <row r="1253" spans="1:10" x14ac:dyDescent="0.25">
      <c r="A1253" t="s">
        <v>1394</v>
      </c>
      <c r="B1253" t="s">
        <v>14342</v>
      </c>
      <c r="I1253" t="s">
        <v>20485</v>
      </c>
      <c r="J1253" s="4">
        <f>VLOOKUP(I1253,metadata!A:X,24,FALSE)</f>
        <v>40000000</v>
      </c>
    </row>
    <row r="1254" spans="1:10" x14ac:dyDescent="0.25">
      <c r="A1254" t="s">
        <v>2808</v>
      </c>
      <c r="B1254" t="s">
        <v>15632</v>
      </c>
      <c r="I1254" t="s">
        <v>20486</v>
      </c>
      <c r="J1254" s="4">
        <f>VLOOKUP(I1254,metadata!A:X,24,FALSE)</f>
        <v>40000000</v>
      </c>
    </row>
    <row r="1255" spans="1:10" x14ac:dyDescent="0.25">
      <c r="A1255" t="s">
        <v>1394</v>
      </c>
      <c r="B1255" t="s">
        <v>9603</v>
      </c>
      <c r="C1255" t="s">
        <v>15632</v>
      </c>
      <c r="I1255" t="s">
        <v>20487</v>
      </c>
      <c r="J1255" s="4">
        <f>VLOOKUP(I1255,metadata!A:X,24,FALSE)</f>
        <v>0</v>
      </c>
    </row>
    <row r="1256" spans="1:10" x14ac:dyDescent="0.25">
      <c r="A1256" t="s">
        <v>806</v>
      </c>
      <c r="B1256" t="s">
        <v>1394</v>
      </c>
      <c r="C1256" t="s">
        <v>9835</v>
      </c>
      <c r="I1256" t="s">
        <v>20488</v>
      </c>
      <c r="J1256" s="4">
        <f>VLOOKUP(I1256,metadata!A:X,24,FALSE)</f>
        <v>40000000</v>
      </c>
    </row>
    <row r="1257" spans="1:10" x14ac:dyDescent="0.25">
      <c r="A1257" t="s">
        <v>1394</v>
      </c>
      <c r="B1257" t="s">
        <v>2808</v>
      </c>
      <c r="I1257" t="s">
        <v>20489</v>
      </c>
      <c r="J1257" s="4">
        <f>VLOOKUP(I1257,metadata!A:X,24,FALSE)</f>
        <v>40000000</v>
      </c>
    </row>
    <row r="1258" spans="1:10" x14ac:dyDescent="0.25">
      <c r="A1258" t="s">
        <v>5190</v>
      </c>
      <c r="B1258" t="s">
        <v>24164</v>
      </c>
      <c r="I1258" t="s">
        <v>20490</v>
      </c>
      <c r="J1258" s="4">
        <f>VLOOKUP(I1258,metadata!A:X,24,FALSE)</f>
        <v>40000000</v>
      </c>
    </row>
    <row r="1259" spans="1:10" x14ac:dyDescent="0.25">
      <c r="A1259" t="s">
        <v>24164</v>
      </c>
      <c r="B1259" t="s">
        <v>8335</v>
      </c>
      <c r="I1259" t="s">
        <v>20491</v>
      </c>
      <c r="J1259" s="4">
        <f>VLOOKUP(I1259,metadata!A:X,24,FALSE)</f>
        <v>40000000</v>
      </c>
    </row>
    <row r="1260" spans="1:10" x14ac:dyDescent="0.25">
      <c r="A1260" t="s">
        <v>10594</v>
      </c>
      <c r="B1260" t="s">
        <v>2808</v>
      </c>
      <c r="C1260" t="s">
        <v>9603</v>
      </c>
      <c r="D1260" t="s">
        <v>13778</v>
      </c>
      <c r="I1260" t="s">
        <v>20492</v>
      </c>
      <c r="J1260" s="4">
        <f>VLOOKUP(I1260,metadata!A:X,24,FALSE)</f>
        <v>38000000</v>
      </c>
    </row>
    <row r="1261" spans="1:10" x14ac:dyDescent="0.25">
      <c r="A1261" t="s">
        <v>1394</v>
      </c>
      <c r="I1261" t="s">
        <v>20493</v>
      </c>
      <c r="J1261" s="4">
        <f>VLOOKUP(I1261,metadata!A:X,24,FALSE)</f>
        <v>40000000</v>
      </c>
    </row>
    <row r="1262" spans="1:10" x14ac:dyDescent="0.25">
      <c r="A1262" t="s">
        <v>1394</v>
      </c>
      <c r="B1262" t="s">
        <v>2808</v>
      </c>
      <c r="I1262" t="s">
        <v>20494</v>
      </c>
      <c r="J1262" s="4">
        <f>VLOOKUP(I1262,metadata!A:X,24,FALSE)</f>
        <v>60000000</v>
      </c>
    </row>
    <row r="1263" spans="1:10" x14ac:dyDescent="0.25">
      <c r="A1263" t="s">
        <v>5190</v>
      </c>
      <c r="I1263" t="s">
        <v>20495</v>
      </c>
      <c r="J1263" s="4">
        <f>VLOOKUP(I1263,metadata!A:X,24,FALSE)</f>
        <v>40000000</v>
      </c>
    </row>
    <row r="1264" spans="1:10" x14ac:dyDescent="0.25">
      <c r="A1264" t="s">
        <v>1394</v>
      </c>
      <c r="B1264" t="s">
        <v>24166</v>
      </c>
      <c r="C1264" t="s">
        <v>15632</v>
      </c>
      <c r="I1264" t="s">
        <v>20496</v>
      </c>
      <c r="J1264" s="4">
        <f>VLOOKUP(I1264,metadata!A:X,24,FALSE)</f>
        <v>40000000</v>
      </c>
    </row>
    <row r="1265" spans="1:10" x14ac:dyDescent="0.25">
      <c r="A1265" t="s">
        <v>2808</v>
      </c>
      <c r="I1265" t="s">
        <v>20497</v>
      </c>
      <c r="J1265" s="4">
        <f>VLOOKUP(I1265,metadata!A:X,24,FALSE)</f>
        <v>40000000</v>
      </c>
    </row>
    <row r="1266" spans="1:10" x14ac:dyDescent="0.25">
      <c r="A1266" t="s">
        <v>1394</v>
      </c>
      <c r="B1266" t="s">
        <v>2808</v>
      </c>
      <c r="C1266" t="s">
        <v>15632</v>
      </c>
      <c r="D1266" t="s">
        <v>24165</v>
      </c>
      <c r="I1266" t="s">
        <v>20498</v>
      </c>
      <c r="J1266" s="4">
        <f>VLOOKUP(I1266,metadata!A:X,24,FALSE)</f>
        <v>30000000</v>
      </c>
    </row>
    <row r="1267" spans="1:10" x14ac:dyDescent="0.25">
      <c r="A1267" t="s">
        <v>9204</v>
      </c>
      <c r="B1267" t="s">
        <v>1394</v>
      </c>
      <c r="C1267" t="s">
        <v>14342</v>
      </c>
      <c r="I1267" t="s">
        <v>20499</v>
      </c>
      <c r="J1267" s="4">
        <f>VLOOKUP(I1267,metadata!A:X,24,FALSE)</f>
        <v>0</v>
      </c>
    </row>
    <row r="1268" spans="1:10" x14ac:dyDescent="0.25">
      <c r="A1268" t="s">
        <v>1394</v>
      </c>
      <c r="B1268" t="s">
        <v>2808</v>
      </c>
      <c r="I1268" t="s">
        <v>20500</v>
      </c>
      <c r="J1268" s="4">
        <f>VLOOKUP(I1268,metadata!A:X,24,FALSE)</f>
        <v>40000000</v>
      </c>
    </row>
    <row r="1269" spans="1:10" x14ac:dyDescent="0.25">
      <c r="A1269" t="s">
        <v>1394</v>
      </c>
      <c r="B1269" t="s">
        <v>11916</v>
      </c>
      <c r="I1269" t="s">
        <v>20501</v>
      </c>
      <c r="J1269" s="4">
        <f>VLOOKUP(I1269,metadata!A:X,24,FALSE)</f>
        <v>40000000</v>
      </c>
    </row>
    <row r="1270" spans="1:10" x14ac:dyDescent="0.25">
      <c r="A1270" t="s">
        <v>1110</v>
      </c>
      <c r="B1270" t="s">
        <v>806</v>
      </c>
      <c r="C1270" t="s">
        <v>24166</v>
      </c>
      <c r="D1270" t="s">
        <v>1062</v>
      </c>
      <c r="E1270" t="s">
        <v>24164</v>
      </c>
      <c r="F1270" t="s">
        <v>8335</v>
      </c>
      <c r="I1270" t="s">
        <v>20502</v>
      </c>
      <c r="J1270" s="4">
        <f>VLOOKUP(I1270,metadata!A:X,24,FALSE)</f>
        <v>25000000</v>
      </c>
    </row>
    <row r="1271" spans="1:10" x14ac:dyDescent="0.25">
      <c r="A1271" t="s">
        <v>806</v>
      </c>
      <c r="B1271" t="s">
        <v>2808</v>
      </c>
      <c r="C1271" t="s">
        <v>24164</v>
      </c>
      <c r="I1271" t="s">
        <v>20503</v>
      </c>
      <c r="J1271" s="4">
        <f>VLOOKUP(I1271,metadata!A:X,24,FALSE)</f>
        <v>40000000</v>
      </c>
    </row>
    <row r="1272" spans="1:10" x14ac:dyDescent="0.25">
      <c r="A1272" t="s">
        <v>1394</v>
      </c>
      <c r="B1272" t="s">
        <v>2808</v>
      </c>
      <c r="C1272" t="s">
        <v>15632</v>
      </c>
      <c r="I1272" t="s">
        <v>20504</v>
      </c>
      <c r="J1272" s="4">
        <f>VLOOKUP(I1272,metadata!A:X,24,FALSE)</f>
        <v>40000000</v>
      </c>
    </row>
    <row r="1273" spans="1:10" x14ac:dyDescent="0.25">
      <c r="A1273" t="s">
        <v>10594</v>
      </c>
      <c r="B1273" t="s">
        <v>24166</v>
      </c>
      <c r="C1273" t="s">
        <v>2808</v>
      </c>
      <c r="D1273" t="s">
        <v>9603</v>
      </c>
      <c r="I1273" t="s">
        <v>20505</v>
      </c>
      <c r="J1273" s="4">
        <f>VLOOKUP(I1273,metadata!A:X,24,FALSE)</f>
        <v>40000000</v>
      </c>
    </row>
    <row r="1274" spans="1:10" x14ac:dyDescent="0.25">
      <c r="A1274" t="s">
        <v>1110</v>
      </c>
      <c r="B1274" t="s">
        <v>806</v>
      </c>
      <c r="C1274" t="s">
        <v>24166</v>
      </c>
      <c r="D1274" t="s">
        <v>8335</v>
      </c>
      <c r="I1274" t="s">
        <v>20506</v>
      </c>
      <c r="J1274" s="4">
        <f>VLOOKUP(I1274,metadata!A:X,24,FALSE)</f>
        <v>40000000</v>
      </c>
    </row>
    <row r="1275" spans="1:10" x14ac:dyDescent="0.25">
      <c r="A1275" t="s">
        <v>2808</v>
      </c>
      <c r="B1275" t="s">
        <v>13778</v>
      </c>
      <c r="C1275" t="s">
        <v>15632</v>
      </c>
      <c r="I1275" t="s">
        <v>20507</v>
      </c>
      <c r="J1275" s="4">
        <f>VLOOKUP(I1275,metadata!A:X,24,FALSE)</f>
        <v>40000000</v>
      </c>
    </row>
    <row r="1276" spans="1:10" x14ac:dyDescent="0.25">
      <c r="A1276" t="s">
        <v>24166</v>
      </c>
      <c r="B1276" t="s">
        <v>2808</v>
      </c>
      <c r="C1276" t="s">
        <v>5190</v>
      </c>
      <c r="D1276" t="s">
        <v>8335</v>
      </c>
      <c r="I1276" t="s">
        <v>20508</v>
      </c>
      <c r="J1276" s="4">
        <f>VLOOKUP(I1276,metadata!A:X,24,FALSE)</f>
        <v>40000000</v>
      </c>
    </row>
    <row r="1277" spans="1:10" x14ac:dyDescent="0.25">
      <c r="A1277" t="s">
        <v>1394</v>
      </c>
      <c r="I1277" t="s">
        <v>20509</v>
      </c>
      <c r="J1277" s="4">
        <f>VLOOKUP(I1277,metadata!A:X,24,FALSE)</f>
        <v>40000000</v>
      </c>
    </row>
    <row r="1278" spans="1:10" x14ac:dyDescent="0.25">
      <c r="A1278" t="s">
        <v>5190</v>
      </c>
      <c r="B1278" t="s">
        <v>9835</v>
      </c>
      <c r="C1278" t="s">
        <v>8335</v>
      </c>
      <c r="I1278" t="s">
        <v>20510</v>
      </c>
      <c r="J1278" s="4">
        <f>VLOOKUP(I1278,metadata!A:X,24,FALSE)</f>
        <v>40000000</v>
      </c>
    </row>
    <row r="1279" spans="1:10" x14ac:dyDescent="0.25">
      <c r="A1279" t="s">
        <v>1110</v>
      </c>
      <c r="B1279" t="s">
        <v>806</v>
      </c>
      <c r="C1279" t="s">
        <v>15632</v>
      </c>
      <c r="I1279" t="s">
        <v>20511</v>
      </c>
      <c r="J1279" s="4">
        <f>VLOOKUP(I1279,metadata!A:X,24,FALSE)</f>
        <v>40000000</v>
      </c>
    </row>
    <row r="1280" spans="1:10" x14ac:dyDescent="0.25">
      <c r="A1280" t="s">
        <v>10594</v>
      </c>
      <c r="B1280" t="s">
        <v>2808</v>
      </c>
      <c r="C1280" t="s">
        <v>18048</v>
      </c>
      <c r="D1280" t="s">
        <v>15632</v>
      </c>
      <c r="I1280" t="s">
        <v>20512</v>
      </c>
      <c r="J1280" s="4">
        <f>VLOOKUP(I1280,metadata!A:X,24,FALSE)</f>
        <v>35000000</v>
      </c>
    </row>
    <row r="1281" spans="1:10" x14ac:dyDescent="0.25">
      <c r="A1281" t="s">
        <v>2808</v>
      </c>
      <c r="B1281" t="s">
        <v>15632</v>
      </c>
      <c r="I1281" t="s">
        <v>20513</v>
      </c>
      <c r="J1281" s="4">
        <f>VLOOKUP(I1281,metadata!A:X,24,FALSE)</f>
        <v>40000000</v>
      </c>
    </row>
    <row r="1282" spans="1:10" x14ac:dyDescent="0.25">
      <c r="A1282" t="s">
        <v>5190</v>
      </c>
      <c r="B1282" t="s">
        <v>8335</v>
      </c>
      <c r="I1282" t="s">
        <v>20514</v>
      </c>
      <c r="J1282" s="4">
        <f>VLOOKUP(I1282,metadata!A:X,24,FALSE)</f>
        <v>40000000</v>
      </c>
    </row>
    <row r="1283" spans="1:10" x14ac:dyDescent="0.25">
      <c r="A1283" t="s">
        <v>24166</v>
      </c>
      <c r="B1283" t="s">
        <v>2808</v>
      </c>
      <c r="C1283" t="s">
        <v>15632</v>
      </c>
      <c r="D1283" t="s">
        <v>8335</v>
      </c>
      <c r="I1283" t="s">
        <v>20515</v>
      </c>
      <c r="J1283" s="4">
        <f>VLOOKUP(I1283,metadata!A:X,24,FALSE)</f>
        <v>500000</v>
      </c>
    </row>
    <row r="1284" spans="1:10" x14ac:dyDescent="0.25">
      <c r="A1284" t="s">
        <v>1394</v>
      </c>
      <c r="B1284" t="s">
        <v>2808</v>
      </c>
      <c r="I1284" t="s">
        <v>20516</v>
      </c>
      <c r="J1284" s="4">
        <f>VLOOKUP(I1284,metadata!A:X,24,FALSE)</f>
        <v>40000000</v>
      </c>
    </row>
    <row r="1285" spans="1:10" x14ac:dyDescent="0.25">
      <c r="A1285" t="s">
        <v>1110</v>
      </c>
      <c r="B1285" t="s">
        <v>24166</v>
      </c>
      <c r="C1285" t="s">
        <v>2808</v>
      </c>
      <c r="D1285" t="s">
        <v>8335</v>
      </c>
      <c r="I1285" t="s">
        <v>20517</v>
      </c>
      <c r="J1285" s="4">
        <f>VLOOKUP(I1285,metadata!A:X,24,FALSE)</f>
        <v>40000000</v>
      </c>
    </row>
    <row r="1286" spans="1:10" x14ac:dyDescent="0.25">
      <c r="A1286" t="s">
        <v>806</v>
      </c>
      <c r="B1286" t="s">
        <v>9204</v>
      </c>
      <c r="C1286" t="s">
        <v>1394</v>
      </c>
      <c r="D1286" t="s">
        <v>2808</v>
      </c>
      <c r="E1286" t="s">
        <v>14342</v>
      </c>
      <c r="F1286" t="s">
        <v>1062</v>
      </c>
      <c r="G1286" t="s">
        <v>13778</v>
      </c>
      <c r="I1286" t="s">
        <v>20518</v>
      </c>
      <c r="J1286" s="4">
        <f>VLOOKUP(I1286,metadata!A:X,24,FALSE)</f>
        <v>40000000</v>
      </c>
    </row>
    <row r="1287" spans="1:10" x14ac:dyDescent="0.25">
      <c r="A1287" t="s">
        <v>24166</v>
      </c>
      <c r="B1287" t="s">
        <v>2808</v>
      </c>
      <c r="C1287" t="s">
        <v>24164</v>
      </c>
      <c r="D1287" t="s">
        <v>8335</v>
      </c>
      <c r="I1287" t="s">
        <v>20519</v>
      </c>
      <c r="J1287" s="4">
        <f>VLOOKUP(I1287,metadata!A:X,24,FALSE)</f>
        <v>60000000</v>
      </c>
    </row>
    <row r="1288" spans="1:10" x14ac:dyDescent="0.25">
      <c r="A1288" t="s">
        <v>2808</v>
      </c>
      <c r="B1288" t="s">
        <v>15632</v>
      </c>
      <c r="I1288" t="s">
        <v>20520</v>
      </c>
      <c r="J1288" s="4">
        <f>VLOOKUP(I1288,metadata!A:X,24,FALSE)</f>
        <v>60000000</v>
      </c>
    </row>
    <row r="1289" spans="1:10" x14ac:dyDescent="0.25">
      <c r="A1289" t="s">
        <v>1110</v>
      </c>
      <c r="B1289" t="s">
        <v>1394</v>
      </c>
      <c r="C1289" t="s">
        <v>24166</v>
      </c>
      <c r="I1289" t="s">
        <v>20521</v>
      </c>
      <c r="J1289" s="4">
        <f>VLOOKUP(I1289,metadata!A:X,24,FALSE)</f>
        <v>40000000</v>
      </c>
    </row>
    <row r="1290" spans="1:10" x14ac:dyDescent="0.25">
      <c r="A1290" t="s">
        <v>2808</v>
      </c>
      <c r="B1290" t="s">
        <v>8335</v>
      </c>
      <c r="I1290" t="s">
        <v>20522</v>
      </c>
      <c r="J1290" s="4">
        <f>VLOOKUP(I1290,metadata!A:X,24,FALSE)</f>
        <v>40000000</v>
      </c>
    </row>
    <row r="1291" spans="1:10" x14ac:dyDescent="0.25">
      <c r="A1291" t="s">
        <v>2808</v>
      </c>
      <c r="I1291" t="s">
        <v>20523</v>
      </c>
      <c r="J1291" s="4">
        <f>VLOOKUP(I1291,metadata!A:X,24,FALSE)</f>
        <v>45000000</v>
      </c>
    </row>
    <row r="1292" spans="1:10" x14ac:dyDescent="0.25">
      <c r="A1292" t="s">
        <v>10594</v>
      </c>
      <c r="B1292" t="s">
        <v>2808</v>
      </c>
      <c r="C1292" t="s">
        <v>18048</v>
      </c>
      <c r="D1292" t="s">
        <v>15632</v>
      </c>
      <c r="I1292" t="s">
        <v>20524</v>
      </c>
      <c r="J1292" s="4">
        <f>VLOOKUP(I1292,metadata!A:X,24,FALSE)</f>
        <v>40000000</v>
      </c>
    </row>
    <row r="1293" spans="1:10" x14ac:dyDescent="0.25">
      <c r="A1293" t="s">
        <v>1110</v>
      </c>
      <c r="B1293" t="s">
        <v>24166</v>
      </c>
      <c r="C1293" t="s">
        <v>8335</v>
      </c>
      <c r="I1293" t="s">
        <v>20525</v>
      </c>
      <c r="J1293" s="4">
        <f>VLOOKUP(I1293,metadata!A:X,24,FALSE)</f>
        <v>40000000</v>
      </c>
    </row>
    <row r="1294" spans="1:10" x14ac:dyDescent="0.25">
      <c r="A1294" t="s">
        <v>1110</v>
      </c>
      <c r="B1294" t="s">
        <v>24166</v>
      </c>
      <c r="C1294" t="s">
        <v>2808</v>
      </c>
      <c r="D1294" t="s">
        <v>8335</v>
      </c>
      <c r="I1294" t="s">
        <v>20526</v>
      </c>
      <c r="J1294" s="4">
        <f>VLOOKUP(I1294,metadata!A:X,24,FALSE)</f>
        <v>40000000</v>
      </c>
    </row>
    <row r="1295" spans="1:10" x14ac:dyDescent="0.25">
      <c r="A1295" t="s">
        <v>2808</v>
      </c>
      <c r="B1295" t="s">
        <v>8335</v>
      </c>
      <c r="I1295" t="s">
        <v>20527</v>
      </c>
      <c r="J1295" s="4">
        <f>VLOOKUP(I1295,metadata!A:X,24,FALSE)</f>
        <v>45000000</v>
      </c>
    </row>
    <row r="1296" spans="1:10" x14ac:dyDescent="0.25">
      <c r="A1296" t="s">
        <v>1110</v>
      </c>
      <c r="B1296" t="s">
        <v>806</v>
      </c>
      <c r="C1296" t="s">
        <v>1394</v>
      </c>
      <c r="D1296" t="s">
        <v>9603</v>
      </c>
      <c r="E1296" t="s">
        <v>8335</v>
      </c>
      <c r="I1296" t="s">
        <v>20528</v>
      </c>
      <c r="J1296" s="4">
        <f>VLOOKUP(I1296,metadata!A:X,24,FALSE)</f>
        <v>51000000</v>
      </c>
    </row>
    <row r="1297" spans="1:10" x14ac:dyDescent="0.25">
      <c r="A1297" t="s">
        <v>806</v>
      </c>
      <c r="B1297" t="s">
        <v>9204</v>
      </c>
      <c r="C1297" t="s">
        <v>1394</v>
      </c>
      <c r="D1297" t="s">
        <v>24166</v>
      </c>
      <c r="E1297" t="s">
        <v>14342</v>
      </c>
      <c r="I1297" t="s">
        <v>20529</v>
      </c>
      <c r="J1297" s="4">
        <f>VLOOKUP(I1297,metadata!A:X,24,FALSE)</f>
        <v>40000000</v>
      </c>
    </row>
    <row r="1298" spans="1:10" x14ac:dyDescent="0.25">
      <c r="A1298" t="s">
        <v>1394</v>
      </c>
      <c r="B1298" t="s">
        <v>15632</v>
      </c>
      <c r="I1298" t="s">
        <v>20530</v>
      </c>
      <c r="J1298" s="4">
        <f>VLOOKUP(I1298,metadata!A:X,24,FALSE)</f>
        <v>40000000</v>
      </c>
    </row>
    <row r="1299" spans="1:10" x14ac:dyDescent="0.25">
      <c r="A1299" t="s">
        <v>1394</v>
      </c>
      <c r="B1299" t="s">
        <v>15632</v>
      </c>
      <c r="C1299" t="s">
        <v>9835</v>
      </c>
      <c r="D1299" t="s">
        <v>8335</v>
      </c>
      <c r="I1299" t="s">
        <v>20531</v>
      </c>
      <c r="J1299" s="4">
        <f>VLOOKUP(I1299,metadata!A:X,24,FALSE)</f>
        <v>40000000</v>
      </c>
    </row>
    <row r="1300" spans="1:10" x14ac:dyDescent="0.25">
      <c r="A1300" t="s">
        <v>1394</v>
      </c>
      <c r="B1300" t="s">
        <v>15632</v>
      </c>
      <c r="I1300" t="s">
        <v>20532</v>
      </c>
      <c r="J1300" s="4">
        <f>VLOOKUP(I1300,metadata!A:X,24,FALSE)</f>
        <v>77000000</v>
      </c>
    </row>
    <row r="1301" spans="1:10" x14ac:dyDescent="0.25">
      <c r="A1301" t="s">
        <v>1394</v>
      </c>
      <c r="B1301" t="s">
        <v>24166</v>
      </c>
      <c r="C1301" t="s">
        <v>14342</v>
      </c>
      <c r="D1301" t="s">
        <v>15632</v>
      </c>
      <c r="I1301" t="s">
        <v>20533</v>
      </c>
      <c r="J1301" s="4">
        <f>VLOOKUP(I1301,metadata!A:X,24,FALSE)</f>
        <v>30000000</v>
      </c>
    </row>
    <row r="1302" spans="1:10" x14ac:dyDescent="0.25">
      <c r="A1302" t="s">
        <v>1394</v>
      </c>
      <c r="B1302" t="s">
        <v>2808</v>
      </c>
      <c r="C1302" t="s">
        <v>15632</v>
      </c>
      <c r="I1302" t="s">
        <v>20534</v>
      </c>
      <c r="J1302" s="4">
        <f>VLOOKUP(I1302,metadata!A:X,24,FALSE)</f>
        <v>60000000</v>
      </c>
    </row>
    <row r="1303" spans="1:10" x14ac:dyDescent="0.25">
      <c r="A1303" t="s">
        <v>10594</v>
      </c>
      <c r="B1303" t="s">
        <v>2808</v>
      </c>
      <c r="C1303" t="s">
        <v>15632</v>
      </c>
      <c r="I1303" t="s">
        <v>20535</v>
      </c>
      <c r="J1303" s="4">
        <f>VLOOKUP(I1303,metadata!A:X,24,FALSE)</f>
        <v>40000000</v>
      </c>
    </row>
    <row r="1304" spans="1:10" x14ac:dyDescent="0.25">
      <c r="A1304" t="s">
        <v>2808</v>
      </c>
      <c r="I1304" t="s">
        <v>20536</v>
      </c>
      <c r="J1304" s="4">
        <f>VLOOKUP(I1304,metadata!A:X,24,FALSE)</f>
        <v>40000000</v>
      </c>
    </row>
    <row r="1305" spans="1:10" x14ac:dyDescent="0.25">
      <c r="A1305" t="s">
        <v>24166</v>
      </c>
      <c r="B1305" t="s">
        <v>5190</v>
      </c>
      <c r="C1305" t="s">
        <v>8335</v>
      </c>
      <c r="I1305" t="s">
        <v>20537</v>
      </c>
      <c r="J1305" s="4">
        <f>VLOOKUP(I1305,metadata!A:X,24,FALSE)</f>
        <v>42000000</v>
      </c>
    </row>
    <row r="1306" spans="1:10" x14ac:dyDescent="0.25">
      <c r="A1306" t="s">
        <v>1110</v>
      </c>
      <c r="B1306" t="s">
        <v>806</v>
      </c>
      <c r="C1306" t="s">
        <v>1062</v>
      </c>
      <c r="D1306" t="s">
        <v>8335</v>
      </c>
      <c r="I1306" t="s">
        <v>20538</v>
      </c>
      <c r="J1306" s="4">
        <f>VLOOKUP(I1306,metadata!A:X,24,FALSE)</f>
        <v>40000000</v>
      </c>
    </row>
    <row r="1307" spans="1:10" x14ac:dyDescent="0.25">
      <c r="A1307" t="s">
        <v>2808</v>
      </c>
      <c r="B1307" t="s">
        <v>5190</v>
      </c>
      <c r="C1307" t="s">
        <v>9835</v>
      </c>
      <c r="D1307" t="s">
        <v>8335</v>
      </c>
      <c r="I1307" t="s">
        <v>20381</v>
      </c>
      <c r="J1307" s="4">
        <f>VLOOKUP(I1307,metadata!A:X,24,FALSE)</f>
        <v>40000000</v>
      </c>
    </row>
    <row r="1308" spans="1:10" x14ac:dyDescent="0.25">
      <c r="A1308" t="s">
        <v>1394</v>
      </c>
      <c r="I1308" t="s">
        <v>20539</v>
      </c>
      <c r="J1308" s="4">
        <f>VLOOKUP(I1308,metadata!A:X,24,FALSE)</f>
        <v>40000000</v>
      </c>
    </row>
    <row r="1309" spans="1:10" x14ac:dyDescent="0.25">
      <c r="A1309" t="s">
        <v>1394</v>
      </c>
      <c r="B1309" t="s">
        <v>2808</v>
      </c>
      <c r="C1309" t="s">
        <v>9603</v>
      </c>
      <c r="I1309" t="s">
        <v>20540</v>
      </c>
      <c r="J1309" s="4">
        <f>VLOOKUP(I1309,metadata!A:X,24,FALSE)</f>
        <v>0</v>
      </c>
    </row>
    <row r="1310" spans="1:10" x14ac:dyDescent="0.25">
      <c r="A1310" t="s">
        <v>1110</v>
      </c>
      <c r="B1310" t="s">
        <v>806</v>
      </c>
      <c r="C1310" t="s">
        <v>2808</v>
      </c>
      <c r="D1310" t="s">
        <v>8335</v>
      </c>
      <c r="I1310" t="s">
        <v>20541</v>
      </c>
      <c r="J1310" s="4">
        <f>VLOOKUP(I1310,metadata!A:X,24,FALSE)</f>
        <v>36000000</v>
      </c>
    </row>
    <row r="1311" spans="1:10" x14ac:dyDescent="0.25">
      <c r="A1311" t="s">
        <v>1110</v>
      </c>
      <c r="B1311" t="s">
        <v>9835</v>
      </c>
      <c r="I1311" t="s">
        <v>20542</v>
      </c>
      <c r="J1311" s="4">
        <f>VLOOKUP(I1311,metadata!A:X,24,FALSE)</f>
        <v>24000000</v>
      </c>
    </row>
    <row r="1312" spans="1:10" x14ac:dyDescent="0.25">
      <c r="A1312" t="s">
        <v>1110</v>
      </c>
      <c r="B1312" t="s">
        <v>5190</v>
      </c>
      <c r="C1312" t="s">
        <v>24164</v>
      </c>
      <c r="D1312" t="s">
        <v>9835</v>
      </c>
      <c r="E1312" t="s">
        <v>8335</v>
      </c>
      <c r="I1312" t="s">
        <v>20543</v>
      </c>
      <c r="J1312" s="4">
        <f>VLOOKUP(I1312,metadata!A:X,24,FALSE)</f>
        <v>33000000</v>
      </c>
    </row>
    <row r="1313" spans="1:10" x14ac:dyDescent="0.25">
      <c r="A1313" t="s">
        <v>2808</v>
      </c>
      <c r="B1313" t="s">
        <v>24164</v>
      </c>
      <c r="C1313" t="s">
        <v>9835</v>
      </c>
      <c r="D1313" t="s">
        <v>8335</v>
      </c>
      <c r="I1313" t="s">
        <v>20544</v>
      </c>
      <c r="J1313" s="4">
        <f>VLOOKUP(I1313,metadata!A:X,24,FALSE)</f>
        <v>40000000</v>
      </c>
    </row>
    <row r="1314" spans="1:10" x14ac:dyDescent="0.25">
      <c r="A1314" t="s">
        <v>1110</v>
      </c>
      <c r="B1314" t="s">
        <v>806</v>
      </c>
      <c r="C1314" t="s">
        <v>8335</v>
      </c>
      <c r="I1314" t="s">
        <v>20545</v>
      </c>
      <c r="J1314" s="4">
        <f>VLOOKUP(I1314,metadata!A:X,24,FALSE)</f>
        <v>40000000</v>
      </c>
    </row>
    <row r="1315" spans="1:10" x14ac:dyDescent="0.25">
      <c r="A1315" t="s">
        <v>1394</v>
      </c>
      <c r="B1315" t="s">
        <v>1062</v>
      </c>
      <c r="C1315" t="s">
        <v>9835</v>
      </c>
      <c r="I1315" t="s">
        <v>20546</v>
      </c>
      <c r="J1315" s="4">
        <f>VLOOKUP(I1315,metadata!A:X,24,FALSE)</f>
        <v>40000000</v>
      </c>
    </row>
    <row r="1316" spans="1:10" x14ac:dyDescent="0.25">
      <c r="A1316" t="s">
        <v>806</v>
      </c>
      <c r="B1316" t="s">
        <v>9835</v>
      </c>
      <c r="C1316" t="s">
        <v>8335</v>
      </c>
      <c r="I1316" t="s">
        <v>20547</v>
      </c>
      <c r="J1316" s="4">
        <f>VLOOKUP(I1316,metadata!A:X,24,FALSE)</f>
        <v>26000000</v>
      </c>
    </row>
    <row r="1317" spans="1:10" x14ac:dyDescent="0.25">
      <c r="A1317" t="s">
        <v>1394</v>
      </c>
      <c r="B1317" t="s">
        <v>2808</v>
      </c>
      <c r="I1317" t="s">
        <v>20548</v>
      </c>
      <c r="J1317" s="4">
        <f>VLOOKUP(I1317,metadata!A:X,24,FALSE)</f>
        <v>40000000</v>
      </c>
    </row>
    <row r="1318" spans="1:10" x14ac:dyDescent="0.25">
      <c r="A1318" t="s">
        <v>806</v>
      </c>
      <c r="B1318" t="s">
        <v>9204</v>
      </c>
      <c r="C1318" t="s">
        <v>1394</v>
      </c>
      <c r="D1318" t="s">
        <v>1062</v>
      </c>
      <c r="E1318" t="s">
        <v>15632</v>
      </c>
      <c r="I1318" t="s">
        <v>20549</v>
      </c>
      <c r="J1318" s="4">
        <f>VLOOKUP(I1318,metadata!A:X,24,FALSE)</f>
        <v>40000000</v>
      </c>
    </row>
    <row r="1319" spans="1:10" x14ac:dyDescent="0.25">
      <c r="A1319" t="s">
        <v>1110</v>
      </c>
      <c r="B1319" t="s">
        <v>24166</v>
      </c>
      <c r="C1319" t="s">
        <v>2808</v>
      </c>
      <c r="D1319" t="s">
        <v>24164</v>
      </c>
      <c r="E1319" t="s">
        <v>8335</v>
      </c>
      <c r="I1319" t="s">
        <v>20550</v>
      </c>
      <c r="J1319" s="4">
        <f>VLOOKUP(I1319,metadata!A:X,24,FALSE)</f>
        <v>40000000</v>
      </c>
    </row>
    <row r="1320" spans="1:10" x14ac:dyDescent="0.25">
      <c r="A1320" t="s">
        <v>1110</v>
      </c>
      <c r="B1320" t="s">
        <v>806</v>
      </c>
      <c r="C1320" t="s">
        <v>14342</v>
      </c>
      <c r="D1320" t="s">
        <v>8335</v>
      </c>
      <c r="I1320" t="s">
        <v>20551</v>
      </c>
      <c r="J1320" s="4">
        <f>VLOOKUP(I1320,metadata!A:X,24,FALSE)</f>
        <v>40000000</v>
      </c>
    </row>
    <row r="1321" spans="1:10" x14ac:dyDescent="0.25">
      <c r="A1321" t="s">
        <v>2808</v>
      </c>
      <c r="B1321" t="s">
        <v>24164</v>
      </c>
      <c r="C1321" t="s">
        <v>8335</v>
      </c>
      <c r="I1321" t="s">
        <v>20552</v>
      </c>
      <c r="J1321" s="4">
        <f>VLOOKUP(I1321,metadata!A:X,24,FALSE)</f>
        <v>20000000</v>
      </c>
    </row>
    <row r="1322" spans="1:10" x14ac:dyDescent="0.25">
      <c r="A1322" t="s">
        <v>1394</v>
      </c>
      <c r="B1322" t="s">
        <v>24166</v>
      </c>
      <c r="C1322" t="s">
        <v>2808</v>
      </c>
      <c r="D1322" t="s">
        <v>8335</v>
      </c>
      <c r="I1322" t="s">
        <v>20553</v>
      </c>
      <c r="J1322" s="4">
        <f>VLOOKUP(I1322,metadata!A:X,24,FALSE)</f>
        <v>20000000</v>
      </c>
    </row>
    <row r="1323" spans="1:10" x14ac:dyDescent="0.25">
      <c r="A1323" t="s">
        <v>806</v>
      </c>
      <c r="B1323" t="s">
        <v>1394</v>
      </c>
      <c r="C1323" t="s">
        <v>2808</v>
      </c>
      <c r="D1323" t="s">
        <v>15632</v>
      </c>
      <c r="E1323" t="s">
        <v>8335</v>
      </c>
      <c r="F1323" t="s">
        <v>24167</v>
      </c>
      <c r="I1323" t="s">
        <v>20554</v>
      </c>
      <c r="J1323" s="4">
        <f>VLOOKUP(I1323,metadata!A:X,24,FALSE)</f>
        <v>25000000</v>
      </c>
    </row>
    <row r="1324" spans="1:10" x14ac:dyDescent="0.25">
      <c r="A1324" t="s">
        <v>1394</v>
      </c>
      <c r="B1324" t="s">
        <v>1062</v>
      </c>
      <c r="I1324" t="s">
        <v>20555</v>
      </c>
      <c r="J1324" s="4">
        <f>VLOOKUP(I1324,metadata!A:X,24,FALSE)</f>
        <v>30000000</v>
      </c>
    </row>
    <row r="1325" spans="1:10" x14ac:dyDescent="0.25">
      <c r="A1325" t="s">
        <v>1110</v>
      </c>
      <c r="B1325" t="s">
        <v>2808</v>
      </c>
      <c r="C1325" t="s">
        <v>18048</v>
      </c>
      <c r="D1325" t="s">
        <v>15632</v>
      </c>
      <c r="E1325" t="s">
        <v>24167</v>
      </c>
      <c r="I1325" t="s">
        <v>20556</v>
      </c>
      <c r="J1325" s="4">
        <f>VLOOKUP(I1325,metadata!A:X,24,FALSE)</f>
        <v>40000000</v>
      </c>
    </row>
    <row r="1326" spans="1:10" x14ac:dyDescent="0.25">
      <c r="A1326" t="s">
        <v>2808</v>
      </c>
      <c r="B1326" t="s">
        <v>18048</v>
      </c>
      <c r="C1326" t="s">
        <v>24167</v>
      </c>
      <c r="I1326" t="s">
        <v>20557</v>
      </c>
      <c r="J1326" s="4">
        <f>VLOOKUP(I1326,metadata!A:X,24,FALSE)</f>
        <v>25000000</v>
      </c>
    </row>
    <row r="1327" spans="1:10" x14ac:dyDescent="0.25">
      <c r="A1327" t="s">
        <v>1110</v>
      </c>
      <c r="B1327" t="s">
        <v>2808</v>
      </c>
      <c r="C1327" t="s">
        <v>9835</v>
      </c>
      <c r="D1327" t="s">
        <v>8335</v>
      </c>
      <c r="I1327" t="s">
        <v>20558</v>
      </c>
      <c r="J1327" s="4">
        <f>VLOOKUP(I1327,metadata!A:X,24,FALSE)</f>
        <v>39200000</v>
      </c>
    </row>
    <row r="1328" spans="1:10" x14ac:dyDescent="0.25">
      <c r="A1328" t="s">
        <v>806</v>
      </c>
      <c r="B1328" t="s">
        <v>9204</v>
      </c>
      <c r="C1328" t="s">
        <v>1394</v>
      </c>
      <c r="D1328" t="s">
        <v>1062</v>
      </c>
      <c r="E1328" t="s">
        <v>9603</v>
      </c>
      <c r="F1328" t="s">
        <v>15632</v>
      </c>
      <c r="I1328" t="s">
        <v>20559</v>
      </c>
      <c r="J1328" s="4">
        <f>VLOOKUP(I1328,metadata!A:X,24,FALSE)</f>
        <v>25000000</v>
      </c>
    </row>
    <row r="1329" spans="1:10" x14ac:dyDescent="0.25">
      <c r="A1329" t="s">
        <v>1394</v>
      </c>
      <c r="I1329" t="s">
        <v>20560</v>
      </c>
      <c r="J1329" s="4">
        <f>VLOOKUP(I1329,metadata!A:X,24,FALSE)</f>
        <v>0</v>
      </c>
    </row>
    <row r="1330" spans="1:10" x14ac:dyDescent="0.25">
      <c r="A1330" t="s">
        <v>1110</v>
      </c>
      <c r="B1330" t="s">
        <v>2808</v>
      </c>
      <c r="C1330" t="s">
        <v>1062</v>
      </c>
      <c r="I1330" t="s">
        <v>20561</v>
      </c>
      <c r="J1330" s="4">
        <f>VLOOKUP(I1330,metadata!A:X,24,FALSE)</f>
        <v>23000000</v>
      </c>
    </row>
    <row r="1331" spans="1:10" x14ac:dyDescent="0.25">
      <c r="A1331" t="s">
        <v>1110</v>
      </c>
      <c r="B1331" t="s">
        <v>806</v>
      </c>
      <c r="C1331" t="s">
        <v>2808</v>
      </c>
      <c r="D1331" t="s">
        <v>1062</v>
      </c>
      <c r="E1331" t="s">
        <v>24167</v>
      </c>
      <c r="I1331" t="s">
        <v>20562</v>
      </c>
      <c r="J1331" s="4">
        <f>VLOOKUP(I1331,metadata!A:X,24,FALSE)</f>
        <v>18026148</v>
      </c>
    </row>
    <row r="1332" spans="1:10" x14ac:dyDescent="0.25">
      <c r="A1332" t="s">
        <v>2808</v>
      </c>
      <c r="B1332" t="s">
        <v>1062</v>
      </c>
      <c r="C1332" t="s">
        <v>15632</v>
      </c>
      <c r="D1332" t="s">
        <v>9835</v>
      </c>
      <c r="I1332" t="s">
        <v>20563</v>
      </c>
      <c r="J1332" s="4">
        <f>VLOOKUP(I1332,metadata!A:X,24,FALSE)</f>
        <v>39000000</v>
      </c>
    </row>
    <row r="1333" spans="1:10" x14ac:dyDescent="0.25">
      <c r="A1333" t="s">
        <v>1394</v>
      </c>
      <c r="B1333" t="s">
        <v>15632</v>
      </c>
      <c r="I1333" t="s">
        <v>20564</v>
      </c>
      <c r="J1333" s="4">
        <f>VLOOKUP(I1333,metadata!A:X,24,FALSE)</f>
        <v>0</v>
      </c>
    </row>
    <row r="1334" spans="1:10" x14ac:dyDescent="0.25">
      <c r="A1334" t="s">
        <v>1110</v>
      </c>
      <c r="B1334" t="s">
        <v>24166</v>
      </c>
      <c r="C1334" t="s">
        <v>8335</v>
      </c>
      <c r="I1334" t="s">
        <v>19345</v>
      </c>
      <c r="J1334" s="4">
        <f>VLOOKUP(I1334,metadata!A:X,24,FALSE)</f>
        <v>38000000</v>
      </c>
    </row>
    <row r="1335" spans="1:10" x14ac:dyDescent="0.25">
      <c r="A1335" t="s">
        <v>9204</v>
      </c>
      <c r="B1335" t="s">
        <v>1394</v>
      </c>
      <c r="C1335" t="s">
        <v>14342</v>
      </c>
      <c r="D1335" t="s">
        <v>5190</v>
      </c>
      <c r="E1335" t="s">
        <v>9835</v>
      </c>
      <c r="I1335" t="s">
        <v>20565</v>
      </c>
      <c r="J1335" s="4">
        <f>VLOOKUP(I1335,metadata!A:X,24,FALSE)</f>
        <v>39000000</v>
      </c>
    </row>
    <row r="1336" spans="1:10" x14ac:dyDescent="0.25">
      <c r="A1336" t="s">
        <v>1110</v>
      </c>
      <c r="B1336" t="s">
        <v>806</v>
      </c>
      <c r="C1336" t="s">
        <v>9835</v>
      </c>
      <c r="D1336" t="s">
        <v>8335</v>
      </c>
      <c r="I1336" t="s">
        <v>20566</v>
      </c>
      <c r="J1336" s="4">
        <f>VLOOKUP(I1336,metadata!A:X,24,FALSE)</f>
        <v>40000000</v>
      </c>
    </row>
    <row r="1337" spans="1:10" x14ac:dyDescent="0.25">
      <c r="A1337" t="s">
        <v>10594</v>
      </c>
      <c r="B1337" t="s">
        <v>2808</v>
      </c>
      <c r="C1337" t="s">
        <v>15632</v>
      </c>
      <c r="D1337" t="s">
        <v>24165</v>
      </c>
      <c r="I1337" t="s">
        <v>20567</v>
      </c>
      <c r="J1337" s="4">
        <f>VLOOKUP(I1337,metadata!A:X,24,FALSE)</f>
        <v>39000000</v>
      </c>
    </row>
    <row r="1338" spans="1:10" x14ac:dyDescent="0.25">
      <c r="A1338" t="s">
        <v>1110</v>
      </c>
      <c r="B1338" t="s">
        <v>1394</v>
      </c>
      <c r="C1338" t="s">
        <v>9835</v>
      </c>
      <c r="I1338" t="s">
        <v>20568</v>
      </c>
      <c r="J1338" s="4">
        <f>VLOOKUP(I1338,metadata!A:X,24,FALSE)</f>
        <v>39000000</v>
      </c>
    </row>
    <row r="1339" spans="1:10" x14ac:dyDescent="0.25">
      <c r="A1339" t="s">
        <v>1394</v>
      </c>
      <c r="B1339" t="s">
        <v>24165</v>
      </c>
      <c r="I1339" t="s">
        <v>20569</v>
      </c>
      <c r="J1339" s="4">
        <f>VLOOKUP(I1339,metadata!A:X,24,FALSE)</f>
        <v>40000000</v>
      </c>
    </row>
    <row r="1340" spans="1:10" x14ac:dyDescent="0.25">
      <c r="A1340" t="s">
        <v>1110</v>
      </c>
      <c r="B1340" t="s">
        <v>806</v>
      </c>
      <c r="C1340" t="s">
        <v>2808</v>
      </c>
      <c r="D1340" t="s">
        <v>18048</v>
      </c>
      <c r="E1340" t="s">
        <v>24167</v>
      </c>
      <c r="I1340" t="s">
        <v>20570</v>
      </c>
      <c r="J1340" s="4">
        <f>VLOOKUP(I1340,metadata!A:X,24,FALSE)</f>
        <v>553632000</v>
      </c>
    </row>
    <row r="1341" spans="1:10" x14ac:dyDescent="0.25">
      <c r="A1341" t="s">
        <v>1394</v>
      </c>
      <c r="B1341" t="s">
        <v>15632</v>
      </c>
      <c r="I1341" t="s">
        <v>20571</v>
      </c>
      <c r="J1341" s="4">
        <f>VLOOKUP(I1341,metadata!A:X,24,FALSE)</f>
        <v>38000000</v>
      </c>
    </row>
    <row r="1342" spans="1:10" x14ac:dyDescent="0.25">
      <c r="A1342" t="s">
        <v>1394</v>
      </c>
      <c r="B1342" t="s">
        <v>15632</v>
      </c>
      <c r="I1342" t="s">
        <v>20572</v>
      </c>
      <c r="J1342" s="4">
        <f>VLOOKUP(I1342,metadata!A:X,24,FALSE)</f>
        <v>38000000</v>
      </c>
    </row>
    <row r="1343" spans="1:10" x14ac:dyDescent="0.25">
      <c r="A1343" t="s">
        <v>1394</v>
      </c>
      <c r="I1343" t="s">
        <v>20573</v>
      </c>
      <c r="J1343" s="4">
        <f>VLOOKUP(I1343,metadata!A:X,24,FALSE)</f>
        <v>39000000</v>
      </c>
    </row>
    <row r="1344" spans="1:10" x14ac:dyDescent="0.25">
      <c r="A1344" t="s">
        <v>1110</v>
      </c>
      <c r="B1344" t="s">
        <v>806</v>
      </c>
      <c r="C1344" t="s">
        <v>1394</v>
      </c>
      <c r="D1344" t="s">
        <v>14342</v>
      </c>
      <c r="E1344" t="s">
        <v>9835</v>
      </c>
      <c r="I1344" t="s">
        <v>20574</v>
      </c>
      <c r="J1344" s="4">
        <f>VLOOKUP(I1344,metadata!A:X,24,FALSE)</f>
        <v>38000000</v>
      </c>
    </row>
    <row r="1345" spans="1:10" x14ac:dyDescent="0.25">
      <c r="A1345" t="s">
        <v>1110</v>
      </c>
      <c r="B1345" t="s">
        <v>806</v>
      </c>
      <c r="C1345" t="s">
        <v>24164</v>
      </c>
      <c r="D1345" t="s">
        <v>9835</v>
      </c>
      <c r="E1345" t="s">
        <v>8335</v>
      </c>
      <c r="I1345" t="s">
        <v>20575</v>
      </c>
      <c r="J1345" s="4">
        <f>VLOOKUP(I1345,metadata!A:X,24,FALSE)</f>
        <v>35000000</v>
      </c>
    </row>
    <row r="1346" spans="1:10" x14ac:dyDescent="0.25">
      <c r="A1346" t="s">
        <v>1110</v>
      </c>
      <c r="B1346" t="s">
        <v>10594</v>
      </c>
      <c r="C1346" t="s">
        <v>2808</v>
      </c>
      <c r="I1346" t="s">
        <v>20576</v>
      </c>
      <c r="J1346" s="4">
        <f>VLOOKUP(I1346,metadata!A:X,24,FALSE)</f>
        <v>38600000</v>
      </c>
    </row>
    <row r="1347" spans="1:10" x14ac:dyDescent="0.25">
      <c r="A1347" t="s">
        <v>2808</v>
      </c>
      <c r="B1347" t="s">
        <v>15632</v>
      </c>
      <c r="I1347" t="s">
        <v>20577</v>
      </c>
      <c r="J1347" s="4">
        <f>VLOOKUP(I1347,metadata!A:X,24,FALSE)</f>
        <v>38000000</v>
      </c>
    </row>
    <row r="1348" spans="1:10" x14ac:dyDescent="0.25">
      <c r="A1348" t="s">
        <v>1394</v>
      </c>
      <c r="B1348" t="s">
        <v>14342</v>
      </c>
      <c r="C1348" t="s">
        <v>9835</v>
      </c>
      <c r="I1348" t="s">
        <v>20578</v>
      </c>
      <c r="J1348" s="4">
        <f>VLOOKUP(I1348,metadata!A:X,24,FALSE)</f>
        <v>0</v>
      </c>
    </row>
    <row r="1349" spans="1:10" x14ac:dyDescent="0.25">
      <c r="A1349" t="s">
        <v>806</v>
      </c>
      <c r="B1349" t="s">
        <v>9204</v>
      </c>
      <c r="C1349" t="s">
        <v>14342</v>
      </c>
      <c r="D1349" t="s">
        <v>1062</v>
      </c>
      <c r="I1349" t="s">
        <v>20579</v>
      </c>
      <c r="J1349" s="4">
        <f>VLOOKUP(I1349,metadata!A:X,24,FALSE)</f>
        <v>40000000</v>
      </c>
    </row>
    <row r="1350" spans="1:10" x14ac:dyDescent="0.25">
      <c r="A1350" t="s">
        <v>10594</v>
      </c>
      <c r="B1350" t="s">
        <v>2808</v>
      </c>
      <c r="C1350" t="s">
        <v>24165</v>
      </c>
      <c r="I1350" t="s">
        <v>20580</v>
      </c>
      <c r="J1350" s="4">
        <f>VLOOKUP(I1350,metadata!A:X,24,FALSE)</f>
        <v>38000000</v>
      </c>
    </row>
    <row r="1351" spans="1:10" x14ac:dyDescent="0.25">
      <c r="A1351" t="s">
        <v>24166</v>
      </c>
      <c r="B1351" t="s">
        <v>2808</v>
      </c>
      <c r="C1351" t="s">
        <v>8335</v>
      </c>
      <c r="I1351" t="s">
        <v>20581</v>
      </c>
      <c r="J1351" s="4">
        <f>VLOOKUP(I1351,metadata!A:X,24,FALSE)</f>
        <v>38000000</v>
      </c>
    </row>
    <row r="1352" spans="1:10" x14ac:dyDescent="0.25">
      <c r="A1352" t="s">
        <v>1394</v>
      </c>
      <c r="B1352" t="s">
        <v>24166</v>
      </c>
      <c r="C1352" t="s">
        <v>15632</v>
      </c>
      <c r="I1352" t="s">
        <v>20582</v>
      </c>
      <c r="J1352" s="4">
        <f>VLOOKUP(I1352,metadata!A:X,24,FALSE)</f>
        <v>35000000</v>
      </c>
    </row>
    <row r="1353" spans="1:10" x14ac:dyDescent="0.25">
      <c r="A1353" t="s">
        <v>1110</v>
      </c>
      <c r="B1353" t="s">
        <v>1394</v>
      </c>
      <c r="C1353" t="s">
        <v>24166</v>
      </c>
      <c r="I1353" t="s">
        <v>20583</v>
      </c>
      <c r="J1353" s="4">
        <f>VLOOKUP(I1353,metadata!A:X,24,FALSE)</f>
        <v>30000000</v>
      </c>
    </row>
    <row r="1354" spans="1:10" x14ac:dyDescent="0.25">
      <c r="A1354" t="s">
        <v>2808</v>
      </c>
      <c r="B1354" t="s">
        <v>15632</v>
      </c>
      <c r="I1354" t="s">
        <v>20584</v>
      </c>
      <c r="J1354" s="4">
        <f>VLOOKUP(I1354,metadata!A:X,24,FALSE)</f>
        <v>38000000</v>
      </c>
    </row>
    <row r="1355" spans="1:10" x14ac:dyDescent="0.25">
      <c r="A1355" t="s">
        <v>1394</v>
      </c>
      <c r="B1355" t="s">
        <v>2808</v>
      </c>
      <c r="I1355" t="s">
        <v>20585</v>
      </c>
      <c r="J1355" s="4">
        <f>VLOOKUP(I1355,metadata!A:X,24,FALSE)</f>
        <v>38000000</v>
      </c>
    </row>
    <row r="1356" spans="1:10" x14ac:dyDescent="0.25">
      <c r="A1356" t="s">
        <v>24164</v>
      </c>
      <c r="B1356" t="s">
        <v>8335</v>
      </c>
      <c r="I1356" t="s">
        <v>20586</v>
      </c>
      <c r="J1356" s="4">
        <f>VLOOKUP(I1356,metadata!A:X,24,FALSE)</f>
        <v>38000000</v>
      </c>
    </row>
    <row r="1357" spans="1:10" x14ac:dyDescent="0.25">
      <c r="A1357" t="s">
        <v>24166</v>
      </c>
      <c r="B1357" t="s">
        <v>2808</v>
      </c>
      <c r="C1357" t="s">
        <v>24164</v>
      </c>
      <c r="D1357" t="s">
        <v>8335</v>
      </c>
      <c r="I1357" t="s">
        <v>20587</v>
      </c>
      <c r="J1357" s="4">
        <f>VLOOKUP(I1357,metadata!A:X,24,FALSE)</f>
        <v>38000000</v>
      </c>
    </row>
    <row r="1358" spans="1:10" x14ac:dyDescent="0.25">
      <c r="A1358" t="s">
        <v>2808</v>
      </c>
      <c r="B1358" t="s">
        <v>9603</v>
      </c>
      <c r="I1358" t="s">
        <v>20588</v>
      </c>
      <c r="J1358" s="4">
        <f>VLOOKUP(I1358,metadata!A:X,24,FALSE)</f>
        <v>57000000</v>
      </c>
    </row>
    <row r="1359" spans="1:10" x14ac:dyDescent="0.25">
      <c r="A1359" t="s">
        <v>2808</v>
      </c>
      <c r="I1359" t="s">
        <v>20589</v>
      </c>
      <c r="J1359" s="4">
        <f>VLOOKUP(I1359,metadata!A:X,24,FALSE)</f>
        <v>10000000</v>
      </c>
    </row>
    <row r="1360" spans="1:10" x14ac:dyDescent="0.25">
      <c r="A1360" t="s">
        <v>806</v>
      </c>
      <c r="B1360" t="s">
        <v>2808</v>
      </c>
      <c r="I1360" t="s">
        <v>20590</v>
      </c>
      <c r="J1360" s="4">
        <f>VLOOKUP(I1360,metadata!A:X,24,FALSE)</f>
        <v>38000000</v>
      </c>
    </row>
    <row r="1361" spans="1:10" x14ac:dyDescent="0.25">
      <c r="A1361" t="s">
        <v>5190</v>
      </c>
      <c r="B1361" t="s">
        <v>24164</v>
      </c>
      <c r="C1361" t="s">
        <v>9835</v>
      </c>
      <c r="I1361" t="s">
        <v>20591</v>
      </c>
      <c r="J1361" s="4">
        <f>VLOOKUP(I1361,metadata!A:X,24,FALSE)</f>
        <v>15000000</v>
      </c>
    </row>
    <row r="1362" spans="1:10" x14ac:dyDescent="0.25">
      <c r="A1362" t="s">
        <v>1110</v>
      </c>
      <c r="B1362" t="s">
        <v>9835</v>
      </c>
      <c r="C1362" t="s">
        <v>8335</v>
      </c>
      <c r="I1362" t="s">
        <v>20592</v>
      </c>
      <c r="J1362" s="4">
        <f>VLOOKUP(I1362,metadata!A:X,24,FALSE)</f>
        <v>38000000</v>
      </c>
    </row>
    <row r="1363" spans="1:10" x14ac:dyDescent="0.25">
      <c r="A1363" t="s">
        <v>24166</v>
      </c>
      <c r="B1363" t="s">
        <v>24164</v>
      </c>
      <c r="C1363" t="s">
        <v>8335</v>
      </c>
      <c r="I1363" t="s">
        <v>20593</v>
      </c>
      <c r="J1363" s="4">
        <f>VLOOKUP(I1363,metadata!A:X,24,FALSE)</f>
        <v>37000000</v>
      </c>
    </row>
    <row r="1364" spans="1:10" x14ac:dyDescent="0.25">
      <c r="A1364" t="s">
        <v>1110</v>
      </c>
      <c r="B1364" t="s">
        <v>806</v>
      </c>
      <c r="C1364" t="s">
        <v>2808</v>
      </c>
      <c r="D1364" t="s">
        <v>8335</v>
      </c>
      <c r="E1364" t="s">
        <v>11916</v>
      </c>
      <c r="I1364" t="s">
        <v>20594</v>
      </c>
      <c r="J1364" s="4">
        <f>VLOOKUP(I1364,metadata!A:X,24,FALSE)</f>
        <v>38000000</v>
      </c>
    </row>
    <row r="1365" spans="1:10" x14ac:dyDescent="0.25">
      <c r="A1365" t="s">
        <v>806</v>
      </c>
      <c r="B1365" t="s">
        <v>14342</v>
      </c>
      <c r="C1365" t="s">
        <v>1062</v>
      </c>
      <c r="D1365" t="s">
        <v>9835</v>
      </c>
      <c r="I1365" t="s">
        <v>20595</v>
      </c>
      <c r="J1365" s="4">
        <f>VLOOKUP(I1365,metadata!A:X,24,FALSE)</f>
        <v>55000000</v>
      </c>
    </row>
    <row r="1366" spans="1:10" x14ac:dyDescent="0.25">
      <c r="A1366" t="s">
        <v>2808</v>
      </c>
      <c r="I1366" t="s">
        <v>20596</v>
      </c>
      <c r="J1366" s="4">
        <f>VLOOKUP(I1366,metadata!A:X,24,FALSE)</f>
        <v>32000000</v>
      </c>
    </row>
    <row r="1367" spans="1:10" x14ac:dyDescent="0.25">
      <c r="A1367" t="s">
        <v>806</v>
      </c>
      <c r="B1367" t="s">
        <v>1394</v>
      </c>
      <c r="C1367" t="s">
        <v>18048</v>
      </c>
      <c r="D1367" t="s">
        <v>15632</v>
      </c>
      <c r="I1367" t="s">
        <v>20597</v>
      </c>
      <c r="J1367" s="4">
        <f>VLOOKUP(I1367,metadata!A:X,24,FALSE)</f>
        <v>38000000</v>
      </c>
    </row>
    <row r="1368" spans="1:10" x14ac:dyDescent="0.25">
      <c r="A1368" t="s">
        <v>10594</v>
      </c>
      <c r="B1368" t="s">
        <v>2808</v>
      </c>
      <c r="C1368" t="s">
        <v>24165</v>
      </c>
      <c r="I1368" t="s">
        <v>20598</v>
      </c>
      <c r="J1368" s="4">
        <f>VLOOKUP(I1368,metadata!A:X,24,FALSE)</f>
        <v>40000000</v>
      </c>
    </row>
    <row r="1369" spans="1:10" x14ac:dyDescent="0.25">
      <c r="A1369" t="s">
        <v>1110</v>
      </c>
      <c r="B1369" t="s">
        <v>806</v>
      </c>
      <c r="C1369" t="s">
        <v>9835</v>
      </c>
      <c r="D1369" t="s">
        <v>8335</v>
      </c>
      <c r="I1369" t="s">
        <v>20599</v>
      </c>
      <c r="J1369" s="4">
        <f>VLOOKUP(I1369,metadata!A:X,24,FALSE)</f>
        <v>38000000</v>
      </c>
    </row>
    <row r="1370" spans="1:10" x14ac:dyDescent="0.25">
      <c r="A1370" t="s">
        <v>2808</v>
      </c>
      <c r="B1370" t="s">
        <v>24165</v>
      </c>
      <c r="I1370" t="s">
        <v>20600</v>
      </c>
      <c r="J1370" s="4">
        <f>VLOOKUP(I1370,metadata!A:X,24,FALSE)</f>
        <v>35000000</v>
      </c>
    </row>
    <row r="1371" spans="1:10" x14ac:dyDescent="0.25">
      <c r="A1371" t="s">
        <v>24166</v>
      </c>
      <c r="B1371" t="s">
        <v>2808</v>
      </c>
      <c r="C1371" t="s">
        <v>8335</v>
      </c>
      <c r="I1371" t="s">
        <v>20601</v>
      </c>
      <c r="J1371" s="4">
        <f>VLOOKUP(I1371,metadata!A:X,24,FALSE)</f>
        <v>37000000</v>
      </c>
    </row>
    <row r="1372" spans="1:10" x14ac:dyDescent="0.25">
      <c r="A1372" t="s">
        <v>1394</v>
      </c>
      <c r="B1372" t="s">
        <v>2808</v>
      </c>
      <c r="C1372" t="s">
        <v>15632</v>
      </c>
      <c r="I1372" t="s">
        <v>20602</v>
      </c>
      <c r="J1372" s="4">
        <f>VLOOKUP(I1372,metadata!A:X,24,FALSE)</f>
        <v>40000000</v>
      </c>
    </row>
    <row r="1373" spans="1:10" x14ac:dyDescent="0.25">
      <c r="A1373" t="s">
        <v>1394</v>
      </c>
      <c r="B1373" t="s">
        <v>2808</v>
      </c>
      <c r="I1373" t="s">
        <v>20603</v>
      </c>
      <c r="J1373" s="4">
        <f>VLOOKUP(I1373,metadata!A:X,24,FALSE)</f>
        <v>37000000</v>
      </c>
    </row>
    <row r="1374" spans="1:10" x14ac:dyDescent="0.25">
      <c r="A1374" t="s">
        <v>806</v>
      </c>
      <c r="B1374" t="s">
        <v>1394</v>
      </c>
      <c r="C1374" t="s">
        <v>14342</v>
      </c>
      <c r="D1374" t="s">
        <v>1062</v>
      </c>
      <c r="I1374" t="s">
        <v>20604</v>
      </c>
      <c r="J1374" s="4">
        <f>VLOOKUP(I1374,metadata!A:X,24,FALSE)</f>
        <v>37000000</v>
      </c>
    </row>
    <row r="1375" spans="1:10" x14ac:dyDescent="0.25">
      <c r="A1375" t="s">
        <v>1110</v>
      </c>
      <c r="B1375" t="s">
        <v>10594</v>
      </c>
      <c r="C1375" t="s">
        <v>2808</v>
      </c>
      <c r="D1375" t="s">
        <v>24165</v>
      </c>
      <c r="I1375" t="s">
        <v>20605</v>
      </c>
      <c r="J1375" s="4">
        <f>VLOOKUP(I1375,metadata!A:X,24,FALSE)</f>
        <v>38000000</v>
      </c>
    </row>
    <row r="1376" spans="1:10" x14ac:dyDescent="0.25">
      <c r="A1376" t="s">
        <v>2808</v>
      </c>
      <c r="I1376" t="s">
        <v>20606</v>
      </c>
      <c r="J1376" s="4">
        <f>VLOOKUP(I1376,metadata!A:X,24,FALSE)</f>
        <v>37000000</v>
      </c>
    </row>
    <row r="1377" spans="1:10" x14ac:dyDescent="0.25">
      <c r="A1377" t="s">
        <v>1110</v>
      </c>
      <c r="B1377" t="s">
        <v>1394</v>
      </c>
      <c r="C1377" t="s">
        <v>24166</v>
      </c>
      <c r="I1377" t="s">
        <v>20607</v>
      </c>
      <c r="J1377" s="4">
        <f>VLOOKUP(I1377,metadata!A:X,24,FALSE)</f>
        <v>37000000</v>
      </c>
    </row>
    <row r="1378" spans="1:10" x14ac:dyDescent="0.25">
      <c r="A1378" t="s">
        <v>1394</v>
      </c>
      <c r="B1378" t="s">
        <v>15632</v>
      </c>
      <c r="I1378" t="s">
        <v>20608</v>
      </c>
      <c r="J1378" s="4">
        <f>VLOOKUP(I1378,metadata!A:X,24,FALSE)</f>
        <v>38000000</v>
      </c>
    </row>
    <row r="1379" spans="1:10" x14ac:dyDescent="0.25">
      <c r="A1379" t="s">
        <v>2808</v>
      </c>
      <c r="B1379" t="s">
        <v>14342</v>
      </c>
      <c r="I1379" t="s">
        <v>20609</v>
      </c>
      <c r="J1379" s="4">
        <f>VLOOKUP(I1379,metadata!A:X,24,FALSE)</f>
        <v>37000000</v>
      </c>
    </row>
    <row r="1380" spans="1:10" x14ac:dyDescent="0.25">
      <c r="A1380" t="s">
        <v>2808</v>
      </c>
      <c r="B1380" t="s">
        <v>1062</v>
      </c>
      <c r="C1380" t="s">
        <v>15632</v>
      </c>
      <c r="I1380" t="s">
        <v>20610</v>
      </c>
      <c r="J1380" s="4">
        <f>VLOOKUP(I1380,metadata!A:X,24,FALSE)</f>
        <v>37000000</v>
      </c>
    </row>
    <row r="1381" spans="1:10" x14ac:dyDescent="0.25">
      <c r="A1381" t="s">
        <v>24166</v>
      </c>
      <c r="B1381" t="s">
        <v>2808</v>
      </c>
      <c r="C1381" t="s">
        <v>8335</v>
      </c>
      <c r="I1381" t="s">
        <v>20611</v>
      </c>
      <c r="J1381" s="4">
        <f>VLOOKUP(I1381,metadata!A:X,24,FALSE)</f>
        <v>36000000</v>
      </c>
    </row>
    <row r="1382" spans="1:10" x14ac:dyDescent="0.25">
      <c r="A1382" t="s">
        <v>1110</v>
      </c>
      <c r="B1382" t="s">
        <v>1394</v>
      </c>
      <c r="C1382" t="s">
        <v>24166</v>
      </c>
      <c r="D1382" t="s">
        <v>8335</v>
      </c>
      <c r="I1382" t="s">
        <v>20612</v>
      </c>
      <c r="J1382" s="4">
        <f>VLOOKUP(I1382,metadata!A:X,24,FALSE)</f>
        <v>65000000</v>
      </c>
    </row>
    <row r="1383" spans="1:10" x14ac:dyDescent="0.25">
      <c r="A1383" t="s">
        <v>1394</v>
      </c>
      <c r="B1383" t="s">
        <v>24166</v>
      </c>
      <c r="I1383" t="s">
        <v>20613</v>
      </c>
      <c r="J1383" s="4">
        <f>VLOOKUP(I1383,metadata!A:X,24,FALSE)</f>
        <v>37000000</v>
      </c>
    </row>
    <row r="1384" spans="1:10" x14ac:dyDescent="0.25">
      <c r="A1384" t="s">
        <v>1110</v>
      </c>
      <c r="B1384" t="s">
        <v>806</v>
      </c>
      <c r="C1384" t="s">
        <v>9835</v>
      </c>
      <c r="I1384" t="s">
        <v>20614</v>
      </c>
      <c r="J1384" s="4">
        <f>VLOOKUP(I1384,metadata!A:X,24,FALSE)</f>
        <v>29500000</v>
      </c>
    </row>
    <row r="1385" spans="1:10" x14ac:dyDescent="0.25">
      <c r="A1385" t="s">
        <v>1110</v>
      </c>
      <c r="B1385" t="s">
        <v>24166</v>
      </c>
      <c r="C1385" t="s">
        <v>2808</v>
      </c>
      <c r="D1385" t="s">
        <v>24164</v>
      </c>
      <c r="E1385" t="s">
        <v>8335</v>
      </c>
      <c r="I1385" t="s">
        <v>20615</v>
      </c>
      <c r="J1385" s="4">
        <f>VLOOKUP(I1385,metadata!A:X,24,FALSE)</f>
        <v>36000000</v>
      </c>
    </row>
    <row r="1386" spans="1:10" x14ac:dyDescent="0.25">
      <c r="A1386" t="s">
        <v>1110</v>
      </c>
      <c r="B1386" t="s">
        <v>806</v>
      </c>
      <c r="C1386" t="s">
        <v>8335</v>
      </c>
      <c r="I1386" t="s">
        <v>20616</v>
      </c>
      <c r="J1386" s="4">
        <f>VLOOKUP(I1386,metadata!A:X,24,FALSE)</f>
        <v>36000000</v>
      </c>
    </row>
    <row r="1387" spans="1:10" x14ac:dyDescent="0.25">
      <c r="A1387" t="s">
        <v>1394</v>
      </c>
      <c r="B1387" t="s">
        <v>9835</v>
      </c>
      <c r="I1387" t="s">
        <v>20617</v>
      </c>
      <c r="J1387" s="4">
        <f>VLOOKUP(I1387,metadata!A:X,24,FALSE)</f>
        <v>36000000</v>
      </c>
    </row>
    <row r="1388" spans="1:10" x14ac:dyDescent="0.25">
      <c r="A1388" t="s">
        <v>2808</v>
      </c>
      <c r="B1388" t="s">
        <v>14342</v>
      </c>
      <c r="I1388" t="s">
        <v>20618</v>
      </c>
      <c r="J1388" s="4">
        <f>VLOOKUP(I1388,metadata!A:X,24,FALSE)</f>
        <v>36000000</v>
      </c>
    </row>
    <row r="1389" spans="1:10" x14ac:dyDescent="0.25">
      <c r="A1389" t="s">
        <v>1110</v>
      </c>
      <c r="B1389" t="s">
        <v>806</v>
      </c>
      <c r="C1389" t="s">
        <v>24166</v>
      </c>
      <c r="D1389" t="s">
        <v>2808</v>
      </c>
      <c r="E1389" t="s">
        <v>14342</v>
      </c>
      <c r="F1389" t="s">
        <v>1062</v>
      </c>
      <c r="G1389" t="s">
        <v>15632</v>
      </c>
      <c r="H1389" t="s">
        <v>8335</v>
      </c>
      <c r="I1389" t="s">
        <v>20619</v>
      </c>
      <c r="J1389" s="4">
        <f>VLOOKUP(I1389,metadata!A:X,24,FALSE)</f>
        <v>34000000</v>
      </c>
    </row>
    <row r="1390" spans="1:10" x14ac:dyDescent="0.25">
      <c r="A1390" t="s">
        <v>1110</v>
      </c>
      <c r="B1390" t="s">
        <v>24166</v>
      </c>
      <c r="C1390" t="s">
        <v>2808</v>
      </c>
      <c r="D1390" t="s">
        <v>8335</v>
      </c>
      <c r="I1390" t="s">
        <v>20620</v>
      </c>
      <c r="J1390" s="4">
        <f>VLOOKUP(I1390,metadata!A:X,24,FALSE)</f>
        <v>36000000</v>
      </c>
    </row>
    <row r="1391" spans="1:10" x14ac:dyDescent="0.25">
      <c r="A1391" t="s">
        <v>1394</v>
      </c>
      <c r="B1391" t="s">
        <v>2808</v>
      </c>
      <c r="C1391" t="s">
        <v>15632</v>
      </c>
      <c r="I1391" t="s">
        <v>20621</v>
      </c>
      <c r="J1391" s="4">
        <f>VLOOKUP(I1391,metadata!A:X,24,FALSE)</f>
        <v>37000000</v>
      </c>
    </row>
    <row r="1392" spans="1:10" x14ac:dyDescent="0.25">
      <c r="A1392" t="s">
        <v>2808</v>
      </c>
      <c r="B1392" t="s">
        <v>18048</v>
      </c>
      <c r="I1392" t="s">
        <v>20622</v>
      </c>
      <c r="J1392" s="4">
        <f>VLOOKUP(I1392,metadata!A:X,24,FALSE)</f>
        <v>36000000</v>
      </c>
    </row>
    <row r="1393" spans="1:10" x14ac:dyDescent="0.25">
      <c r="A1393" t="s">
        <v>2808</v>
      </c>
      <c r="B1393" t="s">
        <v>24164</v>
      </c>
      <c r="C1393" t="s">
        <v>15632</v>
      </c>
      <c r="D1393" t="s">
        <v>8335</v>
      </c>
      <c r="I1393" t="s">
        <v>20623</v>
      </c>
      <c r="J1393" s="4">
        <f>VLOOKUP(I1393,metadata!A:X,24,FALSE)</f>
        <v>36000000</v>
      </c>
    </row>
    <row r="1394" spans="1:10" x14ac:dyDescent="0.25">
      <c r="A1394" t="s">
        <v>2808</v>
      </c>
      <c r="B1394" t="s">
        <v>5190</v>
      </c>
      <c r="C1394" t="s">
        <v>24164</v>
      </c>
      <c r="D1394" t="s">
        <v>8335</v>
      </c>
      <c r="I1394" t="s">
        <v>20624</v>
      </c>
      <c r="J1394" s="4">
        <f>VLOOKUP(I1394,metadata!A:X,24,FALSE)</f>
        <v>37000000</v>
      </c>
    </row>
    <row r="1395" spans="1:10" x14ac:dyDescent="0.25">
      <c r="A1395" t="s">
        <v>2808</v>
      </c>
      <c r="B1395" t="s">
        <v>9835</v>
      </c>
      <c r="C1395" t="s">
        <v>8335</v>
      </c>
      <c r="I1395" t="s">
        <v>20625</v>
      </c>
      <c r="J1395" s="4">
        <f>VLOOKUP(I1395,metadata!A:X,24,FALSE)</f>
        <v>36000000</v>
      </c>
    </row>
    <row r="1396" spans="1:10" x14ac:dyDescent="0.25">
      <c r="A1396" t="s">
        <v>10594</v>
      </c>
      <c r="B1396" t="s">
        <v>1394</v>
      </c>
      <c r="C1396" t="s">
        <v>15632</v>
      </c>
      <c r="I1396" t="s">
        <v>20626</v>
      </c>
      <c r="J1396" s="4">
        <f>VLOOKUP(I1396,metadata!A:X,24,FALSE)</f>
        <v>36000000</v>
      </c>
    </row>
    <row r="1397" spans="1:10" x14ac:dyDescent="0.25">
      <c r="A1397" t="s">
        <v>806</v>
      </c>
      <c r="B1397" t="s">
        <v>9204</v>
      </c>
      <c r="C1397" t="s">
        <v>1394</v>
      </c>
      <c r="D1397" t="s">
        <v>14342</v>
      </c>
      <c r="E1397" t="s">
        <v>9835</v>
      </c>
      <c r="I1397" t="s">
        <v>20627</v>
      </c>
      <c r="J1397" s="4">
        <f>VLOOKUP(I1397,metadata!A:X,24,FALSE)</f>
        <v>37000000</v>
      </c>
    </row>
    <row r="1398" spans="1:10" x14ac:dyDescent="0.25">
      <c r="A1398" t="s">
        <v>1394</v>
      </c>
      <c r="I1398" t="s">
        <v>20628</v>
      </c>
      <c r="J1398" s="4">
        <f>VLOOKUP(I1398,metadata!A:X,24,FALSE)</f>
        <v>35200000</v>
      </c>
    </row>
    <row r="1399" spans="1:10" x14ac:dyDescent="0.25">
      <c r="A1399" t="s">
        <v>1394</v>
      </c>
      <c r="I1399" t="s">
        <v>20629</v>
      </c>
      <c r="J1399" s="4">
        <f>VLOOKUP(I1399,metadata!A:X,24,FALSE)</f>
        <v>35000000</v>
      </c>
    </row>
    <row r="1400" spans="1:10" x14ac:dyDescent="0.25">
      <c r="A1400" t="s">
        <v>1110</v>
      </c>
      <c r="B1400" t="s">
        <v>10594</v>
      </c>
      <c r="C1400" t="s">
        <v>2808</v>
      </c>
      <c r="D1400" t="s">
        <v>18048</v>
      </c>
      <c r="I1400" t="s">
        <v>20630</v>
      </c>
      <c r="J1400" s="4">
        <f>VLOOKUP(I1400,metadata!A:X,24,FALSE)</f>
        <v>36000000</v>
      </c>
    </row>
    <row r="1401" spans="1:10" x14ac:dyDescent="0.25">
      <c r="A1401" t="s">
        <v>1110</v>
      </c>
      <c r="B1401" t="s">
        <v>806</v>
      </c>
      <c r="C1401" t="s">
        <v>1394</v>
      </c>
      <c r="D1401" t="s">
        <v>24166</v>
      </c>
      <c r="I1401" t="s">
        <v>20631</v>
      </c>
      <c r="J1401" s="4">
        <f>VLOOKUP(I1401,metadata!A:X,24,FALSE)</f>
        <v>33000000</v>
      </c>
    </row>
    <row r="1402" spans="1:10" x14ac:dyDescent="0.25">
      <c r="A1402" t="s">
        <v>1110</v>
      </c>
      <c r="B1402" t="s">
        <v>806</v>
      </c>
      <c r="I1402" t="s">
        <v>20632</v>
      </c>
      <c r="J1402" s="4">
        <f>VLOOKUP(I1402,metadata!A:X,24,FALSE)</f>
        <v>35000000</v>
      </c>
    </row>
    <row r="1403" spans="1:10" x14ac:dyDescent="0.25">
      <c r="A1403" t="s">
        <v>10594</v>
      </c>
      <c r="B1403" t="s">
        <v>2808</v>
      </c>
      <c r="C1403" t="s">
        <v>24167</v>
      </c>
      <c r="I1403" t="s">
        <v>20633</v>
      </c>
      <c r="J1403" s="4">
        <f>VLOOKUP(I1403,metadata!A:X,24,FALSE)</f>
        <v>36000000</v>
      </c>
    </row>
    <row r="1404" spans="1:10" x14ac:dyDescent="0.25">
      <c r="A1404" t="s">
        <v>1110</v>
      </c>
      <c r="B1404" t="s">
        <v>24166</v>
      </c>
      <c r="C1404" t="s">
        <v>8335</v>
      </c>
      <c r="I1404" t="s">
        <v>20634</v>
      </c>
      <c r="J1404" s="4">
        <f>VLOOKUP(I1404,metadata!A:X,24,FALSE)</f>
        <v>35000000</v>
      </c>
    </row>
    <row r="1405" spans="1:10" x14ac:dyDescent="0.25">
      <c r="A1405" t="s">
        <v>10594</v>
      </c>
      <c r="B1405" t="s">
        <v>2808</v>
      </c>
      <c r="C1405" t="s">
        <v>24165</v>
      </c>
      <c r="I1405" t="s">
        <v>20635</v>
      </c>
      <c r="J1405" s="4">
        <f>VLOOKUP(I1405,metadata!A:X,24,FALSE)</f>
        <v>29000000</v>
      </c>
    </row>
    <row r="1406" spans="1:10" x14ac:dyDescent="0.25">
      <c r="A1406" t="s">
        <v>1110</v>
      </c>
      <c r="B1406" t="s">
        <v>1394</v>
      </c>
      <c r="C1406" t="s">
        <v>24166</v>
      </c>
      <c r="I1406" t="s">
        <v>20636</v>
      </c>
      <c r="J1406" s="4">
        <f>VLOOKUP(I1406,metadata!A:X,24,FALSE)</f>
        <v>0</v>
      </c>
    </row>
    <row r="1407" spans="1:10" x14ac:dyDescent="0.25">
      <c r="A1407" t="s">
        <v>1110</v>
      </c>
      <c r="B1407" t="s">
        <v>806</v>
      </c>
      <c r="C1407" t="s">
        <v>1394</v>
      </c>
      <c r="D1407" t="s">
        <v>14342</v>
      </c>
      <c r="E1407" t="s">
        <v>9835</v>
      </c>
      <c r="I1407" t="s">
        <v>20637</v>
      </c>
      <c r="J1407" s="4">
        <f>VLOOKUP(I1407,metadata!A:X,24,FALSE)</f>
        <v>35000000</v>
      </c>
    </row>
    <row r="1408" spans="1:10" x14ac:dyDescent="0.25">
      <c r="A1408" t="s">
        <v>1394</v>
      </c>
      <c r="B1408" t="s">
        <v>24166</v>
      </c>
      <c r="I1408" t="s">
        <v>20638</v>
      </c>
      <c r="J1408" s="4">
        <f>VLOOKUP(I1408,metadata!A:X,24,FALSE)</f>
        <v>35000000</v>
      </c>
    </row>
    <row r="1409" spans="1:10" x14ac:dyDescent="0.25">
      <c r="A1409" t="s">
        <v>806</v>
      </c>
      <c r="B1409" t="s">
        <v>2808</v>
      </c>
      <c r="C1409" t="s">
        <v>11916</v>
      </c>
      <c r="I1409" t="s">
        <v>20639</v>
      </c>
      <c r="J1409" s="4">
        <f>VLOOKUP(I1409,metadata!A:X,24,FALSE)</f>
        <v>38000000</v>
      </c>
    </row>
    <row r="1410" spans="1:10" x14ac:dyDescent="0.25">
      <c r="A1410" t="s">
        <v>1394</v>
      </c>
      <c r="B1410" t="s">
        <v>2808</v>
      </c>
      <c r="C1410" t="s">
        <v>15632</v>
      </c>
      <c r="I1410" t="s">
        <v>20640</v>
      </c>
      <c r="J1410" s="4">
        <f>VLOOKUP(I1410,metadata!A:X,24,FALSE)</f>
        <v>35000000</v>
      </c>
    </row>
    <row r="1411" spans="1:10" x14ac:dyDescent="0.25">
      <c r="A1411" t="s">
        <v>806</v>
      </c>
      <c r="B1411" t="s">
        <v>24164</v>
      </c>
      <c r="C1411" t="s">
        <v>9835</v>
      </c>
      <c r="I1411" t="s">
        <v>20641</v>
      </c>
      <c r="J1411" s="4">
        <f>VLOOKUP(I1411,metadata!A:X,24,FALSE)</f>
        <v>35000000</v>
      </c>
    </row>
    <row r="1412" spans="1:10" x14ac:dyDescent="0.25">
      <c r="A1412" t="s">
        <v>1394</v>
      </c>
      <c r="B1412" t="s">
        <v>24166</v>
      </c>
      <c r="I1412" t="s">
        <v>20642</v>
      </c>
      <c r="J1412" s="4">
        <f>VLOOKUP(I1412,metadata!A:X,24,FALSE)</f>
        <v>35000000</v>
      </c>
    </row>
    <row r="1413" spans="1:10" x14ac:dyDescent="0.25">
      <c r="A1413" t="s">
        <v>24166</v>
      </c>
      <c r="B1413" t="s">
        <v>8335</v>
      </c>
      <c r="I1413" t="s">
        <v>20643</v>
      </c>
      <c r="J1413" s="4">
        <f>VLOOKUP(I1413,metadata!A:X,24,FALSE)</f>
        <v>35000000</v>
      </c>
    </row>
    <row r="1414" spans="1:10" x14ac:dyDescent="0.25">
      <c r="A1414" t="s">
        <v>24166</v>
      </c>
      <c r="B1414" t="s">
        <v>2808</v>
      </c>
      <c r="C1414" t="s">
        <v>8335</v>
      </c>
      <c r="I1414" t="s">
        <v>20644</v>
      </c>
      <c r="J1414" s="4">
        <f>VLOOKUP(I1414,metadata!A:X,24,FALSE)</f>
        <v>35000000</v>
      </c>
    </row>
    <row r="1415" spans="1:10" x14ac:dyDescent="0.25">
      <c r="A1415" t="s">
        <v>1394</v>
      </c>
      <c r="B1415" t="s">
        <v>15632</v>
      </c>
      <c r="I1415" t="s">
        <v>20645</v>
      </c>
      <c r="J1415" s="4">
        <f>VLOOKUP(I1415,metadata!A:X,24,FALSE)</f>
        <v>35000000</v>
      </c>
    </row>
    <row r="1416" spans="1:10" x14ac:dyDescent="0.25">
      <c r="A1416" t="s">
        <v>1394</v>
      </c>
      <c r="B1416" t="s">
        <v>15632</v>
      </c>
      <c r="I1416" t="s">
        <v>20646</v>
      </c>
      <c r="J1416" s="4">
        <f>VLOOKUP(I1416,metadata!A:X,24,FALSE)</f>
        <v>35000000</v>
      </c>
    </row>
    <row r="1417" spans="1:10" x14ac:dyDescent="0.25">
      <c r="A1417" t="s">
        <v>2808</v>
      </c>
      <c r="B1417" t="s">
        <v>15632</v>
      </c>
      <c r="C1417" t="s">
        <v>24167</v>
      </c>
      <c r="I1417" t="s">
        <v>20647</v>
      </c>
      <c r="J1417" s="4">
        <f>VLOOKUP(I1417,metadata!A:X,24,FALSE)</f>
        <v>27000000</v>
      </c>
    </row>
    <row r="1418" spans="1:10" x14ac:dyDescent="0.25">
      <c r="A1418" t="s">
        <v>24166</v>
      </c>
      <c r="B1418" t="s">
        <v>2808</v>
      </c>
      <c r="C1418" t="s">
        <v>24164</v>
      </c>
      <c r="D1418" t="s">
        <v>8335</v>
      </c>
      <c r="I1418" t="s">
        <v>20648</v>
      </c>
      <c r="J1418" s="4">
        <f>VLOOKUP(I1418,metadata!A:X,24,FALSE)</f>
        <v>35000000</v>
      </c>
    </row>
    <row r="1419" spans="1:10" x14ac:dyDescent="0.25">
      <c r="A1419" t="s">
        <v>806</v>
      </c>
      <c r="B1419" t="s">
        <v>1394</v>
      </c>
      <c r="C1419" t="s">
        <v>14342</v>
      </c>
      <c r="D1419" t="s">
        <v>9835</v>
      </c>
      <c r="I1419" t="s">
        <v>20649</v>
      </c>
      <c r="J1419" s="4">
        <f>VLOOKUP(I1419,metadata!A:X,24,FALSE)</f>
        <v>35000000</v>
      </c>
    </row>
    <row r="1420" spans="1:10" x14ac:dyDescent="0.25">
      <c r="A1420" t="s">
        <v>1394</v>
      </c>
      <c r="I1420" t="s">
        <v>20650</v>
      </c>
      <c r="J1420" s="4">
        <f>VLOOKUP(I1420,metadata!A:X,24,FALSE)</f>
        <v>35000000</v>
      </c>
    </row>
    <row r="1421" spans="1:10" x14ac:dyDescent="0.25">
      <c r="A1421" t="s">
        <v>1110</v>
      </c>
      <c r="B1421" t="s">
        <v>5190</v>
      </c>
      <c r="C1421" t="s">
        <v>9835</v>
      </c>
      <c r="D1421" t="s">
        <v>8335</v>
      </c>
      <c r="I1421" t="s">
        <v>20651</v>
      </c>
      <c r="J1421" s="4">
        <f>VLOOKUP(I1421,metadata!A:X,24,FALSE)</f>
        <v>35000000</v>
      </c>
    </row>
    <row r="1422" spans="1:10" x14ac:dyDescent="0.25">
      <c r="A1422" t="s">
        <v>5190</v>
      </c>
      <c r="I1422" t="s">
        <v>20652</v>
      </c>
      <c r="J1422" s="4">
        <f>VLOOKUP(I1422,metadata!A:X,24,FALSE)</f>
        <v>1800000</v>
      </c>
    </row>
    <row r="1423" spans="1:10" x14ac:dyDescent="0.25">
      <c r="A1423" t="s">
        <v>5190</v>
      </c>
      <c r="B1423" t="s">
        <v>9835</v>
      </c>
      <c r="C1423" t="s">
        <v>8335</v>
      </c>
      <c r="I1423" t="s">
        <v>20653</v>
      </c>
      <c r="J1423" s="4">
        <f>VLOOKUP(I1423,metadata!A:X,24,FALSE)</f>
        <v>33000000</v>
      </c>
    </row>
    <row r="1424" spans="1:10" x14ac:dyDescent="0.25">
      <c r="A1424" t="s">
        <v>1110</v>
      </c>
      <c r="B1424" t="s">
        <v>806</v>
      </c>
      <c r="I1424" t="s">
        <v>20654</v>
      </c>
      <c r="J1424" s="4">
        <f>VLOOKUP(I1424,metadata!A:X,24,FALSE)</f>
        <v>35000000</v>
      </c>
    </row>
    <row r="1425" spans="1:10" x14ac:dyDescent="0.25">
      <c r="A1425" t="s">
        <v>10594</v>
      </c>
      <c r="B1425" t="s">
        <v>2808</v>
      </c>
      <c r="C1425" t="s">
        <v>14342</v>
      </c>
      <c r="D1425" t="s">
        <v>18048</v>
      </c>
      <c r="E1425" t="s">
        <v>24165</v>
      </c>
      <c r="I1425" t="s">
        <v>20655</v>
      </c>
      <c r="J1425" s="4">
        <f>VLOOKUP(I1425,metadata!A:X,24,FALSE)</f>
        <v>35000000</v>
      </c>
    </row>
    <row r="1426" spans="1:10" x14ac:dyDescent="0.25">
      <c r="A1426" t="s">
        <v>1110</v>
      </c>
      <c r="B1426" t="s">
        <v>806</v>
      </c>
      <c r="C1426" t="s">
        <v>9204</v>
      </c>
      <c r="D1426" t="s">
        <v>1394</v>
      </c>
      <c r="E1426" t="s">
        <v>14342</v>
      </c>
      <c r="F1426" t="s">
        <v>1062</v>
      </c>
      <c r="G1426" t="s">
        <v>9835</v>
      </c>
      <c r="I1426" t="s">
        <v>20656</v>
      </c>
      <c r="J1426" s="4">
        <f>VLOOKUP(I1426,metadata!A:X,24,FALSE)</f>
        <v>34000000</v>
      </c>
    </row>
    <row r="1427" spans="1:10" x14ac:dyDescent="0.25">
      <c r="A1427" t="s">
        <v>10594</v>
      </c>
      <c r="B1427" t="s">
        <v>2808</v>
      </c>
      <c r="C1427" t="s">
        <v>24165</v>
      </c>
      <c r="I1427" t="s">
        <v>20657</v>
      </c>
      <c r="J1427" s="4">
        <f>VLOOKUP(I1427,metadata!A:X,24,FALSE)</f>
        <v>35000000</v>
      </c>
    </row>
    <row r="1428" spans="1:10" x14ac:dyDescent="0.25">
      <c r="A1428" t="s">
        <v>1394</v>
      </c>
      <c r="B1428" t="s">
        <v>15632</v>
      </c>
      <c r="I1428" t="s">
        <v>20658</v>
      </c>
      <c r="J1428" s="4">
        <f>VLOOKUP(I1428,metadata!A:X,24,FALSE)</f>
        <v>35000000</v>
      </c>
    </row>
    <row r="1429" spans="1:10" x14ac:dyDescent="0.25">
      <c r="A1429" t="s">
        <v>1394</v>
      </c>
      <c r="I1429" t="s">
        <v>20659</v>
      </c>
      <c r="J1429" s="4">
        <f>VLOOKUP(I1429,metadata!A:X,24,FALSE)</f>
        <v>35000000</v>
      </c>
    </row>
    <row r="1430" spans="1:10" x14ac:dyDescent="0.25">
      <c r="A1430" t="s">
        <v>10594</v>
      </c>
      <c r="B1430" t="s">
        <v>1394</v>
      </c>
      <c r="C1430" t="s">
        <v>2808</v>
      </c>
      <c r="D1430" t="s">
        <v>18048</v>
      </c>
      <c r="E1430" t="s">
        <v>9603</v>
      </c>
      <c r="I1430" t="s">
        <v>20660</v>
      </c>
      <c r="J1430" s="4">
        <f>VLOOKUP(I1430,metadata!A:X,24,FALSE)</f>
        <v>35000000</v>
      </c>
    </row>
    <row r="1431" spans="1:10" x14ac:dyDescent="0.25">
      <c r="A1431" t="s">
        <v>10594</v>
      </c>
      <c r="B1431" t="s">
        <v>2808</v>
      </c>
      <c r="C1431" t="s">
        <v>18048</v>
      </c>
      <c r="D1431" t="s">
        <v>15632</v>
      </c>
      <c r="I1431" t="s">
        <v>20661</v>
      </c>
      <c r="J1431" s="4">
        <f>VLOOKUP(I1431,metadata!A:X,24,FALSE)</f>
        <v>33000000</v>
      </c>
    </row>
    <row r="1432" spans="1:10" x14ac:dyDescent="0.25">
      <c r="A1432" t="s">
        <v>1394</v>
      </c>
      <c r="I1432" t="s">
        <v>20662</v>
      </c>
      <c r="J1432" s="4">
        <f>VLOOKUP(I1432,metadata!A:X,24,FALSE)</f>
        <v>35000000</v>
      </c>
    </row>
    <row r="1433" spans="1:10" x14ac:dyDescent="0.25">
      <c r="A1433" t="s">
        <v>1394</v>
      </c>
      <c r="B1433" t="s">
        <v>14342</v>
      </c>
      <c r="I1433" t="s">
        <v>20663</v>
      </c>
      <c r="J1433" s="4">
        <f>VLOOKUP(I1433,metadata!A:X,24,FALSE)</f>
        <v>35000000</v>
      </c>
    </row>
    <row r="1434" spans="1:10" x14ac:dyDescent="0.25">
      <c r="A1434" t="s">
        <v>1110</v>
      </c>
      <c r="B1434" t="s">
        <v>806</v>
      </c>
      <c r="C1434" t="s">
        <v>1062</v>
      </c>
      <c r="D1434" t="s">
        <v>9835</v>
      </c>
      <c r="E1434" t="s">
        <v>8335</v>
      </c>
      <c r="I1434" t="s">
        <v>20664</v>
      </c>
      <c r="J1434" s="4">
        <f>VLOOKUP(I1434,metadata!A:X,24,FALSE)</f>
        <v>35000000</v>
      </c>
    </row>
    <row r="1435" spans="1:10" x14ac:dyDescent="0.25">
      <c r="A1435" t="s">
        <v>1394</v>
      </c>
      <c r="B1435" t="s">
        <v>15632</v>
      </c>
      <c r="I1435" t="s">
        <v>20665</v>
      </c>
      <c r="J1435" s="4">
        <f>VLOOKUP(I1435,metadata!A:X,24,FALSE)</f>
        <v>35000000</v>
      </c>
    </row>
    <row r="1436" spans="1:10" x14ac:dyDescent="0.25">
      <c r="A1436" t="s">
        <v>1394</v>
      </c>
      <c r="B1436" t="s">
        <v>15632</v>
      </c>
      <c r="C1436" t="s">
        <v>24165</v>
      </c>
      <c r="I1436" t="s">
        <v>20666</v>
      </c>
      <c r="J1436" s="4">
        <f>VLOOKUP(I1436,metadata!A:X,24,FALSE)</f>
        <v>33000000</v>
      </c>
    </row>
    <row r="1437" spans="1:10" x14ac:dyDescent="0.25">
      <c r="A1437" t="s">
        <v>1394</v>
      </c>
      <c r="B1437" t="s">
        <v>15632</v>
      </c>
      <c r="I1437" t="s">
        <v>20667</v>
      </c>
      <c r="J1437" s="4">
        <f>VLOOKUP(I1437,metadata!A:X,24,FALSE)</f>
        <v>30000000</v>
      </c>
    </row>
    <row r="1438" spans="1:10" x14ac:dyDescent="0.25">
      <c r="A1438" t="s">
        <v>10594</v>
      </c>
      <c r="B1438" t="s">
        <v>24166</v>
      </c>
      <c r="C1438" t="s">
        <v>2808</v>
      </c>
      <c r="I1438" t="s">
        <v>20668</v>
      </c>
      <c r="J1438" s="4">
        <f>VLOOKUP(I1438,metadata!A:X,24,FALSE)</f>
        <v>35000000</v>
      </c>
    </row>
    <row r="1439" spans="1:10" x14ac:dyDescent="0.25">
      <c r="A1439" t="s">
        <v>1110</v>
      </c>
      <c r="B1439" t="s">
        <v>5190</v>
      </c>
      <c r="C1439" t="s">
        <v>9835</v>
      </c>
      <c r="I1439" t="s">
        <v>20669</v>
      </c>
      <c r="J1439" s="4">
        <f>VLOOKUP(I1439,metadata!A:X,24,FALSE)</f>
        <v>33000000</v>
      </c>
    </row>
    <row r="1440" spans="1:10" x14ac:dyDescent="0.25">
      <c r="A1440" t="s">
        <v>1062</v>
      </c>
      <c r="B1440" t="s">
        <v>5190</v>
      </c>
      <c r="I1440" t="s">
        <v>20670</v>
      </c>
      <c r="J1440" s="4">
        <f>VLOOKUP(I1440,metadata!A:X,24,FALSE)</f>
        <v>10700000</v>
      </c>
    </row>
    <row r="1441" spans="1:10" x14ac:dyDescent="0.25">
      <c r="A1441" t="s">
        <v>1394</v>
      </c>
      <c r="B1441" t="s">
        <v>24166</v>
      </c>
      <c r="C1441" t="s">
        <v>8335</v>
      </c>
      <c r="I1441" t="s">
        <v>20671</v>
      </c>
      <c r="J1441" s="4">
        <f>VLOOKUP(I1441,metadata!A:X,24,FALSE)</f>
        <v>35000000</v>
      </c>
    </row>
    <row r="1442" spans="1:10" x14ac:dyDescent="0.25">
      <c r="A1442" t="s">
        <v>1110</v>
      </c>
      <c r="B1442" t="s">
        <v>24166</v>
      </c>
      <c r="C1442" t="s">
        <v>2808</v>
      </c>
      <c r="D1442" t="s">
        <v>24164</v>
      </c>
      <c r="E1442" t="s">
        <v>8335</v>
      </c>
      <c r="I1442" t="s">
        <v>20672</v>
      </c>
      <c r="J1442" s="4">
        <f>VLOOKUP(I1442,metadata!A:X,24,FALSE)</f>
        <v>35000000</v>
      </c>
    </row>
    <row r="1443" spans="1:10" x14ac:dyDescent="0.25">
      <c r="A1443" t="s">
        <v>1110</v>
      </c>
      <c r="B1443" t="s">
        <v>9835</v>
      </c>
      <c r="C1443" t="s">
        <v>8335</v>
      </c>
      <c r="I1443" t="s">
        <v>20673</v>
      </c>
      <c r="J1443" s="4">
        <f>VLOOKUP(I1443,metadata!A:X,24,FALSE)</f>
        <v>40000000</v>
      </c>
    </row>
    <row r="1444" spans="1:10" x14ac:dyDescent="0.25">
      <c r="A1444" t="s">
        <v>1394</v>
      </c>
      <c r="B1444" t="s">
        <v>15632</v>
      </c>
      <c r="I1444" t="s">
        <v>20674</v>
      </c>
      <c r="J1444" s="4">
        <f>VLOOKUP(I1444,metadata!A:X,24,FALSE)</f>
        <v>35000000</v>
      </c>
    </row>
    <row r="1445" spans="1:10" x14ac:dyDescent="0.25">
      <c r="A1445" t="s">
        <v>1394</v>
      </c>
      <c r="B1445" t="s">
        <v>2808</v>
      </c>
      <c r="C1445" t="s">
        <v>15632</v>
      </c>
      <c r="I1445" t="s">
        <v>20675</v>
      </c>
      <c r="J1445" s="4">
        <f>VLOOKUP(I1445,metadata!A:X,24,FALSE)</f>
        <v>35000000</v>
      </c>
    </row>
    <row r="1446" spans="1:10" x14ac:dyDescent="0.25">
      <c r="A1446" t="s">
        <v>2808</v>
      </c>
      <c r="B1446" t="s">
        <v>15632</v>
      </c>
      <c r="I1446" t="s">
        <v>20676</v>
      </c>
      <c r="J1446" s="4">
        <f>VLOOKUP(I1446,metadata!A:X,24,FALSE)</f>
        <v>0</v>
      </c>
    </row>
    <row r="1447" spans="1:10" x14ac:dyDescent="0.25">
      <c r="A1447" t="s">
        <v>806</v>
      </c>
      <c r="B1447" t="s">
        <v>1394</v>
      </c>
      <c r="C1447" t="s">
        <v>1062</v>
      </c>
      <c r="I1447" t="s">
        <v>20677</v>
      </c>
      <c r="J1447" s="4">
        <f>VLOOKUP(I1447,metadata!A:X,24,FALSE)</f>
        <v>50000000</v>
      </c>
    </row>
    <row r="1448" spans="1:10" x14ac:dyDescent="0.25">
      <c r="A1448" t="s">
        <v>1394</v>
      </c>
      <c r="B1448" t="s">
        <v>2808</v>
      </c>
      <c r="C1448" t="s">
        <v>14342</v>
      </c>
      <c r="D1448" t="s">
        <v>24165</v>
      </c>
      <c r="I1448" t="s">
        <v>20678</v>
      </c>
      <c r="J1448" s="4">
        <f>VLOOKUP(I1448,metadata!A:X,24,FALSE)</f>
        <v>0</v>
      </c>
    </row>
    <row r="1449" spans="1:10" x14ac:dyDescent="0.25">
      <c r="A1449" t="s">
        <v>1110</v>
      </c>
      <c r="B1449" t="s">
        <v>806</v>
      </c>
      <c r="C1449" t="s">
        <v>1394</v>
      </c>
      <c r="D1449" t="s">
        <v>8335</v>
      </c>
      <c r="I1449" t="s">
        <v>20679</v>
      </c>
      <c r="J1449" s="4">
        <f>VLOOKUP(I1449,metadata!A:X,24,FALSE)</f>
        <v>35000000</v>
      </c>
    </row>
    <row r="1450" spans="1:10" x14ac:dyDescent="0.25">
      <c r="A1450" t="s">
        <v>10594</v>
      </c>
      <c r="B1450" t="s">
        <v>2808</v>
      </c>
      <c r="C1450" t="s">
        <v>24167</v>
      </c>
      <c r="I1450" t="s">
        <v>20680</v>
      </c>
      <c r="J1450" s="4">
        <f>VLOOKUP(I1450,metadata!A:X,24,FALSE)</f>
        <v>35000000</v>
      </c>
    </row>
    <row r="1451" spans="1:10" x14ac:dyDescent="0.25">
      <c r="A1451" t="s">
        <v>5190</v>
      </c>
      <c r="B1451" t="s">
        <v>24164</v>
      </c>
      <c r="C1451" t="s">
        <v>8335</v>
      </c>
      <c r="I1451" t="s">
        <v>20332</v>
      </c>
      <c r="J1451" s="4">
        <f>VLOOKUP(I1451,metadata!A:X,24,FALSE)</f>
        <v>35000000</v>
      </c>
    </row>
    <row r="1452" spans="1:10" x14ac:dyDescent="0.25">
      <c r="A1452" t="s">
        <v>2808</v>
      </c>
      <c r="B1452" t="s">
        <v>14342</v>
      </c>
      <c r="C1452" t="s">
        <v>1062</v>
      </c>
      <c r="I1452" t="s">
        <v>20681</v>
      </c>
      <c r="J1452" s="4">
        <f>VLOOKUP(I1452,metadata!A:X,24,FALSE)</f>
        <v>30000000</v>
      </c>
    </row>
    <row r="1453" spans="1:10" x14ac:dyDescent="0.25">
      <c r="A1453" t="s">
        <v>5190</v>
      </c>
      <c r="I1453" t="s">
        <v>20682</v>
      </c>
      <c r="J1453" s="4">
        <f>VLOOKUP(I1453,metadata!A:X,24,FALSE)</f>
        <v>30000000</v>
      </c>
    </row>
    <row r="1454" spans="1:10" x14ac:dyDescent="0.25">
      <c r="A1454" t="s">
        <v>2808</v>
      </c>
      <c r="B1454" t="s">
        <v>15632</v>
      </c>
      <c r="I1454" t="s">
        <v>20683</v>
      </c>
      <c r="J1454" s="4">
        <f>VLOOKUP(I1454,metadata!A:X,24,FALSE)</f>
        <v>27000000</v>
      </c>
    </row>
    <row r="1455" spans="1:10" x14ac:dyDescent="0.25">
      <c r="A1455" t="s">
        <v>10594</v>
      </c>
      <c r="B1455" t="s">
        <v>24166</v>
      </c>
      <c r="C1455" t="s">
        <v>2808</v>
      </c>
      <c r="I1455" t="s">
        <v>20684</v>
      </c>
      <c r="J1455" s="4">
        <f>VLOOKUP(I1455,metadata!A:X,24,FALSE)</f>
        <v>35000000</v>
      </c>
    </row>
    <row r="1456" spans="1:10" x14ac:dyDescent="0.25">
      <c r="A1456" t="s">
        <v>5190</v>
      </c>
      <c r="B1456" t="s">
        <v>24164</v>
      </c>
      <c r="I1456" t="s">
        <v>20685</v>
      </c>
      <c r="J1456" s="4">
        <f>VLOOKUP(I1456,metadata!A:X,24,FALSE)</f>
        <v>35000000</v>
      </c>
    </row>
    <row r="1457" spans="1:10" x14ac:dyDescent="0.25">
      <c r="A1457" t="s">
        <v>2808</v>
      </c>
      <c r="B1457" t="s">
        <v>1062</v>
      </c>
      <c r="C1457" t="s">
        <v>5190</v>
      </c>
      <c r="I1457" t="s">
        <v>20686</v>
      </c>
      <c r="J1457" s="4">
        <f>VLOOKUP(I1457,metadata!A:X,24,FALSE)</f>
        <v>35000000</v>
      </c>
    </row>
    <row r="1458" spans="1:10" x14ac:dyDescent="0.25">
      <c r="A1458" t="s">
        <v>1110</v>
      </c>
      <c r="B1458" t="s">
        <v>5190</v>
      </c>
      <c r="C1458" t="s">
        <v>9835</v>
      </c>
      <c r="I1458" t="s">
        <v>20687</v>
      </c>
      <c r="J1458" s="4">
        <f>VLOOKUP(I1458,metadata!A:X,24,FALSE)</f>
        <v>35000000</v>
      </c>
    </row>
    <row r="1459" spans="1:10" x14ac:dyDescent="0.25">
      <c r="A1459" t="s">
        <v>24166</v>
      </c>
      <c r="B1459" t="s">
        <v>2808</v>
      </c>
      <c r="C1459" t="s">
        <v>8335</v>
      </c>
      <c r="I1459" t="s">
        <v>20688</v>
      </c>
      <c r="J1459" s="4">
        <f>VLOOKUP(I1459,metadata!A:X,24,FALSE)</f>
        <v>35000000</v>
      </c>
    </row>
    <row r="1460" spans="1:10" x14ac:dyDescent="0.25">
      <c r="A1460" t="s">
        <v>1394</v>
      </c>
      <c r="B1460" t="s">
        <v>2808</v>
      </c>
      <c r="C1460" t="s">
        <v>15632</v>
      </c>
      <c r="D1460" t="s">
        <v>9835</v>
      </c>
      <c r="I1460" t="s">
        <v>20689</v>
      </c>
      <c r="J1460" s="4">
        <f>VLOOKUP(I1460,metadata!A:X,24,FALSE)</f>
        <v>35000000</v>
      </c>
    </row>
    <row r="1461" spans="1:10" x14ac:dyDescent="0.25">
      <c r="A1461" t="s">
        <v>1110</v>
      </c>
      <c r="B1461" t="s">
        <v>806</v>
      </c>
      <c r="C1461" t="s">
        <v>9835</v>
      </c>
      <c r="I1461" t="s">
        <v>20690</v>
      </c>
      <c r="J1461" s="4">
        <f>VLOOKUP(I1461,metadata!A:X,24,FALSE)</f>
        <v>20000000</v>
      </c>
    </row>
    <row r="1462" spans="1:10" x14ac:dyDescent="0.25">
      <c r="A1462" t="s">
        <v>1394</v>
      </c>
      <c r="B1462" t="s">
        <v>2808</v>
      </c>
      <c r="C1462" t="s">
        <v>15632</v>
      </c>
      <c r="I1462" t="s">
        <v>20691</v>
      </c>
      <c r="J1462" s="4">
        <f>VLOOKUP(I1462,metadata!A:X,24,FALSE)</f>
        <v>35000000</v>
      </c>
    </row>
    <row r="1463" spans="1:10" x14ac:dyDescent="0.25">
      <c r="A1463" t="s">
        <v>1110</v>
      </c>
      <c r="B1463" t="s">
        <v>24166</v>
      </c>
      <c r="C1463" t="s">
        <v>24164</v>
      </c>
      <c r="D1463" t="s">
        <v>8335</v>
      </c>
      <c r="I1463" t="s">
        <v>20692</v>
      </c>
      <c r="J1463" s="4">
        <f>VLOOKUP(I1463,metadata!A:X,24,FALSE)</f>
        <v>35000000</v>
      </c>
    </row>
    <row r="1464" spans="1:10" x14ac:dyDescent="0.25">
      <c r="A1464" t="s">
        <v>24166</v>
      </c>
      <c r="B1464" t="s">
        <v>2808</v>
      </c>
      <c r="C1464" t="s">
        <v>24164</v>
      </c>
      <c r="D1464" t="s">
        <v>8335</v>
      </c>
      <c r="I1464" t="s">
        <v>20693</v>
      </c>
      <c r="J1464" s="4">
        <f>VLOOKUP(I1464,metadata!A:X,24,FALSE)</f>
        <v>30000000</v>
      </c>
    </row>
    <row r="1465" spans="1:10" x14ac:dyDescent="0.25">
      <c r="A1465" t="s">
        <v>1110</v>
      </c>
      <c r="B1465" t="s">
        <v>24166</v>
      </c>
      <c r="C1465" t="s">
        <v>8335</v>
      </c>
      <c r="I1465" t="s">
        <v>20694</v>
      </c>
      <c r="J1465" s="4">
        <f>VLOOKUP(I1465,metadata!A:X,24,FALSE)</f>
        <v>19000000</v>
      </c>
    </row>
    <row r="1466" spans="1:10" x14ac:dyDescent="0.25">
      <c r="A1466" t="s">
        <v>1394</v>
      </c>
      <c r="B1466" t="s">
        <v>14342</v>
      </c>
      <c r="C1466" t="s">
        <v>1062</v>
      </c>
      <c r="I1466" t="s">
        <v>20695</v>
      </c>
      <c r="J1466" s="4">
        <f>VLOOKUP(I1466,metadata!A:X,24,FALSE)</f>
        <v>35000000</v>
      </c>
    </row>
    <row r="1467" spans="1:10" x14ac:dyDescent="0.25">
      <c r="A1467" t="s">
        <v>10594</v>
      </c>
      <c r="B1467" t="s">
        <v>24166</v>
      </c>
      <c r="C1467" t="s">
        <v>2808</v>
      </c>
      <c r="I1467" t="s">
        <v>20696</v>
      </c>
      <c r="J1467" s="4">
        <f>VLOOKUP(I1467,metadata!A:X,24,FALSE)</f>
        <v>35000000</v>
      </c>
    </row>
    <row r="1468" spans="1:10" x14ac:dyDescent="0.25">
      <c r="A1468" t="s">
        <v>2808</v>
      </c>
      <c r="B1468" t="s">
        <v>24164</v>
      </c>
      <c r="C1468" t="s">
        <v>9835</v>
      </c>
      <c r="D1468" t="s">
        <v>8335</v>
      </c>
      <c r="I1468" t="s">
        <v>20697</v>
      </c>
      <c r="J1468" s="4">
        <f>VLOOKUP(I1468,metadata!A:X,24,FALSE)</f>
        <v>30000000</v>
      </c>
    </row>
    <row r="1469" spans="1:10" x14ac:dyDescent="0.25">
      <c r="A1469" t="s">
        <v>1394</v>
      </c>
      <c r="B1469" t="s">
        <v>14342</v>
      </c>
      <c r="C1469" t="s">
        <v>1062</v>
      </c>
      <c r="D1469" t="s">
        <v>15632</v>
      </c>
      <c r="I1469" t="s">
        <v>20698</v>
      </c>
      <c r="J1469" s="4">
        <f>VLOOKUP(I1469,metadata!A:X,24,FALSE)</f>
        <v>35000000</v>
      </c>
    </row>
    <row r="1470" spans="1:10" x14ac:dyDescent="0.25">
      <c r="A1470" t="s">
        <v>10594</v>
      </c>
      <c r="B1470" t="s">
        <v>2808</v>
      </c>
      <c r="C1470" t="s">
        <v>24165</v>
      </c>
      <c r="I1470" t="s">
        <v>20699</v>
      </c>
      <c r="J1470" s="4">
        <f>VLOOKUP(I1470,metadata!A:X,24,FALSE)</f>
        <v>35000000</v>
      </c>
    </row>
    <row r="1471" spans="1:10" x14ac:dyDescent="0.25">
      <c r="A1471" t="s">
        <v>1110</v>
      </c>
      <c r="B1471" t="s">
        <v>24164</v>
      </c>
      <c r="C1471" t="s">
        <v>8335</v>
      </c>
      <c r="I1471" t="s">
        <v>20700</v>
      </c>
      <c r="J1471" s="4">
        <f>VLOOKUP(I1471,metadata!A:X,24,FALSE)</f>
        <v>35000000</v>
      </c>
    </row>
    <row r="1472" spans="1:10" x14ac:dyDescent="0.25">
      <c r="A1472" t="s">
        <v>806</v>
      </c>
      <c r="B1472" t="s">
        <v>9204</v>
      </c>
      <c r="C1472" t="s">
        <v>1394</v>
      </c>
      <c r="D1472" t="s">
        <v>14342</v>
      </c>
      <c r="E1472" t="s">
        <v>24167</v>
      </c>
      <c r="I1472" t="s">
        <v>20701</v>
      </c>
      <c r="J1472" s="4">
        <f>VLOOKUP(I1472,metadata!A:X,24,FALSE)</f>
        <v>35000000</v>
      </c>
    </row>
    <row r="1473" spans="1:10" x14ac:dyDescent="0.25">
      <c r="A1473" t="s">
        <v>1394</v>
      </c>
      <c r="B1473" t="s">
        <v>2808</v>
      </c>
      <c r="I1473" t="s">
        <v>20702</v>
      </c>
      <c r="J1473" s="4">
        <f>VLOOKUP(I1473,metadata!A:X,24,FALSE)</f>
        <v>55000000</v>
      </c>
    </row>
    <row r="1474" spans="1:10" x14ac:dyDescent="0.25">
      <c r="A1474" t="s">
        <v>1110</v>
      </c>
      <c r="B1474" t="s">
        <v>1394</v>
      </c>
      <c r="C1474" t="s">
        <v>9835</v>
      </c>
      <c r="D1474" t="s">
        <v>8335</v>
      </c>
      <c r="I1474" t="s">
        <v>20703</v>
      </c>
      <c r="J1474" s="4">
        <f>VLOOKUP(I1474,metadata!A:X,24,FALSE)</f>
        <v>35000000</v>
      </c>
    </row>
    <row r="1475" spans="1:10" x14ac:dyDescent="0.25">
      <c r="A1475" t="s">
        <v>24166</v>
      </c>
      <c r="B1475" t="s">
        <v>2808</v>
      </c>
      <c r="C1475" t="s">
        <v>8335</v>
      </c>
      <c r="I1475" t="s">
        <v>20704</v>
      </c>
      <c r="J1475" s="4">
        <f>VLOOKUP(I1475,metadata!A:X,24,FALSE)</f>
        <v>35000000</v>
      </c>
    </row>
    <row r="1476" spans="1:10" x14ac:dyDescent="0.25">
      <c r="A1476" t="s">
        <v>1394</v>
      </c>
      <c r="B1476" t="s">
        <v>5190</v>
      </c>
      <c r="I1476" t="s">
        <v>20705</v>
      </c>
      <c r="J1476" s="4">
        <f>VLOOKUP(I1476,metadata!A:X,24,FALSE)</f>
        <v>35000000</v>
      </c>
    </row>
    <row r="1477" spans="1:10" x14ac:dyDescent="0.25">
      <c r="A1477" t="s">
        <v>1110</v>
      </c>
      <c r="B1477" t="s">
        <v>24166</v>
      </c>
      <c r="C1477" t="s">
        <v>8335</v>
      </c>
      <c r="I1477" t="s">
        <v>20706</v>
      </c>
      <c r="J1477" s="4">
        <f>VLOOKUP(I1477,metadata!A:X,24,FALSE)</f>
        <v>35000000</v>
      </c>
    </row>
    <row r="1478" spans="1:10" x14ac:dyDescent="0.25">
      <c r="A1478" t="s">
        <v>1110</v>
      </c>
      <c r="B1478" t="s">
        <v>1394</v>
      </c>
      <c r="C1478" t="s">
        <v>24166</v>
      </c>
      <c r="I1478" t="s">
        <v>20707</v>
      </c>
      <c r="J1478" s="4">
        <f>VLOOKUP(I1478,metadata!A:X,24,FALSE)</f>
        <v>35000000</v>
      </c>
    </row>
    <row r="1479" spans="1:10" x14ac:dyDescent="0.25">
      <c r="A1479" t="s">
        <v>806</v>
      </c>
      <c r="B1479" t="s">
        <v>2808</v>
      </c>
      <c r="C1479" t="s">
        <v>15632</v>
      </c>
      <c r="D1479" t="s">
        <v>24167</v>
      </c>
      <c r="I1479" t="s">
        <v>20708</v>
      </c>
      <c r="J1479" s="4">
        <f>VLOOKUP(I1479,metadata!A:X,24,FALSE)</f>
        <v>35000000</v>
      </c>
    </row>
    <row r="1480" spans="1:10" x14ac:dyDescent="0.25">
      <c r="A1480" t="s">
        <v>1110</v>
      </c>
      <c r="B1480" t="s">
        <v>24166</v>
      </c>
      <c r="C1480" t="s">
        <v>15632</v>
      </c>
      <c r="D1480" t="s">
        <v>8335</v>
      </c>
      <c r="I1480" t="s">
        <v>20709</v>
      </c>
      <c r="J1480" s="4">
        <f>VLOOKUP(I1480,metadata!A:X,24,FALSE)</f>
        <v>35000000</v>
      </c>
    </row>
    <row r="1481" spans="1:10" x14ac:dyDescent="0.25">
      <c r="A1481" t="s">
        <v>1394</v>
      </c>
      <c r="B1481" t="s">
        <v>15632</v>
      </c>
      <c r="C1481" t="s">
        <v>24165</v>
      </c>
      <c r="I1481" t="s">
        <v>20710</v>
      </c>
      <c r="J1481" s="4">
        <f>VLOOKUP(I1481,metadata!A:X,24,FALSE)</f>
        <v>31000000</v>
      </c>
    </row>
    <row r="1482" spans="1:10" x14ac:dyDescent="0.25">
      <c r="A1482" t="s">
        <v>1394</v>
      </c>
      <c r="B1482" t="s">
        <v>14342</v>
      </c>
      <c r="I1482" t="s">
        <v>20711</v>
      </c>
      <c r="J1482" s="4">
        <f>VLOOKUP(I1482,metadata!A:X,24,FALSE)</f>
        <v>35000000</v>
      </c>
    </row>
    <row r="1483" spans="1:10" x14ac:dyDescent="0.25">
      <c r="A1483" t="s">
        <v>1110</v>
      </c>
      <c r="B1483" t="s">
        <v>5190</v>
      </c>
      <c r="C1483" t="s">
        <v>9835</v>
      </c>
      <c r="I1483" t="s">
        <v>20712</v>
      </c>
      <c r="J1483" s="4">
        <f>VLOOKUP(I1483,metadata!A:X,24,FALSE)</f>
        <v>30000000</v>
      </c>
    </row>
    <row r="1484" spans="1:10" x14ac:dyDescent="0.25">
      <c r="A1484" t="s">
        <v>1110</v>
      </c>
      <c r="B1484" t="s">
        <v>806</v>
      </c>
      <c r="C1484" t="s">
        <v>1062</v>
      </c>
      <c r="I1484" t="s">
        <v>20713</v>
      </c>
      <c r="J1484" s="4">
        <f>VLOOKUP(I1484,metadata!A:X,24,FALSE)</f>
        <v>27000000</v>
      </c>
    </row>
    <row r="1485" spans="1:10" x14ac:dyDescent="0.25">
      <c r="A1485" t="s">
        <v>2808</v>
      </c>
      <c r="B1485" t="s">
        <v>8335</v>
      </c>
      <c r="C1485" t="s">
        <v>24167</v>
      </c>
      <c r="I1485" t="s">
        <v>20714</v>
      </c>
      <c r="J1485" s="4">
        <f>VLOOKUP(I1485,metadata!A:X,24,FALSE)</f>
        <v>35000000</v>
      </c>
    </row>
    <row r="1486" spans="1:10" x14ac:dyDescent="0.25">
      <c r="A1486" t="s">
        <v>1110</v>
      </c>
      <c r="B1486" t="s">
        <v>2808</v>
      </c>
      <c r="C1486" t="s">
        <v>8335</v>
      </c>
      <c r="D1486" t="s">
        <v>24167</v>
      </c>
      <c r="I1486" t="s">
        <v>20715</v>
      </c>
      <c r="J1486" s="4">
        <f>VLOOKUP(I1486,metadata!A:X,24,FALSE)</f>
        <v>35000000</v>
      </c>
    </row>
    <row r="1487" spans="1:10" x14ac:dyDescent="0.25">
      <c r="A1487" t="s">
        <v>1394</v>
      </c>
      <c r="B1487" t="s">
        <v>9603</v>
      </c>
      <c r="I1487" t="s">
        <v>20716</v>
      </c>
      <c r="J1487" s="4">
        <f>VLOOKUP(I1487,metadata!A:X,24,FALSE)</f>
        <v>35000000</v>
      </c>
    </row>
    <row r="1488" spans="1:10" x14ac:dyDescent="0.25">
      <c r="A1488" t="s">
        <v>2808</v>
      </c>
      <c r="I1488" t="s">
        <v>20717</v>
      </c>
      <c r="J1488" s="4">
        <f>VLOOKUP(I1488,metadata!A:X,24,FALSE)</f>
        <v>35000000</v>
      </c>
    </row>
    <row r="1489" spans="1:10" x14ac:dyDescent="0.25">
      <c r="A1489" t="s">
        <v>1110</v>
      </c>
      <c r="B1489" t="s">
        <v>11916</v>
      </c>
      <c r="I1489" t="s">
        <v>20718</v>
      </c>
      <c r="J1489" s="4">
        <f>VLOOKUP(I1489,metadata!A:X,24,FALSE)</f>
        <v>35000000</v>
      </c>
    </row>
    <row r="1490" spans="1:10" x14ac:dyDescent="0.25">
      <c r="A1490" t="s">
        <v>10594</v>
      </c>
      <c r="B1490" t="s">
        <v>2808</v>
      </c>
      <c r="C1490" t="s">
        <v>18048</v>
      </c>
      <c r="D1490" t="s">
        <v>15632</v>
      </c>
      <c r="I1490" t="s">
        <v>20719</v>
      </c>
      <c r="J1490" s="4">
        <f>VLOOKUP(I1490,metadata!A:X,24,FALSE)</f>
        <v>35000000</v>
      </c>
    </row>
    <row r="1491" spans="1:10" x14ac:dyDescent="0.25">
      <c r="A1491" t="s">
        <v>1110</v>
      </c>
      <c r="B1491" t="s">
        <v>24166</v>
      </c>
      <c r="C1491" t="s">
        <v>24164</v>
      </c>
      <c r="D1491" t="s">
        <v>8335</v>
      </c>
      <c r="I1491" t="s">
        <v>20720</v>
      </c>
      <c r="J1491" s="4">
        <f>VLOOKUP(I1491,metadata!A:X,24,FALSE)</f>
        <v>35000000</v>
      </c>
    </row>
    <row r="1492" spans="1:10" x14ac:dyDescent="0.25">
      <c r="A1492" t="s">
        <v>2808</v>
      </c>
      <c r="B1492" t="s">
        <v>1062</v>
      </c>
      <c r="I1492" t="s">
        <v>20721</v>
      </c>
      <c r="J1492" s="4">
        <f>VLOOKUP(I1492,metadata!A:X,24,FALSE)</f>
        <v>32000000</v>
      </c>
    </row>
    <row r="1493" spans="1:10" x14ac:dyDescent="0.25">
      <c r="A1493" t="s">
        <v>1110</v>
      </c>
      <c r="B1493" t="s">
        <v>1394</v>
      </c>
      <c r="C1493" t="s">
        <v>8335</v>
      </c>
      <c r="I1493" t="s">
        <v>20722</v>
      </c>
      <c r="J1493" s="4">
        <f>VLOOKUP(I1493,metadata!A:X,24,FALSE)</f>
        <v>35000000</v>
      </c>
    </row>
    <row r="1494" spans="1:10" x14ac:dyDescent="0.25">
      <c r="A1494" t="s">
        <v>1110</v>
      </c>
      <c r="B1494" t="s">
        <v>24166</v>
      </c>
      <c r="C1494" t="s">
        <v>2808</v>
      </c>
      <c r="D1494" t="s">
        <v>8335</v>
      </c>
      <c r="I1494" t="s">
        <v>20723</v>
      </c>
      <c r="J1494" s="4">
        <f>VLOOKUP(I1494,metadata!A:X,24,FALSE)</f>
        <v>35000000</v>
      </c>
    </row>
    <row r="1495" spans="1:10" x14ac:dyDescent="0.25">
      <c r="A1495" t="s">
        <v>1110</v>
      </c>
      <c r="B1495" t="s">
        <v>24164</v>
      </c>
      <c r="C1495" t="s">
        <v>8335</v>
      </c>
      <c r="I1495" t="s">
        <v>20724</v>
      </c>
      <c r="J1495" s="4">
        <f>VLOOKUP(I1495,metadata!A:X,24,FALSE)</f>
        <v>38000000</v>
      </c>
    </row>
    <row r="1496" spans="1:10" x14ac:dyDescent="0.25">
      <c r="A1496" t="s">
        <v>1110</v>
      </c>
      <c r="B1496" t="s">
        <v>24166</v>
      </c>
      <c r="C1496" t="s">
        <v>2808</v>
      </c>
      <c r="D1496" t="s">
        <v>8335</v>
      </c>
      <c r="I1496" t="s">
        <v>20725</v>
      </c>
      <c r="J1496" s="4">
        <f>VLOOKUP(I1496,metadata!A:X,24,FALSE)</f>
        <v>35000000</v>
      </c>
    </row>
    <row r="1497" spans="1:10" x14ac:dyDescent="0.25">
      <c r="A1497" t="s">
        <v>1110</v>
      </c>
      <c r="B1497" t="s">
        <v>806</v>
      </c>
      <c r="C1497" t="s">
        <v>14342</v>
      </c>
      <c r="D1497" t="s">
        <v>9835</v>
      </c>
      <c r="I1497" t="s">
        <v>20726</v>
      </c>
      <c r="J1497" s="4">
        <f>VLOOKUP(I1497,metadata!A:X,24,FALSE)</f>
        <v>35000000</v>
      </c>
    </row>
    <row r="1498" spans="1:10" x14ac:dyDescent="0.25">
      <c r="A1498" t="s">
        <v>806</v>
      </c>
      <c r="B1498" t="s">
        <v>10594</v>
      </c>
      <c r="C1498" t="s">
        <v>2808</v>
      </c>
      <c r="D1498" t="s">
        <v>8335</v>
      </c>
      <c r="I1498" t="s">
        <v>20727</v>
      </c>
      <c r="J1498" s="4">
        <f>VLOOKUP(I1498,metadata!A:X,24,FALSE)</f>
        <v>35000000</v>
      </c>
    </row>
    <row r="1499" spans="1:10" x14ac:dyDescent="0.25">
      <c r="A1499" t="s">
        <v>1110</v>
      </c>
      <c r="B1499" t="s">
        <v>806</v>
      </c>
      <c r="C1499" t="s">
        <v>1062</v>
      </c>
      <c r="I1499" t="s">
        <v>20728</v>
      </c>
      <c r="J1499" s="4">
        <f>VLOOKUP(I1499,metadata!A:X,24,FALSE)</f>
        <v>35000000</v>
      </c>
    </row>
    <row r="1500" spans="1:10" x14ac:dyDescent="0.25">
      <c r="A1500" t="s">
        <v>1394</v>
      </c>
      <c r="B1500" t="s">
        <v>2808</v>
      </c>
      <c r="C1500" t="s">
        <v>15632</v>
      </c>
      <c r="I1500" t="s">
        <v>20729</v>
      </c>
      <c r="J1500" s="4">
        <f>VLOOKUP(I1500,metadata!A:X,24,FALSE)</f>
        <v>35000000</v>
      </c>
    </row>
    <row r="1501" spans="1:10" x14ac:dyDescent="0.25">
      <c r="A1501" t="s">
        <v>24166</v>
      </c>
      <c r="B1501" t="s">
        <v>2808</v>
      </c>
      <c r="C1501" t="s">
        <v>24164</v>
      </c>
      <c r="D1501" t="s">
        <v>8335</v>
      </c>
      <c r="I1501" t="s">
        <v>20730</v>
      </c>
      <c r="J1501" s="4">
        <f>VLOOKUP(I1501,metadata!A:X,24,FALSE)</f>
        <v>0</v>
      </c>
    </row>
    <row r="1502" spans="1:10" x14ac:dyDescent="0.25">
      <c r="A1502" t="s">
        <v>2808</v>
      </c>
      <c r="I1502" t="s">
        <v>20731</v>
      </c>
      <c r="J1502" s="4">
        <f>VLOOKUP(I1502,metadata!A:X,24,FALSE)</f>
        <v>35000000</v>
      </c>
    </row>
    <row r="1503" spans="1:10" x14ac:dyDescent="0.25">
      <c r="A1503" t="s">
        <v>24166</v>
      </c>
      <c r="B1503" t="s">
        <v>2808</v>
      </c>
      <c r="I1503" t="s">
        <v>20732</v>
      </c>
      <c r="J1503" s="4">
        <f>VLOOKUP(I1503,metadata!A:X,24,FALSE)</f>
        <v>35000000</v>
      </c>
    </row>
    <row r="1504" spans="1:10" x14ac:dyDescent="0.25">
      <c r="A1504" t="s">
        <v>1110</v>
      </c>
      <c r="B1504" t="s">
        <v>2808</v>
      </c>
      <c r="C1504" t="s">
        <v>9835</v>
      </c>
      <c r="D1504" t="s">
        <v>8335</v>
      </c>
      <c r="I1504" t="s">
        <v>20733</v>
      </c>
      <c r="J1504" s="4">
        <f>VLOOKUP(I1504,metadata!A:X,24,FALSE)</f>
        <v>35000000</v>
      </c>
    </row>
    <row r="1505" spans="1:10" x14ac:dyDescent="0.25">
      <c r="A1505" t="s">
        <v>24166</v>
      </c>
      <c r="B1505" t="s">
        <v>2808</v>
      </c>
      <c r="C1505" t="s">
        <v>24164</v>
      </c>
      <c r="D1505" t="s">
        <v>8335</v>
      </c>
      <c r="I1505" t="s">
        <v>20734</v>
      </c>
      <c r="J1505" s="4">
        <f>VLOOKUP(I1505,metadata!A:X,24,FALSE)</f>
        <v>35000000</v>
      </c>
    </row>
    <row r="1506" spans="1:10" x14ac:dyDescent="0.25">
      <c r="A1506" t="s">
        <v>10594</v>
      </c>
      <c r="B1506" t="s">
        <v>2808</v>
      </c>
      <c r="C1506" t="s">
        <v>18048</v>
      </c>
      <c r="D1506" t="s">
        <v>24167</v>
      </c>
      <c r="I1506" t="s">
        <v>20735</v>
      </c>
      <c r="J1506" s="4">
        <f>VLOOKUP(I1506,metadata!A:X,24,FALSE)</f>
        <v>35000000</v>
      </c>
    </row>
    <row r="1507" spans="1:10" x14ac:dyDescent="0.25">
      <c r="A1507" t="s">
        <v>806</v>
      </c>
      <c r="B1507" t="s">
        <v>2808</v>
      </c>
      <c r="C1507" t="s">
        <v>15632</v>
      </c>
      <c r="D1507" t="s">
        <v>24167</v>
      </c>
      <c r="I1507" t="s">
        <v>20736</v>
      </c>
      <c r="J1507" s="4">
        <f>VLOOKUP(I1507,metadata!A:X,24,FALSE)</f>
        <v>0</v>
      </c>
    </row>
    <row r="1508" spans="1:10" x14ac:dyDescent="0.25">
      <c r="A1508" t="s">
        <v>2808</v>
      </c>
      <c r="B1508" t="s">
        <v>15632</v>
      </c>
      <c r="C1508" t="s">
        <v>24167</v>
      </c>
      <c r="D1508" t="s">
        <v>11916</v>
      </c>
      <c r="I1508" t="s">
        <v>20737</v>
      </c>
      <c r="J1508" s="4">
        <f>VLOOKUP(I1508,metadata!A:X,24,FALSE)</f>
        <v>35000000</v>
      </c>
    </row>
    <row r="1509" spans="1:10" x14ac:dyDescent="0.25">
      <c r="A1509" t="s">
        <v>2808</v>
      </c>
      <c r="I1509" t="s">
        <v>20738</v>
      </c>
      <c r="J1509" s="4">
        <f>VLOOKUP(I1509,metadata!A:X,24,FALSE)</f>
        <v>0</v>
      </c>
    </row>
    <row r="1510" spans="1:10" x14ac:dyDescent="0.25">
      <c r="A1510" t="s">
        <v>1110</v>
      </c>
      <c r="B1510" t="s">
        <v>806</v>
      </c>
      <c r="C1510" t="s">
        <v>15632</v>
      </c>
      <c r="D1510" t="s">
        <v>9835</v>
      </c>
      <c r="I1510" t="s">
        <v>19329</v>
      </c>
      <c r="J1510" s="4">
        <f>VLOOKUP(I1510,metadata!A:X,24,FALSE)</f>
        <v>0</v>
      </c>
    </row>
    <row r="1511" spans="1:10" x14ac:dyDescent="0.25">
      <c r="A1511" t="s">
        <v>1110</v>
      </c>
      <c r="B1511" t="s">
        <v>1394</v>
      </c>
      <c r="C1511" t="s">
        <v>24166</v>
      </c>
      <c r="D1511" t="s">
        <v>11916</v>
      </c>
      <c r="I1511" t="s">
        <v>20739</v>
      </c>
      <c r="J1511" s="4">
        <f>VLOOKUP(I1511,metadata!A:X,24,FALSE)</f>
        <v>32000000</v>
      </c>
    </row>
    <row r="1512" spans="1:10" x14ac:dyDescent="0.25">
      <c r="A1512" t="s">
        <v>24166</v>
      </c>
      <c r="B1512" t="s">
        <v>2808</v>
      </c>
      <c r="I1512" t="s">
        <v>20740</v>
      </c>
      <c r="J1512" s="4">
        <f>VLOOKUP(I1512,metadata!A:X,24,FALSE)</f>
        <v>23000000</v>
      </c>
    </row>
    <row r="1513" spans="1:10" x14ac:dyDescent="0.25">
      <c r="A1513" t="s">
        <v>1110</v>
      </c>
      <c r="B1513" t="s">
        <v>24164</v>
      </c>
      <c r="C1513" t="s">
        <v>9835</v>
      </c>
      <c r="D1513" t="s">
        <v>8335</v>
      </c>
      <c r="I1513" t="s">
        <v>20741</v>
      </c>
      <c r="J1513" s="4">
        <f>VLOOKUP(I1513,metadata!A:X,24,FALSE)</f>
        <v>34000000</v>
      </c>
    </row>
    <row r="1514" spans="1:10" x14ac:dyDescent="0.25">
      <c r="A1514" t="s">
        <v>1394</v>
      </c>
      <c r="I1514" t="s">
        <v>20742</v>
      </c>
      <c r="J1514" s="4">
        <f>VLOOKUP(I1514,metadata!A:X,24,FALSE)</f>
        <v>35000000</v>
      </c>
    </row>
    <row r="1515" spans="1:10" x14ac:dyDescent="0.25">
      <c r="A1515" t="s">
        <v>2808</v>
      </c>
      <c r="B1515" t="s">
        <v>15632</v>
      </c>
      <c r="I1515" t="s">
        <v>20743</v>
      </c>
      <c r="J1515" s="4">
        <f>VLOOKUP(I1515,metadata!A:X,24,FALSE)</f>
        <v>30000000</v>
      </c>
    </row>
    <row r="1516" spans="1:10" x14ac:dyDescent="0.25">
      <c r="A1516" t="s">
        <v>2808</v>
      </c>
      <c r="B1516" t="s">
        <v>9835</v>
      </c>
      <c r="I1516" t="s">
        <v>20744</v>
      </c>
      <c r="J1516" s="4">
        <f>VLOOKUP(I1516,metadata!A:X,24,FALSE)</f>
        <v>35000000</v>
      </c>
    </row>
    <row r="1517" spans="1:10" x14ac:dyDescent="0.25">
      <c r="A1517" t="s">
        <v>1110</v>
      </c>
      <c r="B1517" t="s">
        <v>806</v>
      </c>
      <c r="C1517" t="s">
        <v>1394</v>
      </c>
      <c r="D1517" t="s">
        <v>2808</v>
      </c>
      <c r="E1517" t="s">
        <v>8335</v>
      </c>
      <c r="I1517" t="s">
        <v>20745</v>
      </c>
      <c r="J1517" s="4">
        <f>VLOOKUP(I1517,metadata!A:X,24,FALSE)</f>
        <v>34000000</v>
      </c>
    </row>
    <row r="1518" spans="1:10" x14ac:dyDescent="0.25">
      <c r="A1518" t="s">
        <v>1110</v>
      </c>
      <c r="B1518" t="s">
        <v>24166</v>
      </c>
      <c r="C1518" t="s">
        <v>2808</v>
      </c>
      <c r="D1518" t="s">
        <v>8335</v>
      </c>
      <c r="I1518" t="s">
        <v>20746</v>
      </c>
      <c r="J1518" s="4">
        <f>VLOOKUP(I1518,metadata!A:X,24,FALSE)</f>
        <v>35000000</v>
      </c>
    </row>
    <row r="1519" spans="1:10" x14ac:dyDescent="0.25">
      <c r="A1519" t="s">
        <v>806</v>
      </c>
      <c r="B1519" t="s">
        <v>9204</v>
      </c>
      <c r="C1519" t="s">
        <v>14342</v>
      </c>
      <c r="D1519" t="s">
        <v>1062</v>
      </c>
      <c r="I1519" t="s">
        <v>20747</v>
      </c>
      <c r="J1519" s="4">
        <f>VLOOKUP(I1519,metadata!A:X,24,FALSE)</f>
        <v>34000000</v>
      </c>
    </row>
    <row r="1520" spans="1:10" x14ac:dyDescent="0.25">
      <c r="A1520" t="s">
        <v>2808</v>
      </c>
      <c r="B1520" t="s">
        <v>15632</v>
      </c>
      <c r="I1520" t="s">
        <v>20748</v>
      </c>
      <c r="J1520" s="4">
        <f>VLOOKUP(I1520,metadata!A:X,24,FALSE)</f>
        <v>34000000</v>
      </c>
    </row>
    <row r="1521" spans="1:10" x14ac:dyDescent="0.25">
      <c r="A1521" t="s">
        <v>2808</v>
      </c>
      <c r="B1521" t="s">
        <v>9835</v>
      </c>
      <c r="C1521" t="s">
        <v>8335</v>
      </c>
      <c r="I1521" t="s">
        <v>20749</v>
      </c>
      <c r="J1521" s="4">
        <f>VLOOKUP(I1521,metadata!A:X,24,FALSE)</f>
        <v>34000000</v>
      </c>
    </row>
    <row r="1522" spans="1:10" x14ac:dyDescent="0.25">
      <c r="A1522" t="s">
        <v>806</v>
      </c>
      <c r="B1522" t="s">
        <v>2808</v>
      </c>
      <c r="C1522" t="s">
        <v>15632</v>
      </c>
      <c r="I1522" t="s">
        <v>20750</v>
      </c>
      <c r="J1522" s="4">
        <f>VLOOKUP(I1522,metadata!A:X,24,FALSE)</f>
        <v>34000000</v>
      </c>
    </row>
    <row r="1523" spans="1:10" x14ac:dyDescent="0.25">
      <c r="A1523" t="s">
        <v>1394</v>
      </c>
      <c r="B1523" t="s">
        <v>15632</v>
      </c>
      <c r="C1523" t="s">
        <v>24165</v>
      </c>
      <c r="I1523" t="s">
        <v>20751</v>
      </c>
      <c r="J1523" s="4">
        <f>VLOOKUP(I1523,metadata!A:X,24,FALSE)</f>
        <v>35000000</v>
      </c>
    </row>
    <row r="1524" spans="1:10" x14ac:dyDescent="0.25">
      <c r="A1524" t="s">
        <v>10594</v>
      </c>
      <c r="B1524" t="s">
        <v>2808</v>
      </c>
      <c r="C1524" t="s">
        <v>18048</v>
      </c>
      <c r="I1524" t="s">
        <v>20752</v>
      </c>
      <c r="J1524" s="4">
        <f>VLOOKUP(I1524,metadata!A:X,24,FALSE)</f>
        <v>35000000</v>
      </c>
    </row>
    <row r="1525" spans="1:10" x14ac:dyDescent="0.25">
      <c r="A1525" t="s">
        <v>10594</v>
      </c>
      <c r="B1525" t="s">
        <v>2808</v>
      </c>
      <c r="C1525" t="s">
        <v>18048</v>
      </c>
      <c r="D1525" t="s">
        <v>15632</v>
      </c>
      <c r="I1525" t="s">
        <v>20753</v>
      </c>
      <c r="J1525" s="4">
        <f>VLOOKUP(I1525,metadata!A:X,24,FALSE)</f>
        <v>35000000</v>
      </c>
    </row>
    <row r="1526" spans="1:10" x14ac:dyDescent="0.25">
      <c r="A1526" t="s">
        <v>2808</v>
      </c>
      <c r="B1526" t="s">
        <v>8335</v>
      </c>
      <c r="I1526" t="s">
        <v>20754</v>
      </c>
      <c r="J1526" s="4">
        <f>VLOOKUP(I1526,metadata!A:X,24,FALSE)</f>
        <v>40000000</v>
      </c>
    </row>
    <row r="1527" spans="1:10" x14ac:dyDescent="0.25">
      <c r="A1527" t="s">
        <v>1110</v>
      </c>
      <c r="B1527" t="s">
        <v>1394</v>
      </c>
      <c r="C1527" t="s">
        <v>24166</v>
      </c>
      <c r="D1527" t="s">
        <v>2808</v>
      </c>
      <c r="E1527" t="s">
        <v>8335</v>
      </c>
      <c r="I1527" t="s">
        <v>20755</v>
      </c>
      <c r="J1527" s="4">
        <f>VLOOKUP(I1527,metadata!A:X,24,FALSE)</f>
        <v>33000000</v>
      </c>
    </row>
    <row r="1528" spans="1:10" x14ac:dyDescent="0.25">
      <c r="A1528" t="s">
        <v>1110</v>
      </c>
      <c r="B1528" t="s">
        <v>1394</v>
      </c>
      <c r="C1528" t="s">
        <v>24166</v>
      </c>
      <c r="I1528" t="s">
        <v>20756</v>
      </c>
      <c r="J1528" s="4">
        <f>VLOOKUP(I1528,metadata!A:X,24,FALSE)</f>
        <v>30000000</v>
      </c>
    </row>
    <row r="1529" spans="1:10" x14ac:dyDescent="0.25">
      <c r="A1529" t="s">
        <v>806</v>
      </c>
      <c r="B1529" t="s">
        <v>9204</v>
      </c>
      <c r="C1529" t="s">
        <v>1394</v>
      </c>
      <c r="D1529" t="s">
        <v>14342</v>
      </c>
      <c r="E1529" t="s">
        <v>1062</v>
      </c>
      <c r="I1529" t="s">
        <v>20757</v>
      </c>
      <c r="J1529" s="4">
        <f>VLOOKUP(I1529,metadata!A:X,24,FALSE)</f>
        <v>34000000</v>
      </c>
    </row>
    <row r="1530" spans="1:10" x14ac:dyDescent="0.25">
      <c r="A1530" t="s">
        <v>1110</v>
      </c>
      <c r="B1530" t="s">
        <v>806</v>
      </c>
      <c r="C1530" t="s">
        <v>5190</v>
      </c>
      <c r="D1530" t="s">
        <v>9835</v>
      </c>
      <c r="E1530" t="s">
        <v>8335</v>
      </c>
      <c r="I1530" t="s">
        <v>20758</v>
      </c>
      <c r="J1530" s="4">
        <f>VLOOKUP(I1530,metadata!A:X,24,FALSE)</f>
        <v>30000000</v>
      </c>
    </row>
    <row r="1531" spans="1:10" x14ac:dyDescent="0.25">
      <c r="A1531" t="s">
        <v>2808</v>
      </c>
      <c r="B1531" t="s">
        <v>9603</v>
      </c>
      <c r="C1531" t="s">
        <v>15632</v>
      </c>
      <c r="I1531" t="s">
        <v>20759</v>
      </c>
      <c r="J1531" s="4">
        <f>VLOOKUP(I1531,metadata!A:X,24,FALSE)</f>
        <v>33000000</v>
      </c>
    </row>
    <row r="1532" spans="1:10" x14ac:dyDescent="0.25">
      <c r="A1532" t="s">
        <v>1110</v>
      </c>
      <c r="B1532" t="s">
        <v>806</v>
      </c>
      <c r="C1532" t="s">
        <v>24166</v>
      </c>
      <c r="D1532" t="s">
        <v>2808</v>
      </c>
      <c r="E1532" t="s">
        <v>8335</v>
      </c>
      <c r="I1532" t="s">
        <v>20760</v>
      </c>
      <c r="J1532" s="4">
        <f>VLOOKUP(I1532,metadata!A:X,24,FALSE)</f>
        <v>33000000</v>
      </c>
    </row>
    <row r="1533" spans="1:10" x14ac:dyDescent="0.25">
      <c r="A1533" t="s">
        <v>24166</v>
      </c>
      <c r="B1533" t="s">
        <v>5190</v>
      </c>
      <c r="C1533" t="s">
        <v>24164</v>
      </c>
      <c r="D1533" t="s">
        <v>8335</v>
      </c>
      <c r="I1533" t="s">
        <v>20761</v>
      </c>
      <c r="J1533" s="4">
        <f>VLOOKUP(I1533,metadata!A:X,24,FALSE)</f>
        <v>33000000</v>
      </c>
    </row>
    <row r="1534" spans="1:10" x14ac:dyDescent="0.25">
      <c r="A1534" t="s">
        <v>1110</v>
      </c>
      <c r="B1534" t="s">
        <v>24166</v>
      </c>
      <c r="C1534" t="s">
        <v>2808</v>
      </c>
      <c r="D1534" t="s">
        <v>8335</v>
      </c>
      <c r="I1534" t="s">
        <v>20762</v>
      </c>
      <c r="J1534" s="4">
        <f>VLOOKUP(I1534,metadata!A:X,24,FALSE)</f>
        <v>33000000</v>
      </c>
    </row>
    <row r="1535" spans="1:10" x14ac:dyDescent="0.25">
      <c r="A1535" t="s">
        <v>2808</v>
      </c>
      <c r="B1535" t="s">
        <v>15632</v>
      </c>
      <c r="C1535" t="s">
        <v>24165</v>
      </c>
      <c r="I1535" t="s">
        <v>20763</v>
      </c>
      <c r="J1535" s="4">
        <f>VLOOKUP(I1535,metadata!A:X,24,FALSE)</f>
        <v>10000000</v>
      </c>
    </row>
    <row r="1536" spans="1:10" x14ac:dyDescent="0.25">
      <c r="A1536" t="s">
        <v>1110</v>
      </c>
      <c r="B1536" t="s">
        <v>24166</v>
      </c>
      <c r="C1536" t="s">
        <v>8335</v>
      </c>
      <c r="I1536" t="s">
        <v>20764</v>
      </c>
      <c r="J1536" s="4">
        <f>VLOOKUP(I1536,metadata!A:X,24,FALSE)</f>
        <v>30000000</v>
      </c>
    </row>
    <row r="1537" spans="1:10" x14ac:dyDescent="0.25">
      <c r="A1537" t="s">
        <v>1394</v>
      </c>
      <c r="B1537" t="s">
        <v>2808</v>
      </c>
      <c r="C1537" t="s">
        <v>15632</v>
      </c>
      <c r="I1537" t="s">
        <v>20765</v>
      </c>
      <c r="J1537" s="4">
        <f>VLOOKUP(I1537,metadata!A:X,24,FALSE)</f>
        <v>38000000</v>
      </c>
    </row>
    <row r="1538" spans="1:10" x14ac:dyDescent="0.25">
      <c r="A1538" t="s">
        <v>1110</v>
      </c>
      <c r="B1538" t="s">
        <v>806</v>
      </c>
      <c r="C1538" t="s">
        <v>1062</v>
      </c>
      <c r="D1538" t="s">
        <v>9835</v>
      </c>
      <c r="I1538" t="s">
        <v>20766</v>
      </c>
      <c r="J1538" s="4">
        <f>VLOOKUP(I1538,metadata!A:X,24,FALSE)</f>
        <v>32500000</v>
      </c>
    </row>
    <row r="1539" spans="1:10" x14ac:dyDescent="0.25">
      <c r="A1539" t="s">
        <v>1110</v>
      </c>
      <c r="B1539" t="s">
        <v>9835</v>
      </c>
      <c r="C1539" t="s">
        <v>8335</v>
      </c>
      <c r="I1539" t="s">
        <v>20767</v>
      </c>
      <c r="J1539" s="4">
        <f>VLOOKUP(I1539,metadata!A:X,24,FALSE)</f>
        <v>30000000</v>
      </c>
    </row>
    <row r="1540" spans="1:10" x14ac:dyDescent="0.25">
      <c r="A1540" t="s">
        <v>2808</v>
      </c>
      <c r="B1540" t="s">
        <v>15632</v>
      </c>
      <c r="I1540" t="s">
        <v>20768</v>
      </c>
      <c r="J1540" s="4">
        <f>VLOOKUP(I1540,metadata!A:X,24,FALSE)</f>
        <v>32000000</v>
      </c>
    </row>
    <row r="1541" spans="1:10" x14ac:dyDescent="0.25">
      <c r="A1541" t="s">
        <v>1394</v>
      </c>
      <c r="I1541" t="s">
        <v>20769</v>
      </c>
      <c r="J1541" s="4">
        <f>VLOOKUP(I1541,metadata!A:X,24,FALSE)</f>
        <v>0</v>
      </c>
    </row>
    <row r="1542" spans="1:10" x14ac:dyDescent="0.25">
      <c r="A1542" t="s">
        <v>1394</v>
      </c>
      <c r="B1542" t="s">
        <v>14342</v>
      </c>
      <c r="C1542" t="s">
        <v>1062</v>
      </c>
      <c r="D1542" t="s">
        <v>15632</v>
      </c>
      <c r="I1542" t="s">
        <v>20770</v>
      </c>
      <c r="J1542" s="4">
        <f>VLOOKUP(I1542,metadata!A:X,24,FALSE)</f>
        <v>33000000</v>
      </c>
    </row>
    <row r="1543" spans="1:10" x14ac:dyDescent="0.25">
      <c r="A1543" t="s">
        <v>2808</v>
      </c>
      <c r="B1543" t="s">
        <v>1062</v>
      </c>
      <c r="C1543" t="s">
        <v>15632</v>
      </c>
      <c r="D1543" t="s">
        <v>9835</v>
      </c>
      <c r="I1543" t="s">
        <v>20771</v>
      </c>
      <c r="J1543" s="4">
        <f>VLOOKUP(I1543,metadata!A:X,24,FALSE)</f>
        <v>32000000</v>
      </c>
    </row>
    <row r="1544" spans="1:10" x14ac:dyDescent="0.25">
      <c r="A1544" t="s">
        <v>806</v>
      </c>
      <c r="B1544" t="s">
        <v>1394</v>
      </c>
      <c r="C1544" t="s">
        <v>14342</v>
      </c>
      <c r="D1544" t="s">
        <v>24165</v>
      </c>
      <c r="I1544" t="s">
        <v>20772</v>
      </c>
      <c r="J1544" s="4">
        <f>VLOOKUP(I1544,metadata!A:X,24,FALSE)</f>
        <v>35000000</v>
      </c>
    </row>
    <row r="1545" spans="1:10" x14ac:dyDescent="0.25">
      <c r="A1545" t="s">
        <v>1394</v>
      </c>
      <c r="B1545" t="s">
        <v>2808</v>
      </c>
      <c r="C1545" t="s">
        <v>1062</v>
      </c>
      <c r="I1545" t="s">
        <v>20773</v>
      </c>
      <c r="J1545" s="4">
        <f>VLOOKUP(I1545,metadata!A:X,24,FALSE)</f>
        <v>32000000</v>
      </c>
    </row>
    <row r="1546" spans="1:10" x14ac:dyDescent="0.25">
      <c r="A1546" t="s">
        <v>1394</v>
      </c>
      <c r="B1546" t="s">
        <v>14342</v>
      </c>
      <c r="C1546" t="s">
        <v>24165</v>
      </c>
      <c r="I1546" t="s">
        <v>20774</v>
      </c>
      <c r="J1546" s="4">
        <f>VLOOKUP(I1546,metadata!A:X,24,FALSE)</f>
        <v>32000000</v>
      </c>
    </row>
    <row r="1547" spans="1:10" x14ac:dyDescent="0.25">
      <c r="A1547" t="s">
        <v>1394</v>
      </c>
      <c r="B1547" t="s">
        <v>15632</v>
      </c>
      <c r="I1547" t="s">
        <v>20775</v>
      </c>
      <c r="J1547" s="4">
        <f>VLOOKUP(I1547,metadata!A:X,24,FALSE)</f>
        <v>32500000</v>
      </c>
    </row>
    <row r="1548" spans="1:10" x14ac:dyDescent="0.25">
      <c r="A1548" t="s">
        <v>1394</v>
      </c>
      <c r="B1548" t="s">
        <v>1062</v>
      </c>
      <c r="I1548" t="s">
        <v>20776</v>
      </c>
      <c r="J1548" s="4">
        <f>VLOOKUP(I1548,metadata!A:X,24,FALSE)</f>
        <v>32000000</v>
      </c>
    </row>
    <row r="1549" spans="1:10" x14ac:dyDescent="0.25">
      <c r="A1549" t="s">
        <v>5190</v>
      </c>
      <c r="I1549" t="s">
        <v>20777</v>
      </c>
      <c r="J1549" s="4">
        <f>VLOOKUP(I1549,metadata!A:X,24,FALSE)</f>
        <v>29000000</v>
      </c>
    </row>
    <row r="1550" spans="1:10" x14ac:dyDescent="0.25">
      <c r="A1550" t="s">
        <v>10594</v>
      </c>
      <c r="B1550" t="s">
        <v>2808</v>
      </c>
      <c r="I1550" t="s">
        <v>20778</v>
      </c>
      <c r="J1550" s="4">
        <f>VLOOKUP(I1550,metadata!A:X,24,FALSE)</f>
        <v>32000000</v>
      </c>
    </row>
    <row r="1551" spans="1:10" x14ac:dyDescent="0.25">
      <c r="A1551" t="s">
        <v>1110</v>
      </c>
      <c r="B1551" t="s">
        <v>24166</v>
      </c>
      <c r="C1551" t="s">
        <v>8335</v>
      </c>
      <c r="I1551" t="s">
        <v>20779</v>
      </c>
      <c r="J1551" s="4">
        <f>VLOOKUP(I1551,metadata!A:X,24,FALSE)</f>
        <v>20000000</v>
      </c>
    </row>
    <row r="1552" spans="1:10" x14ac:dyDescent="0.25">
      <c r="A1552" t="s">
        <v>1394</v>
      </c>
      <c r="I1552" t="s">
        <v>20780</v>
      </c>
      <c r="J1552" s="4">
        <f>VLOOKUP(I1552,metadata!A:X,24,FALSE)</f>
        <v>35000000</v>
      </c>
    </row>
    <row r="1553" spans="1:10" x14ac:dyDescent="0.25">
      <c r="A1553" t="s">
        <v>1110</v>
      </c>
      <c r="B1553" t="s">
        <v>1394</v>
      </c>
      <c r="C1553" t="s">
        <v>24166</v>
      </c>
      <c r="I1553" t="s">
        <v>20781</v>
      </c>
      <c r="J1553" s="4">
        <f>VLOOKUP(I1553,metadata!A:X,24,FALSE)</f>
        <v>32000000</v>
      </c>
    </row>
    <row r="1554" spans="1:10" x14ac:dyDescent="0.25">
      <c r="A1554" t="s">
        <v>24164</v>
      </c>
      <c r="B1554" t="s">
        <v>9835</v>
      </c>
      <c r="C1554" t="s">
        <v>8335</v>
      </c>
      <c r="I1554" t="s">
        <v>20782</v>
      </c>
      <c r="J1554" s="4">
        <f>VLOOKUP(I1554,metadata!A:X,24,FALSE)</f>
        <v>32000000</v>
      </c>
    </row>
    <row r="1555" spans="1:10" x14ac:dyDescent="0.25">
      <c r="A1555" t="s">
        <v>806</v>
      </c>
      <c r="B1555" t="s">
        <v>10594</v>
      </c>
      <c r="C1555" t="s">
        <v>2808</v>
      </c>
      <c r="D1555" t="s">
        <v>8335</v>
      </c>
      <c r="I1555" t="s">
        <v>20783</v>
      </c>
      <c r="J1555" s="4">
        <f>VLOOKUP(I1555,metadata!A:X,24,FALSE)</f>
        <v>32000000</v>
      </c>
    </row>
    <row r="1556" spans="1:10" x14ac:dyDescent="0.25">
      <c r="A1556" t="s">
        <v>24164</v>
      </c>
      <c r="B1556" t="s">
        <v>8335</v>
      </c>
      <c r="I1556" t="s">
        <v>20784</v>
      </c>
      <c r="J1556" s="4">
        <f>VLOOKUP(I1556,metadata!A:X,24,FALSE)</f>
        <v>32000000</v>
      </c>
    </row>
    <row r="1557" spans="1:10" x14ac:dyDescent="0.25">
      <c r="A1557" t="s">
        <v>1110</v>
      </c>
      <c r="B1557" t="s">
        <v>806</v>
      </c>
      <c r="C1557" t="s">
        <v>2808</v>
      </c>
      <c r="D1557" t="s">
        <v>14342</v>
      </c>
      <c r="I1557" t="s">
        <v>20785</v>
      </c>
      <c r="J1557" s="4">
        <f>VLOOKUP(I1557,metadata!A:X,24,FALSE)</f>
        <v>33000000</v>
      </c>
    </row>
    <row r="1558" spans="1:10" x14ac:dyDescent="0.25">
      <c r="A1558" t="s">
        <v>1110</v>
      </c>
      <c r="B1558" t="s">
        <v>1394</v>
      </c>
      <c r="C1558" t="s">
        <v>24167</v>
      </c>
      <c r="I1558" t="s">
        <v>20786</v>
      </c>
      <c r="J1558" s="4">
        <f>VLOOKUP(I1558,metadata!A:X,24,FALSE)</f>
        <v>35000000</v>
      </c>
    </row>
    <row r="1559" spans="1:10" x14ac:dyDescent="0.25">
      <c r="A1559" t="s">
        <v>2808</v>
      </c>
      <c r="B1559" t="s">
        <v>14342</v>
      </c>
      <c r="C1559" t="s">
        <v>24165</v>
      </c>
      <c r="I1559" t="s">
        <v>20787</v>
      </c>
      <c r="J1559" s="4">
        <f>VLOOKUP(I1559,metadata!A:X,24,FALSE)</f>
        <v>32000000</v>
      </c>
    </row>
    <row r="1560" spans="1:10" x14ac:dyDescent="0.25">
      <c r="A1560" t="s">
        <v>24166</v>
      </c>
      <c r="B1560" t="s">
        <v>2808</v>
      </c>
      <c r="C1560" t="s">
        <v>8335</v>
      </c>
      <c r="I1560" t="s">
        <v>20788</v>
      </c>
      <c r="J1560" s="4">
        <f>VLOOKUP(I1560,metadata!A:X,24,FALSE)</f>
        <v>32000000</v>
      </c>
    </row>
    <row r="1561" spans="1:10" x14ac:dyDescent="0.25">
      <c r="A1561" t="s">
        <v>1110</v>
      </c>
      <c r="B1561" t="s">
        <v>24166</v>
      </c>
      <c r="C1561" t="s">
        <v>8335</v>
      </c>
      <c r="I1561" t="s">
        <v>20789</v>
      </c>
      <c r="J1561" s="4">
        <f>VLOOKUP(I1561,metadata!A:X,24,FALSE)</f>
        <v>32000000</v>
      </c>
    </row>
    <row r="1562" spans="1:10" x14ac:dyDescent="0.25">
      <c r="A1562" t="s">
        <v>1110</v>
      </c>
      <c r="B1562" t="s">
        <v>8335</v>
      </c>
      <c r="C1562" t="s">
        <v>11916</v>
      </c>
      <c r="I1562" t="s">
        <v>20790</v>
      </c>
      <c r="J1562" s="4">
        <f>VLOOKUP(I1562,metadata!A:X,24,FALSE)</f>
        <v>32000000</v>
      </c>
    </row>
    <row r="1563" spans="1:10" x14ac:dyDescent="0.25">
      <c r="A1563" t="s">
        <v>1394</v>
      </c>
      <c r="B1563" t="s">
        <v>15632</v>
      </c>
      <c r="I1563" t="s">
        <v>20791</v>
      </c>
      <c r="J1563" s="4">
        <f>VLOOKUP(I1563,metadata!A:X,24,FALSE)</f>
        <v>28000000</v>
      </c>
    </row>
    <row r="1564" spans="1:10" x14ac:dyDescent="0.25">
      <c r="A1564" t="s">
        <v>2808</v>
      </c>
      <c r="B1564" t="s">
        <v>8335</v>
      </c>
      <c r="I1564" t="s">
        <v>20792</v>
      </c>
      <c r="J1564" s="4">
        <f>VLOOKUP(I1564,metadata!A:X,24,FALSE)</f>
        <v>55000000</v>
      </c>
    </row>
    <row r="1565" spans="1:10" x14ac:dyDescent="0.25">
      <c r="A1565" t="s">
        <v>1110</v>
      </c>
      <c r="B1565" t="s">
        <v>24166</v>
      </c>
      <c r="C1565" t="s">
        <v>9835</v>
      </c>
      <c r="D1565" t="s">
        <v>8335</v>
      </c>
      <c r="I1565" t="s">
        <v>20793</v>
      </c>
      <c r="J1565" s="4">
        <f>VLOOKUP(I1565,metadata!A:X,24,FALSE)</f>
        <v>32000000</v>
      </c>
    </row>
    <row r="1566" spans="1:10" x14ac:dyDescent="0.25">
      <c r="A1566" t="s">
        <v>1110</v>
      </c>
      <c r="B1566" t="s">
        <v>2808</v>
      </c>
      <c r="C1566" t="s">
        <v>1062</v>
      </c>
      <c r="D1566" t="s">
        <v>5190</v>
      </c>
      <c r="E1566" t="s">
        <v>8335</v>
      </c>
      <c r="I1566" t="s">
        <v>20794</v>
      </c>
      <c r="J1566" s="4">
        <f>VLOOKUP(I1566,metadata!A:X,24,FALSE)</f>
        <v>35000000</v>
      </c>
    </row>
    <row r="1567" spans="1:10" x14ac:dyDescent="0.25">
      <c r="A1567" t="s">
        <v>1394</v>
      </c>
      <c r="B1567" t="s">
        <v>14342</v>
      </c>
      <c r="C1567" t="s">
        <v>1062</v>
      </c>
      <c r="I1567" t="s">
        <v>20795</v>
      </c>
      <c r="J1567" s="4">
        <f>VLOOKUP(I1567,metadata!A:X,24,FALSE)</f>
        <v>30000000</v>
      </c>
    </row>
    <row r="1568" spans="1:10" x14ac:dyDescent="0.25">
      <c r="A1568" t="s">
        <v>1394</v>
      </c>
      <c r="I1568" t="s">
        <v>20796</v>
      </c>
      <c r="J1568" s="4">
        <f>VLOOKUP(I1568,metadata!A:X,24,FALSE)</f>
        <v>30000000</v>
      </c>
    </row>
    <row r="1569" spans="1:10" x14ac:dyDescent="0.25">
      <c r="A1569" t="s">
        <v>9204</v>
      </c>
      <c r="B1569" t="s">
        <v>1394</v>
      </c>
      <c r="C1569" t="s">
        <v>14342</v>
      </c>
      <c r="D1569" t="s">
        <v>1062</v>
      </c>
      <c r="E1569" t="s">
        <v>13778</v>
      </c>
      <c r="I1569" t="s">
        <v>20797</v>
      </c>
      <c r="J1569" s="4">
        <f>VLOOKUP(I1569,metadata!A:X,24,FALSE)</f>
        <v>32000000</v>
      </c>
    </row>
    <row r="1570" spans="1:10" x14ac:dyDescent="0.25">
      <c r="A1570" t="s">
        <v>2808</v>
      </c>
      <c r="I1570" t="s">
        <v>20798</v>
      </c>
      <c r="J1570" s="4">
        <f>VLOOKUP(I1570,metadata!A:X,24,FALSE)</f>
        <v>32000000</v>
      </c>
    </row>
    <row r="1571" spans="1:10" x14ac:dyDescent="0.25">
      <c r="A1571" t="s">
        <v>2808</v>
      </c>
      <c r="B1571" t="s">
        <v>24164</v>
      </c>
      <c r="C1571" t="s">
        <v>8335</v>
      </c>
      <c r="I1571" t="s">
        <v>20799</v>
      </c>
      <c r="J1571" s="4">
        <f>VLOOKUP(I1571,metadata!A:X,24,FALSE)</f>
        <v>32000000</v>
      </c>
    </row>
    <row r="1572" spans="1:10" x14ac:dyDescent="0.25">
      <c r="A1572" t="s">
        <v>1110</v>
      </c>
      <c r="B1572" t="s">
        <v>806</v>
      </c>
      <c r="C1572" t="s">
        <v>1394</v>
      </c>
      <c r="D1572" t="s">
        <v>1062</v>
      </c>
      <c r="E1572" t="s">
        <v>15632</v>
      </c>
      <c r="I1572" t="s">
        <v>20800</v>
      </c>
      <c r="J1572" s="4">
        <f>VLOOKUP(I1572,metadata!A:X,24,FALSE)</f>
        <v>32000000</v>
      </c>
    </row>
    <row r="1573" spans="1:10" x14ac:dyDescent="0.25">
      <c r="A1573" t="s">
        <v>2808</v>
      </c>
      <c r="B1573" t="s">
        <v>24167</v>
      </c>
      <c r="I1573" t="s">
        <v>20801</v>
      </c>
      <c r="J1573" s="4">
        <f>VLOOKUP(I1573,metadata!A:X,24,FALSE)</f>
        <v>31500000</v>
      </c>
    </row>
    <row r="1574" spans="1:10" x14ac:dyDescent="0.25">
      <c r="A1574" t="s">
        <v>1394</v>
      </c>
      <c r="B1574" t="s">
        <v>15632</v>
      </c>
      <c r="I1574" t="s">
        <v>20802</v>
      </c>
      <c r="J1574" s="4">
        <f>VLOOKUP(I1574,metadata!A:X,24,FALSE)</f>
        <v>32000000</v>
      </c>
    </row>
    <row r="1575" spans="1:10" x14ac:dyDescent="0.25">
      <c r="A1575" t="s">
        <v>2808</v>
      </c>
      <c r="B1575" t="s">
        <v>9603</v>
      </c>
      <c r="I1575" t="s">
        <v>20803</v>
      </c>
      <c r="J1575" s="4">
        <f>VLOOKUP(I1575,metadata!A:X,24,FALSE)</f>
        <v>6500000</v>
      </c>
    </row>
    <row r="1576" spans="1:10" x14ac:dyDescent="0.25">
      <c r="A1576" t="s">
        <v>1110</v>
      </c>
      <c r="B1576" t="s">
        <v>24166</v>
      </c>
      <c r="C1576" t="s">
        <v>2808</v>
      </c>
      <c r="D1576" t="s">
        <v>24164</v>
      </c>
      <c r="E1576" t="s">
        <v>9835</v>
      </c>
      <c r="F1576" t="s">
        <v>8335</v>
      </c>
      <c r="I1576" t="s">
        <v>20804</v>
      </c>
      <c r="J1576" s="4">
        <f>VLOOKUP(I1576,metadata!A:X,24,FALSE)</f>
        <v>31500000</v>
      </c>
    </row>
    <row r="1577" spans="1:10" x14ac:dyDescent="0.25">
      <c r="A1577" t="s">
        <v>10594</v>
      </c>
      <c r="B1577" t="s">
        <v>2808</v>
      </c>
      <c r="C1577" t="s">
        <v>15632</v>
      </c>
      <c r="I1577" t="s">
        <v>20805</v>
      </c>
      <c r="J1577" s="4">
        <f>VLOOKUP(I1577,metadata!A:X,24,FALSE)</f>
        <v>31000000</v>
      </c>
    </row>
    <row r="1578" spans="1:10" x14ac:dyDescent="0.25">
      <c r="A1578" t="s">
        <v>2808</v>
      </c>
      <c r="B1578" t="s">
        <v>8335</v>
      </c>
      <c r="I1578" t="s">
        <v>20806</v>
      </c>
      <c r="J1578" s="4">
        <f>VLOOKUP(I1578,metadata!A:X,24,FALSE)</f>
        <v>31000000</v>
      </c>
    </row>
    <row r="1579" spans="1:10" x14ac:dyDescent="0.25">
      <c r="A1579" t="s">
        <v>1110</v>
      </c>
      <c r="B1579" t="s">
        <v>806</v>
      </c>
      <c r="C1579" t="s">
        <v>9835</v>
      </c>
      <c r="D1579" t="s">
        <v>8335</v>
      </c>
      <c r="I1579" t="s">
        <v>20807</v>
      </c>
      <c r="J1579" s="4">
        <f>VLOOKUP(I1579,metadata!A:X,24,FALSE)</f>
        <v>34000000</v>
      </c>
    </row>
    <row r="1580" spans="1:10" x14ac:dyDescent="0.25">
      <c r="A1580" t="s">
        <v>806</v>
      </c>
      <c r="B1580" t="s">
        <v>1394</v>
      </c>
      <c r="C1580" t="s">
        <v>24166</v>
      </c>
      <c r="D1580" t="s">
        <v>2808</v>
      </c>
      <c r="I1580" t="s">
        <v>20808</v>
      </c>
      <c r="J1580" s="4">
        <f>VLOOKUP(I1580,metadata!A:X,24,FALSE)</f>
        <v>25000000</v>
      </c>
    </row>
    <row r="1581" spans="1:10" x14ac:dyDescent="0.25">
      <c r="A1581" t="s">
        <v>2808</v>
      </c>
      <c r="B1581" t="s">
        <v>24164</v>
      </c>
      <c r="I1581" t="s">
        <v>20809</v>
      </c>
      <c r="J1581" s="4">
        <f>VLOOKUP(I1581,metadata!A:X,24,FALSE)</f>
        <v>31000000</v>
      </c>
    </row>
    <row r="1582" spans="1:10" x14ac:dyDescent="0.25">
      <c r="A1582" t="s">
        <v>1394</v>
      </c>
      <c r="B1582" t="s">
        <v>1062</v>
      </c>
      <c r="C1582" t="s">
        <v>5190</v>
      </c>
      <c r="D1582" t="s">
        <v>8335</v>
      </c>
      <c r="I1582" t="s">
        <v>20810</v>
      </c>
      <c r="J1582" s="4">
        <f>VLOOKUP(I1582,metadata!A:X,24,FALSE)</f>
        <v>31000000</v>
      </c>
    </row>
    <row r="1583" spans="1:10" x14ac:dyDescent="0.25">
      <c r="A1583" t="s">
        <v>24166</v>
      </c>
      <c r="B1583" t="s">
        <v>2808</v>
      </c>
      <c r="C1583" t="s">
        <v>24164</v>
      </c>
      <c r="D1583" t="s">
        <v>9835</v>
      </c>
      <c r="E1583" t="s">
        <v>8335</v>
      </c>
      <c r="I1583" t="s">
        <v>20811</v>
      </c>
      <c r="J1583" s="4">
        <f>VLOOKUP(I1583,metadata!A:X,24,FALSE)</f>
        <v>31000000</v>
      </c>
    </row>
    <row r="1584" spans="1:10" x14ac:dyDescent="0.25">
      <c r="A1584" t="s">
        <v>1110</v>
      </c>
      <c r="B1584" t="s">
        <v>1394</v>
      </c>
      <c r="C1584" t="s">
        <v>1062</v>
      </c>
      <c r="D1584" t="s">
        <v>9835</v>
      </c>
      <c r="I1584" t="s">
        <v>19394</v>
      </c>
      <c r="J1584" s="4">
        <f>VLOOKUP(I1584,metadata!A:X,24,FALSE)</f>
        <v>144000000</v>
      </c>
    </row>
    <row r="1585" spans="1:10" x14ac:dyDescent="0.25">
      <c r="A1585" t="s">
        <v>806</v>
      </c>
      <c r="B1585" t="s">
        <v>1394</v>
      </c>
      <c r="I1585" t="s">
        <v>20812</v>
      </c>
      <c r="J1585" s="4">
        <f>VLOOKUP(I1585,metadata!A:X,24,FALSE)</f>
        <v>31000000</v>
      </c>
    </row>
    <row r="1586" spans="1:10" x14ac:dyDescent="0.25">
      <c r="A1586" t="s">
        <v>1394</v>
      </c>
      <c r="B1586" t="s">
        <v>24166</v>
      </c>
      <c r="C1586" t="s">
        <v>8335</v>
      </c>
      <c r="I1586" t="s">
        <v>20813</v>
      </c>
      <c r="J1586" s="4">
        <f>VLOOKUP(I1586,metadata!A:X,24,FALSE)</f>
        <v>30250000</v>
      </c>
    </row>
    <row r="1587" spans="1:10" x14ac:dyDescent="0.25">
      <c r="A1587" t="s">
        <v>1394</v>
      </c>
      <c r="B1587" t="s">
        <v>24166</v>
      </c>
      <c r="C1587" t="s">
        <v>13778</v>
      </c>
      <c r="I1587" t="s">
        <v>20814</v>
      </c>
      <c r="J1587" s="4">
        <f>VLOOKUP(I1587,metadata!A:X,24,FALSE)</f>
        <v>45000000</v>
      </c>
    </row>
    <row r="1588" spans="1:10" x14ac:dyDescent="0.25">
      <c r="A1588" t="s">
        <v>1394</v>
      </c>
      <c r="B1588" t="s">
        <v>2808</v>
      </c>
      <c r="I1588" t="s">
        <v>20815</v>
      </c>
      <c r="J1588" s="4">
        <f>VLOOKUP(I1588,metadata!A:X,24,FALSE)</f>
        <v>34200000</v>
      </c>
    </row>
    <row r="1589" spans="1:10" x14ac:dyDescent="0.25">
      <c r="A1589" t="s">
        <v>1394</v>
      </c>
      <c r="I1589" t="s">
        <v>20816</v>
      </c>
      <c r="J1589" s="4">
        <f>VLOOKUP(I1589,metadata!A:X,24,FALSE)</f>
        <v>30000000</v>
      </c>
    </row>
    <row r="1590" spans="1:10" x14ac:dyDescent="0.25">
      <c r="A1590" t="s">
        <v>806</v>
      </c>
      <c r="B1590" t="s">
        <v>9204</v>
      </c>
      <c r="C1590" t="s">
        <v>1394</v>
      </c>
      <c r="D1590" t="s">
        <v>14342</v>
      </c>
      <c r="E1590" t="s">
        <v>1062</v>
      </c>
      <c r="I1590" t="s">
        <v>20817</v>
      </c>
      <c r="J1590" s="4">
        <f>VLOOKUP(I1590,metadata!A:X,24,FALSE)</f>
        <v>30000000</v>
      </c>
    </row>
    <row r="1591" spans="1:10" x14ac:dyDescent="0.25">
      <c r="A1591" t="s">
        <v>1110</v>
      </c>
      <c r="B1591" t="s">
        <v>806</v>
      </c>
      <c r="C1591" t="s">
        <v>24166</v>
      </c>
      <c r="D1591" t="s">
        <v>8335</v>
      </c>
      <c r="I1591" t="s">
        <v>20818</v>
      </c>
      <c r="J1591" s="4">
        <f>VLOOKUP(I1591,metadata!A:X,24,FALSE)</f>
        <v>25000000</v>
      </c>
    </row>
    <row r="1592" spans="1:10" x14ac:dyDescent="0.25">
      <c r="A1592" t="s">
        <v>2808</v>
      </c>
      <c r="B1592" t="s">
        <v>15632</v>
      </c>
      <c r="I1592" t="s">
        <v>20819</v>
      </c>
      <c r="J1592" s="4">
        <f>VLOOKUP(I1592,metadata!A:X,24,FALSE)</f>
        <v>30000000</v>
      </c>
    </row>
    <row r="1593" spans="1:10" x14ac:dyDescent="0.25">
      <c r="A1593" t="s">
        <v>2808</v>
      </c>
      <c r="I1593" t="s">
        <v>20820</v>
      </c>
      <c r="J1593" s="4">
        <f>VLOOKUP(I1593,metadata!A:X,24,FALSE)</f>
        <v>31000000</v>
      </c>
    </row>
    <row r="1594" spans="1:10" x14ac:dyDescent="0.25">
      <c r="A1594" t="s">
        <v>10594</v>
      </c>
      <c r="B1594" t="s">
        <v>2808</v>
      </c>
      <c r="C1594" t="s">
        <v>24165</v>
      </c>
      <c r="I1594" t="s">
        <v>20821</v>
      </c>
      <c r="J1594" s="4">
        <f>VLOOKUP(I1594,metadata!A:X,24,FALSE)</f>
        <v>30000000</v>
      </c>
    </row>
    <row r="1595" spans="1:10" x14ac:dyDescent="0.25">
      <c r="A1595" t="s">
        <v>1110</v>
      </c>
      <c r="B1595" t="s">
        <v>806</v>
      </c>
      <c r="C1595" t="s">
        <v>8335</v>
      </c>
      <c r="I1595" t="s">
        <v>20822</v>
      </c>
      <c r="J1595" s="4">
        <f>VLOOKUP(I1595,metadata!A:X,24,FALSE)</f>
        <v>30000000</v>
      </c>
    </row>
    <row r="1596" spans="1:10" x14ac:dyDescent="0.25">
      <c r="A1596" t="s">
        <v>10594</v>
      </c>
      <c r="B1596" t="s">
        <v>2808</v>
      </c>
      <c r="I1596" t="s">
        <v>20823</v>
      </c>
      <c r="J1596" s="4">
        <f>VLOOKUP(I1596,metadata!A:X,24,FALSE)</f>
        <v>30000000</v>
      </c>
    </row>
    <row r="1597" spans="1:10" x14ac:dyDescent="0.25">
      <c r="A1597" t="s">
        <v>1394</v>
      </c>
      <c r="B1597" t="s">
        <v>24165</v>
      </c>
      <c r="I1597" t="s">
        <v>20824</v>
      </c>
      <c r="J1597" s="4">
        <f>VLOOKUP(I1597,metadata!A:X,24,FALSE)</f>
        <v>20000000</v>
      </c>
    </row>
    <row r="1598" spans="1:10" x14ac:dyDescent="0.25">
      <c r="A1598" t="s">
        <v>1394</v>
      </c>
      <c r="B1598" t="s">
        <v>1062</v>
      </c>
      <c r="I1598" t="s">
        <v>20825</v>
      </c>
      <c r="J1598" s="4">
        <f>VLOOKUP(I1598,metadata!A:X,24,FALSE)</f>
        <v>38000000</v>
      </c>
    </row>
    <row r="1599" spans="1:10" x14ac:dyDescent="0.25">
      <c r="A1599" t="s">
        <v>806</v>
      </c>
      <c r="B1599" t="s">
        <v>1394</v>
      </c>
      <c r="I1599" t="s">
        <v>20826</v>
      </c>
      <c r="J1599" s="4">
        <f>VLOOKUP(I1599,metadata!A:X,24,FALSE)</f>
        <v>30000000</v>
      </c>
    </row>
    <row r="1600" spans="1:10" x14ac:dyDescent="0.25">
      <c r="A1600" t="s">
        <v>1394</v>
      </c>
      <c r="B1600" t="s">
        <v>14342</v>
      </c>
      <c r="C1600" t="s">
        <v>15632</v>
      </c>
      <c r="I1600" t="s">
        <v>20827</v>
      </c>
      <c r="J1600" s="4">
        <f>VLOOKUP(I1600,metadata!A:X,24,FALSE)</f>
        <v>37000000</v>
      </c>
    </row>
    <row r="1601" spans="1:10" x14ac:dyDescent="0.25">
      <c r="A1601" t="s">
        <v>1394</v>
      </c>
      <c r="I1601" t="s">
        <v>20828</v>
      </c>
      <c r="J1601" s="4">
        <f>VLOOKUP(I1601,metadata!A:X,24,FALSE)</f>
        <v>26000000</v>
      </c>
    </row>
    <row r="1602" spans="1:10" x14ac:dyDescent="0.25">
      <c r="A1602" t="s">
        <v>24166</v>
      </c>
      <c r="B1602" t="s">
        <v>2808</v>
      </c>
      <c r="C1602" t="s">
        <v>24164</v>
      </c>
      <c r="D1602" t="s">
        <v>8335</v>
      </c>
      <c r="I1602" t="s">
        <v>20829</v>
      </c>
      <c r="J1602" s="4">
        <f>VLOOKUP(I1602,metadata!A:X,24,FALSE)</f>
        <v>33000000</v>
      </c>
    </row>
    <row r="1603" spans="1:10" x14ac:dyDescent="0.25">
      <c r="A1603" t="s">
        <v>1110</v>
      </c>
      <c r="B1603" t="s">
        <v>9835</v>
      </c>
      <c r="C1603" t="s">
        <v>8335</v>
      </c>
      <c r="I1603" t="s">
        <v>20830</v>
      </c>
      <c r="J1603" s="4">
        <f>VLOOKUP(I1603,metadata!A:X,24,FALSE)</f>
        <v>30000000</v>
      </c>
    </row>
    <row r="1604" spans="1:10" x14ac:dyDescent="0.25">
      <c r="A1604" t="s">
        <v>806</v>
      </c>
      <c r="B1604" t="s">
        <v>9204</v>
      </c>
      <c r="C1604" t="s">
        <v>1394</v>
      </c>
      <c r="D1604" t="s">
        <v>14342</v>
      </c>
      <c r="E1604" t="s">
        <v>1062</v>
      </c>
      <c r="I1604" t="s">
        <v>20831</v>
      </c>
      <c r="J1604" s="4">
        <f>VLOOKUP(I1604,metadata!A:X,24,FALSE)</f>
        <v>30000000</v>
      </c>
    </row>
    <row r="1605" spans="1:10" x14ac:dyDescent="0.25">
      <c r="A1605" t="s">
        <v>24166</v>
      </c>
      <c r="B1605" t="s">
        <v>2808</v>
      </c>
      <c r="C1605" t="s">
        <v>24164</v>
      </c>
      <c r="D1605" t="s">
        <v>8335</v>
      </c>
      <c r="I1605" t="s">
        <v>20832</v>
      </c>
      <c r="J1605" s="4">
        <f>VLOOKUP(I1605,metadata!A:X,24,FALSE)</f>
        <v>25000000</v>
      </c>
    </row>
    <row r="1606" spans="1:10" x14ac:dyDescent="0.25">
      <c r="A1606" t="s">
        <v>2808</v>
      </c>
      <c r="B1606" t="s">
        <v>24165</v>
      </c>
      <c r="I1606" t="s">
        <v>20833</v>
      </c>
      <c r="J1606" s="4">
        <f>VLOOKUP(I1606,metadata!A:X,24,FALSE)</f>
        <v>30000000</v>
      </c>
    </row>
    <row r="1607" spans="1:10" x14ac:dyDescent="0.25">
      <c r="A1607" t="s">
        <v>1394</v>
      </c>
      <c r="B1607" t="s">
        <v>24166</v>
      </c>
      <c r="I1607" t="s">
        <v>20834</v>
      </c>
      <c r="J1607" s="4">
        <f>VLOOKUP(I1607,metadata!A:X,24,FALSE)</f>
        <v>30000000</v>
      </c>
    </row>
    <row r="1608" spans="1:10" x14ac:dyDescent="0.25">
      <c r="A1608" t="s">
        <v>2808</v>
      </c>
      <c r="B1608" t="s">
        <v>15632</v>
      </c>
      <c r="I1608" t="s">
        <v>20835</v>
      </c>
      <c r="J1608" s="4">
        <f>VLOOKUP(I1608,metadata!A:X,24,FALSE)</f>
        <v>29000000</v>
      </c>
    </row>
    <row r="1609" spans="1:10" x14ac:dyDescent="0.25">
      <c r="A1609" t="s">
        <v>1394</v>
      </c>
      <c r="B1609" t="s">
        <v>15632</v>
      </c>
      <c r="I1609" t="s">
        <v>20836</v>
      </c>
      <c r="J1609" s="4">
        <f>VLOOKUP(I1609,metadata!A:X,24,FALSE)</f>
        <v>30000000</v>
      </c>
    </row>
    <row r="1610" spans="1:10" x14ac:dyDescent="0.25">
      <c r="A1610" t="s">
        <v>1394</v>
      </c>
      <c r="B1610" t="s">
        <v>2808</v>
      </c>
      <c r="C1610" t="s">
        <v>14342</v>
      </c>
      <c r="D1610" t="s">
        <v>9603</v>
      </c>
      <c r="E1610" t="s">
        <v>15632</v>
      </c>
      <c r="I1610" t="s">
        <v>20837</v>
      </c>
      <c r="J1610" s="4">
        <f>VLOOKUP(I1610,metadata!A:X,24,FALSE)</f>
        <v>30000000</v>
      </c>
    </row>
    <row r="1611" spans="1:10" x14ac:dyDescent="0.25">
      <c r="A1611" t="s">
        <v>806</v>
      </c>
      <c r="B1611" t="s">
        <v>9204</v>
      </c>
      <c r="C1611" t="s">
        <v>1394</v>
      </c>
      <c r="D1611" t="s">
        <v>14342</v>
      </c>
      <c r="E1611" t="s">
        <v>15632</v>
      </c>
      <c r="I1611" t="s">
        <v>20838</v>
      </c>
      <c r="J1611" s="4">
        <f>VLOOKUP(I1611,metadata!A:X,24,FALSE)</f>
        <v>30000000</v>
      </c>
    </row>
    <row r="1612" spans="1:10" x14ac:dyDescent="0.25">
      <c r="A1612" t="s">
        <v>2808</v>
      </c>
      <c r="B1612" t="s">
        <v>15632</v>
      </c>
      <c r="I1612" t="s">
        <v>20839</v>
      </c>
      <c r="J1612" s="4">
        <f>VLOOKUP(I1612,metadata!A:X,24,FALSE)</f>
        <v>30000000</v>
      </c>
    </row>
    <row r="1613" spans="1:10" x14ac:dyDescent="0.25">
      <c r="A1613" t="s">
        <v>2808</v>
      </c>
      <c r="B1613" t="s">
        <v>15632</v>
      </c>
      <c r="C1613" t="s">
        <v>24167</v>
      </c>
      <c r="D1613" t="s">
        <v>11916</v>
      </c>
      <c r="I1613" t="s">
        <v>20840</v>
      </c>
      <c r="J1613" s="4">
        <f>VLOOKUP(I1613,metadata!A:X,24,FALSE)</f>
        <v>30000000</v>
      </c>
    </row>
    <row r="1614" spans="1:10" x14ac:dyDescent="0.25">
      <c r="A1614" t="s">
        <v>2808</v>
      </c>
      <c r="B1614" t="s">
        <v>15632</v>
      </c>
      <c r="I1614" t="s">
        <v>20841</v>
      </c>
      <c r="J1614" s="4">
        <f>VLOOKUP(I1614,metadata!A:X,24,FALSE)</f>
        <v>25000000</v>
      </c>
    </row>
    <row r="1615" spans="1:10" x14ac:dyDescent="0.25">
      <c r="A1615" t="s">
        <v>1394</v>
      </c>
      <c r="B1615" t="s">
        <v>2808</v>
      </c>
      <c r="I1615" t="s">
        <v>20842</v>
      </c>
      <c r="J1615" s="4">
        <f>VLOOKUP(I1615,metadata!A:X,24,FALSE)</f>
        <v>30000000</v>
      </c>
    </row>
    <row r="1616" spans="1:10" x14ac:dyDescent="0.25">
      <c r="A1616" t="s">
        <v>1394</v>
      </c>
      <c r="B1616" t="s">
        <v>5190</v>
      </c>
      <c r="C1616" t="s">
        <v>15632</v>
      </c>
      <c r="I1616" t="s">
        <v>20843</v>
      </c>
      <c r="J1616" s="4">
        <f>VLOOKUP(I1616,metadata!A:X,24,FALSE)</f>
        <v>35000000</v>
      </c>
    </row>
    <row r="1617" spans="1:10" x14ac:dyDescent="0.25">
      <c r="A1617" t="s">
        <v>1110</v>
      </c>
      <c r="B1617" t="s">
        <v>24166</v>
      </c>
      <c r="C1617" t="s">
        <v>2808</v>
      </c>
      <c r="D1617" t="s">
        <v>9835</v>
      </c>
      <c r="E1617" t="s">
        <v>8335</v>
      </c>
      <c r="I1617" t="s">
        <v>20844</v>
      </c>
      <c r="J1617" s="4">
        <f>VLOOKUP(I1617,metadata!A:X,24,FALSE)</f>
        <v>30000000</v>
      </c>
    </row>
    <row r="1618" spans="1:10" x14ac:dyDescent="0.25">
      <c r="A1618" t="s">
        <v>1394</v>
      </c>
      <c r="B1618" t="s">
        <v>1062</v>
      </c>
      <c r="I1618" t="s">
        <v>20845</v>
      </c>
      <c r="J1618" s="4">
        <f>VLOOKUP(I1618,metadata!A:X,24,FALSE)</f>
        <v>30000000</v>
      </c>
    </row>
    <row r="1619" spans="1:10" x14ac:dyDescent="0.25">
      <c r="A1619" t="s">
        <v>1394</v>
      </c>
      <c r="B1619" t="s">
        <v>2808</v>
      </c>
      <c r="C1619" t="s">
        <v>14342</v>
      </c>
      <c r="I1619" t="s">
        <v>20846</v>
      </c>
      <c r="J1619" s="4">
        <f>VLOOKUP(I1619,metadata!A:X,24,FALSE)</f>
        <v>30000000</v>
      </c>
    </row>
    <row r="1620" spans="1:10" x14ac:dyDescent="0.25">
      <c r="A1620" t="s">
        <v>1394</v>
      </c>
      <c r="B1620" t="s">
        <v>2808</v>
      </c>
      <c r="C1620" t="s">
        <v>15632</v>
      </c>
      <c r="I1620" t="s">
        <v>20847</v>
      </c>
      <c r="J1620" s="4">
        <f>VLOOKUP(I1620,metadata!A:X,24,FALSE)</f>
        <v>30000000</v>
      </c>
    </row>
    <row r="1621" spans="1:10" x14ac:dyDescent="0.25">
      <c r="A1621" t="s">
        <v>1394</v>
      </c>
      <c r="B1621" t="s">
        <v>2808</v>
      </c>
      <c r="C1621" t="s">
        <v>15632</v>
      </c>
      <c r="I1621" t="s">
        <v>20848</v>
      </c>
      <c r="J1621" s="4">
        <f>VLOOKUP(I1621,metadata!A:X,24,FALSE)</f>
        <v>30000000</v>
      </c>
    </row>
    <row r="1622" spans="1:10" x14ac:dyDescent="0.25">
      <c r="A1622" t="s">
        <v>2808</v>
      </c>
      <c r="B1622" t="s">
        <v>24165</v>
      </c>
      <c r="I1622" t="s">
        <v>20849</v>
      </c>
      <c r="J1622" s="4">
        <f>VLOOKUP(I1622,metadata!A:X,24,FALSE)</f>
        <v>0</v>
      </c>
    </row>
    <row r="1623" spans="1:10" x14ac:dyDescent="0.25">
      <c r="A1623" t="s">
        <v>1110</v>
      </c>
      <c r="B1623" t="s">
        <v>24166</v>
      </c>
      <c r="C1623" t="s">
        <v>2808</v>
      </c>
      <c r="D1623" t="s">
        <v>24164</v>
      </c>
      <c r="E1623" t="s">
        <v>8335</v>
      </c>
      <c r="I1623" t="s">
        <v>20850</v>
      </c>
      <c r="J1623" s="4">
        <f>VLOOKUP(I1623,metadata!A:X,24,FALSE)</f>
        <v>45000000</v>
      </c>
    </row>
    <row r="1624" spans="1:10" x14ac:dyDescent="0.25">
      <c r="A1624" t="s">
        <v>1394</v>
      </c>
      <c r="B1624" t="s">
        <v>15632</v>
      </c>
      <c r="I1624" t="s">
        <v>20851</v>
      </c>
      <c r="J1624" s="4">
        <f>VLOOKUP(I1624,metadata!A:X,24,FALSE)</f>
        <v>30000000</v>
      </c>
    </row>
    <row r="1625" spans="1:10" x14ac:dyDescent="0.25">
      <c r="A1625" t="s">
        <v>2808</v>
      </c>
      <c r="B1625" t="s">
        <v>15632</v>
      </c>
      <c r="I1625" t="s">
        <v>20852</v>
      </c>
      <c r="J1625" s="4">
        <f>VLOOKUP(I1625,metadata!A:X,24,FALSE)</f>
        <v>30000000</v>
      </c>
    </row>
    <row r="1626" spans="1:10" x14ac:dyDescent="0.25">
      <c r="A1626" t="s">
        <v>1394</v>
      </c>
      <c r="B1626" t="s">
        <v>15632</v>
      </c>
      <c r="I1626" t="s">
        <v>20853</v>
      </c>
      <c r="J1626" s="4">
        <f>VLOOKUP(I1626,metadata!A:X,24,FALSE)</f>
        <v>30000000</v>
      </c>
    </row>
    <row r="1627" spans="1:10" x14ac:dyDescent="0.25">
      <c r="A1627" t="s">
        <v>806</v>
      </c>
      <c r="B1627" t="s">
        <v>1394</v>
      </c>
      <c r="C1627" t="s">
        <v>24164</v>
      </c>
      <c r="I1627" t="s">
        <v>20854</v>
      </c>
      <c r="J1627" s="4">
        <f>VLOOKUP(I1627,metadata!A:X,24,FALSE)</f>
        <v>19000000</v>
      </c>
    </row>
    <row r="1628" spans="1:10" x14ac:dyDescent="0.25">
      <c r="A1628" t="s">
        <v>1394</v>
      </c>
      <c r="B1628" t="s">
        <v>1062</v>
      </c>
      <c r="C1628" t="s">
        <v>15632</v>
      </c>
      <c r="I1628" t="s">
        <v>20855</v>
      </c>
      <c r="J1628" s="4">
        <f>VLOOKUP(I1628,metadata!A:X,24,FALSE)</f>
        <v>37000000</v>
      </c>
    </row>
    <row r="1629" spans="1:10" x14ac:dyDescent="0.25">
      <c r="A1629" t="s">
        <v>1394</v>
      </c>
      <c r="B1629" t="s">
        <v>1062</v>
      </c>
      <c r="C1629" t="s">
        <v>15632</v>
      </c>
      <c r="I1629" t="s">
        <v>20856</v>
      </c>
      <c r="J1629" s="4">
        <f>VLOOKUP(I1629,metadata!A:X,24,FALSE)</f>
        <v>17000000</v>
      </c>
    </row>
    <row r="1630" spans="1:10" x14ac:dyDescent="0.25">
      <c r="A1630" t="s">
        <v>806</v>
      </c>
      <c r="B1630" t="s">
        <v>9204</v>
      </c>
      <c r="C1630" t="s">
        <v>1394</v>
      </c>
      <c r="D1630" t="s">
        <v>14342</v>
      </c>
      <c r="I1630" t="s">
        <v>20857</v>
      </c>
      <c r="J1630" s="4">
        <f>VLOOKUP(I1630,metadata!A:X,24,FALSE)</f>
        <v>42000000</v>
      </c>
    </row>
    <row r="1631" spans="1:10" x14ac:dyDescent="0.25">
      <c r="A1631" t="s">
        <v>10594</v>
      </c>
      <c r="B1631" t="s">
        <v>24166</v>
      </c>
      <c r="C1631" t="s">
        <v>2808</v>
      </c>
      <c r="I1631" t="s">
        <v>20858</v>
      </c>
      <c r="J1631" s="4">
        <f>VLOOKUP(I1631,metadata!A:X,24,FALSE)</f>
        <v>30000000</v>
      </c>
    </row>
    <row r="1632" spans="1:10" x14ac:dyDescent="0.25">
      <c r="A1632" t="s">
        <v>2808</v>
      </c>
      <c r="B1632" t="s">
        <v>15632</v>
      </c>
      <c r="I1632" t="s">
        <v>20859</v>
      </c>
      <c r="J1632" s="4">
        <f>VLOOKUP(I1632,metadata!A:X,24,FALSE)</f>
        <v>55000000</v>
      </c>
    </row>
    <row r="1633" spans="1:10" x14ac:dyDescent="0.25">
      <c r="A1633" t="s">
        <v>1110</v>
      </c>
      <c r="B1633" t="s">
        <v>806</v>
      </c>
      <c r="C1633" t="s">
        <v>9835</v>
      </c>
      <c r="D1633" t="s">
        <v>8335</v>
      </c>
      <c r="I1633" t="s">
        <v>20860</v>
      </c>
      <c r="J1633" s="4">
        <f>VLOOKUP(I1633,metadata!A:X,24,FALSE)</f>
        <v>27800000</v>
      </c>
    </row>
    <row r="1634" spans="1:10" x14ac:dyDescent="0.25">
      <c r="A1634" t="s">
        <v>1394</v>
      </c>
      <c r="B1634" t="s">
        <v>14342</v>
      </c>
      <c r="C1634" t="s">
        <v>1062</v>
      </c>
      <c r="D1634" t="s">
        <v>24165</v>
      </c>
      <c r="I1634" t="s">
        <v>20861</v>
      </c>
      <c r="J1634" s="4">
        <f>VLOOKUP(I1634,metadata!A:X,24,FALSE)</f>
        <v>30000000</v>
      </c>
    </row>
    <row r="1635" spans="1:10" x14ac:dyDescent="0.25">
      <c r="A1635" t="s">
        <v>1394</v>
      </c>
      <c r="B1635" t="s">
        <v>24166</v>
      </c>
      <c r="I1635" t="s">
        <v>20862</v>
      </c>
      <c r="J1635" s="4">
        <f>VLOOKUP(I1635,metadata!A:X,24,FALSE)</f>
        <v>30000000</v>
      </c>
    </row>
    <row r="1636" spans="1:10" x14ac:dyDescent="0.25">
      <c r="A1636" t="s">
        <v>1110</v>
      </c>
      <c r="B1636" t="s">
        <v>806</v>
      </c>
      <c r="C1636" t="s">
        <v>8335</v>
      </c>
      <c r="I1636" t="s">
        <v>20863</v>
      </c>
      <c r="J1636" s="4">
        <f>VLOOKUP(I1636,metadata!A:X,24,FALSE)</f>
        <v>30000000</v>
      </c>
    </row>
    <row r="1637" spans="1:10" x14ac:dyDescent="0.25">
      <c r="A1637" t="s">
        <v>9204</v>
      </c>
      <c r="B1637" t="s">
        <v>1394</v>
      </c>
      <c r="C1637" t="s">
        <v>14342</v>
      </c>
      <c r="D1637" t="s">
        <v>24164</v>
      </c>
      <c r="E1637" t="s">
        <v>9835</v>
      </c>
      <c r="I1637" t="s">
        <v>20864</v>
      </c>
      <c r="J1637" s="4">
        <f>VLOOKUP(I1637,metadata!A:X,24,FALSE)</f>
        <v>30000000</v>
      </c>
    </row>
    <row r="1638" spans="1:10" x14ac:dyDescent="0.25">
      <c r="A1638" t="s">
        <v>2808</v>
      </c>
      <c r="B1638" t="s">
        <v>15632</v>
      </c>
      <c r="I1638" t="s">
        <v>20865</v>
      </c>
      <c r="J1638" s="4">
        <f>VLOOKUP(I1638,metadata!A:X,24,FALSE)</f>
        <v>30000000</v>
      </c>
    </row>
    <row r="1639" spans="1:10" x14ac:dyDescent="0.25">
      <c r="A1639" t="s">
        <v>806</v>
      </c>
      <c r="B1639" t="s">
        <v>1394</v>
      </c>
      <c r="C1639" t="s">
        <v>2808</v>
      </c>
      <c r="D1639" t="s">
        <v>14342</v>
      </c>
      <c r="E1639" t="s">
        <v>24165</v>
      </c>
      <c r="I1639" t="s">
        <v>20866</v>
      </c>
      <c r="J1639" s="4">
        <f>VLOOKUP(I1639,metadata!A:X,24,FALSE)</f>
        <v>0</v>
      </c>
    </row>
    <row r="1640" spans="1:10" x14ac:dyDescent="0.25">
      <c r="A1640" t="s">
        <v>2808</v>
      </c>
      <c r="B1640" t="s">
        <v>24164</v>
      </c>
      <c r="C1640" t="s">
        <v>15632</v>
      </c>
      <c r="D1640" t="s">
        <v>24167</v>
      </c>
      <c r="I1640" t="s">
        <v>20867</v>
      </c>
      <c r="J1640" s="4">
        <f>VLOOKUP(I1640,metadata!A:X,24,FALSE)</f>
        <v>30000000</v>
      </c>
    </row>
    <row r="1641" spans="1:10" x14ac:dyDescent="0.25">
      <c r="A1641" t="s">
        <v>1394</v>
      </c>
      <c r="B1641" t="s">
        <v>2808</v>
      </c>
      <c r="C1641" t="s">
        <v>15632</v>
      </c>
      <c r="I1641" t="s">
        <v>20868</v>
      </c>
      <c r="J1641" s="4">
        <f>VLOOKUP(I1641,metadata!A:X,24,FALSE)</f>
        <v>30000000</v>
      </c>
    </row>
    <row r="1642" spans="1:10" x14ac:dyDescent="0.25">
      <c r="A1642" t="s">
        <v>1110</v>
      </c>
      <c r="B1642" t="s">
        <v>24166</v>
      </c>
      <c r="C1642" t="s">
        <v>8335</v>
      </c>
      <c r="I1642" t="s">
        <v>20869</v>
      </c>
      <c r="J1642" s="4">
        <f>VLOOKUP(I1642,metadata!A:X,24,FALSE)</f>
        <v>30000000</v>
      </c>
    </row>
    <row r="1643" spans="1:10" x14ac:dyDescent="0.25">
      <c r="A1643" t="s">
        <v>1394</v>
      </c>
      <c r="I1643" t="s">
        <v>20870</v>
      </c>
      <c r="J1643" s="4">
        <f>VLOOKUP(I1643,metadata!A:X,24,FALSE)</f>
        <v>0</v>
      </c>
    </row>
    <row r="1644" spans="1:10" x14ac:dyDescent="0.25">
      <c r="A1644" t="s">
        <v>9204</v>
      </c>
      <c r="B1644" t="s">
        <v>2808</v>
      </c>
      <c r="C1644" t="s">
        <v>14342</v>
      </c>
      <c r="D1644" t="s">
        <v>1062</v>
      </c>
      <c r="E1644" t="s">
        <v>13778</v>
      </c>
      <c r="F1644" t="s">
        <v>15632</v>
      </c>
      <c r="I1644" t="s">
        <v>20871</v>
      </c>
      <c r="J1644" s="4">
        <f>VLOOKUP(I1644,metadata!A:X,24,FALSE)</f>
        <v>40000000</v>
      </c>
    </row>
    <row r="1645" spans="1:10" x14ac:dyDescent="0.25">
      <c r="A1645" t="s">
        <v>10594</v>
      </c>
      <c r="B1645" t="s">
        <v>2808</v>
      </c>
      <c r="C1645" t="s">
        <v>24165</v>
      </c>
      <c r="I1645" t="s">
        <v>20872</v>
      </c>
      <c r="J1645" s="4">
        <f>VLOOKUP(I1645,metadata!A:X,24,FALSE)</f>
        <v>0</v>
      </c>
    </row>
    <row r="1646" spans="1:10" x14ac:dyDescent="0.25">
      <c r="A1646" t="s">
        <v>1110</v>
      </c>
      <c r="B1646" t="s">
        <v>24166</v>
      </c>
      <c r="C1646" t="s">
        <v>2808</v>
      </c>
      <c r="D1646" t="s">
        <v>24164</v>
      </c>
      <c r="E1646" t="s">
        <v>8335</v>
      </c>
      <c r="I1646" t="s">
        <v>20873</v>
      </c>
      <c r="J1646" s="4">
        <f>VLOOKUP(I1646,metadata!A:X,24,FALSE)</f>
        <v>30000000</v>
      </c>
    </row>
    <row r="1647" spans="1:10" x14ac:dyDescent="0.25">
      <c r="A1647" t="s">
        <v>2808</v>
      </c>
      <c r="B1647" t="s">
        <v>24165</v>
      </c>
      <c r="I1647" t="s">
        <v>20874</v>
      </c>
      <c r="J1647" s="4">
        <f>VLOOKUP(I1647,metadata!A:X,24,FALSE)</f>
        <v>30000000</v>
      </c>
    </row>
    <row r="1648" spans="1:10" x14ac:dyDescent="0.25">
      <c r="A1648" t="s">
        <v>5190</v>
      </c>
      <c r="B1648" t="s">
        <v>8335</v>
      </c>
      <c r="I1648" t="s">
        <v>20875</v>
      </c>
      <c r="J1648" s="4">
        <f>VLOOKUP(I1648,metadata!A:X,24,FALSE)</f>
        <v>30000000</v>
      </c>
    </row>
    <row r="1649" spans="1:10" x14ac:dyDescent="0.25">
      <c r="A1649" t="s">
        <v>2808</v>
      </c>
      <c r="B1649" t="s">
        <v>1062</v>
      </c>
      <c r="C1649" t="s">
        <v>15632</v>
      </c>
      <c r="I1649" t="s">
        <v>20876</v>
      </c>
      <c r="J1649" s="4">
        <f>VLOOKUP(I1649,metadata!A:X,24,FALSE)</f>
        <v>25000000</v>
      </c>
    </row>
    <row r="1650" spans="1:10" x14ac:dyDescent="0.25">
      <c r="A1650" t="s">
        <v>1394</v>
      </c>
      <c r="B1650" t="s">
        <v>2808</v>
      </c>
      <c r="C1650" t="s">
        <v>14342</v>
      </c>
      <c r="I1650" t="s">
        <v>20877</v>
      </c>
      <c r="J1650" s="4">
        <f>VLOOKUP(I1650,metadata!A:X,24,FALSE)</f>
        <v>30000000</v>
      </c>
    </row>
    <row r="1651" spans="1:10" x14ac:dyDescent="0.25">
      <c r="A1651" t="s">
        <v>2808</v>
      </c>
      <c r="B1651" t="s">
        <v>9603</v>
      </c>
      <c r="C1651" t="s">
        <v>15632</v>
      </c>
      <c r="I1651" t="s">
        <v>20878</v>
      </c>
      <c r="J1651" s="4">
        <f>VLOOKUP(I1651,metadata!A:X,24,FALSE)</f>
        <v>30000000</v>
      </c>
    </row>
    <row r="1652" spans="1:10" x14ac:dyDescent="0.25">
      <c r="A1652" t="s">
        <v>2808</v>
      </c>
      <c r="B1652" t="s">
        <v>15632</v>
      </c>
      <c r="C1652" t="s">
        <v>24165</v>
      </c>
      <c r="I1652" t="s">
        <v>20879</v>
      </c>
      <c r="J1652" s="4">
        <f>VLOOKUP(I1652,metadata!A:X,24,FALSE)</f>
        <v>30000000</v>
      </c>
    </row>
    <row r="1653" spans="1:10" x14ac:dyDescent="0.25">
      <c r="A1653" t="s">
        <v>1394</v>
      </c>
      <c r="B1653" t="s">
        <v>2808</v>
      </c>
      <c r="C1653" t="s">
        <v>1062</v>
      </c>
      <c r="D1653" t="s">
        <v>15632</v>
      </c>
      <c r="I1653" t="s">
        <v>20880</v>
      </c>
      <c r="J1653" s="4">
        <f>VLOOKUP(I1653,metadata!A:X,24,FALSE)</f>
        <v>38000000</v>
      </c>
    </row>
    <row r="1654" spans="1:10" x14ac:dyDescent="0.25">
      <c r="A1654" t="s">
        <v>5190</v>
      </c>
      <c r="I1654" t="s">
        <v>20881</v>
      </c>
      <c r="J1654" s="4">
        <f>VLOOKUP(I1654,metadata!A:X,24,FALSE)</f>
        <v>32000000</v>
      </c>
    </row>
    <row r="1655" spans="1:10" x14ac:dyDescent="0.25">
      <c r="A1655" t="s">
        <v>1062</v>
      </c>
      <c r="B1655" t="s">
        <v>5190</v>
      </c>
      <c r="C1655" t="s">
        <v>24164</v>
      </c>
      <c r="D1655" t="s">
        <v>8335</v>
      </c>
      <c r="I1655" t="s">
        <v>20882</v>
      </c>
      <c r="J1655" s="4">
        <f>VLOOKUP(I1655,metadata!A:X,24,FALSE)</f>
        <v>30000000</v>
      </c>
    </row>
    <row r="1656" spans="1:10" x14ac:dyDescent="0.25">
      <c r="A1656" t="s">
        <v>1394</v>
      </c>
      <c r="I1656" t="s">
        <v>20883</v>
      </c>
      <c r="J1656" s="4">
        <f>VLOOKUP(I1656,metadata!A:X,24,FALSE)</f>
        <v>30000000</v>
      </c>
    </row>
    <row r="1657" spans="1:10" x14ac:dyDescent="0.25">
      <c r="A1657" t="s">
        <v>1110</v>
      </c>
      <c r="B1657" t="s">
        <v>1394</v>
      </c>
      <c r="C1657" t="s">
        <v>24166</v>
      </c>
      <c r="D1657" t="s">
        <v>8335</v>
      </c>
      <c r="I1657" t="s">
        <v>20884</v>
      </c>
      <c r="J1657" s="4">
        <f>VLOOKUP(I1657,metadata!A:X,24,FALSE)</f>
        <v>30000000</v>
      </c>
    </row>
    <row r="1658" spans="1:10" x14ac:dyDescent="0.25">
      <c r="A1658" t="s">
        <v>1110</v>
      </c>
      <c r="B1658" t="s">
        <v>24166</v>
      </c>
      <c r="C1658" t="s">
        <v>9835</v>
      </c>
      <c r="D1658" t="s">
        <v>8335</v>
      </c>
      <c r="I1658" t="s">
        <v>20885</v>
      </c>
      <c r="J1658" s="4">
        <f>VLOOKUP(I1658,metadata!A:X,24,FALSE)</f>
        <v>27000000</v>
      </c>
    </row>
    <row r="1659" spans="1:10" x14ac:dyDescent="0.25">
      <c r="A1659" t="s">
        <v>1394</v>
      </c>
      <c r="B1659" t="s">
        <v>5190</v>
      </c>
      <c r="C1659" t="s">
        <v>13778</v>
      </c>
      <c r="D1659" t="s">
        <v>9835</v>
      </c>
      <c r="I1659" t="s">
        <v>20886</v>
      </c>
      <c r="J1659" s="4">
        <f>VLOOKUP(I1659,metadata!A:X,24,FALSE)</f>
        <v>25000000</v>
      </c>
    </row>
    <row r="1660" spans="1:10" x14ac:dyDescent="0.25">
      <c r="A1660" t="s">
        <v>1110</v>
      </c>
      <c r="B1660" t="s">
        <v>2808</v>
      </c>
      <c r="C1660" t="s">
        <v>8335</v>
      </c>
      <c r="I1660" t="s">
        <v>20887</v>
      </c>
      <c r="J1660" s="4">
        <f>VLOOKUP(I1660,metadata!A:X,24,FALSE)</f>
        <v>30000000</v>
      </c>
    </row>
    <row r="1661" spans="1:10" x14ac:dyDescent="0.25">
      <c r="A1661" t="s">
        <v>2808</v>
      </c>
      <c r="B1661" t="s">
        <v>24164</v>
      </c>
      <c r="I1661" t="s">
        <v>20888</v>
      </c>
      <c r="J1661" s="4">
        <f>VLOOKUP(I1661,metadata!A:X,24,FALSE)</f>
        <v>0</v>
      </c>
    </row>
    <row r="1662" spans="1:10" x14ac:dyDescent="0.25">
      <c r="A1662" t="s">
        <v>1110</v>
      </c>
      <c r="B1662" t="s">
        <v>806</v>
      </c>
      <c r="C1662" t="s">
        <v>1062</v>
      </c>
      <c r="D1662" t="s">
        <v>9835</v>
      </c>
      <c r="E1662" t="s">
        <v>8335</v>
      </c>
      <c r="I1662" t="s">
        <v>20889</v>
      </c>
      <c r="J1662" s="4">
        <f>VLOOKUP(I1662,metadata!A:X,24,FALSE)</f>
        <v>30000000</v>
      </c>
    </row>
    <row r="1663" spans="1:10" x14ac:dyDescent="0.25">
      <c r="A1663" t="s">
        <v>1394</v>
      </c>
      <c r="B1663" t="s">
        <v>2808</v>
      </c>
      <c r="C1663" t="s">
        <v>15632</v>
      </c>
      <c r="I1663" t="s">
        <v>20890</v>
      </c>
      <c r="J1663" s="4">
        <f>VLOOKUP(I1663,metadata!A:X,24,FALSE)</f>
        <v>30000000</v>
      </c>
    </row>
    <row r="1664" spans="1:10" x14ac:dyDescent="0.25">
      <c r="A1664" t="s">
        <v>2808</v>
      </c>
      <c r="B1664" t="s">
        <v>1062</v>
      </c>
      <c r="C1664" t="s">
        <v>5190</v>
      </c>
      <c r="I1664" t="s">
        <v>20891</v>
      </c>
      <c r="J1664" s="4">
        <f>VLOOKUP(I1664,metadata!A:X,24,FALSE)</f>
        <v>30000000</v>
      </c>
    </row>
    <row r="1665" spans="1:10" x14ac:dyDescent="0.25">
      <c r="A1665" t="s">
        <v>2808</v>
      </c>
      <c r="B1665" t="s">
        <v>9603</v>
      </c>
      <c r="I1665" t="s">
        <v>20892</v>
      </c>
      <c r="J1665" s="4">
        <f>VLOOKUP(I1665,metadata!A:X,24,FALSE)</f>
        <v>30000000</v>
      </c>
    </row>
    <row r="1666" spans="1:10" x14ac:dyDescent="0.25">
      <c r="A1666" t="s">
        <v>1394</v>
      </c>
      <c r="B1666" t="s">
        <v>2808</v>
      </c>
      <c r="I1666" t="s">
        <v>20893</v>
      </c>
      <c r="J1666" s="4">
        <f>VLOOKUP(I1666,metadata!A:X,24,FALSE)</f>
        <v>0</v>
      </c>
    </row>
    <row r="1667" spans="1:10" x14ac:dyDescent="0.25">
      <c r="A1667" t="s">
        <v>24166</v>
      </c>
      <c r="B1667" t="s">
        <v>2808</v>
      </c>
      <c r="C1667" t="s">
        <v>24165</v>
      </c>
      <c r="I1667" t="s">
        <v>20894</v>
      </c>
      <c r="J1667" s="4">
        <f>VLOOKUP(I1667,metadata!A:X,24,FALSE)</f>
        <v>30000000</v>
      </c>
    </row>
    <row r="1668" spans="1:10" x14ac:dyDescent="0.25">
      <c r="A1668" t="s">
        <v>1394</v>
      </c>
      <c r="B1668" t="s">
        <v>24166</v>
      </c>
      <c r="I1668" t="s">
        <v>20895</v>
      </c>
      <c r="J1668" s="4">
        <f>VLOOKUP(I1668,metadata!A:X,24,FALSE)</f>
        <v>45000000</v>
      </c>
    </row>
    <row r="1669" spans="1:10" x14ac:dyDescent="0.25">
      <c r="A1669" t="s">
        <v>1110</v>
      </c>
      <c r="B1669" t="s">
        <v>806</v>
      </c>
      <c r="C1669" t="s">
        <v>9204</v>
      </c>
      <c r="D1669" t="s">
        <v>2808</v>
      </c>
      <c r="E1669" t="s">
        <v>24164</v>
      </c>
      <c r="F1669" t="s">
        <v>9835</v>
      </c>
      <c r="G1669" t="s">
        <v>8335</v>
      </c>
      <c r="I1669" t="s">
        <v>20896</v>
      </c>
      <c r="J1669" s="4">
        <f>VLOOKUP(I1669,metadata!A:X,24,FALSE)</f>
        <v>30000000</v>
      </c>
    </row>
    <row r="1670" spans="1:10" x14ac:dyDescent="0.25">
      <c r="A1670" t="s">
        <v>24166</v>
      </c>
      <c r="B1670" t="s">
        <v>2808</v>
      </c>
      <c r="C1670" t="s">
        <v>8335</v>
      </c>
      <c r="I1670" t="s">
        <v>20897</v>
      </c>
      <c r="J1670" s="4">
        <f>VLOOKUP(I1670,metadata!A:X,24,FALSE)</f>
        <v>30000000</v>
      </c>
    </row>
    <row r="1671" spans="1:10" x14ac:dyDescent="0.25">
      <c r="A1671" t="s">
        <v>1394</v>
      </c>
      <c r="B1671" t="s">
        <v>14342</v>
      </c>
      <c r="C1671" t="s">
        <v>15632</v>
      </c>
      <c r="I1671" t="s">
        <v>20898</v>
      </c>
      <c r="J1671" s="4">
        <f>VLOOKUP(I1671,metadata!A:X,24,FALSE)</f>
        <v>0</v>
      </c>
    </row>
    <row r="1672" spans="1:10" x14ac:dyDescent="0.25">
      <c r="A1672" t="s">
        <v>806</v>
      </c>
      <c r="B1672" t="s">
        <v>9204</v>
      </c>
      <c r="C1672" t="s">
        <v>1394</v>
      </c>
      <c r="D1672" t="s">
        <v>14342</v>
      </c>
      <c r="E1672" t="s">
        <v>13778</v>
      </c>
      <c r="I1672" t="s">
        <v>20899</v>
      </c>
      <c r="J1672" s="4">
        <f>VLOOKUP(I1672,metadata!A:X,24,FALSE)</f>
        <v>30000000</v>
      </c>
    </row>
    <row r="1673" spans="1:10" x14ac:dyDescent="0.25">
      <c r="A1673" t="s">
        <v>1394</v>
      </c>
      <c r="I1673" t="s">
        <v>20900</v>
      </c>
      <c r="J1673" s="4">
        <f>VLOOKUP(I1673,metadata!A:X,24,FALSE)</f>
        <v>19000000</v>
      </c>
    </row>
    <row r="1674" spans="1:10" x14ac:dyDescent="0.25">
      <c r="A1674" t="s">
        <v>1394</v>
      </c>
      <c r="B1674" t="s">
        <v>2808</v>
      </c>
      <c r="C1674" t="s">
        <v>15632</v>
      </c>
      <c r="I1674" t="s">
        <v>20901</v>
      </c>
      <c r="J1674" s="4">
        <f>VLOOKUP(I1674,metadata!A:X,24,FALSE)</f>
        <v>30000000</v>
      </c>
    </row>
    <row r="1675" spans="1:10" x14ac:dyDescent="0.25">
      <c r="A1675" t="s">
        <v>10594</v>
      </c>
      <c r="B1675" t="s">
        <v>2808</v>
      </c>
      <c r="C1675" t="s">
        <v>9603</v>
      </c>
      <c r="I1675" t="s">
        <v>20902</v>
      </c>
      <c r="J1675" s="4">
        <f>VLOOKUP(I1675,metadata!A:X,24,FALSE)</f>
        <v>30000000</v>
      </c>
    </row>
    <row r="1676" spans="1:10" x14ac:dyDescent="0.25">
      <c r="A1676" t="s">
        <v>2808</v>
      </c>
      <c r="I1676" t="s">
        <v>20903</v>
      </c>
      <c r="J1676" s="4">
        <f>VLOOKUP(I1676,metadata!A:X,24,FALSE)</f>
        <v>30000000</v>
      </c>
    </row>
    <row r="1677" spans="1:10" x14ac:dyDescent="0.25">
      <c r="A1677" t="s">
        <v>1110</v>
      </c>
      <c r="B1677" t="s">
        <v>24166</v>
      </c>
      <c r="C1677" t="s">
        <v>9835</v>
      </c>
      <c r="D1677" t="s">
        <v>8335</v>
      </c>
      <c r="I1677" t="s">
        <v>20904</v>
      </c>
      <c r="J1677" s="4">
        <f>VLOOKUP(I1677,metadata!A:X,24,FALSE)</f>
        <v>30000000</v>
      </c>
    </row>
    <row r="1678" spans="1:10" x14ac:dyDescent="0.25">
      <c r="A1678" t="s">
        <v>1394</v>
      </c>
      <c r="B1678" t="s">
        <v>15632</v>
      </c>
      <c r="C1678" t="s">
        <v>9835</v>
      </c>
      <c r="I1678" t="s">
        <v>20905</v>
      </c>
      <c r="J1678" s="4">
        <f>VLOOKUP(I1678,metadata!A:X,24,FALSE)</f>
        <v>30000000</v>
      </c>
    </row>
    <row r="1679" spans="1:10" x14ac:dyDescent="0.25">
      <c r="A1679" t="s">
        <v>5190</v>
      </c>
      <c r="B1679" t="s">
        <v>24164</v>
      </c>
      <c r="C1679" t="s">
        <v>8335</v>
      </c>
      <c r="I1679" t="s">
        <v>20906</v>
      </c>
      <c r="J1679" s="4">
        <f>VLOOKUP(I1679,metadata!A:X,24,FALSE)</f>
        <v>30000000</v>
      </c>
    </row>
    <row r="1680" spans="1:10" x14ac:dyDescent="0.25">
      <c r="A1680" t="s">
        <v>806</v>
      </c>
      <c r="B1680" t="s">
        <v>2808</v>
      </c>
      <c r="C1680" t="s">
        <v>8335</v>
      </c>
      <c r="I1680" t="s">
        <v>20907</v>
      </c>
      <c r="J1680" s="4">
        <f>VLOOKUP(I1680,metadata!A:X,24,FALSE)</f>
        <v>30000000</v>
      </c>
    </row>
    <row r="1681" spans="1:10" x14ac:dyDescent="0.25">
      <c r="A1681" t="s">
        <v>1394</v>
      </c>
      <c r="B1681" t="s">
        <v>2808</v>
      </c>
      <c r="C1681" t="s">
        <v>15632</v>
      </c>
      <c r="I1681" t="s">
        <v>20908</v>
      </c>
      <c r="J1681" s="4">
        <f>VLOOKUP(I1681,metadata!A:X,24,FALSE)</f>
        <v>35000000</v>
      </c>
    </row>
    <row r="1682" spans="1:10" x14ac:dyDescent="0.25">
      <c r="A1682" t="s">
        <v>1394</v>
      </c>
      <c r="B1682" t="s">
        <v>15632</v>
      </c>
      <c r="I1682" t="s">
        <v>20909</v>
      </c>
      <c r="J1682" s="4">
        <f>VLOOKUP(I1682,metadata!A:X,24,FALSE)</f>
        <v>30000000</v>
      </c>
    </row>
    <row r="1683" spans="1:10" x14ac:dyDescent="0.25">
      <c r="A1683" t="s">
        <v>1394</v>
      </c>
      <c r="B1683" t="s">
        <v>2808</v>
      </c>
      <c r="C1683" t="s">
        <v>15632</v>
      </c>
      <c r="D1683" t="s">
        <v>24165</v>
      </c>
      <c r="I1683" t="s">
        <v>20910</v>
      </c>
      <c r="J1683" s="4">
        <f>VLOOKUP(I1683,metadata!A:X,24,FALSE)</f>
        <v>30000000</v>
      </c>
    </row>
    <row r="1684" spans="1:10" x14ac:dyDescent="0.25">
      <c r="A1684" t="s">
        <v>24166</v>
      </c>
      <c r="B1684" t="s">
        <v>2808</v>
      </c>
      <c r="C1684" t="s">
        <v>15632</v>
      </c>
      <c r="D1684" t="s">
        <v>8335</v>
      </c>
      <c r="I1684" t="s">
        <v>20911</v>
      </c>
      <c r="J1684" s="4">
        <f>VLOOKUP(I1684,metadata!A:X,24,FALSE)</f>
        <v>35000000</v>
      </c>
    </row>
    <row r="1685" spans="1:10" x14ac:dyDescent="0.25">
      <c r="A1685" t="s">
        <v>1110</v>
      </c>
      <c r="B1685" t="s">
        <v>5190</v>
      </c>
      <c r="C1685" t="s">
        <v>9835</v>
      </c>
      <c r="D1685" t="s">
        <v>8335</v>
      </c>
      <c r="I1685" t="s">
        <v>20912</v>
      </c>
      <c r="J1685" s="4">
        <f>VLOOKUP(I1685,metadata!A:X,24,FALSE)</f>
        <v>30000000</v>
      </c>
    </row>
    <row r="1686" spans="1:10" x14ac:dyDescent="0.25">
      <c r="A1686" t="s">
        <v>1110</v>
      </c>
      <c r="B1686" t="s">
        <v>24166</v>
      </c>
      <c r="C1686" t="s">
        <v>2808</v>
      </c>
      <c r="D1686" t="s">
        <v>8335</v>
      </c>
      <c r="I1686" t="s">
        <v>20913</v>
      </c>
      <c r="J1686" s="4">
        <f>VLOOKUP(I1686,metadata!A:X,24,FALSE)</f>
        <v>20000000</v>
      </c>
    </row>
    <row r="1687" spans="1:10" x14ac:dyDescent="0.25">
      <c r="A1687" t="s">
        <v>1110</v>
      </c>
      <c r="B1687" t="s">
        <v>24166</v>
      </c>
      <c r="C1687" t="s">
        <v>8335</v>
      </c>
      <c r="I1687" t="s">
        <v>20914</v>
      </c>
      <c r="J1687" s="4">
        <f>VLOOKUP(I1687,metadata!A:X,24,FALSE)</f>
        <v>30000000</v>
      </c>
    </row>
    <row r="1688" spans="1:10" x14ac:dyDescent="0.25">
      <c r="A1688" t="s">
        <v>1110</v>
      </c>
      <c r="B1688" t="s">
        <v>806</v>
      </c>
      <c r="C1688" t="s">
        <v>24166</v>
      </c>
      <c r="D1688" t="s">
        <v>2808</v>
      </c>
      <c r="E1688" t="s">
        <v>15632</v>
      </c>
      <c r="I1688" t="s">
        <v>20915</v>
      </c>
      <c r="J1688" s="4">
        <f>VLOOKUP(I1688,metadata!A:X,24,FALSE)</f>
        <v>25000000</v>
      </c>
    </row>
    <row r="1689" spans="1:10" x14ac:dyDescent="0.25">
      <c r="A1689" t="s">
        <v>1110</v>
      </c>
      <c r="B1689" t="s">
        <v>1394</v>
      </c>
      <c r="C1689" t="s">
        <v>5190</v>
      </c>
      <c r="I1689" t="s">
        <v>20916</v>
      </c>
      <c r="J1689" s="4">
        <f>VLOOKUP(I1689,metadata!A:X,24,FALSE)</f>
        <v>30000000</v>
      </c>
    </row>
    <row r="1690" spans="1:10" x14ac:dyDescent="0.25">
      <c r="A1690" t="s">
        <v>1394</v>
      </c>
      <c r="B1690" t="s">
        <v>2808</v>
      </c>
      <c r="C1690" t="s">
        <v>15632</v>
      </c>
      <c r="I1690" t="s">
        <v>20917</v>
      </c>
      <c r="J1690" s="4">
        <f>VLOOKUP(I1690,metadata!A:X,24,FALSE)</f>
        <v>30000000</v>
      </c>
    </row>
    <row r="1691" spans="1:10" x14ac:dyDescent="0.25">
      <c r="A1691" t="s">
        <v>24166</v>
      </c>
      <c r="B1691" t="s">
        <v>2808</v>
      </c>
      <c r="C1691" t="s">
        <v>24164</v>
      </c>
      <c r="D1691" t="s">
        <v>8335</v>
      </c>
      <c r="I1691" t="s">
        <v>20918</v>
      </c>
      <c r="J1691" s="4">
        <f>VLOOKUP(I1691,metadata!A:X,24,FALSE)</f>
        <v>30000000</v>
      </c>
    </row>
    <row r="1692" spans="1:10" x14ac:dyDescent="0.25">
      <c r="A1692" t="s">
        <v>2808</v>
      </c>
      <c r="I1692" t="s">
        <v>20919</v>
      </c>
      <c r="J1692" s="4">
        <f>VLOOKUP(I1692,metadata!A:X,24,FALSE)</f>
        <v>35000000</v>
      </c>
    </row>
    <row r="1693" spans="1:10" x14ac:dyDescent="0.25">
      <c r="A1693" t="s">
        <v>1394</v>
      </c>
      <c r="B1693" t="s">
        <v>24166</v>
      </c>
      <c r="C1693" t="s">
        <v>8335</v>
      </c>
      <c r="I1693" t="s">
        <v>20920</v>
      </c>
      <c r="J1693" s="4">
        <f>VLOOKUP(I1693,metadata!A:X,24,FALSE)</f>
        <v>40000000</v>
      </c>
    </row>
    <row r="1694" spans="1:10" x14ac:dyDescent="0.25">
      <c r="A1694" t="s">
        <v>2808</v>
      </c>
      <c r="B1694" t="s">
        <v>5190</v>
      </c>
      <c r="C1694" t="s">
        <v>9835</v>
      </c>
      <c r="I1694" t="s">
        <v>20921</v>
      </c>
      <c r="J1694" s="4">
        <f>VLOOKUP(I1694,metadata!A:X,24,FALSE)</f>
        <v>26000000</v>
      </c>
    </row>
    <row r="1695" spans="1:10" x14ac:dyDescent="0.25">
      <c r="A1695" t="s">
        <v>1110</v>
      </c>
      <c r="B1695" t="s">
        <v>806</v>
      </c>
      <c r="C1695" t="s">
        <v>1394</v>
      </c>
      <c r="D1695" t="s">
        <v>15632</v>
      </c>
      <c r="E1695" t="s">
        <v>9835</v>
      </c>
      <c r="I1695" t="s">
        <v>20922</v>
      </c>
      <c r="J1695" s="4">
        <f>VLOOKUP(I1695,metadata!A:X,24,FALSE)</f>
        <v>35000000</v>
      </c>
    </row>
    <row r="1696" spans="1:10" x14ac:dyDescent="0.25">
      <c r="A1696" t="s">
        <v>24166</v>
      </c>
      <c r="B1696" t="s">
        <v>2808</v>
      </c>
      <c r="C1696" t="s">
        <v>8335</v>
      </c>
      <c r="I1696" t="s">
        <v>20923</v>
      </c>
      <c r="J1696" s="4">
        <f>VLOOKUP(I1696,metadata!A:X,24,FALSE)</f>
        <v>30000000</v>
      </c>
    </row>
    <row r="1697" spans="1:10" x14ac:dyDescent="0.25">
      <c r="A1697" t="s">
        <v>806</v>
      </c>
      <c r="B1697" t="s">
        <v>5190</v>
      </c>
      <c r="C1697" t="s">
        <v>8335</v>
      </c>
      <c r="I1697" t="s">
        <v>20924</v>
      </c>
      <c r="J1697" s="4">
        <f>VLOOKUP(I1697,metadata!A:X,24,FALSE)</f>
        <v>30000000</v>
      </c>
    </row>
    <row r="1698" spans="1:10" x14ac:dyDescent="0.25">
      <c r="A1698" t="s">
        <v>1394</v>
      </c>
      <c r="B1698" t="s">
        <v>15632</v>
      </c>
      <c r="I1698" t="s">
        <v>20925</v>
      </c>
      <c r="J1698" s="4">
        <f>VLOOKUP(I1698,metadata!A:X,24,FALSE)</f>
        <v>30000000</v>
      </c>
    </row>
    <row r="1699" spans="1:10" x14ac:dyDescent="0.25">
      <c r="A1699" t="s">
        <v>2808</v>
      </c>
      <c r="B1699" t="s">
        <v>24164</v>
      </c>
      <c r="C1699" t="s">
        <v>15632</v>
      </c>
      <c r="D1699" t="s">
        <v>8335</v>
      </c>
      <c r="I1699" t="s">
        <v>20926</v>
      </c>
      <c r="J1699" s="4">
        <f>VLOOKUP(I1699,metadata!A:X,24,FALSE)</f>
        <v>30000000</v>
      </c>
    </row>
    <row r="1700" spans="1:10" x14ac:dyDescent="0.25">
      <c r="A1700" t="s">
        <v>1394</v>
      </c>
      <c r="B1700" t="s">
        <v>5190</v>
      </c>
      <c r="I1700" t="s">
        <v>20927</v>
      </c>
      <c r="J1700" s="4">
        <f>VLOOKUP(I1700,metadata!A:X,24,FALSE)</f>
        <v>30000000</v>
      </c>
    </row>
    <row r="1701" spans="1:10" x14ac:dyDescent="0.25">
      <c r="A1701" t="s">
        <v>10594</v>
      </c>
      <c r="B1701" t="s">
        <v>2808</v>
      </c>
      <c r="C1701" t="s">
        <v>18048</v>
      </c>
      <c r="D1701" t="s">
        <v>15632</v>
      </c>
      <c r="I1701" t="s">
        <v>20928</v>
      </c>
      <c r="J1701" s="4">
        <f>VLOOKUP(I1701,metadata!A:X,24,FALSE)</f>
        <v>30000000</v>
      </c>
    </row>
    <row r="1702" spans="1:10" x14ac:dyDescent="0.25">
      <c r="A1702" t="s">
        <v>1110</v>
      </c>
      <c r="B1702" t="s">
        <v>806</v>
      </c>
      <c r="C1702" t="s">
        <v>9835</v>
      </c>
      <c r="I1702" t="s">
        <v>20929</v>
      </c>
      <c r="J1702" s="4">
        <f>VLOOKUP(I1702,metadata!A:X,24,FALSE)</f>
        <v>30000000</v>
      </c>
    </row>
    <row r="1703" spans="1:10" x14ac:dyDescent="0.25">
      <c r="A1703" t="s">
        <v>2808</v>
      </c>
      <c r="B1703" t="s">
        <v>1062</v>
      </c>
      <c r="C1703" t="s">
        <v>8335</v>
      </c>
      <c r="I1703" t="s">
        <v>20930</v>
      </c>
      <c r="J1703" s="4">
        <f>VLOOKUP(I1703,metadata!A:X,24,FALSE)</f>
        <v>30000000</v>
      </c>
    </row>
    <row r="1704" spans="1:10" x14ac:dyDescent="0.25">
      <c r="A1704" t="s">
        <v>1110</v>
      </c>
      <c r="B1704" t="s">
        <v>806</v>
      </c>
      <c r="C1704" t="s">
        <v>1062</v>
      </c>
      <c r="D1704" t="s">
        <v>9835</v>
      </c>
      <c r="E1704" t="s">
        <v>8335</v>
      </c>
      <c r="I1704" t="s">
        <v>20931</v>
      </c>
      <c r="J1704" s="4">
        <f>VLOOKUP(I1704,metadata!A:X,24,FALSE)</f>
        <v>45000000</v>
      </c>
    </row>
    <row r="1705" spans="1:10" x14ac:dyDescent="0.25">
      <c r="A1705" t="s">
        <v>1110</v>
      </c>
      <c r="B1705" t="s">
        <v>24166</v>
      </c>
      <c r="C1705" t="s">
        <v>8335</v>
      </c>
      <c r="I1705" t="s">
        <v>20932</v>
      </c>
      <c r="J1705" s="4">
        <f>VLOOKUP(I1705,metadata!A:X,24,FALSE)</f>
        <v>45000000</v>
      </c>
    </row>
    <row r="1706" spans="1:10" x14ac:dyDescent="0.25">
      <c r="A1706" t="s">
        <v>2808</v>
      </c>
      <c r="B1706" t="s">
        <v>5190</v>
      </c>
      <c r="C1706" t="s">
        <v>9835</v>
      </c>
      <c r="D1706" t="s">
        <v>8335</v>
      </c>
      <c r="I1706" t="s">
        <v>20933</v>
      </c>
      <c r="J1706" s="4">
        <f>VLOOKUP(I1706,metadata!A:X,24,FALSE)</f>
        <v>25000000</v>
      </c>
    </row>
    <row r="1707" spans="1:10" x14ac:dyDescent="0.25">
      <c r="A1707" t="s">
        <v>1394</v>
      </c>
      <c r="B1707" t="s">
        <v>15632</v>
      </c>
      <c r="I1707" t="s">
        <v>20934</v>
      </c>
      <c r="J1707" s="4">
        <f>VLOOKUP(I1707,metadata!A:X,24,FALSE)</f>
        <v>23000000</v>
      </c>
    </row>
    <row r="1708" spans="1:10" x14ac:dyDescent="0.25">
      <c r="A1708" t="s">
        <v>9204</v>
      </c>
      <c r="B1708" t="s">
        <v>1394</v>
      </c>
      <c r="C1708" t="s">
        <v>14342</v>
      </c>
      <c r="I1708" t="s">
        <v>20935</v>
      </c>
      <c r="J1708" s="4">
        <f>VLOOKUP(I1708,metadata!A:X,24,FALSE)</f>
        <v>30000000</v>
      </c>
    </row>
    <row r="1709" spans="1:10" x14ac:dyDescent="0.25">
      <c r="A1709" t="s">
        <v>2808</v>
      </c>
      <c r="I1709" t="s">
        <v>20936</v>
      </c>
      <c r="J1709" s="4">
        <f>VLOOKUP(I1709,metadata!A:X,24,FALSE)</f>
        <v>30000000</v>
      </c>
    </row>
    <row r="1710" spans="1:10" x14ac:dyDescent="0.25">
      <c r="A1710" t="s">
        <v>806</v>
      </c>
      <c r="B1710" t="s">
        <v>1062</v>
      </c>
      <c r="C1710" t="s">
        <v>24164</v>
      </c>
      <c r="I1710" t="s">
        <v>20937</v>
      </c>
      <c r="J1710" s="4">
        <f>VLOOKUP(I1710,metadata!A:X,24,FALSE)</f>
        <v>40000000</v>
      </c>
    </row>
    <row r="1711" spans="1:10" x14ac:dyDescent="0.25">
      <c r="A1711" t="s">
        <v>1394</v>
      </c>
      <c r="B1711" t="s">
        <v>2808</v>
      </c>
      <c r="I1711" t="s">
        <v>20938</v>
      </c>
      <c r="J1711" s="4">
        <f>VLOOKUP(I1711,metadata!A:X,24,FALSE)</f>
        <v>0</v>
      </c>
    </row>
    <row r="1712" spans="1:10" x14ac:dyDescent="0.25">
      <c r="A1712" t="s">
        <v>24166</v>
      </c>
      <c r="B1712" t="s">
        <v>2808</v>
      </c>
      <c r="C1712" t="s">
        <v>8335</v>
      </c>
      <c r="I1712" t="s">
        <v>20939</v>
      </c>
      <c r="J1712" s="4">
        <f>VLOOKUP(I1712,metadata!A:X,24,FALSE)</f>
        <v>0</v>
      </c>
    </row>
    <row r="1713" spans="1:10" x14ac:dyDescent="0.25">
      <c r="A1713" t="s">
        <v>24166</v>
      </c>
      <c r="B1713" t="s">
        <v>8335</v>
      </c>
      <c r="I1713" t="s">
        <v>20940</v>
      </c>
      <c r="J1713" s="4">
        <f>VLOOKUP(I1713,metadata!A:X,24,FALSE)</f>
        <v>30000000</v>
      </c>
    </row>
    <row r="1714" spans="1:10" x14ac:dyDescent="0.25">
      <c r="A1714" t="s">
        <v>1110</v>
      </c>
      <c r="B1714" t="s">
        <v>24166</v>
      </c>
      <c r="C1714" t="s">
        <v>2808</v>
      </c>
      <c r="D1714" t="s">
        <v>8335</v>
      </c>
      <c r="I1714" t="s">
        <v>20941</v>
      </c>
      <c r="J1714" s="4">
        <f>VLOOKUP(I1714,metadata!A:X,24,FALSE)</f>
        <v>30000000</v>
      </c>
    </row>
    <row r="1715" spans="1:10" x14ac:dyDescent="0.25">
      <c r="A1715" t="s">
        <v>2808</v>
      </c>
      <c r="B1715" t="s">
        <v>18048</v>
      </c>
      <c r="C1715" t="s">
        <v>24167</v>
      </c>
      <c r="I1715" t="s">
        <v>20942</v>
      </c>
      <c r="J1715" s="4">
        <f>VLOOKUP(I1715,metadata!A:X,24,FALSE)</f>
        <v>18000000</v>
      </c>
    </row>
    <row r="1716" spans="1:10" x14ac:dyDescent="0.25">
      <c r="A1716" t="s">
        <v>24166</v>
      </c>
      <c r="B1716" t="s">
        <v>2808</v>
      </c>
      <c r="I1716" t="s">
        <v>20943</v>
      </c>
      <c r="J1716" s="4">
        <f>VLOOKUP(I1716,metadata!A:X,24,FALSE)</f>
        <v>30000000</v>
      </c>
    </row>
    <row r="1717" spans="1:10" x14ac:dyDescent="0.25">
      <c r="A1717" t="s">
        <v>1110</v>
      </c>
      <c r="B1717" t="s">
        <v>24166</v>
      </c>
      <c r="C1717" t="s">
        <v>2808</v>
      </c>
      <c r="D1717" t="s">
        <v>8335</v>
      </c>
      <c r="I1717" t="s">
        <v>20944</v>
      </c>
      <c r="J1717" s="4">
        <f>VLOOKUP(I1717,metadata!A:X,24,FALSE)</f>
        <v>30000000</v>
      </c>
    </row>
    <row r="1718" spans="1:10" x14ac:dyDescent="0.25">
      <c r="A1718" t="s">
        <v>2808</v>
      </c>
      <c r="B1718" t="s">
        <v>15632</v>
      </c>
      <c r="I1718" t="s">
        <v>20945</v>
      </c>
      <c r="J1718" s="4">
        <f>VLOOKUP(I1718,metadata!A:X,24,FALSE)</f>
        <v>18000000</v>
      </c>
    </row>
    <row r="1719" spans="1:10" x14ac:dyDescent="0.25">
      <c r="A1719" t="s">
        <v>1110</v>
      </c>
      <c r="B1719" t="s">
        <v>24166</v>
      </c>
      <c r="C1719" t="s">
        <v>2808</v>
      </c>
      <c r="D1719" t="s">
        <v>15632</v>
      </c>
      <c r="E1719" t="s">
        <v>8335</v>
      </c>
      <c r="I1719" t="s">
        <v>20946</v>
      </c>
      <c r="J1719" s="4">
        <f>VLOOKUP(I1719,metadata!A:X,24,FALSE)</f>
        <v>25000000</v>
      </c>
    </row>
    <row r="1720" spans="1:10" x14ac:dyDescent="0.25">
      <c r="A1720" t="s">
        <v>1110</v>
      </c>
      <c r="B1720" t="s">
        <v>2808</v>
      </c>
      <c r="C1720" t="s">
        <v>15632</v>
      </c>
      <c r="D1720" t="s">
        <v>24165</v>
      </c>
      <c r="I1720" t="s">
        <v>20947</v>
      </c>
      <c r="J1720" s="4">
        <f>VLOOKUP(I1720,metadata!A:X,24,FALSE)</f>
        <v>0</v>
      </c>
    </row>
    <row r="1721" spans="1:10" x14ac:dyDescent="0.25">
      <c r="A1721" t="s">
        <v>10594</v>
      </c>
      <c r="B1721" t="s">
        <v>2808</v>
      </c>
      <c r="C1721" t="s">
        <v>15632</v>
      </c>
      <c r="I1721" t="s">
        <v>20948</v>
      </c>
      <c r="J1721" s="4">
        <f>VLOOKUP(I1721,metadata!A:X,24,FALSE)</f>
        <v>30000000</v>
      </c>
    </row>
    <row r="1722" spans="1:10" x14ac:dyDescent="0.25">
      <c r="A1722" t="s">
        <v>1110</v>
      </c>
      <c r="B1722" t="s">
        <v>2808</v>
      </c>
      <c r="C1722" t="s">
        <v>1062</v>
      </c>
      <c r="I1722" t="s">
        <v>20949</v>
      </c>
      <c r="J1722" s="4">
        <f>VLOOKUP(I1722,metadata!A:X,24,FALSE)</f>
        <v>60000000</v>
      </c>
    </row>
    <row r="1723" spans="1:10" x14ac:dyDescent="0.25">
      <c r="A1723" t="s">
        <v>1110</v>
      </c>
      <c r="B1723" t="s">
        <v>806</v>
      </c>
      <c r="I1723" t="s">
        <v>20950</v>
      </c>
      <c r="J1723" s="4">
        <f>VLOOKUP(I1723,metadata!A:X,24,FALSE)</f>
        <v>21000000</v>
      </c>
    </row>
    <row r="1724" spans="1:10" x14ac:dyDescent="0.25">
      <c r="A1724" t="s">
        <v>10594</v>
      </c>
      <c r="B1724" t="s">
        <v>24166</v>
      </c>
      <c r="C1724" t="s">
        <v>2808</v>
      </c>
      <c r="D1724" t="s">
        <v>18048</v>
      </c>
      <c r="E1724" t="s">
        <v>11916</v>
      </c>
      <c r="I1724" t="s">
        <v>20951</v>
      </c>
      <c r="J1724" s="4">
        <f>VLOOKUP(I1724,metadata!A:X,24,FALSE)</f>
        <v>30000000</v>
      </c>
    </row>
    <row r="1725" spans="1:10" x14ac:dyDescent="0.25">
      <c r="A1725" t="s">
        <v>1110</v>
      </c>
      <c r="B1725" t="s">
        <v>806</v>
      </c>
      <c r="C1725" t="s">
        <v>2808</v>
      </c>
      <c r="D1725" t="s">
        <v>18048</v>
      </c>
      <c r="E1725" t="s">
        <v>24167</v>
      </c>
      <c r="I1725" t="s">
        <v>20952</v>
      </c>
      <c r="J1725" s="4">
        <f>VLOOKUP(I1725,metadata!A:X,24,FALSE)</f>
        <v>18000000</v>
      </c>
    </row>
    <row r="1726" spans="1:10" x14ac:dyDescent="0.25">
      <c r="A1726" t="s">
        <v>1394</v>
      </c>
      <c r="B1726" t="s">
        <v>14342</v>
      </c>
      <c r="I1726" t="s">
        <v>20953</v>
      </c>
      <c r="J1726" s="4">
        <f>VLOOKUP(I1726,metadata!A:X,24,FALSE)</f>
        <v>0</v>
      </c>
    </row>
    <row r="1727" spans="1:10" x14ac:dyDescent="0.25">
      <c r="A1727" t="s">
        <v>1110</v>
      </c>
      <c r="B1727" t="s">
        <v>24166</v>
      </c>
      <c r="C1727" t="s">
        <v>2808</v>
      </c>
      <c r="D1727" t="s">
        <v>8335</v>
      </c>
      <c r="I1727" t="s">
        <v>20954</v>
      </c>
      <c r="J1727" s="4">
        <f>VLOOKUP(I1727,metadata!A:X,24,FALSE)</f>
        <v>30000000</v>
      </c>
    </row>
    <row r="1728" spans="1:10" x14ac:dyDescent="0.25">
      <c r="A1728" t="s">
        <v>1110</v>
      </c>
      <c r="B1728" t="s">
        <v>10594</v>
      </c>
      <c r="C1728" t="s">
        <v>24166</v>
      </c>
      <c r="D1728" t="s">
        <v>2808</v>
      </c>
      <c r="I1728" t="s">
        <v>20955</v>
      </c>
      <c r="J1728" s="4">
        <f>VLOOKUP(I1728,metadata!A:X,24,FALSE)</f>
        <v>30000000</v>
      </c>
    </row>
    <row r="1729" spans="1:10" x14ac:dyDescent="0.25">
      <c r="A1729" t="s">
        <v>9204</v>
      </c>
      <c r="B1729" t="s">
        <v>1394</v>
      </c>
      <c r="C1729" t="s">
        <v>14342</v>
      </c>
      <c r="I1729" t="s">
        <v>20956</v>
      </c>
      <c r="J1729" s="4">
        <f>VLOOKUP(I1729,metadata!A:X,24,FALSE)</f>
        <v>0</v>
      </c>
    </row>
    <row r="1730" spans="1:10" x14ac:dyDescent="0.25">
      <c r="A1730" t="s">
        <v>10594</v>
      </c>
      <c r="B1730" t="s">
        <v>2808</v>
      </c>
      <c r="C1730" t="s">
        <v>18048</v>
      </c>
      <c r="I1730" t="s">
        <v>20957</v>
      </c>
      <c r="J1730" s="4">
        <f>VLOOKUP(I1730,metadata!A:X,24,FALSE)</f>
        <v>30000000</v>
      </c>
    </row>
    <row r="1731" spans="1:10" x14ac:dyDescent="0.25">
      <c r="A1731" t="s">
        <v>2808</v>
      </c>
      <c r="B1731" t="s">
        <v>18048</v>
      </c>
      <c r="C1731" t="s">
        <v>24165</v>
      </c>
      <c r="I1731" t="s">
        <v>20958</v>
      </c>
      <c r="J1731" s="4">
        <f>VLOOKUP(I1731,metadata!A:X,24,FALSE)</f>
        <v>24000000</v>
      </c>
    </row>
    <row r="1732" spans="1:10" x14ac:dyDescent="0.25">
      <c r="A1732" t="s">
        <v>10594</v>
      </c>
      <c r="B1732" t="s">
        <v>2808</v>
      </c>
      <c r="C1732" t="s">
        <v>15632</v>
      </c>
      <c r="I1732" t="s">
        <v>20959</v>
      </c>
      <c r="J1732" s="4">
        <f>VLOOKUP(I1732,metadata!A:X,24,FALSE)</f>
        <v>30000000</v>
      </c>
    </row>
    <row r="1733" spans="1:10" x14ac:dyDescent="0.25">
      <c r="A1733" t="s">
        <v>806</v>
      </c>
      <c r="B1733" t="s">
        <v>9204</v>
      </c>
      <c r="C1733" t="s">
        <v>1062</v>
      </c>
      <c r="I1733" t="s">
        <v>20960</v>
      </c>
      <c r="J1733" s="4">
        <f>VLOOKUP(I1733,metadata!A:X,24,FALSE)</f>
        <v>30000000</v>
      </c>
    </row>
    <row r="1734" spans="1:10" x14ac:dyDescent="0.25">
      <c r="A1734" t="s">
        <v>24166</v>
      </c>
      <c r="B1734" t="s">
        <v>2808</v>
      </c>
      <c r="C1734" t="s">
        <v>24164</v>
      </c>
      <c r="D1734" t="s">
        <v>8335</v>
      </c>
      <c r="I1734" t="s">
        <v>20961</v>
      </c>
      <c r="J1734" s="4">
        <f>VLOOKUP(I1734,metadata!A:X,24,FALSE)</f>
        <v>30000000</v>
      </c>
    </row>
    <row r="1735" spans="1:10" x14ac:dyDescent="0.25">
      <c r="A1735" t="s">
        <v>806</v>
      </c>
      <c r="B1735" t="s">
        <v>9204</v>
      </c>
      <c r="C1735" t="s">
        <v>1394</v>
      </c>
      <c r="D1735" t="s">
        <v>1062</v>
      </c>
      <c r="I1735" t="s">
        <v>20962</v>
      </c>
      <c r="J1735" s="4">
        <f>VLOOKUP(I1735,metadata!A:X,24,FALSE)</f>
        <v>19000000</v>
      </c>
    </row>
    <row r="1736" spans="1:10" x14ac:dyDescent="0.25">
      <c r="A1736" t="s">
        <v>1394</v>
      </c>
      <c r="B1736" t="s">
        <v>9603</v>
      </c>
      <c r="I1736" t="s">
        <v>20963</v>
      </c>
      <c r="J1736" s="4">
        <f>VLOOKUP(I1736,metadata!A:X,24,FALSE)</f>
        <v>29000000</v>
      </c>
    </row>
    <row r="1737" spans="1:10" x14ac:dyDescent="0.25">
      <c r="A1737" t="s">
        <v>10594</v>
      </c>
      <c r="B1737" t="s">
        <v>2808</v>
      </c>
      <c r="C1737" t="s">
        <v>9603</v>
      </c>
      <c r="D1737" t="s">
        <v>15632</v>
      </c>
      <c r="I1737" t="s">
        <v>20964</v>
      </c>
      <c r="J1737" s="4">
        <f>VLOOKUP(I1737,metadata!A:X,24,FALSE)</f>
        <v>28000000</v>
      </c>
    </row>
    <row r="1738" spans="1:10" x14ac:dyDescent="0.25">
      <c r="A1738" t="s">
        <v>806</v>
      </c>
      <c r="B1738" t="s">
        <v>2808</v>
      </c>
      <c r="C1738" t="s">
        <v>24164</v>
      </c>
      <c r="D1738" t="s">
        <v>9835</v>
      </c>
      <c r="E1738" t="s">
        <v>8335</v>
      </c>
      <c r="I1738" t="s">
        <v>20965</v>
      </c>
      <c r="J1738" s="4">
        <f>VLOOKUP(I1738,metadata!A:X,24,FALSE)</f>
        <v>0</v>
      </c>
    </row>
    <row r="1739" spans="1:10" x14ac:dyDescent="0.25">
      <c r="A1739" t="s">
        <v>1394</v>
      </c>
      <c r="B1739" t="s">
        <v>2808</v>
      </c>
      <c r="C1739" t="s">
        <v>15632</v>
      </c>
      <c r="I1739" t="s">
        <v>20966</v>
      </c>
      <c r="J1739" s="4">
        <f>VLOOKUP(I1739,metadata!A:X,24,FALSE)</f>
        <v>30000000</v>
      </c>
    </row>
    <row r="1740" spans="1:10" x14ac:dyDescent="0.25">
      <c r="A1740" t="s">
        <v>806</v>
      </c>
      <c r="B1740" t="s">
        <v>1394</v>
      </c>
      <c r="C1740" t="s">
        <v>14342</v>
      </c>
      <c r="D1740" t="s">
        <v>1062</v>
      </c>
      <c r="I1740" t="s">
        <v>20967</v>
      </c>
      <c r="J1740" s="4">
        <f>VLOOKUP(I1740,metadata!A:X,24,FALSE)</f>
        <v>29000000</v>
      </c>
    </row>
    <row r="1741" spans="1:10" x14ac:dyDescent="0.25">
      <c r="A1741" t="s">
        <v>2808</v>
      </c>
      <c r="I1741" t="s">
        <v>20968</v>
      </c>
      <c r="J1741" s="4">
        <f>VLOOKUP(I1741,metadata!A:X,24,FALSE)</f>
        <v>35000000</v>
      </c>
    </row>
    <row r="1742" spans="1:10" x14ac:dyDescent="0.25">
      <c r="A1742" t="s">
        <v>10594</v>
      </c>
      <c r="B1742" t="s">
        <v>1394</v>
      </c>
      <c r="C1742" t="s">
        <v>24166</v>
      </c>
      <c r="D1742" t="s">
        <v>2808</v>
      </c>
      <c r="E1742" t="s">
        <v>15632</v>
      </c>
      <c r="F1742" t="s">
        <v>8335</v>
      </c>
      <c r="I1742" t="s">
        <v>20969</v>
      </c>
      <c r="J1742" s="4">
        <f>VLOOKUP(I1742,metadata!A:X,24,FALSE)</f>
        <v>29000000</v>
      </c>
    </row>
    <row r="1743" spans="1:10" x14ac:dyDescent="0.25">
      <c r="A1743" t="s">
        <v>1394</v>
      </c>
      <c r="B1743" t="s">
        <v>15632</v>
      </c>
      <c r="I1743" t="s">
        <v>20970</v>
      </c>
      <c r="J1743" s="4">
        <f>VLOOKUP(I1743,metadata!A:X,24,FALSE)</f>
        <v>29000000</v>
      </c>
    </row>
    <row r="1744" spans="1:10" x14ac:dyDescent="0.25">
      <c r="A1744" t="s">
        <v>1394</v>
      </c>
      <c r="I1744" t="s">
        <v>20971</v>
      </c>
      <c r="J1744" s="4">
        <f>VLOOKUP(I1744,metadata!A:X,24,FALSE)</f>
        <v>29000000</v>
      </c>
    </row>
    <row r="1745" spans="1:10" x14ac:dyDescent="0.25">
      <c r="A1745" t="s">
        <v>10594</v>
      </c>
      <c r="B1745" t="s">
        <v>2808</v>
      </c>
      <c r="C1745" t="s">
        <v>18048</v>
      </c>
      <c r="I1745" t="s">
        <v>20972</v>
      </c>
      <c r="J1745" s="4">
        <f>VLOOKUP(I1745,metadata!A:X,24,FALSE)</f>
        <v>29000000</v>
      </c>
    </row>
    <row r="1746" spans="1:10" x14ac:dyDescent="0.25">
      <c r="A1746" t="s">
        <v>1394</v>
      </c>
      <c r="B1746" t="s">
        <v>2808</v>
      </c>
      <c r="I1746" t="s">
        <v>20973</v>
      </c>
      <c r="J1746" s="4">
        <f>VLOOKUP(I1746,metadata!A:X,24,FALSE)</f>
        <v>28000000</v>
      </c>
    </row>
    <row r="1747" spans="1:10" x14ac:dyDescent="0.25">
      <c r="A1747" t="s">
        <v>1394</v>
      </c>
      <c r="B1747" t="s">
        <v>1062</v>
      </c>
      <c r="C1747" t="s">
        <v>5190</v>
      </c>
      <c r="D1747" t="s">
        <v>8335</v>
      </c>
      <c r="I1747" t="s">
        <v>20974</v>
      </c>
      <c r="J1747" s="4">
        <f>VLOOKUP(I1747,metadata!A:X,24,FALSE)</f>
        <v>12000000</v>
      </c>
    </row>
    <row r="1748" spans="1:10" x14ac:dyDescent="0.25">
      <c r="A1748" t="s">
        <v>2808</v>
      </c>
      <c r="B1748" t="s">
        <v>24164</v>
      </c>
      <c r="C1748" t="s">
        <v>9835</v>
      </c>
      <c r="D1748" t="s">
        <v>8335</v>
      </c>
      <c r="I1748" t="s">
        <v>20975</v>
      </c>
      <c r="J1748" s="4">
        <f>VLOOKUP(I1748,metadata!A:X,24,FALSE)</f>
        <v>29000000</v>
      </c>
    </row>
    <row r="1749" spans="1:10" x14ac:dyDescent="0.25">
      <c r="A1749" t="s">
        <v>806</v>
      </c>
      <c r="B1749" t="s">
        <v>9204</v>
      </c>
      <c r="C1749" t="s">
        <v>1394</v>
      </c>
      <c r="D1749" t="s">
        <v>14342</v>
      </c>
      <c r="E1749" t="s">
        <v>1062</v>
      </c>
      <c r="F1749" t="s">
        <v>13778</v>
      </c>
      <c r="G1749" t="s">
        <v>15632</v>
      </c>
      <c r="I1749" t="s">
        <v>20976</v>
      </c>
      <c r="J1749" s="4">
        <f>VLOOKUP(I1749,metadata!A:X,24,FALSE)</f>
        <v>28000000</v>
      </c>
    </row>
    <row r="1750" spans="1:10" x14ac:dyDescent="0.25">
      <c r="A1750" t="s">
        <v>10594</v>
      </c>
      <c r="B1750" t="s">
        <v>24166</v>
      </c>
      <c r="C1750" t="s">
        <v>2808</v>
      </c>
      <c r="D1750" t="s">
        <v>18048</v>
      </c>
      <c r="E1750" t="s">
        <v>9603</v>
      </c>
      <c r="I1750" t="s">
        <v>20977</v>
      </c>
      <c r="J1750" s="4">
        <f>VLOOKUP(I1750,metadata!A:X,24,FALSE)</f>
        <v>28000000</v>
      </c>
    </row>
    <row r="1751" spans="1:10" x14ac:dyDescent="0.25">
      <c r="A1751" t="s">
        <v>1110</v>
      </c>
      <c r="B1751" t="s">
        <v>806</v>
      </c>
      <c r="I1751" t="s">
        <v>20978</v>
      </c>
      <c r="J1751" s="4">
        <f>VLOOKUP(I1751,metadata!A:X,24,FALSE)</f>
        <v>28000000</v>
      </c>
    </row>
    <row r="1752" spans="1:10" x14ac:dyDescent="0.25">
      <c r="A1752" t="s">
        <v>806</v>
      </c>
      <c r="B1752" t="s">
        <v>9204</v>
      </c>
      <c r="C1752" t="s">
        <v>1394</v>
      </c>
      <c r="D1752" t="s">
        <v>2808</v>
      </c>
      <c r="E1752" t="s">
        <v>14342</v>
      </c>
      <c r="F1752" t="s">
        <v>13778</v>
      </c>
      <c r="I1752" t="s">
        <v>20979</v>
      </c>
      <c r="J1752" s="4">
        <f>VLOOKUP(I1752,metadata!A:X,24,FALSE)</f>
        <v>24000000</v>
      </c>
    </row>
    <row r="1753" spans="1:10" x14ac:dyDescent="0.25">
      <c r="A1753" t="s">
        <v>24166</v>
      </c>
      <c r="B1753" t="s">
        <v>2808</v>
      </c>
      <c r="C1753" t="s">
        <v>8335</v>
      </c>
      <c r="I1753" t="s">
        <v>20980</v>
      </c>
      <c r="J1753" s="4">
        <f>VLOOKUP(I1753,metadata!A:X,24,FALSE)</f>
        <v>60000000</v>
      </c>
    </row>
    <row r="1754" spans="1:10" x14ac:dyDescent="0.25">
      <c r="A1754" t="s">
        <v>10594</v>
      </c>
      <c r="B1754" t="s">
        <v>1394</v>
      </c>
      <c r="C1754" t="s">
        <v>2808</v>
      </c>
      <c r="D1754" t="s">
        <v>9603</v>
      </c>
      <c r="E1754" t="s">
        <v>15632</v>
      </c>
      <c r="I1754" t="s">
        <v>20981</v>
      </c>
      <c r="J1754" s="4">
        <f>VLOOKUP(I1754,metadata!A:X,24,FALSE)</f>
        <v>29000000</v>
      </c>
    </row>
    <row r="1755" spans="1:10" x14ac:dyDescent="0.25">
      <c r="A1755" t="s">
        <v>1110</v>
      </c>
      <c r="B1755" t="s">
        <v>24166</v>
      </c>
      <c r="C1755" t="s">
        <v>8335</v>
      </c>
      <c r="I1755" t="s">
        <v>20982</v>
      </c>
      <c r="J1755" s="4">
        <f>VLOOKUP(I1755,metadata!A:X,24,FALSE)</f>
        <v>29000000</v>
      </c>
    </row>
    <row r="1756" spans="1:10" x14ac:dyDescent="0.25">
      <c r="A1756" t="s">
        <v>1110</v>
      </c>
      <c r="B1756" t="s">
        <v>8335</v>
      </c>
      <c r="I1756" t="s">
        <v>20983</v>
      </c>
      <c r="J1756" s="4">
        <f>VLOOKUP(I1756,metadata!A:X,24,FALSE)</f>
        <v>28000000</v>
      </c>
    </row>
    <row r="1757" spans="1:10" x14ac:dyDescent="0.25">
      <c r="A1757" t="s">
        <v>1394</v>
      </c>
      <c r="I1757" t="s">
        <v>20984</v>
      </c>
      <c r="J1757" s="4">
        <f>VLOOKUP(I1757,metadata!A:X,24,FALSE)</f>
        <v>28000000</v>
      </c>
    </row>
    <row r="1758" spans="1:10" x14ac:dyDescent="0.25">
      <c r="A1758" t="s">
        <v>10594</v>
      </c>
      <c r="B1758" t="s">
        <v>1394</v>
      </c>
      <c r="C1758" t="s">
        <v>2808</v>
      </c>
      <c r="D1758" t="s">
        <v>18048</v>
      </c>
      <c r="I1758" t="s">
        <v>20985</v>
      </c>
      <c r="J1758" s="4">
        <f>VLOOKUP(I1758,metadata!A:X,24,FALSE)</f>
        <v>28000000</v>
      </c>
    </row>
    <row r="1759" spans="1:10" x14ac:dyDescent="0.25">
      <c r="A1759" t="s">
        <v>1394</v>
      </c>
      <c r="B1759" t="s">
        <v>2808</v>
      </c>
      <c r="C1759" t="s">
        <v>9603</v>
      </c>
      <c r="I1759" t="s">
        <v>20986</v>
      </c>
      <c r="J1759" s="4">
        <f>VLOOKUP(I1759,metadata!A:X,24,FALSE)</f>
        <v>30000000</v>
      </c>
    </row>
    <row r="1760" spans="1:10" x14ac:dyDescent="0.25">
      <c r="A1760" t="s">
        <v>10594</v>
      </c>
      <c r="B1760" t="s">
        <v>2808</v>
      </c>
      <c r="C1760" t="s">
        <v>18048</v>
      </c>
      <c r="D1760" t="s">
        <v>24165</v>
      </c>
      <c r="I1760" t="s">
        <v>20987</v>
      </c>
      <c r="J1760" s="4">
        <f>VLOOKUP(I1760,metadata!A:X,24,FALSE)</f>
        <v>28000000</v>
      </c>
    </row>
    <row r="1761" spans="1:10" x14ac:dyDescent="0.25">
      <c r="A1761" t="s">
        <v>1110</v>
      </c>
      <c r="B1761" t="s">
        <v>5190</v>
      </c>
      <c r="C1761" t="s">
        <v>8335</v>
      </c>
      <c r="I1761" t="s">
        <v>20988</v>
      </c>
      <c r="J1761" s="4">
        <f>VLOOKUP(I1761,metadata!A:X,24,FALSE)</f>
        <v>26000000</v>
      </c>
    </row>
    <row r="1762" spans="1:10" x14ac:dyDescent="0.25">
      <c r="A1762" t="s">
        <v>1394</v>
      </c>
      <c r="B1762" t="s">
        <v>15632</v>
      </c>
      <c r="I1762" t="s">
        <v>20989</v>
      </c>
      <c r="J1762" s="4">
        <f>VLOOKUP(I1762,metadata!A:X,24,FALSE)</f>
        <v>35000000</v>
      </c>
    </row>
    <row r="1763" spans="1:10" x14ac:dyDescent="0.25">
      <c r="A1763" t="s">
        <v>806</v>
      </c>
      <c r="B1763" t="s">
        <v>9204</v>
      </c>
      <c r="C1763" t="s">
        <v>9835</v>
      </c>
      <c r="I1763" t="s">
        <v>20990</v>
      </c>
      <c r="J1763" s="4">
        <f>VLOOKUP(I1763,metadata!A:X,24,FALSE)</f>
        <v>30000000</v>
      </c>
    </row>
    <row r="1764" spans="1:10" x14ac:dyDescent="0.25">
      <c r="A1764" t="s">
        <v>1394</v>
      </c>
      <c r="B1764" t="s">
        <v>2808</v>
      </c>
      <c r="I1764" t="s">
        <v>20991</v>
      </c>
      <c r="J1764" s="4">
        <f>VLOOKUP(I1764,metadata!A:X,24,FALSE)</f>
        <v>21000000</v>
      </c>
    </row>
    <row r="1765" spans="1:10" x14ac:dyDescent="0.25">
      <c r="A1765" t="s">
        <v>24164</v>
      </c>
      <c r="B1765" t="s">
        <v>8335</v>
      </c>
      <c r="I1765" t="s">
        <v>20992</v>
      </c>
      <c r="J1765" s="4">
        <f>VLOOKUP(I1765,metadata!A:X,24,FALSE)</f>
        <v>30000000</v>
      </c>
    </row>
    <row r="1766" spans="1:10" x14ac:dyDescent="0.25">
      <c r="A1766" t="s">
        <v>1394</v>
      </c>
      <c r="B1766" t="s">
        <v>15632</v>
      </c>
      <c r="I1766" t="s">
        <v>20993</v>
      </c>
      <c r="J1766" s="4">
        <f>VLOOKUP(I1766,metadata!A:X,24,FALSE)</f>
        <v>28000000</v>
      </c>
    </row>
    <row r="1767" spans="1:10" x14ac:dyDescent="0.25">
      <c r="A1767" t="s">
        <v>1110</v>
      </c>
      <c r="B1767" t="s">
        <v>806</v>
      </c>
      <c r="C1767" t="s">
        <v>8335</v>
      </c>
      <c r="I1767" t="s">
        <v>20994</v>
      </c>
      <c r="J1767" s="4">
        <f>VLOOKUP(I1767,metadata!A:X,24,FALSE)</f>
        <v>28000000</v>
      </c>
    </row>
    <row r="1768" spans="1:10" x14ac:dyDescent="0.25">
      <c r="A1768" t="s">
        <v>1394</v>
      </c>
      <c r="B1768" t="s">
        <v>15632</v>
      </c>
      <c r="I1768" t="s">
        <v>20995</v>
      </c>
      <c r="J1768" s="4">
        <f>VLOOKUP(I1768,metadata!A:X,24,FALSE)</f>
        <v>28000000</v>
      </c>
    </row>
    <row r="1769" spans="1:10" x14ac:dyDescent="0.25">
      <c r="A1769" t="s">
        <v>1110</v>
      </c>
      <c r="B1769" t="s">
        <v>24166</v>
      </c>
      <c r="C1769" t="s">
        <v>9835</v>
      </c>
      <c r="D1769" t="s">
        <v>8335</v>
      </c>
      <c r="I1769" t="s">
        <v>20996</v>
      </c>
      <c r="J1769" s="4">
        <f>VLOOKUP(I1769,metadata!A:X,24,FALSE)</f>
        <v>27000000</v>
      </c>
    </row>
    <row r="1770" spans="1:10" x14ac:dyDescent="0.25">
      <c r="A1770" t="s">
        <v>1394</v>
      </c>
      <c r="I1770" t="s">
        <v>20997</v>
      </c>
      <c r="J1770" s="4">
        <f>VLOOKUP(I1770,metadata!A:X,24,FALSE)</f>
        <v>28000000</v>
      </c>
    </row>
    <row r="1771" spans="1:10" x14ac:dyDescent="0.25">
      <c r="A1771" t="s">
        <v>2808</v>
      </c>
      <c r="B1771" t="s">
        <v>15632</v>
      </c>
      <c r="C1771" t="s">
        <v>8335</v>
      </c>
      <c r="I1771" t="s">
        <v>20998</v>
      </c>
      <c r="J1771" s="4">
        <f>VLOOKUP(I1771,metadata!A:X,24,FALSE)</f>
        <v>28000000</v>
      </c>
    </row>
    <row r="1772" spans="1:10" x14ac:dyDescent="0.25">
      <c r="A1772" t="s">
        <v>1394</v>
      </c>
      <c r="B1772" t="s">
        <v>14342</v>
      </c>
      <c r="C1772" t="s">
        <v>1062</v>
      </c>
      <c r="I1772" t="s">
        <v>20999</v>
      </c>
      <c r="J1772" s="4">
        <f>VLOOKUP(I1772,metadata!A:X,24,FALSE)</f>
        <v>28000000</v>
      </c>
    </row>
    <row r="1773" spans="1:10" x14ac:dyDescent="0.25">
      <c r="A1773" t="s">
        <v>1394</v>
      </c>
      <c r="B1773" t="s">
        <v>2808</v>
      </c>
      <c r="C1773" t="s">
        <v>15632</v>
      </c>
      <c r="I1773" t="s">
        <v>21000</v>
      </c>
      <c r="J1773" s="4">
        <f>VLOOKUP(I1773,metadata!A:X,24,FALSE)</f>
        <v>28000000</v>
      </c>
    </row>
    <row r="1774" spans="1:10" x14ac:dyDescent="0.25">
      <c r="A1774" t="s">
        <v>1110</v>
      </c>
      <c r="B1774" t="s">
        <v>1394</v>
      </c>
      <c r="I1774" t="s">
        <v>21001</v>
      </c>
      <c r="J1774" s="4">
        <f>VLOOKUP(I1774,metadata!A:X,24,FALSE)</f>
        <v>30000000</v>
      </c>
    </row>
    <row r="1775" spans="1:10" x14ac:dyDescent="0.25">
      <c r="A1775" t="s">
        <v>1110</v>
      </c>
      <c r="B1775" t="s">
        <v>1394</v>
      </c>
      <c r="C1775" t="s">
        <v>24166</v>
      </c>
      <c r="I1775" t="s">
        <v>21002</v>
      </c>
      <c r="J1775" s="4">
        <f>VLOOKUP(I1775,metadata!A:X,24,FALSE)</f>
        <v>28000000</v>
      </c>
    </row>
    <row r="1776" spans="1:10" x14ac:dyDescent="0.25">
      <c r="A1776" t="s">
        <v>1110</v>
      </c>
      <c r="B1776" t="s">
        <v>1062</v>
      </c>
      <c r="C1776" t="s">
        <v>5190</v>
      </c>
      <c r="D1776" t="s">
        <v>8335</v>
      </c>
      <c r="I1776" t="s">
        <v>21003</v>
      </c>
      <c r="J1776" s="4">
        <f>VLOOKUP(I1776,metadata!A:X,24,FALSE)</f>
        <v>28000000</v>
      </c>
    </row>
    <row r="1777" spans="1:10" x14ac:dyDescent="0.25">
      <c r="A1777" t="s">
        <v>1394</v>
      </c>
      <c r="B1777" t="s">
        <v>14342</v>
      </c>
      <c r="I1777" t="s">
        <v>21004</v>
      </c>
      <c r="J1777" s="4">
        <f>VLOOKUP(I1777,metadata!A:X,24,FALSE)</f>
        <v>28000000</v>
      </c>
    </row>
    <row r="1778" spans="1:10" x14ac:dyDescent="0.25">
      <c r="A1778" t="s">
        <v>2808</v>
      </c>
      <c r="B1778" t="s">
        <v>15632</v>
      </c>
      <c r="I1778" t="s">
        <v>21005</v>
      </c>
      <c r="J1778" s="4">
        <f>VLOOKUP(I1778,metadata!A:X,24,FALSE)</f>
        <v>28000000</v>
      </c>
    </row>
    <row r="1779" spans="1:10" x14ac:dyDescent="0.25">
      <c r="A1779" t="s">
        <v>9835</v>
      </c>
      <c r="B1779" t="s">
        <v>8335</v>
      </c>
      <c r="I1779" t="s">
        <v>21006</v>
      </c>
      <c r="J1779" s="4">
        <f>VLOOKUP(I1779,metadata!A:X,24,FALSE)</f>
        <v>28000000</v>
      </c>
    </row>
    <row r="1780" spans="1:10" x14ac:dyDescent="0.25">
      <c r="A1780" t="s">
        <v>806</v>
      </c>
      <c r="B1780" t="s">
        <v>10594</v>
      </c>
      <c r="I1780" t="s">
        <v>21007</v>
      </c>
      <c r="J1780" s="4">
        <f>VLOOKUP(I1780,metadata!A:X,24,FALSE)</f>
        <v>28000000</v>
      </c>
    </row>
    <row r="1781" spans="1:10" x14ac:dyDescent="0.25">
      <c r="A1781" t="s">
        <v>1110</v>
      </c>
      <c r="B1781" t="s">
        <v>2808</v>
      </c>
      <c r="C1781" t="s">
        <v>8335</v>
      </c>
      <c r="I1781" t="s">
        <v>21008</v>
      </c>
      <c r="J1781" s="4">
        <f>VLOOKUP(I1781,metadata!A:X,24,FALSE)</f>
        <v>28000000</v>
      </c>
    </row>
    <row r="1782" spans="1:10" x14ac:dyDescent="0.25">
      <c r="A1782" t="s">
        <v>24166</v>
      </c>
      <c r="B1782" t="s">
        <v>2808</v>
      </c>
      <c r="C1782" t="s">
        <v>8335</v>
      </c>
      <c r="I1782" t="s">
        <v>21009</v>
      </c>
      <c r="J1782" s="4">
        <f>VLOOKUP(I1782,metadata!A:X,24,FALSE)</f>
        <v>21000000</v>
      </c>
    </row>
    <row r="1783" spans="1:10" x14ac:dyDescent="0.25">
      <c r="A1783" t="s">
        <v>2808</v>
      </c>
      <c r="B1783" t="s">
        <v>5190</v>
      </c>
      <c r="C1783" t="s">
        <v>8335</v>
      </c>
      <c r="I1783" t="s">
        <v>21010</v>
      </c>
      <c r="J1783" s="4">
        <f>VLOOKUP(I1783,metadata!A:X,24,FALSE)</f>
        <v>28000000</v>
      </c>
    </row>
    <row r="1784" spans="1:10" x14ac:dyDescent="0.25">
      <c r="A1784" t="s">
        <v>63</v>
      </c>
      <c r="I1784" t="s">
        <v>21011</v>
      </c>
      <c r="J1784" s="4">
        <f>VLOOKUP(I1784,metadata!A:X,24,FALSE)</f>
        <v>160000000</v>
      </c>
    </row>
    <row r="1785" spans="1:10" x14ac:dyDescent="0.25">
      <c r="A1785" t="s">
        <v>1394</v>
      </c>
      <c r="B1785" t="s">
        <v>1062</v>
      </c>
      <c r="C1785" t="s">
        <v>15632</v>
      </c>
      <c r="I1785" t="s">
        <v>21012</v>
      </c>
      <c r="J1785" s="4">
        <f>VLOOKUP(I1785,metadata!A:X,24,FALSE)</f>
        <v>28000000</v>
      </c>
    </row>
    <row r="1786" spans="1:10" x14ac:dyDescent="0.25">
      <c r="A1786" t="s">
        <v>1394</v>
      </c>
      <c r="B1786" t="s">
        <v>2808</v>
      </c>
      <c r="C1786" t="s">
        <v>24165</v>
      </c>
      <c r="I1786" t="s">
        <v>21013</v>
      </c>
      <c r="J1786" s="4">
        <f>VLOOKUP(I1786,metadata!A:X,24,FALSE)</f>
        <v>28000000</v>
      </c>
    </row>
    <row r="1787" spans="1:10" x14ac:dyDescent="0.25">
      <c r="A1787" t="s">
        <v>1110</v>
      </c>
      <c r="B1787" t="s">
        <v>1394</v>
      </c>
      <c r="C1787" t="s">
        <v>14342</v>
      </c>
      <c r="I1787" t="s">
        <v>21014</v>
      </c>
      <c r="J1787" s="4">
        <f>VLOOKUP(I1787,metadata!A:X,24,FALSE)</f>
        <v>28000000</v>
      </c>
    </row>
    <row r="1788" spans="1:10" x14ac:dyDescent="0.25">
      <c r="A1788" t="s">
        <v>1394</v>
      </c>
      <c r="B1788" t="s">
        <v>14342</v>
      </c>
      <c r="C1788" t="s">
        <v>1062</v>
      </c>
      <c r="I1788" t="s">
        <v>21015</v>
      </c>
      <c r="J1788" s="4">
        <f>VLOOKUP(I1788,metadata!A:X,24,FALSE)</f>
        <v>28000000</v>
      </c>
    </row>
    <row r="1789" spans="1:10" x14ac:dyDescent="0.25">
      <c r="A1789" t="s">
        <v>1110</v>
      </c>
      <c r="B1789" t="s">
        <v>5190</v>
      </c>
      <c r="C1789" t="s">
        <v>9835</v>
      </c>
      <c r="I1789" t="s">
        <v>21016</v>
      </c>
      <c r="J1789" s="4">
        <f>VLOOKUP(I1789,metadata!A:X,24,FALSE)</f>
        <v>28000000</v>
      </c>
    </row>
    <row r="1790" spans="1:10" x14ac:dyDescent="0.25">
      <c r="A1790" t="s">
        <v>1394</v>
      </c>
      <c r="B1790" t="s">
        <v>2808</v>
      </c>
      <c r="I1790" t="s">
        <v>21017</v>
      </c>
      <c r="J1790" s="4">
        <f>VLOOKUP(I1790,metadata!A:X,24,FALSE)</f>
        <v>28000000</v>
      </c>
    </row>
    <row r="1791" spans="1:10" x14ac:dyDescent="0.25">
      <c r="A1791" t="s">
        <v>1110</v>
      </c>
      <c r="B1791" t="s">
        <v>5190</v>
      </c>
      <c r="C1791" t="s">
        <v>15632</v>
      </c>
      <c r="I1791" t="s">
        <v>21018</v>
      </c>
      <c r="J1791" s="4">
        <f>VLOOKUP(I1791,metadata!A:X,24,FALSE)</f>
        <v>28000000</v>
      </c>
    </row>
    <row r="1792" spans="1:10" x14ac:dyDescent="0.25">
      <c r="A1792" t="s">
        <v>10594</v>
      </c>
      <c r="B1792" t="s">
        <v>2808</v>
      </c>
      <c r="C1792" t="s">
        <v>18048</v>
      </c>
      <c r="D1792" t="s">
        <v>24167</v>
      </c>
      <c r="I1792" t="s">
        <v>21019</v>
      </c>
      <c r="J1792" s="4">
        <f>VLOOKUP(I1792,metadata!A:X,24,FALSE)</f>
        <v>28000000</v>
      </c>
    </row>
    <row r="1793" spans="1:10" x14ac:dyDescent="0.25">
      <c r="A1793" t="s">
        <v>1394</v>
      </c>
      <c r="B1793" t="s">
        <v>2808</v>
      </c>
      <c r="C1793" t="s">
        <v>15632</v>
      </c>
      <c r="I1793" t="s">
        <v>21020</v>
      </c>
      <c r="J1793" s="4">
        <f>VLOOKUP(I1793,metadata!A:X,24,FALSE)</f>
        <v>27000000</v>
      </c>
    </row>
    <row r="1794" spans="1:10" x14ac:dyDescent="0.25">
      <c r="A1794" t="s">
        <v>1110</v>
      </c>
      <c r="B1794" t="s">
        <v>1394</v>
      </c>
      <c r="C1794" t="s">
        <v>24166</v>
      </c>
      <c r="I1794" t="s">
        <v>21021</v>
      </c>
      <c r="J1794" s="4">
        <f>VLOOKUP(I1794,metadata!A:X,24,FALSE)</f>
        <v>28000000</v>
      </c>
    </row>
    <row r="1795" spans="1:10" x14ac:dyDescent="0.25">
      <c r="A1795" t="s">
        <v>806</v>
      </c>
      <c r="B1795" t="s">
        <v>2808</v>
      </c>
      <c r="C1795" t="s">
        <v>18048</v>
      </c>
      <c r="D1795" t="s">
        <v>15632</v>
      </c>
      <c r="E1795" t="s">
        <v>8335</v>
      </c>
      <c r="F1795" t="s">
        <v>24167</v>
      </c>
      <c r="I1795" t="s">
        <v>21022</v>
      </c>
      <c r="J1795" s="4">
        <f>VLOOKUP(I1795,metadata!A:X,24,FALSE)</f>
        <v>24000000</v>
      </c>
    </row>
    <row r="1796" spans="1:10" x14ac:dyDescent="0.25">
      <c r="A1796" t="s">
        <v>1110</v>
      </c>
      <c r="B1796" t="s">
        <v>24166</v>
      </c>
      <c r="C1796" t="s">
        <v>2808</v>
      </c>
      <c r="D1796" t="s">
        <v>8335</v>
      </c>
      <c r="I1796" t="s">
        <v>21023</v>
      </c>
      <c r="J1796" s="4">
        <f>VLOOKUP(I1796,metadata!A:X,24,FALSE)</f>
        <v>28000000</v>
      </c>
    </row>
    <row r="1797" spans="1:10" x14ac:dyDescent="0.25">
      <c r="A1797" t="s">
        <v>1110</v>
      </c>
      <c r="B1797" t="s">
        <v>806</v>
      </c>
      <c r="C1797" t="s">
        <v>8335</v>
      </c>
      <c r="I1797" t="s">
        <v>21024</v>
      </c>
      <c r="J1797" s="4">
        <f>VLOOKUP(I1797,metadata!A:X,24,FALSE)</f>
        <v>27500000</v>
      </c>
    </row>
    <row r="1798" spans="1:10" x14ac:dyDescent="0.25">
      <c r="A1798" t="s">
        <v>1394</v>
      </c>
      <c r="B1798" t="s">
        <v>15632</v>
      </c>
      <c r="I1798" t="s">
        <v>21025</v>
      </c>
      <c r="J1798" s="4">
        <f>VLOOKUP(I1798,metadata!A:X,24,FALSE)</f>
        <v>30000000</v>
      </c>
    </row>
    <row r="1799" spans="1:10" x14ac:dyDescent="0.25">
      <c r="A1799" t="s">
        <v>2808</v>
      </c>
      <c r="I1799" t="s">
        <v>21026</v>
      </c>
      <c r="J1799" s="4">
        <f>VLOOKUP(I1799,metadata!A:X,24,FALSE)</f>
        <v>30000000</v>
      </c>
    </row>
    <row r="1800" spans="1:10" x14ac:dyDescent="0.25">
      <c r="A1800" t="s">
        <v>1394</v>
      </c>
      <c r="B1800" t="s">
        <v>2808</v>
      </c>
      <c r="C1800" t="s">
        <v>15632</v>
      </c>
      <c r="I1800" t="s">
        <v>21027</v>
      </c>
      <c r="J1800" s="4">
        <f>VLOOKUP(I1800,metadata!A:X,24,FALSE)</f>
        <v>35000000</v>
      </c>
    </row>
    <row r="1801" spans="1:10" x14ac:dyDescent="0.25">
      <c r="A1801" t="s">
        <v>806</v>
      </c>
      <c r="B1801" t="s">
        <v>2808</v>
      </c>
      <c r="C1801" t="s">
        <v>18048</v>
      </c>
      <c r="I1801" t="s">
        <v>21028</v>
      </c>
      <c r="J1801" s="4">
        <f>VLOOKUP(I1801,metadata!A:X,24,FALSE)</f>
        <v>16000000</v>
      </c>
    </row>
    <row r="1802" spans="1:10" x14ac:dyDescent="0.25">
      <c r="A1802" t="s">
        <v>24166</v>
      </c>
      <c r="B1802" t="s">
        <v>2808</v>
      </c>
      <c r="C1802" t="s">
        <v>15632</v>
      </c>
      <c r="D1802" t="s">
        <v>8335</v>
      </c>
      <c r="I1802" t="s">
        <v>21029</v>
      </c>
      <c r="J1802" s="4">
        <f>VLOOKUP(I1802,metadata!A:X,24,FALSE)</f>
        <v>15000000</v>
      </c>
    </row>
    <row r="1803" spans="1:10" x14ac:dyDescent="0.25">
      <c r="A1803" t="s">
        <v>2808</v>
      </c>
      <c r="B1803" t="s">
        <v>8335</v>
      </c>
      <c r="I1803" t="s">
        <v>21030</v>
      </c>
      <c r="J1803" s="4">
        <f>VLOOKUP(I1803,metadata!A:X,24,FALSE)</f>
        <v>27500000</v>
      </c>
    </row>
    <row r="1804" spans="1:10" x14ac:dyDescent="0.25">
      <c r="A1804" t="s">
        <v>24166</v>
      </c>
      <c r="B1804" t="s">
        <v>2808</v>
      </c>
      <c r="C1804" t="s">
        <v>9835</v>
      </c>
      <c r="D1804" t="s">
        <v>8335</v>
      </c>
      <c r="I1804" t="s">
        <v>21031</v>
      </c>
      <c r="J1804" s="4">
        <f>VLOOKUP(I1804,metadata!A:X,24,FALSE)</f>
        <v>0</v>
      </c>
    </row>
    <row r="1805" spans="1:10" x14ac:dyDescent="0.25">
      <c r="A1805" t="s">
        <v>1110</v>
      </c>
      <c r="B1805" t="s">
        <v>806</v>
      </c>
      <c r="C1805" t="s">
        <v>9835</v>
      </c>
      <c r="D1805" t="s">
        <v>8335</v>
      </c>
      <c r="I1805" t="s">
        <v>21032</v>
      </c>
      <c r="J1805" s="4">
        <f>VLOOKUP(I1805,metadata!A:X,24,FALSE)</f>
        <v>30000000</v>
      </c>
    </row>
    <row r="1806" spans="1:10" x14ac:dyDescent="0.25">
      <c r="A1806" t="s">
        <v>2808</v>
      </c>
      <c r="I1806" t="s">
        <v>21033</v>
      </c>
      <c r="J1806" s="4">
        <f>VLOOKUP(I1806,metadata!A:X,24,FALSE)</f>
        <v>27000000</v>
      </c>
    </row>
    <row r="1807" spans="1:10" x14ac:dyDescent="0.25">
      <c r="A1807" t="s">
        <v>806</v>
      </c>
      <c r="B1807" t="s">
        <v>2808</v>
      </c>
      <c r="C1807" t="s">
        <v>14342</v>
      </c>
      <c r="D1807" t="s">
        <v>1062</v>
      </c>
      <c r="I1807" t="s">
        <v>19324</v>
      </c>
      <c r="J1807" s="4">
        <f>VLOOKUP(I1807,metadata!A:X,24,FALSE)</f>
        <v>175000000</v>
      </c>
    </row>
    <row r="1808" spans="1:10" x14ac:dyDescent="0.25">
      <c r="A1808" t="s">
        <v>24166</v>
      </c>
      <c r="B1808" t="s">
        <v>2808</v>
      </c>
      <c r="C1808" t="s">
        <v>24164</v>
      </c>
      <c r="D1808" t="s">
        <v>8335</v>
      </c>
      <c r="I1808" t="s">
        <v>21034</v>
      </c>
      <c r="J1808" s="4">
        <f>VLOOKUP(I1808,metadata!A:X,24,FALSE)</f>
        <v>27000000</v>
      </c>
    </row>
    <row r="1809" spans="1:10" x14ac:dyDescent="0.25">
      <c r="A1809" t="s">
        <v>1110</v>
      </c>
      <c r="B1809" t="s">
        <v>1394</v>
      </c>
      <c r="C1809" t="s">
        <v>24166</v>
      </c>
      <c r="D1809" t="s">
        <v>9603</v>
      </c>
      <c r="I1809" t="s">
        <v>21035</v>
      </c>
      <c r="J1809" s="4">
        <f>VLOOKUP(I1809,metadata!A:X,24,FALSE)</f>
        <v>27000000</v>
      </c>
    </row>
    <row r="1810" spans="1:10" x14ac:dyDescent="0.25">
      <c r="A1810" t="s">
        <v>1394</v>
      </c>
      <c r="B1810" t="s">
        <v>2808</v>
      </c>
      <c r="C1810" t="s">
        <v>14342</v>
      </c>
      <c r="D1810" t="s">
        <v>15632</v>
      </c>
      <c r="I1810" t="s">
        <v>21036</v>
      </c>
      <c r="J1810" s="4">
        <f>VLOOKUP(I1810,metadata!A:X,24,FALSE)</f>
        <v>0</v>
      </c>
    </row>
    <row r="1811" spans="1:10" x14ac:dyDescent="0.25">
      <c r="A1811" t="s">
        <v>1394</v>
      </c>
      <c r="B1811" t="s">
        <v>9603</v>
      </c>
      <c r="I1811" t="s">
        <v>21037</v>
      </c>
      <c r="J1811" s="4">
        <f>VLOOKUP(I1811,metadata!A:X,24,FALSE)</f>
        <v>25000000</v>
      </c>
    </row>
    <row r="1812" spans="1:10" x14ac:dyDescent="0.25">
      <c r="A1812" t="s">
        <v>1394</v>
      </c>
      <c r="B1812" t="s">
        <v>2808</v>
      </c>
      <c r="C1812" t="s">
        <v>15632</v>
      </c>
      <c r="I1812" t="s">
        <v>21038</v>
      </c>
      <c r="J1812" s="4">
        <f>VLOOKUP(I1812,metadata!A:X,24,FALSE)</f>
        <v>30000000</v>
      </c>
    </row>
    <row r="1813" spans="1:10" x14ac:dyDescent="0.25">
      <c r="A1813" t="s">
        <v>1110</v>
      </c>
      <c r="B1813" t="s">
        <v>1394</v>
      </c>
      <c r="C1813" t="s">
        <v>5190</v>
      </c>
      <c r="I1813" t="s">
        <v>21039</v>
      </c>
      <c r="J1813" s="4">
        <f>VLOOKUP(I1813,metadata!A:X,24,FALSE)</f>
        <v>27000000</v>
      </c>
    </row>
    <row r="1814" spans="1:10" x14ac:dyDescent="0.25">
      <c r="A1814" t="s">
        <v>24166</v>
      </c>
      <c r="B1814" t="s">
        <v>2808</v>
      </c>
      <c r="C1814" t="s">
        <v>24164</v>
      </c>
      <c r="D1814" t="s">
        <v>8335</v>
      </c>
      <c r="I1814" t="s">
        <v>21040</v>
      </c>
      <c r="J1814" s="4">
        <f>VLOOKUP(I1814,metadata!A:X,24,FALSE)</f>
        <v>27000000</v>
      </c>
    </row>
    <row r="1815" spans="1:10" x14ac:dyDescent="0.25">
      <c r="A1815" t="s">
        <v>806</v>
      </c>
      <c r="B1815" t="s">
        <v>2808</v>
      </c>
      <c r="C1815" t="s">
        <v>18048</v>
      </c>
      <c r="I1815" t="s">
        <v>21041</v>
      </c>
      <c r="J1815" s="4">
        <f>VLOOKUP(I1815,metadata!A:X,24,FALSE)</f>
        <v>27000000</v>
      </c>
    </row>
    <row r="1816" spans="1:10" x14ac:dyDescent="0.25">
      <c r="A1816" t="s">
        <v>2808</v>
      </c>
      <c r="B1816" t="s">
        <v>18048</v>
      </c>
      <c r="C1816" t="s">
        <v>8335</v>
      </c>
      <c r="I1816" t="s">
        <v>21042</v>
      </c>
      <c r="J1816" s="4">
        <f>VLOOKUP(I1816,metadata!A:X,24,FALSE)</f>
        <v>30000000</v>
      </c>
    </row>
    <row r="1817" spans="1:10" x14ac:dyDescent="0.25">
      <c r="A1817" t="s">
        <v>806</v>
      </c>
      <c r="B1817" t="s">
        <v>2808</v>
      </c>
      <c r="C1817" t="s">
        <v>14342</v>
      </c>
      <c r="D1817" t="s">
        <v>1062</v>
      </c>
      <c r="I1817" t="s">
        <v>21043</v>
      </c>
      <c r="J1817" s="4">
        <f>VLOOKUP(I1817,metadata!A:X,24,FALSE)</f>
        <v>27000000</v>
      </c>
    </row>
    <row r="1818" spans="1:10" x14ac:dyDescent="0.25">
      <c r="A1818" t="s">
        <v>1110</v>
      </c>
      <c r="B1818" t="s">
        <v>2808</v>
      </c>
      <c r="C1818" t="s">
        <v>1062</v>
      </c>
      <c r="D1818" t="s">
        <v>24164</v>
      </c>
      <c r="E1818" t="s">
        <v>9835</v>
      </c>
      <c r="F1818" t="s">
        <v>8335</v>
      </c>
      <c r="I1818" t="s">
        <v>21044</v>
      </c>
      <c r="J1818" s="4">
        <f>VLOOKUP(I1818,metadata!A:X,24,FALSE)</f>
        <v>27000000</v>
      </c>
    </row>
    <row r="1819" spans="1:10" x14ac:dyDescent="0.25">
      <c r="A1819" t="s">
        <v>10594</v>
      </c>
      <c r="B1819" t="s">
        <v>2808</v>
      </c>
      <c r="C1819" t="s">
        <v>18048</v>
      </c>
      <c r="D1819" t="s">
        <v>15632</v>
      </c>
      <c r="I1819" t="s">
        <v>21045</v>
      </c>
      <c r="J1819" s="4">
        <f>VLOOKUP(I1819,metadata!A:X,24,FALSE)</f>
        <v>13500000</v>
      </c>
    </row>
    <row r="1820" spans="1:10" x14ac:dyDescent="0.25">
      <c r="A1820" t="s">
        <v>1394</v>
      </c>
      <c r="B1820" t="s">
        <v>14342</v>
      </c>
      <c r="I1820" t="s">
        <v>21046</v>
      </c>
      <c r="J1820" s="4">
        <f>VLOOKUP(I1820,metadata!A:X,24,FALSE)</f>
        <v>0</v>
      </c>
    </row>
    <row r="1821" spans="1:10" x14ac:dyDescent="0.25">
      <c r="A1821" t="s">
        <v>806</v>
      </c>
      <c r="B1821" t="s">
        <v>14342</v>
      </c>
      <c r="C1821" t="s">
        <v>1062</v>
      </c>
      <c r="D1821" t="s">
        <v>5190</v>
      </c>
      <c r="E1821" t="s">
        <v>24164</v>
      </c>
      <c r="I1821" t="s">
        <v>21047</v>
      </c>
      <c r="J1821" s="4">
        <f>VLOOKUP(I1821,metadata!A:X,24,FALSE)</f>
        <v>25000000</v>
      </c>
    </row>
    <row r="1822" spans="1:10" x14ac:dyDescent="0.25">
      <c r="A1822" t="s">
        <v>1110</v>
      </c>
      <c r="B1822" t="s">
        <v>24166</v>
      </c>
      <c r="C1822" t="s">
        <v>2808</v>
      </c>
      <c r="D1822" t="s">
        <v>18048</v>
      </c>
      <c r="E1822" t="s">
        <v>11916</v>
      </c>
      <c r="I1822" t="s">
        <v>21048</v>
      </c>
      <c r="J1822" s="4">
        <f>VLOOKUP(I1822,metadata!A:X,24,FALSE)</f>
        <v>27000000</v>
      </c>
    </row>
    <row r="1823" spans="1:10" x14ac:dyDescent="0.25">
      <c r="A1823" t="s">
        <v>5190</v>
      </c>
      <c r="B1823" t="s">
        <v>24164</v>
      </c>
      <c r="C1823" t="s">
        <v>8335</v>
      </c>
      <c r="I1823" t="s">
        <v>21049</v>
      </c>
      <c r="J1823" s="4">
        <f>VLOOKUP(I1823,metadata!A:X,24,FALSE)</f>
        <v>27000000</v>
      </c>
    </row>
    <row r="1824" spans="1:10" x14ac:dyDescent="0.25">
      <c r="A1824" t="s">
        <v>24166</v>
      </c>
      <c r="B1824" t="s">
        <v>2808</v>
      </c>
      <c r="C1824" t="s">
        <v>24164</v>
      </c>
      <c r="D1824" t="s">
        <v>8335</v>
      </c>
      <c r="I1824" t="s">
        <v>21050</v>
      </c>
      <c r="J1824" s="4">
        <f>VLOOKUP(I1824,metadata!A:X,24,FALSE)</f>
        <v>27000000</v>
      </c>
    </row>
    <row r="1825" spans="1:10" x14ac:dyDescent="0.25">
      <c r="A1825" t="s">
        <v>1394</v>
      </c>
      <c r="B1825" t="s">
        <v>2808</v>
      </c>
      <c r="C1825" t="s">
        <v>14342</v>
      </c>
      <c r="I1825" t="s">
        <v>21051</v>
      </c>
      <c r="J1825" s="4">
        <f>VLOOKUP(I1825,metadata!A:X,24,FALSE)</f>
        <v>27000000</v>
      </c>
    </row>
    <row r="1826" spans="1:10" x14ac:dyDescent="0.25">
      <c r="A1826" t="s">
        <v>1110</v>
      </c>
      <c r="B1826" t="s">
        <v>806</v>
      </c>
      <c r="C1826" t="s">
        <v>1394</v>
      </c>
      <c r="D1826" t="s">
        <v>14342</v>
      </c>
      <c r="E1826" t="s">
        <v>9835</v>
      </c>
      <c r="I1826" t="s">
        <v>21052</v>
      </c>
      <c r="J1826" s="4">
        <f>VLOOKUP(I1826,metadata!A:X,24,FALSE)</f>
        <v>27000000</v>
      </c>
    </row>
    <row r="1827" spans="1:10" x14ac:dyDescent="0.25">
      <c r="A1827" t="s">
        <v>24166</v>
      </c>
      <c r="B1827" t="s">
        <v>2808</v>
      </c>
      <c r="C1827" t="s">
        <v>8335</v>
      </c>
      <c r="I1827" t="s">
        <v>21053</v>
      </c>
      <c r="J1827" s="4">
        <f>VLOOKUP(I1827,metadata!A:X,24,FALSE)</f>
        <v>27000000</v>
      </c>
    </row>
    <row r="1828" spans="1:10" x14ac:dyDescent="0.25">
      <c r="A1828" t="s">
        <v>1110</v>
      </c>
      <c r="B1828" t="s">
        <v>1394</v>
      </c>
      <c r="C1828" t="s">
        <v>24166</v>
      </c>
      <c r="D1828" t="s">
        <v>8335</v>
      </c>
      <c r="I1828" t="s">
        <v>21054</v>
      </c>
      <c r="J1828" s="4">
        <f>VLOOKUP(I1828,metadata!A:X,24,FALSE)</f>
        <v>28000000</v>
      </c>
    </row>
    <row r="1829" spans="1:10" x14ac:dyDescent="0.25">
      <c r="A1829" t="s">
        <v>1394</v>
      </c>
      <c r="B1829" t="s">
        <v>24166</v>
      </c>
      <c r="C1829" t="s">
        <v>2808</v>
      </c>
      <c r="I1829" t="s">
        <v>21055</v>
      </c>
      <c r="J1829" s="4">
        <f>VLOOKUP(I1829,metadata!A:X,24,FALSE)</f>
        <v>15000000</v>
      </c>
    </row>
    <row r="1830" spans="1:10" x14ac:dyDescent="0.25">
      <c r="A1830" t="s">
        <v>24166</v>
      </c>
      <c r="B1830" t="s">
        <v>5190</v>
      </c>
      <c r="C1830" t="s">
        <v>24164</v>
      </c>
      <c r="D1830" t="s">
        <v>8335</v>
      </c>
      <c r="I1830" t="s">
        <v>21056</v>
      </c>
      <c r="J1830" s="4">
        <f>VLOOKUP(I1830,metadata!A:X,24,FALSE)</f>
        <v>27000000</v>
      </c>
    </row>
    <row r="1831" spans="1:10" x14ac:dyDescent="0.25">
      <c r="A1831" t="s">
        <v>1394</v>
      </c>
      <c r="B1831" t="s">
        <v>2808</v>
      </c>
      <c r="I1831" t="s">
        <v>21057</v>
      </c>
      <c r="J1831" s="4">
        <f>VLOOKUP(I1831,metadata!A:X,24,FALSE)</f>
        <v>25000000</v>
      </c>
    </row>
    <row r="1832" spans="1:10" x14ac:dyDescent="0.25">
      <c r="A1832" t="s">
        <v>2808</v>
      </c>
      <c r="B1832" t="s">
        <v>8335</v>
      </c>
      <c r="I1832" t="s">
        <v>21058</v>
      </c>
      <c r="J1832" s="4">
        <f>VLOOKUP(I1832,metadata!A:X,24,FALSE)</f>
        <v>23000000</v>
      </c>
    </row>
    <row r="1833" spans="1:10" x14ac:dyDescent="0.25">
      <c r="A1833" t="s">
        <v>2808</v>
      </c>
      <c r="B1833" t="s">
        <v>13778</v>
      </c>
      <c r="C1833" t="s">
        <v>15632</v>
      </c>
      <c r="I1833" t="s">
        <v>21059</v>
      </c>
      <c r="J1833" s="4">
        <f>VLOOKUP(I1833,metadata!A:X,24,FALSE)</f>
        <v>27000000</v>
      </c>
    </row>
    <row r="1834" spans="1:10" x14ac:dyDescent="0.25">
      <c r="A1834" t="s">
        <v>1110</v>
      </c>
      <c r="B1834" t="s">
        <v>1394</v>
      </c>
      <c r="C1834" t="s">
        <v>24166</v>
      </c>
      <c r="I1834" t="s">
        <v>21060</v>
      </c>
      <c r="J1834" s="4">
        <f>VLOOKUP(I1834,metadata!A:X,24,FALSE)</f>
        <v>26000000</v>
      </c>
    </row>
    <row r="1835" spans="1:10" x14ac:dyDescent="0.25">
      <c r="A1835" t="s">
        <v>1394</v>
      </c>
      <c r="B1835" t="s">
        <v>14342</v>
      </c>
      <c r="C1835" t="s">
        <v>1062</v>
      </c>
      <c r="D1835" t="s">
        <v>9603</v>
      </c>
      <c r="E1835" t="s">
        <v>15632</v>
      </c>
      <c r="I1835" t="s">
        <v>21061</v>
      </c>
      <c r="J1835" s="4">
        <f>VLOOKUP(I1835,metadata!A:X,24,FALSE)</f>
        <v>26000000</v>
      </c>
    </row>
    <row r="1836" spans="1:10" x14ac:dyDescent="0.25">
      <c r="A1836" t="s">
        <v>1394</v>
      </c>
      <c r="B1836" t="s">
        <v>15632</v>
      </c>
      <c r="I1836" t="s">
        <v>21062</v>
      </c>
      <c r="J1836" s="4">
        <f>VLOOKUP(I1836,metadata!A:X,24,FALSE)</f>
        <v>26000000</v>
      </c>
    </row>
    <row r="1837" spans="1:10" x14ac:dyDescent="0.25">
      <c r="A1837" t="s">
        <v>1394</v>
      </c>
      <c r="B1837" t="s">
        <v>2808</v>
      </c>
      <c r="C1837" t="s">
        <v>15632</v>
      </c>
      <c r="I1837" t="s">
        <v>21063</v>
      </c>
      <c r="J1837" s="4">
        <f>VLOOKUP(I1837,metadata!A:X,24,FALSE)</f>
        <v>25000000</v>
      </c>
    </row>
    <row r="1838" spans="1:10" x14ac:dyDescent="0.25">
      <c r="A1838" t="s">
        <v>24166</v>
      </c>
      <c r="B1838" t="s">
        <v>2808</v>
      </c>
      <c r="C1838" t="s">
        <v>24164</v>
      </c>
      <c r="D1838" t="s">
        <v>8335</v>
      </c>
      <c r="I1838" t="s">
        <v>21064</v>
      </c>
      <c r="J1838" s="4">
        <f>VLOOKUP(I1838,metadata!A:X,24,FALSE)</f>
        <v>28000000</v>
      </c>
    </row>
    <row r="1839" spans="1:10" x14ac:dyDescent="0.25">
      <c r="A1839" t="s">
        <v>1110</v>
      </c>
      <c r="B1839" t="s">
        <v>1394</v>
      </c>
      <c r="C1839" t="s">
        <v>24166</v>
      </c>
      <c r="I1839" t="s">
        <v>21065</v>
      </c>
      <c r="J1839" s="4">
        <f>VLOOKUP(I1839,metadata!A:X,24,FALSE)</f>
        <v>26000000</v>
      </c>
    </row>
    <row r="1840" spans="1:10" x14ac:dyDescent="0.25">
      <c r="A1840" t="s">
        <v>1110</v>
      </c>
      <c r="B1840" t="s">
        <v>1394</v>
      </c>
      <c r="C1840" t="s">
        <v>24166</v>
      </c>
      <c r="I1840" t="s">
        <v>21066</v>
      </c>
      <c r="J1840" s="4">
        <f>VLOOKUP(I1840,metadata!A:X,24,FALSE)</f>
        <v>27000000</v>
      </c>
    </row>
    <row r="1841" spans="1:10" x14ac:dyDescent="0.25">
      <c r="A1841" t="s">
        <v>1394</v>
      </c>
      <c r="B1841" t="s">
        <v>2808</v>
      </c>
      <c r="C1841" t="s">
        <v>15632</v>
      </c>
      <c r="I1841" t="s">
        <v>21067</v>
      </c>
      <c r="J1841" s="4">
        <f>VLOOKUP(I1841,metadata!A:X,24,FALSE)</f>
        <v>26000000</v>
      </c>
    </row>
    <row r="1842" spans="1:10" x14ac:dyDescent="0.25">
      <c r="A1842" t="s">
        <v>2808</v>
      </c>
      <c r="B1842" t="s">
        <v>15632</v>
      </c>
      <c r="C1842" t="s">
        <v>11916</v>
      </c>
      <c r="I1842" t="s">
        <v>21068</v>
      </c>
      <c r="J1842" s="4">
        <f>VLOOKUP(I1842,metadata!A:X,24,FALSE)</f>
        <v>22000000</v>
      </c>
    </row>
    <row r="1843" spans="1:10" x14ac:dyDescent="0.25">
      <c r="A1843" t="s">
        <v>2808</v>
      </c>
      <c r="B1843" t="s">
        <v>5190</v>
      </c>
      <c r="C1843" t="s">
        <v>9835</v>
      </c>
      <c r="D1843" t="s">
        <v>8335</v>
      </c>
      <c r="I1843" t="s">
        <v>21069</v>
      </c>
      <c r="J1843" s="4">
        <f>VLOOKUP(I1843,metadata!A:X,24,FALSE)</f>
        <v>26000000</v>
      </c>
    </row>
    <row r="1844" spans="1:10" x14ac:dyDescent="0.25">
      <c r="A1844" t="s">
        <v>1394</v>
      </c>
      <c r="I1844" t="s">
        <v>21070</v>
      </c>
      <c r="J1844" s="4">
        <f>VLOOKUP(I1844,metadata!A:X,24,FALSE)</f>
        <v>0</v>
      </c>
    </row>
    <row r="1845" spans="1:10" x14ac:dyDescent="0.25">
      <c r="A1845" t="s">
        <v>2808</v>
      </c>
      <c r="B1845" t="s">
        <v>18048</v>
      </c>
      <c r="C1845" t="s">
        <v>24167</v>
      </c>
      <c r="I1845" t="s">
        <v>21071</v>
      </c>
      <c r="J1845" s="4">
        <f>VLOOKUP(I1845,metadata!A:X,24,FALSE)</f>
        <v>26000000</v>
      </c>
    </row>
    <row r="1846" spans="1:10" x14ac:dyDescent="0.25">
      <c r="A1846" t="s">
        <v>24164</v>
      </c>
      <c r="B1846" t="s">
        <v>8335</v>
      </c>
      <c r="I1846" t="s">
        <v>21072</v>
      </c>
      <c r="J1846" s="4">
        <f>VLOOKUP(I1846,metadata!A:X,24,FALSE)</f>
        <v>26000000</v>
      </c>
    </row>
    <row r="1847" spans="1:10" x14ac:dyDescent="0.25">
      <c r="A1847" t="s">
        <v>5190</v>
      </c>
      <c r="B1847" t="s">
        <v>8335</v>
      </c>
      <c r="I1847" t="s">
        <v>21073</v>
      </c>
      <c r="J1847" s="4">
        <f>VLOOKUP(I1847,metadata!A:X,24,FALSE)</f>
        <v>26000000</v>
      </c>
    </row>
    <row r="1848" spans="1:10" x14ac:dyDescent="0.25">
      <c r="A1848" t="s">
        <v>806</v>
      </c>
      <c r="B1848" t="s">
        <v>1394</v>
      </c>
      <c r="C1848" t="s">
        <v>24166</v>
      </c>
      <c r="D1848" t="s">
        <v>9603</v>
      </c>
      <c r="I1848" t="s">
        <v>21074</v>
      </c>
      <c r="J1848" s="4">
        <f>VLOOKUP(I1848,metadata!A:X,24,FALSE)</f>
        <v>26000000</v>
      </c>
    </row>
    <row r="1849" spans="1:10" x14ac:dyDescent="0.25">
      <c r="A1849" t="s">
        <v>1110</v>
      </c>
      <c r="B1849" t="s">
        <v>1062</v>
      </c>
      <c r="C1849" t="s">
        <v>5190</v>
      </c>
      <c r="I1849" t="s">
        <v>21075</v>
      </c>
      <c r="J1849" s="4">
        <f>VLOOKUP(I1849,metadata!A:X,24,FALSE)</f>
        <v>26000000</v>
      </c>
    </row>
    <row r="1850" spans="1:10" x14ac:dyDescent="0.25">
      <c r="A1850" t="s">
        <v>1394</v>
      </c>
      <c r="B1850" t="s">
        <v>24166</v>
      </c>
      <c r="C1850" t="s">
        <v>2808</v>
      </c>
      <c r="I1850" t="s">
        <v>21076</v>
      </c>
      <c r="J1850" s="4">
        <f>VLOOKUP(I1850,metadata!A:X,24,FALSE)</f>
        <v>26000000</v>
      </c>
    </row>
    <row r="1851" spans="1:10" x14ac:dyDescent="0.25">
      <c r="A1851" t="s">
        <v>1394</v>
      </c>
      <c r="B1851" t="s">
        <v>2808</v>
      </c>
      <c r="C1851" t="s">
        <v>15632</v>
      </c>
      <c r="I1851" t="s">
        <v>21077</v>
      </c>
      <c r="J1851" s="4">
        <f>VLOOKUP(I1851,metadata!A:X,24,FALSE)</f>
        <v>26000000</v>
      </c>
    </row>
    <row r="1852" spans="1:10" x14ac:dyDescent="0.25">
      <c r="A1852" t="s">
        <v>1110</v>
      </c>
      <c r="B1852" t="s">
        <v>806</v>
      </c>
      <c r="C1852" t="s">
        <v>1394</v>
      </c>
      <c r="D1852" t="s">
        <v>9835</v>
      </c>
      <c r="E1852" t="s">
        <v>8335</v>
      </c>
      <c r="I1852" t="s">
        <v>21078</v>
      </c>
      <c r="J1852" s="4">
        <f>VLOOKUP(I1852,metadata!A:X,24,FALSE)</f>
        <v>26000000</v>
      </c>
    </row>
    <row r="1853" spans="1:10" x14ac:dyDescent="0.25">
      <c r="A1853" t="s">
        <v>1110</v>
      </c>
      <c r="B1853" t="s">
        <v>24166</v>
      </c>
      <c r="C1853" t="s">
        <v>2808</v>
      </c>
      <c r="D1853" t="s">
        <v>11916</v>
      </c>
      <c r="I1853" t="s">
        <v>21079</v>
      </c>
      <c r="J1853" s="4">
        <f>VLOOKUP(I1853,metadata!A:X,24,FALSE)</f>
        <v>26000000</v>
      </c>
    </row>
    <row r="1854" spans="1:10" x14ac:dyDescent="0.25">
      <c r="A1854" t="s">
        <v>2808</v>
      </c>
      <c r="B1854" t="s">
        <v>8335</v>
      </c>
      <c r="I1854" t="s">
        <v>21080</v>
      </c>
      <c r="J1854" s="4">
        <f>VLOOKUP(I1854,metadata!A:X,24,FALSE)</f>
        <v>26000000</v>
      </c>
    </row>
    <row r="1855" spans="1:10" x14ac:dyDescent="0.25">
      <c r="A1855" t="s">
        <v>1110</v>
      </c>
      <c r="B1855" t="s">
        <v>806</v>
      </c>
      <c r="C1855" t="s">
        <v>1394</v>
      </c>
      <c r="D1855" t="s">
        <v>14342</v>
      </c>
      <c r="E1855" t="s">
        <v>15632</v>
      </c>
      <c r="F1855" t="s">
        <v>9835</v>
      </c>
      <c r="I1855" t="s">
        <v>21081</v>
      </c>
      <c r="J1855" s="4">
        <f>VLOOKUP(I1855,metadata!A:X,24,FALSE)</f>
        <v>26000000</v>
      </c>
    </row>
    <row r="1856" spans="1:10" x14ac:dyDescent="0.25">
      <c r="A1856" t="s">
        <v>1394</v>
      </c>
      <c r="B1856" t="s">
        <v>15632</v>
      </c>
      <c r="I1856" t="s">
        <v>21082</v>
      </c>
      <c r="J1856" s="4">
        <f>VLOOKUP(I1856,metadata!A:X,24,FALSE)</f>
        <v>56000000</v>
      </c>
    </row>
    <row r="1857" spans="1:10" x14ac:dyDescent="0.25">
      <c r="A1857" t="s">
        <v>2808</v>
      </c>
      <c r="B1857" t="s">
        <v>24164</v>
      </c>
      <c r="C1857" t="s">
        <v>15632</v>
      </c>
      <c r="D1857" t="s">
        <v>8335</v>
      </c>
      <c r="I1857" t="s">
        <v>21083</v>
      </c>
      <c r="J1857" s="4">
        <f>VLOOKUP(I1857,metadata!A:X,24,FALSE)</f>
        <v>42000000</v>
      </c>
    </row>
    <row r="1858" spans="1:10" x14ac:dyDescent="0.25">
      <c r="A1858" t="s">
        <v>24166</v>
      </c>
      <c r="B1858" t="s">
        <v>24164</v>
      </c>
      <c r="C1858" t="s">
        <v>8335</v>
      </c>
      <c r="I1858" t="s">
        <v>21084</v>
      </c>
      <c r="J1858" s="4">
        <f>VLOOKUP(I1858,metadata!A:X,24,FALSE)</f>
        <v>26000000</v>
      </c>
    </row>
    <row r="1859" spans="1:10" x14ac:dyDescent="0.25">
      <c r="A1859" t="s">
        <v>1394</v>
      </c>
      <c r="B1859" t="s">
        <v>15632</v>
      </c>
      <c r="I1859" t="s">
        <v>21085</v>
      </c>
      <c r="J1859" s="4">
        <f>VLOOKUP(I1859,metadata!A:X,24,FALSE)</f>
        <v>26000000</v>
      </c>
    </row>
    <row r="1860" spans="1:10" x14ac:dyDescent="0.25">
      <c r="A1860" t="s">
        <v>1110</v>
      </c>
      <c r="B1860" t="s">
        <v>1062</v>
      </c>
      <c r="C1860" t="s">
        <v>15632</v>
      </c>
      <c r="D1860" t="s">
        <v>9835</v>
      </c>
      <c r="I1860" t="s">
        <v>21086</v>
      </c>
      <c r="J1860" s="4">
        <f>VLOOKUP(I1860,metadata!A:X,24,FALSE)</f>
        <v>26000000</v>
      </c>
    </row>
    <row r="1861" spans="1:10" x14ac:dyDescent="0.25">
      <c r="A1861" t="s">
        <v>24166</v>
      </c>
      <c r="B1861" t="s">
        <v>2808</v>
      </c>
      <c r="C1861" t="s">
        <v>8335</v>
      </c>
      <c r="I1861" t="s">
        <v>21087</v>
      </c>
      <c r="J1861" s="4">
        <f>VLOOKUP(I1861,metadata!A:X,24,FALSE)</f>
        <v>22000000</v>
      </c>
    </row>
    <row r="1862" spans="1:10" x14ac:dyDescent="0.25">
      <c r="A1862" t="s">
        <v>1062</v>
      </c>
      <c r="B1862" t="s">
        <v>5190</v>
      </c>
      <c r="I1862" t="s">
        <v>21088</v>
      </c>
      <c r="J1862" s="4">
        <f>VLOOKUP(I1862,metadata!A:X,24,FALSE)</f>
        <v>26000000</v>
      </c>
    </row>
    <row r="1863" spans="1:10" x14ac:dyDescent="0.25">
      <c r="A1863" t="s">
        <v>1394</v>
      </c>
      <c r="B1863" t="s">
        <v>24166</v>
      </c>
      <c r="C1863" t="s">
        <v>24164</v>
      </c>
      <c r="D1863" t="s">
        <v>15632</v>
      </c>
      <c r="I1863" t="s">
        <v>21089</v>
      </c>
      <c r="J1863" s="4">
        <f>VLOOKUP(I1863,metadata!A:X,24,FALSE)</f>
        <v>26000000</v>
      </c>
    </row>
    <row r="1864" spans="1:10" x14ac:dyDescent="0.25">
      <c r="A1864" t="s">
        <v>1394</v>
      </c>
      <c r="B1864" t="s">
        <v>15632</v>
      </c>
      <c r="I1864" t="s">
        <v>21090</v>
      </c>
      <c r="J1864" s="4">
        <f>VLOOKUP(I1864,metadata!A:X,24,FALSE)</f>
        <v>26000000</v>
      </c>
    </row>
    <row r="1865" spans="1:10" x14ac:dyDescent="0.25">
      <c r="A1865" t="s">
        <v>806</v>
      </c>
      <c r="B1865" t="s">
        <v>14342</v>
      </c>
      <c r="I1865" t="s">
        <v>21091</v>
      </c>
      <c r="J1865" s="4">
        <f>VLOOKUP(I1865,metadata!A:X,24,FALSE)</f>
        <v>25530000</v>
      </c>
    </row>
    <row r="1866" spans="1:10" x14ac:dyDescent="0.25">
      <c r="A1866" t="s">
        <v>1110</v>
      </c>
      <c r="B1866" t="s">
        <v>24164</v>
      </c>
      <c r="C1866" t="s">
        <v>9835</v>
      </c>
      <c r="D1866" t="s">
        <v>8335</v>
      </c>
      <c r="I1866" t="s">
        <v>21092</v>
      </c>
      <c r="J1866" s="4">
        <f>VLOOKUP(I1866,metadata!A:X,24,FALSE)</f>
        <v>26000000</v>
      </c>
    </row>
    <row r="1867" spans="1:10" x14ac:dyDescent="0.25">
      <c r="A1867" t="s">
        <v>2808</v>
      </c>
      <c r="B1867" t="s">
        <v>24164</v>
      </c>
      <c r="C1867" t="s">
        <v>15632</v>
      </c>
      <c r="D1867" t="s">
        <v>8335</v>
      </c>
      <c r="I1867" t="s">
        <v>21093</v>
      </c>
      <c r="J1867" s="4">
        <f>VLOOKUP(I1867,metadata!A:X,24,FALSE)</f>
        <v>15000000</v>
      </c>
    </row>
    <row r="1868" spans="1:10" x14ac:dyDescent="0.25">
      <c r="A1868" t="s">
        <v>2808</v>
      </c>
      <c r="I1868" t="s">
        <v>21094</v>
      </c>
      <c r="J1868" s="4">
        <f>VLOOKUP(I1868,metadata!A:X,24,FALSE)</f>
        <v>30000000</v>
      </c>
    </row>
    <row r="1869" spans="1:10" x14ac:dyDescent="0.25">
      <c r="A1869" t="s">
        <v>1394</v>
      </c>
      <c r="B1869" t="s">
        <v>2808</v>
      </c>
      <c r="C1869" t="s">
        <v>14342</v>
      </c>
      <c r="D1869" t="s">
        <v>15632</v>
      </c>
      <c r="I1869" t="s">
        <v>21095</v>
      </c>
      <c r="J1869" s="4">
        <f>VLOOKUP(I1869,metadata!A:X,24,FALSE)</f>
        <v>25000000</v>
      </c>
    </row>
    <row r="1870" spans="1:10" x14ac:dyDescent="0.25">
      <c r="A1870" t="s">
        <v>2808</v>
      </c>
      <c r="I1870" t="s">
        <v>21096</v>
      </c>
      <c r="J1870" s="4">
        <f>VLOOKUP(I1870,metadata!A:X,24,FALSE)</f>
        <v>25000000</v>
      </c>
    </row>
    <row r="1871" spans="1:10" x14ac:dyDescent="0.25">
      <c r="A1871" t="s">
        <v>2808</v>
      </c>
      <c r="I1871" t="s">
        <v>21097</v>
      </c>
      <c r="J1871" s="4">
        <f>VLOOKUP(I1871,metadata!A:X,24,FALSE)</f>
        <v>33000000</v>
      </c>
    </row>
    <row r="1872" spans="1:10" x14ac:dyDescent="0.25">
      <c r="A1872" t="s">
        <v>10594</v>
      </c>
      <c r="B1872" t="s">
        <v>2808</v>
      </c>
      <c r="C1872" t="s">
        <v>18048</v>
      </c>
      <c r="I1872" t="s">
        <v>21098</v>
      </c>
      <c r="J1872" s="4">
        <f>VLOOKUP(I1872,metadata!A:X,24,FALSE)</f>
        <v>25100000</v>
      </c>
    </row>
    <row r="1873" spans="1:10" x14ac:dyDescent="0.25">
      <c r="A1873" t="s">
        <v>1110</v>
      </c>
      <c r="B1873" t="s">
        <v>8335</v>
      </c>
      <c r="I1873" t="s">
        <v>21099</v>
      </c>
      <c r="J1873" s="4">
        <f>VLOOKUP(I1873,metadata!A:X,24,FALSE)</f>
        <v>25000000</v>
      </c>
    </row>
    <row r="1874" spans="1:10" x14ac:dyDescent="0.25">
      <c r="A1874" t="s">
        <v>2808</v>
      </c>
      <c r="B1874" t="s">
        <v>15632</v>
      </c>
      <c r="I1874" t="s">
        <v>21100</v>
      </c>
      <c r="J1874" s="4">
        <f>VLOOKUP(I1874,metadata!A:X,24,FALSE)</f>
        <v>26000000</v>
      </c>
    </row>
    <row r="1875" spans="1:10" x14ac:dyDescent="0.25">
      <c r="A1875" t="s">
        <v>1110</v>
      </c>
      <c r="B1875" t="s">
        <v>2808</v>
      </c>
      <c r="C1875" t="s">
        <v>9603</v>
      </c>
      <c r="D1875" t="s">
        <v>15632</v>
      </c>
      <c r="I1875" t="s">
        <v>21101</v>
      </c>
      <c r="J1875" s="4">
        <f>VLOOKUP(I1875,metadata!A:X,24,FALSE)</f>
        <v>25000000</v>
      </c>
    </row>
    <row r="1876" spans="1:10" x14ac:dyDescent="0.25">
      <c r="A1876" t="s">
        <v>10594</v>
      </c>
      <c r="B1876" t="s">
        <v>2808</v>
      </c>
      <c r="C1876" t="s">
        <v>18048</v>
      </c>
      <c r="I1876" t="s">
        <v>21102</v>
      </c>
      <c r="J1876" s="4">
        <f>VLOOKUP(I1876,metadata!A:X,24,FALSE)</f>
        <v>22000000</v>
      </c>
    </row>
    <row r="1877" spans="1:10" x14ac:dyDescent="0.25">
      <c r="A1877" t="s">
        <v>2808</v>
      </c>
      <c r="I1877" t="s">
        <v>21103</v>
      </c>
      <c r="J1877" s="4">
        <f>VLOOKUP(I1877,metadata!A:X,24,FALSE)</f>
        <v>25000000</v>
      </c>
    </row>
    <row r="1878" spans="1:10" x14ac:dyDescent="0.25">
      <c r="A1878" t="s">
        <v>10594</v>
      </c>
      <c r="B1878" t="s">
        <v>2808</v>
      </c>
      <c r="C1878" t="s">
        <v>8335</v>
      </c>
      <c r="I1878" t="s">
        <v>21104</v>
      </c>
      <c r="J1878" s="4">
        <f>VLOOKUP(I1878,metadata!A:X,24,FALSE)</f>
        <v>28000000</v>
      </c>
    </row>
    <row r="1879" spans="1:10" x14ac:dyDescent="0.25">
      <c r="A1879" t="s">
        <v>806</v>
      </c>
      <c r="B1879" t="s">
        <v>1394</v>
      </c>
      <c r="C1879" t="s">
        <v>14342</v>
      </c>
      <c r="D1879" t="s">
        <v>1062</v>
      </c>
      <c r="E1879" t="s">
        <v>5190</v>
      </c>
      <c r="F1879" t="s">
        <v>24164</v>
      </c>
      <c r="I1879" t="s">
        <v>21105</v>
      </c>
      <c r="J1879" s="4">
        <f>VLOOKUP(I1879,metadata!A:X,24,FALSE)</f>
        <v>80000000</v>
      </c>
    </row>
    <row r="1880" spans="1:10" x14ac:dyDescent="0.25">
      <c r="A1880" t="s">
        <v>806</v>
      </c>
      <c r="B1880" t="s">
        <v>1062</v>
      </c>
      <c r="C1880" t="s">
        <v>24164</v>
      </c>
      <c r="D1880" t="s">
        <v>8335</v>
      </c>
      <c r="I1880" t="s">
        <v>21106</v>
      </c>
      <c r="J1880" s="4">
        <f>VLOOKUP(I1880,metadata!A:X,24,FALSE)</f>
        <v>26000000</v>
      </c>
    </row>
    <row r="1881" spans="1:10" x14ac:dyDescent="0.25">
      <c r="A1881" t="s">
        <v>1110</v>
      </c>
      <c r="B1881" t="s">
        <v>5190</v>
      </c>
      <c r="C1881" t="s">
        <v>8335</v>
      </c>
      <c r="I1881" t="s">
        <v>21107</v>
      </c>
      <c r="J1881" s="4">
        <f>VLOOKUP(I1881,metadata!A:X,24,FALSE)</f>
        <v>30000000</v>
      </c>
    </row>
    <row r="1882" spans="1:10" x14ac:dyDescent="0.25">
      <c r="A1882" t="s">
        <v>2808</v>
      </c>
      <c r="I1882" t="s">
        <v>21108</v>
      </c>
      <c r="J1882" s="4">
        <f>VLOOKUP(I1882,metadata!A:X,24,FALSE)</f>
        <v>0</v>
      </c>
    </row>
    <row r="1883" spans="1:10" x14ac:dyDescent="0.25">
      <c r="A1883" t="s">
        <v>1110</v>
      </c>
      <c r="B1883" t="s">
        <v>806</v>
      </c>
      <c r="C1883" t="s">
        <v>9204</v>
      </c>
      <c r="D1883" t="s">
        <v>1394</v>
      </c>
      <c r="E1883" t="s">
        <v>14342</v>
      </c>
      <c r="F1883" t="s">
        <v>9835</v>
      </c>
      <c r="I1883" t="s">
        <v>21109</v>
      </c>
      <c r="J1883" s="4">
        <f>VLOOKUP(I1883,metadata!A:X,24,FALSE)</f>
        <v>30000000</v>
      </c>
    </row>
    <row r="1884" spans="1:10" x14ac:dyDescent="0.25">
      <c r="A1884" t="s">
        <v>1110</v>
      </c>
      <c r="B1884" t="s">
        <v>806</v>
      </c>
      <c r="C1884" t="s">
        <v>5190</v>
      </c>
      <c r="D1884" t="s">
        <v>9835</v>
      </c>
      <c r="I1884" t="s">
        <v>21110</v>
      </c>
      <c r="J1884" s="4">
        <f>VLOOKUP(I1884,metadata!A:X,24,FALSE)</f>
        <v>25000000</v>
      </c>
    </row>
    <row r="1885" spans="1:10" x14ac:dyDescent="0.25">
      <c r="A1885" t="s">
        <v>1110</v>
      </c>
      <c r="B1885" t="s">
        <v>806</v>
      </c>
      <c r="C1885" t="s">
        <v>1394</v>
      </c>
      <c r="D1885" t="s">
        <v>14342</v>
      </c>
      <c r="E1885" t="s">
        <v>9835</v>
      </c>
      <c r="I1885" t="s">
        <v>21111</v>
      </c>
      <c r="J1885" s="4">
        <f>VLOOKUP(I1885,metadata!A:X,24,FALSE)</f>
        <v>25000000</v>
      </c>
    </row>
    <row r="1886" spans="1:10" x14ac:dyDescent="0.25">
      <c r="A1886" t="s">
        <v>24166</v>
      </c>
      <c r="B1886" t="s">
        <v>2808</v>
      </c>
      <c r="C1886" t="s">
        <v>8335</v>
      </c>
      <c r="I1886" t="s">
        <v>21112</v>
      </c>
      <c r="J1886" s="4">
        <f>VLOOKUP(I1886,metadata!A:X,24,FALSE)</f>
        <v>25000000</v>
      </c>
    </row>
    <row r="1887" spans="1:10" x14ac:dyDescent="0.25">
      <c r="A1887" t="s">
        <v>24166</v>
      </c>
      <c r="B1887" t="s">
        <v>2808</v>
      </c>
      <c r="C1887" t="s">
        <v>8335</v>
      </c>
      <c r="I1887" t="s">
        <v>21113</v>
      </c>
      <c r="J1887" s="4">
        <f>VLOOKUP(I1887,metadata!A:X,24,FALSE)</f>
        <v>25000000</v>
      </c>
    </row>
    <row r="1888" spans="1:10" x14ac:dyDescent="0.25">
      <c r="A1888" t="s">
        <v>1110</v>
      </c>
      <c r="B1888" t="s">
        <v>1394</v>
      </c>
      <c r="C1888" t="s">
        <v>24166</v>
      </c>
      <c r="D1888" t="s">
        <v>15632</v>
      </c>
      <c r="I1888" t="s">
        <v>21114</v>
      </c>
      <c r="J1888" s="4">
        <f>VLOOKUP(I1888,metadata!A:X,24,FALSE)</f>
        <v>25000000</v>
      </c>
    </row>
    <row r="1889" spans="1:10" x14ac:dyDescent="0.25">
      <c r="A1889" t="s">
        <v>1394</v>
      </c>
      <c r="B1889" t="s">
        <v>2808</v>
      </c>
      <c r="C1889" t="s">
        <v>15632</v>
      </c>
      <c r="I1889" t="s">
        <v>21115</v>
      </c>
      <c r="J1889" s="4">
        <f>VLOOKUP(I1889,metadata!A:X,24,FALSE)</f>
        <v>26000000</v>
      </c>
    </row>
    <row r="1890" spans="1:10" x14ac:dyDescent="0.25">
      <c r="A1890" t="s">
        <v>2808</v>
      </c>
      <c r="B1890" t="s">
        <v>15632</v>
      </c>
      <c r="I1890" t="s">
        <v>21116</v>
      </c>
      <c r="J1890" s="4">
        <f>VLOOKUP(I1890,metadata!A:X,24,FALSE)</f>
        <v>25000000</v>
      </c>
    </row>
    <row r="1891" spans="1:10" x14ac:dyDescent="0.25">
      <c r="A1891" t="s">
        <v>1394</v>
      </c>
      <c r="I1891" t="s">
        <v>21117</v>
      </c>
      <c r="J1891" s="4">
        <f>VLOOKUP(I1891,metadata!A:X,24,FALSE)</f>
        <v>45000000</v>
      </c>
    </row>
    <row r="1892" spans="1:10" x14ac:dyDescent="0.25">
      <c r="A1892" t="s">
        <v>1394</v>
      </c>
      <c r="B1892" t="s">
        <v>14342</v>
      </c>
      <c r="I1892" t="s">
        <v>21118</v>
      </c>
      <c r="J1892" s="4">
        <f>VLOOKUP(I1892,metadata!A:X,24,FALSE)</f>
        <v>25000000</v>
      </c>
    </row>
    <row r="1893" spans="1:10" x14ac:dyDescent="0.25">
      <c r="A1893" t="s">
        <v>1394</v>
      </c>
      <c r="B1893" t="s">
        <v>15632</v>
      </c>
      <c r="I1893" t="s">
        <v>21119</v>
      </c>
      <c r="J1893" s="4">
        <f>VLOOKUP(I1893,metadata!A:X,24,FALSE)</f>
        <v>25000000</v>
      </c>
    </row>
    <row r="1894" spans="1:10" x14ac:dyDescent="0.25">
      <c r="A1894" t="s">
        <v>1110</v>
      </c>
      <c r="B1894" t="s">
        <v>10594</v>
      </c>
      <c r="C1894" t="s">
        <v>2808</v>
      </c>
      <c r="D1894" t="s">
        <v>18048</v>
      </c>
      <c r="E1894" t="s">
        <v>15632</v>
      </c>
      <c r="F1894" t="s">
        <v>11916</v>
      </c>
      <c r="I1894" t="s">
        <v>21120</v>
      </c>
      <c r="J1894" s="4">
        <f>VLOOKUP(I1894,metadata!A:X,24,FALSE)</f>
        <v>25000000</v>
      </c>
    </row>
    <row r="1895" spans="1:10" x14ac:dyDescent="0.25">
      <c r="A1895" t="s">
        <v>1110</v>
      </c>
      <c r="B1895" t="s">
        <v>24166</v>
      </c>
      <c r="C1895" t="s">
        <v>8335</v>
      </c>
      <c r="I1895" t="s">
        <v>21121</v>
      </c>
      <c r="J1895" s="4">
        <f>VLOOKUP(I1895,metadata!A:X,24,FALSE)</f>
        <v>25000000</v>
      </c>
    </row>
    <row r="1896" spans="1:10" x14ac:dyDescent="0.25">
      <c r="A1896" t="s">
        <v>1062</v>
      </c>
      <c r="B1896" t="s">
        <v>5190</v>
      </c>
      <c r="C1896" t="s">
        <v>24164</v>
      </c>
      <c r="I1896" t="s">
        <v>21122</v>
      </c>
      <c r="J1896" s="4">
        <f>VLOOKUP(I1896,metadata!A:X,24,FALSE)</f>
        <v>2800000</v>
      </c>
    </row>
    <row r="1897" spans="1:10" x14ac:dyDescent="0.25">
      <c r="A1897" t="s">
        <v>5190</v>
      </c>
      <c r="I1897" t="s">
        <v>21123</v>
      </c>
      <c r="J1897" s="4">
        <f>VLOOKUP(I1897,metadata!A:X,24,FALSE)</f>
        <v>25000000</v>
      </c>
    </row>
    <row r="1898" spans="1:10" x14ac:dyDescent="0.25">
      <c r="A1898" t="s">
        <v>2808</v>
      </c>
      <c r="B1898" t="s">
        <v>15632</v>
      </c>
      <c r="I1898" t="s">
        <v>21124</v>
      </c>
      <c r="J1898" s="4">
        <f>VLOOKUP(I1898,metadata!A:X,24,FALSE)</f>
        <v>25000000</v>
      </c>
    </row>
    <row r="1899" spans="1:10" x14ac:dyDescent="0.25">
      <c r="A1899" t="s">
        <v>806</v>
      </c>
      <c r="B1899" t="s">
        <v>2808</v>
      </c>
      <c r="C1899" t="s">
        <v>14342</v>
      </c>
      <c r="D1899" t="s">
        <v>1062</v>
      </c>
      <c r="I1899" t="s">
        <v>21125</v>
      </c>
      <c r="J1899" s="4">
        <f>VLOOKUP(I1899,metadata!A:X,24,FALSE)</f>
        <v>17000000</v>
      </c>
    </row>
    <row r="1900" spans="1:10" x14ac:dyDescent="0.25">
      <c r="A1900" t="s">
        <v>10594</v>
      </c>
      <c r="B1900" t="s">
        <v>2808</v>
      </c>
      <c r="C1900" t="s">
        <v>14342</v>
      </c>
      <c r="I1900" t="s">
        <v>21126</v>
      </c>
      <c r="J1900" s="4">
        <f>VLOOKUP(I1900,metadata!A:X,24,FALSE)</f>
        <v>25000000</v>
      </c>
    </row>
    <row r="1901" spans="1:10" x14ac:dyDescent="0.25">
      <c r="A1901" t="s">
        <v>1394</v>
      </c>
      <c r="B1901" t="s">
        <v>2808</v>
      </c>
      <c r="I1901" t="s">
        <v>21127</v>
      </c>
      <c r="J1901" s="4">
        <f>VLOOKUP(I1901,metadata!A:X,24,FALSE)</f>
        <v>25000000</v>
      </c>
    </row>
    <row r="1902" spans="1:10" x14ac:dyDescent="0.25">
      <c r="A1902" t="s">
        <v>1110</v>
      </c>
      <c r="B1902" t="s">
        <v>806</v>
      </c>
      <c r="C1902" t="s">
        <v>2808</v>
      </c>
      <c r="D1902" t="s">
        <v>8335</v>
      </c>
      <c r="I1902" t="s">
        <v>21128</v>
      </c>
      <c r="J1902" s="4">
        <f>VLOOKUP(I1902,metadata!A:X,24,FALSE)</f>
        <v>25000000</v>
      </c>
    </row>
    <row r="1903" spans="1:10" x14ac:dyDescent="0.25">
      <c r="A1903" t="s">
        <v>2808</v>
      </c>
      <c r="B1903" t="s">
        <v>5190</v>
      </c>
      <c r="C1903" t="s">
        <v>24164</v>
      </c>
      <c r="D1903" t="s">
        <v>8335</v>
      </c>
      <c r="I1903" t="s">
        <v>21129</v>
      </c>
      <c r="J1903" s="4">
        <f>VLOOKUP(I1903,metadata!A:X,24,FALSE)</f>
        <v>30000000</v>
      </c>
    </row>
    <row r="1904" spans="1:10" x14ac:dyDescent="0.25">
      <c r="A1904" t="s">
        <v>1394</v>
      </c>
      <c r="I1904" t="s">
        <v>21130</v>
      </c>
      <c r="J1904" s="4">
        <f>VLOOKUP(I1904,metadata!A:X,24,FALSE)</f>
        <v>26000000</v>
      </c>
    </row>
    <row r="1905" spans="1:10" x14ac:dyDescent="0.25">
      <c r="A1905" t="s">
        <v>10594</v>
      </c>
      <c r="B1905" t="s">
        <v>24166</v>
      </c>
      <c r="C1905" t="s">
        <v>2808</v>
      </c>
      <c r="I1905" t="s">
        <v>21131</v>
      </c>
      <c r="J1905" s="4">
        <f>VLOOKUP(I1905,metadata!A:X,24,FALSE)</f>
        <v>25000000</v>
      </c>
    </row>
    <row r="1906" spans="1:10" x14ac:dyDescent="0.25">
      <c r="A1906" t="s">
        <v>1110</v>
      </c>
      <c r="B1906" t="s">
        <v>806</v>
      </c>
      <c r="C1906" t="s">
        <v>1394</v>
      </c>
      <c r="D1906" t="s">
        <v>24166</v>
      </c>
      <c r="E1906" t="s">
        <v>14342</v>
      </c>
      <c r="F1906" t="s">
        <v>15632</v>
      </c>
      <c r="G1906" t="s">
        <v>8335</v>
      </c>
      <c r="I1906" t="s">
        <v>21132</v>
      </c>
      <c r="J1906" s="4">
        <f>VLOOKUP(I1906,metadata!A:X,24,FALSE)</f>
        <v>26000000</v>
      </c>
    </row>
    <row r="1907" spans="1:10" x14ac:dyDescent="0.25">
      <c r="A1907" t="s">
        <v>1394</v>
      </c>
      <c r="B1907" t="s">
        <v>14342</v>
      </c>
      <c r="C1907" t="s">
        <v>1062</v>
      </c>
      <c r="I1907" t="s">
        <v>21133</v>
      </c>
      <c r="J1907" s="4">
        <f>VLOOKUP(I1907,metadata!A:X,24,FALSE)</f>
        <v>25000000</v>
      </c>
    </row>
    <row r="1908" spans="1:10" x14ac:dyDescent="0.25">
      <c r="A1908" t="s">
        <v>24166</v>
      </c>
      <c r="B1908" t="s">
        <v>2808</v>
      </c>
      <c r="I1908" t="s">
        <v>21134</v>
      </c>
      <c r="J1908" s="4">
        <f>VLOOKUP(I1908,metadata!A:X,24,FALSE)</f>
        <v>25000000</v>
      </c>
    </row>
    <row r="1909" spans="1:10" x14ac:dyDescent="0.25">
      <c r="A1909" t="s">
        <v>1110</v>
      </c>
      <c r="B1909" t="s">
        <v>806</v>
      </c>
      <c r="C1909" t="s">
        <v>1394</v>
      </c>
      <c r="D1909" t="s">
        <v>24166</v>
      </c>
      <c r="I1909" t="s">
        <v>21135</v>
      </c>
      <c r="J1909" s="4">
        <f>VLOOKUP(I1909,metadata!A:X,24,FALSE)</f>
        <v>25000000</v>
      </c>
    </row>
    <row r="1910" spans="1:10" x14ac:dyDescent="0.25">
      <c r="A1910" t="s">
        <v>10594</v>
      </c>
      <c r="B1910" t="s">
        <v>2808</v>
      </c>
      <c r="C1910" t="s">
        <v>18048</v>
      </c>
      <c r="I1910" t="s">
        <v>21136</v>
      </c>
      <c r="J1910" s="4">
        <f>VLOOKUP(I1910,metadata!A:X,24,FALSE)</f>
        <v>23000000</v>
      </c>
    </row>
    <row r="1911" spans="1:10" x14ac:dyDescent="0.25">
      <c r="A1911" t="s">
        <v>1110</v>
      </c>
      <c r="B1911" t="s">
        <v>24166</v>
      </c>
      <c r="C1911" t="s">
        <v>2808</v>
      </c>
      <c r="D1911" t="s">
        <v>8335</v>
      </c>
      <c r="I1911" t="s">
        <v>21137</v>
      </c>
      <c r="J1911" s="4">
        <f>VLOOKUP(I1911,metadata!A:X,24,FALSE)</f>
        <v>25000000</v>
      </c>
    </row>
    <row r="1912" spans="1:10" x14ac:dyDescent="0.25">
      <c r="A1912" t="s">
        <v>1110</v>
      </c>
      <c r="B1912" t="s">
        <v>1394</v>
      </c>
      <c r="C1912" t="s">
        <v>24166</v>
      </c>
      <c r="D1912" t="s">
        <v>8335</v>
      </c>
      <c r="I1912" t="s">
        <v>21138</v>
      </c>
      <c r="J1912" s="4">
        <f>VLOOKUP(I1912,metadata!A:X,24,FALSE)</f>
        <v>25000000</v>
      </c>
    </row>
    <row r="1913" spans="1:10" x14ac:dyDescent="0.25">
      <c r="A1913" t="s">
        <v>2808</v>
      </c>
      <c r="I1913" t="s">
        <v>21139</v>
      </c>
      <c r="J1913" s="4">
        <f>VLOOKUP(I1913,metadata!A:X,24,FALSE)</f>
        <v>25000000</v>
      </c>
    </row>
    <row r="1914" spans="1:10" x14ac:dyDescent="0.25">
      <c r="A1914" t="s">
        <v>806</v>
      </c>
      <c r="B1914" t="s">
        <v>9204</v>
      </c>
      <c r="C1914" t="s">
        <v>1394</v>
      </c>
      <c r="D1914" t="s">
        <v>14342</v>
      </c>
      <c r="E1914" t="s">
        <v>1062</v>
      </c>
      <c r="I1914" t="s">
        <v>21140</v>
      </c>
      <c r="J1914" s="4">
        <f>VLOOKUP(I1914,metadata!A:X,24,FALSE)</f>
        <v>25000000</v>
      </c>
    </row>
    <row r="1915" spans="1:10" x14ac:dyDescent="0.25">
      <c r="A1915" t="s">
        <v>806</v>
      </c>
      <c r="B1915" t="s">
        <v>9204</v>
      </c>
      <c r="C1915" t="s">
        <v>1394</v>
      </c>
      <c r="D1915" t="s">
        <v>14342</v>
      </c>
      <c r="E1915" t="s">
        <v>1062</v>
      </c>
      <c r="F1915" t="s">
        <v>13778</v>
      </c>
      <c r="I1915" t="s">
        <v>21141</v>
      </c>
      <c r="J1915" s="4">
        <f>VLOOKUP(I1915,metadata!A:X,24,FALSE)</f>
        <v>25000000</v>
      </c>
    </row>
    <row r="1916" spans="1:10" x14ac:dyDescent="0.25">
      <c r="A1916" t="s">
        <v>1110</v>
      </c>
      <c r="B1916" t="s">
        <v>1394</v>
      </c>
      <c r="I1916" t="s">
        <v>21142</v>
      </c>
      <c r="J1916" s="4">
        <f>VLOOKUP(I1916,metadata!A:X,24,FALSE)</f>
        <v>25000000</v>
      </c>
    </row>
    <row r="1917" spans="1:10" x14ac:dyDescent="0.25">
      <c r="A1917" t="s">
        <v>1394</v>
      </c>
      <c r="B1917" t="s">
        <v>2808</v>
      </c>
      <c r="C1917" t="s">
        <v>14342</v>
      </c>
      <c r="D1917" t="s">
        <v>15632</v>
      </c>
      <c r="I1917" t="s">
        <v>21143</v>
      </c>
      <c r="J1917" s="4">
        <f>VLOOKUP(I1917,metadata!A:X,24,FALSE)</f>
        <v>25000000</v>
      </c>
    </row>
    <row r="1918" spans="1:10" x14ac:dyDescent="0.25">
      <c r="A1918" t="s">
        <v>1110</v>
      </c>
      <c r="B1918" t="s">
        <v>24166</v>
      </c>
      <c r="C1918" t="s">
        <v>2808</v>
      </c>
      <c r="D1918" t="s">
        <v>8335</v>
      </c>
      <c r="I1918" t="s">
        <v>21144</v>
      </c>
      <c r="J1918" s="4">
        <f>VLOOKUP(I1918,metadata!A:X,24,FALSE)</f>
        <v>25000000</v>
      </c>
    </row>
    <row r="1919" spans="1:10" x14ac:dyDescent="0.25">
      <c r="A1919" t="s">
        <v>1394</v>
      </c>
      <c r="B1919" t="s">
        <v>15632</v>
      </c>
      <c r="I1919" t="s">
        <v>21145</v>
      </c>
      <c r="J1919" s="4">
        <f>VLOOKUP(I1919,metadata!A:X,24,FALSE)</f>
        <v>25000000</v>
      </c>
    </row>
    <row r="1920" spans="1:10" x14ac:dyDescent="0.25">
      <c r="A1920" t="s">
        <v>1394</v>
      </c>
      <c r="I1920" t="s">
        <v>21146</v>
      </c>
      <c r="J1920" s="4">
        <f>VLOOKUP(I1920,metadata!A:X,24,FALSE)</f>
        <v>0</v>
      </c>
    </row>
    <row r="1921" spans="1:10" x14ac:dyDescent="0.25">
      <c r="A1921" t="s">
        <v>10594</v>
      </c>
      <c r="B1921" t="s">
        <v>2808</v>
      </c>
      <c r="C1921" t="s">
        <v>24165</v>
      </c>
      <c r="I1921" t="s">
        <v>21147</v>
      </c>
      <c r="J1921" s="4">
        <f>VLOOKUP(I1921,metadata!A:X,24,FALSE)</f>
        <v>25000000</v>
      </c>
    </row>
    <row r="1922" spans="1:10" x14ac:dyDescent="0.25">
      <c r="A1922" t="s">
        <v>2808</v>
      </c>
      <c r="B1922" t="s">
        <v>15632</v>
      </c>
      <c r="C1922" t="s">
        <v>9835</v>
      </c>
      <c r="I1922" t="s">
        <v>21148</v>
      </c>
      <c r="J1922" s="4">
        <f>VLOOKUP(I1922,metadata!A:X,24,FALSE)</f>
        <v>25000000</v>
      </c>
    </row>
    <row r="1923" spans="1:10" x14ac:dyDescent="0.25">
      <c r="A1923" t="s">
        <v>1394</v>
      </c>
      <c r="B1923" t="s">
        <v>2808</v>
      </c>
      <c r="C1923" t="s">
        <v>14342</v>
      </c>
      <c r="D1923" t="s">
        <v>15632</v>
      </c>
      <c r="I1923" t="s">
        <v>21149</v>
      </c>
      <c r="J1923" s="4">
        <f>VLOOKUP(I1923,metadata!A:X,24,FALSE)</f>
        <v>20000000</v>
      </c>
    </row>
    <row r="1924" spans="1:10" x14ac:dyDescent="0.25">
      <c r="A1924" t="s">
        <v>5190</v>
      </c>
      <c r="I1924" t="s">
        <v>21150</v>
      </c>
      <c r="J1924" s="4">
        <f>VLOOKUP(I1924,metadata!A:X,24,FALSE)</f>
        <v>17000000</v>
      </c>
    </row>
    <row r="1925" spans="1:10" x14ac:dyDescent="0.25">
      <c r="A1925" t="s">
        <v>1394</v>
      </c>
      <c r="B1925" t="s">
        <v>15632</v>
      </c>
      <c r="I1925" t="s">
        <v>21151</v>
      </c>
      <c r="J1925" s="4">
        <f>VLOOKUP(I1925,metadata!A:X,24,FALSE)</f>
        <v>25000000</v>
      </c>
    </row>
    <row r="1926" spans="1:10" x14ac:dyDescent="0.25">
      <c r="A1926" t="s">
        <v>1110</v>
      </c>
      <c r="B1926" t="s">
        <v>24166</v>
      </c>
      <c r="C1926" t="s">
        <v>2808</v>
      </c>
      <c r="D1926" t="s">
        <v>8335</v>
      </c>
      <c r="I1926" t="s">
        <v>21152</v>
      </c>
      <c r="J1926" s="4">
        <f>VLOOKUP(I1926,metadata!A:X,24,FALSE)</f>
        <v>30000000</v>
      </c>
    </row>
    <row r="1927" spans="1:10" x14ac:dyDescent="0.25">
      <c r="A1927" t="s">
        <v>2808</v>
      </c>
      <c r="B1927" t="s">
        <v>15632</v>
      </c>
      <c r="I1927" t="s">
        <v>21153</v>
      </c>
      <c r="J1927" s="4">
        <f>VLOOKUP(I1927,metadata!A:X,24,FALSE)</f>
        <v>25000000</v>
      </c>
    </row>
    <row r="1928" spans="1:10" x14ac:dyDescent="0.25">
      <c r="A1928" t="s">
        <v>1394</v>
      </c>
      <c r="B1928" t="s">
        <v>15632</v>
      </c>
      <c r="I1928" t="s">
        <v>21154</v>
      </c>
      <c r="J1928" s="4">
        <f>VLOOKUP(I1928,metadata!A:X,24,FALSE)</f>
        <v>20000000</v>
      </c>
    </row>
    <row r="1929" spans="1:10" x14ac:dyDescent="0.25">
      <c r="A1929" t="s">
        <v>1394</v>
      </c>
      <c r="B1929" t="s">
        <v>14342</v>
      </c>
      <c r="I1929" t="s">
        <v>21155</v>
      </c>
      <c r="J1929" s="4">
        <f>VLOOKUP(I1929,metadata!A:X,24,FALSE)</f>
        <v>25000000</v>
      </c>
    </row>
    <row r="1930" spans="1:10" x14ac:dyDescent="0.25">
      <c r="A1930" t="s">
        <v>1110</v>
      </c>
      <c r="B1930" t="s">
        <v>806</v>
      </c>
      <c r="C1930" t="s">
        <v>5190</v>
      </c>
      <c r="D1930" t="s">
        <v>8335</v>
      </c>
      <c r="I1930" t="s">
        <v>21156</v>
      </c>
      <c r="J1930" s="4">
        <f>VLOOKUP(I1930,metadata!A:X,24,FALSE)</f>
        <v>25000000</v>
      </c>
    </row>
    <row r="1931" spans="1:10" x14ac:dyDescent="0.25">
      <c r="A1931" t="s">
        <v>24166</v>
      </c>
      <c r="B1931" t="s">
        <v>2808</v>
      </c>
      <c r="C1931" t="s">
        <v>8335</v>
      </c>
      <c r="I1931" t="s">
        <v>21157</v>
      </c>
      <c r="J1931" s="4">
        <f>VLOOKUP(I1931,metadata!A:X,24,FALSE)</f>
        <v>25500000</v>
      </c>
    </row>
    <row r="1932" spans="1:10" x14ac:dyDescent="0.25">
      <c r="A1932" t="s">
        <v>2808</v>
      </c>
      <c r="B1932" t="s">
        <v>9603</v>
      </c>
      <c r="I1932" t="s">
        <v>21158</v>
      </c>
      <c r="J1932" s="4">
        <f>VLOOKUP(I1932,metadata!A:X,24,FALSE)</f>
        <v>30000000</v>
      </c>
    </row>
    <row r="1933" spans="1:10" x14ac:dyDescent="0.25">
      <c r="A1933" t="s">
        <v>10594</v>
      </c>
      <c r="B1933" t="s">
        <v>2808</v>
      </c>
      <c r="C1933" t="s">
        <v>18048</v>
      </c>
      <c r="I1933" t="s">
        <v>21159</v>
      </c>
      <c r="J1933" s="4">
        <f>VLOOKUP(I1933,metadata!A:X,24,FALSE)</f>
        <v>25000000</v>
      </c>
    </row>
    <row r="1934" spans="1:10" x14ac:dyDescent="0.25">
      <c r="A1934" t="s">
        <v>1394</v>
      </c>
      <c r="B1934" t="s">
        <v>1062</v>
      </c>
      <c r="C1934" t="s">
        <v>5190</v>
      </c>
      <c r="D1934" t="s">
        <v>15632</v>
      </c>
      <c r="I1934" t="s">
        <v>21160</v>
      </c>
      <c r="J1934" s="4">
        <f>VLOOKUP(I1934,metadata!A:X,24,FALSE)</f>
        <v>25000000</v>
      </c>
    </row>
    <row r="1935" spans="1:10" x14ac:dyDescent="0.25">
      <c r="A1935" t="s">
        <v>1110</v>
      </c>
      <c r="B1935" t="s">
        <v>2808</v>
      </c>
      <c r="C1935" t="s">
        <v>18048</v>
      </c>
      <c r="D1935" t="s">
        <v>24167</v>
      </c>
      <c r="I1935" t="s">
        <v>21161</v>
      </c>
      <c r="J1935" s="4">
        <f>VLOOKUP(I1935,metadata!A:X,24,FALSE)</f>
        <v>25000000</v>
      </c>
    </row>
    <row r="1936" spans="1:10" x14ac:dyDescent="0.25">
      <c r="A1936" t="s">
        <v>1394</v>
      </c>
      <c r="B1936" t="s">
        <v>14342</v>
      </c>
      <c r="C1936" t="s">
        <v>9603</v>
      </c>
      <c r="I1936" t="s">
        <v>21162</v>
      </c>
      <c r="J1936" s="4">
        <f>VLOOKUP(I1936,metadata!A:X,24,FALSE)</f>
        <v>25000000</v>
      </c>
    </row>
    <row r="1937" spans="1:10" x14ac:dyDescent="0.25">
      <c r="A1937" t="s">
        <v>1394</v>
      </c>
      <c r="I1937" t="s">
        <v>21163</v>
      </c>
      <c r="J1937" s="4">
        <f>VLOOKUP(I1937,metadata!A:X,24,FALSE)</f>
        <v>0</v>
      </c>
    </row>
    <row r="1938" spans="1:10" x14ac:dyDescent="0.25">
      <c r="A1938" t="s">
        <v>1110</v>
      </c>
      <c r="B1938" t="s">
        <v>1394</v>
      </c>
      <c r="C1938" t="s">
        <v>9603</v>
      </c>
      <c r="I1938" t="s">
        <v>21164</v>
      </c>
      <c r="J1938" s="4">
        <f>VLOOKUP(I1938,metadata!A:X,24,FALSE)</f>
        <v>25000000</v>
      </c>
    </row>
    <row r="1939" spans="1:10" x14ac:dyDescent="0.25">
      <c r="A1939" t="s">
        <v>24166</v>
      </c>
      <c r="B1939" t="s">
        <v>2808</v>
      </c>
      <c r="I1939" t="s">
        <v>21165</v>
      </c>
      <c r="J1939" s="4">
        <f>VLOOKUP(I1939,metadata!A:X,24,FALSE)</f>
        <v>25000000</v>
      </c>
    </row>
    <row r="1940" spans="1:10" x14ac:dyDescent="0.25">
      <c r="A1940" t="s">
        <v>806</v>
      </c>
      <c r="B1940" t="s">
        <v>1394</v>
      </c>
      <c r="C1940" t="s">
        <v>24166</v>
      </c>
      <c r="I1940" t="s">
        <v>21166</v>
      </c>
      <c r="J1940" s="4">
        <f>VLOOKUP(I1940,metadata!A:X,24,FALSE)</f>
        <v>21150000</v>
      </c>
    </row>
    <row r="1941" spans="1:10" x14ac:dyDescent="0.25">
      <c r="A1941" t="s">
        <v>1394</v>
      </c>
      <c r="B1941" t="s">
        <v>24165</v>
      </c>
      <c r="I1941" t="s">
        <v>21167</v>
      </c>
      <c r="J1941" s="4">
        <f>VLOOKUP(I1941,metadata!A:X,24,FALSE)</f>
        <v>27000000</v>
      </c>
    </row>
    <row r="1942" spans="1:10" x14ac:dyDescent="0.25">
      <c r="A1942" t="s">
        <v>24166</v>
      </c>
      <c r="B1942" t="s">
        <v>2808</v>
      </c>
      <c r="C1942" t="s">
        <v>8335</v>
      </c>
      <c r="I1942" t="s">
        <v>21168</v>
      </c>
      <c r="J1942" s="4">
        <f>VLOOKUP(I1942,metadata!A:X,24,FALSE)</f>
        <v>25000000</v>
      </c>
    </row>
    <row r="1943" spans="1:10" x14ac:dyDescent="0.25">
      <c r="A1943" t="s">
        <v>2808</v>
      </c>
      <c r="I1943" t="s">
        <v>21169</v>
      </c>
      <c r="J1943" s="4">
        <f>VLOOKUP(I1943,metadata!A:X,24,FALSE)</f>
        <v>25000000</v>
      </c>
    </row>
    <row r="1944" spans="1:10" x14ac:dyDescent="0.25">
      <c r="A1944" t="s">
        <v>1394</v>
      </c>
      <c r="B1944" t="s">
        <v>2808</v>
      </c>
      <c r="C1944" t="s">
        <v>14342</v>
      </c>
      <c r="D1944" t="s">
        <v>24165</v>
      </c>
      <c r="I1944" t="s">
        <v>21170</v>
      </c>
      <c r="J1944" s="4">
        <f>VLOOKUP(I1944,metadata!A:X,24,FALSE)</f>
        <v>0</v>
      </c>
    </row>
    <row r="1945" spans="1:10" x14ac:dyDescent="0.25">
      <c r="A1945" t="s">
        <v>1394</v>
      </c>
      <c r="B1945" t="s">
        <v>2808</v>
      </c>
      <c r="C1945" t="s">
        <v>15632</v>
      </c>
      <c r="I1945" t="s">
        <v>21171</v>
      </c>
      <c r="J1945" s="4">
        <f>VLOOKUP(I1945,metadata!A:X,24,FALSE)</f>
        <v>30000000</v>
      </c>
    </row>
    <row r="1946" spans="1:10" x14ac:dyDescent="0.25">
      <c r="A1946" t="s">
        <v>10594</v>
      </c>
      <c r="B1946" t="s">
        <v>1394</v>
      </c>
      <c r="C1946" t="s">
        <v>2808</v>
      </c>
      <c r="D1946" t="s">
        <v>24165</v>
      </c>
      <c r="I1946" t="s">
        <v>21172</v>
      </c>
      <c r="J1946" s="4">
        <f>VLOOKUP(I1946,metadata!A:X,24,FALSE)</f>
        <v>23000000</v>
      </c>
    </row>
    <row r="1947" spans="1:10" x14ac:dyDescent="0.25">
      <c r="A1947" t="s">
        <v>2808</v>
      </c>
      <c r="B1947" t="s">
        <v>24165</v>
      </c>
      <c r="I1947" t="s">
        <v>21173</v>
      </c>
      <c r="J1947" s="4">
        <f>VLOOKUP(I1947,metadata!A:X,24,FALSE)</f>
        <v>25000000</v>
      </c>
    </row>
    <row r="1948" spans="1:10" x14ac:dyDescent="0.25">
      <c r="A1948" t="s">
        <v>1394</v>
      </c>
      <c r="B1948" t="s">
        <v>2808</v>
      </c>
      <c r="C1948" t="s">
        <v>15632</v>
      </c>
      <c r="I1948" t="s">
        <v>21174</v>
      </c>
      <c r="J1948" s="4">
        <f>VLOOKUP(I1948,metadata!A:X,24,FALSE)</f>
        <v>25000000</v>
      </c>
    </row>
    <row r="1949" spans="1:10" x14ac:dyDescent="0.25">
      <c r="A1949" t="s">
        <v>9204</v>
      </c>
      <c r="B1949" t="s">
        <v>1394</v>
      </c>
      <c r="C1949" t="s">
        <v>14342</v>
      </c>
      <c r="I1949" t="s">
        <v>21175</v>
      </c>
      <c r="J1949" s="4">
        <f>VLOOKUP(I1949,metadata!A:X,24,FALSE)</f>
        <v>0</v>
      </c>
    </row>
    <row r="1950" spans="1:10" x14ac:dyDescent="0.25">
      <c r="A1950" t="s">
        <v>2808</v>
      </c>
      <c r="B1950" t="s">
        <v>15632</v>
      </c>
      <c r="C1950" t="s">
        <v>24167</v>
      </c>
      <c r="I1950" t="s">
        <v>21176</v>
      </c>
      <c r="J1950" s="4">
        <f>VLOOKUP(I1950,metadata!A:X,24,FALSE)</f>
        <v>25000000</v>
      </c>
    </row>
    <row r="1951" spans="1:10" x14ac:dyDescent="0.25">
      <c r="A1951" t="s">
        <v>1110</v>
      </c>
      <c r="B1951" t="s">
        <v>24166</v>
      </c>
      <c r="C1951" t="s">
        <v>2808</v>
      </c>
      <c r="D1951" t="s">
        <v>24164</v>
      </c>
      <c r="E1951" t="s">
        <v>8335</v>
      </c>
      <c r="I1951" t="s">
        <v>21177</v>
      </c>
      <c r="J1951" s="4">
        <f>VLOOKUP(I1951,metadata!A:X,24,FALSE)</f>
        <v>25000000</v>
      </c>
    </row>
    <row r="1952" spans="1:10" x14ac:dyDescent="0.25">
      <c r="A1952" t="s">
        <v>1062</v>
      </c>
      <c r="B1952" t="s">
        <v>5190</v>
      </c>
      <c r="C1952" t="s">
        <v>8335</v>
      </c>
      <c r="I1952" t="s">
        <v>21178</v>
      </c>
      <c r="J1952" s="4">
        <f>VLOOKUP(I1952,metadata!A:X,24,FALSE)</f>
        <v>25000000</v>
      </c>
    </row>
    <row r="1953" spans="1:10" x14ac:dyDescent="0.25">
      <c r="A1953" t="s">
        <v>1110</v>
      </c>
      <c r="B1953" t="s">
        <v>24166</v>
      </c>
      <c r="C1953" t="s">
        <v>8335</v>
      </c>
      <c r="I1953" t="s">
        <v>21179</v>
      </c>
      <c r="J1953" s="4">
        <f>VLOOKUP(I1953,metadata!A:X,24,FALSE)</f>
        <v>25000000</v>
      </c>
    </row>
    <row r="1954" spans="1:10" x14ac:dyDescent="0.25">
      <c r="A1954" t="s">
        <v>1394</v>
      </c>
      <c r="B1954" t="s">
        <v>2808</v>
      </c>
      <c r="C1954" t="s">
        <v>15632</v>
      </c>
      <c r="D1954" t="s">
        <v>8335</v>
      </c>
      <c r="I1954" t="s">
        <v>21180</v>
      </c>
      <c r="J1954" s="4">
        <f>VLOOKUP(I1954,metadata!A:X,24,FALSE)</f>
        <v>25000000</v>
      </c>
    </row>
    <row r="1955" spans="1:10" x14ac:dyDescent="0.25">
      <c r="A1955" t="s">
        <v>1394</v>
      </c>
      <c r="I1955" t="s">
        <v>21181</v>
      </c>
      <c r="J1955" s="4">
        <f>VLOOKUP(I1955,metadata!A:X,24,FALSE)</f>
        <v>25000000</v>
      </c>
    </row>
    <row r="1956" spans="1:10" x14ac:dyDescent="0.25">
      <c r="A1956" t="s">
        <v>1110</v>
      </c>
      <c r="B1956" t="s">
        <v>24166</v>
      </c>
      <c r="C1956" t="s">
        <v>8335</v>
      </c>
      <c r="I1956" t="s">
        <v>21182</v>
      </c>
      <c r="J1956" s="4">
        <f>VLOOKUP(I1956,metadata!A:X,24,FALSE)</f>
        <v>13000000</v>
      </c>
    </row>
    <row r="1957" spans="1:10" x14ac:dyDescent="0.25">
      <c r="A1957" t="s">
        <v>806</v>
      </c>
      <c r="B1957" t="s">
        <v>1394</v>
      </c>
      <c r="C1957" t="s">
        <v>14342</v>
      </c>
      <c r="D1957" t="s">
        <v>15632</v>
      </c>
      <c r="I1957" t="s">
        <v>21183</v>
      </c>
      <c r="J1957" s="4">
        <f>VLOOKUP(I1957,metadata!A:X,24,FALSE)</f>
        <v>26000000</v>
      </c>
    </row>
    <row r="1958" spans="1:10" x14ac:dyDescent="0.25">
      <c r="A1958" t="s">
        <v>2808</v>
      </c>
      <c r="I1958" t="s">
        <v>21184</v>
      </c>
      <c r="J1958" s="4">
        <f>VLOOKUP(I1958,metadata!A:X,24,FALSE)</f>
        <v>25000000</v>
      </c>
    </row>
    <row r="1959" spans="1:10" x14ac:dyDescent="0.25">
      <c r="A1959" t="s">
        <v>806</v>
      </c>
      <c r="B1959" t="s">
        <v>14342</v>
      </c>
      <c r="C1959" t="s">
        <v>1062</v>
      </c>
      <c r="D1959" t="s">
        <v>13778</v>
      </c>
      <c r="I1959" t="s">
        <v>21185</v>
      </c>
      <c r="J1959" s="4">
        <f>VLOOKUP(I1959,metadata!A:X,24,FALSE)</f>
        <v>25000000</v>
      </c>
    </row>
    <row r="1960" spans="1:10" x14ac:dyDescent="0.25">
      <c r="A1960" t="s">
        <v>2808</v>
      </c>
      <c r="B1960" t="s">
        <v>18048</v>
      </c>
      <c r="C1960" t="s">
        <v>24165</v>
      </c>
      <c r="I1960" t="s">
        <v>21186</v>
      </c>
      <c r="J1960" s="4">
        <f>VLOOKUP(I1960,metadata!A:X,24,FALSE)</f>
        <v>0</v>
      </c>
    </row>
    <row r="1961" spans="1:10" x14ac:dyDescent="0.25">
      <c r="A1961" t="s">
        <v>2808</v>
      </c>
      <c r="B1961" t="s">
        <v>1062</v>
      </c>
      <c r="C1961" t="s">
        <v>24164</v>
      </c>
      <c r="D1961" t="s">
        <v>8335</v>
      </c>
      <c r="I1961" t="s">
        <v>21187</v>
      </c>
      <c r="J1961" s="4">
        <f>VLOOKUP(I1961,metadata!A:X,24,FALSE)</f>
        <v>16000000</v>
      </c>
    </row>
    <row r="1962" spans="1:10" x14ac:dyDescent="0.25">
      <c r="A1962" t="s">
        <v>5190</v>
      </c>
      <c r="I1962" t="s">
        <v>21188</v>
      </c>
      <c r="J1962" s="4">
        <f>VLOOKUP(I1962,metadata!A:X,24,FALSE)</f>
        <v>8000000</v>
      </c>
    </row>
    <row r="1963" spans="1:10" x14ac:dyDescent="0.25">
      <c r="A1963" t="s">
        <v>1394</v>
      </c>
      <c r="B1963" t="s">
        <v>2808</v>
      </c>
      <c r="C1963" t="s">
        <v>15632</v>
      </c>
      <c r="I1963" t="s">
        <v>21189</v>
      </c>
      <c r="J1963" s="4">
        <f>VLOOKUP(I1963,metadata!A:X,24,FALSE)</f>
        <v>25000000</v>
      </c>
    </row>
    <row r="1964" spans="1:10" x14ac:dyDescent="0.25">
      <c r="A1964" t="s">
        <v>5190</v>
      </c>
      <c r="B1964" t="s">
        <v>24164</v>
      </c>
      <c r="C1964" t="s">
        <v>8335</v>
      </c>
      <c r="I1964" t="s">
        <v>21190</v>
      </c>
      <c r="J1964" s="4">
        <f>VLOOKUP(I1964,metadata!A:X,24,FALSE)</f>
        <v>25000000</v>
      </c>
    </row>
    <row r="1965" spans="1:10" x14ac:dyDescent="0.25">
      <c r="A1965" t="s">
        <v>1394</v>
      </c>
      <c r="B1965" t="s">
        <v>2808</v>
      </c>
      <c r="C1965" t="s">
        <v>15632</v>
      </c>
      <c r="I1965" t="s">
        <v>21191</v>
      </c>
      <c r="J1965" s="4">
        <f>VLOOKUP(I1965,metadata!A:X,24,FALSE)</f>
        <v>25000000</v>
      </c>
    </row>
    <row r="1966" spans="1:10" x14ac:dyDescent="0.25">
      <c r="A1966" t="s">
        <v>1110</v>
      </c>
      <c r="B1966" t="s">
        <v>24166</v>
      </c>
      <c r="C1966" t="s">
        <v>24164</v>
      </c>
      <c r="D1966" t="s">
        <v>15632</v>
      </c>
      <c r="E1966" t="s">
        <v>8335</v>
      </c>
      <c r="I1966" t="s">
        <v>21192</v>
      </c>
      <c r="J1966" s="4">
        <f>VLOOKUP(I1966,metadata!A:X,24,FALSE)</f>
        <v>25000000</v>
      </c>
    </row>
    <row r="1967" spans="1:10" x14ac:dyDescent="0.25">
      <c r="A1967" t="s">
        <v>1394</v>
      </c>
      <c r="B1967" t="s">
        <v>24166</v>
      </c>
      <c r="I1967" t="s">
        <v>21193</v>
      </c>
      <c r="J1967" s="4">
        <f>VLOOKUP(I1967,metadata!A:X,24,FALSE)</f>
        <v>25000000</v>
      </c>
    </row>
    <row r="1968" spans="1:10" x14ac:dyDescent="0.25">
      <c r="A1968" t="s">
        <v>10594</v>
      </c>
      <c r="B1968" t="s">
        <v>24166</v>
      </c>
      <c r="C1968" t="s">
        <v>2808</v>
      </c>
      <c r="D1968" t="s">
        <v>18048</v>
      </c>
      <c r="E1968" t="s">
        <v>8335</v>
      </c>
      <c r="I1968" t="s">
        <v>21194</v>
      </c>
      <c r="J1968" s="4">
        <f>VLOOKUP(I1968,metadata!A:X,24,FALSE)</f>
        <v>30000000</v>
      </c>
    </row>
    <row r="1969" spans="1:10" x14ac:dyDescent="0.25">
      <c r="A1969" t="s">
        <v>1394</v>
      </c>
      <c r="I1969" t="s">
        <v>21195</v>
      </c>
      <c r="J1969" s="4">
        <f>VLOOKUP(I1969,metadata!A:X,24,FALSE)</f>
        <v>0</v>
      </c>
    </row>
    <row r="1970" spans="1:10" x14ac:dyDescent="0.25">
      <c r="A1970" t="s">
        <v>5190</v>
      </c>
      <c r="B1970" t="s">
        <v>8335</v>
      </c>
      <c r="I1970" t="s">
        <v>21196</v>
      </c>
      <c r="J1970" s="4">
        <f>VLOOKUP(I1970,metadata!A:X,24,FALSE)</f>
        <v>25000000</v>
      </c>
    </row>
    <row r="1971" spans="1:10" x14ac:dyDescent="0.25">
      <c r="A1971" t="s">
        <v>2808</v>
      </c>
      <c r="I1971" t="s">
        <v>21197</v>
      </c>
      <c r="J1971" s="4">
        <f>VLOOKUP(I1971,metadata!A:X,24,FALSE)</f>
        <v>25000000</v>
      </c>
    </row>
    <row r="1972" spans="1:10" x14ac:dyDescent="0.25">
      <c r="A1972" t="s">
        <v>2808</v>
      </c>
      <c r="B1972" t="s">
        <v>24165</v>
      </c>
      <c r="I1972" t="s">
        <v>21198</v>
      </c>
      <c r="J1972" s="4">
        <f>VLOOKUP(I1972,metadata!A:X,24,FALSE)</f>
        <v>25000000</v>
      </c>
    </row>
    <row r="1973" spans="1:10" x14ac:dyDescent="0.25">
      <c r="A1973" t="s">
        <v>1110</v>
      </c>
      <c r="B1973" t="s">
        <v>5190</v>
      </c>
      <c r="C1973" t="s">
        <v>9835</v>
      </c>
      <c r="D1973" t="s">
        <v>8335</v>
      </c>
      <c r="I1973" t="s">
        <v>21199</v>
      </c>
      <c r="J1973" s="4">
        <f>VLOOKUP(I1973,metadata!A:X,24,FALSE)</f>
        <v>25000000</v>
      </c>
    </row>
    <row r="1974" spans="1:10" x14ac:dyDescent="0.25">
      <c r="A1974" t="s">
        <v>1110</v>
      </c>
      <c r="B1974" t="s">
        <v>9204</v>
      </c>
      <c r="C1974" t="s">
        <v>1394</v>
      </c>
      <c r="D1974" t="s">
        <v>14342</v>
      </c>
      <c r="E1974" t="s">
        <v>1062</v>
      </c>
      <c r="F1974" t="s">
        <v>9835</v>
      </c>
      <c r="I1974" t="s">
        <v>21200</v>
      </c>
      <c r="J1974" s="4">
        <f>VLOOKUP(I1974,metadata!A:X,24,FALSE)</f>
        <v>0</v>
      </c>
    </row>
    <row r="1975" spans="1:10" x14ac:dyDescent="0.25">
      <c r="A1975" t="s">
        <v>24166</v>
      </c>
      <c r="B1975" t="s">
        <v>2808</v>
      </c>
      <c r="C1975" t="s">
        <v>18048</v>
      </c>
      <c r="I1975" t="s">
        <v>21201</v>
      </c>
      <c r="J1975" s="4">
        <f>VLOOKUP(I1975,metadata!A:X,24,FALSE)</f>
        <v>25000000</v>
      </c>
    </row>
    <row r="1976" spans="1:10" x14ac:dyDescent="0.25">
      <c r="A1976" t="s">
        <v>10594</v>
      </c>
      <c r="B1976" t="s">
        <v>2808</v>
      </c>
      <c r="C1976" t="s">
        <v>24165</v>
      </c>
      <c r="I1976" t="s">
        <v>21202</v>
      </c>
      <c r="J1976" s="4">
        <f>VLOOKUP(I1976,metadata!A:X,24,FALSE)</f>
        <v>25000000</v>
      </c>
    </row>
    <row r="1977" spans="1:10" x14ac:dyDescent="0.25">
      <c r="A1977" t="s">
        <v>10594</v>
      </c>
      <c r="B1977" t="s">
        <v>2808</v>
      </c>
      <c r="C1977" t="s">
        <v>18048</v>
      </c>
      <c r="I1977" t="s">
        <v>21203</v>
      </c>
      <c r="J1977" s="4">
        <f>VLOOKUP(I1977,metadata!A:X,24,FALSE)</f>
        <v>26000000</v>
      </c>
    </row>
    <row r="1978" spans="1:10" x14ac:dyDescent="0.25">
      <c r="A1978" t="s">
        <v>1110</v>
      </c>
      <c r="B1978" t="s">
        <v>806</v>
      </c>
      <c r="C1978" t="s">
        <v>1394</v>
      </c>
      <c r="D1978" t="s">
        <v>1062</v>
      </c>
      <c r="I1978" t="s">
        <v>21204</v>
      </c>
      <c r="J1978" s="4">
        <f>VLOOKUP(I1978,metadata!A:X,24,FALSE)</f>
        <v>25000000</v>
      </c>
    </row>
    <row r="1979" spans="1:10" x14ac:dyDescent="0.25">
      <c r="A1979" t="s">
        <v>1394</v>
      </c>
      <c r="B1979" t="s">
        <v>15632</v>
      </c>
      <c r="I1979" t="s">
        <v>21205</v>
      </c>
      <c r="J1979" s="4">
        <f>VLOOKUP(I1979,metadata!A:X,24,FALSE)</f>
        <v>17000000</v>
      </c>
    </row>
    <row r="1980" spans="1:10" x14ac:dyDescent="0.25">
      <c r="A1980" t="s">
        <v>2808</v>
      </c>
      <c r="B1980" t="s">
        <v>24165</v>
      </c>
      <c r="I1980" t="s">
        <v>21206</v>
      </c>
      <c r="J1980" s="4">
        <f>VLOOKUP(I1980,metadata!A:X,24,FALSE)</f>
        <v>25000000</v>
      </c>
    </row>
    <row r="1981" spans="1:10" x14ac:dyDescent="0.25">
      <c r="A1981" t="s">
        <v>10594</v>
      </c>
      <c r="B1981" t="s">
        <v>2808</v>
      </c>
      <c r="C1981" t="s">
        <v>8335</v>
      </c>
      <c r="D1981" t="s">
        <v>24167</v>
      </c>
      <c r="I1981" t="s">
        <v>21207</v>
      </c>
      <c r="J1981" s="4">
        <f>VLOOKUP(I1981,metadata!A:X,24,FALSE)</f>
        <v>28000000</v>
      </c>
    </row>
    <row r="1982" spans="1:10" x14ac:dyDescent="0.25">
      <c r="A1982" t="s">
        <v>2808</v>
      </c>
      <c r="B1982" t="s">
        <v>18048</v>
      </c>
      <c r="C1982" t="s">
        <v>24167</v>
      </c>
      <c r="I1982" t="s">
        <v>21208</v>
      </c>
      <c r="J1982" s="4">
        <f>VLOOKUP(I1982,metadata!A:X,24,FALSE)</f>
        <v>25000000</v>
      </c>
    </row>
    <row r="1983" spans="1:10" x14ac:dyDescent="0.25">
      <c r="A1983" t="s">
        <v>2808</v>
      </c>
      <c r="B1983" t="s">
        <v>24167</v>
      </c>
      <c r="I1983" t="s">
        <v>21209</v>
      </c>
      <c r="J1983" s="4">
        <f>VLOOKUP(I1983,metadata!A:X,24,FALSE)</f>
        <v>25000000</v>
      </c>
    </row>
    <row r="1984" spans="1:10" x14ac:dyDescent="0.25">
      <c r="A1984" t="s">
        <v>2808</v>
      </c>
      <c r="B1984" t="s">
        <v>9603</v>
      </c>
      <c r="C1984" t="s">
        <v>24164</v>
      </c>
      <c r="D1984" t="s">
        <v>15632</v>
      </c>
      <c r="E1984" t="s">
        <v>8335</v>
      </c>
      <c r="I1984" t="s">
        <v>21210</v>
      </c>
      <c r="J1984" s="4">
        <f>VLOOKUP(I1984,metadata!A:X,24,FALSE)</f>
        <v>25000000</v>
      </c>
    </row>
    <row r="1985" spans="1:10" x14ac:dyDescent="0.25">
      <c r="A1985" t="s">
        <v>2808</v>
      </c>
      <c r="B1985" t="s">
        <v>24164</v>
      </c>
      <c r="C1985" t="s">
        <v>8335</v>
      </c>
      <c r="I1985" t="s">
        <v>21211</v>
      </c>
      <c r="J1985" s="4">
        <f>VLOOKUP(I1985,metadata!A:X,24,FALSE)</f>
        <v>25000000</v>
      </c>
    </row>
    <row r="1986" spans="1:10" x14ac:dyDescent="0.25">
      <c r="A1986" t="s">
        <v>5190</v>
      </c>
      <c r="B1986" t="s">
        <v>8335</v>
      </c>
      <c r="I1986" t="s">
        <v>21212</v>
      </c>
      <c r="J1986" s="4">
        <f>VLOOKUP(I1986,metadata!A:X,24,FALSE)</f>
        <v>14000000</v>
      </c>
    </row>
    <row r="1987" spans="1:10" x14ac:dyDescent="0.25">
      <c r="A1987" t="s">
        <v>1394</v>
      </c>
      <c r="B1987" t="s">
        <v>2808</v>
      </c>
      <c r="C1987" t="s">
        <v>15632</v>
      </c>
      <c r="I1987" t="s">
        <v>21213</v>
      </c>
      <c r="J1987" s="4">
        <f>VLOOKUP(I1987,metadata!A:X,24,FALSE)</f>
        <v>25000000</v>
      </c>
    </row>
    <row r="1988" spans="1:10" x14ac:dyDescent="0.25">
      <c r="A1988" t="s">
        <v>1110</v>
      </c>
      <c r="B1988" t="s">
        <v>2808</v>
      </c>
      <c r="C1988" t="s">
        <v>8335</v>
      </c>
      <c r="I1988" t="s">
        <v>21214</v>
      </c>
      <c r="J1988" s="4">
        <f>VLOOKUP(I1988,metadata!A:X,24,FALSE)</f>
        <v>25000000</v>
      </c>
    </row>
    <row r="1989" spans="1:10" x14ac:dyDescent="0.25">
      <c r="A1989" t="s">
        <v>1394</v>
      </c>
      <c r="B1989" t="s">
        <v>2808</v>
      </c>
      <c r="I1989" t="s">
        <v>21215</v>
      </c>
      <c r="J1989" s="4">
        <f>VLOOKUP(I1989,metadata!A:X,24,FALSE)</f>
        <v>25000000</v>
      </c>
    </row>
    <row r="1990" spans="1:10" x14ac:dyDescent="0.25">
      <c r="A1990" t="s">
        <v>1110</v>
      </c>
      <c r="B1990" t="s">
        <v>24166</v>
      </c>
      <c r="C1990" t="s">
        <v>2808</v>
      </c>
      <c r="D1990" t="s">
        <v>8335</v>
      </c>
      <c r="I1990" t="s">
        <v>21216</v>
      </c>
      <c r="J1990" s="4">
        <f>VLOOKUP(I1990,metadata!A:X,24,FALSE)</f>
        <v>17000000</v>
      </c>
    </row>
    <row r="1991" spans="1:10" x14ac:dyDescent="0.25">
      <c r="A1991" t="s">
        <v>806</v>
      </c>
      <c r="B1991" t="s">
        <v>2808</v>
      </c>
      <c r="I1991" t="s">
        <v>21217</v>
      </c>
      <c r="J1991" s="4">
        <f>VLOOKUP(I1991,metadata!A:X,24,FALSE)</f>
        <v>25000000</v>
      </c>
    </row>
    <row r="1992" spans="1:10" x14ac:dyDescent="0.25">
      <c r="A1992" t="s">
        <v>806</v>
      </c>
      <c r="B1992" t="s">
        <v>1062</v>
      </c>
      <c r="I1992" t="s">
        <v>21218</v>
      </c>
      <c r="J1992" s="4">
        <f>VLOOKUP(I1992,metadata!A:X,24,FALSE)</f>
        <v>25000000</v>
      </c>
    </row>
    <row r="1993" spans="1:10" x14ac:dyDescent="0.25">
      <c r="A1993" t="s">
        <v>1110</v>
      </c>
      <c r="B1993" t="s">
        <v>1394</v>
      </c>
      <c r="C1993" t="s">
        <v>24166</v>
      </c>
      <c r="D1993" t="s">
        <v>2808</v>
      </c>
      <c r="E1993" t="s">
        <v>8335</v>
      </c>
      <c r="I1993" t="s">
        <v>21219</v>
      </c>
      <c r="J1993" s="4">
        <f>VLOOKUP(I1993,metadata!A:X,24,FALSE)</f>
        <v>25000000</v>
      </c>
    </row>
    <row r="1994" spans="1:10" x14ac:dyDescent="0.25">
      <c r="A1994" t="s">
        <v>1394</v>
      </c>
      <c r="B1994" t="s">
        <v>15632</v>
      </c>
      <c r="I1994" t="s">
        <v>21220</v>
      </c>
      <c r="J1994" s="4">
        <f>VLOOKUP(I1994,metadata!A:X,24,FALSE)</f>
        <v>25000000</v>
      </c>
    </row>
    <row r="1995" spans="1:10" x14ac:dyDescent="0.25">
      <c r="A1995" t="s">
        <v>10594</v>
      </c>
      <c r="B1995" t="s">
        <v>2808</v>
      </c>
      <c r="C1995" t="s">
        <v>24165</v>
      </c>
      <c r="I1995" t="s">
        <v>21221</v>
      </c>
      <c r="J1995" s="4">
        <f>VLOOKUP(I1995,metadata!A:X,24,FALSE)</f>
        <v>25000000</v>
      </c>
    </row>
    <row r="1996" spans="1:10" x14ac:dyDescent="0.25">
      <c r="A1996" t="s">
        <v>1110</v>
      </c>
      <c r="B1996" t="s">
        <v>806</v>
      </c>
      <c r="C1996" t="s">
        <v>24166</v>
      </c>
      <c r="D1996" t="s">
        <v>2808</v>
      </c>
      <c r="E1996" t="s">
        <v>8335</v>
      </c>
      <c r="I1996" t="s">
        <v>20760</v>
      </c>
      <c r="J1996" s="4">
        <f>VLOOKUP(I1996,metadata!A:X,24,FALSE)</f>
        <v>33000000</v>
      </c>
    </row>
    <row r="1997" spans="1:10" x14ac:dyDescent="0.25">
      <c r="A1997" t="s">
        <v>1110</v>
      </c>
      <c r="B1997" t="s">
        <v>1394</v>
      </c>
      <c r="C1997" t="s">
        <v>9835</v>
      </c>
      <c r="I1997" t="s">
        <v>21222</v>
      </c>
      <c r="J1997" s="4">
        <f>VLOOKUP(I1997,metadata!A:X,24,FALSE)</f>
        <v>25000000</v>
      </c>
    </row>
    <row r="1998" spans="1:10" x14ac:dyDescent="0.25">
      <c r="A1998" t="s">
        <v>1394</v>
      </c>
      <c r="B1998" t="s">
        <v>24166</v>
      </c>
      <c r="I1998" t="s">
        <v>21223</v>
      </c>
      <c r="J1998" s="4">
        <f>VLOOKUP(I1998,metadata!A:X,24,FALSE)</f>
        <v>15000000</v>
      </c>
    </row>
    <row r="1999" spans="1:10" x14ac:dyDescent="0.25">
      <c r="A1999" t="s">
        <v>2808</v>
      </c>
      <c r="B1999" t="s">
        <v>24164</v>
      </c>
      <c r="C1999" t="s">
        <v>9835</v>
      </c>
      <c r="D1999" t="s">
        <v>8335</v>
      </c>
      <c r="I1999" t="s">
        <v>21224</v>
      </c>
      <c r="J1999" s="4">
        <f>VLOOKUP(I1999,metadata!A:X,24,FALSE)</f>
        <v>25000000</v>
      </c>
    </row>
    <row r="2000" spans="1:10" x14ac:dyDescent="0.25">
      <c r="A2000" t="s">
        <v>1110</v>
      </c>
      <c r="B2000" t="s">
        <v>806</v>
      </c>
      <c r="C2000" t="s">
        <v>1062</v>
      </c>
      <c r="D2000" t="s">
        <v>5190</v>
      </c>
      <c r="I2000" t="s">
        <v>21225</v>
      </c>
      <c r="J2000" s="4">
        <f>VLOOKUP(I2000,metadata!A:X,24,FALSE)</f>
        <v>25000000</v>
      </c>
    </row>
    <row r="2001" spans="1:10" x14ac:dyDescent="0.25">
      <c r="A2001" t="s">
        <v>1394</v>
      </c>
      <c r="B2001" t="s">
        <v>2808</v>
      </c>
      <c r="I2001" t="s">
        <v>21226</v>
      </c>
      <c r="J2001" s="4">
        <f>VLOOKUP(I2001,metadata!A:X,24,FALSE)</f>
        <v>25000000</v>
      </c>
    </row>
    <row r="2002" spans="1:10" x14ac:dyDescent="0.25">
      <c r="A2002" t="s">
        <v>24166</v>
      </c>
      <c r="B2002" t="s">
        <v>2808</v>
      </c>
      <c r="C2002" t="s">
        <v>24164</v>
      </c>
      <c r="D2002" t="s">
        <v>8335</v>
      </c>
      <c r="I2002" t="s">
        <v>21227</v>
      </c>
      <c r="J2002" s="4">
        <f>VLOOKUP(I2002,metadata!A:X,24,FALSE)</f>
        <v>25000000</v>
      </c>
    </row>
    <row r="2003" spans="1:10" x14ac:dyDescent="0.25">
      <c r="A2003" t="s">
        <v>1062</v>
      </c>
      <c r="I2003" t="s">
        <v>21228</v>
      </c>
      <c r="J2003" s="4">
        <f>VLOOKUP(I2003,metadata!A:X,24,FALSE)</f>
        <v>0</v>
      </c>
    </row>
    <row r="2004" spans="1:10" x14ac:dyDescent="0.25">
      <c r="A2004" t="s">
        <v>10594</v>
      </c>
      <c r="B2004" t="s">
        <v>2808</v>
      </c>
      <c r="C2004" t="s">
        <v>24165</v>
      </c>
      <c r="I2004" t="s">
        <v>21229</v>
      </c>
      <c r="J2004" s="4">
        <f>VLOOKUP(I2004,metadata!A:X,24,FALSE)</f>
        <v>25000000</v>
      </c>
    </row>
    <row r="2005" spans="1:10" x14ac:dyDescent="0.25">
      <c r="A2005" t="s">
        <v>2808</v>
      </c>
      <c r="I2005" t="s">
        <v>21230</v>
      </c>
      <c r="J2005" s="4">
        <f>VLOOKUP(I2005,metadata!A:X,24,FALSE)</f>
        <v>25000000</v>
      </c>
    </row>
    <row r="2006" spans="1:10" x14ac:dyDescent="0.25">
      <c r="A2006" t="s">
        <v>24166</v>
      </c>
      <c r="B2006" t="s">
        <v>2808</v>
      </c>
      <c r="C2006" t="s">
        <v>24164</v>
      </c>
      <c r="D2006" t="s">
        <v>15632</v>
      </c>
      <c r="I2006" t="s">
        <v>21231</v>
      </c>
      <c r="J2006" s="4">
        <f>VLOOKUP(I2006,metadata!A:X,24,FALSE)</f>
        <v>13500000</v>
      </c>
    </row>
    <row r="2007" spans="1:10" x14ac:dyDescent="0.25">
      <c r="A2007" t="s">
        <v>24166</v>
      </c>
      <c r="B2007" t="s">
        <v>2808</v>
      </c>
      <c r="I2007" t="s">
        <v>21232</v>
      </c>
      <c r="J2007" s="4">
        <f>VLOOKUP(I2007,metadata!A:X,24,FALSE)</f>
        <v>20000000</v>
      </c>
    </row>
    <row r="2008" spans="1:10" x14ac:dyDescent="0.25">
      <c r="A2008" t="s">
        <v>806</v>
      </c>
      <c r="B2008" t="s">
        <v>9204</v>
      </c>
      <c r="C2008" t="s">
        <v>14342</v>
      </c>
      <c r="I2008" t="s">
        <v>21233</v>
      </c>
      <c r="J2008" s="4">
        <f>VLOOKUP(I2008,metadata!A:X,24,FALSE)</f>
        <v>0</v>
      </c>
    </row>
    <row r="2009" spans="1:10" x14ac:dyDescent="0.25">
      <c r="A2009" t="s">
        <v>1394</v>
      </c>
      <c r="B2009" t="s">
        <v>2808</v>
      </c>
      <c r="I2009" t="s">
        <v>21234</v>
      </c>
      <c r="J2009" s="4">
        <f>VLOOKUP(I2009,metadata!A:X,24,FALSE)</f>
        <v>25000000</v>
      </c>
    </row>
    <row r="2010" spans="1:10" x14ac:dyDescent="0.25">
      <c r="A2010" t="s">
        <v>1394</v>
      </c>
      <c r="B2010" t="s">
        <v>2808</v>
      </c>
      <c r="C2010" t="s">
        <v>15632</v>
      </c>
      <c r="D2010" t="s">
        <v>24165</v>
      </c>
      <c r="I2010" t="s">
        <v>21235</v>
      </c>
      <c r="J2010" s="4">
        <f>VLOOKUP(I2010,metadata!A:X,24,FALSE)</f>
        <v>25000000</v>
      </c>
    </row>
    <row r="2011" spans="1:10" x14ac:dyDescent="0.25">
      <c r="A2011" t="s">
        <v>806</v>
      </c>
      <c r="B2011" t="s">
        <v>9204</v>
      </c>
      <c r="C2011" t="s">
        <v>1394</v>
      </c>
      <c r="I2011" t="s">
        <v>21236</v>
      </c>
      <c r="J2011" s="4">
        <f>VLOOKUP(I2011,metadata!A:X,24,FALSE)</f>
        <v>25000000</v>
      </c>
    </row>
    <row r="2012" spans="1:10" x14ac:dyDescent="0.25">
      <c r="A2012" t="s">
        <v>806</v>
      </c>
      <c r="B2012" t="s">
        <v>9204</v>
      </c>
      <c r="C2012" t="s">
        <v>1394</v>
      </c>
      <c r="D2012" t="s">
        <v>14342</v>
      </c>
      <c r="I2012" t="s">
        <v>21237</v>
      </c>
      <c r="J2012" s="4">
        <f>VLOOKUP(I2012,metadata!A:X,24,FALSE)</f>
        <v>25000000</v>
      </c>
    </row>
    <row r="2013" spans="1:10" x14ac:dyDescent="0.25">
      <c r="A2013" t="s">
        <v>24166</v>
      </c>
      <c r="B2013" t="s">
        <v>2808</v>
      </c>
      <c r="C2013" t="s">
        <v>8335</v>
      </c>
      <c r="I2013" t="s">
        <v>21238</v>
      </c>
      <c r="J2013" s="4">
        <f>VLOOKUP(I2013,metadata!A:X,24,FALSE)</f>
        <v>25000000</v>
      </c>
    </row>
    <row r="2014" spans="1:10" x14ac:dyDescent="0.25">
      <c r="A2014" t="s">
        <v>1110</v>
      </c>
      <c r="B2014" t="s">
        <v>806</v>
      </c>
      <c r="C2014" t="s">
        <v>18048</v>
      </c>
      <c r="D2014" t="s">
        <v>15632</v>
      </c>
      <c r="I2014" t="s">
        <v>21239</v>
      </c>
      <c r="J2014" s="4">
        <f>VLOOKUP(I2014,metadata!A:X,24,FALSE)</f>
        <v>25000000</v>
      </c>
    </row>
    <row r="2015" spans="1:10" x14ac:dyDescent="0.25">
      <c r="A2015" t="s">
        <v>1110</v>
      </c>
      <c r="B2015" t="s">
        <v>2808</v>
      </c>
      <c r="C2015" t="s">
        <v>18048</v>
      </c>
      <c r="D2015" t="s">
        <v>24167</v>
      </c>
      <c r="I2015" t="s">
        <v>21240</v>
      </c>
      <c r="J2015" s="4">
        <f>VLOOKUP(I2015,metadata!A:X,24,FALSE)</f>
        <v>25000000</v>
      </c>
    </row>
    <row r="2016" spans="1:10" x14ac:dyDescent="0.25">
      <c r="A2016" t="s">
        <v>1110</v>
      </c>
      <c r="B2016" t="s">
        <v>2808</v>
      </c>
      <c r="I2016" t="s">
        <v>21241</v>
      </c>
      <c r="J2016" s="4">
        <f>VLOOKUP(I2016,metadata!A:X,24,FALSE)</f>
        <v>25000000</v>
      </c>
    </row>
    <row r="2017" spans="1:10" x14ac:dyDescent="0.25">
      <c r="A2017" t="s">
        <v>1110</v>
      </c>
      <c r="B2017" t="s">
        <v>8335</v>
      </c>
      <c r="I2017" t="s">
        <v>21242</v>
      </c>
      <c r="J2017" s="4">
        <f>VLOOKUP(I2017,metadata!A:X,24,FALSE)</f>
        <v>25000000</v>
      </c>
    </row>
    <row r="2018" spans="1:10" x14ac:dyDescent="0.25">
      <c r="A2018" t="s">
        <v>2808</v>
      </c>
      <c r="B2018" t="s">
        <v>15632</v>
      </c>
      <c r="I2018" t="s">
        <v>21243</v>
      </c>
      <c r="J2018" s="4">
        <f>VLOOKUP(I2018,metadata!A:X,24,FALSE)</f>
        <v>14000000</v>
      </c>
    </row>
    <row r="2019" spans="1:10" x14ac:dyDescent="0.25">
      <c r="A2019" t="s">
        <v>806</v>
      </c>
      <c r="B2019" t="s">
        <v>2808</v>
      </c>
      <c r="I2019" t="s">
        <v>21244</v>
      </c>
      <c r="J2019" s="4">
        <f>VLOOKUP(I2019,metadata!A:X,24,FALSE)</f>
        <v>25000000</v>
      </c>
    </row>
    <row r="2020" spans="1:10" x14ac:dyDescent="0.25">
      <c r="A2020" t="s">
        <v>806</v>
      </c>
      <c r="B2020" t="s">
        <v>1394</v>
      </c>
      <c r="C2020" t="s">
        <v>9835</v>
      </c>
      <c r="I2020" t="s">
        <v>21245</v>
      </c>
      <c r="J2020" s="4">
        <f>VLOOKUP(I2020,metadata!A:X,24,FALSE)</f>
        <v>25000000</v>
      </c>
    </row>
    <row r="2021" spans="1:10" x14ac:dyDescent="0.25">
      <c r="A2021" t="s">
        <v>2808</v>
      </c>
      <c r="B2021" t="s">
        <v>24165</v>
      </c>
      <c r="I2021" t="s">
        <v>21246</v>
      </c>
      <c r="J2021" s="4">
        <f>VLOOKUP(I2021,metadata!A:X,24,FALSE)</f>
        <v>24000000</v>
      </c>
    </row>
    <row r="2022" spans="1:10" x14ac:dyDescent="0.25">
      <c r="A2022" t="s">
        <v>1110</v>
      </c>
      <c r="B2022" t="s">
        <v>24166</v>
      </c>
      <c r="C2022" t="s">
        <v>24165</v>
      </c>
      <c r="D2022" t="s">
        <v>8335</v>
      </c>
      <c r="I2022" t="s">
        <v>19559</v>
      </c>
      <c r="J2022" s="4">
        <f>VLOOKUP(I2022,metadata!A:X,24,FALSE)</f>
        <v>105000000</v>
      </c>
    </row>
    <row r="2023" spans="1:10" x14ac:dyDescent="0.25">
      <c r="A2023" t="s">
        <v>5190</v>
      </c>
      <c r="B2023" t="s">
        <v>24164</v>
      </c>
      <c r="I2023" t="s">
        <v>21247</v>
      </c>
      <c r="J2023" s="4">
        <f>VLOOKUP(I2023,metadata!A:X,24,FALSE)</f>
        <v>24000000</v>
      </c>
    </row>
    <row r="2024" spans="1:10" x14ac:dyDescent="0.25">
      <c r="A2024" t="s">
        <v>1110</v>
      </c>
      <c r="B2024" t="s">
        <v>2808</v>
      </c>
      <c r="C2024" t="s">
        <v>11916</v>
      </c>
      <c r="I2024" t="s">
        <v>21248</v>
      </c>
      <c r="J2024" s="4">
        <f>VLOOKUP(I2024,metadata!A:X,24,FALSE)</f>
        <v>25000000</v>
      </c>
    </row>
    <row r="2025" spans="1:10" x14ac:dyDescent="0.25">
      <c r="A2025" t="s">
        <v>1394</v>
      </c>
      <c r="B2025" t="s">
        <v>15632</v>
      </c>
      <c r="I2025" t="s">
        <v>21249</v>
      </c>
      <c r="J2025" s="4">
        <f>VLOOKUP(I2025,metadata!A:X,24,FALSE)</f>
        <v>24000000</v>
      </c>
    </row>
    <row r="2026" spans="1:10" x14ac:dyDescent="0.25">
      <c r="A2026" t="s">
        <v>1394</v>
      </c>
      <c r="B2026" t="s">
        <v>24166</v>
      </c>
      <c r="I2026" t="s">
        <v>21250</v>
      </c>
      <c r="J2026" s="4">
        <f>VLOOKUP(I2026,metadata!A:X,24,FALSE)</f>
        <v>24000000</v>
      </c>
    </row>
    <row r="2027" spans="1:10" x14ac:dyDescent="0.25">
      <c r="A2027" t="s">
        <v>2808</v>
      </c>
      <c r="B2027" t="s">
        <v>9603</v>
      </c>
      <c r="C2027" t="s">
        <v>15632</v>
      </c>
      <c r="I2027" t="s">
        <v>21251</v>
      </c>
      <c r="J2027" s="4">
        <f>VLOOKUP(I2027,metadata!A:X,24,FALSE)</f>
        <v>8200000</v>
      </c>
    </row>
    <row r="2028" spans="1:10" x14ac:dyDescent="0.25">
      <c r="A2028" t="s">
        <v>1394</v>
      </c>
      <c r="I2028" t="s">
        <v>21252</v>
      </c>
      <c r="J2028" s="4">
        <f>VLOOKUP(I2028,metadata!A:X,24,FALSE)</f>
        <v>24000000</v>
      </c>
    </row>
    <row r="2029" spans="1:10" x14ac:dyDescent="0.25">
      <c r="A2029" t="s">
        <v>1394</v>
      </c>
      <c r="B2029" t="s">
        <v>2808</v>
      </c>
      <c r="C2029" t="s">
        <v>1062</v>
      </c>
      <c r="I2029" t="s">
        <v>21253</v>
      </c>
      <c r="J2029" s="4">
        <f>VLOOKUP(I2029,metadata!A:X,24,FALSE)</f>
        <v>24000000</v>
      </c>
    </row>
    <row r="2030" spans="1:10" x14ac:dyDescent="0.25">
      <c r="A2030" t="s">
        <v>5190</v>
      </c>
      <c r="B2030" t="s">
        <v>24164</v>
      </c>
      <c r="I2030" t="s">
        <v>21254</v>
      </c>
      <c r="J2030" s="4">
        <f>VLOOKUP(I2030,metadata!A:X,24,FALSE)</f>
        <v>24000000</v>
      </c>
    </row>
    <row r="2031" spans="1:10" x14ac:dyDescent="0.25">
      <c r="A2031" t="s">
        <v>1394</v>
      </c>
      <c r="B2031" t="s">
        <v>2808</v>
      </c>
      <c r="C2031" t="s">
        <v>15632</v>
      </c>
      <c r="I2031" t="s">
        <v>21255</v>
      </c>
      <c r="J2031" s="4">
        <f>VLOOKUP(I2031,metadata!A:X,24,FALSE)</f>
        <v>24000000</v>
      </c>
    </row>
    <row r="2032" spans="1:10" x14ac:dyDescent="0.25">
      <c r="A2032" t="s">
        <v>1394</v>
      </c>
      <c r="B2032" t="s">
        <v>15632</v>
      </c>
      <c r="I2032" t="s">
        <v>21256</v>
      </c>
      <c r="J2032" s="4">
        <f>VLOOKUP(I2032,metadata!A:X,24,FALSE)</f>
        <v>24000000</v>
      </c>
    </row>
    <row r="2033" spans="1:10" x14ac:dyDescent="0.25">
      <c r="A2033" t="s">
        <v>1394</v>
      </c>
      <c r="B2033" t="s">
        <v>24166</v>
      </c>
      <c r="C2033" t="s">
        <v>2808</v>
      </c>
      <c r="I2033" t="s">
        <v>21257</v>
      </c>
      <c r="J2033" s="4">
        <f>VLOOKUP(I2033,metadata!A:X,24,FALSE)</f>
        <v>24000000</v>
      </c>
    </row>
    <row r="2034" spans="1:10" x14ac:dyDescent="0.25">
      <c r="A2034" t="s">
        <v>1394</v>
      </c>
      <c r="B2034" t="s">
        <v>24167</v>
      </c>
      <c r="I2034" t="s">
        <v>21258</v>
      </c>
      <c r="J2034" s="4">
        <f>VLOOKUP(I2034,metadata!A:X,24,FALSE)</f>
        <v>25000000</v>
      </c>
    </row>
    <row r="2035" spans="1:10" x14ac:dyDescent="0.25">
      <c r="A2035" t="s">
        <v>1110</v>
      </c>
      <c r="B2035" t="s">
        <v>1394</v>
      </c>
      <c r="C2035" t="s">
        <v>24166</v>
      </c>
      <c r="D2035" t="s">
        <v>8335</v>
      </c>
      <c r="I2035" t="s">
        <v>21259</v>
      </c>
      <c r="J2035" s="4">
        <f>VLOOKUP(I2035,metadata!A:X,24,FALSE)</f>
        <v>24000000</v>
      </c>
    </row>
    <row r="2036" spans="1:10" x14ac:dyDescent="0.25">
      <c r="A2036" t="s">
        <v>10594</v>
      </c>
      <c r="B2036" t="s">
        <v>2808</v>
      </c>
      <c r="I2036" t="s">
        <v>21260</v>
      </c>
      <c r="J2036" s="4">
        <f>VLOOKUP(I2036,metadata!A:X,24,FALSE)</f>
        <v>24000000</v>
      </c>
    </row>
    <row r="2037" spans="1:10" x14ac:dyDescent="0.25">
      <c r="A2037" t="s">
        <v>1394</v>
      </c>
      <c r="B2037" t="s">
        <v>15632</v>
      </c>
      <c r="I2037" t="s">
        <v>21261</v>
      </c>
      <c r="J2037" s="4">
        <f>VLOOKUP(I2037,metadata!A:X,24,FALSE)</f>
        <v>24000000</v>
      </c>
    </row>
    <row r="2038" spans="1:10" x14ac:dyDescent="0.25">
      <c r="A2038" t="s">
        <v>806</v>
      </c>
      <c r="B2038" t="s">
        <v>1394</v>
      </c>
      <c r="C2038" t="s">
        <v>14342</v>
      </c>
      <c r="D2038" t="s">
        <v>1062</v>
      </c>
      <c r="E2038" t="s">
        <v>9603</v>
      </c>
      <c r="F2038" t="s">
        <v>9835</v>
      </c>
      <c r="I2038" t="s">
        <v>21262</v>
      </c>
      <c r="J2038" s="4">
        <f>VLOOKUP(I2038,metadata!A:X,24,FALSE)</f>
        <v>24000000</v>
      </c>
    </row>
    <row r="2039" spans="1:10" x14ac:dyDescent="0.25">
      <c r="A2039" t="s">
        <v>806</v>
      </c>
      <c r="B2039" t="s">
        <v>14342</v>
      </c>
      <c r="C2039" t="s">
        <v>1062</v>
      </c>
      <c r="D2039" t="s">
        <v>9603</v>
      </c>
      <c r="E2039" t="s">
        <v>13778</v>
      </c>
      <c r="I2039" t="s">
        <v>21263</v>
      </c>
      <c r="J2039" s="4">
        <f>VLOOKUP(I2039,metadata!A:X,24,FALSE)</f>
        <v>24000000</v>
      </c>
    </row>
    <row r="2040" spans="1:10" x14ac:dyDescent="0.25">
      <c r="A2040" t="s">
        <v>1394</v>
      </c>
      <c r="B2040" t="s">
        <v>24165</v>
      </c>
      <c r="I2040" t="s">
        <v>21264</v>
      </c>
      <c r="J2040" s="4">
        <f>VLOOKUP(I2040,metadata!A:X,24,FALSE)</f>
        <v>24000000</v>
      </c>
    </row>
    <row r="2041" spans="1:10" x14ac:dyDescent="0.25">
      <c r="A2041" t="s">
        <v>1394</v>
      </c>
      <c r="B2041" t="s">
        <v>2808</v>
      </c>
      <c r="C2041" t="s">
        <v>24165</v>
      </c>
      <c r="I2041" t="s">
        <v>21265</v>
      </c>
      <c r="J2041" s="4">
        <f>VLOOKUP(I2041,metadata!A:X,24,FALSE)</f>
        <v>24000000</v>
      </c>
    </row>
    <row r="2042" spans="1:10" x14ac:dyDescent="0.25">
      <c r="A2042" t="s">
        <v>1394</v>
      </c>
      <c r="B2042" t="s">
        <v>15632</v>
      </c>
      <c r="I2042" t="s">
        <v>21266</v>
      </c>
      <c r="J2042" s="4">
        <f>VLOOKUP(I2042,metadata!A:X,24,FALSE)</f>
        <v>24000000</v>
      </c>
    </row>
    <row r="2043" spans="1:10" x14ac:dyDescent="0.25">
      <c r="A2043" t="s">
        <v>1394</v>
      </c>
      <c r="B2043" t="s">
        <v>5190</v>
      </c>
      <c r="I2043" t="s">
        <v>21267</v>
      </c>
      <c r="J2043" s="4">
        <f>VLOOKUP(I2043,metadata!A:X,24,FALSE)</f>
        <v>24000000</v>
      </c>
    </row>
    <row r="2044" spans="1:10" x14ac:dyDescent="0.25">
      <c r="A2044" t="s">
        <v>10594</v>
      </c>
      <c r="B2044" t="s">
        <v>2808</v>
      </c>
      <c r="C2044" t="s">
        <v>9603</v>
      </c>
      <c r="D2044" t="s">
        <v>13778</v>
      </c>
      <c r="I2044" t="s">
        <v>21268</v>
      </c>
      <c r="J2044" s="4">
        <f>VLOOKUP(I2044,metadata!A:X,24,FALSE)</f>
        <v>23000000</v>
      </c>
    </row>
    <row r="2045" spans="1:10" x14ac:dyDescent="0.25">
      <c r="A2045" t="s">
        <v>1394</v>
      </c>
      <c r="B2045" t="s">
        <v>14342</v>
      </c>
      <c r="I2045" t="s">
        <v>21269</v>
      </c>
      <c r="J2045" s="4">
        <f>VLOOKUP(I2045,metadata!A:X,24,FALSE)</f>
        <v>24000000</v>
      </c>
    </row>
    <row r="2046" spans="1:10" x14ac:dyDescent="0.25">
      <c r="A2046" t="s">
        <v>1110</v>
      </c>
      <c r="B2046" t="s">
        <v>806</v>
      </c>
      <c r="C2046" t="s">
        <v>9204</v>
      </c>
      <c r="D2046" t="s">
        <v>1394</v>
      </c>
      <c r="E2046" t="s">
        <v>1062</v>
      </c>
      <c r="I2046" t="s">
        <v>21270</v>
      </c>
      <c r="J2046" s="4">
        <f>VLOOKUP(I2046,metadata!A:X,24,FALSE)</f>
        <v>28000000</v>
      </c>
    </row>
    <row r="2047" spans="1:10" x14ac:dyDescent="0.25">
      <c r="A2047" t="s">
        <v>2808</v>
      </c>
      <c r="B2047" t="s">
        <v>15632</v>
      </c>
      <c r="I2047" t="s">
        <v>21271</v>
      </c>
      <c r="J2047" s="4">
        <f>VLOOKUP(I2047,metadata!A:X,24,FALSE)</f>
        <v>24000000</v>
      </c>
    </row>
    <row r="2048" spans="1:10" x14ac:dyDescent="0.25">
      <c r="A2048" t="s">
        <v>1110</v>
      </c>
      <c r="B2048" t="s">
        <v>24166</v>
      </c>
      <c r="C2048" t="s">
        <v>2808</v>
      </c>
      <c r="D2048" t="s">
        <v>8335</v>
      </c>
      <c r="I2048" t="s">
        <v>21272</v>
      </c>
      <c r="J2048" s="4">
        <f>VLOOKUP(I2048,metadata!A:X,24,FALSE)</f>
        <v>24000000</v>
      </c>
    </row>
    <row r="2049" spans="1:10" x14ac:dyDescent="0.25">
      <c r="A2049" t="s">
        <v>806</v>
      </c>
      <c r="B2049" t="s">
        <v>9204</v>
      </c>
      <c r="C2049" t="s">
        <v>14342</v>
      </c>
      <c r="D2049" t="s">
        <v>1062</v>
      </c>
      <c r="I2049" t="s">
        <v>21273</v>
      </c>
      <c r="J2049" s="4">
        <f>VLOOKUP(I2049,metadata!A:X,24,FALSE)</f>
        <v>24000000</v>
      </c>
    </row>
    <row r="2050" spans="1:10" x14ac:dyDescent="0.25">
      <c r="A2050" t="s">
        <v>806</v>
      </c>
      <c r="B2050" t="s">
        <v>1394</v>
      </c>
      <c r="C2050" t="s">
        <v>5190</v>
      </c>
      <c r="D2050" t="s">
        <v>9835</v>
      </c>
      <c r="I2050" t="s">
        <v>21274</v>
      </c>
      <c r="J2050" s="4">
        <f>VLOOKUP(I2050,metadata!A:X,24,FALSE)</f>
        <v>23600000</v>
      </c>
    </row>
    <row r="2051" spans="1:10" x14ac:dyDescent="0.25">
      <c r="A2051" t="s">
        <v>1110</v>
      </c>
      <c r="B2051" t="s">
        <v>806</v>
      </c>
      <c r="C2051" t="s">
        <v>2808</v>
      </c>
      <c r="D2051" t="s">
        <v>15632</v>
      </c>
      <c r="I2051" t="s">
        <v>19270</v>
      </c>
      <c r="J2051" s="4">
        <f>VLOOKUP(I2051,metadata!A:X,24,FALSE)</f>
        <v>207000000</v>
      </c>
    </row>
    <row r="2052" spans="1:10" x14ac:dyDescent="0.25">
      <c r="A2052" t="s">
        <v>1394</v>
      </c>
      <c r="B2052" t="s">
        <v>24165</v>
      </c>
      <c r="I2052" t="s">
        <v>21275</v>
      </c>
      <c r="J2052" s="4">
        <f>VLOOKUP(I2052,metadata!A:X,24,FALSE)</f>
        <v>20000000</v>
      </c>
    </row>
    <row r="2053" spans="1:10" x14ac:dyDescent="0.25">
      <c r="A2053" t="s">
        <v>1110</v>
      </c>
      <c r="B2053" t="s">
        <v>806</v>
      </c>
      <c r="C2053" t="s">
        <v>1062</v>
      </c>
      <c r="D2053" t="s">
        <v>9835</v>
      </c>
      <c r="I2053" t="s">
        <v>21276</v>
      </c>
      <c r="J2053" s="4">
        <f>VLOOKUP(I2053,metadata!A:X,24,FALSE)</f>
        <v>18000000</v>
      </c>
    </row>
    <row r="2054" spans="1:10" x14ac:dyDescent="0.25">
      <c r="A2054" t="s">
        <v>1110</v>
      </c>
      <c r="B2054" t="s">
        <v>1394</v>
      </c>
      <c r="C2054" t="s">
        <v>24166</v>
      </c>
      <c r="D2054" t="s">
        <v>2808</v>
      </c>
      <c r="E2054" t="s">
        <v>8335</v>
      </c>
      <c r="I2054" t="s">
        <v>21277</v>
      </c>
      <c r="J2054" s="4">
        <f>VLOOKUP(I2054,metadata!A:X,24,FALSE)</f>
        <v>19000000</v>
      </c>
    </row>
    <row r="2055" spans="1:10" x14ac:dyDescent="0.25">
      <c r="A2055" t="s">
        <v>1394</v>
      </c>
      <c r="B2055" t="s">
        <v>24166</v>
      </c>
      <c r="I2055" t="s">
        <v>21278</v>
      </c>
      <c r="J2055" s="4">
        <f>VLOOKUP(I2055,metadata!A:X,24,FALSE)</f>
        <v>23000000</v>
      </c>
    </row>
    <row r="2056" spans="1:10" x14ac:dyDescent="0.25">
      <c r="A2056" t="s">
        <v>5190</v>
      </c>
      <c r="B2056" t="s">
        <v>8335</v>
      </c>
      <c r="I2056" t="s">
        <v>21279</v>
      </c>
      <c r="J2056" s="4">
        <f>VLOOKUP(I2056,metadata!A:X,24,FALSE)</f>
        <v>23000000</v>
      </c>
    </row>
    <row r="2057" spans="1:10" x14ac:dyDescent="0.25">
      <c r="A2057" t="s">
        <v>2808</v>
      </c>
      <c r="I2057" t="s">
        <v>21280</v>
      </c>
      <c r="J2057" s="4">
        <f>VLOOKUP(I2057,metadata!A:X,24,FALSE)</f>
        <v>12500000</v>
      </c>
    </row>
    <row r="2058" spans="1:10" x14ac:dyDescent="0.25">
      <c r="A2058" t="s">
        <v>5190</v>
      </c>
      <c r="B2058" t="s">
        <v>9835</v>
      </c>
      <c r="I2058" t="s">
        <v>21281</v>
      </c>
      <c r="J2058" s="4">
        <f>VLOOKUP(I2058,metadata!A:X,24,FALSE)</f>
        <v>23000000</v>
      </c>
    </row>
    <row r="2059" spans="1:10" x14ac:dyDescent="0.25">
      <c r="A2059" t="s">
        <v>1394</v>
      </c>
      <c r="B2059" t="s">
        <v>15632</v>
      </c>
      <c r="I2059" t="s">
        <v>21282</v>
      </c>
      <c r="J2059" s="4">
        <f>VLOOKUP(I2059,metadata!A:X,24,FALSE)</f>
        <v>23000000</v>
      </c>
    </row>
    <row r="2060" spans="1:10" x14ac:dyDescent="0.25">
      <c r="A2060" t="s">
        <v>2808</v>
      </c>
      <c r="B2060" t="s">
        <v>15632</v>
      </c>
      <c r="C2060" t="s">
        <v>9835</v>
      </c>
      <c r="I2060" t="s">
        <v>21283</v>
      </c>
      <c r="J2060" s="4">
        <f>VLOOKUP(I2060,metadata!A:X,24,FALSE)</f>
        <v>23000000</v>
      </c>
    </row>
    <row r="2061" spans="1:10" x14ac:dyDescent="0.25">
      <c r="A2061" t="s">
        <v>10594</v>
      </c>
      <c r="B2061" t="s">
        <v>1394</v>
      </c>
      <c r="C2061" t="s">
        <v>2808</v>
      </c>
      <c r="D2061" t="s">
        <v>24165</v>
      </c>
      <c r="I2061" t="s">
        <v>21172</v>
      </c>
      <c r="J2061" s="4">
        <f>VLOOKUP(I2061,metadata!A:X,24,FALSE)</f>
        <v>23000000</v>
      </c>
    </row>
    <row r="2062" spans="1:10" x14ac:dyDescent="0.25">
      <c r="A2062" t="s">
        <v>24164</v>
      </c>
      <c r="B2062" t="s">
        <v>8335</v>
      </c>
      <c r="I2062" t="s">
        <v>21284</v>
      </c>
      <c r="J2062" s="4">
        <f>VLOOKUP(I2062,metadata!A:X,24,FALSE)</f>
        <v>23000000</v>
      </c>
    </row>
    <row r="2063" spans="1:10" x14ac:dyDescent="0.25">
      <c r="A2063" t="s">
        <v>806</v>
      </c>
      <c r="B2063" t="s">
        <v>14342</v>
      </c>
      <c r="C2063" t="s">
        <v>1062</v>
      </c>
      <c r="I2063" t="s">
        <v>21285</v>
      </c>
      <c r="J2063" s="4">
        <f>VLOOKUP(I2063,metadata!A:X,24,FALSE)</f>
        <v>25000000</v>
      </c>
    </row>
    <row r="2064" spans="1:10" x14ac:dyDescent="0.25">
      <c r="A2064" t="s">
        <v>1394</v>
      </c>
      <c r="B2064" t="s">
        <v>2808</v>
      </c>
      <c r="I2064" t="s">
        <v>21286</v>
      </c>
      <c r="J2064" s="4">
        <f>VLOOKUP(I2064,metadata!A:X,24,FALSE)</f>
        <v>23000000</v>
      </c>
    </row>
    <row r="2065" spans="1:10" x14ac:dyDescent="0.25">
      <c r="A2065" t="s">
        <v>1394</v>
      </c>
      <c r="B2065" t="s">
        <v>15632</v>
      </c>
      <c r="I2065" t="s">
        <v>20934</v>
      </c>
      <c r="J2065" s="4">
        <f>VLOOKUP(I2065,metadata!A:X,24,FALSE)</f>
        <v>23000000</v>
      </c>
    </row>
    <row r="2066" spans="1:10" x14ac:dyDescent="0.25">
      <c r="A2066" t="s">
        <v>1394</v>
      </c>
      <c r="B2066" t="s">
        <v>24166</v>
      </c>
      <c r="I2066" t="s">
        <v>21287</v>
      </c>
      <c r="J2066" s="4">
        <f>VLOOKUP(I2066,metadata!A:X,24,FALSE)</f>
        <v>23000000</v>
      </c>
    </row>
    <row r="2067" spans="1:10" x14ac:dyDescent="0.25">
      <c r="A2067" t="s">
        <v>1110</v>
      </c>
      <c r="B2067" t="s">
        <v>8335</v>
      </c>
      <c r="I2067" t="s">
        <v>21288</v>
      </c>
      <c r="J2067" s="4">
        <f>VLOOKUP(I2067,metadata!A:X,24,FALSE)</f>
        <v>23000000</v>
      </c>
    </row>
    <row r="2068" spans="1:10" x14ac:dyDescent="0.25">
      <c r="A2068" t="s">
        <v>806</v>
      </c>
      <c r="B2068" t="s">
        <v>5190</v>
      </c>
      <c r="C2068" t="s">
        <v>8335</v>
      </c>
      <c r="I2068" t="s">
        <v>21289</v>
      </c>
      <c r="J2068" s="4">
        <f>VLOOKUP(I2068,metadata!A:X,24,FALSE)</f>
        <v>23000000</v>
      </c>
    </row>
    <row r="2069" spans="1:10" x14ac:dyDescent="0.25">
      <c r="A2069" t="s">
        <v>2808</v>
      </c>
      <c r="I2069" t="s">
        <v>21290</v>
      </c>
      <c r="J2069" s="4">
        <f>VLOOKUP(I2069,metadata!A:X,24,FALSE)</f>
        <v>23000000</v>
      </c>
    </row>
    <row r="2070" spans="1:10" x14ac:dyDescent="0.25">
      <c r="A2070" t="s">
        <v>10594</v>
      </c>
      <c r="B2070" t="s">
        <v>1394</v>
      </c>
      <c r="C2070" t="s">
        <v>2808</v>
      </c>
      <c r="D2070" t="s">
        <v>14342</v>
      </c>
      <c r="E2070" t="s">
        <v>24165</v>
      </c>
      <c r="I2070" t="s">
        <v>21291</v>
      </c>
      <c r="J2070" s="4">
        <f>VLOOKUP(I2070,metadata!A:X,24,FALSE)</f>
        <v>23000000</v>
      </c>
    </row>
    <row r="2071" spans="1:10" x14ac:dyDescent="0.25">
      <c r="A2071" t="s">
        <v>2808</v>
      </c>
      <c r="B2071" t="s">
        <v>15632</v>
      </c>
      <c r="I2071" t="s">
        <v>21292</v>
      </c>
      <c r="J2071" s="4">
        <f>VLOOKUP(I2071,metadata!A:X,24,FALSE)</f>
        <v>23000000</v>
      </c>
    </row>
    <row r="2072" spans="1:10" x14ac:dyDescent="0.25">
      <c r="A2072" t="s">
        <v>1110</v>
      </c>
      <c r="B2072" t="s">
        <v>24166</v>
      </c>
      <c r="C2072" t="s">
        <v>2808</v>
      </c>
      <c r="D2072" t="s">
        <v>8335</v>
      </c>
      <c r="E2072" t="s">
        <v>11916</v>
      </c>
      <c r="I2072" t="s">
        <v>21293</v>
      </c>
      <c r="J2072" s="4">
        <f>VLOOKUP(I2072,metadata!A:X,24,FALSE)</f>
        <v>23000000</v>
      </c>
    </row>
    <row r="2073" spans="1:10" x14ac:dyDescent="0.25">
      <c r="A2073" t="s">
        <v>24166</v>
      </c>
      <c r="B2073" t="s">
        <v>2808</v>
      </c>
      <c r="C2073" t="s">
        <v>24164</v>
      </c>
      <c r="D2073" t="s">
        <v>8335</v>
      </c>
      <c r="I2073" t="s">
        <v>21294</v>
      </c>
      <c r="J2073" s="4">
        <f>VLOOKUP(I2073,metadata!A:X,24,FALSE)</f>
        <v>0</v>
      </c>
    </row>
    <row r="2074" spans="1:10" x14ac:dyDescent="0.25">
      <c r="A2074" t="s">
        <v>10594</v>
      </c>
      <c r="B2074" t="s">
        <v>2808</v>
      </c>
      <c r="I2074" t="s">
        <v>21295</v>
      </c>
      <c r="J2074" s="4">
        <f>VLOOKUP(I2074,metadata!A:X,24,FALSE)</f>
        <v>19430000</v>
      </c>
    </row>
    <row r="2075" spans="1:10" x14ac:dyDescent="0.25">
      <c r="A2075" t="s">
        <v>2808</v>
      </c>
      <c r="B2075" t="s">
        <v>11916</v>
      </c>
      <c r="I2075" t="s">
        <v>21296</v>
      </c>
      <c r="J2075" s="4">
        <f>VLOOKUP(I2075,metadata!A:X,24,FALSE)</f>
        <v>11000000</v>
      </c>
    </row>
    <row r="2076" spans="1:10" x14ac:dyDescent="0.25">
      <c r="A2076" t="s">
        <v>1394</v>
      </c>
      <c r="B2076" t="s">
        <v>2808</v>
      </c>
      <c r="C2076" t="s">
        <v>15632</v>
      </c>
      <c r="I2076" t="s">
        <v>21297</v>
      </c>
      <c r="J2076" s="4">
        <f>VLOOKUP(I2076,metadata!A:X,24,FALSE)</f>
        <v>23000000</v>
      </c>
    </row>
    <row r="2077" spans="1:10" x14ac:dyDescent="0.25">
      <c r="A2077" t="s">
        <v>1110</v>
      </c>
      <c r="B2077" t="s">
        <v>24166</v>
      </c>
      <c r="C2077" t="s">
        <v>2808</v>
      </c>
      <c r="D2077" t="s">
        <v>8335</v>
      </c>
      <c r="I2077" t="s">
        <v>21298</v>
      </c>
      <c r="J2077" s="4">
        <f>VLOOKUP(I2077,metadata!A:X,24,FALSE)</f>
        <v>0</v>
      </c>
    </row>
    <row r="2078" spans="1:10" x14ac:dyDescent="0.25">
      <c r="A2078" t="s">
        <v>2808</v>
      </c>
      <c r="I2078" t="s">
        <v>21299</v>
      </c>
      <c r="J2078" s="4">
        <f>VLOOKUP(I2078,metadata!A:X,24,FALSE)</f>
        <v>23000000</v>
      </c>
    </row>
    <row r="2079" spans="1:10" x14ac:dyDescent="0.25">
      <c r="A2079" t="s">
        <v>1110</v>
      </c>
      <c r="B2079" t="s">
        <v>2808</v>
      </c>
      <c r="C2079" t="s">
        <v>18048</v>
      </c>
      <c r="I2079" t="s">
        <v>21300</v>
      </c>
      <c r="J2079" s="4">
        <f>VLOOKUP(I2079,metadata!A:X,24,FALSE)</f>
        <v>23000000</v>
      </c>
    </row>
    <row r="2080" spans="1:10" x14ac:dyDescent="0.25">
      <c r="A2080" t="s">
        <v>1062</v>
      </c>
      <c r="B2080" t="s">
        <v>5190</v>
      </c>
      <c r="I2080" t="s">
        <v>21301</v>
      </c>
      <c r="J2080" s="4">
        <f>VLOOKUP(I2080,metadata!A:X,24,FALSE)</f>
        <v>25000000</v>
      </c>
    </row>
    <row r="2081" spans="1:10" x14ac:dyDescent="0.25">
      <c r="A2081" t="s">
        <v>806</v>
      </c>
      <c r="B2081" t="s">
        <v>1394</v>
      </c>
      <c r="C2081" t="s">
        <v>9835</v>
      </c>
      <c r="I2081" t="s">
        <v>21302</v>
      </c>
      <c r="J2081" s="4">
        <f>VLOOKUP(I2081,metadata!A:X,24,FALSE)</f>
        <v>22700000</v>
      </c>
    </row>
    <row r="2082" spans="1:10" x14ac:dyDescent="0.25">
      <c r="A2082" t="s">
        <v>2808</v>
      </c>
      <c r="B2082" t="s">
        <v>24167</v>
      </c>
      <c r="I2082" t="s">
        <v>21303</v>
      </c>
      <c r="J2082" s="4">
        <f>VLOOKUP(I2082,metadata!A:X,24,FALSE)</f>
        <v>22500000</v>
      </c>
    </row>
    <row r="2083" spans="1:10" x14ac:dyDescent="0.25">
      <c r="A2083" t="s">
        <v>2808</v>
      </c>
      <c r="B2083" t="s">
        <v>1062</v>
      </c>
      <c r="C2083" t="s">
        <v>15632</v>
      </c>
      <c r="D2083" t="s">
        <v>8335</v>
      </c>
      <c r="I2083" t="s">
        <v>21304</v>
      </c>
      <c r="J2083" s="4">
        <f>VLOOKUP(I2083,metadata!A:X,24,FALSE)</f>
        <v>22000000</v>
      </c>
    </row>
    <row r="2084" spans="1:10" x14ac:dyDescent="0.25">
      <c r="A2084" t="s">
        <v>1394</v>
      </c>
      <c r="B2084" t="s">
        <v>15632</v>
      </c>
      <c r="I2084" t="s">
        <v>21305</v>
      </c>
      <c r="J2084" s="4">
        <f>VLOOKUP(I2084,metadata!A:X,24,FALSE)</f>
        <v>23000000</v>
      </c>
    </row>
    <row r="2085" spans="1:10" x14ac:dyDescent="0.25">
      <c r="A2085" t="s">
        <v>1394</v>
      </c>
      <c r="B2085" t="s">
        <v>2808</v>
      </c>
      <c r="C2085" t="s">
        <v>14342</v>
      </c>
      <c r="D2085" t="s">
        <v>1062</v>
      </c>
      <c r="I2085" t="s">
        <v>21306</v>
      </c>
      <c r="J2085" s="4">
        <f>VLOOKUP(I2085,metadata!A:X,24,FALSE)</f>
        <v>22000000</v>
      </c>
    </row>
    <row r="2086" spans="1:10" x14ac:dyDescent="0.25">
      <c r="A2086" t="s">
        <v>2808</v>
      </c>
      <c r="B2086" t="s">
        <v>14342</v>
      </c>
      <c r="C2086" t="s">
        <v>24165</v>
      </c>
      <c r="I2086" t="s">
        <v>21307</v>
      </c>
      <c r="J2086" s="4">
        <f>VLOOKUP(I2086,metadata!A:X,24,FALSE)</f>
        <v>20000000</v>
      </c>
    </row>
    <row r="2087" spans="1:10" x14ac:dyDescent="0.25">
      <c r="A2087" t="s">
        <v>1394</v>
      </c>
      <c r="B2087" t="s">
        <v>14342</v>
      </c>
      <c r="C2087" t="s">
        <v>24165</v>
      </c>
      <c r="I2087" t="s">
        <v>21308</v>
      </c>
      <c r="J2087" s="4">
        <f>VLOOKUP(I2087,metadata!A:X,24,FALSE)</f>
        <v>22000000</v>
      </c>
    </row>
    <row r="2088" spans="1:10" x14ac:dyDescent="0.25">
      <c r="A2088" t="s">
        <v>2808</v>
      </c>
      <c r="B2088" t="s">
        <v>15632</v>
      </c>
      <c r="I2088" t="s">
        <v>21309</v>
      </c>
      <c r="J2088" s="4">
        <f>VLOOKUP(I2088,metadata!A:X,24,FALSE)</f>
        <v>35000000</v>
      </c>
    </row>
    <row r="2089" spans="1:10" x14ac:dyDescent="0.25">
      <c r="A2089" t="s">
        <v>1394</v>
      </c>
      <c r="B2089" t="s">
        <v>9835</v>
      </c>
      <c r="I2089" t="s">
        <v>21310</v>
      </c>
      <c r="J2089" s="4">
        <f>VLOOKUP(I2089,metadata!A:X,24,FALSE)</f>
        <v>22000000</v>
      </c>
    </row>
    <row r="2090" spans="1:10" x14ac:dyDescent="0.25">
      <c r="A2090" t="s">
        <v>10594</v>
      </c>
      <c r="B2090" t="s">
        <v>2808</v>
      </c>
      <c r="C2090" t="s">
        <v>18048</v>
      </c>
      <c r="I2090" t="s">
        <v>21311</v>
      </c>
      <c r="J2090" s="4">
        <f>VLOOKUP(I2090,metadata!A:X,24,FALSE)</f>
        <v>22000000</v>
      </c>
    </row>
    <row r="2091" spans="1:10" x14ac:dyDescent="0.25">
      <c r="A2091" t="s">
        <v>1394</v>
      </c>
      <c r="B2091" t="s">
        <v>2808</v>
      </c>
      <c r="I2091" t="s">
        <v>21312</v>
      </c>
      <c r="J2091" s="4">
        <f>VLOOKUP(I2091,metadata!A:X,24,FALSE)</f>
        <v>22000000</v>
      </c>
    </row>
    <row r="2092" spans="1:10" x14ac:dyDescent="0.25">
      <c r="A2092" t="s">
        <v>1110</v>
      </c>
      <c r="B2092" t="s">
        <v>24166</v>
      </c>
      <c r="C2092" t="s">
        <v>2808</v>
      </c>
      <c r="D2092" t="s">
        <v>24164</v>
      </c>
      <c r="E2092" t="s">
        <v>8335</v>
      </c>
      <c r="I2092" t="s">
        <v>21313</v>
      </c>
      <c r="J2092" s="4">
        <f>VLOOKUP(I2092,metadata!A:X,24,FALSE)</f>
        <v>22000000</v>
      </c>
    </row>
    <row r="2093" spans="1:10" x14ac:dyDescent="0.25">
      <c r="A2093" t="s">
        <v>2808</v>
      </c>
      <c r="I2093" t="s">
        <v>21314</v>
      </c>
      <c r="J2093" s="4">
        <f>VLOOKUP(I2093,metadata!A:X,24,FALSE)</f>
        <v>22000000</v>
      </c>
    </row>
    <row r="2094" spans="1:10" x14ac:dyDescent="0.25">
      <c r="A2094" t="s">
        <v>10594</v>
      </c>
      <c r="B2094" t="s">
        <v>2808</v>
      </c>
      <c r="C2094" t="s">
        <v>18048</v>
      </c>
      <c r="I2094" t="s">
        <v>21315</v>
      </c>
      <c r="J2094" s="4">
        <f>VLOOKUP(I2094,metadata!A:X,24,FALSE)</f>
        <v>22000000</v>
      </c>
    </row>
    <row r="2095" spans="1:10" x14ac:dyDescent="0.25">
      <c r="A2095" t="s">
        <v>1110</v>
      </c>
      <c r="B2095" t="s">
        <v>1062</v>
      </c>
      <c r="C2095" t="s">
        <v>8335</v>
      </c>
      <c r="I2095" t="s">
        <v>21316</v>
      </c>
      <c r="J2095" s="4">
        <f>VLOOKUP(I2095,metadata!A:X,24,FALSE)</f>
        <v>22000000</v>
      </c>
    </row>
    <row r="2096" spans="1:10" x14ac:dyDescent="0.25">
      <c r="A2096" t="s">
        <v>2808</v>
      </c>
      <c r="B2096" t="s">
        <v>8335</v>
      </c>
      <c r="I2096" t="s">
        <v>21317</v>
      </c>
      <c r="J2096" s="4">
        <f>VLOOKUP(I2096,metadata!A:X,24,FALSE)</f>
        <v>22000000</v>
      </c>
    </row>
    <row r="2097" spans="1:10" x14ac:dyDescent="0.25">
      <c r="A2097" t="s">
        <v>1394</v>
      </c>
      <c r="B2097" t="s">
        <v>24166</v>
      </c>
      <c r="C2097" t="s">
        <v>2808</v>
      </c>
      <c r="D2097" t="s">
        <v>8335</v>
      </c>
      <c r="I2097" t="s">
        <v>21318</v>
      </c>
      <c r="J2097" s="4">
        <f>VLOOKUP(I2097,metadata!A:X,24,FALSE)</f>
        <v>21000000</v>
      </c>
    </row>
    <row r="2098" spans="1:10" x14ac:dyDescent="0.25">
      <c r="A2098" t="s">
        <v>10594</v>
      </c>
      <c r="B2098" t="s">
        <v>2808</v>
      </c>
      <c r="C2098" t="s">
        <v>15632</v>
      </c>
      <c r="I2098" t="s">
        <v>21319</v>
      </c>
      <c r="J2098" s="4">
        <f>VLOOKUP(I2098,metadata!A:X,24,FALSE)</f>
        <v>22000000</v>
      </c>
    </row>
    <row r="2099" spans="1:10" x14ac:dyDescent="0.25">
      <c r="A2099" t="s">
        <v>1394</v>
      </c>
      <c r="I2099" t="s">
        <v>21320</v>
      </c>
      <c r="J2099" s="4">
        <f>VLOOKUP(I2099,metadata!A:X,24,FALSE)</f>
        <v>22000000</v>
      </c>
    </row>
    <row r="2100" spans="1:10" x14ac:dyDescent="0.25">
      <c r="A2100" t="s">
        <v>1394</v>
      </c>
      <c r="B2100" t="s">
        <v>2808</v>
      </c>
      <c r="I2100" t="s">
        <v>21321</v>
      </c>
      <c r="J2100" s="4">
        <f>VLOOKUP(I2100,metadata!A:X,24,FALSE)</f>
        <v>26000000</v>
      </c>
    </row>
    <row r="2101" spans="1:10" x14ac:dyDescent="0.25">
      <c r="A2101" t="s">
        <v>2808</v>
      </c>
      <c r="B2101" t="s">
        <v>5190</v>
      </c>
      <c r="C2101" t="s">
        <v>9835</v>
      </c>
      <c r="D2101" t="s">
        <v>8335</v>
      </c>
      <c r="I2101" t="s">
        <v>20381</v>
      </c>
      <c r="J2101" s="4">
        <f>VLOOKUP(I2101,metadata!A:X,24,FALSE)</f>
        <v>40000000</v>
      </c>
    </row>
    <row r="2102" spans="1:10" x14ac:dyDescent="0.25">
      <c r="A2102" t="s">
        <v>8335</v>
      </c>
      <c r="I2102" t="s">
        <v>21322</v>
      </c>
      <c r="J2102" s="4">
        <f>VLOOKUP(I2102,metadata!A:X,24,FALSE)</f>
        <v>0</v>
      </c>
    </row>
    <row r="2103" spans="1:10" x14ac:dyDescent="0.25">
      <c r="A2103" t="s">
        <v>1394</v>
      </c>
      <c r="B2103" t="s">
        <v>24166</v>
      </c>
      <c r="C2103" t="s">
        <v>15632</v>
      </c>
      <c r="I2103" t="s">
        <v>21323</v>
      </c>
      <c r="J2103" s="4">
        <f>VLOOKUP(I2103,metadata!A:X,24,FALSE)</f>
        <v>22000000</v>
      </c>
    </row>
    <row r="2104" spans="1:10" x14ac:dyDescent="0.25">
      <c r="A2104" t="s">
        <v>1394</v>
      </c>
      <c r="B2104" t="s">
        <v>14342</v>
      </c>
      <c r="I2104" t="s">
        <v>21324</v>
      </c>
      <c r="J2104" s="4">
        <f>VLOOKUP(I2104,metadata!A:X,24,FALSE)</f>
        <v>22000000</v>
      </c>
    </row>
    <row r="2105" spans="1:10" x14ac:dyDescent="0.25">
      <c r="A2105" t="s">
        <v>24166</v>
      </c>
      <c r="B2105" t="s">
        <v>2808</v>
      </c>
      <c r="C2105" t="s">
        <v>15632</v>
      </c>
      <c r="D2105" t="s">
        <v>8335</v>
      </c>
      <c r="I2105" t="s">
        <v>21325</v>
      </c>
      <c r="J2105" s="4">
        <f>VLOOKUP(I2105,metadata!A:X,24,FALSE)</f>
        <v>22000000</v>
      </c>
    </row>
    <row r="2106" spans="1:10" x14ac:dyDescent="0.25">
      <c r="A2106" t="s">
        <v>1394</v>
      </c>
      <c r="I2106" t="s">
        <v>21326</v>
      </c>
      <c r="J2106" s="4">
        <f>VLOOKUP(I2106,metadata!A:X,24,FALSE)</f>
        <v>22000000</v>
      </c>
    </row>
    <row r="2107" spans="1:10" x14ac:dyDescent="0.25">
      <c r="A2107" t="s">
        <v>1110</v>
      </c>
      <c r="B2107" t="s">
        <v>806</v>
      </c>
      <c r="C2107" t="s">
        <v>15632</v>
      </c>
      <c r="D2107" t="s">
        <v>9835</v>
      </c>
      <c r="E2107" t="s">
        <v>8335</v>
      </c>
      <c r="I2107" t="s">
        <v>19522</v>
      </c>
      <c r="J2107" s="4">
        <f>VLOOKUP(I2107,metadata!A:X,24,FALSE)</f>
        <v>126000000</v>
      </c>
    </row>
    <row r="2108" spans="1:10" x14ac:dyDescent="0.25">
      <c r="A2108" t="s">
        <v>24166</v>
      </c>
      <c r="B2108" t="s">
        <v>2808</v>
      </c>
      <c r="C2108" t="s">
        <v>24164</v>
      </c>
      <c r="D2108" t="s">
        <v>8335</v>
      </c>
      <c r="I2108" t="s">
        <v>21327</v>
      </c>
      <c r="J2108" s="4">
        <f>VLOOKUP(I2108,metadata!A:X,24,FALSE)</f>
        <v>30000000</v>
      </c>
    </row>
    <row r="2109" spans="1:10" x14ac:dyDescent="0.25">
      <c r="A2109" t="s">
        <v>1394</v>
      </c>
      <c r="B2109" t="s">
        <v>24164</v>
      </c>
      <c r="I2109" t="s">
        <v>21328</v>
      </c>
      <c r="J2109" s="4">
        <f>VLOOKUP(I2109,metadata!A:X,24,FALSE)</f>
        <v>22000000</v>
      </c>
    </row>
    <row r="2110" spans="1:10" x14ac:dyDescent="0.25">
      <c r="A2110" t="s">
        <v>1394</v>
      </c>
      <c r="B2110" t="s">
        <v>9603</v>
      </c>
      <c r="I2110" t="s">
        <v>21329</v>
      </c>
      <c r="J2110" s="4">
        <f>VLOOKUP(I2110,metadata!A:X,24,FALSE)</f>
        <v>22000000</v>
      </c>
    </row>
    <row r="2111" spans="1:10" x14ac:dyDescent="0.25">
      <c r="A2111" t="s">
        <v>1110</v>
      </c>
      <c r="B2111" t="s">
        <v>24166</v>
      </c>
      <c r="C2111" t="s">
        <v>2808</v>
      </c>
      <c r="D2111" t="s">
        <v>8335</v>
      </c>
      <c r="I2111" t="s">
        <v>21330</v>
      </c>
      <c r="J2111" s="4">
        <f>VLOOKUP(I2111,metadata!A:X,24,FALSE)</f>
        <v>22000000</v>
      </c>
    </row>
    <row r="2112" spans="1:10" x14ac:dyDescent="0.25">
      <c r="A2112" t="s">
        <v>806</v>
      </c>
      <c r="B2112" t="s">
        <v>1394</v>
      </c>
      <c r="C2112" t="s">
        <v>14342</v>
      </c>
      <c r="D2112" t="s">
        <v>1062</v>
      </c>
      <c r="I2112" t="s">
        <v>21331</v>
      </c>
      <c r="J2112" s="4">
        <f>VLOOKUP(I2112,metadata!A:X,24,FALSE)</f>
        <v>22000000</v>
      </c>
    </row>
    <row r="2113" spans="1:10" x14ac:dyDescent="0.25">
      <c r="A2113" t="s">
        <v>1394</v>
      </c>
      <c r="I2113" t="s">
        <v>21332</v>
      </c>
      <c r="J2113" s="4">
        <f>VLOOKUP(I2113,metadata!A:X,24,FALSE)</f>
        <v>22000000</v>
      </c>
    </row>
    <row r="2114" spans="1:10" x14ac:dyDescent="0.25">
      <c r="A2114" t="s">
        <v>1110</v>
      </c>
      <c r="B2114" t="s">
        <v>24166</v>
      </c>
      <c r="C2114" t="s">
        <v>9835</v>
      </c>
      <c r="D2114" t="s">
        <v>8335</v>
      </c>
      <c r="I2114" t="s">
        <v>21333</v>
      </c>
      <c r="J2114" s="4">
        <f>VLOOKUP(I2114,metadata!A:X,24,FALSE)</f>
        <v>23500000</v>
      </c>
    </row>
    <row r="2115" spans="1:10" x14ac:dyDescent="0.25">
      <c r="A2115" t="s">
        <v>1110</v>
      </c>
      <c r="B2115" t="s">
        <v>806</v>
      </c>
      <c r="C2115" t="s">
        <v>1062</v>
      </c>
      <c r="D2115" t="s">
        <v>9835</v>
      </c>
      <c r="E2115" t="s">
        <v>8335</v>
      </c>
      <c r="I2115" t="s">
        <v>21334</v>
      </c>
      <c r="J2115" s="4">
        <f>VLOOKUP(I2115,metadata!A:X,24,FALSE)</f>
        <v>22000000</v>
      </c>
    </row>
    <row r="2116" spans="1:10" x14ac:dyDescent="0.25">
      <c r="A2116" t="s">
        <v>1394</v>
      </c>
      <c r="B2116" t="s">
        <v>2808</v>
      </c>
      <c r="C2116" t="s">
        <v>13778</v>
      </c>
      <c r="D2116" t="s">
        <v>15632</v>
      </c>
      <c r="E2116" t="s">
        <v>24167</v>
      </c>
      <c r="I2116" t="s">
        <v>21335</v>
      </c>
      <c r="J2116" s="4">
        <f>VLOOKUP(I2116,metadata!A:X,24,FALSE)</f>
        <v>25000000</v>
      </c>
    </row>
    <row r="2117" spans="1:10" x14ac:dyDescent="0.25">
      <c r="A2117" t="s">
        <v>1394</v>
      </c>
      <c r="B2117" t="s">
        <v>14342</v>
      </c>
      <c r="C2117" t="s">
        <v>15632</v>
      </c>
      <c r="I2117" t="s">
        <v>21336</v>
      </c>
      <c r="J2117" s="4">
        <f>VLOOKUP(I2117,metadata!A:X,24,FALSE)</f>
        <v>22000000</v>
      </c>
    </row>
    <row r="2118" spans="1:10" x14ac:dyDescent="0.25">
      <c r="A2118" t="s">
        <v>1110</v>
      </c>
      <c r="B2118" t="s">
        <v>24166</v>
      </c>
      <c r="C2118" t="s">
        <v>8335</v>
      </c>
      <c r="I2118" t="s">
        <v>21337</v>
      </c>
      <c r="J2118" s="4">
        <f>VLOOKUP(I2118,metadata!A:X,24,FALSE)</f>
        <v>25000000</v>
      </c>
    </row>
    <row r="2119" spans="1:10" x14ac:dyDescent="0.25">
      <c r="A2119" t="s">
        <v>2808</v>
      </c>
      <c r="B2119" t="s">
        <v>15632</v>
      </c>
      <c r="I2119" t="s">
        <v>21338</v>
      </c>
      <c r="J2119" s="4">
        <f>VLOOKUP(I2119,metadata!A:X,24,FALSE)</f>
        <v>0</v>
      </c>
    </row>
    <row r="2120" spans="1:10" x14ac:dyDescent="0.25">
      <c r="A2120" t="s">
        <v>2808</v>
      </c>
      <c r="B2120" t="s">
        <v>8335</v>
      </c>
      <c r="C2120" t="s">
        <v>24167</v>
      </c>
      <c r="I2120" t="s">
        <v>21339</v>
      </c>
      <c r="J2120" s="4">
        <f>VLOOKUP(I2120,metadata!A:X,24,FALSE)</f>
        <v>21000000</v>
      </c>
    </row>
    <row r="2121" spans="1:10" x14ac:dyDescent="0.25">
      <c r="A2121" t="s">
        <v>2808</v>
      </c>
      <c r="B2121" t="s">
        <v>18048</v>
      </c>
      <c r="C2121" t="s">
        <v>9603</v>
      </c>
      <c r="D2121" t="s">
        <v>15632</v>
      </c>
      <c r="E2121" t="s">
        <v>24167</v>
      </c>
      <c r="I2121" t="s">
        <v>21340</v>
      </c>
      <c r="J2121" s="4">
        <f>VLOOKUP(I2121,metadata!A:X,24,FALSE)</f>
        <v>22000000</v>
      </c>
    </row>
    <row r="2122" spans="1:10" x14ac:dyDescent="0.25">
      <c r="A2122" t="s">
        <v>1110</v>
      </c>
      <c r="B2122" t="s">
        <v>1394</v>
      </c>
      <c r="C2122" t="s">
        <v>15632</v>
      </c>
      <c r="I2122" t="s">
        <v>21341</v>
      </c>
      <c r="J2122" s="4">
        <f>VLOOKUP(I2122,metadata!A:X,24,FALSE)</f>
        <v>2000000</v>
      </c>
    </row>
    <row r="2123" spans="1:10" x14ac:dyDescent="0.25">
      <c r="A2123" t="s">
        <v>1394</v>
      </c>
      <c r="B2123" t="s">
        <v>24166</v>
      </c>
      <c r="C2123" t="s">
        <v>8335</v>
      </c>
      <c r="I2123" t="s">
        <v>21342</v>
      </c>
      <c r="J2123" s="4">
        <f>VLOOKUP(I2123,metadata!A:X,24,FALSE)</f>
        <v>22000000</v>
      </c>
    </row>
    <row r="2124" spans="1:10" x14ac:dyDescent="0.25">
      <c r="A2124" t="s">
        <v>2808</v>
      </c>
      <c r="B2124" t="s">
        <v>24164</v>
      </c>
      <c r="C2124" t="s">
        <v>8335</v>
      </c>
      <c r="I2124" t="s">
        <v>21343</v>
      </c>
      <c r="J2124" s="4">
        <f>VLOOKUP(I2124,metadata!A:X,24,FALSE)</f>
        <v>22000000</v>
      </c>
    </row>
    <row r="2125" spans="1:10" x14ac:dyDescent="0.25">
      <c r="A2125" t="s">
        <v>806</v>
      </c>
      <c r="B2125" t="s">
        <v>2808</v>
      </c>
      <c r="C2125" t="s">
        <v>8335</v>
      </c>
      <c r="I2125" t="s">
        <v>21344</v>
      </c>
      <c r="J2125" s="4">
        <f>VLOOKUP(I2125,metadata!A:X,24,FALSE)</f>
        <v>12000000</v>
      </c>
    </row>
    <row r="2126" spans="1:10" x14ac:dyDescent="0.25">
      <c r="A2126" t="s">
        <v>2808</v>
      </c>
      <c r="B2126" t="s">
        <v>8335</v>
      </c>
      <c r="I2126" t="s">
        <v>21345</v>
      </c>
      <c r="J2126" s="4">
        <f>VLOOKUP(I2126,metadata!A:X,24,FALSE)</f>
        <v>22000000</v>
      </c>
    </row>
    <row r="2127" spans="1:10" x14ac:dyDescent="0.25">
      <c r="A2127" t="s">
        <v>1394</v>
      </c>
      <c r="B2127" t="s">
        <v>18048</v>
      </c>
      <c r="I2127" t="s">
        <v>21346</v>
      </c>
      <c r="J2127" s="4">
        <f>VLOOKUP(I2127,metadata!A:X,24,FALSE)</f>
        <v>16000000</v>
      </c>
    </row>
    <row r="2128" spans="1:10" x14ac:dyDescent="0.25">
      <c r="A2128" t="s">
        <v>24166</v>
      </c>
      <c r="B2128" t="s">
        <v>2808</v>
      </c>
      <c r="C2128" t="s">
        <v>8335</v>
      </c>
      <c r="I2128" t="s">
        <v>21347</v>
      </c>
      <c r="J2128" s="4">
        <f>VLOOKUP(I2128,metadata!A:X,24,FALSE)</f>
        <v>22000000</v>
      </c>
    </row>
    <row r="2129" spans="1:10" x14ac:dyDescent="0.25">
      <c r="A2129" t="s">
        <v>24166</v>
      </c>
      <c r="B2129" t="s">
        <v>2808</v>
      </c>
      <c r="C2129" t="s">
        <v>24164</v>
      </c>
      <c r="D2129" t="s">
        <v>8335</v>
      </c>
      <c r="I2129" t="s">
        <v>21348</v>
      </c>
      <c r="J2129" s="4">
        <f>VLOOKUP(I2129,metadata!A:X,24,FALSE)</f>
        <v>25000000</v>
      </c>
    </row>
    <row r="2130" spans="1:10" x14ac:dyDescent="0.25">
      <c r="A2130" t="s">
        <v>806</v>
      </c>
      <c r="B2130" t="s">
        <v>1394</v>
      </c>
      <c r="I2130" t="s">
        <v>21349</v>
      </c>
      <c r="J2130" s="4">
        <f>VLOOKUP(I2130,metadata!A:X,24,FALSE)</f>
        <v>21500000</v>
      </c>
    </row>
    <row r="2131" spans="1:10" x14ac:dyDescent="0.25">
      <c r="A2131" t="s">
        <v>24166</v>
      </c>
      <c r="B2131" t="s">
        <v>2808</v>
      </c>
      <c r="C2131" t="s">
        <v>8335</v>
      </c>
      <c r="I2131" t="s">
        <v>21350</v>
      </c>
      <c r="J2131" s="4">
        <f>VLOOKUP(I2131,metadata!A:X,24,FALSE)</f>
        <v>21500000</v>
      </c>
    </row>
    <row r="2132" spans="1:10" x14ac:dyDescent="0.25">
      <c r="A2132" t="s">
        <v>806</v>
      </c>
      <c r="B2132" t="s">
        <v>9204</v>
      </c>
      <c r="C2132" t="s">
        <v>14342</v>
      </c>
      <c r="D2132" t="s">
        <v>24165</v>
      </c>
      <c r="I2132" t="s">
        <v>21351</v>
      </c>
      <c r="J2132" s="4">
        <f>VLOOKUP(I2132,metadata!A:X,24,FALSE)</f>
        <v>22000000</v>
      </c>
    </row>
    <row r="2133" spans="1:10" x14ac:dyDescent="0.25">
      <c r="A2133" t="s">
        <v>1394</v>
      </c>
      <c r="B2133" t="s">
        <v>15632</v>
      </c>
      <c r="I2133" t="s">
        <v>21352</v>
      </c>
      <c r="J2133" s="4">
        <f>VLOOKUP(I2133,metadata!A:X,24,FALSE)</f>
        <v>17000000</v>
      </c>
    </row>
    <row r="2134" spans="1:10" x14ac:dyDescent="0.25">
      <c r="A2134" t="s">
        <v>1110</v>
      </c>
      <c r="B2134" t="s">
        <v>806</v>
      </c>
      <c r="C2134" t="s">
        <v>8335</v>
      </c>
      <c r="I2134" t="s">
        <v>21353</v>
      </c>
      <c r="J2134" s="4">
        <f>VLOOKUP(I2134,metadata!A:X,24,FALSE)</f>
        <v>21000000</v>
      </c>
    </row>
    <row r="2135" spans="1:10" x14ac:dyDescent="0.25">
      <c r="A2135" t="s">
        <v>9204</v>
      </c>
      <c r="B2135" t="s">
        <v>1394</v>
      </c>
      <c r="C2135" t="s">
        <v>1062</v>
      </c>
      <c r="D2135" t="s">
        <v>13778</v>
      </c>
      <c r="I2135" t="s">
        <v>21354</v>
      </c>
      <c r="J2135" s="4">
        <f>VLOOKUP(I2135,metadata!A:X,24,FALSE)</f>
        <v>21000000</v>
      </c>
    </row>
    <row r="2136" spans="1:10" x14ac:dyDescent="0.25">
      <c r="A2136" t="s">
        <v>1394</v>
      </c>
      <c r="I2136" t="s">
        <v>21355</v>
      </c>
      <c r="J2136" s="4">
        <f>VLOOKUP(I2136,metadata!A:X,24,FALSE)</f>
        <v>9000000</v>
      </c>
    </row>
    <row r="2137" spans="1:10" x14ac:dyDescent="0.25">
      <c r="A2137" t="s">
        <v>1110</v>
      </c>
      <c r="B2137" t="s">
        <v>806</v>
      </c>
      <c r="C2137" t="s">
        <v>1394</v>
      </c>
      <c r="D2137" t="s">
        <v>14342</v>
      </c>
      <c r="E2137" t="s">
        <v>1062</v>
      </c>
      <c r="F2137" t="s">
        <v>9835</v>
      </c>
      <c r="I2137" t="s">
        <v>21356</v>
      </c>
      <c r="J2137" s="4">
        <f>VLOOKUP(I2137,metadata!A:X,24,FALSE)</f>
        <v>17000000</v>
      </c>
    </row>
    <row r="2138" spans="1:10" x14ac:dyDescent="0.25">
      <c r="A2138" t="s">
        <v>2808</v>
      </c>
      <c r="B2138" t="s">
        <v>24165</v>
      </c>
      <c r="I2138" t="s">
        <v>21357</v>
      </c>
      <c r="J2138" s="4">
        <f>VLOOKUP(I2138,metadata!A:X,24,FALSE)</f>
        <v>21000000</v>
      </c>
    </row>
    <row r="2139" spans="1:10" x14ac:dyDescent="0.25">
      <c r="A2139" t="s">
        <v>1394</v>
      </c>
      <c r="B2139" t="s">
        <v>2808</v>
      </c>
      <c r="C2139" t="s">
        <v>15632</v>
      </c>
      <c r="I2139" t="s">
        <v>21358</v>
      </c>
      <c r="J2139" s="4">
        <f>VLOOKUP(I2139,metadata!A:X,24,FALSE)</f>
        <v>21000000</v>
      </c>
    </row>
    <row r="2140" spans="1:10" x14ac:dyDescent="0.25">
      <c r="A2140" t="s">
        <v>10594</v>
      </c>
      <c r="B2140" t="s">
        <v>24166</v>
      </c>
      <c r="C2140" t="s">
        <v>2808</v>
      </c>
      <c r="I2140" t="s">
        <v>21359</v>
      </c>
      <c r="J2140" s="4">
        <f>VLOOKUP(I2140,metadata!A:X,24,FALSE)</f>
        <v>21000000</v>
      </c>
    </row>
    <row r="2141" spans="1:10" x14ac:dyDescent="0.25">
      <c r="A2141" t="s">
        <v>2808</v>
      </c>
      <c r="I2141" t="s">
        <v>21360</v>
      </c>
      <c r="J2141" s="4">
        <f>VLOOKUP(I2141,metadata!A:X,24,FALSE)</f>
        <v>0</v>
      </c>
    </row>
    <row r="2142" spans="1:10" x14ac:dyDescent="0.25">
      <c r="A2142" t="s">
        <v>1110</v>
      </c>
      <c r="B2142" t="s">
        <v>24166</v>
      </c>
      <c r="C2142" t="s">
        <v>8335</v>
      </c>
      <c r="I2142" t="s">
        <v>21361</v>
      </c>
      <c r="J2142" s="4">
        <f>VLOOKUP(I2142,metadata!A:X,24,FALSE)</f>
        <v>21000000</v>
      </c>
    </row>
    <row r="2143" spans="1:10" x14ac:dyDescent="0.25">
      <c r="A2143" t="s">
        <v>1110</v>
      </c>
      <c r="B2143" t="s">
        <v>2808</v>
      </c>
      <c r="C2143" t="s">
        <v>24165</v>
      </c>
      <c r="I2143" t="s">
        <v>21362</v>
      </c>
      <c r="J2143" s="4">
        <f>VLOOKUP(I2143,metadata!A:X,24,FALSE)</f>
        <v>20000000</v>
      </c>
    </row>
    <row r="2144" spans="1:10" x14ac:dyDescent="0.25">
      <c r="A2144" t="s">
        <v>5190</v>
      </c>
      <c r="B2144" t="s">
        <v>9835</v>
      </c>
      <c r="C2144" t="s">
        <v>8335</v>
      </c>
      <c r="I2144" t="s">
        <v>21363</v>
      </c>
      <c r="J2144" s="4">
        <f>VLOOKUP(I2144,metadata!A:X,24,FALSE)</f>
        <v>21000000</v>
      </c>
    </row>
    <row r="2145" spans="1:10" x14ac:dyDescent="0.25">
      <c r="A2145" t="s">
        <v>24168</v>
      </c>
      <c r="B2145" t="s">
        <v>24169</v>
      </c>
      <c r="C2145" t="s">
        <v>15632</v>
      </c>
      <c r="I2145" t="s">
        <v>21364</v>
      </c>
      <c r="J2145" s="4">
        <f>VLOOKUP(I2145,metadata!A:X,24,FALSE)</f>
        <v>3000000</v>
      </c>
    </row>
    <row r="2146" spans="1:10" x14ac:dyDescent="0.25">
      <c r="A2146" t="s">
        <v>1394</v>
      </c>
      <c r="B2146" t="s">
        <v>2808</v>
      </c>
      <c r="C2146" t="s">
        <v>15632</v>
      </c>
      <c r="I2146" t="s">
        <v>21365</v>
      </c>
      <c r="J2146" s="4">
        <f>VLOOKUP(I2146,metadata!A:X,24,FALSE)</f>
        <v>17000000</v>
      </c>
    </row>
    <row r="2147" spans="1:10" x14ac:dyDescent="0.25">
      <c r="A2147" t="s">
        <v>1394</v>
      </c>
      <c r="B2147" t="s">
        <v>2808</v>
      </c>
      <c r="I2147" t="s">
        <v>21366</v>
      </c>
      <c r="J2147" s="4">
        <f>VLOOKUP(I2147,metadata!A:X,24,FALSE)</f>
        <v>21000000</v>
      </c>
    </row>
    <row r="2148" spans="1:10" x14ac:dyDescent="0.25">
      <c r="A2148" t="s">
        <v>2808</v>
      </c>
      <c r="B2148" t="s">
        <v>15632</v>
      </c>
      <c r="I2148" t="s">
        <v>21367</v>
      </c>
      <c r="J2148" s="4">
        <f>VLOOKUP(I2148,metadata!A:X,24,FALSE)</f>
        <v>21000000</v>
      </c>
    </row>
    <row r="2149" spans="1:10" x14ac:dyDescent="0.25">
      <c r="A2149" t="s">
        <v>2808</v>
      </c>
      <c r="B2149" t="s">
        <v>24164</v>
      </c>
      <c r="C2149" t="s">
        <v>8335</v>
      </c>
      <c r="I2149" t="s">
        <v>21368</v>
      </c>
      <c r="J2149" s="4">
        <f>VLOOKUP(I2149,metadata!A:X,24,FALSE)</f>
        <v>20000000</v>
      </c>
    </row>
    <row r="2150" spans="1:10" x14ac:dyDescent="0.25">
      <c r="A2150" t="s">
        <v>1394</v>
      </c>
      <c r="B2150" t="s">
        <v>2808</v>
      </c>
      <c r="C2150" t="s">
        <v>15632</v>
      </c>
      <c r="I2150" t="s">
        <v>21369</v>
      </c>
      <c r="J2150" s="4">
        <f>VLOOKUP(I2150,metadata!A:X,24,FALSE)</f>
        <v>21000000</v>
      </c>
    </row>
    <row r="2151" spans="1:10" x14ac:dyDescent="0.25">
      <c r="A2151" t="s">
        <v>2808</v>
      </c>
      <c r="I2151" t="s">
        <v>21370</v>
      </c>
      <c r="J2151" s="4">
        <f>VLOOKUP(I2151,metadata!A:X,24,FALSE)</f>
        <v>21000000</v>
      </c>
    </row>
    <row r="2152" spans="1:10" x14ac:dyDescent="0.25">
      <c r="A2152" t="s">
        <v>1394</v>
      </c>
      <c r="B2152" t="s">
        <v>13778</v>
      </c>
      <c r="I2152" t="s">
        <v>21371</v>
      </c>
      <c r="J2152" s="4">
        <f>VLOOKUP(I2152,metadata!A:X,24,FALSE)</f>
        <v>35000000</v>
      </c>
    </row>
    <row r="2153" spans="1:10" x14ac:dyDescent="0.25">
      <c r="A2153" t="s">
        <v>5190</v>
      </c>
      <c r="B2153" t="s">
        <v>9835</v>
      </c>
      <c r="C2153" t="s">
        <v>8335</v>
      </c>
      <c r="I2153" t="s">
        <v>21372</v>
      </c>
      <c r="J2153" s="4">
        <f>VLOOKUP(I2153,metadata!A:X,24,FALSE)</f>
        <v>31000000</v>
      </c>
    </row>
    <row r="2154" spans="1:10" x14ac:dyDescent="0.25">
      <c r="A2154" t="s">
        <v>1110</v>
      </c>
      <c r="B2154" t="s">
        <v>806</v>
      </c>
      <c r="I2154" t="s">
        <v>21373</v>
      </c>
      <c r="J2154" s="4">
        <f>VLOOKUP(I2154,metadata!A:X,24,FALSE)</f>
        <v>18000000</v>
      </c>
    </row>
    <row r="2155" spans="1:10" x14ac:dyDescent="0.25">
      <c r="A2155" t="s">
        <v>806</v>
      </c>
      <c r="B2155" t="s">
        <v>1394</v>
      </c>
      <c r="C2155" t="s">
        <v>14342</v>
      </c>
      <c r="I2155" t="s">
        <v>21374</v>
      </c>
      <c r="J2155" s="4">
        <f>VLOOKUP(I2155,metadata!A:X,24,FALSE)</f>
        <v>18000000</v>
      </c>
    </row>
    <row r="2156" spans="1:10" x14ac:dyDescent="0.25">
      <c r="A2156" t="s">
        <v>2808</v>
      </c>
      <c r="B2156" t="s">
        <v>9835</v>
      </c>
      <c r="I2156" t="s">
        <v>21375</v>
      </c>
      <c r="J2156" s="4">
        <f>VLOOKUP(I2156,metadata!A:X,24,FALSE)</f>
        <v>19400870</v>
      </c>
    </row>
    <row r="2157" spans="1:10" x14ac:dyDescent="0.25">
      <c r="A2157" t="s">
        <v>2808</v>
      </c>
      <c r="B2157" t="s">
        <v>5190</v>
      </c>
      <c r="C2157" t="s">
        <v>9835</v>
      </c>
      <c r="D2157" t="s">
        <v>8335</v>
      </c>
      <c r="I2157" t="s">
        <v>21376</v>
      </c>
      <c r="J2157" s="4">
        <f>VLOOKUP(I2157,metadata!A:X,24,FALSE)</f>
        <v>20000000</v>
      </c>
    </row>
    <row r="2158" spans="1:10" x14ac:dyDescent="0.25">
      <c r="A2158" t="s">
        <v>1110</v>
      </c>
      <c r="B2158" t="s">
        <v>1394</v>
      </c>
      <c r="C2158" t="s">
        <v>24166</v>
      </c>
      <c r="D2158" t="s">
        <v>8335</v>
      </c>
      <c r="I2158" t="s">
        <v>21377</v>
      </c>
      <c r="J2158" s="4">
        <f>VLOOKUP(I2158,metadata!A:X,24,FALSE)</f>
        <v>28000000</v>
      </c>
    </row>
    <row r="2159" spans="1:10" x14ac:dyDescent="0.25">
      <c r="A2159" t="s">
        <v>1394</v>
      </c>
      <c r="I2159" t="s">
        <v>21378</v>
      </c>
      <c r="J2159" s="4">
        <f>VLOOKUP(I2159,metadata!A:X,24,FALSE)</f>
        <v>33000000</v>
      </c>
    </row>
    <row r="2160" spans="1:10" x14ac:dyDescent="0.25">
      <c r="A2160" t="s">
        <v>24166</v>
      </c>
      <c r="B2160" t="s">
        <v>2808</v>
      </c>
      <c r="C2160" t="s">
        <v>5190</v>
      </c>
      <c r="D2160" t="s">
        <v>8335</v>
      </c>
      <c r="I2160" t="s">
        <v>21379</v>
      </c>
      <c r="J2160" s="4">
        <f>VLOOKUP(I2160,metadata!A:X,24,FALSE)</f>
        <v>19000000</v>
      </c>
    </row>
    <row r="2161" spans="1:10" x14ac:dyDescent="0.25">
      <c r="A2161" t="s">
        <v>1394</v>
      </c>
      <c r="B2161" t="s">
        <v>9603</v>
      </c>
      <c r="I2161" t="s">
        <v>21380</v>
      </c>
      <c r="J2161" s="4">
        <f>VLOOKUP(I2161,metadata!A:X,24,FALSE)</f>
        <v>20000000</v>
      </c>
    </row>
    <row r="2162" spans="1:10" x14ac:dyDescent="0.25">
      <c r="A2162" t="s">
        <v>1110</v>
      </c>
      <c r="B2162" t="s">
        <v>1394</v>
      </c>
      <c r="C2162" t="s">
        <v>63</v>
      </c>
      <c r="I2162" t="s">
        <v>21381</v>
      </c>
      <c r="J2162" s="4">
        <f>VLOOKUP(I2162,metadata!A:X,24,FALSE)</f>
        <v>20000000</v>
      </c>
    </row>
    <row r="2163" spans="1:10" x14ac:dyDescent="0.25">
      <c r="A2163" t="s">
        <v>806</v>
      </c>
      <c r="B2163" t="s">
        <v>5190</v>
      </c>
      <c r="C2163" t="s">
        <v>8335</v>
      </c>
      <c r="I2163" t="s">
        <v>21382</v>
      </c>
      <c r="J2163" s="4">
        <f>VLOOKUP(I2163,metadata!A:X,24,FALSE)</f>
        <v>20000000</v>
      </c>
    </row>
    <row r="2164" spans="1:10" x14ac:dyDescent="0.25">
      <c r="A2164" t="s">
        <v>806</v>
      </c>
      <c r="B2164" t="s">
        <v>1394</v>
      </c>
      <c r="C2164" t="s">
        <v>2808</v>
      </c>
      <c r="D2164" t="s">
        <v>14342</v>
      </c>
      <c r="E2164" t="s">
        <v>15632</v>
      </c>
      <c r="I2164" t="s">
        <v>21383</v>
      </c>
      <c r="J2164" s="4">
        <f>VLOOKUP(I2164,metadata!A:X,24,FALSE)</f>
        <v>20000000</v>
      </c>
    </row>
    <row r="2165" spans="1:10" x14ac:dyDescent="0.25">
      <c r="A2165" t="s">
        <v>5190</v>
      </c>
      <c r="B2165" t="s">
        <v>24164</v>
      </c>
      <c r="C2165" t="s">
        <v>8335</v>
      </c>
      <c r="I2165" t="s">
        <v>21384</v>
      </c>
      <c r="J2165" s="4">
        <f>VLOOKUP(I2165,metadata!A:X,24,FALSE)</f>
        <v>20000000</v>
      </c>
    </row>
    <row r="2166" spans="1:10" x14ac:dyDescent="0.25">
      <c r="A2166" t="s">
        <v>806</v>
      </c>
      <c r="B2166" t="s">
        <v>1394</v>
      </c>
      <c r="C2166" t="s">
        <v>14342</v>
      </c>
      <c r="D2166" t="s">
        <v>15632</v>
      </c>
      <c r="I2166" t="s">
        <v>21385</v>
      </c>
      <c r="J2166" s="4">
        <f>VLOOKUP(I2166,metadata!A:X,24,FALSE)</f>
        <v>32000000</v>
      </c>
    </row>
    <row r="2167" spans="1:10" x14ac:dyDescent="0.25">
      <c r="A2167" t="s">
        <v>1394</v>
      </c>
      <c r="I2167" t="s">
        <v>21386</v>
      </c>
      <c r="J2167" s="4">
        <f>VLOOKUP(I2167,metadata!A:X,24,FALSE)</f>
        <v>20000000</v>
      </c>
    </row>
    <row r="2168" spans="1:10" x14ac:dyDescent="0.25">
      <c r="A2168" t="s">
        <v>2808</v>
      </c>
      <c r="B2168" t="s">
        <v>24164</v>
      </c>
      <c r="C2168" t="s">
        <v>8335</v>
      </c>
      <c r="I2168" t="s">
        <v>20552</v>
      </c>
      <c r="J2168" s="4">
        <f>VLOOKUP(I2168,metadata!A:X,24,FALSE)</f>
        <v>20000000</v>
      </c>
    </row>
    <row r="2169" spans="1:10" x14ac:dyDescent="0.25">
      <c r="A2169" t="s">
        <v>1394</v>
      </c>
      <c r="B2169" t="s">
        <v>9603</v>
      </c>
      <c r="I2169" t="s">
        <v>21387</v>
      </c>
      <c r="J2169" s="4">
        <f>VLOOKUP(I2169,metadata!A:X,24,FALSE)</f>
        <v>35000000</v>
      </c>
    </row>
    <row r="2170" spans="1:10" x14ac:dyDescent="0.25">
      <c r="A2170" t="s">
        <v>1110</v>
      </c>
      <c r="B2170" t="s">
        <v>806</v>
      </c>
      <c r="C2170" t="s">
        <v>1062</v>
      </c>
      <c r="D2170" t="s">
        <v>9835</v>
      </c>
      <c r="E2170" t="s">
        <v>8335</v>
      </c>
      <c r="I2170" t="s">
        <v>21388</v>
      </c>
      <c r="J2170" s="4">
        <f>VLOOKUP(I2170,metadata!A:X,24,FALSE)</f>
        <v>18000000</v>
      </c>
    </row>
    <row r="2171" spans="1:10" x14ac:dyDescent="0.25">
      <c r="A2171" t="s">
        <v>2808</v>
      </c>
      <c r="B2171" t="s">
        <v>24164</v>
      </c>
      <c r="C2171" t="s">
        <v>15632</v>
      </c>
      <c r="D2171" t="s">
        <v>8335</v>
      </c>
      <c r="I2171" t="s">
        <v>20926</v>
      </c>
      <c r="J2171" s="4">
        <f>VLOOKUP(I2171,metadata!A:X,24,FALSE)</f>
        <v>30000000</v>
      </c>
    </row>
    <row r="2172" spans="1:10" x14ac:dyDescent="0.25">
      <c r="A2172" t="s">
        <v>1394</v>
      </c>
      <c r="B2172" t="s">
        <v>24166</v>
      </c>
      <c r="I2172" t="s">
        <v>21389</v>
      </c>
      <c r="J2172" s="4">
        <f>VLOOKUP(I2172,metadata!A:X,24,FALSE)</f>
        <v>37000000</v>
      </c>
    </row>
    <row r="2173" spans="1:10" x14ac:dyDescent="0.25">
      <c r="A2173" t="s">
        <v>1394</v>
      </c>
      <c r="B2173" t="s">
        <v>2808</v>
      </c>
      <c r="I2173" t="s">
        <v>21390</v>
      </c>
      <c r="J2173" s="4">
        <f>VLOOKUP(I2173,metadata!A:X,24,FALSE)</f>
        <v>20000000</v>
      </c>
    </row>
    <row r="2174" spans="1:10" x14ac:dyDescent="0.25">
      <c r="A2174" t="s">
        <v>806</v>
      </c>
      <c r="B2174" t="s">
        <v>1394</v>
      </c>
      <c r="C2174" t="s">
        <v>2808</v>
      </c>
      <c r="D2174" t="s">
        <v>14342</v>
      </c>
      <c r="E2174" t="s">
        <v>24164</v>
      </c>
      <c r="I2174" t="s">
        <v>21391</v>
      </c>
      <c r="J2174" s="4">
        <f>VLOOKUP(I2174,metadata!A:X,24,FALSE)</f>
        <v>20000000</v>
      </c>
    </row>
    <row r="2175" spans="1:10" x14ac:dyDescent="0.25">
      <c r="A2175" t="s">
        <v>2808</v>
      </c>
      <c r="B2175" t="s">
        <v>14342</v>
      </c>
      <c r="C2175" t="s">
        <v>9603</v>
      </c>
      <c r="D2175" t="s">
        <v>15632</v>
      </c>
      <c r="I2175" t="s">
        <v>21392</v>
      </c>
      <c r="J2175" s="4">
        <f>VLOOKUP(I2175,metadata!A:X,24,FALSE)</f>
        <v>20000000</v>
      </c>
    </row>
    <row r="2176" spans="1:10" x14ac:dyDescent="0.25">
      <c r="A2176" t="s">
        <v>10594</v>
      </c>
      <c r="B2176" t="s">
        <v>2808</v>
      </c>
      <c r="C2176" t="s">
        <v>18048</v>
      </c>
      <c r="I2176" t="s">
        <v>21393</v>
      </c>
      <c r="J2176" s="4">
        <f>VLOOKUP(I2176,metadata!A:X,24,FALSE)</f>
        <v>20000000</v>
      </c>
    </row>
    <row r="2177" spans="1:10" x14ac:dyDescent="0.25">
      <c r="A2177" t="s">
        <v>1394</v>
      </c>
      <c r="B2177" t="s">
        <v>2808</v>
      </c>
      <c r="C2177" t="s">
        <v>9603</v>
      </c>
      <c r="D2177" t="s">
        <v>15632</v>
      </c>
      <c r="I2177" t="s">
        <v>21394</v>
      </c>
      <c r="J2177" s="4">
        <f>VLOOKUP(I2177,metadata!A:X,24,FALSE)</f>
        <v>20000000</v>
      </c>
    </row>
    <row r="2178" spans="1:10" x14ac:dyDescent="0.25">
      <c r="A2178" t="s">
        <v>1394</v>
      </c>
      <c r="B2178" t="s">
        <v>2808</v>
      </c>
      <c r="C2178" t="s">
        <v>15632</v>
      </c>
      <c r="I2178" t="s">
        <v>21395</v>
      </c>
      <c r="J2178" s="4">
        <f>VLOOKUP(I2178,metadata!A:X,24,FALSE)</f>
        <v>20000000</v>
      </c>
    </row>
    <row r="2179" spans="1:10" x14ac:dyDescent="0.25">
      <c r="A2179" t="s">
        <v>1062</v>
      </c>
      <c r="B2179" t="s">
        <v>15632</v>
      </c>
      <c r="I2179" t="s">
        <v>21396</v>
      </c>
      <c r="J2179" s="4">
        <f>VLOOKUP(I2179,metadata!A:X,24,FALSE)</f>
        <v>20000000</v>
      </c>
    </row>
    <row r="2180" spans="1:10" x14ac:dyDescent="0.25">
      <c r="A2180" t="s">
        <v>2808</v>
      </c>
      <c r="B2180" t="s">
        <v>15632</v>
      </c>
      <c r="I2180" t="s">
        <v>21397</v>
      </c>
      <c r="J2180" s="4">
        <f>VLOOKUP(I2180,metadata!A:X,24,FALSE)</f>
        <v>20000000</v>
      </c>
    </row>
    <row r="2181" spans="1:10" x14ac:dyDescent="0.25">
      <c r="A2181" t="s">
        <v>1394</v>
      </c>
      <c r="B2181" t="s">
        <v>24166</v>
      </c>
      <c r="C2181" t="s">
        <v>2808</v>
      </c>
      <c r="I2181" t="s">
        <v>21398</v>
      </c>
      <c r="J2181" s="4">
        <f>VLOOKUP(I2181,metadata!A:X,24,FALSE)</f>
        <v>20000000</v>
      </c>
    </row>
    <row r="2182" spans="1:10" x14ac:dyDescent="0.25">
      <c r="A2182" t="s">
        <v>1110</v>
      </c>
      <c r="B2182" t="s">
        <v>24166</v>
      </c>
      <c r="C2182" t="s">
        <v>2808</v>
      </c>
      <c r="D2182" t="s">
        <v>8335</v>
      </c>
      <c r="I2182" t="s">
        <v>21399</v>
      </c>
      <c r="J2182" s="4">
        <f>VLOOKUP(I2182,metadata!A:X,24,FALSE)</f>
        <v>1800000</v>
      </c>
    </row>
    <row r="2183" spans="1:10" x14ac:dyDescent="0.25">
      <c r="A2183" t="s">
        <v>1394</v>
      </c>
      <c r="I2183" t="s">
        <v>21400</v>
      </c>
      <c r="J2183" s="4">
        <f>VLOOKUP(I2183,metadata!A:X,24,FALSE)</f>
        <v>20000000</v>
      </c>
    </row>
    <row r="2184" spans="1:10" x14ac:dyDescent="0.25">
      <c r="A2184" t="s">
        <v>1394</v>
      </c>
      <c r="B2184" t="s">
        <v>15632</v>
      </c>
      <c r="I2184" t="s">
        <v>21401</v>
      </c>
      <c r="J2184" s="4">
        <f>VLOOKUP(I2184,metadata!A:X,24,FALSE)</f>
        <v>20000000</v>
      </c>
    </row>
    <row r="2185" spans="1:10" x14ac:dyDescent="0.25">
      <c r="A2185" t="s">
        <v>806</v>
      </c>
      <c r="B2185" t="s">
        <v>9204</v>
      </c>
      <c r="C2185" t="s">
        <v>14342</v>
      </c>
      <c r="D2185" t="s">
        <v>1062</v>
      </c>
      <c r="I2185" t="s">
        <v>21402</v>
      </c>
      <c r="J2185" s="4">
        <f>VLOOKUP(I2185,metadata!A:X,24,FALSE)</f>
        <v>20000000</v>
      </c>
    </row>
    <row r="2186" spans="1:10" x14ac:dyDescent="0.25">
      <c r="A2186" t="s">
        <v>10594</v>
      </c>
      <c r="B2186" t="s">
        <v>2808</v>
      </c>
      <c r="C2186" t="s">
        <v>18048</v>
      </c>
      <c r="I2186" t="s">
        <v>21403</v>
      </c>
      <c r="J2186" s="4">
        <f>VLOOKUP(I2186,metadata!A:X,24,FALSE)</f>
        <v>20000000</v>
      </c>
    </row>
    <row r="2187" spans="1:10" x14ac:dyDescent="0.25">
      <c r="A2187" t="s">
        <v>806</v>
      </c>
      <c r="B2187" t="s">
        <v>9204</v>
      </c>
      <c r="C2187" t="s">
        <v>14342</v>
      </c>
      <c r="D2187" t="s">
        <v>13778</v>
      </c>
      <c r="I2187" t="s">
        <v>21404</v>
      </c>
      <c r="J2187" s="4">
        <f>VLOOKUP(I2187,metadata!A:X,24,FALSE)</f>
        <v>20000000</v>
      </c>
    </row>
    <row r="2188" spans="1:10" x14ac:dyDescent="0.25">
      <c r="A2188" t="s">
        <v>2808</v>
      </c>
      <c r="B2188" t="s">
        <v>5190</v>
      </c>
      <c r="C2188" t="s">
        <v>24164</v>
      </c>
      <c r="D2188" t="s">
        <v>8335</v>
      </c>
      <c r="I2188" t="s">
        <v>21405</v>
      </c>
      <c r="J2188" s="4">
        <f>VLOOKUP(I2188,metadata!A:X,24,FALSE)</f>
        <v>20000000</v>
      </c>
    </row>
    <row r="2189" spans="1:10" x14ac:dyDescent="0.25">
      <c r="A2189" t="s">
        <v>2808</v>
      </c>
      <c r="B2189" t="s">
        <v>24164</v>
      </c>
      <c r="C2189" t="s">
        <v>8335</v>
      </c>
      <c r="I2189" t="s">
        <v>21406</v>
      </c>
      <c r="J2189" s="4">
        <f>VLOOKUP(I2189,metadata!A:X,24,FALSE)</f>
        <v>20000000</v>
      </c>
    </row>
    <row r="2190" spans="1:10" x14ac:dyDescent="0.25">
      <c r="A2190" t="s">
        <v>9204</v>
      </c>
      <c r="B2190" t="s">
        <v>1394</v>
      </c>
      <c r="C2190" t="s">
        <v>2808</v>
      </c>
      <c r="D2190" t="s">
        <v>14342</v>
      </c>
      <c r="E2190" t="s">
        <v>13778</v>
      </c>
      <c r="I2190" t="s">
        <v>21407</v>
      </c>
      <c r="J2190" s="4">
        <f>VLOOKUP(I2190,metadata!A:X,24,FALSE)</f>
        <v>30000000</v>
      </c>
    </row>
    <row r="2191" spans="1:10" x14ac:dyDescent="0.25">
      <c r="A2191" t="s">
        <v>5190</v>
      </c>
      <c r="B2191" t="s">
        <v>24164</v>
      </c>
      <c r="C2191" t="s">
        <v>8335</v>
      </c>
      <c r="I2191" t="s">
        <v>21408</v>
      </c>
      <c r="J2191" s="4">
        <f>VLOOKUP(I2191,metadata!A:X,24,FALSE)</f>
        <v>0</v>
      </c>
    </row>
    <row r="2192" spans="1:10" x14ac:dyDescent="0.25">
      <c r="A2192" t="s">
        <v>806</v>
      </c>
      <c r="B2192" t="s">
        <v>14342</v>
      </c>
      <c r="I2192" t="s">
        <v>21409</v>
      </c>
      <c r="J2192" s="4">
        <f>VLOOKUP(I2192,metadata!A:X,24,FALSE)</f>
        <v>20000000</v>
      </c>
    </row>
    <row r="2193" spans="1:10" x14ac:dyDescent="0.25">
      <c r="A2193" t="s">
        <v>1394</v>
      </c>
      <c r="I2193" t="s">
        <v>21410</v>
      </c>
      <c r="J2193" s="4">
        <f>VLOOKUP(I2193,metadata!A:X,24,FALSE)</f>
        <v>0</v>
      </c>
    </row>
    <row r="2194" spans="1:10" x14ac:dyDescent="0.25">
      <c r="A2194" t="s">
        <v>806</v>
      </c>
      <c r="B2194" t="s">
        <v>1394</v>
      </c>
      <c r="I2194" t="s">
        <v>21411</v>
      </c>
      <c r="J2194" s="4">
        <f>VLOOKUP(I2194,metadata!A:X,24,FALSE)</f>
        <v>20000000</v>
      </c>
    </row>
    <row r="2195" spans="1:10" x14ac:dyDescent="0.25">
      <c r="A2195" t="s">
        <v>806</v>
      </c>
      <c r="B2195" t="s">
        <v>1062</v>
      </c>
      <c r="I2195" t="s">
        <v>19630</v>
      </c>
      <c r="J2195" s="4">
        <f>VLOOKUP(I2195,metadata!A:X,24,FALSE)</f>
        <v>20000000</v>
      </c>
    </row>
    <row r="2196" spans="1:10" x14ac:dyDescent="0.25">
      <c r="A2196" t="s">
        <v>10594</v>
      </c>
      <c r="B2196" t="s">
        <v>24166</v>
      </c>
      <c r="C2196" t="s">
        <v>2808</v>
      </c>
      <c r="D2196" t="s">
        <v>18048</v>
      </c>
      <c r="I2196" t="s">
        <v>21412</v>
      </c>
      <c r="J2196" s="4">
        <f>VLOOKUP(I2196,metadata!A:X,24,FALSE)</f>
        <v>20000000</v>
      </c>
    </row>
    <row r="2197" spans="1:10" x14ac:dyDescent="0.25">
      <c r="A2197" t="s">
        <v>24166</v>
      </c>
      <c r="B2197" t="s">
        <v>2808</v>
      </c>
      <c r="C2197" t="s">
        <v>8335</v>
      </c>
      <c r="I2197" t="s">
        <v>21413</v>
      </c>
      <c r="J2197" s="4">
        <f>VLOOKUP(I2197,metadata!A:X,24,FALSE)</f>
        <v>22000000</v>
      </c>
    </row>
    <row r="2198" spans="1:10" x14ac:dyDescent="0.25">
      <c r="A2198" t="s">
        <v>5190</v>
      </c>
      <c r="B2198" t="s">
        <v>8335</v>
      </c>
      <c r="I2198" t="s">
        <v>21414</v>
      </c>
      <c r="J2198" s="4">
        <f>VLOOKUP(I2198,metadata!A:X,24,FALSE)</f>
        <v>20000000</v>
      </c>
    </row>
    <row r="2199" spans="1:10" x14ac:dyDescent="0.25">
      <c r="A2199" t="s">
        <v>1394</v>
      </c>
      <c r="B2199" t="s">
        <v>2808</v>
      </c>
      <c r="C2199" t="s">
        <v>15632</v>
      </c>
      <c r="I2199" t="s">
        <v>21415</v>
      </c>
      <c r="J2199" s="4">
        <f>VLOOKUP(I2199,metadata!A:X,24,FALSE)</f>
        <v>20000000</v>
      </c>
    </row>
    <row r="2200" spans="1:10" x14ac:dyDescent="0.25">
      <c r="A2200" t="s">
        <v>806</v>
      </c>
      <c r="B2200" t="s">
        <v>1394</v>
      </c>
      <c r="C2200" t="s">
        <v>1062</v>
      </c>
      <c r="D2200" t="s">
        <v>9603</v>
      </c>
      <c r="E2200" t="s">
        <v>9835</v>
      </c>
      <c r="I2200" t="s">
        <v>21416</v>
      </c>
      <c r="J2200" s="4">
        <f>VLOOKUP(I2200,metadata!A:X,24,FALSE)</f>
        <v>20000000</v>
      </c>
    </row>
    <row r="2201" spans="1:10" x14ac:dyDescent="0.25">
      <c r="A2201" t="s">
        <v>1394</v>
      </c>
      <c r="B2201" t="s">
        <v>2808</v>
      </c>
      <c r="C2201" t="s">
        <v>15632</v>
      </c>
      <c r="D2201" t="s">
        <v>8335</v>
      </c>
      <c r="I2201" t="s">
        <v>21417</v>
      </c>
      <c r="J2201" s="4">
        <f>VLOOKUP(I2201,metadata!A:X,24,FALSE)</f>
        <v>20000000</v>
      </c>
    </row>
    <row r="2202" spans="1:10" x14ac:dyDescent="0.25">
      <c r="A2202" t="s">
        <v>1110</v>
      </c>
      <c r="B2202" t="s">
        <v>9835</v>
      </c>
      <c r="I2202" t="s">
        <v>21418</v>
      </c>
      <c r="J2202" s="4">
        <f>VLOOKUP(I2202,metadata!A:X,24,FALSE)</f>
        <v>20000000</v>
      </c>
    </row>
    <row r="2203" spans="1:10" x14ac:dyDescent="0.25">
      <c r="A2203" t="s">
        <v>24166</v>
      </c>
      <c r="B2203" t="s">
        <v>2808</v>
      </c>
      <c r="C2203" t="s">
        <v>8335</v>
      </c>
      <c r="I2203" t="s">
        <v>21419</v>
      </c>
      <c r="J2203" s="4">
        <f>VLOOKUP(I2203,metadata!A:X,24,FALSE)</f>
        <v>20000000</v>
      </c>
    </row>
    <row r="2204" spans="1:10" x14ac:dyDescent="0.25">
      <c r="A2204" t="s">
        <v>10594</v>
      </c>
      <c r="B2204" t="s">
        <v>2808</v>
      </c>
      <c r="C2204" t="s">
        <v>9603</v>
      </c>
      <c r="I2204" t="s">
        <v>21420</v>
      </c>
      <c r="J2204" s="4">
        <f>VLOOKUP(I2204,metadata!A:X,24,FALSE)</f>
        <v>20000000</v>
      </c>
    </row>
    <row r="2205" spans="1:10" x14ac:dyDescent="0.25">
      <c r="A2205" t="s">
        <v>1394</v>
      </c>
      <c r="I2205" t="s">
        <v>21421</v>
      </c>
      <c r="J2205" s="4">
        <f>VLOOKUP(I2205,metadata!A:X,24,FALSE)</f>
        <v>20000000</v>
      </c>
    </row>
    <row r="2206" spans="1:10" x14ac:dyDescent="0.25">
      <c r="A2206" t="s">
        <v>2808</v>
      </c>
      <c r="I2206" t="s">
        <v>21422</v>
      </c>
      <c r="J2206" s="4">
        <f>VLOOKUP(I2206,metadata!A:X,24,FALSE)</f>
        <v>25000000</v>
      </c>
    </row>
    <row r="2207" spans="1:10" x14ac:dyDescent="0.25">
      <c r="A2207" t="s">
        <v>1394</v>
      </c>
      <c r="B2207" t="s">
        <v>2808</v>
      </c>
      <c r="I2207" t="s">
        <v>21423</v>
      </c>
      <c r="J2207" s="4">
        <f>VLOOKUP(I2207,metadata!A:X,24,FALSE)</f>
        <v>19800000</v>
      </c>
    </row>
    <row r="2208" spans="1:10" x14ac:dyDescent="0.25">
      <c r="A2208" t="s">
        <v>2808</v>
      </c>
      <c r="B2208" t="s">
        <v>24164</v>
      </c>
      <c r="I2208" t="s">
        <v>21424</v>
      </c>
      <c r="J2208" s="4">
        <f>VLOOKUP(I2208,metadata!A:X,24,FALSE)</f>
        <v>20000000</v>
      </c>
    </row>
    <row r="2209" spans="1:10" x14ac:dyDescent="0.25">
      <c r="A2209" t="s">
        <v>1110</v>
      </c>
      <c r="B2209" t="s">
        <v>1394</v>
      </c>
      <c r="I2209" t="s">
        <v>21425</v>
      </c>
      <c r="J2209" s="4">
        <f>VLOOKUP(I2209,metadata!A:X,24,FALSE)</f>
        <v>30000000</v>
      </c>
    </row>
    <row r="2210" spans="1:10" x14ac:dyDescent="0.25">
      <c r="A2210" t="s">
        <v>5190</v>
      </c>
      <c r="B2210" t="s">
        <v>8335</v>
      </c>
      <c r="I2210" t="s">
        <v>21426</v>
      </c>
      <c r="J2210" s="4">
        <f>VLOOKUP(I2210,metadata!A:X,24,FALSE)</f>
        <v>11000000</v>
      </c>
    </row>
    <row r="2211" spans="1:10" x14ac:dyDescent="0.25">
      <c r="A2211" t="s">
        <v>24166</v>
      </c>
      <c r="B2211" t="s">
        <v>2808</v>
      </c>
      <c r="C2211" t="s">
        <v>24164</v>
      </c>
      <c r="D2211" t="s">
        <v>8335</v>
      </c>
      <c r="I2211" t="s">
        <v>21427</v>
      </c>
      <c r="J2211" s="4">
        <f>VLOOKUP(I2211,metadata!A:X,24,FALSE)</f>
        <v>20000000</v>
      </c>
    </row>
    <row r="2212" spans="1:10" x14ac:dyDescent="0.25">
      <c r="A2212" t="s">
        <v>1394</v>
      </c>
      <c r="I2212" t="s">
        <v>21428</v>
      </c>
      <c r="J2212" s="4">
        <f>VLOOKUP(I2212,metadata!A:X,24,FALSE)</f>
        <v>20000000</v>
      </c>
    </row>
    <row r="2213" spans="1:10" x14ac:dyDescent="0.25">
      <c r="A2213" t="s">
        <v>1394</v>
      </c>
      <c r="B2213" t="s">
        <v>2808</v>
      </c>
      <c r="C2213" t="s">
        <v>13778</v>
      </c>
      <c r="D2213" t="s">
        <v>15632</v>
      </c>
      <c r="E2213" t="s">
        <v>11916</v>
      </c>
      <c r="I2213" t="s">
        <v>21429</v>
      </c>
      <c r="J2213" s="4">
        <f>VLOOKUP(I2213,metadata!A:X,24,FALSE)</f>
        <v>20000000</v>
      </c>
    </row>
    <row r="2214" spans="1:10" x14ac:dyDescent="0.25">
      <c r="A2214" t="s">
        <v>10594</v>
      </c>
      <c r="B2214" t="s">
        <v>2808</v>
      </c>
      <c r="C2214" t="s">
        <v>18048</v>
      </c>
      <c r="I2214" t="s">
        <v>21430</v>
      </c>
      <c r="J2214" s="4">
        <f>VLOOKUP(I2214,metadata!A:X,24,FALSE)</f>
        <v>20000000</v>
      </c>
    </row>
    <row r="2215" spans="1:10" x14ac:dyDescent="0.25">
      <c r="A2215" t="s">
        <v>1110</v>
      </c>
      <c r="B2215" t="s">
        <v>806</v>
      </c>
      <c r="C2215" t="s">
        <v>2808</v>
      </c>
      <c r="D2215" t="s">
        <v>24164</v>
      </c>
      <c r="I2215" t="s">
        <v>21431</v>
      </c>
      <c r="J2215" s="4">
        <f>VLOOKUP(I2215,metadata!A:X,24,FALSE)</f>
        <v>20000000</v>
      </c>
    </row>
    <row r="2216" spans="1:10" x14ac:dyDescent="0.25">
      <c r="A2216" t="s">
        <v>5190</v>
      </c>
      <c r="I2216" t="s">
        <v>21432</v>
      </c>
      <c r="J2216" s="4">
        <f>VLOOKUP(I2216,metadata!A:X,24,FALSE)</f>
        <v>35000000</v>
      </c>
    </row>
    <row r="2217" spans="1:10" x14ac:dyDescent="0.25">
      <c r="A2217" t="s">
        <v>806</v>
      </c>
      <c r="B2217" t="s">
        <v>1394</v>
      </c>
      <c r="I2217" t="s">
        <v>21433</v>
      </c>
      <c r="J2217" s="4">
        <f>VLOOKUP(I2217,metadata!A:X,24,FALSE)</f>
        <v>19000000</v>
      </c>
    </row>
    <row r="2218" spans="1:10" x14ac:dyDescent="0.25">
      <c r="A2218" t="s">
        <v>24166</v>
      </c>
      <c r="B2218" t="s">
        <v>2808</v>
      </c>
      <c r="C2218" t="s">
        <v>24164</v>
      </c>
      <c r="D2218" t="s">
        <v>8335</v>
      </c>
      <c r="I2218" t="s">
        <v>21434</v>
      </c>
      <c r="J2218" s="4">
        <f>VLOOKUP(I2218,metadata!A:X,24,FALSE)</f>
        <v>20000000</v>
      </c>
    </row>
    <row r="2219" spans="1:10" x14ac:dyDescent="0.25">
      <c r="A2219" t="s">
        <v>24166</v>
      </c>
      <c r="B2219" t="s">
        <v>8335</v>
      </c>
      <c r="I2219" t="s">
        <v>21435</v>
      </c>
      <c r="J2219" s="4">
        <f>VLOOKUP(I2219,metadata!A:X,24,FALSE)</f>
        <v>0</v>
      </c>
    </row>
    <row r="2220" spans="1:10" x14ac:dyDescent="0.25">
      <c r="A2220" t="s">
        <v>2808</v>
      </c>
      <c r="B2220" t="s">
        <v>8335</v>
      </c>
      <c r="I2220" t="s">
        <v>21436</v>
      </c>
      <c r="J2220" s="4">
        <f>VLOOKUP(I2220,metadata!A:X,24,FALSE)</f>
        <v>20000000</v>
      </c>
    </row>
    <row r="2221" spans="1:10" x14ac:dyDescent="0.25">
      <c r="A2221" t="s">
        <v>1394</v>
      </c>
      <c r="B2221" t="s">
        <v>2808</v>
      </c>
      <c r="C2221" t="s">
        <v>9603</v>
      </c>
      <c r="D2221" t="s">
        <v>15632</v>
      </c>
      <c r="I2221" t="s">
        <v>21437</v>
      </c>
      <c r="J2221" s="4">
        <f>VLOOKUP(I2221,metadata!A:X,24,FALSE)</f>
        <v>20000000</v>
      </c>
    </row>
    <row r="2222" spans="1:10" x14ac:dyDescent="0.25">
      <c r="A2222" t="s">
        <v>5190</v>
      </c>
      <c r="B2222" t="s">
        <v>24164</v>
      </c>
      <c r="I2222" t="s">
        <v>21438</v>
      </c>
      <c r="J2222" s="4">
        <f>VLOOKUP(I2222,metadata!A:X,24,FALSE)</f>
        <v>27000000</v>
      </c>
    </row>
    <row r="2223" spans="1:10" x14ac:dyDescent="0.25">
      <c r="A2223" t="s">
        <v>24166</v>
      </c>
      <c r="B2223" t="s">
        <v>2808</v>
      </c>
      <c r="C2223" t="s">
        <v>8335</v>
      </c>
      <c r="I2223" t="s">
        <v>21439</v>
      </c>
      <c r="J2223" s="4">
        <f>VLOOKUP(I2223,metadata!A:X,24,FALSE)</f>
        <v>20000000</v>
      </c>
    </row>
    <row r="2224" spans="1:10" x14ac:dyDescent="0.25">
      <c r="A2224" t="s">
        <v>24166</v>
      </c>
      <c r="B2224" t="s">
        <v>2808</v>
      </c>
      <c r="C2224" t="s">
        <v>15632</v>
      </c>
      <c r="D2224" t="s">
        <v>8335</v>
      </c>
      <c r="I2224" t="s">
        <v>21440</v>
      </c>
      <c r="J2224" s="4">
        <f>VLOOKUP(I2224,metadata!A:X,24,FALSE)</f>
        <v>20000000</v>
      </c>
    </row>
    <row r="2225" spans="1:10" x14ac:dyDescent="0.25">
      <c r="A2225" t="s">
        <v>2808</v>
      </c>
      <c r="B2225" t="s">
        <v>1062</v>
      </c>
      <c r="C2225" t="s">
        <v>15632</v>
      </c>
      <c r="D2225" t="s">
        <v>9835</v>
      </c>
      <c r="I2225" t="s">
        <v>21441</v>
      </c>
      <c r="J2225" s="4">
        <f>VLOOKUP(I2225,metadata!A:X,24,FALSE)</f>
        <v>20000000</v>
      </c>
    </row>
    <row r="2226" spans="1:10" x14ac:dyDescent="0.25">
      <c r="A2226" t="s">
        <v>1394</v>
      </c>
      <c r="B2226" t="s">
        <v>14342</v>
      </c>
      <c r="C2226" t="s">
        <v>15632</v>
      </c>
      <c r="I2226" t="s">
        <v>21442</v>
      </c>
      <c r="J2226" s="4">
        <f>VLOOKUP(I2226,metadata!A:X,24,FALSE)</f>
        <v>20000000</v>
      </c>
    </row>
    <row r="2227" spans="1:10" x14ac:dyDescent="0.25">
      <c r="A2227" t="s">
        <v>1110</v>
      </c>
      <c r="B2227" t="s">
        <v>24166</v>
      </c>
      <c r="C2227" t="s">
        <v>2808</v>
      </c>
      <c r="D2227" t="s">
        <v>8335</v>
      </c>
      <c r="I2227" t="s">
        <v>21443</v>
      </c>
      <c r="J2227" s="4">
        <f>VLOOKUP(I2227,metadata!A:X,24,FALSE)</f>
        <v>20000000</v>
      </c>
    </row>
    <row r="2228" spans="1:10" x14ac:dyDescent="0.25">
      <c r="A2228" t="s">
        <v>1110</v>
      </c>
      <c r="B2228" t="s">
        <v>1394</v>
      </c>
      <c r="C2228" t="s">
        <v>9835</v>
      </c>
      <c r="I2228" t="s">
        <v>21444</v>
      </c>
      <c r="J2228" s="4">
        <f>VLOOKUP(I2228,metadata!A:X,24,FALSE)</f>
        <v>20000000</v>
      </c>
    </row>
    <row r="2229" spans="1:10" x14ac:dyDescent="0.25">
      <c r="A2229" t="s">
        <v>1394</v>
      </c>
      <c r="B2229" t="s">
        <v>24166</v>
      </c>
      <c r="C2229" t="s">
        <v>14342</v>
      </c>
      <c r="D2229" t="s">
        <v>24164</v>
      </c>
      <c r="E2229" t="s">
        <v>15632</v>
      </c>
      <c r="F2229" t="s">
        <v>8335</v>
      </c>
      <c r="I2229" t="s">
        <v>21445</v>
      </c>
      <c r="J2229" s="4">
        <f>VLOOKUP(I2229,metadata!A:X,24,FALSE)</f>
        <v>20000000</v>
      </c>
    </row>
    <row r="2230" spans="1:10" x14ac:dyDescent="0.25">
      <c r="A2230" t="s">
        <v>1110</v>
      </c>
      <c r="B2230" t="s">
        <v>5190</v>
      </c>
      <c r="C2230" t="s">
        <v>9835</v>
      </c>
      <c r="D2230" t="s">
        <v>8335</v>
      </c>
      <c r="I2230" t="s">
        <v>21446</v>
      </c>
      <c r="J2230" s="4">
        <f>VLOOKUP(I2230,metadata!A:X,24,FALSE)</f>
        <v>20000000</v>
      </c>
    </row>
    <row r="2231" spans="1:10" x14ac:dyDescent="0.25">
      <c r="A2231" t="s">
        <v>1394</v>
      </c>
      <c r="B2231" t="s">
        <v>15632</v>
      </c>
      <c r="I2231" t="s">
        <v>21447</v>
      </c>
      <c r="J2231" s="4">
        <f>VLOOKUP(I2231,metadata!A:X,24,FALSE)</f>
        <v>20000000</v>
      </c>
    </row>
    <row r="2232" spans="1:10" x14ac:dyDescent="0.25">
      <c r="A2232" t="s">
        <v>806</v>
      </c>
      <c r="B2232" t="s">
        <v>1394</v>
      </c>
      <c r="C2232" t="s">
        <v>14342</v>
      </c>
      <c r="D2232" t="s">
        <v>15632</v>
      </c>
      <c r="I2232" t="s">
        <v>21448</v>
      </c>
      <c r="J2232" s="4">
        <f>VLOOKUP(I2232,metadata!A:X,24,FALSE)</f>
        <v>20000000</v>
      </c>
    </row>
    <row r="2233" spans="1:10" x14ac:dyDescent="0.25">
      <c r="A2233" t="s">
        <v>5190</v>
      </c>
      <c r="B2233" t="s">
        <v>8335</v>
      </c>
      <c r="I2233" t="s">
        <v>21449</v>
      </c>
      <c r="J2233" s="4">
        <f>VLOOKUP(I2233,metadata!A:X,24,FALSE)</f>
        <v>9000000</v>
      </c>
    </row>
    <row r="2234" spans="1:10" x14ac:dyDescent="0.25">
      <c r="A2234" t="s">
        <v>1110</v>
      </c>
      <c r="B2234" t="s">
        <v>806</v>
      </c>
      <c r="C2234" t="s">
        <v>2808</v>
      </c>
      <c r="D2234" t="s">
        <v>15632</v>
      </c>
      <c r="E2234" t="s">
        <v>11916</v>
      </c>
      <c r="I2234" t="s">
        <v>21450</v>
      </c>
      <c r="J2234" s="4">
        <f>VLOOKUP(I2234,metadata!A:X,24,FALSE)</f>
        <v>20000000</v>
      </c>
    </row>
    <row r="2235" spans="1:10" x14ac:dyDescent="0.25">
      <c r="A2235" t="s">
        <v>806</v>
      </c>
      <c r="B2235" t="s">
        <v>9204</v>
      </c>
      <c r="C2235" t="s">
        <v>1394</v>
      </c>
      <c r="D2235" t="s">
        <v>14342</v>
      </c>
      <c r="E2235" t="s">
        <v>15632</v>
      </c>
      <c r="I2235" t="s">
        <v>21451</v>
      </c>
      <c r="J2235" s="4">
        <f>VLOOKUP(I2235,metadata!A:X,24,FALSE)</f>
        <v>20000000</v>
      </c>
    </row>
    <row r="2236" spans="1:10" x14ac:dyDescent="0.25">
      <c r="A2236" t="s">
        <v>1110</v>
      </c>
      <c r="B2236" t="s">
        <v>1062</v>
      </c>
      <c r="C2236" t="s">
        <v>5190</v>
      </c>
      <c r="D2236" t="s">
        <v>8335</v>
      </c>
      <c r="I2236" t="s">
        <v>21452</v>
      </c>
      <c r="J2236" s="4">
        <f>VLOOKUP(I2236,metadata!A:X,24,FALSE)</f>
        <v>20000000</v>
      </c>
    </row>
    <row r="2237" spans="1:10" x14ac:dyDescent="0.25">
      <c r="A2237" t="s">
        <v>1394</v>
      </c>
      <c r="B2237" t="s">
        <v>2808</v>
      </c>
      <c r="C2237" t="s">
        <v>24165</v>
      </c>
      <c r="I2237" t="s">
        <v>21453</v>
      </c>
      <c r="J2237" s="4">
        <f>VLOOKUP(I2237,metadata!A:X,24,FALSE)</f>
        <v>0</v>
      </c>
    </row>
    <row r="2238" spans="1:10" x14ac:dyDescent="0.25">
      <c r="A2238" t="s">
        <v>1394</v>
      </c>
      <c r="B2238" t="s">
        <v>14342</v>
      </c>
      <c r="C2238" t="s">
        <v>1062</v>
      </c>
      <c r="I2238" t="s">
        <v>21454</v>
      </c>
      <c r="J2238" s="4">
        <f>VLOOKUP(I2238,metadata!A:X,24,FALSE)</f>
        <v>40000000</v>
      </c>
    </row>
    <row r="2239" spans="1:10" x14ac:dyDescent="0.25">
      <c r="A2239" t="s">
        <v>1394</v>
      </c>
      <c r="B2239" t="s">
        <v>24166</v>
      </c>
      <c r="C2239" t="s">
        <v>2808</v>
      </c>
      <c r="I2239" t="s">
        <v>21455</v>
      </c>
      <c r="J2239" s="4">
        <f>VLOOKUP(I2239,metadata!A:X,24,FALSE)</f>
        <v>20000000</v>
      </c>
    </row>
    <row r="2240" spans="1:10" x14ac:dyDescent="0.25">
      <c r="A2240" t="s">
        <v>806</v>
      </c>
      <c r="B2240" t="s">
        <v>24166</v>
      </c>
      <c r="C2240" t="s">
        <v>24164</v>
      </c>
      <c r="D2240" t="s">
        <v>9835</v>
      </c>
      <c r="E2240" t="s">
        <v>8335</v>
      </c>
      <c r="I2240" t="s">
        <v>21456</v>
      </c>
      <c r="J2240" s="4">
        <f>VLOOKUP(I2240,metadata!A:X,24,FALSE)</f>
        <v>20000000</v>
      </c>
    </row>
    <row r="2241" spans="1:10" x14ac:dyDescent="0.25">
      <c r="A2241" t="s">
        <v>24166</v>
      </c>
      <c r="B2241" t="s">
        <v>2808</v>
      </c>
      <c r="C2241" t="s">
        <v>11916</v>
      </c>
      <c r="I2241" t="s">
        <v>21457</v>
      </c>
      <c r="J2241" s="4">
        <f>VLOOKUP(I2241,metadata!A:X,24,FALSE)</f>
        <v>0</v>
      </c>
    </row>
    <row r="2242" spans="1:10" x14ac:dyDescent="0.25">
      <c r="A2242" t="s">
        <v>1110</v>
      </c>
      <c r="B2242" t="s">
        <v>5190</v>
      </c>
      <c r="C2242" t="s">
        <v>8335</v>
      </c>
      <c r="I2242" t="s">
        <v>21458</v>
      </c>
      <c r="J2242" s="4">
        <f>VLOOKUP(I2242,metadata!A:X,24,FALSE)</f>
        <v>20000000</v>
      </c>
    </row>
    <row r="2243" spans="1:10" x14ac:dyDescent="0.25">
      <c r="A2243" t="s">
        <v>1110</v>
      </c>
      <c r="B2243" t="s">
        <v>806</v>
      </c>
      <c r="C2243" t="s">
        <v>9204</v>
      </c>
      <c r="D2243" t="s">
        <v>14342</v>
      </c>
      <c r="E2243" t="s">
        <v>1062</v>
      </c>
      <c r="I2243" t="s">
        <v>21459</v>
      </c>
      <c r="J2243" s="4">
        <f>VLOOKUP(I2243,metadata!A:X,24,FALSE)</f>
        <v>0</v>
      </c>
    </row>
    <row r="2244" spans="1:10" x14ac:dyDescent="0.25">
      <c r="A2244" t="s">
        <v>5190</v>
      </c>
      <c r="B2244" t="s">
        <v>24164</v>
      </c>
      <c r="C2244" t="s">
        <v>8335</v>
      </c>
      <c r="I2244" t="s">
        <v>21460</v>
      </c>
      <c r="J2244" s="4">
        <f>VLOOKUP(I2244,metadata!A:X,24,FALSE)</f>
        <v>806947</v>
      </c>
    </row>
    <row r="2245" spans="1:10" x14ac:dyDescent="0.25">
      <c r="A2245" t="s">
        <v>1394</v>
      </c>
      <c r="B2245" t="s">
        <v>15632</v>
      </c>
      <c r="I2245" t="s">
        <v>21461</v>
      </c>
      <c r="J2245" s="4">
        <f>VLOOKUP(I2245,metadata!A:X,24,FALSE)</f>
        <v>40000000</v>
      </c>
    </row>
    <row r="2246" spans="1:10" x14ac:dyDescent="0.25">
      <c r="A2246" t="s">
        <v>2808</v>
      </c>
      <c r="B2246" t="s">
        <v>15632</v>
      </c>
      <c r="I2246" t="s">
        <v>21462</v>
      </c>
      <c r="J2246" s="4">
        <f>VLOOKUP(I2246,metadata!A:X,24,FALSE)</f>
        <v>20000000</v>
      </c>
    </row>
    <row r="2247" spans="1:10" x14ac:dyDescent="0.25">
      <c r="A2247" t="s">
        <v>1394</v>
      </c>
      <c r="B2247" t="s">
        <v>2808</v>
      </c>
      <c r="I2247" t="s">
        <v>21463</v>
      </c>
      <c r="J2247" s="4">
        <f>VLOOKUP(I2247,metadata!A:X,24,FALSE)</f>
        <v>20000000</v>
      </c>
    </row>
    <row r="2248" spans="1:10" x14ac:dyDescent="0.25">
      <c r="A2248" t="s">
        <v>1394</v>
      </c>
      <c r="I2248" t="s">
        <v>21464</v>
      </c>
      <c r="J2248" s="4">
        <f>VLOOKUP(I2248,metadata!A:X,24,FALSE)</f>
        <v>20000000</v>
      </c>
    </row>
    <row r="2249" spans="1:10" x14ac:dyDescent="0.25">
      <c r="A2249" t="s">
        <v>806</v>
      </c>
      <c r="B2249" t="s">
        <v>1394</v>
      </c>
      <c r="C2249" t="s">
        <v>2808</v>
      </c>
      <c r="D2249" t="s">
        <v>1062</v>
      </c>
      <c r="I2249" t="s">
        <v>21465</v>
      </c>
      <c r="J2249" s="4">
        <f>VLOOKUP(I2249,metadata!A:X,24,FALSE)</f>
        <v>20000000</v>
      </c>
    </row>
    <row r="2250" spans="1:10" x14ac:dyDescent="0.25">
      <c r="A2250" t="s">
        <v>1394</v>
      </c>
      <c r="B2250" t="s">
        <v>2808</v>
      </c>
      <c r="C2250" t="s">
        <v>14342</v>
      </c>
      <c r="I2250" t="s">
        <v>21466</v>
      </c>
      <c r="J2250" s="4">
        <f>VLOOKUP(I2250,metadata!A:X,24,FALSE)</f>
        <v>30000000</v>
      </c>
    </row>
    <row r="2251" spans="1:10" x14ac:dyDescent="0.25">
      <c r="A2251" t="s">
        <v>2808</v>
      </c>
      <c r="I2251" t="s">
        <v>21467</v>
      </c>
      <c r="J2251" s="4">
        <f>VLOOKUP(I2251,metadata!A:X,24,FALSE)</f>
        <v>20000000</v>
      </c>
    </row>
    <row r="2252" spans="1:10" x14ac:dyDescent="0.25">
      <c r="A2252" t="s">
        <v>806</v>
      </c>
      <c r="B2252" t="s">
        <v>10594</v>
      </c>
      <c r="C2252" t="s">
        <v>2808</v>
      </c>
      <c r="I2252" t="s">
        <v>21468</v>
      </c>
      <c r="J2252" s="4">
        <f>VLOOKUP(I2252,metadata!A:X,24,FALSE)</f>
        <v>15000000</v>
      </c>
    </row>
    <row r="2253" spans="1:10" x14ac:dyDescent="0.25">
      <c r="A2253" t="s">
        <v>1394</v>
      </c>
      <c r="I2253" t="s">
        <v>21469</v>
      </c>
      <c r="J2253" s="4">
        <f>VLOOKUP(I2253,metadata!A:X,24,FALSE)</f>
        <v>20000000</v>
      </c>
    </row>
    <row r="2254" spans="1:10" x14ac:dyDescent="0.25">
      <c r="A2254" t="s">
        <v>806</v>
      </c>
      <c r="B2254" t="s">
        <v>2808</v>
      </c>
      <c r="C2254" t="s">
        <v>5190</v>
      </c>
      <c r="D2254" t="s">
        <v>24164</v>
      </c>
      <c r="E2254" t="s">
        <v>8335</v>
      </c>
      <c r="I2254" t="s">
        <v>21470</v>
      </c>
      <c r="J2254" s="4">
        <f>VLOOKUP(I2254,metadata!A:X,24,FALSE)</f>
        <v>20000000</v>
      </c>
    </row>
    <row r="2255" spans="1:10" x14ac:dyDescent="0.25">
      <c r="A2255" t="s">
        <v>24166</v>
      </c>
      <c r="B2255" t="s">
        <v>1062</v>
      </c>
      <c r="C2255" t="s">
        <v>5190</v>
      </c>
      <c r="I2255" t="s">
        <v>21471</v>
      </c>
      <c r="J2255" s="4">
        <f>VLOOKUP(I2255,metadata!A:X,24,FALSE)</f>
        <v>19000000</v>
      </c>
    </row>
    <row r="2256" spans="1:10" x14ac:dyDescent="0.25">
      <c r="A2256" t="s">
        <v>9204</v>
      </c>
      <c r="B2256" t="s">
        <v>14342</v>
      </c>
      <c r="C2256" t="s">
        <v>1062</v>
      </c>
      <c r="D2256" t="s">
        <v>24164</v>
      </c>
      <c r="I2256" t="s">
        <v>21472</v>
      </c>
      <c r="J2256" s="4">
        <f>VLOOKUP(I2256,metadata!A:X,24,FALSE)</f>
        <v>20000000</v>
      </c>
    </row>
    <row r="2257" spans="1:10" x14ac:dyDescent="0.25">
      <c r="A2257" t="s">
        <v>1394</v>
      </c>
      <c r="B2257" t="s">
        <v>2808</v>
      </c>
      <c r="C2257" t="s">
        <v>15632</v>
      </c>
      <c r="I2257" t="s">
        <v>21473</v>
      </c>
      <c r="J2257" s="4">
        <f>VLOOKUP(I2257,metadata!A:X,24,FALSE)</f>
        <v>20000000</v>
      </c>
    </row>
    <row r="2258" spans="1:10" x14ac:dyDescent="0.25">
      <c r="A2258" t="s">
        <v>1110</v>
      </c>
      <c r="B2258" t="s">
        <v>1394</v>
      </c>
      <c r="C2258" t="s">
        <v>24166</v>
      </c>
      <c r="D2258" t="s">
        <v>1062</v>
      </c>
      <c r="I2258" t="s">
        <v>21474</v>
      </c>
      <c r="J2258" s="4">
        <f>VLOOKUP(I2258,metadata!A:X,24,FALSE)</f>
        <v>20000000</v>
      </c>
    </row>
    <row r="2259" spans="1:10" x14ac:dyDescent="0.25">
      <c r="A2259" t="s">
        <v>1394</v>
      </c>
      <c r="I2259" t="s">
        <v>21475</v>
      </c>
      <c r="J2259" s="4">
        <f>VLOOKUP(I2259,metadata!A:X,24,FALSE)</f>
        <v>0</v>
      </c>
    </row>
    <row r="2260" spans="1:10" x14ac:dyDescent="0.25">
      <c r="A2260" t="s">
        <v>1394</v>
      </c>
      <c r="B2260" t="s">
        <v>14342</v>
      </c>
      <c r="C2260" t="s">
        <v>9603</v>
      </c>
      <c r="D2260" t="s">
        <v>13778</v>
      </c>
      <c r="I2260" t="s">
        <v>21476</v>
      </c>
      <c r="J2260" s="4">
        <f>VLOOKUP(I2260,metadata!A:X,24,FALSE)</f>
        <v>35000000</v>
      </c>
    </row>
    <row r="2261" spans="1:10" x14ac:dyDescent="0.25">
      <c r="A2261" t="s">
        <v>2808</v>
      </c>
      <c r="I2261" t="s">
        <v>21477</v>
      </c>
      <c r="J2261" s="4">
        <f>VLOOKUP(I2261,metadata!A:X,24,FALSE)</f>
        <v>20000000</v>
      </c>
    </row>
    <row r="2262" spans="1:10" x14ac:dyDescent="0.25">
      <c r="A2262" t="s">
        <v>2808</v>
      </c>
      <c r="I2262" t="s">
        <v>21478</v>
      </c>
      <c r="J2262" s="4">
        <f>VLOOKUP(I2262,metadata!A:X,24,FALSE)</f>
        <v>20000000</v>
      </c>
    </row>
    <row r="2263" spans="1:10" x14ac:dyDescent="0.25">
      <c r="A2263" t="s">
        <v>1110</v>
      </c>
      <c r="B2263" t="s">
        <v>24166</v>
      </c>
      <c r="C2263" t="s">
        <v>2808</v>
      </c>
      <c r="D2263" t="s">
        <v>8335</v>
      </c>
      <c r="I2263" t="s">
        <v>21479</v>
      </c>
      <c r="J2263" s="4">
        <f>VLOOKUP(I2263,metadata!A:X,24,FALSE)</f>
        <v>20000000</v>
      </c>
    </row>
    <row r="2264" spans="1:10" x14ac:dyDescent="0.25">
      <c r="A2264" t="s">
        <v>2808</v>
      </c>
      <c r="B2264" t="s">
        <v>1062</v>
      </c>
      <c r="C2264" t="s">
        <v>15632</v>
      </c>
      <c r="I2264" t="s">
        <v>20610</v>
      </c>
      <c r="J2264" s="4">
        <f>VLOOKUP(I2264,metadata!A:X,24,FALSE)</f>
        <v>37000000</v>
      </c>
    </row>
    <row r="2265" spans="1:10" x14ac:dyDescent="0.25">
      <c r="A2265" t="s">
        <v>1394</v>
      </c>
      <c r="B2265" t="s">
        <v>15632</v>
      </c>
      <c r="I2265" t="s">
        <v>21480</v>
      </c>
      <c r="J2265" s="4">
        <f>VLOOKUP(I2265,metadata!A:X,24,FALSE)</f>
        <v>20000000</v>
      </c>
    </row>
    <row r="2266" spans="1:10" x14ac:dyDescent="0.25">
      <c r="A2266" t="s">
        <v>1394</v>
      </c>
      <c r="B2266" t="s">
        <v>15632</v>
      </c>
      <c r="I2266" t="s">
        <v>21481</v>
      </c>
      <c r="J2266" s="4">
        <f>VLOOKUP(I2266,metadata!A:X,24,FALSE)</f>
        <v>20000000</v>
      </c>
    </row>
    <row r="2267" spans="1:10" x14ac:dyDescent="0.25">
      <c r="A2267" t="s">
        <v>24166</v>
      </c>
      <c r="B2267" t="s">
        <v>63</v>
      </c>
      <c r="C2267" t="s">
        <v>24170</v>
      </c>
      <c r="I2267" t="s">
        <v>21482</v>
      </c>
      <c r="J2267" s="4">
        <f>VLOOKUP(I2267,metadata!A:X,24,FALSE)</f>
        <v>0</v>
      </c>
    </row>
    <row r="2268" spans="1:10" x14ac:dyDescent="0.25">
      <c r="A2268" t="s">
        <v>10594</v>
      </c>
      <c r="B2268" t="s">
        <v>2808</v>
      </c>
      <c r="C2268" t="s">
        <v>18048</v>
      </c>
      <c r="I2268" t="s">
        <v>21483</v>
      </c>
      <c r="J2268" s="4">
        <f>VLOOKUP(I2268,metadata!A:X,24,FALSE)</f>
        <v>20000000</v>
      </c>
    </row>
    <row r="2269" spans="1:10" x14ac:dyDescent="0.25">
      <c r="A2269" t="s">
        <v>24166</v>
      </c>
      <c r="B2269" t="s">
        <v>2808</v>
      </c>
      <c r="C2269" t="s">
        <v>24164</v>
      </c>
      <c r="D2269" t="s">
        <v>8335</v>
      </c>
      <c r="I2269" t="s">
        <v>21484</v>
      </c>
      <c r="J2269" s="4">
        <f>VLOOKUP(I2269,metadata!A:X,24,FALSE)</f>
        <v>19500000</v>
      </c>
    </row>
    <row r="2270" spans="1:10" x14ac:dyDescent="0.25">
      <c r="A2270" t="s">
        <v>1394</v>
      </c>
      <c r="I2270" t="s">
        <v>21485</v>
      </c>
      <c r="J2270" s="4">
        <f>VLOOKUP(I2270,metadata!A:X,24,FALSE)</f>
        <v>25000000</v>
      </c>
    </row>
    <row r="2271" spans="1:10" x14ac:dyDescent="0.25">
      <c r="A2271" t="s">
        <v>1110</v>
      </c>
      <c r="B2271" t="s">
        <v>24166</v>
      </c>
      <c r="C2271" t="s">
        <v>8335</v>
      </c>
      <c r="I2271" t="s">
        <v>21486</v>
      </c>
      <c r="J2271" s="4">
        <f>VLOOKUP(I2271,metadata!A:X,24,FALSE)</f>
        <v>27000000</v>
      </c>
    </row>
    <row r="2272" spans="1:10" x14ac:dyDescent="0.25">
      <c r="A2272" t="s">
        <v>1110</v>
      </c>
      <c r="B2272" t="s">
        <v>1394</v>
      </c>
      <c r="C2272" t="s">
        <v>24166</v>
      </c>
      <c r="D2272" t="s">
        <v>8335</v>
      </c>
      <c r="I2272" t="s">
        <v>21487</v>
      </c>
      <c r="J2272" s="4">
        <f>VLOOKUP(I2272,metadata!A:X,24,FALSE)</f>
        <v>20000000</v>
      </c>
    </row>
    <row r="2273" spans="1:10" x14ac:dyDescent="0.25">
      <c r="A2273" t="s">
        <v>1394</v>
      </c>
      <c r="B2273" t="s">
        <v>15632</v>
      </c>
      <c r="I2273" t="s">
        <v>21488</v>
      </c>
      <c r="J2273" s="4">
        <f>VLOOKUP(I2273,metadata!A:X,24,FALSE)</f>
        <v>20000000</v>
      </c>
    </row>
    <row r="2274" spans="1:10" x14ac:dyDescent="0.25">
      <c r="A2274" t="s">
        <v>1110</v>
      </c>
      <c r="B2274" t="s">
        <v>806</v>
      </c>
      <c r="C2274" t="s">
        <v>9835</v>
      </c>
      <c r="D2274" t="s">
        <v>8335</v>
      </c>
      <c r="I2274" t="s">
        <v>21489</v>
      </c>
      <c r="J2274" s="4">
        <f>VLOOKUP(I2274,metadata!A:X,24,FALSE)</f>
        <v>20000000</v>
      </c>
    </row>
    <row r="2275" spans="1:10" x14ac:dyDescent="0.25">
      <c r="A2275" t="s">
        <v>1394</v>
      </c>
      <c r="I2275" t="s">
        <v>21490</v>
      </c>
      <c r="J2275" s="4">
        <f>VLOOKUP(I2275,metadata!A:X,24,FALSE)</f>
        <v>40000000</v>
      </c>
    </row>
    <row r="2276" spans="1:10" x14ac:dyDescent="0.25">
      <c r="A2276" t="s">
        <v>1110</v>
      </c>
      <c r="B2276" t="s">
        <v>24166</v>
      </c>
      <c r="C2276" t="s">
        <v>9835</v>
      </c>
      <c r="D2276" t="s">
        <v>8335</v>
      </c>
      <c r="I2276" t="s">
        <v>21491</v>
      </c>
      <c r="J2276" s="4">
        <f>VLOOKUP(I2276,metadata!A:X,24,FALSE)</f>
        <v>20000000</v>
      </c>
    </row>
    <row r="2277" spans="1:10" x14ac:dyDescent="0.25">
      <c r="A2277" t="s">
        <v>1394</v>
      </c>
      <c r="B2277" t="s">
        <v>24166</v>
      </c>
      <c r="I2277" t="s">
        <v>21492</v>
      </c>
      <c r="J2277" s="4">
        <f>VLOOKUP(I2277,metadata!A:X,24,FALSE)</f>
        <v>20000000</v>
      </c>
    </row>
    <row r="2278" spans="1:10" x14ac:dyDescent="0.25">
      <c r="A2278" t="s">
        <v>10594</v>
      </c>
      <c r="B2278" t="s">
        <v>2808</v>
      </c>
      <c r="C2278" t="s">
        <v>18048</v>
      </c>
      <c r="I2278" t="s">
        <v>21493</v>
      </c>
      <c r="J2278" s="4">
        <f>VLOOKUP(I2278,metadata!A:X,24,FALSE)</f>
        <v>20000000</v>
      </c>
    </row>
    <row r="2279" spans="1:10" x14ac:dyDescent="0.25">
      <c r="A2279" t="s">
        <v>2808</v>
      </c>
      <c r="B2279" t="s">
        <v>24164</v>
      </c>
      <c r="C2279" t="s">
        <v>15632</v>
      </c>
      <c r="D2279" t="s">
        <v>8335</v>
      </c>
      <c r="E2279" t="s">
        <v>24167</v>
      </c>
      <c r="I2279" t="s">
        <v>21494</v>
      </c>
      <c r="J2279" s="4">
        <f>VLOOKUP(I2279,metadata!A:X,24,FALSE)</f>
        <v>30000000</v>
      </c>
    </row>
    <row r="2280" spans="1:10" x14ac:dyDescent="0.25">
      <c r="A2280" t="s">
        <v>1394</v>
      </c>
      <c r="B2280" t="s">
        <v>2808</v>
      </c>
      <c r="I2280" t="s">
        <v>21495</v>
      </c>
      <c r="J2280" s="4">
        <f>VLOOKUP(I2280,metadata!A:X,24,FALSE)</f>
        <v>22000000</v>
      </c>
    </row>
    <row r="2281" spans="1:10" x14ac:dyDescent="0.25">
      <c r="A2281" t="s">
        <v>1110</v>
      </c>
      <c r="B2281" t="s">
        <v>24166</v>
      </c>
      <c r="C2281" t="s">
        <v>2808</v>
      </c>
      <c r="D2281" t="s">
        <v>24165</v>
      </c>
      <c r="I2281" t="s">
        <v>21496</v>
      </c>
      <c r="J2281" s="4">
        <f>VLOOKUP(I2281,metadata!A:X,24,FALSE)</f>
        <v>20000000</v>
      </c>
    </row>
    <row r="2282" spans="1:10" x14ac:dyDescent="0.25">
      <c r="A2282" t="s">
        <v>1394</v>
      </c>
      <c r="B2282" t="s">
        <v>2808</v>
      </c>
      <c r="C2282" t="s">
        <v>1062</v>
      </c>
      <c r="D2282" t="s">
        <v>15632</v>
      </c>
      <c r="I2282" t="s">
        <v>21497</v>
      </c>
      <c r="J2282" s="4">
        <f>VLOOKUP(I2282,metadata!A:X,24,FALSE)</f>
        <v>20000000</v>
      </c>
    </row>
    <row r="2283" spans="1:10" x14ac:dyDescent="0.25">
      <c r="A2283" t="s">
        <v>1110</v>
      </c>
      <c r="B2283" t="s">
        <v>24166</v>
      </c>
      <c r="C2283" t="s">
        <v>8335</v>
      </c>
      <c r="I2283" t="s">
        <v>21498</v>
      </c>
      <c r="J2283" s="4">
        <f>VLOOKUP(I2283,metadata!A:X,24,FALSE)</f>
        <v>22000000</v>
      </c>
    </row>
    <row r="2284" spans="1:10" x14ac:dyDescent="0.25">
      <c r="A2284" t="s">
        <v>2808</v>
      </c>
      <c r="B2284" t="s">
        <v>1062</v>
      </c>
      <c r="C2284" t="s">
        <v>5190</v>
      </c>
      <c r="D2284" t="s">
        <v>24164</v>
      </c>
      <c r="I2284" t="s">
        <v>21499</v>
      </c>
      <c r="J2284" s="4">
        <f>VLOOKUP(I2284,metadata!A:X,24,FALSE)</f>
        <v>20000000</v>
      </c>
    </row>
    <row r="2285" spans="1:10" x14ac:dyDescent="0.25">
      <c r="A2285" t="s">
        <v>1110</v>
      </c>
      <c r="B2285" t="s">
        <v>1394</v>
      </c>
      <c r="C2285" t="s">
        <v>14342</v>
      </c>
      <c r="I2285" t="s">
        <v>21500</v>
      </c>
      <c r="J2285" s="4">
        <f>VLOOKUP(I2285,metadata!A:X,24,FALSE)</f>
        <v>20000000</v>
      </c>
    </row>
    <row r="2286" spans="1:10" x14ac:dyDescent="0.25">
      <c r="A2286" t="s">
        <v>1394</v>
      </c>
      <c r="I2286" t="s">
        <v>21501</v>
      </c>
      <c r="J2286" s="4">
        <f>VLOOKUP(I2286,metadata!A:X,24,FALSE)</f>
        <v>20000000</v>
      </c>
    </row>
    <row r="2287" spans="1:10" x14ac:dyDescent="0.25">
      <c r="A2287" t="s">
        <v>1394</v>
      </c>
      <c r="B2287" t="s">
        <v>2808</v>
      </c>
      <c r="C2287" t="s">
        <v>9603</v>
      </c>
      <c r="D2287" t="s">
        <v>24167</v>
      </c>
      <c r="I2287" t="s">
        <v>21502</v>
      </c>
      <c r="J2287" s="4">
        <f>VLOOKUP(I2287,metadata!A:X,24,FALSE)</f>
        <v>20000000</v>
      </c>
    </row>
    <row r="2288" spans="1:10" x14ac:dyDescent="0.25">
      <c r="A2288" t="s">
        <v>1110</v>
      </c>
      <c r="B2288" t="s">
        <v>24166</v>
      </c>
      <c r="C2288" t="s">
        <v>2808</v>
      </c>
      <c r="D2288" t="s">
        <v>8335</v>
      </c>
      <c r="I2288" t="s">
        <v>21503</v>
      </c>
      <c r="J2288" s="4">
        <f>VLOOKUP(I2288,metadata!A:X,24,FALSE)</f>
        <v>20000000</v>
      </c>
    </row>
    <row r="2289" spans="1:10" x14ac:dyDescent="0.25">
      <c r="A2289" t="s">
        <v>1394</v>
      </c>
      <c r="I2289" t="s">
        <v>21504</v>
      </c>
      <c r="J2289" s="4">
        <f>VLOOKUP(I2289,metadata!A:X,24,FALSE)</f>
        <v>20000000</v>
      </c>
    </row>
    <row r="2290" spans="1:10" x14ac:dyDescent="0.25">
      <c r="A2290" t="s">
        <v>1394</v>
      </c>
      <c r="B2290" t="s">
        <v>15632</v>
      </c>
      <c r="I2290" t="s">
        <v>21505</v>
      </c>
      <c r="J2290" s="4">
        <f>VLOOKUP(I2290,metadata!A:X,24,FALSE)</f>
        <v>20000000</v>
      </c>
    </row>
    <row r="2291" spans="1:10" x14ac:dyDescent="0.25">
      <c r="A2291" t="s">
        <v>1394</v>
      </c>
      <c r="B2291" t="s">
        <v>2808</v>
      </c>
      <c r="I2291" t="s">
        <v>21506</v>
      </c>
      <c r="J2291" s="4">
        <f>VLOOKUP(I2291,metadata!A:X,24,FALSE)</f>
        <v>20000000</v>
      </c>
    </row>
    <row r="2292" spans="1:10" x14ac:dyDescent="0.25">
      <c r="A2292" t="s">
        <v>1394</v>
      </c>
      <c r="B2292" t="s">
        <v>24166</v>
      </c>
      <c r="I2292" t="s">
        <v>21507</v>
      </c>
      <c r="J2292" s="4">
        <f>VLOOKUP(I2292,metadata!A:X,24,FALSE)</f>
        <v>20000000</v>
      </c>
    </row>
    <row r="2293" spans="1:10" x14ac:dyDescent="0.25">
      <c r="A2293" t="s">
        <v>1394</v>
      </c>
      <c r="B2293" t="s">
        <v>13778</v>
      </c>
      <c r="C2293" t="s">
        <v>15632</v>
      </c>
      <c r="I2293" t="s">
        <v>21508</v>
      </c>
      <c r="J2293" s="4">
        <f>VLOOKUP(I2293,metadata!A:X,24,FALSE)</f>
        <v>20000000</v>
      </c>
    </row>
    <row r="2294" spans="1:10" x14ac:dyDescent="0.25">
      <c r="A2294" t="s">
        <v>1394</v>
      </c>
      <c r="I2294" t="s">
        <v>21355</v>
      </c>
      <c r="J2294" s="4">
        <f>VLOOKUP(I2294,metadata!A:X,24,FALSE)</f>
        <v>9000000</v>
      </c>
    </row>
    <row r="2295" spans="1:10" x14ac:dyDescent="0.25">
      <c r="A2295" t="s">
        <v>1110</v>
      </c>
      <c r="B2295" t="s">
        <v>24166</v>
      </c>
      <c r="C2295" t="s">
        <v>8335</v>
      </c>
      <c r="I2295" t="s">
        <v>21509</v>
      </c>
      <c r="J2295" s="4">
        <f>VLOOKUP(I2295,metadata!A:X,24,FALSE)</f>
        <v>20000000</v>
      </c>
    </row>
    <row r="2296" spans="1:10" x14ac:dyDescent="0.25">
      <c r="A2296" t="s">
        <v>806</v>
      </c>
      <c r="B2296" t="s">
        <v>2808</v>
      </c>
      <c r="I2296" t="s">
        <v>21510</v>
      </c>
      <c r="J2296" s="4">
        <f>VLOOKUP(I2296,metadata!A:X,24,FALSE)</f>
        <v>21000000</v>
      </c>
    </row>
    <row r="2297" spans="1:10" x14ac:dyDescent="0.25">
      <c r="A2297" t="s">
        <v>1394</v>
      </c>
      <c r="B2297" t="s">
        <v>14342</v>
      </c>
      <c r="C2297" t="s">
        <v>9835</v>
      </c>
      <c r="I2297" t="s">
        <v>21511</v>
      </c>
      <c r="J2297" s="4">
        <f>VLOOKUP(I2297,metadata!A:X,24,FALSE)</f>
        <v>20000000</v>
      </c>
    </row>
    <row r="2298" spans="1:10" x14ac:dyDescent="0.25">
      <c r="A2298" t="s">
        <v>1110</v>
      </c>
      <c r="B2298" t="s">
        <v>1394</v>
      </c>
      <c r="C2298" t="s">
        <v>24166</v>
      </c>
      <c r="I2298" t="s">
        <v>21512</v>
      </c>
      <c r="J2298" s="4">
        <f>VLOOKUP(I2298,metadata!A:X,24,FALSE)</f>
        <v>33000000</v>
      </c>
    </row>
    <row r="2299" spans="1:10" x14ac:dyDescent="0.25">
      <c r="A2299" t="s">
        <v>1110</v>
      </c>
      <c r="B2299" t="s">
        <v>1394</v>
      </c>
      <c r="C2299" t="s">
        <v>24166</v>
      </c>
      <c r="I2299" t="s">
        <v>21513</v>
      </c>
      <c r="J2299" s="4">
        <f>VLOOKUP(I2299,metadata!A:X,24,FALSE)</f>
        <v>20000000</v>
      </c>
    </row>
    <row r="2300" spans="1:10" x14ac:dyDescent="0.25">
      <c r="A2300" t="s">
        <v>1394</v>
      </c>
      <c r="B2300" t="s">
        <v>24166</v>
      </c>
      <c r="C2300" t="s">
        <v>9603</v>
      </c>
      <c r="I2300" t="s">
        <v>21514</v>
      </c>
      <c r="J2300" s="4">
        <f>VLOOKUP(I2300,metadata!A:X,24,FALSE)</f>
        <v>20000000</v>
      </c>
    </row>
    <row r="2301" spans="1:10" x14ac:dyDescent="0.25">
      <c r="A2301" t="s">
        <v>1394</v>
      </c>
      <c r="B2301" t="s">
        <v>2808</v>
      </c>
      <c r="C2301" t="s">
        <v>9603</v>
      </c>
      <c r="D2301" t="s">
        <v>13778</v>
      </c>
      <c r="E2301" t="s">
        <v>15632</v>
      </c>
      <c r="I2301" t="s">
        <v>21515</v>
      </c>
      <c r="J2301" s="4">
        <f>VLOOKUP(I2301,metadata!A:X,24,FALSE)</f>
        <v>20000000</v>
      </c>
    </row>
    <row r="2302" spans="1:10" x14ac:dyDescent="0.25">
      <c r="A2302" t="s">
        <v>1394</v>
      </c>
      <c r="B2302" t="s">
        <v>24166</v>
      </c>
      <c r="C2302" t="s">
        <v>2808</v>
      </c>
      <c r="D2302" t="s">
        <v>24164</v>
      </c>
      <c r="E2302" t="s">
        <v>15632</v>
      </c>
      <c r="I2302" t="s">
        <v>21516</v>
      </c>
      <c r="J2302" s="4">
        <f>VLOOKUP(I2302,metadata!A:X,24,FALSE)</f>
        <v>20000000</v>
      </c>
    </row>
    <row r="2303" spans="1:10" x14ac:dyDescent="0.25">
      <c r="A2303" t="s">
        <v>806</v>
      </c>
      <c r="B2303" t="s">
        <v>9204</v>
      </c>
      <c r="C2303" t="s">
        <v>1394</v>
      </c>
      <c r="D2303" t="s">
        <v>14342</v>
      </c>
      <c r="E2303" t="s">
        <v>1062</v>
      </c>
      <c r="I2303" t="s">
        <v>21517</v>
      </c>
      <c r="J2303" s="4">
        <f>VLOOKUP(I2303,metadata!A:X,24,FALSE)</f>
        <v>20000000</v>
      </c>
    </row>
    <row r="2304" spans="1:10" x14ac:dyDescent="0.25">
      <c r="A2304" t="s">
        <v>2808</v>
      </c>
      <c r="B2304" t="s">
        <v>9603</v>
      </c>
      <c r="I2304" t="s">
        <v>21518</v>
      </c>
      <c r="J2304" s="4">
        <f>VLOOKUP(I2304,metadata!A:X,24,FALSE)</f>
        <v>20000000</v>
      </c>
    </row>
    <row r="2305" spans="1:10" x14ac:dyDescent="0.25">
      <c r="A2305" t="s">
        <v>24166</v>
      </c>
      <c r="B2305" t="s">
        <v>2808</v>
      </c>
      <c r="C2305" t="s">
        <v>24164</v>
      </c>
      <c r="D2305" t="s">
        <v>8335</v>
      </c>
      <c r="I2305" t="s">
        <v>21519</v>
      </c>
      <c r="J2305" s="4">
        <f>VLOOKUP(I2305,metadata!A:X,24,FALSE)</f>
        <v>0</v>
      </c>
    </row>
    <row r="2306" spans="1:10" x14ac:dyDescent="0.25">
      <c r="A2306" t="s">
        <v>1394</v>
      </c>
      <c r="B2306" t="s">
        <v>1062</v>
      </c>
      <c r="I2306" t="s">
        <v>21520</v>
      </c>
      <c r="J2306" s="4">
        <f>VLOOKUP(I2306,metadata!A:X,24,FALSE)</f>
        <v>12000000</v>
      </c>
    </row>
    <row r="2307" spans="1:10" x14ac:dyDescent="0.25">
      <c r="A2307" t="s">
        <v>1110</v>
      </c>
      <c r="B2307" t="s">
        <v>1394</v>
      </c>
      <c r="C2307" t="s">
        <v>24166</v>
      </c>
      <c r="D2307" t="s">
        <v>8335</v>
      </c>
      <c r="I2307" t="s">
        <v>21521</v>
      </c>
      <c r="J2307" s="4">
        <f>VLOOKUP(I2307,metadata!A:X,24,FALSE)</f>
        <v>20000000</v>
      </c>
    </row>
    <row r="2308" spans="1:10" x14ac:dyDescent="0.25">
      <c r="A2308" t="s">
        <v>2808</v>
      </c>
      <c r="B2308" t="s">
        <v>5190</v>
      </c>
      <c r="C2308" t="s">
        <v>9835</v>
      </c>
      <c r="D2308" t="s">
        <v>8335</v>
      </c>
      <c r="I2308" t="s">
        <v>21522</v>
      </c>
      <c r="J2308" s="4">
        <f>VLOOKUP(I2308,metadata!A:X,24,FALSE)</f>
        <v>22000000</v>
      </c>
    </row>
    <row r="2309" spans="1:10" x14ac:dyDescent="0.25">
      <c r="A2309" t="s">
        <v>806</v>
      </c>
      <c r="B2309" t="s">
        <v>1394</v>
      </c>
      <c r="I2309" t="s">
        <v>21523</v>
      </c>
      <c r="J2309" s="4">
        <f>VLOOKUP(I2309,metadata!A:X,24,FALSE)</f>
        <v>20000000</v>
      </c>
    </row>
    <row r="2310" spans="1:10" x14ac:dyDescent="0.25">
      <c r="A2310" t="s">
        <v>10594</v>
      </c>
      <c r="B2310" t="s">
        <v>1394</v>
      </c>
      <c r="C2310" t="s">
        <v>2808</v>
      </c>
      <c r="D2310" t="s">
        <v>18048</v>
      </c>
      <c r="E2310" t="s">
        <v>9603</v>
      </c>
      <c r="F2310" t="s">
        <v>13778</v>
      </c>
      <c r="I2310" t="s">
        <v>21524</v>
      </c>
      <c r="J2310" s="4">
        <f>VLOOKUP(I2310,metadata!A:X,24,FALSE)</f>
        <v>10000000</v>
      </c>
    </row>
    <row r="2311" spans="1:10" x14ac:dyDescent="0.25">
      <c r="A2311" t="s">
        <v>2808</v>
      </c>
      <c r="B2311" t="s">
        <v>24167</v>
      </c>
      <c r="I2311" t="s">
        <v>21525</v>
      </c>
      <c r="J2311" s="4">
        <f>VLOOKUP(I2311,metadata!A:X,24,FALSE)</f>
        <v>20000000</v>
      </c>
    </row>
    <row r="2312" spans="1:10" x14ac:dyDescent="0.25">
      <c r="A2312" t="s">
        <v>10594</v>
      </c>
      <c r="B2312" t="s">
        <v>2808</v>
      </c>
      <c r="C2312" t="s">
        <v>8335</v>
      </c>
      <c r="I2312" t="s">
        <v>21526</v>
      </c>
      <c r="J2312" s="4">
        <f>VLOOKUP(I2312,metadata!A:X,24,FALSE)</f>
        <v>15000000</v>
      </c>
    </row>
    <row r="2313" spans="1:10" x14ac:dyDescent="0.25">
      <c r="A2313" t="s">
        <v>9204</v>
      </c>
      <c r="B2313" t="s">
        <v>2808</v>
      </c>
      <c r="C2313" t="s">
        <v>24164</v>
      </c>
      <c r="D2313" t="s">
        <v>9835</v>
      </c>
      <c r="E2313" t="s">
        <v>8335</v>
      </c>
      <c r="I2313" t="s">
        <v>21527</v>
      </c>
      <c r="J2313" s="4">
        <f>VLOOKUP(I2313,metadata!A:X,24,FALSE)</f>
        <v>8700000</v>
      </c>
    </row>
    <row r="2314" spans="1:10" x14ac:dyDescent="0.25">
      <c r="A2314" t="s">
        <v>10594</v>
      </c>
      <c r="B2314" t="s">
        <v>2808</v>
      </c>
      <c r="C2314" t="s">
        <v>24165</v>
      </c>
      <c r="I2314" t="s">
        <v>21528</v>
      </c>
      <c r="J2314" s="4">
        <f>VLOOKUP(I2314,metadata!A:X,24,FALSE)</f>
        <v>20000000</v>
      </c>
    </row>
    <row r="2315" spans="1:10" x14ac:dyDescent="0.25">
      <c r="A2315" t="s">
        <v>5190</v>
      </c>
      <c r="B2315" t="s">
        <v>9835</v>
      </c>
      <c r="I2315" t="s">
        <v>21529</v>
      </c>
      <c r="J2315" s="4">
        <f>VLOOKUP(I2315,metadata!A:X,24,FALSE)</f>
        <v>20000000</v>
      </c>
    </row>
    <row r="2316" spans="1:10" x14ac:dyDescent="0.25">
      <c r="A2316" t="s">
        <v>1394</v>
      </c>
      <c r="B2316" t="s">
        <v>2808</v>
      </c>
      <c r="C2316" t="s">
        <v>14342</v>
      </c>
      <c r="D2316" t="s">
        <v>9603</v>
      </c>
      <c r="E2316" t="s">
        <v>15632</v>
      </c>
      <c r="I2316" t="s">
        <v>21530</v>
      </c>
      <c r="J2316" s="4">
        <f>VLOOKUP(I2316,metadata!A:X,24,FALSE)</f>
        <v>20000000</v>
      </c>
    </row>
    <row r="2317" spans="1:10" x14ac:dyDescent="0.25">
      <c r="A2317" t="s">
        <v>2808</v>
      </c>
      <c r="B2317" t="s">
        <v>24164</v>
      </c>
      <c r="C2317" t="s">
        <v>15632</v>
      </c>
      <c r="D2317" t="s">
        <v>8335</v>
      </c>
      <c r="I2317" t="s">
        <v>21531</v>
      </c>
      <c r="J2317" s="4">
        <f>VLOOKUP(I2317,metadata!A:X,24,FALSE)</f>
        <v>20000000</v>
      </c>
    </row>
    <row r="2318" spans="1:10" x14ac:dyDescent="0.25">
      <c r="A2318" t="s">
        <v>1110</v>
      </c>
      <c r="B2318" t="s">
        <v>24166</v>
      </c>
      <c r="C2318" t="s">
        <v>2808</v>
      </c>
      <c r="D2318" t="s">
        <v>8335</v>
      </c>
      <c r="I2318" t="s">
        <v>21532</v>
      </c>
      <c r="J2318" s="4">
        <f>VLOOKUP(I2318,metadata!A:X,24,FALSE)</f>
        <v>20000000</v>
      </c>
    </row>
    <row r="2319" spans="1:10" x14ac:dyDescent="0.25">
      <c r="A2319" t="s">
        <v>2808</v>
      </c>
      <c r="B2319" t="s">
        <v>18048</v>
      </c>
      <c r="C2319" t="s">
        <v>15632</v>
      </c>
      <c r="D2319" t="s">
        <v>24167</v>
      </c>
      <c r="I2319" t="s">
        <v>21533</v>
      </c>
      <c r="J2319" s="4">
        <f>VLOOKUP(I2319,metadata!A:X,24,FALSE)</f>
        <v>20000000</v>
      </c>
    </row>
    <row r="2320" spans="1:10" x14ac:dyDescent="0.25">
      <c r="A2320" t="s">
        <v>10594</v>
      </c>
      <c r="B2320" t="s">
        <v>2808</v>
      </c>
      <c r="I2320" t="s">
        <v>21534</v>
      </c>
      <c r="J2320" s="4">
        <f>VLOOKUP(I2320,metadata!A:X,24,FALSE)</f>
        <v>20000000</v>
      </c>
    </row>
    <row r="2321" spans="1:10" x14ac:dyDescent="0.25">
      <c r="A2321" t="s">
        <v>10594</v>
      </c>
      <c r="B2321" t="s">
        <v>2808</v>
      </c>
      <c r="C2321" t="s">
        <v>9603</v>
      </c>
      <c r="I2321" t="s">
        <v>21535</v>
      </c>
      <c r="J2321" s="4">
        <f>VLOOKUP(I2321,metadata!A:X,24,FALSE)</f>
        <v>20000000</v>
      </c>
    </row>
    <row r="2322" spans="1:10" x14ac:dyDescent="0.25">
      <c r="A2322" t="s">
        <v>1110</v>
      </c>
      <c r="B2322" t="s">
        <v>8335</v>
      </c>
      <c r="I2322" t="s">
        <v>21536</v>
      </c>
      <c r="J2322" s="4">
        <f>VLOOKUP(I2322,metadata!A:X,24,FALSE)</f>
        <v>20000000</v>
      </c>
    </row>
    <row r="2323" spans="1:10" x14ac:dyDescent="0.25">
      <c r="A2323" t="s">
        <v>806</v>
      </c>
      <c r="B2323" t="s">
        <v>1394</v>
      </c>
      <c r="C2323" t="s">
        <v>2808</v>
      </c>
      <c r="D2323" t="s">
        <v>15632</v>
      </c>
      <c r="I2323" t="s">
        <v>21537</v>
      </c>
      <c r="J2323" s="4">
        <f>VLOOKUP(I2323,metadata!A:X,24,FALSE)</f>
        <v>20000000</v>
      </c>
    </row>
    <row r="2324" spans="1:10" x14ac:dyDescent="0.25">
      <c r="A2324" t="s">
        <v>1394</v>
      </c>
      <c r="B2324" t="s">
        <v>2808</v>
      </c>
      <c r="C2324" t="s">
        <v>15632</v>
      </c>
      <c r="I2324" t="s">
        <v>21538</v>
      </c>
      <c r="J2324" s="4">
        <f>VLOOKUP(I2324,metadata!A:X,24,FALSE)</f>
        <v>21000000</v>
      </c>
    </row>
    <row r="2325" spans="1:10" x14ac:dyDescent="0.25">
      <c r="A2325" t="s">
        <v>806</v>
      </c>
      <c r="B2325" t="s">
        <v>9204</v>
      </c>
      <c r="C2325" t="s">
        <v>1062</v>
      </c>
      <c r="I2325" t="s">
        <v>21539</v>
      </c>
      <c r="J2325" s="4">
        <f>VLOOKUP(I2325,metadata!A:X,24,FALSE)</f>
        <v>2400000000</v>
      </c>
    </row>
    <row r="2326" spans="1:10" x14ac:dyDescent="0.25">
      <c r="A2326" t="s">
        <v>1394</v>
      </c>
      <c r="B2326" t="s">
        <v>2808</v>
      </c>
      <c r="C2326" t="s">
        <v>24164</v>
      </c>
      <c r="D2326" t="s">
        <v>15632</v>
      </c>
      <c r="E2326" t="s">
        <v>8335</v>
      </c>
      <c r="F2326" t="s">
        <v>24167</v>
      </c>
      <c r="I2326" t="s">
        <v>21540</v>
      </c>
      <c r="J2326" s="4">
        <f>VLOOKUP(I2326,metadata!A:X,24,FALSE)</f>
        <v>20000000</v>
      </c>
    </row>
    <row r="2327" spans="1:10" x14ac:dyDescent="0.25">
      <c r="A2327" t="s">
        <v>10594</v>
      </c>
      <c r="B2327" t="s">
        <v>1394</v>
      </c>
      <c r="C2327" t="s">
        <v>13778</v>
      </c>
      <c r="I2327" t="s">
        <v>21541</v>
      </c>
      <c r="J2327" s="4">
        <f>VLOOKUP(I2327,metadata!A:X,24,FALSE)</f>
        <v>20000000</v>
      </c>
    </row>
    <row r="2328" spans="1:10" x14ac:dyDescent="0.25">
      <c r="A2328" t="s">
        <v>24166</v>
      </c>
      <c r="B2328" t="s">
        <v>2808</v>
      </c>
      <c r="C2328" t="s">
        <v>11916</v>
      </c>
      <c r="I2328" t="s">
        <v>21542</v>
      </c>
      <c r="J2328" s="4">
        <f>VLOOKUP(I2328,metadata!A:X,24,FALSE)</f>
        <v>2000000</v>
      </c>
    </row>
    <row r="2329" spans="1:10" x14ac:dyDescent="0.25">
      <c r="A2329" t="s">
        <v>10594</v>
      </c>
      <c r="B2329" t="s">
        <v>2808</v>
      </c>
      <c r="C2329" t="s">
        <v>24165</v>
      </c>
      <c r="I2329" t="s">
        <v>21543</v>
      </c>
      <c r="J2329" s="4">
        <f>VLOOKUP(I2329,metadata!A:X,24,FALSE)</f>
        <v>20000000</v>
      </c>
    </row>
    <row r="2330" spans="1:10" x14ac:dyDescent="0.25">
      <c r="A2330" t="s">
        <v>1394</v>
      </c>
      <c r="B2330" t="s">
        <v>9603</v>
      </c>
      <c r="I2330" t="s">
        <v>21544</v>
      </c>
      <c r="J2330" s="4">
        <f>VLOOKUP(I2330,metadata!A:X,24,FALSE)</f>
        <v>20000000</v>
      </c>
    </row>
    <row r="2331" spans="1:10" x14ac:dyDescent="0.25">
      <c r="A2331" t="s">
        <v>1110</v>
      </c>
      <c r="B2331" t="s">
        <v>2808</v>
      </c>
      <c r="C2331" t="s">
        <v>9835</v>
      </c>
      <c r="D2331" t="s">
        <v>8335</v>
      </c>
      <c r="I2331" t="s">
        <v>21545</v>
      </c>
      <c r="J2331" s="4">
        <f>VLOOKUP(I2331,metadata!A:X,24,FALSE)</f>
        <v>20000000</v>
      </c>
    </row>
    <row r="2332" spans="1:10" x14ac:dyDescent="0.25">
      <c r="A2332" t="s">
        <v>2808</v>
      </c>
      <c r="B2332" t="s">
        <v>24167</v>
      </c>
      <c r="I2332" t="s">
        <v>21546</v>
      </c>
      <c r="J2332" s="4">
        <f>VLOOKUP(I2332,metadata!A:X,24,FALSE)</f>
        <v>40000000</v>
      </c>
    </row>
    <row r="2333" spans="1:10" x14ac:dyDescent="0.25">
      <c r="A2333" t="s">
        <v>24166</v>
      </c>
      <c r="B2333" t="s">
        <v>2808</v>
      </c>
      <c r="C2333" t="s">
        <v>15632</v>
      </c>
      <c r="D2333" t="s">
        <v>8335</v>
      </c>
      <c r="I2333" t="s">
        <v>21547</v>
      </c>
      <c r="J2333" s="4">
        <f>VLOOKUP(I2333,metadata!A:X,24,FALSE)</f>
        <v>24000000</v>
      </c>
    </row>
    <row r="2334" spans="1:10" x14ac:dyDescent="0.25">
      <c r="A2334" t="s">
        <v>806</v>
      </c>
      <c r="B2334" t="s">
        <v>14342</v>
      </c>
      <c r="C2334" t="s">
        <v>1062</v>
      </c>
      <c r="D2334" t="s">
        <v>13778</v>
      </c>
      <c r="I2334" t="s">
        <v>21548</v>
      </c>
      <c r="J2334" s="4">
        <f>VLOOKUP(I2334,metadata!A:X,24,FALSE)</f>
        <v>20000000</v>
      </c>
    </row>
    <row r="2335" spans="1:10" x14ac:dyDescent="0.25">
      <c r="A2335" t="s">
        <v>2808</v>
      </c>
      <c r="B2335" t="s">
        <v>15632</v>
      </c>
      <c r="I2335" t="s">
        <v>21549</v>
      </c>
      <c r="J2335" s="4">
        <f>VLOOKUP(I2335,metadata!A:X,24,FALSE)</f>
        <v>10000000</v>
      </c>
    </row>
    <row r="2336" spans="1:10" x14ac:dyDescent="0.25">
      <c r="A2336" t="s">
        <v>1110</v>
      </c>
      <c r="B2336" t="s">
        <v>806</v>
      </c>
      <c r="C2336" t="s">
        <v>9204</v>
      </c>
      <c r="D2336" t="s">
        <v>14342</v>
      </c>
      <c r="E2336" t="s">
        <v>9835</v>
      </c>
      <c r="F2336" t="s">
        <v>8335</v>
      </c>
      <c r="I2336" t="s">
        <v>21550</v>
      </c>
      <c r="J2336" s="4">
        <f>VLOOKUP(I2336,metadata!A:X,24,FALSE)</f>
        <v>2127519898</v>
      </c>
    </row>
    <row r="2337" spans="1:10" x14ac:dyDescent="0.25">
      <c r="A2337" t="s">
        <v>2808</v>
      </c>
      <c r="B2337" t="s">
        <v>18048</v>
      </c>
      <c r="C2337" t="s">
        <v>24165</v>
      </c>
      <c r="I2337" t="s">
        <v>21551</v>
      </c>
      <c r="J2337" s="4">
        <f>VLOOKUP(I2337,metadata!A:X,24,FALSE)</f>
        <v>20000000</v>
      </c>
    </row>
    <row r="2338" spans="1:10" x14ac:dyDescent="0.25">
      <c r="A2338" t="s">
        <v>24166</v>
      </c>
      <c r="B2338" t="s">
        <v>2808</v>
      </c>
      <c r="C2338" t="s">
        <v>24164</v>
      </c>
      <c r="D2338" t="s">
        <v>15632</v>
      </c>
      <c r="E2338" t="s">
        <v>8335</v>
      </c>
      <c r="I2338" t="s">
        <v>21552</v>
      </c>
      <c r="J2338" s="4">
        <f>VLOOKUP(I2338,metadata!A:X,24,FALSE)</f>
        <v>0</v>
      </c>
    </row>
    <row r="2339" spans="1:10" x14ac:dyDescent="0.25">
      <c r="A2339" t="s">
        <v>1110</v>
      </c>
      <c r="B2339" t="s">
        <v>806</v>
      </c>
      <c r="C2339" t="s">
        <v>2808</v>
      </c>
      <c r="D2339" t="s">
        <v>18048</v>
      </c>
      <c r="E2339" t="s">
        <v>15632</v>
      </c>
      <c r="I2339" t="s">
        <v>21553</v>
      </c>
      <c r="J2339" s="4">
        <f>VLOOKUP(I2339,metadata!A:X,24,FALSE)</f>
        <v>20000000</v>
      </c>
    </row>
    <row r="2340" spans="1:10" x14ac:dyDescent="0.25">
      <c r="A2340" t="s">
        <v>1394</v>
      </c>
      <c r="B2340" t="s">
        <v>14342</v>
      </c>
      <c r="C2340" t="s">
        <v>9835</v>
      </c>
      <c r="I2340" t="s">
        <v>21554</v>
      </c>
      <c r="J2340" s="4">
        <f>VLOOKUP(I2340,metadata!A:X,24,FALSE)</f>
        <v>0</v>
      </c>
    </row>
    <row r="2341" spans="1:10" x14ac:dyDescent="0.25">
      <c r="A2341" t="s">
        <v>1394</v>
      </c>
      <c r="B2341" t="s">
        <v>14342</v>
      </c>
      <c r="C2341" t="s">
        <v>1062</v>
      </c>
      <c r="D2341" t="s">
        <v>9835</v>
      </c>
      <c r="I2341" t="s">
        <v>21555</v>
      </c>
      <c r="J2341" s="4">
        <f>VLOOKUP(I2341,metadata!A:X,24,FALSE)</f>
        <v>140000000</v>
      </c>
    </row>
    <row r="2342" spans="1:10" x14ac:dyDescent="0.25">
      <c r="A2342" t="s">
        <v>1110</v>
      </c>
      <c r="B2342" t="s">
        <v>1394</v>
      </c>
      <c r="C2342" t="s">
        <v>24166</v>
      </c>
      <c r="D2342" t="s">
        <v>1062</v>
      </c>
      <c r="E2342" t="s">
        <v>5190</v>
      </c>
      <c r="F2342" t="s">
        <v>24164</v>
      </c>
      <c r="G2342" t="s">
        <v>9835</v>
      </c>
      <c r="H2342" t="s">
        <v>8335</v>
      </c>
      <c r="I2342" t="s">
        <v>21556</v>
      </c>
      <c r="J2342" s="4">
        <f>VLOOKUP(I2342,metadata!A:X,24,FALSE)</f>
        <v>20000000</v>
      </c>
    </row>
    <row r="2343" spans="1:10" x14ac:dyDescent="0.25">
      <c r="A2343" t="s">
        <v>24166</v>
      </c>
      <c r="B2343" t="s">
        <v>2808</v>
      </c>
      <c r="C2343" t="s">
        <v>24164</v>
      </c>
      <c r="I2343" t="s">
        <v>21557</v>
      </c>
      <c r="J2343" s="4">
        <f>VLOOKUP(I2343,metadata!A:X,24,FALSE)</f>
        <v>22000000</v>
      </c>
    </row>
    <row r="2344" spans="1:10" x14ac:dyDescent="0.25">
      <c r="A2344" t="s">
        <v>2808</v>
      </c>
      <c r="B2344" t="s">
        <v>14342</v>
      </c>
      <c r="I2344" t="s">
        <v>21558</v>
      </c>
      <c r="J2344" s="4">
        <f>VLOOKUP(I2344,metadata!A:X,24,FALSE)</f>
        <v>0</v>
      </c>
    </row>
    <row r="2345" spans="1:10" x14ac:dyDescent="0.25">
      <c r="A2345" t="s">
        <v>1394</v>
      </c>
      <c r="B2345" t="s">
        <v>2808</v>
      </c>
      <c r="C2345" t="s">
        <v>1062</v>
      </c>
      <c r="D2345" t="s">
        <v>15632</v>
      </c>
      <c r="I2345" t="s">
        <v>21559</v>
      </c>
      <c r="J2345" s="4">
        <f>VLOOKUP(I2345,metadata!A:X,24,FALSE)</f>
        <v>20000000</v>
      </c>
    </row>
    <row r="2346" spans="1:10" x14ac:dyDescent="0.25">
      <c r="A2346" t="s">
        <v>24166</v>
      </c>
      <c r="B2346" t="s">
        <v>2808</v>
      </c>
      <c r="C2346" t="s">
        <v>24164</v>
      </c>
      <c r="D2346" t="s">
        <v>8335</v>
      </c>
      <c r="I2346" t="s">
        <v>21560</v>
      </c>
      <c r="J2346" s="4">
        <f>VLOOKUP(I2346,metadata!A:X,24,FALSE)</f>
        <v>0</v>
      </c>
    </row>
    <row r="2347" spans="1:10" x14ac:dyDescent="0.25">
      <c r="A2347" t="s">
        <v>15632</v>
      </c>
      <c r="B2347" t="s">
        <v>24171</v>
      </c>
      <c r="I2347" t="s">
        <v>21561</v>
      </c>
      <c r="J2347" s="4">
        <f>VLOOKUP(I2347,metadata!A:X,24,FALSE)</f>
        <v>13000</v>
      </c>
    </row>
    <row r="2348" spans="1:10" x14ac:dyDescent="0.25">
      <c r="A2348" t="s">
        <v>1110</v>
      </c>
      <c r="B2348" t="s">
        <v>2808</v>
      </c>
      <c r="C2348" t="s">
        <v>18048</v>
      </c>
      <c r="D2348" t="s">
        <v>24167</v>
      </c>
      <c r="I2348" t="s">
        <v>21562</v>
      </c>
      <c r="J2348" s="4">
        <f>VLOOKUP(I2348,metadata!A:X,24,FALSE)</f>
        <v>25000000</v>
      </c>
    </row>
    <row r="2349" spans="1:10" x14ac:dyDescent="0.25">
      <c r="A2349" t="s">
        <v>24166</v>
      </c>
      <c r="B2349" t="s">
        <v>2808</v>
      </c>
      <c r="C2349" t="s">
        <v>8335</v>
      </c>
      <c r="I2349" t="s">
        <v>21563</v>
      </c>
      <c r="J2349" s="4">
        <f>VLOOKUP(I2349,metadata!A:X,24,FALSE)</f>
        <v>20000000</v>
      </c>
    </row>
    <row r="2350" spans="1:10" x14ac:dyDescent="0.25">
      <c r="A2350" t="s">
        <v>806</v>
      </c>
      <c r="B2350" t="s">
        <v>9204</v>
      </c>
      <c r="C2350" t="s">
        <v>1394</v>
      </c>
      <c r="D2350" t="s">
        <v>14342</v>
      </c>
      <c r="I2350" t="s">
        <v>21564</v>
      </c>
      <c r="J2350" s="4">
        <f>VLOOKUP(I2350,metadata!A:X,24,FALSE)</f>
        <v>20000000</v>
      </c>
    </row>
    <row r="2351" spans="1:10" x14ac:dyDescent="0.25">
      <c r="A2351" t="s">
        <v>10594</v>
      </c>
      <c r="B2351" t="s">
        <v>2808</v>
      </c>
      <c r="C2351" t="s">
        <v>18048</v>
      </c>
      <c r="I2351" t="s">
        <v>21565</v>
      </c>
      <c r="J2351" s="4">
        <f>VLOOKUP(I2351,metadata!A:X,24,FALSE)</f>
        <v>0</v>
      </c>
    </row>
    <row r="2352" spans="1:10" x14ac:dyDescent="0.25">
      <c r="A2352" t="s">
        <v>9204</v>
      </c>
      <c r="I2352" t="s">
        <v>21566</v>
      </c>
      <c r="J2352" s="4">
        <f>VLOOKUP(I2352,metadata!A:X,24,FALSE)</f>
        <v>20000000</v>
      </c>
    </row>
    <row r="2353" spans="1:10" x14ac:dyDescent="0.25">
      <c r="A2353" t="s">
        <v>1110</v>
      </c>
      <c r="B2353" t="s">
        <v>10594</v>
      </c>
      <c r="C2353" t="s">
        <v>2808</v>
      </c>
      <c r="D2353" t="s">
        <v>24165</v>
      </c>
      <c r="I2353" t="s">
        <v>21567</v>
      </c>
      <c r="J2353" s="4">
        <f>VLOOKUP(I2353,metadata!A:X,24,FALSE)</f>
        <v>20000000</v>
      </c>
    </row>
    <row r="2354" spans="1:10" x14ac:dyDescent="0.25">
      <c r="A2354" t="s">
        <v>1110</v>
      </c>
      <c r="B2354" t="s">
        <v>24166</v>
      </c>
      <c r="C2354" t="s">
        <v>8335</v>
      </c>
      <c r="I2354" t="s">
        <v>21568</v>
      </c>
      <c r="J2354" s="4">
        <f>VLOOKUP(I2354,metadata!A:X,24,FALSE)</f>
        <v>20000000</v>
      </c>
    </row>
    <row r="2355" spans="1:10" x14ac:dyDescent="0.25">
      <c r="A2355" t="s">
        <v>24166</v>
      </c>
      <c r="B2355" t="s">
        <v>2808</v>
      </c>
      <c r="C2355" t="s">
        <v>24164</v>
      </c>
      <c r="D2355" t="s">
        <v>8335</v>
      </c>
      <c r="I2355" t="s">
        <v>21569</v>
      </c>
      <c r="J2355" s="4">
        <f>VLOOKUP(I2355,metadata!A:X,24,FALSE)</f>
        <v>27220000</v>
      </c>
    </row>
    <row r="2356" spans="1:10" x14ac:dyDescent="0.25">
      <c r="A2356" t="s">
        <v>2808</v>
      </c>
      <c r="B2356" t="s">
        <v>15632</v>
      </c>
      <c r="I2356" t="s">
        <v>21570</v>
      </c>
      <c r="J2356" s="4">
        <f>VLOOKUP(I2356,metadata!A:X,24,FALSE)</f>
        <v>19400000</v>
      </c>
    </row>
    <row r="2357" spans="1:10" x14ac:dyDescent="0.25">
      <c r="A2357" t="s">
        <v>1110</v>
      </c>
      <c r="B2357" t="s">
        <v>10594</v>
      </c>
      <c r="C2357" t="s">
        <v>24166</v>
      </c>
      <c r="D2357" t="s">
        <v>2808</v>
      </c>
      <c r="I2357" t="s">
        <v>21571</v>
      </c>
      <c r="J2357" s="4">
        <f>VLOOKUP(I2357,metadata!A:X,24,FALSE)</f>
        <v>20000000</v>
      </c>
    </row>
    <row r="2358" spans="1:10" x14ac:dyDescent="0.25">
      <c r="A2358" t="s">
        <v>806</v>
      </c>
      <c r="B2358" t="s">
        <v>2808</v>
      </c>
      <c r="C2358" t="s">
        <v>11916</v>
      </c>
      <c r="I2358" t="s">
        <v>21572</v>
      </c>
      <c r="J2358" s="4">
        <f>VLOOKUP(I2358,metadata!A:X,24,FALSE)</f>
        <v>22000000</v>
      </c>
    </row>
    <row r="2359" spans="1:10" x14ac:dyDescent="0.25">
      <c r="A2359" t="s">
        <v>1394</v>
      </c>
      <c r="I2359" t="s">
        <v>21573</v>
      </c>
      <c r="J2359" s="4">
        <f>VLOOKUP(I2359,metadata!A:X,24,FALSE)</f>
        <v>20000000</v>
      </c>
    </row>
    <row r="2360" spans="1:10" x14ac:dyDescent="0.25">
      <c r="A2360" t="s">
        <v>24166</v>
      </c>
      <c r="B2360" t="s">
        <v>2808</v>
      </c>
      <c r="C2360" t="s">
        <v>24164</v>
      </c>
      <c r="D2360" t="s">
        <v>8335</v>
      </c>
      <c r="I2360" t="s">
        <v>21574</v>
      </c>
      <c r="J2360" s="4">
        <f>VLOOKUP(I2360,metadata!A:X,24,FALSE)</f>
        <v>19000000</v>
      </c>
    </row>
    <row r="2361" spans="1:10" x14ac:dyDescent="0.25">
      <c r="A2361" t="s">
        <v>1394</v>
      </c>
      <c r="B2361" t="s">
        <v>14342</v>
      </c>
      <c r="C2361" t="s">
        <v>15632</v>
      </c>
      <c r="I2361" t="s">
        <v>21575</v>
      </c>
      <c r="J2361" s="4">
        <f>VLOOKUP(I2361,metadata!A:X,24,FALSE)</f>
        <v>20000000</v>
      </c>
    </row>
    <row r="2362" spans="1:10" x14ac:dyDescent="0.25">
      <c r="A2362" t="s">
        <v>5190</v>
      </c>
      <c r="B2362" t="s">
        <v>24164</v>
      </c>
      <c r="I2362" t="s">
        <v>21576</v>
      </c>
      <c r="J2362" s="4">
        <f>VLOOKUP(I2362,metadata!A:X,24,FALSE)</f>
        <v>15000000</v>
      </c>
    </row>
    <row r="2363" spans="1:10" x14ac:dyDescent="0.25">
      <c r="A2363" t="s">
        <v>5190</v>
      </c>
      <c r="I2363" t="s">
        <v>21577</v>
      </c>
      <c r="J2363" s="4">
        <f>VLOOKUP(I2363,metadata!A:X,24,FALSE)</f>
        <v>20000000</v>
      </c>
    </row>
    <row r="2364" spans="1:10" x14ac:dyDescent="0.25">
      <c r="A2364" t="s">
        <v>2808</v>
      </c>
      <c r="B2364" t="s">
        <v>5190</v>
      </c>
      <c r="I2364" t="s">
        <v>21578</v>
      </c>
      <c r="J2364" s="4">
        <f>VLOOKUP(I2364,metadata!A:X,24,FALSE)</f>
        <v>19000000</v>
      </c>
    </row>
    <row r="2365" spans="1:10" x14ac:dyDescent="0.25">
      <c r="A2365" t="s">
        <v>806</v>
      </c>
      <c r="B2365" t="s">
        <v>1394</v>
      </c>
      <c r="C2365" t="s">
        <v>9835</v>
      </c>
      <c r="I2365" t="s">
        <v>21579</v>
      </c>
      <c r="J2365" s="4">
        <f>VLOOKUP(I2365,metadata!A:X,24,FALSE)</f>
        <v>19000000</v>
      </c>
    </row>
    <row r="2366" spans="1:10" x14ac:dyDescent="0.25">
      <c r="A2366" t="s">
        <v>5190</v>
      </c>
      <c r="B2366" t="s">
        <v>24164</v>
      </c>
      <c r="C2366" t="s">
        <v>8335</v>
      </c>
      <c r="I2366" t="s">
        <v>21580</v>
      </c>
      <c r="J2366" s="4">
        <f>VLOOKUP(I2366,metadata!A:X,24,FALSE)</f>
        <v>19000000</v>
      </c>
    </row>
    <row r="2367" spans="1:10" x14ac:dyDescent="0.25">
      <c r="A2367" t="s">
        <v>1394</v>
      </c>
      <c r="B2367" t="s">
        <v>2808</v>
      </c>
      <c r="I2367" t="s">
        <v>21581</v>
      </c>
      <c r="J2367" s="4">
        <f>VLOOKUP(I2367,metadata!A:X,24,FALSE)</f>
        <v>13000000</v>
      </c>
    </row>
    <row r="2368" spans="1:10" x14ac:dyDescent="0.25">
      <c r="A2368" t="s">
        <v>1110</v>
      </c>
      <c r="B2368" t="s">
        <v>2808</v>
      </c>
      <c r="I2368" t="s">
        <v>21582</v>
      </c>
      <c r="J2368" s="4">
        <f>VLOOKUP(I2368,metadata!A:X,24,FALSE)</f>
        <v>27000000</v>
      </c>
    </row>
    <row r="2369" spans="1:10" x14ac:dyDescent="0.25">
      <c r="A2369" t="s">
        <v>1394</v>
      </c>
      <c r="B2369" t="s">
        <v>2808</v>
      </c>
      <c r="C2369" t="s">
        <v>15632</v>
      </c>
      <c r="I2369" t="s">
        <v>21583</v>
      </c>
      <c r="J2369" s="4">
        <f>VLOOKUP(I2369,metadata!A:X,24,FALSE)</f>
        <v>19000000</v>
      </c>
    </row>
    <row r="2370" spans="1:10" x14ac:dyDescent="0.25">
      <c r="A2370" t="s">
        <v>1394</v>
      </c>
      <c r="B2370" t="s">
        <v>15632</v>
      </c>
      <c r="I2370" t="s">
        <v>21584</v>
      </c>
      <c r="J2370" s="4">
        <f>VLOOKUP(I2370,metadata!A:X,24,FALSE)</f>
        <v>18000000</v>
      </c>
    </row>
    <row r="2371" spans="1:10" x14ac:dyDescent="0.25">
      <c r="A2371" t="s">
        <v>10594</v>
      </c>
      <c r="B2371" t="s">
        <v>2808</v>
      </c>
      <c r="C2371" t="s">
        <v>8335</v>
      </c>
      <c r="I2371" t="s">
        <v>21585</v>
      </c>
      <c r="J2371" s="4">
        <f>VLOOKUP(I2371,metadata!A:X,24,FALSE)</f>
        <v>15000000</v>
      </c>
    </row>
    <row r="2372" spans="1:10" x14ac:dyDescent="0.25">
      <c r="A2372" t="s">
        <v>1394</v>
      </c>
      <c r="B2372" t="s">
        <v>2808</v>
      </c>
      <c r="C2372" t="s">
        <v>24169</v>
      </c>
      <c r="D2372" t="s">
        <v>15632</v>
      </c>
      <c r="I2372" t="s">
        <v>21586</v>
      </c>
      <c r="J2372" s="4">
        <f>VLOOKUP(I2372,metadata!A:X,24,FALSE)</f>
        <v>0</v>
      </c>
    </row>
    <row r="2373" spans="1:10" x14ac:dyDescent="0.25">
      <c r="A2373" t="s">
        <v>806</v>
      </c>
      <c r="B2373" t="s">
        <v>1394</v>
      </c>
      <c r="C2373" t="s">
        <v>2808</v>
      </c>
      <c r="D2373" t="s">
        <v>14342</v>
      </c>
      <c r="E2373" t="s">
        <v>1062</v>
      </c>
      <c r="I2373" t="s">
        <v>21587</v>
      </c>
      <c r="J2373" s="4">
        <f>VLOOKUP(I2373,metadata!A:X,24,FALSE)</f>
        <v>19000000</v>
      </c>
    </row>
    <row r="2374" spans="1:10" x14ac:dyDescent="0.25">
      <c r="A2374" t="s">
        <v>5190</v>
      </c>
      <c r="B2374" t="s">
        <v>8335</v>
      </c>
      <c r="I2374" t="s">
        <v>21588</v>
      </c>
      <c r="J2374" s="4">
        <f>VLOOKUP(I2374,metadata!A:X,24,FALSE)</f>
        <v>20000000</v>
      </c>
    </row>
    <row r="2375" spans="1:10" x14ac:dyDescent="0.25">
      <c r="A2375" t="s">
        <v>806</v>
      </c>
      <c r="B2375" t="s">
        <v>9204</v>
      </c>
      <c r="C2375" t="s">
        <v>14342</v>
      </c>
      <c r="D2375" t="s">
        <v>1062</v>
      </c>
      <c r="I2375" t="s">
        <v>21589</v>
      </c>
      <c r="J2375" s="4">
        <f>VLOOKUP(I2375,metadata!A:X,24,FALSE)</f>
        <v>19000000</v>
      </c>
    </row>
    <row r="2376" spans="1:10" x14ac:dyDescent="0.25">
      <c r="A2376" t="s">
        <v>1110</v>
      </c>
      <c r="B2376" t="s">
        <v>24166</v>
      </c>
      <c r="C2376" t="s">
        <v>8335</v>
      </c>
      <c r="I2376" t="s">
        <v>21590</v>
      </c>
      <c r="J2376" s="4">
        <f>VLOOKUP(I2376,metadata!A:X,24,FALSE)</f>
        <v>0</v>
      </c>
    </row>
    <row r="2377" spans="1:10" x14ac:dyDescent="0.25">
      <c r="A2377" t="s">
        <v>1110</v>
      </c>
      <c r="B2377" t="s">
        <v>806</v>
      </c>
      <c r="C2377" t="s">
        <v>2808</v>
      </c>
      <c r="D2377" t="s">
        <v>18048</v>
      </c>
      <c r="E2377" t="s">
        <v>15632</v>
      </c>
      <c r="I2377" t="s">
        <v>21591</v>
      </c>
      <c r="J2377" s="4">
        <f>VLOOKUP(I2377,metadata!A:X,24,FALSE)</f>
        <v>25000000</v>
      </c>
    </row>
    <row r="2378" spans="1:10" x14ac:dyDescent="0.25">
      <c r="A2378" t="s">
        <v>2808</v>
      </c>
      <c r="B2378" t="s">
        <v>24167</v>
      </c>
      <c r="I2378" t="s">
        <v>21592</v>
      </c>
      <c r="J2378" s="4">
        <f>VLOOKUP(I2378,metadata!A:X,24,FALSE)</f>
        <v>19000000</v>
      </c>
    </row>
    <row r="2379" spans="1:10" x14ac:dyDescent="0.25">
      <c r="A2379" t="s">
        <v>806</v>
      </c>
      <c r="B2379" t="s">
        <v>1394</v>
      </c>
      <c r="C2379" t="s">
        <v>15632</v>
      </c>
      <c r="I2379" t="s">
        <v>21593</v>
      </c>
      <c r="J2379" s="4">
        <f>VLOOKUP(I2379,metadata!A:X,24,FALSE)</f>
        <v>19000000</v>
      </c>
    </row>
    <row r="2380" spans="1:10" x14ac:dyDescent="0.25">
      <c r="A2380" t="s">
        <v>1394</v>
      </c>
      <c r="B2380" t="s">
        <v>15632</v>
      </c>
      <c r="I2380" t="s">
        <v>21594</v>
      </c>
      <c r="J2380" s="4">
        <f>VLOOKUP(I2380,metadata!A:X,24,FALSE)</f>
        <v>19000000</v>
      </c>
    </row>
    <row r="2381" spans="1:10" x14ac:dyDescent="0.25">
      <c r="A2381" t="s">
        <v>2808</v>
      </c>
      <c r="B2381" t="s">
        <v>18048</v>
      </c>
      <c r="C2381" t="s">
        <v>24167</v>
      </c>
      <c r="I2381" t="s">
        <v>21595</v>
      </c>
      <c r="J2381" s="4">
        <f>VLOOKUP(I2381,metadata!A:X,24,FALSE)</f>
        <v>19000000</v>
      </c>
    </row>
    <row r="2382" spans="1:10" x14ac:dyDescent="0.25">
      <c r="A2382" t="s">
        <v>1394</v>
      </c>
      <c r="B2382" t="s">
        <v>2808</v>
      </c>
      <c r="C2382" t="s">
        <v>15632</v>
      </c>
      <c r="I2382" t="s">
        <v>21596</v>
      </c>
      <c r="J2382" s="4">
        <f>VLOOKUP(I2382,metadata!A:X,24,FALSE)</f>
        <v>23000000</v>
      </c>
    </row>
    <row r="2383" spans="1:10" x14ac:dyDescent="0.25">
      <c r="A2383" t="s">
        <v>2808</v>
      </c>
      <c r="I2383" t="s">
        <v>21597</v>
      </c>
      <c r="J2383" s="4">
        <f>VLOOKUP(I2383,metadata!A:X,24,FALSE)</f>
        <v>0</v>
      </c>
    </row>
    <row r="2384" spans="1:10" x14ac:dyDescent="0.25">
      <c r="A2384" t="s">
        <v>14342</v>
      </c>
      <c r="B2384" t="s">
        <v>1062</v>
      </c>
      <c r="C2384" t="s">
        <v>9603</v>
      </c>
      <c r="I2384" t="s">
        <v>21598</v>
      </c>
      <c r="J2384" s="4">
        <f>VLOOKUP(I2384,metadata!A:X,24,FALSE)</f>
        <v>19000000</v>
      </c>
    </row>
    <row r="2385" spans="1:10" x14ac:dyDescent="0.25">
      <c r="A2385" t="s">
        <v>24166</v>
      </c>
      <c r="B2385" t="s">
        <v>2808</v>
      </c>
      <c r="C2385" t="s">
        <v>9603</v>
      </c>
      <c r="D2385" t="s">
        <v>8335</v>
      </c>
      <c r="I2385" t="s">
        <v>21599</v>
      </c>
      <c r="J2385" s="4">
        <f>VLOOKUP(I2385,metadata!A:X,24,FALSE)</f>
        <v>19000000</v>
      </c>
    </row>
    <row r="2386" spans="1:10" x14ac:dyDescent="0.25">
      <c r="A2386" t="s">
        <v>2808</v>
      </c>
      <c r="I2386" t="s">
        <v>21600</v>
      </c>
      <c r="J2386" s="4">
        <f>VLOOKUP(I2386,metadata!A:X,24,FALSE)</f>
        <v>0</v>
      </c>
    </row>
    <row r="2387" spans="1:10" x14ac:dyDescent="0.25">
      <c r="A2387" t="s">
        <v>2808</v>
      </c>
      <c r="B2387" t="s">
        <v>5190</v>
      </c>
      <c r="C2387" t="s">
        <v>24164</v>
      </c>
      <c r="D2387" t="s">
        <v>8335</v>
      </c>
      <c r="I2387" t="s">
        <v>21601</v>
      </c>
      <c r="J2387" s="4">
        <f>VLOOKUP(I2387,metadata!A:X,24,FALSE)</f>
        <v>19000000</v>
      </c>
    </row>
    <row r="2388" spans="1:10" x14ac:dyDescent="0.25">
      <c r="A2388" t="s">
        <v>1394</v>
      </c>
      <c r="B2388" t="s">
        <v>2808</v>
      </c>
      <c r="I2388" t="s">
        <v>21602</v>
      </c>
      <c r="J2388" s="4">
        <f>VLOOKUP(I2388,metadata!A:X,24,FALSE)</f>
        <v>19000000</v>
      </c>
    </row>
    <row r="2389" spans="1:10" x14ac:dyDescent="0.25">
      <c r="A2389" t="s">
        <v>5190</v>
      </c>
      <c r="I2389" t="s">
        <v>21603</v>
      </c>
      <c r="J2389" s="4">
        <f>VLOOKUP(I2389,metadata!A:X,24,FALSE)</f>
        <v>15000000</v>
      </c>
    </row>
    <row r="2390" spans="1:10" x14ac:dyDescent="0.25">
      <c r="A2390" t="s">
        <v>1110</v>
      </c>
      <c r="I2390" t="s">
        <v>21604</v>
      </c>
      <c r="J2390" s="4">
        <f>VLOOKUP(I2390,metadata!A:X,24,FALSE)</f>
        <v>0</v>
      </c>
    </row>
    <row r="2391" spans="1:10" x14ac:dyDescent="0.25">
      <c r="A2391" t="s">
        <v>806</v>
      </c>
      <c r="B2391" t="s">
        <v>1394</v>
      </c>
      <c r="C2391" t="s">
        <v>2808</v>
      </c>
      <c r="I2391" t="s">
        <v>21605</v>
      </c>
      <c r="J2391" s="4">
        <f>VLOOKUP(I2391,metadata!A:X,24,FALSE)</f>
        <v>18500000</v>
      </c>
    </row>
    <row r="2392" spans="1:10" x14ac:dyDescent="0.25">
      <c r="A2392" t="s">
        <v>1394</v>
      </c>
      <c r="B2392" t="s">
        <v>1062</v>
      </c>
      <c r="C2392" t="s">
        <v>15632</v>
      </c>
      <c r="I2392" t="s">
        <v>21606</v>
      </c>
      <c r="J2392" s="4">
        <f>VLOOKUP(I2392,metadata!A:X,24,FALSE)</f>
        <v>18500000</v>
      </c>
    </row>
    <row r="2393" spans="1:10" x14ac:dyDescent="0.25">
      <c r="A2393" t="s">
        <v>1394</v>
      </c>
      <c r="I2393" t="s">
        <v>21607</v>
      </c>
      <c r="J2393" s="4">
        <f>VLOOKUP(I2393,metadata!A:X,24,FALSE)</f>
        <v>18000000</v>
      </c>
    </row>
    <row r="2394" spans="1:10" x14ac:dyDescent="0.25">
      <c r="A2394" t="s">
        <v>1110</v>
      </c>
      <c r="B2394" t="s">
        <v>1394</v>
      </c>
      <c r="C2394" t="s">
        <v>24166</v>
      </c>
      <c r="D2394" t="s">
        <v>1062</v>
      </c>
      <c r="I2394" t="s">
        <v>21608</v>
      </c>
      <c r="J2394" s="4">
        <f>VLOOKUP(I2394,metadata!A:X,24,FALSE)</f>
        <v>18000000</v>
      </c>
    </row>
    <row r="2395" spans="1:10" x14ac:dyDescent="0.25">
      <c r="A2395" t="s">
        <v>1394</v>
      </c>
      <c r="B2395" t="s">
        <v>2808</v>
      </c>
      <c r="C2395" t="s">
        <v>14342</v>
      </c>
      <c r="D2395" t="s">
        <v>1062</v>
      </c>
      <c r="E2395" t="s">
        <v>15632</v>
      </c>
      <c r="I2395" t="s">
        <v>21609</v>
      </c>
      <c r="J2395" s="4">
        <f>VLOOKUP(I2395,metadata!A:X,24,FALSE)</f>
        <v>18000000</v>
      </c>
    </row>
    <row r="2396" spans="1:10" x14ac:dyDescent="0.25">
      <c r="A2396" t="s">
        <v>1394</v>
      </c>
      <c r="I2396" t="s">
        <v>21610</v>
      </c>
      <c r="J2396" s="4">
        <f>VLOOKUP(I2396,metadata!A:X,24,FALSE)</f>
        <v>18000000</v>
      </c>
    </row>
    <row r="2397" spans="1:10" x14ac:dyDescent="0.25">
      <c r="A2397" t="s">
        <v>1394</v>
      </c>
      <c r="B2397" t="s">
        <v>15632</v>
      </c>
      <c r="I2397" t="s">
        <v>21611</v>
      </c>
      <c r="J2397" s="4">
        <f>VLOOKUP(I2397,metadata!A:X,24,FALSE)</f>
        <v>18000000</v>
      </c>
    </row>
    <row r="2398" spans="1:10" x14ac:dyDescent="0.25">
      <c r="A2398" t="s">
        <v>1110</v>
      </c>
      <c r="B2398" t="s">
        <v>806</v>
      </c>
      <c r="C2398" t="s">
        <v>9835</v>
      </c>
      <c r="I2398" t="s">
        <v>21612</v>
      </c>
      <c r="J2398" s="4">
        <f>VLOOKUP(I2398,metadata!A:X,24,FALSE)</f>
        <v>17000000</v>
      </c>
    </row>
    <row r="2399" spans="1:10" x14ac:dyDescent="0.25">
      <c r="A2399" t="s">
        <v>2808</v>
      </c>
      <c r="B2399" t="s">
        <v>5190</v>
      </c>
      <c r="C2399" t="s">
        <v>8335</v>
      </c>
      <c r="I2399" t="s">
        <v>21613</v>
      </c>
      <c r="J2399" s="4">
        <f>VLOOKUP(I2399,metadata!A:X,24,FALSE)</f>
        <v>20000000</v>
      </c>
    </row>
    <row r="2400" spans="1:10" x14ac:dyDescent="0.25">
      <c r="A2400" t="s">
        <v>1394</v>
      </c>
      <c r="B2400" t="s">
        <v>15632</v>
      </c>
      <c r="I2400" t="s">
        <v>21614</v>
      </c>
      <c r="J2400" s="4">
        <f>VLOOKUP(I2400,metadata!A:X,24,FALSE)</f>
        <v>17000000</v>
      </c>
    </row>
    <row r="2401" spans="1:10" x14ac:dyDescent="0.25">
      <c r="A2401" t="s">
        <v>1110</v>
      </c>
      <c r="B2401" t="s">
        <v>2808</v>
      </c>
      <c r="C2401" t="s">
        <v>1062</v>
      </c>
      <c r="D2401" t="s">
        <v>24164</v>
      </c>
      <c r="E2401" t="s">
        <v>8335</v>
      </c>
      <c r="I2401" t="s">
        <v>21615</v>
      </c>
      <c r="J2401" s="4">
        <f>VLOOKUP(I2401,metadata!A:X,24,FALSE)</f>
        <v>16000000</v>
      </c>
    </row>
    <row r="2402" spans="1:10" x14ac:dyDescent="0.25">
      <c r="A2402" t="s">
        <v>1394</v>
      </c>
      <c r="B2402" t="s">
        <v>2808</v>
      </c>
      <c r="C2402" t="s">
        <v>15632</v>
      </c>
      <c r="I2402" t="s">
        <v>21616</v>
      </c>
      <c r="J2402" s="4">
        <f>VLOOKUP(I2402,metadata!A:X,24,FALSE)</f>
        <v>17000000</v>
      </c>
    </row>
    <row r="2403" spans="1:10" x14ac:dyDescent="0.25">
      <c r="A2403" t="s">
        <v>1394</v>
      </c>
      <c r="B2403" t="s">
        <v>2808</v>
      </c>
      <c r="I2403" t="s">
        <v>21617</v>
      </c>
      <c r="J2403" s="4">
        <f>VLOOKUP(I2403,metadata!A:X,24,FALSE)</f>
        <v>18000000</v>
      </c>
    </row>
    <row r="2404" spans="1:10" x14ac:dyDescent="0.25">
      <c r="A2404" t="s">
        <v>1394</v>
      </c>
      <c r="B2404" t="s">
        <v>24166</v>
      </c>
      <c r="C2404" t="s">
        <v>2808</v>
      </c>
      <c r="I2404" t="s">
        <v>21618</v>
      </c>
      <c r="J2404" s="4">
        <f>VLOOKUP(I2404,metadata!A:X,24,FALSE)</f>
        <v>18000000</v>
      </c>
    </row>
    <row r="2405" spans="1:10" x14ac:dyDescent="0.25">
      <c r="A2405" t="s">
        <v>1394</v>
      </c>
      <c r="B2405" t="s">
        <v>24166</v>
      </c>
      <c r="I2405" t="s">
        <v>21619</v>
      </c>
      <c r="J2405" s="4">
        <f>VLOOKUP(I2405,metadata!A:X,24,FALSE)</f>
        <v>17000000</v>
      </c>
    </row>
    <row r="2406" spans="1:10" x14ac:dyDescent="0.25">
      <c r="A2406" t="s">
        <v>1394</v>
      </c>
      <c r="B2406" t="s">
        <v>14342</v>
      </c>
      <c r="C2406" t="s">
        <v>15632</v>
      </c>
      <c r="I2406" t="s">
        <v>21620</v>
      </c>
      <c r="J2406" s="4">
        <f>VLOOKUP(I2406,metadata!A:X,24,FALSE)</f>
        <v>18000000</v>
      </c>
    </row>
    <row r="2407" spans="1:10" x14ac:dyDescent="0.25">
      <c r="A2407" t="s">
        <v>1394</v>
      </c>
      <c r="B2407" t="s">
        <v>14342</v>
      </c>
      <c r="I2407" t="s">
        <v>21621</v>
      </c>
      <c r="J2407" s="4">
        <f>VLOOKUP(I2407,metadata!A:X,24,FALSE)</f>
        <v>21000000</v>
      </c>
    </row>
    <row r="2408" spans="1:10" x14ac:dyDescent="0.25">
      <c r="A2408" t="s">
        <v>1110</v>
      </c>
      <c r="B2408" t="s">
        <v>5190</v>
      </c>
      <c r="C2408" t="s">
        <v>9835</v>
      </c>
      <c r="I2408" t="s">
        <v>21622</v>
      </c>
      <c r="J2408" s="4">
        <f>VLOOKUP(I2408,metadata!A:X,24,FALSE)</f>
        <v>15000000</v>
      </c>
    </row>
    <row r="2409" spans="1:10" x14ac:dyDescent="0.25">
      <c r="A2409" t="s">
        <v>10594</v>
      </c>
      <c r="B2409" t="s">
        <v>2808</v>
      </c>
      <c r="C2409" t="s">
        <v>18048</v>
      </c>
      <c r="D2409" t="s">
        <v>9603</v>
      </c>
      <c r="I2409" t="s">
        <v>21623</v>
      </c>
      <c r="J2409" s="4">
        <f>VLOOKUP(I2409,metadata!A:X,24,FALSE)</f>
        <v>18000000</v>
      </c>
    </row>
    <row r="2410" spans="1:10" x14ac:dyDescent="0.25">
      <c r="A2410" t="s">
        <v>5190</v>
      </c>
      <c r="B2410" t="s">
        <v>24164</v>
      </c>
      <c r="I2410" t="s">
        <v>21624</v>
      </c>
      <c r="J2410" s="4">
        <f>VLOOKUP(I2410,metadata!A:X,24,FALSE)</f>
        <v>20000000</v>
      </c>
    </row>
    <row r="2411" spans="1:10" x14ac:dyDescent="0.25">
      <c r="A2411" t="s">
        <v>1394</v>
      </c>
      <c r="I2411" t="s">
        <v>21625</v>
      </c>
      <c r="J2411" s="4">
        <f>VLOOKUP(I2411,metadata!A:X,24,FALSE)</f>
        <v>17000000</v>
      </c>
    </row>
    <row r="2412" spans="1:10" x14ac:dyDescent="0.25">
      <c r="A2412" t="s">
        <v>1394</v>
      </c>
      <c r="B2412" t="s">
        <v>2808</v>
      </c>
      <c r="C2412" t="s">
        <v>15632</v>
      </c>
      <c r="I2412" t="s">
        <v>21626</v>
      </c>
      <c r="J2412" s="4">
        <f>VLOOKUP(I2412,metadata!A:X,24,FALSE)</f>
        <v>18000000</v>
      </c>
    </row>
    <row r="2413" spans="1:10" x14ac:dyDescent="0.25">
      <c r="A2413" t="s">
        <v>2808</v>
      </c>
      <c r="B2413" t="s">
        <v>24164</v>
      </c>
      <c r="I2413" t="s">
        <v>21627</v>
      </c>
      <c r="J2413" s="4">
        <f>VLOOKUP(I2413,metadata!A:X,24,FALSE)</f>
        <v>19800000</v>
      </c>
    </row>
    <row r="2414" spans="1:10" x14ac:dyDescent="0.25">
      <c r="A2414" t="s">
        <v>1394</v>
      </c>
      <c r="B2414" t="s">
        <v>2808</v>
      </c>
      <c r="C2414" t="s">
        <v>15632</v>
      </c>
      <c r="I2414" t="s">
        <v>21628</v>
      </c>
      <c r="J2414" s="4">
        <f>VLOOKUP(I2414,metadata!A:X,24,FALSE)</f>
        <v>0</v>
      </c>
    </row>
    <row r="2415" spans="1:10" x14ac:dyDescent="0.25">
      <c r="A2415" t="s">
        <v>1394</v>
      </c>
      <c r="B2415" t="s">
        <v>2808</v>
      </c>
      <c r="C2415" t="s">
        <v>1062</v>
      </c>
      <c r="D2415" t="s">
        <v>15632</v>
      </c>
      <c r="I2415" t="s">
        <v>21629</v>
      </c>
      <c r="J2415" s="4">
        <f>VLOOKUP(I2415,metadata!A:X,24,FALSE)</f>
        <v>18000000</v>
      </c>
    </row>
    <row r="2416" spans="1:10" x14ac:dyDescent="0.25">
      <c r="A2416" t="s">
        <v>1394</v>
      </c>
      <c r="B2416" t="s">
        <v>2808</v>
      </c>
      <c r="C2416" t="s">
        <v>15632</v>
      </c>
      <c r="I2416" t="s">
        <v>21630</v>
      </c>
      <c r="J2416" s="4">
        <f>VLOOKUP(I2416,metadata!A:X,24,FALSE)</f>
        <v>18000000</v>
      </c>
    </row>
    <row r="2417" spans="1:10" x14ac:dyDescent="0.25">
      <c r="A2417" t="s">
        <v>2808</v>
      </c>
      <c r="I2417" t="s">
        <v>21631</v>
      </c>
      <c r="J2417" s="4">
        <f>VLOOKUP(I2417,metadata!A:X,24,FALSE)</f>
        <v>18000000</v>
      </c>
    </row>
    <row r="2418" spans="1:10" x14ac:dyDescent="0.25">
      <c r="A2418" t="s">
        <v>2808</v>
      </c>
      <c r="B2418" t="s">
        <v>18048</v>
      </c>
      <c r="C2418" t="s">
        <v>8335</v>
      </c>
      <c r="I2418" t="s">
        <v>21632</v>
      </c>
      <c r="J2418" s="4">
        <f>VLOOKUP(I2418,metadata!A:X,24,FALSE)</f>
        <v>15000000</v>
      </c>
    </row>
    <row r="2419" spans="1:10" x14ac:dyDescent="0.25">
      <c r="A2419" t="s">
        <v>2808</v>
      </c>
      <c r="B2419" t="s">
        <v>9603</v>
      </c>
      <c r="C2419" t="s">
        <v>15632</v>
      </c>
      <c r="I2419" t="s">
        <v>21633</v>
      </c>
      <c r="J2419" s="4">
        <f>VLOOKUP(I2419,metadata!A:X,24,FALSE)</f>
        <v>25000000</v>
      </c>
    </row>
    <row r="2420" spans="1:10" x14ac:dyDescent="0.25">
      <c r="A2420" t="s">
        <v>2808</v>
      </c>
      <c r="B2420" t="s">
        <v>18048</v>
      </c>
      <c r="C2420" t="s">
        <v>24167</v>
      </c>
      <c r="I2420" t="s">
        <v>20942</v>
      </c>
      <c r="J2420" s="4">
        <f>VLOOKUP(I2420,metadata!A:X,24,FALSE)</f>
        <v>18000000</v>
      </c>
    </row>
    <row r="2421" spans="1:10" x14ac:dyDescent="0.25">
      <c r="A2421" t="s">
        <v>1110</v>
      </c>
      <c r="B2421" t="s">
        <v>1394</v>
      </c>
      <c r="I2421" t="s">
        <v>21634</v>
      </c>
      <c r="J2421" s="4">
        <f>VLOOKUP(I2421,metadata!A:X,24,FALSE)</f>
        <v>18000000</v>
      </c>
    </row>
    <row r="2422" spans="1:10" x14ac:dyDescent="0.25">
      <c r="A2422" t="s">
        <v>1062</v>
      </c>
      <c r="B2422" t="s">
        <v>5190</v>
      </c>
      <c r="I2422" t="s">
        <v>21635</v>
      </c>
      <c r="J2422" s="4">
        <f>VLOOKUP(I2422,metadata!A:X,24,FALSE)</f>
        <v>1000000</v>
      </c>
    </row>
    <row r="2423" spans="1:10" x14ac:dyDescent="0.25">
      <c r="A2423" t="s">
        <v>10594</v>
      </c>
      <c r="B2423" t="s">
        <v>2808</v>
      </c>
      <c r="C2423" t="s">
        <v>14342</v>
      </c>
      <c r="D2423" t="s">
        <v>24165</v>
      </c>
      <c r="I2423" t="s">
        <v>21636</v>
      </c>
      <c r="J2423" s="4">
        <f>VLOOKUP(I2423,metadata!A:X,24,FALSE)</f>
        <v>18000000</v>
      </c>
    </row>
    <row r="2424" spans="1:10" x14ac:dyDescent="0.25">
      <c r="A2424" t="s">
        <v>1394</v>
      </c>
      <c r="B2424" t="s">
        <v>2808</v>
      </c>
      <c r="C2424" t="s">
        <v>24167</v>
      </c>
      <c r="I2424" t="s">
        <v>21637</v>
      </c>
      <c r="J2424" s="4">
        <f>VLOOKUP(I2424,metadata!A:X,24,FALSE)</f>
        <v>18000000</v>
      </c>
    </row>
    <row r="2425" spans="1:10" x14ac:dyDescent="0.25">
      <c r="A2425" t="s">
        <v>1394</v>
      </c>
      <c r="B2425" t="s">
        <v>24166</v>
      </c>
      <c r="C2425" t="s">
        <v>2808</v>
      </c>
      <c r="I2425" t="s">
        <v>21638</v>
      </c>
      <c r="J2425" s="4">
        <f>VLOOKUP(I2425,metadata!A:X,24,FALSE)</f>
        <v>18000000</v>
      </c>
    </row>
    <row r="2426" spans="1:10" x14ac:dyDescent="0.25">
      <c r="A2426" t="s">
        <v>1110</v>
      </c>
      <c r="B2426" t="s">
        <v>806</v>
      </c>
      <c r="C2426" t="s">
        <v>1062</v>
      </c>
      <c r="I2426" t="s">
        <v>21639</v>
      </c>
      <c r="J2426" s="4">
        <f>VLOOKUP(I2426,metadata!A:X,24,FALSE)</f>
        <v>18000000</v>
      </c>
    </row>
    <row r="2427" spans="1:10" x14ac:dyDescent="0.25">
      <c r="A2427" t="s">
        <v>10594</v>
      </c>
      <c r="B2427" t="s">
        <v>2808</v>
      </c>
      <c r="C2427" t="s">
        <v>24165</v>
      </c>
      <c r="I2427" t="s">
        <v>21640</v>
      </c>
      <c r="J2427" s="4">
        <f>VLOOKUP(I2427,metadata!A:X,24,FALSE)</f>
        <v>18000000</v>
      </c>
    </row>
    <row r="2428" spans="1:10" x14ac:dyDescent="0.25">
      <c r="A2428" t="s">
        <v>2808</v>
      </c>
      <c r="B2428" t="s">
        <v>15632</v>
      </c>
      <c r="I2428" t="s">
        <v>21641</v>
      </c>
      <c r="J2428" s="4">
        <f>VLOOKUP(I2428,metadata!A:X,24,FALSE)</f>
        <v>18000000</v>
      </c>
    </row>
    <row r="2429" spans="1:10" x14ac:dyDescent="0.25">
      <c r="A2429" t="s">
        <v>806</v>
      </c>
      <c r="B2429" t="s">
        <v>1062</v>
      </c>
      <c r="C2429" t="s">
        <v>24164</v>
      </c>
      <c r="D2429" t="s">
        <v>8335</v>
      </c>
      <c r="I2429" t="s">
        <v>21642</v>
      </c>
      <c r="J2429" s="4">
        <f>VLOOKUP(I2429,metadata!A:X,24,FALSE)</f>
        <v>18000000</v>
      </c>
    </row>
    <row r="2430" spans="1:10" x14ac:dyDescent="0.25">
      <c r="A2430" t="s">
        <v>1394</v>
      </c>
      <c r="B2430" t="s">
        <v>2808</v>
      </c>
      <c r="C2430" t="s">
        <v>13778</v>
      </c>
      <c r="D2430" t="s">
        <v>15632</v>
      </c>
      <c r="I2430" t="s">
        <v>21643</v>
      </c>
      <c r="J2430" s="4">
        <f>VLOOKUP(I2430,metadata!A:X,24,FALSE)</f>
        <v>18000000</v>
      </c>
    </row>
    <row r="2431" spans="1:10" x14ac:dyDescent="0.25">
      <c r="A2431" t="s">
        <v>806</v>
      </c>
      <c r="B2431" t="s">
        <v>10594</v>
      </c>
      <c r="C2431" t="s">
        <v>2808</v>
      </c>
      <c r="D2431" t="s">
        <v>8335</v>
      </c>
      <c r="I2431" t="s">
        <v>21644</v>
      </c>
      <c r="J2431" s="4">
        <f>VLOOKUP(I2431,metadata!A:X,24,FALSE)</f>
        <v>18000000</v>
      </c>
    </row>
    <row r="2432" spans="1:10" x14ac:dyDescent="0.25">
      <c r="A2432" t="s">
        <v>1394</v>
      </c>
      <c r="B2432" t="s">
        <v>24166</v>
      </c>
      <c r="I2432" t="s">
        <v>21645</v>
      </c>
      <c r="J2432" s="4">
        <f>VLOOKUP(I2432,metadata!A:X,24,FALSE)</f>
        <v>18000000</v>
      </c>
    </row>
    <row r="2433" spans="1:10" x14ac:dyDescent="0.25">
      <c r="A2433" t="s">
        <v>2808</v>
      </c>
      <c r="B2433" t="s">
        <v>9603</v>
      </c>
      <c r="C2433" t="s">
        <v>15632</v>
      </c>
      <c r="I2433" t="s">
        <v>21646</v>
      </c>
      <c r="J2433" s="4">
        <f>VLOOKUP(I2433,metadata!A:X,24,FALSE)</f>
        <v>18000000</v>
      </c>
    </row>
    <row r="2434" spans="1:10" x14ac:dyDescent="0.25">
      <c r="A2434" t="s">
        <v>1394</v>
      </c>
      <c r="I2434" t="s">
        <v>21647</v>
      </c>
      <c r="J2434" s="4">
        <f>VLOOKUP(I2434,metadata!A:X,24,FALSE)</f>
        <v>17000000</v>
      </c>
    </row>
    <row r="2435" spans="1:10" x14ac:dyDescent="0.25">
      <c r="A2435" t="s">
        <v>1394</v>
      </c>
      <c r="B2435" t="s">
        <v>24166</v>
      </c>
      <c r="I2435" t="s">
        <v>21648</v>
      </c>
      <c r="J2435" s="4">
        <f>VLOOKUP(I2435,metadata!A:X,24,FALSE)</f>
        <v>18000000</v>
      </c>
    </row>
    <row r="2436" spans="1:10" x14ac:dyDescent="0.25">
      <c r="A2436" t="s">
        <v>2808</v>
      </c>
      <c r="I2436" t="s">
        <v>21649</v>
      </c>
      <c r="J2436" s="4">
        <f>VLOOKUP(I2436,metadata!A:X,24,FALSE)</f>
        <v>18000000</v>
      </c>
    </row>
    <row r="2437" spans="1:10" x14ac:dyDescent="0.25">
      <c r="A2437" t="s">
        <v>10594</v>
      </c>
      <c r="B2437" t="s">
        <v>2808</v>
      </c>
      <c r="I2437" t="s">
        <v>21650</v>
      </c>
      <c r="J2437" s="4">
        <f>VLOOKUP(I2437,metadata!A:X,24,FALSE)</f>
        <v>30000000</v>
      </c>
    </row>
    <row r="2438" spans="1:10" x14ac:dyDescent="0.25">
      <c r="A2438" t="s">
        <v>1394</v>
      </c>
      <c r="B2438" t="s">
        <v>15632</v>
      </c>
      <c r="I2438" t="s">
        <v>21651</v>
      </c>
      <c r="J2438" s="4">
        <f>VLOOKUP(I2438,metadata!A:X,24,FALSE)</f>
        <v>18000000</v>
      </c>
    </row>
    <row r="2439" spans="1:10" x14ac:dyDescent="0.25">
      <c r="A2439" t="s">
        <v>1394</v>
      </c>
      <c r="B2439" t="s">
        <v>2808</v>
      </c>
      <c r="C2439" t="s">
        <v>15632</v>
      </c>
      <c r="I2439" t="s">
        <v>21652</v>
      </c>
      <c r="J2439" s="4">
        <f>VLOOKUP(I2439,metadata!A:X,24,FALSE)</f>
        <v>18000000</v>
      </c>
    </row>
    <row r="2440" spans="1:10" x14ac:dyDescent="0.25">
      <c r="A2440" t="s">
        <v>1110</v>
      </c>
      <c r="B2440" t="s">
        <v>806</v>
      </c>
      <c r="C2440" t="s">
        <v>11916</v>
      </c>
      <c r="I2440" t="s">
        <v>21653</v>
      </c>
      <c r="J2440" s="4">
        <f>VLOOKUP(I2440,metadata!A:X,24,FALSE)</f>
        <v>18000000</v>
      </c>
    </row>
    <row r="2441" spans="1:10" x14ac:dyDescent="0.25">
      <c r="A2441" t="s">
        <v>2808</v>
      </c>
      <c r="B2441" t="s">
        <v>8335</v>
      </c>
      <c r="I2441" t="s">
        <v>21654</v>
      </c>
      <c r="J2441" s="4">
        <f>VLOOKUP(I2441,metadata!A:X,24,FALSE)</f>
        <v>18000000</v>
      </c>
    </row>
    <row r="2442" spans="1:10" x14ac:dyDescent="0.25">
      <c r="A2442" t="s">
        <v>24164</v>
      </c>
      <c r="B2442" t="s">
        <v>8335</v>
      </c>
      <c r="I2442" t="s">
        <v>21655</v>
      </c>
      <c r="J2442" s="4">
        <f>VLOOKUP(I2442,metadata!A:X,24,FALSE)</f>
        <v>18000000</v>
      </c>
    </row>
    <row r="2443" spans="1:10" x14ac:dyDescent="0.25">
      <c r="A2443" t="s">
        <v>1110</v>
      </c>
      <c r="B2443" t="s">
        <v>24166</v>
      </c>
      <c r="C2443" t="s">
        <v>8335</v>
      </c>
      <c r="I2443" t="s">
        <v>21656</v>
      </c>
      <c r="J2443" s="4">
        <f>VLOOKUP(I2443,metadata!A:X,24,FALSE)</f>
        <v>18000000</v>
      </c>
    </row>
    <row r="2444" spans="1:10" x14ac:dyDescent="0.25">
      <c r="A2444" t="s">
        <v>2808</v>
      </c>
      <c r="I2444" t="s">
        <v>21657</v>
      </c>
      <c r="J2444" s="4">
        <f>VLOOKUP(I2444,metadata!A:X,24,FALSE)</f>
        <v>18000000</v>
      </c>
    </row>
    <row r="2445" spans="1:10" x14ac:dyDescent="0.25">
      <c r="A2445" t="s">
        <v>1394</v>
      </c>
      <c r="B2445" t="s">
        <v>2808</v>
      </c>
      <c r="C2445" t="s">
        <v>15632</v>
      </c>
      <c r="I2445" t="s">
        <v>21658</v>
      </c>
      <c r="J2445" s="4">
        <f>VLOOKUP(I2445,metadata!A:X,24,FALSE)</f>
        <v>18000000</v>
      </c>
    </row>
    <row r="2446" spans="1:10" x14ac:dyDescent="0.25">
      <c r="A2446" t="s">
        <v>806</v>
      </c>
      <c r="B2446" t="s">
        <v>1394</v>
      </c>
      <c r="I2446" t="s">
        <v>21659</v>
      </c>
      <c r="J2446" s="4">
        <f>VLOOKUP(I2446,metadata!A:X,24,FALSE)</f>
        <v>18000000</v>
      </c>
    </row>
    <row r="2447" spans="1:10" x14ac:dyDescent="0.25">
      <c r="A2447" t="s">
        <v>1394</v>
      </c>
      <c r="B2447" t="s">
        <v>2808</v>
      </c>
      <c r="C2447" t="s">
        <v>15632</v>
      </c>
      <c r="I2447" t="s">
        <v>21660</v>
      </c>
      <c r="J2447" s="4">
        <f>VLOOKUP(I2447,metadata!A:X,24,FALSE)</f>
        <v>18000000</v>
      </c>
    </row>
    <row r="2448" spans="1:10" x14ac:dyDescent="0.25">
      <c r="A2448" t="s">
        <v>2808</v>
      </c>
      <c r="B2448" t="s">
        <v>15632</v>
      </c>
      <c r="I2448" t="s">
        <v>21661</v>
      </c>
      <c r="J2448" s="4">
        <f>VLOOKUP(I2448,metadata!A:X,24,FALSE)</f>
        <v>17000000</v>
      </c>
    </row>
    <row r="2449" spans="1:10" x14ac:dyDescent="0.25">
      <c r="A2449" t="s">
        <v>1110</v>
      </c>
      <c r="B2449" t="s">
        <v>806</v>
      </c>
      <c r="C2449" t="s">
        <v>1062</v>
      </c>
      <c r="I2449" t="s">
        <v>21662</v>
      </c>
      <c r="J2449" s="4">
        <f>VLOOKUP(I2449,metadata!A:X,24,FALSE)</f>
        <v>18000000</v>
      </c>
    </row>
    <row r="2450" spans="1:10" x14ac:dyDescent="0.25">
      <c r="A2450" t="s">
        <v>10594</v>
      </c>
      <c r="B2450" t="s">
        <v>2808</v>
      </c>
      <c r="C2450" t="s">
        <v>15632</v>
      </c>
      <c r="I2450" t="s">
        <v>21663</v>
      </c>
      <c r="J2450" s="4">
        <f>VLOOKUP(I2450,metadata!A:X,24,FALSE)</f>
        <v>13000000</v>
      </c>
    </row>
    <row r="2451" spans="1:10" x14ac:dyDescent="0.25">
      <c r="A2451" t="s">
        <v>10594</v>
      </c>
      <c r="B2451" t="s">
        <v>1394</v>
      </c>
      <c r="C2451" t="s">
        <v>2808</v>
      </c>
      <c r="I2451" t="s">
        <v>21664</v>
      </c>
      <c r="J2451" s="4">
        <f>VLOOKUP(I2451,metadata!A:X,24,FALSE)</f>
        <v>18000000</v>
      </c>
    </row>
    <row r="2452" spans="1:10" x14ac:dyDescent="0.25">
      <c r="A2452" t="s">
        <v>2808</v>
      </c>
      <c r="I2452" t="s">
        <v>21665</v>
      </c>
      <c r="J2452" s="4">
        <f>VLOOKUP(I2452,metadata!A:X,24,FALSE)</f>
        <v>18000000</v>
      </c>
    </row>
    <row r="2453" spans="1:10" x14ac:dyDescent="0.25">
      <c r="A2453" t="s">
        <v>806</v>
      </c>
      <c r="B2453" t="s">
        <v>10594</v>
      </c>
      <c r="C2453" t="s">
        <v>2808</v>
      </c>
      <c r="D2453" t="s">
        <v>18048</v>
      </c>
      <c r="E2453" t="s">
        <v>24167</v>
      </c>
      <c r="I2453" t="s">
        <v>21666</v>
      </c>
      <c r="J2453" s="4">
        <f>VLOOKUP(I2453,metadata!A:X,24,FALSE)</f>
        <v>20000000</v>
      </c>
    </row>
    <row r="2454" spans="1:10" x14ac:dyDescent="0.25">
      <c r="A2454" t="s">
        <v>1110</v>
      </c>
      <c r="B2454" t="s">
        <v>24166</v>
      </c>
      <c r="C2454" t="s">
        <v>8335</v>
      </c>
      <c r="I2454" t="s">
        <v>21667</v>
      </c>
      <c r="J2454" s="4">
        <f>VLOOKUP(I2454,metadata!A:X,24,FALSE)</f>
        <v>18000000</v>
      </c>
    </row>
    <row r="2455" spans="1:10" x14ac:dyDescent="0.25">
      <c r="A2455" t="s">
        <v>1110</v>
      </c>
      <c r="B2455" t="s">
        <v>9835</v>
      </c>
      <c r="I2455" t="s">
        <v>21668</v>
      </c>
      <c r="J2455" s="4">
        <f>VLOOKUP(I2455,metadata!A:X,24,FALSE)</f>
        <v>20000000</v>
      </c>
    </row>
    <row r="2456" spans="1:10" x14ac:dyDescent="0.25">
      <c r="A2456" t="s">
        <v>2808</v>
      </c>
      <c r="I2456" t="s">
        <v>21669</v>
      </c>
      <c r="J2456" s="4">
        <f>VLOOKUP(I2456,metadata!A:X,24,FALSE)</f>
        <v>18000000</v>
      </c>
    </row>
    <row r="2457" spans="1:10" x14ac:dyDescent="0.25">
      <c r="A2457" t="s">
        <v>10594</v>
      </c>
      <c r="B2457" t="s">
        <v>2808</v>
      </c>
      <c r="C2457" t="s">
        <v>9603</v>
      </c>
      <c r="D2457" t="s">
        <v>15632</v>
      </c>
      <c r="I2457" t="s">
        <v>21670</v>
      </c>
      <c r="J2457" s="4">
        <f>VLOOKUP(I2457,metadata!A:X,24,FALSE)</f>
        <v>0</v>
      </c>
    </row>
    <row r="2458" spans="1:10" x14ac:dyDescent="0.25">
      <c r="A2458" t="s">
        <v>806</v>
      </c>
      <c r="B2458" t="s">
        <v>2808</v>
      </c>
      <c r="C2458" t="s">
        <v>9835</v>
      </c>
      <c r="D2458" t="s">
        <v>8335</v>
      </c>
      <c r="I2458" t="s">
        <v>21671</v>
      </c>
      <c r="J2458" s="4">
        <f>VLOOKUP(I2458,metadata!A:X,24,FALSE)</f>
        <v>18000000</v>
      </c>
    </row>
    <row r="2459" spans="1:10" x14ac:dyDescent="0.25">
      <c r="A2459" t="s">
        <v>1394</v>
      </c>
      <c r="B2459" t="s">
        <v>15632</v>
      </c>
      <c r="I2459" t="s">
        <v>21672</v>
      </c>
      <c r="J2459" s="4">
        <f>VLOOKUP(I2459,metadata!A:X,24,FALSE)</f>
        <v>18000000</v>
      </c>
    </row>
    <row r="2460" spans="1:10" x14ac:dyDescent="0.25">
      <c r="A2460" t="s">
        <v>10594</v>
      </c>
      <c r="B2460" t="s">
        <v>2808</v>
      </c>
      <c r="C2460" t="s">
        <v>15632</v>
      </c>
      <c r="D2460" t="s">
        <v>24167</v>
      </c>
      <c r="I2460" t="s">
        <v>21673</v>
      </c>
      <c r="J2460" s="4">
        <f>VLOOKUP(I2460,metadata!A:X,24,FALSE)</f>
        <v>18000000</v>
      </c>
    </row>
    <row r="2461" spans="1:10" x14ac:dyDescent="0.25">
      <c r="A2461" t="s">
        <v>2808</v>
      </c>
      <c r="B2461" t="s">
        <v>24164</v>
      </c>
      <c r="I2461" t="s">
        <v>21674</v>
      </c>
      <c r="J2461" s="4">
        <f>VLOOKUP(I2461,metadata!A:X,24,FALSE)</f>
        <v>0</v>
      </c>
    </row>
    <row r="2462" spans="1:10" x14ac:dyDescent="0.25">
      <c r="A2462" t="s">
        <v>2808</v>
      </c>
      <c r="B2462" t="s">
        <v>24164</v>
      </c>
      <c r="I2462" t="s">
        <v>21675</v>
      </c>
      <c r="J2462" s="4">
        <f>VLOOKUP(I2462,metadata!A:X,24,FALSE)</f>
        <v>12000000</v>
      </c>
    </row>
    <row r="2463" spans="1:10" x14ac:dyDescent="0.25">
      <c r="A2463" t="s">
        <v>5190</v>
      </c>
      <c r="I2463" t="s">
        <v>21676</v>
      </c>
      <c r="J2463" s="4">
        <f>VLOOKUP(I2463,metadata!A:X,24,FALSE)</f>
        <v>0</v>
      </c>
    </row>
    <row r="2464" spans="1:10" x14ac:dyDescent="0.25">
      <c r="A2464" t="s">
        <v>1110</v>
      </c>
      <c r="B2464" t="s">
        <v>5190</v>
      </c>
      <c r="C2464" t="s">
        <v>15632</v>
      </c>
      <c r="D2464" t="s">
        <v>9835</v>
      </c>
      <c r="E2464" t="s">
        <v>8335</v>
      </c>
      <c r="I2464" t="s">
        <v>21677</v>
      </c>
      <c r="J2464" s="4">
        <f>VLOOKUP(I2464,metadata!A:X,24,FALSE)</f>
        <v>2700000</v>
      </c>
    </row>
    <row r="2465" spans="1:10" x14ac:dyDescent="0.25">
      <c r="A2465" t="s">
        <v>24166</v>
      </c>
      <c r="B2465" t="s">
        <v>2808</v>
      </c>
      <c r="C2465" t="s">
        <v>24164</v>
      </c>
      <c r="D2465" t="s">
        <v>8335</v>
      </c>
      <c r="I2465" t="s">
        <v>21678</v>
      </c>
      <c r="J2465" s="4">
        <f>VLOOKUP(I2465,metadata!A:X,24,FALSE)</f>
        <v>18000000</v>
      </c>
    </row>
    <row r="2466" spans="1:10" x14ac:dyDescent="0.25">
      <c r="A2466" t="s">
        <v>9603</v>
      </c>
      <c r="I2466" t="s">
        <v>21679</v>
      </c>
      <c r="J2466" s="4">
        <f>VLOOKUP(I2466,metadata!A:X,24,FALSE)</f>
        <v>0</v>
      </c>
    </row>
    <row r="2467" spans="1:10" x14ac:dyDescent="0.25">
      <c r="A2467" t="s">
        <v>24166</v>
      </c>
      <c r="B2467" t="s">
        <v>2808</v>
      </c>
      <c r="C2467" t="s">
        <v>8335</v>
      </c>
      <c r="I2467" t="s">
        <v>21680</v>
      </c>
      <c r="J2467" s="4">
        <f>VLOOKUP(I2467,metadata!A:X,24,FALSE)</f>
        <v>18000000</v>
      </c>
    </row>
    <row r="2468" spans="1:10" x14ac:dyDescent="0.25">
      <c r="A2468" t="s">
        <v>10594</v>
      </c>
      <c r="B2468" t="s">
        <v>24166</v>
      </c>
      <c r="C2468" t="s">
        <v>2808</v>
      </c>
      <c r="D2468" t="s">
        <v>8335</v>
      </c>
      <c r="I2468" t="s">
        <v>21681</v>
      </c>
      <c r="J2468" s="4">
        <f>VLOOKUP(I2468,metadata!A:X,24,FALSE)</f>
        <v>0</v>
      </c>
    </row>
    <row r="2469" spans="1:10" x14ac:dyDescent="0.25">
      <c r="A2469" t="s">
        <v>8335</v>
      </c>
      <c r="I2469" t="s">
        <v>21682</v>
      </c>
      <c r="J2469" s="4">
        <f>VLOOKUP(I2469,metadata!A:X,24,FALSE)</f>
        <v>18000000</v>
      </c>
    </row>
    <row r="2470" spans="1:10" x14ac:dyDescent="0.25">
      <c r="A2470" t="s">
        <v>1110</v>
      </c>
      <c r="B2470" t="s">
        <v>2808</v>
      </c>
      <c r="C2470" t="s">
        <v>18048</v>
      </c>
      <c r="D2470" t="s">
        <v>15632</v>
      </c>
      <c r="E2470" t="s">
        <v>24167</v>
      </c>
      <c r="F2470" t="s">
        <v>11916</v>
      </c>
      <c r="I2470" t="s">
        <v>21683</v>
      </c>
      <c r="J2470" s="4">
        <f>VLOOKUP(I2470,metadata!A:X,24,FALSE)</f>
        <v>11350000</v>
      </c>
    </row>
    <row r="2471" spans="1:10" x14ac:dyDescent="0.25">
      <c r="A2471" t="s">
        <v>5190</v>
      </c>
      <c r="I2471" t="s">
        <v>21684</v>
      </c>
      <c r="J2471" s="4">
        <f>VLOOKUP(I2471,metadata!A:X,24,FALSE)</f>
        <v>3500000</v>
      </c>
    </row>
    <row r="2472" spans="1:10" x14ac:dyDescent="0.25">
      <c r="A2472" t="s">
        <v>1110</v>
      </c>
      <c r="B2472" t="s">
        <v>24166</v>
      </c>
      <c r="C2472" t="s">
        <v>2808</v>
      </c>
      <c r="D2472" t="s">
        <v>8335</v>
      </c>
      <c r="I2472" t="s">
        <v>21685</v>
      </c>
      <c r="J2472" s="4">
        <f>VLOOKUP(I2472,metadata!A:X,24,FALSE)</f>
        <v>18000000</v>
      </c>
    </row>
    <row r="2473" spans="1:10" x14ac:dyDescent="0.25">
      <c r="A2473" t="s">
        <v>1110</v>
      </c>
      <c r="B2473" t="s">
        <v>9204</v>
      </c>
      <c r="C2473" t="s">
        <v>9835</v>
      </c>
      <c r="D2473" t="s">
        <v>8335</v>
      </c>
      <c r="I2473" t="s">
        <v>21686</v>
      </c>
      <c r="J2473" s="4">
        <f>VLOOKUP(I2473,metadata!A:X,24,FALSE)</f>
        <v>14000000</v>
      </c>
    </row>
    <row r="2474" spans="1:10" x14ac:dyDescent="0.25">
      <c r="A2474" t="s">
        <v>2808</v>
      </c>
      <c r="B2474" t="s">
        <v>11916</v>
      </c>
      <c r="I2474" t="s">
        <v>21296</v>
      </c>
      <c r="J2474" s="4">
        <f>VLOOKUP(I2474,metadata!A:X,24,FALSE)</f>
        <v>11000000</v>
      </c>
    </row>
    <row r="2475" spans="1:10" x14ac:dyDescent="0.25">
      <c r="A2475" t="s">
        <v>1110</v>
      </c>
      <c r="B2475" t="s">
        <v>806</v>
      </c>
      <c r="C2475" t="s">
        <v>1062</v>
      </c>
      <c r="I2475" t="s">
        <v>21687</v>
      </c>
      <c r="J2475" s="4">
        <f>VLOOKUP(I2475,metadata!A:X,24,FALSE)</f>
        <v>17900000</v>
      </c>
    </row>
    <row r="2476" spans="1:10" x14ac:dyDescent="0.25">
      <c r="A2476" t="s">
        <v>2808</v>
      </c>
      <c r="B2476" t="s">
        <v>5190</v>
      </c>
      <c r="C2476" t="s">
        <v>24164</v>
      </c>
      <c r="D2476" t="s">
        <v>8335</v>
      </c>
      <c r="I2476" t="s">
        <v>21688</v>
      </c>
      <c r="J2476" s="4">
        <f>VLOOKUP(I2476,metadata!A:X,24,FALSE)</f>
        <v>14000000</v>
      </c>
    </row>
    <row r="2477" spans="1:10" x14ac:dyDescent="0.25">
      <c r="A2477" t="s">
        <v>1394</v>
      </c>
      <c r="I2477" t="s">
        <v>21689</v>
      </c>
      <c r="J2477" s="4">
        <f>VLOOKUP(I2477,metadata!A:X,24,FALSE)</f>
        <v>20000000</v>
      </c>
    </row>
    <row r="2478" spans="1:10" x14ac:dyDescent="0.25">
      <c r="A2478" t="s">
        <v>1394</v>
      </c>
      <c r="B2478" t="s">
        <v>24166</v>
      </c>
      <c r="C2478" t="s">
        <v>2808</v>
      </c>
      <c r="I2478" t="s">
        <v>21690</v>
      </c>
      <c r="J2478" s="4">
        <f>VLOOKUP(I2478,metadata!A:X,24,FALSE)</f>
        <v>0</v>
      </c>
    </row>
    <row r="2479" spans="1:10" x14ac:dyDescent="0.25">
      <c r="A2479" t="s">
        <v>1110</v>
      </c>
      <c r="B2479" t="s">
        <v>5190</v>
      </c>
      <c r="I2479" t="s">
        <v>21691</v>
      </c>
      <c r="J2479" s="4">
        <f>VLOOKUP(I2479,metadata!A:X,24,FALSE)</f>
        <v>18000000</v>
      </c>
    </row>
    <row r="2480" spans="1:10" x14ac:dyDescent="0.25">
      <c r="A2480" t="s">
        <v>2808</v>
      </c>
      <c r="B2480" t="s">
        <v>9603</v>
      </c>
      <c r="C2480" t="s">
        <v>13778</v>
      </c>
      <c r="D2480" t="s">
        <v>15632</v>
      </c>
      <c r="I2480" t="s">
        <v>21692</v>
      </c>
      <c r="J2480" s="4">
        <f>VLOOKUP(I2480,metadata!A:X,24,FALSE)</f>
        <v>23000000</v>
      </c>
    </row>
    <row r="2481" spans="1:10" x14ac:dyDescent="0.25">
      <c r="A2481" t="s">
        <v>1110</v>
      </c>
      <c r="B2481" t="s">
        <v>9204</v>
      </c>
      <c r="C2481" t="s">
        <v>1394</v>
      </c>
      <c r="D2481" t="s">
        <v>24166</v>
      </c>
      <c r="E2481" t="s">
        <v>14342</v>
      </c>
      <c r="I2481" t="s">
        <v>21693</v>
      </c>
      <c r="J2481" s="4">
        <f>VLOOKUP(I2481,metadata!A:X,24,FALSE)</f>
        <v>17500000</v>
      </c>
    </row>
    <row r="2482" spans="1:10" x14ac:dyDescent="0.25">
      <c r="A2482" t="s">
        <v>2808</v>
      </c>
      <c r="B2482" t="s">
        <v>18048</v>
      </c>
      <c r="C2482" t="s">
        <v>24167</v>
      </c>
      <c r="I2482" t="s">
        <v>21694</v>
      </c>
      <c r="J2482" s="4">
        <f>VLOOKUP(I2482,metadata!A:X,24,FALSE)</f>
        <v>17500000</v>
      </c>
    </row>
    <row r="2483" spans="1:10" x14ac:dyDescent="0.25">
      <c r="A2483" t="s">
        <v>1110</v>
      </c>
      <c r="B2483" t="s">
        <v>24166</v>
      </c>
      <c r="C2483" t="s">
        <v>2808</v>
      </c>
      <c r="D2483" t="s">
        <v>8335</v>
      </c>
      <c r="I2483" t="s">
        <v>21695</v>
      </c>
      <c r="J2483" s="4">
        <f>VLOOKUP(I2483,metadata!A:X,24,FALSE)</f>
        <v>24000000</v>
      </c>
    </row>
    <row r="2484" spans="1:10" x14ac:dyDescent="0.25">
      <c r="A2484" t="s">
        <v>2808</v>
      </c>
      <c r="B2484" t="s">
        <v>14342</v>
      </c>
      <c r="C2484" t="s">
        <v>9603</v>
      </c>
      <c r="D2484" t="s">
        <v>13778</v>
      </c>
      <c r="I2484" t="s">
        <v>21696</v>
      </c>
      <c r="J2484" s="4">
        <f>VLOOKUP(I2484,metadata!A:X,24,FALSE)</f>
        <v>17500000</v>
      </c>
    </row>
    <row r="2485" spans="1:10" x14ac:dyDescent="0.25">
      <c r="A2485" t="s">
        <v>1110</v>
      </c>
      <c r="B2485" t="s">
        <v>8335</v>
      </c>
      <c r="I2485" t="s">
        <v>21697</v>
      </c>
      <c r="J2485" s="4">
        <f>VLOOKUP(I2485,metadata!A:X,24,FALSE)</f>
        <v>18000000</v>
      </c>
    </row>
    <row r="2486" spans="1:10" x14ac:dyDescent="0.25">
      <c r="A2486" t="s">
        <v>24166</v>
      </c>
      <c r="B2486" t="s">
        <v>2808</v>
      </c>
      <c r="C2486" t="s">
        <v>8335</v>
      </c>
      <c r="I2486" t="s">
        <v>21698</v>
      </c>
      <c r="J2486" s="4">
        <f>VLOOKUP(I2486,metadata!A:X,24,FALSE)</f>
        <v>17500000</v>
      </c>
    </row>
    <row r="2487" spans="1:10" x14ac:dyDescent="0.25">
      <c r="A2487" t="s">
        <v>1062</v>
      </c>
      <c r="B2487" t="s">
        <v>5190</v>
      </c>
      <c r="C2487" t="s">
        <v>8335</v>
      </c>
      <c r="I2487" t="s">
        <v>21699</v>
      </c>
      <c r="J2487" s="4">
        <f>VLOOKUP(I2487,metadata!A:X,24,FALSE)</f>
        <v>17000000</v>
      </c>
    </row>
    <row r="2488" spans="1:10" x14ac:dyDescent="0.25">
      <c r="A2488" t="s">
        <v>1110</v>
      </c>
      <c r="B2488" t="s">
        <v>806</v>
      </c>
      <c r="C2488" t="s">
        <v>9835</v>
      </c>
      <c r="I2488" t="s">
        <v>21700</v>
      </c>
      <c r="J2488" s="4">
        <f>VLOOKUP(I2488,metadata!A:X,24,FALSE)</f>
        <v>18500000</v>
      </c>
    </row>
    <row r="2489" spans="1:10" x14ac:dyDescent="0.25">
      <c r="A2489" t="s">
        <v>2808</v>
      </c>
      <c r="B2489" t="s">
        <v>14342</v>
      </c>
      <c r="C2489" t="s">
        <v>13778</v>
      </c>
      <c r="D2489" t="s">
        <v>15632</v>
      </c>
      <c r="I2489" t="s">
        <v>21701</v>
      </c>
      <c r="J2489" s="4">
        <f>VLOOKUP(I2489,metadata!A:X,24,FALSE)</f>
        <v>17000000</v>
      </c>
    </row>
    <row r="2490" spans="1:10" x14ac:dyDescent="0.25">
      <c r="A2490" t="s">
        <v>5190</v>
      </c>
      <c r="B2490" t="s">
        <v>24164</v>
      </c>
      <c r="C2490" t="s">
        <v>8335</v>
      </c>
      <c r="I2490" t="s">
        <v>21702</v>
      </c>
      <c r="J2490" s="4">
        <f>VLOOKUP(I2490,metadata!A:X,24,FALSE)</f>
        <v>17000000</v>
      </c>
    </row>
    <row r="2491" spans="1:10" x14ac:dyDescent="0.25">
      <c r="A2491" t="s">
        <v>1394</v>
      </c>
      <c r="I2491" t="s">
        <v>21703</v>
      </c>
      <c r="J2491" s="4">
        <f>VLOOKUP(I2491,metadata!A:X,24,FALSE)</f>
        <v>17000000</v>
      </c>
    </row>
    <row r="2492" spans="1:10" x14ac:dyDescent="0.25">
      <c r="A2492" t="s">
        <v>806</v>
      </c>
      <c r="B2492" t="s">
        <v>1394</v>
      </c>
      <c r="C2492" t="s">
        <v>2808</v>
      </c>
      <c r="D2492" t="s">
        <v>15632</v>
      </c>
      <c r="I2492" t="s">
        <v>21704</v>
      </c>
      <c r="J2492" s="4">
        <f>VLOOKUP(I2492,metadata!A:X,24,FALSE)</f>
        <v>12000000</v>
      </c>
    </row>
    <row r="2493" spans="1:10" x14ac:dyDescent="0.25">
      <c r="A2493" t="s">
        <v>1394</v>
      </c>
      <c r="I2493" t="s">
        <v>21705</v>
      </c>
      <c r="J2493" s="4">
        <f>VLOOKUP(I2493,metadata!A:X,24,FALSE)</f>
        <v>17500000</v>
      </c>
    </row>
    <row r="2494" spans="1:10" x14ac:dyDescent="0.25">
      <c r="A2494" t="s">
        <v>5190</v>
      </c>
      <c r="B2494" t="s">
        <v>8335</v>
      </c>
      <c r="I2494" t="s">
        <v>21706</v>
      </c>
      <c r="J2494" s="4">
        <f>VLOOKUP(I2494,metadata!A:X,24,FALSE)</f>
        <v>300000</v>
      </c>
    </row>
    <row r="2495" spans="1:10" x14ac:dyDescent="0.25">
      <c r="A2495" t="s">
        <v>1110</v>
      </c>
      <c r="B2495" t="s">
        <v>806</v>
      </c>
      <c r="C2495" t="s">
        <v>18048</v>
      </c>
      <c r="I2495" t="s">
        <v>20406</v>
      </c>
      <c r="J2495" s="4">
        <f>VLOOKUP(I2495,metadata!A:X,24,FALSE)</f>
        <v>31000000</v>
      </c>
    </row>
    <row r="2496" spans="1:10" x14ac:dyDescent="0.25">
      <c r="A2496" t="s">
        <v>1394</v>
      </c>
      <c r="B2496" t="s">
        <v>2808</v>
      </c>
      <c r="C2496" t="s">
        <v>14342</v>
      </c>
      <c r="D2496" t="s">
        <v>1062</v>
      </c>
      <c r="E2496" t="s">
        <v>9835</v>
      </c>
      <c r="I2496" t="s">
        <v>21707</v>
      </c>
      <c r="J2496" s="4">
        <f>VLOOKUP(I2496,metadata!A:X,24,FALSE)</f>
        <v>17000000</v>
      </c>
    </row>
    <row r="2497" spans="1:10" x14ac:dyDescent="0.25">
      <c r="A2497" t="s">
        <v>1394</v>
      </c>
      <c r="B2497" t="s">
        <v>2808</v>
      </c>
      <c r="I2497" t="s">
        <v>21708</v>
      </c>
      <c r="J2497" s="4">
        <f>VLOOKUP(I2497,metadata!A:X,24,FALSE)</f>
        <v>17000000</v>
      </c>
    </row>
    <row r="2498" spans="1:10" x14ac:dyDescent="0.25">
      <c r="A2498" t="s">
        <v>1110</v>
      </c>
      <c r="B2498" t="s">
        <v>24166</v>
      </c>
      <c r="C2498" t="s">
        <v>2808</v>
      </c>
      <c r="D2498" t="s">
        <v>8335</v>
      </c>
      <c r="I2498" t="s">
        <v>21709</v>
      </c>
      <c r="J2498" s="4">
        <f>VLOOKUP(I2498,metadata!A:X,24,FALSE)</f>
        <v>17000000</v>
      </c>
    </row>
    <row r="2499" spans="1:10" x14ac:dyDescent="0.25">
      <c r="A2499" t="s">
        <v>5190</v>
      </c>
      <c r="B2499" t="s">
        <v>24164</v>
      </c>
      <c r="I2499" t="s">
        <v>21710</v>
      </c>
      <c r="J2499" s="4">
        <f>VLOOKUP(I2499,metadata!A:X,24,FALSE)</f>
        <v>20000000</v>
      </c>
    </row>
    <row r="2500" spans="1:10" x14ac:dyDescent="0.25">
      <c r="A2500" t="s">
        <v>1394</v>
      </c>
      <c r="B2500" t="s">
        <v>15632</v>
      </c>
      <c r="I2500" t="s">
        <v>21711</v>
      </c>
      <c r="J2500" s="4">
        <f>VLOOKUP(I2500,metadata!A:X,24,FALSE)</f>
        <v>17000000</v>
      </c>
    </row>
    <row r="2501" spans="1:10" x14ac:dyDescent="0.25">
      <c r="A2501" t="s">
        <v>1110</v>
      </c>
      <c r="B2501" t="s">
        <v>806</v>
      </c>
      <c r="C2501" t="s">
        <v>9835</v>
      </c>
      <c r="I2501" t="s">
        <v>19285</v>
      </c>
      <c r="J2501" s="4">
        <f>VLOOKUP(I2501,metadata!A:X,24,FALSE)</f>
        <v>170000000</v>
      </c>
    </row>
    <row r="2502" spans="1:10" x14ac:dyDescent="0.25">
      <c r="A2502" t="s">
        <v>1394</v>
      </c>
      <c r="B2502" t="s">
        <v>9603</v>
      </c>
      <c r="C2502" t="s">
        <v>15632</v>
      </c>
      <c r="I2502" t="s">
        <v>21712</v>
      </c>
      <c r="J2502" s="4">
        <f>VLOOKUP(I2502,metadata!A:X,24,FALSE)</f>
        <v>17000000</v>
      </c>
    </row>
    <row r="2503" spans="1:10" x14ac:dyDescent="0.25">
      <c r="A2503" t="s">
        <v>2808</v>
      </c>
      <c r="B2503" t="s">
        <v>1062</v>
      </c>
      <c r="C2503" t="s">
        <v>15632</v>
      </c>
      <c r="I2503" t="s">
        <v>21713</v>
      </c>
      <c r="J2503" s="4">
        <f>VLOOKUP(I2503,metadata!A:X,24,FALSE)</f>
        <v>17000000</v>
      </c>
    </row>
    <row r="2504" spans="1:10" x14ac:dyDescent="0.25">
      <c r="A2504" t="s">
        <v>5190</v>
      </c>
      <c r="I2504" t="s">
        <v>21714</v>
      </c>
      <c r="J2504" s="4">
        <f>VLOOKUP(I2504,metadata!A:X,24,FALSE)</f>
        <v>15000000</v>
      </c>
    </row>
    <row r="2505" spans="1:10" x14ac:dyDescent="0.25">
      <c r="A2505" t="s">
        <v>1394</v>
      </c>
      <c r="I2505" t="s">
        <v>21715</v>
      </c>
      <c r="J2505" s="4">
        <f>VLOOKUP(I2505,metadata!A:X,24,FALSE)</f>
        <v>17000000</v>
      </c>
    </row>
    <row r="2506" spans="1:10" x14ac:dyDescent="0.25">
      <c r="A2506" t="s">
        <v>10594</v>
      </c>
      <c r="B2506" t="s">
        <v>2808</v>
      </c>
      <c r="C2506" t="s">
        <v>24165</v>
      </c>
      <c r="I2506" t="s">
        <v>21716</v>
      </c>
      <c r="J2506" s="4">
        <f>VLOOKUP(I2506,metadata!A:X,24,FALSE)</f>
        <v>17000000</v>
      </c>
    </row>
    <row r="2507" spans="1:10" x14ac:dyDescent="0.25">
      <c r="A2507" t="s">
        <v>1394</v>
      </c>
      <c r="I2507" t="s">
        <v>21717</v>
      </c>
      <c r="J2507" s="4">
        <f>VLOOKUP(I2507,metadata!A:X,24,FALSE)</f>
        <v>0</v>
      </c>
    </row>
    <row r="2508" spans="1:10" x14ac:dyDescent="0.25">
      <c r="A2508" t="s">
        <v>1394</v>
      </c>
      <c r="B2508" t="s">
        <v>24166</v>
      </c>
      <c r="C2508" t="s">
        <v>2808</v>
      </c>
      <c r="D2508" t="s">
        <v>9603</v>
      </c>
      <c r="E2508" t="s">
        <v>15632</v>
      </c>
      <c r="I2508" t="s">
        <v>21718</v>
      </c>
      <c r="J2508" s="4">
        <f>VLOOKUP(I2508,metadata!A:X,24,FALSE)</f>
        <v>0</v>
      </c>
    </row>
    <row r="2509" spans="1:10" x14ac:dyDescent="0.25">
      <c r="A2509" t="s">
        <v>1394</v>
      </c>
      <c r="B2509" t="s">
        <v>9603</v>
      </c>
      <c r="C2509" t="s">
        <v>15632</v>
      </c>
      <c r="I2509" t="s">
        <v>21719</v>
      </c>
      <c r="J2509" s="4">
        <f>VLOOKUP(I2509,metadata!A:X,24,FALSE)</f>
        <v>17000000</v>
      </c>
    </row>
    <row r="2510" spans="1:10" x14ac:dyDescent="0.25">
      <c r="A2510" t="s">
        <v>1394</v>
      </c>
      <c r="B2510" t="s">
        <v>2808</v>
      </c>
      <c r="C2510" t="s">
        <v>15632</v>
      </c>
      <c r="D2510" t="s">
        <v>24165</v>
      </c>
      <c r="I2510" t="s">
        <v>21720</v>
      </c>
      <c r="J2510" s="4">
        <f>VLOOKUP(I2510,metadata!A:X,24,FALSE)</f>
        <v>34000000</v>
      </c>
    </row>
    <row r="2511" spans="1:10" x14ac:dyDescent="0.25">
      <c r="A2511" t="s">
        <v>24166</v>
      </c>
      <c r="B2511" t="s">
        <v>2808</v>
      </c>
      <c r="C2511" t="s">
        <v>8335</v>
      </c>
      <c r="I2511" t="s">
        <v>21721</v>
      </c>
      <c r="J2511" s="4">
        <f>VLOOKUP(I2511,metadata!A:X,24,FALSE)</f>
        <v>17000000</v>
      </c>
    </row>
    <row r="2512" spans="1:10" x14ac:dyDescent="0.25">
      <c r="A2512" t="s">
        <v>5190</v>
      </c>
      <c r="B2512" t="s">
        <v>24164</v>
      </c>
      <c r="C2512" t="s">
        <v>8335</v>
      </c>
      <c r="I2512" t="s">
        <v>21722</v>
      </c>
      <c r="J2512" s="4">
        <f>VLOOKUP(I2512,metadata!A:X,24,FALSE)</f>
        <v>17000000</v>
      </c>
    </row>
    <row r="2513" spans="1:10" x14ac:dyDescent="0.25">
      <c r="A2513" t="s">
        <v>1394</v>
      </c>
      <c r="B2513" t="s">
        <v>15632</v>
      </c>
      <c r="I2513" t="s">
        <v>21723</v>
      </c>
      <c r="J2513" s="4">
        <f>VLOOKUP(I2513,metadata!A:X,24,FALSE)</f>
        <v>4000000</v>
      </c>
    </row>
    <row r="2514" spans="1:10" x14ac:dyDescent="0.25">
      <c r="A2514" t="s">
        <v>806</v>
      </c>
      <c r="B2514" t="s">
        <v>1394</v>
      </c>
      <c r="C2514" t="s">
        <v>14342</v>
      </c>
      <c r="D2514" t="s">
        <v>1062</v>
      </c>
      <c r="E2514" t="s">
        <v>13778</v>
      </c>
      <c r="I2514" t="s">
        <v>21724</v>
      </c>
      <c r="J2514" s="4">
        <f>VLOOKUP(I2514,metadata!A:X,24,FALSE)</f>
        <v>17000000</v>
      </c>
    </row>
    <row r="2515" spans="1:10" x14ac:dyDescent="0.25">
      <c r="A2515" t="s">
        <v>24166</v>
      </c>
      <c r="B2515" t="s">
        <v>2808</v>
      </c>
      <c r="C2515" t="s">
        <v>8335</v>
      </c>
      <c r="I2515" t="s">
        <v>21725</v>
      </c>
      <c r="J2515" s="4">
        <f>VLOOKUP(I2515,metadata!A:X,24,FALSE)</f>
        <v>17000000</v>
      </c>
    </row>
    <row r="2516" spans="1:10" x14ac:dyDescent="0.25">
      <c r="A2516" t="s">
        <v>1110</v>
      </c>
      <c r="B2516" t="s">
        <v>806</v>
      </c>
      <c r="C2516" t="s">
        <v>2808</v>
      </c>
      <c r="D2516" t="s">
        <v>18048</v>
      </c>
      <c r="E2516" t="s">
        <v>24167</v>
      </c>
      <c r="I2516" t="s">
        <v>21726</v>
      </c>
      <c r="J2516" s="4">
        <f>VLOOKUP(I2516,metadata!A:X,24,FALSE)</f>
        <v>9000000</v>
      </c>
    </row>
    <row r="2517" spans="1:10" x14ac:dyDescent="0.25">
      <c r="A2517" t="s">
        <v>5190</v>
      </c>
      <c r="I2517" t="s">
        <v>21727</v>
      </c>
      <c r="J2517" s="4">
        <f>VLOOKUP(I2517,metadata!A:X,24,FALSE)</f>
        <v>17000000</v>
      </c>
    </row>
    <row r="2518" spans="1:10" x14ac:dyDescent="0.25">
      <c r="A2518" t="s">
        <v>1394</v>
      </c>
      <c r="B2518" t="s">
        <v>15632</v>
      </c>
      <c r="I2518" t="s">
        <v>21728</v>
      </c>
      <c r="J2518" s="4">
        <f>VLOOKUP(I2518,metadata!A:X,24,FALSE)</f>
        <v>17000000</v>
      </c>
    </row>
    <row r="2519" spans="1:10" x14ac:dyDescent="0.25">
      <c r="A2519" t="s">
        <v>1394</v>
      </c>
      <c r="B2519" t="s">
        <v>9603</v>
      </c>
      <c r="I2519" t="s">
        <v>21729</v>
      </c>
      <c r="J2519" s="4">
        <f>VLOOKUP(I2519,metadata!A:X,24,FALSE)</f>
        <v>19000000</v>
      </c>
    </row>
    <row r="2520" spans="1:10" x14ac:dyDescent="0.25">
      <c r="A2520" t="s">
        <v>1110</v>
      </c>
      <c r="B2520" t="s">
        <v>806</v>
      </c>
      <c r="C2520" t="s">
        <v>14342</v>
      </c>
      <c r="D2520" t="s">
        <v>9835</v>
      </c>
      <c r="I2520" t="s">
        <v>21730</v>
      </c>
      <c r="J2520" s="4">
        <f>VLOOKUP(I2520,metadata!A:X,24,FALSE)</f>
        <v>17000000</v>
      </c>
    </row>
    <row r="2521" spans="1:10" x14ac:dyDescent="0.25">
      <c r="A2521" t="s">
        <v>2808</v>
      </c>
      <c r="I2521" t="s">
        <v>21731</v>
      </c>
      <c r="J2521" s="4">
        <f>VLOOKUP(I2521,metadata!A:X,24,FALSE)</f>
        <v>0</v>
      </c>
    </row>
    <row r="2522" spans="1:10" x14ac:dyDescent="0.25">
      <c r="A2522" t="s">
        <v>1110</v>
      </c>
      <c r="B2522" t="s">
        <v>24166</v>
      </c>
      <c r="C2522" t="s">
        <v>2808</v>
      </c>
      <c r="D2522" t="s">
        <v>8335</v>
      </c>
      <c r="I2522" t="s">
        <v>21732</v>
      </c>
      <c r="J2522" s="4">
        <f>VLOOKUP(I2522,metadata!A:X,24,FALSE)</f>
        <v>17000000</v>
      </c>
    </row>
    <row r="2523" spans="1:10" x14ac:dyDescent="0.25">
      <c r="A2523" t="s">
        <v>10594</v>
      </c>
      <c r="B2523" t="s">
        <v>2808</v>
      </c>
      <c r="C2523" t="s">
        <v>15632</v>
      </c>
      <c r="D2523" t="s">
        <v>24165</v>
      </c>
      <c r="I2523" t="s">
        <v>21733</v>
      </c>
      <c r="J2523" s="4">
        <f>VLOOKUP(I2523,metadata!A:X,24,FALSE)</f>
        <v>0</v>
      </c>
    </row>
    <row r="2524" spans="1:10" x14ac:dyDescent="0.25">
      <c r="A2524" t="s">
        <v>806</v>
      </c>
      <c r="B2524" t="s">
        <v>24166</v>
      </c>
      <c r="C2524" t="s">
        <v>2808</v>
      </c>
      <c r="D2524" t="s">
        <v>15632</v>
      </c>
      <c r="I2524" t="s">
        <v>21734</v>
      </c>
      <c r="J2524" s="4">
        <f>VLOOKUP(I2524,metadata!A:X,24,FALSE)</f>
        <v>17000000</v>
      </c>
    </row>
    <row r="2525" spans="1:10" x14ac:dyDescent="0.25">
      <c r="A2525" t="s">
        <v>2808</v>
      </c>
      <c r="B2525" t="s">
        <v>24164</v>
      </c>
      <c r="C2525" t="s">
        <v>15632</v>
      </c>
      <c r="D2525" t="s">
        <v>8335</v>
      </c>
      <c r="I2525" t="s">
        <v>21735</v>
      </c>
      <c r="J2525" s="4">
        <f>VLOOKUP(I2525,metadata!A:X,24,FALSE)</f>
        <v>16000000</v>
      </c>
    </row>
    <row r="2526" spans="1:10" x14ac:dyDescent="0.25">
      <c r="A2526" t="s">
        <v>806</v>
      </c>
      <c r="B2526" t="s">
        <v>5190</v>
      </c>
      <c r="C2526" t="s">
        <v>8335</v>
      </c>
      <c r="I2526" t="s">
        <v>21736</v>
      </c>
      <c r="J2526" s="4">
        <f>VLOOKUP(I2526,metadata!A:X,24,FALSE)</f>
        <v>17000000</v>
      </c>
    </row>
    <row r="2527" spans="1:10" x14ac:dyDescent="0.25">
      <c r="A2527" t="s">
        <v>10594</v>
      </c>
      <c r="B2527" t="s">
        <v>24166</v>
      </c>
      <c r="C2527" t="s">
        <v>2808</v>
      </c>
      <c r="D2527" t="s">
        <v>8335</v>
      </c>
      <c r="I2527" t="s">
        <v>21737</v>
      </c>
      <c r="J2527" s="4">
        <f>VLOOKUP(I2527,metadata!A:X,24,FALSE)</f>
        <v>17000000</v>
      </c>
    </row>
    <row r="2528" spans="1:10" x14ac:dyDescent="0.25">
      <c r="A2528" t="s">
        <v>24166</v>
      </c>
      <c r="B2528" t="s">
        <v>2808</v>
      </c>
      <c r="C2528" t="s">
        <v>15632</v>
      </c>
      <c r="D2528" t="s">
        <v>8335</v>
      </c>
      <c r="I2528" t="s">
        <v>21738</v>
      </c>
      <c r="J2528" s="4">
        <f>VLOOKUP(I2528,metadata!A:X,24,FALSE)</f>
        <v>17000000</v>
      </c>
    </row>
    <row r="2529" spans="1:10" x14ac:dyDescent="0.25">
      <c r="A2529" t="s">
        <v>1394</v>
      </c>
      <c r="B2529" t="s">
        <v>24164</v>
      </c>
      <c r="C2529" t="s">
        <v>9835</v>
      </c>
      <c r="D2529" t="s">
        <v>8335</v>
      </c>
      <c r="I2529" t="s">
        <v>21739</v>
      </c>
      <c r="J2529" s="4">
        <f>VLOOKUP(I2529,metadata!A:X,24,FALSE)</f>
        <v>17000000</v>
      </c>
    </row>
    <row r="2530" spans="1:10" x14ac:dyDescent="0.25">
      <c r="A2530" t="s">
        <v>806</v>
      </c>
      <c r="B2530" t="s">
        <v>9204</v>
      </c>
      <c r="C2530" t="s">
        <v>14342</v>
      </c>
      <c r="D2530" t="s">
        <v>1062</v>
      </c>
      <c r="I2530" t="s">
        <v>21740</v>
      </c>
      <c r="J2530" s="4">
        <f>VLOOKUP(I2530,metadata!A:X,24,FALSE)</f>
        <v>11000000</v>
      </c>
    </row>
    <row r="2531" spans="1:10" x14ac:dyDescent="0.25">
      <c r="A2531" t="s">
        <v>9835</v>
      </c>
      <c r="I2531" t="s">
        <v>21741</v>
      </c>
      <c r="J2531" s="4">
        <f>VLOOKUP(I2531,metadata!A:X,24,FALSE)</f>
        <v>17000000</v>
      </c>
    </row>
    <row r="2532" spans="1:10" x14ac:dyDescent="0.25">
      <c r="A2532" t="s">
        <v>5190</v>
      </c>
      <c r="B2532" t="s">
        <v>8335</v>
      </c>
      <c r="I2532" t="s">
        <v>21742</v>
      </c>
      <c r="J2532" s="4">
        <f>VLOOKUP(I2532,metadata!A:X,24,FALSE)</f>
        <v>17000000</v>
      </c>
    </row>
    <row r="2533" spans="1:10" x14ac:dyDescent="0.25">
      <c r="A2533" t="s">
        <v>1394</v>
      </c>
      <c r="B2533" t="s">
        <v>2808</v>
      </c>
      <c r="C2533" t="s">
        <v>14342</v>
      </c>
      <c r="D2533" t="s">
        <v>15632</v>
      </c>
      <c r="I2533" t="s">
        <v>21743</v>
      </c>
      <c r="J2533" s="4">
        <f>VLOOKUP(I2533,metadata!A:X,24,FALSE)</f>
        <v>16500000</v>
      </c>
    </row>
    <row r="2534" spans="1:10" x14ac:dyDescent="0.25">
      <c r="A2534" t="s">
        <v>10594</v>
      </c>
      <c r="B2534" t="s">
        <v>2808</v>
      </c>
      <c r="C2534" t="s">
        <v>15632</v>
      </c>
      <c r="I2534" t="s">
        <v>21744</v>
      </c>
      <c r="J2534" s="4">
        <f>VLOOKUP(I2534,metadata!A:X,24,FALSE)</f>
        <v>16800000</v>
      </c>
    </row>
    <row r="2535" spans="1:10" x14ac:dyDescent="0.25">
      <c r="A2535" t="s">
        <v>2808</v>
      </c>
      <c r="B2535" t="s">
        <v>24164</v>
      </c>
      <c r="C2535" t="s">
        <v>15632</v>
      </c>
      <c r="D2535" t="s">
        <v>8335</v>
      </c>
      <c r="I2535" t="s">
        <v>21735</v>
      </c>
      <c r="J2535" s="4">
        <f>VLOOKUP(I2535,metadata!A:X,24,FALSE)</f>
        <v>16000000</v>
      </c>
    </row>
    <row r="2536" spans="1:10" x14ac:dyDescent="0.25">
      <c r="A2536" t="s">
        <v>24166</v>
      </c>
      <c r="B2536" t="s">
        <v>2808</v>
      </c>
      <c r="I2536" t="s">
        <v>21745</v>
      </c>
      <c r="J2536" s="4">
        <f>VLOOKUP(I2536,metadata!A:X,24,FALSE)</f>
        <v>15000000</v>
      </c>
    </row>
    <row r="2537" spans="1:10" x14ac:dyDescent="0.25">
      <c r="A2537" t="s">
        <v>2808</v>
      </c>
      <c r="B2537" t="s">
        <v>15632</v>
      </c>
      <c r="I2537" t="s">
        <v>21746</v>
      </c>
      <c r="J2537" s="4">
        <f>VLOOKUP(I2537,metadata!A:X,24,FALSE)</f>
        <v>16500000</v>
      </c>
    </row>
    <row r="2538" spans="1:10" x14ac:dyDescent="0.25">
      <c r="A2538" t="s">
        <v>10594</v>
      </c>
      <c r="B2538" t="s">
        <v>2808</v>
      </c>
      <c r="C2538" t="s">
        <v>15632</v>
      </c>
      <c r="I2538" t="s">
        <v>21747</v>
      </c>
      <c r="J2538" s="4">
        <f>VLOOKUP(I2538,metadata!A:X,24,FALSE)</f>
        <v>16500000</v>
      </c>
    </row>
    <row r="2539" spans="1:10" x14ac:dyDescent="0.25">
      <c r="A2539" t="s">
        <v>1394</v>
      </c>
      <c r="B2539" t="s">
        <v>15632</v>
      </c>
      <c r="I2539" t="s">
        <v>21748</v>
      </c>
      <c r="J2539" s="4">
        <f>VLOOKUP(I2539,metadata!A:X,24,FALSE)</f>
        <v>16500000</v>
      </c>
    </row>
    <row r="2540" spans="1:10" x14ac:dyDescent="0.25">
      <c r="A2540" t="s">
        <v>2808</v>
      </c>
      <c r="I2540" t="s">
        <v>21749</v>
      </c>
      <c r="J2540" s="4">
        <f>VLOOKUP(I2540,metadata!A:X,24,FALSE)</f>
        <v>15000000</v>
      </c>
    </row>
    <row r="2541" spans="1:10" x14ac:dyDescent="0.25">
      <c r="A2541" t="s">
        <v>1394</v>
      </c>
      <c r="B2541" t="s">
        <v>2808</v>
      </c>
      <c r="I2541" t="s">
        <v>21750</v>
      </c>
      <c r="J2541" s="4">
        <f>VLOOKUP(I2541,metadata!A:X,24,FALSE)</f>
        <v>16400000</v>
      </c>
    </row>
    <row r="2542" spans="1:10" x14ac:dyDescent="0.25">
      <c r="A2542" t="s">
        <v>1394</v>
      </c>
      <c r="I2542" t="s">
        <v>21751</v>
      </c>
      <c r="J2542" s="4">
        <f>VLOOKUP(I2542,metadata!A:X,24,FALSE)</f>
        <v>16000000</v>
      </c>
    </row>
    <row r="2543" spans="1:10" x14ac:dyDescent="0.25">
      <c r="A2543" t="s">
        <v>1394</v>
      </c>
      <c r="B2543" t="s">
        <v>2808</v>
      </c>
      <c r="C2543" t="s">
        <v>15632</v>
      </c>
      <c r="I2543" t="s">
        <v>21752</v>
      </c>
      <c r="J2543" s="4">
        <f>VLOOKUP(I2543,metadata!A:X,24,FALSE)</f>
        <v>16000000</v>
      </c>
    </row>
    <row r="2544" spans="1:10" x14ac:dyDescent="0.25">
      <c r="A2544" t="s">
        <v>2808</v>
      </c>
      <c r="I2544" t="s">
        <v>21753</v>
      </c>
      <c r="J2544" s="4">
        <f>VLOOKUP(I2544,metadata!A:X,24,FALSE)</f>
        <v>16000000</v>
      </c>
    </row>
    <row r="2545" spans="1:10" x14ac:dyDescent="0.25">
      <c r="A2545" t="s">
        <v>1394</v>
      </c>
      <c r="I2545" t="s">
        <v>21754</v>
      </c>
      <c r="J2545" s="4">
        <f>VLOOKUP(I2545,metadata!A:X,24,FALSE)</f>
        <v>15600000</v>
      </c>
    </row>
    <row r="2546" spans="1:10" x14ac:dyDescent="0.25">
      <c r="A2546" t="s">
        <v>1394</v>
      </c>
      <c r="B2546" t="s">
        <v>2808</v>
      </c>
      <c r="C2546" t="s">
        <v>15632</v>
      </c>
      <c r="D2546" t="s">
        <v>24165</v>
      </c>
      <c r="I2546" t="s">
        <v>21755</v>
      </c>
      <c r="J2546" s="4">
        <f>VLOOKUP(I2546,metadata!A:X,24,FALSE)</f>
        <v>16000000</v>
      </c>
    </row>
    <row r="2547" spans="1:10" x14ac:dyDescent="0.25">
      <c r="A2547" t="s">
        <v>1394</v>
      </c>
      <c r="B2547" t="s">
        <v>2808</v>
      </c>
      <c r="C2547" t="s">
        <v>15632</v>
      </c>
      <c r="I2547" t="s">
        <v>21756</v>
      </c>
      <c r="J2547" s="4">
        <f>VLOOKUP(I2547,metadata!A:X,24,FALSE)</f>
        <v>15000000</v>
      </c>
    </row>
    <row r="2548" spans="1:10" x14ac:dyDescent="0.25">
      <c r="A2548" t="s">
        <v>2808</v>
      </c>
      <c r="B2548" t="s">
        <v>1062</v>
      </c>
      <c r="C2548" t="s">
        <v>5190</v>
      </c>
      <c r="D2548" t="s">
        <v>24164</v>
      </c>
      <c r="E2548" t="s">
        <v>8335</v>
      </c>
      <c r="I2548" t="s">
        <v>21757</v>
      </c>
      <c r="J2548" s="4">
        <f>VLOOKUP(I2548,metadata!A:X,24,FALSE)</f>
        <v>16000000</v>
      </c>
    </row>
    <row r="2549" spans="1:10" x14ac:dyDescent="0.25">
      <c r="A2549" t="s">
        <v>806</v>
      </c>
      <c r="B2549" t="s">
        <v>1394</v>
      </c>
      <c r="C2549" t="s">
        <v>2808</v>
      </c>
      <c r="D2549" t="s">
        <v>15632</v>
      </c>
      <c r="I2549" t="s">
        <v>21758</v>
      </c>
      <c r="J2549" s="4">
        <f>VLOOKUP(I2549,metadata!A:X,24,FALSE)</f>
        <v>16000000</v>
      </c>
    </row>
    <row r="2550" spans="1:10" x14ac:dyDescent="0.25">
      <c r="A2550" t="s">
        <v>5190</v>
      </c>
      <c r="I2550" t="s">
        <v>21759</v>
      </c>
      <c r="J2550" s="4">
        <f>VLOOKUP(I2550,metadata!A:X,24,FALSE)</f>
        <v>16000000</v>
      </c>
    </row>
    <row r="2551" spans="1:10" x14ac:dyDescent="0.25">
      <c r="A2551" t="s">
        <v>2808</v>
      </c>
      <c r="I2551" t="s">
        <v>21760</v>
      </c>
      <c r="J2551" s="4">
        <f>VLOOKUP(I2551,metadata!A:X,24,FALSE)</f>
        <v>18500000</v>
      </c>
    </row>
    <row r="2552" spans="1:10" x14ac:dyDescent="0.25">
      <c r="A2552" t="s">
        <v>1394</v>
      </c>
      <c r="B2552" t="s">
        <v>14342</v>
      </c>
      <c r="I2552" t="s">
        <v>21761</v>
      </c>
      <c r="J2552" s="4">
        <f>VLOOKUP(I2552,metadata!A:X,24,FALSE)</f>
        <v>16000000</v>
      </c>
    </row>
    <row r="2553" spans="1:10" x14ac:dyDescent="0.25">
      <c r="A2553" t="s">
        <v>2808</v>
      </c>
      <c r="B2553" t="s">
        <v>1062</v>
      </c>
      <c r="C2553" t="s">
        <v>24167</v>
      </c>
      <c r="I2553" t="s">
        <v>21762</v>
      </c>
      <c r="J2553" s="4">
        <f>VLOOKUP(I2553,metadata!A:X,24,FALSE)</f>
        <v>13500000</v>
      </c>
    </row>
    <row r="2554" spans="1:10" x14ac:dyDescent="0.25">
      <c r="A2554" t="s">
        <v>2808</v>
      </c>
      <c r="B2554" t="s">
        <v>1062</v>
      </c>
      <c r="C2554" t="s">
        <v>24164</v>
      </c>
      <c r="D2554" t="s">
        <v>8335</v>
      </c>
      <c r="I2554" t="s">
        <v>21763</v>
      </c>
      <c r="J2554" s="4">
        <f>VLOOKUP(I2554,metadata!A:X,24,FALSE)</f>
        <v>0</v>
      </c>
    </row>
    <row r="2555" spans="1:10" x14ac:dyDescent="0.25">
      <c r="A2555" t="s">
        <v>1110</v>
      </c>
      <c r="B2555" t="s">
        <v>1394</v>
      </c>
      <c r="C2555" t="s">
        <v>24166</v>
      </c>
      <c r="D2555" t="s">
        <v>14342</v>
      </c>
      <c r="I2555" t="s">
        <v>21764</v>
      </c>
      <c r="J2555" s="4">
        <f>VLOOKUP(I2555,metadata!A:X,24,FALSE)</f>
        <v>35000000</v>
      </c>
    </row>
    <row r="2556" spans="1:10" x14ac:dyDescent="0.25">
      <c r="A2556" t="s">
        <v>24166</v>
      </c>
      <c r="B2556" t="s">
        <v>2808</v>
      </c>
      <c r="C2556" t="s">
        <v>15632</v>
      </c>
      <c r="D2556" t="s">
        <v>8335</v>
      </c>
      <c r="I2556" t="s">
        <v>21765</v>
      </c>
      <c r="J2556" s="4">
        <f>VLOOKUP(I2556,metadata!A:X,24,FALSE)</f>
        <v>16000000</v>
      </c>
    </row>
    <row r="2557" spans="1:10" x14ac:dyDescent="0.25">
      <c r="A2557" t="s">
        <v>2808</v>
      </c>
      <c r="B2557" t="s">
        <v>5190</v>
      </c>
      <c r="C2557" t="s">
        <v>8335</v>
      </c>
      <c r="I2557" t="s">
        <v>21766</v>
      </c>
      <c r="J2557" s="4">
        <f>VLOOKUP(I2557,metadata!A:X,24,FALSE)</f>
        <v>16000000</v>
      </c>
    </row>
    <row r="2558" spans="1:10" x14ac:dyDescent="0.25">
      <c r="A2558" t="s">
        <v>806</v>
      </c>
      <c r="B2558" t="s">
        <v>1394</v>
      </c>
      <c r="C2558" t="s">
        <v>2808</v>
      </c>
      <c r="I2558" t="s">
        <v>21767</v>
      </c>
      <c r="J2558" s="4">
        <f>VLOOKUP(I2558,metadata!A:X,24,FALSE)</f>
        <v>17700000</v>
      </c>
    </row>
    <row r="2559" spans="1:10" x14ac:dyDescent="0.25">
      <c r="A2559" t="s">
        <v>1110</v>
      </c>
      <c r="B2559" t="s">
        <v>24166</v>
      </c>
      <c r="I2559" t="s">
        <v>21768</v>
      </c>
      <c r="J2559" s="4">
        <f>VLOOKUP(I2559,metadata!A:X,24,FALSE)</f>
        <v>15000000</v>
      </c>
    </row>
    <row r="2560" spans="1:10" x14ac:dyDescent="0.25">
      <c r="A2560" t="s">
        <v>1110</v>
      </c>
      <c r="B2560" t="s">
        <v>1394</v>
      </c>
      <c r="C2560" t="s">
        <v>24164</v>
      </c>
      <c r="I2560" t="s">
        <v>21769</v>
      </c>
      <c r="J2560" s="4">
        <f>VLOOKUP(I2560,metadata!A:X,24,FALSE)</f>
        <v>8000000</v>
      </c>
    </row>
    <row r="2561" spans="1:10" x14ac:dyDescent="0.25">
      <c r="A2561" t="s">
        <v>1394</v>
      </c>
      <c r="B2561" t="s">
        <v>2808</v>
      </c>
      <c r="I2561" t="s">
        <v>21770</v>
      </c>
      <c r="J2561" s="4">
        <f>VLOOKUP(I2561,metadata!A:X,24,FALSE)</f>
        <v>16500000</v>
      </c>
    </row>
    <row r="2562" spans="1:10" x14ac:dyDescent="0.25">
      <c r="A2562" t="s">
        <v>2808</v>
      </c>
      <c r="B2562" t="s">
        <v>15632</v>
      </c>
      <c r="I2562" t="s">
        <v>21771</v>
      </c>
      <c r="J2562" s="4">
        <f>VLOOKUP(I2562,metadata!A:X,24,FALSE)</f>
        <v>15500000</v>
      </c>
    </row>
    <row r="2563" spans="1:10" x14ac:dyDescent="0.25">
      <c r="A2563" t="s">
        <v>1110</v>
      </c>
      <c r="B2563" t="s">
        <v>806</v>
      </c>
      <c r="C2563" t="s">
        <v>2808</v>
      </c>
      <c r="D2563" t="s">
        <v>15632</v>
      </c>
      <c r="E2563" t="s">
        <v>24167</v>
      </c>
      <c r="I2563" t="s">
        <v>21772</v>
      </c>
      <c r="J2563" s="4">
        <f>VLOOKUP(I2563,metadata!A:X,24,FALSE)</f>
        <v>25000000</v>
      </c>
    </row>
    <row r="2564" spans="1:10" x14ac:dyDescent="0.25">
      <c r="A2564" t="s">
        <v>1394</v>
      </c>
      <c r="I2564" t="s">
        <v>21400</v>
      </c>
      <c r="J2564" s="4">
        <f>VLOOKUP(I2564,metadata!A:X,24,FALSE)</f>
        <v>20000000</v>
      </c>
    </row>
    <row r="2565" spans="1:10" x14ac:dyDescent="0.25">
      <c r="A2565" t="s">
        <v>1394</v>
      </c>
      <c r="B2565" t="s">
        <v>2808</v>
      </c>
      <c r="C2565" t="s">
        <v>15632</v>
      </c>
      <c r="I2565" t="s">
        <v>21773</v>
      </c>
      <c r="J2565" s="4">
        <f>VLOOKUP(I2565,metadata!A:X,24,FALSE)</f>
        <v>16000000</v>
      </c>
    </row>
    <row r="2566" spans="1:10" x14ac:dyDescent="0.25">
      <c r="A2566" t="s">
        <v>2808</v>
      </c>
      <c r="I2566" t="s">
        <v>21774</v>
      </c>
      <c r="J2566" s="4">
        <f>VLOOKUP(I2566,metadata!A:X,24,FALSE)</f>
        <v>16000000</v>
      </c>
    </row>
    <row r="2567" spans="1:10" x14ac:dyDescent="0.25">
      <c r="A2567" t="s">
        <v>1394</v>
      </c>
      <c r="B2567" t="s">
        <v>1062</v>
      </c>
      <c r="C2567" t="s">
        <v>5190</v>
      </c>
      <c r="I2567" t="s">
        <v>21775</v>
      </c>
      <c r="J2567" s="4">
        <f>VLOOKUP(I2567,metadata!A:X,24,FALSE)</f>
        <v>16000000</v>
      </c>
    </row>
    <row r="2568" spans="1:10" x14ac:dyDescent="0.25">
      <c r="A2568" t="s">
        <v>1394</v>
      </c>
      <c r="B2568" t="s">
        <v>24166</v>
      </c>
      <c r="C2568" t="s">
        <v>24164</v>
      </c>
      <c r="I2568" t="s">
        <v>21776</v>
      </c>
      <c r="J2568" s="4">
        <f>VLOOKUP(I2568,metadata!A:X,24,FALSE)</f>
        <v>16000000</v>
      </c>
    </row>
    <row r="2569" spans="1:10" x14ac:dyDescent="0.25">
      <c r="A2569" t="s">
        <v>1394</v>
      </c>
      <c r="I2569" t="s">
        <v>21777</v>
      </c>
      <c r="J2569" s="4">
        <f>VLOOKUP(I2569,metadata!A:X,24,FALSE)</f>
        <v>16000000</v>
      </c>
    </row>
    <row r="2570" spans="1:10" x14ac:dyDescent="0.25">
      <c r="A2570" t="s">
        <v>1110</v>
      </c>
      <c r="B2570" t="s">
        <v>2808</v>
      </c>
      <c r="C2570" t="s">
        <v>1062</v>
      </c>
      <c r="D2570" t="s">
        <v>24164</v>
      </c>
      <c r="E2570" t="s">
        <v>8335</v>
      </c>
      <c r="I2570" t="s">
        <v>21615</v>
      </c>
      <c r="J2570" s="4">
        <f>VLOOKUP(I2570,metadata!A:X,24,FALSE)</f>
        <v>16000000</v>
      </c>
    </row>
    <row r="2571" spans="1:10" x14ac:dyDescent="0.25">
      <c r="A2571" t="s">
        <v>2808</v>
      </c>
      <c r="B2571" t="s">
        <v>15632</v>
      </c>
      <c r="I2571" t="s">
        <v>21778</v>
      </c>
      <c r="J2571" s="4">
        <f>VLOOKUP(I2571,metadata!A:X,24,FALSE)</f>
        <v>16000000</v>
      </c>
    </row>
    <row r="2572" spans="1:10" x14ac:dyDescent="0.25">
      <c r="A2572" t="s">
        <v>1394</v>
      </c>
      <c r="B2572" t="s">
        <v>2808</v>
      </c>
      <c r="C2572" t="s">
        <v>15632</v>
      </c>
      <c r="I2572" t="s">
        <v>21779</v>
      </c>
      <c r="J2572" s="4">
        <f>VLOOKUP(I2572,metadata!A:X,24,FALSE)</f>
        <v>16000000</v>
      </c>
    </row>
    <row r="2573" spans="1:10" x14ac:dyDescent="0.25">
      <c r="A2573" t="s">
        <v>1394</v>
      </c>
      <c r="B2573" t="s">
        <v>15632</v>
      </c>
      <c r="C2573" t="s">
        <v>9835</v>
      </c>
      <c r="I2573" t="s">
        <v>21780</v>
      </c>
      <c r="J2573" s="4">
        <f>VLOOKUP(I2573,metadata!A:X,24,FALSE)</f>
        <v>20000000</v>
      </c>
    </row>
    <row r="2574" spans="1:10" x14ac:dyDescent="0.25">
      <c r="A2574" t="s">
        <v>2808</v>
      </c>
      <c r="I2574" t="s">
        <v>21781</v>
      </c>
      <c r="J2574" s="4">
        <f>VLOOKUP(I2574,metadata!A:X,24,FALSE)</f>
        <v>26000000</v>
      </c>
    </row>
    <row r="2575" spans="1:10" x14ac:dyDescent="0.25">
      <c r="A2575" t="s">
        <v>24164</v>
      </c>
      <c r="B2575" t="s">
        <v>9835</v>
      </c>
      <c r="C2575" t="s">
        <v>8335</v>
      </c>
      <c r="I2575" t="s">
        <v>21782</v>
      </c>
      <c r="J2575" s="4">
        <f>VLOOKUP(I2575,metadata!A:X,24,FALSE)</f>
        <v>16000000</v>
      </c>
    </row>
    <row r="2576" spans="1:10" x14ac:dyDescent="0.25">
      <c r="A2576" t="s">
        <v>1394</v>
      </c>
      <c r="I2576" t="s">
        <v>21783</v>
      </c>
      <c r="J2576" s="4">
        <f>VLOOKUP(I2576,metadata!A:X,24,FALSE)</f>
        <v>0</v>
      </c>
    </row>
    <row r="2577" spans="1:10" x14ac:dyDescent="0.25">
      <c r="A2577" t="s">
        <v>1110</v>
      </c>
      <c r="B2577" t="s">
        <v>2808</v>
      </c>
      <c r="C2577" t="s">
        <v>9835</v>
      </c>
      <c r="D2577" t="s">
        <v>8335</v>
      </c>
      <c r="I2577" t="s">
        <v>21784</v>
      </c>
      <c r="J2577" s="4">
        <f>VLOOKUP(I2577,metadata!A:X,24,FALSE)</f>
        <v>16000000</v>
      </c>
    </row>
    <row r="2578" spans="1:10" x14ac:dyDescent="0.25">
      <c r="A2578" t="s">
        <v>1394</v>
      </c>
      <c r="B2578" t="s">
        <v>2808</v>
      </c>
      <c r="C2578" t="s">
        <v>9603</v>
      </c>
      <c r="I2578" t="s">
        <v>21785</v>
      </c>
      <c r="J2578" s="4">
        <f>VLOOKUP(I2578,metadata!A:X,24,FALSE)</f>
        <v>15000000</v>
      </c>
    </row>
    <row r="2579" spans="1:10" x14ac:dyDescent="0.25">
      <c r="A2579" t="s">
        <v>1394</v>
      </c>
      <c r="B2579" t="s">
        <v>15632</v>
      </c>
      <c r="I2579" t="s">
        <v>21786</v>
      </c>
      <c r="J2579" s="4">
        <f>VLOOKUP(I2579,metadata!A:X,24,FALSE)</f>
        <v>16000000</v>
      </c>
    </row>
    <row r="2580" spans="1:10" x14ac:dyDescent="0.25">
      <c r="A2580" t="s">
        <v>1394</v>
      </c>
      <c r="B2580" t="s">
        <v>9603</v>
      </c>
      <c r="I2580" t="s">
        <v>21787</v>
      </c>
      <c r="J2580" s="4">
        <f>VLOOKUP(I2580,metadata!A:X,24,FALSE)</f>
        <v>15000000</v>
      </c>
    </row>
    <row r="2581" spans="1:10" x14ac:dyDescent="0.25">
      <c r="A2581" t="s">
        <v>1110</v>
      </c>
      <c r="B2581" t="s">
        <v>806</v>
      </c>
      <c r="C2581" t="s">
        <v>1062</v>
      </c>
      <c r="I2581" t="s">
        <v>21788</v>
      </c>
      <c r="J2581" s="4">
        <f>VLOOKUP(I2581,metadata!A:X,24,FALSE)</f>
        <v>16000000</v>
      </c>
    </row>
    <row r="2582" spans="1:10" x14ac:dyDescent="0.25">
      <c r="A2582" t="s">
        <v>2808</v>
      </c>
      <c r="I2582" t="s">
        <v>21789</v>
      </c>
      <c r="J2582" s="4">
        <f>VLOOKUP(I2582,metadata!A:X,24,FALSE)</f>
        <v>16000000</v>
      </c>
    </row>
    <row r="2583" spans="1:10" x14ac:dyDescent="0.25">
      <c r="A2583" t="s">
        <v>1110</v>
      </c>
      <c r="B2583" t="s">
        <v>24166</v>
      </c>
      <c r="C2583" t="s">
        <v>9835</v>
      </c>
      <c r="I2583" t="s">
        <v>21790</v>
      </c>
      <c r="J2583" s="4">
        <f>VLOOKUP(I2583,metadata!A:X,24,FALSE)</f>
        <v>16000000</v>
      </c>
    </row>
    <row r="2584" spans="1:10" x14ac:dyDescent="0.25">
      <c r="A2584" t="s">
        <v>2808</v>
      </c>
      <c r="B2584" t="s">
        <v>15632</v>
      </c>
      <c r="I2584" t="s">
        <v>21791</v>
      </c>
      <c r="J2584" s="4">
        <f>VLOOKUP(I2584,metadata!A:X,24,FALSE)</f>
        <v>16000000</v>
      </c>
    </row>
    <row r="2585" spans="1:10" x14ac:dyDescent="0.25">
      <c r="A2585" t="s">
        <v>2808</v>
      </c>
      <c r="B2585" t="s">
        <v>18048</v>
      </c>
      <c r="C2585" t="s">
        <v>15632</v>
      </c>
      <c r="D2585" t="s">
        <v>24167</v>
      </c>
      <c r="I2585" t="s">
        <v>21792</v>
      </c>
      <c r="J2585" s="4">
        <f>VLOOKUP(I2585,metadata!A:X,24,FALSE)</f>
        <v>16000000</v>
      </c>
    </row>
    <row r="2586" spans="1:10" x14ac:dyDescent="0.25">
      <c r="A2586" t="s">
        <v>24166</v>
      </c>
      <c r="B2586" t="s">
        <v>2808</v>
      </c>
      <c r="C2586" t="s">
        <v>24164</v>
      </c>
      <c r="D2586" t="s">
        <v>8335</v>
      </c>
      <c r="I2586" t="s">
        <v>21793</v>
      </c>
      <c r="J2586" s="4">
        <f>VLOOKUP(I2586,metadata!A:X,24,FALSE)</f>
        <v>20000000</v>
      </c>
    </row>
    <row r="2587" spans="1:10" x14ac:dyDescent="0.25">
      <c r="A2587" t="s">
        <v>1394</v>
      </c>
      <c r="I2587" t="s">
        <v>21794</v>
      </c>
      <c r="J2587" s="4">
        <f>VLOOKUP(I2587,metadata!A:X,24,FALSE)</f>
        <v>16000000</v>
      </c>
    </row>
    <row r="2588" spans="1:10" x14ac:dyDescent="0.25">
      <c r="A2588" t="s">
        <v>1394</v>
      </c>
      <c r="B2588" t="s">
        <v>15632</v>
      </c>
      <c r="I2588" t="s">
        <v>21795</v>
      </c>
      <c r="J2588" s="4">
        <f>VLOOKUP(I2588,metadata!A:X,24,FALSE)</f>
        <v>11000000</v>
      </c>
    </row>
    <row r="2589" spans="1:10" x14ac:dyDescent="0.25">
      <c r="A2589" t="s">
        <v>2808</v>
      </c>
      <c r="B2589" t="s">
        <v>15632</v>
      </c>
      <c r="C2589" t="s">
        <v>24167</v>
      </c>
      <c r="I2589" t="s">
        <v>21796</v>
      </c>
      <c r="J2589" s="4">
        <f>VLOOKUP(I2589,metadata!A:X,24,FALSE)</f>
        <v>15000000</v>
      </c>
    </row>
    <row r="2590" spans="1:10" x14ac:dyDescent="0.25">
      <c r="A2590" t="s">
        <v>2808</v>
      </c>
      <c r="B2590" t="s">
        <v>1062</v>
      </c>
      <c r="I2590" t="s">
        <v>21797</v>
      </c>
      <c r="J2590" s="4">
        <f>VLOOKUP(I2590,metadata!A:X,24,FALSE)</f>
        <v>13000000</v>
      </c>
    </row>
    <row r="2591" spans="1:10" x14ac:dyDescent="0.25">
      <c r="A2591" t="s">
        <v>1394</v>
      </c>
      <c r="B2591" t="s">
        <v>5190</v>
      </c>
      <c r="C2591" t="s">
        <v>15632</v>
      </c>
      <c r="I2591" t="s">
        <v>21798</v>
      </c>
      <c r="J2591" s="4">
        <f>VLOOKUP(I2591,metadata!A:X,24,FALSE)</f>
        <v>16000000</v>
      </c>
    </row>
    <row r="2592" spans="1:10" x14ac:dyDescent="0.25">
      <c r="A2592" t="s">
        <v>2808</v>
      </c>
      <c r="B2592" t="s">
        <v>14342</v>
      </c>
      <c r="I2592" t="s">
        <v>21799</v>
      </c>
      <c r="J2592" s="4">
        <f>VLOOKUP(I2592,metadata!A:X,24,FALSE)</f>
        <v>16000000</v>
      </c>
    </row>
    <row r="2593" spans="1:10" x14ac:dyDescent="0.25">
      <c r="A2593" t="s">
        <v>24166</v>
      </c>
      <c r="B2593" t="s">
        <v>2808</v>
      </c>
      <c r="C2593" t="s">
        <v>8335</v>
      </c>
      <c r="I2593" t="s">
        <v>21800</v>
      </c>
      <c r="J2593" s="4">
        <f>VLOOKUP(I2593,metadata!A:X,24,FALSE)</f>
        <v>16000000</v>
      </c>
    </row>
    <row r="2594" spans="1:10" x14ac:dyDescent="0.25">
      <c r="A2594" t="s">
        <v>2808</v>
      </c>
      <c r="B2594" t="s">
        <v>11916</v>
      </c>
      <c r="I2594" t="s">
        <v>21801</v>
      </c>
      <c r="J2594" s="4">
        <f>VLOOKUP(I2594,metadata!A:X,24,FALSE)</f>
        <v>16000000</v>
      </c>
    </row>
    <row r="2595" spans="1:10" x14ac:dyDescent="0.25">
      <c r="A2595" t="s">
        <v>1394</v>
      </c>
      <c r="B2595" t="s">
        <v>2808</v>
      </c>
      <c r="C2595" t="s">
        <v>15632</v>
      </c>
      <c r="D2595" t="s">
        <v>24165</v>
      </c>
      <c r="I2595" t="s">
        <v>21802</v>
      </c>
      <c r="J2595" s="4">
        <f>VLOOKUP(I2595,metadata!A:X,24,FALSE)</f>
        <v>15600000</v>
      </c>
    </row>
    <row r="2596" spans="1:10" x14ac:dyDescent="0.25">
      <c r="A2596" t="s">
        <v>1394</v>
      </c>
      <c r="B2596" t="s">
        <v>24166</v>
      </c>
      <c r="C2596" t="s">
        <v>2808</v>
      </c>
      <c r="I2596" t="s">
        <v>21803</v>
      </c>
      <c r="J2596" s="4">
        <f>VLOOKUP(I2596,metadata!A:X,24,FALSE)</f>
        <v>34000000</v>
      </c>
    </row>
    <row r="2597" spans="1:10" x14ac:dyDescent="0.25">
      <c r="A2597" t="s">
        <v>2808</v>
      </c>
      <c r="B2597" t="s">
        <v>24167</v>
      </c>
      <c r="I2597" t="s">
        <v>21804</v>
      </c>
      <c r="J2597" s="4">
        <f>VLOOKUP(I2597,metadata!A:X,24,FALSE)</f>
        <v>0</v>
      </c>
    </row>
    <row r="2598" spans="1:10" x14ac:dyDescent="0.25">
      <c r="A2598" t="s">
        <v>2808</v>
      </c>
      <c r="B2598" t="s">
        <v>24165</v>
      </c>
      <c r="I2598" t="s">
        <v>21805</v>
      </c>
      <c r="J2598" s="4">
        <f>VLOOKUP(I2598,metadata!A:X,24,FALSE)</f>
        <v>0</v>
      </c>
    </row>
    <row r="2599" spans="1:10" x14ac:dyDescent="0.25">
      <c r="A2599" t="s">
        <v>2808</v>
      </c>
      <c r="B2599" t="s">
        <v>24164</v>
      </c>
      <c r="C2599" t="s">
        <v>8335</v>
      </c>
      <c r="I2599" t="s">
        <v>21806</v>
      </c>
      <c r="J2599" s="4">
        <f>VLOOKUP(I2599,metadata!A:X,24,FALSE)</f>
        <v>15500000</v>
      </c>
    </row>
    <row r="2600" spans="1:10" x14ac:dyDescent="0.25">
      <c r="A2600" t="s">
        <v>1110</v>
      </c>
      <c r="B2600" t="s">
        <v>1394</v>
      </c>
      <c r="C2600" t="s">
        <v>24166</v>
      </c>
      <c r="D2600" t="s">
        <v>2808</v>
      </c>
      <c r="E2600" t="s">
        <v>8335</v>
      </c>
      <c r="I2600" t="s">
        <v>21807</v>
      </c>
      <c r="J2600" s="4">
        <f>VLOOKUP(I2600,metadata!A:X,24,FALSE)</f>
        <v>15300000</v>
      </c>
    </row>
    <row r="2601" spans="1:10" x14ac:dyDescent="0.25">
      <c r="A2601" t="s">
        <v>1394</v>
      </c>
      <c r="B2601" t="s">
        <v>5190</v>
      </c>
      <c r="C2601" t="s">
        <v>9835</v>
      </c>
      <c r="I2601" t="s">
        <v>21808</v>
      </c>
      <c r="J2601" s="4">
        <f>VLOOKUP(I2601,metadata!A:X,24,FALSE)</f>
        <v>15500000</v>
      </c>
    </row>
    <row r="2602" spans="1:10" x14ac:dyDescent="0.25">
      <c r="A2602" t="s">
        <v>1110</v>
      </c>
      <c r="B2602" t="s">
        <v>1394</v>
      </c>
      <c r="C2602" t="s">
        <v>24166</v>
      </c>
      <c r="I2602" t="s">
        <v>21809</v>
      </c>
      <c r="J2602" s="4">
        <f>VLOOKUP(I2602,metadata!A:X,24,FALSE)</f>
        <v>14000000</v>
      </c>
    </row>
    <row r="2603" spans="1:10" x14ac:dyDescent="0.25">
      <c r="A2603" t="s">
        <v>1394</v>
      </c>
      <c r="B2603" t="s">
        <v>14342</v>
      </c>
      <c r="I2603" t="s">
        <v>21810</v>
      </c>
      <c r="J2603" s="4">
        <f>VLOOKUP(I2603,metadata!A:X,24,FALSE)</f>
        <v>18000000</v>
      </c>
    </row>
    <row r="2604" spans="1:10" x14ac:dyDescent="0.25">
      <c r="A2604" t="s">
        <v>1394</v>
      </c>
      <c r="B2604" t="s">
        <v>2808</v>
      </c>
      <c r="C2604" t="s">
        <v>14342</v>
      </c>
      <c r="I2604" t="s">
        <v>21811</v>
      </c>
      <c r="J2604" s="4">
        <f>VLOOKUP(I2604,metadata!A:X,24,FALSE)</f>
        <v>11000000</v>
      </c>
    </row>
    <row r="2605" spans="1:10" x14ac:dyDescent="0.25">
      <c r="A2605" t="s">
        <v>1394</v>
      </c>
      <c r="B2605" t="s">
        <v>2808</v>
      </c>
      <c r="C2605" t="s">
        <v>15632</v>
      </c>
      <c r="I2605" t="s">
        <v>21812</v>
      </c>
      <c r="J2605" s="4">
        <f>VLOOKUP(I2605,metadata!A:X,24,FALSE)</f>
        <v>22000000</v>
      </c>
    </row>
    <row r="2606" spans="1:10" x14ac:dyDescent="0.25">
      <c r="A2606" t="s">
        <v>1110</v>
      </c>
      <c r="B2606" t="s">
        <v>2808</v>
      </c>
      <c r="C2606" t="s">
        <v>15632</v>
      </c>
      <c r="I2606" t="s">
        <v>21813</v>
      </c>
      <c r="J2606" s="4">
        <f>VLOOKUP(I2606,metadata!A:X,24,FALSE)</f>
        <v>15000000</v>
      </c>
    </row>
    <row r="2607" spans="1:10" x14ac:dyDescent="0.25">
      <c r="A2607" t="s">
        <v>1110</v>
      </c>
      <c r="B2607" t="s">
        <v>2808</v>
      </c>
      <c r="C2607" t="s">
        <v>15632</v>
      </c>
      <c r="I2607" t="s">
        <v>21814</v>
      </c>
      <c r="J2607" s="4">
        <f>VLOOKUP(I2607,metadata!A:X,24,FALSE)</f>
        <v>15000000</v>
      </c>
    </row>
    <row r="2608" spans="1:10" x14ac:dyDescent="0.25">
      <c r="A2608" t="s">
        <v>2808</v>
      </c>
      <c r="I2608" t="s">
        <v>21815</v>
      </c>
      <c r="J2608" s="4">
        <f>VLOOKUP(I2608,metadata!A:X,24,FALSE)</f>
        <v>15000000</v>
      </c>
    </row>
    <row r="2609" spans="1:10" x14ac:dyDescent="0.25">
      <c r="A2609" t="s">
        <v>10594</v>
      </c>
      <c r="B2609" t="s">
        <v>2808</v>
      </c>
      <c r="C2609" t="s">
        <v>18048</v>
      </c>
      <c r="D2609" t="s">
        <v>15632</v>
      </c>
      <c r="I2609" t="s">
        <v>21816</v>
      </c>
      <c r="J2609" s="4">
        <f>VLOOKUP(I2609,metadata!A:X,24,FALSE)</f>
        <v>15000000</v>
      </c>
    </row>
    <row r="2610" spans="1:10" x14ac:dyDescent="0.25">
      <c r="A2610" t="s">
        <v>1394</v>
      </c>
      <c r="B2610" t="s">
        <v>24166</v>
      </c>
      <c r="I2610" t="s">
        <v>21817</v>
      </c>
      <c r="J2610" s="4">
        <f>VLOOKUP(I2610,metadata!A:X,24,FALSE)</f>
        <v>15000000</v>
      </c>
    </row>
    <row r="2611" spans="1:10" x14ac:dyDescent="0.25">
      <c r="A2611" t="s">
        <v>24166</v>
      </c>
      <c r="B2611" t="s">
        <v>2808</v>
      </c>
      <c r="C2611" t="s">
        <v>5190</v>
      </c>
      <c r="D2611" t="s">
        <v>24164</v>
      </c>
      <c r="E2611" t="s">
        <v>8335</v>
      </c>
      <c r="I2611" t="s">
        <v>21818</v>
      </c>
      <c r="J2611" s="4">
        <f>VLOOKUP(I2611,metadata!A:X,24,FALSE)</f>
        <v>0</v>
      </c>
    </row>
    <row r="2612" spans="1:10" x14ac:dyDescent="0.25">
      <c r="A2612" t="s">
        <v>2808</v>
      </c>
      <c r="B2612" t="s">
        <v>15632</v>
      </c>
      <c r="I2612" t="s">
        <v>21819</v>
      </c>
      <c r="J2612" s="4">
        <f>VLOOKUP(I2612,metadata!A:X,24,FALSE)</f>
        <v>15500000</v>
      </c>
    </row>
    <row r="2613" spans="1:10" x14ac:dyDescent="0.25">
      <c r="A2613" t="s">
        <v>2808</v>
      </c>
      <c r="I2613" t="s">
        <v>21820</v>
      </c>
      <c r="J2613" s="4">
        <f>VLOOKUP(I2613,metadata!A:X,24,FALSE)</f>
        <v>15000000</v>
      </c>
    </row>
    <row r="2614" spans="1:10" x14ac:dyDescent="0.25">
      <c r="A2614" t="s">
        <v>1110</v>
      </c>
      <c r="B2614" t="s">
        <v>1394</v>
      </c>
      <c r="C2614" t="s">
        <v>2808</v>
      </c>
      <c r="D2614" t="s">
        <v>8335</v>
      </c>
      <c r="I2614" t="s">
        <v>21821</v>
      </c>
      <c r="J2614" s="4">
        <f>VLOOKUP(I2614,metadata!A:X,24,FALSE)</f>
        <v>0</v>
      </c>
    </row>
    <row r="2615" spans="1:10" x14ac:dyDescent="0.25">
      <c r="A2615" t="s">
        <v>806</v>
      </c>
      <c r="B2615" t="s">
        <v>2808</v>
      </c>
      <c r="C2615" t="s">
        <v>18048</v>
      </c>
      <c r="I2615" t="s">
        <v>19608</v>
      </c>
      <c r="J2615" s="4">
        <f>VLOOKUP(I2615,metadata!A:X,24,FALSE)</f>
        <v>0</v>
      </c>
    </row>
    <row r="2616" spans="1:10" x14ac:dyDescent="0.25">
      <c r="A2616" t="s">
        <v>10594</v>
      </c>
      <c r="B2616" t="s">
        <v>2808</v>
      </c>
      <c r="C2616" t="s">
        <v>8335</v>
      </c>
      <c r="D2616" t="s">
        <v>24167</v>
      </c>
      <c r="I2616" t="s">
        <v>21822</v>
      </c>
      <c r="J2616" s="4">
        <f>VLOOKUP(I2616,metadata!A:X,24,FALSE)</f>
        <v>14000000</v>
      </c>
    </row>
    <row r="2617" spans="1:10" x14ac:dyDescent="0.25">
      <c r="A2617" t="s">
        <v>1394</v>
      </c>
      <c r="B2617" t="s">
        <v>24167</v>
      </c>
      <c r="I2617" t="s">
        <v>21823</v>
      </c>
      <c r="J2617" s="4">
        <f>VLOOKUP(I2617,metadata!A:X,24,FALSE)</f>
        <v>10000000</v>
      </c>
    </row>
    <row r="2618" spans="1:10" x14ac:dyDescent="0.25">
      <c r="A2618" t="s">
        <v>10594</v>
      </c>
      <c r="B2618" t="s">
        <v>2808</v>
      </c>
      <c r="C2618" t="s">
        <v>9603</v>
      </c>
      <c r="D2618" t="s">
        <v>13778</v>
      </c>
      <c r="I2618" t="s">
        <v>21824</v>
      </c>
      <c r="J2618" s="4">
        <f>VLOOKUP(I2618,metadata!A:X,24,FALSE)</f>
        <v>0</v>
      </c>
    </row>
    <row r="2619" spans="1:10" x14ac:dyDescent="0.25">
      <c r="A2619" t="s">
        <v>1394</v>
      </c>
      <c r="B2619" t="s">
        <v>14342</v>
      </c>
      <c r="I2619" t="s">
        <v>21825</v>
      </c>
      <c r="J2619" s="4">
        <f>VLOOKUP(I2619,metadata!A:X,24,FALSE)</f>
        <v>15000000</v>
      </c>
    </row>
    <row r="2620" spans="1:10" x14ac:dyDescent="0.25">
      <c r="A2620" t="s">
        <v>1062</v>
      </c>
      <c r="B2620" t="s">
        <v>5190</v>
      </c>
      <c r="I2620" t="s">
        <v>21826</v>
      </c>
      <c r="J2620" s="4">
        <f>VLOOKUP(I2620,metadata!A:X,24,FALSE)</f>
        <v>20000000</v>
      </c>
    </row>
    <row r="2621" spans="1:10" x14ac:dyDescent="0.25">
      <c r="A2621" t="s">
        <v>5190</v>
      </c>
      <c r="B2621" t="s">
        <v>8335</v>
      </c>
      <c r="I2621" t="s">
        <v>21706</v>
      </c>
      <c r="J2621" s="4">
        <f>VLOOKUP(I2621,metadata!A:X,24,FALSE)</f>
        <v>300000</v>
      </c>
    </row>
    <row r="2622" spans="1:10" x14ac:dyDescent="0.25">
      <c r="A2622" t="s">
        <v>806</v>
      </c>
      <c r="B2622" t="s">
        <v>1394</v>
      </c>
      <c r="I2622" t="s">
        <v>21827</v>
      </c>
      <c r="J2622" s="4">
        <f>VLOOKUP(I2622,metadata!A:X,24,FALSE)</f>
        <v>15000000</v>
      </c>
    </row>
    <row r="2623" spans="1:10" x14ac:dyDescent="0.25">
      <c r="A2623" t="s">
        <v>1394</v>
      </c>
      <c r="I2623" t="s">
        <v>21828</v>
      </c>
      <c r="J2623" s="4">
        <f>VLOOKUP(I2623,metadata!A:X,24,FALSE)</f>
        <v>15000000</v>
      </c>
    </row>
    <row r="2624" spans="1:10" x14ac:dyDescent="0.25">
      <c r="A2624" t="s">
        <v>10594</v>
      </c>
      <c r="B2624" t="s">
        <v>2808</v>
      </c>
      <c r="I2624" t="s">
        <v>21829</v>
      </c>
      <c r="J2624" s="4">
        <f>VLOOKUP(I2624,metadata!A:X,24,FALSE)</f>
        <v>9800000</v>
      </c>
    </row>
    <row r="2625" spans="1:10" x14ac:dyDescent="0.25">
      <c r="A2625" t="s">
        <v>1394</v>
      </c>
      <c r="B2625" t="s">
        <v>1062</v>
      </c>
      <c r="I2625" t="s">
        <v>21830</v>
      </c>
      <c r="J2625" s="4">
        <f>VLOOKUP(I2625,metadata!A:X,24,FALSE)</f>
        <v>15000000</v>
      </c>
    </row>
    <row r="2626" spans="1:10" x14ac:dyDescent="0.25">
      <c r="A2626" t="s">
        <v>1394</v>
      </c>
      <c r="B2626" t="s">
        <v>2808</v>
      </c>
      <c r="I2626" t="s">
        <v>21831</v>
      </c>
      <c r="J2626" s="4">
        <f>VLOOKUP(I2626,metadata!A:X,24,FALSE)</f>
        <v>15000000</v>
      </c>
    </row>
    <row r="2627" spans="1:10" x14ac:dyDescent="0.25">
      <c r="A2627" t="s">
        <v>2808</v>
      </c>
      <c r="B2627" t="s">
        <v>14342</v>
      </c>
      <c r="C2627" t="s">
        <v>15632</v>
      </c>
      <c r="I2627" t="s">
        <v>21832</v>
      </c>
      <c r="J2627" s="4">
        <f>VLOOKUP(I2627,metadata!A:X,24,FALSE)</f>
        <v>15000000</v>
      </c>
    </row>
    <row r="2628" spans="1:10" x14ac:dyDescent="0.25">
      <c r="A2628" t="s">
        <v>2808</v>
      </c>
      <c r="B2628" t="s">
        <v>1062</v>
      </c>
      <c r="C2628" t="s">
        <v>5190</v>
      </c>
      <c r="D2628" t="s">
        <v>8335</v>
      </c>
      <c r="I2628" t="s">
        <v>21833</v>
      </c>
      <c r="J2628" s="4">
        <f>VLOOKUP(I2628,metadata!A:X,24,FALSE)</f>
        <v>17000000</v>
      </c>
    </row>
    <row r="2629" spans="1:10" x14ac:dyDescent="0.25">
      <c r="A2629" t="s">
        <v>5190</v>
      </c>
      <c r="B2629" t="s">
        <v>8335</v>
      </c>
      <c r="I2629" t="s">
        <v>21834</v>
      </c>
      <c r="J2629" s="4">
        <f>VLOOKUP(I2629,metadata!A:X,24,FALSE)</f>
        <v>15000000</v>
      </c>
    </row>
    <row r="2630" spans="1:10" x14ac:dyDescent="0.25">
      <c r="A2630" t="s">
        <v>806</v>
      </c>
      <c r="B2630" t="s">
        <v>1394</v>
      </c>
      <c r="C2630" t="s">
        <v>14342</v>
      </c>
      <c r="I2630" t="s">
        <v>21835</v>
      </c>
      <c r="J2630" s="4">
        <f>VLOOKUP(I2630,metadata!A:X,24,FALSE)</f>
        <v>15000000</v>
      </c>
    </row>
    <row r="2631" spans="1:10" x14ac:dyDescent="0.25">
      <c r="A2631" t="s">
        <v>2808</v>
      </c>
      <c r="B2631" t="s">
        <v>24167</v>
      </c>
      <c r="I2631" t="s">
        <v>21836</v>
      </c>
      <c r="J2631" s="4">
        <f>VLOOKUP(I2631,metadata!A:X,24,FALSE)</f>
        <v>15000000</v>
      </c>
    </row>
    <row r="2632" spans="1:10" x14ac:dyDescent="0.25">
      <c r="A2632" t="s">
        <v>1394</v>
      </c>
      <c r="B2632" t="s">
        <v>2808</v>
      </c>
      <c r="I2632" t="s">
        <v>21837</v>
      </c>
      <c r="J2632" s="4">
        <f>VLOOKUP(I2632,metadata!A:X,24,FALSE)</f>
        <v>15000000</v>
      </c>
    </row>
    <row r="2633" spans="1:10" x14ac:dyDescent="0.25">
      <c r="A2633" t="s">
        <v>806</v>
      </c>
      <c r="B2633" t="s">
        <v>1394</v>
      </c>
      <c r="C2633" t="s">
        <v>14342</v>
      </c>
      <c r="D2633" t="s">
        <v>9603</v>
      </c>
      <c r="E2633" t="s">
        <v>15632</v>
      </c>
      <c r="I2633" t="s">
        <v>21838</v>
      </c>
      <c r="J2633" s="4">
        <f>VLOOKUP(I2633,metadata!A:X,24,FALSE)</f>
        <v>17000000</v>
      </c>
    </row>
    <row r="2634" spans="1:10" x14ac:dyDescent="0.25">
      <c r="A2634" t="s">
        <v>1110</v>
      </c>
      <c r="B2634" t="s">
        <v>2808</v>
      </c>
      <c r="C2634" t="s">
        <v>8335</v>
      </c>
      <c r="I2634" t="s">
        <v>21839</v>
      </c>
      <c r="J2634" s="4">
        <f>VLOOKUP(I2634,metadata!A:X,24,FALSE)</f>
        <v>15000000</v>
      </c>
    </row>
    <row r="2635" spans="1:10" x14ac:dyDescent="0.25">
      <c r="A2635" t="s">
        <v>1394</v>
      </c>
      <c r="B2635" t="s">
        <v>1062</v>
      </c>
      <c r="C2635" t="s">
        <v>5190</v>
      </c>
      <c r="I2635" t="s">
        <v>21840</v>
      </c>
      <c r="J2635" s="4">
        <f>VLOOKUP(I2635,metadata!A:X,24,FALSE)</f>
        <v>15000000</v>
      </c>
    </row>
    <row r="2636" spans="1:10" x14ac:dyDescent="0.25">
      <c r="A2636" t="s">
        <v>5190</v>
      </c>
      <c r="B2636" t="s">
        <v>24164</v>
      </c>
      <c r="C2636" t="s">
        <v>9835</v>
      </c>
      <c r="I2636" t="s">
        <v>21841</v>
      </c>
      <c r="J2636" s="4">
        <f>VLOOKUP(I2636,metadata!A:X,24,FALSE)</f>
        <v>15000000</v>
      </c>
    </row>
    <row r="2637" spans="1:10" x14ac:dyDescent="0.25">
      <c r="A2637" t="s">
        <v>10594</v>
      </c>
      <c r="B2637" t="s">
        <v>2808</v>
      </c>
      <c r="C2637" t="s">
        <v>9603</v>
      </c>
      <c r="I2637" t="s">
        <v>21842</v>
      </c>
      <c r="J2637" s="4">
        <f>VLOOKUP(I2637,metadata!A:X,24,FALSE)</f>
        <v>0</v>
      </c>
    </row>
    <row r="2638" spans="1:10" x14ac:dyDescent="0.25">
      <c r="A2638" t="s">
        <v>24166</v>
      </c>
      <c r="B2638" t="s">
        <v>2808</v>
      </c>
      <c r="C2638" t="s">
        <v>8335</v>
      </c>
      <c r="I2638" t="s">
        <v>21843</v>
      </c>
      <c r="J2638" s="4">
        <f>VLOOKUP(I2638,metadata!A:X,24,FALSE)</f>
        <v>10000000</v>
      </c>
    </row>
    <row r="2639" spans="1:10" x14ac:dyDescent="0.25">
      <c r="A2639" t="s">
        <v>1394</v>
      </c>
      <c r="I2639" t="s">
        <v>21844</v>
      </c>
      <c r="J2639" s="4">
        <f>VLOOKUP(I2639,metadata!A:X,24,FALSE)</f>
        <v>16000000</v>
      </c>
    </row>
    <row r="2640" spans="1:10" x14ac:dyDescent="0.25">
      <c r="A2640" t="s">
        <v>24166</v>
      </c>
      <c r="B2640" t="s">
        <v>2808</v>
      </c>
      <c r="C2640" t="s">
        <v>8335</v>
      </c>
      <c r="I2640" t="s">
        <v>21845</v>
      </c>
      <c r="J2640" s="4">
        <f>VLOOKUP(I2640,metadata!A:X,24,FALSE)</f>
        <v>7000000</v>
      </c>
    </row>
    <row r="2641" spans="1:10" x14ac:dyDescent="0.25">
      <c r="A2641" t="s">
        <v>1394</v>
      </c>
      <c r="B2641" t="s">
        <v>2808</v>
      </c>
      <c r="C2641" t="s">
        <v>15632</v>
      </c>
      <c r="I2641" t="s">
        <v>20621</v>
      </c>
      <c r="J2641" s="4">
        <f>VLOOKUP(I2641,metadata!A:X,24,FALSE)</f>
        <v>37000000</v>
      </c>
    </row>
    <row r="2642" spans="1:10" x14ac:dyDescent="0.25">
      <c r="A2642" t="s">
        <v>1110</v>
      </c>
      <c r="B2642" t="s">
        <v>24166</v>
      </c>
      <c r="C2642" t="s">
        <v>2808</v>
      </c>
      <c r="D2642" t="s">
        <v>8335</v>
      </c>
      <c r="I2642" t="s">
        <v>21846</v>
      </c>
      <c r="J2642" s="4">
        <f>VLOOKUP(I2642,metadata!A:X,24,FALSE)</f>
        <v>15000000</v>
      </c>
    </row>
    <row r="2643" spans="1:10" x14ac:dyDescent="0.25">
      <c r="A2643" t="s">
        <v>10594</v>
      </c>
      <c r="B2643" t="s">
        <v>2808</v>
      </c>
      <c r="C2643" t="s">
        <v>15632</v>
      </c>
      <c r="I2643" t="s">
        <v>21847</v>
      </c>
      <c r="J2643" s="4">
        <f>VLOOKUP(I2643,metadata!A:X,24,FALSE)</f>
        <v>15000000</v>
      </c>
    </row>
    <row r="2644" spans="1:10" x14ac:dyDescent="0.25">
      <c r="A2644" t="s">
        <v>1394</v>
      </c>
      <c r="B2644" t="s">
        <v>24166</v>
      </c>
      <c r="I2644" t="s">
        <v>21848</v>
      </c>
      <c r="J2644" s="4">
        <f>VLOOKUP(I2644,metadata!A:X,24,FALSE)</f>
        <v>16000000</v>
      </c>
    </row>
    <row r="2645" spans="1:10" x14ac:dyDescent="0.25">
      <c r="A2645" t="s">
        <v>1394</v>
      </c>
      <c r="B2645" t="s">
        <v>2808</v>
      </c>
      <c r="C2645" t="s">
        <v>15632</v>
      </c>
      <c r="I2645" t="s">
        <v>21849</v>
      </c>
      <c r="J2645" s="4">
        <f>VLOOKUP(I2645,metadata!A:X,24,FALSE)</f>
        <v>15000000</v>
      </c>
    </row>
    <row r="2646" spans="1:10" x14ac:dyDescent="0.25">
      <c r="A2646" t="s">
        <v>806</v>
      </c>
      <c r="B2646" t="s">
        <v>10594</v>
      </c>
      <c r="C2646" t="s">
        <v>2808</v>
      </c>
      <c r="D2646" t="s">
        <v>18048</v>
      </c>
      <c r="E2646" t="s">
        <v>24167</v>
      </c>
      <c r="I2646" t="s">
        <v>21850</v>
      </c>
      <c r="J2646" s="4">
        <f>VLOOKUP(I2646,metadata!A:X,24,FALSE)</f>
        <v>15000000</v>
      </c>
    </row>
    <row r="2647" spans="1:10" x14ac:dyDescent="0.25">
      <c r="A2647" t="s">
        <v>5190</v>
      </c>
      <c r="I2647" t="s">
        <v>21851</v>
      </c>
      <c r="J2647" s="4">
        <f>VLOOKUP(I2647,metadata!A:X,24,FALSE)</f>
        <v>15000000</v>
      </c>
    </row>
    <row r="2648" spans="1:10" x14ac:dyDescent="0.25">
      <c r="A2648" t="s">
        <v>806</v>
      </c>
      <c r="B2648" t="s">
        <v>10594</v>
      </c>
      <c r="C2648" t="s">
        <v>2808</v>
      </c>
      <c r="I2648" t="s">
        <v>21852</v>
      </c>
      <c r="J2648" s="4">
        <f>VLOOKUP(I2648,metadata!A:X,24,FALSE)</f>
        <v>15000000</v>
      </c>
    </row>
    <row r="2649" spans="1:10" x14ac:dyDescent="0.25">
      <c r="A2649" t="s">
        <v>24166</v>
      </c>
      <c r="B2649" t="s">
        <v>5190</v>
      </c>
      <c r="C2649" t="s">
        <v>8335</v>
      </c>
      <c r="I2649" t="s">
        <v>21853</v>
      </c>
      <c r="J2649" s="4">
        <f>VLOOKUP(I2649,metadata!A:X,24,FALSE)</f>
        <v>15000000</v>
      </c>
    </row>
    <row r="2650" spans="1:10" x14ac:dyDescent="0.25">
      <c r="A2650" t="s">
        <v>1394</v>
      </c>
      <c r="B2650" t="s">
        <v>15632</v>
      </c>
      <c r="I2650" t="s">
        <v>21854</v>
      </c>
      <c r="J2650" s="4">
        <f>VLOOKUP(I2650,metadata!A:X,24,FALSE)</f>
        <v>15000000</v>
      </c>
    </row>
    <row r="2651" spans="1:10" x14ac:dyDescent="0.25">
      <c r="A2651" t="s">
        <v>1394</v>
      </c>
      <c r="B2651" t="s">
        <v>5190</v>
      </c>
      <c r="C2651" t="s">
        <v>8335</v>
      </c>
      <c r="I2651" t="s">
        <v>21855</v>
      </c>
      <c r="J2651" s="4">
        <f>VLOOKUP(I2651,metadata!A:X,24,FALSE)</f>
        <v>15000000</v>
      </c>
    </row>
    <row r="2652" spans="1:10" x14ac:dyDescent="0.25">
      <c r="A2652" t="s">
        <v>1110</v>
      </c>
      <c r="B2652" t="s">
        <v>806</v>
      </c>
      <c r="C2652" t="s">
        <v>1062</v>
      </c>
      <c r="I2652" t="s">
        <v>19455</v>
      </c>
      <c r="J2652" s="4">
        <f>VLOOKUP(I2652,metadata!A:X,24,FALSE)</f>
        <v>125000000</v>
      </c>
    </row>
    <row r="2653" spans="1:10" x14ac:dyDescent="0.25">
      <c r="A2653" t="s">
        <v>806</v>
      </c>
      <c r="B2653" t="s">
        <v>14342</v>
      </c>
      <c r="C2653" t="s">
        <v>1062</v>
      </c>
      <c r="D2653" t="s">
        <v>15632</v>
      </c>
      <c r="I2653" t="s">
        <v>21856</v>
      </c>
      <c r="J2653" s="4">
        <f>VLOOKUP(I2653,metadata!A:X,24,FALSE)</f>
        <v>16000000</v>
      </c>
    </row>
    <row r="2654" spans="1:10" x14ac:dyDescent="0.25">
      <c r="A2654" t="s">
        <v>10594</v>
      </c>
      <c r="B2654" t="s">
        <v>2808</v>
      </c>
      <c r="I2654" t="s">
        <v>21857</v>
      </c>
      <c r="J2654" s="4">
        <f>VLOOKUP(I2654,metadata!A:X,24,FALSE)</f>
        <v>15000000</v>
      </c>
    </row>
    <row r="2655" spans="1:10" x14ac:dyDescent="0.25">
      <c r="A2655" t="s">
        <v>24166</v>
      </c>
      <c r="B2655" t="s">
        <v>2808</v>
      </c>
      <c r="I2655" t="s">
        <v>21858</v>
      </c>
      <c r="J2655" s="4">
        <f>VLOOKUP(I2655,metadata!A:X,24,FALSE)</f>
        <v>15000000</v>
      </c>
    </row>
    <row r="2656" spans="1:10" x14ac:dyDescent="0.25">
      <c r="A2656" t="s">
        <v>1394</v>
      </c>
      <c r="B2656" t="s">
        <v>14342</v>
      </c>
      <c r="C2656" t="s">
        <v>9603</v>
      </c>
      <c r="D2656" t="s">
        <v>15632</v>
      </c>
      <c r="I2656" t="s">
        <v>21859</v>
      </c>
      <c r="J2656" s="4">
        <f>VLOOKUP(I2656,metadata!A:X,24,FALSE)</f>
        <v>15000000</v>
      </c>
    </row>
    <row r="2657" spans="1:10" x14ac:dyDescent="0.25">
      <c r="A2657" t="s">
        <v>1394</v>
      </c>
      <c r="B2657" t="s">
        <v>2808</v>
      </c>
      <c r="C2657" t="s">
        <v>15632</v>
      </c>
      <c r="I2657" t="s">
        <v>21860</v>
      </c>
      <c r="J2657" s="4">
        <f>VLOOKUP(I2657,metadata!A:X,24,FALSE)</f>
        <v>15000000</v>
      </c>
    </row>
    <row r="2658" spans="1:10" x14ac:dyDescent="0.25">
      <c r="A2658" t="s">
        <v>2808</v>
      </c>
      <c r="B2658" t="s">
        <v>5190</v>
      </c>
      <c r="C2658" t="s">
        <v>9835</v>
      </c>
      <c r="I2658" t="s">
        <v>21861</v>
      </c>
      <c r="J2658" s="4">
        <f>VLOOKUP(I2658,metadata!A:X,24,FALSE)</f>
        <v>15000000</v>
      </c>
    </row>
    <row r="2659" spans="1:10" x14ac:dyDescent="0.25">
      <c r="A2659" t="s">
        <v>2808</v>
      </c>
      <c r="B2659" t="s">
        <v>14342</v>
      </c>
      <c r="C2659" t="s">
        <v>24165</v>
      </c>
      <c r="I2659" t="s">
        <v>21862</v>
      </c>
      <c r="J2659" s="4">
        <f>VLOOKUP(I2659,metadata!A:X,24,FALSE)</f>
        <v>15000000</v>
      </c>
    </row>
    <row r="2660" spans="1:10" x14ac:dyDescent="0.25">
      <c r="A2660" t="s">
        <v>1394</v>
      </c>
      <c r="B2660" t="s">
        <v>2808</v>
      </c>
      <c r="C2660" t="s">
        <v>14342</v>
      </c>
      <c r="I2660" t="s">
        <v>21863</v>
      </c>
      <c r="J2660" s="4">
        <f>VLOOKUP(I2660,metadata!A:X,24,FALSE)</f>
        <v>14000000</v>
      </c>
    </row>
    <row r="2661" spans="1:10" x14ac:dyDescent="0.25">
      <c r="A2661" t="s">
        <v>2808</v>
      </c>
      <c r="B2661" t="s">
        <v>15632</v>
      </c>
      <c r="C2661" t="s">
        <v>24165</v>
      </c>
      <c r="I2661" t="s">
        <v>21864</v>
      </c>
      <c r="J2661" s="4">
        <f>VLOOKUP(I2661,metadata!A:X,24,FALSE)</f>
        <v>15000000</v>
      </c>
    </row>
    <row r="2662" spans="1:10" x14ac:dyDescent="0.25">
      <c r="A2662" t="s">
        <v>1110</v>
      </c>
      <c r="B2662" t="s">
        <v>1394</v>
      </c>
      <c r="C2662" t="s">
        <v>24166</v>
      </c>
      <c r="D2662" t="s">
        <v>15632</v>
      </c>
      <c r="E2662" t="s">
        <v>8335</v>
      </c>
      <c r="I2662" t="s">
        <v>21865</v>
      </c>
      <c r="J2662" s="4">
        <f>VLOOKUP(I2662,metadata!A:X,24,FALSE)</f>
        <v>15000000</v>
      </c>
    </row>
    <row r="2663" spans="1:10" x14ac:dyDescent="0.25">
      <c r="A2663" t="s">
        <v>1394</v>
      </c>
      <c r="B2663" t="s">
        <v>15632</v>
      </c>
      <c r="I2663" t="s">
        <v>21866</v>
      </c>
      <c r="J2663" s="4">
        <f>VLOOKUP(I2663,metadata!A:X,24,FALSE)</f>
        <v>15000000</v>
      </c>
    </row>
    <row r="2664" spans="1:10" x14ac:dyDescent="0.25">
      <c r="A2664" t="s">
        <v>806</v>
      </c>
      <c r="B2664" t="s">
        <v>1062</v>
      </c>
      <c r="C2664" t="s">
        <v>5190</v>
      </c>
      <c r="D2664" t="s">
        <v>24164</v>
      </c>
      <c r="E2664" t="s">
        <v>8335</v>
      </c>
      <c r="I2664" t="s">
        <v>21867</v>
      </c>
      <c r="J2664" s="4">
        <f>VLOOKUP(I2664,metadata!A:X,24,FALSE)</f>
        <v>15000000</v>
      </c>
    </row>
    <row r="2665" spans="1:10" x14ac:dyDescent="0.25">
      <c r="A2665" t="s">
        <v>2808</v>
      </c>
      <c r="B2665" t="s">
        <v>1062</v>
      </c>
      <c r="C2665" t="s">
        <v>5190</v>
      </c>
      <c r="D2665" t="s">
        <v>8335</v>
      </c>
      <c r="I2665" t="s">
        <v>21868</v>
      </c>
      <c r="J2665" s="4">
        <f>VLOOKUP(I2665,metadata!A:X,24,FALSE)</f>
        <v>15000000</v>
      </c>
    </row>
    <row r="2666" spans="1:10" x14ac:dyDescent="0.25">
      <c r="A2666" t="s">
        <v>2808</v>
      </c>
      <c r="B2666" t="s">
        <v>15632</v>
      </c>
      <c r="C2666" t="s">
        <v>8335</v>
      </c>
      <c r="I2666" t="s">
        <v>21869</v>
      </c>
      <c r="J2666" s="4">
        <f>VLOOKUP(I2666,metadata!A:X,24,FALSE)</f>
        <v>15000000</v>
      </c>
    </row>
    <row r="2667" spans="1:10" x14ac:dyDescent="0.25">
      <c r="A2667" t="s">
        <v>806</v>
      </c>
      <c r="B2667" t="s">
        <v>1394</v>
      </c>
      <c r="C2667" t="s">
        <v>14342</v>
      </c>
      <c r="D2667" t="s">
        <v>1062</v>
      </c>
      <c r="I2667" t="s">
        <v>21870</v>
      </c>
      <c r="J2667" s="4">
        <f>VLOOKUP(I2667,metadata!A:X,24,FALSE)</f>
        <v>15000000</v>
      </c>
    </row>
    <row r="2668" spans="1:10" x14ac:dyDescent="0.25">
      <c r="A2668" t="s">
        <v>2808</v>
      </c>
      <c r="B2668" t="s">
        <v>15632</v>
      </c>
      <c r="I2668" t="s">
        <v>21871</v>
      </c>
      <c r="J2668" s="4">
        <f>VLOOKUP(I2668,metadata!A:X,24,FALSE)</f>
        <v>11500000</v>
      </c>
    </row>
    <row r="2669" spans="1:10" x14ac:dyDescent="0.25">
      <c r="A2669" t="s">
        <v>2808</v>
      </c>
      <c r="I2669" t="s">
        <v>21872</v>
      </c>
      <c r="J2669" s="4">
        <f>VLOOKUP(I2669,metadata!A:X,24,FALSE)</f>
        <v>15000000</v>
      </c>
    </row>
    <row r="2670" spans="1:10" x14ac:dyDescent="0.25">
      <c r="A2670" t="s">
        <v>1110</v>
      </c>
      <c r="B2670" t="s">
        <v>24166</v>
      </c>
      <c r="C2670" t="s">
        <v>2808</v>
      </c>
      <c r="D2670" t="s">
        <v>15632</v>
      </c>
      <c r="E2670" t="s">
        <v>8335</v>
      </c>
      <c r="I2670" t="s">
        <v>21873</v>
      </c>
      <c r="J2670" s="4">
        <f>VLOOKUP(I2670,metadata!A:X,24,FALSE)</f>
        <v>15000000</v>
      </c>
    </row>
    <row r="2671" spans="1:10" x14ac:dyDescent="0.25">
      <c r="A2671" t="s">
        <v>806</v>
      </c>
      <c r="B2671" t="s">
        <v>2808</v>
      </c>
      <c r="C2671" t="s">
        <v>14342</v>
      </c>
      <c r="I2671" t="s">
        <v>21874</v>
      </c>
      <c r="J2671" s="4">
        <f>VLOOKUP(I2671,metadata!A:X,24,FALSE)</f>
        <v>15000000</v>
      </c>
    </row>
    <row r="2672" spans="1:10" x14ac:dyDescent="0.25">
      <c r="A2672" t="s">
        <v>5190</v>
      </c>
      <c r="I2672" t="s">
        <v>21875</v>
      </c>
      <c r="J2672" s="4">
        <f>VLOOKUP(I2672,metadata!A:X,24,FALSE)</f>
        <v>15000000</v>
      </c>
    </row>
    <row r="2673" spans="1:10" x14ac:dyDescent="0.25">
      <c r="A2673" t="s">
        <v>5190</v>
      </c>
      <c r="B2673" t="s">
        <v>24164</v>
      </c>
      <c r="C2673" t="s">
        <v>8335</v>
      </c>
      <c r="I2673" t="s">
        <v>21876</v>
      </c>
      <c r="J2673" s="4">
        <f>VLOOKUP(I2673,metadata!A:X,24,FALSE)</f>
        <v>14000000</v>
      </c>
    </row>
    <row r="2674" spans="1:10" x14ac:dyDescent="0.25">
      <c r="A2674" t="s">
        <v>2808</v>
      </c>
      <c r="B2674" t="s">
        <v>14342</v>
      </c>
      <c r="C2674" t="s">
        <v>1062</v>
      </c>
      <c r="D2674" t="s">
        <v>15632</v>
      </c>
      <c r="I2674" t="s">
        <v>21877</v>
      </c>
      <c r="J2674" s="4">
        <f>VLOOKUP(I2674,metadata!A:X,24,FALSE)</f>
        <v>15000000</v>
      </c>
    </row>
    <row r="2675" spans="1:10" x14ac:dyDescent="0.25">
      <c r="A2675" t="s">
        <v>1110</v>
      </c>
      <c r="B2675" t="s">
        <v>2808</v>
      </c>
      <c r="C2675" t="s">
        <v>8335</v>
      </c>
      <c r="I2675" t="s">
        <v>21878</v>
      </c>
      <c r="J2675" s="4">
        <f>VLOOKUP(I2675,metadata!A:X,24,FALSE)</f>
        <v>20000000</v>
      </c>
    </row>
    <row r="2676" spans="1:10" x14ac:dyDescent="0.25">
      <c r="A2676" t="s">
        <v>1110</v>
      </c>
      <c r="B2676" t="s">
        <v>1394</v>
      </c>
      <c r="I2676" t="s">
        <v>21879</v>
      </c>
      <c r="J2676" s="4">
        <f>VLOOKUP(I2676,metadata!A:X,24,FALSE)</f>
        <v>15000000</v>
      </c>
    </row>
    <row r="2677" spans="1:10" x14ac:dyDescent="0.25">
      <c r="A2677" t="s">
        <v>2808</v>
      </c>
      <c r="B2677" t="s">
        <v>9603</v>
      </c>
      <c r="I2677" t="s">
        <v>21880</v>
      </c>
      <c r="J2677" s="4">
        <f>VLOOKUP(I2677,metadata!A:X,24,FALSE)</f>
        <v>15000000</v>
      </c>
    </row>
    <row r="2678" spans="1:10" x14ac:dyDescent="0.25">
      <c r="A2678" t="s">
        <v>5190</v>
      </c>
      <c r="B2678" t="s">
        <v>24164</v>
      </c>
      <c r="C2678" t="s">
        <v>9835</v>
      </c>
      <c r="D2678" t="s">
        <v>8335</v>
      </c>
      <c r="I2678" t="s">
        <v>21881</v>
      </c>
      <c r="J2678" s="4">
        <f>VLOOKUP(I2678,metadata!A:X,24,FALSE)</f>
        <v>15000000</v>
      </c>
    </row>
    <row r="2679" spans="1:10" x14ac:dyDescent="0.25">
      <c r="A2679" t="s">
        <v>24166</v>
      </c>
      <c r="B2679" t="s">
        <v>2808</v>
      </c>
      <c r="C2679" t="s">
        <v>8335</v>
      </c>
      <c r="I2679" t="s">
        <v>21882</v>
      </c>
      <c r="J2679" s="4">
        <f>VLOOKUP(I2679,metadata!A:X,24,FALSE)</f>
        <v>15000000</v>
      </c>
    </row>
    <row r="2680" spans="1:10" x14ac:dyDescent="0.25">
      <c r="A2680" t="s">
        <v>1110</v>
      </c>
      <c r="B2680" t="s">
        <v>24166</v>
      </c>
      <c r="C2680" t="s">
        <v>8335</v>
      </c>
      <c r="I2680" t="s">
        <v>21883</v>
      </c>
      <c r="J2680" s="4">
        <f>VLOOKUP(I2680,metadata!A:X,24,FALSE)</f>
        <v>15000000</v>
      </c>
    </row>
    <row r="2681" spans="1:10" x14ac:dyDescent="0.25">
      <c r="A2681" t="s">
        <v>2808</v>
      </c>
      <c r="B2681" t="s">
        <v>24164</v>
      </c>
      <c r="C2681" t="s">
        <v>8335</v>
      </c>
      <c r="I2681" t="s">
        <v>21884</v>
      </c>
      <c r="J2681" s="4">
        <f>VLOOKUP(I2681,metadata!A:X,24,FALSE)</f>
        <v>15000000</v>
      </c>
    </row>
    <row r="2682" spans="1:10" x14ac:dyDescent="0.25">
      <c r="A2682" t="s">
        <v>2808</v>
      </c>
      <c r="B2682" t="s">
        <v>18048</v>
      </c>
      <c r="C2682" t="s">
        <v>8335</v>
      </c>
      <c r="D2682" t="s">
        <v>24167</v>
      </c>
      <c r="I2682" t="s">
        <v>21885</v>
      </c>
      <c r="J2682" s="4">
        <f>VLOOKUP(I2682,metadata!A:X,24,FALSE)</f>
        <v>15000000</v>
      </c>
    </row>
    <row r="2683" spans="1:10" x14ac:dyDescent="0.25">
      <c r="A2683" t="s">
        <v>1110</v>
      </c>
      <c r="B2683" t="s">
        <v>5190</v>
      </c>
      <c r="C2683" t="s">
        <v>9835</v>
      </c>
      <c r="D2683" t="s">
        <v>8335</v>
      </c>
      <c r="I2683" t="s">
        <v>21886</v>
      </c>
      <c r="J2683" s="4">
        <f>VLOOKUP(I2683,metadata!A:X,24,FALSE)</f>
        <v>15000000</v>
      </c>
    </row>
    <row r="2684" spans="1:10" x14ac:dyDescent="0.25">
      <c r="A2684" t="s">
        <v>24166</v>
      </c>
      <c r="B2684" t="s">
        <v>8335</v>
      </c>
      <c r="I2684" t="s">
        <v>21887</v>
      </c>
      <c r="J2684" s="4">
        <f>VLOOKUP(I2684,metadata!A:X,24,FALSE)</f>
        <v>15000000</v>
      </c>
    </row>
    <row r="2685" spans="1:10" x14ac:dyDescent="0.25">
      <c r="A2685" t="s">
        <v>24166</v>
      </c>
      <c r="B2685" t="s">
        <v>2808</v>
      </c>
      <c r="C2685" t="s">
        <v>8335</v>
      </c>
      <c r="I2685" t="s">
        <v>21888</v>
      </c>
      <c r="J2685" s="4">
        <f>VLOOKUP(I2685,metadata!A:X,24,FALSE)</f>
        <v>15000000</v>
      </c>
    </row>
    <row r="2686" spans="1:10" x14ac:dyDescent="0.25">
      <c r="A2686" t="s">
        <v>1394</v>
      </c>
      <c r="I2686" t="s">
        <v>21889</v>
      </c>
      <c r="J2686" s="4">
        <f>VLOOKUP(I2686,metadata!A:X,24,FALSE)</f>
        <v>15000000</v>
      </c>
    </row>
    <row r="2687" spans="1:10" x14ac:dyDescent="0.25">
      <c r="A2687" t="s">
        <v>806</v>
      </c>
      <c r="B2687" t="s">
        <v>9204</v>
      </c>
      <c r="C2687" t="s">
        <v>1394</v>
      </c>
      <c r="D2687" t="s">
        <v>14342</v>
      </c>
      <c r="I2687" t="s">
        <v>21890</v>
      </c>
      <c r="J2687" s="4">
        <f>VLOOKUP(I2687,metadata!A:X,24,FALSE)</f>
        <v>15000000</v>
      </c>
    </row>
    <row r="2688" spans="1:10" x14ac:dyDescent="0.25">
      <c r="A2688" t="s">
        <v>63</v>
      </c>
      <c r="B2688" t="s">
        <v>9603</v>
      </c>
      <c r="I2688" t="s">
        <v>21891</v>
      </c>
      <c r="J2688" s="4">
        <f>VLOOKUP(I2688,metadata!A:X,24,FALSE)</f>
        <v>0</v>
      </c>
    </row>
    <row r="2689" spans="1:10" x14ac:dyDescent="0.25">
      <c r="A2689" t="s">
        <v>1110</v>
      </c>
      <c r="B2689" t="s">
        <v>806</v>
      </c>
      <c r="C2689" t="s">
        <v>1062</v>
      </c>
      <c r="D2689" t="s">
        <v>9835</v>
      </c>
      <c r="I2689" t="s">
        <v>21892</v>
      </c>
      <c r="J2689" s="4">
        <f>VLOOKUP(I2689,metadata!A:X,24,FALSE)</f>
        <v>15000000</v>
      </c>
    </row>
    <row r="2690" spans="1:10" x14ac:dyDescent="0.25">
      <c r="A2690" t="s">
        <v>24166</v>
      </c>
      <c r="B2690" t="s">
        <v>2808</v>
      </c>
      <c r="C2690" t="s">
        <v>13778</v>
      </c>
      <c r="D2690" t="s">
        <v>15632</v>
      </c>
      <c r="I2690" t="s">
        <v>21893</v>
      </c>
      <c r="J2690" s="4">
        <f>VLOOKUP(I2690,metadata!A:X,24,FALSE)</f>
        <v>15000000</v>
      </c>
    </row>
    <row r="2691" spans="1:10" x14ac:dyDescent="0.25">
      <c r="A2691" t="s">
        <v>2808</v>
      </c>
      <c r="B2691" t="s">
        <v>15632</v>
      </c>
      <c r="I2691" t="s">
        <v>21894</v>
      </c>
      <c r="J2691" s="4">
        <f>VLOOKUP(I2691,metadata!A:X,24,FALSE)</f>
        <v>15000000</v>
      </c>
    </row>
    <row r="2692" spans="1:10" x14ac:dyDescent="0.25">
      <c r="A2692" t="s">
        <v>2808</v>
      </c>
      <c r="B2692" t="s">
        <v>24165</v>
      </c>
      <c r="I2692" t="s">
        <v>21895</v>
      </c>
      <c r="J2692" s="4">
        <f>VLOOKUP(I2692,metadata!A:X,24,FALSE)</f>
        <v>15000000</v>
      </c>
    </row>
    <row r="2693" spans="1:10" x14ac:dyDescent="0.25">
      <c r="A2693" t="s">
        <v>24166</v>
      </c>
      <c r="B2693" t="s">
        <v>2808</v>
      </c>
      <c r="C2693" t="s">
        <v>8335</v>
      </c>
      <c r="I2693" t="s">
        <v>21896</v>
      </c>
      <c r="J2693" s="4">
        <f>VLOOKUP(I2693,metadata!A:X,24,FALSE)</f>
        <v>0</v>
      </c>
    </row>
    <row r="2694" spans="1:10" x14ac:dyDescent="0.25">
      <c r="A2694" t="s">
        <v>24166</v>
      </c>
      <c r="B2694" t="s">
        <v>8335</v>
      </c>
      <c r="I2694" t="s">
        <v>21897</v>
      </c>
      <c r="J2694" s="4">
        <f>VLOOKUP(I2694,metadata!A:X,24,FALSE)</f>
        <v>15000000</v>
      </c>
    </row>
    <row r="2695" spans="1:10" x14ac:dyDescent="0.25">
      <c r="A2695" t="s">
        <v>1394</v>
      </c>
      <c r="I2695" t="s">
        <v>21898</v>
      </c>
      <c r="J2695" s="4">
        <f>VLOOKUP(I2695,metadata!A:X,24,FALSE)</f>
        <v>15000000</v>
      </c>
    </row>
    <row r="2696" spans="1:10" x14ac:dyDescent="0.25">
      <c r="A2696" t="s">
        <v>10594</v>
      </c>
      <c r="B2696" t="s">
        <v>2808</v>
      </c>
      <c r="C2696" t="s">
        <v>9603</v>
      </c>
      <c r="D2696" t="s">
        <v>13778</v>
      </c>
      <c r="I2696" t="s">
        <v>21899</v>
      </c>
      <c r="J2696" s="4">
        <f>VLOOKUP(I2696,metadata!A:X,24,FALSE)</f>
        <v>20000000</v>
      </c>
    </row>
    <row r="2697" spans="1:10" x14ac:dyDescent="0.25">
      <c r="A2697" t="s">
        <v>1394</v>
      </c>
      <c r="B2697" t="s">
        <v>2808</v>
      </c>
      <c r="C2697" t="s">
        <v>15632</v>
      </c>
      <c r="I2697" t="s">
        <v>21900</v>
      </c>
      <c r="J2697" s="4">
        <f>VLOOKUP(I2697,metadata!A:X,24,FALSE)</f>
        <v>15000000</v>
      </c>
    </row>
    <row r="2698" spans="1:10" x14ac:dyDescent="0.25">
      <c r="A2698" t="s">
        <v>806</v>
      </c>
      <c r="B2698" t="s">
        <v>14342</v>
      </c>
      <c r="I2698" t="s">
        <v>21901</v>
      </c>
      <c r="J2698" s="4">
        <f>VLOOKUP(I2698,metadata!A:X,24,FALSE)</f>
        <v>15000000</v>
      </c>
    </row>
    <row r="2699" spans="1:10" x14ac:dyDescent="0.25">
      <c r="A2699" t="s">
        <v>1110</v>
      </c>
      <c r="I2699" t="s">
        <v>21902</v>
      </c>
      <c r="J2699" s="4">
        <f>VLOOKUP(I2699,metadata!A:X,24,FALSE)</f>
        <v>15000000</v>
      </c>
    </row>
    <row r="2700" spans="1:10" x14ac:dyDescent="0.25">
      <c r="A2700" t="s">
        <v>1394</v>
      </c>
      <c r="B2700" t="s">
        <v>2808</v>
      </c>
      <c r="C2700" t="s">
        <v>15632</v>
      </c>
      <c r="I2700" t="s">
        <v>21903</v>
      </c>
      <c r="J2700" s="4">
        <f>VLOOKUP(I2700,metadata!A:X,24,FALSE)</f>
        <v>15000000</v>
      </c>
    </row>
    <row r="2701" spans="1:10" x14ac:dyDescent="0.25">
      <c r="A2701" t="s">
        <v>2808</v>
      </c>
      <c r="B2701" t="s">
        <v>15632</v>
      </c>
      <c r="I2701" t="s">
        <v>21904</v>
      </c>
      <c r="J2701" s="4">
        <f>VLOOKUP(I2701,metadata!A:X,24,FALSE)</f>
        <v>15000000</v>
      </c>
    </row>
    <row r="2702" spans="1:10" x14ac:dyDescent="0.25">
      <c r="A2702" t="s">
        <v>2808</v>
      </c>
      <c r="B2702" t="s">
        <v>9835</v>
      </c>
      <c r="I2702" t="s">
        <v>21905</v>
      </c>
      <c r="J2702" s="4">
        <f>VLOOKUP(I2702,metadata!A:X,24,FALSE)</f>
        <v>15000000</v>
      </c>
    </row>
    <row r="2703" spans="1:10" x14ac:dyDescent="0.25">
      <c r="A2703" t="s">
        <v>14342</v>
      </c>
      <c r="B2703" t="s">
        <v>9603</v>
      </c>
      <c r="C2703" t="s">
        <v>15632</v>
      </c>
      <c r="I2703" t="s">
        <v>21906</v>
      </c>
      <c r="J2703" s="4">
        <f>VLOOKUP(I2703,metadata!A:X,24,FALSE)</f>
        <v>15000000</v>
      </c>
    </row>
    <row r="2704" spans="1:10" x14ac:dyDescent="0.25">
      <c r="A2704" t="s">
        <v>2808</v>
      </c>
      <c r="B2704" t="s">
        <v>1062</v>
      </c>
      <c r="C2704" t="s">
        <v>24164</v>
      </c>
      <c r="D2704" t="s">
        <v>9835</v>
      </c>
      <c r="I2704" t="s">
        <v>21907</v>
      </c>
      <c r="J2704" s="4">
        <f>VLOOKUP(I2704,metadata!A:X,24,FALSE)</f>
        <v>0</v>
      </c>
    </row>
    <row r="2705" spans="1:10" x14ac:dyDescent="0.25">
      <c r="A2705" t="s">
        <v>1394</v>
      </c>
      <c r="B2705" t="s">
        <v>24166</v>
      </c>
      <c r="I2705" t="s">
        <v>21908</v>
      </c>
      <c r="J2705" s="4">
        <f>VLOOKUP(I2705,metadata!A:X,24,FALSE)</f>
        <v>15000000</v>
      </c>
    </row>
    <row r="2706" spans="1:10" x14ac:dyDescent="0.25">
      <c r="A2706" t="s">
        <v>2808</v>
      </c>
      <c r="B2706" t="s">
        <v>9603</v>
      </c>
      <c r="I2706" t="s">
        <v>21909</v>
      </c>
      <c r="J2706" s="4">
        <f>VLOOKUP(I2706,metadata!A:X,24,FALSE)</f>
        <v>15000000</v>
      </c>
    </row>
    <row r="2707" spans="1:10" x14ac:dyDescent="0.25">
      <c r="A2707" t="s">
        <v>24166</v>
      </c>
      <c r="B2707" t="s">
        <v>2808</v>
      </c>
      <c r="C2707" t="s">
        <v>15632</v>
      </c>
      <c r="D2707" t="s">
        <v>8335</v>
      </c>
      <c r="I2707" t="s">
        <v>21910</v>
      </c>
      <c r="J2707" s="4">
        <f>VLOOKUP(I2707,metadata!A:X,24,FALSE)</f>
        <v>15000000</v>
      </c>
    </row>
    <row r="2708" spans="1:10" x14ac:dyDescent="0.25">
      <c r="A2708" t="s">
        <v>10594</v>
      </c>
      <c r="B2708" t="s">
        <v>2808</v>
      </c>
      <c r="C2708" t="s">
        <v>18048</v>
      </c>
      <c r="D2708" t="s">
        <v>8335</v>
      </c>
      <c r="E2708" t="s">
        <v>24167</v>
      </c>
      <c r="I2708" t="s">
        <v>21911</v>
      </c>
      <c r="J2708" s="4">
        <f>VLOOKUP(I2708,metadata!A:X,24,FALSE)</f>
        <v>16000000</v>
      </c>
    </row>
    <row r="2709" spans="1:10" x14ac:dyDescent="0.25">
      <c r="A2709" t="s">
        <v>1394</v>
      </c>
      <c r="B2709" t="s">
        <v>2808</v>
      </c>
      <c r="C2709" t="s">
        <v>15632</v>
      </c>
      <c r="I2709" t="s">
        <v>21912</v>
      </c>
      <c r="J2709" s="4">
        <f>VLOOKUP(I2709,metadata!A:X,24,FALSE)</f>
        <v>15000000</v>
      </c>
    </row>
    <row r="2710" spans="1:10" x14ac:dyDescent="0.25">
      <c r="A2710" t="s">
        <v>1394</v>
      </c>
      <c r="I2710" t="s">
        <v>21913</v>
      </c>
      <c r="J2710" s="4">
        <f>VLOOKUP(I2710,metadata!A:X,24,FALSE)</f>
        <v>20000000</v>
      </c>
    </row>
    <row r="2711" spans="1:10" x14ac:dyDescent="0.25">
      <c r="A2711" t="s">
        <v>1394</v>
      </c>
      <c r="B2711" t="s">
        <v>2808</v>
      </c>
      <c r="C2711" t="s">
        <v>15632</v>
      </c>
      <c r="I2711" t="s">
        <v>21914</v>
      </c>
      <c r="J2711" s="4">
        <f>VLOOKUP(I2711,metadata!A:X,24,FALSE)</f>
        <v>15000000</v>
      </c>
    </row>
    <row r="2712" spans="1:10" x14ac:dyDescent="0.25">
      <c r="A2712" t="s">
        <v>1062</v>
      </c>
      <c r="B2712" t="s">
        <v>15632</v>
      </c>
      <c r="I2712" t="s">
        <v>21915</v>
      </c>
      <c r="J2712" s="4">
        <f>VLOOKUP(I2712,metadata!A:X,24,FALSE)</f>
        <v>0</v>
      </c>
    </row>
    <row r="2713" spans="1:10" x14ac:dyDescent="0.25">
      <c r="A2713" t="s">
        <v>806</v>
      </c>
      <c r="B2713" t="s">
        <v>1394</v>
      </c>
      <c r="C2713" t="s">
        <v>14342</v>
      </c>
      <c r="I2713" t="s">
        <v>21916</v>
      </c>
      <c r="J2713" s="4">
        <f>VLOOKUP(I2713,metadata!A:X,24,FALSE)</f>
        <v>15000000</v>
      </c>
    </row>
    <row r="2714" spans="1:10" x14ac:dyDescent="0.25">
      <c r="A2714" t="s">
        <v>1394</v>
      </c>
      <c r="B2714" t="s">
        <v>24166</v>
      </c>
      <c r="C2714" t="s">
        <v>2808</v>
      </c>
      <c r="I2714" t="s">
        <v>21917</v>
      </c>
      <c r="J2714" s="4">
        <f>VLOOKUP(I2714,metadata!A:X,24,FALSE)</f>
        <v>15000000</v>
      </c>
    </row>
    <row r="2715" spans="1:10" x14ac:dyDescent="0.25">
      <c r="A2715" t="s">
        <v>1394</v>
      </c>
      <c r="B2715" t="s">
        <v>15632</v>
      </c>
      <c r="I2715" t="s">
        <v>21918</v>
      </c>
      <c r="J2715" s="4">
        <f>VLOOKUP(I2715,metadata!A:X,24,FALSE)</f>
        <v>15000000</v>
      </c>
    </row>
    <row r="2716" spans="1:10" x14ac:dyDescent="0.25">
      <c r="A2716" t="s">
        <v>1394</v>
      </c>
      <c r="B2716" t="s">
        <v>9603</v>
      </c>
      <c r="I2716" t="s">
        <v>21919</v>
      </c>
      <c r="J2716" s="4">
        <f>VLOOKUP(I2716,metadata!A:X,24,FALSE)</f>
        <v>15000000</v>
      </c>
    </row>
    <row r="2717" spans="1:10" x14ac:dyDescent="0.25">
      <c r="A2717" t="s">
        <v>1394</v>
      </c>
      <c r="B2717" t="s">
        <v>15632</v>
      </c>
      <c r="I2717" t="s">
        <v>21920</v>
      </c>
      <c r="J2717" s="4">
        <f>VLOOKUP(I2717,metadata!A:X,24,FALSE)</f>
        <v>15000000</v>
      </c>
    </row>
    <row r="2718" spans="1:10" x14ac:dyDescent="0.25">
      <c r="A2718" t="s">
        <v>2808</v>
      </c>
      <c r="I2718" t="s">
        <v>21921</v>
      </c>
      <c r="J2718" s="4">
        <f>VLOOKUP(I2718,metadata!A:X,24,FALSE)</f>
        <v>15000000</v>
      </c>
    </row>
    <row r="2719" spans="1:10" x14ac:dyDescent="0.25">
      <c r="A2719" t="s">
        <v>1394</v>
      </c>
      <c r="B2719" t="s">
        <v>15632</v>
      </c>
      <c r="I2719" t="s">
        <v>21922</v>
      </c>
      <c r="J2719" s="4">
        <f>VLOOKUP(I2719,metadata!A:X,24,FALSE)</f>
        <v>15000000</v>
      </c>
    </row>
    <row r="2720" spans="1:10" x14ac:dyDescent="0.25">
      <c r="A2720" t="s">
        <v>2808</v>
      </c>
      <c r="B2720" t="s">
        <v>24164</v>
      </c>
      <c r="C2720" t="s">
        <v>8335</v>
      </c>
      <c r="I2720" t="s">
        <v>21923</v>
      </c>
      <c r="J2720" s="4">
        <f>VLOOKUP(I2720,metadata!A:X,24,FALSE)</f>
        <v>15000000</v>
      </c>
    </row>
    <row r="2721" spans="1:10" x14ac:dyDescent="0.25">
      <c r="A2721" t="s">
        <v>806</v>
      </c>
      <c r="B2721" t="s">
        <v>24166</v>
      </c>
      <c r="C2721" t="s">
        <v>2808</v>
      </c>
      <c r="D2721" t="s">
        <v>24164</v>
      </c>
      <c r="E2721" t="s">
        <v>11916</v>
      </c>
      <c r="I2721" t="s">
        <v>21924</v>
      </c>
      <c r="J2721" s="4">
        <f>VLOOKUP(I2721,metadata!A:X,24,FALSE)</f>
        <v>15000000</v>
      </c>
    </row>
    <row r="2722" spans="1:10" x14ac:dyDescent="0.25">
      <c r="A2722" t="s">
        <v>2808</v>
      </c>
      <c r="B2722" t="s">
        <v>24167</v>
      </c>
      <c r="I2722" t="s">
        <v>21925</v>
      </c>
      <c r="J2722" s="4">
        <f>VLOOKUP(I2722,metadata!A:X,24,FALSE)</f>
        <v>15000000</v>
      </c>
    </row>
    <row r="2723" spans="1:10" x14ac:dyDescent="0.25">
      <c r="A2723" t="s">
        <v>1394</v>
      </c>
      <c r="B2723" t="s">
        <v>24166</v>
      </c>
      <c r="C2723" t="s">
        <v>24164</v>
      </c>
      <c r="I2723" t="s">
        <v>21926</v>
      </c>
      <c r="J2723" s="4">
        <f>VLOOKUP(I2723,metadata!A:X,24,FALSE)</f>
        <v>15000000</v>
      </c>
    </row>
    <row r="2724" spans="1:10" x14ac:dyDescent="0.25">
      <c r="A2724" t="s">
        <v>1394</v>
      </c>
      <c r="B2724" t="s">
        <v>1062</v>
      </c>
      <c r="C2724" t="s">
        <v>5190</v>
      </c>
      <c r="D2724" t="s">
        <v>8335</v>
      </c>
      <c r="I2724" t="s">
        <v>21927</v>
      </c>
      <c r="J2724" s="4">
        <f>VLOOKUP(I2724,metadata!A:X,24,FALSE)</f>
        <v>20000000</v>
      </c>
    </row>
    <row r="2725" spans="1:10" x14ac:dyDescent="0.25">
      <c r="A2725" t="s">
        <v>2808</v>
      </c>
      <c r="B2725" t="s">
        <v>24164</v>
      </c>
      <c r="C2725" t="s">
        <v>8335</v>
      </c>
      <c r="I2725" t="s">
        <v>21928</v>
      </c>
      <c r="J2725" s="4">
        <f>VLOOKUP(I2725,metadata!A:X,24,FALSE)</f>
        <v>15000000</v>
      </c>
    </row>
    <row r="2726" spans="1:10" x14ac:dyDescent="0.25">
      <c r="A2726" t="s">
        <v>2808</v>
      </c>
      <c r="B2726" t="s">
        <v>1062</v>
      </c>
      <c r="C2726" t="s">
        <v>5190</v>
      </c>
      <c r="D2726" t="s">
        <v>15632</v>
      </c>
      <c r="I2726" t="s">
        <v>21929</v>
      </c>
      <c r="J2726" s="4">
        <f>VLOOKUP(I2726,metadata!A:X,24,FALSE)</f>
        <v>0</v>
      </c>
    </row>
    <row r="2727" spans="1:10" x14ac:dyDescent="0.25">
      <c r="A2727" t="s">
        <v>1394</v>
      </c>
      <c r="B2727" t="s">
        <v>2808</v>
      </c>
      <c r="C2727" t="s">
        <v>15632</v>
      </c>
      <c r="I2727" t="s">
        <v>21930</v>
      </c>
      <c r="J2727" s="4">
        <f>VLOOKUP(I2727,metadata!A:X,24,FALSE)</f>
        <v>22000000</v>
      </c>
    </row>
    <row r="2728" spans="1:10" x14ac:dyDescent="0.25">
      <c r="A2728" t="s">
        <v>2808</v>
      </c>
      <c r="B2728" t="s">
        <v>15632</v>
      </c>
      <c r="C2728" t="s">
        <v>9835</v>
      </c>
      <c r="I2728" t="s">
        <v>21931</v>
      </c>
      <c r="J2728" s="4">
        <f>VLOOKUP(I2728,metadata!A:X,24,FALSE)</f>
        <v>15000000</v>
      </c>
    </row>
    <row r="2729" spans="1:10" x14ac:dyDescent="0.25">
      <c r="A2729" t="s">
        <v>2808</v>
      </c>
      <c r="B2729" t="s">
        <v>18048</v>
      </c>
      <c r="C2729" t="s">
        <v>8335</v>
      </c>
      <c r="I2729" t="s">
        <v>21932</v>
      </c>
      <c r="J2729" s="4">
        <f>VLOOKUP(I2729,metadata!A:X,24,FALSE)</f>
        <v>0</v>
      </c>
    </row>
    <row r="2730" spans="1:10" x14ac:dyDescent="0.25">
      <c r="A2730" t="s">
        <v>24166</v>
      </c>
      <c r="B2730" t="s">
        <v>2808</v>
      </c>
      <c r="C2730" t="s">
        <v>24164</v>
      </c>
      <c r="D2730" t="s">
        <v>8335</v>
      </c>
      <c r="I2730" t="s">
        <v>21933</v>
      </c>
      <c r="J2730" s="4">
        <f>VLOOKUP(I2730,metadata!A:X,24,FALSE)</f>
        <v>15000000</v>
      </c>
    </row>
    <row r="2731" spans="1:10" x14ac:dyDescent="0.25">
      <c r="A2731" t="s">
        <v>806</v>
      </c>
      <c r="B2731" t="s">
        <v>2808</v>
      </c>
      <c r="C2731" t="s">
        <v>1062</v>
      </c>
      <c r="I2731" t="s">
        <v>21934</v>
      </c>
      <c r="J2731" s="4">
        <f>VLOOKUP(I2731,metadata!A:X,24,FALSE)</f>
        <v>15000000</v>
      </c>
    </row>
    <row r="2732" spans="1:10" x14ac:dyDescent="0.25">
      <c r="A2732" t="s">
        <v>1394</v>
      </c>
      <c r="B2732" t="s">
        <v>24166</v>
      </c>
      <c r="C2732" t="s">
        <v>2808</v>
      </c>
      <c r="I2732" t="s">
        <v>21935</v>
      </c>
      <c r="J2732" s="4">
        <f>VLOOKUP(I2732,metadata!A:X,24,FALSE)</f>
        <v>15000000</v>
      </c>
    </row>
    <row r="2733" spans="1:10" x14ac:dyDescent="0.25">
      <c r="A2733" t="s">
        <v>24166</v>
      </c>
      <c r="B2733" t="s">
        <v>2808</v>
      </c>
      <c r="C2733" t="s">
        <v>5190</v>
      </c>
      <c r="D2733" t="s">
        <v>8335</v>
      </c>
      <c r="I2733" t="s">
        <v>21936</v>
      </c>
      <c r="J2733" s="4">
        <f>VLOOKUP(I2733,metadata!A:X,24,FALSE)</f>
        <v>15000000</v>
      </c>
    </row>
    <row r="2734" spans="1:10" x14ac:dyDescent="0.25">
      <c r="A2734" t="s">
        <v>2808</v>
      </c>
      <c r="B2734" t="s">
        <v>9835</v>
      </c>
      <c r="C2734" t="s">
        <v>8335</v>
      </c>
      <c r="I2734" t="s">
        <v>21937</v>
      </c>
      <c r="J2734" s="4">
        <f>VLOOKUP(I2734,metadata!A:X,24,FALSE)</f>
        <v>0</v>
      </c>
    </row>
    <row r="2735" spans="1:10" x14ac:dyDescent="0.25">
      <c r="A2735" t="s">
        <v>2808</v>
      </c>
      <c r="B2735" t="s">
        <v>8335</v>
      </c>
      <c r="I2735" t="s">
        <v>21938</v>
      </c>
      <c r="J2735" s="4">
        <f>VLOOKUP(I2735,metadata!A:X,24,FALSE)</f>
        <v>0</v>
      </c>
    </row>
    <row r="2736" spans="1:10" x14ac:dyDescent="0.25">
      <c r="A2736" t="s">
        <v>2808</v>
      </c>
      <c r="B2736" t="s">
        <v>9835</v>
      </c>
      <c r="I2736" t="s">
        <v>21939</v>
      </c>
      <c r="J2736" s="4">
        <f>VLOOKUP(I2736,metadata!A:X,24,FALSE)</f>
        <v>6000000</v>
      </c>
    </row>
    <row r="2737" spans="1:10" x14ac:dyDescent="0.25">
      <c r="A2737" t="s">
        <v>1110</v>
      </c>
      <c r="B2737" t="s">
        <v>24166</v>
      </c>
      <c r="C2737" t="s">
        <v>8335</v>
      </c>
      <c r="I2737" t="s">
        <v>21940</v>
      </c>
      <c r="J2737" s="4">
        <f>VLOOKUP(I2737,metadata!A:X,24,FALSE)</f>
        <v>12000000</v>
      </c>
    </row>
    <row r="2738" spans="1:10" x14ac:dyDescent="0.25">
      <c r="A2738" t="s">
        <v>24166</v>
      </c>
      <c r="B2738" t="s">
        <v>2808</v>
      </c>
      <c r="I2738" t="s">
        <v>21941</v>
      </c>
      <c r="J2738" s="4">
        <f>VLOOKUP(I2738,metadata!A:X,24,FALSE)</f>
        <v>7000000</v>
      </c>
    </row>
    <row r="2739" spans="1:10" x14ac:dyDescent="0.25">
      <c r="A2739" t="s">
        <v>1110</v>
      </c>
      <c r="B2739" t="s">
        <v>2808</v>
      </c>
      <c r="I2739" t="s">
        <v>21942</v>
      </c>
      <c r="J2739" s="4">
        <f>VLOOKUP(I2739,metadata!A:X,24,FALSE)</f>
        <v>15000000</v>
      </c>
    </row>
    <row r="2740" spans="1:10" x14ac:dyDescent="0.25">
      <c r="A2740" t="s">
        <v>1394</v>
      </c>
      <c r="B2740" t="s">
        <v>24166</v>
      </c>
      <c r="C2740" t="s">
        <v>2808</v>
      </c>
      <c r="D2740" t="s">
        <v>8335</v>
      </c>
      <c r="E2740" t="s">
        <v>24167</v>
      </c>
      <c r="I2740" t="s">
        <v>21943</v>
      </c>
      <c r="J2740" s="4">
        <f>VLOOKUP(I2740,metadata!A:X,24,FALSE)</f>
        <v>15000000</v>
      </c>
    </row>
    <row r="2741" spans="1:10" x14ac:dyDescent="0.25">
      <c r="A2741" t="s">
        <v>2808</v>
      </c>
      <c r="B2741" t="s">
        <v>24164</v>
      </c>
      <c r="C2741" t="s">
        <v>8335</v>
      </c>
      <c r="I2741" t="s">
        <v>21944</v>
      </c>
      <c r="J2741" s="4">
        <f>VLOOKUP(I2741,metadata!A:X,24,FALSE)</f>
        <v>0</v>
      </c>
    </row>
    <row r="2742" spans="1:10" x14ac:dyDescent="0.25">
      <c r="A2742" t="s">
        <v>1110</v>
      </c>
      <c r="I2742" t="s">
        <v>21945</v>
      </c>
      <c r="J2742" s="4">
        <f>VLOOKUP(I2742,metadata!A:X,24,FALSE)</f>
        <v>300000000</v>
      </c>
    </row>
    <row r="2743" spans="1:10" x14ac:dyDescent="0.25">
      <c r="A2743" t="s">
        <v>1110</v>
      </c>
      <c r="B2743" t="s">
        <v>806</v>
      </c>
      <c r="C2743" t="s">
        <v>2808</v>
      </c>
      <c r="D2743" t="s">
        <v>18048</v>
      </c>
      <c r="E2743" t="s">
        <v>8335</v>
      </c>
      <c r="F2743" t="s">
        <v>24167</v>
      </c>
      <c r="I2743" t="s">
        <v>21946</v>
      </c>
      <c r="J2743" s="4">
        <f>VLOOKUP(I2743,metadata!A:X,24,FALSE)</f>
        <v>0</v>
      </c>
    </row>
    <row r="2744" spans="1:10" x14ac:dyDescent="0.25">
      <c r="A2744" t="s">
        <v>1110</v>
      </c>
      <c r="B2744" t="s">
        <v>2808</v>
      </c>
      <c r="C2744" t="s">
        <v>8335</v>
      </c>
      <c r="I2744" t="s">
        <v>21947</v>
      </c>
      <c r="J2744" s="4">
        <f>VLOOKUP(I2744,metadata!A:X,24,FALSE)</f>
        <v>9000000</v>
      </c>
    </row>
    <row r="2745" spans="1:10" x14ac:dyDescent="0.25">
      <c r="A2745" t="s">
        <v>1062</v>
      </c>
      <c r="B2745" t="s">
        <v>5190</v>
      </c>
      <c r="C2745" t="s">
        <v>24164</v>
      </c>
      <c r="I2745" t="s">
        <v>21948</v>
      </c>
      <c r="J2745" s="4">
        <f>VLOOKUP(I2745,metadata!A:X,24,FALSE)</f>
        <v>15000000</v>
      </c>
    </row>
    <row r="2746" spans="1:10" x14ac:dyDescent="0.25">
      <c r="A2746" t="s">
        <v>10594</v>
      </c>
      <c r="B2746" t="s">
        <v>2808</v>
      </c>
      <c r="C2746" t="s">
        <v>18048</v>
      </c>
      <c r="I2746" t="s">
        <v>21949</v>
      </c>
      <c r="J2746" s="4">
        <f>VLOOKUP(I2746,metadata!A:X,24,FALSE)</f>
        <v>15000000</v>
      </c>
    </row>
    <row r="2747" spans="1:10" x14ac:dyDescent="0.25">
      <c r="A2747" t="s">
        <v>24166</v>
      </c>
      <c r="B2747" t="s">
        <v>2808</v>
      </c>
      <c r="C2747" t="s">
        <v>8335</v>
      </c>
      <c r="I2747" t="s">
        <v>21950</v>
      </c>
      <c r="J2747" s="4">
        <f>VLOOKUP(I2747,metadata!A:X,24,FALSE)</f>
        <v>15000000</v>
      </c>
    </row>
    <row r="2748" spans="1:10" x14ac:dyDescent="0.25">
      <c r="A2748" t="s">
        <v>1110</v>
      </c>
      <c r="B2748" t="s">
        <v>1394</v>
      </c>
      <c r="C2748" t="s">
        <v>2808</v>
      </c>
      <c r="D2748" t="s">
        <v>24167</v>
      </c>
      <c r="I2748" t="s">
        <v>21951</v>
      </c>
      <c r="J2748" s="4">
        <f>VLOOKUP(I2748,metadata!A:X,24,FALSE)</f>
        <v>25000000</v>
      </c>
    </row>
    <row r="2749" spans="1:10" x14ac:dyDescent="0.25">
      <c r="A2749" t="s">
        <v>1394</v>
      </c>
      <c r="B2749" t="s">
        <v>2808</v>
      </c>
      <c r="C2749" t="s">
        <v>1062</v>
      </c>
      <c r="D2749" t="s">
        <v>9603</v>
      </c>
      <c r="E2749" t="s">
        <v>15632</v>
      </c>
      <c r="I2749" t="s">
        <v>21952</v>
      </c>
      <c r="J2749" s="4">
        <f>VLOOKUP(I2749,metadata!A:X,24,FALSE)</f>
        <v>15000000</v>
      </c>
    </row>
    <row r="2750" spans="1:10" x14ac:dyDescent="0.25">
      <c r="A2750" t="s">
        <v>10594</v>
      </c>
      <c r="B2750" t="s">
        <v>2808</v>
      </c>
      <c r="C2750" t="s">
        <v>1062</v>
      </c>
      <c r="D2750" t="s">
        <v>18048</v>
      </c>
      <c r="I2750" t="s">
        <v>21953</v>
      </c>
      <c r="J2750" s="4">
        <f>VLOOKUP(I2750,metadata!A:X,24,FALSE)</f>
        <v>0</v>
      </c>
    </row>
    <row r="2751" spans="1:10" x14ac:dyDescent="0.25">
      <c r="A2751" t="s">
        <v>806</v>
      </c>
      <c r="B2751" t="s">
        <v>9204</v>
      </c>
      <c r="C2751" t="s">
        <v>14342</v>
      </c>
      <c r="I2751" t="s">
        <v>21954</v>
      </c>
      <c r="J2751" s="4">
        <f>VLOOKUP(I2751,metadata!A:X,24,FALSE)</f>
        <v>20000000</v>
      </c>
    </row>
    <row r="2752" spans="1:10" x14ac:dyDescent="0.25">
      <c r="A2752" t="s">
        <v>1110</v>
      </c>
      <c r="B2752" t="s">
        <v>9835</v>
      </c>
      <c r="C2752" t="s">
        <v>8335</v>
      </c>
      <c r="I2752" t="s">
        <v>21955</v>
      </c>
      <c r="J2752" s="4">
        <f>VLOOKUP(I2752,metadata!A:X,24,FALSE)</f>
        <v>7000000</v>
      </c>
    </row>
    <row r="2753" spans="1:10" x14ac:dyDescent="0.25">
      <c r="A2753" t="s">
        <v>1110</v>
      </c>
      <c r="B2753" t="s">
        <v>806</v>
      </c>
      <c r="C2753" t="s">
        <v>1062</v>
      </c>
      <c r="I2753" t="s">
        <v>21956</v>
      </c>
      <c r="J2753" s="4">
        <f>VLOOKUP(I2753,metadata!A:X,24,FALSE)</f>
        <v>15000000</v>
      </c>
    </row>
    <row r="2754" spans="1:10" x14ac:dyDescent="0.25">
      <c r="A2754" t="s">
        <v>10594</v>
      </c>
      <c r="I2754" t="s">
        <v>21957</v>
      </c>
      <c r="J2754" s="4">
        <f>VLOOKUP(I2754,metadata!A:X,24,FALSE)</f>
        <v>15000000</v>
      </c>
    </row>
    <row r="2755" spans="1:10" x14ac:dyDescent="0.25">
      <c r="A2755" t="s">
        <v>1110</v>
      </c>
      <c r="B2755" t="s">
        <v>24166</v>
      </c>
      <c r="C2755" t="s">
        <v>2808</v>
      </c>
      <c r="D2755" t="s">
        <v>8335</v>
      </c>
      <c r="I2755" t="s">
        <v>21958</v>
      </c>
      <c r="J2755" s="4">
        <f>VLOOKUP(I2755,metadata!A:X,24,FALSE)</f>
        <v>15000000</v>
      </c>
    </row>
    <row r="2756" spans="1:10" x14ac:dyDescent="0.25">
      <c r="A2756" t="s">
        <v>10594</v>
      </c>
      <c r="B2756" t="s">
        <v>2808</v>
      </c>
      <c r="I2756" t="s">
        <v>21959</v>
      </c>
      <c r="J2756" s="4">
        <f>VLOOKUP(I2756,metadata!A:X,24,FALSE)</f>
        <v>15000000</v>
      </c>
    </row>
    <row r="2757" spans="1:10" x14ac:dyDescent="0.25">
      <c r="A2757" t="s">
        <v>1394</v>
      </c>
      <c r="B2757" t="s">
        <v>1062</v>
      </c>
      <c r="C2757" t="s">
        <v>15632</v>
      </c>
      <c r="I2757" t="s">
        <v>21960</v>
      </c>
      <c r="J2757" s="4">
        <f>VLOOKUP(I2757,metadata!A:X,24,FALSE)</f>
        <v>14600000</v>
      </c>
    </row>
    <row r="2758" spans="1:10" x14ac:dyDescent="0.25">
      <c r="A2758" t="s">
        <v>1394</v>
      </c>
      <c r="B2758" t="s">
        <v>2808</v>
      </c>
      <c r="C2758" t="s">
        <v>9603</v>
      </c>
      <c r="I2758" t="s">
        <v>21961</v>
      </c>
      <c r="J2758" s="4">
        <f>VLOOKUP(I2758,metadata!A:X,24,FALSE)</f>
        <v>14800000</v>
      </c>
    </row>
    <row r="2759" spans="1:10" x14ac:dyDescent="0.25">
      <c r="A2759" t="s">
        <v>2808</v>
      </c>
      <c r="B2759" t="s">
        <v>15632</v>
      </c>
      <c r="I2759" t="s">
        <v>21962</v>
      </c>
      <c r="J2759" s="4">
        <f>VLOOKUP(I2759,metadata!A:X,24,FALSE)</f>
        <v>14500000</v>
      </c>
    </row>
    <row r="2760" spans="1:10" x14ac:dyDescent="0.25">
      <c r="A2760" t="s">
        <v>2808</v>
      </c>
      <c r="B2760" t="s">
        <v>24167</v>
      </c>
      <c r="I2760" t="s">
        <v>21963</v>
      </c>
      <c r="J2760" s="4">
        <f>VLOOKUP(I2760,metadata!A:X,24,FALSE)</f>
        <v>10000000</v>
      </c>
    </row>
    <row r="2761" spans="1:10" x14ac:dyDescent="0.25">
      <c r="A2761" t="s">
        <v>2808</v>
      </c>
      <c r="B2761" t="s">
        <v>14342</v>
      </c>
      <c r="C2761" t="s">
        <v>9603</v>
      </c>
      <c r="I2761" t="s">
        <v>21964</v>
      </c>
      <c r="J2761" s="4">
        <f>VLOOKUP(I2761,metadata!A:X,24,FALSE)</f>
        <v>14500000</v>
      </c>
    </row>
    <row r="2762" spans="1:10" x14ac:dyDescent="0.25">
      <c r="A2762" t="s">
        <v>2808</v>
      </c>
      <c r="B2762" t="s">
        <v>11916</v>
      </c>
      <c r="I2762" t="s">
        <v>21965</v>
      </c>
      <c r="J2762" s="4">
        <f>VLOOKUP(I2762,metadata!A:X,24,FALSE)</f>
        <v>14400000</v>
      </c>
    </row>
    <row r="2763" spans="1:10" x14ac:dyDescent="0.25">
      <c r="A2763" t="s">
        <v>2808</v>
      </c>
      <c r="I2763" t="s">
        <v>21966</v>
      </c>
      <c r="J2763" s="4">
        <f>VLOOKUP(I2763,metadata!A:X,24,FALSE)</f>
        <v>14200000</v>
      </c>
    </row>
    <row r="2764" spans="1:10" x14ac:dyDescent="0.25">
      <c r="A2764" t="s">
        <v>2808</v>
      </c>
      <c r="B2764" t="s">
        <v>15632</v>
      </c>
      <c r="I2764" t="s">
        <v>21967</v>
      </c>
      <c r="J2764" s="4">
        <f>VLOOKUP(I2764,metadata!A:X,24,FALSE)</f>
        <v>15000000</v>
      </c>
    </row>
    <row r="2765" spans="1:10" x14ac:dyDescent="0.25">
      <c r="A2765" t="s">
        <v>2808</v>
      </c>
      <c r="B2765" t="s">
        <v>15632</v>
      </c>
      <c r="C2765" t="s">
        <v>8335</v>
      </c>
      <c r="I2765" t="s">
        <v>21968</v>
      </c>
      <c r="J2765" s="4">
        <f>VLOOKUP(I2765,metadata!A:X,24,FALSE)</f>
        <v>14000000</v>
      </c>
    </row>
    <row r="2766" spans="1:10" x14ac:dyDescent="0.25">
      <c r="A2766" t="s">
        <v>1394</v>
      </c>
      <c r="B2766" t="s">
        <v>15632</v>
      </c>
      <c r="I2766" t="s">
        <v>21969</v>
      </c>
      <c r="J2766" s="4">
        <f>VLOOKUP(I2766,metadata!A:X,24,FALSE)</f>
        <v>14000000</v>
      </c>
    </row>
    <row r="2767" spans="1:10" x14ac:dyDescent="0.25">
      <c r="A2767" t="s">
        <v>1394</v>
      </c>
      <c r="I2767" t="s">
        <v>21970</v>
      </c>
      <c r="J2767" s="4">
        <f>VLOOKUP(I2767,metadata!A:X,24,FALSE)</f>
        <v>0</v>
      </c>
    </row>
    <row r="2768" spans="1:10" x14ac:dyDescent="0.25">
      <c r="A2768" t="s">
        <v>1110</v>
      </c>
      <c r="B2768" t="s">
        <v>806</v>
      </c>
      <c r="C2768" t="s">
        <v>1394</v>
      </c>
      <c r="I2768" t="s">
        <v>21971</v>
      </c>
      <c r="J2768" s="4">
        <f>VLOOKUP(I2768,metadata!A:X,24,FALSE)</f>
        <v>15800000</v>
      </c>
    </row>
    <row r="2769" spans="1:10" x14ac:dyDescent="0.25">
      <c r="A2769" t="s">
        <v>1110</v>
      </c>
      <c r="B2769" t="s">
        <v>24166</v>
      </c>
      <c r="C2769" t="s">
        <v>2808</v>
      </c>
      <c r="D2769" t="s">
        <v>24164</v>
      </c>
      <c r="E2769" t="s">
        <v>8335</v>
      </c>
      <c r="I2769" t="s">
        <v>21972</v>
      </c>
      <c r="J2769" s="4">
        <f>VLOOKUP(I2769,metadata!A:X,24,FALSE)</f>
        <v>15000000</v>
      </c>
    </row>
    <row r="2770" spans="1:10" x14ac:dyDescent="0.25">
      <c r="A2770" t="s">
        <v>10594</v>
      </c>
      <c r="B2770" t="s">
        <v>2808</v>
      </c>
      <c r="C2770" t="s">
        <v>24167</v>
      </c>
      <c r="I2770" t="s">
        <v>21973</v>
      </c>
      <c r="J2770" s="4">
        <f>VLOOKUP(I2770,metadata!A:X,24,FALSE)</f>
        <v>14000000</v>
      </c>
    </row>
    <row r="2771" spans="1:10" x14ac:dyDescent="0.25">
      <c r="A2771" t="s">
        <v>806</v>
      </c>
      <c r="B2771" t="s">
        <v>1394</v>
      </c>
      <c r="C2771" t="s">
        <v>14342</v>
      </c>
      <c r="D2771" t="s">
        <v>24165</v>
      </c>
      <c r="I2771" t="s">
        <v>21974</v>
      </c>
      <c r="J2771" s="4">
        <f>VLOOKUP(I2771,metadata!A:X,24,FALSE)</f>
        <v>15000000</v>
      </c>
    </row>
    <row r="2772" spans="1:10" x14ac:dyDescent="0.25">
      <c r="A2772" t="s">
        <v>5190</v>
      </c>
      <c r="B2772" t="s">
        <v>8335</v>
      </c>
      <c r="I2772" t="s">
        <v>21975</v>
      </c>
      <c r="J2772" s="4">
        <f>VLOOKUP(I2772,metadata!A:X,24,FALSE)</f>
        <v>15000000</v>
      </c>
    </row>
    <row r="2773" spans="1:10" x14ac:dyDescent="0.25">
      <c r="A2773" t="s">
        <v>5190</v>
      </c>
      <c r="B2773" t="s">
        <v>8335</v>
      </c>
      <c r="I2773" t="s">
        <v>21212</v>
      </c>
      <c r="J2773" s="4">
        <f>VLOOKUP(I2773,metadata!A:X,24,FALSE)</f>
        <v>14000000</v>
      </c>
    </row>
    <row r="2774" spans="1:10" x14ac:dyDescent="0.25">
      <c r="A2774" t="s">
        <v>1110</v>
      </c>
      <c r="B2774" t="s">
        <v>806</v>
      </c>
      <c r="C2774" t="s">
        <v>2808</v>
      </c>
      <c r="I2774" t="s">
        <v>20296</v>
      </c>
      <c r="J2774" s="4">
        <f>VLOOKUP(I2774,metadata!A:X,24,FALSE)</f>
        <v>14000000</v>
      </c>
    </row>
    <row r="2775" spans="1:10" x14ac:dyDescent="0.25">
      <c r="A2775" t="s">
        <v>2808</v>
      </c>
      <c r="B2775" t="s">
        <v>9603</v>
      </c>
      <c r="C2775" t="s">
        <v>15632</v>
      </c>
      <c r="I2775" t="s">
        <v>21976</v>
      </c>
      <c r="J2775" s="4">
        <f>VLOOKUP(I2775,metadata!A:X,24,FALSE)</f>
        <v>14000000</v>
      </c>
    </row>
    <row r="2776" spans="1:10" x14ac:dyDescent="0.25">
      <c r="A2776" t="s">
        <v>1110</v>
      </c>
      <c r="B2776" t="s">
        <v>806</v>
      </c>
      <c r="C2776" t="s">
        <v>9835</v>
      </c>
      <c r="D2776" t="s">
        <v>8335</v>
      </c>
      <c r="I2776" t="s">
        <v>21977</v>
      </c>
      <c r="J2776" s="4">
        <f>VLOOKUP(I2776,metadata!A:X,24,FALSE)</f>
        <v>14000000</v>
      </c>
    </row>
    <row r="2777" spans="1:10" x14ac:dyDescent="0.25">
      <c r="A2777" t="s">
        <v>63</v>
      </c>
      <c r="I2777" t="s">
        <v>21978</v>
      </c>
      <c r="J2777" s="4">
        <f>VLOOKUP(I2777,metadata!A:X,24,FALSE)</f>
        <v>0</v>
      </c>
    </row>
    <row r="2778" spans="1:10" x14ac:dyDescent="0.25">
      <c r="A2778" t="s">
        <v>5190</v>
      </c>
      <c r="B2778" t="s">
        <v>24164</v>
      </c>
      <c r="C2778" t="s">
        <v>8335</v>
      </c>
      <c r="I2778" t="s">
        <v>21979</v>
      </c>
      <c r="J2778" s="4">
        <f>VLOOKUP(I2778,metadata!A:X,24,FALSE)</f>
        <v>14000000</v>
      </c>
    </row>
    <row r="2779" spans="1:10" x14ac:dyDescent="0.25">
      <c r="A2779" t="s">
        <v>2808</v>
      </c>
      <c r="B2779" t="s">
        <v>15632</v>
      </c>
      <c r="I2779" t="s">
        <v>21243</v>
      </c>
      <c r="J2779" s="4">
        <f>VLOOKUP(I2779,metadata!A:X,24,FALSE)</f>
        <v>14000000</v>
      </c>
    </row>
    <row r="2780" spans="1:10" x14ac:dyDescent="0.25">
      <c r="A2780" t="s">
        <v>1394</v>
      </c>
      <c r="B2780" t="s">
        <v>2808</v>
      </c>
      <c r="C2780" t="s">
        <v>15632</v>
      </c>
      <c r="I2780" t="s">
        <v>21980</v>
      </c>
      <c r="J2780" s="4">
        <f>VLOOKUP(I2780,metadata!A:X,24,FALSE)</f>
        <v>0</v>
      </c>
    </row>
    <row r="2781" spans="1:10" x14ac:dyDescent="0.25">
      <c r="A2781" t="s">
        <v>806</v>
      </c>
      <c r="B2781" t="s">
        <v>2808</v>
      </c>
      <c r="I2781" t="s">
        <v>21981</v>
      </c>
      <c r="J2781" s="4">
        <f>VLOOKUP(I2781,metadata!A:X,24,FALSE)</f>
        <v>14000000</v>
      </c>
    </row>
    <row r="2782" spans="1:10" x14ac:dyDescent="0.25">
      <c r="A2782" t="s">
        <v>1394</v>
      </c>
      <c r="B2782" t="s">
        <v>15632</v>
      </c>
      <c r="I2782" t="s">
        <v>21982</v>
      </c>
      <c r="J2782" s="4">
        <f>VLOOKUP(I2782,metadata!A:X,24,FALSE)</f>
        <v>14000000</v>
      </c>
    </row>
    <row r="2783" spans="1:10" x14ac:dyDescent="0.25">
      <c r="A2783" t="s">
        <v>10594</v>
      </c>
      <c r="B2783" t="s">
        <v>2808</v>
      </c>
      <c r="C2783" t="s">
        <v>18048</v>
      </c>
      <c r="I2783" t="s">
        <v>21983</v>
      </c>
      <c r="J2783" s="4">
        <f>VLOOKUP(I2783,metadata!A:X,24,FALSE)</f>
        <v>13000000</v>
      </c>
    </row>
    <row r="2784" spans="1:10" x14ac:dyDescent="0.25">
      <c r="A2784" t="s">
        <v>806</v>
      </c>
      <c r="B2784" t="s">
        <v>9204</v>
      </c>
      <c r="C2784" t="s">
        <v>1394</v>
      </c>
      <c r="D2784" t="s">
        <v>2808</v>
      </c>
      <c r="E2784" t="s">
        <v>14342</v>
      </c>
      <c r="F2784" t="s">
        <v>13778</v>
      </c>
      <c r="I2784" t="s">
        <v>21984</v>
      </c>
      <c r="J2784" s="4">
        <f>VLOOKUP(I2784,metadata!A:X,24,FALSE)</f>
        <v>14000000</v>
      </c>
    </row>
    <row r="2785" spans="1:10" x14ac:dyDescent="0.25">
      <c r="A2785" t="s">
        <v>2808</v>
      </c>
      <c r="B2785" t="s">
        <v>15632</v>
      </c>
      <c r="I2785" t="s">
        <v>21985</v>
      </c>
      <c r="J2785" s="4">
        <f>VLOOKUP(I2785,metadata!A:X,24,FALSE)</f>
        <v>14000000</v>
      </c>
    </row>
    <row r="2786" spans="1:10" x14ac:dyDescent="0.25">
      <c r="A2786" t="s">
        <v>1110</v>
      </c>
      <c r="B2786" t="s">
        <v>1394</v>
      </c>
      <c r="C2786" t="s">
        <v>24166</v>
      </c>
      <c r="D2786" t="s">
        <v>8335</v>
      </c>
      <c r="I2786" t="s">
        <v>21986</v>
      </c>
      <c r="J2786" s="4">
        <f>VLOOKUP(I2786,metadata!A:X,24,FALSE)</f>
        <v>14000000</v>
      </c>
    </row>
    <row r="2787" spans="1:10" x14ac:dyDescent="0.25">
      <c r="A2787" t="s">
        <v>1394</v>
      </c>
      <c r="B2787" t="s">
        <v>1062</v>
      </c>
      <c r="C2787" t="s">
        <v>5190</v>
      </c>
      <c r="D2787" t="s">
        <v>15632</v>
      </c>
      <c r="I2787" t="s">
        <v>21987</v>
      </c>
      <c r="J2787" s="4">
        <f>VLOOKUP(I2787,metadata!A:X,24,FALSE)</f>
        <v>20000000</v>
      </c>
    </row>
    <row r="2788" spans="1:10" x14ac:dyDescent="0.25">
      <c r="A2788" t="s">
        <v>5190</v>
      </c>
      <c r="I2788" t="s">
        <v>21988</v>
      </c>
      <c r="J2788" s="4">
        <f>VLOOKUP(I2788,metadata!A:X,24,FALSE)</f>
        <v>14000000</v>
      </c>
    </row>
    <row r="2789" spans="1:10" x14ac:dyDescent="0.25">
      <c r="A2789" t="s">
        <v>5190</v>
      </c>
      <c r="B2789" t="s">
        <v>24164</v>
      </c>
      <c r="C2789" t="s">
        <v>8335</v>
      </c>
      <c r="I2789" t="s">
        <v>21989</v>
      </c>
      <c r="J2789" s="4">
        <f>VLOOKUP(I2789,metadata!A:X,24,FALSE)</f>
        <v>14000000</v>
      </c>
    </row>
    <row r="2790" spans="1:10" x14ac:dyDescent="0.25">
      <c r="A2790" t="s">
        <v>1394</v>
      </c>
      <c r="B2790" t="s">
        <v>15632</v>
      </c>
      <c r="I2790" t="s">
        <v>21990</v>
      </c>
      <c r="J2790" s="4">
        <f>VLOOKUP(I2790,metadata!A:X,24,FALSE)</f>
        <v>14000000</v>
      </c>
    </row>
    <row r="2791" spans="1:10" x14ac:dyDescent="0.25">
      <c r="A2791" t="s">
        <v>806</v>
      </c>
      <c r="B2791" t="s">
        <v>24164</v>
      </c>
      <c r="C2791" t="s">
        <v>8335</v>
      </c>
      <c r="I2791" t="s">
        <v>21991</v>
      </c>
      <c r="J2791" s="4">
        <f>VLOOKUP(I2791,metadata!A:X,24,FALSE)</f>
        <v>14000000</v>
      </c>
    </row>
    <row r="2792" spans="1:10" x14ac:dyDescent="0.25">
      <c r="A2792" t="s">
        <v>1394</v>
      </c>
      <c r="B2792" t="s">
        <v>15632</v>
      </c>
      <c r="I2792" t="s">
        <v>21992</v>
      </c>
      <c r="J2792" s="4">
        <f>VLOOKUP(I2792,metadata!A:X,24,FALSE)</f>
        <v>14000000</v>
      </c>
    </row>
    <row r="2793" spans="1:10" x14ac:dyDescent="0.25">
      <c r="A2793" t="s">
        <v>1394</v>
      </c>
      <c r="I2793" t="s">
        <v>21993</v>
      </c>
      <c r="J2793" s="4">
        <f>VLOOKUP(I2793,metadata!A:X,24,FALSE)</f>
        <v>14000000</v>
      </c>
    </row>
    <row r="2794" spans="1:10" x14ac:dyDescent="0.25">
      <c r="A2794" t="s">
        <v>1394</v>
      </c>
      <c r="B2794" t="s">
        <v>2808</v>
      </c>
      <c r="C2794" t="s">
        <v>24167</v>
      </c>
      <c r="I2794" t="s">
        <v>21994</v>
      </c>
      <c r="J2794" s="4">
        <f>VLOOKUP(I2794,metadata!A:X,24,FALSE)</f>
        <v>12000000</v>
      </c>
    </row>
    <row r="2795" spans="1:10" x14ac:dyDescent="0.25">
      <c r="A2795" t="s">
        <v>1062</v>
      </c>
      <c r="B2795" t="s">
        <v>5190</v>
      </c>
      <c r="I2795" t="s">
        <v>21995</v>
      </c>
      <c r="J2795" s="4">
        <f>VLOOKUP(I2795,metadata!A:X,24,FALSE)</f>
        <v>8500000</v>
      </c>
    </row>
    <row r="2796" spans="1:10" x14ac:dyDescent="0.25">
      <c r="A2796" t="s">
        <v>2808</v>
      </c>
      <c r="B2796" t="s">
        <v>9603</v>
      </c>
      <c r="C2796" t="s">
        <v>13778</v>
      </c>
      <c r="D2796" t="s">
        <v>15632</v>
      </c>
      <c r="I2796" t="s">
        <v>21996</v>
      </c>
      <c r="J2796" s="4">
        <f>VLOOKUP(I2796,metadata!A:X,24,FALSE)</f>
        <v>14000000</v>
      </c>
    </row>
    <row r="2797" spans="1:10" x14ac:dyDescent="0.25">
      <c r="A2797" t="s">
        <v>1394</v>
      </c>
      <c r="B2797" t="s">
        <v>2808</v>
      </c>
      <c r="I2797" t="s">
        <v>21997</v>
      </c>
      <c r="J2797" s="4">
        <f>VLOOKUP(I2797,metadata!A:X,24,FALSE)</f>
        <v>14000000</v>
      </c>
    </row>
    <row r="2798" spans="1:10" x14ac:dyDescent="0.25">
      <c r="A2798" t="s">
        <v>1394</v>
      </c>
      <c r="B2798" t="s">
        <v>2808</v>
      </c>
      <c r="C2798" t="s">
        <v>15632</v>
      </c>
      <c r="I2798" t="s">
        <v>21998</v>
      </c>
      <c r="J2798" s="4">
        <f>VLOOKUP(I2798,metadata!A:X,24,FALSE)</f>
        <v>0</v>
      </c>
    </row>
    <row r="2799" spans="1:10" x14ac:dyDescent="0.25">
      <c r="A2799" t="s">
        <v>1110</v>
      </c>
      <c r="B2799" t="s">
        <v>5190</v>
      </c>
      <c r="C2799" t="s">
        <v>9835</v>
      </c>
      <c r="D2799" t="s">
        <v>8335</v>
      </c>
      <c r="I2799" t="s">
        <v>21999</v>
      </c>
      <c r="J2799" s="4">
        <f>VLOOKUP(I2799,metadata!A:X,24,FALSE)</f>
        <v>11000000</v>
      </c>
    </row>
    <row r="2800" spans="1:10" x14ac:dyDescent="0.25">
      <c r="A2800" t="s">
        <v>806</v>
      </c>
      <c r="B2800" t="s">
        <v>1394</v>
      </c>
      <c r="C2800" t="s">
        <v>14342</v>
      </c>
      <c r="I2800" t="s">
        <v>21835</v>
      </c>
      <c r="J2800" s="4">
        <f>VLOOKUP(I2800,metadata!A:X,24,FALSE)</f>
        <v>15000000</v>
      </c>
    </row>
    <row r="2801" spans="1:10" x14ac:dyDescent="0.25">
      <c r="A2801" t="s">
        <v>2808</v>
      </c>
      <c r="B2801" t="s">
        <v>18048</v>
      </c>
      <c r="I2801" t="s">
        <v>22000</v>
      </c>
      <c r="J2801" s="4">
        <f>VLOOKUP(I2801,metadata!A:X,24,FALSE)</f>
        <v>14000000</v>
      </c>
    </row>
    <row r="2802" spans="1:10" x14ac:dyDescent="0.25">
      <c r="A2802" t="s">
        <v>1394</v>
      </c>
      <c r="B2802" t="s">
        <v>24164</v>
      </c>
      <c r="C2802" t="s">
        <v>15632</v>
      </c>
      <c r="I2802" t="s">
        <v>22001</v>
      </c>
      <c r="J2802" s="4">
        <f>VLOOKUP(I2802,metadata!A:X,24,FALSE)</f>
        <v>14000000</v>
      </c>
    </row>
    <row r="2803" spans="1:10" x14ac:dyDescent="0.25">
      <c r="A2803" t="s">
        <v>806</v>
      </c>
      <c r="B2803" t="s">
        <v>1394</v>
      </c>
      <c r="I2803" t="s">
        <v>22002</v>
      </c>
      <c r="J2803" s="4">
        <f>VLOOKUP(I2803,metadata!A:X,24,FALSE)</f>
        <v>14000000</v>
      </c>
    </row>
    <row r="2804" spans="1:10" x14ac:dyDescent="0.25">
      <c r="A2804" t="s">
        <v>10594</v>
      </c>
      <c r="B2804" t="s">
        <v>2808</v>
      </c>
      <c r="I2804" t="s">
        <v>22003</v>
      </c>
      <c r="J2804" s="4">
        <f>VLOOKUP(I2804,metadata!A:X,24,FALSE)</f>
        <v>0</v>
      </c>
    </row>
    <row r="2805" spans="1:10" x14ac:dyDescent="0.25">
      <c r="A2805" t="s">
        <v>2808</v>
      </c>
      <c r="B2805" t="s">
        <v>15632</v>
      </c>
      <c r="I2805" t="s">
        <v>22004</v>
      </c>
      <c r="J2805" s="4">
        <f>VLOOKUP(I2805,metadata!A:X,24,FALSE)</f>
        <v>26000000</v>
      </c>
    </row>
    <row r="2806" spans="1:10" x14ac:dyDescent="0.25">
      <c r="A2806" t="s">
        <v>2808</v>
      </c>
      <c r="B2806" t="s">
        <v>24164</v>
      </c>
      <c r="C2806" t="s">
        <v>8335</v>
      </c>
      <c r="I2806" t="s">
        <v>22005</v>
      </c>
      <c r="J2806" s="4">
        <f>VLOOKUP(I2806,metadata!A:X,24,FALSE)</f>
        <v>24000000</v>
      </c>
    </row>
    <row r="2807" spans="1:10" x14ac:dyDescent="0.25">
      <c r="A2807" t="s">
        <v>2808</v>
      </c>
      <c r="I2807" t="s">
        <v>22006</v>
      </c>
      <c r="J2807" s="4">
        <f>VLOOKUP(I2807,metadata!A:X,24,FALSE)</f>
        <v>14000000</v>
      </c>
    </row>
    <row r="2808" spans="1:10" x14ac:dyDescent="0.25">
      <c r="A2808" t="s">
        <v>10594</v>
      </c>
      <c r="B2808" t="s">
        <v>2808</v>
      </c>
      <c r="C2808" t="s">
        <v>18048</v>
      </c>
      <c r="I2808" t="s">
        <v>22007</v>
      </c>
      <c r="J2808" s="4">
        <f>VLOOKUP(I2808,metadata!A:X,24,FALSE)</f>
        <v>14000000</v>
      </c>
    </row>
    <row r="2809" spans="1:10" x14ac:dyDescent="0.25">
      <c r="A2809" t="s">
        <v>2808</v>
      </c>
      <c r="B2809" t="s">
        <v>5190</v>
      </c>
      <c r="C2809" t="s">
        <v>24164</v>
      </c>
      <c r="D2809" t="s">
        <v>8335</v>
      </c>
      <c r="I2809" t="s">
        <v>22008</v>
      </c>
      <c r="J2809" s="4">
        <f>VLOOKUP(I2809,metadata!A:X,24,FALSE)</f>
        <v>14000000</v>
      </c>
    </row>
    <row r="2810" spans="1:10" x14ac:dyDescent="0.25">
      <c r="A2810" t="s">
        <v>10594</v>
      </c>
      <c r="B2810" t="s">
        <v>2808</v>
      </c>
      <c r="C2810" t="s">
        <v>18048</v>
      </c>
      <c r="D2810" t="s">
        <v>15632</v>
      </c>
      <c r="I2810" t="s">
        <v>22009</v>
      </c>
      <c r="J2810" s="4">
        <f>VLOOKUP(I2810,metadata!A:X,24,FALSE)</f>
        <v>14000000</v>
      </c>
    </row>
    <row r="2811" spans="1:10" x14ac:dyDescent="0.25">
      <c r="A2811" t="s">
        <v>1394</v>
      </c>
      <c r="B2811" t="s">
        <v>15632</v>
      </c>
      <c r="I2811" t="s">
        <v>22010</v>
      </c>
      <c r="J2811" s="4">
        <f>VLOOKUP(I2811,metadata!A:X,24,FALSE)</f>
        <v>0</v>
      </c>
    </row>
    <row r="2812" spans="1:10" x14ac:dyDescent="0.25">
      <c r="A2812" t="s">
        <v>1110</v>
      </c>
      <c r="B2812" t="s">
        <v>806</v>
      </c>
      <c r="C2812" t="s">
        <v>18048</v>
      </c>
      <c r="I2812" t="s">
        <v>22011</v>
      </c>
      <c r="J2812" s="4">
        <f>VLOOKUP(I2812,metadata!A:X,24,FALSE)</f>
        <v>14000000</v>
      </c>
    </row>
    <row r="2813" spans="1:10" x14ac:dyDescent="0.25">
      <c r="A2813" t="s">
        <v>10594</v>
      </c>
      <c r="B2813" t="s">
        <v>2808</v>
      </c>
      <c r="C2813" t="s">
        <v>18048</v>
      </c>
      <c r="I2813" t="s">
        <v>22012</v>
      </c>
      <c r="J2813" s="4">
        <f>VLOOKUP(I2813,metadata!A:X,24,FALSE)</f>
        <v>8200000</v>
      </c>
    </row>
    <row r="2814" spans="1:10" x14ac:dyDescent="0.25">
      <c r="A2814" t="s">
        <v>2808</v>
      </c>
      <c r="B2814" t="s">
        <v>15632</v>
      </c>
      <c r="I2814" t="s">
        <v>22013</v>
      </c>
      <c r="J2814" s="4">
        <f>VLOOKUP(I2814,metadata!A:X,24,FALSE)</f>
        <v>0</v>
      </c>
    </row>
    <row r="2815" spans="1:10" x14ac:dyDescent="0.25">
      <c r="A2815" t="s">
        <v>10594</v>
      </c>
      <c r="B2815" t="s">
        <v>24166</v>
      </c>
      <c r="C2815" t="s">
        <v>2808</v>
      </c>
      <c r="D2815" t="s">
        <v>24167</v>
      </c>
      <c r="I2815" t="s">
        <v>22014</v>
      </c>
      <c r="J2815" s="4">
        <f>VLOOKUP(I2815,metadata!A:X,24,FALSE)</f>
        <v>103000000</v>
      </c>
    </row>
    <row r="2816" spans="1:10" x14ac:dyDescent="0.25">
      <c r="A2816" t="s">
        <v>1110</v>
      </c>
      <c r="I2816" t="s">
        <v>22015</v>
      </c>
      <c r="J2816" s="4">
        <f>VLOOKUP(I2816,metadata!A:X,24,FALSE)</f>
        <v>12000000</v>
      </c>
    </row>
    <row r="2817" spans="1:10" x14ac:dyDescent="0.25">
      <c r="A2817" t="s">
        <v>1394</v>
      </c>
      <c r="B2817" t="s">
        <v>2808</v>
      </c>
      <c r="C2817" t="s">
        <v>24167</v>
      </c>
      <c r="I2817" t="s">
        <v>22016</v>
      </c>
      <c r="J2817" s="4">
        <f>VLOOKUP(I2817,metadata!A:X,24,FALSE)</f>
        <v>15000000</v>
      </c>
    </row>
    <row r="2818" spans="1:10" x14ac:dyDescent="0.25">
      <c r="A2818" t="s">
        <v>2808</v>
      </c>
      <c r="I2818" t="s">
        <v>22017</v>
      </c>
      <c r="J2818" s="4">
        <f>VLOOKUP(I2818,metadata!A:X,24,FALSE)</f>
        <v>14000000</v>
      </c>
    </row>
    <row r="2819" spans="1:10" x14ac:dyDescent="0.25">
      <c r="A2819" t="s">
        <v>1394</v>
      </c>
      <c r="B2819" t="s">
        <v>5190</v>
      </c>
      <c r="I2819" t="s">
        <v>22018</v>
      </c>
      <c r="J2819" s="4">
        <f>VLOOKUP(I2819,metadata!A:X,24,FALSE)</f>
        <v>0</v>
      </c>
    </row>
    <row r="2820" spans="1:10" x14ac:dyDescent="0.25">
      <c r="A2820" t="s">
        <v>1394</v>
      </c>
      <c r="B2820" t="s">
        <v>2808</v>
      </c>
      <c r="C2820" t="s">
        <v>15632</v>
      </c>
      <c r="I2820" t="s">
        <v>22019</v>
      </c>
      <c r="J2820" s="4">
        <f>VLOOKUP(I2820,metadata!A:X,24,FALSE)</f>
        <v>14000000</v>
      </c>
    </row>
    <row r="2821" spans="1:10" x14ac:dyDescent="0.25">
      <c r="A2821" t="s">
        <v>2808</v>
      </c>
      <c r="B2821" t="s">
        <v>15632</v>
      </c>
      <c r="I2821" t="s">
        <v>22020</v>
      </c>
      <c r="J2821" s="4">
        <f>VLOOKUP(I2821,metadata!A:X,24,FALSE)</f>
        <v>14000000</v>
      </c>
    </row>
    <row r="2822" spans="1:10" x14ac:dyDescent="0.25">
      <c r="A2822" t="s">
        <v>1110</v>
      </c>
      <c r="B2822" t="s">
        <v>806</v>
      </c>
      <c r="C2822" t="s">
        <v>1394</v>
      </c>
      <c r="D2822" t="s">
        <v>9835</v>
      </c>
      <c r="I2822" t="s">
        <v>19487</v>
      </c>
      <c r="J2822" s="4">
        <f>VLOOKUP(I2822,metadata!A:X,24,FALSE)</f>
        <v>125000000</v>
      </c>
    </row>
    <row r="2823" spans="1:10" x14ac:dyDescent="0.25">
      <c r="A2823" t="s">
        <v>1394</v>
      </c>
      <c r="B2823" t="s">
        <v>15632</v>
      </c>
      <c r="I2823" t="s">
        <v>22021</v>
      </c>
      <c r="J2823" s="4">
        <f>VLOOKUP(I2823,metadata!A:X,24,FALSE)</f>
        <v>12000000</v>
      </c>
    </row>
    <row r="2824" spans="1:10" x14ac:dyDescent="0.25">
      <c r="A2824" t="s">
        <v>2808</v>
      </c>
      <c r="B2824" t="s">
        <v>15632</v>
      </c>
      <c r="I2824" t="s">
        <v>22022</v>
      </c>
      <c r="J2824" s="4">
        <f>VLOOKUP(I2824,metadata!A:X,24,FALSE)</f>
        <v>13500000</v>
      </c>
    </row>
    <row r="2825" spans="1:10" x14ac:dyDescent="0.25">
      <c r="A2825" t="s">
        <v>1394</v>
      </c>
      <c r="B2825" t="s">
        <v>9835</v>
      </c>
      <c r="I2825" t="s">
        <v>22023</v>
      </c>
      <c r="J2825" s="4">
        <f>VLOOKUP(I2825,metadata!A:X,24,FALSE)</f>
        <v>14000000</v>
      </c>
    </row>
    <row r="2826" spans="1:10" x14ac:dyDescent="0.25">
      <c r="A2826" t="s">
        <v>2808</v>
      </c>
      <c r="I2826" t="s">
        <v>22024</v>
      </c>
      <c r="J2826" s="4">
        <f>VLOOKUP(I2826,metadata!A:X,24,FALSE)</f>
        <v>0</v>
      </c>
    </row>
    <row r="2827" spans="1:10" x14ac:dyDescent="0.25">
      <c r="A2827" t="s">
        <v>10594</v>
      </c>
      <c r="B2827" t="s">
        <v>2808</v>
      </c>
      <c r="I2827" t="s">
        <v>22025</v>
      </c>
      <c r="J2827" s="4">
        <f>VLOOKUP(I2827,metadata!A:X,24,FALSE)</f>
        <v>13500000</v>
      </c>
    </row>
    <row r="2828" spans="1:10" x14ac:dyDescent="0.25">
      <c r="A2828" t="s">
        <v>1394</v>
      </c>
      <c r="B2828" t="s">
        <v>24166</v>
      </c>
      <c r="I2828" t="s">
        <v>22026</v>
      </c>
      <c r="J2828" s="4">
        <f>VLOOKUP(I2828,metadata!A:X,24,FALSE)</f>
        <v>15000000</v>
      </c>
    </row>
    <row r="2829" spans="1:10" x14ac:dyDescent="0.25">
      <c r="A2829" t="s">
        <v>24166</v>
      </c>
      <c r="B2829" t="s">
        <v>2808</v>
      </c>
      <c r="C2829" t="s">
        <v>9603</v>
      </c>
      <c r="D2829" t="s">
        <v>24164</v>
      </c>
      <c r="E2829" t="s">
        <v>8335</v>
      </c>
      <c r="I2829" t="s">
        <v>22027</v>
      </c>
      <c r="J2829" s="4">
        <f>VLOOKUP(I2829,metadata!A:X,24,FALSE)</f>
        <v>0</v>
      </c>
    </row>
    <row r="2830" spans="1:10" x14ac:dyDescent="0.25">
      <c r="A2830" t="s">
        <v>1110</v>
      </c>
      <c r="B2830" t="s">
        <v>24166</v>
      </c>
      <c r="C2830" t="s">
        <v>2808</v>
      </c>
      <c r="D2830" t="s">
        <v>8335</v>
      </c>
      <c r="I2830" t="s">
        <v>22028</v>
      </c>
      <c r="J2830" s="4">
        <f>VLOOKUP(I2830,metadata!A:X,24,FALSE)</f>
        <v>0</v>
      </c>
    </row>
    <row r="2831" spans="1:10" x14ac:dyDescent="0.25">
      <c r="A2831" t="s">
        <v>10594</v>
      </c>
      <c r="B2831" t="s">
        <v>2808</v>
      </c>
      <c r="C2831" t="s">
        <v>18048</v>
      </c>
      <c r="D2831" t="s">
        <v>24167</v>
      </c>
      <c r="I2831" t="s">
        <v>22029</v>
      </c>
      <c r="J2831" s="4">
        <f>VLOOKUP(I2831,metadata!A:X,24,FALSE)</f>
        <v>13500000</v>
      </c>
    </row>
    <row r="2832" spans="1:10" x14ac:dyDescent="0.25">
      <c r="A2832" t="s">
        <v>10594</v>
      </c>
      <c r="B2832" t="s">
        <v>2808</v>
      </c>
      <c r="C2832" t="s">
        <v>15632</v>
      </c>
      <c r="I2832" t="s">
        <v>22030</v>
      </c>
      <c r="J2832" s="4">
        <f>VLOOKUP(I2832,metadata!A:X,24,FALSE)</f>
        <v>10000000</v>
      </c>
    </row>
    <row r="2833" spans="1:10" x14ac:dyDescent="0.25">
      <c r="A2833" t="s">
        <v>2808</v>
      </c>
      <c r="B2833" t="s">
        <v>5190</v>
      </c>
      <c r="C2833" t="s">
        <v>9835</v>
      </c>
      <c r="D2833" t="s">
        <v>8335</v>
      </c>
      <c r="I2833" t="s">
        <v>22031</v>
      </c>
      <c r="J2833" s="4">
        <f>VLOOKUP(I2833,metadata!A:X,24,FALSE)</f>
        <v>0</v>
      </c>
    </row>
    <row r="2834" spans="1:10" x14ac:dyDescent="0.25">
      <c r="A2834" t="s">
        <v>10594</v>
      </c>
      <c r="B2834" t="s">
        <v>1394</v>
      </c>
      <c r="C2834" t="s">
        <v>2808</v>
      </c>
      <c r="D2834" t="s">
        <v>24167</v>
      </c>
      <c r="I2834" t="s">
        <v>22032</v>
      </c>
      <c r="J2834" s="4">
        <f>VLOOKUP(I2834,metadata!A:X,24,FALSE)</f>
        <v>13000000</v>
      </c>
    </row>
    <row r="2835" spans="1:10" x14ac:dyDescent="0.25">
      <c r="A2835" t="s">
        <v>1394</v>
      </c>
      <c r="I2835" t="s">
        <v>22033</v>
      </c>
      <c r="J2835" s="4">
        <f>VLOOKUP(I2835,metadata!A:X,24,FALSE)</f>
        <v>13400000</v>
      </c>
    </row>
    <row r="2836" spans="1:10" x14ac:dyDescent="0.25">
      <c r="A2836" t="s">
        <v>63</v>
      </c>
      <c r="B2836" t="s">
        <v>9603</v>
      </c>
      <c r="I2836" t="s">
        <v>22034</v>
      </c>
      <c r="J2836" s="4">
        <f>VLOOKUP(I2836,metadata!A:X,24,FALSE)</f>
        <v>13000000</v>
      </c>
    </row>
    <row r="2837" spans="1:10" x14ac:dyDescent="0.25">
      <c r="A2837" t="s">
        <v>2808</v>
      </c>
      <c r="B2837" t="s">
        <v>8335</v>
      </c>
      <c r="I2837" t="s">
        <v>22035</v>
      </c>
      <c r="J2837" s="4">
        <f>VLOOKUP(I2837,metadata!A:X,24,FALSE)</f>
        <v>13000000</v>
      </c>
    </row>
    <row r="2838" spans="1:10" x14ac:dyDescent="0.25">
      <c r="A2838" t="s">
        <v>1110</v>
      </c>
      <c r="B2838" t="s">
        <v>24166</v>
      </c>
      <c r="C2838" t="s">
        <v>9835</v>
      </c>
      <c r="D2838" t="s">
        <v>8335</v>
      </c>
      <c r="I2838" t="s">
        <v>19473</v>
      </c>
      <c r="J2838" s="4">
        <f>VLOOKUP(I2838,metadata!A:X,24,FALSE)</f>
        <v>100000000</v>
      </c>
    </row>
    <row r="2839" spans="1:10" x14ac:dyDescent="0.25">
      <c r="A2839" t="s">
        <v>24166</v>
      </c>
      <c r="B2839" t="s">
        <v>2808</v>
      </c>
      <c r="I2839" t="s">
        <v>22036</v>
      </c>
      <c r="J2839" s="4">
        <f>VLOOKUP(I2839,metadata!A:X,24,FALSE)</f>
        <v>13000000</v>
      </c>
    </row>
    <row r="2840" spans="1:10" x14ac:dyDescent="0.25">
      <c r="A2840" t="s">
        <v>2808</v>
      </c>
      <c r="B2840" t="s">
        <v>9603</v>
      </c>
      <c r="C2840" t="s">
        <v>15632</v>
      </c>
      <c r="I2840" t="s">
        <v>22037</v>
      </c>
      <c r="J2840" s="4">
        <f>VLOOKUP(I2840,metadata!A:X,24,FALSE)</f>
        <v>13000000</v>
      </c>
    </row>
    <row r="2841" spans="1:10" x14ac:dyDescent="0.25">
      <c r="A2841" t="s">
        <v>1062</v>
      </c>
      <c r="B2841" t="s">
        <v>5190</v>
      </c>
      <c r="C2841" t="s">
        <v>8335</v>
      </c>
      <c r="I2841" t="s">
        <v>22038</v>
      </c>
      <c r="J2841" s="4">
        <f>VLOOKUP(I2841,metadata!A:X,24,FALSE)</f>
        <v>7000000</v>
      </c>
    </row>
    <row r="2842" spans="1:10" x14ac:dyDescent="0.25">
      <c r="A2842" t="s">
        <v>2808</v>
      </c>
      <c r="I2842" t="s">
        <v>22039</v>
      </c>
      <c r="J2842" s="4">
        <f>VLOOKUP(I2842,metadata!A:X,24,FALSE)</f>
        <v>13000000</v>
      </c>
    </row>
    <row r="2843" spans="1:10" x14ac:dyDescent="0.25">
      <c r="A2843" t="s">
        <v>1394</v>
      </c>
      <c r="B2843" t="s">
        <v>24164</v>
      </c>
      <c r="I2843" t="s">
        <v>22040</v>
      </c>
      <c r="J2843" s="4">
        <f>VLOOKUP(I2843,metadata!A:X,24,FALSE)</f>
        <v>13000000</v>
      </c>
    </row>
    <row r="2844" spans="1:10" x14ac:dyDescent="0.25">
      <c r="A2844" t="s">
        <v>1110</v>
      </c>
      <c r="B2844" t="s">
        <v>24166</v>
      </c>
      <c r="C2844" t="s">
        <v>2808</v>
      </c>
      <c r="D2844" t="s">
        <v>8335</v>
      </c>
      <c r="E2844" t="s">
        <v>11916</v>
      </c>
      <c r="I2844" t="s">
        <v>22041</v>
      </c>
      <c r="J2844" s="4">
        <f>VLOOKUP(I2844,metadata!A:X,24,FALSE)</f>
        <v>13000000</v>
      </c>
    </row>
    <row r="2845" spans="1:10" x14ac:dyDescent="0.25">
      <c r="A2845" t="s">
        <v>1394</v>
      </c>
      <c r="B2845" t="s">
        <v>2808</v>
      </c>
      <c r="I2845" t="s">
        <v>22042</v>
      </c>
      <c r="J2845" s="4">
        <f>VLOOKUP(I2845,metadata!A:X,24,FALSE)</f>
        <v>13000000</v>
      </c>
    </row>
    <row r="2846" spans="1:10" x14ac:dyDescent="0.25">
      <c r="A2846" t="s">
        <v>1394</v>
      </c>
      <c r="B2846" t="s">
        <v>15632</v>
      </c>
      <c r="I2846" t="s">
        <v>22043</v>
      </c>
      <c r="J2846" s="4">
        <f>VLOOKUP(I2846,metadata!A:X,24,FALSE)</f>
        <v>12500000</v>
      </c>
    </row>
    <row r="2847" spans="1:10" x14ac:dyDescent="0.25">
      <c r="A2847" t="s">
        <v>1394</v>
      </c>
      <c r="B2847" t="s">
        <v>2808</v>
      </c>
      <c r="C2847" t="s">
        <v>15632</v>
      </c>
      <c r="I2847" t="s">
        <v>22044</v>
      </c>
      <c r="J2847" s="4">
        <f>VLOOKUP(I2847,metadata!A:X,24,FALSE)</f>
        <v>16000000</v>
      </c>
    </row>
    <row r="2848" spans="1:10" x14ac:dyDescent="0.25">
      <c r="A2848" t="s">
        <v>1394</v>
      </c>
      <c r="I2848" t="s">
        <v>22045</v>
      </c>
      <c r="J2848" s="4">
        <f>VLOOKUP(I2848,metadata!A:X,24,FALSE)</f>
        <v>13000000</v>
      </c>
    </row>
    <row r="2849" spans="1:10" x14ac:dyDescent="0.25">
      <c r="A2849" t="s">
        <v>1110</v>
      </c>
      <c r="B2849" t="s">
        <v>1394</v>
      </c>
      <c r="C2849" t="s">
        <v>24166</v>
      </c>
      <c r="I2849" t="s">
        <v>22046</v>
      </c>
      <c r="J2849" s="4">
        <f>VLOOKUP(I2849,metadata!A:X,24,FALSE)</f>
        <v>8200000</v>
      </c>
    </row>
    <row r="2850" spans="1:10" x14ac:dyDescent="0.25">
      <c r="A2850" t="s">
        <v>2808</v>
      </c>
      <c r="B2850" t="s">
        <v>5190</v>
      </c>
      <c r="C2850" t="s">
        <v>8335</v>
      </c>
      <c r="I2850" t="s">
        <v>22047</v>
      </c>
      <c r="J2850" s="4">
        <f>VLOOKUP(I2850,metadata!A:X,24,FALSE)</f>
        <v>17000000</v>
      </c>
    </row>
    <row r="2851" spans="1:10" x14ac:dyDescent="0.25">
      <c r="A2851" t="s">
        <v>9835</v>
      </c>
      <c r="B2851" t="s">
        <v>8335</v>
      </c>
      <c r="I2851" t="s">
        <v>22048</v>
      </c>
      <c r="J2851" s="4">
        <f>VLOOKUP(I2851,metadata!A:X,24,FALSE)</f>
        <v>13000000</v>
      </c>
    </row>
    <row r="2852" spans="1:10" x14ac:dyDescent="0.25">
      <c r="A2852" t="s">
        <v>806</v>
      </c>
      <c r="B2852" t="s">
        <v>1394</v>
      </c>
      <c r="C2852" t="s">
        <v>14342</v>
      </c>
      <c r="I2852" t="s">
        <v>22049</v>
      </c>
      <c r="J2852" s="4">
        <f>VLOOKUP(I2852,metadata!A:X,24,FALSE)</f>
        <v>13000000</v>
      </c>
    </row>
    <row r="2853" spans="1:10" x14ac:dyDescent="0.25">
      <c r="A2853" t="s">
        <v>1394</v>
      </c>
      <c r="B2853" t="s">
        <v>2808</v>
      </c>
      <c r="C2853" t="s">
        <v>15632</v>
      </c>
      <c r="I2853" t="s">
        <v>22050</v>
      </c>
      <c r="J2853" s="4">
        <f>VLOOKUP(I2853,metadata!A:X,24,FALSE)</f>
        <v>13000000</v>
      </c>
    </row>
    <row r="2854" spans="1:10" x14ac:dyDescent="0.25">
      <c r="A2854" t="s">
        <v>1394</v>
      </c>
      <c r="B2854" t="s">
        <v>24166</v>
      </c>
      <c r="C2854" t="s">
        <v>14342</v>
      </c>
      <c r="D2854" t="s">
        <v>9835</v>
      </c>
      <c r="I2854" t="s">
        <v>22051</v>
      </c>
      <c r="J2854" s="4">
        <f>VLOOKUP(I2854,metadata!A:X,24,FALSE)</f>
        <v>18000000</v>
      </c>
    </row>
    <row r="2855" spans="1:10" x14ac:dyDescent="0.25">
      <c r="A2855" t="s">
        <v>1110</v>
      </c>
      <c r="B2855" t="s">
        <v>1394</v>
      </c>
      <c r="C2855" t="s">
        <v>24166</v>
      </c>
      <c r="D2855" t="s">
        <v>8335</v>
      </c>
      <c r="I2855" t="s">
        <v>22052</v>
      </c>
      <c r="J2855" s="4">
        <f>VLOOKUP(I2855,metadata!A:X,24,FALSE)</f>
        <v>13000000</v>
      </c>
    </row>
    <row r="2856" spans="1:10" x14ac:dyDescent="0.25">
      <c r="A2856" t="s">
        <v>1394</v>
      </c>
      <c r="B2856" t="s">
        <v>2808</v>
      </c>
      <c r="C2856" t="s">
        <v>14342</v>
      </c>
      <c r="I2856" t="s">
        <v>22053</v>
      </c>
      <c r="J2856" s="4">
        <f>VLOOKUP(I2856,metadata!A:X,24,FALSE)</f>
        <v>13000000</v>
      </c>
    </row>
    <row r="2857" spans="1:10" x14ac:dyDescent="0.25">
      <c r="A2857" t="s">
        <v>1062</v>
      </c>
      <c r="B2857" t="s">
        <v>5190</v>
      </c>
      <c r="I2857" t="s">
        <v>22054</v>
      </c>
      <c r="J2857" s="4">
        <f>VLOOKUP(I2857,metadata!A:X,24,FALSE)</f>
        <v>13000000</v>
      </c>
    </row>
    <row r="2858" spans="1:10" x14ac:dyDescent="0.25">
      <c r="A2858" t="s">
        <v>24166</v>
      </c>
      <c r="B2858" t="s">
        <v>8335</v>
      </c>
      <c r="I2858" t="s">
        <v>22055</v>
      </c>
      <c r="J2858" s="4">
        <f>VLOOKUP(I2858,metadata!A:X,24,FALSE)</f>
        <v>13200000</v>
      </c>
    </row>
    <row r="2859" spans="1:10" x14ac:dyDescent="0.25">
      <c r="A2859" t="s">
        <v>5190</v>
      </c>
      <c r="I2859" t="s">
        <v>22056</v>
      </c>
      <c r="J2859" s="4">
        <f>VLOOKUP(I2859,metadata!A:X,24,FALSE)</f>
        <v>18000000</v>
      </c>
    </row>
    <row r="2860" spans="1:10" x14ac:dyDescent="0.25">
      <c r="A2860" t="s">
        <v>2808</v>
      </c>
      <c r="B2860" t="s">
        <v>24164</v>
      </c>
      <c r="C2860" t="s">
        <v>9835</v>
      </c>
      <c r="D2860" t="s">
        <v>8335</v>
      </c>
      <c r="I2860" t="s">
        <v>22057</v>
      </c>
      <c r="J2860" s="4">
        <f>VLOOKUP(I2860,metadata!A:X,24,FALSE)</f>
        <v>15000000</v>
      </c>
    </row>
    <row r="2861" spans="1:10" x14ac:dyDescent="0.25">
      <c r="A2861" t="s">
        <v>1394</v>
      </c>
      <c r="B2861" t="s">
        <v>2808</v>
      </c>
      <c r="C2861" t="s">
        <v>1062</v>
      </c>
      <c r="I2861" t="s">
        <v>22058</v>
      </c>
      <c r="J2861" s="4">
        <f>VLOOKUP(I2861,metadata!A:X,24,FALSE)</f>
        <v>13000000</v>
      </c>
    </row>
    <row r="2862" spans="1:10" x14ac:dyDescent="0.25">
      <c r="A2862" t="s">
        <v>1394</v>
      </c>
      <c r="B2862" t="s">
        <v>15632</v>
      </c>
      <c r="I2862" t="s">
        <v>22059</v>
      </c>
      <c r="J2862" s="4">
        <f>VLOOKUP(I2862,metadata!A:X,24,FALSE)</f>
        <v>6000000</v>
      </c>
    </row>
    <row r="2863" spans="1:10" x14ac:dyDescent="0.25">
      <c r="A2863" t="s">
        <v>806</v>
      </c>
      <c r="B2863" t="s">
        <v>14342</v>
      </c>
      <c r="C2863" t="s">
        <v>9835</v>
      </c>
      <c r="I2863" t="s">
        <v>22060</v>
      </c>
      <c r="J2863" s="4">
        <f>VLOOKUP(I2863,metadata!A:X,24,FALSE)</f>
        <v>13000000</v>
      </c>
    </row>
    <row r="2864" spans="1:10" x14ac:dyDescent="0.25">
      <c r="A2864" t="s">
        <v>2808</v>
      </c>
      <c r="B2864" t="s">
        <v>15632</v>
      </c>
      <c r="I2864" t="s">
        <v>22061</v>
      </c>
      <c r="J2864" s="4">
        <f>VLOOKUP(I2864,metadata!A:X,24,FALSE)</f>
        <v>14000000</v>
      </c>
    </row>
    <row r="2865" spans="1:10" x14ac:dyDescent="0.25">
      <c r="A2865" t="s">
        <v>2808</v>
      </c>
      <c r="B2865" t="s">
        <v>18048</v>
      </c>
      <c r="C2865" t="s">
        <v>24167</v>
      </c>
      <c r="I2865" t="s">
        <v>22062</v>
      </c>
      <c r="J2865" s="4">
        <f>VLOOKUP(I2865,metadata!A:X,24,FALSE)</f>
        <v>19000000</v>
      </c>
    </row>
    <row r="2866" spans="1:10" x14ac:dyDescent="0.25">
      <c r="A2866" t="s">
        <v>806</v>
      </c>
      <c r="B2866" t="s">
        <v>2808</v>
      </c>
      <c r="C2866" t="s">
        <v>9835</v>
      </c>
      <c r="I2866" t="s">
        <v>22063</v>
      </c>
      <c r="J2866" s="4">
        <f>VLOOKUP(I2866,metadata!A:X,24,FALSE)</f>
        <v>13000000</v>
      </c>
    </row>
    <row r="2867" spans="1:10" x14ac:dyDescent="0.25">
      <c r="A2867" t="s">
        <v>1394</v>
      </c>
      <c r="B2867" t="s">
        <v>15632</v>
      </c>
      <c r="I2867" t="s">
        <v>22064</v>
      </c>
      <c r="J2867" s="4">
        <f>VLOOKUP(I2867,metadata!A:X,24,FALSE)</f>
        <v>13000000</v>
      </c>
    </row>
    <row r="2868" spans="1:10" x14ac:dyDescent="0.25">
      <c r="A2868" t="s">
        <v>2808</v>
      </c>
      <c r="I2868" t="s">
        <v>22065</v>
      </c>
      <c r="J2868" s="4">
        <f>VLOOKUP(I2868,metadata!A:X,24,FALSE)</f>
        <v>13000000</v>
      </c>
    </row>
    <row r="2869" spans="1:10" x14ac:dyDescent="0.25">
      <c r="A2869" t="s">
        <v>1394</v>
      </c>
      <c r="I2869" t="s">
        <v>22066</v>
      </c>
      <c r="J2869" s="4">
        <f>VLOOKUP(I2869,metadata!A:X,24,FALSE)</f>
        <v>13000000</v>
      </c>
    </row>
    <row r="2870" spans="1:10" x14ac:dyDescent="0.25">
      <c r="A2870" t="s">
        <v>1394</v>
      </c>
      <c r="B2870" t="s">
        <v>24166</v>
      </c>
      <c r="C2870" t="s">
        <v>8335</v>
      </c>
      <c r="I2870" t="s">
        <v>22067</v>
      </c>
      <c r="J2870" s="4">
        <f>VLOOKUP(I2870,metadata!A:X,24,FALSE)</f>
        <v>13000000</v>
      </c>
    </row>
    <row r="2871" spans="1:10" x14ac:dyDescent="0.25">
      <c r="A2871" t="s">
        <v>1394</v>
      </c>
      <c r="I2871" t="s">
        <v>22068</v>
      </c>
      <c r="J2871" s="4">
        <f>VLOOKUP(I2871,metadata!A:X,24,FALSE)</f>
        <v>13000000</v>
      </c>
    </row>
    <row r="2872" spans="1:10" x14ac:dyDescent="0.25">
      <c r="A2872" t="s">
        <v>1110</v>
      </c>
      <c r="B2872" t="s">
        <v>24166</v>
      </c>
      <c r="C2872" t="s">
        <v>24164</v>
      </c>
      <c r="D2872" t="s">
        <v>8335</v>
      </c>
      <c r="I2872" t="s">
        <v>22069</v>
      </c>
      <c r="J2872" s="4">
        <f>VLOOKUP(I2872,metadata!A:X,24,FALSE)</f>
        <v>0</v>
      </c>
    </row>
    <row r="2873" spans="1:10" x14ac:dyDescent="0.25">
      <c r="A2873" t="s">
        <v>2808</v>
      </c>
      <c r="B2873" t="s">
        <v>8335</v>
      </c>
      <c r="I2873" t="s">
        <v>22070</v>
      </c>
      <c r="J2873" s="4">
        <f>VLOOKUP(I2873,metadata!A:X,24,FALSE)</f>
        <v>13000000</v>
      </c>
    </row>
    <row r="2874" spans="1:10" x14ac:dyDescent="0.25">
      <c r="A2874" t="s">
        <v>2808</v>
      </c>
      <c r="B2874" t="s">
        <v>9603</v>
      </c>
      <c r="I2874" t="s">
        <v>22071</v>
      </c>
      <c r="J2874" s="4">
        <f>VLOOKUP(I2874,metadata!A:X,24,FALSE)</f>
        <v>13000000</v>
      </c>
    </row>
    <row r="2875" spans="1:10" x14ac:dyDescent="0.25">
      <c r="A2875" t="s">
        <v>806</v>
      </c>
      <c r="B2875" t="s">
        <v>1394</v>
      </c>
      <c r="C2875" t="s">
        <v>15632</v>
      </c>
      <c r="D2875" t="s">
        <v>9835</v>
      </c>
      <c r="I2875" t="s">
        <v>22072</v>
      </c>
      <c r="J2875" s="4">
        <f>VLOOKUP(I2875,metadata!A:X,24,FALSE)</f>
        <v>13000000</v>
      </c>
    </row>
    <row r="2876" spans="1:10" x14ac:dyDescent="0.25">
      <c r="A2876" t="s">
        <v>1394</v>
      </c>
      <c r="B2876" t="s">
        <v>24166</v>
      </c>
      <c r="C2876" t="s">
        <v>8335</v>
      </c>
      <c r="I2876" t="s">
        <v>22073</v>
      </c>
      <c r="J2876" s="4">
        <f>VLOOKUP(I2876,metadata!A:X,24,FALSE)</f>
        <v>13000000</v>
      </c>
    </row>
    <row r="2877" spans="1:10" x14ac:dyDescent="0.25">
      <c r="A2877" t="s">
        <v>1394</v>
      </c>
      <c r="I2877" t="s">
        <v>22074</v>
      </c>
      <c r="J2877" s="4">
        <f>VLOOKUP(I2877,metadata!A:X,24,FALSE)</f>
        <v>13000000</v>
      </c>
    </row>
    <row r="2878" spans="1:10" x14ac:dyDescent="0.25">
      <c r="A2878" t="s">
        <v>1394</v>
      </c>
      <c r="B2878" t="s">
        <v>2808</v>
      </c>
      <c r="C2878" t="s">
        <v>15632</v>
      </c>
      <c r="I2878" t="s">
        <v>22075</v>
      </c>
      <c r="J2878" s="4">
        <f>VLOOKUP(I2878,metadata!A:X,24,FALSE)</f>
        <v>13000000</v>
      </c>
    </row>
    <row r="2879" spans="1:10" x14ac:dyDescent="0.25">
      <c r="A2879" t="s">
        <v>2808</v>
      </c>
      <c r="B2879" t="s">
        <v>24165</v>
      </c>
      <c r="I2879" t="s">
        <v>22076</v>
      </c>
      <c r="J2879" s="4">
        <f>VLOOKUP(I2879,metadata!A:X,24,FALSE)</f>
        <v>13000000</v>
      </c>
    </row>
    <row r="2880" spans="1:10" x14ac:dyDescent="0.25">
      <c r="A2880" t="s">
        <v>1394</v>
      </c>
      <c r="B2880" t="s">
        <v>2808</v>
      </c>
      <c r="C2880" t="s">
        <v>15632</v>
      </c>
      <c r="I2880" t="s">
        <v>22077</v>
      </c>
      <c r="J2880" s="4">
        <f>VLOOKUP(I2880,metadata!A:X,24,FALSE)</f>
        <v>13000000</v>
      </c>
    </row>
    <row r="2881" spans="1:10" x14ac:dyDescent="0.25">
      <c r="A2881" t="s">
        <v>2808</v>
      </c>
      <c r="B2881" t="s">
        <v>15632</v>
      </c>
      <c r="I2881" t="s">
        <v>22078</v>
      </c>
      <c r="J2881" s="4">
        <f>VLOOKUP(I2881,metadata!A:X,24,FALSE)</f>
        <v>100000000</v>
      </c>
    </row>
    <row r="2882" spans="1:10" x14ac:dyDescent="0.25">
      <c r="A2882" t="s">
        <v>2808</v>
      </c>
      <c r="B2882" t="s">
        <v>24164</v>
      </c>
      <c r="C2882" t="s">
        <v>15632</v>
      </c>
      <c r="D2882" t="s">
        <v>8335</v>
      </c>
      <c r="I2882" t="s">
        <v>22079</v>
      </c>
      <c r="J2882" s="4">
        <f>VLOOKUP(I2882,metadata!A:X,24,FALSE)</f>
        <v>11000000</v>
      </c>
    </row>
    <row r="2883" spans="1:10" x14ac:dyDescent="0.25">
      <c r="A2883" t="s">
        <v>1394</v>
      </c>
      <c r="B2883" t="s">
        <v>24166</v>
      </c>
      <c r="C2883" t="s">
        <v>2808</v>
      </c>
      <c r="I2883" t="s">
        <v>22080</v>
      </c>
      <c r="J2883" s="4">
        <f>VLOOKUP(I2883,metadata!A:X,24,FALSE)</f>
        <v>13000000</v>
      </c>
    </row>
    <row r="2884" spans="1:10" x14ac:dyDescent="0.25">
      <c r="A2884" t="s">
        <v>2808</v>
      </c>
      <c r="B2884" t="s">
        <v>8335</v>
      </c>
      <c r="I2884" t="s">
        <v>21080</v>
      </c>
      <c r="J2884" s="4">
        <f>VLOOKUP(I2884,metadata!A:X,24,FALSE)</f>
        <v>26000000</v>
      </c>
    </row>
    <row r="2885" spans="1:10" x14ac:dyDescent="0.25">
      <c r="A2885" t="s">
        <v>10594</v>
      </c>
      <c r="B2885" t="s">
        <v>1394</v>
      </c>
      <c r="C2885" t="s">
        <v>24166</v>
      </c>
      <c r="D2885" t="s">
        <v>2808</v>
      </c>
      <c r="I2885" t="s">
        <v>22081</v>
      </c>
      <c r="J2885" s="4">
        <f>VLOOKUP(I2885,metadata!A:X,24,FALSE)</f>
        <v>13000000</v>
      </c>
    </row>
    <row r="2886" spans="1:10" x14ac:dyDescent="0.25">
      <c r="A2886" t="s">
        <v>2808</v>
      </c>
      <c r="B2886" t="s">
        <v>15632</v>
      </c>
      <c r="I2886" t="s">
        <v>22082</v>
      </c>
      <c r="J2886" s="4">
        <f>VLOOKUP(I2886,metadata!A:X,24,FALSE)</f>
        <v>13000000</v>
      </c>
    </row>
    <row r="2887" spans="1:10" x14ac:dyDescent="0.25">
      <c r="A2887" t="s">
        <v>1110</v>
      </c>
      <c r="I2887" t="s">
        <v>22083</v>
      </c>
      <c r="J2887" s="4">
        <f>VLOOKUP(I2887,metadata!A:X,24,FALSE)</f>
        <v>3000000</v>
      </c>
    </row>
    <row r="2888" spans="1:10" x14ac:dyDescent="0.25">
      <c r="A2888" t="s">
        <v>10594</v>
      </c>
      <c r="B2888" t="s">
        <v>24166</v>
      </c>
      <c r="C2888" t="s">
        <v>2808</v>
      </c>
      <c r="I2888" t="s">
        <v>22084</v>
      </c>
      <c r="J2888" s="4">
        <f>VLOOKUP(I2888,metadata!A:X,24,FALSE)</f>
        <v>13000000</v>
      </c>
    </row>
    <row r="2889" spans="1:10" x14ac:dyDescent="0.25">
      <c r="A2889" t="s">
        <v>2808</v>
      </c>
      <c r="B2889" t="s">
        <v>15632</v>
      </c>
      <c r="C2889" t="s">
        <v>11916</v>
      </c>
      <c r="I2889" t="s">
        <v>22085</v>
      </c>
      <c r="J2889" s="4">
        <f>VLOOKUP(I2889,metadata!A:X,24,FALSE)</f>
        <v>20000000</v>
      </c>
    </row>
    <row r="2890" spans="1:10" x14ac:dyDescent="0.25">
      <c r="A2890" t="s">
        <v>5190</v>
      </c>
      <c r="B2890" t="s">
        <v>8335</v>
      </c>
      <c r="I2890" t="s">
        <v>22086</v>
      </c>
      <c r="J2890" s="4">
        <f>VLOOKUP(I2890,metadata!A:X,24,FALSE)</f>
        <v>8495000</v>
      </c>
    </row>
    <row r="2891" spans="1:10" x14ac:dyDescent="0.25">
      <c r="A2891" t="s">
        <v>1110</v>
      </c>
      <c r="B2891" t="s">
        <v>1394</v>
      </c>
      <c r="C2891" t="s">
        <v>9835</v>
      </c>
      <c r="D2891" t="s">
        <v>8335</v>
      </c>
      <c r="I2891" t="s">
        <v>22087</v>
      </c>
      <c r="J2891" s="4">
        <f>VLOOKUP(I2891,metadata!A:X,24,FALSE)</f>
        <v>13000000</v>
      </c>
    </row>
    <row r="2892" spans="1:10" x14ac:dyDescent="0.25">
      <c r="A2892" t="s">
        <v>2808</v>
      </c>
      <c r="B2892" t="s">
        <v>15632</v>
      </c>
      <c r="C2892" t="s">
        <v>24167</v>
      </c>
      <c r="I2892" t="s">
        <v>22088</v>
      </c>
      <c r="J2892" s="4">
        <f>VLOOKUP(I2892,metadata!A:X,24,FALSE)</f>
        <v>13000000</v>
      </c>
    </row>
    <row r="2893" spans="1:10" x14ac:dyDescent="0.25">
      <c r="A2893" t="s">
        <v>24166</v>
      </c>
      <c r="B2893" t="s">
        <v>8335</v>
      </c>
      <c r="I2893" t="s">
        <v>22089</v>
      </c>
      <c r="J2893" s="4">
        <f>VLOOKUP(I2893,metadata!A:X,24,FALSE)</f>
        <v>13000000</v>
      </c>
    </row>
    <row r="2894" spans="1:10" x14ac:dyDescent="0.25">
      <c r="A2894" t="s">
        <v>1110</v>
      </c>
      <c r="B2894" t="s">
        <v>2808</v>
      </c>
      <c r="C2894" t="s">
        <v>18048</v>
      </c>
      <c r="D2894" t="s">
        <v>24167</v>
      </c>
      <c r="I2894" t="s">
        <v>22090</v>
      </c>
      <c r="J2894" s="4">
        <f>VLOOKUP(I2894,metadata!A:X,24,FALSE)</f>
        <v>12620000</v>
      </c>
    </row>
    <row r="2895" spans="1:10" x14ac:dyDescent="0.25">
      <c r="A2895" t="s">
        <v>1110</v>
      </c>
      <c r="B2895" t="s">
        <v>806</v>
      </c>
      <c r="C2895" t="s">
        <v>1394</v>
      </c>
      <c r="D2895" t="s">
        <v>14342</v>
      </c>
      <c r="I2895" t="s">
        <v>22091</v>
      </c>
      <c r="J2895" s="4">
        <f>VLOOKUP(I2895,metadata!A:X,24,FALSE)</f>
        <v>13000000</v>
      </c>
    </row>
    <row r="2896" spans="1:10" x14ac:dyDescent="0.25">
      <c r="A2896" t="s">
        <v>10594</v>
      </c>
      <c r="B2896" t="s">
        <v>1394</v>
      </c>
      <c r="C2896" t="s">
        <v>24166</v>
      </c>
      <c r="D2896" t="s">
        <v>2808</v>
      </c>
      <c r="E2896" t="s">
        <v>15632</v>
      </c>
      <c r="I2896" t="s">
        <v>22092</v>
      </c>
      <c r="J2896" s="4">
        <f>VLOOKUP(I2896,metadata!A:X,24,FALSE)</f>
        <v>13000000</v>
      </c>
    </row>
    <row r="2897" spans="1:10" x14ac:dyDescent="0.25">
      <c r="A2897" t="s">
        <v>806</v>
      </c>
      <c r="B2897" t="s">
        <v>2808</v>
      </c>
      <c r="C2897" t="s">
        <v>18048</v>
      </c>
      <c r="I2897" t="s">
        <v>22093</v>
      </c>
      <c r="J2897" s="4">
        <f>VLOOKUP(I2897,metadata!A:X,24,FALSE)</f>
        <v>12500000</v>
      </c>
    </row>
    <row r="2898" spans="1:10" x14ac:dyDescent="0.25">
      <c r="A2898" t="s">
        <v>10594</v>
      </c>
      <c r="B2898" t="s">
        <v>2808</v>
      </c>
      <c r="I2898" t="s">
        <v>22094</v>
      </c>
      <c r="J2898" s="4">
        <f>VLOOKUP(I2898,metadata!A:X,24,FALSE)</f>
        <v>12500000</v>
      </c>
    </row>
    <row r="2899" spans="1:10" x14ac:dyDescent="0.25">
      <c r="A2899" t="s">
        <v>2808</v>
      </c>
      <c r="I2899" t="s">
        <v>22095</v>
      </c>
      <c r="J2899" s="4">
        <f>VLOOKUP(I2899,metadata!A:X,24,FALSE)</f>
        <v>12500000</v>
      </c>
    </row>
    <row r="2900" spans="1:10" x14ac:dyDescent="0.25">
      <c r="A2900" t="s">
        <v>1110</v>
      </c>
      <c r="B2900" t="s">
        <v>24166</v>
      </c>
      <c r="C2900" t="s">
        <v>2808</v>
      </c>
      <c r="D2900" t="s">
        <v>15632</v>
      </c>
      <c r="E2900" t="s">
        <v>8335</v>
      </c>
      <c r="I2900" t="s">
        <v>22096</v>
      </c>
      <c r="J2900" s="4">
        <f>VLOOKUP(I2900,metadata!A:X,24,FALSE)</f>
        <v>13000000</v>
      </c>
    </row>
    <row r="2901" spans="1:10" x14ac:dyDescent="0.25">
      <c r="A2901" t="s">
        <v>2808</v>
      </c>
      <c r="B2901" t="s">
        <v>15632</v>
      </c>
      <c r="C2901" t="s">
        <v>9835</v>
      </c>
      <c r="I2901" t="s">
        <v>22097</v>
      </c>
      <c r="J2901" s="4">
        <f>VLOOKUP(I2901,metadata!A:X,24,FALSE)</f>
        <v>3660000</v>
      </c>
    </row>
    <row r="2902" spans="1:10" x14ac:dyDescent="0.25">
      <c r="A2902" t="s">
        <v>24166</v>
      </c>
      <c r="B2902" t="s">
        <v>2808</v>
      </c>
      <c r="C2902" t="s">
        <v>24164</v>
      </c>
      <c r="I2902" t="s">
        <v>22098</v>
      </c>
      <c r="J2902" s="4">
        <f>VLOOKUP(I2902,metadata!A:X,24,FALSE)</f>
        <v>12500000</v>
      </c>
    </row>
    <row r="2903" spans="1:10" x14ac:dyDescent="0.25">
      <c r="A2903" t="s">
        <v>24166</v>
      </c>
      <c r="B2903" t="s">
        <v>2808</v>
      </c>
      <c r="C2903" t="s">
        <v>8335</v>
      </c>
      <c r="I2903" t="s">
        <v>22099</v>
      </c>
      <c r="J2903" s="4">
        <f>VLOOKUP(I2903,metadata!A:X,24,FALSE)</f>
        <v>13000000</v>
      </c>
    </row>
    <row r="2904" spans="1:10" x14ac:dyDescent="0.25">
      <c r="A2904" t="s">
        <v>1062</v>
      </c>
      <c r="B2904" t="s">
        <v>5190</v>
      </c>
      <c r="C2904" t="s">
        <v>8335</v>
      </c>
      <c r="I2904" t="s">
        <v>22100</v>
      </c>
      <c r="J2904" s="4">
        <f>VLOOKUP(I2904,metadata!A:X,24,FALSE)</f>
        <v>18000000</v>
      </c>
    </row>
    <row r="2905" spans="1:10" x14ac:dyDescent="0.25">
      <c r="A2905" t="s">
        <v>5190</v>
      </c>
      <c r="B2905" t="s">
        <v>24164</v>
      </c>
      <c r="I2905" t="s">
        <v>22101</v>
      </c>
      <c r="J2905" s="4">
        <f>VLOOKUP(I2905,metadata!A:X,24,FALSE)</f>
        <v>16000000</v>
      </c>
    </row>
    <row r="2906" spans="1:10" x14ac:dyDescent="0.25">
      <c r="A2906" t="s">
        <v>806</v>
      </c>
      <c r="B2906" t="s">
        <v>2808</v>
      </c>
      <c r="C2906" t="s">
        <v>15632</v>
      </c>
      <c r="I2906" t="s">
        <v>22102</v>
      </c>
      <c r="J2906" s="4">
        <f>VLOOKUP(I2906,metadata!A:X,24,FALSE)</f>
        <v>0</v>
      </c>
    </row>
    <row r="2907" spans="1:10" x14ac:dyDescent="0.25">
      <c r="A2907" t="s">
        <v>1394</v>
      </c>
      <c r="B2907" t="s">
        <v>2808</v>
      </c>
      <c r="C2907" t="s">
        <v>15632</v>
      </c>
      <c r="I2907" t="s">
        <v>22103</v>
      </c>
      <c r="J2907" s="4">
        <f>VLOOKUP(I2907,metadata!A:X,24,FALSE)</f>
        <v>12000000</v>
      </c>
    </row>
    <row r="2908" spans="1:10" x14ac:dyDescent="0.25">
      <c r="A2908" t="s">
        <v>2808</v>
      </c>
      <c r="B2908" t="s">
        <v>24167</v>
      </c>
      <c r="I2908" t="s">
        <v>22104</v>
      </c>
      <c r="J2908" s="4">
        <f>VLOOKUP(I2908,metadata!A:X,24,FALSE)</f>
        <v>12500000</v>
      </c>
    </row>
    <row r="2909" spans="1:10" x14ac:dyDescent="0.25">
      <c r="A2909" t="s">
        <v>24166</v>
      </c>
      <c r="B2909" t="s">
        <v>2808</v>
      </c>
      <c r="C2909" t="s">
        <v>13778</v>
      </c>
      <c r="I2909" t="s">
        <v>22105</v>
      </c>
      <c r="J2909" s="4">
        <f>VLOOKUP(I2909,metadata!A:X,24,FALSE)</f>
        <v>12800000</v>
      </c>
    </row>
    <row r="2910" spans="1:10" x14ac:dyDescent="0.25">
      <c r="A2910" t="s">
        <v>2808</v>
      </c>
      <c r="B2910" t="s">
        <v>15632</v>
      </c>
      <c r="I2910" t="s">
        <v>22106</v>
      </c>
      <c r="J2910" s="4">
        <f>VLOOKUP(I2910,metadata!A:X,24,FALSE)</f>
        <v>16000000</v>
      </c>
    </row>
    <row r="2911" spans="1:10" x14ac:dyDescent="0.25">
      <c r="A2911" t="s">
        <v>24166</v>
      </c>
      <c r="B2911" t="s">
        <v>2808</v>
      </c>
      <c r="I2911" t="s">
        <v>22107</v>
      </c>
      <c r="J2911" s="4">
        <f>VLOOKUP(I2911,metadata!A:X,24,FALSE)</f>
        <v>12500000</v>
      </c>
    </row>
    <row r="2912" spans="1:10" x14ac:dyDescent="0.25">
      <c r="A2912" t="s">
        <v>1394</v>
      </c>
      <c r="B2912" t="s">
        <v>2808</v>
      </c>
      <c r="C2912" t="s">
        <v>15632</v>
      </c>
      <c r="I2912" t="s">
        <v>22108</v>
      </c>
      <c r="J2912" s="4">
        <f>VLOOKUP(I2912,metadata!A:X,24,FALSE)</f>
        <v>15000000</v>
      </c>
    </row>
    <row r="2913" spans="1:10" x14ac:dyDescent="0.25">
      <c r="A2913" t="s">
        <v>1110</v>
      </c>
      <c r="B2913" t="s">
        <v>24166</v>
      </c>
      <c r="C2913" t="s">
        <v>8335</v>
      </c>
      <c r="I2913" t="s">
        <v>22109</v>
      </c>
      <c r="J2913" s="4">
        <f>VLOOKUP(I2913,metadata!A:X,24,FALSE)</f>
        <v>10500000</v>
      </c>
    </row>
    <row r="2914" spans="1:10" x14ac:dyDescent="0.25">
      <c r="A2914" t="s">
        <v>10594</v>
      </c>
      <c r="B2914" t="s">
        <v>1394</v>
      </c>
      <c r="C2914" t="s">
        <v>24166</v>
      </c>
      <c r="D2914" t="s">
        <v>2808</v>
      </c>
      <c r="I2914" t="s">
        <v>22110</v>
      </c>
      <c r="J2914" s="4">
        <f>VLOOKUP(I2914,metadata!A:X,24,FALSE)</f>
        <v>15000000</v>
      </c>
    </row>
    <row r="2915" spans="1:10" x14ac:dyDescent="0.25">
      <c r="A2915" t="s">
        <v>806</v>
      </c>
      <c r="B2915" t="s">
        <v>9204</v>
      </c>
      <c r="C2915" t="s">
        <v>14342</v>
      </c>
      <c r="I2915" t="s">
        <v>22111</v>
      </c>
      <c r="J2915" s="4">
        <f>VLOOKUP(I2915,metadata!A:X,24,FALSE)</f>
        <v>12500000</v>
      </c>
    </row>
    <row r="2916" spans="1:10" x14ac:dyDescent="0.25">
      <c r="A2916" t="s">
        <v>1110</v>
      </c>
      <c r="B2916" t="s">
        <v>2808</v>
      </c>
      <c r="C2916" t="s">
        <v>24167</v>
      </c>
      <c r="I2916" t="s">
        <v>22112</v>
      </c>
      <c r="J2916" s="4">
        <f>VLOOKUP(I2916,metadata!A:X,24,FALSE)</f>
        <v>12800000</v>
      </c>
    </row>
    <row r="2917" spans="1:10" x14ac:dyDescent="0.25">
      <c r="A2917" t="s">
        <v>1394</v>
      </c>
      <c r="B2917" t="s">
        <v>2808</v>
      </c>
      <c r="C2917" t="s">
        <v>14342</v>
      </c>
      <c r="D2917" t="s">
        <v>24165</v>
      </c>
      <c r="I2917" t="s">
        <v>22113</v>
      </c>
      <c r="J2917" s="4">
        <f>VLOOKUP(I2917,metadata!A:X,24,FALSE)</f>
        <v>12500000</v>
      </c>
    </row>
    <row r="2918" spans="1:10" x14ac:dyDescent="0.25">
      <c r="A2918" t="s">
        <v>5190</v>
      </c>
      <c r="I2918" t="s">
        <v>22114</v>
      </c>
      <c r="J2918" s="4">
        <f>VLOOKUP(I2918,metadata!A:X,24,FALSE)</f>
        <v>8000000</v>
      </c>
    </row>
    <row r="2919" spans="1:10" x14ac:dyDescent="0.25">
      <c r="A2919" t="s">
        <v>806</v>
      </c>
      <c r="B2919" t="s">
        <v>2808</v>
      </c>
      <c r="C2919" t="s">
        <v>8335</v>
      </c>
      <c r="I2919" t="s">
        <v>22115</v>
      </c>
      <c r="J2919" s="4">
        <f>VLOOKUP(I2919,metadata!A:X,24,FALSE)</f>
        <v>8000000</v>
      </c>
    </row>
    <row r="2920" spans="1:10" x14ac:dyDescent="0.25">
      <c r="A2920" t="s">
        <v>1394</v>
      </c>
      <c r="I2920" t="s">
        <v>22116</v>
      </c>
      <c r="J2920" s="4">
        <f>VLOOKUP(I2920,metadata!A:X,24,FALSE)</f>
        <v>11000000</v>
      </c>
    </row>
    <row r="2921" spans="1:10" x14ac:dyDescent="0.25">
      <c r="A2921" t="s">
        <v>9204</v>
      </c>
      <c r="B2921" t="s">
        <v>1394</v>
      </c>
      <c r="C2921" t="s">
        <v>24166</v>
      </c>
      <c r="D2921" t="s">
        <v>2808</v>
      </c>
      <c r="E2921" t="s">
        <v>14342</v>
      </c>
      <c r="I2921" t="s">
        <v>22117</v>
      </c>
      <c r="J2921" s="4">
        <f>VLOOKUP(I2921,metadata!A:X,24,FALSE)</f>
        <v>9600000</v>
      </c>
    </row>
    <row r="2922" spans="1:10" x14ac:dyDescent="0.25">
      <c r="A2922" t="s">
        <v>1110</v>
      </c>
      <c r="B2922" t="s">
        <v>806</v>
      </c>
      <c r="C2922" t="s">
        <v>1394</v>
      </c>
      <c r="D2922" t="s">
        <v>1062</v>
      </c>
      <c r="E2922" t="s">
        <v>24164</v>
      </c>
      <c r="I2922" t="s">
        <v>22118</v>
      </c>
      <c r="J2922" s="4">
        <f>VLOOKUP(I2922,metadata!A:X,24,FALSE)</f>
        <v>25000000</v>
      </c>
    </row>
    <row r="2923" spans="1:10" x14ac:dyDescent="0.25">
      <c r="A2923" t="s">
        <v>1394</v>
      </c>
      <c r="B2923" t="s">
        <v>15632</v>
      </c>
      <c r="I2923" t="s">
        <v>22119</v>
      </c>
      <c r="J2923" s="4">
        <f>VLOOKUP(I2923,metadata!A:X,24,FALSE)</f>
        <v>12000000</v>
      </c>
    </row>
    <row r="2924" spans="1:10" x14ac:dyDescent="0.25">
      <c r="A2924" t="s">
        <v>1394</v>
      </c>
      <c r="B2924" t="s">
        <v>2808</v>
      </c>
      <c r="I2924" t="s">
        <v>22120</v>
      </c>
      <c r="J2924" s="4">
        <f>VLOOKUP(I2924,metadata!A:X,24,FALSE)</f>
        <v>12000000</v>
      </c>
    </row>
    <row r="2925" spans="1:10" x14ac:dyDescent="0.25">
      <c r="A2925" t="s">
        <v>1110</v>
      </c>
      <c r="B2925" t="s">
        <v>806</v>
      </c>
      <c r="C2925" t="s">
        <v>9835</v>
      </c>
      <c r="I2925" t="s">
        <v>22121</v>
      </c>
      <c r="J2925" s="4">
        <f>VLOOKUP(I2925,metadata!A:X,24,FALSE)</f>
        <v>11000000</v>
      </c>
    </row>
    <row r="2926" spans="1:10" x14ac:dyDescent="0.25">
      <c r="A2926" t="s">
        <v>1394</v>
      </c>
      <c r="I2926" t="s">
        <v>22122</v>
      </c>
      <c r="J2926" s="4">
        <f>VLOOKUP(I2926,metadata!A:X,24,FALSE)</f>
        <v>12000000</v>
      </c>
    </row>
    <row r="2927" spans="1:10" x14ac:dyDescent="0.25">
      <c r="A2927" t="s">
        <v>9835</v>
      </c>
      <c r="B2927" t="s">
        <v>8335</v>
      </c>
      <c r="I2927" t="s">
        <v>22123</v>
      </c>
      <c r="J2927" s="4">
        <f>VLOOKUP(I2927,metadata!A:X,24,FALSE)</f>
        <v>12000000</v>
      </c>
    </row>
    <row r="2928" spans="1:10" x14ac:dyDescent="0.25">
      <c r="A2928" t="s">
        <v>24166</v>
      </c>
      <c r="B2928" t="s">
        <v>2808</v>
      </c>
      <c r="C2928" t="s">
        <v>15632</v>
      </c>
      <c r="D2928" t="s">
        <v>8335</v>
      </c>
      <c r="I2928" t="s">
        <v>22124</v>
      </c>
      <c r="J2928" s="4">
        <f>VLOOKUP(I2928,metadata!A:X,24,FALSE)</f>
        <v>12000000</v>
      </c>
    </row>
    <row r="2929" spans="1:10" x14ac:dyDescent="0.25">
      <c r="A2929" t="s">
        <v>1110</v>
      </c>
      <c r="B2929" t="s">
        <v>806</v>
      </c>
      <c r="C2929" t="s">
        <v>2808</v>
      </c>
      <c r="D2929" t="s">
        <v>8335</v>
      </c>
      <c r="E2929" t="s">
        <v>24167</v>
      </c>
      <c r="I2929" t="s">
        <v>22125</v>
      </c>
      <c r="J2929" s="4">
        <f>VLOOKUP(I2929,metadata!A:X,24,FALSE)</f>
        <v>12000000</v>
      </c>
    </row>
    <row r="2930" spans="1:10" x14ac:dyDescent="0.25">
      <c r="A2930" t="s">
        <v>24166</v>
      </c>
      <c r="B2930" t="s">
        <v>2808</v>
      </c>
      <c r="C2930" t="s">
        <v>9603</v>
      </c>
      <c r="D2930" t="s">
        <v>15632</v>
      </c>
      <c r="I2930" t="s">
        <v>22126</v>
      </c>
      <c r="J2930" s="4">
        <f>VLOOKUP(I2930,metadata!A:X,24,FALSE)</f>
        <v>12000000</v>
      </c>
    </row>
    <row r="2931" spans="1:10" x14ac:dyDescent="0.25">
      <c r="A2931" t="s">
        <v>806</v>
      </c>
      <c r="B2931" t="s">
        <v>9204</v>
      </c>
      <c r="C2931" t="s">
        <v>1394</v>
      </c>
      <c r="D2931" t="s">
        <v>24166</v>
      </c>
      <c r="I2931" t="s">
        <v>22127</v>
      </c>
      <c r="J2931" s="4">
        <f>VLOOKUP(I2931,metadata!A:X,24,FALSE)</f>
        <v>12000000</v>
      </c>
    </row>
    <row r="2932" spans="1:10" x14ac:dyDescent="0.25">
      <c r="A2932" t="s">
        <v>24166</v>
      </c>
      <c r="B2932" t="s">
        <v>8335</v>
      </c>
      <c r="I2932" t="s">
        <v>22128</v>
      </c>
      <c r="J2932" s="4">
        <f>VLOOKUP(I2932,metadata!A:X,24,FALSE)</f>
        <v>12000000</v>
      </c>
    </row>
    <row r="2933" spans="1:10" x14ac:dyDescent="0.25">
      <c r="A2933" t="s">
        <v>806</v>
      </c>
      <c r="B2933" t="s">
        <v>1394</v>
      </c>
      <c r="I2933" t="s">
        <v>22129</v>
      </c>
      <c r="J2933" s="4">
        <f>VLOOKUP(I2933,metadata!A:X,24,FALSE)</f>
        <v>12000000</v>
      </c>
    </row>
    <row r="2934" spans="1:10" x14ac:dyDescent="0.25">
      <c r="A2934" t="s">
        <v>2808</v>
      </c>
      <c r="B2934" t="s">
        <v>9835</v>
      </c>
      <c r="C2934" t="s">
        <v>8335</v>
      </c>
      <c r="I2934" t="s">
        <v>22130</v>
      </c>
      <c r="J2934" s="4">
        <f>VLOOKUP(I2934,metadata!A:X,24,FALSE)</f>
        <v>12000000</v>
      </c>
    </row>
    <row r="2935" spans="1:10" x14ac:dyDescent="0.25">
      <c r="A2935" t="s">
        <v>2808</v>
      </c>
      <c r="B2935" t="s">
        <v>13778</v>
      </c>
      <c r="C2935" t="s">
        <v>15632</v>
      </c>
      <c r="I2935" t="s">
        <v>22131</v>
      </c>
      <c r="J2935" s="4">
        <f>VLOOKUP(I2935,metadata!A:X,24,FALSE)</f>
        <v>12000000</v>
      </c>
    </row>
    <row r="2936" spans="1:10" x14ac:dyDescent="0.25">
      <c r="A2936" t="s">
        <v>806</v>
      </c>
      <c r="B2936" t="s">
        <v>1394</v>
      </c>
      <c r="C2936" t="s">
        <v>1062</v>
      </c>
      <c r="D2936" t="s">
        <v>9835</v>
      </c>
      <c r="I2936" t="s">
        <v>22132</v>
      </c>
      <c r="J2936" s="4">
        <f>VLOOKUP(I2936,metadata!A:X,24,FALSE)</f>
        <v>5000000</v>
      </c>
    </row>
    <row r="2937" spans="1:10" x14ac:dyDescent="0.25">
      <c r="A2937" t="s">
        <v>1394</v>
      </c>
      <c r="B2937" t="s">
        <v>2808</v>
      </c>
      <c r="I2937" t="s">
        <v>22133</v>
      </c>
      <c r="J2937" s="4">
        <f>VLOOKUP(I2937,metadata!A:X,24,FALSE)</f>
        <v>12000000</v>
      </c>
    </row>
    <row r="2938" spans="1:10" x14ac:dyDescent="0.25">
      <c r="A2938" t="s">
        <v>1394</v>
      </c>
      <c r="B2938" t="s">
        <v>24166</v>
      </c>
      <c r="I2938" t="s">
        <v>22134</v>
      </c>
      <c r="J2938" s="4">
        <f>VLOOKUP(I2938,metadata!A:X,24,FALSE)</f>
        <v>12000000</v>
      </c>
    </row>
    <row r="2939" spans="1:10" x14ac:dyDescent="0.25">
      <c r="A2939" t="s">
        <v>10594</v>
      </c>
      <c r="B2939" t="s">
        <v>2808</v>
      </c>
      <c r="C2939" t="s">
        <v>24167</v>
      </c>
      <c r="I2939" t="s">
        <v>22135</v>
      </c>
      <c r="J2939" s="4">
        <f>VLOOKUP(I2939,metadata!A:X,24,FALSE)</f>
        <v>12000000</v>
      </c>
    </row>
    <row r="2940" spans="1:10" x14ac:dyDescent="0.25">
      <c r="A2940" t="s">
        <v>2808</v>
      </c>
      <c r="B2940" t="s">
        <v>8335</v>
      </c>
      <c r="I2940" t="s">
        <v>22136</v>
      </c>
      <c r="J2940" s="4">
        <f>VLOOKUP(I2940,metadata!A:X,24,FALSE)</f>
        <v>12000000</v>
      </c>
    </row>
    <row r="2941" spans="1:10" x14ac:dyDescent="0.25">
      <c r="A2941" t="s">
        <v>5190</v>
      </c>
      <c r="B2941" t="s">
        <v>9835</v>
      </c>
      <c r="C2941" t="s">
        <v>8335</v>
      </c>
      <c r="I2941" t="s">
        <v>22137</v>
      </c>
      <c r="J2941" s="4">
        <f>VLOOKUP(I2941,metadata!A:X,24,FALSE)</f>
        <v>12000000</v>
      </c>
    </row>
    <row r="2942" spans="1:10" x14ac:dyDescent="0.25">
      <c r="A2942" t="s">
        <v>5190</v>
      </c>
      <c r="B2942" t="s">
        <v>24164</v>
      </c>
      <c r="I2942" t="s">
        <v>22138</v>
      </c>
      <c r="J2942" s="4">
        <f>VLOOKUP(I2942,metadata!A:X,24,FALSE)</f>
        <v>12000000</v>
      </c>
    </row>
    <row r="2943" spans="1:10" x14ac:dyDescent="0.25">
      <c r="A2943" t="s">
        <v>1394</v>
      </c>
      <c r="I2943" t="s">
        <v>22139</v>
      </c>
      <c r="J2943" s="4">
        <f>VLOOKUP(I2943,metadata!A:X,24,FALSE)</f>
        <v>12000000</v>
      </c>
    </row>
    <row r="2944" spans="1:10" x14ac:dyDescent="0.25">
      <c r="A2944" t="s">
        <v>1394</v>
      </c>
      <c r="B2944" t="s">
        <v>1062</v>
      </c>
      <c r="I2944" t="s">
        <v>22140</v>
      </c>
      <c r="J2944" s="4">
        <f>VLOOKUP(I2944,metadata!A:X,24,FALSE)</f>
        <v>12000000</v>
      </c>
    </row>
    <row r="2945" spans="1:10" x14ac:dyDescent="0.25">
      <c r="A2945" t="s">
        <v>1394</v>
      </c>
      <c r="B2945" t="s">
        <v>2808</v>
      </c>
      <c r="C2945" t="s">
        <v>14342</v>
      </c>
      <c r="D2945" t="s">
        <v>1062</v>
      </c>
      <c r="E2945" t="s">
        <v>13778</v>
      </c>
      <c r="I2945" t="s">
        <v>22141</v>
      </c>
      <c r="J2945" s="4">
        <f>VLOOKUP(I2945,metadata!A:X,24,FALSE)</f>
        <v>12000000</v>
      </c>
    </row>
    <row r="2946" spans="1:10" x14ac:dyDescent="0.25">
      <c r="A2946" t="s">
        <v>1110</v>
      </c>
      <c r="B2946" t="s">
        <v>806</v>
      </c>
      <c r="C2946" t="s">
        <v>8335</v>
      </c>
      <c r="I2946" t="s">
        <v>19528</v>
      </c>
      <c r="J2946" s="4">
        <f>VLOOKUP(I2946,metadata!A:X,24,FALSE)</f>
        <v>150000000</v>
      </c>
    </row>
    <row r="2947" spans="1:10" x14ac:dyDescent="0.25">
      <c r="A2947" t="s">
        <v>10594</v>
      </c>
      <c r="B2947" t="s">
        <v>2808</v>
      </c>
      <c r="C2947" t="s">
        <v>15632</v>
      </c>
      <c r="I2947" t="s">
        <v>22142</v>
      </c>
      <c r="J2947" s="4">
        <f>VLOOKUP(I2947,metadata!A:X,24,FALSE)</f>
        <v>12000000</v>
      </c>
    </row>
    <row r="2948" spans="1:10" x14ac:dyDescent="0.25">
      <c r="A2948" t="s">
        <v>63</v>
      </c>
      <c r="B2948" t="s">
        <v>9603</v>
      </c>
      <c r="I2948" t="s">
        <v>22143</v>
      </c>
      <c r="J2948" s="4">
        <f>VLOOKUP(I2948,metadata!A:X,24,FALSE)</f>
        <v>12000000</v>
      </c>
    </row>
    <row r="2949" spans="1:10" x14ac:dyDescent="0.25">
      <c r="A2949" t="s">
        <v>2808</v>
      </c>
      <c r="B2949" t="s">
        <v>15632</v>
      </c>
      <c r="I2949" t="s">
        <v>22144</v>
      </c>
      <c r="J2949" s="4">
        <f>VLOOKUP(I2949,metadata!A:X,24,FALSE)</f>
        <v>12000000</v>
      </c>
    </row>
    <row r="2950" spans="1:10" x14ac:dyDescent="0.25">
      <c r="A2950" t="s">
        <v>24166</v>
      </c>
      <c r="B2950" t="s">
        <v>2808</v>
      </c>
      <c r="I2950" t="s">
        <v>22145</v>
      </c>
      <c r="J2950" s="4">
        <f>VLOOKUP(I2950,metadata!A:X,24,FALSE)</f>
        <v>12000000</v>
      </c>
    </row>
    <row r="2951" spans="1:10" x14ac:dyDescent="0.25">
      <c r="A2951" t="s">
        <v>1394</v>
      </c>
      <c r="B2951" t="s">
        <v>15632</v>
      </c>
      <c r="I2951" t="s">
        <v>22146</v>
      </c>
      <c r="J2951" s="4">
        <f>VLOOKUP(I2951,metadata!A:X,24,FALSE)</f>
        <v>12000000</v>
      </c>
    </row>
    <row r="2952" spans="1:10" x14ac:dyDescent="0.25">
      <c r="A2952" t="s">
        <v>5190</v>
      </c>
      <c r="B2952" t="s">
        <v>9835</v>
      </c>
      <c r="I2952" t="s">
        <v>22147</v>
      </c>
      <c r="J2952" s="4">
        <f>VLOOKUP(I2952,metadata!A:X,24,FALSE)</f>
        <v>12000000</v>
      </c>
    </row>
    <row r="2953" spans="1:10" x14ac:dyDescent="0.25">
      <c r="A2953" t="s">
        <v>5190</v>
      </c>
      <c r="B2953" t="s">
        <v>24164</v>
      </c>
      <c r="C2953" t="s">
        <v>8335</v>
      </c>
      <c r="I2953" t="s">
        <v>22148</v>
      </c>
      <c r="J2953" s="4">
        <f>VLOOKUP(I2953,metadata!A:X,24,FALSE)</f>
        <v>12000000</v>
      </c>
    </row>
    <row r="2954" spans="1:10" x14ac:dyDescent="0.25">
      <c r="A2954" t="s">
        <v>1110</v>
      </c>
      <c r="B2954" t="s">
        <v>806</v>
      </c>
      <c r="C2954" t="s">
        <v>10594</v>
      </c>
      <c r="D2954" t="s">
        <v>2808</v>
      </c>
      <c r="E2954" t="s">
        <v>18048</v>
      </c>
      <c r="I2954" t="s">
        <v>22149</v>
      </c>
      <c r="J2954" s="4">
        <f>VLOOKUP(I2954,metadata!A:X,24,FALSE)</f>
        <v>0</v>
      </c>
    </row>
    <row r="2955" spans="1:10" x14ac:dyDescent="0.25">
      <c r="A2955" t="s">
        <v>10594</v>
      </c>
      <c r="B2955" t="s">
        <v>2808</v>
      </c>
      <c r="I2955" t="s">
        <v>22150</v>
      </c>
      <c r="J2955" s="4">
        <f>VLOOKUP(I2955,metadata!A:X,24,FALSE)</f>
        <v>12000000</v>
      </c>
    </row>
    <row r="2956" spans="1:10" x14ac:dyDescent="0.25">
      <c r="A2956" t="s">
        <v>1394</v>
      </c>
      <c r="B2956" t="s">
        <v>2808</v>
      </c>
      <c r="I2956" t="s">
        <v>22151</v>
      </c>
      <c r="J2956" s="4">
        <f>VLOOKUP(I2956,metadata!A:X,24,FALSE)</f>
        <v>9000000</v>
      </c>
    </row>
    <row r="2957" spans="1:10" x14ac:dyDescent="0.25">
      <c r="A2957" t="s">
        <v>2808</v>
      </c>
      <c r="B2957" t="s">
        <v>8335</v>
      </c>
      <c r="I2957" t="s">
        <v>22152</v>
      </c>
      <c r="J2957" s="4">
        <f>VLOOKUP(I2957,metadata!A:X,24,FALSE)</f>
        <v>12000000</v>
      </c>
    </row>
    <row r="2958" spans="1:10" x14ac:dyDescent="0.25">
      <c r="A2958" t="s">
        <v>1394</v>
      </c>
      <c r="B2958" t="s">
        <v>14342</v>
      </c>
      <c r="C2958" t="s">
        <v>1062</v>
      </c>
      <c r="D2958" t="s">
        <v>15632</v>
      </c>
      <c r="I2958" t="s">
        <v>22153</v>
      </c>
      <c r="J2958" s="4">
        <f>VLOOKUP(I2958,metadata!A:X,24,FALSE)</f>
        <v>12000000</v>
      </c>
    </row>
    <row r="2959" spans="1:10" x14ac:dyDescent="0.25">
      <c r="A2959" t="s">
        <v>2808</v>
      </c>
      <c r="B2959" t="s">
        <v>24164</v>
      </c>
      <c r="C2959" t="s">
        <v>15632</v>
      </c>
      <c r="I2959" t="s">
        <v>22154</v>
      </c>
      <c r="J2959" s="4">
        <f>VLOOKUP(I2959,metadata!A:X,24,FALSE)</f>
        <v>12000000</v>
      </c>
    </row>
    <row r="2960" spans="1:10" x14ac:dyDescent="0.25">
      <c r="A2960" t="s">
        <v>1394</v>
      </c>
      <c r="I2960" t="s">
        <v>22155</v>
      </c>
      <c r="J2960" s="4">
        <f>VLOOKUP(I2960,metadata!A:X,24,FALSE)</f>
        <v>0</v>
      </c>
    </row>
    <row r="2961" spans="1:10" x14ac:dyDescent="0.25">
      <c r="A2961" t="s">
        <v>806</v>
      </c>
      <c r="B2961" t="s">
        <v>1394</v>
      </c>
      <c r="C2961" t="s">
        <v>2808</v>
      </c>
      <c r="I2961" t="s">
        <v>22156</v>
      </c>
      <c r="J2961" s="4">
        <f>VLOOKUP(I2961,metadata!A:X,24,FALSE)</f>
        <v>12000000</v>
      </c>
    </row>
    <row r="2962" spans="1:10" x14ac:dyDescent="0.25">
      <c r="A2962" t="s">
        <v>1110</v>
      </c>
      <c r="B2962" t="s">
        <v>1062</v>
      </c>
      <c r="C2962" t="s">
        <v>5190</v>
      </c>
      <c r="D2962" t="s">
        <v>8335</v>
      </c>
      <c r="I2962" t="s">
        <v>22157</v>
      </c>
      <c r="J2962" s="4">
        <f>VLOOKUP(I2962,metadata!A:X,24,FALSE)</f>
        <v>13000000</v>
      </c>
    </row>
    <row r="2963" spans="1:10" x14ac:dyDescent="0.25">
      <c r="A2963" t="s">
        <v>1394</v>
      </c>
      <c r="B2963" t="s">
        <v>24166</v>
      </c>
      <c r="C2963" t="s">
        <v>14342</v>
      </c>
      <c r="I2963" t="s">
        <v>22158</v>
      </c>
      <c r="J2963" s="4">
        <f>VLOOKUP(I2963,metadata!A:X,24,FALSE)</f>
        <v>12000000</v>
      </c>
    </row>
    <row r="2964" spans="1:10" x14ac:dyDescent="0.25">
      <c r="A2964" t="s">
        <v>1394</v>
      </c>
      <c r="B2964" t="s">
        <v>2808</v>
      </c>
      <c r="I2964" t="s">
        <v>22159</v>
      </c>
      <c r="J2964" s="4">
        <f>VLOOKUP(I2964,metadata!A:X,24,FALSE)</f>
        <v>12000000</v>
      </c>
    </row>
    <row r="2965" spans="1:10" x14ac:dyDescent="0.25">
      <c r="A2965" t="s">
        <v>1110</v>
      </c>
      <c r="B2965" t="s">
        <v>24166</v>
      </c>
      <c r="C2965" t="s">
        <v>8335</v>
      </c>
      <c r="I2965" t="s">
        <v>22160</v>
      </c>
      <c r="J2965" s="4">
        <f>VLOOKUP(I2965,metadata!A:X,24,FALSE)</f>
        <v>12000000</v>
      </c>
    </row>
    <row r="2966" spans="1:10" x14ac:dyDescent="0.25">
      <c r="A2966" t="s">
        <v>1394</v>
      </c>
      <c r="I2966" t="s">
        <v>22161</v>
      </c>
      <c r="J2966" s="4">
        <f>VLOOKUP(I2966,metadata!A:X,24,FALSE)</f>
        <v>0</v>
      </c>
    </row>
    <row r="2967" spans="1:10" x14ac:dyDescent="0.25">
      <c r="A2967" t="s">
        <v>1394</v>
      </c>
      <c r="B2967" t="s">
        <v>2808</v>
      </c>
      <c r="C2967" t="s">
        <v>15632</v>
      </c>
      <c r="I2967" t="s">
        <v>22162</v>
      </c>
      <c r="J2967" s="4">
        <f>VLOOKUP(I2967,metadata!A:X,24,FALSE)</f>
        <v>12000000</v>
      </c>
    </row>
    <row r="2968" spans="1:10" x14ac:dyDescent="0.25">
      <c r="A2968" t="s">
        <v>1394</v>
      </c>
      <c r="B2968" t="s">
        <v>15632</v>
      </c>
      <c r="C2968" t="s">
        <v>24165</v>
      </c>
      <c r="I2968" t="s">
        <v>22163</v>
      </c>
      <c r="J2968" s="4">
        <f>VLOOKUP(I2968,metadata!A:X,24,FALSE)</f>
        <v>0</v>
      </c>
    </row>
    <row r="2969" spans="1:10" x14ac:dyDescent="0.25">
      <c r="A2969" t="s">
        <v>2808</v>
      </c>
      <c r="B2969" t="s">
        <v>15632</v>
      </c>
      <c r="I2969" t="s">
        <v>22164</v>
      </c>
      <c r="J2969" s="4">
        <f>VLOOKUP(I2969,metadata!A:X,24,FALSE)</f>
        <v>0</v>
      </c>
    </row>
    <row r="2970" spans="1:10" x14ac:dyDescent="0.25">
      <c r="A2970" t="s">
        <v>24166</v>
      </c>
      <c r="B2970" t="s">
        <v>2808</v>
      </c>
      <c r="C2970" t="s">
        <v>15632</v>
      </c>
      <c r="D2970" t="s">
        <v>8335</v>
      </c>
      <c r="I2970" t="s">
        <v>22165</v>
      </c>
      <c r="J2970" s="4">
        <f>VLOOKUP(I2970,metadata!A:X,24,FALSE)</f>
        <v>12000000</v>
      </c>
    </row>
    <row r="2971" spans="1:10" x14ac:dyDescent="0.25">
      <c r="A2971" t="s">
        <v>10594</v>
      </c>
      <c r="B2971" t="s">
        <v>2808</v>
      </c>
      <c r="C2971" t="s">
        <v>15632</v>
      </c>
      <c r="I2971" t="s">
        <v>22166</v>
      </c>
      <c r="J2971" s="4">
        <f>VLOOKUP(I2971,metadata!A:X,24,FALSE)</f>
        <v>0</v>
      </c>
    </row>
    <row r="2972" spans="1:10" x14ac:dyDescent="0.25">
      <c r="A2972" t="s">
        <v>806</v>
      </c>
      <c r="B2972" t="s">
        <v>2808</v>
      </c>
      <c r="C2972" t="s">
        <v>8335</v>
      </c>
      <c r="D2972" t="s">
        <v>24167</v>
      </c>
      <c r="I2972" t="s">
        <v>22167</v>
      </c>
      <c r="J2972" s="4">
        <f>VLOOKUP(I2972,metadata!A:X,24,FALSE)</f>
        <v>14000000</v>
      </c>
    </row>
    <row r="2973" spans="1:10" x14ac:dyDescent="0.25">
      <c r="A2973" t="s">
        <v>2808</v>
      </c>
      <c r="B2973" t="s">
        <v>18048</v>
      </c>
      <c r="C2973" t="s">
        <v>24167</v>
      </c>
      <c r="D2973" t="s">
        <v>11916</v>
      </c>
      <c r="I2973" t="s">
        <v>19589</v>
      </c>
      <c r="J2973" s="4">
        <f>VLOOKUP(I2973,metadata!A:X,24,FALSE)</f>
        <v>107000000</v>
      </c>
    </row>
    <row r="2974" spans="1:10" x14ac:dyDescent="0.25">
      <c r="A2974" t="s">
        <v>1394</v>
      </c>
      <c r="I2974" t="s">
        <v>22168</v>
      </c>
      <c r="J2974" s="4">
        <f>VLOOKUP(I2974,metadata!A:X,24,FALSE)</f>
        <v>12000000</v>
      </c>
    </row>
    <row r="2975" spans="1:10" x14ac:dyDescent="0.25">
      <c r="A2975" t="s">
        <v>2808</v>
      </c>
      <c r="B2975" t="s">
        <v>1062</v>
      </c>
      <c r="C2975" t="s">
        <v>15632</v>
      </c>
      <c r="I2975" t="s">
        <v>22169</v>
      </c>
      <c r="J2975" s="4">
        <f>VLOOKUP(I2975,metadata!A:X,24,FALSE)</f>
        <v>12000000</v>
      </c>
    </row>
    <row r="2976" spans="1:10" x14ac:dyDescent="0.25">
      <c r="A2976" t="s">
        <v>1110</v>
      </c>
      <c r="B2976" t="s">
        <v>806</v>
      </c>
      <c r="C2976" t="s">
        <v>2808</v>
      </c>
      <c r="D2976" t="s">
        <v>15632</v>
      </c>
      <c r="I2976" t="s">
        <v>22170</v>
      </c>
      <c r="J2976" s="4">
        <f>VLOOKUP(I2976,metadata!A:X,24,FALSE)</f>
        <v>100000000</v>
      </c>
    </row>
    <row r="2977" spans="1:10" x14ac:dyDescent="0.25">
      <c r="A2977" t="s">
        <v>2808</v>
      </c>
      <c r="B2977" t="s">
        <v>8335</v>
      </c>
      <c r="I2977" t="s">
        <v>22171</v>
      </c>
      <c r="J2977" s="4">
        <f>VLOOKUP(I2977,metadata!A:X,24,FALSE)</f>
        <v>12000000</v>
      </c>
    </row>
    <row r="2978" spans="1:10" x14ac:dyDescent="0.25">
      <c r="A2978" t="s">
        <v>9835</v>
      </c>
      <c r="B2978" t="s">
        <v>8335</v>
      </c>
      <c r="I2978" t="s">
        <v>22172</v>
      </c>
      <c r="J2978" s="4">
        <f>VLOOKUP(I2978,metadata!A:X,24,FALSE)</f>
        <v>12000000</v>
      </c>
    </row>
    <row r="2979" spans="1:10" x14ac:dyDescent="0.25">
      <c r="A2979" t="s">
        <v>10594</v>
      </c>
      <c r="B2979" t="s">
        <v>2808</v>
      </c>
      <c r="C2979" t="s">
        <v>9603</v>
      </c>
      <c r="I2979" t="s">
        <v>22173</v>
      </c>
      <c r="J2979" s="4">
        <f>VLOOKUP(I2979,metadata!A:X,24,FALSE)</f>
        <v>12000000</v>
      </c>
    </row>
    <row r="2980" spans="1:10" x14ac:dyDescent="0.25">
      <c r="A2980" t="s">
        <v>1394</v>
      </c>
      <c r="B2980" t="s">
        <v>24166</v>
      </c>
      <c r="I2980" t="s">
        <v>22174</v>
      </c>
      <c r="J2980" s="4">
        <f>VLOOKUP(I2980,metadata!A:X,24,FALSE)</f>
        <v>10000000</v>
      </c>
    </row>
    <row r="2981" spans="1:10" x14ac:dyDescent="0.25">
      <c r="A2981" t="s">
        <v>1110</v>
      </c>
      <c r="B2981" t="s">
        <v>24166</v>
      </c>
      <c r="C2981" t="s">
        <v>9835</v>
      </c>
      <c r="D2981" t="s">
        <v>8335</v>
      </c>
      <c r="I2981" t="s">
        <v>22175</v>
      </c>
      <c r="J2981" s="4">
        <f>VLOOKUP(I2981,metadata!A:X,24,FALSE)</f>
        <v>8000000</v>
      </c>
    </row>
    <row r="2982" spans="1:10" x14ac:dyDescent="0.25">
      <c r="A2982" t="s">
        <v>1394</v>
      </c>
      <c r="I2982" t="s">
        <v>22176</v>
      </c>
      <c r="J2982" s="4">
        <f>VLOOKUP(I2982,metadata!A:X,24,FALSE)</f>
        <v>12000000</v>
      </c>
    </row>
    <row r="2983" spans="1:10" x14ac:dyDescent="0.25">
      <c r="A2983" t="s">
        <v>1394</v>
      </c>
      <c r="B2983" t="s">
        <v>2808</v>
      </c>
      <c r="I2983" t="s">
        <v>22177</v>
      </c>
      <c r="J2983" s="4">
        <f>VLOOKUP(I2983,metadata!A:X,24,FALSE)</f>
        <v>12000000</v>
      </c>
    </row>
    <row r="2984" spans="1:10" x14ac:dyDescent="0.25">
      <c r="A2984" t="s">
        <v>1394</v>
      </c>
      <c r="B2984" t="s">
        <v>2808</v>
      </c>
      <c r="I2984" t="s">
        <v>22178</v>
      </c>
      <c r="J2984" s="4">
        <f>VLOOKUP(I2984,metadata!A:X,24,FALSE)</f>
        <v>12000000</v>
      </c>
    </row>
    <row r="2985" spans="1:10" x14ac:dyDescent="0.25">
      <c r="A2985" t="s">
        <v>1394</v>
      </c>
      <c r="B2985" t="s">
        <v>13778</v>
      </c>
      <c r="C2985" t="s">
        <v>15632</v>
      </c>
      <c r="I2985" t="s">
        <v>22179</v>
      </c>
      <c r="J2985" s="4">
        <f>VLOOKUP(I2985,metadata!A:X,24,FALSE)</f>
        <v>12000000</v>
      </c>
    </row>
    <row r="2986" spans="1:10" x14ac:dyDescent="0.25">
      <c r="A2986" t="s">
        <v>1394</v>
      </c>
      <c r="B2986" t="s">
        <v>2808</v>
      </c>
      <c r="I2986" t="s">
        <v>22180</v>
      </c>
      <c r="J2986" s="4">
        <f>VLOOKUP(I2986,metadata!A:X,24,FALSE)</f>
        <v>12000000</v>
      </c>
    </row>
    <row r="2987" spans="1:10" x14ac:dyDescent="0.25">
      <c r="A2987" t="s">
        <v>24164</v>
      </c>
      <c r="B2987" t="s">
        <v>8335</v>
      </c>
      <c r="I2987" t="s">
        <v>22181</v>
      </c>
      <c r="J2987" s="4">
        <f>VLOOKUP(I2987,metadata!A:X,24,FALSE)</f>
        <v>12000000</v>
      </c>
    </row>
    <row r="2988" spans="1:10" x14ac:dyDescent="0.25">
      <c r="A2988" t="s">
        <v>2808</v>
      </c>
      <c r="B2988" t="s">
        <v>15632</v>
      </c>
      <c r="I2988" t="s">
        <v>22182</v>
      </c>
      <c r="J2988" s="4">
        <f>VLOOKUP(I2988,metadata!A:X,24,FALSE)</f>
        <v>12000000</v>
      </c>
    </row>
    <row r="2989" spans="1:10" x14ac:dyDescent="0.25">
      <c r="A2989" t="s">
        <v>2808</v>
      </c>
      <c r="I2989" t="s">
        <v>22183</v>
      </c>
      <c r="J2989" s="4">
        <f>VLOOKUP(I2989,metadata!A:X,24,FALSE)</f>
        <v>12000000</v>
      </c>
    </row>
    <row r="2990" spans="1:10" x14ac:dyDescent="0.25">
      <c r="A2990" t="s">
        <v>1394</v>
      </c>
      <c r="B2990" t="s">
        <v>2808</v>
      </c>
      <c r="C2990" t="s">
        <v>5190</v>
      </c>
      <c r="D2990" t="s">
        <v>9835</v>
      </c>
      <c r="I2990" t="s">
        <v>22184</v>
      </c>
      <c r="J2990" s="4">
        <f>VLOOKUP(I2990,metadata!A:X,24,FALSE)</f>
        <v>12215500000</v>
      </c>
    </row>
    <row r="2991" spans="1:10" x14ac:dyDescent="0.25">
      <c r="A2991" t="s">
        <v>806</v>
      </c>
      <c r="B2991" t="s">
        <v>24166</v>
      </c>
      <c r="C2991" t="s">
        <v>8335</v>
      </c>
      <c r="I2991" t="s">
        <v>22185</v>
      </c>
      <c r="J2991" s="4">
        <f>VLOOKUP(I2991,metadata!A:X,24,FALSE)</f>
        <v>12000000</v>
      </c>
    </row>
    <row r="2992" spans="1:10" x14ac:dyDescent="0.25">
      <c r="A2992" t="s">
        <v>1062</v>
      </c>
      <c r="B2992" t="s">
        <v>5190</v>
      </c>
      <c r="C2992" t="s">
        <v>8335</v>
      </c>
      <c r="I2992" t="s">
        <v>22186</v>
      </c>
      <c r="J2992" s="4">
        <f>VLOOKUP(I2992,metadata!A:X,24,FALSE)</f>
        <v>12000000</v>
      </c>
    </row>
    <row r="2993" spans="1:10" x14ac:dyDescent="0.25">
      <c r="A2993" t="s">
        <v>1394</v>
      </c>
      <c r="B2993" t="s">
        <v>2808</v>
      </c>
      <c r="C2993" t="s">
        <v>15632</v>
      </c>
      <c r="I2993" t="s">
        <v>22187</v>
      </c>
      <c r="J2993" s="4">
        <f>VLOOKUP(I2993,metadata!A:X,24,FALSE)</f>
        <v>12000000</v>
      </c>
    </row>
    <row r="2994" spans="1:10" x14ac:dyDescent="0.25">
      <c r="A2994" t="s">
        <v>2808</v>
      </c>
      <c r="I2994" t="s">
        <v>22188</v>
      </c>
      <c r="J2994" s="4">
        <f>VLOOKUP(I2994,metadata!A:X,24,FALSE)</f>
        <v>9200000</v>
      </c>
    </row>
    <row r="2995" spans="1:10" x14ac:dyDescent="0.25">
      <c r="A2995" t="s">
        <v>1394</v>
      </c>
      <c r="B2995" t="s">
        <v>2808</v>
      </c>
      <c r="I2995" t="s">
        <v>22189</v>
      </c>
      <c r="J2995" s="4">
        <f>VLOOKUP(I2995,metadata!A:X,24,FALSE)</f>
        <v>12000000</v>
      </c>
    </row>
    <row r="2996" spans="1:10" x14ac:dyDescent="0.25">
      <c r="A2996" t="s">
        <v>2808</v>
      </c>
      <c r="B2996" t="s">
        <v>8335</v>
      </c>
      <c r="I2996" t="s">
        <v>22190</v>
      </c>
      <c r="J2996" s="4">
        <f>VLOOKUP(I2996,metadata!A:X,24,FALSE)</f>
        <v>12000000</v>
      </c>
    </row>
    <row r="2997" spans="1:10" x14ac:dyDescent="0.25">
      <c r="A2997" t="s">
        <v>2808</v>
      </c>
      <c r="B2997" t="s">
        <v>15632</v>
      </c>
      <c r="C2997" t="s">
        <v>9835</v>
      </c>
      <c r="I2997" t="s">
        <v>22191</v>
      </c>
      <c r="J2997" s="4">
        <f>VLOOKUP(I2997,metadata!A:X,24,FALSE)</f>
        <v>12000000</v>
      </c>
    </row>
    <row r="2998" spans="1:10" x14ac:dyDescent="0.25">
      <c r="A2998" t="s">
        <v>24166</v>
      </c>
      <c r="B2998" t="s">
        <v>2808</v>
      </c>
      <c r="C2998" t="s">
        <v>15632</v>
      </c>
      <c r="I2998" t="s">
        <v>22192</v>
      </c>
      <c r="J2998" s="4">
        <f>VLOOKUP(I2998,metadata!A:X,24,FALSE)</f>
        <v>12000000</v>
      </c>
    </row>
    <row r="2999" spans="1:10" x14ac:dyDescent="0.25">
      <c r="A2999" t="s">
        <v>806</v>
      </c>
      <c r="B2999" t="s">
        <v>2808</v>
      </c>
      <c r="C2999" t="s">
        <v>14342</v>
      </c>
      <c r="I2999" t="s">
        <v>22193</v>
      </c>
      <c r="J2999" s="4">
        <f>VLOOKUP(I2999,metadata!A:X,24,FALSE)</f>
        <v>12000000</v>
      </c>
    </row>
    <row r="3000" spans="1:10" x14ac:dyDescent="0.25">
      <c r="A3000" t="s">
        <v>2808</v>
      </c>
      <c r="B3000" t="s">
        <v>24164</v>
      </c>
      <c r="C3000" t="s">
        <v>15632</v>
      </c>
      <c r="I3000" t="s">
        <v>22194</v>
      </c>
      <c r="J3000" s="4">
        <f>VLOOKUP(I3000,metadata!A:X,24,FALSE)</f>
        <v>12000000</v>
      </c>
    </row>
    <row r="3001" spans="1:10" x14ac:dyDescent="0.25">
      <c r="A3001" t="s">
        <v>24166</v>
      </c>
      <c r="B3001" t="s">
        <v>2808</v>
      </c>
      <c r="C3001" t="s">
        <v>8335</v>
      </c>
      <c r="I3001" t="s">
        <v>22195</v>
      </c>
      <c r="J3001" s="4">
        <f>VLOOKUP(I3001,metadata!A:X,24,FALSE)</f>
        <v>10000000</v>
      </c>
    </row>
    <row r="3002" spans="1:10" x14ac:dyDescent="0.25">
      <c r="A3002" t="s">
        <v>1394</v>
      </c>
      <c r="B3002" t="s">
        <v>24166</v>
      </c>
      <c r="I3002" t="s">
        <v>22196</v>
      </c>
      <c r="J3002" s="4">
        <f>VLOOKUP(I3002,metadata!A:X,24,FALSE)</f>
        <v>12000000</v>
      </c>
    </row>
    <row r="3003" spans="1:10" x14ac:dyDescent="0.25">
      <c r="A3003" t="s">
        <v>1394</v>
      </c>
      <c r="B3003" t="s">
        <v>2808</v>
      </c>
      <c r="I3003" t="s">
        <v>22197</v>
      </c>
      <c r="J3003" s="4">
        <f>VLOOKUP(I3003,metadata!A:X,24,FALSE)</f>
        <v>12000000</v>
      </c>
    </row>
    <row r="3004" spans="1:10" x14ac:dyDescent="0.25">
      <c r="A3004" t="s">
        <v>2808</v>
      </c>
      <c r="B3004" t="s">
        <v>24164</v>
      </c>
      <c r="C3004" t="s">
        <v>8335</v>
      </c>
      <c r="I3004" t="s">
        <v>22198</v>
      </c>
      <c r="J3004" s="4">
        <f>VLOOKUP(I3004,metadata!A:X,24,FALSE)</f>
        <v>8000000</v>
      </c>
    </row>
    <row r="3005" spans="1:10" x14ac:dyDescent="0.25">
      <c r="A3005" t="s">
        <v>1394</v>
      </c>
      <c r="B3005" t="s">
        <v>2808</v>
      </c>
      <c r="C3005" t="s">
        <v>15632</v>
      </c>
      <c r="I3005" t="s">
        <v>22199</v>
      </c>
      <c r="J3005" s="4">
        <f>VLOOKUP(I3005,metadata!A:X,24,FALSE)</f>
        <v>0</v>
      </c>
    </row>
    <row r="3006" spans="1:10" x14ac:dyDescent="0.25">
      <c r="A3006" t="s">
        <v>24166</v>
      </c>
      <c r="B3006" t="s">
        <v>2808</v>
      </c>
      <c r="C3006" t="s">
        <v>8335</v>
      </c>
      <c r="I3006" t="s">
        <v>22200</v>
      </c>
      <c r="J3006" s="4">
        <f>VLOOKUP(I3006,metadata!A:X,24,FALSE)</f>
        <v>12000000</v>
      </c>
    </row>
    <row r="3007" spans="1:10" x14ac:dyDescent="0.25">
      <c r="A3007" t="s">
        <v>2808</v>
      </c>
      <c r="B3007" t="s">
        <v>15632</v>
      </c>
      <c r="C3007" t="s">
        <v>24167</v>
      </c>
      <c r="I3007" t="s">
        <v>22201</v>
      </c>
      <c r="J3007" s="4">
        <f>VLOOKUP(I3007,metadata!A:X,24,FALSE)</f>
        <v>2500000000</v>
      </c>
    </row>
    <row r="3008" spans="1:10" x14ac:dyDescent="0.25">
      <c r="A3008" t="s">
        <v>1394</v>
      </c>
      <c r="I3008" t="s">
        <v>22202</v>
      </c>
      <c r="J3008" s="4">
        <f>VLOOKUP(I3008,metadata!A:X,24,FALSE)</f>
        <v>12000000</v>
      </c>
    </row>
    <row r="3009" spans="1:10" x14ac:dyDescent="0.25">
      <c r="A3009" t="s">
        <v>1394</v>
      </c>
      <c r="B3009" t="s">
        <v>2808</v>
      </c>
      <c r="I3009" t="s">
        <v>22203</v>
      </c>
      <c r="J3009" s="4">
        <f>VLOOKUP(I3009,metadata!A:X,24,FALSE)</f>
        <v>0</v>
      </c>
    </row>
    <row r="3010" spans="1:10" x14ac:dyDescent="0.25">
      <c r="A3010" t="s">
        <v>24164</v>
      </c>
      <c r="B3010" t="s">
        <v>15632</v>
      </c>
      <c r="C3010" t="s">
        <v>9835</v>
      </c>
      <c r="D3010" t="s">
        <v>8335</v>
      </c>
      <c r="I3010" t="s">
        <v>22204</v>
      </c>
      <c r="J3010" s="4">
        <f>VLOOKUP(I3010,metadata!A:X,24,FALSE)</f>
        <v>7500000</v>
      </c>
    </row>
    <row r="3011" spans="1:10" x14ac:dyDescent="0.25">
      <c r="A3011" t="s">
        <v>2808</v>
      </c>
      <c r="B3011" t="s">
        <v>18048</v>
      </c>
      <c r="C3011" t="s">
        <v>24167</v>
      </c>
      <c r="I3011" t="s">
        <v>22205</v>
      </c>
      <c r="J3011" s="4">
        <f>VLOOKUP(I3011,metadata!A:X,24,FALSE)</f>
        <v>12000000</v>
      </c>
    </row>
    <row r="3012" spans="1:10" x14ac:dyDescent="0.25">
      <c r="A3012" t="s">
        <v>806</v>
      </c>
      <c r="B3012" t="s">
        <v>9204</v>
      </c>
      <c r="C3012" t="s">
        <v>1394</v>
      </c>
      <c r="D3012" t="s">
        <v>14342</v>
      </c>
      <c r="E3012" t="s">
        <v>1062</v>
      </c>
      <c r="F3012" t="s">
        <v>9835</v>
      </c>
      <c r="I3012" t="s">
        <v>19431</v>
      </c>
      <c r="J3012" s="4">
        <f>VLOOKUP(I3012,metadata!A:X,24,FALSE)</f>
        <v>135000000</v>
      </c>
    </row>
    <row r="3013" spans="1:10" x14ac:dyDescent="0.25">
      <c r="A3013" t="s">
        <v>1110</v>
      </c>
      <c r="B3013" t="s">
        <v>806</v>
      </c>
      <c r="C3013" t="s">
        <v>9204</v>
      </c>
      <c r="D3013" t="s">
        <v>1394</v>
      </c>
      <c r="E3013" t="s">
        <v>14342</v>
      </c>
      <c r="I3013" t="s">
        <v>22206</v>
      </c>
      <c r="J3013" s="4">
        <f>VLOOKUP(I3013,metadata!A:X,24,FALSE)</f>
        <v>0</v>
      </c>
    </row>
    <row r="3014" spans="1:10" x14ac:dyDescent="0.25">
      <c r="A3014" t="s">
        <v>1110</v>
      </c>
      <c r="B3014" t="s">
        <v>806</v>
      </c>
      <c r="C3014" t="s">
        <v>2808</v>
      </c>
      <c r="D3014" t="s">
        <v>9835</v>
      </c>
      <c r="I3014" t="s">
        <v>22207</v>
      </c>
      <c r="J3014" s="4">
        <f>VLOOKUP(I3014,metadata!A:X,24,FALSE)</f>
        <v>12000000</v>
      </c>
    </row>
    <row r="3015" spans="1:10" x14ac:dyDescent="0.25">
      <c r="A3015" t="s">
        <v>1110</v>
      </c>
      <c r="B3015" t="s">
        <v>2808</v>
      </c>
      <c r="C3015" t="s">
        <v>24167</v>
      </c>
      <c r="I3015" t="s">
        <v>22208</v>
      </c>
      <c r="J3015" s="4">
        <f>VLOOKUP(I3015,metadata!A:X,24,FALSE)</f>
        <v>20000000</v>
      </c>
    </row>
    <row r="3016" spans="1:10" x14ac:dyDescent="0.25">
      <c r="A3016" t="s">
        <v>1062</v>
      </c>
      <c r="B3016" t="s">
        <v>24164</v>
      </c>
      <c r="C3016" t="s">
        <v>8335</v>
      </c>
      <c r="I3016" t="s">
        <v>22209</v>
      </c>
      <c r="J3016" s="4">
        <f>VLOOKUP(I3016,metadata!A:X,24,FALSE)</f>
        <v>12000000</v>
      </c>
    </row>
    <row r="3017" spans="1:10" x14ac:dyDescent="0.25">
      <c r="A3017" t="s">
        <v>2808</v>
      </c>
      <c r="I3017" t="s">
        <v>22210</v>
      </c>
      <c r="J3017" s="4">
        <f>VLOOKUP(I3017,metadata!A:X,24,FALSE)</f>
        <v>12000000</v>
      </c>
    </row>
    <row r="3018" spans="1:10" x14ac:dyDescent="0.25">
      <c r="A3018" t="s">
        <v>10594</v>
      </c>
      <c r="B3018" t="s">
        <v>2808</v>
      </c>
      <c r="I3018" t="s">
        <v>22211</v>
      </c>
      <c r="J3018" s="4">
        <f>VLOOKUP(I3018,metadata!A:X,24,FALSE)</f>
        <v>12000000</v>
      </c>
    </row>
    <row r="3019" spans="1:10" x14ac:dyDescent="0.25">
      <c r="A3019" t="s">
        <v>1394</v>
      </c>
      <c r="B3019" t="s">
        <v>24166</v>
      </c>
      <c r="I3019" t="s">
        <v>22212</v>
      </c>
      <c r="J3019" s="4">
        <f>VLOOKUP(I3019,metadata!A:X,24,FALSE)</f>
        <v>6000000</v>
      </c>
    </row>
    <row r="3020" spans="1:10" x14ac:dyDescent="0.25">
      <c r="A3020" t="s">
        <v>14342</v>
      </c>
      <c r="B3020" t="s">
        <v>13778</v>
      </c>
      <c r="I3020" t="s">
        <v>22213</v>
      </c>
      <c r="J3020" s="4">
        <f>VLOOKUP(I3020,metadata!A:X,24,FALSE)</f>
        <v>12000000</v>
      </c>
    </row>
    <row r="3021" spans="1:10" x14ac:dyDescent="0.25">
      <c r="A3021" t="s">
        <v>1062</v>
      </c>
      <c r="B3021" t="s">
        <v>5190</v>
      </c>
      <c r="I3021" t="s">
        <v>22214</v>
      </c>
      <c r="J3021" s="4">
        <f>VLOOKUP(I3021,metadata!A:X,24,FALSE)</f>
        <v>11500000</v>
      </c>
    </row>
    <row r="3022" spans="1:10" x14ac:dyDescent="0.25">
      <c r="A3022" t="s">
        <v>2808</v>
      </c>
      <c r="I3022" t="s">
        <v>22215</v>
      </c>
      <c r="J3022" s="4">
        <f>VLOOKUP(I3022,metadata!A:X,24,FALSE)</f>
        <v>11900000</v>
      </c>
    </row>
    <row r="3023" spans="1:10" x14ac:dyDescent="0.25">
      <c r="A3023" t="s">
        <v>2808</v>
      </c>
      <c r="B3023" t="s">
        <v>8335</v>
      </c>
      <c r="I3023" t="s">
        <v>22216</v>
      </c>
      <c r="J3023" s="4">
        <f>VLOOKUP(I3023,metadata!A:X,24,FALSE)</f>
        <v>11500000</v>
      </c>
    </row>
    <row r="3024" spans="1:10" x14ac:dyDescent="0.25">
      <c r="A3024" t="s">
        <v>2808</v>
      </c>
      <c r="I3024" t="s">
        <v>22217</v>
      </c>
      <c r="J3024" s="4">
        <f>VLOOKUP(I3024,metadata!A:X,24,FALSE)</f>
        <v>12000000</v>
      </c>
    </row>
    <row r="3025" spans="1:10" x14ac:dyDescent="0.25">
      <c r="A3025" t="s">
        <v>1394</v>
      </c>
      <c r="B3025" t="s">
        <v>1062</v>
      </c>
      <c r="C3025" t="s">
        <v>5190</v>
      </c>
      <c r="I3025" t="s">
        <v>22218</v>
      </c>
      <c r="J3025" s="4">
        <f>VLOOKUP(I3025,metadata!A:X,24,FALSE)</f>
        <v>11000000</v>
      </c>
    </row>
    <row r="3026" spans="1:10" x14ac:dyDescent="0.25">
      <c r="A3026" t="s">
        <v>1110</v>
      </c>
      <c r="B3026" t="s">
        <v>806</v>
      </c>
      <c r="C3026" t="s">
        <v>1062</v>
      </c>
      <c r="D3026" t="s">
        <v>9835</v>
      </c>
      <c r="I3026" t="s">
        <v>22219</v>
      </c>
      <c r="J3026" s="4">
        <f>VLOOKUP(I3026,metadata!A:X,24,FALSE)</f>
        <v>11000000</v>
      </c>
    </row>
    <row r="3027" spans="1:10" x14ac:dyDescent="0.25">
      <c r="A3027" t="s">
        <v>1394</v>
      </c>
      <c r="I3027" t="s">
        <v>22220</v>
      </c>
      <c r="J3027" s="4">
        <f>VLOOKUP(I3027,metadata!A:X,24,FALSE)</f>
        <v>11500000</v>
      </c>
    </row>
    <row r="3028" spans="1:10" x14ac:dyDescent="0.25">
      <c r="A3028" t="s">
        <v>2808</v>
      </c>
      <c r="B3028" t="s">
        <v>15632</v>
      </c>
      <c r="C3028" t="s">
        <v>24167</v>
      </c>
      <c r="I3028" t="s">
        <v>22221</v>
      </c>
      <c r="J3028" s="4">
        <f>VLOOKUP(I3028,metadata!A:X,24,FALSE)</f>
        <v>11000000</v>
      </c>
    </row>
    <row r="3029" spans="1:10" x14ac:dyDescent="0.25">
      <c r="A3029" t="s">
        <v>806</v>
      </c>
      <c r="B3029" t="s">
        <v>24166</v>
      </c>
      <c r="C3029" t="s">
        <v>2808</v>
      </c>
      <c r="D3029" t="s">
        <v>24164</v>
      </c>
      <c r="E3029" t="s">
        <v>8335</v>
      </c>
      <c r="I3029" t="s">
        <v>22222</v>
      </c>
      <c r="J3029" s="4">
        <f>VLOOKUP(I3029,metadata!A:X,24,FALSE)</f>
        <v>0</v>
      </c>
    </row>
    <row r="3030" spans="1:10" x14ac:dyDescent="0.25">
      <c r="A3030" t="s">
        <v>1394</v>
      </c>
      <c r="B3030" t="s">
        <v>2808</v>
      </c>
      <c r="C3030" t="s">
        <v>14342</v>
      </c>
      <c r="D3030" t="s">
        <v>9603</v>
      </c>
      <c r="E3030" t="s">
        <v>13778</v>
      </c>
      <c r="F3030" t="s">
        <v>15632</v>
      </c>
      <c r="I3030" t="s">
        <v>22223</v>
      </c>
      <c r="J3030" s="4">
        <f>VLOOKUP(I3030,metadata!A:X,24,FALSE)</f>
        <v>11000000</v>
      </c>
    </row>
    <row r="3031" spans="1:10" x14ac:dyDescent="0.25">
      <c r="A3031" t="s">
        <v>10594</v>
      </c>
      <c r="B3031" t="s">
        <v>2808</v>
      </c>
      <c r="C3031" t="s">
        <v>24165</v>
      </c>
      <c r="I3031" t="s">
        <v>22224</v>
      </c>
      <c r="J3031" s="4">
        <f>VLOOKUP(I3031,metadata!A:X,24,FALSE)</f>
        <v>25000000</v>
      </c>
    </row>
    <row r="3032" spans="1:10" x14ac:dyDescent="0.25">
      <c r="A3032" t="s">
        <v>1110</v>
      </c>
      <c r="B3032" t="s">
        <v>1394</v>
      </c>
      <c r="C3032" t="s">
        <v>63</v>
      </c>
      <c r="I3032" t="s">
        <v>22225</v>
      </c>
      <c r="J3032" s="4">
        <f>VLOOKUP(I3032,metadata!A:X,24,FALSE)</f>
        <v>0</v>
      </c>
    </row>
    <row r="3033" spans="1:10" x14ac:dyDescent="0.25">
      <c r="A3033" t="s">
        <v>1394</v>
      </c>
      <c r="B3033" t="s">
        <v>24166</v>
      </c>
      <c r="I3033" t="s">
        <v>22226</v>
      </c>
      <c r="J3033" s="4">
        <f>VLOOKUP(I3033,metadata!A:X,24,FALSE)</f>
        <v>11000000</v>
      </c>
    </row>
    <row r="3034" spans="1:10" x14ac:dyDescent="0.25">
      <c r="A3034" t="s">
        <v>2808</v>
      </c>
      <c r="B3034" t="s">
        <v>1062</v>
      </c>
      <c r="C3034" t="s">
        <v>9603</v>
      </c>
      <c r="D3034" t="s">
        <v>15632</v>
      </c>
      <c r="I3034" t="s">
        <v>22227</v>
      </c>
      <c r="J3034" s="4">
        <f>VLOOKUP(I3034,metadata!A:X,24,FALSE)</f>
        <v>11000000</v>
      </c>
    </row>
    <row r="3035" spans="1:10" x14ac:dyDescent="0.25">
      <c r="A3035" t="s">
        <v>1110</v>
      </c>
      <c r="B3035" t="s">
        <v>1394</v>
      </c>
      <c r="C3035" t="s">
        <v>24166</v>
      </c>
      <c r="I3035" t="s">
        <v>22228</v>
      </c>
      <c r="J3035" s="4">
        <f>VLOOKUP(I3035,metadata!A:X,24,FALSE)</f>
        <v>12000000</v>
      </c>
    </row>
    <row r="3036" spans="1:10" x14ac:dyDescent="0.25">
      <c r="A3036" t="s">
        <v>1394</v>
      </c>
      <c r="B3036" t="s">
        <v>24165</v>
      </c>
      <c r="I3036" t="s">
        <v>22229</v>
      </c>
      <c r="J3036" s="4">
        <f>VLOOKUP(I3036,metadata!A:X,24,FALSE)</f>
        <v>11000000</v>
      </c>
    </row>
    <row r="3037" spans="1:10" x14ac:dyDescent="0.25">
      <c r="A3037" t="s">
        <v>1394</v>
      </c>
      <c r="I3037" t="s">
        <v>22230</v>
      </c>
      <c r="J3037" s="4">
        <f>VLOOKUP(I3037,metadata!A:X,24,FALSE)</f>
        <v>13500000</v>
      </c>
    </row>
    <row r="3038" spans="1:10" x14ac:dyDescent="0.25">
      <c r="A3038" t="s">
        <v>24166</v>
      </c>
      <c r="B3038" t="s">
        <v>8335</v>
      </c>
      <c r="I3038" t="s">
        <v>22231</v>
      </c>
      <c r="J3038" s="4">
        <f>VLOOKUP(I3038,metadata!A:X,24,FALSE)</f>
        <v>13000000</v>
      </c>
    </row>
    <row r="3039" spans="1:10" x14ac:dyDescent="0.25">
      <c r="A3039" t="s">
        <v>2808</v>
      </c>
      <c r="B3039" t="s">
        <v>15632</v>
      </c>
      <c r="I3039" t="s">
        <v>22232</v>
      </c>
      <c r="J3039" s="4">
        <f>VLOOKUP(I3039,metadata!A:X,24,FALSE)</f>
        <v>11000000</v>
      </c>
    </row>
    <row r="3040" spans="1:10" x14ac:dyDescent="0.25">
      <c r="A3040" t="s">
        <v>24166</v>
      </c>
      <c r="B3040" t="s">
        <v>2808</v>
      </c>
      <c r="I3040" t="s">
        <v>22233</v>
      </c>
      <c r="J3040" s="4">
        <f>VLOOKUP(I3040,metadata!A:X,24,FALSE)</f>
        <v>11000000</v>
      </c>
    </row>
    <row r="3041" spans="1:10" x14ac:dyDescent="0.25">
      <c r="A3041" t="s">
        <v>2808</v>
      </c>
      <c r="B3041" t="s">
        <v>15632</v>
      </c>
      <c r="I3041" t="s">
        <v>22234</v>
      </c>
      <c r="J3041" s="4">
        <f>VLOOKUP(I3041,metadata!A:X,24,FALSE)</f>
        <v>10500000</v>
      </c>
    </row>
    <row r="3042" spans="1:10" x14ac:dyDescent="0.25">
      <c r="A3042" t="s">
        <v>5190</v>
      </c>
      <c r="B3042" t="s">
        <v>24164</v>
      </c>
      <c r="I3042" t="s">
        <v>22235</v>
      </c>
      <c r="J3042" s="4">
        <f>VLOOKUP(I3042,metadata!A:X,24,FALSE)</f>
        <v>11000000</v>
      </c>
    </row>
    <row r="3043" spans="1:10" x14ac:dyDescent="0.25">
      <c r="A3043" t="s">
        <v>1394</v>
      </c>
      <c r="I3043" t="s">
        <v>22236</v>
      </c>
      <c r="J3043" s="4">
        <f>VLOOKUP(I3043,metadata!A:X,24,FALSE)</f>
        <v>11000000</v>
      </c>
    </row>
    <row r="3044" spans="1:10" x14ac:dyDescent="0.25">
      <c r="A3044" t="s">
        <v>2808</v>
      </c>
      <c r="I3044" t="s">
        <v>22237</v>
      </c>
      <c r="J3044" s="4">
        <f>VLOOKUP(I3044,metadata!A:X,24,FALSE)</f>
        <v>11000000</v>
      </c>
    </row>
    <row r="3045" spans="1:10" x14ac:dyDescent="0.25">
      <c r="A3045" t="s">
        <v>1394</v>
      </c>
      <c r="B3045" t="s">
        <v>24166</v>
      </c>
      <c r="I3045" t="s">
        <v>22238</v>
      </c>
      <c r="J3045" s="4">
        <f>VLOOKUP(I3045,metadata!A:X,24,FALSE)</f>
        <v>11000000</v>
      </c>
    </row>
    <row r="3046" spans="1:10" x14ac:dyDescent="0.25">
      <c r="A3046" t="s">
        <v>24166</v>
      </c>
      <c r="B3046" t="s">
        <v>2808</v>
      </c>
      <c r="C3046" t="s">
        <v>8335</v>
      </c>
      <c r="I3046" t="s">
        <v>22239</v>
      </c>
      <c r="J3046" s="4">
        <f>VLOOKUP(I3046,metadata!A:X,24,FALSE)</f>
        <v>12000000</v>
      </c>
    </row>
    <row r="3047" spans="1:10" x14ac:dyDescent="0.25">
      <c r="A3047" t="s">
        <v>2808</v>
      </c>
      <c r="I3047" t="s">
        <v>22240</v>
      </c>
      <c r="J3047" s="4">
        <f>VLOOKUP(I3047,metadata!A:X,24,FALSE)</f>
        <v>11000000</v>
      </c>
    </row>
    <row r="3048" spans="1:10" x14ac:dyDescent="0.25">
      <c r="A3048" t="s">
        <v>5190</v>
      </c>
      <c r="B3048" t="s">
        <v>9835</v>
      </c>
      <c r="I3048" t="s">
        <v>22241</v>
      </c>
      <c r="J3048" s="4">
        <f>VLOOKUP(I3048,metadata!A:X,24,FALSE)</f>
        <v>12000000</v>
      </c>
    </row>
    <row r="3049" spans="1:10" x14ac:dyDescent="0.25">
      <c r="A3049" t="s">
        <v>2808</v>
      </c>
      <c r="B3049" t="s">
        <v>15632</v>
      </c>
      <c r="I3049" t="s">
        <v>22242</v>
      </c>
      <c r="J3049" s="4">
        <f>VLOOKUP(I3049,metadata!A:X,24,FALSE)</f>
        <v>11000000</v>
      </c>
    </row>
    <row r="3050" spans="1:10" x14ac:dyDescent="0.25">
      <c r="A3050" t="s">
        <v>806</v>
      </c>
      <c r="B3050" t="s">
        <v>2808</v>
      </c>
      <c r="C3050" t="s">
        <v>18048</v>
      </c>
      <c r="D3050" t="s">
        <v>24167</v>
      </c>
      <c r="I3050" t="s">
        <v>22243</v>
      </c>
      <c r="J3050" s="4">
        <f>VLOOKUP(I3050,metadata!A:X,24,FALSE)</f>
        <v>11000000</v>
      </c>
    </row>
    <row r="3051" spans="1:10" x14ac:dyDescent="0.25">
      <c r="A3051" t="s">
        <v>1394</v>
      </c>
      <c r="B3051" t="s">
        <v>24165</v>
      </c>
      <c r="I3051" t="s">
        <v>22244</v>
      </c>
      <c r="J3051" s="4">
        <f>VLOOKUP(I3051,metadata!A:X,24,FALSE)</f>
        <v>11000000</v>
      </c>
    </row>
    <row r="3052" spans="1:10" x14ac:dyDescent="0.25">
      <c r="A3052" t="s">
        <v>1394</v>
      </c>
      <c r="I3052" t="s">
        <v>22245</v>
      </c>
      <c r="J3052" s="4">
        <f>VLOOKUP(I3052,metadata!A:X,24,FALSE)</f>
        <v>11000000</v>
      </c>
    </row>
    <row r="3053" spans="1:10" x14ac:dyDescent="0.25">
      <c r="A3053" t="s">
        <v>1394</v>
      </c>
      <c r="B3053" t="s">
        <v>2808</v>
      </c>
      <c r="I3053" t="s">
        <v>22246</v>
      </c>
      <c r="J3053" s="4">
        <f>VLOOKUP(I3053,metadata!A:X,24,FALSE)</f>
        <v>11000000</v>
      </c>
    </row>
    <row r="3054" spans="1:10" x14ac:dyDescent="0.25">
      <c r="A3054" t="s">
        <v>1394</v>
      </c>
      <c r="I3054" t="s">
        <v>22247</v>
      </c>
      <c r="J3054" s="4">
        <f>VLOOKUP(I3054,metadata!A:X,24,FALSE)</f>
        <v>11000000</v>
      </c>
    </row>
    <row r="3055" spans="1:10" x14ac:dyDescent="0.25">
      <c r="A3055" t="s">
        <v>24166</v>
      </c>
      <c r="B3055" t="s">
        <v>2808</v>
      </c>
      <c r="C3055" t="s">
        <v>8335</v>
      </c>
      <c r="I3055" t="s">
        <v>22248</v>
      </c>
      <c r="J3055" s="4">
        <f>VLOOKUP(I3055,metadata!A:X,24,FALSE)</f>
        <v>11000000</v>
      </c>
    </row>
    <row r="3056" spans="1:10" x14ac:dyDescent="0.25">
      <c r="A3056" t="s">
        <v>10594</v>
      </c>
      <c r="B3056" t="s">
        <v>2808</v>
      </c>
      <c r="C3056" t="s">
        <v>18048</v>
      </c>
      <c r="I3056" t="s">
        <v>22249</v>
      </c>
      <c r="J3056" s="4">
        <f>VLOOKUP(I3056,metadata!A:X,24,FALSE)</f>
        <v>11000000</v>
      </c>
    </row>
    <row r="3057" spans="1:10" x14ac:dyDescent="0.25">
      <c r="A3057" t="s">
        <v>10594</v>
      </c>
      <c r="B3057" t="s">
        <v>2808</v>
      </c>
      <c r="I3057" t="s">
        <v>22250</v>
      </c>
      <c r="J3057" s="4">
        <f>VLOOKUP(I3057,metadata!A:X,24,FALSE)</f>
        <v>11000000</v>
      </c>
    </row>
    <row r="3058" spans="1:10" x14ac:dyDescent="0.25">
      <c r="A3058" t="s">
        <v>1394</v>
      </c>
      <c r="B3058" t="s">
        <v>1062</v>
      </c>
      <c r="C3058" t="s">
        <v>5190</v>
      </c>
      <c r="I3058" t="s">
        <v>22251</v>
      </c>
      <c r="J3058" s="4">
        <f>VLOOKUP(I3058,metadata!A:X,24,FALSE)</f>
        <v>13000000</v>
      </c>
    </row>
    <row r="3059" spans="1:10" x14ac:dyDescent="0.25">
      <c r="A3059" t="s">
        <v>1394</v>
      </c>
      <c r="B3059" t="s">
        <v>15632</v>
      </c>
      <c r="I3059" t="s">
        <v>22252</v>
      </c>
      <c r="J3059" s="4">
        <f>VLOOKUP(I3059,metadata!A:X,24,FALSE)</f>
        <v>11000000</v>
      </c>
    </row>
    <row r="3060" spans="1:10" x14ac:dyDescent="0.25">
      <c r="A3060" t="s">
        <v>2808</v>
      </c>
      <c r="B3060" t="s">
        <v>15632</v>
      </c>
      <c r="I3060" t="s">
        <v>22253</v>
      </c>
      <c r="J3060" s="4">
        <f>VLOOKUP(I3060,metadata!A:X,24,FALSE)</f>
        <v>11000000</v>
      </c>
    </row>
    <row r="3061" spans="1:10" x14ac:dyDescent="0.25">
      <c r="A3061" t="s">
        <v>10594</v>
      </c>
      <c r="B3061" t="s">
        <v>2808</v>
      </c>
      <c r="C3061" t="s">
        <v>18048</v>
      </c>
      <c r="I3061" t="s">
        <v>22254</v>
      </c>
      <c r="J3061" s="4">
        <f>VLOOKUP(I3061,metadata!A:X,24,FALSE)</f>
        <v>17000000</v>
      </c>
    </row>
    <row r="3062" spans="1:10" x14ac:dyDescent="0.25">
      <c r="A3062" t="s">
        <v>24166</v>
      </c>
      <c r="B3062" t="s">
        <v>2808</v>
      </c>
      <c r="I3062" t="s">
        <v>22255</v>
      </c>
      <c r="J3062" s="4">
        <f>VLOOKUP(I3062,metadata!A:X,24,FALSE)</f>
        <v>11000000</v>
      </c>
    </row>
    <row r="3063" spans="1:10" x14ac:dyDescent="0.25">
      <c r="A3063" t="s">
        <v>1394</v>
      </c>
      <c r="B3063" t="s">
        <v>9603</v>
      </c>
      <c r="C3063" t="s">
        <v>15632</v>
      </c>
      <c r="I3063" t="s">
        <v>22256</v>
      </c>
      <c r="J3063" s="4">
        <f>VLOOKUP(I3063,metadata!A:X,24,FALSE)</f>
        <v>11000000</v>
      </c>
    </row>
    <row r="3064" spans="1:10" x14ac:dyDescent="0.25">
      <c r="A3064" t="s">
        <v>1394</v>
      </c>
      <c r="B3064" t="s">
        <v>2808</v>
      </c>
      <c r="C3064" t="s">
        <v>15632</v>
      </c>
      <c r="I3064" t="s">
        <v>22257</v>
      </c>
      <c r="J3064" s="4">
        <f>VLOOKUP(I3064,metadata!A:X,24,FALSE)</f>
        <v>11000000</v>
      </c>
    </row>
    <row r="3065" spans="1:10" x14ac:dyDescent="0.25">
      <c r="A3065" t="s">
        <v>2808</v>
      </c>
      <c r="B3065" t="s">
        <v>9603</v>
      </c>
      <c r="I3065" t="s">
        <v>22258</v>
      </c>
      <c r="J3065" s="4">
        <f>VLOOKUP(I3065,metadata!A:X,24,FALSE)</f>
        <v>11000000</v>
      </c>
    </row>
    <row r="3066" spans="1:10" x14ac:dyDescent="0.25">
      <c r="A3066" t="s">
        <v>2808</v>
      </c>
      <c r="B3066" t="s">
        <v>15632</v>
      </c>
      <c r="C3066" t="s">
        <v>8335</v>
      </c>
      <c r="I3066" t="s">
        <v>22259</v>
      </c>
      <c r="J3066" s="4">
        <f>VLOOKUP(I3066,metadata!A:X,24,FALSE)</f>
        <v>5000000</v>
      </c>
    </row>
    <row r="3067" spans="1:10" x14ac:dyDescent="0.25">
      <c r="A3067" t="s">
        <v>806</v>
      </c>
      <c r="B3067" t="s">
        <v>2808</v>
      </c>
      <c r="C3067" t="s">
        <v>15632</v>
      </c>
      <c r="I3067" t="s">
        <v>22260</v>
      </c>
      <c r="J3067" s="4">
        <f>VLOOKUP(I3067,metadata!A:X,24,FALSE)</f>
        <v>11000000</v>
      </c>
    </row>
    <row r="3068" spans="1:10" x14ac:dyDescent="0.25">
      <c r="A3068" t="s">
        <v>2808</v>
      </c>
      <c r="B3068" t="s">
        <v>18048</v>
      </c>
      <c r="I3068" t="s">
        <v>22261</v>
      </c>
      <c r="J3068" s="4">
        <f>VLOOKUP(I3068,metadata!A:X,24,FALSE)</f>
        <v>11000000</v>
      </c>
    </row>
    <row r="3069" spans="1:10" x14ac:dyDescent="0.25">
      <c r="A3069" t="s">
        <v>1394</v>
      </c>
      <c r="B3069" t="s">
        <v>13778</v>
      </c>
      <c r="C3069" t="s">
        <v>15632</v>
      </c>
      <c r="I3069" t="s">
        <v>22262</v>
      </c>
      <c r="J3069" s="4">
        <f>VLOOKUP(I3069,metadata!A:X,24,FALSE)</f>
        <v>0</v>
      </c>
    </row>
    <row r="3070" spans="1:10" x14ac:dyDescent="0.25">
      <c r="A3070" t="s">
        <v>10594</v>
      </c>
      <c r="B3070" t="s">
        <v>2808</v>
      </c>
      <c r="C3070" t="s">
        <v>9603</v>
      </c>
      <c r="I3070" t="s">
        <v>22263</v>
      </c>
      <c r="J3070" s="4">
        <f>VLOOKUP(I3070,metadata!A:X,24,FALSE)</f>
        <v>11000000</v>
      </c>
    </row>
    <row r="3071" spans="1:10" x14ac:dyDescent="0.25">
      <c r="A3071" t="s">
        <v>1062</v>
      </c>
      <c r="B3071" t="s">
        <v>5190</v>
      </c>
      <c r="I3071" t="s">
        <v>20670</v>
      </c>
      <c r="J3071" s="4">
        <f>VLOOKUP(I3071,metadata!A:X,24,FALSE)</f>
        <v>10700000</v>
      </c>
    </row>
    <row r="3072" spans="1:10" x14ac:dyDescent="0.25">
      <c r="A3072" t="s">
        <v>24166</v>
      </c>
      <c r="B3072" t="s">
        <v>2808</v>
      </c>
      <c r="C3072" t="s">
        <v>8335</v>
      </c>
      <c r="I3072" t="s">
        <v>22264</v>
      </c>
      <c r="J3072" s="4">
        <f>VLOOKUP(I3072,metadata!A:X,24,FALSE)</f>
        <v>12000000</v>
      </c>
    </row>
    <row r="3073" spans="1:10" x14ac:dyDescent="0.25">
      <c r="A3073" t="s">
        <v>5190</v>
      </c>
      <c r="B3073" t="s">
        <v>24164</v>
      </c>
      <c r="I3073" t="s">
        <v>22265</v>
      </c>
      <c r="J3073" s="4">
        <f>VLOOKUP(I3073,metadata!A:X,24,FALSE)</f>
        <v>10800000</v>
      </c>
    </row>
    <row r="3074" spans="1:10" x14ac:dyDescent="0.25">
      <c r="A3074" t="s">
        <v>24166</v>
      </c>
      <c r="B3074" t="s">
        <v>2808</v>
      </c>
      <c r="C3074" t="s">
        <v>8335</v>
      </c>
      <c r="I3074" t="s">
        <v>22266</v>
      </c>
      <c r="J3074" s="4">
        <f>VLOOKUP(I3074,metadata!A:X,24,FALSE)</f>
        <v>0</v>
      </c>
    </row>
    <row r="3075" spans="1:10" x14ac:dyDescent="0.25">
      <c r="A3075" t="s">
        <v>1394</v>
      </c>
      <c r="B3075" t="s">
        <v>2808</v>
      </c>
      <c r="C3075" t="s">
        <v>15632</v>
      </c>
      <c r="I3075" t="s">
        <v>22267</v>
      </c>
      <c r="J3075" s="4">
        <f>VLOOKUP(I3075,metadata!A:X,24,FALSE)</f>
        <v>11000000</v>
      </c>
    </row>
    <row r="3076" spans="1:10" x14ac:dyDescent="0.25">
      <c r="A3076" t="s">
        <v>24166</v>
      </c>
      <c r="B3076" t="s">
        <v>2808</v>
      </c>
      <c r="C3076" t="s">
        <v>24164</v>
      </c>
      <c r="D3076" t="s">
        <v>8335</v>
      </c>
      <c r="I3076" t="s">
        <v>22268</v>
      </c>
      <c r="J3076" s="4">
        <f>VLOOKUP(I3076,metadata!A:X,24,FALSE)</f>
        <v>15000000</v>
      </c>
    </row>
    <row r="3077" spans="1:10" x14ac:dyDescent="0.25">
      <c r="A3077" t="s">
        <v>2808</v>
      </c>
      <c r="I3077" t="s">
        <v>22269</v>
      </c>
      <c r="J3077" s="4">
        <f>VLOOKUP(I3077,metadata!A:X,24,FALSE)</f>
        <v>700000000</v>
      </c>
    </row>
    <row r="3078" spans="1:10" x14ac:dyDescent="0.25">
      <c r="A3078" t="s">
        <v>1394</v>
      </c>
      <c r="B3078" t="s">
        <v>15632</v>
      </c>
      <c r="I3078" t="s">
        <v>22270</v>
      </c>
      <c r="J3078" s="4">
        <f>VLOOKUP(I3078,metadata!A:X,24,FALSE)</f>
        <v>14000000</v>
      </c>
    </row>
    <row r="3079" spans="1:10" x14ac:dyDescent="0.25">
      <c r="A3079" t="s">
        <v>5190</v>
      </c>
      <c r="B3079" t="s">
        <v>9835</v>
      </c>
      <c r="C3079" t="s">
        <v>8335</v>
      </c>
      <c r="I3079" t="s">
        <v>22271</v>
      </c>
      <c r="J3079" s="4">
        <f>VLOOKUP(I3079,metadata!A:X,24,FALSE)</f>
        <v>7000000</v>
      </c>
    </row>
    <row r="3080" spans="1:10" x14ac:dyDescent="0.25">
      <c r="A3080" t="s">
        <v>5190</v>
      </c>
      <c r="I3080" t="s">
        <v>22272</v>
      </c>
      <c r="J3080" s="4">
        <f>VLOOKUP(I3080,metadata!A:X,24,FALSE)</f>
        <v>10600000</v>
      </c>
    </row>
    <row r="3081" spans="1:10" x14ac:dyDescent="0.25">
      <c r="A3081" t="s">
        <v>806</v>
      </c>
      <c r="B3081" t="s">
        <v>24164</v>
      </c>
      <c r="C3081" t="s">
        <v>9835</v>
      </c>
      <c r="I3081" t="s">
        <v>22273</v>
      </c>
      <c r="J3081" s="4">
        <f>VLOOKUP(I3081,metadata!A:X,24,FALSE)</f>
        <v>12000000</v>
      </c>
    </row>
    <row r="3082" spans="1:10" x14ac:dyDescent="0.25">
      <c r="A3082" t="s">
        <v>14342</v>
      </c>
      <c r="B3082" t="s">
        <v>9835</v>
      </c>
      <c r="I3082" t="s">
        <v>22274</v>
      </c>
      <c r="J3082" s="4">
        <f>VLOOKUP(I3082,metadata!A:X,24,FALSE)</f>
        <v>10500000</v>
      </c>
    </row>
    <row r="3083" spans="1:10" x14ac:dyDescent="0.25">
      <c r="A3083" t="s">
        <v>1394</v>
      </c>
      <c r="B3083" t="s">
        <v>2808</v>
      </c>
      <c r="C3083" t="s">
        <v>15632</v>
      </c>
      <c r="I3083" t="s">
        <v>22275</v>
      </c>
      <c r="J3083" s="4">
        <f>VLOOKUP(I3083,metadata!A:X,24,FALSE)</f>
        <v>10000000</v>
      </c>
    </row>
    <row r="3084" spans="1:10" x14ac:dyDescent="0.25">
      <c r="A3084" t="s">
        <v>806</v>
      </c>
      <c r="B3084" t="s">
        <v>2808</v>
      </c>
      <c r="I3084" t="s">
        <v>22276</v>
      </c>
      <c r="J3084" s="4">
        <f>VLOOKUP(I3084,metadata!A:X,24,FALSE)</f>
        <v>12500000</v>
      </c>
    </row>
    <row r="3085" spans="1:10" x14ac:dyDescent="0.25">
      <c r="A3085" t="s">
        <v>1394</v>
      </c>
      <c r="B3085" t="s">
        <v>2808</v>
      </c>
      <c r="I3085" t="s">
        <v>22277</v>
      </c>
      <c r="J3085" s="4">
        <f>VLOOKUP(I3085,metadata!A:X,24,FALSE)</f>
        <v>10500000</v>
      </c>
    </row>
    <row r="3086" spans="1:10" x14ac:dyDescent="0.25">
      <c r="A3086" t="s">
        <v>1394</v>
      </c>
      <c r="I3086" t="s">
        <v>22278</v>
      </c>
      <c r="J3086" s="4">
        <f>VLOOKUP(I3086,metadata!A:X,24,FALSE)</f>
        <v>0</v>
      </c>
    </row>
    <row r="3087" spans="1:10" x14ac:dyDescent="0.25">
      <c r="A3087" t="s">
        <v>1394</v>
      </c>
      <c r="I3087" t="s">
        <v>22279</v>
      </c>
      <c r="J3087" s="4">
        <f>VLOOKUP(I3087,metadata!A:X,24,FALSE)</f>
        <v>0</v>
      </c>
    </row>
    <row r="3088" spans="1:10" x14ac:dyDescent="0.25">
      <c r="A3088" t="s">
        <v>2808</v>
      </c>
      <c r="B3088" t="s">
        <v>18048</v>
      </c>
      <c r="C3088" t="s">
        <v>15632</v>
      </c>
      <c r="D3088" t="s">
        <v>11916</v>
      </c>
      <c r="I3088" t="s">
        <v>22280</v>
      </c>
      <c r="J3088" s="4">
        <f>VLOOKUP(I3088,metadata!A:X,24,FALSE)</f>
        <v>11000000</v>
      </c>
    </row>
    <row r="3089" spans="1:10" x14ac:dyDescent="0.25">
      <c r="A3089" t="s">
        <v>2808</v>
      </c>
      <c r="B3089" t="s">
        <v>18048</v>
      </c>
      <c r="C3089" t="s">
        <v>24167</v>
      </c>
      <c r="I3089" t="s">
        <v>22281</v>
      </c>
      <c r="J3089" s="4">
        <f>VLOOKUP(I3089,metadata!A:X,24,FALSE)</f>
        <v>10818775</v>
      </c>
    </row>
    <row r="3090" spans="1:10" x14ac:dyDescent="0.25">
      <c r="A3090" t="s">
        <v>1394</v>
      </c>
      <c r="B3090" t="s">
        <v>2808</v>
      </c>
      <c r="C3090" t="s">
        <v>9603</v>
      </c>
      <c r="I3090" t="s">
        <v>22282</v>
      </c>
      <c r="J3090" s="4">
        <f>VLOOKUP(I3090,metadata!A:X,24,FALSE)</f>
        <v>11000000</v>
      </c>
    </row>
    <row r="3091" spans="1:10" x14ac:dyDescent="0.25">
      <c r="A3091" t="s">
        <v>2808</v>
      </c>
      <c r="I3091" t="s">
        <v>22283</v>
      </c>
      <c r="J3091" s="4">
        <f>VLOOKUP(I3091,metadata!A:X,24,FALSE)</f>
        <v>10000000</v>
      </c>
    </row>
    <row r="3092" spans="1:10" x14ac:dyDescent="0.25">
      <c r="A3092" t="s">
        <v>2808</v>
      </c>
      <c r="B3092" t="s">
        <v>8335</v>
      </c>
      <c r="I3092" t="s">
        <v>22284</v>
      </c>
      <c r="J3092" s="4">
        <f>VLOOKUP(I3092,metadata!A:X,24,FALSE)</f>
        <v>11000000</v>
      </c>
    </row>
    <row r="3093" spans="1:10" x14ac:dyDescent="0.25">
      <c r="A3093" t="s">
        <v>5190</v>
      </c>
      <c r="B3093" t="s">
        <v>24164</v>
      </c>
      <c r="I3093" t="s">
        <v>22285</v>
      </c>
      <c r="J3093" s="4">
        <f>VLOOKUP(I3093,metadata!A:X,24,FALSE)</f>
        <v>10000000</v>
      </c>
    </row>
    <row r="3094" spans="1:10" x14ac:dyDescent="0.25">
      <c r="A3094" t="s">
        <v>1110</v>
      </c>
      <c r="B3094" t="s">
        <v>1394</v>
      </c>
      <c r="C3094" t="s">
        <v>24167</v>
      </c>
      <c r="I3094" t="s">
        <v>22286</v>
      </c>
      <c r="J3094" s="4">
        <f>VLOOKUP(I3094,metadata!A:X,24,FALSE)</f>
        <v>10000000</v>
      </c>
    </row>
    <row r="3095" spans="1:10" x14ac:dyDescent="0.25">
      <c r="A3095" t="s">
        <v>1394</v>
      </c>
      <c r="B3095" t="s">
        <v>24165</v>
      </c>
      <c r="I3095" t="s">
        <v>22287</v>
      </c>
      <c r="J3095" s="4">
        <f>VLOOKUP(I3095,metadata!A:X,24,FALSE)</f>
        <v>10000000</v>
      </c>
    </row>
    <row r="3096" spans="1:10" x14ac:dyDescent="0.25">
      <c r="A3096" t="s">
        <v>1110</v>
      </c>
      <c r="B3096" t="s">
        <v>5190</v>
      </c>
      <c r="C3096" t="s">
        <v>9835</v>
      </c>
      <c r="D3096" t="s">
        <v>8335</v>
      </c>
      <c r="I3096" t="s">
        <v>22288</v>
      </c>
      <c r="J3096" s="4">
        <f>VLOOKUP(I3096,metadata!A:X,24,FALSE)</f>
        <v>10000000</v>
      </c>
    </row>
    <row r="3097" spans="1:10" x14ac:dyDescent="0.25">
      <c r="A3097" t="s">
        <v>1394</v>
      </c>
      <c r="B3097" t="s">
        <v>15632</v>
      </c>
      <c r="I3097" t="s">
        <v>22289</v>
      </c>
      <c r="J3097" s="4">
        <f>VLOOKUP(I3097,metadata!A:X,24,FALSE)</f>
        <v>10000000</v>
      </c>
    </row>
    <row r="3098" spans="1:10" x14ac:dyDescent="0.25">
      <c r="A3098" t="s">
        <v>2808</v>
      </c>
      <c r="I3098" t="s">
        <v>20589</v>
      </c>
      <c r="J3098" s="4">
        <f>VLOOKUP(I3098,metadata!A:X,24,FALSE)</f>
        <v>10000000</v>
      </c>
    </row>
    <row r="3099" spans="1:10" x14ac:dyDescent="0.25">
      <c r="A3099" t="s">
        <v>5190</v>
      </c>
      <c r="B3099" t="s">
        <v>24164</v>
      </c>
      <c r="I3099" t="s">
        <v>22290</v>
      </c>
      <c r="J3099" s="4">
        <f>VLOOKUP(I3099,metadata!A:X,24,FALSE)</f>
        <v>10000000</v>
      </c>
    </row>
    <row r="3100" spans="1:10" x14ac:dyDescent="0.25">
      <c r="A3100" t="s">
        <v>2808</v>
      </c>
      <c r="B3100" t="s">
        <v>5190</v>
      </c>
      <c r="C3100" t="s">
        <v>24164</v>
      </c>
      <c r="D3100" t="s">
        <v>8335</v>
      </c>
      <c r="I3100" t="s">
        <v>22291</v>
      </c>
      <c r="J3100" s="4">
        <f>VLOOKUP(I3100,metadata!A:X,24,FALSE)</f>
        <v>10000000</v>
      </c>
    </row>
    <row r="3101" spans="1:10" x14ac:dyDescent="0.25">
      <c r="A3101" t="s">
        <v>1394</v>
      </c>
      <c r="B3101" t="s">
        <v>2808</v>
      </c>
      <c r="C3101" t="s">
        <v>15632</v>
      </c>
      <c r="I3101" t="s">
        <v>22292</v>
      </c>
      <c r="J3101" s="4">
        <f>VLOOKUP(I3101,metadata!A:X,24,FALSE)</f>
        <v>6000000</v>
      </c>
    </row>
    <row r="3102" spans="1:10" x14ac:dyDescent="0.25">
      <c r="A3102" t="s">
        <v>2808</v>
      </c>
      <c r="B3102" t="s">
        <v>24165</v>
      </c>
      <c r="I3102" t="s">
        <v>22293</v>
      </c>
      <c r="J3102" s="4">
        <f>VLOOKUP(I3102,metadata!A:X,24,FALSE)</f>
        <v>13800000</v>
      </c>
    </row>
    <row r="3103" spans="1:10" x14ac:dyDescent="0.25">
      <c r="A3103" t="s">
        <v>1110</v>
      </c>
      <c r="B3103" t="s">
        <v>2808</v>
      </c>
      <c r="C3103" t="s">
        <v>18048</v>
      </c>
      <c r="D3103" t="s">
        <v>24167</v>
      </c>
      <c r="I3103" t="s">
        <v>22294</v>
      </c>
      <c r="J3103" s="4">
        <f>VLOOKUP(I3103,metadata!A:X,24,FALSE)</f>
        <v>10000000</v>
      </c>
    </row>
    <row r="3104" spans="1:10" x14ac:dyDescent="0.25">
      <c r="A3104" t="s">
        <v>1394</v>
      </c>
      <c r="B3104" t="s">
        <v>2808</v>
      </c>
      <c r="C3104" t="s">
        <v>14342</v>
      </c>
      <c r="D3104" t="s">
        <v>24165</v>
      </c>
      <c r="I3104" t="s">
        <v>22295</v>
      </c>
      <c r="J3104" s="4">
        <f>VLOOKUP(I3104,metadata!A:X,24,FALSE)</f>
        <v>10000000</v>
      </c>
    </row>
    <row r="3105" spans="1:10" x14ac:dyDescent="0.25">
      <c r="A3105" t="s">
        <v>5190</v>
      </c>
      <c r="B3105" t="s">
        <v>24164</v>
      </c>
      <c r="C3105" t="s">
        <v>8335</v>
      </c>
      <c r="I3105" t="s">
        <v>22296</v>
      </c>
      <c r="J3105" s="4">
        <f>VLOOKUP(I3105,metadata!A:X,24,FALSE)</f>
        <v>10000000</v>
      </c>
    </row>
    <row r="3106" spans="1:10" x14ac:dyDescent="0.25">
      <c r="A3106" t="s">
        <v>1394</v>
      </c>
      <c r="B3106" t="s">
        <v>24165</v>
      </c>
      <c r="I3106" t="s">
        <v>22297</v>
      </c>
      <c r="J3106" s="4">
        <f>VLOOKUP(I3106,metadata!A:X,24,FALSE)</f>
        <v>12000000</v>
      </c>
    </row>
    <row r="3107" spans="1:10" x14ac:dyDescent="0.25">
      <c r="A3107" t="s">
        <v>5190</v>
      </c>
      <c r="B3107" t="s">
        <v>24164</v>
      </c>
      <c r="I3107" t="s">
        <v>22298</v>
      </c>
      <c r="J3107" s="4">
        <f>VLOOKUP(I3107,metadata!A:X,24,FALSE)</f>
        <v>10000000</v>
      </c>
    </row>
    <row r="3108" spans="1:10" x14ac:dyDescent="0.25">
      <c r="A3108" t="s">
        <v>806</v>
      </c>
      <c r="B3108" t="s">
        <v>1394</v>
      </c>
      <c r="C3108" t="s">
        <v>9603</v>
      </c>
      <c r="D3108" t="s">
        <v>9835</v>
      </c>
      <c r="I3108" t="s">
        <v>22299</v>
      </c>
      <c r="J3108" s="4">
        <f>VLOOKUP(I3108,metadata!A:X,24,FALSE)</f>
        <v>10000000</v>
      </c>
    </row>
    <row r="3109" spans="1:10" x14ac:dyDescent="0.25">
      <c r="A3109" t="s">
        <v>2808</v>
      </c>
      <c r="B3109" t="s">
        <v>14342</v>
      </c>
      <c r="C3109" t="s">
        <v>13778</v>
      </c>
      <c r="I3109" t="s">
        <v>22300</v>
      </c>
      <c r="J3109" s="4">
        <f>VLOOKUP(I3109,metadata!A:X,24,FALSE)</f>
        <v>10000000</v>
      </c>
    </row>
    <row r="3110" spans="1:10" x14ac:dyDescent="0.25">
      <c r="A3110" t="s">
        <v>1394</v>
      </c>
      <c r="B3110" t="s">
        <v>2808</v>
      </c>
      <c r="I3110" t="s">
        <v>22301</v>
      </c>
      <c r="J3110" s="4">
        <f>VLOOKUP(I3110,metadata!A:X,24,FALSE)</f>
        <v>10000000</v>
      </c>
    </row>
    <row r="3111" spans="1:10" x14ac:dyDescent="0.25">
      <c r="A3111" t="s">
        <v>9204</v>
      </c>
      <c r="B3111" t="s">
        <v>1394</v>
      </c>
      <c r="C3111" t="s">
        <v>14342</v>
      </c>
      <c r="D3111" t="s">
        <v>24164</v>
      </c>
      <c r="E3111" t="s">
        <v>9835</v>
      </c>
      <c r="I3111" t="s">
        <v>22302</v>
      </c>
      <c r="J3111" s="4">
        <f>VLOOKUP(I3111,metadata!A:X,24,FALSE)</f>
        <v>23000000</v>
      </c>
    </row>
    <row r="3112" spans="1:10" x14ac:dyDescent="0.25">
      <c r="A3112" t="s">
        <v>1110</v>
      </c>
      <c r="B3112" t="s">
        <v>806</v>
      </c>
      <c r="C3112" t="s">
        <v>9835</v>
      </c>
      <c r="D3112" t="s">
        <v>8335</v>
      </c>
      <c r="I3112" t="s">
        <v>22303</v>
      </c>
      <c r="J3112" s="4">
        <f>VLOOKUP(I3112,metadata!A:X,24,FALSE)</f>
        <v>12305523</v>
      </c>
    </row>
    <row r="3113" spans="1:10" x14ac:dyDescent="0.25">
      <c r="A3113" t="s">
        <v>1110</v>
      </c>
      <c r="B3113" t="s">
        <v>806</v>
      </c>
      <c r="C3113" t="s">
        <v>8335</v>
      </c>
      <c r="I3113" t="s">
        <v>22304</v>
      </c>
      <c r="J3113" s="4">
        <f>VLOOKUP(I3113,metadata!A:X,24,FALSE)</f>
        <v>10000000</v>
      </c>
    </row>
    <row r="3114" spans="1:10" x14ac:dyDescent="0.25">
      <c r="A3114" t="s">
        <v>5190</v>
      </c>
      <c r="B3114" t="s">
        <v>24164</v>
      </c>
      <c r="C3114" t="s">
        <v>8335</v>
      </c>
      <c r="I3114" t="s">
        <v>22305</v>
      </c>
      <c r="J3114" s="4">
        <f>VLOOKUP(I3114,metadata!A:X,24,FALSE)</f>
        <v>10000000</v>
      </c>
    </row>
    <row r="3115" spans="1:10" x14ac:dyDescent="0.25">
      <c r="A3115" t="s">
        <v>5190</v>
      </c>
      <c r="B3115" t="s">
        <v>24164</v>
      </c>
      <c r="C3115" t="s">
        <v>8335</v>
      </c>
      <c r="I3115" t="s">
        <v>22306</v>
      </c>
      <c r="J3115" s="4">
        <f>VLOOKUP(I3115,metadata!A:X,24,FALSE)</f>
        <v>10000000</v>
      </c>
    </row>
    <row r="3116" spans="1:10" x14ac:dyDescent="0.25">
      <c r="A3116" t="s">
        <v>1394</v>
      </c>
      <c r="B3116" t="s">
        <v>2808</v>
      </c>
      <c r="I3116" t="s">
        <v>22307</v>
      </c>
      <c r="J3116" s="4">
        <f>VLOOKUP(I3116,metadata!A:X,24,FALSE)</f>
        <v>20000000</v>
      </c>
    </row>
    <row r="3117" spans="1:10" x14ac:dyDescent="0.25">
      <c r="A3117" t="s">
        <v>1062</v>
      </c>
      <c r="B3117" t="s">
        <v>5190</v>
      </c>
      <c r="C3117" t="s">
        <v>8335</v>
      </c>
      <c r="I3117" t="s">
        <v>22308</v>
      </c>
      <c r="J3117" s="4">
        <f>VLOOKUP(I3117,metadata!A:X,24,FALSE)</f>
        <v>10000000</v>
      </c>
    </row>
    <row r="3118" spans="1:10" x14ac:dyDescent="0.25">
      <c r="A3118" t="s">
        <v>1110</v>
      </c>
      <c r="B3118" t="s">
        <v>1394</v>
      </c>
      <c r="C3118" t="s">
        <v>2808</v>
      </c>
      <c r="D3118" t="s">
        <v>9603</v>
      </c>
      <c r="I3118" t="s">
        <v>22309</v>
      </c>
      <c r="J3118" s="4">
        <f>VLOOKUP(I3118,metadata!A:X,24,FALSE)</f>
        <v>10000000</v>
      </c>
    </row>
    <row r="3119" spans="1:10" x14ac:dyDescent="0.25">
      <c r="A3119" t="s">
        <v>1394</v>
      </c>
      <c r="B3119" t="s">
        <v>24166</v>
      </c>
      <c r="I3119" t="s">
        <v>22212</v>
      </c>
      <c r="J3119" s="4">
        <f>VLOOKUP(I3119,metadata!A:X,24,FALSE)</f>
        <v>6000000</v>
      </c>
    </row>
    <row r="3120" spans="1:10" x14ac:dyDescent="0.25">
      <c r="A3120" t="s">
        <v>5190</v>
      </c>
      <c r="B3120" t="s">
        <v>9835</v>
      </c>
      <c r="I3120" t="s">
        <v>22310</v>
      </c>
      <c r="J3120" s="4">
        <f>VLOOKUP(I3120,metadata!A:X,24,FALSE)</f>
        <v>10000000</v>
      </c>
    </row>
    <row r="3121" spans="1:10" x14ac:dyDescent="0.25">
      <c r="A3121" t="s">
        <v>1394</v>
      </c>
      <c r="B3121" t="s">
        <v>2808</v>
      </c>
      <c r="C3121" t="s">
        <v>9603</v>
      </c>
      <c r="D3121" t="s">
        <v>15632</v>
      </c>
      <c r="I3121" t="s">
        <v>22311</v>
      </c>
      <c r="J3121" s="4">
        <f>VLOOKUP(I3121,metadata!A:X,24,FALSE)</f>
        <v>9000000</v>
      </c>
    </row>
    <row r="3122" spans="1:10" x14ac:dyDescent="0.25">
      <c r="A3122" t="s">
        <v>806</v>
      </c>
      <c r="B3122" t="s">
        <v>1394</v>
      </c>
      <c r="C3122" t="s">
        <v>2808</v>
      </c>
      <c r="D3122" t="s">
        <v>1062</v>
      </c>
      <c r="I3122" t="s">
        <v>22312</v>
      </c>
      <c r="J3122" s="4">
        <f>VLOOKUP(I3122,metadata!A:X,24,FALSE)</f>
        <v>10000000</v>
      </c>
    </row>
    <row r="3123" spans="1:10" x14ac:dyDescent="0.25">
      <c r="A3123" t="s">
        <v>1394</v>
      </c>
      <c r="B3123" t="s">
        <v>2808</v>
      </c>
      <c r="I3123" t="s">
        <v>22313</v>
      </c>
      <c r="J3123" s="4">
        <f>VLOOKUP(I3123,metadata!A:X,24,FALSE)</f>
        <v>10000000</v>
      </c>
    </row>
    <row r="3124" spans="1:10" x14ac:dyDescent="0.25">
      <c r="A3124" t="s">
        <v>1062</v>
      </c>
      <c r="B3124" t="s">
        <v>5190</v>
      </c>
      <c r="C3124" t="s">
        <v>9835</v>
      </c>
      <c r="I3124" t="s">
        <v>22314</v>
      </c>
      <c r="J3124" s="4">
        <f>VLOOKUP(I3124,metadata!A:X,24,FALSE)</f>
        <v>10000000</v>
      </c>
    </row>
    <row r="3125" spans="1:10" x14ac:dyDescent="0.25">
      <c r="A3125" t="s">
        <v>1110</v>
      </c>
      <c r="B3125" t="s">
        <v>8335</v>
      </c>
      <c r="I3125" t="s">
        <v>22315</v>
      </c>
      <c r="J3125" s="4">
        <f>VLOOKUP(I3125,metadata!A:X,24,FALSE)</f>
        <v>17000000</v>
      </c>
    </row>
    <row r="3126" spans="1:10" x14ac:dyDescent="0.25">
      <c r="A3126" t="s">
        <v>1110</v>
      </c>
      <c r="B3126" t="s">
        <v>1394</v>
      </c>
      <c r="C3126" t="s">
        <v>24166</v>
      </c>
      <c r="I3126" t="s">
        <v>22316</v>
      </c>
      <c r="J3126" s="4">
        <f>VLOOKUP(I3126,metadata!A:X,24,FALSE)</f>
        <v>10000000</v>
      </c>
    </row>
    <row r="3127" spans="1:10" x14ac:dyDescent="0.25">
      <c r="A3127" t="s">
        <v>2808</v>
      </c>
      <c r="B3127" t="s">
        <v>8335</v>
      </c>
      <c r="I3127" t="s">
        <v>22317</v>
      </c>
      <c r="J3127" s="4">
        <f>VLOOKUP(I3127,metadata!A:X,24,FALSE)</f>
        <v>8500000</v>
      </c>
    </row>
    <row r="3128" spans="1:10" x14ac:dyDescent="0.25">
      <c r="A3128" t="s">
        <v>1394</v>
      </c>
      <c r="B3128" t="s">
        <v>15632</v>
      </c>
      <c r="I3128" t="s">
        <v>22318</v>
      </c>
      <c r="J3128" s="4">
        <f>VLOOKUP(I3128,metadata!A:X,24,FALSE)</f>
        <v>12000000</v>
      </c>
    </row>
    <row r="3129" spans="1:10" x14ac:dyDescent="0.25">
      <c r="A3129" t="s">
        <v>1394</v>
      </c>
      <c r="B3129" t="s">
        <v>15632</v>
      </c>
      <c r="I3129" t="s">
        <v>22319</v>
      </c>
      <c r="J3129" s="4">
        <f>VLOOKUP(I3129,metadata!A:X,24,FALSE)</f>
        <v>10000000</v>
      </c>
    </row>
    <row r="3130" spans="1:10" x14ac:dyDescent="0.25">
      <c r="A3130" t="s">
        <v>24166</v>
      </c>
      <c r="B3130" t="s">
        <v>2808</v>
      </c>
      <c r="I3130" t="s">
        <v>22320</v>
      </c>
      <c r="J3130" s="4">
        <f>VLOOKUP(I3130,metadata!A:X,24,FALSE)</f>
        <v>10000000</v>
      </c>
    </row>
    <row r="3131" spans="1:10" x14ac:dyDescent="0.25">
      <c r="A3131" t="s">
        <v>806</v>
      </c>
      <c r="B3131" t="s">
        <v>14342</v>
      </c>
      <c r="C3131" t="s">
        <v>1062</v>
      </c>
      <c r="I3131" t="s">
        <v>22321</v>
      </c>
      <c r="J3131" s="4">
        <f>VLOOKUP(I3131,metadata!A:X,24,FALSE)</f>
        <v>65000000</v>
      </c>
    </row>
    <row r="3132" spans="1:10" x14ac:dyDescent="0.25">
      <c r="A3132" t="s">
        <v>5190</v>
      </c>
      <c r="B3132" t="s">
        <v>9835</v>
      </c>
      <c r="C3132" t="s">
        <v>8335</v>
      </c>
      <c r="I3132" t="s">
        <v>22322</v>
      </c>
      <c r="J3132" s="4">
        <f>VLOOKUP(I3132,metadata!A:X,24,FALSE)</f>
        <v>10000000</v>
      </c>
    </row>
    <row r="3133" spans="1:10" x14ac:dyDescent="0.25">
      <c r="A3133" t="s">
        <v>5190</v>
      </c>
      <c r="B3133" t="s">
        <v>24164</v>
      </c>
      <c r="C3133" t="s">
        <v>8335</v>
      </c>
      <c r="I3133" t="s">
        <v>22323</v>
      </c>
      <c r="J3133" s="4">
        <f>VLOOKUP(I3133,metadata!A:X,24,FALSE)</f>
        <v>10000000</v>
      </c>
    </row>
    <row r="3134" spans="1:10" x14ac:dyDescent="0.25">
      <c r="A3134" t="s">
        <v>2808</v>
      </c>
      <c r="B3134" t="s">
        <v>9603</v>
      </c>
      <c r="I3134" t="s">
        <v>22324</v>
      </c>
      <c r="J3134" s="4">
        <f>VLOOKUP(I3134,metadata!A:X,24,FALSE)</f>
        <v>17000000</v>
      </c>
    </row>
    <row r="3135" spans="1:10" x14ac:dyDescent="0.25">
      <c r="A3135" t="s">
        <v>5190</v>
      </c>
      <c r="B3135" t="s">
        <v>24164</v>
      </c>
      <c r="C3135" t="s">
        <v>8335</v>
      </c>
      <c r="I3135" t="s">
        <v>22325</v>
      </c>
      <c r="J3135" s="4">
        <f>VLOOKUP(I3135,metadata!A:X,24,FALSE)</f>
        <v>10000000</v>
      </c>
    </row>
    <row r="3136" spans="1:10" x14ac:dyDescent="0.25">
      <c r="A3136" t="s">
        <v>24164</v>
      </c>
      <c r="B3136" t="s">
        <v>9835</v>
      </c>
      <c r="C3136" t="s">
        <v>8335</v>
      </c>
      <c r="I3136" t="s">
        <v>22326</v>
      </c>
      <c r="J3136" s="4">
        <f>VLOOKUP(I3136,metadata!A:X,24,FALSE)</f>
        <v>10000000</v>
      </c>
    </row>
    <row r="3137" spans="1:10" x14ac:dyDescent="0.25">
      <c r="A3137" t="s">
        <v>1394</v>
      </c>
      <c r="B3137" t="s">
        <v>2808</v>
      </c>
      <c r="C3137" t="s">
        <v>9603</v>
      </c>
      <c r="I3137" t="s">
        <v>22327</v>
      </c>
      <c r="J3137" s="4">
        <f>VLOOKUP(I3137,metadata!A:X,24,FALSE)</f>
        <v>10000000</v>
      </c>
    </row>
    <row r="3138" spans="1:10" x14ac:dyDescent="0.25">
      <c r="A3138" t="s">
        <v>2808</v>
      </c>
      <c r="B3138" t="s">
        <v>8335</v>
      </c>
      <c r="I3138" t="s">
        <v>22328</v>
      </c>
      <c r="J3138" s="4">
        <f>VLOOKUP(I3138,metadata!A:X,24,FALSE)</f>
        <v>10000000</v>
      </c>
    </row>
    <row r="3139" spans="1:10" x14ac:dyDescent="0.25">
      <c r="A3139" t="s">
        <v>1110</v>
      </c>
      <c r="B3139" t="s">
        <v>8335</v>
      </c>
      <c r="I3139" t="s">
        <v>22329</v>
      </c>
      <c r="J3139" s="4">
        <f>VLOOKUP(I3139,metadata!A:X,24,FALSE)</f>
        <v>10000000</v>
      </c>
    </row>
    <row r="3140" spans="1:10" x14ac:dyDescent="0.25">
      <c r="A3140" t="s">
        <v>1394</v>
      </c>
      <c r="B3140" t="s">
        <v>2808</v>
      </c>
      <c r="C3140" t="s">
        <v>9603</v>
      </c>
      <c r="D3140" t="s">
        <v>15632</v>
      </c>
      <c r="I3140" t="s">
        <v>22330</v>
      </c>
      <c r="J3140" s="4">
        <f>VLOOKUP(I3140,metadata!A:X,24,FALSE)</f>
        <v>0</v>
      </c>
    </row>
    <row r="3141" spans="1:10" x14ac:dyDescent="0.25">
      <c r="A3141" t="s">
        <v>1394</v>
      </c>
      <c r="B3141" t="s">
        <v>2808</v>
      </c>
      <c r="I3141" t="s">
        <v>22331</v>
      </c>
      <c r="J3141" s="4">
        <f>VLOOKUP(I3141,metadata!A:X,24,FALSE)</f>
        <v>9000000</v>
      </c>
    </row>
    <row r="3142" spans="1:10" x14ac:dyDescent="0.25">
      <c r="A3142" t="s">
        <v>1110</v>
      </c>
      <c r="B3142" t="s">
        <v>9835</v>
      </c>
      <c r="C3142" t="s">
        <v>8335</v>
      </c>
      <c r="I3142" t="s">
        <v>22332</v>
      </c>
      <c r="J3142" s="4">
        <f>VLOOKUP(I3142,metadata!A:X,24,FALSE)</f>
        <v>10000000</v>
      </c>
    </row>
    <row r="3143" spans="1:10" x14ac:dyDescent="0.25">
      <c r="A3143" t="s">
        <v>1394</v>
      </c>
      <c r="B3143" t="s">
        <v>2808</v>
      </c>
      <c r="I3143" t="s">
        <v>22333</v>
      </c>
      <c r="J3143" s="4">
        <f>VLOOKUP(I3143,metadata!A:X,24,FALSE)</f>
        <v>10000000</v>
      </c>
    </row>
    <row r="3144" spans="1:10" x14ac:dyDescent="0.25">
      <c r="A3144" t="s">
        <v>2808</v>
      </c>
      <c r="B3144" t="s">
        <v>14342</v>
      </c>
      <c r="I3144" t="s">
        <v>22334</v>
      </c>
      <c r="J3144" s="4">
        <f>VLOOKUP(I3144,metadata!A:X,24,FALSE)</f>
        <v>10000000</v>
      </c>
    </row>
    <row r="3145" spans="1:10" x14ac:dyDescent="0.25">
      <c r="A3145" t="s">
        <v>1394</v>
      </c>
      <c r="B3145" t="s">
        <v>14342</v>
      </c>
      <c r="C3145" t="s">
        <v>15632</v>
      </c>
      <c r="I3145" t="s">
        <v>22335</v>
      </c>
      <c r="J3145" s="4">
        <f>VLOOKUP(I3145,metadata!A:X,24,FALSE)</f>
        <v>25000000</v>
      </c>
    </row>
    <row r="3146" spans="1:10" x14ac:dyDescent="0.25">
      <c r="A3146" t="s">
        <v>2808</v>
      </c>
      <c r="B3146" t="s">
        <v>9603</v>
      </c>
      <c r="C3146" t="s">
        <v>15632</v>
      </c>
      <c r="I3146" t="s">
        <v>22336</v>
      </c>
      <c r="J3146" s="4">
        <f>VLOOKUP(I3146,metadata!A:X,24,FALSE)</f>
        <v>10000000</v>
      </c>
    </row>
    <row r="3147" spans="1:10" x14ac:dyDescent="0.25">
      <c r="A3147" t="s">
        <v>1110</v>
      </c>
      <c r="B3147" t="s">
        <v>1394</v>
      </c>
      <c r="I3147" t="s">
        <v>22337</v>
      </c>
      <c r="J3147" s="4">
        <f>VLOOKUP(I3147,metadata!A:X,24,FALSE)</f>
        <v>10000000</v>
      </c>
    </row>
    <row r="3148" spans="1:10" x14ac:dyDescent="0.25">
      <c r="A3148" t="s">
        <v>1394</v>
      </c>
      <c r="B3148" t="s">
        <v>5190</v>
      </c>
      <c r="C3148" t="s">
        <v>9835</v>
      </c>
      <c r="I3148" t="s">
        <v>22338</v>
      </c>
      <c r="J3148" s="4">
        <f>VLOOKUP(I3148,metadata!A:X,24,FALSE)</f>
        <v>11000000</v>
      </c>
    </row>
    <row r="3149" spans="1:10" x14ac:dyDescent="0.25">
      <c r="A3149" t="s">
        <v>5190</v>
      </c>
      <c r="B3149" t="s">
        <v>8335</v>
      </c>
      <c r="I3149" t="s">
        <v>22339</v>
      </c>
      <c r="J3149" s="4">
        <f>VLOOKUP(I3149,metadata!A:X,24,FALSE)</f>
        <v>12600000</v>
      </c>
    </row>
    <row r="3150" spans="1:10" x14ac:dyDescent="0.25">
      <c r="A3150" t="s">
        <v>11916</v>
      </c>
      <c r="I3150" t="s">
        <v>22340</v>
      </c>
      <c r="J3150" s="4">
        <f>VLOOKUP(I3150,metadata!A:X,24,FALSE)</f>
        <v>10000000</v>
      </c>
    </row>
    <row r="3151" spans="1:10" x14ac:dyDescent="0.25">
      <c r="A3151" t="s">
        <v>1110</v>
      </c>
      <c r="B3151" t="s">
        <v>24166</v>
      </c>
      <c r="C3151" t="s">
        <v>2808</v>
      </c>
      <c r="D3151" t="s">
        <v>24164</v>
      </c>
      <c r="E3151" t="s">
        <v>8335</v>
      </c>
      <c r="I3151" t="s">
        <v>22341</v>
      </c>
      <c r="J3151" s="4">
        <f>VLOOKUP(I3151,metadata!A:X,24,FALSE)</f>
        <v>30000000</v>
      </c>
    </row>
    <row r="3152" spans="1:10" x14ac:dyDescent="0.25">
      <c r="A3152" t="s">
        <v>2808</v>
      </c>
      <c r="I3152" t="s">
        <v>22342</v>
      </c>
      <c r="J3152" s="4">
        <f>VLOOKUP(I3152,metadata!A:X,24,FALSE)</f>
        <v>10000000</v>
      </c>
    </row>
    <row r="3153" spans="1:10" x14ac:dyDescent="0.25">
      <c r="A3153" t="s">
        <v>1394</v>
      </c>
      <c r="B3153" t="s">
        <v>24166</v>
      </c>
      <c r="I3153" t="s">
        <v>22343</v>
      </c>
      <c r="J3153" s="4">
        <f>VLOOKUP(I3153,metadata!A:X,24,FALSE)</f>
        <v>10000000</v>
      </c>
    </row>
    <row r="3154" spans="1:10" x14ac:dyDescent="0.25">
      <c r="A3154" t="s">
        <v>63</v>
      </c>
      <c r="B3154" t="s">
        <v>9603</v>
      </c>
      <c r="I3154" t="s">
        <v>22344</v>
      </c>
      <c r="J3154" s="4">
        <f>VLOOKUP(I3154,metadata!A:X,24,FALSE)</f>
        <v>10000000</v>
      </c>
    </row>
    <row r="3155" spans="1:10" x14ac:dyDescent="0.25">
      <c r="A3155" t="s">
        <v>1394</v>
      </c>
      <c r="I3155" t="s">
        <v>22345</v>
      </c>
      <c r="J3155" s="4">
        <f>VLOOKUP(I3155,metadata!A:X,24,FALSE)</f>
        <v>0</v>
      </c>
    </row>
    <row r="3156" spans="1:10" x14ac:dyDescent="0.25">
      <c r="A3156" t="s">
        <v>806</v>
      </c>
      <c r="B3156" t="s">
        <v>9204</v>
      </c>
      <c r="C3156" t="s">
        <v>1394</v>
      </c>
      <c r="D3156" t="s">
        <v>14342</v>
      </c>
      <c r="I3156" t="s">
        <v>22346</v>
      </c>
      <c r="J3156" s="4">
        <f>VLOOKUP(I3156,metadata!A:X,24,FALSE)</f>
        <v>3000000</v>
      </c>
    </row>
    <row r="3157" spans="1:10" x14ac:dyDescent="0.25">
      <c r="A3157" t="s">
        <v>10594</v>
      </c>
      <c r="B3157" t="s">
        <v>2808</v>
      </c>
      <c r="I3157" t="s">
        <v>22347</v>
      </c>
      <c r="J3157" s="4">
        <f>VLOOKUP(I3157,metadata!A:X,24,FALSE)</f>
        <v>6400000</v>
      </c>
    </row>
    <row r="3158" spans="1:10" x14ac:dyDescent="0.25">
      <c r="A3158" t="s">
        <v>1394</v>
      </c>
      <c r="B3158" t="s">
        <v>24166</v>
      </c>
      <c r="C3158" t="s">
        <v>2808</v>
      </c>
      <c r="D3158" t="s">
        <v>8335</v>
      </c>
      <c r="I3158" t="s">
        <v>22348</v>
      </c>
      <c r="J3158" s="4">
        <f>VLOOKUP(I3158,metadata!A:X,24,FALSE)</f>
        <v>10000000</v>
      </c>
    </row>
    <row r="3159" spans="1:10" x14ac:dyDescent="0.25">
      <c r="A3159" t="s">
        <v>2808</v>
      </c>
      <c r="B3159" t="s">
        <v>15632</v>
      </c>
      <c r="I3159" t="s">
        <v>22349</v>
      </c>
      <c r="J3159" s="4">
        <f>VLOOKUP(I3159,metadata!A:X,24,FALSE)</f>
        <v>10000000</v>
      </c>
    </row>
    <row r="3160" spans="1:10" x14ac:dyDescent="0.25">
      <c r="A3160" t="s">
        <v>24164</v>
      </c>
      <c r="B3160" t="s">
        <v>8335</v>
      </c>
      <c r="I3160" t="s">
        <v>22350</v>
      </c>
      <c r="J3160" s="4">
        <f>VLOOKUP(I3160,metadata!A:X,24,FALSE)</f>
        <v>5000000</v>
      </c>
    </row>
    <row r="3161" spans="1:10" x14ac:dyDescent="0.25">
      <c r="A3161" t="s">
        <v>806</v>
      </c>
      <c r="B3161" t="s">
        <v>2808</v>
      </c>
      <c r="I3161" t="s">
        <v>22351</v>
      </c>
      <c r="J3161" s="4">
        <f>VLOOKUP(I3161,metadata!A:X,24,FALSE)</f>
        <v>10000000</v>
      </c>
    </row>
    <row r="3162" spans="1:10" x14ac:dyDescent="0.25">
      <c r="A3162" t="s">
        <v>1394</v>
      </c>
      <c r="B3162" t="s">
        <v>15632</v>
      </c>
      <c r="I3162" t="s">
        <v>22352</v>
      </c>
      <c r="J3162" s="4">
        <f>VLOOKUP(I3162,metadata!A:X,24,FALSE)</f>
        <v>22000000</v>
      </c>
    </row>
    <row r="3163" spans="1:10" x14ac:dyDescent="0.25">
      <c r="A3163" t="s">
        <v>1394</v>
      </c>
      <c r="I3163" t="s">
        <v>22353</v>
      </c>
      <c r="J3163" s="4">
        <f>VLOOKUP(I3163,metadata!A:X,24,FALSE)</f>
        <v>10000000</v>
      </c>
    </row>
    <row r="3164" spans="1:10" x14ac:dyDescent="0.25">
      <c r="A3164" t="s">
        <v>1394</v>
      </c>
      <c r="B3164" t="s">
        <v>15632</v>
      </c>
      <c r="C3164" t="s">
        <v>8335</v>
      </c>
      <c r="I3164" t="s">
        <v>22354</v>
      </c>
      <c r="J3164" s="4">
        <f>VLOOKUP(I3164,metadata!A:X,24,FALSE)</f>
        <v>10000000</v>
      </c>
    </row>
    <row r="3165" spans="1:10" x14ac:dyDescent="0.25">
      <c r="A3165" t="s">
        <v>10594</v>
      </c>
      <c r="B3165" t="s">
        <v>24166</v>
      </c>
      <c r="C3165" t="s">
        <v>2808</v>
      </c>
      <c r="D3165" t="s">
        <v>15632</v>
      </c>
      <c r="I3165" t="s">
        <v>22355</v>
      </c>
      <c r="J3165" s="4">
        <f>VLOOKUP(I3165,metadata!A:X,24,FALSE)</f>
        <v>10000000</v>
      </c>
    </row>
    <row r="3166" spans="1:10" x14ac:dyDescent="0.25">
      <c r="A3166" t="s">
        <v>1394</v>
      </c>
      <c r="B3166" t="s">
        <v>24166</v>
      </c>
      <c r="C3166" t="s">
        <v>8335</v>
      </c>
      <c r="I3166" t="s">
        <v>22356</v>
      </c>
      <c r="J3166" s="4">
        <f>VLOOKUP(I3166,metadata!A:X,24,FALSE)</f>
        <v>10000000</v>
      </c>
    </row>
    <row r="3167" spans="1:10" x14ac:dyDescent="0.25">
      <c r="A3167" t="s">
        <v>1394</v>
      </c>
      <c r="B3167" t="s">
        <v>15632</v>
      </c>
      <c r="I3167" t="s">
        <v>22357</v>
      </c>
      <c r="J3167" s="4">
        <f>VLOOKUP(I3167,metadata!A:X,24,FALSE)</f>
        <v>10000000</v>
      </c>
    </row>
    <row r="3168" spans="1:10" x14ac:dyDescent="0.25">
      <c r="A3168" t="s">
        <v>24164</v>
      </c>
      <c r="B3168" t="s">
        <v>8335</v>
      </c>
      <c r="I3168" t="s">
        <v>22358</v>
      </c>
      <c r="J3168" s="4">
        <f>VLOOKUP(I3168,metadata!A:X,24,FALSE)</f>
        <v>10000000</v>
      </c>
    </row>
    <row r="3169" spans="1:10" x14ac:dyDescent="0.25">
      <c r="A3169" t="s">
        <v>1110</v>
      </c>
      <c r="B3169" t="s">
        <v>1394</v>
      </c>
      <c r="C3169" t="s">
        <v>15632</v>
      </c>
      <c r="I3169" t="s">
        <v>22359</v>
      </c>
      <c r="J3169" s="4">
        <f>VLOOKUP(I3169,metadata!A:X,24,FALSE)</f>
        <v>10000000</v>
      </c>
    </row>
    <row r="3170" spans="1:10" x14ac:dyDescent="0.25">
      <c r="A3170" t="s">
        <v>24166</v>
      </c>
      <c r="B3170" t="s">
        <v>2808</v>
      </c>
      <c r="C3170" t="s">
        <v>8335</v>
      </c>
      <c r="I3170" t="s">
        <v>22360</v>
      </c>
      <c r="J3170" s="4">
        <f>VLOOKUP(I3170,metadata!A:X,24,FALSE)</f>
        <v>10000000</v>
      </c>
    </row>
    <row r="3171" spans="1:10" x14ac:dyDescent="0.25">
      <c r="A3171" t="s">
        <v>1394</v>
      </c>
      <c r="I3171" t="s">
        <v>22361</v>
      </c>
      <c r="J3171" s="4">
        <f>VLOOKUP(I3171,metadata!A:X,24,FALSE)</f>
        <v>6000000</v>
      </c>
    </row>
    <row r="3172" spans="1:10" x14ac:dyDescent="0.25">
      <c r="A3172" t="s">
        <v>1110</v>
      </c>
      <c r="B3172" t="s">
        <v>15632</v>
      </c>
      <c r="C3172" t="s">
        <v>8335</v>
      </c>
      <c r="I3172" t="s">
        <v>19546</v>
      </c>
      <c r="J3172" s="4">
        <f>VLOOKUP(I3172,metadata!A:X,24,FALSE)</f>
        <v>100000000</v>
      </c>
    </row>
    <row r="3173" spans="1:10" x14ac:dyDescent="0.25">
      <c r="A3173" t="s">
        <v>1394</v>
      </c>
      <c r="B3173" t="s">
        <v>1062</v>
      </c>
      <c r="C3173" t="s">
        <v>15632</v>
      </c>
      <c r="I3173" t="s">
        <v>22362</v>
      </c>
      <c r="J3173" s="4">
        <f>VLOOKUP(I3173,metadata!A:X,24,FALSE)</f>
        <v>10000000</v>
      </c>
    </row>
    <row r="3174" spans="1:10" x14ac:dyDescent="0.25">
      <c r="A3174" t="s">
        <v>806</v>
      </c>
      <c r="B3174" t="s">
        <v>1394</v>
      </c>
      <c r="C3174" t="s">
        <v>2808</v>
      </c>
      <c r="D3174" t="s">
        <v>15632</v>
      </c>
      <c r="E3174" t="s">
        <v>9835</v>
      </c>
      <c r="I3174" t="s">
        <v>22363</v>
      </c>
      <c r="J3174" s="4">
        <f>VLOOKUP(I3174,metadata!A:X,24,FALSE)</f>
        <v>10000000</v>
      </c>
    </row>
    <row r="3175" spans="1:10" x14ac:dyDescent="0.25">
      <c r="A3175" t="s">
        <v>1394</v>
      </c>
      <c r="I3175" t="s">
        <v>22364</v>
      </c>
      <c r="J3175" s="4">
        <f>VLOOKUP(I3175,metadata!A:X,24,FALSE)</f>
        <v>0</v>
      </c>
    </row>
    <row r="3176" spans="1:10" x14ac:dyDescent="0.25">
      <c r="A3176" t="s">
        <v>1394</v>
      </c>
      <c r="B3176" t="s">
        <v>24166</v>
      </c>
      <c r="C3176" t="s">
        <v>2808</v>
      </c>
      <c r="D3176" t="s">
        <v>24164</v>
      </c>
      <c r="E3176" t="s">
        <v>15632</v>
      </c>
      <c r="I3176" t="s">
        <v>22365</v>
      </c>
      <c r="J3176" s="4">
        <f>VLOOKUP(I3176,metadata!A:X,24,FALSE)</f>
        <v>0</v>
      </c>
    </row>
    <row r="3177" spans="1:10" x14ac:dyDescent="0.25">
      <c r="A3177" t="s">
        <v>24166</v>
      </c>
      <c r="B3177" t="s">
        <v>2808</v>
      </c>
      <c r="I3177" t="s">
        <v>22366</v>
      </c>
      <c r="J3177" s="4">
        <f>VLOOKUP(I3177,metadata!A:X,24,FALSE)</f>
        <v>7500000</v>
      </c>
    </row>
    <row r="3178" spans="1:10" x14ac:dyDescent="0.25">
      <c r="A3178" t="s">
        <v>1110</v>
      </c>
      <c r="B3178" t="s">
        <v>5190</v>
      </c>
      <c r="C3178" t="s">
        <v>8335</v>
      </c>
      <c r="I3178" t="s">
        <v>22367</v>
      </c>
      <c r="J3178" s="4">
        <f>VLOOKUP(I3178,metadata!A:X,24,FALSE)</f>
        <v>10000000</v>
      </c>
    </row>
    <row r="3179" spans="1:10" x14ac:dyDescent="0.25">
      <c r="A3179" t="s">
        <v>9204</v>
      </c>
      <c r="B3179" t="s">
        <v>1394</v>
      </c>
      <c r="C3179" t="s">
        <v>14342</v>
      </c>
      <c r="D3179" t="s">
        <v>1062</v>
      </c>
      <c r="E3179" t="s">
        <v>13778</v>
      </c>
      <c r="I3179" t="s">
        <v>22368</v>
      </c>
      <c r="J3179" s="4">
        <f>VLOOKUP(I3179,metadata!A:X,24,FALSE)</f>
        <v>10000000</v>
      </c>
    </row>
    <row r="3180" spans="1:10" x14ac:dyDescent="0.25">
      <c r="A3180" t="s">
        <v>2808</v>
      </c>
      <c r="B3180" t="s">
        <v>9603</v>
      </c>
      <c r="C3180" t="s">
        <v>24164</v>
      </c>
      <c r="D3180" t="s">
        <v>15632</v>
      </c>
      <c r="I3180" t="s">
        <v>22369</v>
      </c>
      <c r="J3180" s="4">
        <f>VLOOKUP(I3180,metadata!A:X,24,FALSE)</f>
        <v>10000000</v>
      </c>
    </row>
    <row r="3181" spans="1:10" x14ac:dyDescent="0.25">
      <c r="A3181" t="s">
        <v>10594</v>
      </c>
      <c r="B3181" t="s">
        <v>2808</v>
      </c>
      <c r="I3181" t="s">
        <v>22370</v>
      </c>
      <c r="J3181" s="4">
        <f>VLOOKUP(I3181,metadata!A:X,24,FALSE)</f>
        <v>10000000</v>
      </c>
    </row>
    <row r="3182" spans="1:10" x14ac:dyDescent="0.25">
      <c r="A3182" t="s">
        <v>1110</v>
      </c>
      <c r="B3182" t="s">
        <v>24166</v>
      </c>
      <c r="C3182" t="s">
        <v>2808</v>
      </c>
      <c r="I3182" t="s">
        <v>22371</v>
      </c>
      <c r="J3182" s="4">
        <f>VLOOKUP(I3182,metadata!A:X,24,FALSE)</f>
        <v>10000000</v>
      </c>
    </row>
    <row r="3183" spans="1:10" x14ac:dyDescent="0.25">
      <c r="A3183" t="s">
        <v>1394</v>
      </c>
      <c r="B3183" t="s">
        <v>2808</v>
      </c>
      <c r="I3183" t="s">
        <v>22372</v>
      </c>
      <c r="J3183" s="4">
        <f>VLOOKUP(I3183,metadata!A:X,24,FALSE)</f>
        <v>10000000</v>
      </c>
    </row>
    <row r="3184" spans="1:10" x14ac:dyDescent="0.25">
      <c r="A3184" t="s">
        <v>1394</v>
      </c>
      <c r="B3184" t="s">
        <v>15632</v>
      </c>
      <c r="C3184" t="s">
        <v>24165</v>
      </c>
      <c r="I3184" t="s">
        <v>22373</v>
      </c>
      <c r="J3184" s="4">
        <f>VLOOKUP(I3184,metadata!A:X,24,FALSE)</f>
        <v>0</v>
      </c>
    </row>
    <row r="3185" spans="1:10" x14ac:dyDescent="0.25">
      <c r="A3185" t="s">
        <v>1394</v>
      </c>
      <c r="B3185" t="s">
        <v>9835</v>
      </c>
      <c r="I3185" t="s">
        <v>22374</v>
      </c>
      <c r="J3185" s="4">
        <f>VLOOKUP(I3185,metadata!A:X,24,FALSE)</f>
        <v>10000000</v>
      </c>
    </row>
    <row r="3186" spans="1:10" x14ac:dyDescent="0.25">
      <c r="A3186" t="s">
        <v>2808</v>
      </c>
      <c r="I3186" t="s">
        <v>22375</v>
      </c>
      <c r="J3186" s="4">
        <f>VLOOKUP(I3186,metadata!A:X,24,FALSE)</f>
        <v>9000000</v>
      </c>
    </row>
    <row r="3187" spans="1:10" x14ac:dyDescent="0.25">
      <c r="A3187" t="s">
        <v>1394</v>
      </c>
      <c r="B3187" t="s">
        <v>14342</v>
      </c>
      <c r="C3187" t="s">
        <v>15632</v>
      </c>
      <c r="I3187" t="s">
        <v>22376</v>
      </c>
      <c r="J3187" s="4">
        <f>VLOOKUP(I3187,metadata!A:X,24,FALSE)</f>
        <v>16000000</v>
      </c>
    </row>
    <row r="3188" spans="1:10" x14ac:dyDescent="0.25">
      <c r="A3188" t="s">
        <v>806</v>
      </c>
      <c r="B3188" t="s">
        <v>10594</v>
      </c>
      <c r="C3188" t="s">
        <v>2808</v>
      </c>
      <c r="D3188" t="s">
        <v>24167</v>
      </c>
      <c r="I3188" t="s">
        <v>22377</v>
      </c>
      <c r="J3188" s="4">
        <f>VLOOKUP(I3188,metadata!A:X,24,FALSE)</f>
        <v>10000000</v>
      </c>
    </row>
    <row r="3189" spans="1:10" x14ac:dyDescent="0.25">
      <c r="A3189" t="s">
        <v>1394</v>
      </c>
      <c r="B3189" t="s">
        <v>2808</v>
      </c>
      <c r="C3189" t="s">
        <v>9603</v>
      </c>
      <c r="I3189" t="s">
        <v>22378</v>
      </c>
      <c r="J3189" s="4">
        <f>VLOOKUP(I3189,metadata!A:X,24,FALSE)</f>
        <v>10000000</v>
      </c>
    </row>
    <row r="3190" spans="1:10" x14ac:dyDescent="0.25">
      <c r="A3190" t="s">
        <v>1394</v>
      </c>
      <c r="B3190" t="s">
        <v>2808</v>
      </c>
      <c r="I3190" t="s">
        <v>22379</v>
      </c>
      <c r="J3190" s="4">
        <f>VLOOKUP(I3190,metadata!A:X,24,FALSE)</f>
        <v>10000000</v>
      </c>
    </row>
    <row r="3191" spans="1:10" x14ac:dyDescent="0.25">
      <c r="A3191" t="s">
        <v>2808</v>
      </c>
      <c r="B3191" t="s">
        <v>15632</v>
      </c>
      <c r="I3191" t="s">
        <v>22380</v>
      </c>
      <c r="J3191" s="4">
        <f>VLOOKUP(I3191,metadata!A:X,24,FALSE)</f>
        <v>10000000</v>
      </c>
    </row>
    <row r="3192" spans="1:10" x14ac:dyDescent="0.25">
      <c r="A3192" t="s">
        <v>2808</v>
      </c>
      <c r="B3192" t="s">
        <v>24164</v>
      </c>
      <c r="C3192" t="s">
        <v>9835</v>
      </c>
      <c r="I3192" t="s">
        <v>22381</v>
      </c>
      <c r="J3192" s="4">
        <f>VLOOKUP(I3192,metadata!A:X,24,FALSE)</f>
        <v>10000000</v>
      </c>
    </row>
    <row r="3193" spans="1:10" x14ac:dyDescent="0.25">
      <c r="A3193" t="s">
        <v>1110</v>
      </c>
      <c r="B3193" t="s">
        <v>24166</v>
      </c>
      <c r="C3193" t="s">
        <v>2808</v>
      </c>
      <c r="D3193" t="s">
        <v>8335</v>
      </c>
      <c r="I3193" t="s">
        <v>22382</v>
      </c>
      <c r="J3193" s="4">
        <f>VLOOKUP(I3193,metadata!A:X,24,FALSE)</f>
        <v>11500000</v>
      </c>
    </row>
    <row r="3194" spans="1:10" x14ac:dyDescent="0.25">
      <c r="A3194" t="s">
        <v>24166</v>
      </c>
      <c r="B3194" t="s">
        <v>2808</v>
      </c>
      <c r="C3194" t="s">
        <v>24164</v>
      </c>
      <c r="D3194" t="s">
        <v>8335</v>
      </c>
      <c r="I3194" t="s">
        <v>22383</v>
      </c>
      <c r="J3194" s="4">
        <f>VLOOKUP(I3194,metadata!A:X,24,FALSE)</f>
        <v>9000000</v>
      </c>
    </row>
    <row r="3195" spans="1:10" x14ac:dyDescent="0.25">
      <c r="A3195" t="s">
        <v>24166</v>
      </c>
      <c r="B3195" t="s">
        <v>2808</v>
      </c>
      <c r="C3195" t="s">
        <v>8335</v>
      </c>
      <c r="I3195" t="s">
        <v>22384</v>
      </c>
      <c r="J3195" s="4">
        <f>VLOOKUP(I3195,metadata!A:X,24,FALSE)</f>
        <v>6500000</v>
      </c>
    </row>
    <row r="3196" spans="1:10" x14ac:dyDescent="0.25">
      <c r="A3196" t="s">
        <v>2808</v>
      </c>
      <c r="B3196" t="s">
        <v>15632</v>
      </c>
      <c r="I3196" t="s">
        <v>22385</v>
      </c>
      <c r="J3196" s="4">
        <f>VLOOKUP(I3196,metadata!A:X,24,FALSE)</f>
        <v>10000000</v>
      </c>
    </row>
    <row r="3197" spans="1:10" x14ac:dyDescent="0.25">
      <c r="A3197" t="s">
        <v>1110</v>
      </c>
      <c r="B3197" t="s">
        <v>2808</v>
      </c>
      <c r="C3197" t="s">
        <v>8335</v>
      </c>
      <c r="I3197" t="s">
        <v>22386</v>
      </c>
      <c r="J3197" s="4">
        <f>VLOOKUP(I3197,metadata!A:X,24,FALSE)</f>
        <v>10000000</v>
      </c>
    </row>
    <row r="3198" spans="1:10" x14ac:dyDescent="0.25">
      <c r="A3198" t="s">
        <v>2808</v>
      </c>
      <c r="B3198" t="s">
        <v>15632</v>
      </c>
      <c r="C3198" t="s">
        <v>24165</v>
      </c>
      <c r="I3198" t="s">
        <v>22387</v>
      </c>
      <c r="J3198" s="4">
        <f>VLOOKUP(I3198,metadata!A:X,24,FALSE)</f>
        <v>10000000</v>
      </c>
    </row>
    <row r="3199" spans="1:10" x14ac:dyDescent="0.25">
      <c r="A3199" t="s">
        <v>1394</v>
      </c>
      <c r="I3199" t="s">
        <v>22388</v>
      </c>
      <c r="J3199" s="4">
        <f>VLOOKUP(I3199,metadata!A:X,24,FALSE)</f>
        <v>10000000</v>
      </c>
    </row>
    <row r="3200" spans="1:10" x14ac:dyDescent="0.25">
      <c r="A3200" t="s">
        <v>1394</v>
      </c>
      <c r="B3200" t="s">
        <v>2808</v>
      </c>
      <c r="C3200" t="s">
        <v>9603</v>
      </c>
      <c r="I3200" t="s">
        <v>22389</v>
      </c>
      <c r="J3200" s="4">
        <f>VLOOKUP(I3200,metadata!A:X,24,FALSE)</f>
        <v>10000000</v>
      </c>
    </row>
    <row r="3201" spans="1:10" x14ac:dyDescent="0.25">
      <c r="A3201" t="s">
        <v>5190</v>
      </c>
      <c r="B3201" t="s">
        <v>24164</v>
      </c>
      <c r="C3201" t="s">
        <v>8335</v>
      </c>
      <c r="I3201" t="s">
        <v>22390</v>
      </c>
      <c r="J3201" s="4">
        <f>VLOOKUP(I3201,metadata!A:X,24,FALSE)</f>
        <v>10000000</v>
      </c>
    </row>
    <row r="3202" spans="1:10" x14ac:dyDescent="0.25">
      <c r="A3202" t="s">
        <v>806</v>
      </c>
      <c r="B3202" t="s">
        <v>24164</v>
      </c>
      <c r="C3202" t="s">
        <v>8335</v>
      </c>
      <c r="I3202" t="s">
        <v>22391</v>
      </c>
      <c r="J3202" s="4">
        <f>VLOOKUP(I3202,metadata!A:X,24,FALSE)</f>
        <v>14000000</v>
      </c>
    </row>
    <row r="3203" spans="1:10" x14ac:dyDescent="0.25">
      <c r="A3203" t="s">
        <v>1394</v>
      </c>
      <c r="B3203" t="s">
        <v>2808</v>
      </c>
      <c r="I3203" t="s">
        <v>22392</v>
      </c>
      <c r="J3203" s="4">
        <f>VLOOKUP(I3203,metadata!A:X,24,FALSE)</f>
        <v>10000000</v>
      </c>
    </row>
    <row r="3204" spans="1:10" x14ac:dyDescent="0.25">
      <c r="A3204" t="s">
        <v>2808</v>
      </c>
      <c r="B3204" t="s">
        <v>15632</v>
      </c>
      <c r="I3204" t="s">
        <v>22393</v>
      </c>
      <c r="J3204" s="4">
        <f>VLOOKUP(I3204,metadata!A:X,24,FALSE)</f>
        <v>10000000</v>
      </c>
    </row>
    <row r="3205" spans="1:10" x14ac:dyDescent="0.25">
      <c r="A3205" t="s">
        <v>2808</v>
      </c>
      <c r="B3205" t="s">
        <v>24164</v>
      </c>
      <c r="C3205" t="s">
        <v>8335</v>
      </c>
      <c r="I3205" t="s">
        <v>22394</v>
      </c>
      <c r="J3205" s="4">
        <f>VLOOKUP(I3205,metadata!A:X,24,FALSE)</f>
        <v>8000000</v>
      </c>
    </row>
    <row r="3206" spans="1:10" x14ac:dyDescent="0.25">
      <c r="A3206" t="s">
        <v>1394</v>
      </c>
      <c r="B3206" t="s">
        <v>24166</v>
      </c>
      <c r="C3206" t="s">
        <v>15632</v>
      </c>
      <c r="I3206" t="s">
        <v>22395</v>
      </c>
      <c r="J3206" s="4">
        <f>VLOOKUP(I3206,metadata!A:X,24,FALSE)</f>
        <v>10000000</v>
      </c>
    </row>
    <row r="3207" spans="1:10" x14ac:dyDescent="0.25">
      <c r="A3207" t="s">
        <v>2808</v>
      </c>
      <c r="B3207" t="s">
        <v>15632</v>
      </c>
      <c r="I3207" t="s">
        <v>22396</v>
      </c>
      <c r="J3207" s="4">
        <f>VLOOKUP(I3207,metadata!A:X,24,FALSE)</f>
        <v>10000000</v>
      </c>
    </row>
    <row r="3208" spans="1:10" x14ac:dyDescent="0.25">
      <c r="A3208" t="s">
        <v>10594</v>
      </c>
      <c r="B3208" t="s">
        <v>24166</v>
      </c>
      <c r="C3208" t="s">
        <v>2808</v>
      </c>
      <c r="I3208" t="s">
        <v>22397</v>
      </c>
      <c r="J3208" s="4">
        <f>VLOOKUP(I3208,metadata!A:X,24,FALSE)</f>
        <v>10000000</v>
      </c>
    </row>
    <row r="3209" spans="1:10" x14ac:dyDescent="0.25">
      <c r="A3209" t="s">
        <v>2808</v>
      </c>
      <c r="I3209" t="s">
        <v>22024</v>
      </c>
      <c r="J3209" s="4">
        <f>VLOOKUP(I3209,metadata!A:X,24,FALSE)</f>
        <v>0</v>
      </c>
    </row>
    <row r="3210" spans="1:10" x14ac:dyDescent="0.25">
      <c r="A3210" t="s">
        <v>1110</v>
      </c>
      <c r="B3210" t="s">
        <v>806</v>
      </c>
      <c r="C3210" t="s">
        <v>15632</v>
      </c>
      <c r="D3210" t="s">
        <v>9835</v>
      </c>
      <c r="I3210" t="s">
        <v>22398</v>
      </c>
      <c r="J3210" s="4">
        <f>VLOOKUP(I3210,metadata!A:X,24,FALSE)</f>
        <v>10000000</v>
      </c>
    </row>
    <row r="3211" spans="1:10" x14ac:dyDescent="0.25">
      <c r="A3211" t="s">
        <v>1394</v>
      </c>
      <c r="B3211" t="s">
        <v>24166</v>
      </c>
      <c r="C3211" t="s">
        <v>8335</v>
      </c>
      <c r="I3211" t="s">
        <v>22399</v>
      </c>
      <c r="J3211" s="4">
        <f>VLOOKUP(I3211,metadata!A:X,24,FALSE)</f>
        <v>10000000</v>
      </c>
    </row>
    <row r="3212" spans="1:10" x14ac:dyDescent="0.25">
      <c r="A3212" t="s">
        <v>24166</v>
      </c>
      <c r="B3212" t="s">
        <v>2808</v>
      </c>
      <c r="C3212" t="s">
        <v>15632</v>
      </c>
      <c r="D3212" t="s">
        <v>8335</v>
      </c>
      <c r="I3212" t="s">
        <v>22400</v>
      </c>
      <c r="J3212" s="4">
        <f>VLOOKUP(I3212,metadata!A:X,24,FALSE)</f>
        <v>11000000</v>
      </c>
    </row>
    <row r="3213" spans="1:10" x14ac:dyDescent="0.25">
      <c r="A3213" t="s">
        <v>1394</v>
      </c>
      <c r="B3213" t="s">
        <v>2808</v>
      </c>
      <c r="I3213" t="s">
        <v>22401</v>
      </c>
      <c r="J3213" s="4">
        <f>VLOOKUP(I3213,metadata!A:X,24,FALSE)</f>
        <v>5000000</v>
      </c>
    </row>
    <row r="3214" spans="1:10" x14ac:dyDescent="0.25">
      <c r="A3214" t="s">
        <v>24166</v>
      </c>
      <c r="B3214" t="s">
        <v>2808</v>
      </c>
      <c r="C3214" t="s">
        <v>8335</v>
      </c>
      <c r="I3214" t="s">
        <v>22402</v>
      </c>
      <c r="J3214" s="4">
        <f>VLOOKUP(I3214,metadata!A:X,24,FALSE)</f>
        <v>10000000</v>
      </c>
    </row>
    <row r="3215" spans="1:10" x14ac:dyDescent="0.25">
      <c r="A3215" t="s">
        <v>1394</v>
      </c>
      <c r="I3215" t="s">
        <v>22403</v>
      </c>
      <c r="J3215" s="4">
        <f>VLOOKUP(I3215,metadata!A:X,24,FALSE)</f>
        <v>10000000</v>
      </c>
    </row>
    <row r="3216" spans="1:10" x14ac:dyDescent="0.25">
      <c r="A3216" t="s">
        <v>2808</v>
      </c>
      <c r="B3216" t="s">
        <v>15632</v>
      </c>
      <c r="I3216" t="s">
        <v>22404</v>
      </c>
      <c r="J3216" s="4">
        <f>VLOOKUP(I3216,metadata!A:X,24,FALSE)</f>
        <v>10000000</v>
      </c>
    </row>
    <row r="3217" spans="1:10" x14ac:dyDescent="0.25">
      <c r="A3217" t="s">
        <v>2808</v>
      </c>
      <c r="I3217" t="s">
        <v>22405</v>
      </c>
      <c r="J3217" s="4">
        <f>VLOOKUP(I3217,metadata!A:X,24,FALSE)</f>
        <v>0</v>
      </c>
    </row>
    <row r="3218" spans="1:10" x14ac:dyDescent="0.25">
      <c r="A3218" t="s">
        <v>1394</v>
      </c>
      <c r="B3218" t="s">
        <v>15632</v>
      </c>
      <c r="I3218" t="s">
        <v>22406</v>
      </c>
      <c r="J3218" s="4">
        <f>VLOOKUP(I3218,metadata!A:X,24,FALSE)</f>
        <v>10000000</v>
      </c>
    </row>
    <row r="3219" spans="1:10" x14ac:dyDescent="0.25">
      <c r="A3219" t="s">
        <v>1110</v>
      </c>
      <c r="B3219" t="s">
        <v>1394</v>
      </c>
      <c r="C3219" t="s">
        <v>8335</v>
      </c>
      <c r="I3219" t="s">
        <v>22407</v>
      </c>
      <c r="J3219" s="4">
        <f>VLOOKUP(I3219,metadata!A:X,24,FALSE)</f>
        <v>10000000</v>
      </c>
    </row>
    <row r="3220" spans="1:10" x14ac:dyDescent="0.25">
      <c r="A3220" t="s">
        <v>1110</v>
      </c>
      <c r="B3220" t="s">
        <v>1394</v>
      </c>
      <c r="C3220" t="s">
        <v>24165</v>
      </c>
      <c r="I3220" t="s">
        <v>22408</v>
      </c>
      <c r="J3220" s="4">
        <f>VLOOKUP(I3220,metadata!A:X,24,FALSE)</f>
        <v>10000000</v>
      </c>
    </row>
    <row r="3221" spans="1:10" x14ac:dyDescent="0.25">
      <c r="A3221" t="s">
        <v>2808</v>
      </c>
      <c r="I3221" t="s">
        <v>22409</v>
      </c>
      <c r="J3221" s="4">
        <f>VLOOKUP(I3221,metadata!A:X,24,FALSE)</f>
        <v>10000000</v>
      </c>
    </row>
    <row r="3222" spans="1:10" x14ac:dyDescent="0.25">
      <c r="A3222" t="s">
        <v>1394</v>
      </c>
      <c r="B3222" t="s">
        <v>24166</v>
      </c>
      <c r="C3222" t="s">
        <v>8335</v>
      </c>
      <c r="I3222" t="s">
        <v>22410</v>
      </c>
      <c r="J3222" s="4">
        <f>VLOOKUP(I3222,metadata!A:X,24,FALSE)</f>
        <v>60000000</v>
      </c>
    </row>
    <row r="3223" spans="1:10" x14ac:dyDescent="0.25">
      <c r="A3223" t="s">
        <v>10594</v>
      </c>
      <c r="B3223" t="s">
        <v>2808</v>
      </c>
      <c r="I3223" t="s">
        <v>22411</v>
      </c>
      <c r="J3223" s="4">
        <f>VLOOKUP(I3223,metadata!A:X,24,FALSE)</f>
        <v>5000000</v>
      </c>
    </row>
    <row r="3224" spans="1:10" x14ac:dyDescent="0.25">
      <c r="A3224" t="s">
        <v>2808</v>
      </c>
      <c r="B3224" t="s">
        <v>15632</v>
      </c>
      <c r="I3224" t="s">
        <v>22412</v>
      </c>
      <c r="J3224" s="4">
        <f>VLOOKUP(I3224,metadata!A:X,24,FALSE)</f>
        <v>0</v>
      </c>
    </row>
    <row r="3225" spans="1:10" x14ac:dyDescent="0.25">
      <c r="A3225" t="s">
        <v>2808</v>
      </c>
      <c r="B3225" t="s">
        <v>8335</v>
      </c>
      <c r="C3225" t="s">
        <v>24167</v>
      </c>
      <c r="I3225" t="s">
        <v>22413</v>
      </c>
      <c r="J3225" s="4">
        <f>VLOOKUP(I3225,metadata!A:X,24,FALSE)</f>
        <v>0</v>
      </c>
    </row>
    <row r="3226" spans="1:10" x14ac:dyDescent="0.25">
      <c r="A3226" t="s">
        <v>1394</v>
      </c>
      <c r="B3226" t="s">
        <v>2808</v>
      </c>
      <c r="I3226" t="s">
        <v>22414</v>
      </c>
      <c r="J3226" s="4">
        <f>VLOOKUP(I3226,metadata!A:X,24,FALSE)</f>
        <v>4000000</v>
      </c>
    </row>
    <row r="3227" spans="1:10" x14ac:dyDescent="0.25">
      <c r="A3227" t="s">
        <v>1110</v>
      </c>
      <c r="B3227" t="s">
        <v>1394</v>
      </c>
      <c r="C3227" t="s">
        <v>2808</v>
      </c>
      <c r="I3227" t="s">
        <v>22415</v>
      </c>
      <c r="J3227" s="4">
        <f>VLOOKUP(I3227,metadata!A:X,24,FALSE)</f>
        <v>10000000</v>
      </c>
    </row>
    <row r="3228" spans="1:10" x14ac:dyDescent="0.25">
      <c r="A3228" t="s">
        <v>1394</v>
      </c>
      <c r="B3228" t="s">
        <v>2808</v>
      </c>
      <c r="I3228" t="s">
        <v>22416</v>
      </c>
      <c r="J3228" s="4">
        <f>VLOOKUP(I3228,metadata!A:X,24,FALSE)</f>
        <v>0</v>
      </c>
    </row>
    <row r="3229" spans="1:10" x14ac:dyDescent="0.25">
      <c r="A3229" t="s">
        <v>1394</v>
      </c>
      <c r="B3229" t="s">
        <v>5190</v>
      </c>
      <c r="C3229" t="s">
        <v>8335</v>
      </c>
      <c r="I3229" t="s">
        <v>22417</v>
      </c>
      <c r="J3229" s="4">
        <f>VLOOKUP(I3229,metadata!A:X,24,FALSE)</f>
        <v>5000000</v>
      </c>
    </row>
    <row r="3230" spans="1:10" x14ac:dyDescent="0.25">
      <c r="A3230" t="s">
        <v>2808</v>
      </c>
      <c r="B3230" t="s">
        <v>8335</v>
      </c>
      <c r="I3230" t="s">
        <v>22418</v>
      </c>
      <c r="J3230" s="4">
        <f>VLOOKUP(I3230,metadata!A:X,24,FALSE)</f>
        <v>10000000</v>
      </c>
    </row>
    <row r="3231" spans="1:10" x14ac:dyDescent="0.25">
      <c r="A3231" t="s">
        <v>2808</v>
      </c>
      <c r="I3231" t="s">
        <v>22419</v>
      </c>
      <c r="J3231" s="4">
        <f>VLOOKUP(I3231,metadata!A:X,24,FALSE)</f>
        <v>0</v>
      </c>
    </row>
    <row r="3232" spans="1:10" x14ac:dyDescent="0.25">
      <c r="A3232" t="s">
        <v>1394</v>
      </c>
      <c r="B3232" t="s">
        <v>24166</v>
      </c>
      <c r="I3232" t="s">
        <v>22420</v>
      </c>
      <c r="J3232" s="4">
        <f>VLOOKUP(I3232,metadata!A:X,24,FALSE)</f>
        <v>6200000</v>
      </c>
    </row>
    <row r="3233" spans="1:10" x14ac:dyDescent="0.25">
      <c r="A3233" t="s">
        <v>2808</v>
      </c>
      <c r="I3233" t="s">
        <v>22421</v>
      </c>
      <c r="J3233" s="4">
        <f>VLOOKUP(I3233,metadata!A:X,24,FALSE)</f>
        <v>0</v>
      </c>
    </row>
    <row r="3234" spans="1:10" x14ac:dyDescent="0.25">
      <c r="A3234" t="s">
        <v>2808</v>
      </c>
      <c r="B3234" t="s">
        <v>18048</v>
      </c>
      <c r="C3234" t="s">
        <v>24167</v>
      </c>
      <c r="I3234" t="s">
        <v>22422</v>
      </c>
      <c r="J3234" s="4">
        <f>VLOOKUP(I3234,metadata!A:X,24,FALSE)</f>
        <v>10000000</v>
      </c>
    </row>
    <row r="3235" spans="1:10" x14ac:dyDescent="0.25">
      <c r="A3235" t="s">
        <v>1394</v>
      </c>
      <c r="B3235" t="s">
        <v>2808</v>
      </c>
      <c r="C3235" t="s">
        <v>15632</v>
      </c>
      <c r="I3235" t="s">
        <v>22423</v>
      </c>
      <c r="J3235" s="4">
        <f>VLOOKUP(I3235,metadata!A:X,24,FALSE)</f>
        <v>10000000</v>
      </c>
    </row>
    <row r="3236" spans="1:10" x14ac:dyDescent="0.25">
      <c r="A3236" t="s">
        <v>1394</v>
      </c>
      <c r="I3236" t="s">
        <v>22424</v>
      </c>
      <c r="J3236" s="4">
        <f>VLOOKUP(I3236,metadata!A:X,24,FALSE)</f>
        <v>10000000</v>
      </c>
    </row>
    <row r="3237" spans="1:10" x14ac:dyDescent="0.25">
      <c r="A3237" t="s">
        <v>1394</v>
      </c>
      <c r="B3237" t="s">
        <v>2808</v>
      </c>
      <c r="I3237" t="s">
        <v>22425</v>
      </c>
      <c r="J3237" s="4">
        <f>VLOOKUP(I3237,metadata!A:X,24,FALSE)</f>
        <v>10000000</v>
      </c>
    </row>
    <row r="3238" spans="1:10" x14ac:dyDescent="0.25">
      <c r="A3238" t="s">
        <v>1394</v>
      </c>
      <c r="B3238" t="s">
        <v>15632</v>
      </c>
      <c r="I3238" t="s">
        <v>22426</v>
      </c>
      <c r="J3238" s="4">
        <f>VLOOKUP(I3238,metadata!A:X,24,FALSE)</f>
        <v>8000000</v>
      </c>
    </row>
    <row r="3239" spans="1:10" x14ac:dyDescent="0.25">
      <c r="A3239" t="s">
        <v>1394</v>
      </c>
      <c r="B3239" t="s">
        <v>2808</v>
      </c>
      <c r="I3239" t="s">
        <v>22427</v>
      </c>
      <c r="J3239" s="4">
        <f>VLOOKUP(I3239,metadata!A:X,24,FALSE)</f>
        <v>5000000</v>
      </c>
    </row>
    <row r="3240" spans="1:10" x14ac:dyDescent="0.25">
      <c r="A3240" t="s">
        <v>2808</v>
      </c>
      <c r="I3240" t="s">
        <v>22428</v>
      </c>
      <c r="J3240" s="4">
        <f>VLOOKUP(I3240,metadata!A:X,24,FALSE)</f>
        <v>0</v>
      </c>
    </row>
    <row r="3241" spans="1:10" x14ac:dyDescent="0.25">
      <c r="A3241" t="s">
        <v>2808</v>
      </c>
      <c r="B3241" t="s">
        <v>24164</v>
      </c>
      <c r="C3241" t="s">
        <v>8335</v>
      </c>
      <c r="I3241" t="s">
        <v>22429</v>
      </c>
      <c r="J3241" s="4">
        <f>VLOOKUP(I3241,metadata!A:X,24,FALSE)</f>
        <v>10000000</v>
      </c>
    </row>
    <row r="3242" spans="1:10" x14ac:dyDescent="0.25">
      <c r="A3242" t="s">
        <v>1394</v>
      </c>
      <c r="B3242" t="s">
        <v>24166</v>
      </c>
      <c r="C3242" t="s">
        <v>9603</v>
      </c>
      <c r="I3242" t="s">
        <v>22430</v>
      </c>
      <c r="J3242" s="4">
        <f>VLOOKUP(I3242,metadata!A:X,24,FALSE)</f>
        <v>0</v>
      </c>
    </row>
    <row r="3243" spans="1:10" x14ac:dyDescent="0.25">
      <c r="A3243" t="s">
        <v>1394</v>
      </c>
      <c r="B3243" t="s">
        <v>15632</v>
      </c>
      <c r="I3243" t="s">
        <v>22431</v>
      </c>
      <c r="J3243" s="4">
        <f>VLOOKUP(I3243,metadata!A:X,24,FALSE)</f>
        <v>10000000</v>
      </c>
    </row>
    <row r="3244" spans="1:10" x14ac:dyDescent="0.25">
      <c r="A3244" t="s">
        <v>24166</v>
      </c>
      <c r="B3244" t="s">
        <v>24164</v>
      </c>
      <c r="C3244" t="s">
        <v>8335</v>
      </c>
      <c r="I3244" t="s">
        <v>22432</v>
      </c>
      <c r="J3244" s="4">
        <f>VLOOKUP(I3244,metadata!A:X,24,FALSE)</f>
        <v>10000000</v>
      </c>
    </row>
    <row r="3245" spans="1:10" x14ac:dyDescent="0.25">
      <c r="A3245" t="s">
        <v>5190</v>
      </c>
      <c r="B3245" t="s">
        <v>8335</v>
      </c>
      <c r="I3245" t="s">
        <v>22433</v>
      </c>
      <c r="J3245" s="4">
        <f>VLOOKUP(I3245,metadata!A:X,24,FALSE)</f>
        <v>0</v>
      </c>
    </row>
    <row r="3246" spans="1:10" x14ac:dyDescent="0.25">
      <c r="A3246" t="s">
        <v>1394</v>
      </c>
      <c r="B3246" t="s">
        <v>2808</v>
      </c>
      <c r="I3246" t="s">
        <v>22434</v>
      </c>
      <c r="J3246" s="4">
        <f>VLOOKUP(I3246,metadata!A:X,24,FALSE)</f>
        <v>6500000</v>
      </c>
    </row>
    <row r="3247" spans="1:10" x14ac:dyDescent="0.25">
      <c r="A3247" t="s">
        <v>2808</v>
      </c>
      <c r="B3247" t="s">
        <v>1062</v>
      </c>
      <c r="C3247" t="s">
        <v>5190</v>
      </c>
      <c r="D3247" t="s">
        <v>8335</v>
      </c>
      <c r="I3247" t="s">
        <v>22435</v>
      </c>
      <c r="J3247" s="4">
        <f>VLOOKUP(I3247,metadata!A:X,24,FALSE)</f>
        <v>10000000</v>
      </c>
    </row>
    <row r="3248" spans="1:10" x14ac:dyDescent="0.25">
      <c r="A3248" t="s">
        <v>2808</v>
      </c>
      <c r="B3248" t="s">
        <v>9603</v>
      </c>
      <c r="I3248" t="s">
        <v>22436</v>
      </c>
      <c r="J3248" s="4">
        <f>VLOOKUP(I3248,metadata!A:X,24,FALSE)</f>
        <v>10000000</v>
      </c>
    </row>
    <row r="3249" spans="1:10" x14ac:dyDescent="0.25">
      <c r="A3249" t="s">
        <v>2808</v>
      </c>
      <c r="B3249" t="s">
        <v>8335</v>
      </c>
      <c r="I3249" t="s">
        <v>22437</v>
      </c>
      <c r="J3249" s="4">
        <f>VLOOKUP(I3249,metadata!A:X,24,FALSE)</f>
        <v>6000000</v>
      </c>
    </row>
    <row r="3250" spans="1:10" x14ac:dyDescent="0.25">
      <c r="A3250" t="s">
        <v>806</v>
      </c>
      <c r="B3250" t="s">
        <v>9204</v>
      </c>
      <c r="I3250" t="s">
        <v>22438</v>
      </c>
      <c r="J3250" s="4">
        <f>VLOOKUP(I3250,metadata!A:X,24,FALSE)</f>
        <v>10000000</v>
      </c>
    </row>
    <row r="3251" spans="1:10" x14ac:dyDescent="0.25">
      <c r="A3251" t="s">
        <v>2808</v>
      </c>
      <c r="B3251" t="s">
        <v>24167</v>
      </c>
      <c r="I3251" t="s">
        <v>22439</v>
      </c>
      <c r="J3251" s="4">
        <f>VLOOKUP(I3251,metadata!A:X,24,FALSE)</f>
        <v>10000000</v>
      </c>
    </row>
    <row r="3252" spans="1:10" x14ac:dyDescent="0.25">
      <c r="A3252" t="s">
        <v>1394</v>
      </c>
      <c r="B3252" t="s">
        <v>2808</v>
      </c>
      <c r="C3252" t="s">
        <v>15632</v>
      </c>
      <c r="I3252" t="s">
        <v>22440</v>
      </c>
      <c r="J3252" s="4">
        <f>VLOOKUP(I3252,metadata!A:X,24,FALSE)</f>
        <v>10000000</v>
      </c>
    </row>
    <row r="3253" spans="1:10" x14ac:dyDescent="0.25">
      <c r="A3253" t="s">
        <v>1394</v>
      </c>
      <c r="B3253" t="s">
        <v>2808</v>
      </c>
      <c r="C3253" t="s">
        <v>5190</v>
      </c>
      <c r="D3253" t="s">
        <v>15632</v>
      </c>
      <c r="I3253" t="s">
        <v>22441</v>
      </c>
      <c r="J3253" s="4">
        <f>VLOOKUP(I3253,metadata!A:X,24,FALSE)</f>
        <v>10000000</v>
      </c>
    </row>
    <row r="3254" spans="1:10" x14ac:dyDescent="0.25">
      <c r="A3254" t="s">
        <v>1110</v>
      </c>
      <c r="B3254" t="s">
        <v>5190</v>
      </c>
      <c r="C3254" t="s">
        <v>9835</v>
      </c>
      <c r="I3254" t="s">
        <v>22442</v>
      </c>
      <c r="J3254" s="4">
        <f>VLOOKUP(I3254,metadata!A:X,24,FALSE)</f>
        <v>10000000</v>
      </c>
    </row>
    <row r="3255" spans="1:10" x14ac:dyDescent="0.25">
      <c r="A3255" t="s">
        <v>2808</v>
      </c>
      <c r="B3255" t="s">
        <v>15632</v>
      </c>
      <c r="I3255" t="s">
        <v>22443</v>
      </c>
      <c r="J3255" s="4">
        <f>VLOOKUP(I3255,metadata!A:X,24,FALSE)</f>
        <v>10000000</v>
      </c>
    </row>
    <row r="3256" spans="1:10" x14ac:dyDescent="0.25">
      <c r="A3256" t="s">
        <v>1394</v>
      </c>
      <c r="I3256" t="s">
        <v>22444</v>
      </c>
      <c r="J3256" s="4">
        <f>VLOOKUP(I3256,metadata!A:X,24,FALSE)</f>
        <v>10000000</v>
      </c>
    </row>
    <row r="3257" spans="1:10" x14ac:dyDescent="0.25">
      <c r="A3257" t="s">
        <v>1110</v>
      </c>
      <c r="B3257" t="s">
        <v>806</v>
      </c>
      <c r="C3257" t="s">
        <v>1394</v>
      </c>
      <c r="D3257" t="s">
        <v>11916</v>
      </c>
      <c r="I3257" t="s">
        <v>22445</v>
      </c>
      <c r="J3257" s="4">
        <f>VLOOKUP(I3257,metadata!A:X,24,FALSE)</f>
        <v>10000000</v>
      </c>
    </row>
    <row r="3258" spans="1:10" x14ac:dyDescent="0.25">
      <c r="A3258" t="s">
        <v>5190</v>
      </c>
      <c r="B3258" t="s">
        <v>8335</v>
      </c>
      <c r="I3258" t="s">
        <v>22446</v>
      </c>
      <c r="J3258" s="4">
        <f>VLOOKUP(I3258,metadata!A:X,24,FALSE)</f>
        <v>10000000</v>
      </c>
    </row>
    <row r="3259" spans="1:10" x14ac:dyDescent="0.25">
      <c r="A3259" t="s">
        <v>1110</v>
      </c>
      <c r="B3259" t="s">
        <v>1394</v>
      </c>
      <c r="C3259" t="s">
        <v>2808</v>
      </c>
      <c r="D3259" t="s">
        <v>11916</v>
      </c>
      <c r="I3259" t="s">
        <v>22447</v>
      </c>
      <c r="J3259" s="4">
        <f>VLOOKUP(I3259,metadata!A:X,24,FALSE)</f>
        <v>10000000</v>
      </c>
    </row>
    <row r="3260" spans="1:10" x14ac:dyDescent="0.25">
      <c r="A3260" t="s">
        <v>1394</v>
      </c>
      <c r="B3260" t="s">
        <v>2808</v>
      </c>
      <c r="C3260" t="s">
        <v>15632</v>
      </c>
      <c r="I3260" t="s">
        <v>22448</v>
      </c>
      <c r="J3260" s="4">
        <f>VLOOKUP(I3260,metadata!A:X,24,FALSE)</f>
        <v>0</v>
      </c>
    </row>
    <row r="3261" spans="1:10" x14ac:dyDescent="0.25">
      <c r="A3261" t="s">
        <v>2808</v>
      </c>
      <c r="B3261" t="s">
        <v>15632</v>
      </c>
      <c r="I3261" t="s">
        <v>22449</v>
      </c>
      <c r="J3261" s="4">
        <f>VLOOKUP(I3261,metadata!A:X,24,FALSE)</f>
        <v>9600000</v>
      </c>
    </row>
    <row r="3262" spans="1:10" x14ac:dyDescent="0.25">
      <c r="A3262" t="s">
        <v>1394</v>
      </c>
      <c r="I3262" t="s">
        <v>22450</v>
      </c>
      <c r="J3262" s="4">
        <f>VLOOKUP(I3262,metadata!A:X,24,FALSE)</f>
        <v>9500000</v>
      </c>
    </row>
    <row r="3263" spans="1:10" x14ac:dyDescent="0.25">
      <c r="A3263" t="s">
        <v>1110</v>
      </c>
      <c r="B3263" t="s">
        <v>24166</v>
      </c>
      <c r="C3263" t="s">
        <v>2808</v>
      </c>
      <c r="D3263" t="s">
        <v>8335</v>
      </c>
      <c r="I3263" t="s">
        <v>22451</v>
      </c>
      <c r="J3263" s="4">
        <f>VLOOKUP(I3263,metadata!A:X,24,FALSE)</f>
        <v>10000000</v>
      </c>
    </row>
    <row r="3264" spans="1:10" x14ac:dyDescent="0.25">
      <c r="A3264" t="s">
        <v>1110</v>
      </c>
      <c r="B3264" t="s">
        <v>806</v>
      </c>
      <c r="C3264" t="s">
        <v>8335</v>
      </c>
      <c r="I3264" t="s">
        <v>22452</v>
      </c>
      <c r="J3264" s="4">
        <f>VLOOKUP(I3264,metadata!A:X,24,FALSE)</f>
        <v>9500000</v>
      </c>
    </row>
    <row r="3265" spans="1:10" x14ac:dyDescent="0.25">
      <c r="A3265" t="s">
        <v>1110</v>
      </c>
      <c r="B3265" t="s">
        <v>1394</v>
      </c>
      <c r="C3265" t="s">
        <v>24166</v>
      </c>
      <c r="D3265" t="s">
        <v>2808</v>
      </c>
      <c r="I3265" t="s">
        <v>22453</v>
      </c>
      <c r="J3265" s="4">
        <f>VLOOKUP(I3265,metadata!A:X,24,FALSE)</f>
        <v>10000000</v>
      </c>
    </row>
    <row r="3266" spans="1:10" x14ac:dyDescent="0.25">
      <c r="A3266" t="s">
        <v>2808</v>
      </c>
      <c r="B3266" t="s">
        <v>15632</v>
      </c>
      <c r="I3266" t="s">
        <v>22454</v>
      </c>
      <c r="J3266" s="4">
        <f>VLOOKUP(I3266,metadata!A:X,24,FALSE)</f>
        <v>8900000</v>
      </c>
    </row>
    <row r="3267" spans="1:10" x14ac:dyDescent="0.25">
      <c r="A3267" t="s">
        <v>5190</v>
      </c>
      <c r="B3267" t="s">
        <v>8335</v>
      </c>
      <c r="I3267" t="s">
        <v>22455</v>
      </c>
      <c r="J3267" s="4">
        <f>VLOOKUP(I3267,metadata!A:X,24,FALSE)</f>
        <v>10500000</v>
      </c>
    </row>
    <row r="3268" spans="1:10" x14ac:dyDescent="0.25">
      <c r="A3268" t="s">
        <v>1110</v>
      </c>
      <c r="B3268" t="s">
        <v>5190</v>
      </c>
      <c r="I3268" t="s">
        <v>22456</v>
      </c>
      <c r="J3268" s="4">
        <f>VLOOKUP(I3268,metadata!A:X,24,FALSE)</f>
        <v>9500000</v>
      </c>
    </row>
    <row r="3269" spans="1:10" x14ac:dyDescent="0.25">
      <c r="A3269" t="s">
        <v>1110</v>
      </c>
      <c r="B3269" t="s">
        <v>806</v>
      </c>
      <c r="C3269" t="s">
        <v>1394</v>
      </c>
      <c r="D3269" t="s">
        <v>24166</v>
      </c>
      <c r="I3269" t="s">
        <v>22457</v>
      </c>
      <c r="J3269" s="4">
        <f>VLOOKUP(I3269,metadata!A:X,24,FALSE)</f>
        <v>9400000</v>
      </c>
    </row>
    <row r="3270" spans="1:10" x14ac:dyDescent="0.25">
      <c r="A3270" t="s">
        <v>1394</v>
      </c>
      <c r="B3270" t="s">
        <v>24166</v>
      </c>
      <c r="C3270" t="s">
        <v>2808</v>
      </c>
      <c r="D3270" t="s">
        <v>24164</v>
      </c>
      <c r="I3270" t="s">
        <v>22458</v>
      </c>
      <c r="J3270" s="4">
        <f>VLOOKUP(I3270,metadata!A:X,24,FALSE)</f>
        <v>0</v>
      </c>
    </row>
    <row r="3271" spans="1:10" x14ac:dyDescent="0.25">
      <c r="A3271" t="s">
        <v>806</v>
      </c>
      <c r="B3271" t="s">
        <v>9204</v>
      </c>
      <c r="C3271" t="s">
        <v>1062</v>
      </c>
      <c r="D3271" t="s">
        <v>5190</v>
      </c>
      <c r="E3271" t="s">
        <v>9835</v>
      </c>
      <c r="I3271" t="s">
        <v>22459</v>
      </c>
      <c r="J3271" s="4">
        <f>VLOOKUP(I3271,metadata!A:X,24,FALSE)</f>
        <v>9300000</v>
      </c>
    </row>
    <row r="3272" spans="1:10" x14ac:dyDescent="0.25">
      <c r="A3272" t="s">
        <v>806</v>
      </c>
      <c r="B3272" t="s">
        <v>1394</v>
      </c>
      <c r="C3272" t="s">
        <v>9835</v>
      </c>
      <c r="I3272" t="s">
        <v>22460</v>
      </c>
      <c r="J3272" s="4">
        <f>VLOOKUP(I3272,metadata!A:X,24,FALSE)</f>
        <v>0</v>
      </c>
    </row>
    <row r="3273" spans="1:10" x14ac:dyDescent="0.25">
      <c r="A3273" t="s">
        <v>2808</v>
      </c>
      <c r="B3273" t="s">
        <v>24167</v>
      </c>
      <c r="I3273" t="s">
        <v>22461</v>
      </c>
      <c r="J3273" s="4">
        <f>VLOOKUP(I3273,metadata!A:X,24,FALSE)</f>
        <v>6000000</v>
      </c>
    </row>
    <row r="3274" spans="1:10" x14ac:dyDescent="0.25">
      <c r="A3274" t="s">
        <v>1110</v>
      </c>
      <c r="B3274" t="s">
        <v>5190</v>
      </c>
      <c r="C3274" t="s">
        <v>8335</v>
      </c>
      <c r="I3274" t="s">
        <v>22462</v>
      </c>
      <c r="J3274" s="4">
        <f>VLOOKUP(I3274,metadata!A:X,24,FALSE)</f>
        <v>10000000</v>
      </c>
    </row>
    <row r="3275" spans="1:10" x14ac:dyDescent="0.25">
      <c r="A3275" t="s">
        <v>1110</v>
      </c>
      <c r="B3275" t="s">
        <v>2808</v>
      </c>
      <c r="C3275" t="s">
        <v>15632</v>
      </c>
      <c r="D3275" t="s">
        <v>8335</v>
      </c>
      <c r="I3275" t="s">
        <v>22463</v>
      </c>
      <c r="J3275" s="4">
        <f>VLOOKUP(I3275,metadata!A:X,24,FALSE)</f>
        <v>600000000</v>
      </c>
    </row>
    <row r="3276" spans="1:10" x14ac:dyDescent="0.25">
      <c r="A3276" t="s">
        <v>2808</v>
      </c>
      <c r="B3276" t="s">
        <v>9835</v>
      </c>
      <c r="I3276" t="s">
        <v>22464</v>
      </c>
      <c r="J3276" s="4">
        <f>VLOOKUP(I3276,metadata!A:X,24,FALSE)</f>
        <v>7400000</v>
      </c>
    </row>
    <row r="3277" spans="1:10" x14ac:dyDescent="0.25">
      <c r="A3277" t="s">
        <v>10594</v>
      </c>
      <c r="B3277" t="s">
        <v>1394</v>
      </c>
      <c r="C3277" t="s">
        <v>2808</v>
      </c>
      <c r="D3277" t="s">
        <v>14342</v>
      </c>
      <c r="E3277" t="s">
        <v>15632</v>
      </c>
      <c r="I3277" t="s">
        <v>22465</v>
      </c>
      <c r="J3277" s="4">
        <f>VLOOKUP(I3277,metadata!A:X,24,FALSE)</f>
        <v>8500000</v>
      </c>
    </row>
    <row r="3278" spans="1:10" x14ac:dyDescent="0.25">
      <c r="A3278" t="s">
        <v>2808</v>
      </c>
      <c r="B3278" t="s">
        <v>15632</v>
      </c>
      <c r="I3278" t="s">
        <v>22466</v>
      </c>
      <c r="J3278" s="4">
        <f>VLOOKUP(I3278,metadata!A:X,24,FALSE)</f>
        <v>7217600</v>
      </c>
    </row>
    <row r="3279" spans="1:10" x14ac:dyDescent="0.25">
      <c r="A3279" t="s">
        <v>5190</v>
      </c>
      <c r="B3279" t="s">
        <v>9835</v>
      </c>
      <c r="I3279" t="s">
        <v>22467</v>
      </c>
      <c r="J3279" s="4">
        <f>VLOOKUP(I3279,metadata!A:X,24,FALSE)</f>
        <v>11000000</v>
      </c>
    </row>
    <row r="3280" spans="1:10" x14ac:dyDescent="0.25">
      <c r="A3280" t="s">
        <v>5190</v>
      </c>
      <c r="B3280" t="s">
        <v>8335</v>
      </c>
      <c r="I3280" t="s">
        <v>22468</v>
      </c>
      <c r="J3280" s="4">
        <f>VLOOKUP(I3280,metadata!A:X,24,FALSE)</f>
        <v>83532</v>
      </c>
    </row>
    <row r="3281" spans="1:10" x14ac:dyDescent="0.25">
      <c r="A3281" t="s">
        <v>10594</v>
      </c>
      <c r="B3281" t="s">
        <v>2808</v>
      </c>
      <c r="C3281" t="s">
        <v>9603</v>
      </c>
      <c r="I3281" t="s">
        <v>22469</v>
      </c>
      <c r="J3281" s="4">
        <f>VLOOKUP(I3281,metadata!A:X,24,FALSE)</f>
        <v>10000000</v>
      </c>
    </row>
    <row r="3282" spans="1:10" x14ac:dyDescent="0.25">
      <c r="A3282" t="s">
        <v>2808</v>
      </c>
      <c r="B3282" t="s">
        <v>14342</v>
      </c>
      <c r="C3282" t="s">
        <v>13778</v>
      </c>
      <c r="D3282" t="s">
        <v>15632</v>
      </c>
      <c r="I3282" t="s">
        <v>22470</v>
      </c>
      <c r="J3282" s="4">
        <f>VLOOKUP(I3282,metadata!A:X,24,FALSE)</f>
        <v>9000000</v>
      </c>
    </row>
    <row r="3283" spans="1:10" x14ac:dyDescent="0.25">
      <c r="A3283" t="s">
        <v>1110</v>
      </c>
      <c r="B3283" t="s">
        <v>806</v>
      </c>
      <c r="C3283" t="s">
        <v>8335</v>
      </c>
      <c r="I3283" t="s">
        <v>22471</v>
      </c>
      <c r="J3283" s="4">
        <f>VLOOKUP(I3283,metadata!A:X,24,FALSE)</f>
        <v>9000000</v>
      </c>
    </row>
    <row r="3284" spans="1:10" x14ac:dyDescent="0.25">
      <c r="A3284" t="s">
        <v>1394</v>
      </c>
      <c r="B3284" t="s">
        <v>5190</v>
      </c>
      <c r="C3284" t="s">
        <v>9835</v>
      </c>
      <c r="I3284" t="s">
        <v>22472</v>
      </c>
      <c r="J3284" s="4">
        <f>VLOOKUP(I3284,metadata!A:X,24,FALSE)</f>
        <v>10000000</v>
      </c>
    </row>
    <row r="3285" spans="1:10" x14ac:dyDescent="0.25">
      <c r="A3285" t="s">
        <v>1394</v>
      </c>
      <c r="B3285" t="s">
        <v>2808</v>
      </c>
      <c r="C3285" t="s">
        <v>15632</v>
      </c>
      <c r="I3285" t="s">
        <v>22473</v>
      </c>
      <c r="J3285" s="4">
        <f>VLOOKUP(I3285,metadata!A:X,24,FALSE)</f>
        <v>0</v>
      </c>
    </row>
    <row r="3286" spans="1:10" x14ac:dyDescent="0.25">
      <c r="A3286" t="s">
        <v>1110</v>
      </c>
      <c r="B3286" t="s">
        <v>24166</v>
      </c>
      <c r="C3286" t="s">
        <v>2808</v>
      </c>
      <c r="D3286" t="s">
        <v>15632</v>
      </c>
      <c r="E3286" t="s">
        <v>8335</v>
      </c>
      <c r="I3286" t="s">
        <v>22474</v>
      </c>
      <c r="J3286" s="4">
        <f>VLOOKUP(I3286,metadata!A:X,24,FALSE)</f>
        <v>9000000</v>
      </c>
    </row>
    <row r="3287" spans="1:10" x14ac:dyDescent="0.25">
      <c r="A3287" t="s">
        <v>1394</v>
      </c>
      <c r="B3287" t="s">
        <v>2808</v>
      </c>
      <c r="I3287" t="s">
        <v>22475</v>
      </c>
      <c r="J3287" s="4">
        <f>VLOOKUP(I3287,metadata!A:X,24,FALSE)</f>
        <v>9000000</v>
      </c>
    </row>
    <row r="3288" spans="1:10" x14ac:dyDescent="0.25">
      <c r="A3288" t="s">
        <v>1062</v>
      </c>
      <c r="B3288" t="s">
        <v>5190</v>
      </c>
      <c r="I3288" t="s">
        <v>22476</v>
      </c>
      <c r="J3288" s="4">
        <f>VLOOKUP(I3288,metadata!A:X,24,FALSE)</f>
        <v>9000000</v>
      </c>
    </row>
    <row r="3289" spans="1:10" x14ac:dyDescent="0.25">
      <c r="A3289" t="s">
        <v>63</v>
      </c>
      <c r="B3289" t="s">
        <v>2808</v>
      </c>
      <c r="I3289" t="s">
        <v>22477</v>
      </c>
      <c r="J3289" s="4">
        <f>VLOOKUP(I3289,metadata!A:X,24,FALSE)</f>
        <v>9000000</v>
      </c>
    </row>
    <row r="3290" spans="1:10" x14ac:dyDescent="0.25">
      <c r="A3290" t="s">
        <v>1110</v>
      </c>
      <c r="B3290" t="s">
        <v>5190</v>
      </c>
      <c r="C3290" t="s">
        <v>9835</v>
      </c>
      <c r="D3290" t="s">
        <v>8335</v>
      </c>
      <c r="I3290" t="s">
        <v>22478</v>
      </c>
      <c r="J3290" s="4">
        <f>VLOOKUP(I3290,metadata!A:X,24,FALSE)</f>
        <v>9000000</v>
      </c>
    </row>
    <row r="3291" spans="1:10" x14ac:dyDescent="0.25">
      <c r="A3291" t="s">
        <v>1394</v>
      </c>
      <c r="B3291" t="s">
        <v>2808</v>
      </c>
      <c r="C3291" t="s">
        <v>15632</v>
      </c>
      <c r="I3291" t="s">
        <v>22479</v>
      </c>
      <c r="J3291" s="4">
        <f>VLOOKUP(I3291,metadata!A:X,24,FALSE)</f>
        <v>9000000</v>
      </c>
    </row>
    <row r="3292" spans="1:10" x14ac:dyDescent="0.25">
      <c r="A3292" t="s">
        <v>806</v>
      </c>
      <c r="B3292" t="s">
        <v>1394</v>
      </c>
      <c r="I3292" t="s">
        <v>22480</v>
      </c>
      <c r="J3292" s="4">
        <f>VLOOKUP(I3292,metadata!A:X,24,FALSE)</f>
        <v>9000000</v>
      </c>
    </row>
    <row r="3293" spans="1:10" x14ac:dyDescent="0.25">
      <c r="A3293" t="s">
        <v>2808</v>
      </c>
      <c r="B3293" t="s">
        <v>8335</v>
      </c>
      <c r="I3293" t="s">
        <v>22481</v>
      </c>
      <c r="J3293" s="4">
        <f>VLOOKUP(I3293,metadata!A:X,24,FALSE)</f>
        <v>20000000</v>
      </c>
    </row>
    <row r="3294" spans="1:10" x14ac:dyDescent="0.25">
      <c r="A3294" t="s">
        <v>24166</v>
      </c>
      <c r="B3294" t="s">
        <v>2808</v>
      </c>
      <c r="C3294" t="s">
        <v>8335</v>
      </c>
      <c r="I3294" t="s">
        <v>22482</v>
      </c>
      <c r="J3294" s="4">
        <f>VLOOKUP(I3294,metadata!A:X,24,FALSE)</f>
        <v>8000000</v>
      </c>
    </row>
    <row r="3295" spans="1:10" x14ac:dyDescent="0.25">
      <c r="A3295" t="s">
        <v>1394</v>
      </c>
      <c r="I3295" t="s">
        <v>22483</v>
      </c>
      <c r="J3295" s="4">
        <f>VLOOKUP(I3295,metadata!A:X,24,FALSE)</f>
        <v>0</v>
      </c>
    </row>
    <row r="3296" spans="1:10" x14ac:dyDescent="0.25">
      <c r="A3296" t="s">
        <v>5190</v>
      </c>
      <c r="I3296" t="s">
        <v>22484</v>
      </c>
      <c r="J3296" s="4">
        <f>VLOOKUP(I3296,metadata!A:X,24,FALSE)</f>
        <v>9000000</v>
      </c>
    </row>
    <row r="3297" spans="1:10" x14ac:dyDescent="0.25">
      <c r="A3297" t="s">
        <v>1394</v>
      </c>
      <c r="B3297" t="s">
        <v>15632</v>
      </c>
      <c r="I3297" t="s">
        <v>22485</v>
      </c>
      <c r="J3297" s="4">
        <f>VLOOKUP(I3297,metadata!A:X,24,FALSE)</f>
        <v>0</v>
      </c>
    </row>
    <row r="3298" spans="1:10" x14ac:dyDescent="0.25">
      <c r="A3298" t="s">
        <v>1110</v>
      </c>
      <c r="B3298" t="s">
        <v>10594</v>
      </c>
      <c r="C3298" t="s">
        <v>2808</v>
      </c>
      <c r="D3298" t="s">
        <v>18048</v>
      </c>
      <c r="E3298" t="s">
        <v>15632</v>
      </c>
      <c r="F3298" t="s">
        <v>24167</v>
      </c>
      <c r="I3298" t="s">
        <v>22486</v>
      </c>
      <c r="J3298" s="4">
        <f>VLOOKUP(I3298,metadata!A:X,24,FALSE)</f>
        <v>9000000</v>
      </c>
    </row>
    <row r="3299" spans="1:10" x14ac:dyDescent="0.25">
      <c r="A3299" t="s">
        <v>1394</v>
      </c>
      <c r="B3299" t="s">
        <v>2808</v>
      </c>
      <c r="I3299" t="s">
        <v>22487</v>
      </c>
      <c r="J3299" s="4">
        <f>VLOOKUP(I3299,metadata!A:X,24,FALSE)</f>
        <v>0</v>
      </c>
    </row>
    <row r="3300" spans="1:10" x14ac:dyDescent="0.25">
      <c r="A3300" t="s">
        <v>1394</v>
      </c>
      <c r="B3300" t="s">
        <v>15632</v>
      </c>
      <c r="I3300" t="s">
        <v>22488</v>
      </c>
      <c r="J3300" s="4">
        <f>VLOOKUP(I3300,metadata!A:X,24,FALSE)</f>
        <v>0</v>
      </c>
    </row>
    <row r="3301" spans="1:10" x14ac:dyDescent="0.25">
      <c r="A3301" t="s">
        <v>1110</v>
      </c>
      <c r="B3301" t="s">
        <v>24166</v>
      </c>
      <c r="C3301" t="s">
        <v>2808</v>
      </c>
      <c r="D3301" t="s">
        <v>8335</v>
      </c>
      <c r="I3301" t="s">
        <v>22489</v>
      </c>
      <c r="J3301" s="4">
        <f>VLOOKUP(I3301,metadata!A:X,24,FALSE)</f>
        <v>8500000</v>
      </c>
    </row>
    <row r="3302" spans="1:10" x14ac:dyDescent="0.25">
      <c r="A3302" t="s">
        <v>1394</v>
      </c>
      <c r="B3302" t="s">
        <v>2808</v>
      </c>
      <c r="I3302" t="s">
        <v>22490</v>
      </c>
      <c r="J3302" s="4">
        <f>VLOOKUP(I3302,metadata!A:X,24,FALSE)</f>
        <v>9000000</v>
      </c>
    </row>
    <row r="3303" spans="1:10" x14ac:dyDescent="0.25">
      <c r="A3303" t="s">
        <v>1394</v>
      </c>
      <c r="I3303" t="s">
        <v>22491</v>
      </c>
      <c r="J3303" s="4">
        <f>VLOOKUP(I3303,metadata!A:X,24,FALSE)</f>
        <v>8000000</v>
      </c>
    </row>
    <row r="3304" spans="1:10" x14ac:dyDescent="0.25">
      <c r="A3304" t="s">
        <v>2808</v>
      </c>
      <c r="B3304" t="s">
        <v>14342</v>
      </c>
      <c r="C3304" t="s">
        <v>15632</v>
      </c>
      <c r="I3304" t="s">
        <v>22492</v>
      </c>
      <c r="J3304" s="4">
        <f>VLOOKUP(I3304,metadata!A:X,24,FALSE)</f>
        <v>0</v>
      </c>
    </row>
    <row r="3305" spans="1:10" x14ac:dyDescent="0.25">
      <c r="A3305" t="s">
        <v>2808</v>
      </c>
      <c r="B3305" t="s">
        <v>15632</v>
      </c>
      <c r="I3305" t="s">
        <v>22493</v>
      </c>
      <c r="J3305" s="4">
        <f>VLOOKUP(I3305,metadata!A:X,24,FALSE)</f>
        <v>0</v>
      </c>
    </row>
    <row r="3306" spans="1:10" x14ac:dyDescent="0.25">
      <c r="A3306" t="s">
        <v>1110</v>
      </c>
      <c r="B3306" t="s">
        <v>806</v>
      </c>
      <c r="C3306" t="s">
        <v>1394</v>
      </c>
      <c r="D3306" t="s">
        <v>15632</v>
      </c>
      <c r="E3306" t="s">
        <v>9835</v>
      </c>
      <c r="I3306" t="s">
        <v>22494</v>
      </c>
      <c r="J3306" s="4">
        <f>VLOOKUP(I3306,metadata!A:X,24,FALSE)</f>
        <v>9000000</v>
      </c>
    </row>
    <row r="3307" spans="1:10" x14ac:dyDescent="0.25">
      <c r="A3307" t="s">
        <v>10594</v>
      </c>
      <c r="B3307" t="s">
        <v>2808</v>
      </c>
      <c r="C3307" t="s">
        <v>24165</v>
      </c>
      <c r="I3307" t="s">
        <v>22495</v>
      </c>
      <c r="J3307" s="4">
        <f>VLOOKUP(I3307,metadata!A:X,24,FALSE)</f>
        <v>9000000</v>
      </c>
    </row>
    <row r="3308" spans="1:10" x14ac:dyDescent="0.25">
      <c r="A3308" t="s">
        <v>1394</v>
      </c>
      <c r="B3308" t="s">
        <v>2808</v>
      </c>
      <c r="C3308" t="s">
        <v>15632</v>
      </c>
      <c r="I3308" t="s">
        <v>22496</v>
      </c>
      <c r="J3308" s="4">
        <f>VLOOKUP(I3308,metadata!A:X,24,FALSE)</f>
        <v>9000000</v>
      </c>
    </row>
    <row r="3309" spans="1:10" x14ac:dyDescent="0.25">
      <c r="A3309" t="s">
        <v>1394</v>
      </c>
      <c r="B3309" t="s">
        <v>9603</v>
      </c>
      <c r="I3309" t="s">
        <v>22497</v>
      </c>
      <c r="J3309" s="4">
        <f>VLOOKUP(I3309,metadata!A:X,24,FALSE)</f>
        <v>9000000</v>
      </c>
    </row>
    <row r="3310" spans="1:10" x14ac:dyDescent="0.25">
      <c r="A3310" t="s">
        <v>2808</v>
      </c>
      <c r="B3310" t="s">
        <v>9603</v>
      </c>
      <c r="I3310" t="s">
        <v>22498</v>
      </c>
      <c r="J3310" s="4">
        <f>VLOOKUP(I3310,metadata!A:X,24,FALSE)</f>
        <v>0</v>
      </c>
    </row>
    <row r="3311" spans="1:10" x14ac:dyDescent="0.25">
      <c r="A3311" t="s">
        <v>1062</v>
      </c>
      <c r="B3311" t="s">
        <v>5190</v>
      </c>
      <c r="C3311" t="s">
        <v>24164</v>
      </c>
      <c r="D3311" t="s">
        <v>8335</v>
      </c>
      <c r="I3311" t="s">
        <v>22499</v>
      </c>
      <c r="J3311" s="4">
        <f>VLOOKUP(I3311,metadata!A:X,24,FALSE)</f>
        <v>0</v>
      </c>
    </row>
    <row r="3312" spans="1:10" x14ac:dyDescent="0.25">
      <c r="A3312" t="s">
        <v>63</v>
      </c>
      <c r="B3312" t="s">
        <v>9603</v>
      </c>
      <c r="I3312" t="s">
        <v>22500</v>
      </c>
      <c r="J3312" s="4">
        <f>VLOOKUP(I3312,metadata!A:X,24,FALSE)</f>
        <v>9000000</v>
      </c>
    </row>
    <row r="3313" spans="1:10" x14ac:dyDescent="0.25">
      <c r="A3313" t="s">
        <v>1110</v>
      </c>
      <c r="B3313" t="s">
        <v>806</v>
      </c>
      <c r="C3313" t="s">
        <v>2808</v>
      </c>
      <c r="D3313" t="s">
        <v>18048</v>
      </c>
      <c r="E3313" t="s">
        <v>24167</v>
      </c>
      <c r="I3313" t="s">
        <v>22501</v>
      </c>
      <c r="J3313" s="4">
        <f>VLOOKUP(I3313,metadata!A:X,24,FALSE)</f>
        <v>400000000</v>
      </c>
    </row>
    <row r="3314" spans="1:10" x14ac:dyDescent="0.25">
      <c r="A3314" t="s">
        <v>5190</v>
      </c>
      <c r="I3314" t="s">
        <v>22502</v>
      </c>
      <c r="J3314" s="4">
        <f>VLOOKUP(I3314,metadata!A:X,24,FALSE)</f>
        <v>9000000</v>
      </c>
    </row>
    <row r="3315" spans="1:10" x14ac:dyDescent="0.25">
      <c r="A3315" t="s">
        <v>1394</v>
      </c>
      <c r="I3315" t="s">
        <v>22503</v>
      </c>
      <c r="J3315" s="4">
        <f>VLOOKUP(I3315,metadata!A:X,24,FALSE)</f>
        <v>0</v>
      </c>
    </row>
    <row r="3316" spans="1:10" x14ac:dyDescent="0.25">
      <c r="A3316" t="s">
        <v>2808</v>
      </c>
      <c r="I3316" t="s">
        <v>22504</v>
      </c>
      <c r="J3316" s="4">
        <f>VLOOKUP(I3316,metadata!A:X,24,FALSE)</f>
        <v>9000000</v>
      </c>
    </row>
    <row r="3317" spans="1:10" x14ac:dyDescent="0.25">
      <c r="A3317" t="s">
        <v>2808</v>
      </c>
      <c r="I3317" t="s">
        <v>22505</v>
      </c>
      <c r="J3317" s="4">
        <f>VLOOKUP(I3317,metadata!A:X,24,FALSE)</f>
        <v>9000000</v>
      </c>
    </row>
    <row r="3318" spans="1:10" x14ac:dyDescent="0.25">
      <c r="A3318" t="s">
        <v>2808</v>
      </c>
      <c r="B3318" t="s">
        <v>14342</v>
      </c>
      <c r="I3318" t="s">
        <v>22506</v>
      </c>
      <c r="J3318" s="4">
        <f>VLOOKUP(I3318,metadata!A:X,24,FALSE)</f>
        <v>11400000</v>
      </c>
    </row>
    <row r="3319" spans="1:10" x14ac:dyDescent="0.25">
      <c r="A3319" t="s">
        <v>1110</v>
      </c>
      <c r="B3319" t="s">
        <v>24166</v>
      </c>
      <c r="C3319" t="s">
        <v>8335</v>
      </c>
      <c r="I3319" t="s">
        <v>20694</v>
      </c>
      <c r="J3319" s="4">
        <f>VLOOKUP(I3319,metadata!A:X,24,FALSE)</f>
        <v>19000000</v>
      </c>
    </row>
    <row r="3320" spans="1:10" x14ac:dyDescent="0.25">
      <c r="A3320" t="s">
        <v>2808</v>
      </c>
      <c r="B3320" t="s">
        <v>18048</v>
      </c>
      <c r="C3320" t="s">
        <v>8335</v>
      </c>
      <c r="D3320" t="s">
        <v>24167</v>
      </c>
      <c r="I3320" t="s">
        <v>22507</v>
      </c>
      <c r="J3320" s="4">
        <f>VLOOKUP(I3320,metadata!A:X,24,FALSE)</f>
        <v>45000000</v>
      </c>
    </row>
    <row r="3321" spans="1:10" x14ac:dyDescent="0.25">
      <c r="A3321" t="s">
        <v>1394</v>
      </c>
      <c r="B3321" t="s">
        <v>9603</v>
      </c>
      <c r="C3321" t="s">
        <v>15632</v>
      </c>
      <c r="I3321" t="s">
        <v>22508</v>
      </c>
      <c r="J3321" s="4">
        <f>VLOOKUP(I3321,metadata!A:X,24,FALSE)</f>
        <v>9000000</v>
      </c>
    </row>
    <row r="3322" spans="1:10" x14ac:dyDescent="0.25">
      <c r="A3322" t="s">
        <v>24166</v>
      </c>
      <c r="B3322" t="s">
        <v>2808</v>
      </c>
      <c r="C3322" t="s">
        <v>24164</v>
      </c>
      <c r="D3322" t="s">
        <v>8335</v>
      </c>
      <c r="I3322" t="s">
        <v>22509</v>
      </c>
      <c r="J3322" s="4">
        <f>VLOOKUP(I3322,metadata!A:X,24,FALSE)</f>
        <v>0</v>
      </c>
    </row>
    <row r="3323" spans="1:10" x14ac:dyDescent="0.25">
      <c r="A3323" t="s">
        <v>2808</v>
      </c>
      <c r="I3323" t="s">
        <v>22510</v>
      </c>
      <c r="J3323" s="4">
        <f>VLOOKUP(I3323,metadata!A:X,24,FALSE)</f>
        <v>0</v>
      </c>
    </row>
    <row r="3324" spans="1:10" x14ac:dyDescent="0.25">
      <c r="A3324" t="s">
        <v>2808</v>
      </c>
      <c r="B3324" t="s">
        <v>15632</v>
      </c>
      <c r="I3324" t="s">
        <v>22511</v>
      </c>
      <c r="J3324" s="4">
        <f>VLOOKUP(I3324,metadata!A:X,24,FALSE)</f>
        <v>9000000</v>
      </c>
    </row>
    <row r="3325" spans="1:10" x14ac:dyDescent="0.25">
      <c r="A3325" t="s">
        <v>806</v>
      </c>
      <c r="B3325" t="s">
        <v>1394</v>
      </c>
      <c r="I3325" t="s">
        <v>22512</v>
      </c>
      <c r="J3325" s="4">
        <f>VLOOKUP(I3325,metadata!A:X,24,FALSE)</f>
        <v>8800000</v>
      </c>
    </row>
    <row r="3326" spans="1:10" x14ac:dyDescent="0.25">
      <c r="A3326" t="s">
        <v>1110</v>
      </c>
      <c r="B3326" t="s">
        <v>9204</v>
      </c>
      <c r="C3326" t="s">
        <v>1062</v>
      </c>
      <c r="D3326" t="s">
        <v>5190</v>
      </c>
      <c r="E3326" t="s">
        <v>24164</v>
      </c>
      <c r="F3326" t="s">
        <v>9835</v>
      </c>
      <c r="G3326" t="s">
        <v>8335</v>
      </c>
      <c r="I3326" t="s">
        <v>22513</v>
      </c>
      <c r="J3326" s="4">
        <f>VLOOKUP(I3326,metadata!A:X,24,FALSE)</f>
        <v>0</v>
      </c>
    </row>
    <row r="3327" spans="1:10" x14ac:dyDescent="0.25">
      <c r="A3327" t="s">
        <v>24164</v>
      </c>
      <c r="B3327" t="s">
        <v>9835</v>
      </c>
      <c r="C3327" t="s">
        <v>8335</v>
      </c>
      <c r="I3327" t="s">
        <v>22514</v>
      </c>
      <c r="J3327" s="4">
        <f>VLOOKUP(I3327,metadata!A:X,24,FALSE)</f>
        <v>8800000</v>
      </c>
    </row>
    <row r="3328" spans="1:10" x14ac:dyDescent="0.25">
      <c r="A3328" t="s">
        <v>2808</v>
      </c>
      <c r="B3328" t="s">
        <v>18048</v>
      </c>
      <c r="C3328" t="s">
        <v>24167</v>
      </c>
      <c r="I3328" t="s">
        <v>22515</v>
      </c>
      <c r="J3328" s="4">
        <f>VLOOKUP(I3328,metadata!A:X,24,FALSE)</f>
        <v>9000000</v>
      </c>
    </row>
    <row r="3329" spans="1:10" x14ac:dyDescent="0.25">
      <c r="A3329" t="s">
        <v>24166</v>
      </c>
      <c r="B3329" t="s">
        <v>2808</v>
      </c>
      <c r="I3329" t="s">
        <v>22516</v>
      </c>
      <c r="J3329" s="4">
        <f>VLOOKUP(I3329,metadata!A:X,24,FALSE)</f>
        <v>0</v>
      </c>
    </row>
    <row r="3330" spans="1:10" x14ac:dyDescent="0.25">
      <c r="A3330" t="s">
        <v>24166</v>
      </c>
      <c r="B3330" t="s">
        <v>24164</v>
      </c>
      <c r="C3330" t="s">
        <v>8335</v>
      </c>
      <c r="I3330" t="s">
        <v>22517</v>
      </c>
      <c r="J3330" s="4">
        <f>VLOOKUP(I3330,metadata!A:X,24,FALSE)</f>
        <v>8600000</v>
      </c>
    </row>
    <row r="3331" spans="1:10" x14ac:dyDescent="0.25">
      <c r="A3331" t="s">
        <v>1110</v>
      </c>
      <c r="B3331" t="s">
        <v>806</v>
      </c>
      <c r="C3331" t="s">
        <v>9204</v>
      </c>
      <c r="D3331" t="s">
        <v>2808</v>
      </c>
      <c r="E3331" t="s">
        <v>1062</v>
      </c>
      <c r="F3331" t="s">
        <v>9835</v>
      </c>
      <c r="I3331" t="s">
        <v>22518</v>
      </c>
      <c r="J3331" s="4">
        <f>VLOOKUP(I3331,metadata!A:X,24,FALSE)</f>
        <v>0</v>
      </c>
    </row>
    <row r="3332" spans="1:10" x14ac:dyDescent="0.25">
      <c r="A3332" t="s">
        <v>1110</v>
      </c>
      <c r="B3332" t="s">
        <v>24166</v>
      </c>
      <c r="C3332" t="s">
        <v>8335</v>
      </c>
      <c r="I3332" t="s">
        <v>22519</v>
      </c>
      <c r="J3332" s="4">
        <f>VLOOKUP(I3332,metadata!A:X,24,FALSE)</f>
        <v>9000000</v>
      </c>
    </row>
    <row r="3333" spans="1:10" x14ac:dyDescent="0.25">
      <c r="A3333" t="s">
        <v>1394</v>
      </c>
      <c r="B3333" t="s">
        <v>1062</v>
      </c>
      <c r="C3333" t="s">
        <v>5190</v>
      </c>
      <c r="I3333" t="s">
        <v>22520</v>
      </c>
      <c r="J3333" s="4">
        <f>VLOOKUP(I3333,metadata!A:X,24,FALSE)</f>
        <v>0</v>
      </c>
    </row>
    <row r="3334" spans="1:10" x14ac:dyDescent="0.25">
      <c r="A3334" t="s">
        <v>2808</v>
      </c>
      <c r="B3334" t="s">
        <v>9603</v>
      </c>
      <c r="C3334" t="s">
        <v>15632</v>
      </c>
      <c r="I3334" t="s">
        <v>22521</v>
      </c>
      <c r="J3334" s="4">
        <f>VLOOKUP(I3334,metadata!A:X,24,FALSE)</f>
        <v>7000000</v>
      </c>
    </row>
    <row r="3335" spans="1:10" x14ac:dyDescent="0.25">
      <c r="A3335" t="s">
        <v>2808</v>
      </c>
      <c r="B3335" t="s">
        <v>9603</v>
      </c>
      <c r="C3335" t="s">
        <v>15632</v>
      </c>
      <c r="I3335" t="s">
        <v>22522</v>
      </c>
      <c r="J3335" s="4">
        <f>VLOOKUP(I3335,metadata!A:X,24,FALSE)</f>
        <v>8500000</v>
      </c>
    </row>
    <row r="3336" spans="1:10" x14ac:dyDescent="0.25">
      <c r="A3336" t="s">
        <v>1394</v>
      </c>
      <c r="I3336" t="s">
        <v>22523</v>
      </c>
      <c r="J3336" s="4">
        <f>VLOOKUP(I3336,metadata!A:X,24,FALSE)</f>
        <v>8500000</v>
      </c>
    </row>
    <row r="3337" spans="1:10" x14ac:dyDescent="0.25">
      <c r="A3337" t="s">
        <v>806</v>
      </c>
      <c r="B3337" t="s">
        <v>1394</v>
      </c>
      <c r="C3337" t="s">
        <v>1062</v>
      </c>
      <c r="D3337" t="s">
        <v>9835</v>
      </c>
      <c r="I3337" t="s">
        <v>22524</v>
      </c>
      <c r="J3337" s="4">
        <f>VLOOKUP(I3337,metadata!A:X,24,FALSE)</f>
        <v>9000000</v>
      </c>
    </row>
    <row r="3338" spans="1:10" x14ac:dyDescent="0.25">
      <c r="A3338" t="s">
        <v>806</v>
      </c>
      <c r="B3338" t="s">
        <v>14342</v>
      </c>
      <c r="I3338" t="s">
        <v>22525</v>
      </c>
      <c r="J3338" s="4">
        <f>VLOOKUP(I3338,metadata!A:X,24,FALSE)</f>
        <v>60000000</v>
      </c>
    </row>
    <row r="3339" spans="1:10" x14ac:dyDescent="0.25">
      <c r="A3339" t="s">
        <v>1394</v>
      </c>
      <c r="B3339" t="s">
        <v>2808</v>
      </c>
      <c r="I3339" t="s">
        <v>22526</v>
      </c>
      <c r="J3339" s="4">
        <f>VLOOKUP(I3339,metadata!A:X,24,FALSE)</f>
        <v>8000000</v>
      </c>
    </row>
    <row r="3340" spans="1:10" x14ac:dyDescent="0.25">
      <c r="A3340" t="s">
        <v>2808</v>
      </c>
      <c r="I3340" t="s">
        <v>22527</v>
      </c>
      <c r="J3340" s="4">
        <f>VLOOKUP(I3340,metadata!A:X,24,FALSE)</f>
        <v>0</v>
      </c>
    </row>
    <row r="3341" spans="1:10" x14ac:dyDescent="0.25">
      <c r="A3341" t="s">
        <v>1394</v>
      </c>
      <c r="I3341" t="s">
        <v>22528</v>
      </c>
      <c r="J3341" s="4">
        <f>VLOOKUP(I3341,metadata!A:X,24,FALSE)</f>
        <v>8500000</v>
      </c>
    </row>
    <row r="3342" spans="1:10" x14ac:dyDescent="0.25">
      <c r="A3342" t="s">
        <v>2808</v>
      </c>
      <c r="B3342" t="s">
        <v>9603</v>
      </c>
      <c r="C3342" t="s">
        <v>15632</v>
      </c>
      <c r="I3342" t="s">
        <v>22529</v>
      </c>
      <c r="J3342" s="4">
        <f>VLOOKUP(I3342,metadata!A:X,24,FALSE)</f>
        <v>22000000</v>
      </c>
    </row>
    <row r="3343" spans="1:10" x14ac:dyDescent="0.25">
      <c r="A3343" t="s">
        <v>2808</v>
      </c>
      <c r="B3343" t="s">
        <v>5190</v>
      </c>
      <c r="C3343" t="s">
        <v>24164</v>
      </c>
      <c r="D3343" t="s">
        <v>8335</v>
      </c>
      <c r="I3343" t="s">
        <v>22530</v>
      </c>
      <c r="J3343" s="4">
        <f>VLOOKUP(I3343,metadata!A:X,24,FALSE)</f>
        <v>9000000</v>
      </c>
    </row>
    <row r="3344" spans="1:10" x14ac:dyDescent="0.25">
      <c r="A3344" t="s">
        <v>1110</v>
      </c>
      <c r="B3344" t="s">
        <v>2808</v>
      </c>
      <c r="I3344" t="s">
        <v>22531</v>
      </c>
      <c r="J3344" s="4">
        <f>VLOOKUP(I3344,metadata!A:X,24,FALSE)</f>
        <v>8000000</v>
      </c>
    </row>
    <row r="3345" spans="1:10" x14ac:dyDescent="0.25">
      <c r="A3345" t="s">
        <v>10594</v>
      </c>
      <c r="B3345" t="s">
        <v>2808</v>
      </c>
      <c r="C3345" t="s">
        <v>15632</v>
      </c>
      <c r="I3345" t="s">
        <v>22532</v>
      </c>
      <c r="J3345" s="4">
        <f>VLOOKUP(I3345,metadata!A:X,24,FALSE)</f>
        <v>8500000</v>
      </c>
    </row>
    <row r="3346" spans="1:10" x14ac:dyDescent="0.25">
      <c r="A3346" t="s">
        <v>806</v>
      </c>
      <c r="B3346" t="s">
        <v>2808</v>
      </c>
      <c r="C3346" t="s">
        <v>8335</v>
      </c>
      <c r="I3346" t="s">
        <v>22533</v>
      </c>
      <c r="J3346" s="4">
        <f>VLOOKUP(I3346,metadata!A:X,24,FALSE)</f>
        <v>12000000</v>
      </c>
    </row>
    <row r="3347" spans="1:10" x14ac:dyDescent="0.25">
      <c r="A3347" t="s">
        <v>2808</v>
      </c>
      <c r="B3347" t="s">
        <v>9603</v>
      </c>
      <c r="C3347" t="s">
        <v>15632</v>
      </c>
      <c r="I3347" t="s">
        <v>21251</v>
      </c>
      <c r="J3347" s="4">
        <f>VLOOKUP(I3347,metadata!A:X,24,FALSE)</f>
        <v>8200000</v>
      </c>
    </row>
    <row r="3348" spans="1:10" x14ac:dyDescent="0.25">
      <c r="A3348" t="s">
        <v>1110</v>
      </c>
      <c r="B3348" t="s">
        <v>806</v>
      </c>
      <c r="C3348" t="s">
        <v>2808</v>
      </c>
      <c r="I3348" t="s">
        <v>22534</v>
      </c>
      <c r="J3348" s="4">
        <f>VLOOKUP(I3348,metadata!A:X,24,FALSE)</f>
        <v>9000000</v>
      </c>
    </row>
    <row r="3349" spans="1:10" x14ac:dyDescent="0.25">
      <c r="A3349" t="s">
        <v>806</v>
      </c>
      <c r="B3349" t="s">
        <v>2808</v>
      </c>
      <c r="C3349" t="s">
        <v>8335</v>
      </c>
      <c r="I3349" t="s">
        <v>22535</v>
      </c>
      <c r="J3349" s="4">
        <f>VLOOKUP(I3349,metadata!A:X,24,FALSE)</f>
        <v>8000000</v>
      </c>
    </row>
    <row r="3350" spans="1:10" x14ac:dyDescent="0.25">
      <c r="A3350" t="s">
        <v>1394</v>
      </c>
      <c r="B3350" t="s">
        <v>2808</v>
      </c>
      <c r="C3350" t="s">
        <v>15632</v>
      </c>
      <c r="I3350" t="s">
        <v>22536</v>
      </c>
      <c r="J3350" s="4">
        <f>VLOOKUP(I3350,metadata!A:X,24,FALSE)</f>
        <v>0</v>
      </c>
    </row>
    <row r="3351" spans="1:10" x14ac:dyDescent="0.25">
      <c r="A3351" t="s">
        <v>2808</v>
      </c>
      <c r="B3351" t="s">
        <v>24167</v>
      </c>
      <c r="I3351" t="s">
        <v>22537</v>
      </c>
      <c r="J3351" s="4">
        <f>VLOOKUP(I3351,metadata!A:X,24,FALSE)</f>
        <v>0</v>
      </c>
    </row>
    <row r="3352" spans="1:10" x14ac:dyDescent="0.25">
      <c r="A3352" t="s">
        <v>1394</v>
      </c>
      <c r="B3352" t="s">
        <v>2808</v>
      </c>
      <c r="C3352" t="s">
        <v>13778</v>
      </c>
      <c r="D3352" t="s">
        <v>15632</v>
      </c>
      <c r="I3352" t="s">
        <v>22538</v>
      </c>
      <c r="J3352" s="4">
        <f>VLOOKUP(I3352,metadata!A:X,24,FALSE)</f>
        <v>0</v>
      </c>
    </row>
    <row r="3353" spans="1:10" x14ac:dyDescent="0.25">
      <c r="A3353" t="s">
        <v>1110</v>
      </c>
      <c r="B3353" t="s">
        <v>2808</v>
      </c>
      <c r="C3353" t="s">
        <v>14342</v>
      </c>
      <c r="D3353" t="s">
        <v>24165</v>
      </c>
      <c r="I3353" t="s">
        <v>20419</v>
      </c>
      <c r="J3353" s="4">
        <f>VLOOKUP(I3353,metadata!A:X,24,FALSE)</f>
        <v>8000000</v>
      </c>
    </row>
    <row r="3354" spans="1:10" x14ac:dyDescent="0.25">
      <c r="A3354" t="s">
        <v>10594</v>
      </c>
      <c r="B3354" t="s">
        <v>2808</v>
      </c>
      <c r="C3354" t="s">
        <v>18048</v>
      </c>
      <c r="D3354" t="s">
        <v>15632</v>
      </c>
      <c r="I3354" t="s">
        <v>22539</v>
      </c>
      <c r="J3354" s="4">
        <f>VLOOKUP(I3354,metadata!A:X,24,FALSE)</f>
        <v>7623000</v>
      </c>
    </row>
    <row r="3355" spans="1:10" x14ac:dyDescent="0.25">
      <c r="A3355" t="s">
        <v>5190</v>
      </c>
      <c r="B3355" t="s">
        <v>13778</v>
      </c>
      <c r="C3355" t="s">
        <v>9835</v>
      </c>
      <c r="I3355" t="s">
        <v>22540</v>
      </c>
      <c r="J3355" s="4">
        <f>VLOOKUP(I3355,metadata!A:X,24,FALSE)</f>
        <v>8500000</v>
      </c>
    </row>
    <row r="3356" spans="1:10" x14ac:dyDescent="0.25">
      <c r="A3356" t="s">
        <v>1110</v>
      </c>
      <c r="B3356" t="s">
        <v>806</v>
      </c>
      <c r="I3356" t="s">
        <v>22541</v>
      </c>
      <c r="J3356" s="4">
        <f>VLOOKUP(I3356,metadata!A:X,24,FALSE)</f>
        <v>8300000</v>
      </c>
    </row>
    <row r="3357" spans="1:10" x14ac:dyDescent="0.25">
      <c r="A3357" t="s">
        <v>24166</v>
      </c>
      <c r="B3357" t="s">
        <v>2808</v>
      </c>
      <c r="I3357" t="s">
        <v>22542</v>
      </c>
      <c r="J3357" s="4">
        <f>VLOOKUP(I3357,metadata!A:X,24,FALSE)</f>
        <v>8000000</v>
      </c>
    </row>
    <row r="3358" spans="1:10" x14ac:dyDescent="0.25">
      <c r="A3358" t="s">
        <v>806</v>
      </c>
      <c r="B3358" t="s">
        <v>1394</v>
      </c>
      <c r="C3358" t="s">
        <v>14342</v>
      </c>
      <c r="D3358" t="s">
        <v>13778</v>
      </c>
      <c r="I3358" t="s">
        <v>22543</v>
      </c>
      <c r="J3358" s="4">
        <f>VLOOKUP(I3358,metadata!A:X,24,FALSE)</f>
        <v>0</v>
      </c>
    </row>
    <row r="3359" spans="1:10" x14ac:dyDescent="0.25">
      <c r="A3359" t="s">
        <v>24166</v>
      </c>
      <c r="B3359" t="s">
        <v>2808</v>
      </c>
      <c r="C3359" t="s">
        <v>8335</v>
      </c>
      <c r="I3359" t="s">
        <v>22544</v>
      </c>
      <c r="J3359" s="4">
        <f>VLOOKUP(I3359,metadata!A:X,24,FALSE)</f>
        <v>8500000</v>
      </c>
    </row>
    <row r="3360" spans="1:10" x14ac:dyDescent="0.25">
      <c r="A3360" t="s">
        <v>1394</v>
      </c>
      <c r="B3360" t="s">
        <v>5190</v>
      </c>
      <c r="C3360" t="s">
        <v>8335</v>
      </c>
      <c r="I3360" t="s">
        <v>22545</v>
      </c>
      <c r="J3360" s="4">
        <f>VLOOKUP(I3360,metadata!A:X,24,FALSE)</f>
        <v>8550000</v>
      </c>
    </row>
    <row r="3361" spans="1:10" x14ac:dyDescent="0.25">
      <c r="A3361" t="s">
        <v>10594</v>
      </c>
      <c r="B3361" t="s">
        <v>2808</v>
      </c>
      <c r="C3361" t="s">
        <v>14342</v>
      </c>
      <c r="D3361" t="s">
        <v>13778</v>
      </c>
      <c r="E3361" t="s">
        <v>15632</v>
      </c>
      <c r="I3361" t="s">
        <v>22546</v>
      </c>
      <c r="J3361" s="4">
        <f>VLOOKUP(I3361,metadata!A:X,24,FALSE)</f>
        <v>8200000</v>
      </c>
    </row>
    <row r="3362" spans="1:10" x14ac:dyDescent="0.25">
      <c r="A3362" t="s">
        <v>1394</v>
      </c>
      <c r="B3362" t="s">
        <v>1062</v>
      </c>
      <c r="C3362" t="s">
        <v>15632</v>
      </c>
      <c r="I3362" t="s">
        <v>22547</v>
      </c>
      <c r="J3362" s="4">
        <f>VLOOKUP(I3362,metadata!A:X,24,FALSE)</f>
        <v>8000000</v>
      </c>
    </row>
    <row r="3363" spans="1:10" x14ac:dyDescent="0.25">
      <c r="A3363" t="s">
        <v>1394</v>
      </c>
      <c r="B3363" t="s">
        <v>2808</v>
      </c>
      <c r="I3363" t="s">
        <v>22548</v>
      </c>
      <c r="J3363" s="4">
        <f>VLOOKUP(I3363,metadata!A:X,24,FALSE)</f>
        <v>8000000</v>
      </c>
    </row>
    <row r="3364" spans="1:10" x14ac:dyDescent="0.25">
      <c r="A3364" t="s">
        <v>806</v>
      </c>
      <c r="B3364" t="s">
        <v>2808</v>
      </c>
      <c r="I3364" t="s">
        <v>22549</v>
      </c>
      <c r="J3364" s="4">
        <f>VLOOKUP(I3364,metadata!A:X,24,FALSE)</f>
        <v>8000000</v>
      </c>
    </row>
    <row r="3365" spans="1:10" x14ac:dyDescent="0.25">
      <c r="A3365" t="s">
        <v>2808</v>
      </c>
      <c r="B3365" t="s">
        <v>5190</v>
      </c>
      <c r="C3365" t="s">
        <v>9835</v>
      </c>
      <c r="D3365" t="s">
        <v>8335</v>
      </c>
      <c r="I3365" t="s">
        <v>22550</v>
      </c>
      <c r="J3365" s="4">
        <f>VLOOKUP(I3365,metadata!A:X,24,FALSE)</f>
        <v>8000000</v>
      </c>
    </row>
    <row r="3366" spans="1:10" x14ac:dyDescent="0.25">
      <c r="A3366" t="s">
        <v>2808</v>
      </c>
      <c r="B3366" t="s">
        <v>9603</v>
      </c>
      <c r="I3366" t="s">
        <v>22551</v>
      </c>
      <c r="J3366" s="4">
        <f>VLOOKUP(I3366,metadata!A:X,24,FALSE)</f>
        <v>8000000</v>
      </c>
    </row>
    <row r="3367" spans="1:10" x14ac:dyDescent="0.25">
      <c r="A3367" t="s">
        <v>10594</v>
      </c>
      <c r="B3367" t="s">
        <v>24166</v>
      </c>
      <c r="C3367" t="s">
        <v>2808</v>
      </c>
      <c r="I3367" t="s">
        <v>22552</v>
      </c>
      <c r="J3367" s="4">
        <f>VLOOKUP(I3367,metadata!A:X,24,FALSE)</f>
        <v>8000000</v>
      </c>
    </row>
    <row r="3368" spans="1:10" x14ac:dyDescent="0.25">
      <c r="A3368" t="s">
        <v>1394</v>
      </c>
      <c r="B3368" t="s">
        <v>2808</v>
      </c>
      <c r="C3368" t="s">
        <v>9603</v>
      </c>
      <c r="D3368" t="s">
        <v>15632</v>
      </c>
      <c r="I3368" t="s">
        <v>22553</v>
      </c>
      <c r="J3368" s="4">
        <f>VLOOKUP(I3368,metadata!A:X,24,FALSE)</f>
        <v>8000000</v>
      </c>
    </row>
    <row r="3369" spans="1:10" x14ac:dyDescent="0.25">
      <c r="A3369" t="s">
        <v>1394</v>
      </c>
      <c r="B3369" t="s">
        <v>24166</v>
      </c>
      <c r="C3369" t="s">
        <v>2808</v>
      </c>
      <c r="D3369" t="s">
        <v>15632</v>
      </c>
      <c r="E3369" t="s">
        <v>8335</v>
      </c>
      <c r="I3369" t="s">
        <v>22554</v>
      </c>
      <c r="J3369" s="4">
        <f>VLOOKUP(I3369,metadata!A:X,24,FALSE)</f>
        <v>8000000</v>
      </c>
    </row>
    <row r="3370" spans="1:10" x14ac:dyDescent="0.25">
      <c r="A3370" t="s">
        <v>1394</v>
      </c>
      <c r="B3370" t="s">
        <v>2808</v>
      </c>
      <c r="C3370" t="s">
        <v>15632</v>
      </c>
      <c r="I3370" t="s">
        <v>22555</v>
      </c>
      <c r="J3370" s="4">
        <f>VLOOKUP(I3370,metadata!A:X,24,FALSE)</f>
        <v>8000000</v>
      </c>
    </row>
    <row r="3371" spans="1:10" x14ac:dyDescent="0.25">
      <c r="A3371" t="s">
        <v>5190</v>
      </c>
      <c r="B3371" t="s">
        <v>24164</v>
      </c>
      <c r="C3371" t="s">
        <v>8335</v>
      </c>
      <c r="I3371" t="s">
        <v>22556</v>
      </c>
      <c r="J3371" s="4">
        <f>VLOOKUP(I3371,metadata!A:X,24,FALSE)</f>
        <v>8000000</v>
      </c>
    </row>
    <row r="3372" spans="1:10" x14ac:dyDescent="0.25">
      <c r="A3372" t="s">
        <v>1394</v>
      </c>
      <c r="B3372" t="s">
        <v>1062</v>
      </c>
      <c r="C3372" t="s">
        <v>5190</v>
      </c>
      <c r="I3372" t="s">
        <v>19669</v>
      </c>
      <c r="J3372" s="4">
        <f>VLOOKUP(I3372,metadata!A:X,24,FALSE)</f>
        <v>8000000</v>
      </c>
    </row>
    <row r="3373" spans="1:10" x14ac:dyDescent="0.25">
      <c r="A3373" t="s">
        <v>1394</v>
      </c>
      <c r="B3373" t="s">
        <v>15632</v>
      </c>
      <c r="I3373" t="s">
        <v>22557</v>
      </c>
      <c r="J3373" s="4">
        <f>VLOOKUP(I3373,metadata!A:X,24,FALSE)</f>
        <v>8000000</v>
      </c>
    </row>
    <row r="3374" spans="1:10" x14ac:dyDescent="0.25">
      <c r="A3374" t="s">
        <v>1394</v>
      </c>
      <c r="B3374" t="s">
        <v>1062</v>
      </c>
      <c r="C3374" t="s">
        <v>9835</v>
      </c>
      <c r="I3374" t="s">
        <v>22558</v>
      </c>
      <c r="J3374" s="4">
        <f>VLOOKUP(I3374,metadata!A:X,24,FALSE)</f>
        <v>8000000</v>
      </c>
    </row>
    <row r="3375" spans="1:10" x14ac:dyDescent="0.25">
      <c r="A3375" t="s">
        <v>806</v>
      </c>
      <c r="I3375" t="s">
        <v>22559</v>
      </c>
      <c r="J3375" s="4">
        <f>VLOOKUP(I3375,metadata!A:X,24,FALSE)</f>
        <v>0</v>
      </c>
    </row>
    <row r="3376" spans="1:10" x14ac:dyDescent="0.25">
      <c r="A3376" t="s">
        <v>1394</v>
      </c>
      <c r="B3376" t="s">
        <v>2808</v>
      </c>
      <c r="C3376" t="s">
        <v>15632</v>
      </c>
      <c r="I3376" t="s">
        <v>22560</v>
      </c>
      <c r="J3376" s="4">
        <f>VLOOKUP(I3376,metadata!A:X,24,FALSE)</f>
        <v>8000000</v>
      </c>
    </row>
    <row r="3377" spans="1:10" x14ac:dyDescent="0.25">
      <c r="A3377" t="s">
        <v>1110</v>
      </c>
      <c r="B3377" t="s">
        <v>806</v>
      </c>
      <c r="C3377" t="s">
        <v>8335</v>
      </c>
      <c r="I3377" t="s">
        <v>22561</v>
      </c>
      <c r="J3377" s="4">
        <f>VLOOKUP(I3377,metadata!A:X,24,FALSE)</f>
        <v>7000000</v>
      </c>
    </row>
    <row r="3378" spans="1:10" x14ac:dyDescent="0.25">
      <c r="A3378" t="s">
        <v>1110</v>
      </c>
      <c r="B3378" t="s">
        <v>24166</v>
      </c>
      <c r="C3378" t="s">
        <v>2808</v>
      </c>
      <c r="D3378" t="s">
        <v>8335</v>
      </c>
      <c r="I3378" t="s">
        <v>22562</v>
      </c>
      <c r="J3378" s="4">
        <f>VLOOKUP(I3378,metadata!A:X,24,FALSE)</f>
        <v>0</v>
      </c>
    </row>
    <row r="3379" spans="1:10" x14ac:dyDescent="0.25">
      <c r="A3379" t="s">
        <v>1062</v>
      </c>
      <c r="B3379" t="s">
        <v>5190</v>
      </c>
      <c r="C3379" t="s">
        <v>24164</v>
      </c>
      <c r="D3379" t="s">
        <v>8335</v>
      </c>
      <c r="I3379" t="s">
        <v>22563</v>
      </c>
      <c r="J3379" s="4">
        <f>VLOOKUP(I3379,metadata!A:X,24,FALSE)</f>
        <v>8000000</v>
      </c>
    </row>
    <row r="3380" spans="1:10" x14ac:dyDescent="0.25">
      <c r="A3380" t="s">
        <v>1394</v>
      </c>
      <c r="B3380" t="s">
        <v>2808</v>
      </c>
      <c r="C3380" t="s">
        <v>15632</v>
      </c>
      <c r="I3380" t="s">
        <v>22564</v>
      </c>
      <c r="J3380" s="4">
        <f>VLOOKUP(I3380,metadata!A:X,24,FALSE)</f>
        <v>8000000</v>
      </c>
    </row>
    <row r="3381" spans="1:10" x14ac:dyDescent="0.25">
      <c r="A3381" t="s">
        <v>2808</v>
      </c>
      <c r="I3381" t="s">
        <v>22565</v>
      </c>
      <c r="J3381" s="4">
        <f>VLOOKUP(I3381,metadata!A:X,24,FALSE)</f>
        <v>0</v>
      </c>
    </row>
    <row r="3382" spans="1:10" x14ac:dyDescent="0.25">
      <c r="A3382" t="s">
        <v>1394</v>
      </c>
      <c r="B3382" t="s">
        <v>24166</v>
      </c>
      <c r="I3382" t="s">
        <v>22566</v>
      </c>
      <c r="J3382" s="4">
        <f>VLOOKUP(I3382,metadata!A:X,24,FALSE)</f>
        <v>8000000</v>
      </c>
    </row>
    <row r="3383" spans="1:10" x14ac:dyDescent="0.25">
      <c r="A3383" t="s">
        <v>1394</v>
      </c>
      <c r="B3383" t="s">
        <v>15632</v>
      </c>
      <c r="I3383" t="s">
        <v>22567</v>
      </c>
      <c r="J3383" s="4">
        <f>VLOOKUP(I3383,metadata!A:X,24,FALSE)</f>
        <v>8000000</v>
      </c>
    </row>
    <row r="3384" spans="1:10" x14ac:dyDescent="0.25">
      <c r="A3384" t="s">
        <v>2808</v>
      </c>
      <c r="B3384" t="s">
        <v>8335</v>
      </c>
      <c r="I3384" t="s">
        <v>20205</v>
      </c>
      <c r="J3384" s="4">
        <f>VLOOKUP(I3384,metadata!A:X,24,FALSE)</f>
        <v>50000000</v>
      </c>
    </row>
    <row r="3385" spans="1:10" x14ac:dyDescent="0.25">
      <c r="A3385" t="s">
        <v>24166</v>
      </c>
      <c r="B3385" t="s">
        <v>2808</v>
      </c>
      <c r="I3385" t="s">
        <v>22568</v>
      </c>
      <c r="J3385" s="4">
        <f>VLOOKUP(I3385,metadata!A:X,24,FALSE)</f>
        <v>7000000</v>
      </c>
    </row>
    <row r="3386" spans="1:10" x14ac:dyDescent="0.25">
      <c r="A3386" t="s">
        <v>2808</v>
      </c>
      <c r="B3386" t="s">
        <v>15632</v>
      </c>
      <c r="I3386" t="s">
        <v>22569</v>
      </c>
      <c r="J3386" s="4">
        <f>VLOOKUP(I3386,metadata!A:X,24,FALSE)</f>
        <v>5000000</v>
      </c>
    </row>
    <row r="3387" spans="1:10" x14ac:dyDescent="0.25">
      <c r="A3387" t="s">
        <v>1110</v>
      </c>
      <c r="B3387" t="s">
        <v>1394</v>
      </c>
      <c r="C3387" t="s">
        <v>24166</v>
      </c>
      <c r="D3387" t="s">
        <v>8335</v>
      </c>
      <c r="I3387" t="s">
        <v>22570</v>
      </c>
      <c r="J3387" s="4">
        <f>VLOOKUP(I3387,metadata!A:X,24,FALSE)</f>
        <v>8000000</v>
      </c>
    </row>
    <row r="3388" spans="1:10" x14ac:dyDescent="0.25">
      <c r="A3388" t="s">
        <v>1110</v>
      </c>
      <c r="B3388" t="s">
        <v>24166</v>
      </c>
      <c r="C3388" t="s">
        <v>8335</v>
      </c>
      <c r="I3388" t="s">
        <v>22571</v>
      </c>
      <c r="J3388" s="4">
        <f>VLOOKUP(I3388,metadata!A:X,24,FALSE)</f>
        <v>8000000</v>
      </c>
    </row>
    <row r="3389" spans="1:10" x14ac:dyDescent="0.25">
      <c r="A3389" t="s">
        <v>2808</v>
      </c>
      <c r="B3389" t="s">
        <v>15632</v>
      </c>
      <c r="I3389" t="s">
        <v>22572</v>
      </c>
      <c r="J3389" s="4">
        <f>VLOOKUP(I3389,metadata!A:X,24,FALSE)</f>
        <v>8300000</v>
      </c>
    </row>
    <row r="3390" spans="1:10" x14ac:dyDescent="0.25">
      <c r="A3390" t="s">
        <v>1394</v>
      </c>
      <c r="B3390" t="s">
        <v>2808</v>
      </c>
      <c r="C3390" t="s">
        <v>15632</v>
      </c>
      <c r="I3390" t="s">
        <v>22573</v>
      </c>
      <c r="J3390" s="4">
        <f>VLOOKUP(I3390,metadata!A:X,24,FALSE)</f>
        <v>8000000</v>
      </c>
    </row>
    <row r="3391" spans="1:10" x14ac:dyDescent="0.25">
      <c r="A3391" t="s">
        <v>1394</v>
      </c>
      <c r="B3391" t="s">
        <v>15632</v>
      </c>
      <c r="I3391" t="s">
        <v>22574</v>
      </c>
      <c r="J3391" s="4">
        <f>VLOOKUP(I3391,metadata!A:X,24,FALSE)</f>
        <v>8000000</v>
      </c>
    </row>
    <row r="3392" spans="1:10" x14ac:dyDescent="0.25">
      <c r="A3392" t="s">
        <v>1394</v>
      </c>
      <c r="B3392" t="s">
        <v>2808</v>
      </c>
      <c r="C3392" t="s">
        <v>15632</v>
      </c>
      <c r="I3392" t="s">
        <v>22575</v>
      </c>
      <c r="J3392" s="4">
        <f>VLOOKUP(I3392,metadata!A:X,24,FALSE)</f>
        <v>0</v>
      </c>
    </row>
    <row r="3393" spans="1:10" x14ac:dyDescent="0.25">
      <c r="A3393" t="s">
        <v>2808</v>
      </c>
      <c r="B3393" t="s">
        <v>5190</v>
      </c>
      <c r="I3393" t="s">
        <v>22576</v>
      </c>
      <c r="J3393" s="4">
        <f>VLOOKUP(I3393,metadata!A:X,24,FALSE)</f>
        <v>8000000</v>
      </c>
    </row>
    <row r="3394" spans="1:10" x14ac:dyDescent="0.25">
      <c r="A3394" t="s">
        <v>1394</v>
      </c>
      <c r="B3394" t="s">
        <v>2808</v>
      </c>
      <c r="I3394" t="s">
        <v>22577</v>
      </c>
      <c r="J3394" s="4">
        <f>VLOOKUP(I3394,metadata!A:X,24,FALSE)</f>
        <v>8000000</v>
      </c>
    </row>
    <row r="3395" spans="1:10" x14ac:dyDescent="0.25">
      <c r="A3395" t="s">
        <v>1394</v>
      </c>
      <c r="B3395" t="s">
        <v>15632</v>
      </c>
      <c r="I3395" t="s">
        <v>22578</v>
      </c>
      <c r="J3395" s="4">
        <f>VLOOKUP(I3395,metadata!A:X,24,FALSE)</f>
        <v>8000000</v>
      </c>
    </row>
    <row r="3396" spans="1:10" x14ac:dyDescent="0.25">
      <c r="A3396" t="s">
        <v>1394</v>
      </c>
      <c r="I3396" t="s">
        <v>22579</v>
      </c>
      <c r="J3396" s="4">
        <f>VLOOKUP(I3396,metadata!A:X,24,FALSE)</f>
        <v>8000000</v>
      </c>
    </row>
    <row r="3397" spans="1:10" x14ac:dyDescent="0.25">
      <c r="A3397" t="s">
        <v>1394</v>
      </c>
      <c r="B3397" t="s">
        <v>1062</v>
      </c>
      <c r="C3397" t="s">
        <v>15632</v>
      </c>
      <c r="I3397" t="s">
        <v>22580</v>
      </c>
      <c r="J3397" s="4">
        <f>VLOOKUP(I3397,metadata!A:X,24,FALSE)</f>
        <v>8000000</v>
      </c>
    </row>
    <row r="3398" spans="1:10" x14ac:dyDescent="0.25">
      <c r="A3398" t="s">
        <v>2808</v>
      </c>
      <c r="B3398" t="s">
        <v>15632</v>
      </c>
      <c r="I3398" t="s">
        <v>22581</v>
      </c>
      <c r="J3398" s="4">
        <f>VLOOKUP(I3398,metadata!A:X,24,FALSE)</f>
        <v>0</v>
      </c>
    </row>
    <row r="3399" spans="1:10" x14ac:dyDescent="0.25">
      <c r="A3399" t="s">
        <v>806</v>
      </c>
      <c r="B3399" t="s">
        <v>2808</v>
      </c>
      <c r="C3399" t="s">
        <v>1062</v>
      </c>
      <c r="D3399" t="s">
        <v>24164</v>
      </c>
      <c r="I3399" t="s">
        <v>22582</v>
      </c>
      <c r="J3399" s="4">
        <f>VLOOKUP(I3399,metadata!A:X,24,FALSE)</f>
        <v>0</v>
      </c>
    </row>
    <row r="3400" spans="1:10" x14ac:dyDescent="0.25">
      <c r="A3400" t="s">
        <v>9204</v>
      </c>
      <c r="B3400" t="s">
        <v>1394</v>
      </c>
      <c r="C3400" t="s">
        <v>2808</v>
      </c>
      <c r="D3400" t="s">
        <v>15632</v>
      </c>
      <c r="I3400" t="s">
        <v>22583</v>
      </c>
      <c r="J3400" s="4">
        <f>VLOOKUP(I3400,metadata!A:X,24,FALSE)</f>
        <v>8000000</v>
      </c>
    </row>
    <row r="3401" spans="1:10" x14ac:dyDescent="0.25">
      <c r="A3401" t="s">
        <v>1394</v>
      </c>
      <c r="B3401" t="s">
        <v>2808</v>
      </c>
      <c r="I3401" t="s">
        <v>22584</v>
      </c>
      <c r="J3401" s="4">
        <f>VLOOKUP(I3401,metadata!A:X,24,FALSE)</f>
        <v>10000000</v>
      </c>
    </row>
    <row r="3402" spans="1:10" x14ac:dyDescent="0.25">
      <c r="A3402" t="s">
        <v>1394</v>
      </c>
      <c r="B3402" t="s">
        <v>24166</v>
      </c>
      <c r="C3402" t="s">
        <v>13778</v>
      </c>
      <c r="D3402" t="s">
        <v>15632</v>
      </c>
      <c r="I3402" t="s">
        <v>22585</v>
      </c>
      <c r="J3402" s="4">
        <f>VLOOKUP(I3402,metadata!A:X,24,FALSE)</f>
        <v>8000000</v>
      </c>
    </row>
    <row r="3403" spans="1:10" x14ac:dyDescent="0.25">
      <c r="A3403" t="s">
        <v>1110</v>
      </c>
      <c r="B3403" t="s">
        <v>1394</v>
      </c>
      <c r="C3403" t="s">
        <v>24166</v>
      </c>
      <c r="D3403" t="s">
        <v>8335</v>
      </c>
      <c r="I3403" t="s">
        <v>22586</v>
      </c>
      <c r="J3403" s="4">
        <f>VLOOKUP(I3403,metadata!A:X,24,FALSE)</f>
        <v>8000000</v>
      </c>
    </row>
    <row r="3404" spans="1:10" x14ac:dyDescent="0.25">
      <c r="A3404" t="s">
        <v>1394</v>
      </c>
      <c r="B3404" t="s">
        <v>24166</v>
      </c>
      <c r="I3404" t="s">
        <v>22587</v>
      </c>
      <c r="J3404" s="4">
        <f>VLOOKUP(I3404,metadata!A:X,24,FALSE)</f>
        <v>8000000</v>
      </c>
    </row>
    <row r="3405" spans="1:10" x14ac:dyDescent="0.25">
      <c r="A3405" t="s">
        <v>1394</v>
      </c>
      <c r="B3405" t="s">
        <v>2808</v>
      </c>
      <c r="C3405" t="s">
        <v>15632</v>
      </c>
      <c r="I3405" t="s">
        <v>22588</v>
      </c>
      <c r="J3405" s="4">
        <f>VLOOKUP(I3405,metadata!A:X,24,FALSE)</f>
        <v>8000000</v>
      </c>
    </row>
    <row r="3406" spans="1:10" x14ac:dyDescent="0.25">
      <c r="A3406" t="s">
        <v>10594</v>
      </c>
      <c r="B3406" t="s">
        <v>1394</v>
      </c>
      <c r="C3406" t="s">
        <v>2808</v>
      </c>
      <c r="D3406" t="s">
        <v>18048</v>
      </c>
      <c r="I3406" t="s">
        <v>22589</v>
      </c>
      <c r="J3406" s="4">
        <f>VLOOKUP(I3406,metadata!A:X,24,FALSE)</f>
        <v>7200000</v>
      </c>
    </row>
    <row r="3407" spans="1:10" x14ac:dyDescent="0.25">
      <c r="A3407" t="s">
        <v>10594</v>
      </c>
      <c r="B3407" t="s">
        <v>2808</v>
      </c>
      <c r="I3407" t="s">
        <v>22590</v>
      </c>
      <c r="J3407" s="4">
        <f>VLOOKUP(I3407,metadata!A:X,24,FALSE)</f>
        <v>8000000</v>
      </c>
    </row>
    <row r="3408" spans="1:10" x14ac:dyDescent="0.25">
      <c r="A3408" t="s">
        <v>10594</v>
      </c>
      <c r="B3408" t="s">
        <v>2808</v>
      </c>
      <c r="C3408" t="s">
        <v>15632</v>
      </c>
      <c r="D3408" t="s">
        <v>24165</v>
      </c>
      <c r="I3408" t="s">
        <v>22591</v>
      </c>
      <c r="J3408" s="4">
        <f>VLOOKUP(I3408,metadata!A:X,24,FALSE)</f>
        <v>8000000</v>
      </c>
    </row>
    <row r="3409" spans="1:10" x14ac:dyDescent="0.25">
      <c r="A3409" t="s">
        <v>806</v>
      </c>
      <c r="B3409" t="s">
        <v>2808</v>
      </c>
      <c r="I3409" t="s">
        <v>22592</v>
      </c>
      <c r="J3409" s="4">
        <f>VLOOKUP(I3409,metadata!A:X,24,FALSE)</f>
        <v>8000000</v>
      </c>
    </row>
    <row r="3410" spans="1:10" x14ac:dyDescent="0.25">
      <c r="A3410" t="s">
        <v>806</v>
      </c>
      <c r="B3410" t="s">
        <v>9204</v>
      </c>
      <c r="C3410" t="s">
        <v>14342</v>
      </c>
      <c r="D3410" t="s">
        <v>1062</v>
      </c>
      <c r="I3410" t="s">
        <v>22593</v>
      </c>
      <c r="J3410" s="4">
        <f>VLOOKUP(I3410,metadata!A:X,24,FALSE)</f>
        <v>6500000</v>
      </c>
    </row>
    <row r="3411" spans="1:10" x14ac:dyDescent="0.25">
      <c r="A3411" t="s">
        <v>2808</v>
      </c>
      <c r="B3411" t="s">
        <v>9603</v>
      </c>
      <c r="I3411" t="s">
        <v>22594</v>
      </c>
      <c r="J3411" s="4">
        <f>VLOOKUP(I3411,metadata!A:X,24,FALSE)</f>
        <v>8000000</v>
      </c>
    </row>
    <row r="3412" spans="1:10" x14ac:dyDescent="0.25">
      <c r="A3412" t="s">
        <v>2808</v>
      </c>
      <c r="B3412" t="s">
        <v>15632</v>
      </c>
      <c r="C3412" t="s">
        <v>8335</v>
      </c>
      <c r="I3412" t="s">
        <v>22595</v>
      </c>
      <c r="J3412" s="4">
        <f>VLOOKUP(I3412,metadata!A:X,24,FALSE)</f>
        <v>8000000</v>
      </c>
    </row>
    <row r="3413" spans="1:10" x14ac:dyDescent="0.25">
      <c r="A3413" t="s">
        <v>24166</v>
      </c>
      <c r="B3413" t="s">
        <v>2808</v>
      </c>
      <c r="I3413" t="s">
        <v>22596</v>
      </c>
      <c r="J3413" s="4">
        <f>VLOOKUP(I3413,metadata!A:X,24,FALSE)</f>
        <v>8000000</v>
      </c>
    </row>
    <row r="3414" spans="1:10" x14ac:dyDescent="0.25">
      <c r="A3414" t="s">
        <v>2808</v>
      </c>
      <c r="B3414" t="s">
        <v>15632</v>
      </c>
      <c r="I3414" t="s">
        <v>22597</v>
      </c>
      <c r="J3414" s="4">
        <f>VLOOKUP(I3414,metadata!A:X,24,FALSE)</f>
        <v>0</v>
      </c>
    </row>
    <row r="3415" spans="1:10" x14ac:dyDescent="0.25">
      <c r="A3415" t="s">
        <v>1394</v>
      </c>
      <c r="B3415" t="s">
        <v>24166</v>
      </c>
      <c r="C3415" t="s">
        <v>13778</v>
      </c>
      <c r="D3415" t="s">
        <v>24164</v>
      </c>
      <c r="I3415" t="s">
        <v>22598</v>
      </c>
      <c r="J3415" s="4">
        <f>VLOOKUP(I3415,metadata!A:X,24,FALSE)</f>
        <v>8000000</v>
      </c>
    </row>
    <row r="3416" spans="1:10" x14ac:dyDescent="0.25">
      <c r="A3416" t="s">
        <v>2808</v>
      </c>
      <c r="B3416" t="s">
        <v>15632</v>
      </c>
      <c r="C3416" t="s">
        <v>24167</v>
      </c>
      <c r="I3416" t="s">
        <v>22599</v>
      </c>
      <c r="J3416" s="4">
        <f>VLOOKUP(I3416,metadata!A:X,24,FALSE)</f>
        <v>0</v>
      </c>
    </row>
    <row r="3417" spans="1:10" x14ac:dyDescent="0.25">
      <c r="A3417" t="s">
        <v>1394</v>
      </c>
      <c r="B3417" t="s">
        <v>2808</v>
      </c>
      <c r="C3417" t="s">
        <v>5190</v>
      </c>
      <c r="D3417" t="s">
        <v>9835</v>
      </c>
      <c r="I3417" t="s">
        <v>22600</v>
      </c>
      <c r="J3417" s="4">
        <f>VLOOKUP(I3417,metadata!A:X,24,FALSE)</f>
        <v>8000000</v>
      </c>
    </row>
    <row r="3418" spans="1:10" x14ac:dyDescent="0.25">
      <c r="A3418" t="s">
        <v>1394</v>
      </c>
      <c r="B3418" t="s">
        <v>2808</v>
      </c>
      <c r="C3418" t="s">
        <v>15632</v>
      </c>
      <c r="I3418" t="s">
        <v>22601</v>
      </c>
      <c r="J3418" s="4">
        <f>VLOOKUP(I3418,metadata!A:X,24,FALSE)</f>
        <v>8000000</v>
      </c>
    </row>
    <row r="3419" spans="1:10" x14ac:dyDescent="0.25">
      <c r="A3419" t="s">
        <v>1110</v>
      </c>
      <c r="B3419" t="s">
        <v>1394</v>
      </c>
      <c r="C3419" t="s">
        <v>24166</v>
      </c>
      <c r="I3419" t="s">
        <v>22602</v>
      </c>
      <c r="J3419" s="4">
        <f>VLOOKUP(I3419,metadata!A:X,24,FALSE)</f>
        <v>8000000</v>
      </c>
    </row>
    <row r="3420" spans="1:10" x14ac:dyDescent="0.25">
      <c r="A3420" t="s">
        <v>24166</v>
      </c>
      <c r="B3420" t="s">
        <v>5190</v>
      </c>
      <c r="C3420" t="s">
        <v>8335</v>
      </c>
      <c r="I3420" t="s">
        <v>22603</v>
      </c>
      <c r="J3420" s="4">
        <f>VLOOKUP(I3420,metadata!A:X,24,FALSE)</f>
        <v>8000000</v>
      </c>
    </row>
    <row r="3421" spans="1:10" x14ac:dyDescent="0.25">
      <c r="A3421" t="s">
        <v>2808</v>
      </c>
      <c r="B3421" t="s">
        <v>15632</v>
      </c>
      <c r="I3421" t="s">
        <v>22604</v>
      </c>
      <c r="J3421" s="4">
        <f>VLOOKUP(I3421,metadata!A:X,24,FALSE)</f>
        <v>0</v>
      </c>
    </row>
    <row r="3422" spans="1:10" x14ac:dyDescent="0.25">
      <c r="A3422" t="s">
        <v>24166</v>
      </c>
      <c r="B3422" t="s">
        <v>2808</v>
      </c>
      <c r="C3422" t="s">
        <v>8335</v>
      </c>
      <c r="I3422" t="s">
        <v>22605</v>
      </c>
      <c r="J3422" s="4">
        <f>VLOOKUP(I3422,metadata!A:X,24,FALSE)</f>
        <v>8000000</v>
      </c>
    </row>
    <row r="3423" spans="1:10" x14ac:dyDescent="0.25">
      <c r="A3423" t="s">
        <v>1394</v>
      </c>
      <c r="B3423" t="s">
        <v>24166</v>
      </c>
      <c r="C3423" t="s">
        <v>2808</v>
      </c>
      <c r="D3423" t="s">
        <v>15632</v>
      </c>
      <c r="I3423" t="s">
        <v>22606</v>
      </c>
      <c r="J3423" s="4">
        <f>VLOOKUP(I3423,metadata!A:X,24,FALSE)</f>
        <v>50000000</v>
      </c>
    </row>
    <row r="3424" spans="1:10" x14ac:dyDescent="0.25">
      <c r="A3424" t="s">
        <v>2808</v>
      </c>
      <c r="I3424" t="s">
        <v>22607</v>
      </c>
      <c r="J3424" s="4">
        <f>VLOOKUP(I3424,metadata!A:X,24,FALSE)</f>
        <v>8000000</v>
      </c>
    </row>
    <row r="3425" spans="1:10" x14ac:dyDescent="0.25">
      <c r="A3425" t="s">
        <v>1110</v>
      </c>
      <c r="B3425" t="s">
        <v>9204</v>
      </c>
      <c r="C3425" t="s">
        <v>9835</v>
      </c>
      <c r="I3425" t="s">
        <v>22608</v>
      </c>
      <c r="J3425" s="4">
        <f>VLOOKUP(I3425,metadata!A:X,24,FALSE)</f>
        <v>1100000000</v>
      </c>
    </row>
    <row r="3426" spans="1:10" x14ac:dyDescent="0.25">
      <c r="A3426" t="s">
        <v>1110</v>
      </c>
      <c r="B3426" t="s">
        <v>24166</v>
      </c>
      <c r="C3426" t="s">
        <v>8335</v>
      </c>
      <c r="I3426" t="s">
        <v>22609</v>
      </c>
      <c r="J3426" s="4">
        <f>VLOOKUP(I3426,metadata!A:X,24,FALSE)</f>
        <v>22000000</v>
      </c>
    </row>
    <row r="3427" spans="1:10" x14ac:dyDescent="0.25">
      <c r="A3427" t="s">
        <v>10594</v>
      </c>
      <c r="B3427" t="s">
        <v>2808</v>
      </c>
      <c r="C3427" t="s">
        <v>24165</v>
      </c>
      <c r="I3427" t="s">
        <v>22610</v>
      </c>
      <c r="J3427" s="4">
        <f>VLOOKUP(I3427,metadata!A:X,24,FALSE)</f>
        <v>8000000</v>
      </c>
    </row>
    <row r="3428" spans="1:10" x14ac:dyDescent="0.25">
      <c r="A3428" t="s">
        <v>1110</v>
      </c>
      <c r="B3428" t="s">
        <v>24166</v>
      </c>
      <c r="C3428" t="s">
        <v>2808</v>
      </c>
      <c r="D3428" t="s">
        <v>8335</v>
      </c>
      <c r="I3428" t="s">
        <v>22611</v>
      </c>
      <c r="J3428" s="4">
        <f>VLOOKUP(I3428,metadata!A:X,24,FALSE)</f>
        <v>8000000</v>
      </c>
    </row>
    <row r="3429" spans="1:10" x14ac:dyDescent="0.25">
      <c r="A3429" t="s">
        <v>1110</v>
      </c>
      <c r="B3429" t="s">
        <v>806</v>
      </c>
      <c r="C3429" t="s">
        <v>1394</v>
      </c>
      <c r="D3429" t="s">
        <v>15632</v>
      </c>
      <c r="I3429" t="s">
        <v>22612</v>
      </c>
      <c r="J3429" s="4">
        <f>VLOOKUP(I3429,metadata!A:X,24,FALSE)</f>
        <v>0</v>
      </c>
    </row>
    <row r="3430" spans="1:10" x14ac:dyDescent="0.25">
      <c r="A3430" t="s">
        <v>1394</v>
      </c>
      <c r="B3430" t="s">
        <v>2808</v>
      </c>
      <c r="C3430" t="s">
        <v>15632</v>
      </c>
      <c r="I3430" t="s">
        <v>22613</v>
      </c>
      <c r="J3430" s="4">
        <f>VLOOKUP(I3430,metadata!A:X,24,FALSE)</f>
        <v>7900000</v>
      </c>
    </row>
    <row r="3431" spans="1:10" x14ac:dyDescent="0.25">
      <c r="A3431" t="s">
        <v>2808</v>
      </c>
      <c r="I3431" t="s">
        <v>22614</v>
      </c>
      <c r="J3431" s="4">
        <f>VLOOKUP(I3431,metadata!A:X,24,FALSE)</f>
        <v>8000000</v>
      </c>
    </row>
    <row r="3432" spans="1:10" x14ac:dyDescent="0.25">
      <c r="A3432" t="s">
        <v>24166</v>
      </c>
      <c r="B3432" t="s">
        <v>2808</v>
      </c>
      <c r="C3432" t="s">
        <v>24164</v>
      </c>
      <c r="D3432" t="s">
        <v>8335</v>
      </c>
      <c r="I3432" t="s">
        <v>22615</v>
      </c>
      <c r="J3432" s="4">
        <f>VLOOKUP(I3432,metadata!A:X,24,FALSE)</f>
        <v>0</v>
      </c>
    </row>
    <row r="3433" spans="1:10" x14ac:dyDescent="0.25">
      <c r="A3433" t="s">
        <v>1110</v>
      </c>
      <c r="B3433" t="s">
        <v>2808</v>
      </c>
      <c r="I3433" t="s">
        <v>22616</v>
      </c>
      <c r="J3433" s="4">
        <f>VLOOKUP(I3433,metadata!A:X,24,FALSE)</f>
        <v>0</v>
      </c>
    </row>
    <row r="3434" spans="1:10" x14ac:dyDescent="0.25">
      <c r="A3434" t="s">
        <v>1110</v>
      </c>
      <c r="B3434" t="s">
        <v>9835</v>
      </c>
      <c r="C3434" t="s">
        <v>24165</v>
      </c>
      <c r="I3434" t="s">
        <v>22617</v>
      </c>
      <c r="J3434" s="4">
        <f>VLOOKUP(I3434,metadata!A:X,24,FALSE)</f>
        <v>10000000</v>
      </c>
    </row>
    <row r="3435" spans="1:10" x14ac:dyDescent="0.25">
      <c r="A3435" t="s">
        <v>1110</v>
      </c>
      <c r="I3435" t="s">
        <v>22618</v>
      </c>
      <c r="J3435" s="4">
        <f>VLOOKUP(I3435,metadata!A:X,24,FALSE)</f>
        <v>8000000</v>
      </c>
    </row>
    <row r="3436" spans="1:10" x14ac:dyDescent="0.25">
      <c r="A3436" t="s">
        <v>1394</v>
      </c>
      <c r="B3436" t="s">
        <v>2808</v>
      </c>
      <c r="C3436" t="s">
        <v>14342</v>
      </c>
      <c r="I3436" t="s">
        <v>22619</v>
      </c>
      <c r="J3436" s="4">
        <f>VLOOKUP(I3436,metadata!A:X,24,FALSE)</f>
        <v>7500000</v>
      </c>
    </row>
    <row r="3437" spans="1:10" x14ac:dyDescent="0.25">
      <c r="A3437" t="s">
        <v>1394</v>
      </c>
      <c r="B3437" t="s">
        <v>2808</v>
      </c>
      <c r="I3437" t="s">
        <v>22620</v>
      </c>
      <c r="J3437" s="4">
        <f>VLOOKUP(I3437,metadata!A:X,24,FALSE)</f>
        <v>7500000</v>
      </c>
    </row>
    <row r="3438" spans="1:10" x14ac:dyDescent="0.25">
      <c r="A3438" t="s">
        <v>1110</v>
      </c>
      <c r="B3438" t="s">
        <v>1394</v>
      </c>
      <c r="I3438" t="s">
        <v>22621</v>
      </c>
      <c r="J3438" s="4">
        <f>VLOOKUP(I3438,metadata!A:X,24,FALSE)</f>
        <v>7500000</v>
      </c>
    </row>
    <row r="3439" spans="1:10" x14ac:dyDescent="0.25">
      <c r="A3439" t="s">
        <v>2808</v>
      </c>
      <c r="B3439" t="s">
        <v>24167</v>
      </c>
      <c r="C3439" t="s">
        <v>11916</v>
      </c>
      <c r="I3439" t="s">
        <v>22622</v>
      </c>
      <c r="J3439" s="4">
        <f>VLOOKUP(I3439,metadata!A:X,24,FALSE)</f>
        <v>7700000</v>
      </c>
    </row>
    <row r="3440" spans="1:10" x14ac:dyDescent="0.25">
      <c r="A3440" t="s">
        <v>1394</v>
      </c>
      <c r="B3440" t="s">
        <v>2808</v>
      </c>
      <c r="I3440" t="s">
        <v>22623</v>
      </c>
      <c r="J3440" s="4">
        <f>VLOOKUP(I3440,metadata!A:X,24,FALSE)</f>
        <v>6500000</v>
      </c>
    </row>
    <row r="3441" spans="1:10" x14ac:dyDescent="0.25">
      <c r="A3441" t="s">
        <v>5190</v>
      </c>
      <c r="I3441" t="s">
        <v>22624</v>
      </c>
      <c r="J3441" s="4">
        <f>VLOOKUP(I3441,metadata!A:X,24,FALSE)</f>
        <v>10000000</v>
      </c>
    </row>
    <row r="3442" spans="1:10" x14ac:dyDescent="0.25">
      <c r="A3442" t="s">
        <v>2808</v>
      </c>
      <c r="I3442" t="s">
        <v>22625</v>
      </c>
      <c r="J3442" s="4">
        <f>VLOOKUP(I3442,metadata!A:X,24,FALSE)</f>
        <v>4500000</v>
      </c>
    </row>
    <row r="3443" spans="1:10" x14ac:dyDescent="0.25">
      <c r="A3443" t="s">
        <v>2808</v>
      </c>
      <c r="B3443" t="s">
        <v>15632</v>
      </c>
      <c r="I3443" t="s">
        <v>22626</v>
      </c>
      <c r="J3443" s="4">
        <f>VLOOKUP(I3443,metadata!A:X,24,FALSE)</f>
        <v>0</v>
      </c>
    </row>
    <row r="3444" spans="1:10" x14ac:dyDescent="0.25">
      <c r="A3444" t="s">
        <v>1394</v>
      </c>
      <c r="B3444" t="s">
        <v>2808</v>
      </c>
      <c r="C3444" t="s">
        <v>15632</v>
      </c>
      <c r="I3444" t="s">
        <v>22627</v>
      </c>
      <c r="J3444" s="4">
        <f>VLOOKUP(I3444,metadata!A:X,24,FALSE)</f>
        <v>7500000</v>
      </c>
    </row>
    <row r="3445" spans="1:10" x14ac:dyDescent="0.25">
      <c r="A3445" t="s">
        <v>24166</v>
      </c>
      <c r="B3445" t="s">
        <v>2808</v>
      </c>
      <c r="C3445" t="s">
        <v>24164</v>
      </c>
      <c r="D3445" t="s">
        <v>8335</v>
      </c>
      <c r="I3445" t="s">
        <v>22628</v>
      </c>
      <c r="J3445" s="4">
        <f>VLOOKUP(I3445,metadata!A:X,24,FALSE)</f>
        <v>7500000</v>
      </c>
    </row>
    <row r="3446" spans="1:10" x14ac:dyDescent="0.25">
      <c r="A3446" t="s">
        <v>1394</v>
      </c>
      <c r="B3446" t="s">
        <v>2808</v>
      </c>
      <c r="C3446" t="s">
        <v>15632</v>
      </c>
      <c r="D3446" t="s">
        <v>24165</v>
      </c>
      <c r="I3446" t="s">
        <v>22629</v>
      </c>
      <c r="J3446" s="4">
        <f>VLOOKUP(I3446,metadata!A:X,24,FALSE)</f>
        <v>7500000</v>
      </c>
    </row>
    <row r="3447" spans="1:10" x14ac:dyDescent="0.25">
      <c r="A3447" t="s">
        <v>1394</v>
      </c>
      <c r="B3447" t="s">
        <v>24166</v>
      </c>
      <c r="I3447" t="s">
        <v>22630</v>
      </c>
      <c r="J3447" s="4">
        <f>VLOOKUP(I3447,metadata!A:X,24,FALSE)</f>
        <v>7500000</v>
      </c>
    </row>
    <row r="3448" spans="1:10" x14ac:dyDescent="0.25">
      <c r="A3448" t="s">
        <v>2808</v>
      </c>
      <c r="B3448" t="s">
        <v>15632</v>
      </c>
      <c r="I3448" t="s">
        <v>22631</v>
      </c>
      <c r="J3448" s="4">
        <f>VLOOKUP(I3448,metadata!A:X,24,FALSE)</f>
        <v>7500000</v>
      </c>
    </row>
    <row r="3449" spans="1:10" x14ac:dyDescent="0.25">
      <c r="A3449" t="s">
        <v>1394</v>
      </c>
      <c r="B3449" t="s">
        <v>24166</v>
      </c>
      <c r="C3449" t="s">
        <v>15632</v>
      </c>
      <c r="I3449" t="s">
        <v>22632</v>
      </c>
      <c r="J3449" s="4">
        <f>VLOOKUP(I3449,metadata!A:X,24,FALSE)</f>
        <v>8000000</v>
      </c>
    </row>
    <row r="3450" spans="1:10" x14ac:dyDescent="0.25">
      <c r="A3450" t="s">
        <v>1394</v>
      </c>
      <c r="B3450" t="s">
        <v>2808</v>
      </c>
      <c r="C3450" t="s">
        <v>9603</v>
      </c>
      <c r="I3450" t="s">
        <v>22633</v>
      </c>
      <c r="J3450" s="4">
        <f>VLOOKUP(I3450,metadata!A:X,24,FALSE)</f>
        <v>0</v>
      </c>
    </row>
    <row r="3451" spans="1:10" x14ac:dyDescent="0.25">
      <c r="A3451" t="s">
        <v>1394</v>
      </c>
      <c r="B3451" t="s">
        <v>24166</v>
      </c>
      <c r="C3451" t="s">
        <v>2808</v>
      </c>
      <c r="D3451" t="s">
        <v>15632</v>
      </c>
      <c r="E3451" t="s">
        <v>8335</v>
      </c>
      <c r="I3451" t="s">
        <v>22634</v>
      </c>
      <c r="J3451" s="4">
        <f>VLOOKUP(I3451,metadata!A:X,24,FALSE)</f>
        <v>50000000</v>
      </c>
    </row>
    <row r="3452" spans="1:10" x14ac:dyDescent="0.25">
      <c r="A3452" t="s">
        <v>2808</v>
      </c>
      <c r="B3452" t="s">
        <v>15632</v>
      </c>
      <c r="C3452" t="s">
        <v>9835</v>
      </c>
      <c r="D3452" t="s">
        <v>8335</v>
      </c>
      <c r="I3452" t="s">
        <v>22635</v>
      </c>
      <c r="J3452" s="4">
        <f>VLOOKUP(I3452,metadata!A:X,24,FALSE)</f>
        <v>7500000</v>
      </c>
    </row>
    <row r="3453" spans="1:10" x14ac:dyDescent="0.25">
      <c r="A3453" t="s">
        <v>1394</v>
      </c>
      <c r="I3453" t="s">
        <v>22636</v>
      </c>
      <c r="J3453" s="4">
        <f>VLOOKUP(I3453,metadata!A:X,24,FALSE)</f>
        <v>7500000</v>
      </c>
    </row>
    <row r="3454" spans="1:10" x14ac:dyDescent="0.25">
      <c r="A3454" t="s">
        <v>24166</v>
      </c>
      <c r="B3454" t="s">
        <v>2808</v>
      </c>
      <c r="C3454" t="s">
        <v>8335</v>
      </c>
      <c r="I3454" t="s">
        <v>22384</v>
      </c>
      <c r="J3454" s="4">
        <f>VLOOKUP(I3454,metadata!A:X,24,FALSE)</f>
        <v>6500000</v>
      </c>
    </row>
    <row r="3455" spans="1:10" x14ac:dyDescent="0.25">
      <c r="A3455" t="s">
        <v>2808</v>
      </c>
      <c r="I3455" t="s">
        <v>22637</v>
      </c>
      <c r="J3455" s="4">
        <f>VLOOKUP(I3455,metadata!A:X,24,FALSE)</f>
        <v>8000000</v>
      </c>
    </row>
    <row r="3456" spans="1:10" x14ac:dyDescent="0.25">
      <c r="A3456" t="s">
        <v>1110</v>
      </c>
      <c r="B3456" t="s">
        <v>24166</v>
      </c>
      <c r="C3456" t="s">
        <v>2808</v>
      </c>
      <c r="D3456" t="s">
        <v>8335</v>
      </c>
      <c r="I3456" t="s">
        <v>22638</v>
      </c>
      <c r="J3456" s="4">
        <f>VLOOKUP(I3456,metadata!A:X,24,FALSE)</f>
        <v>7500000</v>
      </c>
    </row>
    <row r="3457" spans="1:10" x14ac:dyDescent="0.25">
      <c r="A3457" t="s">
        <v>1394</v>
      </c>
      <c r="B3457" t="s">
        <v>14342</v>
      </c>
      <c r="C3457" t="s">
        <v>15632</v>
      </c>
      <c r="I3457" t="s">
        <v>22639</v>
      </c>
      <c r="J3457" s="4">
        <f>VLOOKUP(I3457,metadata!A:X,24,FALSE)</f>
        <v>6000000</v>
      </c>
    </row>
    <row r="3458" spans="1:10" x14ac:dyDescent="0.25">
      <c r="A3458" t="s">
        <v>9204</v>
      </c>
      <c r="B3458" t="s">
        <v>10594</v>
      </c>
      <c r="C3458" t="s">
        <v>2808</v>
      </c>
      <c r="D3458" t="s">
        <v>24167</v>
      </c>
      <c r="I3458" t="s">
        <v>22640</v>
      </c>
      <c r="J3458" s="4">
        <f>VLOOKUP(I3458,metadata!A:X,24,FALSE)</f>
        <v>7300000</v>
      </c>
    </row>
    <row r="3459" spans="1:10" x14ac:dyDescent="0.25">
      <c r="A3459" t="s">
        <v>806</v>
      </c>
      <c r="B3459" t="s">
        <v>1062</v>
      </c>
      <c r="C3459" t="s">
        <v>8335</v>
      </c>
      <c r="I3459" t="s">
        <v>22641</v>
      </c>
      <c r="J3459" s="4">
        <f>VLOOKUP(I3459,metadata!A:X,24,FALSE)</f>
        <v>12000000</v>
      </c>
    </row>
    <row r="3460" spans="1:10" x14ac:dyDescent="0.25">
      <c r="A3460" t="s">
        <v>2808</v>
      </c>
      <c r="B3460" t="s">
        <v>8335</v>
      </c>
      <c r="I3460" t="s">
        <v>22642</v>
      </c>
      <c r="J3460" s="4">
        <f>VLOOKUP(I3460,metadata!A:X,24,FALSE)</f>
        <v>5000000</v>
      </c>
    </row>
    <row r="3461" spans="1:10" x14ac:dyDescent="0.25">
      <c r="A3461" t="s">
        <v>5190</v>
      </c>
      <c r="B3461" t="s">
        <v>8335</v>
      </c>
      <c r="I3461" t="s">
        <v>22643</v>
      </c>
      <c r="J3461" s="4">
        <f>VLOOKUP(I3461,metadata!A:X,24,FALSE)</f>
        <v>7000000</v>
      </c>
    </row>
    <row r="3462" spans="1:10" x14ac:dyDescent="0.25">
      <c r="A3462" t="s">
        <v>1110</v>
      </c>
      <c r="B3462" t="s">
        <v>24166</v>
      </c>
      <c r="C3462" t="s">
        <v>2808</v>
      </c>
      <c r="D3462" t="s">
        <v>8335</v>
      </c>
      <c r="I3462" t="s">
        <v>22644</v>
      </c>
      <c r="J3462" s="4">
        <f>VLOOKUP(I3462,metadata!A:X,24,FALSE)</f>
        <v>7300000</v>
      </c>
    </row>
    <row r="3463" spans="1:10" x14ac:dyDescent="0.25">
      <c r="A3463" t="s">
        <v>1110</v>
      </c>
      <c r="B3463" t="s">
        <v>806</v>
      </c>
      <c r="C3463" t="s">
        <v>15632</v>
      </c>
      <c r="I3463" t="s">
        <v>19251</v>
      </c>
      <c r="J3463" s="4">
        <f>VLOOKUP(I3463,metadata!A:X,24,FALSE)</f>
        <v>258000000</v>
      </c>
    </row>
    <row r="3464" spans="1:10" x14ac:dyDescent="0.25">
      <c r="A3464" t="s">
        <v>1110</v>
      </c>
      <c r="B3464" t="s">
        <v>806</v>
      </c>
      <c r="C3464" t="s">
        <v>1062</v>
      </c>
      <c r="D3464" t="s">
        <v>9835</v>
      </c>
      <c r="E3464" t="s">
        <v>8335</v>
      </c>
      <c r="I3464" t="s">
        <v>22645</v>
      </c>
      <c r="J3464" s="4">
        <f>VLOOKUP(I3464,metadata!A:X,24,FALSE)</f>
        <v>7500000</v>
      </c>
    </row>
    <row r="3465" spans="1:10" x14ac:dyDescent="0.25">
      <c r="A3465" t="s">
        <v>1394</v>
      </c>
      <c r="B3465" t="s">
        <v>2808</v>
      </c>
      <c r="C3465" t="s">
        <v>15632</v>
      </c>
      <c r="I3465" t="s">
        <v>22646</v>
      </c>
      <c r="J3465" s="4">
        <f>VLOOKUP(I3465,metadata!A:X,24,FALSE)</f>
        <v>7500000</v>
      </c>
    </row>
    <row r="3466" spans="1:10" x14ac:dyDescent="0.25">
      <c r="A3466" t="s">
        <v>1110</v>
      </c>
      <c r="B3466" t="s">
        <v>8335</v>
      </c>
      <c r="I3466" t="s">
        <v>22647</v>
      </c>
      <c r="J3466" s="4">
        <f>VLOOKUP(I3466,metadata!A:X,24,FALSE)</f>
        <v>7500000</v>
      </c>
    </row>
    <row r="3467" spans="1:10" x14ac:dyDescent="0.25">
      <c r="A3467" t="s">
        <v>1110</v>
      </c>
      <c r="B3467" t="s">
        <v>806</v>
      </c>
      <c r="C3467" t="s">
        <v>8335</v>
      </c>
      <c r="I3467" t="s">
        <v>22648</v>
      </c>
      <c r="J3467" s="4">
        <f>VLOOKUP(I3467,metadata!A:X,24,FALSE)</f>
        <v>7200000</v>
      </c>
    </row>
    <row r="3468" spans="1:10" x14ac:dyDescent="0.25">
      <c r="A3468" t="s">
        <v>24166</v>
      </c>
      <c r="B3468" t="s">
        <v>2808</v>
      </c>
      <c r="I3468" t="s">
        <v>22649</v>
      </c>
      <c r="J3468" s="4">
        <f>VLOOKUP(I3468,metadata!A:X,24,FALSE)</f>
        <v>6000000</v>
      </c>
    </row>
    <row r="3469" spans="1:10" x14ac:dyDescent="0.25">
      <c r="A3469" t="s">
        <v>2808</v>
      </c>
      <c r="B3469" t="s">
        <v>9603</v>
      </c>
      <c r="C3469" t="s">
        <v>15632</v>
      </c>
      <c r="I3469" t="s">
        <v>22650</v>
      </c>
      <c r="J3469" s="4">
        <f>VLOOKUP(I3469,metadata!A:X,24,FALSE)</f>
        <v>4000000</v>
      </c>
    </row>
    <row r="3470" spans="1:10" x14ac:dyDescent="0.25">
      <c r="A3470" t="s">
        <v>1394</v>
      </c>
      <c r="B3470" t="s">
        <v>2808</v>
      </c>
      <c r="C3470" t="s">
        <v>15632</v>
      </c>
      <c r="I3470" t="s">
        <v>22651</v>
      </c>
      <c r="J3470" s="4">
        <f>VLOOKUP(I3470,metadata!A:X,24,FALSE)</f>
        <v>7500000</v>
      </c>
    </row>
    <row r="3471" spans="1:10" x14ac:dyDescent="0.25">
      <c r="A3471" t="s">
        <v>2808</v>
      </c>
      <c r="B3471" t="s">
        <v>9603</v>
      </c>
      <c r="C3471" t="s">
        <v>15632</v>
      </c>
      <c r="I3471" t="s">
        <v>22652</v>
      </c>
      <c r="J3471" s="4">
        <f>VLOOKUP(I3471,metadata!A:X,24,FALSE)</f>
        <v>7000000</v>
      </c>
    </row>
    <row r="3472" spans="1:10" x14ac:dyDescent="0.25">
      <c r="A3472" t="s">
        <v>1394</v>
      </c>
      <c r="B3472" t="s">
        <v>2808</v>
      </c>
      <c r="I3472" t="s">
        <v>22653</v>
      </c>
      <c r="J3472" s="4">
        <f>VLOOKUP(I3472,metadata!A:X,24,FALSE)</f>
        <v>7000000</v>
      </c>
    </row>
    <row r="3473" spans="1:10" x14ac:dyDescent="0.25">
      <c r="A3473" t="s">
        <v>5190</v>
      </c>
      <c r="B3473" t="s">
        <v>24164</v>
      </c>
      <c r="C3473" t="s">
        <v>8335</v>
      </c>
      <c r="I3473" t="s">
        <v>22654</v>
      </c>
      <c r="J3473" s="4">
        <f>VLOOKUP(I3473,metadata!A:X,24,FALSE)</f>
        <v>11000000</v>
      </c>
    </row>
    <row r="3474" spans="1:10" x14ac:dyDescent="0.25">
      <c r="A3474" t="s">
        <v>1110</v>
      </c>
      <c r="B3474" t="s">
        <v>806</v>
      </c>
      <c r="C3474" t="s">
        <v>8335</v>
      </c>
      <c r="I3474" t="s">
        <v>22655</v>
      </c>
      <c r="J3474" s="4">
        <f>VLOOKUP(I3474,metadata!A:X,24,FALSE)</f>
        <v>7000000</v>
      </c>
    </row>
    <row r="3475" spans="1:10" x14ac:dyDescent="0.25">
      <c r="A3475" t="s">
        <v>2808</v>
      </c>
      <c r="B3475" t="s">
        <v>14342</v>
      </c>
      <c r="C3475" t="s">
        <v>24165</v>
      </c>
      <c r="I3475" t="s">
        <v>22656</v>
      </c>
      <c r="J3475" s="4">
        <f>VLOOKUP(I3475,metadata!A:X,24,FALSE)</f>
        <v>5000000</v>
      </c>
    </row>
    <row r="3476" spans="1:10" x14ac:dyDescent="0.25">
      <c r="A3476" t="s">
        <v>1394</v>
      </c>
      <c r="B3476" t="s">
        <v>2808</v>
      </c>
      <c r="C3476" t="s">
        <v>15632</v>
      </c>
      <c r="I3476" t="s">
        <v>22657</v>
      </c>
      <c r="J3476" s="4">
        <f>VLOOKUP(I3476,metadata!A:X,24,FALSE)</f>
        <v>0</v>
      </c>
    </row>
    <row r="3477" spans="1:10" x14ac:dyDescent="0.25">
      <c r="A3477" t="s">
        <v>1394</v>
      </c>
      <c r="B3477" t="s">
        <v>2808</v>
      </c>
      <c r="I3477" t="s">
        <v>22658</v>
      </c>
      <c r="J3477" s="4">
        <f>VLOOKUP(I3477,metadata!A:X,24,FALSE)</f>
        <v>6600000</v>
      </c>
    </row>
    <row r="3478" spans="1:10" x14ac:dyDescent="0.25">
      <c r="A3478" t="s">
        <v>2808</v>
      </c>
      <c r="B3478" t="s">
        <v>15632</v>
      </c>
      <c r="I3478" t="s">
        <v>19295</v>
      </c>
      <c r="J3478" s="4">
        <f>VLOOKUP(I3478,metadata!A:X,24,FALSE)</f>
        <v>105000000</v>
      </c>
    </row>
    <row r="3479" spans="1:10" x14ac:dyDescent="0.25">
      <c r="A3479" t="s">
        <v>10594</v>
      </c>
      <c r="B3479" t="s">
        <v>2808</v>
      </c>
      <c r="C3479" t="s">
        <v>18048</v>
      </c>
      <c r="I3479" t="s">
        <v>22659</v>
      </c>
      <c r="J3479" s="4">
        <f>VLOOKUP(I3479,metadata!A:X,24,FALSE)</f>
        <v>7500000</v>
      </c>
    </row>
    <row r="3480" spans="1:10" x14ac:dyDescent="0.25">
      <c r="A3480" t="s">
        <v>10594</v>
      </c>
      <c r="B3480" t="s">
        <v>24166</v>
      </c>
      <c r="C3480" t="s">
        <v>2808</v>
      </c>
      <c r="I3480" t="s">
        <v>22660</v>
      </c>
      <c r="J3480" s="4">
        <f>VLOOKUP(I3480,metadata!A:X,24,FALSE)</f>
        <v>7000000</v>
      </c>
    </row>
    <row r="3481" spans="1:10" x14ac:dyDescent="0.25">
      <c r="A3481" t="s">
        <v>1110</v>
      </c>
      <c r="B3481" t="s">
        <v>24166</v>
      </c>
      <c r="C3481" t="s">
        <v>8335</v>
      </c>
      <c r="I3481" t="s">
        <v>22661</v>
      </c>
      <c r="J3481" s="4">
        <f>VLOOKUP(I3481,metadata!A:X,24,FALSE)</f>
        <v>7000000</v>
      </c>
    </row>
    <row r="3482" spans="1:10" x14ac:dyDescent="0.25">
      <c r="A3482" t="s">
        <v>2808</v>
      </c>
      <c r="B3482" t="s">
        <v>15632</v>
      </c>
      <c r="C3482" t="s">
        <v>11916</v>
      </c>
      <c r="I3482" t="s">
        <v>22085</v>
      </c>
      <c r="J3482" s="4">
        <f>VLOOKUP(I3482,metadata!A:X,24,FALSE)</f>
        <v>20000000</v>
      </c>
    </row>
    <row r="3483" spans="1:10" x14ac:dyDescent="0.25">
      <c r="A3483" t="s">
        <v>24166</v>
      </c>
      <c r="B3483" t="s">
        <v>2808</v>
      </c>
      <c r="C3483" t="s">
        <v>8335</v>
      </c>
      <c r="I3483" t="s">
        <v>22662</v>
      </c>
      <c r="J3483" s="4">
        <f>VLOOKUP(I3483,metadata!A:X,24,FALSE)</f>
        <v>0</v>
      </c>
    </row>
    <row r="3484" spans="1:10" x14ac:dyDescent="0.25">
      <c r="A3484" t="s">
        <v>1110</v>
      </c>
      <c r="B3484" t="s">
        <v>806</v>
      </c>
      <c r="C3484" t="s">
        <v>9835</v>
      </c>
      <c r="I3484" t="s">
        <v>22663</v>
      </c>
      <c r="J3484" s="4">
        <f>VLOOKUP(I3484,metadata!A:X,24,FALSE)</f>
        <v>9000000</v>
      </c>
    </row>
    <row r="3485" spans="1:10" x14ac:dyDescent="0.25">
      <c r="A3485" t="s">
        <v>1110</v>
      </c>
      <c r="B3485" t="s">
        <v>806</v>
      </c>
      <c r="C3485" t="s">
        <v>8335</v>
      </c>
      <c r="I3485" t="s">
        <v>22664</v>
      </c>
      <c r="J3485" s="4">
        <f>VLOOKUP(I3485,metadata!A:X,24,FALSE)</f>
        <v>13000000</v>
      </c>
    </row>
    <row r="3486" spans="1:10" x14ac:dyDescent="0.25">
      <c r="A3486" t="s">
        <v>1110</v>
      </c>
      <c r="B3486" t="s">
        <v>1394</v>
      </c>
      <c r="C3486" t="s">
        <v>24166</v>
      </c>
      <c r="D3486" t="s">
        <v>8335</v>
      </c>
      <c r="I3486" t="s">
        <v>22665</v>
      </c>
      <c r="J3486" s="4">
        <f>VLOOKUP(I3486,metadata!A:X,24,FALSE)</f>
        <v>7000000</v>
      </c>
    </row>
    <row r="3487" spans="1:10" x14ac:dyDescent="0.25">
      <c r="A3487" t="s">
        <v>806</v>
      </c>
      <c r="B3487" t="s">
        <v>5190</v>
      </c>
      <c r="C3487" t="s">
        <v>8335</v>
      </c>
      <c r="I3487" t="s">
        <v>22666</v>
      </c>
      <c r="J3487" s="4">
        <f>VLOOKUP(I3487,metadata!A:X,24,FALSE)</f>
        <v>3500000</v>
      </c>
    </row>
    <row r="3488" spans="1:10" x14ac:dyDescent="0.25">
      <c r="A3488" t="s">
        <v>63</v>
      </c>
      <c r="B3488" t="s">
        <v>24165</v>
      </c>
      <c r="I3488" t="s">
        <v>22667</v>
      </c>
      <c r="J3488" s="4">
        <f>VLOOKUP(I3488,metadata!A:X,24,FALSE)</f>
        <v>0</v>
      </c>
    </row>
    <row r="3489" spans="1:10" x14ac:dyDescent="0.25">
      <c r="A3489" t="s">
        <v>5190</v>
      </c>
      <c r="B3489" t="s">
        <v>24164</v>
      </c>
      <c r="I3489" t="s">
        <v>22668</v>
      </c>
      <c r="J3489" s="4">
        <f>VLOOKUP(I3489,metadata!A:X,24,FALSE)</f>
        <v>7000000</v>
      </c>
    </row>
    <row r="3490" spans="1:10" x14ac:dyDescent="0.25">
      <c r="A3490" t="s">
        <v>1394</v>
      </c>
      <c r="I3490" t="s">
        <v>22669</v>
      </c>
      <c r="J3490" s="4">
        <f>VLOOKUP(I3490,metadata!A:X,24,FALSE)</f>
        <v>7000000</v>
      </c>
    </row>
    <row r="3491" spans="1:10" x14ac:dyDescent="0.25">
      <c r="A3491" t="s">
        <v>24166</v>
      </c>
      <c r="B3491" t="s">
        <v>5190</v>
      </c>
      <c r="I3491" t="s">
        <v>22670</v>
      </c>
      <c r="J3491" s="4">
        <f>VLOOKUP(I3491,metadata!A:X,24,FALSE)</f>
        <v>7000000</v>
      </c>
    </row>
    <row r="3492" spans="1:10" x14ac:dyDescent="0.25">
      <c r="A3492" t="s">
        <v>1110</v>
      </c>
      <c r="B3492" t="s">
        <v>2808</v>
      </c>
      <c r="C3492" t="s">
        <v>1062</v>
      </c>
      <c r="D3492" t="s">
        <v>15632</v>
      </c>
      <c r="I3492" t="s">
        <v>22671</v>
      </c>
      <c r="J3492" s="4">
        <f>VLOOKUP(I3492,metadata!A:X,24,FALSE)</f>
        <v>2300000</v>
      </c>
    </row>
    <row r="3493" spans="1:10" x14ac:dyDescent="0.25">
      <c r="A3493" t="s">
        <v>1394</v>
      </c>
      <c r="B3493" t="s">
        <v>24166</v>
      </c>
      <c r="C3493" t="s">
        <v>2808</v>
      </c>
      <c r="I3493" t="s">
        <v>22672</v>
      </c>
      <c r="J3493" s="4">
        <f>VLOOKUP(I3493,metadata!A:X,24,FALSE)</f>
        <v>7000000</v>
      </c>
    </row>
    <row r="3494" spans="1:10" x14ac:dyDescent="0.25">
      <c r="A3494" t="s">
        <v>24166</v>
      </c>
      <c r="B3494" t="s">
        <v>2808</v>
      </c>
      <c r="C3494" t="s">
        <v>8335</v>
      </c>
      <c r="I3494" t="s">
        <v>22673</v>
      </c>
      <c r="J3494" s="4">
        <f>VLOOKUP(I3494,metadata!A:X,24,FALSE)</f>
        <v>7000000</v>
      </c>
    </row>
    <row r="3495" spans="1:10" x14ac:dyDescent="0.25">
      <c r="A3495" t="s">
        <v>1110</v>
      </c>
      <c r="B3495" t="s">
        <v>806</v>
      </c>
      <c r="C3495" t="s">
        <v>8335</v>
      </c>
      <c r="I3495" t="s">
        <v>19275</v>
      </c>
      <c r="J3495" s="4">
        <f>VLOOKUP(I3495,metadata!A:X,24,FALSE)</f>
        <v>200000000</v>
      </c>
    </row>
    <row r="3496" spans="1:10" x14ac:dyDescent="0.25">
      <c r="A3496" t="s">
        <v>5190</v>
      </c>
      <c r="I3496" t="s">
        <v>22674</v>
      </c>
      <c r="J3496" s="4">
        <f>VLOOKUP(I3496,metadata!A:X,24,FALSE)</f>
        <v>7000000</v>
      </c>
    </row>
    <row r="3497" spans="1:10" x14ac:dyDescent="0.25">
      <c r="A3497" t="s">
        <v>5190</v>
      </c>
      <c r="I3497" t="s">
        <v>22675</v>
      </c>
      <c r="J3497" s="4">
        <f>VLOOKUP(I3497,metadata!A:X,24,FALSE)</f>
        <v>350000</v>
      </c>
    </row>
    <row r="3498" spans="1:10" x14ac:dyDescent="0.25">
      <c r="A3498" t="s">
        <v>1394</v>
      </c>
      <c r="B3498" t="s">
        <v>2808</v>
      </c>
      <c r="I3498" t="s">
        <v>22676</v>
      </c>
      <c r="J3498" s="4">
        <f>VLOOKUP(I3498,metadata!A:X,24,FALSE)</f>
        <v>7000000</v>
      </c>
    </row>
    <row r="3499" spans="1:10" x14ac:dyDescent="0.25">
      <c r="A3499" t="s">
        <v>2808</v>
      </c>
      <c r="B3499" t="s">
        <v>24164</v>
      </c>
      <c r="I3499" t="s">
        <v>22677</v>
      </c>
      <c r="J3499" s="4">
        <f>VLOOKUP(I3499,metadata!A:X,24,FALSE)</f>
        <v>7500000</v>
      </c>
    </row>
    <row r="3500" spans="1:10" x14ac:dyDescent="0.25">
      <c r="A3500" t="s">
        <v>1110</v>
      </c>
      <c r="B3500" t="s">
        <v>1062</v>
      </c>
      <c r="C3500" t="s">
        <v>5190</v>
      </c>
      <c r="D3500" t="s">
        <v>8335</v>
      </c>
      <c r="I3500" t="s">
        <v>22678</v>
      </c>
      <c r="J3500" s="4">
        <f>VLOOKUP(I3500,metadata!A:X,24,FALSE)</f>
        <v>7000000</v>
      </c>
    </row>
    <row r="3501" spans="1:10" x14ac:dyDescent="0.25">
      <c r="A3501" t="s">
        <v>2808</v>
      </c>
      <c r="B3501" t="s">
        <v>9603</v>
      </c>
      <c r="I3501" t="s">
        <v>22679</v>
      </c>
      <c r="J3501" s="4">
        <f>VLOOKUP(I3501,metadata!A:X,24,FALSE)</f>
        <v>7000000</v>
      </c>
    </row>
    <row r="3502" spans="1:10" x14ac:dyDescent="0.25">
      <c r="A3502" t="s">
        <v>2808</v>
      </c>
      <c r="B3502" t="s">
        <v>15632</v>
      </c>
      <c r="I3502" t="s">
        <v>22680</v>
      </c>
      <c r="J3502" s="4">
        <f>VLOOKUP(I3502,metadata!A:X,24,FALSE)</f>
        <v>7000000</v>
      </c>
    </row>
    <row r="3503" spans="1:10" x14ac:dyDescent="0.25">
      <c r="A3503" t="s">
        <v>2808</v>
      </c>
      <c r="I3503" t="s">
        <v>22681</v>
      </c>
      <c r="J3503" s="4">
        <f>VLOOKUP(I3503,metadata!A:X,24,FALSE)</f>
        <v>7000000</v>
      </c>
    </row>
    <row r="3504" spans="1:10" x14ac:dyDescent="0.25">
      <c r="A3504" t="s">
        <v>1394</v>
      </c>
      <c r="B3504" t="s">
        <v>2808</v>
      </c>
      <c r="C3504" t="s">
        <v>15632</v>
      </c>
      <c r="I3504" t="s">
        <v>22682</v>
      </c>
      <c r="J3504" s="4">
        <f>VLOOKUP(I3504,metadata!A:X,24,FALSE)</f>
        <v>7000000</v>
      </c>
    </row>
    <row r="3505" spans="1:10" x14ac:dyDescent="0.25">
      <c r="A3505" t="s">
        <v>1394</v>
      </c>
      <c r="B3505" t="s">
        <v>2808</v>
      </c>
      <c r="C3505" t="s">
        <v>13778</v>
      </c>
      <c r="D3505" t="s">
        <v>15632</v>
      </c>
      <c r="I3505" t="s">
        <v>22683</v>
      </c>
      <c r="J3505" s="4">
        <f>VLOOKUP(I3505,metadata!A:X,24,FALSE)</f>
        <v>7000000</v>
      </c>
    </row>
    <row r="3506" spans="1:10" x14ac:dyDescent="0.25">
      <c r="A3506" t="s">
        <v>806</v>
      </c>
      <c r="B3506" t="s">
        <v>10594</v>
      </c>
      <c r="C3506" t="s">
        <v>2808</v>
      </c>
      <c r="D3506" t="s">
        <v>18048</v>
      </c>
      <c r="I3506" t="s">
        <v>22684</v>
      </c>
      <c r="J3506" s="4">
        <f>VLOOKUP(I3506,metadata!A:X,24,FALSE)</f>
        <v>6000000</v>
      </c>
    </row>
    <row r="3507" spans="1:10" x14ac:dyDescent="0.25">
      <c r="A3507" t="s">
        <v>1394</v>
      </c>
      <c r="B3507" t="s">
        <v>24165</v>
      </c>
      <c r="I3507" t="s">
        <v>22685</v>
      </c>
      <c r="J3507" s="4">
        <f>VLOOKUP(I3507,metadata!A:X,24,FALSE)</f>
        <v>7000000</v>
      </c>
    </row>
    <row r="3508" spans="1:10" x14ac:dyDescent="0.25">
      <c r="A3508" t="s">
        <v>1110</v>
      </c>
      <c r="B3508" t="s">
        <v>24166</v>
      </c>
      <c r="C3508" t="s">
        <v>5190</v>
      </c>
      <c r="D3508" t="s">
        <v>9835</v>
      </c>
      <c r="E3508" t="s">
        <v>8335</v>
      </c>
      <c r="I3508" t="s">
        <v>22686</v>
      </c>
      <c r="J3508" s="4">
        <f>VLOOKUP(I3508,metadata!A:X,24,FALSE)</f>
        <v>7000000</v>
      </c>
    </row>
    <row r="3509" spans="1:10" x14ac:dyDescent="0.25">
      <c r="A3509" t="s">
        <v>1110</v>
      </c>
      <c r="B3509" t="s">
        <v>24166</v>
      </c>
      <c r="C3509" t="s">
        <v>2808</v>
      </c>
      <c r="D3509" t="s">
        <v>8335</v>
      </c>
      <c r="I3509" t="s">
        <v>22687</v>
      </c>
      <c r="J3509" s="4">
        <f>VLOOKUP(I3509,metadata!A:X,24,FALSE)</f>
        <v>0</v>
      </c>
    </row>
    <row r="3510" spans="1:10" x14ac:dyDescent="0.25">
      <c r="A3510" t="s">
        <v>806</v>
      </c>
      <c r="B3510" t="s">
        <v>10594</v>
      </c>
      <c r="C3510" t="s">
        <v>2808</v>
      </c>
      <c r="I3510" t="s">
        <v>22688</v>
      </c>
      <c r="J3510" s="4">
        <f>VLOOKUP(I3510,metadata!A:X,24,FALSE)</f>
        <v>7000000</v>
      </c>
    </row>
    <row r="3511" spans="1:10" x14ac:dyDescent="0.25">
      <c r="A3511" t="s">
        <v>1110</v>
      </c>
      <c r="B3511" t="s">
        <v>2808</v>
      </c>
      <c r="C3511" t="s">
        <v>24164</v>
      </c>
      <c r="D3511" t="s">
        <v>9835</v>
      </c>
      <c r="I3511" t="s">
        <v>22689</v>
      </c>
      <c r="J3511" s="4">
        <f>VLOOKUP(I3511,metadata!A:X,24,FALSE)</f>
        <v>0</v>
      </c>
    </row>
    <row r="3512" spans="1:10" x14ac:dyDescent="0.25">
      <c r="A3512" t="s">
        <v>2808</v>
      </c>
      <c r="B3512" t="s">
        <v>13778</v>
      </c>
      <c r="C3512" t="s">
        <v>15632</v>
      </c>
      <c r="I3512" t="s">
        <v>22690</v>
      </c>
      <c r="J3512" s="4">
        <f>VLOOKUP(I3512,metadata!A:X,24,FALSE)</f>
        <v>7000000</v>
      </c>
    </row>
    <row r="3513" spans="1:10" x14ac:dyDescent="0.25">
      <c r="A3513" t="s">
        <v>2808</v>
      </c>
      <c r="B3513" t="s">
        <v>24165</v>
      </c>
      <c r="I3513" t="s">
        <v>22691</v>
      </c>
      <c r="J3513" s="4">
        <f>VLOOKUP(I3513,metadata!A:X,24,FALSE)</f>
        <v>7000000</v>
      </c>
    </row>
    <row r="3514" spans="1:10" x14ac:dyDescent="0.25">
      <c r="A3514" t="s">
        <v>1394</v>
      </c>
      <c r="B3514" t="s">
        <v>2808</v>
      </c>
      <c r="C3514" t="s">
        <v>15632</v>
      </c>
      <c r="I3514" t="s">
        <v>22692</v>
      </c>
      <c r="J3514" s="4">
        <f>VLOOKUP(I3514,metadata!A:X,24,FALSE)</f>
        <v>7000000</v>
      </c>
    </row>
    <row r="3515" spans="1:10" x14ac:dyDescent="0.25">
      <c r="A3515" t="s">
        <v>2808</v>
      </c>
      <c r="B3515" t="s">
        <v>14342</v>
      </c>
      <c r="I3515" t="s">
        <v>22693</v>
      </c>
      <c r="J3515" s="4">
        <f>VLOOKUP(I3515,metadata!A:X,24,FALSE)</f>
        <v>7000000</v>
      </c>
    </row>
    <row r="3516" spans="1:10" x14ac:dyDescent="0.25">
      <c r="A3516" t="s">
        <v>10594</v>
      </c>
      <c r="B3516" t="s">
        <v>24166</v>
      </c>
      <c r="C3516" t="s">
        <v>2808</v>
      </c>
      <c r="I3516" t="s">
        <v>22694</v>
      </c>
      <c r="J3516" s="4">
        <f>VLOOKUP(I3516,metadata!A:X,24,FALSE)</f>
        <v>7000000</v>
      </c>
    </row>
    <row r="3517" spans="1:10" x14ac:dyDescent="0.25">
      <c r="A3517" t="s">
        <v>10594</v>
      </c>
      <c r="B3517" t="s">
        <v>2808</v>
      </c>
      <c r="I3517" t="s">
        <v>22695</v>
      </c>
      <c r="J3517" s="4">
        <f>VLOOKUP(I3517,metadata!A:X,24,FALSE)</f>
        <v>7000000</v>
      </c>
    </row>
    <row r="3518" spans="1:10" x14ac:dyDescent="0.25">
      <c r="A3518" t="s">
        <v>2808</v>
      </c>
      <c r="B3518" t="s">
        <v>8335</v>
      </c>
      <c r="I3518" t="s">
        <v>22696</v>
      </c>
      <c r="J3518" s="4">
        <f>VLOOKUP(I3518,metadata!A:X,24,FALSE)</f>
        <v>7000000</v>
      </c>
    </row>
    <row r="3519" spans="1:10" x14ac:dyDescent="0.25">
      <c r="A3519" t="s">
        <v>2808</v>
      </c>
      <c r="B3519" t="s">
        <v>14342</v>
      </c>
      <c r="I3519" t="s">
        <v>22697</v>
      </c>
      <c r="J3519" s="4">
        <f>VLOOKUP(I3519,metadata!A:X,24,FALSE)</f>
        <v>0</v>
      </c>
    </row>
    <row r="3520" spans="1:10" x14ac:dyDescent="0.25">
      <c r="A3520" t="s">
        <v>2808</v>
      </c>
      <c r="B3520" t="s">
        <v>24165</v>
      </c>
      <c r="I3520" t="s">
        <v>22698</v>
      </c>
      <c r="J3520" s="4">
        <f>VLOOKUP(I3520,metadata!A:X,24,FALSE)</f>
        <v>7000000</v>
      </c>
    </row>
    <row r="3521" spans="1:10" x14ac:dyDescent="0.25">
      <c r="A3521" t="s">
        <v>1394</v>
      </c>
      <c r="B3521" t="s">
        <v>2808</v>
      </c>
      <c r="C3521" t="s">
        <v>14342</v>
      </c>
      <c r="I3521" t="s">
        <v>22699</v>
      </c>
      <c r="J3521" s="4">
        <f>VLOOKUP(I3521,metadata!A:X,24,FALSE)</f>
        <v>7000000</v>
      </c>
    </row>
    <row r="3522" spans="1:10" x14ac:dyDescent="0.25">
      <c r="A3522" t="s">
        <v>2808</v>
      </c>
      <c r="B3522" t="s">
        <v>15632</v>
      </c>
      <c r="I3522" t="s">
        <v>22700</v>
      </c>
      <c r="J3522" s="4">
        <f>VLOOKUP(I3522,metadata!A:X,24,FALSE)</f>
        <v>4825000</v>
      </c>
    </row>
    <row r="3523" spans="1:10" x14ac:dyDescent="0.25">
      <c r="A3523" t="s">
        <v>806</v>
      </c>
      <c r="B3523" t="s">
        <v>2808</v>
      </c>
      <c r="C3523" t="s">
        <v>15632</v>
      </c>
      <c r="D3523" t="s">
        <v>24167</v>
      </c>
      <c r="I3523" t="s">
        <v>22701</v>
      </c>
      <c r="J3523" s="4">
        <f>VLOOKUP(I3523,metadata!A:X,24,FALSE)</f>
        <v>9000000</v>
      </c>
    </row>
    <row r="3524" spans="1:10" x14ac:dyDescent="0.25">
      <c r="A3524" t="s">
        <v>1394</v>
      </c>
      <c r="B3524" t="s">
        <v>1062</v>
      </c>
      <c r="C3524" t="s">
        <v>9835</v>
      </c>
      <c r="I3524" t="s">
        <v>22702</v>
      </c>
      <c r="J3524" s="4">
        <f>VLOOKUP(I3524,metadata!A:X,24,FALSE)</f>
        <v>50000000</v>
      </c>
    </row>
    <row r="3525" spans="1:10" x14ac:dyDescent="0.25">
      <c r="A3525" t="s">
        <v>1394</v>
      </c>
      <c r="B3525" t="s">
        <v>2808</v>
      </c>
      <c r="I3525" t="s">
        <v>22703</v>
      </c>
      <c r="J3525" s="4">
        <f>VLOOKUP(I3525,metadata!A:X,24,FALSE)</f>
        <v>7000000</v>
      </c>
    </row>
    <row r="3526" spans="1:10" x14ac:dyDescent="0.25">
      <c r="A3526" t="s">
        <v>1394</v>
      </c>
      <c r="I3526" t="s">
        <v>22704</v>
      </c>
      <c r="J3526" s="4">
        <f>VLOOKUP(I3526,metadata!A:X,24,FALSE)</f>
        <v>0</v>
      </c>
    </row>
    <row r="3527" spans="1:10" x14ac:dyDescent="0.25">
      <c r="A3527" t="s">
        <v>1394</v>
      </c>
      <c r="I3527" t="s">
        <v>22705</v>
      </c>
      <c r="J3527" s="4">
        <f>VLOOKUP(I3527,metadata!A:X,24,FALSE)</f>
        <v>10000000</v>
      </c>
    </row>
    <row r="3528" spans="1:10" x14ac:dyDescent="0.25">
      <c r="A3528" t="s">
        <v>2808</v>
      </c>
      <c r="I3528" t="s">
        <v>22706</v>
      </c>
      <c r="J3528" s="4">
        <f>VLOOKUP(I3528,metadata!A:X,24,FALSE)</f>
        <v>7000000</v>
      </c>
    </row>
    <row r="3529" spans="1:10" x14ac:dyDescent="0.25">
      <c r="A3529" t="s">
        <v>1394</v>
      </c>
      <c r="B3529" t="s">
        <v>24166</v>
      </c>
      <c r="C3529" t="s">
        <v>2808</v>
      </c>
      <c r="I3529" t="s">
        <v>22707</v>
      </c>
      <c r="J3529" s="4">
        <f>VLOOKUP(I3529,metadata!A:X,24,FALSE)</f>
        <v>0</v>
      </c>
    </row>
    <row r="3530" spans="1:10" x14ac:dyDescent="0.25">
      <c r="A3530" t="s">
        <v>806</v>
      </c>
      <c r="B3530" t="s">
        <v>2808</v>
      </c>
      <c r="C3530" t="s">
        <v>24164</v>
      </c>
      <c r="I3530" t="s">
        <v>22708</v>
      </c>
      <c r="J3530" s="4">
        <f>VLOOKUP(I3530,metadata!A:X,24,FALSE)</f>
        <v>3500000</v>
      </c>
    </row>
    <row r="3531" spans="1:10" x14ac:dyDescent="0.25">
      <c r="A3531" t="s">
        <v>2808</v>
      </c>
      <c r="B3531" t="s">
        <v>15632</v>
      </c>
      <c r="I3531" t="s">
        <v>22709</v>
      </c>
      <c r="J3531" s="4">
        <f>VLOOKUP(I3531,metadata!A:X,24,FALSE)</f>
        <v>7000000</v>
      </c>
    </row>
    <row r="3532" spans="1:10" x14ac:dyDescent="0.25">
      <c r="A3532" t="s">
        <v>10594</v>
      </c>
      <c r="B3532" t="s">
        <v>2808</v>
      </c>
      <c r="C3532" t="s">
        <v>15632</v>
      </c>
      <c r="I3532" t="s">
        <v>22710</v>
      </c>
      <c r="J3532" s="4">
        <f>VLOOKUP(I3532,metadata!A:X,24,FALSE)</f>
        <v>7000000</v>
      </c>
    </row>
    <row r="3533" spans="1:10" x14ac:dyDescent="0.25">
      <c r="A3533" t="s">
        <v>1394</v>
      </c>
      <c r="I3533" t="s">
        <v>22711</v>
      </c>
      <c r="J3533" s="4">
        <f>VLOOKUP(I3533,metadata!A:X,24,FALSE)</f>
        <v>7000000</v>
      </c>
    </row>
    <row r="3534" spans="1:10" x14ac:dyDescent="0.25">
      <c r="A3534" t="s">
        <v>2808</v>
      </c>
      <c r="B3534" t="s">
        <v>9835</v>
      </c>
      <c r="I3534" t="s">
        <v>22712</v>
      </c>
      <c r="J3534" s="4">
        <f>VLOOKUP(I3534,metadata!A:X,24,FALSE)</f>
        <v>7000000</v>
      </c>
    </row>
    <row r="3535" spans="1:10" x14ac:dyDescent="0.25">
      <c r="A3535" t="s">
        <v>1394</v>
      </c>
      <c r="B3535" t="s">
        <v>24166</v>
      </c>
      <c r="C3535" t="s">
        <v>8335</v>
      </c>
      <c r="I3535" t="s">
        <v>22713</v>
      </c>
      <c r="J3535" s="4">
        <f>VLOOKUP(I3535,metadata!A:X,24,FALSE)</f>
        <v>7000000</v>
      </c>
    </row>
    <row r="3536" spans="1:10" x14ac:dyDescent="0.25">
      <c r="A3536" t="s">
        <v>2808</v>
      </c>
      <c r="I3536" t="s">
        <v>22714</v>
      </c>
      <c r="J3536" s="4">
        <f>VLOOKUP(I3536,metadata!A:X,24,FALSE)</f>
        <v>7000000</v>
      </c>
    </row>
    <row r="3537" spans="1:10" x14ac:dyDescent="0.25">
      <c r="A3537" t="s">
        <v>1110</v>
      </c>
      <c r="B3537" t="s">
        <v>24166</v>
      </c>
      <c r="C3537" t="s">
        <v>8335</v>
      </c>
      <c r="I3537" t="s">
        <v>22715</v>
      </c>
      <c r="J3537" s="4">
        <f>VLOOKUP(I3537,metadata!A:X,24,FALSE)</f>
        <v>7000000</v>
      </c>
    </row>
    <row r="3538" spans="1:10" x14ac:dyDescent="0.25">
      <c r="A3538" t="s">
        <v>1110</v>
      </c>
      <c r="B3538" t="s">
        <v>24166</v>
      </c>
      <c r="I3538" t="s">
        <v>22716</v>
      </c>
      <c r="J3538" s="4">
        <f>VLOOKUP(I3538,metadata!A:X,24,FALSE)</f>
        <v>7000000</v>
      </c>
    </row>
    <row r="3539" spans="1:10" x14ac:dyDescent="0.25">
      <c r="A3539" t="s">
        <v>1394</v>
      </c>
      <c r="B3539" t="s">
        <v>1062</v>
      </c>
      <c r="C3539" t="s">
        <v>5190</v>
      </c>
      <c r="D3539" t="s">
        <v>24164</v>
      </c>
      <c r="I3539" t="s">
        <v>22717</v>
      </c>
      <c r="J3539" s="4">
        <f>VLOOKUP(I3539,metadata!A:X,24,FALSE)</f>
        <v>7000000</v>
      </c>
    </row>
    <row r="3540" spans="1:10" x14ac:dyDescent="0.25">
      <c r="A3540" t="s">
        <v>806</v>
      </c>
      <c r="B3540" t="s">
        <v>9204</v>
      </c>
      <c r="C3540" t="s">
        <v>14342</v>
      </c>
      <c r="I3540" t="s">
        <v>22718</v>
      </c>
      <c r="J3540" s="4">
        <f>VLOOKUP(I3540,metadata!A:X,24,FALSE)</f>
        <v>7000000</v>
      </c>
    </row>
    <row r="3541" spans="1:10" x14ac:dyDescent="0.25">
      <c r="A3541" t="s">
        <v>1110</v>
      </c>
      <c r="B3541" t="s">
        <v>806</v>
      </c>
      <c r="C3541" t="s">
        <v>9204</v>
      </c>
      <c r="D3541" t="s">
        <v>1394</v>
      </c>
      <c r="E3541" t="s">
        <v>2808</v>
      </c>
      <c r="F3541" t="s">
        <v>14342</v>
      </c>
      <c r="G3541" t="s">
        <v>1062</v>
      </c>
      <c r="H3541" t="s">
        <v>8335</v>
      </c>
      <c r="I3541" t="s">
        <v>22719</v>
      </c>
      <c r="J3541" s="4">
        <f>VLOOKUP(I3541,metadata!A:X,24,FALSE)</f>
        <v>7000000</v>
      </c>
    </row>
    <row r="3542" spans="1:10" x14ac:dyDescent="0.25">
      <c r="A3542" t="s">
        <v>11916</v>
      </c>
      <c r="I3542" t="s">
        <v>22720</v>
      </c>
      <c r="J3542" s="4">
        <f>VLOOKUP(I3542,metadata!A:X,24,FALSE)</f>
        <v>6900000</v>
      </c>
    </row>
    <row r="3543" spans="1:10" x14ac:dyDescent="0.25">
      <c r="A3543" t="s">
        <v>1110</v>
      </c>
      <c r="B3543" t="s">
        <v>806</v>
      </c>
      <c r="C3543" t="s">
        <v>2808</v>
      </c>
      <c r="D3543" t="s">
        <v>1062</v>
      </c>
      <c r="E3543" t="s">
        <v>9835</v>
      </c>
      <c r="I3543" t="s">
        <v>22721</v>
      </c>
      <c r="J3543" s="4">
        <f>VLOOKUP(I3543,metadata!A:X,24,FALSE)</f>
        <v>0</v>
      </c>
    </row>
    <row r="3544" spans="1:10" x14ac:dyDescent="0.25">
      <c r="A3544" t="s">
        <v>1394</v>
      </c>
      <c r="I3544" t="s">
        <v>22722</v>
      </c>
      <c r="J3544" s="4">
        <f>VLOOKUP(I3544,metadata!A:X,24,FALSE)</f>
        <v>6900000</v>
      </c>
    </row>
    <row r="3545" spans="1:10" x14ac:dyDescent="0.25">
      <c r="A3545" t="s">
        <v>1394</v>
      </c>
      <c r="B3545" t="s">
        <v>2808</v>
      </c>
      <c r="C3545" t="s">
        <v>14342</v>
      </c>
      <c r="D3545" t="s">
        <v>9603</v>
      </c>
      <c r="E3545" t="s">
        <v>13778</v>
      </c>
      <c r="F3545" t="s">
        <v>15632</v>
      </c>
      <c r="I3545" t="s">
        <v>22723</v>
      </c>
      <c r="J3545" s="4">
        <f>VLOOKUP(I3545,metadata!A:X,24,FALSE)</f>
        <v>7000000</v>
      </c>
    </row>
    <row r="3546" spans="1:10" x14ac:dyDescent="0.25">
      <c r="A3546" t="s">
        <v>2808</v>
      </c>
      <c r="B3546" t="s">
        <v>15632</v>
      </c>
      <c r="I3546" t="s">
        <v>22724</v>
      </c>
      <c r="J3546" s="4">
        <f>VLOOKUP(I3546,metadata!A:X,24,FALSE)</f>
        <v>8700000</v>
      </c>
    </row>
    <row r="3547" spans="1:10" x14ac:dyDescent="0.25">
      <c r="A3547" t="s">
        <v>24166</v>
      </c>
      <c r="B3547" t="s">
        <v>2808</v>
      </c>
      <c r="C3547" t="s">
        <v>8335</v>
      </c>
      <c r="I3547" t="s">
        <v>22725</v>
      </c>
      <c r="J3547" s="4">
        <f>VLOOKUP(I3547,metadata!A:X,24,FALSE)</f>
        <v>7000000</v>
      </c>
    </row>
    <row r="3548" spans="1:10" x14ac:dyDescent="0.25">
      <c r="A3548" t="s">
        <v>10594</v>
      </c>
      <c r="B3548" t="s">
        <v>2808</v>
      </c>
      <c r="C3548" t="s">
        <v>15632</v>
      </c>
      <c r="D3548" t="s">
        <v>24167</v>
      </c>
      <c r="I3548" t="s">
        <v>22726</v>
      </c>
      <c r="J3548" s="4">
        <f>VLOOKUP(I3548,metadata!A:X,24,FALSE)</f>
        <v>15000000</v>
      </c>
    </row>
    <row r="3549" spans="1:10" x14ac:dyDescent="0.25">
      <c r="A3549" t="s">
        <v>1394</v>
      </c>
      <c r="B3549" t="s">
        <v>2808</v>
      </c>
      <c r="I3549" t="s">
        <v>22727</v>
      </c>
      <c r="J3549" s="4">
        <f>VLOOKUP(I3549,metadata!A:X,24,FALSE)</f>
        <v>6800000</v>
      </c>
    </row>
    <row r="3550" spans="1:10" x14ac:dyDescent="0.25">
      <c r="A3550" t="s">
        <v>24166</v>
      </c>
      <c r="B3550" t="s">
        <v>8335</v>
      </c>
      <c r="I3550" t="s">
        <v>22728</v>
      </c>
      <c r="J3550" s="4">
        <f>VLOOKUP(I3550,metadata!A:X,24,FALSE)</f>
        <v>6800000</v>
      </c>
    </row>
    <row r="3551" spans="1:10" x14ac:dyDescent="0.25">
      <c r="A3551" t="s">
        <v>2808</v>
      </c>
      <c r="B3551" t="s">
        <v>5190</v>
      </c>
      <c r="C3551" t="s">
        <v>8335</v>
      </c>
      <c r="I3551" t="s">
        <v>22729</v>
      </c>
      <c r="J3551" s="4">
        <f>VLOOKUP(I3551,metadata!A:X,24,FALSE)</f>
        <v>6900000</v>
      </c>
    </row>
    <row r="3552" spans="1:10" x14ac:dyDescent="0.25">
      <c r="A3552" t="s">
        <v>2808</v>
      </c>
      <c r="B3552" t="s">
        <v>24164</v>
      </c>
      <c r="C3552" t="s">
        <v>24167</v>
      </c>
      <c r="I3552" t="s">
        <v>22730</v>
      </c>
      <c r="J3552" s="4">
        <f>VLOOKUP(I3552,metadata!A:X,24,FALSE)</f>
        <v>6800000</v>
      </c>
    </row>
    <row r="3553" spans="1:10" x14ac:dyDescent="0.25">
      <c r="A3553" t="s">
        <v>1394</v>
      </c>
      <c r="B3553" t="s">
        <v>2808</v>
      </c>
      <c r="C3553" t="s">
        <v>15632</v>
      </c>
      <c r="I3553" t="s">
        <v>22731</v>
      </c>
      <c r="J3553" s="4">
        <f>VLOOKUP(I3553,metadata!A:X,24,FALSE)</f>
        <v>5000000</v>
      </c>
    </row>
    <row r="3554" spans="1:10" x14ac:dyDescent="0.25">
      <c r="A3554" t="s">
        <v>1110</v>
      </c>
      <c r="B3554" t="s">
        <v>1394</v>
      </c>
      <c r="C3554" t="s">
        <v>24166</v>
      </c>
      <c r="D3554" t="s">
        <v>2808</v>
      </c>
      <c r="E3554" t="s">
        <v>15632</v>
      </c>
      <c r="F3554" t="s">
        <v>8335</v>
      </c>
      <c r="I3554" t="s">
        <v>22732</v>
      </c>
      <c r="J3554" s="4">
        <f>VLOOKUP(I3554,metadata!A:X,24,FALSE)</f>
        <v>0</v>
      </c>
    </row>
    <row r="3555" spans="1:10" x14ac:dyDescent="0.25">
      <c r="A3555" t="s">
        <v>1110</v>
      </c>
      <c r="B3555" t="s">
        <v>24166</v>
      </c>
      <c r="C3555" t="s">
        <v>2808</v>
      </c>
      <c r="D3555" t="s">
        <v>8335</v>
      </c>
      <c r="I3555" t="s">
        <v>22733</v>
      </c>
      <c r="J3555" s="4">
        <f>VLOOKUP(I3555,metadata!A:X,24,FALSE)</f>
        <v>4000000</v>
      </c>
    </row>
    <row r="3556" spans="1:10" x14ac:dyDescent="0.25">
      <c r="A3556" t="s">
        <v>5190</v>
      </c>
      <c r="B3556" t="s">
        <v>24164</v>
      </c>
      <c r="I3556" t="s">
        <v>22734</v>
      </c>
      <c r="J3556" s="4">
        <f>VLOOKUP(I3556,metadata!A:X,24,FALSE)</f>
        <v>6500000</v>
      </c>
    </row>
    <row r="3557" spans="1:10" x14ac:dyDescent="0.25">
      <c r="A3557" t="s">
        <v>1394</v>
      </c>
      <c r="B3557" t="s">
        <v>2808</v>
      </c>
      <c r="C3557" t="s">
        <v>13778</v>
      </c>
      <c r="I3557" t="s">
        <v>22735</v>
      </c>
      <c r="J3557" s="4">
        <f>VLOOKUP(I3557,metadata!A:X,24,FALSE)</f>
        <v>6500000</v>
      </c>
    </row>
    <row r="3558" spans="1:10" x14ac:dyDescent="0.25">
      <c r="A3558" t="s">
        <v>24166</v>
      </c>
      <c r="B3558" t="s">
        <v>2808</v>
      </c>
      <c r="I3558" t="s">
        <v>22736</v>
      </c>
      <c r="J3558" s="4">
        <f>VLOOKUP(I3558,metadata!A:X,24,FALSE)</f>
        <v>6000000</v>
      </c>
    </row>
    <row r="3559" spans="1:10" x14ac:dyDescent="0.25">
      <c r="A3559" t="s">
        <v>10594</v>
      </c>
      <c r="B3559" t="s">
        <v>2808</v>
      </c>
      <c r="C3559" t="s">
        <v>9603</v>
      </c>
      <c r="I3559" t="s">
        <v>22737</v>
      </c>
      <c r="J3559" s="4">
        <f>VLOOKUP(I3559,metadata!A:X,24,FALSE)</f>
        <v>6500000</v>
      </c>
    </row>
    <row r="3560" spans="1:10" x14ac:dyDescent="0.25">
      <c r="A3560" t="s">
        <v>1394</v>
      </c>
      <c r="B3560" t="s">
        <v>2808</v>
      </c>
      <c r="I3560" t="s">
        <v>22738</v>
      </c>
      <c r="J3560" s="4">
        <f>VLOOKUP(I3560,metadata!A:X,24,FALSE)</f>
        <v>0</v>
      </c>
    </row>
    <row r="3561" spans="1:10" x14ac:dyDescent="0.25">
      <c r="A3561" t="s">
        <v>24164</v>
      </c>
      <c r="B3561" t="s">
        <v>15632</v>
      </c>
      <c r="C3561" t="s">
        <v>8335</v>
      </c>
      <c r="I3561" t="s">
        <v>22739</v>
      </c>
      <c r="J3561" s="4">
        <f>VLOOKUP(I3561,metadata!A:X,24,FALSE)</f>
        <v>6500000</v>
      </c>
    </row>
    <row r="3562" spans="1:10" x14ac:dyDescent="0.25">
      <c r="A3562" t="s">
        <v>806</v>
      </c>
      <c r="B3562" t="s">
        <v>1394</v>
      </c>
      <c r="C3562" t="s">
        <v>2808</v>
      </c>
      <c r="D3562" t="s">
        <v>14342</v>
      </c>
      <c r="I3562" t="s">
        <v>22740</v>
      </c>
      <c r="J3562" s="4">
        <f>VLOOKUP(I3562,metadata!A:X,24,FALSE)</f>
        <v>6500000</v>
      </c>
    </row>
    <row r="3563" spans="1:10" x14ac:dyDescent="0.25">
      <c r="A3563" t="s">
        <v>1394</v>
      </c>
      <c r="B3563" t="s">
        <v>24166</v>
      </c>
      <c r="I3563" t="s">
        <v>22741</v>
      </c>
      <c r="J3563" s="4">
        <f>VLOOKUP(I3563,metadata!A:X,24,FALSE)</f>
        <v>6500000</v>
      </c>
    </row>
    <row r="3564" spans="1:10" x14ac:dyDescent="0.25">
      <c r="A3564" t="s">
        <v>1394</v>
      </c>
      <c r="B3564" t="s">
        <v>2808</v>
      </c>
      <c r="C3564" t="s">
        <v>15632</v>
      </c>
      <c r="I3564" t="s">
        <v>22742</v>
      </c>
      <c r="J3564" s="4">
        <f>VLOOKUP(I3564,metadata!A:X,24,FALSE)</f>
        <v>6500000</v>
      </c>
    </row>
    <row r="3565" spans="1:10" x14ac:dyDescent="0.25">
      <c r="A3565" t="s">
        <v>9835</v>
      </c>
      <c r="B3565" t="s">
        <v>8335</v>
      </c>
      <c r="I3565" t="s">
        <v>22743</v>
      </c>
      <c r="J3565" s="4">
        <f>VLOOKUP(I3565,metadata!A:X,24,FALSE)</f>
        <v>6500000</v>
      </c>
    </row>
    <row r="3566" spans="1:10" x14ac:dyDescent="0.25">
      <c r="A3566" t="s">
        <v>5190</v>
      </c>
      <c r="B3566" t="s">
        <v>9835</v>
      </c>
      <c r="C3566" t="s">
        <v>8335</v>
      </c>
      <c r="I3566" t="s">
        <v>22744</v>
      </c>
      <c r="J3566" s="4">
        <f>VLOOKUP(I3566,metadata!A:X,24,FALSE)</f>
        <v>6500000</v>
      </c>
    </row>
    <row r="3567" spans="1:10" x14ac:dyDescent="0.25">
      <c r="A3567" t="s">
        <v>10594</v>
      </c>
      <c r="B3567" t="s">
        <v>2808</v>
      </c>
      <c r="I3567" t="s">
        <v>22745</v>
      </c>
      <c r="J3567" s="4">
        <f>VLOOKUP(I3567,metadata!A:X,24,FALSE)</f>
        <v>7000000</v>
      </c>
    </row>
    <row r="3568" spans="1:10" x14ac:dyDescent="0.25">
      <c r="A3568" t="s">
        <v>2808</v>
      </c>
      <c r="I3568" t="s">
        <v>22746</v>
      </c>
      <c r="J3568" s="4">
        <f>VLOOKUP(I3568,metadata!A:X,24,FALSE)</f>
        <v>6500000</v>
      </c>
    </row>
    <row r="3569" spans="1:10" x14ac:dyDescent="0.25">
      <c r="A3569" t="s">
        <v>24166</v>
      </c>
      <c r="B3569" t="s">
        <v>2808</v>
      </c>
      <c r="C3569" t="s">
        <v>8335</v>
      </c>
      <c r="I3569" t="s">
        <v>22747</v>
      </c>
      <c r="J3569" s="4">
        <f>VLOOKUP(I3569,metadata!A:X,24,FALSE)</f>
        <v>4000000</v>
      </c>
    </row>
    <row r="3570" spans="1:10" x14ac:dyDescent="0.25">
      <c r="A3570" t="s">
        <v>2808</v>
      </c>
      <c r="B3570" t="s">
        <v>11916</v>
      </c>
      <c r="I3570" t="s">
        <v>22748</v>
      </c>
      <c r="J3570" s="4">
        <f>VLOOKUP(I3570,metadata!A:X,24,FALSE)</f>
        <v>6500000</v>
      </c>
    </row>
    <row r="3571" spans="1:10" x14ac:dyDescent="0.25">
      <c r="A3571" t="s">
        <v>2808</v>
      </c>
      <c r="B3571" t="s">
        <v>8335</v>
      </c>
      <c r="I3571" t="s">
        <v>22749</v>
      </c>
      <c r="J3571" s="4">
        <f>VLOOKUP(I3571,metadata!A:X,24,FALSE)</f>
        <v>6500000</v>
      </c>
    </row>
    <row r="3572" spans="1:10" x14ac:dyDescent="0.25">
      <c r="A3572" t="s">
        <v>2808</v>
      </c>
      <c r="B3572" t="s">
        <v>15632</v>
      </c>
      <c r="I3572" t="s">
        <v>22750</v>
      </c>
      <c r="J3572" s="4">
        <f>VLOOKUP(I3572,metadata!A:X,24,FALSE)</f>
        <v>6500000</v>
      </c>
    </row>
    <row r="3573" spans="1:10" x14ac:dyDescent="0.25">
      <c r="A3573" t="s">
        <v>2808</v>
      </c>
      <c r="I3573" t="s">
        <v>22751</v>
      </c>
      <c r="J3573" s="4">
        <f>VLOOKUP(I3573,metadata!A:X,24,FALSE)</f>
        <v>6500000</v>
      </c>
    </row>
    <row r="3574" spans="1:10" x14ac:dyDescent="0.25">
      <c r="A3574" t="s">
        <v>2808</v>
      </c>
      <c r="B3574" t="s">
        <v>15632</v>
      </c>
      <c r="C3574" t="s">
        <v>24167</v>
      </c>
      <c r="I3574" t="s">
        <v>22752</v>
      </c>
      <c r="J3574" s="4">
        <f>VLOOKUP(I3574,metadata!A:X,24,FALSE)</f>
        <v>6500000</v>
      </c>
    </row>
    <row r="3575" spans="1:10" x14ac:dyDescent="0.25">
      <c r="A3575" t="s">
        <v>1110</v>
      </c>
      <c r="B3575" t="s">
        <v>806</v>
      </c>
      <c r="C3575" t="s">
        <v>2808</v>
      </c>
      <c r="D3575" t="s">
        <v>11916</v>
      </c>
      <c r="I3575" t="s">
        <v>22753</v>
      </c>
      <c r="J3575" s="4">
        <f>VLOOKUP(I3575,metadata!A:X,24,FALSE)</f>
        <v>6500000</v>
      </c>
    </row>
    <row r="3576" spans="1:10" x14ac:dyDescent="0.25">
      <c r="A3576" t="s">
        <v>10594</v>
      </c>
      <c r="B3576" t="s">
        <v>2808</v>
      </c>
      <c r="C3576" t="s">
        <v>9603</v>
      </c>
      <c r="I3576" t="s">
        <v>22754</v>
      </c>
      <c r="J3576" s="4">
        <f>VLOOKUP(I3576,metadata!A:X,24,FALSE)</f>
        <v>4500000</v>
      </c>
    </row>
    <row r="3577" spans="1:10" x14ac:dyDescent="0.25">
      <c r="A3577" t="s">
        <v>1110</v>
      </c>
      <c r="B3577" t="s">
        <v>9835</v>
      </c>
      <c r="I3577" t="s">
        <v>22755</v>
      </c>
      <c r="J3577" s="4">
        <f>VLOOKUP(I3577,metadata!A:X,24,FALSE)</f>
        <v>6500000</v>
      </c>
    </row>
    <row r="3578" spans="1:10" x14ac:dyDescent="0.25">
      <c r="A3578" t="s">
        <v>2808</v>
      </c>
      <c r="B3578" t="s">
        <v>15632</v>
      </c>
      <c r="I3578" t="s">
        <v>22756</v>
      </c>
      <c r="J3578" s="4">
        <f>VLOOKUP(I3578,metadata!A:X,24,FALSE)</f>
        <v>4800000</v>
      </c>
    </row>
    <row r="3579" spans="1:10" x14ac:dyDescent="0.25">
      <c r="A3579" t="s">
        <v>10594</v>
      </c>
      <c r="B3579" t="s">
        <v>2808</v>
      </c>
      <c r="C3579" t="s">
        <v>24165</v>
      </c>
      <c r="I3579" t="s">
        <v>22757</v>
      </c>
      <c r="J3579" s="4">
        <f>VLOOKUP(I3579,metadata!A:X,24,FALSE)</f>
        <v>10000000</v>
      </c>
    </row>
    <row r="3580" spans="1:10" x14ac:dyDescent="0.25">
      <c r="A3580" t="s">
        <v>1394</v>
      </c>
      <c r="B3580" t="s">
        <v>5190</v>
      </c>
      <c r="C3580" t="s">
        <v>9835</v>
      </c>
      <c r="I3580" t="s">
        <v>22758</v>
      </c>
      <c r="J3580" s="4">
        <f>VLOOKUP(I3580,metadata!A:X,24,FALSE)</f>
        <v>4000000</v>
      </c>
    </row>
    <row r="3581" spans="1:10" x14ac:dyDescent="0.25">
      <c r="A3581" t="s">
        <v>24166</v>
      </c>
      <c r="B3581" t="s">
        <v>2808</v>
      </c>
      <c r="C3581" t="s">
        <v>8335</v>
      </c>
      <c r="I3581" t="s">
        <v>22759</v>
      </c>
      <c r="J3581" s="4">
        <f>VLOOKUP(I3581,metadata!A:X,24,FALSE)</f>
        <v>0</v>
      </c>
    </row>
    <row r="3582" spans="1:10" x14ac:dyDescent="0.25">
      <c r="A3582" t="s">
        <v>1394</v>
      </c>
      <c r="B3582" t="s">
        <v>15632</v>
      </c>
      <c r="I3582" t="s">
        <v>22760</v>
      </c>
      <c r="J3582" s="4">
        <f>VLOOKUP(I3582,metadata!A:X,24,FALSE)</f>
        <v>6000000</v>
      </c>
    </row>
    <row r="3583" spans="1:10" x14ac:dyDescent="0.25">
      <c r="A3583" t="s">
        <v>13778</v>
      </c>
      <c r="B3583" t="s">
        <v>15632</v>
      </c>
      <c r="I3583" t="s">
        <v>22761</v>
      </c>
      <c r="J3583" s="4">
        <f>VLOOKUP(I3583,metadata!A:X,24,FALSE)</f>
        <v>6000000</v>
      </c>
    </row>
    <row r="3584" spans="1:10" x14ac:dyDescent="0.25">
      <c r="A3584" t="s">
        <v>2808</v>
      </c>
      <c r="B3584" t="s">
        <v>24167</v>
      </c>
      <c r="I3584" t="s">
        <v>22762</v>
      </c>
      <c r="J3584" s="4">
        <f>VLOOKUP(I3584,metadata!A:X,24,FALSE)</f>
        <v>6000000</v>
      </c>
    </row>
    <row r="3585" spans="1:10" x14ac:dyDescent="0.25">
      <c r="A3585" t="s">
        <v>63</v>
      </c>
      <c r="B3585" t="s">
        <v>2808</v>
      </c>
      <c r="C3585" t="s">
        <v>24167</v>
      </c>
      <c r="I3585" t="s">
        <v>22763</v>
      </c>
      <c r="J3585" s="4">
        <f>VLOOKUP(I3585,metadata!A:X,24,FALSE)</f>
        <v>6000000</v>
      </c>
    </row>
    <row r="3586" spans="1:10" x14ac:dyDescent="0.25">
      <c r="A3586" t="s">
        <v>10594</v>
      </c>
      <c r="B3586" t="s">
        <v>24166</v>
      </c>
      <c r="C3586" t="s">
        <v>2808</v>
      </c>
      <c r="D3586" t="s">
        <v>11916</v>
      </c>
      <c r="I3586" t="s">
        <v>22764</v>
      </c>
      <c r="J3586" s="4">
        <f>VLOOKUP(I3586,metadata!A:X,24,FALSE)</f>
        <v>6000000</v>
      </c>
    </row>
    <row r="3587" spans="1:10" x14ac:dyDescent="0.25">
      <c r="A3587" t="s">
        <v>1394</v>
      </c>
      <c r="B3587" t="s">
        <v>14342</v>
      </c>
      <c r="C3587" t="s">
        <v>1062</v>
      </c>
      <c r="D3587" t="s">
        <v>13778</v>
      </c>
      <c r="I3587" t="s">
        <v>22765</v>
      </c>
      <c r="J3587" s="4">
        <f>VLOOKUP(I3587,metadata!A:X,24,FALSE)</f>
        <v>6000000</v>
      </c>
    </row>
    <row r="3588" spans="1:10" x14ac:dyDescent="0.25">
      <c r="A3588" t="s">
        <v>2808</v>
      </c>
      <c r="I3588" t="s">
        <v>22766</v>
      </c>
      <c r="J3588" s="4">
        <f>VLOOKUP(I3588,metadata!A:X,24,FALSE)</f>
        <v>6000000</v>
      </c>
    </row>
    <row r="3589" spans="1:10" x14ac:dyDescent="0.25">
      <c r="A3589" t="s">
        <v>1110</v>
      </c>
      <c r="B3589" t="s">
        <v>806</v>
      </c>
      <c r="C3589" t="s">
        <v>1394</v>
      </c>
      <c r="I3589" t="s">
        <v>19513</v>
      </c>
      <c r="J3589" s="4">
        <f>VLOOKUP(I3589,metadata!A:X,24,FALSE)</f>
        <v>110000000</v>
      </c>
    </row>
    <row r="3590" spans="1:10" x14ac:dyDescent="0.25">
      <c r="A3590" t="s">
        <v>24166</v>
      </c>
      <c r="B3590" t="s">
        <v>2808</v>
      </c>
      <c r="C3590" t="s">
        <v>13778</v>
      </c>
      <c r="D3590" t="s">
        <v>15632</v>
      </c>
      <c r="E3590" t="s">
        <v>8335</v>
      </c>
      <c r="I3590" t="s">
        <v>22767</v>
      </c>
      <c r="J3590" s="4">
        <f>VLOOKUP(I3590,metadata!A:X,24,FALSE)</f>
        <v>6000000</v>
      </c>
    </row>
    <row r="3591" spans="1:10" x14ac:dyDescent="0.25">
      <c r="A3591" t="s">
        <v>1394</v>
      </c>
      <c r="B3591" t="s">
        <v>24165</v>
      </c>
      <c r="I3591" t="s">
        <v>22768</v>
      </c>
      <c r="J3591" s="4">
        <f>VLOOKUP(I3591,metadata!A:X,24,FALSE)</f>
        <v>6000000</v>
      </c>
    </row>
    <row r="3592" spans="1:10" x14ac:dyDescent="0.25">
      <c r="A3592" t="s">
        <v>1394</v>
      </c>
      <c r="B3592" t="s">
        <v>2808</v>
      </c>
      <c r="I3592" t="s">
        <v>22769</v>
      </c>
      <c r="J3592" s="4">
        <f>VLOOKUP(I3592,metadata!A:X,24,FALSE)</f>
        <v>6000000</v>
      </c>
    </row>
    <row r="3593" spans="1:10" x14ac:dyDescent="0.25">
      <c r="A3593" t="s">
        <v>1394</v>
      </c>
      <c r="B3593" t="s">
        <v>2808</v>
      </c>
      <c r="C3593" t="s">
        <v>15632</v>
      </c>
      <c r="I3593" t="s">
        <v>22770</v>
      </c>
      <c r="J3593" s="4">
        <f>VLOOKUP(I3593,metadata!A:X,24,FALSE)</f>
        <v>6000000</v>
      </c>
    </row>
    <row r="3594" spans="1:10" x14ac:dyDescent="0.25">
      <c r="A3594" t="s">
        <v>24166</v>
      </c>
      <c r="B3594" t="s">
        <v>2808</v>
      </c>
      <c r="C3594" t="s">
        <v>24164</v>
      </c>
      <c r="D3594" t="s">
        <v>8335</v>
      </c>
      <c r="I3594" t="s">
        <v>22771</v>
      </c>
      <c r="J3594" s="4">
        <f>VLOOKUP(I3594,metadata!A:X,24,FALSE)</f>
        <v>6000000</v>
      </c>
    </row>
    <row r="3595" spans="1:10" x14ac:dyDescent="0.25">
      <c r="A3595" t="s">
        <v>1062</v>
      </c>
      <c r="B3595" t="s">
        <v>5190</v>
      </c>
      <c r="C3595" t="s">
        <v>15632</v>
      </c>
      <c r="D3595" t="s">
        <v>8335</v>
      </c>
      <c r="I3595" t="s">
        <v>22772</v>
      </c>
      <c r="J3595" s="4">
        <f>VLOOKUP(I3595,metadata!A:X,24,FALSE)</f>
        <v>8000000</v>
      </c>
    </row>
    <row r="3596" spans="1:10" x14ac:dyDescent="0.25">
      <c r="A3596" t="s">
        <v>1394</v>
      </c>
      <c r="B3596" t="s">
        <v>15632</v>
      </c>
      <c r="I3596" t="s">
        <v>22773</v>
      </c>
      <c r="J3596" s="4">
        <f>VLOOKUP(I3596,metadata!A:X,24,FALSE)</f>
        <v>6000000</v>
      </c>
    </row>
    <row r="3597" spans="1:10" x14ac:dyDescent="0.25">
      <c r="A3597" t="s">
        <v>2808</v>
      </c>
      <c r="B3597" t="s">
        <v>24165</v>
      </c>
      <c r="I3597" t="s">
        <v>22774</v>
      </c>
      <c r="J3597" s="4">
        <f>VLOOKUP(I3597,metadata!A:X,24,FALSE)</f>
        <v>6000000</v>
      </c>
    </row>
    <row r="3598" spans="1:10" x14ac:dyDescent="0.25">
      <c r="A3598" t="s">
        <v>2808</v>
      </c>
      <c r="B3598" t="s">
        <v>15632</v>
      </c>
      <c r="C3598" t="s">
        <v>11916</v>
      </c>
      <c r="I3598" t="s">
        <v>22775</v>
      </c>
      <c r="J3598" s="4">
        <f>VLOOKUP(I3598,metadata!A:X,24,FALSE)</f>
        <v>8000000</v>
      </c>
    </row>
    <row r="3599" spans="1:10" x14ac:dyDescent="0.25">
      <c r="A3599" t="s">
        <v>1394</v>
      </c>
      <c r="I3599" t="s">
        <v>22776</v>
      </c>
      <c r="J3599" s="4">
        <f>VLOOKUP(I3599,metadata!A:X,24,FALSE)</f>
        <v>6000000</v>
      </c>
    </row>
    <row r="3600" spans="1:10" x14ac:dyDescent="0.25">
      <c r="A3600" t="s">
        <v>1110</v>
      </c>
      <c r="B3600" t="s">
        <v>9835</v>
      </c>
      <c r="I3600" t="s">
        <v>22777</v>
      </c>
      <c r="J3600" s="4">
        <f>VLOOKUP(I3600,metadata!A:X,24,FALSE)</f>
        <v>6000000</v>
      </c>
    </row>
    <row r="3601" spans="1:10" x14ac:dyDescent="0.25">
      <c r="A3601" t="s">
        <v>1394</v>
      </c>
      <c r="B3601" t="s">
        <v>2808</v>
      </c>
      <c r="C3601" t="s">
        <v>13778</v>
      </c>
      <c r="I3601" t="s">
        <v>22778</v>
      </c>
      <c r="J3601" s="4">
        <f>VLOOKUP(I3601,metadata!A:X,24,FALSE)</f>
        <v>6500000</v>
      </c>
    </row>
    <row r="3602" spans="1:10" x14ac:dyDescent="0.25">
      <c r="A3602" t="s">
        <v>1394</v>
      </c>
      <c r="B3602" t="s">
        <v>14342</v>
      </c>
      <c r="I3602" t="s">
        <v>22779</v>
      </c>
      <c r="J3602" s="4">
        <f>VLOOKUP(I3602,metadata!A:X,24,FALSE)</f>
        <v>6000000</v>
      </c>
    </row>
    <row r="3603" spans="1:10" x14ac:dyDescent="0.25">
      <c r="A3603" t="s">
        <v>1110</v>
      </c>
      <c r="B3603" t="s">
        <v>1394</v>
      </c>
      <c r="C3603" t="s">
        <v>24166</v>
      </c>
      <c r="I3603" t="s">
        <v>22780</v>
      </c>
      <c r="J3603" s="4">
        <f>VLOOKUP(I3603,metadata!A:X,24,FALSE)</f>
        <v>0</v>
      </c>
    </row>
    <row r="3604" spans="1:10" x14ac:dyDescent="0.25">
      <c r="A3604" t="s">
        <v>1394</v>
      </c>
      <c r="B3604" t="s">
        <v>9603</v>
      </c>
      <c r="I3604" t="s">
        <v>22781</v>
      </c>
      <c r="J3604" s="4">
        <f>VLOOKUP(I3604,metadata!A:X,24,FALSE)</f>
        <v>0</v>
      </c>
    </row>
    <row r="3605" spans="1:10" x14ac:dyDescent="0.25">
      <c r="A3605" t="s">
        <v>1394</v>
      </c>
      <c r="B3605" t="s">
        <v>2808</v>
      </c>
      <c r="C3605" t="s">
        <v>15632</v>
      </c>
      <c r="I3605" t="s">
        <v>22782</v>
      </c>
      <c r="J3605" s="4">
        <f>VLOOKUP(I3605,metadata!A:X,24,FALSE)</f>
        <v>6000000</v>
      </c>
    </row>
    <row r="3606" spans="1:10" x14ac:dyDescent="0.25">
      <c r="A3606" t="s">
        <v>2808</v>
      </c>
      <c r="B3606" t="s">
        <v>18048</v>
      </c>
      <c r="C3606" t="s">
        <v>15632</v>
      </c>
      <c r="D3606" t="s">
        <v>24167</v>
      </c>
      <c r="I3606" t="s">
        <v>22783</v>
      </c>
      <c r="J3606" s="4">
        <f>VLOOKUP(I3606,metadata!A:X,24,FALSE)</f>
        <v>0</v>
      </c>
    </row>
    <row r="3607" spans="1:10" x14ac:dyDescent="0.25">
      <c r="A3607" t="s">
        <v>1394</v>
      </c>
      <c r="B3607" t="s">
        <v>2808</v>
      </c>
      <c r="C3607" t="s">
        <v>1062</v>
      </c>
      <c r="D3607" t="s">
        <v>15632</v>
      </c>
      <c r="I3607" t="s">
        <v>22784</v>
      </c>
      <c r="J3607" s="4">
        <f>VLOOKUP(I3607,metadata!A:X,24,FALSE)</f>
        <v>9000000</v>
      </c>
    </row>
    <row r="3608" spans="1:10" x14ac:dyDescent="0.25">
      <c r="A3608" t="s">
        <v>1394</v>
      </c>
      <c r="B3608" t="s">
        <v>5190</v>
      </c>
      <c r="C3608" t="s">
        <v>8335</v>
      </c>
      <c r="I3608" t="s">
        <v>22785</v>
      </c>
      <c r="J3608" s="4">
        <f>VLOOKUP(I3608,metadata!A:X,24,FALSE)</f>
        <v>6000000</v>
      </c>
    </row>
    <row r="3609" spans="1:10" x14ac:dyDescent="0.25">
      <c r="A3609" t="s">
        <v>10594</v>
      </c>
      <c r="B3609" t="s">
        <v>2808</v>
      </c>
      <c r="C3609" t="s">
        <v>18048</v>
      </c>
      <c r="D3609" t="s">
        <v>8335</v>
      </c>
      <c r="I3609" t="s">
        <v>22786</v>
      </c>
      <c r="J3609" s="4">
        <f>VLOOKUP(I3609,metadata!A:X,24,FALSE)</f>
        <v>6000000</v>
      </c>
    </row>
    <row r="3610" spans="1:10" x14ac:dyDescent="0.25">
      <c r="A3610" t="s">
        <v>5190</v>
      </c>
      <c r="B3610" t="s">
        <v>8335</v>
      </c>
      <c r="I3610" t="s">
        <v>22787</v>
      </c>
      <c r="J3610" s="4">
        <f>VLOOKUP(I3610,metadata!A:X,24,FALSE)</f>
        <v>3000000</v>
      </c>
    </row>
    <row r="3611" spans="1:10" x14ac:dyDescent="0.25">
      <c r="A3611" t="s">
        <v>1394</v>
      </c>
      <c r="B3611" t="s">
        <v>24166</v>
      </c>
      <c r="C3611" t="s">
        <v>2808</v>
      </c>
      <c r="I3611" t="s">
        <v>22788</v>
      </c>
      <c r="J3611" s="4">
        <f>VLOOKUP(I3611,metadata!A:X,24,FALSE)</f>
        <v>5000000</v>
      </c>
    </row>
    <row r="3612" spans="1:10" x14ac:dyDescent="0.25">
      <c r="A3612" t="s">
        <v>806</v>
      </c>
      <c r="B3612" t="s">
        <v>63</v>
      </c>
      <c r="C3612" t="s">
        <v>24171</v>
      </c>
      <c r="I3612" t="s">
        <v>22789</v>
      </c>
      <c r="J3612" s="4">
        <f>VLOOKUP(I3612,metadata!A:X,24,FALSE)</f>
        <v>6000000</v>
      </c>
    </row>
    <row r="3613" spans="1:10" x14ac:dyDescent="0.25">
      <c r="A3613" t="s">
        <v>10594</v>
      </c>
      <c r="B3613" t="s">
        <v>2808</v>
      </c>
      <c r="I3613" t="s">
        <v>22790</v>
      </c>
      <c r="J3613" s="4">
        <f>VLOOKUP(I3613,metadata!A:X,24,FALSE)</f>
        <v>6000000</v>
      </c>
    </row>
    <row r="3614" spans="1:10" x14ac:dyDescent="0.25">
      <c r="A3614" t="s">
        <v>1394</v>
      </c>
      <c r="B3614" t="s">
        <v>2808</v>
      </c>
      <c r="C3614" t="s">
        <v>15632</v>
      </c>
      <c r="I3614" t="s">
        <v>22791</v>
      </c>
      <c r="J3614" s="4">
        <f>VLOOKUP(I3614,metadata!A:X,24,FALSE)</f>
        <v>6000000</v>
      </c>
    </row>
    <row r="3615" spans="1:10" x14ac:dyDescent="0.25">
      <c r="A3615" t="s">
        <v>2808</v>
      </c>
      <c r="B3615" t="s">
        <v>24164</v>
      </c>
      <c r="C3615" t="s">
        <v>15632</v>
      </c>
      <c r="D3615" t="s">
        <v>8335</v>
      </c>
      <c r="I3615" t="s">
        <v>22792</v>
      </c>
      <c r="J3615" s="4">
        <f>VLOOKUP(I3615,metadata!A:X,24,FALSE)</f>
        <v>6000000</v>
      </c>
    </row>
    <row r="3616" spans="1:10" x14ac:dyDescent="0.25">
      <c r="A3616" t="s">
        <v>1394</v>
      </c>
      <c r="B3616" t="s">
        <v>11916</v>
      </c>
      <c r="I3616" t="s">
        <v>22793</v>
      </c>
      <c r="J3616" s="4">
        <f>VLOOKUP(I3616,metadata!A:X,24,FALSE)</f>
        <v>6000000</v>
      </c>
    </row>
    <row r="3617" spans="1:10" x14ac:dyDescent="0.25">
      <c r="A3617" t="s">
        <v>1394</v>
      </c>
      <c r="B3617" t="s">
        <v>2808</v>
      </c>
      <c r="I3617" t="s">
        <v>22794</v>
      </c>
      <c r="J3617" s="4">
        <f>VLOOKUP(I3617,metadata!A:X,24,FALSE)</f>
        <v>6000000</v>
      </c>
    </row>
    <row r="3618" spans="1:10" x14ac:dyDescent="0.25">
      <c r="A3618" t="s">
        <v>1394</v>
      </c>
      <c r="B3618" t="s">
        <v>24166</v>
      </c>
      <c r="C3618" t="s">
        <v>8335</v>
      </c>
      <c r="I3618" t="s">
        <v>22795</v>
      </c>
      <c r="J3618" s="4">
        <f>VLOOKUP(I3618,metadata!A:X,24,FALSE)</f>
        <v>6000000</v>
      </c>
    </row>
    <row r="3619" spans="1:10" x14ac:dyDescent="0.25">
      <c r="A3619" t="s">
        <v>1394</v>
      </c>
      <c r="I3619" t="s">
        <v>22796</v>
      </c>
      <c r="J3619" s="4">
        <f>VLOOKUP(I3619,metadata!A:X,24,FALSE)</f>
        <v>6500000</v>
      </c>
    </row>
    <row r="3620" spans="1:10" x14ac:dyDescent="0.25">
      <c r="A3620" t="s">
        <v>2808</v>
      </c>
      <c r="B3620" t="s">
        <v>15632</v>
      </c>
      <c r="I3620" t="s">
        <v>22797</v>
      </c>
      <c r="J3620" s="4">
        <f>VLOOKUP(I3620,metadata!A:X,24,FALSE)</f>
        <v>6000000</v>
      </c>
    </row>
    <row r="3621" spans="1:10" x14ac:dyDescent="0.25">
      <c r="A3621" t="s">
        <v>1394</v>
      </c>
      <c r="B3621" t="s">
        <v>2808</v>
      </c>
      <c r="C3621" t="s">
        <v>9603</v>
      </c>
      <c r="D3621" t="s">
        <v>15632</v>
      </c>
      <c r="I3621" t="s">
        <v>22798</v>
      </c>
      <c r="J3621" s="4">
        <f>VLOOKUP(I3621,metadata!A:X,24,FALSE)</f>
        <v>0</v>
      </c>
    </row>
    <row r="3622" spans="1:10" x14ac:dyDescent="0.25">
      <c r="A3622" t="s">
        <v>1394</v>
      </c>
      <c r="B3622" t="s">
        <v>15632</v>
      </c>
      <c r="I3622" t="s">
        <v>22799</v>
      </c>
      <c r="J3622" s="4">
        <f>VLOOKUP(I3622,metadata!A:X,24,FALSE)</f>
        <v>6000000</v>
      </c>
    </row>
    <row r="3623" spans="1:10" x14ac:dyDescent="0.25">
      <c r="A3623" t="s">
        <v>1394</v>
      </c>
      <c r="B3623" t="s">
        <v>2808</v>
      </c>
      <c r="I3623" t="s">
        <v>22800</v>
      </c>
      <c r="J3623" s="4">
        <f>VLOOKUP(I3623,metadata!A:X,24,FALSE)</f>
        <v>6000000</v>
      </c>
    </row>
    <row r="3624" spans="1:10" x14ac:dyDescent="0.25">
      <c r="A3624" t="s">
        <v>1394</v>
      </c>
      <c r="B3624" t="s">
        <v>2808</v>
      </c>
      <c r="C3624" t="s">
        <v>1062</v>
      </c>
      <c r="D3624" t="s">
        <v>15632</v>
      </c>
      <c r="I3624" t="s">
        <v>22801</v>
      </c>
      <c r="J3624" s="4">
        <f>VLOOKUP(I3624,metadata!A:X,24,FALSE)</f>
        <v>6000000</v>
      </c>
    </row>
    <row r="3625" spans="1:10" x14ac:dyDescent="0.25">
      <c r="A3625" t="s">
        <v>24166</v>
      </c>
      <c r="B3625" t="s">
        <v>2808</v>
      </c>
      <c r="C3625" t="s">
        <v>24164</v>
      </c>
      <c r="I3625" t="s">
        <v>22802</v>
      </c>
      <c r="J3625" s="4">
        <f>VLOOKUP(I3625,metadata!A:X,24,FALSE)</f>
        <v>0</v>
      </c>
    </row>
    <row r="3626" spans="1:10" x14ac:dyDescent="0.25">
      <c r="A3626" t="s">
        <v>1394</v>
      </c>
      <c r="B3626" t="s">
        <v>2808</v>
      </c>
      <c r="C3626" t="s">
        <v>9603</v>
      </c>
      <c r="D3626" t="s">
        <v>13778</v>
      </c>
      <c r="I3626" t="s">
        <v>22803</v>
      </c>
      <c r="J3626" s="4">
        <f>VLOOKUP(I3626,metadata!A:X,24,FALSE)</f>
        <v>6000000</v>
      </c>
    </row>
    <row r="3627" spans="1:10" x14ac:dyDescent="0.25">
      <c r="A3627" t="s">
        <v>1110</v>
      </c>
      <c r="B3627" t="s">
        <v>2808</v>
      </c>
      <c r="I3627" t="s">
        <v>22804</v>
      </c>
      <c r="J3627" s="4">
        <f>VLOOKUP(I3627,metadata!A:X,24,FALSE)</f>
        <v>6000000</v>
      </c>
    </row>
    <row r="3628" spans="1:10" x14ac:dyDescent="0.25">
      <c r="A3628" t="s">
        <v>2808</v>
      </c>
      <c r="B3628" t="s">
        <v>5190</v>
      </c>
      <c r="C3628" t="s">
        <v>24164</v>
      </c>
      <c r="D3628" t="s">
        <v>8335</v>
      </c>
      <c r="I3628" t="s">
        <v>22805</v>
      </c>
      <c r="J3628" s="4">
        <f>VLOOKUP(I3628,metadata!A:X,24,FALSE)</f>
        <v>0</v>
      </c>
    </row>
    <row r="3629" spans="1:10" x14ac:dyDescent="0.25">
      <c r="A3629" t="s">
        <v>2808</v>
      </c>
      <c r="B3629" t="s">
        <v>18048</v>
      </c>
      <c r="I3629" t="s">
        <v>22806</v>
      </c>
      <c r="J3629" s="4">
        <f>VLOOKUP(I3629,metadata!A:X,24,FALSE)</f>
        <v>6000000</v>
      </c>
    </row>
    <row r="3630" spans="1:10" x14ac:dyDescent="0.25">
      <c r="A3630" t="s">
        <v>1394</v>
      </c>
      <c r="B3630" t="s">
        <v>24166</v>
      </c>
      <c r="C3630" t="s">
        <v>2808</v>
      </c>
      <c r="D3630" t="s">
        <v>8335</v>
      </c>
      <c r="I3630" t="s">
        <v>22807</v>
      </c>
      <c r="J3630" s="4">
        <f>VLOOKUP(I3630,metadata!A:X,24,FALSE)</f>
        <v>6000000</v>
      </c>
    </row>
    <row r="3631" spans="1:10" x14ac:dyDescent="0.25">
      <c r="A3631" t="s">
        <v>2808</v>
      </c>
      <c r="B3631" t="s">
        <v>8335</v>
      </c>
      <c r="I3631" t="s">
        <v>22808</v>
      </c>
      <c r="J3631" s="4">
        <f>VLOOKUP(I3631,metadata!A:X,24,FALSE)</f>
        <v>0</v>
      </c>
    </row>
    <row r="3632" spans="1:10" x14ac:dyDescent="0.25">
      <c r="A3632" t="s">
        <v>1110</v>
      </c>
      <c r="B3632" t="s">
        <v>806</v>
      </c>
      <c r="C3632" t="s">
        <v>11916</v>
      </c>
      <c r="I3632" t="s">
        <v>22809</v>
      </c>
      <c r="J3632" s="4">
        <f>VLOOKUP(I3632,metadata!A:X,24,FALSE)</f>
        <v>6244087</v>
      </c>
    </row>
    <row r="3633" spans="1:10" x14ac:dyDescent="0.25">
      <c r="A3633" t="s">
        <v>1394</v>
      </c>
      <c r="B3633" t="s">
        <v>2808</v>
      </c>
      <c r="C3633" t="s">
        <v>15632</v>
      </c>
      <c r="I3633" t="s">
        <v>22810</v>
      </c>
      <c r="J3633" s="4">
        <f>VLOOKUP(I3633,metadata!A:X,24,FALSE)</f>
        <v>6000000</v>
      </c>
    </row>
    <row r="3634" spans="1:10" x14ac:dyDescent="0.25">
      <c r="A3634" t="s">
        <v>806</v>
      </c>
      <c r="B3634" t="s">
        <v>24166</v>
      </c>
      <c r="C3634" t="s">
        <v>2808</v>
      </c>
      <c r="D3634" t="s">
        <v>8335</v>
      </c>
      <c r="I3634" t="s">
        <v>22811</v>
      </c>
      <c r="J3634" s="4">
        <f>VLOOKUP(I3634,metadata!A:X,24,FALSE)</f>
        <v>6000000</v>
      </c>
    </row>
    <row r="3635" spans="1:10" x14ac:dyDescent="0.25">
      <c r="A3635" t="s">
        <v>2808</v>
      </c>
      <c r="I3635" t="s">
        <v>22812</v>
      </c>
      <c r="J3635" s="4">
        <f>VLOOKUP(I3635,metadata!A:X,24,FALSE)</f>
        <v>0</v>
      </c>
    </row>
    <row r="3636" spans="1:10" x14ac:dyDescent="0.25">
      <c r="A3636" t="s">
        <v>1110</v>
      </c>
      <c r="B3636" t="s">
        <v>806</v>
      </c>
      <c r="C3636" t="s">
        <v>1062</v>
      </c>
      <c r="D3636" t="s">
        <v>9835</v>
      </c>
      <c r="I3636" t="s">
        <v>22813</v>
      </c>
      <c r="J3636" s="4">
        <f>VLOOKUP(I3636,metadata!A:X,24,FALSE)</f>
        <v>6000000</v>
      </c>
    </row>
    <row r="3637" spans="1:10" x14ac:dyDescent="0.25">
      <c r="A3637" t="s">
        <v>10594</v>
      </c>
      <c r="B3637" t="s">
        <v>2808</v>
      </c>
      <c r="C3637" t="s">
        <v>24165</v>
      </c>
      <c r="I3637" t="s">
        <v>22814</v>
      </c>
      <c r="J3637" s="4">
        <f>VLOOKUP(I3637,metadata!A:X,24,FALSE)</f>
        <v>6000000</v>
      </c>
    </row>
    <row r="3638" spans="1:10" x14ac:dyDescent="0.25">
      <c r="A3638" t="s">
        <v>2808</v>
      </c>
      <c r="I3638" t="s">
        <v>22815</v>
      </c>
      <c r="J3638" s="4">
        <f>VLOOKUP(I3638,metadata!A:X,24,FALSE)</f>
        <v>0</v>
      </c>
    </row>
    <row r="3639" spans="1:10" x14ac:dyDescent="0.25">
      <c r="A3639" t="s">
        <v>2808</v>
      </c>
      <c r="B3639" t="s">
        <v>15632</v>
      </c>
      <c r="I3639" t="s">
        <v>22816</v>
      </c>
      <c r="J3639" s="4">
        <f>VLOOKUP(I3639,metadata!A:X,24,FALSE)</f>
        <v>6000000</v>
      </c>
    </row>
    <row r="3640" spans="1:10" x14ac:dyDescent="0.25">
      <c r="A3640" t="s">
        <v>2808</v>
      </c>
      <c r="B3640" t="s">
        <v>18048</v>
      </c>
      <c r="I3640" t="s">
        <v>22817</v>
      </c>
      <c r="J3640" s="4">
        <f>VLOOKUP(I3640,metadata!A:X,24,FALSE)</f>
        <v>6000000</v>
      </c>
    </row>
    <row r="3641" spans="1:10" x14ac:dyDescent="0.25">
      <c r="A3641" t="s">
        <v>2808</v>
      </c>
      <c r="B3641" t="s">
        <v>15632</v>
      </c>
      <c r="I3641" t="s">
        <v>22818</v>
      </c>
      <c r="J3641" s="4">
        <f>VLOOKUP(I3641,metadata!A:X,24,FALSE)</f>
        <v>6000000</v>
      </c>
    </row>
    <row r="3642" spans="1:10" x14ac:dyDescent="0.25">
      <c r="A3642" t="s">
        <v>1394</v>
      </c>
      <c r="B3642" t="s">
        <v>24166</v>
      </c>
      <c r="C3642" t="s">
        <v>15632</v>
      </c>
      <c r="I3642" t="s">
        <v>22819</v>
      </c>
      <c r="J3642" s="4">
        <f>VLOOKUP(I3642,metadata!A:X,24,FALSE)</f>
        <v>6000000</v>
      </c>
    </row>
    <row r="3643" spans="1:10" x14ac:dyDescent="0.25">
      <c r="A3643" t="s">
        <v>2808</v>
      </c>
      <c r="I3643" t="s">
        <v>22820</v>
      </c>
      <c r="J3643" s="4">
        <f>VLOOKUP(I3643,metadata!A:X,24,FALSE)</f>
        <v>7840000</v>
      </c>
    </row>
    <row r="3644" spans="1:10" x14ac:dyDescent="0.25">
      <c r="A3644" t="s">
        <v>1394</v>
      </c>
      <c r="I3644" t="s">
        <v>22821</v>
      </c>
      <c r="J3644" s="4">
        <f>VLOOKUP(I3644,metadata!A:X,24,FALSE)</f>
        <v>6000000</v>
      </c>
    </row>
    <row r="3645" spans="1:10" x14ac:dyDescent="0.25">
      <c r="A3645" t="s">
        <v>63</v>
      </c>
      <c r="I3645" t="s">
        <v>22822</v>
      </c>
      <c r="J3645" s="4">
        <f>VLOOKUP(I3645,metadata!A:X,24,FALSE)</f>
        <v>0</v>
      </c>
    </row>
    <row r="3646" spans="1:10" x14ac:dyDescent="0.25">
      <c r="A3646" t="s">
        <v>1394</v>
      </c>
      <c r="B3646" t="s">
        <v>24166</v>
      </c>
      <c r="C3646" t="s">
        <v>2808</v>
      </c>
      <c r="I3646" t="s">
        <v>22823</v>
      </c>
      <c r="J3646" s="4">
        <f>VLOOKUP(I3646,metadata!A:X,24,FALSE)</f>
        <v>6000000</v>
      </c>
    </row>
    <row r="3647" spans="1:10" x14ac:dyDescent="0.25">
      <c r="A3647" t="s">
        <v>1110</v>
      </c>
      <c r="B3647" t="s">
        <v>2808</v>
      </c>
      <c r="C3647" t="s">
        <v>8335</v>
      </c>
      <c r="I3647" t="s">
        <v>22824</v>
      </c>
      <c r="J3647" s="4">
        <f>VLOOKUP(I3647,metadata!A:X,24,FALSE)</f>
        <v>8600000</v>
      </c>
    </row>
    <row r="3648" spans="1:10" x14ac:dyDescent="0.25">
      <c r="A3648" t="s">
        <v>2808</v>
      </c>
      <c r="B3648" t="s">
        <v>24164</v>
      </c>
      <c r="C3648" t="s">
        <v>8335</v>
      </c>
      <c r="I3648" t="s">
        <v>22825</v>
      </c>
      <c r="J3648" s="4">
        <f>VLOOKUP(I3648,metadata!A:X,24,FALSE)</f>
        <v>0</v>
      </c>
    </row>
    <row r="3649" spans="1:10" x14ac:dyDescent="0.25">
      <c r="A3649" t="s">
        <v>24166</v>
      </c>
      <c r="B3649" t="s">
        <v>2808</v>
      </c>
      <c r="C3649" t="s">
        <v>8335</v>
      </c>
      <c r="I3649" t="s">
        <v>22826</v>
      </c>
      <c r="J3649" s="4">
        <f>VLOOKUP(I3649,metadata!A:X,24,FALSE)</f>
        <v>12000000</v>
      </c>
    </row>
    <row r="3650" spans="1:10" x14ac:dyDescent="0.25">
      <c r="A3650" t="s">
        <v>2808</v>
      </c>
      <c r="B3650" t="s">
        <v>14342</v>
      </c>
      <c r="I3650" t="s">
        <v>22827</v>
      </c>
      <c r="J3650" s="4">
        <f>VLOOKUP(I3650,metadata!A:X,24,FALSE)</f>
        <v>6000000</v>
      </c>
    </row>
    <row r="3651" spans="1:10" x14ac:dyDescent="0.25">
      <c r="A3651" t="s">
        <v>1110</v>
      </c>
      <c r="B3651" t="s">
        <v>8335</v>
      </c>
      <c r="I3651" t="s">
        <v>22828</v>
      </c>
      <c r="J3651" s="4">
        <f>VLOOKUP(I3651,metadata!A:X,24,FALSE)</f>
        <v>6000000</v>
      </c>
    </row>
    <row r="3652" spans="1:10" x14ac:dyDescent="0.25">
      <c r="A3652" t="s">
        <v>1394</v>
      </c>
      <c r="B3652" t="s">
        <v>2808</v>
      </c>
      <c r="C3652" t="s">
        <v>15632</v>
      </c>
      <c r="I3652" t="s">
        <v>22829</v>
      </c>
      <c r="J3652" s="4">
        <f>VLOOKUP(I3652,metadata!A:X,24,FALSE)</f>
        <v>0</v>
      </c>
    </row>
    <row r="3653" spans="1:10" x14ac:dyDescent="0.25">
      <c r="A3653" t="s">
        <v>5190</v>
      </c>
      <c r="B3653" t="s">
        <v>24164</v>
      </c>
      <c r="C3653" t="s">
        <v>9835</v>
      </c>
      <c r="D3653" t="s">
        <v>8335</v>
      </c>
      <c r="I3653" t="s">
        <v>22830</v>
      </c>
      <c r="J3653" s="4">
        <f>VLOOKUP(I3653,metadata!A:X,24,FALSE)</f>
        <v>5952000</v>
      </c>
    </row>
    <row r="3654" spans="1:10" x14ac:dyDescent="0.25">
      <c r="A3654" t="s">
        <v>1394</v>
      </c>
      <c r="B3654" t="s">
        <v>2808</v>
      </c>
      <c r="I3654" t="s">
        <v>22831</v>
      </c>
      <c r="J3654" s="4">
        <f>VLOOKUP(I3654,metadata!A:X,24,FALSE)</f>
        <v>5300000</v>
      </c>
    </row>
    <row r="3655" spans="1:10" x14ac:dyDescent="0.25">
      <c r="A3655" t="s">
        <v>2808</v>
      </c>
      <c r="B3655" t="s">
        <v>9603</v>
      </c>
      <c r="I3655" t="s">
        <v>22832</v>
      </c>
      <c r="J3655" s="4">
        <f>VLOOKUP(I3655,metadata!A:X,24,FALSE)</f>
        <v>6000000</v>
      </c>
    </row>
    <row r="3656" spans="1:10" x14ac:dyDescent="0.25">
      <c r="A3656" t="s">
        <v>24166</v>
      </c>
      <c r="B3656" t="s">
        <v>24164</v>
      </c>
      <c r="C3656" t="s">
        <v>8335</v>
      </c>
      <c r="I3656" t="s">
        <v>20234</v>
      </c>
      <c r="J3656" s="4">
        <f>VLOOKUP(I3656,metadata!A:X,24,FALSE)</f>
        <v>50000000</v>
      </c>
    </row>
    <row r="3657" spans="1:10" x14ac:dyDescent="0.25">
      <c r="A3657" t="s">
        <v>2808</v>
      </c>
      <c r="B3657" t="s">
        <v>18048</v>
      </c>
      <c r="C3657" t="s">
        <v>24167</v>
      </c>
      <c r="I3657" t="s">
        <v>22833</v>
      </c>
      <c r="J3657" s="4">
        <f>VLOOKUP(I3657,metadata!A:X,24,FALSE)</f>
        <v>4000000</v>
      </c>
    </row>
    <row r="3658" spans="1:10" x14ac:dyDescent="0.25">
      <c r="A3658" t="s">
        <v>1394</v>
      </c>
      <c r="B3658" t="s">
        <v>24166</v>
      </c>
      <c r="C3658" t="s">
        <v>8335</v>
      </c>
      <c r="I3658" t="s">
        <v>22834</v>
      </c>
      <c r="J3658" s="4">
        <f>VLOOKUP(I3658,metadata!A:X,24,FALSE)</f>
        <v>6000000</v>
      </c>
    </row>
    <row r="3659" spans="1:10" x14ac:dyDescent="0.25">
      <c r="A3659" t="s">
        <v>8335</v>
      </c>
      <c r="B3659" t="s">
        <v>24167</v>
      </c>
      <c r="I3659" t="s">
        <v>22835</v>
      </c>
      <c r="J3659" s="4">
        <f>VLOOKUP(I3659,metadata!A:X,24,FALSE)</f>
        <v>6700000</v>
      </c>
    </row>
    <row r="3660" spans="1:10" x14ac:dyDescent="0.25">
      <c r="A3660" t="s">
        <v>2808</v>
      </c>
      <c r="B3660" t="s">
        <v>8335</v>
      </c>
      <c r="I3660" t="s">
        <v>22836</v>
      </c>
      <c r="J3660" s="4">
        <f>VLOOKUP(I3660,metadata!A:X,24,FALSE)</f>
        <v>0</v>
      </c>
    </row>
    <row r="3661" spans="1:10" x14ac:dyDescent="0.25">
      <c r="A3661" t="s">
        <v>1110</v>
      </c>
      <c r="B3661" t="s">
        <v>24166</v>
      </c>
      <c r="C3661" t="s">
        <v>2808</v>
      </c>
      <c r="D3661" t="s">
        <v>8335</v>
      </c>
      <c r="I3661" t="s">
        <v>22837</v>
      </c>
      <c r="J3661" s="4">
        <f>VLOOKUP(I3661,metadata!A:X,24,FALSE)</f>
        <v>200000000</v>
      </c>
    </row>
    <row r="3662" spans="1:10" x14ac:dyDescent="0.25">
      <c r="A3662" t="s">
        <v>1394</v>
      </c>
      <c r="I3662" t="s">
        <v>22838</v>
      </c>
      <c r="J3662" s="4">
        <f>VLOOKUP(I3662,metadata!A:X,24,FALSE)</f>
        <v>0</v>
      </c>
    </row>
    <row r="3663" spans="1:10" x14ac:dyDescent="0.25">
      <c r="A3663" t="s">
        <v>1394</v>
      </c>
      <c r="B3663" t="s">
        <v>15632</v>
      </c>
      <c r="I3663" t="s">
        <v>22839</v>
      </c>
      <c r="J3663" s="4">
        <f>VLOOKUP(I3663,metadata!A:X,24,FALSE)</f>
        <v>0</v>
      </c>
    </row>
    <row r="3664" spans="1:10" x14ac:dyDescent="0.25">
      <c r="A3664" t="s">
        <v>1394</v>
      </c>
      <c r="B3664" t="s">
        <v>2808</v>
      </c>
      <c r="C3664" t="s">
        <v>15632</v>
      </c>
      <c r="D3664" t="s">
        <v>24165</v>
      </c>
      <c r="I3664" t="s">
        <v>22840</v>
      </c>
      <c r="J3664" s="4">
        <f>VLOOKUP(I3664,metadata!A:X,24,FALSE)</f>
        <v>3500159</v>
      </c>
    </row>
    <row r="3665" spans="1:10" x14ac:dyDescent="0.25">
      <c r="A3665" t="s">
        <v>2808</v>
      </c>
      <c r="B3665" t="s">
        <v>15632</v>
      </c>
      <c r="I3665" t="s">
        <v>22841</v>
      </c>
      <c r="J3665" s="4">
        <f>VLOOKUP(I3665,metadata!A:X,24,FALSE)</f>
        <v>5600000</v>
      </c>
    </row>
    <row r="3666" spans="1:10" x14ac:dyDescent="0.25">
      <c r="A3666" t="s">
        <v>1110</v>
      </c>
      <c r="B3666" t="s">
        <v>24165</v>
      </c>
      <c r="I3666" t="s">
        <v>22842</v>
      </c>
      <c r="J3666" s="4">
        <f>VLOOKUP(I3666,metadata!A:X,24,FALSE)</f>
        <v>5600000</v>
      </c>
    </row>
    <row r="3667" spans="1:10" x14ac:dyDescent="0.25">
      <c r="A3667" t="s">
        <v>1110</v>
      </c>
      <c r="B3667" t="s">
        <v>1394</v>
      </c>
      <c r="I3667" t="s">
        <v>22843</v>
      </c>
      <c r="J3667" s="4">
        <f>VLOOKUP(I3667,metadata!A:X,24,FALSE)</f>
        <v>0</v>
      </c>
    </row>
    <row r="3668" spans="1:10" x14ac:dyDescent="0.25">
      <c r="A3668" t="s">
        <v>5190</v>
      </c>
      <c r="I3668" t="s">
        <v>22844</v>
      </c>
      <c r="J3668" s="4">
        <f>VLOOKUP(I3668,metadata!A:X,24,FALSE)</f>
        <v>5600000</v>
      </c>
    </row>
    <row r="3669" spans="1:10" x14ac:dyDescent="0.25">
      <c r="A3669" t="s">
        <v>13778</v>
      </c>
      <c r="I3669" t="s">
        <v>22845</v>
      </c>
      <c r="J3669" s="4">
        <f>VLOOKUP(I3669,metadata!A:X,24,FALSE)</f>
        <v>0</v>
      </c>
    </row>
    <row r="3670" spans="1:10" x14ac:dyDescent="0.25">
      <c r="A3670" t="s">
        <v>1394</v>
      </c>
      <c r="B3670" t="s">
        <v>24166</v>
      </c>
      <c r="C3670" t="s">
        <v>2808</v>
      </c>
      <c r="I3670" t="s">
        <v>22846</v>
      </c>
      <c r="J3670" s="4">
        <f>VLOOKUP(I3670,metadata!A:X,24,FALSE)</f>
        <v>5500000</v>
      </c>
    </row>
    <row r="3671" spans="1:10" x14ac:dyDescent="0.25">
      <c r="A3671" t="s">
        <v>10594</v>
      </c>
      <c r="B3671" t="s">
        <v>2808</v>
      </c>
      <c r="C3671" t="s">
        <v>24165</v>
      </c>
      <c r="I3671" t="s">
        <v>22847</v>
      </c>
      <c r="J3671" s="4">
        <f>VLOOKUP(I3671,metadata!A:X,24,FALSE)</f>
        <v>5500000</v>
      </c>
    </row>
    <row r="3672" spans="1:10" x14ac:dyDescent="0.25">
      <c r="A3672" t="s">
        <v>1394</v>
      </c>
      <c r="B3672" t="s">
        <v>2808</v>
      </c>
      <c r="C3672" t="s">
        <v>15632</v>
      </c>
      <c r="I3672" t="s">
        <v>22848</v>
      </c>
      <c r="J3672" s="4">
        <f>VLOOKUP(I3672,metadata!A:X,24,FALSE)</f>
        <v>5500000</v>
      </c>
    </row>
    <row r="3673" spans="1:10" x14ac:dyDescent="0.25">
      <c r="A3673" t="s">
        <v>10594</v>
      </c>
      <c r="B3673" t="s">
        <v>2808</v>
      </c>
      <c r="C3673" t="s">
        <v>9603</v>
      </c>
      <c r="D3673" t="s">
        <v>15632</v>
      </c>
      <c r="I3673" t="s">
        <v>22849</v>
      </c>
      <c r="J3673" s="4">
        <f>VLOOKUP(I3673,metadata!A:X,24,FALSE)</f>
        <v>5500000</v>
      </c>
    </row>
    <row r="3674" spans="1:10" x14ac:dyDescent="0.25">
      <c r="A3674" t="s">
        <v>1394</v>
      </c>
      <c r="B3674" t="s">
        <v>2808</v>
      </c>
      <c r="C3674" t="s">
        <v>15632</v>
      </c>
      <c r="I3674" t="s">
        <v>22850</v>
      </c>
      <c r="J3674" s="4">
        <f>VLOOKUP(I3674,metadata!A:X,24,FALSE)</f>
        <v>3000000</v>
      </c>
    </row>
    <row r="3675" spans="1:10" x14ac:dyDescent="0.25">
      <c r="A3675" t="s">
        <v>24164</v>
      </c>
      <c r="B3675" t="s">
        <v>11916</v>
      </c>
      <c r="I3675" t="s">
        <v>22851</v>
      </c>
      <c r="J3675" s="4">
        <f>VLOOKUP(I3675,metadata!A:X,24,FALSE)</f>
        <v>5500000</v>
      </c>
    </row>
    <row r="3676" spans="1:10" x14ac:dyDescent="0.25">
      <c r="A3676" t="s">
        <v>1394</v>
      </c>
      <c r="B3676" t="s">
        <v>2808</v>
      </c>
      <c r="I3676" t="s">
        <v>22852</v>
      </c>
      <c r="J3676" s="4">
        <f>VLOOKUP(I3676,metadata!A:X,24,FALSE)</f>
        <v>7000000</v>
      </c>
    </row>
    <row r="3677" spans="1:10" x14ac:dyDescent="0.25">
      <c r="A3677" t="s">
        <v>10594</v>
      </c>
      <c r="B3677" t="s">
        <v>2808</v>
      </c>
      <c r="C3677" t="s">
        <v>15632</v>
      </c>
      <c r="I3677" t="s">
        <v>22853</v>
      </c>
      <c r="J3677" s="4">
        <f>VLOOKUP(I3677,metadata!A:X,24,FALSE)</f>
        <v>5500000</v>
      </c>
    </row>
    <row r="3678" spans="1:10" x14ac:dyDescent="0.25">
      <c r="A3678" t="s">
        <v>1394</v>
      </c>
      <c r="B3678" t="s">
        <v>9835</v>
      </c>
      <c r="I3678" t="s">
        <v>22854</v>
      </c>
      <c r="J3678" s="4">
        <f>VLOOKUP(I3678,metadata!A:X,24,FALSE)</f>
        <v>0</v>
      </c>
    </row>
    <row r="3679" spans="1:10" x14ac:dyDescent="0.25">
      <c r="A3679" t="s">
        <v>2808</v>
      </c>
      <c r="B3679" t="s">
        <v>9603</v>
      </c>
      <c r="I3679" t="s">
        <v>22855</v>
      </c>
      <c r="J3679" s="4">
        <f>VLOOKUP(I3679,metadata!A:X,24,FALSE)</f>
        <v>5500000</v>
      </c>
    </row>
    <row r="3680" spans="1:10" x14ac:dyDescent="0.25">
      <c r="A3680" t="s">
        <v>1394</v>
      </c>
      <c r="B3680" t="s">
        <v>2808</v>
      </c>
      <c r="I3680" t="s">
        <v>22856</v>
      </c>
      <c r="J3680" s="4">
        <f>VLOOKUP(I3680,metadata!A:X,24,FALSE)</f>
        <v>5000000</v>
      </c>
    </row>
    <row r="3681" spans="1:10" x14ac:dyDescent="0.25">
      <c r="A3681" t="s">
        <v>24166</v>
      </c>
      <c r="B3681" t="s">
        <v>2808</v>
      </c>
      <c r="C3681" t="s">
        <v>24164</v>
      </c>
      <c r="D3681" t="s">
        <v>8335</v>
      </c>
      <c r="I3681" t="s">
        <v>22857</v>
      </c>
      <c r="J3681" s="4">
        <f>VLOOKUP(I3681,metadata!A:X,24,FALSE)</f>
        <v>5000000</v>
      </c>
    </row>
    <row r="3682" spans="1:10" x14ac:dyDescent="0.25">
      <c r="A3682" t="s">
        <v>2808</v>
      </c>
      <c r="I3682" t="s">
        <v>22858</v>
      </c>
      <c r="J3682" s="4">
        <f>VLOOKUP(I3682,metadata!A:X,24,FALSE)</f>
        <v>6500000</v>
      </c>
    </row>
    <row r="3683" spans="1:10" x14ac:dyDescent="0.25">
      <c r="A3683" t="s">
        <v>1394</v>
      </c>
      <c r="B3683" t="s">
        <v>24166</v>
      </c>
      <c r="C3683" t="s">
        <v>2808</v>
      </c>
      <c r="D3683" t="s">
        <v>15632</v>
      </c>
      <c r="E3683" t="s">
        <v>8335</v>
      </c>
      <c r="I3683" t="s">
        <v>22859</v>
      </c>
      <c r="J3683" s="4">
        <f>VLOOKUP(I3683,metadata!A:X,24,FALSE)</f>
        <v>5500000</v>
      </c>
    </row>
    <row r="3684" spans="1:10" x14ac:dyDescent="0.25">
      <c r="A3684" t="s">
        <v>1394</v>
      </c>
      <c r="B3684" t="s">
        <v>2808</v>
      </c>
      <c r="I3684" t="s">
        <v>22860</v>
      </c>
      <c r="J3684" s="4">
        <f>VLOOKUP(I3684,metadata!A:X,24,FALSE)</f>
        <v>3850000</v>
      </c>
    </row>
    <row r="3685" spans="1:10" x14ac:dyDescent="0.25">
      <c r="A3685" t="s">
        <v>24166</v>
      </c>
      <c r="B3685" t="s">
        <v>2808</v>
      </c>
      <c r="C3685" t="s">
        <v>24164</v>
      </c>
      <c r="D3685" t="s">
        <v>8335</v>
      </c>
      <c r="I3685" t="s">
        <v>22861</v>
      </c>
      <c r="J3685" s="4">
        <f>VLOOKUP(I3685,metadata!A:X,24,FALSE)</f>
        <v>0</v>
      </c>
    </row>
    <row r="3686" spans="1:10" x14ac:dyDescent="0.25">
      <c r="A3686" t="s">
        <v>1394</v>
      </c>
      <c r="B3686" t="s">
        <v>2808</v>
      </c>
      <c r="I3686" t="s">
        <v>22862</v>
      </c>
      <c r="J3686" s="4">
        <f>VLOOKUP(I3686,metadata!A:X,24,FALSE)</f>
        <v>5500000</v>
      </c>
    </row>
    <row r="3687" spans="1:10" x14ac:dyDescent="0.25">
      <c r="A3687" t="s">
        <v>1394</v>
      </c>
      <c r="B3687" t="s">
        <v>2808</v>
      </c>
      <c r="C3687" t="s">
        <v>18048</v>
      </c>
      <c r="D3687" t="s">
        <v>15632</v>
      </c>
      <c r="I3687" t="s">
        <v>22863</v>
      </c>
      <c r="J3687" s="4">
        <f>VLOOKUP(I3687,metadata!A:X,24,FALSE)</f>
        <v>0</v>
      </c>
    </row>
    <row r="3688" spans="1:10" x14ac:dyDescent="0.25">
      <c r="A3688" t="s">
        <v>2808</v>
      </c>
      <c r="I3688" t="s">
        <v>22864</v>
      </c>
      <c r="J3688" s="4">
        <f>VLOOKUP(I3688,metadata!A:X,24,FALSE)</f>
        <v>0</v>
      </c>
    </row>
    <row r="3689" spans="1:10" x14ac:dyDescent="0.25">
      <c r="A3689" t="s">
        <v>1110</v>
      </c>
      <c r="B3689" t="s">
        <v>1394</v>
      </c>
      <c r="C3689" t="s">
        <v>2808</v>
      </c>
      <c r="D3689" t="s">
        <v>8335</v>
      </c>
      <c r="I3689" t="s">
        <v>22865</v>
      </c>
      <c r="J3689" s="4">
        <f>VLOOKUP(I3689,metadata!A:X,24,FALSE)</f>
        <v>9000000</v>
      </c>
    </row>
    <row r="3690" spans="1:10" x14ac:dyDescent="0.25">
      <c r="A3690" t="s">
        <v>1394</v>
      </c>
      <c r="B3690" t="s">
        <v>15632</v>
      </c>
      <c r="I3690" t="s">
        <v>22866</v>
      </c>
      <c r="J3690" s="4">
        <f>VLOOKUP(I3690,metadata!A:X,24,FALSE)</f>
        <v>5250000</v>
      </c>
    </row>
    <row r="3691" spans="1:10" x14ac:dyDescent="0.25">
      <c r="A3691" t="s">
        <v>1394</v>
      </c>
      <c r="B3691" t="s">
        <v>2808</v>
      </c>
      <c r="I3691" t="s">
        <v>22867</v>
      </c>
      <c r="J3691" s="4">
        <f>VLOOKUP(I3691,metadata!A:X,24,FALSE)</f>
        <v>0</v>
      </c>
    </row>
    <row r="3692" spans="1:10" x14ac:dyDescent="0.25">
      <c r="A3692" t="s">
        <v>24166</v>
      </c>
      <c r="B3692" t="s">
        <v>2808</v>
      </c>
      <c r="C3692" t="s">
        <v>8335</v>
      </c>
      <c r="I3692" t="s">
        <v>22868</v>
      </c>
      <c r="J3692" s="4">
        <f>VLOOKUP(I3692,metadata!A:X,24,FALSE)</f>
        <v>30300000</v>
      </c>
    </row>
    <row r="3693" spans="1:10" x14ac:dyDescent="0.25">
      <c r="A3693" t="s">
        <v>1394</v>
      </c>
      <c r="B3693" t="s">
        <v>5190</v>
      </c>
      <c r="C3693" t="s">
        <v>9835</v>
      </c>
      <c r="D3693" t="s">
        <v>8335</v>
      </c>
      <c r="I3693" t="s">
        <v>22869</v>
      </c>
      <c r="J3693" s="4">
        <f>VLOOKUP(I3693,metadata!A:X,24,FALSE)</f>
        <v>4000000</v>
      </c>
    </row>
    <row r="3694" spans="1:10" x14ac:dyDescent="0.25">
      <c r="A3694" t="s">
        <v>1394</v>
      </c>
      <c r="B3694" t="s">
        <v>2808</v>
      </c>
      <c r="C3694" t="s">
        <v>24165</v>
      </c>
      <c r="I3694" t="s">
        <v>22870</v>
      </c>
      <c r="J3694" s="4">
        <f>VLOOKUP(I3694,metadata!A:X,24,FALSE)</f>
        <v>6000000</v>
      </c>
    </row>
    <row r="3695" spans="1:10" x14ac:dyDescent="0.25">
      <c r="A3695" t="s">
        <v>2808</v>
      </c>
      <c r="B3695" t="s">
        <v>15632</v>
      </c>
      <c r="I3695" t="s">
        <v>22871</v>
      </c>
      <c r="J3695" s="4">
        <f>VLOOKUP(I3695,metadata!A:X,24,FALSE)</f>
        <v>5500000</v>
      </c>
    </row>
    <row r="3696" spans="1:10" x14ac:dyDescent="0.25">
      <c r="A3696" t="s">
        <v>2808</v>
      </c>
      <c r="B3696" t="s">
        <v>1062</v>
      </c>
      <c r="C3696" t="s">
        <v>15632</v>
      </c>
      <c r="I3696" t="s">
        <v>22872</v>
      </c>
      <c r="J3696" s="4">
        <f>VLOOKUP(I3696,metadata!A:X,24,FALSE)</f>
        <v>5100000</v>
      </c>
    </row>
    <row r="3697" spans="1:10" x14ac:dyDescent="0.25">
      <c r="A3697" t="s">
        <v>1110</v>
      </c>
      <c r="B3697" t="s">
        <v>24166</v>
      </c>
      <c r="C3697" t="s">
        <v>2808</v>
      </c>
      <c r="D3697" t="s">
        <v>8335</v>
      </c>
      <c r="I3697" t="s">
        <v>22873</v>
      </c>
      <c r="J3697" s="4">
        <f>VLOOKUP(I3697,metadata!A:X,24,FALSE)</f>
        <v>0</v>
      </c>
    </row>
    <row r="3698" spans="1:10" x14ac:dyDescent="0.25">
      <c r="A3698" t="s">
        <v>1062</v>
      </c>
      <c r="B3698" t="s">
        <v>5190</v>
      </c>
      <c r="C3698" t="s">
        <v>8335</v>
      </c>
      <c r="I3698" t="s">
        <v>22874</v>
      </c>
      <c r="J3698" s="4">
        <f>VLOOKUP(I3698,metadata!A:X,24,FALSE)</f>
        <v>5000000</v>
      </c>
    </row>
    <row r="3699" spans="1:10" x14ac:dyDescent="0.25">
      <c r="A3699" t="s">
        <v>5190</v>
      </c>
      <c r="B3699" t="s">
        <v>24164</v>
      </c>
      <c r="I3699" t="s">
        <v>22875</v>
      </c>
      <c r="J3699" s="4">
        <f>VLOOKUP(I3699,metadata!A:X,24,FALSE)</f>
        <v>4000000</v>
      </c>
    </row>
    <row r="3700" spans="1:10" x14ac:dyDescent="0.25">
      <c r="A3700" t="s">
        <v>2808</v>
      </c>
      <c r="B3700" t="s">
        <v>5190</v>
      </c>
      <c r="C3700" t="s">
        <v>24164</v>
      </c>
      <c r="D3700" t="s">
        <v>9835</v>
      </c>
      <c r="E3700" t="s">
        <v>8335</v>
      </c>
      <c r="I3700" t="s">
        <v>22876</v>
      </c>
      <c r="J3700" s="4">
        <f>VLOOKUP(I3700,metadata!A:X,24,FALSE)</f>
        <v>15000000</v>
      </c>
    </row>
    <row r="3701" spans="1:10" x14ac:dyDescent="0.25">
      <c r="A3701" t="s">
        <v>1394</v>
      </c>
      <c r="B3701" t="s">
        <v>63</v>
      </c>
      <c r="I3701" t="s">
        <v>22877</v>
      </c>
      <c r="J3701" s="4">
        <f>VLOOKUP(I3701,metadata!A:X,24,FALSE)</f>
        <v>5000000</v>
      </c>
    </row>
    <row r="3702" spans="1:10" x14ac:dyDescent="0.25">
      <c r="A3702" t="s">
        <v>5190</v>
      </c>
      <c r="I3702" t="s">
        <v>22878</v>
      </c>
      <c r="J3702" s="4">
        <f>VLOOKUP(I3702,metadata!A:X,24,FALSE)</f>
        <v>4900000</v>
      </c>
    </row>
    <row r="3703" spans="1:10" x14ac:dyDescent="0.25">
      <c r="A3703" t="s">
        <v>5190</v>
      </c>
      <c r="I3703" t="s">
        <v>22879</v>
      </c>
      <c r="J3703" s="4">
        <f>VLOOKUP(I3703,metadata!A:X,24,FALSE)</f>
        <v>5000000</v>
      </c>
    </row>
    <row r="3704" spans="1:10" x14ac:dyDescent="0.25">
      <c r="A3704" t="s">
        <v>1062</v>
      </c>
      <c r="B3704" t="s">
        <v>5190</v>
      </c>
      <c r="I3704" t="s">
        <v>22880</v>
      </c>
      <c r="J3704" s="4">
        <f>VLOOKUP(I3704,metadata!A:X,24,FALSE)</f>
        <v>5000000</v>
      </c>
    </row>
    <row r="3705" spans="1:10" x14ac:dyDescent="0.25">
      <c r="A3705" t="s">
        <v>1110</v>
      </c>
      <c r="B3705" t="s">
        <v>1062</v>
      </c>
      <c r="C3705" t="s">
        <v>5190</v>
      </c>
      <c r="D3705" t="s">
        <v>8335</v>
      </c>
      <c r="I3705" t="s">
        <v>22881</v>
      </c>
      <c r="J3705" s="4">
        <f>VLOOKUP(I3705,metadata!A:X,24,FALSE)</f>
        <v>4500000</v>
      </c>
    </row>
    <row r="3706" spans="1:10" x14ac:dyDescent="0.25">
      <c r="A3706" t="s">
        <v>24164</v>
      </c>
      <c r="B3706" t="s">
        <v>8335</v>
      </c>
      <c r="I3706" t="s">
        <v>22350</v>
      </c>
      <c r="J3706" s="4">
        <f>VLOOKUP(I3706,metadata!A:X,24,FALSE)</f>
        <v>5000000</v>
      </c>
    </row>
    <row r="3707" spans="1:10" x14ac:dyDescent="0.25">
      <c r="A3707" t="s">
        <v>1394</v>
      </c>
      <c r="B3707" t="s">
        <v>2808</v>
      </c>
      <c r="I3707" t="s">
        <v>22882</v>
      </c>
      <c r="J3707" s="4">
        <f>VLOOKUP(I3707,metadata!A:X,24,FALSE)</f>
        <v>5000000</v>
      </c>
    </row>
    <row r="3708" spans="1:10" x14ac:dyDescent="0.25">
      <c r="A3708" t="s">
        <v>5190</v>
      </c>
      <c r="I3708" t="s">
        <v>22883</v>
      </c>
      <c r="J3708" s="4">
        <f>VLOOKUP(I3708,metadata!A:X,24,FALSE)</f>
        <v>5000000</v>
      </c>
    </row>
    <row r="3709" spans="1:10" x14ac:dyDescent="0.25">
      <c r="A3709" t="s">
        <v>2808</v>
      </c>
      <c r="B3709" t="s">
        <v>18048</v>
      </c>
      <c r="I3709" t="s">
        <v>22884</v>
      </c>
      <c r="J3709" s="4">
        <f>VLOOKUP(I3709,metadata!A:X,24,FALSE)</f>
        <v>5000000</v>
      </c>
    </row>
    <row r="3710" spans="1:10" x14ac:dyDescent="0.25">
      <c r="A3710" t="s">
        <v>1394</v>
      </c>
      <c r="B3710" t="s">
        <v>24166</v>
      </c>
      <c r="C3710" t="s">
        <v>24164</v>
      </c>
      <c r="I3710" t="s">
        <v>22885</v>
      </c>
      <c r="J3710" s="4">
        <f>VLOOKUP(I3710,metadata!A:X,24,FALSE)</f>
        <v>5000000</v>
      </c>
    </row>
    <row r="3711" spans="1:10" x14ac:dyDescent="0.25">
      <c r="A3711" t="s">
        <v>1394</v>
      </c>
      <c r="B3711" t="s">
        <v>1062</v>
      </c>
      <c r="C3711" t="s">
        <v>5190</v>
      </c>
      <c r="D3711" t="s">
        <v>8335</v>
      </c>
      <c r="I3711" t="s">
        <v>22886</v>
      </c>
      <c r="J3711" s="4">
        <f>VLOOKUP(I3711,metadata!A:X,24,FALSE)</f>
        <v>8500000</v>
      </c>
    </row>
    <row r="3712" spans="1:10" x14ac:dyDescent="0.25">
      <c r="A3712" t="s">
        <v>10594</v>
      </c>
      <c r="B3712" t="s">
        <v>24166</v>
      </c>
      <c r="C3712" t="s">
        <v>2808</v>
      </c>
      <c r="D3712" t="s">
        <v>8335</v>
      </c>
      <c r="I3712" t="s">
        <v>22887</v>
      </c>
      <c r="J3712" s="4">
        <f>VLOOKUP(I3712,metadata!A:X,24,FALSE)</f>
        <v>4500000</v>
      </c>
    </row>
    <row r="3713" spans="1:10" x14ac:dyDescent="0.25">
      <c r="A3713" t="s">
        <v>806</v>
      </c>
      <c r="B3713" t="s">
        <v>2808</v>
      </c>
      <c r="C3713" t="s">
        <v>14342</v>
      </c>
      <c r="D3713" t="s">
        <v>1062</v>
      </c>
      <c r="E3713" t="s">
        <v>9835</v>
      </c>
      <c r="I3713" t="s">
        <v>22888</v>
      </c>
      <c r="J3713" s="4">
        <f>VLOOKUP(I3713,metadata!A:X,24,FALSE)</f>
        <v>5000000</v>
      </c>
    </row>
    <row r="3714" spans="1:10" x14ac:dyDescent="0.25">
      <c r="A3714" t="s">
        <v>1062</v>
      </c>
      <c r="B3714" t="s">
        <v>5190</v>
      </c>
      <c r="C3714" t="s">
        <v>8335</v>
      </c>
      <c r="I3714" t="s">
        <v>22889</v>
      </c>
      <c r="J3714" s="4">
        <f>VLOOKUP(I3714,metadata!A:X,24,FALSE)</f>
        <v>5000000</v>
      </c>
    </row>
    <row r="3715" spans="1:10" x14ac:dyDescent="0.25">
      <c r="A3715" t="s">
        <v>10594</v>
      </c>
      <c r="B3715" t="s">
        <v>2808</v>
      </c>
      <c r="I3715" t="s">
        <v>22890</v>
      </c>
      <c r="J3715" s="4">
        <f>VLOOKUP(I3715,metadata!A:X,24,FALSE)</f>
        <v>5000000</v>
      </c>
    </row>
    <row r="3716" spans="1:10" x14ac:dyDescent="0.25">
      <c r="A3716" t="s">
        <v>10594</v>
      </c>
      <c r="B3716" t="s">
        <v>2808</v>
      </c>
      <c r="I3716" t="s">
        <v>22891</v>
      </c>
      <c r="J3716" s="4">
        <f>VLOOKUP(I3716,metadata!A:X,24,FALSE)</f>
        <v>5000000</v>
      </c>
    </row>
    <row r="3717" spans="1:10" x14ac:dyDescent="0.25">
      <c r="A3717" t="s">
        <v>5190</v>
      </c>
      <c r="B3717" t="s">
        <v>9835</v>
      </c>
      <c r="C3717" t="s">
        <v>8335</v>
      </c>
      <c r="I3717" t="s">
        <v>22892</v>
      </c>
      <c r="J3717" s="4">
        <f>VLOOKUP(I3717,metadata!A:X,24,FALSE)</f>
        <v>3300000</v>
      </c>
    </row>
    <row r="3718" spans="1:10" x14ac:dyDescent="0.25">
      <c r="A3718" t="s">
        <v>24164</v>
      </c>
      <c r="B3718" t="s">
        <v>8335</v>
      </c>
      <c r="I3718" t="s">
        <v>22893</v>
      </c>
      <c r="J3718" s="4">
        <f>VLOOKUP(I3718,metadata!A:X,24,FALSE)</f>
        <v>9000000</v>
      </c>
    </row>
    <row r="3719" spans="1:10" x14ac:dyDescent="0.25">
      <c r="A3719" t="s">
        <v>5190</v>
      </c>
      <c r="B3719" t="s">
        <v>24164</v>
      </c>
      <c r="I3719" t="s">
        <v>22894</v>
      </c>
      <c r="J3719" s="4">
        <f>VLOOKUP(I3719,metadata!A:X,24,FALSE)</f>
        <v>5000000</v>
      </c>
    </row>
    <row r="3720" spans="1:10" x14ac:dyDescent="0.25">
      <c r="A3720" t="s">
        <v>1394</v>
      </c>
      <c r="I3720" t="s">
        <v>22895</v>
      </c>
      <c r="J3720" s="4">
        <f>VLOOKUP(I3720,metadata!A:X,24,FALSE)</f>
        <v>5000000</v>
      </c>
    </row>
    <row r="3721" spans="1:10" x14ac:dyDescent="0.25">
      <c r="A3721" t="s">
        <v>2808</v>
      </c>
      <c r="B3721" t="s">
        <v>9603</v>
      </c>
      <c r="I3721" t="s">
        <v>22896</v>
      </c>
      <c r="J3721" s="4">
        <f>VLOOKUP(I3721,metadata!A:X,24,FALSE)</f>
        <v>5000000</v>
      </c>
    </row>
    <row r="3722" spans="1:10" x14ac:dyDescent="0.25">
      <c r="A3722" t="s">
        <v>1394</v>
      </c>
      <c r="B3722" t="s">
        <v>2808</v>
      </c>
      <c r="I3722" t="s">
        <v>22897</v>
      </c>
      <c r="J3722" s="4">
        <f>VLOOKUP(I3722,metadata!A:X,24,FALSE)</f>
        <v>5000000</v>
      </c>
    </row>
    <row r="3723" spans="1:10" x14ac:dyDescent="0.25">
      <c r="A3723" t="s">
        <v>1394</v>
      </c>
      <c r="B3723" t="s">
        <v>2808</v>
      </c>
      <c r="C3723" t="s">
        <v>9603</v>
      </c>
      <c r="D3723" t="s">
        <v>15632</v>
      </c>
      <c r="I3723" t="s">
        <v>22898</v>
      </c>
      <c r="J3723" s="4">
        <f>VLOOKUP(I3723,metadata!A:X,24,FALSE)</f>
        <v>5000000</v>
      </c>
    </row>
    <row r="3724" spans="1:10" x14ac:dyDescent="0.25">
      <c r="A3724" t="s">
        <v>806</v>
      </c>
      <c r="B3724" t="s">
        <v>2808</v>
      </c>
      <c r="C3724" t="s">
        <v>14342</v>
      </c>
      <c r="D3724" t="s">
        <v>15632</v>
      </c>
      <c r="E3724" t="s">
        <v>11916</v>
      </c>
      <c r="I3724" t="s">
        <v>22899</v>
      </c>
      <c r="J3724" s="4">
        <f>VLOOKUP(I3724,metadata!A:X,24,FALSE)</f>
        <v>3500000</v>
      </c>
    </row>
    <row r="3725" spans="1:10" x14ac:dyDescent="0.25">
      <c r="A3725" t="s">
        <v>9204</v>
      </c>
      <c r="B3725" t="s">
        <v>1394</v>
      </c>
      <c r="C3725" t="s">
        <v>14342</v>
      </c>
      <c r="I3725" t="s">
        <v>22900</v>
      </c>
      <c r="J3725" s="4">
        <f>VLOOKUP(I3725,metadata!A:X,24,FALSE)</f>
        <v>5000000</v>
      </c>
    </row>
    <row r="3726" spans="1:10" x14ac:dyDescent="0.25">
      <c r="A3726" t="s">
        <v>2808</v>
      </c>
      <c r="I3726" t="s">
        <v>22901</v>
      </c>
      <c r="J3726" s="4">
        <f>VLOOKUP(I3726,metadata!A:X,24,FALSE)</f>
        <v>5000000</v>
      </c>
    </row>
    <row r="3727" spans="1:10" x14ac:dyDescent="0.25">
      <c r="A3727" t="s">
        <v>10594</v>
      </c>
      <c r="B3727" t="s">
        <v>2808</v>
      </c>
      <c r="I3727" t="s">
        <v>22902</v>
      </c>
      <c r="J3727" s="4">
        <f>VLOOKUP(I3727,metadata!A:X,24,FALSE)</f>
        <v>5000000</v>
      </c>
    </row>
    <row r="3728" spans="1:10" x14ac:dyDescent="0.25">
      <c r="A3728" t="s">
        <v>1394</v>
      </c>
      <c r="B3728" t="s">
        <v>2808</v>
      </c>
      <c r="I3728" t="s">
        <v>22903</v>
      </c>
      <c r="J3728" s="4">
        <f>VLOOKUP(I3728,metadata!A:X,24,FALSE)</f>
        <v>5000000</v>
      </c>
    </row>
    <row r="3729" spans="1:10" x14ac:dyDescent="0.25">
      <c r="A3729" t="s">
        <v>10594</v>
      </c>
      <c r="B3729" t="s">
        <v>2808</v>
      </c>
      <c r="C3729" t="s">
        <v>24165</v>
      </c>
      <c r="I3729" t="s">
        <v>22904</v>
      </c>
      <c r="J3729" s="4">
        <f>VLOOKUP(I3729,metadata!A:X,24,FALSE)</f>
        <v>0</v>
      </c>
    </row>
    <row r="3730" spans="1:10" x14ac:dyDescent="0.25">
      <c r="A3730" t="s">
        <v>1394</v>
      </c>
      <c r="B3730" t="s">
        <v>2808</v>
      </c>
      <c r="I3730" t="s">
        <v>22905</v>
      </c>
      <c r="J3730" s="4">
        <f>VLOOKUP(I3730,metadata!A:X,24,FALSE)</f>
        <v>4500000</v>
      </c>
    </row>
    <row r="3731" spans="1:10" x14ac:dyDescent="0.25">
      <c r="A3731" t="s">
        <v>2808</v>
      </c>
      <c r="B3731" t="s">
        <v>15632</v>
      </c>
      <c r="C3731" t="s">
        <v>8335</v>
      </c>
      <c r="I3731" t="s">
        <v>22259</v>
      </c>
      <c r="J3731" s="4">
        <f>VLOOKUP(I3731,metadata!A:X,24,FALSE)</f>
        <v>5000000</v>
      </c>
    </row>
    <row r="3732" spans="1:10" x14ac:dyDescent="0.25">
      <c r="A3732" t="s">
        <v>5190</v>
      </c>
      <c r="B3732" t="s">
        <v>24164</v>
      </c>
      <c r="C3732" t="s">
        <v>8335</v>
      </c>
      <c r="I3732" t="s">
        <v>22906</v>
      </c>
      <c r="J3732" s="4">
        <f>VLOOKUP(I3732,metadata!A:X,24,FALSE)</f>
        <v>5000000</v>
      </c>
    </row>
    <row r="3733" spans="1:10" x14ac:dyDescent="0.25">
      <c r="A3733" t="s">
        <v>2808</v>
      </c>
      <c r="B3733" t="s">
        <v>8335</v>
      </c>
      <c r="I3733" t="s">
        <v>22907</v>
      </c>
      <c r="J3733" s="4">
        <f>VLOOKUP(I3733,metadata!A:X,24,FALSE)</f>
        <v>5000000</v>
      </c>
    </row>
    <row r="3734" spans="1:10" x14ac:dyDescent="0.25">
      <c r="A3734" t="s">
        <v>2808</v>
      </c>
      <c r="I3734" t="s">
        <v>22908</v>
      </c>
      <c r="J3734" s="4">
        <f>VLOOKUP(I3734,metadata!A:X,24,FALSE)</f>
        <v>6000000</v>
      </c>
    </row>
    <row r="3735" spans="1:10" x14ac:dyDescent="0.25">
      <c r="A3735" t="s">
        <v>2808</v>
      </c>
      <c r="I3735" t="s">
        <v>22909</v>
      </c>
      <c r="J3735" s="4">
        <f>VLOOKUP(I3735,metadata!A:X,24,FALSE)</f>
        <v>5000000</v>
      </c>
    </row>
    <row r="3736" spans="1:10" x14ac:dyDescent="0.25">
      <c r="A3736" t="s">
        <v>2808</v>
      </c>
      <c r="B3736" t="s">
        <v>18048</v>
      </c>
      <c r="I3736" t="s">
        <v>22910</v>
      </c>
      <c r="J3736" s="4">
        <f>VLOOKUP(I3736,metadata!A:X,24,FALSE)</f>
        <v>5000000</v>
      </c>
    </row>
    <row r="3737" spans="1:10" x14ac:dyDescent="0.25">
      <c r="A3737" t="s">
        <v>1110</v>
      </c>
      <c r="B3737" t="s">
        <v>24166</v>
      </c>
      <c r="C3737" t="s">
        <v>8335</v>
      </c>
      <c r="I3737" t="s">
        <v>22911</v>
      </c>
      <c r="J3737" s="4">
        <f>VLOOKUP(I3737,metadata!A:X,24,FALSE)</f>
        <v>5000000</v>
      </c>
    </row>
    <row r="3738" spans="1:10" x14ac:dyDescent="0.25">
      <c r="A3738" t="s">
        <v>806</v>
      </c>
      <c r="B3738" t="s">
        <v>5190</v>
      </c>
      <c r="I3738" t="s">
        <v>22912</v>
      </c>
      <c r="J3738" s="4">
        <f>VLOOKUP(I3738,metadata!A:X,24,FALSE)</f>
        <v>5000000</v>
      </c>
    </row>
    <row r="3739" spans="1:10" x14ac:dyDescent="0.25">
      <c r="A3739" t="s">
        <v>1394</v>
      </c>
      <c r="B3739" t="s">
        <v>14342</v>
      </c>
      <c r="C3739" t="s">
        <v>15632</v>
      </c>
      <c r="I3739" t="s">
        <v>22913</v>
      </c>
      <c r="J3739" s="4">
        <f>VLOOKUP(I3739,metadata!A:X,24,FALSE)</f>
        <v>5000000</v>
      </c>
    </row>
    <row r="3740" spans="1:10" x14ac:dyDescent="0.25">
      <c r="A3740" t="s">
        <v>24166</v>
      </c>
      <c r="B3740" t="s">
        <v>2808</v>
      </c>
      <c r="I3740" t="s">
        <v>22914</v>
      </c>
      <c r="J3740" s="4">
        <f>VLOOKUP(I3740,metadata!A:X,24,FALSE)</f>
        <v>5000000</v>
      </c>
    </row>
    <row r="3741" spans="1:10" x14ac:dyDescent="0.25">
      <c r="A3741" t="s">
        <v>5190</v>
      </c>
      <c r="B3741" t="s">
        <v>8335</v>
      </c>
      <c r="I3741" t="s">
        <v>22915</v>
      </c>
      <c r="J3741" s="4">
        <f>VLOOKUP(I3741,metadata!A:X,24,FALSE)</f>
        <v>5000000</v>
      </c>
    </row>
    <row r="3742" spans="1:10" x14ac:dyDescent="0.25">
      <c r="A3742" t="s">
        <v>806</v>
      </c>
      <c r="B3742" t="s">
        <v>1394</v>
      </c>
      <c r="C3742" t="s">
        <v>2808</v>
      </c>
      <c r="D3742" t="s">
        <v>15632</v>
      </c>
      <c r="I3742" t="s">
        <v>22916</v>
      </c>
      <c r="J3742" s="4">
        <f>VLOOKUP(I3742,metadata!A:X,24,FALSE)</f>
        <v>2000000</v>
      </c>
    </row>
    <row r="3743" spans="1:10" x14ac:dyDescent="0.25">
      <c r="A3743" t="s">
        <v>1394</v>
      </c>
      <c r="B3743" t="s">
        <v>5190</v>
      </c>
      <c r="I3743" t="s">
        <v>22917</v>
      </c>
      <c r="J3743" s="4">
        <f>VLOOKUP(I3743,metadata!A:X,24,FALSE)</f>
        <v>4000000</v>
      </c>
    </row>
    <row r="3744" spans="1:10" x14ac:dyDescent="0.25">
      <c r="A3744" t="s">
        <v>2808</v>
      </c>
      <c r="B3744" t="s">
        <v>5190</v>
      </c>
      <c r="C3744" t="s">
        <v>8335</v>
      </c>
      <c r="I3744" t="s">
        <v>22918</v>
      </c>
      <c r="J3744" s="4">
        <f>VLOOKUP(I3744,metadata!A:X,24,FALSE)</f>
        <v>5000000</v>
      </c>
    </row>
    <row r="3745" spans="1:10" x14ac:dyDescent="0.25">
      <c r="A3745" t="s">
        <v>2808</v>
      </c>
      <c r="B3745" t="s">
        <v>24164</v>
      </c>
      <c r="I3745" t="s">
        <v>22919</v>
      </c>
      <c r="J3745" s="4">
        <f>VLOOKUP(I3745,metadata!A:X,24,FALSE)</f>
        <v>5000000</v>
      </c>
    </row>
    <row r="3746" spans="1:10" x14ac:dyDescent="0.25">
      <c r="A3746" t="s">
        <v>5190</v>
      </c>
      <c r="B3746" t="s">
        <v>8335</v>
      </c>
      <c r="I3746" t="s">
        <v>22920</v>
      </c>
      <c r="J3746" s="4">
        <f>VLOOKUP(I3746,metadata!A:X,24,FALSE)</f>
        <v>5000000</v>
      </c>
    </row>
    <row r="3747" spans="1:10" x14ac:dyDescent="0.25">
      <c r="A3747" t="s">
        <v>5190</v>
      </c>
      <c r="B3747" t="s">
        <v>24164</v>
      </c>
      <c r="I3747" t="s">
        <v>22921</v>
      </c>
      <c r="J3747" s="4">
        <f>VLOOKUP(I3747,metadata!A:X,24,FALSE)</f>
        <v>5000000</v>
      </c>
    </row>
    <row r="3748" spans="1:10" x14ac:dyDescent="0.25">
      <c r="A3748" t="s">
        <v>1394</v>
      </c>
      <c r="B3748" t="s">
        <v>2808</v>
      </c>
      <c r="I3748" t="s">
        <v>22922</v>
      </c>
      <c r="J3748" s="4">
        <f>VLOOKUP(I3748,metadata!A:X,24,FALSE)</f>
        <v>5000000</v>
      </c>
    </row>
    <row r="3749" spans="1:10" x14ac:dyDescent="0.25">
      <c r="A3749" t="s">
        <v>1110</v>
      </c>
      <c r="B3749" t="s">
        <v>24166</v>
      </c>
      <c r="C3749" t="s">
        <v>2808</v>
      </c>
      <c r="D3749" t="s">
        <v>8335</v>
      </c>
      <c r="E3749" t="s">
        <v>11916</v>
      </c>
      <c r="I3749" t="s">
        <v>22923</v>
      </c>
      <c r="J3749" s="4">
        <f>VLOOKUP(I3749,metadata!A:X,24,FALSE)</f>
        <v>5000000</v>
      </c>
    </row>
    <row r="3750" spans="1:10" x14ac:dyDescent="0.25">
      <c r="A3750" t="s">
        <v>5190</v>
      </c>
      <c r="B3750" t="s">
        <v>24164</v>
      </c>
      <c r="C3750" t="s">
        <v>9835</v>
      </c>
      <c r="D3750" t="s">
        <v>8335</v>
      </c>
      <c r="I3750" t="s">
        <v>22924</v>
      </c>
      <c r="J3750" s="4">
        <f>VLOOKUP(I3750,metadata!A:X,24,FALSE)</f>
        <v>5000000</v>
      </c>
    </row>
    <row r="3751" spans="1:10" x14ac:dyDescent="0.25">
      <c r="A3751" t="s">
        <v>1394</v>
      </c>
      <c r="B3751" t="s">
        <v>2808</v>
      </c>
      <c r="I3751" t="s">
        <v>22925</v>
      </c>
      <c r="J3751" s="4">
        <f>VLOOKUP(I3751,metadata!A:X,24,FALSE)</f>
        <v>8000000</v>
      </c>
    </row>
    <row r="3752" spans="1:10" x14ac:dyDescent="0.25">
      <c r="A3752" t="s">
        <v>1110</v>
      </c>
      <c r="B3752" t="s">
        <v>8335</v>
      </c>
      <c r="I3752" t="s">
        <v>22926</v>
      </c>
      <c r="J3752" s="4">
        <f>VLOOKUP(I3752,metadata!A:X,24,FALSE)</f>
        <v>5000000</v>
      </c>
    </row>
    <row r="3753" spans="1:10" x14ac:dyDescent="0.25">
      <c r="A3753" t="s">
        <v>1110</v>
      </c>
      <c r="B3753" t="s">
        <v>806</v>
      </c>
      <c r="C3753" t="s">
        <v>1062</v>
      </c>
      <c r="I3753" t="s">
        <v>22927</v>
      </c>
      <c r="J3753" s="4">
        <f>VLOOKUP(I3753,metadata!A:X,24,FALSE)</f>
        <v>8000000</v>
      </c>
    </row>
    <row r="3754" spans="1:10" x14ac:dyDescent="0.25">
      <c r="A3754" t="s">
        <v>2808</v>
      </c>
      <c r="B3754" t="s">
        <v>18048</v>
      </c>
      <c r="C3754" t="s">
        <v>15632</v>
      </c>
      <c r="D3754" t="s">
        <v>24167</v>
      </c>
      <c r="I3754" t="s">
        <v>22928</v>
      </c>
      <c r="J3754" s="4">
        <f>VLOOKUP(I3754,metadata!A:X,24,FALSE)</f>
        <v>5000000</v>
      </c>
    </row>
    <row r="3755" spans="1:10" x14ac:dyDescent="0.25">
      <c r="A3755" t="s">
        <v>1394</v>
      </c>
      <c r="I3755" t="s">
        <v>22929</v>
      </c>
      <c r="J3755" s="4">
        <f>VLOOKUP(I3755,metadata!A:X,24,FALSE)</f>
        <v>5000000</v>
      </c>
    </row>
    <row r="3756" spans="1:10" x14ac:dyDescent="0.25">
      <c r="A3756" t="s">
        <v>2808</v>
      </c>
      <c r="B3756" t="s">
        <v>15632</v>
      </c>
      <c r="I3756" t="s">
        <v>22930</v>
      </c>
      <c r="J3756" s="4">
        <f>VLOOKUP(I3756,metadata!A:X,24,FALSE)</f>
        <v>8000000</v>
      </c>
    </row>
    <row r="3757" spans="1:10" x14ac:dyDescent="0.25">
      <c r="A3757" t="s">
        <v>2808</v>
      </c>
      <c r="B3757" t="s">
        <v>15632</v>
      </c>
      <c r="C3757" t="s">
        <v>24167</v>
      </c>
      <c r="I3757" t="s">
        <v>22931</v>
      </c>
      <c r="J3757" s="4">
        <f>VLOOKUP(I3757,metadata!A:X,24,FALSE)</f>
        <v>800000</v>
      </c>
    </row>
    <row r="3758" spans="1:10" x14ac:dyDescent="0.25">
      <c r="A3758" t="s">
        <v>1394</v>
      </c>
      <c r="B3758" t="s">
        <v>15632</v>
      </c>
      <c r="I3758" t="s">
        <v>22932</v>
      </c>
      <c r="J3758" s="4">
        <f>VLOOKUP(I3758,metadata!A:X,24,FALSE)</f>
        <v>5000000</v>
      </c>
    </row>
    <row r="3759" spans="1:10" x14ac:dyDescent="0.25">
      <c r="A3759" t="s">
        <v>1110</v>
      </c>
      <c r="B3759" t="s">
        <v>806</v>
      </c>
      <c r="C3759" t="s">
        <v>9204</v>
      </c>
      <c r="D3759" t="s">
        <v>14342</v>
      </c>
      <c r="E3759" t="s">
        <v>9835</v>
      </c>
      <c r="I3759" t="s">
        <v>22933</v>
      </c>
      <c r="J3759" s="4">
        <f>VLOOKUP(I3759,metadata!A:X,24,FALSE)</f>
        <v>5000000</v>
      </c>
    </row>
    <row r="3760" spans="1:10" x14ac:dyDescent="0.25">
      <c r="A3760" t="s">
        <v>1394</v>
      </c>
      <c r="B3760" t="s">
        <v>2808</v>
      </c>
      <c r="I3760" t="s">
        <v>22934</v>
      </c>
      <c r="J3760" s="4">
        <f>VLOOKUP(I3760,metadata!A:X,24,FALSE)</f>
        <v>5000000</v>
      </c>
    </row>
    <row r="3761" spans="1:10" x14ac:dyDescent="0.25">
      <c r="A3761" t="s">
        <v>1394</v>
      </c>
      <c r="B3761" t="s">
        <v>24166</v>
      </c>
      <c r="C3761" t="s">
        <v>2808</v>
      </c>
      <c r="D3761" t="s">
        <v>24164</v>
      </c>
      <c r="E3761" t="s">
        <v>15632</v>
      </c>
      <c r="I3761" t="s">
        <v>22935</v>
      </c>
      <c r="J3761" s="4">
        <f>VLOOKUP(I3761,metadata!A:X,24,FALSE)</f>
        <v>6000000</v>
      </c>
    </row>
    <row r="3762" spans="1:10" x14ac:dyDescent="0.25">
      <c r="A3762" t="s">
        <v>806</v>
      </c>
      <c r="B3762" t="s">
        <v>2808</v>
      </c>
      <c r="C3762" t="s">
        <v>15632</v>
      </c>
      <c r="I3762" t="s">
        <v>22936</v>
      </c>
      <c r="J3762" s="4">
        <f>VLOOKUP(I3762,metadata!A:X,24,FALSE)</f>
        <v>5000000</v>
      </c>
    </row>
    <row r="3763" spans="1:10" x14ac:dyDescent="0.25">
      <c r="A3763" t="s">
        <v>5190</v>
      </c>
      <c r="B3763" t="s">
        <v>8335</v>
      </c>
      <c r="I3763" t="s">
        <v>22937</v>
      </c>
      <c r="J3763" s="4">
        <f>VLOOKUP(I3763,metadata!A:X,24,FALSE)</f>
        <v>5000000</v>
      </c>
    </row>
    <row r="3764" spans="1:10" x14ac:dyDescent="0.25">
      <c r="A3764" t="s">
        <v>1110</v>
      </c>
      <c r="B3764" t="s">
        <v>2808</v>
      </c>
      <c r="C3764" t="s">
        <v>24167</v>
      </c>
      <c r="I3764" t="s">
        <v>22938</v>
      </c>
      <c r="J3764" s="4">
        <f>VLOOKUP(I3764,metadata!A:X,24,FALSE)</f>
        <v>5000000</v>
      </c>
    </row>
    <row r="3765" spans="1:10" x14ac:dyDescent="0.25">
      <c r="A3765" t="s">
        <v>1394</v>
      </c>
      <c r="B3765" t="s">
        <v>2808</v>
      </c>
      <c r="I3765" t="s">
        <v>22939</v>
      </c>
      <c r="J3765" s="4">
        <f>VLOOKUP(I3765,metadata!A:X,24,FALSE)</f>
        <v>5000000</v>
      </c>
    </row>
    <row r="3766" spans="1:10" x14ac:dyDescent="0.25">
      <c r="A3766" t="s">
        <v>1394</v>
      </c>
      <c r="I3766" t="s">
        <v>22940</v>
      </c>
      <c r="J3766" s="4">
        <f>VLOOKUP(I3766,metadata!A:X,24,FALSE)</f>
        <v>0</v>
      </c>
    </row>
    <row r="3767" spans="1:10" x14ac:dyDescent="0.25">
      <c r="A3767" t="s">
        <v>1394</v>
      </c>
      <c r="B3767" t="s">
        <v>2808</v>
      </c>
      <c r="I3767" t="s">
        <v>22941</v>
      </c>
      <c r="J3767" s="4">
        <f>VLOOKUP(I3767,metadata!A:X,24,FALSE)</f>
        <v>5000000</v>
      </c>
    </row>
    <row r="3768" spans="1:10" x14ac:dyDescent="0.25">
      <c r="A3768" t="s">
        <v>11916</v>
      </c>
      <c r="I3768" t="s">
        <v>22942</v>
      </c>
      <c r="J3768" s="4">
        <f>VLOOKUP(I3768,metadata!A:X,24,FALSE)</f>
        <v>5000000</v>
      </c>
    </row>
    <row r="3769" spans="1:10" x14ac:dyDescent="0.25">
      <c r="A3769" t="s">
        <v>1394</v>
      </c>
      <c r="B3769" t="s">
        <v>24166</v>
      </c>
      <c r="C3769" t="s">
        <v>2808</v>
      </c>
      <c r="D3769" t="s">
        <v>8335</v>
      </c>
      <c r="I3769" t="s">
        <v>22943</v>
      </c>
      <c r="J3769" s="4">
        <f>VLOOKUP(I3769,metadata!A:X,24,FALSE)</f>
        <v>5000000</v>
      </c>
    </row>
    <row r="3770" spans="1:10" x14ac:dyDescent="0.25">
      <c r="A3770" t="s">
        <v>2808</v>
      </c>
      <c r="B3770" t="s">
        <v>24164</v>
      </c>
      <c r="C3770" t="s">
        <v>9835</v>
      </c>
      <c r="I3770" t="s">
        <v>22944</v>
      </c>
      <c r="J3770" s="4">
        <f>VLOOKUP(I3770,metadata!A:X,24,FALSE)</f>
        <v>5000000</v>
      </c>
    </row>
    <row r="3771" spans="1:10" x14ac:dyDescent="0.25">
      <c r="A3771" t="s">
        <v>1394</v>
      </c>
      <c r="I3771" t="s">
        <v>22945</v>
      </c>
      <c r="J3771" s="4">
        <f>VLOOKUP(I3771,metadata!A:X,24,FALSE)</f>
        <v>0</v>
      </c>
    </row>
    <row r="3772" spans="1:10" x14ac:dyDescent="0.25">
      <c r="A3772" t="s">
        <v>63</v>
      </c>
      <c r="I3772" t="s">
        <v>22946</v>
      </c>
      <c r="J3772" s="4">
        <f>VLOOKUP(I3772,metadata!A:X,24,FALSE)</f>
        <v>5000000</v>
      </c>
    </row>
    <row r="3773" spans="1:10" x14ac:dyDescent="0.25">
      <c r="A3773" t="s">
        <v>2808</v>
      </c>
      <c r="I3773" t="s">
        <v>22947</v>
      </c>
      <c r="J3773" s="4">
        <f>VLOOKUP(I3773,metadata!A:X,24,FALSE)</f>
        <v>5000000</v>
      </c>
    </row>
    <row r="3774" spans="1:10" x14ac:dyDescent="0.25">
      <c r="A3774" t="s">
        <v>2808</v>
      </c>
      <c r="I3774" t="s">
        <v>22948</v>
      </c>
      <c r="J3774" s="4">
        <f>VLOOKUP(I3774,metadata!A:X,24,FALSE)</f>
        <v>4000000</v>
      </c>
    </row>
    <row r="3775" spans="1:10" x14ac:dyDescent="0.25">
      <c r="A3775" t="s">
        <v>1394</v>
      </c>
      <c r="B3775" t="s">
        <v>2808</v>
      </c>
      <c r="I3775" t="s">
        <v>22949</v>
      </c>
      <c r="J3775" s="4">
        <f>VLOOKUP(I3775,metadata!A:X,24,FALSE)</f>
        <v>5000000</v>
      </c>
    </row>
    <row r="3776" spans="1:10" x14ac:dyDescent="0.25">
      <c r="A3776" t="s">
        <v>1394</v>
      </c>
      <c r="B3776" t="s">
        <v>9603</v>
      </c>
      <c r="C3776" t="s">
        <v>9835</v>
      </c>
      <c r="I3776" t="s">
        <v>22950</v>
      </c>
      <c r="J3776" s="4">
        <f>VLOOKUP(I3776,metadata!A:X,24,FALSE)</f>
        <v>5000000</v>
      </c>
    </row>
    <row r="3777" spans="1:10" x14ac:dyDescent="0.25">
      <c r="A3777" t="s">
        <v>10594</v>
      </c>
      <c r="B3777" t="s">
        <v>24166</v>
      </c>
      <c r="C3777" t="s">
        <v>2808</v>
      </c>
      <c r="D3777" t="s">
        <v>15632</v>
      </c>
      <c r="E3777" t="s">
        <v>8335</v>
      </c>
      <c r="I3777" t="s">
        <v>22951</v>
      </c>
      <c r="J3777" s="4">
        <f>VLOOKUP(I3777,metadata!A:X,24,FALSE)</f>
        <v>5000000</v>
      </c>
    </row>
    <row r="3778" spans="1:10" x14ac:dyDescent="0.25">
      <c r="A3778" t="s">
        <v>2808</v>
      </c>
      <c r="I3778" t="s">
        <v>22952</v>
      </c>
      <c r="J3778" s="4">
        <f>VLOOKUP(I3778,metadata!A:X,24,FALSE)</f>
        <v>5000000</v>
      </c>
    </row>
    <row r="3779" spans="1:10" x14ac:dyDescent="0.25">
      <c r="A3779" t="s">
        <v>1394</v>
      </c>
      <c r="B3779" t="s">
        <v>2808</v>
      </c>
      <c r="I3779" t="s">
        <v>22953</v>
      </c>
      <c r="J3779" s="4">
        <f>VLOOKUP(I3779,metadata!A:X,24,FALSE)</f>
        <v>5000000</v>
      </c>
    </row>
    <row r="3780" spans="1:10" x14ac:dyDescent="0.25">
      <c r="A3780" t="s">
        <v>1394</v>
      </c>
      <c r="B3780" t="s">
        <v>24166</v>
      </c>
      <c r="C3780" t="s">
        <v>2808</v>
      </c>
      <c r="D3780" t="s">
        <v>24164</v>
      </c>
      <c r="E3780" t="s">
        <v>8335</v>
      </c>
      <c r="I3780" t="s">
        <v>22954</v>
      </c>
      <c r="J3780" s="4">
        <f>VLOOKUP(I3780,metadata!A:X,24,FALSE)</f>
        <v>5000000</v>
      </c>
    </row>
    <row r="3781" spans="1:10" x14ac:dyDescent="0.25">
      <c r="A3781" t="s">
        <v>2808</v>
      </c>
      <c r="B3781" t="s">
        <v>8335</v>
      </c>
      <c r="I3781" t="s">
        <v>22955</v>
      </c>
      <c r="J3781" s="4">
        <f>VLOOKUP(I3781,metadata!A:X,24,FALSE)</f>
        <v>5000000</v>
      </c>
    </row>
    <row r="3782" spans="1:10" x14ac:dyDescent="0.25">
      <c r="A3782" t="s">
        <v>24166</v>
      </c>
      <c r="B3782" t="s">
        <v>2808</v>
      </c>
      <c r="I3782" t="s">
        <v>22956</v>
      </c>
      <c r="J3782" s="4">
        <f>VLOOKUP(I3782,metadata!A:X,24,FALSE)</f>
        <v>5000000</v>
      </c>
    </row>
    <row r="3783" spans="1:10" x14ac:dyDescent="0.25">
      <c r="A3783" t="s">
        <v>10594</v>
      </c>
      <c r="B3783" t="s">
        <v>24166</v>
      </c>
      <c r="C3783" t="s">
        <v>2808</v>
      </c>
      <c r="D3783" t="s">
        <v>24164</v>
      </c>
      <c r="E3783" t="s">
        <v>8335</v>
      </c>
      <c r="I3783" t="s">
        <v>22957</v>
      </c>
      <c r="J3783" s="4">
        <f>VLOOKUP(I3783,metadata!A:X,24,FALSE)</f>
        <v>5000000</v>
      </c>
    </row>
    <row r="3784" spans="1:10" x14ac:dyDescent="0.25">
      <c r="A3784" t="s">
        <v>2808</v>
      </c>
      <c r="I3784" t="s">
        <v>22958</v>
      </c>
      <c r="J3784" s="4">
        <f>VLOOKUP(I3784,metadata!A:X,24,FALSE)</f>
        <v>5000000</v>
      </c>
    </row>
    <row r="3785" spans="1:10" x14ac:dyDescent="0.25">
      <c r="A3785" t="s">
        <v>10594</v>
      </c>
      <c r="B3785" t="s">
        <v>24166</v>
      </c>
      <c r="C3785" t="s">
        <v>2808</v>
      </c>
      <c r="D3785" t="s">
        <v>8335</v>
      </c>
      <c r="I3785" t="s">
        <v>22959</v>
      </c>
      <c r="J3785" s="4">
        <f>VLOOKUP(I3785,metadata!A:X,24,FALSE)</f>
        <v>5000000</v>
      </c>
    </row>
    <row r="3786" spans="1:10" x14ac:dyDescent="0.25">
      <c r="A3786" t="s">
        <v>24166</v>
      </c>
      <c r="B3786" t="s">
        <v>5190</v>
      </c>
      <c r="C3786" t="s">
        <v>9603</v>
      </c>
      <c r="D3786" t="s">
        <v>8335</v>
      </c>
      <c r="I3786" t="s">
        <v>22960</v>
      </c>
      <c r="J3786" s="4">
        <f>VLOOKUP(I3786,metadata!A:X,24,FALSE)</f>
        <v>5000000</v>
      </c>
    </row>
    <row r="3787" spans="1:10" x14ac:dyDescent="0.25">
      <c r="A3787" t="s">
        <v>1394</v>
      </c>
      <c r="B3787" t="s">
        <v>2808</v>
      </c>
      <c r="C3787" t="s">
        <v>15632</v>
      </c>
      <c r="I3787" t="s">
        <v>22961</v>
      </c>
      <c r="J3787" s="4">
        <f>VLOOKUP(I3787,metadata!A:X,24,FALSE)</f>
        <v>5000000</v>
      </c>
    </row>
    <row r="3788" spans="1:10" x14ac:dyDescent="0.25">
      <c r="A3788" t="s">
        <v>2808</v>
      </c>
      <c r="B3788" t="s">
        <v>24164</v>
      </c>
      <c r="C3788" t="s">
        <v>9835</v>
      </c>
      <c r="I3788" t="s">
        <v>22962</v>
      </c>
      <c r="J3788" s="4">
        <f>VLOOKUP(I3788,metadata!A:X,24,FALSE)</f>
        <v>5000000</v>
      </c>
    </row>
    <row r="3789" spans="1:10" x14ac:dyDescent="0.25">
      <c r="A3789" t="s">
        <v>1394</v>
      </c>
      <c r="B3789" t="s">
        <v>24166</v>
      </c>
      <c r="C3789" t="s">
        <v>2808</v>
      </c>
      <c r="I3789" t="s">
        <v>22963</v>
      </c>
      <c r="J3789" s="4">
        <f>VLOOKUP(I3789,metadata!A:X,24,FALSE)</f>
        <v>7000000</v>
      </c>
    </row>
    <row r="3790" spans="1:10" x14ac:dyDescent="0.25">
      <c r="A3790" t="s">
        <v>24166</v>
      </c>
      <c r="B3790" t="s">
        <v>2808</v>
      </c>
      <c r="C3790" t="s">
        <v>8335</v>
      </c>
      <c r="I3790" t="s">
        <v>22964</v>
      </c>
      <c r="J3790" s="4">
        <f>VLOOKUP(I3790,metadata!A:X,24,FALSE)</f>
        <v>5000000</v>
      </c>
    </row>
    <row r="3791" spans="1:10" x14ac:dyDescent="0.25">
      <c r="A3791" t="s">
        <v>10594</v>
      </c>
      <c r="B3791" t="s">
        <v>2808</v>
      </c>
      <c r="C3791" t="s">
        <v>18048</v>
      </c>
      <c r="I3791" t="s">
        <v>22965</v>
      </c>
      <c r="J3791" s="4">
        <f>VLOOKUP(I3791,metadata!A:X,24,FALSE)</f>
        <v>0</v>
      </c>
    </row>
    <row r="3792" spans="1:10" x14ac:dyDescent="0.25">
      <c r="A3792" t="s">
        <v>24166</v>
      </c>
      <c r="B3792" t="s">
        <v>63</v>
      </c>
      <c r="C3792" t="s">
        <v>24167</v>
      </c>
      <c r="I3792" t="s">
        <v>22966</v>
      </c>
      <c r="J3792" s="4">
        <f>VLOOKUP(I3792,metadata!A:X,24,FALSE)</f>
        <v>0</v>
      </c>
    </row>
    <row r="3793" spans="1:10" x14ac:dyDescent="0.25">
      <c r="A3793" t="s">
        <v>2808</v>
      </c>
      <c r="I3793" t="s">
        <v>22967</v>
      </c>
      <c r="J3793" s="4">
        <f>VLOOKUP(I3793,metadata!A:X,24,FALSE)</f>
        <v>2200000</v>
      </c>
    </row>
    <row r="3794" spans="1:10" x14ac:dyDescent="0.25">
      <c r="A3794" t="s">
        <v>1394</v>
      </c>
      <c r="B3794" t="s">
        <v>5190</v>
      </c>
      <c r="I3794" t="s">
        <v>22968</v>
      </c>
      <c r="J3794" s="4">
        <f>VLOOKUP(I3794,metadata!A:X,24,FALSE)</f>
        <v>0</v>
      </c>
    </row>
    <row r="3795" spans="1:10" x14ac:dyDescent="0.25">
      <c r="A3795" t="s">
        <v>2808</v>
      </c>
      <c r="B3795" t="s">
        <v>15632</v>
      </c>
      <c r="I3795" t="s">
        <v>22969</v>
      </c>
      <c r="J3795" s="4">
        <f>VLOOKUP(I3795,metadata!A:X,24,FALSE)</f>
        <v>5000000</v>
      </c>
    </row>
    <row r="3796" spans="1:10" x14ac:dyDescent="0.25">
      <c r="A3796" t="s">
        <v>806</v>
      </c>
      <c r="B3796" t="s">
        <v>2808</v>
      </c>
      <c r="C3796" t="s">
        <v>15632</v>
      </c>
      <c r="I3796" t="s">
        <v>22970</v>
      </c>
      <c r="J3796" s="4">
        <f>VLOOKUP(I3796,metadata!A:X,24,FALSE)</f>
        <v>3209000</v>
      </c>
    </row>
    <row r="3797" spans="1:10" x14ac:dyDescent="0.25">
      <c r="A3797" t="s">
        <v>2808</v>
      </c>
      <c r="I3797" t="s">
        <v>22971</v>
      </c>
      <c r="J3797" s="4">
        <f>VLOOKUP(I3797,metadata!A:X,24,FALSE)</f>
        <v>2000000</v>
      </c>
    </row>
    <row r="3798" spans="1:10" x14ac:dyDescent="0.25">
      <c r="A3798" t="s">
        <v>1394</v>
      </c>
      <c r="B3798" t="s">
        <v>5190</v>
      </c>
      <c r="C3798" t="s">
        <v>9835</v>
      </c>
      <c r="I3798" t="s">
        <v>22972</v>
      </c>
      <c r="J3798" s="4">
        <f>VLOOKUP(I3798,metadata!A:X,24,FALSE)</f>
        <v>5000000</v>
      </c>
    </row>
    <row r="3799" spans="1:10" x14ac:dyDescent="0.25">
      <c r="A3799" t="s">
        <v>5190</v>
      </c>
      <c r="B3799" t="s">
        <v>8335</v>
      </c>
      <c r="I3799" t="s">
        <v>22973</v>
      </c>
      <c r="J3799" s="4">
        <f>VLOOKUP(I3799,metadata!A:X,24,FALSE)</f>
        <v>5000000</v>
      </c>
    </row>
    <row r="3800" spans="1:10" x14ac:dyDescent="0.25">
      <c r="A3800" t="s">
        <v>24166</v>
      </c>
      <c r="B3800" t="s">
        <v>8335</v>
      </c>
      <c r="C3800" t="s">
        <v>24167</v>
      </c>
      <c r="I3800" t="s">
        <v>22974</v>
      </c>
      <c r="J3800" s="4">
        <f>VLOOKUP(I3800,metadata!A:X,24,FALSE)</f>
        <v>5000000</v>
      </c>
    </row>
    <row r="3801" spans="1:10" x14ac:dyDescent="0.25">
      <c r="A3801" t="s">
        <v>24164</v>
      </c>
      <c r="B3801" t="s">
        <v>15632</v>
      </c>
      <c r="C3801" t="s">
        <v>8335</v>
      </c>
      <c r="I3801" t="s">
        <v>22975</v>
      </c>
      <c r="J3801" s="4">
        <f>VLOOKUP(I3801,metadata!A:X,24,FALSE)</f>
        <v>5000000</v>
      </c>
    </row>
    <row r="3802" spans="1:10" x14ac:dyDescent="0.25">
      <c r="A3802" t="s">
        <v>2808</v>
      </c>
      <c r="B3802" t="s">
        <v>1062</v>
      </c>
      <c r="I3802" t="s">
        <v>22976</v>
      </c>
      <c r="J3802" s="4">
        <f>VLOOKUP(I3802,metadata!A:X,24,FALSE)</f>
        <v>0</v>
      </c>
    </row>
    <row r="3803" spans="1:10" x14ac:dyDescent="0.25">
      <c r="A3803" t="s">
        <v>5190</v>
      </c>
      <c r="B3803" t="s">
        <v>9835</v>
      </c>
      <c r="C3803" t="s">
        <v>8335</v>
      </c>
      <c r="I3803" t="s">
        <v>22977</v>
      </c>
      <c r="J3803" s="4">
        <f>VLOOKUP(I3803,metadata!A:X,24,FALSE)</f>
        <v>5000000</v>
      </c>
    </row>
    <row r="3804" spans="1:10" x14ac:dyDescent="0.25">
      <c r="A3804" t="s">
        <v>2808</v>
      </c>
      <c r="B3804" t="s">
        <v>5190</v>
      </c>
      <c r="C3804" t="s">
        <v>8335</v>
      </c>
      <c r="I3804" t="s">
        <v>22978</v>
      </c>
      <c r="J3804" s="4">
        <f>VLOOKUP(I3804,metadata!A:X,24,FALSE)</f>
        <v>5000000</v>
      </c>
    </row>
    <row r="3805" spans="1:10" x14ac:dyDescent="0.25">
      <c r="A3805" t="s">
        <v>1394</v>
      </c>
      <c r="B3805" t="s">
        <v>24166</v>
      </c>
      <c r="C3805" t="s">
        <v>5190</v>
      </c>
      <c r="D3805" t="s">
        <v>8335</v>
      </c>
      <c r="I3805" t="s">
        <v>22979</v>
      </c>
      <c r="J3805" s="4">
        <f>VLOOKUP(I3805,metadata!A:X,24,FALSE)</f>
        <v>2500000</v>
      </c>
    </row>
    <row r="3806" spans="1:10" x14ac:dyDescent="0.25">
      <c r="A3806" t="s">
        <v>1394</v>
      </c>
      <c r="B3806" t="s">
        <v>2808</v>
      </c>
      <c r="C3806" t="s">
        <v>1062</v>
      </c>
      <c r="I3806" t="s">
        <v>22980</v>
      </c>
      <c r="J3806" s="4">
        <f>VLOOKUP(I3806,metadata!A:X,24,FALSE)</f>
        <v>5000000</v>
      </c>
    </row>
    <row r="3807" spans="1:10" x14ac:dyDescent="0.25">
      <c r="A3807" t="s">
        <v>9204</v>
      </c>
      <c r="B3807" t="s">
        <v>1394</v>
      </c>
      <c r="I3807" t="s">
        <v>22981</v>
      </c>
      <c r="J3807" s="4">
        <f>VLOOKUP(I3807,metadata!A:X,24,FALSE)</f>
        <v>0</v>
      </c>
    </row>
    <row r="3808" spans="1:10" x14ac:dyDescent="0.25">
      <c r="A3808" t="s">
        <v>2808</v>
      </c>
      <c r="B3808" t="s">
        <v>14342</v>
      </c>
      <c r="C3808" t="s">
        <v>9603</v>
      </c>
      <c r="I3808" t="s">
        <v>22982</v>
      </c>
      <c r="J3808" s="4">
        <f>VLOOKUP(I3808,metadata!A:X,24,FALSE)</f>
        <v>0</v>
      </c>
    </row>
    <row r="3809" spans="1:10" x14ac:dyDescent="0.25">
      <c r="A3809" t="s">
        <v>1394</v>
      </c>
      <c r="B3809" t="s">
        <v>24166</v>
      </c>
      <c r="C3809" t="s">
        <v>24164</v>
      </c>
      <c r="I3809" t="s">
        <v>22983</v>
      </c>
      <c r="J3809" s="4">
        <f>VLOOKUP(I3809,metadata!A:X,24,FALSE)</f>
        <v>0</v>
      </c>
    </row>
    <row r="3810" spans="1:10" x14ac:dyDescent="0.25">
      <c r="A3810" t="s">
        <v>1394</v>
      </c>
      <c r="B3810" t="s">
        <v>2808</v>
      </c>
      <c r="C3810" t="s">
        <v>9603</v>
      </c>
      <c r="I3810" t="s">
        <v>22984</v>
      </c>
      <c r="J3810" s="4">
        <f>VLOOKUP(I3810,metadata!A:X,24,FALSE)</f>
        <v>5000000</v>
      </c>
    </row>
    <row r="3811" spans="1:10" x14ac:dyDescent="0.25">
      <c r="A3811" t="s">
        <v>9204</v>
      </c>
      <c r="B3811" t="s">
        <v>14342</v>
      </c>
      <c r="I3811" t="s">
        <v>22985</v>
      </c>
      <c r="J3811" s="4">
        <f>VLOOKUP(I3811,metadata!A:X,24,FALSE)</f>
        <v>10000000</v>
      </c>
    </row>
    <row r="3812" spans="1:10" x14ac:dyDescent="0.25">
      <c r="A3812" t="s">
        <v>1394</v>
      </c>
      <c r="I3812" t="s">
        <v>22986</v>
      </c>
      <c r="J3812" s="4">
        <f>VLOOKUP(I3812,metadata!A:X,24,FALSE)</f>
        <v>0</v>
      </c>
    </row>
    <row r="3813" spans="1:10" x14ac:dyDescent="0.25">
      <c r="A3813" t="s">
        <v>24166</v>
      </c>
      <c r="B3813" t="s">
        <v>2808</v>
      </c>
      <c r="C3813" t="s">
        <v>8335</v>
      </c>
      <c r="I3813" t="s">
        <v>22987</v>
      </c>
      <c r="J3813" s="4">
        <f>VLOOKUP(I3813,metadata!A:X,24,FALSE)</f>
        <v>5000000</v>
      </c>
    </row>
    <row r="3814" spans="1:10" x14ac:dyDescent="0.25">
      <c r="A3814" t="s">
        <v>2808</v>
      </c>
      <c r="B3814" t="s">
        <v>8335</v>
      </c>
      <c r="I3814" t="s">
        <v>22988</v>
      </c>
      <c r="J3814" s="4">
        <f>VLOOKUP(I3814,metadata!A:X,24,FALSE)</f>
        <v>5000000</v>
      </c>
    </row>
    <row r="3815" spans="1:10" x14ac:dyDescent="0.25">
      <c r="A3815" t="s">
        <v>1110</v>
      </c>
      <c r="B3815" t="s">
        <v>2808</v>
      </c>
      <c r="C3815" t="s">
        <v>8335</v>
      </c>
      <c r="D3815" t="s">
        <v>24167</v>
      </c>
      <c r="I3815" t="s">
        <v>22989</v>
      </c>
      <c r="J3815" s="4">
        <f>VLOOKUP(I3815,metadata!A:X,24,FALSE)</f>
        <v>5000000</v>
      </c>
    </row>
    <row r="3816" spans="1:10" x14ac:dyDescent="0.25">
      <c r="A3816" t="s">
        <v>1110</v>
      </c>
      <c r="B3816" t="s">
        <v>9835</v>
      </c>
      <c r="C3816" t="s">
        <v>8335</v>
      </c>
      <c r="I3816" t="s">
        <v>22990</v>
      </c>
      <c r="J3816" s="4">
        <f>VLOOKUP(I3816,metadata!A:X,24,FALSE)</f>
        <v>5000000</v>
      </c>
    </row>
    <row r="3817" spans="1:10" x14ac:dyDescent="0.25">
      <c r="A3817" t="s">
        <v>1394</v>
      </c>
      <c r="B3817" t="s">
        <v>2808</v>
      </c>
      <c r="I3817" t="s">
        <v>22991</v>
      </c>
      <c r="J3817" s="4">
        <f>VLOOKUP(I3817,metadata!A:X,24,FALSE)</f>
        <v>5000000</v>
      </c>
    </row>
    <row r="3818" spans="1:10" x14ac:dyDescent="0.25">
      <c r="A3818" t="s">
        <v>14342</v>
      </c>
      <c r="I3818" t="s">
        <v>22992</v>
      </c>
      <c r="J3818" s="4">
        <f>VLOOKUP(I3818,metadata!A:X,24,FALSE)</f>
        <v>5000000</v>
      </c>
    </row>
    <row r="3819" spans="1:10" x14ac:dyDescent="0.25">
      <c r="A3819" t="s">
        <v>1394</v>
      </c>
      <c r="B3819" t="s">
        <v>1062</v>
      </c>
      <c r="C3819" t="s">
        <v>5190</v>
      </c>
      <c r="D3819" t="s">
        <v>8335</v>
      </c>
      <c r="I3819" t="s">
        <v>22993</v>
      </c>
      <c r="J3819" s="4">
        <f>VLOOKUP(I3819,metadata!A:X,24,FALSE)</f>
        <v>5000000</v>
      </c>
    </row>
    <row r="3820" spans="1:10" x14ac:dyDescent="0.25">
      <c r="A3820" t="s">
        <v>1110</v>
      </c>
      <c r="B3820" t="s">
        <v>5190</v>
      </c>
      <c r="I3820" t="s">
        <v>22994</v>
      </c>
      <c r="J3820" s="4">
        <f>VLOOKUP(I3820,metadata!A:X,24,FALSE)</f>
        <v>0</v>
      </c>
    </row>
    <row r="3821" spans="1:10" x14ac:dyDescent="0.25">
      <c r="A3821" t="s">
        <v>1394</v>
      </c>
      <c r="B3821" t="s">
        <v>2808</v>
      </c>
      <c r="C3821" t="s">
        <v>15632</v>
      </c>
      <c r="D3821" t="s">
        <v>24167</v>
      </c>
      <c r="I3821" t="s">
        <v>22995</v>
      </c>
      <c r="J3821" s="4">
        <f>VLOOKUP(I3821,metadata!A:X,24,FALSE)</f>
        <v>84450000</v>
      </c>
    </row>
    <row r="3822" spans="1:10" x14ac:dyDescent="0.25">
      <c r="A3822" t="s">
        <v>1394</v>
      </c>
      <c r="B3822" t="s">
        <v>2808</v>
      </c>
      <c r="I3822" t="s">
        <v>22996</v>
      </c>
      <c r="J3822" s="4">
        <f>VLOOKUP(I3822,metadata!A:X,24,FALSE)</f>
        <v>4000000</v>
      </c>
    </row>
    <row r="3823" spans="1:10" x14ac:dyDescent="0.25">
      <c r="A3823" t="s">
        <v>2808</v>
      </c>
      <c r="I3823" t="s">
        <v>22997</v>
      </c>
      <c r="J3823" s="4">
        <f>VLOOKUP(I3823,metadata!A:X,24,FALSE)</f>
        <v>890000</v>
      </c>
    </row>
    <row r="3824" spans="1:10" x14ac:dyDescent="0.25">
      <c r="A3824" t="s">
        <v>5190</v>
      </c>
      <c r="B3824" t="s">
        <v>8335</v>
      </c>
      <c r="I3824" t="s">
        <v>22998</v>
      </c>
      <c r="J3824" s="4">
        <f>VLOOKUP(I3824,metadata!A:X,24,FALSE)</f>
        <v>3000000</v>
      </c>
    </row>
    <row r="3825" spans="1:10" x14ac:dyDescent="0.25">
      <c r="A3825" t="s">
        <v>5190</v>
      </c>
      <c r="I3825" t="s">
        <v>22999</v>
      </c>
      <c r="J3825" s="4">
        <f>VLOOKUP(I3825,metadata!A:X,24,FALSE)</f>
        <v>4800000</v>
      </c>
    </row>
    <row r="3826" spans="1:10" x14ac:dyDescent="0.25">
      <c r="A3826" t="s">
        <v>1394</v>
      </c>
      <c r="B3826" t="s">
        <v>2808</v>
      </c>
      <c r="I3826" t="s">
        <v>23000</v>
      </c>
      <c r="J3826" s="4">
        <f>VLOOKUP(I3826,metadata!A:X,24,FALSE)</f>
        <v>2800000</v>
      </c>
    </row>
    <row r="3827" spans="1:10" x14ac:dyDescent="0.25">
      <c r="A3827" t="s">
        <v>2808</v>
      </c>
      <c r="B3827" t="s">
        <v>8335</v>
      </c>
      <c r="I3827" t="s">
        <v>23001</v>
      </c>
      <c r="J3827" s="4">
        <f>VLOOKUP(I3827,metadata!A:X,24,FALSE)</f>
        <v>5000000</v>
      </c>
    </row>
    <row r="3828" spans="1:10" x14ac:dyDescent="0.25">
      <c r="A3828" t="s">
        <v>1062</v>
      </c>
      <c r="B3828" t="s">
        <v>5190</v>
      </c>
      <c r="C3828" t="s">
        <v>24164</v>
      </c>
      <c r="D3828" t="s">
        <v>8335</v>
      </c>
      <c r="I3828" t="s">
        <v>23002</v>
      </c>
      <c r="J3828" s="4">
        <f>VLOOKUP(I3828,metadata!A:X,24,FALSE)</f>
        <v>4700000</v>
      </c>
    </row>
    <row r="3829" spans="1:10" x14ac:dyDescent="0.25">
      <c r="A3829" t="s">
        <v>1394</v>
      </c>
      <c r="B3829" t="s">
        <v>2808</v>
      </c>
      <c r="I3829" t="s">
        <v>23003</v>
      </c>
      <c r="J3829" s="4">
        <f>VLOOKUP(I3829,metadata!A:X,24,FALSE)</f>
        <v>0</v>
      </c>
    </row>
    <row r="3830" spans="1:10" x14ac:dyDescent="0.25">
      <c r="A3830" t="s">
        <v>1394</v>
      </c>
      <c r="B3830" t="s">
        <v>24166</v>
      </c>
      <c r="I3830" t="s">
        <v>23004</v>
      </c>
      <c r="J3830" s="4">
        <f>VLOOKUP(I3830,metadata!A:X,24,FALSE)</f>
        <v>5000000</v>
      </c>
    </row>
    <row r="3831" spans="1:10" x14ac:dyDescent="0.25">
      <c r="A3831" t="s">
        <v>1394</v>
      </c>
      <c r="B3831" t="s">
        <v>5190</v>
      </c>
      <c r="I3831" t="s">
        <v>23005</v>
      </c>
      <c r="J3831" s="4">
        <f>VLOOKUP(I3831,metadata!A:X,24,FALSE)</f>
        <v>4700000</v>
      </c>
    </row>
    <row r="3832" spans="1:10" x14ac:dyDescent="0.25">
      <c r="A3832" t="s">
        <v>10594</v>
      </c>
      <c r="B3832" t="s">
        <v>2808</v>
      </c>
      <c r="C3832" t="s">
        <v>15632</v>
      </c>
      <c r="D3832" t="s">
        <v>11916</v>
      </c>
      <c r="I3832" t="s">
        <v>23006</v>
      </c>
      <c r="J3832" s="4">
        <f>VLOOKUP(I3832,metadata!A:X,24,FALSE)</f>
        <v>4638783</v>
      </c>
    </row>
    <row r="3833" spans="1:10" x14ac:dyDescent="0.25">
      <c r="A3833" t="s">
        <v>24166</v>
      </c>
      <c r="B3833" t="s">
        <v>2808</v>
      </c>
      <c r="I3833" t="s">
        <v>23007</v>
      </c>
      <c r="J3833" s="4">
        <f>VLOOKUP(I3833,metadata!A:X,24,FALSE)</f>
        <v>4800000</v>
      </c>
    </row>
    <row r="3834" spans="1:10" x14ac:dyDescent="0.25">
      <c r="A3834" t="s">
        <v>2808</v>
      </c>
      <c r="I3834" t="s">
        <v>23008</v>
      </c>
      <c r="J3834" s="4">
        <f>VLOOKUP(I3834,metadata!A:X,24,FALSE)</f>
        <v>0</v>
      </c>
    </row>
    <row r="3835" spans="1:10" x14ac:dyDescent="0.25">
      <c r="A3835" t="s">
        <v>1394</v>
      </c>
      <c r="I3835" t="s">
        <v>23009</v>
      </c>
      <c r="J3835" s="4">
        <f>VLOOKUP(I3835,metadata!A:X,24,FALSE)</f>
        <v>4700000</v>
      </c>
    </row>
    <row r="3836" spans="1:10" x14ac:dyDescent="0.25">
      <c r="A3836" t="s">
        <v>1394</v>
      </c>
      <c r="B3836" t="s">
        <v>15632</v>
      </c>
      <c r="I3836" t="s">
        <v>23010</v>
      </c>
      <c r="J3836" s="4">
        <f>VLOOKUP(I3836,metadata!A:X,24,FALSE)</f>
        <v>0</v>
      </c>
    </row>
    <row r="3837" spans="1:10" x14ac:dyDescent="0.25">
      <c r="A3837" t="s">
        <v>2808</v>
      </c>
      <c r="B3837" t="s">
        <v>15632</v>
      </c>
      <c r="I3837" t="s">
        <v>23011</v>
      </c>
      <c r="J3837" s="4">
        <f>VLOOKUP(I3837,metadata!A:X,24,FALSE)</f>
        <v>0</v>
      </c>
    </row>
    <row r="3838" spans="1:10" x14ac:dyDescent="0.25">
      <c r="A3838" t="s">
        <v>11916</v>
      </c>
      <c r="I3838" t="s">
        <v>23012</v>
      </c>
      <c r="J3838" s="4">
        <f>VLOOKUP(I3838,metadata!A:X,24,FALSE)</f>
        <v>5000000</v>
      </c>
    </row>
    <row r="3839" spans="1:10" x14ac:dyDescent="0.25">
      <c r="A3839" t="s">
        <v>1394</v>
      </c>
      <c r="B3839" t="s">
        <v>2808</v>
      </c>
      <c r="C3839" t="s">
        <v>15632</v>
      </c>
      <c r="I3839" t="s">
        <v>23013</v>
      </c>
      <c r="J3839" s="4">
        <f>VLOOKUP(I3839,metadata!A:X,24,FALSE)</f>
        <v>4600000</v>
      </c>
    </row>
    <row r="3840" spans="1:10" x14ac:dyDescent="0.25">
      <c r="A3840" t="s">
        <v>1394</v>
      </c>
      <c r="B3840" t="s">
        <v>2808</v>
      </c>
      <c r="I3840" t="s">
        <v>23014</v>
      </c>
      <c r="J3840" s="4">
        <f>VLOOKUP(I3840,metadata!A:X,24,FALSE)</f>
        <v>4700000</v>
      </c>
    </row>
    <row r="3841" spans="1:10" x14ac:dyDescent="0.25">
      <c r="A3841" t="s">
        <v>2808</v>
      </c>
      <c r="I3841" t="s">
        <v>23015</v>
      </c>
      <c r="J3841" s="4">
        <f>VLOOKUP(I3841,metadata!A:X,24,FALSE)</f>
        <v>4600000</v>
      </c>
    </row>
    <row r="3842" spans="1:10" x14ac:dyDescent="0.25">
      <c r="A3842" t="s">
        <v>24166</v>
      </c>
      <c r="B3842" t="s">
        <v>2808</v>
      </c>
      <c r="I3842" t="s">
        <v>23016</v>
      </c>
      <c r="J3842" s="4">
        <f>VLOOKUP(I3842,metadata!A:X,24,FALSE)</f>
        <v>0</v>
      </c>
    </row>
    <row r="3843" spans="1:10" x14ac:dyDescent="0.25">
      <c r="A3843" t="s">
        <v>1394</v>
      </c>
      <c r="I3843" t="s">
        <v>23017</v>
      </c>
      <c r="J3843" s="4">
        <f>VLOOKUP(I3843,metadata!A:X,24,FALSE)</f>
        <v>4500000</v>
      </c>
    </row>
    <row r="3844" spans="1:10" x14ac:dyDescent="0.25">
      <c r="A3844" t="s">
        <v>806</v>
      </c>
      <c r="B3844" t="s">
        <v>2808</v>
      </c>
      <c r="C3844" t="s">
        <v>15632</v>
      </c>
      <c r="I3844" t="s">
        <v>23018</v>
      </c>
      <c r="J3844" s="4">
        <f>VLOOKUP(I3844,metadata!A:X,24,FALSE)</f>
        <v>4500000</v>
      </c>
    </row>
    <row r="3845" spans="1:10" x14ac:dyDescent="0.25">
      <c r="A3845" t="s">
        <v>1394</v>
      </c>
      <c r="B3845" t="s">
        <v>2808</v>
      </c>
      <c r="C3845" t="s">
        <v>15632</v>
      </c>
      <c r="I3845" t="s">
        <v>23019</v>
      </c>
      <c r="J3845" s="4">
        <f>VLOOKUP(I3845,metadata!A:X,24,FALSE)</f>
        <v>4500000</v>
      </c>
    </row>
    <row r="3846" spans="1:10" x14ac:dyDescent="0.25">
      <c r="A3846" t="s">
        <v>1394</v>
      </c>
      <c r="B3846" t="s">
        <v>2808</v>
      </c>
      <c r="I3846" t="s">
        <v>23020</v>
      </c>
      <c r="J3846" s="4">
        <f>VLOOKUP(I3846,metadata!A:X,24,FALSE)</f>
        <v>4500000</v>
      </c>
    </row>
    <row r="3847" spans="1:10" x14ac:dyDescent="0.25">
      <c r="A3847" t="s">
        <v>806</v>
      </c>
      <c r="B3847" t="s">
        <v>2808</v>
      </c>
      <c r="I3847" t="s">
        <v>23021</v>
      </c>
      <c r="J3847" s="4">
        <f>VLOOKUP(I3847,metadata!A:X,24,FALSE)</f>
        <v>4500000</v>
      </c>
    </row>
    <row r="3848" spans="1:10" x14ac:dyDescent="0.25">
      <c r="A3848" t="s">
        <v>2808</v>
      </c>
      <c r="I3848" t="s">
        <v>23022</v>
      </c>
      <c r="J3848" s="4">
        <f>VLOOKUP(I3848,metadata!A:X,24,FALSE)</f>
        <v>15000000</v>
      </c>
    </row>
    <row r="3849" spans="1:10" x14ac:dyDescent="0.25">
      <c r="A3849" t="s">
        <v>24166</v>
      </c>
      <c r="B3849" t="s">
        <v>2808</v>
      </c>
      <c r="I3849" t="s">
        <v>23023</v>
      </c>
      <c r="J3849" s="4">
        <f>VLOOKUP(I3849,metadata!A:X,24,FALSE)</f>
        <v>0</v>
      </c>
    </row>
    <row r="3850" spans="1:10" x14ac:dyDescent="0.25">
      <c r="A3850" t="s">
        <v>24166</v>
      </c>
      <c r="B3850" t="s">
        <v>2808</v>
      </c>
      <c r="C3850" t="s">
        <v>15632</v>
      </c>
      <c r="D3850" t="s">
        <v>8335</v>
      </c>
      <c r="I3850" t="s">
        <v>23024</v>
      </c>
      <c r="J3850" s="4">
        <f>VLOOKUP(I3850,metadata!A:X,24,FALSE)</f>
        <v>4500000</v>
      </c>
    </row>
    <row r="3851" spans="1:10" x14ac:dyDescent="0.25">
      <c r="A3851" t="s">
        <v>2808</v>
      </c>
      <c r="I3851" t="s">
        <v>23025</v>
      </c>
      <c r="J3851" s="4">
        <f>VLOOKUP(I3851,metadata!A:X,24,FALSE)</f>
        <v>4500000</v>
      </c>
    </row>
    <row r="3852" spans="1:10" x14ac:dyDescent="0.25">
      <c r="A3852" t="s">
        <v>13778</v>
      </c>
      <c r="B3852" t="s">
        <v>15632</v>
      </c>
      <c r="I3852" t="s">
        <v>23026</v>
      </c>
      <c r="J3852" s="4">
        <f>VLOOKUP(I3852,metadata!A:X,24,FALSE)</f>
        <v>0</v>
      </c>
    </row>
    <row r="3853" spans="1:10" x14ac:dyDescent="0.25">
      <c r="A3853" t="s">
        <v>2808</v>
      </c>
      <c r="B3853" t="s">
        <v>13778</v>
      </c>
      <c r="I3853" t="s">
        <v>23027</v>
      </c>
      <c r="J3853" s="4">
        <f>VLOOKUP(I3853,metadata!A:X,24,FALSE)</f>
        <v>700000000</v>
      </c>
    </row>
    <row r="3854" spans="1:10" x14ac:dyDescent="0.25">
      <c r="A3854" t="s">
        <v>2808</v>
      </c>
      <c r="B3854" t="s">
        <v>18048</v>
      </c>
      <c r="C3854" t="s">
        <v>8335</v>
      </c>
      <c r="D3854" t="s">
        <v>24167</v>
      </c>
      <c r="I3854" t="s">
        <v>23028</v>
      </c>
      <c r="J3854" s="4">
        <f>VLOOKUP(I3854,metadata!A:X,24,FALSE)</f>
        <v>4500000</v>
      </c>
    </row>
    <row r="3855" spans="1:10" x14ac:dyDescent="0.25">
      <c r="A3855" t="s">
        <v>1394</v>
      </c>
      <c r="I3855" t="s">
        <v>23029</v>
      </c>
      <c r="J3855" s="4">
        <f>VLOOKUP(I3855,metadata!A:X,24,FALSE)</f>
        <v>5000000</v>
      </c>
    </row>
    <row r="3856" spans="1:10" x14ac:dyDescent="0.25">
      <c r="A3856" t="s">
        <v>2808</v>
      </c>
      <c r="B3856" t="s">
        <v>9835</v>
      </c>
      <c r="C3856" t="s">
        <v>8335</v>
      </c>
      <c r="I3856" t="s">
        <v>23030</v>
      </c>
      <c r="J3856" s="4">
        <f>VLOOKUP(I3856,metadata!A:X,24,FALSE)</f>
        <v>4500000</v>
      </c>
    </row>
    <row r="3857" spans="1:10" x14ac:dyDescent="0.25">
      <c r="A3857" t="s">
        <v>806</v>
      </c>
      <c r="B3857" t="s">
        <v>1394</v>
      </c>
      <c r="C3857" t="s">
        <v>11916</v>
      </c>
      <c r="I3857" t="s">
        <v>23031</v>
      </c>
      <c r="J3857" s="4">
        <f>VLOOKUP(I3857,metadata!A:X,24,FALSE)</f>
        <v>0</v>
      </c>
    </row>
    <row r="3858" spans="1:10" x14ac:dyDescent="0.25">
      <c r="A3858" t="s">
        <v>24166</v>
      </c>
      <c r="B3858" t="s">
        <v>2808</v>
      </c>
      <c r="C3858" t="s">
        <v>24164</v>
      </c>
      <c r="I3858" t="s">
        <v>23032</v>
      </c>
      <c r="J3858" s="4">
        <f>VLOOKUP(I3858,metadata!A:X,24,FALSE)</f>
        <v>4500000</v>
      </c>
    </row>
    <row r="3859" spans="1:10" x14ac:dyDescent="0.25">
      <c r="A3859" t="s">
        <v>1394</v>
      </c>
      <c r="B3859" t="s">
        <v>24166</v>
      </c>
      <c r="C3859" t="s">
        <v>2808</v>
      </c>
      <c r="I3859" t="s">
        <v>23033</v>
      </c>
      <c r="J3859" s="4">
        <f>VLOOKUP(I3859,metadata!A:X,24,FALSE)</f>
        <v>2000000</v>
      </c>
    </row>
    <row r="3860" spans="1:10" x14ac:dyDescent="0.25">
      <c r="A3860" t="s">
        <v>1394</v>
      </c>
      <c r="B3860" t="s">
        <v>2808</v>
      </c>
      <c r="I3860" t="s">
        <v>23034</v>
      </c>
      <c r="J3860" s="4">
        <f>VLOOKUP(I3860,metadata!A:X,24,FALSE)</f>
        <v>0</v>
      </c>
    </row>
    <row r="3861" spans="1:10" x14ac:dyDescent="0.25">
      <c r="A3861" t="s">
        <v>24166</v>
      </c>
      <c r="B3861" t="s">
        <v>2808</v>
      </c>
      <c r="I3861" t="s">
        <v>23035</v>
      </c>
      <c r="J3861" s="4">
        <f>VLOOKUP(I3861,metadata!A:X,24,FALSE)</f>
        <v>4200000000</v>
      </c>
    </row>
    <row r="3862" spans="1:10" x14ac:dyDescent="0.25">
      <c r="A3862" t="s">
        <v>10594</v>
      </c>
      <c r="B3862" t="s">
        <v>2808</v>
      </c>
      <c r="C3862" t="s">
        <v>9603</v>
      </c>
      <c r="D3862" t="s">
        <v>15632</v>
      </c>
      <c r="I3862" t="s">
        <v>23036</v>
      </c>
      <c r="J3862" s="4">
        <f>VLOOKUP(I3862,metadata!A:X,24,FALSE)</f>
        <v>0</v>
      </c>
    </row>
    <row r="3863" spans="1:10" x14ac:dyDescent="0.25">
      <c r="A3863" t="s">
        <v>1394</v>
      </c>
      <c r="B3863" t="s">
        <v>2808</v>
      </c>
      <c r="C3863" t="s">
        <v>24165</v>
      </c>
      <c r="I3863" t="s">
        <v>23037</v>
      </c>
      <c r="J3863" s="4">
        <f>VLOOKUP(I3863,metadata!A:X,24,FALSE)</f>
        <v>2500000</v>
      </c>
    </row>
    <row r="3864" spans="1:10" x14ac:dyDescent="0.25">
      <c r="A3864" t="s">
        <v>1110</v>
      </c>
      <c r="B3864" t="s">
        <v>24166</v>
      </c>
      <c r="C3864" t="s">
        <v>8335</v>
      </c>
      <c r="I3864" t="s">
        <v>23038</v>
      </c>
      <c r="J3864" s="4">
        <f>VLOOKUP(I3864,metadata!A:X,24,FALSE)</f>
        <v>35000000</v>
      </c>
    </row>
    <row r="3865" spans="1:10" x14ac:dyDescent="0.25">
      <c r="A3865" t="s">
        <v>1110</v>
      </c>
      <c r="B3865" t="s">
        <v>806</v>
      </c>
      <c r="C3865" t="s">
        <v>11916</v>
      </c>
      <c r="I3865" t="s">
        <v>23039</v>
      </c>
      <c r="J3865" s="4">
        <f>VLOOKUP(I3865,metadata!A:X,24,FALSE)</f>
        <v>0</v>
      </c>
    </row>
    <row r="3866" spans="1:10" x14ac:dyDescent="0.25">
      <c r="A3866" t="s">
        <v>24166</v>
      </c>
      <c r="B3866" t="s">
        <v>2808</v>
      </c>
      <c r="I3866" t="s">
        <v>23040</v>
      </c>
      <c r="J3866" s="4">
        <f>VLOOKUP(I3866,metadata!A:X,24,FALSE)</f>
        <v>0</v>
      </c>
    </row>
    <row r="3867" spans="1:10" x14ac:dyDescent="0.25">
      <c r="A3867" t="s">
        <v>2808</v>
      </c>
      <c r="B3867" t="s">
        <v>5190</v>
      </c>
      <c r="C3867" t="s">
        <v>24164</v>
      </c>
      <c r="D3867" t="s">
        <v>8335</v>
      </c>
      <c r="I3867" t="s">
        <v>23041</v>
      </c>
      <c r="J3867" s="4">
        <f>VLOOKUP(I3867,metadata!A:X,24,FALSE)</f>
        <v>4500000</v>
      </c>
    </row>
    <row r="3868" spans="1:10" x14ac:dyDescent="0.25">
      <c r="A3868" t="s">
        <v>2808</v>
      </c>
      <c r="B3868" t="s">
        <v>8335</v>
      </c>
      <c r="I3868" t="s">
        <v>23042</v>
      </c>
      <c r="J3868" s="4">
        <f>VLOOKUP(I3868,metadata!A:X,24,FALSE)</f>
        <v>0</v>
      </c>
    </row>
    <row r="3869" spans="1:10" x14ac:dyDescent="0.25">
      <c r="A3869" t="s">
        <v>2808</v>
      </c>
      <c r="I3869" t="s">
        <v>23043</v>
      </c>
      <c r="J3869" s="4">
        <f>VLOOKUP(I3869,metadata!A:X,24,FALSE)</f>
        <v>4400000</v>
      </c>
    </row>
    <row r="3870" spans="1:10" x14ac:dyDescent="0.25">
      <c r="A3870" t="s">
        <v>1394</v>
      </c>
      <c r="I3870" t="s">
        <v>23044</v>
      </c>
      <c r="J3870" s="4">
        <f>VLOOKUP(I3870,metadata!A:X,24,FALSE)</f>
        <v>4400000</v>
      </c>
    </row>
    <row r="3871" spans="1:10" x14ac:dyDescent="0.25">
      <c r="A3871" t="s">
        <v>1394</v>
      </c>
      <c r="B3871" t="s">
        <v>15632</v>
      </c>
      <c r="I3871" t="s">
        <v>23045</v>
      </c>
      <c r="J3871" s="4">
        <f>VLOOKUP(I3871,metadata!A:X,24,FALSE)</f>
        <v>4400000</v>
      </c>
    </row>
    <row r="3872" spans="1:10" x14ac:dyDescent="0.25">
      <c r="A3872" t="s">
        <v>1110</v>
      </c>
      <c r="B3872" t="s">
        <v>2808</v>
      </c>
      <c r="C3872" t="s">
        <v>18048</v>
      </c>
      <c r="D3872" t="s">
        <v>8335</v>
      </c>
      <c r="E3872" t="s">
        <v>24167</v>
      </c>
      <c r="I3872" t="s">
        <v>23046</v>
      </c>
      <c r="J3872" s="4">
        <f>VLOOKUP(I3872,metadata!A:X,24,FALSE)</f>
        <v>4400000</v>
      </c>
    </row>
    <row r="3873" spans="1:10" x14ac:dyDescent="0.25">
      <c r="A3873" t="s">
        <v>2808</v>
      </c>
      <c r="B3873" t="s">
        <v>14342</v>
      </c>
      <c r="I3873" t="s">
        <v>23047</v>
      </c>
      <c r="J3873" s="4">
        <f>VLOOKUP(I3873,metadata!A:X,24,FALSE)</f>
        <v>0</v>
      </c>
    </row>
    <row r="3874" spans="1:10" x14ac:dyDescent="0.25">
      <c r="A3874" t="s">
        <v>1110</v>
      </c>
      <c r="B3874" t="s">
        <v>806</v>
      </c>
      <c r="I3874" t="s">
        <v>23048</v>
      </c>
      <c r="J3874" s="4">
        <f>VLOOKUP(I3874,metadata!A:X,24,FALSE)</f>
        <v>4500000</v>
      </c>
    </row>
    <row r="3875" spans="1:10" x14ac:dyDescent="0.25">
      <c r="A3875" t="s">
        <v>1110</v>
      </c>
      <c r="B3875" t="s">
        <v>24166</v>
      </c>
      <c r="C3875" t="s">
        <v>2808</v>
      </c>
      <c r="I3875" t="s">
        <v>23049</v>
      </c>
      <c r="J3875" s="4">
        <f>VLOOKUP(I3875,metadata!A:X,24,FALSE)</f>
        <v>3000000</v>
      </c>
    </row>
    <row r="3876" spans="1:10" x14ac:dyDescent="0.25">
      <c r="A3876" t="s">
        <v>24166</v>
      </c>
      <c r="B3876" t="s">
        <v>8335</v>
      </c>
      <c r="I3876" t="s">
        <v>23050</v>
      </c>
      <c r="J3876" s="4">
        <f>VLOOKUP(I3876,metadata!A:X,24,FALSE)</f>
        <v>0</v>
      </c>
    </row>
    <row r="3877" spans="1:10" x14ac:dyDescent="0.25">
      <c r="A3877" t="s">
        <v>1110</v>
      </c>
      <c r="B3877" t="s">
        <v>24166</v>
      </c>
      <c r="C3877" t="s">
        <v>2808</v>
      </c>
      <c r="D3877" t="s">
        <v>8335</v>
      </c>
      <c r="I3877" t="s">
        <v>23051</v>
      </c>
      <c r="J3877" s="4">
        <f>VLOOKUP(I3877,metadata!A:X,24,FALSE)</f>
        <v>0</v>
      </c>
    </row>
    <row r="3878" spans="1:10" x14ac:dyDescent="0.25">
      <c r="A3878" t="s">
        <v>2808</v>
      </c>
      <c r="B3878" t="s">
        <v>14342</v>
      </c>
      <c r="I3878" t="s">
        <v>23052</v>
      </c>
      <c r="J3878" s="4">
        <f>VLOOKUP(I3878,metadata!A:X,24,FALSE)</f>
        <v>6000000</v>
      </c>
    </row>
    <row r="3879" spans="1:10" x14ac:dyDescent="0.25">
      <c r="A3879" t="s">
        <v>1394</v>
      </c>
      <c r="B3879" t="s">
        <v>2808</v>
      </c>
      <c r="I3879" t="s">
        <v>23053</v>
      </c>
      <c r="J3879" s="4">
        <f>VLOOKUP(I3879,metadata!A:X,24,FALSE)</f>
        <v>150000000</v>
      </c>
    </row>
    <row r="3880" spans="1:10" x14ac:dyDescent="0.25">
      <c r="A3880" t="s">
        <v>24164</v>
      </c>
      <c r="B3880" t="s">
        <v>9835</v>
      </c>
      <c r="C3880" t="s">
        <v>8335</v>
      </c>
      <c r="I3880" t="s">
        <v>23054</v>
      </c>
      <c r="J3880" s="4">
        <f>VLOOKUP(I3880,metadata!A:X,24,FALSE)</f>
        <v>4500000</v>
      </c>
    </row>
    <row r="3881" spans="1:10" x14ac:dyDescent="0.25">
      <c r="A3881" t="s">
        <v>806</v>
      </c>
      <c r="B3881" t="s">
        <v>14342</v>
      </c>
      <c r="C3881" t="s">
        <v>1062</v>
      </c>
      <c r="I3881" t="s">
        <v>19389</v>
      </c>
      <c r="J3881" s="4">
        <f>VLOOKUP(I3881,metadata!A:X,24,FALSE)</f>
        <v>150000000</v>
      </c>
    </row>
    <row r="3882" spans="1:10" x14ac:dyDescent="0.25">
      <c r="A3882" t="s">
        <v>1394</v>
      </c>
      <c r="B3882" t="s">
        <v>2808</v>
      </c>
      <c r="C3882" t="s">
        <v>14342</v>
      </c>
      <c r="D3882" t="s">
        <v>9603</v>
      </c>
      <c r="E3882" t="s">
        <v>13778</v>
      </c>
      <c r="F3882" t="s">
        <v>15632</v>
      </c>
      <c r="I3882" t="s">
        <v>23055</v>
      </c>
      <c r="J3882" s="4">
        <f>VLOOKUP(I3882,metadata!A:X,24,FALSE)</f>
        <v>4200000</v>
      </c>
    </row>
    <row r="3883" spans="1:10" x14ac:dyDescent="0.25">
      <c r="A3883" t="s">
        <v>24166</v>
      </c>
      <c r="B3883" t="s">
        <v>2808</v>
      </c>
      <c r="I3883" t="s">
        <v>23056</v>
      </c>
      <c r="J3883" s="4">
        <f>VLOOKUP(I3883,metadata!A:X,24,FALSE)</f>
        <v>0</v>
      </c>
    </row>
    <row r="3884" spans="1:10" x14ac:dyDescent="0.25">
      <c r="A3884" t="s">
        <v>1394</v>
      </c>
      <c r="B3884" t="s">
        <v>2808</v>
      </c>
      <c r="I3884" t="s">
        <v>23057</v>
      </c>
      <c r="J3884" s="4">
        <f>VLOOKUP(I3884,metadata!A:X,24,FALSE)</f>
        <v>0</v>
      </c>
    </row>
    <row r="3885" spans="1:10" x14ac:dyDescent="0.25">
      <c r="A3885" t="s">
        <v>1062</v>
      </c>
      <c r="B3885" t="s">
        <v>8335</v>
      </c>
      <c r="I3885" t="s">
        <v>23058</v>
      </c>
      <c r="J3885" s="4">
        <f>VLOOKUP(I3885,metadata!A:X,24,FALSE)</f>
        <v>4200000</v>
      </c>
    </row>
    <row r="3886" spans="1:10" x14ac:dyDescent="0.25">
      <c r="A3886" t="s">
        <v>24166</v>
      </c>
      <c r="B3886" t="s">
        <v>2808</v>
      </c>
      <c r="C3886" t="s">
        <v>15632</v>
      </c>
      <c r="D3886" t="s">
        <v>8335</v>
      </c>
      <c r="I3886" t="s">
        <v>23059</v>
      </c>
      <c r="J3886" s="4">
        <f>VLOOKUP(I3886,metadata!A:X,24,FALSE)</f>
        <v>2300000</v>
      </c>
    </row>
    <row r="3887" spans="1:10" x14ac:dyDescent="0.25">
      <c r="A3887" t="s">
        <v>1394</v>
      </c>
      <c r="I3887" t="s">
        <v>23060</v>
      </c>
      <c r="J3887" s="4">
        <f>VLOOKUP(I3887,metadata!A:X,24,FALSE)</f>
        <v>4000000</v>
      </c>
    </row>
    <row r="3888" spans="1:10" x14ac:dyDescent="0.25">
      <c r="A3888" t="s">
        <v>5190</v>
      </c>
      <c r="I3888" t="s">
        <v>23061</v>
      </c>
      <c r="J3888" s="4">
        <f>VLOOKUP(I3888,metadata!A:X,24,FALSE)</f>
        <v>4000000</v>
      </c>
    </row>
    <row r="3889" spans="1:10" x14ac:dyDescent="0.25">
      <c r="A3889" t="s">
        <v>2808</v>
      </c>
      <c r="B3889" t="s">
        <v>5190</v>
      </c>
      <c r="C3889" t="s">
        <v>24164</v>
      </c>
      <c r="I3889" t="s">
        <v>23062</v>
      </c>
      <c r="J3889" s="4">
        <f>VLOOKUP(I3889,metadata!A:X,24,FALSE)</f>
        <v>114000</v>
      </c>
    </row>
    <row r="3890" spans="1:10" x14ac:dyDescent="0.25">
      <c r="A3890" t="s">
        <v>2808</v>
      </c>
      <c r="I3890" t="s">
        <v>23063</v>
      </c>
      <c r="J3890" s="4">
        <f>VLOOKUP(I3890,metadata!A:X,24,FALSE)</f>
        <v>4000000</v>
      </c>
    </row>
    <row r="3891" spans="1:10" x14ac:dyDescent="0.25">
      <c r="A3891" t="s">
        <v>1394</v>
      </c>
      <c r="B3891" t="s">
        <v>15632</v>
      </c>
      <c r="I3891" t="s">
        <v>23064</v>
      </c>
      <c r="J3891" s="4">
        <f>VLOOKUP(I3891,metadata!A:X,24,FALSE)</f>
        <v>4000000</v>
      </c>
    </row>
    <row r="3892" spans="1:10" x14ac:dyDescent="0.25">
      <c r="A3892" t="s">
        <v>2808</v>
      </c>
      <c r="B3892" t="s">
        <v>14342</v>
      </c>
      <c r="C3892" t="s">
        <v>15632</v>
      </c>
      <c r="I3892" t="s">
        <v>23065</v>
      </c>
      <c r="J3892" s="4">
        <f>VLOOKUP(I3892,metadata!A:X,24,FALSE)</f>
        <v>4000000</v>
      </c>
    </row>
    <row r="3893" spans="1:10" x14ac:dyDescent="0.25">
      <c r="A3893" t="s">
        <v>1110</v>
      </c>
      <c r="B3893" t="s">
        <v>806</v>
      </c>
      <c r="C3893" t="s">
        <v>2808</v>
      </c>
      <c r="I3893" t="s">
        <v>19403</v>
      </c>
      <c r="J3893" s="4">
        <f>VLOOKUP(I3893,metadata!A:X,24,FALSE)</f>
        <v>140000000</v>
      </c>
    </row>
    <row r="3894" spans="1:10" x14ac:dyDescent="0.25">
      <c r="A3894" t="s">
        <v>2808</v>
      </c>
      <c r="B3894" t="s">
        <v>15632</v>
      </c>
      <c r="I3894" t="s">
        <v>23066</v>
      </c>
      <c r="J3894" s="4">
        <f>VLOOKUP(I3894,metadata!A:X,24,FALSE)</f>
        <v>4000000</v>
      </c>
    </row>
    <row r="3895" spans="1:10" x14ac:dyDescent="0.25">
      <c r="A3895" t="s">
        <v>2808</v>
      </c>
      <c r="B3895" t="s">
        <v>5190</v>
      </c>
      <c r="I3895" t="s">
        <v>23067</v>
      </c>
      <c r="J3895" s="4">
        <f>VLOOKUP(I3895,metadata!A:X,24,FALSE)</f>
        <v>8500000</v>
      </c>
    </row>
    <row r="3896" spans="1:10" x14ac:dyDescent="0.25">
      <c r="A3896" t="s">
        <v>2808</v>
      </c>
      <c r="B3896" t="s">
        <v>15632</v>
      </c>
      <c r="I3896" t="s">
        <v>23068</v>
      </c>
      <c r="J3896" s="4">
        <f>VLOOKUP(I3896,metadata!A:X,24,FALSE)</f>
        <v>3600000</v>
      </c>
    </row>
    <row r="3897" spans="1:10" x14ac:dyDescent="0.25">
      <c r="A3897" t="s">
        <v>1394</v>
      </c>
      <c r="B3897" t="s">
        <v>5190</v>
      </c>
      <c r="I3897" t="s">
        <v>23069</v>
      </c>
      <c r="J3897" s="4">
        <f>VLOOKUP(I3897,metadata!A:X,24,FALSE)</f>
        <v>4500000</v>
      </c>
    </row>
    <row r="3898" spans="1:10" x14ac:dyDescent="0.25">
      <c r="A3898" t="s">
        <v>1394</v>
      </c>
      <c r="B3898" t="s">
        <v>5190</v>
      </c>
      <c r="C3898" t="s">
        <v>9835</v>
      </c>
      <c r="I3898" t="s">
        <v>22758</v>
      </c>
      <c r="J3898" s="4">
        <f>VLOOKUP(I3898,metadata!A:X,24,FALSE)</f>
        <v>4000000</v>
      </c>
    </row>
    <row r="3899" spans="1:10" x14ac:dyDescent="0.25">
      <c r="A3899" t="s">
        <v>1394</v>
      </c>
      <c r="B3899" t="s">
        <v>2808</v>
      </c>
      <c r="C3899" t="s">
        <v>15632</v>
      </c>
      <c r="I3899" t="s">
        <v>23070</v>
      </c>
      <c r="J3899" s="4">
        <f>VLOOKUP(I3899,metadata!A:X,24,FALSE)</f>
        <v>4000000</v>
      </c>
    </row>
    <row r="3900" spans="1:10" x14ac:dyDescent="0.25">
      <c r="A3900" t="s">
        <v>24164</v>
      </c>
      <c r="B3900" t="s">
        <v>8335</v>
      </c>
      <c r="I3900" t="s">
        <v>23071</v>
      </c>
      <c r="J3900" s="4">
        <f>VLOOKUP(I3900,metadata!A:X,24,FALSE)</f>
        <v>4000000</v>
      </c>
    </row>
    <row r="3901" spans="1:10" x14ac:dyDescent="0.25">
      <c r="A3901" t="s">
        <v>2808</v>
      </c>
      <c r="B3901" t="s">
        <v>15632</v>
      </c>
      <c r="I3901" t="s">
        <v>23072</v>
      </c>
      <c r="J3901" s="4">
        <f>VLOOKUP(I3901,metadata!A:X,24,FALSE)</f>
        <v>4000000</v>
      </c>
    </row>
    <row r="3902" spans="1:10" x14ac:dyDescent="0.25">
      <c r="A3902" t="s">
        <v>2808</v>
      </c>
      <c r="B3902" t="s">
        <v>1062</v>
      </c>
      <c r="I3902" t="s">
        <v>22976</v>
      </c>
      <c r="J3902" s="4">
        <f>VLOOKUP(I3902,metadata!A:X,24,FALSE)</f>
        <v>0</v>
      </c>
    </row>
    <row r="3903" spans="1:10" x14ac:dyDescent="0.25">
      <c r="A3903" t="s">
        <v>1394</v>
      </c>
      <c r="B3903" t="s">
        <v>2808</v>
      </c>
      <c r="I3903" t="s">
        <v>23073</v>
      </c>
      <c r="J3903" s="4">
        <f>VLOOKUP(I3903,metadata!A:X,24,FALSE)</f>
        <v>3500000</v>
      </c>
    </row>
    <row r="3904" spans="1:10" x14ac:dyDescent="0.25">
      <c r="A3904" t="s">
        <v>5190</v>
      </c>
      <c r="B3904" t="s">
        <v>9835</v>
      </c>
      <c r="C3904" t="s">
        <v>8335</v>
      </c>
      <c r="I3904" t="s">
        <v>23074</v>
      </c>
      <c r="J3904" s="4">
        <f>VLOOKUP(I3904,metadata!A:X,24,FALSE)</f>
        <v>4000000</v>
      </c>
    </row>
    <row r="3905" spans="1:10" x14ac:dyDescent="0.25">
      <c r="A3905" t="s">
        <v>806</v>
      </c>
      <c r="B3905" t="s">
        <v>2808</v>
      </c>
      <c r="C3905" t="s">
        <v>18048</v>
      </c>
      <c r="D3905" t="s">
        <v>8335</v>
      </c>
      <c r="E3905" t="s">
        <v>24167</v>
      </c>
      <c r="I3905" t="s">
        <v>23075</v>
      </c>
      <c r="J3905" s="4">
        <f>VLOOKUP(I3905,metadata!A:X,24,FALSE)</f>
        <v>4000000</v>
      </c>
    </row>
    <row r="3906" spans="1:10" x14ac:dyDescent="0.25">
      <c r="A3906" t="s">
        <v>1394</v>
      </c>
      <c r="B3906" t="s">
        <v>63</v>
      </c>
      <c r="C3906" t="s">
        <v>2808</v>
      </c>
      <c r="D3906" t="s">
        <v>1062</v>
      </c>
      <c r="E3906" t="s">
        <v>24164</v>
      </c>
      <c r="F3906" t="s">
        <v>9835</v>
      </c>
      <c r="I3906" t="s">
        <v>23076</v>
      </c>
      <c r="J3906" s="4">
        <f>VLOOKUP(I3906,metadata!A:X,24,FALSE)</f>
        <v>0</v>
      </c>
    </row>
    <row r="3907" spans="1:10" x14ac:dyDescent="0.25">
      <c r="A3907" t="s">
        <v>2808</v>
      </c>
      <c r="B3907" t="s">
        <v>5190</v>
      </c>
      <c r="C3907" t="s">
        <v>8335</v>
      </c>
      <c r="I3907" t="s">
        <v>23077</v>
      </c>
      <c r="J3907" s="4">
        <f>VLOOKUP(I3907,metadata!A:X,24,FALSE)</f>
        <v>5000000</v>
      </c>
    </row>
    <row r="3908" spans="1:10" x14ac:dyDescent="0.25">
      <c r="A3908" t="s">
        <v>2808</v>
      </c>
      <c r="I3908" t="s">
        <v>23078</v>
      </c>
      <c r="J3908" s="4">
        <f>VLOOKUP(I3908,metadata!A:X,24,FALSE)</f>
        <v>4000000</v>
      </c>
    </row>
    <row r="3909" spans="1:10" x14ac:dyDescent="0.25">
      <c r="A3909" t="s">
        <v>1394</v>
      </c>
      <c r="B3909" t="s">
        <v>24166</v>
      </c>
      <c r="C3909" t="s">
        <v>24164</v>
      </c>
      <c r="I3909" t="s">
        <v>23079</v>
      </c>
      <c r="J3909" s="4">
        <f>VLOOKUP(I3909,metadata!A:X,24,FALSE)</f>
        <v>4000000</v>
      </c>
    </row>
    <row r="3910" spans="1:10" x14ac:dyDescent="0.25">
      <c r="A3910" t="s">
        <v>1110</v>
      </c>
      <c r="B3910" t="s">
        <v>806</v>
      </c>
      <c r="C3910" t="s">
        <v>9835</v>
      </c>
      <c r="D3910" t="s">
        <v>8335</v>
      </c>
      <c r="I3910" t="s">
        <v>19529</v>
      </c>
      <c r="J3910" s="4">
        <f>VLOOKUP(I3910,metadata!A:X,24,FALSE)</f>
        <v>100000000</v>
      </c>
    </row>
    <row r="3911" spans="1:10" x14ac:dyDescent="0.25">
      <c r="A3911" t="s">
        <v>1394</v>
      </c>
      <c r="I3911" t="s">
        <v>23080</v>
      </c>
      <c r="J3911" s="4">
        <f>VLOOKUP(I3911,metadata!A:X,24,FALSE)</f>
        <v>4000000</v>
      </c>
    </row>
    <row r="3912" spans="1:10" x14ac:dyDescent="0.25">
      <c r="A3912" t="s">
        <v>1394</v>
      </c>
      <c r="I3912" t="s">
        <v>23081</v>
      </c>
      <c r="J3912" s="4">
        <f>VLOOKUP(I3912,metadata!A:X,24,FALSE)</f>
        <v>6000000</v>
      </c>
    </row>
    <row r="3913" spans="1:10" x14ac:dyDescent="0.25">
      <c r="A3913" t="s">
        <v>24166</v>
      </c>
      <c r="B3913" t="s">
        <v>2808</v>
      </c>
      <c r="C3913" t="s">
        <v>1062</v>
      </c>
      <c r="D3913" t="s">
        <v>15632</v>
      </c>
      <c r="I3913" t="s">
        <v>23082</v>
      </c>
      <c r="J3913" s="4">
        <f>VLOOKUP(I3913,metadata!A:X,24,FALSE)</f>
        <v>3200000</v>
      </c>
    </row>
    <row r="3914" spans="1:10" x14ac:dyDescent="0.25">
      <c r="A3914" t="s">
        <v>2808</v>
      </c>
      <c r="B3914" t="s">
        <v>15632</v>
      </c>
      <c r="C3914" t="s">
        <v>11916</v>
      </c>
      <c r="I3914" t="s">
        <v>23083</v>
      </c>
      <c r="J3914" s="4">
        <f>VLOOKUP(I3914,metadata!A:X,24,FALSE)</f>
        <v>4000000</v>
      </c>
    </row>
    <row r="3915" spans="1:10" x14ac:dyDescent="0.25">
      <c r="A3915" t="s">
        <v>24166</v>
      </c>
      <c r="B3915" t="s">
        <v>24164</v>
      </c>
      <c r="C3915" t="s">
        <v>8335</v>
      </c>
      <c r="I3915" t="s">
        <v>23084</v>
      </c>
      <c r="J3915" s="4">
        <f>VLOOKUP(I3915,metadata!A:X,24,FALSE)</f>
        <v>4000000</v>
      </c>
    </row>
    <row r="3916" spans="1:10" x14ac:dyDescent="0.25">
      <c r="A3916" t="s">
        <v>1394</v>
      </c>
      <c r="B3916" t="s">
        <v>24166</v>
      </c>
      <c r="I3916" t="s">
        <v>23085</v>
      </c>
      <c r="J3916" s="4">
        <f>VLOOKUP(I3916,metadata!A:X,24,FALSE)</f>
        <v>0</v>
      </c>
    </row>
    <row r="3917" spans="1:10" x14ac:dyDescent="0.25">
      <c r="A3917" t="s">
        <v>5190</v>
      </c>
      <c r="B3917" t="s">
        <v>24164</v>
      </c>
      <c r="C3917" t="s">
        <v>8335</v>
      </c>
      <c r="I3917" t="s">
        <v>21190</v>
      </c>
      <c r="J3917" s="4">
        <f>VLOOKUP(I3917,metadata!A:X,24,FALSE)</f>
        <v>25000000</v>
      </c>
    </row>
    <row r="3918" spans="1:10" x14ac:dyDescent="0.25">
      <c r="A3918" t="s">
        <v>2808</v>
      </c>
      <c r="B3918" t="s">
        <v>24164</v>
      </c>
      <c r="C3918" t="s">
        <v>8335</v>
      </c>
      <c r="I3918" t="s">
        <v>23086</v>
      </c>
      <c r="J3918" s="4">
        <f>VLOOKUP(I3918,metadata!A:X,24,FALSE)</f>
        <v>3400000</v>
      </c>
    </row>
    <row r="3919" spans="1:10" x14ac:dyDescent="0.25">
      <c r="A3919" t="s">
        <v>1394</v>
      </c>
      <c r="B3919" t="s">
        <v>1062</v>
      </c>
      <c r="I3919" t="s">
        <v>23087</v>
      </c>
      <c r="J3919" s="4">
        <f>VLOOKUP(I3919,metadata!A:X,24,FALSE)</f>
        <v>4000000</v>
      </c>
    </row>
    <row r="3920" spans="1:10" x14ac:dyDescent="0.25">
      <c r="A3920" t="s">
        <v>1394</v>
      </c>
      <c r="B3920" t="s">
        <v>2808</v>
      </c>
      <c r="C3920" t="s">
        <v>15632</v>
      </c>
      <c r="I3920" t="s">
        <v>23088</v>
      </c>
      <c r="J3920" s="4">
        <f>VLOOKUP(I3920,metadata!A:X,24,FALSE)</f>
        <v>4000000</v>
      </c>
    </row>
    <row r="3921" spans="1:10" x14ac:dyDescent="0.25">
      <c r="A3921" t="s">
        <v>2808</v>
      </c>
      <c r="B3921" t="s">
        <v>8335</v>
      </c>
      <c r="I3921" t="s">
        <v>23089</v>
      </c>
      <c r="J3921" s="4">
        <f>VLOOKUP(I3921,metadata!A:X,24,FALSE)</f>
        <v>4000000</v>
      </c>
    </row>
    <row r="3922" spans="1:10" x14ac:dyDescent="0.25">
      <c r="A3922" t="s">
        <v>1394</v>
      </c>
      <c r="B3922" t="s">
        <v>24166</v>
      </c>
      <c r="I3922" t="s">
        <v>23090</v>
      </c>
      <c r="J3922" s="4">
        <f>VLOOKUP(I3922,metadata!A:X,24,FALSE)</f>
        <v>0</v>
      </c>
    </row>
    <row r="3923" spans="1:10" x14ac:dyDescent="0.25">
      <c r="A3923" t="s">
        <v>1394</v>
      </c>
      <c r="B3923" t="s">
        <v>1062</v>
      </c>
      <c r="I3923" t="s">
        <v>23091</v>
      </c>
      <c r="J3923" s="4">
        <f>VLOOKUP(I3923,metadata!A:X,24,FALSE)</f>
        <v>4000000</v>
      </c>
    </row>
    <row r="3924" spans="1:10" x14ac:dyDescent="0.25">
      <c r="A3924" t="s">
        <v>1394</v>
      </c>
      <c r="B3924" t="s">
        <v>2808</v>
      </c>
      <c r="C3924" t="s">
        <v>15632</v>
      </c>
      <c r="I3924" t="s">
        <v>23092</v>
      </c>
      <c r="J3924" s="4">
        <f>VLOOKUP(I3924,metadata!A:X,24,FALSE)</f>
        <v>4000000</v>
      </c>
    </row>
    <row r="3925" spans="1:10" x14ac:dyDescent="0.25">
      <c r="A3925" t="s">
        <v>63</v>
      </c>
      <c r="I3925" t="s">
        <v>23093</v>
      </c>
      <c r="J3925" s="4">
        <f>VLOOKUP(I3925,metadata!A:X,24,FALSE)</f>
        <v>8000000</v>
      </c>
    </row>
    <row r="3926" spans="1:10" x14ac:dyDescent="0.25">
      <c r="A3926" t="s">
        <v>2808</v>
      </c>
      <c r="I3926" t="s">
        <v>23094</v>
      </c>
      <c r="J3926" s="4">
        <f>VLOOKUP(I3926,metadata!A:X,24,FALSE)</f>
        <v>4000000</v>
      </c>
    </row>
    <row r="3927" spans="1:10" x14ac:dyDescent="0.25">
      <c r="A3927" t="s">
        <v>1394</v>
      </c>
      <c r="I3927" t="s">
        <v>23095</v>
      </c>
      <c r="J3927" s="4">
        <f>VLOOKUP(I3927,metadata!A:X,24,FALSE)</f>
        <v>4000000</v>
      </c>
    </row>
    <row r="3928" spans="1:10" x14ac:dyDescent="0.25">
      <c r="A3928" t="s">
        <v>1394</v>
      </c>
      <c r="I3928" t="s">
        <v>23096</v>
      </c>
      <c r="J3928" s="4">
        <f>VLOOKUP(I3928,metadata!A:X,24,FALSE)</f>
        <v>4000000</v>
      </c>
    </row>
    <row r="3929" spans="1:10" x14ac:dyDescent="0.25">
      <c r="A3929" t="s">
        <v>1394</v>
      </c>
      <c r="B3929" t="s">
        <v>24166</v>
      </c>
      <c r="C3929" t="s">
        <v>15632</v>
      </c>
      <c r="D3929" t="s">
        <v>8335</v>
      </c>
      <c r="I3929" t="s">
        <v>23097</v>
      </c>
      <c r="J3929" s="4">
        <f>VLOOKUP(I3929,metadata!A:X,24,FALSE)</f>
        <v>4000000</v>
      </c>
    </row>
    <row r="3930" spans="1:10" x14ac:dyDescent="0.25">
      <c r="A3930" t="s">
        <v>1394</v>
      </c>
      <c r="B3930" t="s">
        <v>2808</v>
      </c>
      <c r="I3930" t="s">
        <v>23098</v>
      </c>
      <c r="J3930" s="4">
        <f>VLOOKUP(I3930,metadata!A:X,24,FALSE)</f>
        <v>4000000</v>
      </c>
    </row>
    <row r="3931" spans="1:10" x14ac:dyDescent="0.25">
      <c r="A3931" t="s">
        <v>1110</v>
      </c>
      <c r="B3931" t="s">
        <v>24166</v>
      </c>
      <c r="C3931" t="s">
        <v>5190</v>
      </c>
      <c r="D3931" t="s">
        <v>8335</v>
      </c>
      <c r="I3931" t="s">
        <v>23099</v>
      </c>
      <c r="J3931" s="4">
        <f>VLOOKUP(I3931,metadata!A:X,24,FALSE)</f>
        <v>4000000</v>
      </c>
    </row>
    <row r="3932" spans="1:10" x14ac:dyDescent="0.25">
      <c r="A3932" t="s">
        <v>806</v>
      </c>
      <c r="B3932" t="s">
        <v>1062</v>
      </c>
      <c r="I3932" t="s">
        <v>23100</v>
      </c>
      <c r="J3932" s="4">
        <f>VLOOKUP(I3932,metadata!A:X,24,FALSE)</f>
        <v>4000000</v>
      </c>
    </row>
    <row r="3933" spans="1:10" x14ac:dyDescent="0.25">
      <c r="A3933" t="s">
        <v>63</v>
      </c>
      <c r="B3933" t="s">
        <v>9603</v>
      </c>
      <c r="I3933" t="s">
        <v>23101</v>
      </c>
      <c r="J3933" s="4">
        <f>VLOOKUP(I3933,metadata!A:X,24,FALSE)</f>
        <v>4000000</v>
      </c>
    </row>
    <row r="3934" spans="1:10" x14ac:dyDescent="0.25">
      <c r="A3934" t="s">
        <v>806</v>
      </c>
      <c r="B3934" t="s">
        <v>1062</v>
      </c>
      <c r="I3934" t="s">
        <v>23102</v>
      </c>
      <c r="J3934" s="4">
        <f>VLOOKUP(I3934,metadata!A:X,24,FALSE)</f>
        <v>4000000</v>
      </c>
    </row>
    <row r="3935" spans="1:10" x14ac:dyDescent="0.25">
      <c r="A3935" t="s">
        <v>2808</v>
      </c>
      <c r="B3935" t="s">
        <v>15632</v>
      </c>
      <c r="I3935" t="s">
        <v>23103</v>
      </c>
      <c r="J3935" s="4">
        <f>VLOOKUP(I3935,metadata!A:X,24,FALSE)</f>
        <v>0</v>
      </c>
    </row>
    <row r="3936" spans="1:10" x14ac:dyDescent="0.25">
      <c r="A3936" t="s">
        <v>2808</v>
      </c>
      <c r="B3936" t="s">
        <v>8335</v>
      </c>
      <c r="I3936" t="s">
        <v>23104</v>
      </c>
      <c r="J3936" s="4">
        <f>VLOOKUP(I3936,metadata!A:X,24,FALSE)</f>
        <v>4500000</v>
      </c>
    </row>
    <row r="3937" spans="1:10" x14ac:dyDescent="0.25">
      <c r="A3937" t="s">
        <v>2808</v>
      </c>
      <c r="B3937" t="s">
        <v>8335</v>
      </c>
      <c r="I3937" t="s">
        <v>23105</v>
      </c>
      <c r="J3937" s="4">
        <f>VLOOKUP(I3937,metadata!A:X,24,FALSE)</f>
        <v>4000000</v>
      </c>
    </row>
    <row r="3938" spans="1:10" x14ac:dyDescent="0.25">
      <c r="A3938" t="s">
        <v>2808</v>
      </c>
      <c r="I3938" t="s">
        <v>23106</v>
      </c>
      <c r="J3938" s="4">
        <f>VLOOKUP(I3938,metadata!A:X,24,FALSE)</f>
        <v>4000000</v>
      </c>
    </row>
    <row r="3939" spans="1:10" x14ac:dyDescent="0.25">
      <c r="A3939" t="s">
        <v>2808</v>
      </c>
      <c r="B3939" t="s">
        <v>1062</v>
      </c>
      <c r="I3939" t="s">
        <v>23107</v>
      </c>
      <c r="J3939" s="4">
        <f>VLOOKUP(I3939,metadata!A:X,24,FALSE)</f>
        <v>0</v>
      </c>
    </row>
    <row r="3940" spans="1:10" x14ac:dyDescent="0.25">
      <c r="A3940" t="s">
        <v>2808</v>
      </c>
      <c r="I3940" t="s">
        <v>23108</v>
      </c>
      <c r="J3940" s="4">
        <f>VLOOKUP(I3940,metadata!A:X,24,FALSE)</f>
        <v>4000000</v>
      </c>
    </row>
    <row r="3941" spans="1:10" x14ac:dyDescent="0.25">
      <c r="A3941" t="s">
        <v>1394</v>
      </c>
      <c r="B3941" t="s">
        <v>24166</v>
      </c>
      <c r="C3941" t="s">
        <v>15632</v>
      </c>
      <c r="I3941" t="s">
        <v>23109</v>
      </c>
      <c r="J3941" s="4">
        <f>VLOOKUP(I3941,metadata!A:X,24,FALSE)</f>
        <v>3000000</v>
      </c>
    </row>
    <row r="3942" spans="1:10" x14ac:dyDescent="0.25">
      <c r="A3942" t="s">
        <v>24166</v>
      </c>
      <c r="B3942" t="s">
        <v>2808</v>
      </c>
      <c r="C3942" t="s">
        <v>5190</v>
      </c>
      <c r="D3942" t="s">
        <v>8335</v>
      </c>
      <c r="I3942" t="s">
        <v>23110</v>
      </c>
      <c r="J3942" s="4">
        <f>VLOOKUP(I3942,metadata!A:X,24,FALSE)</f>
        <v>1300000</v>
      </c>
    </row>
    <row r="3943" spans="1:10" x14ac:dyDescent="0.25">
      <c r="A3943" t="s">
        <v>1394</v>
      </c>
      <c r="B3943" t="s">
        <v>5190</v>
      </c>
      <c r="C3943" t="s">
        <v>24164</v>
      </c>
      <c r="I3943" t="s">
        <v>23111</v>
      </c>
      <c r="J3943" s="4">
        <f>VLOOKUP(I3943,metadata!A:X,24,FALSE)</f>
        <v>1500000</v>
      </c>
    </row>
    <row r="3944" spans="1:10" x14ac:dyDescent="0.25">
      <c r="A3944" t="s">
        <v>1394</v>
      </c>
      <c r="I3944" t="s">
        <v>23112</v>
      </c>
      <c r="J3944" s="4">
        <f>VLOOKUP(I3944,metadata!A:X,24,FALSE)</f>
        <v>4000000</v>
      </c>
    </row>
    <row r="3945" spans="1:10" x14ac:dyDescent="0.25">
      <c r="A3945" t="s">
        <v>2808</v>
      </c>
      <c r="I3945" t="s">
        <v>23113</v>
      </c>
      <c r="J3945" s="4">
        <f>VLOOKUP(I3945,metadata!A:X,24,FALSE)</f>
        <v>4000000</v>
      </c>
    </row>
    <row r="3946" spans="1:10" x14ac:dyDescent="0.25">
      <c r="A3946" t="s">
        <v>24166</v>
      </c>
      <c r="B3946" t="s">
        <v>2808</v>
      </c>
      <c r="C3946" t="s">
        <v>8335</v>
      </c>
      <c r="I3946" t="s">
        <v>23114</v>
      </c>
      <c r="J3946" s="4">
        <f>VLOOKUP(I3946,metadata!A:X,24,FALSE)</f>
        <v>9500000</v>
      </c>
    </row>
    <row r="3947" spans="1:10" x14ac:dyDescent="0.25">
      <c r="A3947" t="s">
        <v>1394</v>
      </c>
      <c r="I3947" t="s">
        <v>23115</v>
      </c>
      <c r="J3947" s="4">
        <f>VLOOKUP(I3947,metadata!A:X,24,FALSE)</f>
        <v>14000000</v>
      </c>
    </row>
    <row r="3948" spans="1:10" x14ac:dyDescent="0.25">
      <c r="A3948" t="s">
        <v>1394</v>
      </c>
      <c r="B3948" t="s">
        <v>15632</v>
      </c>
      <c r="I3948" t="s">
        <v>23116</v>
      </c>
      <c r="J3948" s="4">
        <f>VLOOKUP(I3948,metadata!A:X,24,FALSE)</f>
        <v>2500000</v>
      </c>
    </row>
    <row r="3949" spans="1:10" x14ac:dyDescent="0.25">
      <c r="A3949" t="s">
        <v>2808</v>
      </c>
      <c r="B3949" t="s">
        <v>15632</v>
      </c>
      <c r="I3949" t="s">
        <v>23117</v>
      </c>
      <c r="J3949" s="4">
        <f>VLOOKUP(I3949,metadata!A:X,24,FALSE)</f>
        <v>16000000</v>
      </c>
    </row>
    <row r="3950" spans="1:10" x14ac:dyDescent="0.25">
      <c r="A3950" t="s">
        <v>1394</v>
      </c>
      <c r="B3950" t="s">
        <v>2808</v>
      </c>
      <c r="C3950" t="s">
        <v>15632</v>
      </c>
      <c r="I3950" t="s">
        <v>23118</v>
      </c>
      <c r="J3950" s="4">
        <f>VLOOKUP(I3950,metadata!A:X,24,FALSE)</f>
        <v>4000000</v>
      </c>
    </row>
    <row r="3951" spans="1:10" x14ac:dyDescent="0.25">
      <c r="A3951" t="s">
        <v>1394</v>
      </c>
      <c r="B3951" t="s">
        <v>2808</v>
      </c>
      <c r="I3951" t="s">
        <v>23119</v>
      </c>
      <c r="J3951" s="4">
        <f>VLOOKUP(I3951,metadata!A:X,24,FALSE)</f>
        <v>4000000</v>
      </c>
    </row>
    <row r="3952" spans="1:10" x14ac:dyDescent="0.25">
      <c r="A3952" t="s">
        <v>2808</v>
      </c>
      <c r="B3952" t="s">
        <v>5190</v>
      </c>
      <c r="C3952" t="s">
        <v>9835</v>
      </c>
      <c r="I3952" t="s">
        <v>23120</v>
      </c>
      <c r="J3952" s="4">
        <f>VLOOKUP(I3952,metadata!A:X,24,FALSE)</f>
        <v>650000</v>
      </c>
    </row>
    <row r="3953" spans="1:10" x14ac:dyDescent="0.25">
      <c r="A3953" t="s">
        <v>1394</v>
      </c>
      <c r="B3953" t="s">
        <v>14342</v>
      </c>
      <c r="C3953" t="s">
        <v>15632</v>
      </c>
      <c r="I3953" t="s">
        <v>23121</v>
      </c>
      <c r="J3953" s="4">
        <f>VLOOKUP(I3953,metadata!A:X,24,FALSE)</f>
        <v>0</v>
      </c>
    </row>
    <row r="3954" spans="1:10" x14ac:dyDescent="0.25">
      <c r="A3954" t="s">
        <v>10594</v>
      </c>
      <c r="B3954" t="s">
        <v>2808</v>
      </c>
      <c r="I3954" t="s">
        <v>23122</v>
      </c>
      <c r="J3954" s="4">
        <f>VLOOKUP(I3954,metadata!A:X,24,FALSE)</f>
        <v>4000000</v>
      </c>
    </row>
    <row r="3955" spans="1:10" x14ac:dyDescent="0.25">
      <c r="A3955" t="s">
        <v>2808</v>
      </c>
      <c r="I3955" t="s">
        <v>23123</v>
      </c>
      <c r="J3955" s="4">
        <f>VLOOKUP(I3955,metadata!A:X,24,FALSE)</f>
        <v>4000000</v>
      </c>
    </row>
    <row r="3956" spans="1:10" x14ac:dyDescent="0.25">
      <c r="A3956" t="s">
        <v>1394</v>
      </c>
      <c r="B3956" t="s">
        <v>2808</v>
      </c>
      <c r="I3956" t="s">
        <v>23124</v>
      </c>
      <c r="J3956" s="4">
        <f>VLOOKUP(I3956,metadata!A:X,24,FALSE)</f>
        <v>4000000</v>
      </c>
    </row>
    <row r="3957" spans="1:10" x14ac:dyDescent="0.25">
      <c r="A3957" t="s">
        <v>1110</v>
      </c>
      <c r="B3957" t="s">
        <v>806</v>
      </c>
      <c r="C3957" t="s">
        <v>24166</v>
      </c>
      <c r="D3957" t="s">
        <v>8335</v>
      </c>
      <c r="I3957" t="s">
        <v>23125</v>
      </c>
      <c r="J3957" s="4">
        <f>VLOOKUP(I3957,metadata!A:X,24,FALSE)</f>
        <v>4000000</v>
      </c>
    </row>
    <row r="3958" spans="1:10" x14ac:dyDescent="0.25">
      <c r="A3958" t="s">
        <v>1394</v>
      </c>
      <c r="B3958" t="s">
        <v>1062</v>
      </c>
      <c r="I3958" t="s">
        <v>23126</v>
      </c>
      <c r="J3958" s="4">
        <f>VLOOKUP(I3958,metadata!A:X,24,FALSE)</f>
        <v>0</v>
      </c>
    </row>
    <row r="3959" spans="1:10" x14ac:dyDescent="0.25">
      <c r="A3959" t="s">
        <v>806</v>
      </c>
      <c r="B3959" t="s">
        <v>2808</v>
      </c>
      <c r="I3959" t="s">
        <v>23127</v>
      </c>
      <c r="J3959" s="4">
        <f>VLOOKUP(I3959,metadata!A:X,24,FALSE)</f>
        <v>4000000</v>
      </c>
    </row>
    <row r="3960" spans="1:10" x14ac:dyDescent="0.25">
      <c r="A3960" t="s">
        <v>2808</v>
      </c>
      <c r="B3960" t="s">
        <v>14342</v>
      </c>
      <c r="C3960" t="s">
        <v>18048</v>
      </c>
      <c r="D3960" t="s">
        <v>13778</v>
      </c>
      <c r="I3960" t="s">
        <v>23128</v>
      </c>
      <c r="J3960" s="4">
        <f>VLOOKUP(I3960,metadata!A:X,24,FALSE)</f>
        <v>4000000</v>
      </c>
    </row>
    <row r="3961" spans="1:10" x14ac:dyDescent="0.25">
      <c r="A3961" t="s">
        <v>2808</v>
      </c>
      <c r="B3961" t="s">
        <v>24164</v>
      </c>
      <c r="C3961" t="s">
        <v>15632</v>
      </c>
      <c r="D3961" t="s">
        <v>8335</v>
      </c>
      <c r="I3961" t="s">
        <v>23129</v>
      </c>
      <c r="J3961" s="4">
        <f>VLOOKUP(I3961,metadata!A:X,24,FALSE)</f>
        <v>4000000</v>
      </c>
    </row>
    <row r="3962" spans="1:10" x14ac:dyDescent="0.25">
      <c r="A3962" t="s">
        <v>2808</v>
      </c>
      <c r="B3962" t="s">
        <v>24167</v>
      </c>
      <c r="I3962" t="s">
        <v>23130</v>
      </c>
      <c r="J3962" s="4">
        <f>VLOOKUP(I3962,metadata!A:X,24,FALSE)</f>
        <v>3950000</v>
      </c>
    </row>
    <row r="3963" spans="1:10" x14ac:dyDescent="0.25">
      <c r="A3963" t="s">
        <v>1394</v>
      </c>
      <c r="B3963" t="s">
        <v>2808</v>
      </c>
      <c r="C3963" t="s">
        <v>15632</v>
      </c>
      <c r="I3963" t="s">
        <v>23131</v>
      </c>
      <c r="J3963" s="4">
        <f>VLOOKUP(I3963,metadata!A:X,24,FALSE)</f>
        <v>4000000</v>
      </c>
    </row>
    <row r="3964" spans="1:10" x14ac:dyDescent="0.25">
      <c r="A3964" t="s">
        <v>5190</v>
      </c>
      <c r="I3964" t="s">
        <v>23132</v>
      </c>
      <c r="J3964" s="4">
        <f>VLOOKUP(I3964,metadata!A:X,24,FALSE)</f>
        <v>4000000</v>
      </c>
    </row>
    <row r="3965" spans="1:10" x14ac:dyDescent="0.25">
      <c r="A3965" t="s">
        <v>5190</v>
      </c>
      <c r="B3965" t="s">
        <v>8335</v>
      </c>
      <c r="I3965" t="s">
        <v>23133</v>
      </c>
      <c r="J3965" s="4">
        <f>VLOOKUP(I3965,metadata!A:X,24,FALSE)</f>
        <v>0</v>
      </c>
    </row>
    <row r="3966" spans="1:10" x14ac:dyDescent="0.25">
      <c r="A3966" t="s">
        <v>5190</v>
      </c>
      <c r="I3966" t="s">
        <v>23134</v>
      </c>
      <c r="J3966" s="4">
        <f>VLOOKUP(I3966,metadata!A:X,24,FALSE)</f>
        <v>4000000</v>
      </c>
    </row>
    <row r="3967" spans="1:10" x14ac:dyDescent="0.25">
      <c r="A3967" t="s">
        <v>1394</v>
      </c>
      <c r="B3967" t="s">
        <v>15632</v>
      </c>
      <c r="I3967" t="s">
        <v>23135</v>
      </c>
      <c r="J3967" s="4">
        <f>VLOOKUP(I3967,metadata!A:X,24,FALSE)</f>
        <v>4000000</v>
      </c>
    </row>
    <row r="3968" spans="1:10" x14ac:dyDescent="0.25">
      <c r="A3968" t="s">
        <v>806</v>
      </c>
      <c r="B3968" t="s">
        <v>10594</v>
      </c>
      <c r="C3968" t="s">
        <v>2808</v>
      </c>
      <c r="D3968" t="s">
        <v>15632</v>
      </c>
      <c r="I3968" t="s">
        <v>23136</v>
      </c>
      <c r="J3968" s="4">
        <f>VLOOKUP(I3968,metadata!A:X,24,FALSE)</f>
        <v>4000000</v>
      </c>
    </row>
    <row r="3969" spans="1:10" x14ac:dyDescent="0.25">
      <c r="A3969" t="s">
        <v>806</v>
      </c>
      <c r="B3969" t="s">
        <v>2808</v>
      </c>
      <c r="C3969" t="s">
        <v>18048</v>
      </c>
      <c r="I3969" t="s">
        <v>19608</v>
      </c>
      <c r="J3969" s="4">
        <f>VLOOKUP(I3969,metadata!A:X,24,FALSE)</f>
        <v>0</v>
      </c>
    </row>
    <row r="3970" spans="1:10" x14ac:dyDescent="0.25">
      <c r="A3970" t="s">
        <v>10594</v>
      </c>
      <c r="B3970" t="s">
        <v>2808</v>
      </c>
      <c r="C3970" t="s">
        <v>18048</v>
      </c>
      <c r="I3970" t="s">
        <v>23137</v>
      </c>
      <c r="J3970" s="4">
        <f>VLOOKUP(I3970,metadata!A:X,24,FALSE)</f>
        <v>2000000</v>
      </c>
    </row>
    <row r="3971" spans="1:10" x14ac:dyDescent="0.25">
      <c r="A3971" t="s">
        <v>2808</v>
      </c>
      <c r="B3971" t="s">
        <v>15632</v>
      </c>
      <c r="I3971" t="s">
        <v>23138</v>
      </c>
      <c r="J3971" s="4">
        <f>VLOOKUP(I3971,metadata!A:X,24,FALSE)</f>
        <v>3800000</v>
      </c>
    </row>
    <row r="3972" spans="1:10" x14ac:dyDescent="0.25">
      <c r="A3972" t="s">
        <v>2808</v>
      </c>
      <c r="B3972" t="s">
        <v>18048</v>
      </c>
      <c r="C3972" t="s">
        <v>15632</v>
      </c>
      <c r="D3972" t="s">
        <v>24167</v>
      </c>
      <c r="I3972" t="s">
        <v>23139</v>
      </c>
      <c r="J3972" s="4">
        <f>VLOOKUP(I3972,metadata!A:X,24,FALSE)</f>
        <v>3977000</v>
      </c>
    </row>
    <row r="3973" spans="1:10" x14ac:dyDescent="0.25">
      <c r="A3973" t="s">
        <v>10594</v>
      </c>
      <c r="B3973" t="s">
        <v>2808</v>
      </c>
      <c r="I3973" t="s">
        <v>23140</v>
      </c>
      <c r="J3973" s="4">
        <f>VLOOKUP(I3973,metadata!A:X,24,FALSE)</f>
        <v>4000000</v>
      </c>
    </row>
    <row r="3974" spans="1:10" x14ac:dyDescent="0.25">
      <c r="A3974" t="s">
        <v>806</v>
      </c>
      <c r="B3974" t="s">
        <v>24167</v>
      </c>
      <c r="C3974" t="s">
        <v>11916</v>
      </c>
      <c r="I3974" t="s">
        <v>23141</v>
      </c>
      <c r="J3974" s="4">
        <f>VLOOKUP(I3974,metadata!A:X,24,FALSE)</f>
        <v>3800000</v>
      </c>
    </row>
    <row r="3975" spans="1:10" x14ac:dyDescent="0.25">
      <c r="A3975" t="s">
        <v>2808</v>
      </c>
      <c r="I3975" t="s">
        <v>23142</v>
      </c>
      <c r="J3975" s="4">
        <f>VLOOKUP(I3975,metadata!A:X,24,FALSE)</f>
        <v>0</v>
      </c>
    </row>
    <row r="3976" spans="1:10" x14ac:dyDescent="0.25">
      <c r="A3976" t="s">
        <v>10594</v>
      </c>
      <c r="B3976" t="s">
        <v>1394</v>
      </c>
      <c r="C3976" t="s">
        <v>13778</v>
      </c>
      <c r="D3976" t="s">
        <v>15632</v>
      </c>
      <c r="E3976" t="s">
        <v>11916</v>
      </c>
      <c r="I3976" t="s">
        <v>23143</v>
      </c>
      <c r="J3976" s="4">
        <f>VLOOKUP(I3976,metadata!A:X,24,FALSE)</f>
        <v>3768785</v>
      </c>
    </row>
    <row r="3977" spans="1:10" x14ac:dyDescent="0.25">
      <c r="A3977" t="s">
        <v>1394</v>
      </c>
      <c r="B3977" t="s">
        <v>24166</v>
      </c>
      <c r="C3977" t="s">
        <v>2808</v>
      </c>
      <c r="I3977" t="s">
        <v>23144</v>
      </c>
      <c r="J3977" s="4">
        <f>VLOOKUP(I3977,metadata!A:X,24,FALSE)</f>
        <v>0</v>
      </c>
    </row>
    <row r="3978" spans="1:10" x14ac:dyDescent="0.25">
      <c r="A3978" t="s">
        <v>2808</v>
      </c>
      <c r="I3978" t="s">
        <v>23145</v>
      </c>
      <c r="J3978" s="4">
        <f>VLOOKUP(I3978,metadata!A:X,24,FALSE)</f>
        <v>8000000</v>
      </c>
    </row>
    <row r="3979" spans="1:10" x14ac:dyDescent="0.25">
      <c r="A3979" t="s">
        <v>1394</v>
      </c>
      <c r="B3979" t="s">
        <v>24166</v>
      </c>
      <c r="C3979" t="s">
        <v>2808</v>
      </c>
      <c r="I3979" t="s">
        <v>23146</v>
      </c>
      <c r="J3979" s="4">
        <f>VLOOKUP(I3979,metadata!A:X,24,FALSE)</f>
        <v>3500000</v>
      </c>
    </row>
    <row r="3980" spans="1:10" x14ac:dyDescent="0.25">
      <c r="A3980" t="s">
        <v>806</v>
      </c>
      <c r="B3980" t="s">
        <v>1394</v>
      </c>
      <c r="C3980" t="s">
        <v>13778</v>
      </c>
      <c r="D3980" t="s">
        <v>15632</v>
      </c>
      <c r="I3980" t="s">
        <v>23147</v>
      </c>
      <c r="J3980" s="4">
        <f>VLOOKUP(I3980,metadata!A:X,24,FALSE)</f>
        <v>3700000</v>
      </c>
    </row>
    <row r="3981" spans="1:10" x14ac:dyDescent="0.25">
      <c r="A3981" t="s">
        <v>2808</v>
      </c>
      <c r="I3981" t="s">
        <v>23148</v>
      </c>
      <c r="J3981" s="4">
        <f>VLOOKUP(I3981,metadata!A:X,24,FALSE)</f>
        <v>3800000</v>
      </c>
    </row>
    <row r="3982" spans="1:10" x14ac:dyDescent="0.25">
      <c r="A3982" t="s">
        <v>1394</v>
      </c>
      <c r="B3982" t="s">
        <v>2808</v>
      </c>
      <c r="I3982" t="s">
        <v>23149</v>
      </c>
      <c r="J3982" s="4">
        <f>VLOOKUP(I3982,metadata!A:X,24,FALSE)</f>
        <v>2000000</v>
      </c>
    </row>
    <row r="3983" spans="1:10" x14ac:dyDescent="0.25">
      <c r="A3983" t="s">
        <v>1110</v>
      </c>
      <c r="B3983" t="s">
        <v>24164</v>
      </c>
      <c r="C3983" t="s">
        <v>8335</v>
      </c>
      <c r="I3983" t="s">
        <v>20466</v>
      </c>
      <c r="J3983" s="4">
        <f>VLOOKUP(I3983,metadata!A:X,24,FALSE)</f>
        <v>30000000</v>
      </c>
    </row>
    <row r="3984" spans="1:10" x14ac:dyDescent="0.25">
      <c r="A3984" t="s">
        <v>1394</v>
      </c>
      <c r="B3984" t="s">
        <v>2808</v>
      </c>
      <c r="C3984" t="s">
        <v>24167</v>
      </c>
      <c r="I3984" t="s">
        <v>23150</v>
      </c>
      <c r="J3984" s="4">
        <f>VLOOKUP(I3984,metadata!A:X,24,FALSE)</f>
        <v>0</v>
      </c>
    </row>
    <row r="3985" spans="1:10" x14ac:dyDescent="0.25">
      <c r="A3985" t="s">
        <v>2808</v>
      </c>
      <c r="I3985" t="s">
        <v>23151</v>
      </c>
      <c r="J3985" s="4">
        <f>VLOOKUP(I3985,metadata!A:X,24,FALSE)</f>
        <v>3600000</v>
      </c>
    </row>
    <row r="3986" spans="1:10" x14ac:dyDescent="0.25">
      <c r="A3986" t="s">
        <v>1394</v>
      </c>
      <c r="B3986" t="s">
        <v>2808</v>
      </c>
      <c r="C3986" t="s">
        <v>9603</v>
      </c>
      <c r="I3986" t="s">
        <v>23152</v>
      </c>
      <c r="J3986" s="4">
        <f>VLOOKUP(I3986,metadata!A:X,24,FALSE)</f>
        <v>3500000</v>
      </c>
    </row>
    <row r="3987" spans="1:10" x14ac:dyDescent="0.25">
      <c r="A3987" t="s">
        <v>1394</v>
      </c>
      <c r="I3987" t="s">
        <v>23153</v>
      </c>
      <c r="J3987" s="4">
        <f>VLOOKUP(I3987,metadata!A:X,24,FALSE)</f>
        <v>3500000</v>
      </c>
    </row>
    <row r="3988" spans="1:10" x14ac:dyDescent="0.25">
      <c r="A3988" t="s">
        <v>1110</v>
      </c>
      <c r="B3988" t="s">
        <v>8335</v>
      </c>
      <c r="I3988" t="s">
        <v>23154</v>
      </c>
      <c r="J3988" s="4">
        <f>VLOOKUP(I3988,metadata!A:X,24,FALSE)</f>
        <v>5000000</v>
      </c>
    </row>
    <row r="3989" spans="1:10" x14ac:dyDescent="0.25">
      <c r="A3989" t="s">
        <v>1394</v>
      </c>
      <c r="B3989" t="s">
        <v>2808</v>
      </c>
      <c r="I3989" t="s">
        <v>23155</v>
      </c>
      <c r="J3989" s="4">
        <f>VLOOKUP(I3989,metadata!A:X,24,FALSE)</f>
        <v>3500000</v>
      </c>
    </row>
    <row r="3990" spans="1:10" x14ac:dyDescent="0.25">
      <c r="A3990" t="s">
        <v>24166</v>
      </c>
      <c r="B3990" t="s">
        <v>2808</v>
      </c>
      <c r="C3990" t="s">
        <v>8335</v>
      </c>
      <c r="I3990" t="s">
        <v>23156</v>
      </c>
      <c r="J3990" s="4">
        <f>VLOOKUP(I3990,metadata!A:X,24,FALSE)</f>
        <v>3500000</v>
      </c>
    </row>
    <row r="3991" spans="1:10" x14ac:dyDescent="0.25">
      <c r="A3991" t="s">
        <v>2808</v>
      </c>
      <c r="B3991" t="s">
        <v>9603</v>
      </c>
      <c r="I3991" t="s">
        <v>23157</v>
      </c>
      <c r="J3991" s="4">
        <f>VLOOKUP(I3991,metadata!A:X,24,FALSE)</f>
        <v>0</v>
      </c>
    </row>
    <row r="3992" spans="1:10" x14ac:dyDescent="0.25">
      <c r="A3992" t="s">
        <v>1394</v>
      </c>
      <c r="B3992" t="s">
        <v>1062</v>
      </c>
      <c r="C3992" t="s">
        <v>5190</v>
      </c>
      <c r="D3992" t="s">
        <v>8335</v>
      </c>
      <c r="I3992" t="s">
        <v>23158</v>
      </c>
      <c r="J3992" s="4">
        <f>VLOOKUP(I3992,metadata!A:X,24,FALSE)</f>
        <v>3500000</v>
      </c>
    </row>
    <row r="3993" spans="1:10" x14ac:dyDescent="0.25">
      <c r="A3993" t="s">
        <v>1394</v>
      </c>
      <c r="B3993" t="s">
        <v>2808</v>
      </c>
      <c r="C3993" t="s">
        <v>15632</v>
      </c>
      <c r="D3993" t="s">
        <v>11916</v>
      </c>
      <c r="I3993" t="s">
        <v>23159</v>
      </c>
      <c r="J3993" s="4">
        <f>VLOOKUP(I3993,metadata!A:X,24,FALSE)</f>
        <v>3716946</v>
      </c>
    </row>
    <row r="3994" spans="1:10" x14ac:dyDescent="0.25">
      <c r="A3994" t="s">
        <v>10594</v>
      </c>
      <c r="B3994" t="s">
        <v>24166</v>
      </c>
      <c r="C3994" t="s">
        <v>2808</v>
      </c>
      <c r="D3994" t="s">
        <v>18048</v>
      </c>
      <c r="I3994" t="s">
        <v>23160</v>
      </c>
      <c r="J3994" s="4">
        <f>VLOOKUP(I3994,metadata!A:X,24,FALSE)</f>
        <v>3500000</v>
      </c>
    </row>
    <row r="3995" spans="1:10" x14ac:dyDescent="0.25">
      <c r="A3995" t="s">
        <v>2808</v>
      </c>
      <c r="I3995" t="s">
        <v>23161</v>
      </c>
      <c r="J3995" s="4">
        <f>VLOOKUP(I3995,metadata!A:X,24,FALSE)</f>
        <v>3500000</v>
      </c>
    </row>
    <row r="3996" spans="1:10" x14ac:dyDescent="0.25">
      <c r="A3996" t="s">
        <v>1110</v>
      </c>
      <c r="B3996" t="s">
        <v>24166</v>
      </c>
      <c r="C3996" t="s">
        <v>2808</v>
      </c>
      <c r="D3996" t="s">
        <v>24164</v>
      </c>
      <c r="E3996" t="s">
        <v>8335</v>
      </c>
      <c r="I3996" t="s">
        <v>23162</v>
      </c>
      <c r="J3996" s="4">
        <f>VLOOKUP(I3996,metadata!A:X,24,FALSE)</f>
        <v>3500000</v>
      </c>
    </row>
    <row r="3997" spans="1:10" x14ac:dyDescent="0.25">
      <c r="A3997" t="s">
        <v>8335</v>
      </c>
      <c r="I3997" t="s">
        <v>23163</v>
      </c>
      <c r="J3997" s="4">
        <f>VLOOKUP(I3997,metadata!A:X,24,FALSE)</f>
        <v>2000000</v>
      </c>
    </row>
    <row r="3998" spans="1:10" x14ac:dyDescent="0.25">
      <c r="A3998" t="s">
        <v>5190</v>
      </c>
      <c r="B3998" t="s">
        <v>24164</v>
      </c>
      <c r="I3998" t="s">
        <v>23164</v>
      </c>
      <c r="J3998" s="4">
        <f>VLOOKUP(I3998,metadata!A:X,24,FALSE)</f>
        <v>3500000</v>
      </c>
    </row>
    <row r="3999" spans="1:10" x14ac:dyDescent="0.25">
      <c r="A3999" t="s">
        <v>1394</v>
      </c>
      <c r="I3999" t="s">
        <v>23165</v>
      </c>
      <c r="J3999" s="4">
        <f>VLOOKUP(I3999,metadata!A:X,24,FALSE)</f>
        <v>3500000</v>
      </c>
    </row>
    <row r="4000" spans="1:10" x14ac:dyDescent="0.25">
      <c r="A4000" t="s">
        <v>1394</v>
      </c>
      <c r="B4000" t="s">
        <v>2808</v>
      </c>
      <c r="C4000" t="s">
        <v>15632</v>
      </c>
      <c r="I4000" t="s">
        <v>23166</v>
      </c>
      <c r="J4000" s="4">
        <f>VLOOKUP(I4000,metadata!A:X,24,FALSE)</f>
        <v>3500000</v>
      </c>
    </row>
    <row r="4001" spans="1:10" x14ac:dyDescent="0.25">
      <c r="A4001" t="s">
        <v>10594</v>
      </c>
      <c r="B4001" t="s">
        <v>2808</v>
      </c>
      <c r="I4001" t="s">
        <v>23167</v>
      </c>
      <c r="J4001" s="4">
        <f>VLOOKUP(I4001,metadata!A:X,24,FALSE)</f>
        <v>3500000</v>
      </c>
    </row>
    <row r="4002" spans="1:10" x14ac:dyDescent="0.25">
      <c r="A4002" t="s">
        <v>2808</v>
      </c>
      <c r="B4002" t="s">
        <v>24164</v>
      </c>
      <c r="C4002" t="s">
        <v>8335</v>
      </c>
      <c r="I4002" t="s">
        <v>23168</v>
      </c>
      <c r="J4002" s="4">
        <f>VLOOKUP(I4002,metadata!A:X,24,FALSE)</f>
        <v>2000000</v>
      </c>
    </row>
    <row r="4003" spans="1:10" x14ac:dyDescent="0.25">
      <c r="A4003" t="s">
        <v>5190</v>
      </c>
      <c r="I4003" t="s">
        <v>21684</v>
      </c>
      <c r="J4003" s="4">
        <f>VLOOKUP(I4003,metadata!A:X,24,FALSE)</f>
        <v>3500000</v>
      </c>
    </row>
    <row r="4004" spans="1:10" x14ac:dyDescent="0.25">
      <c r="A4004" t="s">
        <v>5190</v>
      </c>
      <c r="B4004" t="s">
        <v>8335</v>
      </c>
      <c r="I4004" t="s">
        <v>23169</v>
      </c>
      <c r="J4004" s="4">
        <f>VLOOKUP(I4004,metadata!A:X,24,FALSE)</f>
        <v>0</v>
      </c>
    </row>
    <row r="4005" spans="1:10" x14ac:dyDescent="0.25">
      <c r="A4005" t="s">
        <v>1394</v>
      </c>
      <c r="B4005" t="s">
        <v>1062</v>
      </c>
      <c r="C4005" t="s">
        <v>5190</v>
      </c>
      <c r="D4005" t="s">
        <v>8335</v>
      </c>
      <c r="I4005" t="s">
        <v>23170</v>
      </c>
      <c r="J4005" s="4">
        <f>VLOOKUP(I4005,metadata!A:X,24,FALSE)</f>
        <v>3600000</v>
      </c>
    </row>
    <row r="4006" spans="1:10" x14ac:dyDescent="0.25">
      <c r="A4006" t="s">
        <v>1110</v>
      </c>
      <c r="B4006" t="s">
        <v>806</v>
      </c>
      <c r="C4006" t="s">
        <v>1394</v>
      </c>
      <c r="D4006" t="s">
        <v>13778</v>
      </c>
      <c r="I4006" t="s">
        <v>23171</v>
      </c>
      <c r="J4006" s="4">
        <f>VLOOKUP(I4006,metadata!A:X,24,FALSE)</f>
        <v>3000000</v>
      </c>
    </row>
    <row r="4007" spans="1:10" x14ac:dyDescent="0.25">
      <c r="A4007" t="s">
        <v>5190</v>
      </c>
      <c r="I4007" t="s">
        <v>23172</v>
      </c>
      <c r="J4007" s="4">
        <f>VLOOKUP(I4007,metadata!A:X,24,FALSE)</f>
        <v>1000000</v>
      </c>
    </row>
    <row r="4008" spans="1:10" x14ac:dyDescent="0.25">
      <c r="A4008" t="s">
        <v>2808</v>
      </c>
      <c r="B4008" t="s">
        <v>18048</v>
      </c>
      <c r="I4008" t="s">
        <v>23173</v>
      </c>
      <c r="J4008" s="4">
        <f>VLOOKUP(I4008,metadata!A:X,24,FALSE)</f>
        <v>3500000</v>
      </c>
    </row>
    <row r="4009" spans="1:10" x14ac:dyDescent="0.25">
      <c r="A4009" t="s">
        <v>1394</v>
      </c>
      <c r="B4009" t="s">
        <v>2808</v>
      </c>
      <c r="C4009" t="s">
        <v>1062</v>
      </c>
      <c r="D4009" t="s">
        <v>5190</v>
      </c>
      <c r="I4009" t="s">
        <v>23174</v>
      </c>
      <c r="J4009" s="4">
        <f>VLOOKUP(I4009,metadata!A:X,24,FALSE)</f>
        <v>19900000</v>
      </c>
    </row>
    <row r="4010" spans="1:10" x14ac:dyDescent="0.25">
      <c r="A4010" t="s">
        <v>1394</v>
      </c>
      <c r="B4010" t="s">
        <v>15632</v>
      </c>
      <c r="I4010" t="s">
        <v>23175</v>
      </c>
      <c r="J4010" s="4">
        <f>VLOOKUP(I4010,metadata!A:X,24,FALSE)</f>
        <v>3500000</v>
      </c>
    </row>
    <row r="4011" spans="1:10" x14ac:dyDescent="0.25">
      <c r="A4011" t="s">
        <v>1110</v>
      </c>
      <c r="B4011" t="s">
        <v>1394</v>
      </c>
      <c r="C4011" t="s">
        <v>9835</v>
      </c>
      <c r="I4011" t="s">
        <v>20107</v>
      </c>
      <c r="J4011" s="4">
        <f>VLOOKUP(I4011,metadata!A:X,24,FALSE)</f>
        <v>68000000</v>
      </c>
    </row>
    <row r="4012" spans="1:10" x14ac:dyDescent="0.25">
      <c r="A4012" t="s">
        <v>1394</v>
      </c>
      <c r="B4012" t="s">
        <v>2808</v>
      </c>
      <c r="I4012" t="s">
        <v>23176</v>
      </c>
      <c r="J4012" s="4">
        <f>VLOOKUP(I4012,metadata!A:X,24,FALSE)</f>
        <v>3500000</v>
      </c>
    </row>
    <row r="4013" spans="1:10" x14ac:dyDescent="0.25">
      <c r="A4013" t="s">
        <v>1110</v>
      </c>
      <c r="B4013" t="s">
        <v>1394</v>
      </c>
      <c r="C4013" t="s">
        <v>15632</v>
      </c>
      <c r="I4013" t="s">
        <v>23177</v>
      </c>
      <c r="J4013" s="4">
        <f>VLOOKUP(I4013,metadata!A:X,24,FALSE)</f>
        <v>3500000</v>
      </c>
    </row>
    <row r="4014" spans="1:10" x14ac:dyDescent="0.25">
      <c r="A4014" t="s">
        <v>1110</v>
      </c>
      <c r="B4014" t="s">
        <v>10594</v>
      </c>
      <c r="C4014" t="s">
        <v>24166</v>
      </c>
      <c r="D4014" t="s">
        <v>2808</v>
      </c>
      <c r="E4014" t="s">
        <v>14342</v>
      </c>
      <c r="F4014" t="s">
        <v>1062</v>
      </c>
      <c r="I4014" t="s">
        <v>23178</v>
      </c>
      <c r="J4014" s="4">
        <f>VLOOKUP(I4014,metadata!A:X,24,FALSE)</f>
        <v>3500000</v>
      </c>
    </row>
    <row r="4015" spans="1:10" x14ac:dyDescent="0.25">
      <c r="A4015" t="s">
        <v>24166</v>
      </c>
      <c r="B4015" t="s">
        <v>2808</v>
      </c>
      <c r="C4015" t="s">
        <v>24164</v>
      </c>
      <c r="D4015" t="s">
        <v>8335</v>
      </c>
      <c r="I4015" t="s">
        <v>23179</v>
      </c>
      <c r="J4015" s="4">
        <f>VLOOKUP(I4015,metadata!A:X,24,FALSE)</f>
        <v>3500000</v>
      </c>
    </row>
    <row r="4016" spans="1:10" x14ac:dyDescent="0.25">
      <c r="A4016" t="s">
        <v>1110</v>
      </c>
      <c r="B4016" t="s">
        <v>1394</v>
      </c>
      <c r="C4016" t="s">
        <v>24166</v>
      </c>
      <c r="D4016" t="s">
        <v>8335</v>
      </c>
      <c r="I4016" t="s">
        <v>23180</v>
      </c>
      <c r="J4016" s="4">
        <f>VLOOKUP(I4016,metadata!A:X,24,FALSE)</f>
        <v>1000000</v>
      </c>
    </row>
    <row r="4017" spans="1:10" x14ac:dyDescent="0.25">
      <c r="A4017" t="s">
        <v>2808</v>
      </c>
      <c r="B4017" t="s">
        <v>8335</v>
      </c>
      <c r="I4017" t="s">
        <v>23181</v>
      </c>
      <c r="J4017" s="4">
        <f>VLOOKUP(I4017,metadata!A:X,24,FALSE)</f>
        <v>0</v>
      </c>
    </row>
    <row r="4018" spans="1:10" x14ac:dyDescent="0.25">
      <c r="A4018" t="s">
        <v>5190</v>
      </c>
      <c r="B4018" t="s">
        <v>8335</v>
      </c>
      <c r="I4018" t="s">
        <v>23182</v>
      </c>
      <c r="J4018" s="4">
        <f>VLOOKUP(I4018,metadata!A:X,24,FALSE)</f>
        <v>3500000</v>
      </c>
    </row>
    <row r="4019" spans="1:10" x14ac:dyDescent="0.25">
      <c r="A4019" t="s">
        <v>1110</v>
      </c>
      <c r="B4019" t="s">
        <v>9204</v>
      </c>
      <c r="C4019" t="s">
        <v>24166</v>
      </c>
      <c r="D4019" t="s">
        <v>9835</v>
      </c>
      <c r="E4019" t="s">
        <v>8335</v>
      </c>
      <c r="I4019" t="s">
        <v>23183</v>
      </c>
      <c r="J4019" s="4">
        <f>VLOOKUP(I4019,metadata!A:X,24,FALSE)</f>
        <v>3500000</v>
      </c>
    </row>
    <row r="4020" spans="1:10" x14ac:dyDescent="0.25">
      <c r="A4020" t="s">
        <v>63</v>
      </c>
      <c r="I4020" t="s">
        <v>23184</v>
      </c>
      <c r="J4020" s="4">
        <f>VLOOKUP(I4020,metadata!A:X,24,FALSE)</f>
        <v>3500000</v>
      </c>
    </row>
    <row r="4021" spans="1:10" x14ac:dyDescent="0.25">
      <c r="A4021" t="s">
        <v>1110</v>
      </c>
      <c r="B4021" t="s">
        <v>806</v>
      </c>
      <c r="C4021" t="s">
        <v>1062</v>
      </c>
      <c r="D4021" t="s">
        <v>8335</v>
      </c>
      <c r="I4021" t="s">
        <v>23185</v>
      </c>
      <c r="J4021" s="4">
        <f>VLOOKUP(I4021,metadata!A:X,24,FALSE)</f>
        <v>3500000</v>
      </c>
    </row>
    <row r="4022" spans="1:10" x14ac:dyDescent="0.25">
      <c r="A4022" t="s">
        <v>1110</v>
      </c>
      <c r="B4022" t="s">
        <v>24166</v>
      </c>
      <c r="C4022" t="s">
        <v>2808</v>
      </c>
      <c r="D4022" t="s">
        <v>8335</v>
      </c>
      <c r="I4022" t="s">
        <v>23186</v>
      </c>
      <c r="J4022" s="4">
        <f>VLOOKUP(I4022,metadata!A:X,24,FALSE)</f>
        <v>3500000</v>
      </c>
    </row>
    <row r="4023" spans="1:10" x14ac:dyDescent="0.25">
      <c r="A4023" t="s">
        <v>2808</v>
      </c>
      <c r="B4023" t="s">
        <v>8335</v>
      </c>
      <c r="I4023" t="s">
        <v>23187</v>
      </c>
      <c r="J4023" s="4">
        <f>VLOOKUP(I4023,metadata!A:X,24,FALSE)</f>
        <v>3500000</v>
      </c>
    </row>
    <row r="4024" spans="1:10" x14ac:dyDescent="0.25">
      <c r="A4024" t="s">
        <v>24166</v>
      </c>
      <c r="B4024" t="s">
        <v>24164</v>
      </c>
      <c r="C4024" t="s">
        <v>8335</v>
      </c>
      <c r="I4024" t="s">
        <v>23188</v>
      </c>
      <c r="J4024" s="4">
        <f>VLOOKUP(I4024,metadata!A:X,24,FALSE)</f>
        <v>3440000</v>
      </c>
    </row>
    <row r="4025" spans="1:10" x14ac:dyDescent="0.25">
      <c r="A4025" t="s">
        <v>1394</v>
      </c>
      <c r="I4025" t="s">
        <v>23189</v>
      </c>
      <c r="J4025" s="4">
        <f>VLOOKUP(I4025,metadata!A:X,24,FALSE)</f>
        <v>3400000</v>
      </c>
    </row>
    <row r="4026" spans="1:10" x14ac:dyDescent="0.25">
      <c r="A4026" t="s">
        <v>63</v>
      </c>
      <c r="I4026" t="s">
        <v>23190</v>
      </c>
      <c r="J4026" s="4">
        <f>VLOOKUP(I4026,metadata!A:X,24,FALSE)</f>
        <v>8000000</v>
      </c>
    </row>
    <row r="4027" spans="1:10" x14ac:dyDescent="0.25">
      <c r="A4027" t="s">
        <v>10594</v>
      </c>
      <c r="B4027" t="s">
        <v>2808</v>
      </c>
      <c r="C4027" t="s">
        <v>8335</v>
      </c>
      <c r="I4027" t="s">
        <v>23191</v>
      </c>
      <c r="J4027" s="4">
        <f>VLOOKUP(I4027,metadata!A:X,24,FALSE)</f>
        <v>3500000</v>
      </c>
    </row>
    <row r="4028" spans="1:10" x14ac:dyDescent="0.25">
      <c r="A4028" t="s">
        <v>2808</v>
      </c>
      <c r="B4028" t="s">
        <v>15632</v>
      </c>
      <c r="I4028" t="s">
        <v>23192</v>
      </c>
      <c r="J4028" s="4">
        <f>VLOOKUP(I4028,metadata!A:X,24,FALSE)</f>
        <v>0</v>
      </c>
    </row>
    <row r="4029" spans="1:10" x14ac:dyDescent="0.25">
      <c r="A4029" t="s">
        <v>1394</v>
      </c>
      <c r="B4029" t="s">
        <v>2808</v>
      </c>
      <c r="I4029" t="s">
        <v>23193</v>
      </c>
      <c r="J4029" s="4">
        <f>VLOOKUP(I4029,metadata!A:X,24,FALSE)</f>
        <v>3000000</v>
      </c>
    </row>
    <row r="4030" spans="1:10" x14ac:dyDescent="0.25">
      <c r="A4030" t="s">
        <v>2808</v>
      </c>
      <c r="B4030" t="s">
        <v>9603</v>
      </c>
      <c r="I4030" t="s">
        <v>23194</v>
      </c>
      <c r="J4030" s="4">
        <f>VLOOKUP(I4030,metadata!A:X,24,FALSE)</f>
        <v>3300000</v>
      </c>
    </row>
    <row r="4031" spans="1:10" x14ac:dyDescent="0.25">
      <c r="A4031" t="s">
        <v>24166</v>
      </c>
      <c r="B4031" t="s">
        <v>2808</v>
      </c>
      <c r="I4031" t="s">
        <v>23195</v>
      </c>
      <c r="J4031" s="4">
        <f>VLOOKUP(I4031,metadata!A:X,24,FALSE)</f>
        <v>3300000</v>
      </c>
    </row>
    <row r="4032" spans="1:10" x14ac:dyDescent="0.25">
      <c r="A4032" t="s">
        <v>1394</v>
      </c>
      <c r="B4032" t="s">
        <v>9603</v>
      </c>
      <c r="I4032" t="s">
        <v>23196</v>
      </c>
      <c r="J4032" s="4">
        <f>VLOOKUP(I4032,metadata!A:X,24,FALSE)</f>
        <v>2200000</v>
      </c>
    </row>
    <row r="4033" spans="1:10" x14ac:dyDescent="0.25">
      <c r="A4033" t="s">
        <v>10594</v>
      </c>
      <c r="B4033" t="s">
        <v>2808</v>
      </c>
      <c r="C4033" t="s">
        <v>9603</v>
      </c>
      <c r="I4033" t="s">
        <v>23197</v>
      </c>
      <c r="J4033" s="4">
        <f>VLOOKUP(I4033,metadata!A:X,24,FALSE)</f>
        <v>3400000</v>
      </c>
    </row>
    <row r="4034" spans="1:10" x14ac:dyDescent="0.25">
      <c r="A4034" t="s">
        <v>24166</v>
      </c>
      <c r="B4034" t="s">
        <v>2808</v>
      </c>
      <c r="C4034" t="s">
        <v>24164</v>
      </c>
      <c r="I4034" t="s">
        <v>23198</v>
      </c>
      <c r="J4034" s="4">
        <f>VLOOKUP(I4034,metadata!A:X,24,FALSE)</f>
        <v>0</v>
      </c>
    </row>
    <row r="4035" spans="1:10" x14ac:dyDescent="0.25">
      <c r="A4035" t="s">
        <v>2808</v>
      </c>
      <c r="I4035" t="s">
        <v>23199</v>
      </c>
      <c r="J4035" s="4">
        <f>VLOOKUP(I4035,metadata!A:X,24,FALSE)</f>
        <v>3800000</v>
      </c>
    </row>
    <row r="4036" spans="1:10" x14ac:dyDescent="0.25">
      <c r="A4036" t="s">
        <v>1394</v>
      </c>
      <c r="B4036" t="s">
        <v>14342</v>
      </c>
      <c r="I4036" t="s">
        <v>23200</v>
      </c>
      <c r="J4036" s="4">
        <f>VLOOKUP(I4036,metadata!A:X,24,FALSE)</f>
        <v>4000000</v>
      </c>
    </row>
    <row r="4037" spans="1:10" x14ac:dyDescent="0.25">
      <c r="A4037" t="s">
        <v>2808</v>
      </c>
      <c r="B4037" t="s">
        <v>15632</v>
      </c>
      <c r="I4037" t="s">
        <v>23201</v>
      </c>
      <c r="J4037" s="4">
        <f>VLOOKUP(I4037,metadata!A:X,24,FALSE)</f>
        <v>3300000</v>
      </c>
    </row>
    <row r="4038" spans="1:10" x14ac:dyDescent="0.25">
      <c r="A4038" t="s">
        <v>1110</v>
      </c>
      <c r="B4038" t="s">
        <v>24166</v>
      </c>
      <c r="C4038" t="s">
        <v>2808</v>
      </c>
      <c r="D4038" t="s">
        <v>8335</v>
      </c>
      <c r="I4038" t="s">
        <v>23202</v>
      </c>
      <c r="J4038" s="4">
        <f>VLOOKUP(I4038,metadata!A:X,24,FALSE)</f>
        <v>4300000</v>
      </c>
    </row>
    <row r="4039" spans="1:10" x14ac:dyDescent="0.25">
      <c r="A4039" t="s">
        <v>1394</v>
      </c>
      <c r="I4039" t="s">
        <v>23203</v>
      </c>
      <c r="J4039" s="4">
        <f>VLOOKUP(I4039,metadata!A:X,24,FALSE)</f>
        <v>3300000</v>
      </c>
    </row>
    <row r="4040" spans="1:10" x14ac:dyDescent="0.25">
      <c r="A4040" t="s">
        <v>2808</v>
      </c>
      <c r="B4040" t="s">
        <v>15632</v>
      </c>
      <c r="I4040" t="s">
        <v>23204</v>
      </c>
      <c r="J4040" s="4">
        <f>VLOOKUP(I4040,metadata!A:X,24,FALSE)</f>
        <v>2000000</v>
      </c>
    </row>
    <row r="4041" spans="1:10" x14ac:dyDescent="0.25">
      <c r="A4041" t="s">
        <v>2808</v>
      </c>
      <c r="I4041" t="s">
        <v>23205</v>
      </c>
      <c r="J4041" s="4">
        <f>VLOOKUP(I4041,metadata!A:X,24,FALSE)</f>
        <v>0</v>
      </c>
    </row>
    <row r="4042" spans="1:10" x14ac:dyDescent="0.25">
      <c r="A4042" t="s">
        <v>2808</v>
      </c>
      <c r="B4042" t="s">
        <v>5190</v>
      </c>
      <c r="I4042" t="s">
        <v>23206</v>
      </c>
      <c r="J4042" s="4">
        <f>VLOOKUP(I4042,metadata!A:X,24,FALSE)</f>
        <v>2300000</v>
      </c>
    </row>
    <row r="4043" spans="1:10" x14ac:dyDescent="0.25">
      <c r="A4043" t="s">
        <v>2808</v>
      </c>
      <c r="B4043" t="s">
        <v>11916</v>
      </c>
      <c r="I4043" t="s">
        <v>23207</v>
      </c>
      <c r="J4043" s="4">
        <f>VLOOKUP(I4043,metadata!A:X,24,FALSE)</f>
        <v>3200000</v>
      </c>
    </row>
    <row r="4044" spans="1:10" x14ac:dyDescent="0.25">
      <c r="A4044" t="s">
        <v>2808</v>
      </c>
      <c r="B4044" t="s">
        <v>15632</v>
      </c>
      <c r="I4044" t="s">
        <v>23208</v>
      </c>
      <c r="J4044" s="4">
        <f>VLOOKUP(I4044,metadata!A:X,24,FALSE)</f>
        <v>0</v>
      </c>
    </row>
    <row r="4045" spans="1:10" x14ac:dyDescent="0.25">
      <c r="A4045" t="s">
        <v>24166</v>
      </c>
      <c r="B4045" t="s">
        <v>2808</v>
      </c>
      <c r="I4045" t="s">
        <v>23209</v>
      </c>
      <c r="J4045" s="4">
        <f>VLOOKUP(I4045,metadata!A:X,24,FALSE)</f>
        <v>3000000</v>
      </c>
    </row>
    <row r="4046" spans="1:10" x14ac:dyDescent="0.25">
      <c r="A4046" t="s">
        <v>1394</v>
      </c>
      <c r="B4046" t="s">
        <v>2808</v>
      </c>
      <c r="C4046" t="s">
        <v>15632</v>
      </c>
      <c r="I4046" t="s">
        <v>23210</v>
      </c>
      <c r="J4046" s="4">
        <f>VLOOKUP(I4046,metadata!A:X,24,FALSE)</f>
        <v>3200000</v>
      </c>
    </row>
    <row r="4047" spans="1:10" x14ac:dyDescent="0.25">
      <c r="A4047" t="s">
        <v>1110</v>
      </c>
      <c r="B4047" t="s">
        <v>1394</v>
      </c>
      <c r="C4047" t="s">
        <v>5190</v>
      </c>
      <c r="D4047" t="s">
        <v>8335</v>
      </c>
      <c r="I4047" t="s">
        <v>23211</v>
      </c>
      <c r="J4047" s="4">
        <f>VLOOKUP(I4047,metadata!A:X,24,FALSE)</f>
        <v>3200000</v>
      </c>
    </row>
    <row r="4048" spans="1:10" x14ac:dyDescent="0.25">
      <c r="A4048" t="s">
        <v>1394</v>
      </c>
      <c r="I4048" t="s">
        <v>23212</v>
      </c>
      <c r="J4048" s="4">
        <f>VLOOKUP(I4048,metadata!A:X,24,FALSE)</f>
        <v>3000000</v>
      </c>
    </row>
    <row r="4049" spans="1:10" x14ac:dyDescent="0.25">
      <c r="A4049" t="s">
        <v>1110</v>
      </c>
      <c r="B4049" t="s">
        <v>806</v>
      </c>
      <c r="C4049" t="s">
        <v>8335</v>
      </c>
      <c r="I4049" t="s">
        <v>23213</v>
      </c>
      <c r="J4049" s="4">
        <f>VLOOKUP(I4049,metadata!A:X,24,FALSE)</f>
        <v>3000000</v>
      </c>
    </row>
    <row r="4050" spans="1:10" x14ac:dyDescent="0.25">
      <c r="A4050" t="s">
        <v>5190</v>
      </c>
      <c r="B4050" t="s">
        <v>9835</v>
      </c>
      <c r="C4050" t="s">
        <v>8335</v>
      </c>
      <c r="I4050" t="s">
        <v>23214</v>
      </c>
      <c r="J4050" s="4">
        <f>VLOOKUP(I4050,metadata!A:X,24,FALSE)</f>
        <v>3200000</v>
      </c>
    </row>
    <row r="4051" spans="1:10" x14ac:dyDescent="0.25">
      <c r="A4051" t="s">
        <v>2808</v>
      </c>
      <c r="B4051" t="s">
        <v>14342</v>
      </c>
      <c r="C4051" t="s">
        <v>1062</v>
      </c>
      <c r="D4051" t="s">
        <v>15632</v>
      </c>
      <c r="I4051" t="s">
        <v>23215</v>
      </c>
      <c r="J4051" s="4">
        <f>VLOOKUP(I4051,metadata!A:X,24,FALSE)</f>
        <v>3180000</v>
      </c>
    </row>
    <row r="4052" spans="1:10" x14ac:dyDescent="0.25">
      <c r="A4052" t="s">
        <v>2808</v>
      </c>
      <c r="I4052" t="s">
        <v>23216</v>
      </c>
      <c r="J4052" s="4">
        <f>VLOOKUP(I4052,metadata!A:X,24,FALSE)</f>
        <v>3500000</v>
      </c>
    </row>
    <row r="4053" spans="1:10" x14ac:dyDescent="0.25">
      <c r="A4053" t="s">
        <v>1394</v>
      </c>
      <c r="B4053" t="s">
        <v>63</v>
      </c>
      <c r="I4053" t="s">
        <v>23217</v>
      </c>
      <c r="J4053" s="4">
        <f>VLOOKUP(I4053,metadata!A:X,24,FALSE)</f>
        <v>3000000</v>
      </c>
    </row>
    <row r="4054" spans="1:10" x14ac:dyDescent="0.25">
      <c r="A4054" t="s">
        <v>5190</v>
      </c>
      <c r="I4054" t="s">
        <v>23218</v>
      </c>
      <c r="J4054" s="4">
        <f>VLOOKUP(I4054,metadata!A:X,24,FALSE)</f>
        <v>3000000</v>
      </c>
    </row>
    <row r="4055" spans="1:10" x14ac:dyDescent="0.25">
      <c r="A4055" t="s">
        <v>1394</v>
      </c>
      <c r="I4055" t="s">
        <v>23219</v>
      </c>
      <c r="J4055" s="4">
        <f>VLOOKUP(I4055,metadata!A:X,24,FALSE)</f>
        <v>3000000</v>
      </c>
    </row>
    <row r="4056" spans="1:10" x14ac:dyDescent="0.25">
      <c r="A4056" t="s">
        <v>24166</v>
      </c>
      <c r="B4056" t="s">
        <v>63</v>
      </c>
      <c r="C4056" t="s">
        <v>2808</v>
      </c>
      <c r="I4056" t="s">
        <v>23220</v>
      </c>
      <c r="J4056" s="4">
        <f>VLOOKUP(I4056,metadata!A:X,24,FALSE)</f>
        <v>4000000</v>
      </c>
    </row>
    <row r="4057" spans="1:10" x14ac:dyDescent="0.25">
      <c r="A4057" t="s">
        <v>2808</v>
      </c>
      <c r="I4057" t="s">
        <v>23221</v>
      </c>
      <c r="J4057" s="4">
        <f>VLOOKUP(I4057,metadata!A:X,24,FALSE)</f>
        <v>0</v>
      </c>
    </row>
    <row r="4058" spans="1:10" x14ac:dyDescent="0.25">
      <c r="A4058" t="s">
        <v>1062</v>
      </c>
      <c r="B4058" t="s">
        <v>5190</v>
      </c>
      <c r="I4058" t="s">
        <v>23222</v>
      </c>
      <c r="J4058" s="4">
        <f>VLOOKUP(I4058,metadata!A:X,24,FALSE)</f>
        <v>2200000</v>
      </c>
    </row>
    <row r="4059" spans="1:10" x14ac:dyDescent="0.25">
      <c r="A4059" t="s">
        <v>2808</v>
      </c>
      <c r="B4059" t="s">
        <v>15632</v>
      </c>
      <c r="I4059" t="s">
        <v>23223</v>
      </c>
      <c r="J4059" s="4">
        <f>VLOOKUP(I4059,metadata!A:X,24,FALSE)</f>
        <v>3000000</v>
      </c>
    </row>
    <row r="4060" spans="1:10" x14ac:dyDescent="0.25">
      <c r="A4060" t="s">
        <v>5190</v>
      </c>
      <c r="B4060" t="s">
        <v>9835</v>
      </c>
      <c r="C4060" t="s">
        <v>8335</v>
      </c>
      <c r="I4060" t="s">
        <v>23224</v>
      </c>
      <c r="J4060" s="4">
        <f>VLOOKUP(I4060,metadata!A:X,24,FALSE)</f>
        <v>3000000</v>
      </c>
    </row>
    <row r="4061" spans="1:10" x14ac:dyDescent="0.25">
      <c r="A4061" t="s">
        <v>5190</v>
      </c>
      <c r="B4061" t="s">
        <v>24164</v>
      </c>
      <c r="I4061" t="s">
        <v>23225</v>
      </c>
      <c r="J4061" s="4">
        <f>VLOOKUP(I4061,metadata!A:X,24,FALSE)</f>
        <v>3000000</v>
      </c>
    </row>
    <row r="4062" spans="1:10" x14ac:dyDescent="0.25">
      <c r="A4062" t="s">
        <v>10594</v>
      </c>
      <c r="B4062" t="s">
        <v>1394</v>
      </c>
      <c r="C4062" t="s">
        <v>63</v>
      </c>
      <c r="I4062" t="s">
        <v>23226</v>
      </c>
      <c r="J4062" s="4">
        <f>VLOOKUP(I4062,metadata!A:X,24,FALSE)</f>
        <v>3000000</v>
      </c>
    </row>
    <row r="4063" spans="1:10" x14ac:dyDescent="0.25">
      <c r="A4063" t="s">
        <v>2808</v>
      </c>
      <c r="B4063" t="s">
        <v>15632</v>
      </c>
      <c r="I4063" t="s">
        <v>23227</v>
      </c>
      <c r="J4063" s="4">
        <f>VLOOKUP(I4063,metadata!A:X,24,FALSE)</f>
        <v>3000000</v>
      </c>
    </row>
    <row r="4064" spans="1:10" x14ac:dyDescent="0.25">
      <c r="A4064" t="s">
        <v>1110</v>
      </c>
      <c r="B4064" t="s">
        <v>806</v>
      </c>
      <c r="C4064" t="s">
        <v>9835</v>
      </c>
      <c r="I4064" t="s">
        <v>23228</v>
      </c>
      <c r="J4064" s="4">
        <f>VLOOKUP(I4064,metadata!A:X,24,FALSE)</f>
        <v>3000000</v>
      </c>
    </row>
    <row r="4065" spans="1:10" x14ac:dyDescent="0.25">
      <c r="A4065" t="s">
        <v>1394</v>
      </c>
      <c r="B4065" t="s">
        <v>2808</v>
      </c>
      <c r="C4065" t="s">
        <v>14342</v>
      </c>
      <c r="D4065" t="s">
        <v>24165</v>
      </c>
      <c r="I4065" t="s">
        <v>23229</v>
      </c>
      <c r="J4065" s="4">
        <f>VLOOKUP(I4065,metadata!A:X,24,FALSE)</f>
        <v>3000000</v>
      </c>
    </row>
    <row r="4066" spans="1:10" x14ac:dyDescent="0.25">
      <c r="A4066" t="s">
        <v>1110</v>
      </c>
      <c r="B4066" t="s">
        <v>806</v>
      </c>
      <c r="C4066" t="s">
        <v>9204</v>
      </c>
      <c r="D4066" t="s">
        <v>14342</v>
      </c>
      <c r="E4066" t="s">
        <v>1062</v>
      </c>
      <c r="F4066" t="s">
        <v>9835</v>
      </c>
      <c r="I4066" t="s">
        <v>23230</v>
      </c>
      <c r="J4066" s="4">
        <f>VLOOKUP(I4066,metadata!A:X,24,FALSE)</f>
        <v>16000000</v>
      </c>
    </row>
    <row r="4067" spans="1:10" x14ac:dyDescent="0.25">
      <c r="A4067" t="s">
        <v>5190</v>
      </c>
      <c r="B4067" t="s">
        <v>8335</v>
      </c>
      <c r="I4067" t="s">
        <v>23231</v>
      </c>
      <c r="J4067" s="4">
        <f>VLOOKUP(I4067,metadata!A:X,24,FALSE)</f>
        <v>3000000</v>
      </c>
    </row>
    <row r="4068" spans="1:10" x14ac:dyDescent="0.25">
      <c r="A4068" t="s">
        <v>806</v>
      </c>
      <c r="B4068" t="s">
        <v>2808</v>
      </c>
      <c r="C4068" t="s">
        <v>24167</v>
      </c>
      <c r="I4068" t="s">
        <v>23232</v>
      </c>
      <c r="J4068" s="4">
        <f>VLOOKUP(I4068,metadata!A:X,24,FALSE)</f>
        <v>3000000</v>
      </c>
    </row>
    <row r="4069" spans="1:10" x14ac:dyDescent="0.25">
      <c r="A4069" t="s">
        <v>806</v>
      </c>
      <c r="B4069" t="s">
        <v>1394</v>
      </c>
      <c r="C4069" t="s">
        <v>9835</v>
      </c>
      <c r="I4069" t="s">
        <v>23233</v>
      </c>
      <c r="J4069" s="4">
        <f>VLOOKUP(I4069,metadata!A:X,24,FALSE)</f>
        <v>3000000</v>
      </c>
    </row>
    <row r="4070" spans="1:10" x14ac:dyDescent="0.25">
      <c r="A4070" t="s">
        <v>1394</v>
      </c>
      <c r="B4070" t="s">
        <v>8335</v>
      </c>
      <c r="I4070" t="s">
        <v>23234</v>
      </c>
      <c r="J4070" s="4">
        <f>VLOOKUP(I4070,metadata!A:X,24,FALSE)</f>
        <v>4490375</v>
      </c>
    </row>
    <row r="4071" spans="1:10" x14ac:dyDescent="0.25">
      <c r="A4071" t="s">
        <v>1394</v>
      </c>
      <c r="B4071" t="s">
        <v>2808</v>
      </c>
      <c r="C4071" t="s">
        <v>15632</v>
      </c>
      <c r="I4071" t="s">
        <v>23235</v>
      </c>
      <c r="J4071" s="4">
        <f>VLOOKUP(I4071,metadata!A:X,24,FALSE)</f>
        <v>3000000</v>
      </c>
    </row>
    <row r="4072" spans="1:10" x14ac:dyDescent="0.25">
      <c r="A4072" t="s">
        <v>1062</v>
      </c>
      <c r="B4072" t="s">
        <v>5190</v>
      </c>
      <c r="C4072" t="s">
        <v>8335</v>
      </c>
      <c r="I4072" t="s">
        <v>23236</v>
      </c>
      <c r="J4072" s="4">
        <f>VLOOKUP(I4072,metadata!A:X,24,FALSE)</f>
        <v>2500000</v>
      </c>
    </row>
    <row r="4073" spans="1:10" x14ac:dyDescent="0.25">
      <c r="A4073" t="s">
        <v>8335</v>
      </c>
      <c r="I4073" t="s">
        <v>23237</v>
      </c>
      <c r="J4073" s="4">
        <f>VLOOKUP(I4073,metadata!A:X,24,FALSE)</f>
        <v>6000000</v>
      </c>
    </row>
    <row r="4074" spans="1:10" x14ac:dyDescent="0.25">
      <c r="A4074" t="s">
        <v>1394</v>
      </c>
      <c r="B4074" t="s">
        <v>63</v>
      </c>
      <c r="C4074" t="s">
        <v>9603</v>
      </c>
      <c r="I4074" t="s">
        <v>23238</v>
      </c>
      <c r="J4074" s="4">
        <f>VLOOKUP(I4074,metadata!A:X,24,FALSE)</f>
        <v>3000000</v>
      </c>
    </row>
    <row r="4075" spans="1:10" x14ac:dyDescent="0.25">
      <c r="A4075" t="s">
        <v>11916</v>
      </c>
      <c r="I4075" t="s">
        <v>23239</v>
      </c>
      <c r="J4075" s="4">
        <f>VLOOKUP(I4075,metadata!A:X,24,FALSE)</f>
        <v>0</v>
      </c>
    </row>
    <row r="4076" spans="1:10" x14ac:dyDescent="0.25">
      <c r="A4076" t="s">
        <v>1394</v>
      </c>
      <c r="B4076" t="s">
        <v>2808</v>
      </c>
      <c r="C4076" t="s">
        <v>9603</v>
      </c>
      <c r="I4076" t="s">
        <v>23240</v>
      </c>
      <c r="J4076" s="4">
        <f>VLOOKUP(I4076,metadata!A:X,24,FALSE)</f>
        <v>3000000</v>
      </c>
    </row>
    <row r="4077" spans="1:10" x14ac:dyDescent="0.25">
      <c r="A4077" t="s">
        <v>1110</v>
      </c>
      <c r="B4077" t="s">
        <v>1394</v>
      </c>
      <c r="C4077" t="s">
        <v>24166</v>
      </c>
      <c r="I4077" t="s">
        <v>23241</v>
      </c>
      <c r="J4077" s="4">
        <f>VLOOKUP(I4077,metadata!A:X,24,FALSE)</f>
        <v>3000000</v>
      </c>
    </row>
    <row r="4078" spans="1:10" x14ac:dyDescent="0.25">
      <c r="A4078" t="s">
        <v>2808</v>
      </c>
      <c r="I4078" t="s">
        <v>23242</v>
      </c>
      <c r="J4078" s="4">
        <f>VLOOKUP(I4078,metadata!A:X,24,FALSE)</f>
        <v>3000000</v>
      </c>
    </row>
    <row r="4079" spans="1:10" x14ac:dyDescent="0.25">
      <c r="A4079" t="s">
        <v>2808</v>
      </c>
      <c r="B4079" t="s">
        <v>24167</v>
      </c>
      <c r="I4079" t="s">
        <v>23243</v>
      </c>
      <c r="J4079" s="4">
        <f>VLOOKUP(I4079,metadata!A:X,24,FALSE)</f>
        <v>3000000</v>
      </c>
    </row>
    <row r="4080" spans="1:10" x14ac:dyDescent="0.25">
      <c r="A4080" t="s">
        <v>1394</v>
      </c>
      <c r="I4080" t="s">
        <v>23244</v>
      </c>
      <c r="J4080" s="4">
        <f>VLOOKUP(I4080,metadata!A:X,24,FALSE)</f>
        <v>0</v>
      </c>
    </row>
    <row r="4081" spans="1:10" x14ac:dyDescent="0.25">
      <c r="A4081" t="s">
        <v>9204</v>
      </c>
      <c r="B4081" t="s">
        <v>1394</v>
      </c>
      <c r="I4081" t="s">
        <v>23245</v>
      </c>
      <c r="J4081" s="4">
        <f>VLOOKUP(I4081,metadata!A:X,24,FALSE)</f>
        <v>0</v>
      </c>
    </row>
    <row r="4082" spans="1:10" x14ac:dyDescent="0.25">
      <c r="A4082" t="s">
        <v>1110</v>
      </c>
      <c r="B4082" t="s">
        <v>806</v>
      </c>
      <c r="C4082" t="s">
        <v>15632</v>
      </c>
      <c r="D4082" t="s">
        <v>11916</v>
      </c>
      <c r="I4082" t="s">
        <v>23246</v>
      </c>
      <c r="J4082" s="4">
        <f>VLOOKUP(I4082,metadata!A:X,24,FALSE)</f>
        <v>3000000</v>
      </c>
    </row>
    <row r="4083" spans="1:10" x14ac:dyDescent="0.25">
      <c r="A4083" t="s">
        <v>1394</v>
      </c>
      <c r="I4083" t="s">
        <v>23247</v>
      </c>
      <c r="J4083" s="4">
        <f>VLOOKUP(I4083,metadata!A:X,24,FALSE)</f>
        <v>3000000</v>
      </c>
    </row>
    <row r="4084" spans="1:10" x14ac:dyDescent="0.25">
      <c r="A4084" t="s">
        <v>2808</v>
      </c>
      <c r="B4084" t="s">
        <v>15632</v>
      </c>
      <c r="I4084" t="s">
        <v>23248</v>
      </c>
      <c r="J4084" s="4">
        <f>VLOOKUP(I4084,metadata!A:X,24,FALSE)</f>
        <v>3000000</v>
      </c>
    </row>
    <row r="4085" spans="1:10" x14ac:dyDescent="0.25">
      <c r="A4085" t="s">
        <v>1394</v>
      </c>
      <c r="B4085" t="s">
        <v>1062</v>
      </c>
      <c r="I4085" t="s">
        <v>23249</v>
      </c>
      <c r="J4085" s="4">
        <f>VLOOKUP(I4085,metadata!A:X,24,FALSE)</f>
        <v>3000000</v>
      </c>
    </row>
    <row r="4086" spans="1:10" x14ac:dyDescent="0.25">
      <c r="A4086" t="s">
        <v>1110</v>
      </c>
      <c r="B4086" t="s">
        <v>1062</v>
      </c>
      <c r="C4086" t="s">
        <v>5190</v>
      </c>
      <c r="D4086" t="s">
        <v>9835</v>
      </c>
      <c r="E4086" t="s">
        <v>8335</v>
      </c>
      <c r="I4086" t="s">
        <v>23250</v>
      </c>
      <c r="J4086" s="4">
        <f>VLOOKUP(I4086,metadata!A:X,24,FALSE)</f>
        <v>3000000</v>
      </c>
    </row>
    <row r="4087" spans="1:10" x14ac:dyDescent="0.25">
      <c r="A4087" t="s">
        <v>2808</v>
      </c>
      <c r="I4087" t="s">
        <v>23251</v>
      </c>
      <c r="J4087" s="4">
        <f>VLOOKUP(I4087,metadata!A:X,24,FALSE)</f>
        <v>0</v>
      </c>
    </row>
    <row r="4088" spans="1:10" x14ac:dyDescent="0.25">
      <c r="A4088" t="s">
        <v>1394</v>
      </c>
      <c r="B4088" t="s">
        <v>2808</v>
      </c>
      <c r="I4088" t="s">
        <v>23252</v>
      </c>
      <c r="J4088" s="4">
        <f>VLOOKUP(I4088,metadata!A:X,24,FALSE)</f>
        <v>3000000</v>
      </c>
    </row>
    <row r="4089" spans="1:10" x14ac:dyDescent="0.25">
      <c r="A4089" t="s">
        <v>2808</v>
      </c>
      <c r="B4089" t="s">
        <v>24167</v>
      </c>
      <c r="I4089" t="s">
        <v>23253</v>
      </c>
      <c r="J4089" s="4">
        <f>VLOOKUP(I4089,metadata!A:X,24,FALSE)</f>
        <v>15000000</v>
      </c>
    </row>
    <row r="4090" spans="1:10" x14ac:dyDescent="0.25">
      <c r="A4090" t="s">
        <v>2808</v>
      </c>
      <c r="B4090" t="s">
        <v>15632</v>
      </c>
      <c r="I4090" t="s">
        <v>23254</v>
      </c>
      <c r="J4090" s="4">
        <f>VLOOKUP(I4090,metadata!A:X,24,FALSE)</f>
        <v>0</v>
      </c>
    </row>
    <row r="4091" spans="1:10" x14ac:dyDescent="0.25">
      <c r="A4091" t="s">
        <v>1394</v>
      </c>
      <c r="B4091" t="s">
        <v>2808</v>
      </c>
      <c r="I4091" t="s">
        <v>23255</v>
      </c>
      <c r="J4091" s="4">
        <f>VLOOKUP(I4091,metadata!A:X,24,FALSE)</f>
        <v>1900000</v>
      </c>
    </row>
    <row r="4092" spans="1:10" x14ac:dyDescent="0.25">
      <c r="A4092" t="s">
        <v>1394</v>
      </c>
      <c r="B4092" t="s">
        <v>15632</v>
      </c>
      <c r="I4092" t="s">
        <v>23256</v>
      </c>
      <c r="J4092" s="4">
        <f>VLOOKUP(I4092,metadata!A:X,24,FALSE)</f>
        <v>3000000</v>
      </c>
    </row>
    <row r="4093" spans="1:10" x14ac:dyDescent="0.25">
      <c r="A4093" t="s">
        <v>24166</v>
      </c>
      <c r="B4093" t="s">
        <v>2808</v>
      </c>
      <c r="C4093" t="s">
        <v>18048</v>
      </c>
      <c r="D4093" t="s">
        <v>15632</v>
      </c>
      <c r="I4093" t="s">
        <v>23257</v>
      </c>
      <c r="J4093" s="4">
        <f>VLOOKUP(I4093,metadata!A:X,24,FALSE)</f>
        <v>3000000</v>
      </c>
    </row>
    <row r="4094" spans="1:10" x14ac:dyDescent="0.25">
      <c r="A4094" t="s">
        <v>1394</v>
      </c>
      <c r="B4094" t="s">
        <v>2808</v>
      </c>
      <c r="I4094" t="s">
        <v>23258</v>
      </c>
      <c r="J4094" s="4">
        <f>VLOOKUP(I4094,metadata!A:X,24,FALSE)</f>
        <v>0</v>
      </c>
    </row>
    <row r="4095" spans="1:10" x14ac:dyDescent="0.25">
      <c r="A4095" t="s">
        <v>14342</v>
      </c>
      <c r="B4095" t="s">
        <v>1062</v>
      </c>
      <c r="C4095" t="s">
        <v>13778</v>
      </c>
      <c r="I4095" t="s">
        <v>23259</v>
      </c>
      <c r="J4095" s="4">
        <f>VLOOKUP(I4095,metadata!A:X,24,FALSE)</f>
        <v>3000000</v>
      </c>
    </row>
    <row r="4096" spans="1:10" x14ac:dyDescent="0.25">
      <c r="A4096" t="s">
        <v>1062</v>
      </c>
      <c r="B4096" t="s">
        <v>5190</v>
      </c>
      <c r="I4096" t="s">
        <v>23260</v>
      </c>
      <c r="J4096" s="4">
        <f>VLOOKUP(I4096,metadata!A:X,24,FALSE)</f>
        <v>3000000</v>
      </c>
    </row>
    <row r="4097" spans="1:10" x14ac:dyDescent="0.25">
      <c r="A4097" t="s">
        <v>1394</v>
      </c>
      <c r="B4097" t="s">
        <v>24166</v>
      </c>
      <c r="I4097" t="s">
        <v>23261</v>
      </c>
      <c r="J4097" s="4">
        <f>VLOOKUP(I4097,metadata!A:X,24,FALSE)</f>
        <v>3000000</v>
      </c>
    </row>
    <row r="4098" spans="1:10" x14ac:dyDescent="0.25">
      <c r="A4098" t="s">
        <v>2808</v>
      </c>
      <c r="B4098" t="s">
        <v>15632</v>
      </c>
      <c r="I4098" t="s">
        <v>23262</v>
      </c>
      <c r="J4098" s="4">
        <f>VLOOKUP(I4098,metadata!A:X,24,FALSE)</f>
        <v>3000000</v>
      </c>
    </row>
    <row r="4099" spans="1:10" x14ac:dyDescent="0.25">
      <c r="A4099" t="s">
        <v>2808</v>
      </c>
      <c r="I4099" t="s">
        <v>23263</v>
      </c>
      <c r="J4099" s="4">
        <f>VLOOKUP(I4099,metadata!A:X,24,FALSE)</f>
        <v>4500000</v>
      </c>
    </row>
    <row r="4100" spans="1:10" x14ac:dyDescent="0.25">
      <c r="A4100" t="s">
        <v>1394</v>
      </c>
      <c r="B4100" t="s">
        <v>24166</v>
      </c>
      <c r="C4100" t="s">
        <v>8335</v>
      </c>
      <c r="I4100" t="s">
        <v>23264</v>
      </c>
      <c r="J4100" s="4">
        <f>VLOOKUP(I4100,metadata!A:X,24,FALSE)</f>
        <v>3500000</v>
      </c>
    </row>
    <row r="4101" spans="1:10" x14ac:dyDescent="0.25">
      <c r="A4101" t="s">
        <v>10594</v>
      </c>
      <c r="B4101" t="s">
        <v>2808</v>
      </c>
      <c r="I4101" t="s">
        <v>23265</v>
      </c>
      <c r="J4101" s="4">
        <f>VLOOKUP(I4101,metadata!A:X,24,FALSE)</f>
        <v>3300000</v>
      </c>
    </row>
    <row r="4102" spans="1:10" x14ac:dyDescent="0.25">
      <c r="A4102" t="s">
        <v>1394</v>
      </c>
      <c r="B4102" t="s">
        <v>2808</v>
      </c>
      <c r="C4102" t="s">
        <v>15632</v>
      </c>
      <c r="I4102" t="s">
        <v>23266</v>
      </c>
      <c r="J4102" s="4">
        <f>VLOOKUP(I4102,metadata!A:X,24,FALSE)</f>
        <v>0</v>
      </c>
    </row>
    <row r="4103" spans="1:10" x14ac:dyDescent="0.25">
      <c r="A4103" t="s">
        <v>24166</v>
      </c>
      <c r="B4103" t="s">
        <v>2808</v>
      </c>
      <c r="I4103" t="s">
        <v>23267</v>
      </c>
      <c r="J4103" s="4">
        <f>VLOOKUP(I4103,metadata!A:X,24,FALSE)</f>
        <v>3000000</v>
      </c>
    </row>
    <row r="4104" spans="1:10" x14ac:dyDescent="0.25">
      <c r="A4104" t="s">
        <v>1394</v>
      </c>
      <c r="B4104" t="s">
        <v>2808</v>
      </c>
      <c r="I4104" t="s">
        <v>23268</v>
      </c>
      <c r="J4104" s="4">
        <f>VLOOKUP(I4104,metadata!A:X,24,FALSE)</f>
        <v>3000000</v>
      </c>
    </row>
    <row r="4105" spans="1:10" x14ac:dyDescent="0.25">
      <c r="A4105" t="s">
        <v>1394</v>
      </c>
      <c r="B4105" t="s">
        <v>63</v>
      </c>
      <c r="I4105" t="s">
        <v>23269</v>
      </c>
      <c r="J4105" s="4">
        <f>VLOOKUP(I4105,metadata!A:X,24,FALSE)</f>
        <v>3000000</v>
      </c>
    </row>
    <row r="4106" spans="1:10" x14ac:dyDescent="0.25">
      <c r="A4106" t="s">
        <v>1394</v>
      </c>
      <c r="B4106" t="s">
        <v>2808</v>
      </c>
      <c r="C4106" t="s">
        <v>5190</v>
      </c>
      <c r="I4106" t="s">
        <v>23270</v>
      </c>
      <c r="J4106" s="4">
        <f>VLOOKUP(I4106,metadata!A:X,24,FALSE)</f>
        <v>3000000</v>
      </c>
    </row>
    <row r="4107" spans="1:10" x14ac:dyDescent="0.25">
      <c r="A4107" t="s">
        <v>2808</v>
      </c>
      <c r="B4107" t="s">
        <v>24164</v>
      </c>
      <c r="C4107" t="s">
        <v>8335</v>
      </c>
      <c r="I4107" t="s">
        <v>23271</v>
      </c>
      <c r="J4107" s="4">
        <f>VLOOKUP(I4107,metadata!A:X,24,FALSE)</f>
        <v>3000000</v>
      </c>
    </row>
    <row r="4108" spans="1:10" x14ac:dyDescent="0.25">
      <c r="A4108" t="s">
        <v>2808</v>
      </c>
      <c r="B4108" t="s">
        <v>14342</v>
      </c>
      <c r="I4108" t="s">
        <v>23272</v>
      </c>
      <c r="J4108" s="4">
        <f>VLOOKUP(I4108,metadata!A:X,24,FALSE)</f>
        <v>3500000</v>
      </c>
    </row>
    <row r="4109" spans="1:10" x14ac:dyDescent="0.25">
      <c r="A4109" t="s">
        <v>1110</v>
      </c>
      <c r="B4109" t="s">
        <v>1394</v>
      </c>
      <c r="C4109" t="s">
        <v>8335</v>
      </c>
      <c r="I4109" t="s">
        <v>23273</v>
      </c>
      <c r="J4109" s="4">
        <f>VLOOKUP(I4109,metadata!A:X,24,FALSE)</f>
        <v>3000000</v>
      </c>
    </row>
    <row r="4110" spans="1:10" x14ac:dyDescent="0.25">
      <c r="A4110" t="s">
        <v>1110</v>
      </c>
      <c r="B4110" t="s">
        <v>1394</v>
      </c>
      <c r="I4110" t="s">
        <v>23274</v>
      </c>
      <c r="J4110" s="4">
        <f>VLOOKUP(I4110,metadata!A:X,24,FALSE)</f>
        <v>3000000</v>
      </c>
    </row>
    <row r="4111" spans="1:10" x14ac:dyDescent="0.25">
      <c r="A4111" t="s">
        <v>1394</v>
      </c>
      <c r="B4111" t="s">
        <v>24166</v>
      </c>
      <c r="C4111" t="s">
        <v>2808</v>
      </c>
      <c r="D4111" t="s">
        <v>8335</v>
      </c>
      <c r="I4111" t="s">
        <v>23275</v>
      </c>
      <c r="J4111" s="4">
        <f>VLOOKUP(I4111,metadata!A:X,24,FALSE)</f>
        <v>3000000</v>
      </c>
    </row>
    <row r="4112" spans="1:10" x14ac:dyDescent="0.25">
      <c r="A4112" t="s">
        <v>2808</v>
      </c>
      <c r="B4112" t="s">
        <v>14342</v>
      </c>
      <c r="C4112" t="s">
        <v>11916</v>
      </c>
      <c r="I4112" t="s">
        <v>23276</v>
      </c>
      <c r="J4112" s="4">
        <f>VLOOKUP(I4112,metadata!A:X,24,FALSE)</f>
        <v>3000000</v>
      </c>
    </row>
    <row r="4113" spans="1:10" x14ac:dyDescent="0.25">
      <c r="A4113" t="s">
        <v>2808</v>
      </c>
      <c r="I4113" t="s">
        <v>23277</v>
      </c>
      <c r="J4113" s="4">
        <f>VLOOKUP(I4113,metadata!A:X,24,FALSE)</f>
        <v>0</v>
      </c>
    </row>
    <row r="4114" spans="1:10" x14ac:dyDescent="0.25">
      <c r="A4114" t="s">
        <v>1394</v>
      </c>
      <c r="B4114" t="s">
        <v>2808</v>
      </c>
      <c r="C4114" t="s">
        <v>15632</v>
      </c>
      <c r="I4114" t="s">
        <v>23278</v>
      </c>
      <c r="J4114" s="4">
        <f>VLOOKUP(I4114,metadata!A:X,24,FALSE)</f>
        <v>0</v>
      </c>
    </row>
    <row r="4115" spans="1:10" x14ac:dyDescent="0.25">
      <c r="A4115" t="s">
        <v>5190</v>
      </c>
      <c r="B4115" t="s">
        <v>9835</v>
      </c>
      <c r="C4115" t="s">
        <v>8335</v>
      </c>
      <c r="I4115" t="s">
        <v>23279</v>
      </c>
      <c r="J4115" s="4">
        <f>VLOOKUP(I4115,metadata!A:X,24,FALSE)</f>
        <v>0</v>
      </c>
    </row>
    <row r="4116" spans="1:10" x14ac:dyDescent="0.25">
      <c r="A4116" t="s">
        <v>1394</v>
      </c>
      <c r="B4116" t="s">
        <v>15632</v>
      </c>
      <c r="I4116" t="s">
        <v>23280</v>
      </c>
      <c r="J4116" s="4">
        <f>VLOOKUP(I4116,metadata!A:X,24,FALSE)</f>
        <v>3000000</v>
      </c>
    </row>
    <row r="4117" spans="1:10" x14ac:dyDescent="0.25">
      <c r="A4117" t="s">
        <v>1394</v>
      </c>
      <c r="B4117" t="s">
        <v>2808</v>
      </c>
      <c r="C4117" t="s">
        <v>5190</v>
      </c>
      <c r="D4117" t="s">
        <v>9835</v>
      </c>
      <c r="E4117" t="s">
        <v>8335</v>
      </c>
      <c r="I4117" t="s">
        <v>23281</v>
      </c>
      <c r="J4117" s="4">
        <f>VLOOKUP(I4117,metadata!A:X,24,FALSE)</f>
        <v>0</v>
      </c>
    </row>
    <row r="4118" spans="1:10" x14ac:dyDescent="0.25">
      <c r="A4118" t="s">
        <v>2808</v>
      </c>
      <c r="B4118" t="s">
        <v>14342</v>
      </c>
      <c r="C4118" t="s">
        <v>9603</v>
      </c>
      <c r="I4118" t="s">
        <v>23282</v>
      </c>
      <c r="J4118" s="4">
        <f>VLOOKUP(I4118,metadata!A:X,24,FALSE)</f>
        <v>0</v>
      </c>
    </row>
    <row r="4119" spans="1:10" x14ac:dyDescent="0.25">
      <c r="A4119" t="s">
        <v>1394</v>
      </c>
      <c r="I4119" t="s">
        <v>23283</v>
      </c>
      <c r="J4119" s="4">
        <f>VLOOKUP(I4119,metadata!A:X,24,FALSE)</f>
        <v>3000000</v>
      </c>
    </row>
    <row r="4120" spans="1:10" x14ac:dyDescent="0.25">
      <c r="A4120" t="s">
        <v>24166</v>
      </c>
      <c r="B4120" t="s">
        <v>2808</v>
      </c>
      <c r="C4120" t="s">
        <v>8335</v>
      </c>
      <c r="I4120" t="s">
        <v>21168</v>
      </c>
      <c r="J4120" s="4">
        <f>VLOOKUP(I4120,metadata!A:X,24,FALSE)</f>
        <v>25000000</v>
      </c>
    </row>
    <row r="4121" spans="1:10" x14ac:dyDescent="0.25">
      <c r="A4121" t="s">
        <v>2808</v>
      </c>
      <c r="I4121" t="s">
        <v>23284</v>
      </c>
      <c r="J4121" s="4">
        <f>VLOOKUP(I4121,metadata!A:X,24,FALSE)</f>
        <v>0</v>
      </c>
    </row>
    <row r="4122" spans="1:10" x14ac:dyDescent="0.25">
      <c r="A4122" t="s">
        <v>1394</v>
      </c>
      <c r="B4122" t="s">
        <v>2808</v>
      </c>
      <c r="C4122" t="s">
        <v>15632</v>
      </c>
      <c r="D4122" t="s">
        <v>24165</v>
      </c>
      <c r="I4122" t="s">
        <v>23285</v>
      </c>
      <c r="J4122" s="4">
        <f>VLOOKUP(I4122,metadata!A:X,24,FALSE)</f>
        <v>2700000</v>
      </c>
    </row>
    <row r="4123" spans="1:10" x14ac:dyDescent="0.25">
      <c r="A4123" t="s">
        <v>2808</v>
      </c>
      <c r="B4123" t="s">
        <v>18048</v>
      </c>
      <c r="C4123" t="s">
        <v>24167</v>
      </c>
      <c r="I4123" t="s">
        <v>23286</v>
      </c>
      <c r="J4123" s="4">
        <f>VLOOKUP(I4123,metadata!A:X,24,FALSE)</f>
        <v>3000000</v>
      </c>
    </row>
    <row r="4124" spans="1:10" x14ac:dyDescent="0.25">
      <c r="A4124" t="s">
        <v>5190</v>
      </c>
      <c r="B4124" t="s">
        <v>8335</v>
      </c>
      <c r="I4124" t="s">
        <v>23287</v>
      </c>
      <c r="J4124" s="4">
        <f>VLOOKUP(I4124,metadata!A:X,24,FALSE)</f>
        <v>5000000</v>
      </c>
    </row>
    <row r="4125" spans="1:10" x14ac:dyDescent="0.25">
      <c r="A4125" t="s">
        <v>1394</v>
      </c>
      <c r="B4125" t="s">
        <v>2808</v>
      </c>
      <c r="I4125" t="s">
        <v>23288</v>
      </c>
      <c r="J4125" s="4">
        <f>VLOOKUP(I4125,metadata!A:X,24,FALSE)</f>
        <v>3000000</v>
      </c>
    </row>
    <row r="4126" spans="1:10" x14ac:dyDescent="0.25">
      <c r="A4126" t="s">
        <v>2808</v>
      </c>
      <c r="B4126" t="s">
        <v>9835</v>
      </c>
      <c r="C4126" t="s">
        <v>8335</v>
      </c>
      <c r="I4126" t="s">
        <v>23289</v>
      </c>
      <c r="J4126" s="4">
        <f>VLOOKUP(I4126,metadata!A:X,24,FALSE)</f>
        <v>3000000</v>
      </c>
    </row>
    <row r="4127" spans="1:10" x14ac:dyDescent="0.25">
      <c r="A4127" t="s">
        <v>2808</v>
      </c>
      <c r="B4127" t="s">
        <v>5190</v>
      </c>
      <c r="C4127" t="s">
        <v>15632</v>
      </c>
      <c r="I4127" t="s">
        <v>23290</v>
      </c>
      <c r="J4127" s="4">
        <f>VLOOKUP(I4127,metadata!A:X,24,FALSE)</f>
        <v>0</v>
      </c>
    </row>
    <row r="4128" spans="1:10" x14ac:dyDescent="0.25">
      <c r="A4128" t="s">
        <v>5190</v>
      </c>
      <c r="B4128" t="s">
        <v>8335</v>
      </c>
      <c r="I4128" t="s">
        <v>23291</v>
      </c>
      <c r="J4128" s="4">
        <f>VLOOKUP(I4128,metadata!A:X,24,FALSE)</f>
        <v>3000000</v>
      </c>
    </row>
    <row r="4129" spans="1:10" x14ac:dyDescent="0.25">
      <c r="A4129" t="s">
        <v>1394</v>
      </c>
      <c r="I4129" t="s">
        <v>23292</v>
      </c>
      <c r="J4129" s="4">
        <f>VLOOKUP(I4129,metadata!A:X,24,FALSE)</f>
        <v>3000000</v>
      </c>
    </row>
    <row r="4130" spans="1:10" x14ac:dyDescent="0.25">
      <c r="A4130" t="s">
        <v>806</v>
      </c>
      <c r="B4130" t="s">
        <v>14342</v>
      </c>
      <c r="C4130" t="s">
        <v>1062</v>
      </c>
      <c r="I4130" t="s">
        <v>19278</v>
      </c>
      <c r="J4130" s="4">
        <f>VLOOKUP(I4130,metadata!A:X,24,FALSE)</f>
        <v>200000000</v>
      </c>
    </row>
    <row r="4131" spans="1:10" x14ac:dyDescent="0.25">
      <c r="A4131" t="s">
        <v>1394</v>
      </c>
      <c r="I4131" t="s">
        <v>23293</v>
      </c>
      <c r="J4131" s="4">
        <f>VLOOKUP(I4131,metadata!A:X,24,FALSE)</f>
        <v>3000000</v>
      </c>
    </row>
    <row r="4132" spans="1:10" x14ac:dyDescent="0.25">
      <c r="A4132" t="s">
        <v>2808</v>
      </c>
      <c r="I4132" t="s">
        <v>23294</v>
      </c>
      <c r="J4132" s="4">
        <f>VLOOKUP(I4132,metadata!A:X,24,FALSE)</f>
        <v>3000000</v>
      </c>
    </row>
    <row r="4133" spans="1:10" x14ac:dyDescent="0.25">
      <c r="A4133" t="s">
        <v>1110</v>
      </c>
      <c r="B4133" t="s">
        <v>2808</v>
      </c>
      <c r="C4133" t="s">
        <v>8335</v>
      </c>
      <c r="I4133" t="s">
        <v>23295</v>
      </c>
      <c r="J4133" s="4">
        <f>VLOOKUP(I4133,metadata!A:X,24,FALSE)</f>
        <v>3000000</v>
      </c>
    </row>
    <row r="4134" spans="1:10" x14ac:dyDescent="0.25">
      <c r="A4134" t="s">
        <v>1394</v>
      </c>
      <c r="I4134" t="s">
        <v>23296</v>
      </c>
      <c r="J4134" s="4">
        <f>VLOOKUP(I4134,metadata!A:X,24,FALSE)</f>
        <v>0</v>
      </c>
    </row>
    <row r="4135" spans="1:10" x14ac:dyDescent="0.25">
      <c r="A4135" t="s">
        <v>1394</v>
      </c>
      <c r="I4135" t="s">
        <v>23297</v>
      </c>
      <c r="J4135" s="4">
        <f>VLOOKUP(I4135,metadata!A:X,24,FALSE)</f>
        <v>3000000</v>
      </c>
    </row>
    <row r="4136" spans="1:10" x14ac:dyDescent="0.25">
      <c r="A4136" t="s">
        <v>1110</v>
      </c>
      <c r="B4136" t="s">
        <v>2808</v>
      </c>
      <c r="C4136" t="s">
        <v>24165</v>
      </c>
      <c r="I4136" t="s">
        <v>23298</v>
      </c>
      <c r="J4136" s="4">
        <f>VLOOKUP(I4136,metadata!A:X,24,FALSE)</f>
        <v>3000000</v>
      </c>
    </row>
    <row r="4137" spans="1:10" x14ac:dyDescent="0.25">
      <c r="A4137" t="s">
        <v>24166</v>
      </c>
      <c r="B4137" t="s">
        <v>8335</v>
      </c>
      <c r="I4137" t="s">
        <v>23299</v>
      </c>
      <c r="J4137" s="4">
        <f>VLOOKUP(I4137,metadata!A:X,24,FALSE)</f>
        <v>3000000</v>
      </c>
    </row>
    <row r="4138" spans="1:10" x14ac:dyDescent="0.25">
      <c r="A4138" t="s">
        <v>1394</v>
      </c>
      <c r="I4138" t="s">
        <v>23300</v>
      </c>
      <c r="J4138" s="4">
        <f>VLOOKUP(I4138,metadata!A:X,24,FALSE)</f>
        <v>3000000</v>
      </c>
    </row>
    <row r="4139" spans="1:10" x14ac:dyDescent="0.25">
      <c r="A4139" t="s">
        <v>8335</v>
      </c>
      <c r="I4139" t="s">
        <v>23301</v>
      </c>
      <c r="J4139" s="4">
        <f>VLOOKUP(I4139,metadata!A:X,24,FALSE)</f>
        <v>800000</v>
      </c>
    </row>
    <row r="4140" spans="1:10" x14ac:dyDescent="0.25">
      <c r="A4140" t="s">
        <v>2808</v>
      </c>
      <c r="B4140" t="s">
        <v>5190</v>
      </c>
      <c r="C4140" t="s">
        <v>24164</v>
      </c>
      <c r="D4140" t="s">
        <v>8335</v>
      </c>
      <c r="I4140" t="s">
        <v>23302</v>
      </c>
      <c r="J4140" s="4">
        <f>VLOOKUP(I4140,metadata!A:X,24,FALSE)</f>
        <v>3000000</v>
      </c>
    </row>
    <row r="4141" spans="1:10" x14ac:dyDescent="0.25">
      <c r="A4141" t="s">
        <v>8335</v>
      </c>
      <c r="I4141" t="s">
        <v>23303</v>
      </c>
      <c r="J4141" s="4">
        <f>VLOOKUP(I4141,metadata!A:X,24,FALSE)</f>
        <v>3000000</v>
      </c>
    </row>
    <row r="4142" spans="1:10" x14ac:dyDescent="0.25">
      <c r="A4142" t="s">
        <v>806</v>
      </c>
      <c r="B4142" t="s">
        <v>24166</v>
      </c>
      <c r="C4142" t="s">
        <v>2808</v>
      </c>
      <c r="I4142" t="s">
        <v>23304</v>
      </c>
      <c r="J4142" s="4">
        <f>VLOOKUP(I4142,metadata!A:X,24,FALSE)</f>
        <v>3000000</v>
      </c>
    </row>
    <row r="4143" spans="1:10" x14ac:dyDescent="0.25">
      <c r="A4143" t="s">
        <v>2808</v>
      </c>
      <c r="B4143" t="s">
        <v>14342</v>
      </c>
      <c r="C4143" t="s">
        <v>1062</v>
      </c>
      <c r="D4143" t="s">
        <v>15632</v>
      </c>
      <c r="I4143" t="s">
        <v>19577</v>
      </c>
      <c r="J4143" s="4">
        <f>VLOOKUP(I4143,metadata!A:X,24,FALSE)</f>
        <v>95000000</v>
      </c>
    </row>
    <row r="4144" spans="1:10" x14ac:dyDescent="0.25">
      <c r="A4144" t="s">
        <v>1110</v>
      </c>
      <c r="B4144" t="s">
        <v>806</v>
      </c>
      <c r="C4144" t="s">
        <v>24166</v>
      </c>
      <c r="D4144" t="s">
        <v>2808</v>
      </c>
      <c r="I4144" t="s">
        <v>23305</v>
      </c>
      <c r="J4144" s="4">
        <f>VLOOKUP(I4144,metadata!A:X,24,FALSE)</f>
        <v>3000000</v>
      </c>
    </row>
    <row r="4145" spans="1:10" x14ac:dyDescent="0.25">
      <c r="A4145" t="s">
        <v>1394</v>
      </c>
      <c r="B4145" t="s">
        <v>2808</v>
      </c>
      <c r="C4145" t="s">
        <v>15632</v>
      </c>
      <c r="I4145" t="s">
        <v>23306</v>
      </c>
      <c r="J4145" s="4">
        <f>VLOOKUP(I4145,metadata!A:X,24,FALSE)</f>
        <v>0</v>
      </c>
    </row>
    <row r="4146" spans="1:10" x14ac:dyDescent="0.25">
      <c r="A4146" t="s">
        <v>2808</v>
      </c>
      <c r="I4146" t="s">
        <v>23307</v>
      </c>
      <c r="J4146" s="4">
        <f>VLOOKUP(I4146,metadata!A:X,24,FALSE)</f>
        <v>2900000</v>
      </c>
    </row>
    <row r="4147" spans="1:10" x14ac:dyDescent="0.25">
      <c r="A4147" t="s">
        <v>1394</v>
      </c>
      <c r="B4147" t="s">
        <v>2808</v>
      </c>
      <c r="I4147" t="s">
        <v>23308</v>
      </c>
      <c r="J4147" s="4">
        <f>VLOOKUP(I4147,metadata!A:X,24,FALSE)</f>
        <v>2900000</v>
      </c>
    </row>
    <row r="4148" spans="1:10" x14ac:dyDescent="0.25">
      <c r="A4148" t="s">
        <v>1110</v>
      </c>
      <c r="B4148" t="s">
        <v>24166</v>
      </c>
      <c r="I4148" t="s">
        <v>23309</v>
      </c>
      <c r="J4148" s="4">
        <f>VLOOKUP(I4148,metadata!A:X,24,FALSE)</f>
        <v>3000000</v>
      </c>
    </row>
    <row r="4149" spans="1:10" x14ac:dyDescent="0.25">
      <c r="A4149" t="s">
        <v>1394</v>
      </c>
      <c r="B4149" t="s">
        <v>15632</v>
      </c>
      <c r="I4149" t="s">
        <v>23310</v>
      </c>
      <c r="J4149" s="4">
        <f>VLOOKUP(I4149,metadata!A:X,24,FALSE)</f>
        <v>1500000</v>
      </c>
    </row>
    <row r="4150" spans="1:10" x14ac:dyDescent="0.25">
      <c r="A4150" t="s">
        <v>2808</v>
      </c>
      <c r="B4150" t="s">
        <v>5190</v>
      </c>
      <c r="C4150" t="s">
        <v>24164</v>
      </c>
      <c r="D4150" t="s">
        <v>8335</v>
      </c>
      <c r="I4150" t="s">
        <v>23311</v>
      </c>
      <c r="J4150" s="4">
        <f>VLOOKUP(I4150,metadata!A:X,24,FALSE)</f>
        <v>3000000</v>
      </c>
    </row>
    <row r="4151" spans="1:10" x14ac:dyDescent="0.25">
      <c r="A4151" t="s">
        <v>63</v>
      </c>
      <c r="I4151" t="s">
        <v>23312</v>
      </c>
      <c r="J4151" s="4">
        <f>VLOOKUP(I4151,metadata!A:X,24,FALSE)</f>
        <v>3000000</v>
      </c>
    </row>
    <row r="4152" spans="1:10" x14ac:dyDescent="0.25">
      <c r="A4152" t="s">
        <v>1062</v>
      </c>
      <c r="B4152" t="s">
        <v>5190</v>
      </c>
      <c r="C4152" t="s">
        <v>24164</v>
      </c>
      <c r="I4152" t="s">
        <v>21122</v>
      </c>
      <c r="J4152" s="4">
        <f>VLOOKUP(I4152,metadata!A:X,24,FALSE)</f>
        <v>2800000</v>
      </c>
    </row>
    <row r="4153" spans="1:10" x14ac:dyDescent="0.25">
      <c r="A4153" t="s">
        <v>5190</v>
      </c>
      <c r="I4153" t="s">
        <v>23313</v>
      </c>
      <c r="J4153" s="4">
        <f>VLOOKUP(I4153,metadata!A:X,24,FALSE)</f>
        <v>2200000</v>
      </c>
    </row>
    <row r="4154" spans="1:10" x14ac:dyDescent="0.25">
      <c r="A4154" t="s">
        <v>1394</v>
      </c>
      <c r="B4154" t="s">
        <v>2808</v>
      </c>
      <c r="C4154" t="s">
        <v>15632</v>
      </c>
      <c r="D4154" t="s">
        <v>9835</v>
      </c>
      <c r="I4154" t="s">
        <v>23314</v>
      </c>
      <c r="J4154" s="4">
        <f>VLOOKUP(I4154,metadata!A:X,24,FALSE)</f>
        <v>0</v>
      </c>
    </row>
    <row r="4155" spans="1:10" x14ac:dyDescent="0.25">
      <c r="A4155" t="s">
        <v>1110</v>
      </c>
      <c r="B4155" t="s">
        <v>5190</v>
      </c>
      <c r="C4155" t="s">
        <v>8335</v>
      </c>
      <c r="I4155" t="s">
        <v>23315</v>
      </c>
      <c r="J4155" s="4">
        <f>VLOOKUP(I4155,metadata!A:X,24,FALSE)</f>
        <v>3000000</v>
      </c>
    </row>
    <row r="4156" spans="1:10" x14ac:dyDescent="0.25">
      <c r="A4156" t="s">
        <v>24166</v>
      </c>
      <c r="B4156" t="s">
        <v>2808</v>
      </c>
      <c r="C4156" t="s">
        <v>9603</v>
      </c>
      <c r="I4156" t="s">
        <v>23316</v>
      </c>
      <c r="J4156" s="4">
        <f>VLOOKUP(I4156,metadata!A:X,24,FALSE)</f>
        <v>8000000</v>
      </c>
    </row>
    <row r="4157" spans="1:10" x14ac:dyDescent="0.25">
      <c r="A4157" t="s">
        <v>1394</v>
      </c>
      <c r="B4157" t="s">
        <v>9603</v>
      </c>
      <c r="C4157" t="s">
        <v>15632</v>
      </c>
      <c r="I4157" t="s">
        <v>23317</v>
      </c>
      <c r="J4157" s="4">
        <f>VLOOKUP(I4157,metadata!A:X,24,FALSE)</f>
        <v>2883848</v>
      </c>
    </row>
    <row r="4158" spans="1:10" x14ac:dyDescent="0.25">
      <c r="A4158" t="s">
        <v>5190</v>
      </c>
      <c r="I4158" t="s">
        <v>23318</v>
      </c>
      <c r="J4158" s="4">
        <f>VLOOKUP(I4158,metadata!A:X,24,FALSE)</f>
        <v>2800000</v>
      </c>
    </row>
    <row r="4159" spans="1:10" x14ac:dyDescent="0.25">
      <c r="A4159" t="s">
        <v>806</v>
      </c>
      <c r="B4159" t="s">
        <v>14342</v>
      </c>
      <c r="C4159" t="s">
        <v>1062</v>
      </c>
      <c r="D4159" t="s">
        <v>13778</v>
      </c>
      <c r="I4159" t="s">
        <v>23319</v>
      </c>
      <c r="J4159" s="4">
        <f>VLOOKUP(I4159,metadata!A:X,24,FALSE)</f>
        <v>2800000</v>
      </c>
    </row>
    <row r="4160" spans="1:10" x14ac:dyDescent="0.25">
      <c r="A4160" t="s">
        <v>1394</v>
      </c>
      <c r="I4160" t="s">
        <v>23320</v>
      </c>
      <c r="J4160" s="4">
        <f>VLOOKUP(I4160,metadata!A:X,24,FALSE)</f>
        <v>2800000</v>
      </c>
    </row>
    <row r="4161" spans="1:10" x14ac:dyDescent="0.25">
      <c r="A4161" t="s">
        <v>5190</v>
      </c>
      <c r="I4161" t="s">
        <v>23321</v>
      </c>
      <c r="J4161" s="4">
        <f>VLOOKUP(I4161,metadata!A:X,24,FALSE)</f>
        <v>2000000</v>
      </c>
    </row>
    <row r="4162" spans="1:10" x14ac:dyDescent="0.25">
      <c r="A4162" t="s">
        <v>1394</v>
      </c>
      <c r="B4162" t="s">
        <v>2808</v>
      </c>
      <c r="C4162" t="s">
        <v>15632</v>
      </c>
      <c r="I4162" t="s">
        <v>23322</v>
      </c>
      <c r="J4162" s="4">
        <f>VLOOKUP(I4162,metadata!A:X,24,FALSE)</f>
        <v>120000000</v>
      </c>
    </row>
    <row r="4163" spans="1:10" x14ac:dyDescent="0.25">
      <c r="A4163" t="s">
        <v>2808</v>
      </c>
      <c r="I4163" t="s">
        <v>23323</v>
      </c>
      <c r="J4163" s="4">
        <f>VLOOKUP(I4163,metadata!A:X,24,FALSE)</f>
        <v>2700000</v>
      </c>
    </row>
    <row r="4164" spans="1:10" x14ac:dyDescent="0.25">
      <c r="A4164" t="s">
        <v>806</v>
      </c>
      <c r="B4164" t="s">
        <v>14342</v>
      </c>
      <c r="C4164" t="s">
        <v>24165</v>
      </c>
      <c r="I4164" t="s">
        <v>23324</v>
      </c>
      <c r="J4164" s="4">
        <f>VLOOKUP(I4164,metadata!A:X,24,FALSE)</f>
        <v>2700000</v>
      </c>
    </row>
    <row r="4165" spans="1:10" x14ac:dyDescent="0.25">
      <c r="A4165" t="s">
        <v>15632</v>
      </c>
      <c r="I4165" t="s">
        <v>23325</v>
      </c>
      <c r="J4165" s="4">
        <f>VLOOKUP(I4165,metadata!A:X,24,FALSE)</f>
        <v>3000000</v>
      </c>
    </row>
    <row r="4166" spans="1:10" x14ac:dyDescent="0.25">
      <c r="A4166" t="s">
        <v>1110</v>
      </c>
      <c r="B4166" t="s">
        <v>806</v>
      </c>
      <c r="C4166" t="s">
        <v>9204</v>
      </c>
      <c r="D4166" t="s">
        <v>1394</v>
      </c>
      <c r="E4166" t="s">
        <v>9835</v>
      </c>
      <c r="I4166" t="s">
        <v>23326</v>
      </c>
      <c r="J4166" s="4">
        <f>VLOOKUP(I4166,metadata!A:X,24,FALSE)</f>
        <v>0</v>
      </c>
    </row>
    <row r="4167" spans="1:10" x14ac:dyDescent="0.25">
      <c r="A4167" t="s">
        <v>806</v>
      </c>
      <c r="B4167" t="s">
        <v>1394</v>
      </c>
      <c r="C4167" t="s">
        <v>15632</v>
      </c>
      <c r="I4167" t="s">
        <v>23327</v>
      </c>
      <c r="J4167" s="4">
        <f>VLOOKUP(I4167,metadata!A:X,24,FALSE)</f>
        <v>2686585</v>
      </c>
    </row>
    <row r="4168" spans="1:10" x14ac:dyDescent="0.25">
      <c r="A4168" t="s">
        <v>1394</v>
      </c>
      <c r="B4168" t="s">
        <v>2808</v>
      </c>
      <c r="I4168" t="s">
        <v>23328</v>
      </c>
      <c r="J4168" s="4">
        <f>VLOOKUP(I4168,metadata!A:X,24,FALSE)</f>
        <v>2650000</v>
      </c>
    </row>
    <row r="4169" spans="1:10" x14ac:dyDescent="0.25">
      <c r="A4169" t="s">
        <v>2808</v>
      </c>
      <c r="B4169" t="s">
        <v>1062</v>
      </c>
      <c r="C4169" t="s">
        <v>15632</v>
      </c>
      <c r="D4169" t="s">
        <v>24167</v>
      </c>
      <c r="I4169" t="s">
        <v>23329</v>
      </c>
      <c r="J4169" s="4">
        <f>VLOOKUP(I4169,metadata!A:X,24,FALSE)</f>
        <v>2627000</v>
      </c>
    </row>
    <row r="4170" spans="1:10" x14ac:dyDescent="0.25">
      <c r="A4170" t="s">
        <v>1394</v>
      </c>
      <c r="B4170" t="s">
        <v>11916</v>
      </c>
      <c r="I4170" t="s">
        <v>23330</v>
      </c>
      <c r="J4170" s="4">
        <f>VLOOKUP(I4170,metadata!A:X,24,FALSE)</f>
        <v>2600000</v>
      </c>
    </row>
    <row r="4171" spans="1:10" x14ac:dyDescent="0.25">
      <c r="A4171" t="s">
        <v>5190</v>
      </c>
      <c r="B4171" t="s">
        <v>8335</v>
      </c>
      <c r="I4171" t="s">
        <v>23331</v>
      </c>
      <c r="J4171" s="4">
        <f>VLOOKUP(I4171,metadata!A:X,24,FALSE)</f>
        <v>1800000</v>
      </c>
    </row>
    <row r="4172" spans="1:10" x14ac:dyDescent="0.25">
      <c r="A4172" t="s">
        <v>2808</v>
      </c>
      <c r="I4172" t="s">
        <v>23332</v>
      </c>
      <c r="J4172" s="4">
        <f>VLOOKUP(I4172,metadata!A:X,24,FALSE)</f>
        <v>0</v>
      </c>
    </row>
    <row r="4173" spans="1:10" x14ac:dyDescent="0.25">
      <c r="A4173" t="s">
        <v>2808</v>
      </c>
      <c r="B4173" t="s">
        <v>15632</v>
      </c>
      <c r="I4173" t="s">
        <v>23333</v>
      </c>
      <c r="J4173" s="4">
        <f>VLOOKUP(I4173,metadata!A:X,24,FALSE)</f>
        <v>2600000</v>
      </c>
    </row>
    <row r="4174" spans="1:10" x14ac:dyDescent="0.25">
      <c r="A4174" t="s">
        <v>1394</v>
      </c>
      <c r="B4174" t="s">
        <v>24165</v>
      </c>
      <c r="I4174" t="s">
        <v>23334</v>
      </c>
      <c r="J4174" s="4">
        <f>VLOOKUP(I4174,metadata!A:X,24,FALSE)</f>
        <v>2800000</v>
      </c>
    </row>
    <row r="4175" spans="1:10" x14ac:dyDescent="0.25">
      <c r="A4175" t="s">
        <v>2808</v>
      </c>
      <c r="B4175" t="s">
        <v>9835</v>
      </c>
      <c r="C4175" t="s">
        <v>8335</v>
      </c>
      <c r="I4175" t="s">
        <v>20749</v>
      </c>
      <c r="J4175" s="4">
        <f>VLOOKUP(I4175,metadata!A:X,24,FALSE)</f>
        <v>34000000</v>
      </c>
    </row>
    <row r="4176" spans="1:10" x14ac:dyDescent="0.25">
      <c r="A4176" t="s">
        <v>63</v>
      </c>
      <c r="B4176" t="s">
        <v>18048</v>
      </c>
      <c r="C4176" t="s">
        <v>24165</v>
      </c>
      <c r="I4176" t="s">
        <v>23335</v>
      </c>
      <c r="J4176" s="4">
        <f>VLOOKUP(I4176,metadata!A:X,24,FALSE)</f>
        <v>0</v>
      </c>
    </row>
    <row r="4177" spans="1:10" x14ac:dyDescent="0.25">
      <c r="A4177" t="s">
        <v>5190</v>
      </c>
      <c r="B4177" t="s">
        <v>24164</v>
      </c>
      <c r="C4177" t="s">
        <v>9835</v>
      </c>
      <c r="D4177" t="s">
        <v>8335</v>
      </c>
      <c r="I4177" t="s">
        <v>23336</v>
      </c>
      <c r="J4177" s="4">
        <f>VLOOKUP(I4177,metadata!A:X,24,FALSE)</f>
        <v>2600000</v>
      </c>
    </row>
    <row r="4178" spans="1:10" x14ac:dyDescent="0.25">
      <c r="A4178" t="s">
        <v>1110</v>
      </c>
      <c r="B4178" t="s">
        <v>806</v>
      </c>
      <c r="C4178" t="s">
        <v>1394</v>
      </c>
      <c r="I4178" t="s">
        <v>23337</v>
      </c>
      <c r="J4178" s="4">
        <f>VLOOKUP(I4178,metadata!A:X,24,FALSE)</f>
        <v>15000000</v>
      </c>
    </row>
    <row r="4179" spans="1:10" x14ac:dyDescent="0.25">
      <c r="A4179" t="s">
        <v>5190</v>
      </c>
      <c r="B4179" t="s">
        <v>8335</v>
      </c>
      <c r="I4179" t="s">
        <v>23338</v>
      </c>
      <c r="J4179" s="4">
        <f>VLOOKUP(I4179,metadata!A:X,24,FALSE)</f>
        <v>2600000</v>
      </c>
    </row>
    <row r="4180" spans="1:10" x14ac:dyDescent="0.25">
      <c r="A4180" t="s">
        <v>1394</v>
      </c>
      <c r="B4180" t="s">
        <v>13778</v>
      </c>
      <c r="C4180" t="s">
        <v>15632</v>
      </c>
      <c r="I4180" t="s">
        <v>23339</v>
      </c>
      <c r="J4180" s="4">
        <f>VLOOKUP(I4180,metadata!A:X,24,FALSE)</f>
        <v>2540800</v>
      </c>
    </row>
    <row r="4181" spans="1:10" x14ac:dyDescent="0.25">
      <c r="A4181" t="s">
        <v>63</v>
      </c>
      <c r="I4181" t="s">
        <v>23340</v>
      </c>
      <c r="J4181" s="4">
        <f>VLOOKUP(I4181,metadata!A:X,24,FALSE)</f>
        <v>2500000</v>
      </c>
    </row>
    <row r="4182" spans="1:10" x14ac:dyDescent="0.25">
      <c r="A4182" t="s">
        <v>1394</v>
      </c>
      <c r="B4182" t="s">
        <v>1062</v>
      </c>
      <c r="I4182" t="s">
        <v>23341</v>
      </c>
      <c r="J4182" s="4">
        <f>VLOOKUP(I4182,metadata!A:X,24,FALSE)</f>
        <v>2500000</v>
      </c>
    </row>
    <row r="4183" spans="1:10" x14ac:dyDescent="0.25">
      <c r="A4183" t="s">
        <v>63</v>
      </c>
      <c r="I4183" t="s">
        <v>23342</v>
      </c>
      <c r="J4183" s="4">
        <f>VLOOKUP(I4183,metadata!A:X,24,FALSE)</f>
        <v>2500000</v>
      </c>
    </row>
    <row r="4184" spans="1:10" x14ac:dyDescent="0.25">
      <c r="A4184" t="s">
        <v>5190</v>
      </c>
      <c r="I4184" t="s">
        <v>21851</v>
      </c>
      <c r="J4184" s="4">
        <f>VLOOKUP(I4184,metadata!A:X,24,FALSE)</f>
        <v>15000000</v>
      </c>
    </row>
    <row r="4185" spans="1:10" x14ac:dyDescent="0.25">
      <c r="A4185" t="s">
        <v>1394</v>
      </c>
      <c r="B4185" t="s">
        <v>2808</v>
      </c>
      <c r="C4185" t="s">
        <v>9603</v>
      </c>
      <c r="I4185" t="s">
        <v>23343</v>
      </c>
      <c r="J4185" s="4">
        <f>VLOOKUP(I4185,metadata!A:X,24,FALSE)</f>
        <v>26000000</v>
      </c>
    </row>
    <row r="4186" spans="1:10" x14ac:dyDescent="0.25">
      <c r="A4186" t="s">
        <v>5190</v>
      </c>
      <c r="B4186" t="s">
        <v>24164</v>
      </c>
      <c r="C4186" t="s">
        <v>9835</v>
      </c>
      <c r="I4186" t="s">
        <v>23344</v>
      </c>
      <c r="J4186" s="4">
        <f>VLOOKUP(I4186,metadata!A:X,24,FALSE)</f>
        <v>2500000</v>
      </c>
    </row>
    <row r="4187" spans="1:10" x14ac:dyDescent="0.25">
      <c r="A4187" t="s">
        <v>1110</v>
      </c>
      <c r="B4187" t="s">
        <v>9835</v>
      </c>
      <c r="I4187" t="s">
        <v>23345</v>
      </c>
      <c r="J4187" s="4">
        <f>VLOOKUP(I4187,metadata!A:X,24,FALSE)</f>
        <v>2500000</v>
      </c>
    </row>
    <row r="4188" spans="1:10" x14ac:dyDescent="0.25">
      <c r="A4188" t="s">
        <v>2808</v>
      </c>
      <c r="I4188" t="s">
        <v>23346</v>
      </c>
      <c r="J4188" s="4">
        <f>VLOOKUP(I4188,metadata!A:X,24,FALSE)</f>
        <v>2500000</v>
      </c>
    </row>
    <row r="4189" spans="1:10" x14ac:dyDescent="0.25">
      <c r="A4189" t="s">
        <v>1394</v>
      </c>
      <c r="B4189" t="s">
        <v>63</v>
      </c>
      <c r="I4189" t="s">
        <v>23347</v>
      </c>
      <c r="J4189" s="4">
        <f>VLOOKUP(I4189,metadata!A:X,24,FALSE)</f>
        <v>2500000</v>
      </c>
    </row>
    <row r="4190" spans="1:10" x14ac:dyDescent="0.25">
      <c r="A4190" t="s">
        <v>2808</v>
      </c>
      <c r="I4190" t="s">
        <v>23348</v>
      </c>
      <c r="J4190" s="4">
        <f>VLOOKUP(I4190,metadata!A:X,24,FALSE)</f>
        <v>2500000</v>
      </c>
    </row>
    <row r="4191" spans="1:10" x14ac:dyDescent="0.25">
      <c r="A4191" t="s">
        <v>1394</v>
      </c>
      <c r="B4191" t="s">
        <v>2808</v>
      </c>
      <c r="C4191" t="s">
        <v>15632</v>
      </c>
      <c r="I4191" t="s">
        <v>23349</v>
      </c>
      <c r="J4191" s="4">
        <f>VLOOKUP(I4191,metadata!A:X,24,FALSE)</f>
        <v>2500000</v>
      </c>
    </row>
    <row r="4192" spans="1:10" x14ac:dyDescent="0.25">
      <c r="A4192" t="s">
        <v>2808</v>
      </c>
      <c r="B4192" t="s">
        <v>15632</v>
      </c>
      <c r="I4192" t="s">
        <v>23350</v>
      </c>
      <c r="J4192" s="4">
        <f>VLOOKUP(I4192,metadata!A:X,24,FALSE)</f>
        <v>2500000</v>
      </c>
    </row>
    <row r="4193" spans="1:10" x14ac:dyDescent="0.25">
      <c r="A4193" t="s">
        <v>1110</v>
      </c>
      <c r="B4193" t="s">
        <v>2808</v>
      </c>
      <c r="C4193" t="s">
        <v>5190</v>
      </c>
      <c r="D4193" t="s">
        <v>8335</v>
      </c>
      <c r="I4193" t="s">
        <v>23351</v>
      </c>
      <c r="J4193" s="4">
        <f>VLOOKUP(I4193,metadata!A:X,24,FALSE)</f>
        <v>3200000</v>
      </c>
    </row>
    <row r="4194" spans="1:10" x14ac:dyDescent="0.25">
      <c r="A4194" t="s">
        <v>2808</v>
      </c>
      <c r="I4194" t="s">
        <v>23352</v>
      </c>
      <c r="J4194" s="4">
        <f>VLOOKUP(I4194,metadata!A:X,24,FALSE)</f>
        <v>2500000</v>
      </c>
    </row>
    <row r="4195" spans="1:10" x14ac:dyDescent="0.25">
      <c r="A4195" t="s">
        <v>1394</v>
      </c>
      <c r="B4195" t="s">
        <v>2808</v>
      </c>
      <c r="C4195" t="s">
        <v>15632</v>
      </c>
      <c r="I4195" t="s">
        <v>23353</v>
      </c>
      <c r="J4195" s="4">
        <f>VLOOKUP(I4195,metadata!A:X,24,FALSE)</f>
        <v>0</v>
      </c>
    </row>
    <row r="4196" spans="1:10" x14ac:dyDescent="0.25">
      <c r="A4196" t="s">
        <v>2808</v>
      </c>
      <c r="I4196" t="s">
        <v>23354</v>
      </c>
      <c r="J4196" s="4">
        <f>VLOOKUP(I4196,metadata!A:X,24,FALSE)</f>
        <v>0</v>
      </c>
    </row>
    <row r="4197" spans="1:10" x14ac:dyDescent="0.25">
      <c r="A4197" t="s">
        <v>1394</v>
      </c>
      <c r="B4197" t="s">
        <v>24166</v>
      </c>
      <c r="C4197" t="s">
        <v>2808</v>
      </c>
      <c r="D4197" t="s">
        <v>9835</v>
      </c>
      <c r="I4197" t="s">
        <v>23355</v>
      </c>
      <c r="J4197" s="4">
        <f>VLOOKUP(I4197,metadata!A:X,24,FALSE)</f>
        <v>2500000</v>
      </c>
    </row>
    <row r="4198" spans="1:10" x14ac:dyDescent="0.25">
      <c r="A4198" t="s">
        <v>2808</v>
      </c>
      <c r="B4198" t="s">
        <v>15632</v>
      </c>
      <c r="I4198" t="s">
        <v>23356</v>
      </c>
      <c r="J4198" s="4">
        <f>VLOOKUP(I4198,metadata!A:X,24,FALSE)</f>
        <v>2000000</v>
      </c>
    </row>
    <row r="4199" spans="1:10" x14ac:dyDescent="0.25">
      <c r="A4199" t="s">
        <v>1394</v>
      </c>
      <c r="B4199" t="s">
        <v>2808</v>
      </c>
      <c r="C4199" t="s">
        <v>15632</v>
      </c>
      <c r="I4199" t="s">
        <v>23357</v>
      </c>
      <c r="J4199" s="4">
        <f>VLOOKUP(I4199,metadata!A:X,24,FALSE)</f>
        <v>2500000</v>
      </c>
    </row>
    <row r="4200" spans="1:10" x14ac:dyDescent="0.25">
      <c r="A4200" t="s">
        <v>1394</v>
      </c>
      <c r="B4200" t="s">
        <v>14342</v>
      </c>
      <c r="C4200" t="s">
        <v>13778</v>
      </c>
      <c r="D4200" t="s">
        <v>15632</v>
      </c>
      <c r="E4200" t="s">
        <v>24171</v>
      </c>
      <c r="I4200" t="s">
        <v>23358</v>
      </c>
      <c r="J4200" s="4">
        <f>VLOOKUP(I4200,metadata!A:X,24,FALSE)</f>
        <v>34000</v>
      </c>
    </row>
    <row r="4201" spans="1:10" x14ac:dyDescent="0.25">
      <c r="A4201" t="s">
        <v>1394</v>
      </c>
      <c r="B4201" t="s">
        <v>63</v>
      </c>
      <c r="C4201" t="s">
        <v>24167</v>
      </c>
      <c r="I4201" t="s">
        <v>23359</v>
      </c>
      <c r="J4201" s="4">
        <f>VLOOKUP(I4201,metadata!A:X,24,FALSE)</f>
        <v>2500000</v>
      </c>
    </row>
    <row r="4202" spans="1:10" x14ac:dyDescent="0.25">
      <c r="A4202" t="s">
        <v>63</v>
      </c>
      <c r="I4202" t="s">
        <v>23360</v>
      </c>
      <c r="J4202" s="4">
        <f>VLOOKUP(I4202,metadata!A:X,24,FALSE)</f>
        <v>2500000</v>
      </c>
    </row>
    <row r="4203" spans="1:10" x14ac:dyDescent="0.25">
      <c r="A4203" t="s">
        <v>2808</v>
      </c>
      <c r="I4203" t="s">
        <v>23361</v>
      </c>
      <c r="J4203" s="4">
        <f>VLOOKUP(I4203,metadata!A:X,24,FALSE)</f>
        <v>2500000</v>
      </c>
    </row>
    <row r="4204" spans="1:10" x14ac:dyDescent="0.25">
      <c r="A4204" t="s">
        <v>1394</v>
      </c>
      <c r="B4204" t="s">
        <v>24165</v>
      </c>
      <c r="I4204" t="s">
        <v>20824</v>
      </c>
      <c r="J4204" s="4">
        <f>VLOOKUP(I4204,metadata!A:X,24,FALSE)</f>
        <v>20000000</v>
      </c>
    </row>
    <row r="4205" spans="1:10" x14ac:dyDescent="0.25">
      <c r="A4205" t="s">
        <v>1394</v>
      </c>
      <c r="B4205" t="s">
        <v>2808</v>
      </c>
      <c r="C4205" t="s">
        <v>14342</v>
      </c>
      <c r="I4205" t="s">
        <v>23362</v>
      </c>
      <c r="J4205" s="4">
        <f>VLOOKUP(I4205,metadata!A:X,24,FALSE)</f>
        <v>2500000</v>
      </c>
    </row>
    <row r="4206" spans="1:10" x14ac:dyDescent="0.25">
      <c r="A4206" t="s">
        <v>63</v>
      </c>
      <c r="I4206" t="s">
        <v>23363</v>
      </c>
      <c r="J4206" s="4">
        <f>VLOOKUP(I4206,metadata!A:X,24,FALSE)</f>
        <v>2500000</v>
      </c>
    </row>
    <row r="4207" spans="1:10" x14ac:dyDescent="0.25">
      <c r="A4207" t="s">
        <v>1394</v>
      </c>
      <c r="B4207" t="s">
        <v>2808</v>
      </c>
      <c r="C4207" t="s">
        <v>15632</v>
      </c>
      <c r="I4207" t="s">
        <v>23364</v>
      </c>
      <c r="J4207" s="4">
        <f>VLOOKUP(I4207,metadata!A:X,24,FALSE)</f>
        <v>14000000</v>
      </c>
    </row>
    <row r="4208" spans="1:10" x14ac:dyDescent="0.25">
      <c r="A4208" t="s">
        <v>5190</v>
      </c>
      <c r="B4208" t="s">
        <v>8335</v>
      </c>
      <c r="I4208" t="s">
        <v>23365</v>
      </c>
      <c r="J4208" s="4">
        <f>VLOOKUP(I4208,metadata!A:X,24,FALSE)</f>
        <v>8400000</v>
      </c>
    </row>
    <row r="4209" spans="1:10" x14ac:dyDescent="0.25">
      <c r="A4209" t="s">
        <v>2808</v>
      </c>
      <c r="B4209" t="s">
        <v>15632</v>
      </c>
      <c r="C4209" t="s">
        <v>9835</v>
      </c>
      <c r="D4209" t="s">
        <v>8335</v>
      </c>
      <c r="I4209" t="s">
        <v>23366</v>
      </c>
      <c r="J4209" s="4">
        <f>VLOOKUP(I4209,metadata!A:X,24,FALSE)</f>
        <v>2500000</v>
      </c>
    </row>
    <row r="4210" spans="1:10" x14ac:dyDescent="0.25">
      <c r="A4210" t="s">
        <v>1394</v>
      </c>
      <c r="B4210" t="s">
        <v>24166</v>
      </c>
      <c r="C4210" t="s">
        <v>2808</v>
      </c>
      <c r="I4210" t="s">
        <v>23367</v>
      </c>
      <c r="J4210" s="4">
        <f>VLOOKUP(I4210,metadata!A:X,24,FALSE)</f>
        <v>2500000</v>
      </c>
    </row>
    <row r="4211" spans="1:10" x14ac:dyDescent="0.25">
      <c r="A4211" t="s">
        <v>1394</v>
      </c>
      <c r="B4211" t="s">
        <v>2808</v>
      </c>
      <c r="C4211" t="s">
        <v>14342</v>
      </c>
      <c r="D4211" t="s">
        <v>15632</v>
      </c>
      <c r="I4211" t="s">
        <v>23368</v>
      </c>
      <c r="J4211" s="4">
        <f>VLOOKUP(I4211,metadata!A:X,24,FALSE)</f>
        <v>2500000</v>
      </c>
    </row>
    <row r="4212" spans="1:10" x14ac:dyDescent="0.25">
      <c r="A4212" t="s">
        <v>1394</v>
      </c>
      <c r="B4212" t="s">
        <v>5190</v>
      </c>
      <c r="I4212" t="s">
        <v>23369</v>
      </c>
      <c r="J4212" s="4">
        <f>VLOOKUP(I4212,metadata!A:X,24,FALSE)</f>
        <v>2500000</v>
      </c>
    </row>
    <row r="4213" spans="1:10" x14ac:dyDescent="0.25">
      <c r="A4213" t="s">
        <v>5190</v>
      </c>
      <c r="I4213" t="s">
        <v>23370</v>
      </c>
      <c r="J4213" s="4">
        <f>VLOOKUP(I4213,metadata!A:X,24,FALSE)</f>
        <v>3500000</v>
      </c>
    </row>
    <row r="4214" spans="1:10" x14ac:dyDescent="0.25">
      <c r="A4214" t="s">
        <v>2808</v>
      </c>
      <c r="B4214" t="s">
        <v>18048</v>
      </c>
      <c r="I4214" t="s">
        <v>23371</v>
      </c>
      <c r="J4214" s="4">
        <f>VLOOKUP(I4214,metadata!A:X,24,FALSE)</f>
        <v>2400000</v>
      </c>
    </row>
    <row r="4215" spans="1:10" x14ac:dyDescent="0.25">
      <c r="A4215" t="s">
        <v>2808</v>
      </c>
      <c r="B4215" t="s">
        <v>5190</v>
      </c>
      <c r="C4215" t="s">
        <v>24164</v>
      </c>
      <c r="D4215" t="s">
        <v>8335</v>
      </c>
      <c r="I4215" t="s">
        <v>23372</v>
      </c>
      <c r="J4215" s="4">
        <f>VLOOKUP(I4215,metadata!A:X,24,FALSE)</f>
        <v>2400000</v>
      </c>
    </row>
    <row r="4216" spans="1:10" x14ac:dyDescent="0.25">
      <c r="A4216" t="s">
        <v>806</v>
      </c>
      <c r="B4216" t="s">
        <v>1394</v>
      </c>
      <c r="C4216" t="s">
        <v>9835</v>
      </c>
      <c r="I4216" t="s">
        <v>23373</v>
      </c>
      <c r="J4216" s="4">
        <f>VLOOKUP(I4216,metadata!A:X,24,FALSE)</f>
        <v>0</v>
      </c>
    </row>
    <row r="4217" spans="1:10" x14ac:dyDescent="0.25">
      <c r="A4217" t="s">
        <v>24166</v>
      </c>
      <c r="B4217" t="s">
        <v>2808</v>
      </c>
      <c r="I4217" t="s">
        <v>23374</v>
      </c>
      <c r="J4217" s="4">
        <f>VLOOKUP(I4217,metadata!A:X,24,FALSE)</f>
        <v>2500000</v>
      </c>
    </row>
    <row r="4218" spans="1:10" x14ac:dyDescent="0.25">
      <c r="A4218" t="s">
        <v>24166</v>
      </c>
      <c r="B4218" t="s">
        <v>2808</v>
      </c>
      <c r="I4218" t="s">
        <v>23375</v>
      </c>
      <c r="J4218" s="4">
        <f>VLOOKUP(I4218,metadata!A:X,24,FALSE)</f>
        <v>1500000</v>
      </c>
    </row>
    <row r="4219" spans="1:10" x14ac:dyDescent="0.25">
      <c r="A4219" t="s">
        <v>1394</v>
      </c>
      <c r="B4219" t="s">
        <v>9835</v>
      </c>
      <c r="I4219" t="s">
        <v>23376</v>
      </c>
      <c r="J4219" s="4">
        <f>VLOOKUP(I4219,metadata!A:X,24,FALSE)</f>
        <v>2500000</v>
      </c>
    </row>
    <row r="4220" spans="1:10" x14ac:dyDescent="0.25">
      <c r="A4220" t="s">
        <v>1394</v>
      </c>
      <c r="B4220" t="s">
        <v>13778</v>
      </c>
      <c r="I4220" t="s">
        <v>23377</v>
      </c>
      <c r="J4220" s="4">
        <f>VLOOKUP(I4220,metadata!A:X,24,FALSE)</f>
        <v>2361000</v>
      </c>
    </row>
    <row r="4221" spans="1:10" x14ac:dyDescent="0.25">
      <c r="A4221" t="s">
        <v>2808</v>
      </c>
      <c r="B4221" t="s">
        <v>13778</v>
      </c>
      <c r="I4221" t="s">
        <v>23378</v>
      </c>
      <c r="J4221" s="4">
        <f>VLOOKUP(I4221,metadata!A:X,24,FALSE)</f>
        <v>2450000</v>
      </c>
    </row>
    <row r="4222" spans="1:10" x14ac:dyDescent="0.25">
      <c r="A4222" t="s">
        <v>1394</v>
      </c>
      <c r="B4222" t="s">
        <v>2808</v>
      </c>
      <c r="C4222" t="s">
        <v>14342</v>
      </c>
      <c r="I4222" t="s">
        <v>23379</v>
      </c>
      <c r="J4222" s="4">
        <f>VLOOKUP(I4222,metadata!A:X,24,FALSE)</f>
        <v>0</v>
      </c>
    </row>
    <row r="4223" spans="1:10" x14ac:dyDescent="0.25">
      <c r="A4223" t="s">
        <v>2808</v>
      </c>
      <c r="B4223" t="s">
        <v>14342</v>
      </c>
      <c r="C4223" t="s">
        <v>13778</v>
      </c>
      <c r="D4223" t="s">
        <v>15632</v>
      </c>
      <c r="I4223" t="s">
        <v>23380</v>
      </c>
      <c r="J4223" s="4">
        <f>VLOOKUP(I4223,metadata!A:X,24,FALSE)</f>
        <v>2295429</v>
      </c>
    </row>
    <row r="4224" spans="1:10" x14ac:dyDescent="0.25">
      <c r="A4224" t="s">
        <v>2808</v>
      </c>
      <c r="I4224" t="s">
        <v>23381</v>
      </c>
      <c r="J4224" s="4">
        <f>VLOOKUP(I4224,metadata!A:X,24,FALSE)</f>
        <v>0</v>
      </c>
    </row>
    <row r="4225" spans="1:10" x14ac:dyDescent="0.25">
      <c r="A4225" t="s">
        <v>8335</v>
      </c>
      <c r="I4225" t="s">
        <v>23382</v>
      </c>
      <c r="J4225" s="4">
        <f>VLOOKUP(I4225,metadata!A:X,24,FALSE)</f>
        <v>0</v>
      </c>
    </row>
    <row r="4226" spans="1:10" x14ac:dyDescent="0.25">
      <c r="A4226" t="s">
        <v>806</v>
      </c>
      <c r="B4226" t="s">
        <v>9204</v>
      </c>
      <c r="C4226" t="s">
        <v>1394</v>
      </c>
      <c r="D4226" t="s">
        <v>14342</v>
      </c>
      <c r="E4226" t="s">
        <v>1062</v>
      </c>
      <c r="F4226" t="s">
        <v>13778</v>
      </c>
      <c r="I4226" t="s">
        <v>23383</v>
      </c>
      <c r="J4226" s="4">
        <f>VLOOKUP(I4226,metadata!A:X,24,FALSE)</f>
        <v>2300000</v>
      </c>
    </row>
    <row r="4227" spans="1:10" x14ac:dyDescent="0.25">
      <c r="A4227" t="s">
        <v>9204</v>
      </c>
      <c r="B4227" t="s">
        <v>14342</v>
      </c>
      <c r="C4227" t="s">
        <v>1062</v>
      </c>
      <c r="D4227" t="s">
        <v>9603</v>
      </c>
      <c r="I4227" t="s">
        <v>23384</v>
      </c>
      <c r="J4227" s="4">
        <f>VLOOKUP(I4227,metadata!A:X,24,FALSE)</f>
        <v>2280000</v>
      </c>
    </row>
    <row r="4228" spans="1:10" x14ac:dyDescent="0.25">
      <c r="A4228" t="s">
        <v>1110</v>
      </c>
      <c r="B4228" t="s">
        <v>24166</v>
      </c>
      <c r="C4228" t="s">
        <v>2808</v>
      </c>
      <c r="D4228" t="s">
        <v>8335</v>
      </c>
      <c r="I4228" t="s">
        <v>21399</v>
      </c>
      <c r="J4228" s="4">
        <f>VLOOKUP(I4228,metadata!A:X,24,FALSE)</f>
        <v>1800000</v>
      </c>
    </row>
    <row r="4229" spans="1:10" x14ac:dyDescent="0.25">
      <c r="A4229" t="s">
        <v>2808</v>
      </c>
      <c r="B4229" t="s">
        <v>8335</v>
      </c>
      <c r="I4229" t="s">
        <v>23385</v>
      </c>
      <c r="J4229" s="4">
        <f>VLOOKUP(I4229,metadata!A:X,24,FALSE)</f>
        <v>2500000</v>
      </c>
    </row>
    <row r="4230" spans="1:10" x14ac:dyDescent="0.25">
      <c r="A4230" t="s">
        <v>5190</v>
      </c>
      <c r="B4230" t="s">
        <v>8335</v>
      </c>
      <c r="I4230" t="s">
        <v>23386</v>
      </c>
      <c r="J4230" s="4">
        <f>VLOOKUP(I4230,metadata!A:X,24,FALSE)</f>
        <v>4000000</v>
      </c>
    </row>
    <row r="4231" spans="1:10" x14ac:dyDescent="0.25">
      <c r="A4231" t="s">
        <v>5190</v>
      </c>
      <c r="B4231" t="s">
        <v>24164</v>
      </c>
      <c r="C4231" t="s">
        <v>8335</v>
      </c>
      <c r="I4231" t="s">
        <v>23387</v>
      </c>
      <c r="J4231" s="4">
        <f>VLOOKUP(I4231,metadata!A:X,24,FALSE)</f>
        <v>2200000</v>
      </c>
    </row>
    <row r="4232" spans="1:10" x14ac:dyDescent="0.25">
      <c r="A4232" t="s">
        <v>2808</v>
      </c>
      <c r="I4232" t="s">
        <v>23388</v>
      </c>
      <c r="J4232" s="4">
        <f>VLOOKUP(I4232,metadata!A:X,24,FALSE)</f>
        <v>2200000</v>
      </c>
    </row>
    <row r="4233" spans="1:10" x14ac:dyDescent="0.25">
      <c r="A4233" t="s">
        <v>2808</v>
      </c>
      <c r="I4233" t="s">
        <v>23389</v>
      </c>
      <c r="J4233" s="4">
        <f>VLOOKUP(I4233,metadata!A:X,24,FALSE)</f>
        <v>2300000</v>
      </c>
    </row>
    <row r="4234" spans="1:10" x14ac:dyDescent="0.25">
      <c r="A4234" t="s">
        <v>8335</v>
      </c>
      <c r="I4234" t="s">
        <v>23390</v>
      </c>
      <c r="J4234" s="4">
        <f>VLOOKUP(I4234,metadata!A:X,24,FALSE)</f>
        <v>2200000</v>
      </c>
    </row>
    <row r="4235" spans="1:10" x14ac:dyDescent="0.25">
      <c r="A4235" t="s">
        <v>2808</v>
      </c>
      <c r="I4235" t="s">
        <v>23391</v>
      </c>
      <c r="J4235" s="4">
        <f>VLOOKUP(I4235,metadata!A:X,24,FALSE)</f>
        <v>2160000</v>
      </c>
    </row>
    <row r="4236" spans="1:10" x14ac:dyDescent="0.25">
      <c r="A4236" t="s">
        <v>2808</v>
      </c>
      <c r="B4236" t="s">
        <v>8335</v>
      </c>
      <c r="I4236" t="s">
        <v>23392</v>
      </c>
      <c r="J4236" s="4">
        <f>VLOOKUP(I4236,metadata!A:X,24,FALSE)</f>
        <v>0</v>
      </c>
    </row>
    <row r="4237" spans="1:10" x14ac:dyDescent="0.25">
      <c r="A4237" t="s">
        <v>1394</v>
      </c>
      <c r="B4237" t="s">
        <v>2808</v>
      </c>
      <c r="C4237" t="s">
        <v>15632</v>
      </c>
      <c r="I4237" t="s">
        <v>23393</v>
      </c>
      <c r="J4237" s="4">
        <f>VLOOKUP(I4237,metadata!A:X,24,FALSE)</f>
        <v>1200000</v>
      </c>
    </row>
    <row r="4238" spans="1:10" x14ac:dyDescent="0.25">
      <c r="A4238" t="s">
        <v>1394</v>
      </c>
      <c r="B4238" t="s">
        <v>9603</v>
      </c>
      <c r="C4238" t="s">
        <v>15632</v>
      </c>
      <c r="I4238" t="s">
        <v>23394</v>
      </c>
      <c r="J4238" s="4">
        <f>VLOOKUP(I4238,metadata!A:X,24,FALSE)</f>
        <v>2400000</v>
      </c>
    </row>
    <row r="4239" spans="1:10" x14ac:dyDescent="0.25">
      <c r="A4239" t="s">
        <v>1110</v>
      </c>
      <c r="B4239" t="s">
        <v>1394</v>
      </c>
      <c r="C4239" t="s">
        <v>5190</v>
      </c>
      <c r="I4239" t="s">
        <v>23395</v>
      </c>
      <c r="J4239" s="4">
        <f>VLOOKUP(I4239,metadata!A:X,24,FALSE)</f>
        <v>2500000</v>
      </c>
    </row>
    <row r="4240" spans="1:10" x14ac:dyDescent="0.25">
      <c r="A4240" t="s">
        <v>2808</v>
      </c>
      <c r="B4240" t="s">
        <v>15632</v>
      </c>
      <c r="C4240" t="s">
        <v>24167</v>
      </c>
      <c r="I4240" t="s">
        <v>23396</v>
      </c>
      <c r="J4240" s="4">
        <f>VLOOKUP(I4240,metadata!A:X,24,FALSE)</f>
        <v>2100000</v>
      </c>
    </row>
    <row r="4241" spans="1:10" x14ac:dyDescent="0.25">
      <c r="A4241" t="s">
        <v>10594</v>
      </c>
      <c r="B4241" t="s">
        <v>24166</v>
      </c>
      <c r="C4241" t="s">
        <v>2808</v>
      </c>
      <c r="I4241" t="s">
        <v>23397</v>
      </c>
      <c r="J4241" s="4">
        <f>VLOOKUP(I4241,metadata!A:X,24,FALSE)</f>
        <v>0</v>
      </c>
    </row>
    <row r="4242" spans="1:10" x14ac:dyDescent="0.25">
      <c r="A4242" t="s">
        <v>1394</v>
      </c>
      <c r="B4242" t="s">
        <v>2808</v>
      </c>
      <c r="I4242" t="s">
        <v>23398</v>
      </c>
      <c r="J4242" s="4">
        <f>VLOOKUP(I4242,metadata!A:X,24,FALSE)</f>
        <v>15500000</v>
      </c>
    </row>
    <row r="4243" spans="1:10" x14ac:dyDescent="0.25">
      <c r="A4243" t="s">
        <v>24166</v>
      </c>
      <c r="B4243" t="s">
        <v>2808</v>
      </c>
      <c r="I4243" t="s">
        <v>23399</v>
      </c>
      <c r="J4243" s="4">
        <f>VLOOKUP(I4243,metadata!A:X,24,FALSE)</f>
        <v>2100000</v>
      </c>
    </row>
    <row r="4244" spans="1:10" x14ac:dyDescent="0.25">
      <c r="A4244" t="s">
        <v>5190</v>
      </c>
      <c r="I4244" t="s">
        <v>23400</v>
      </c>
      <c r="J4244" s="4">
        <f>VLOOKUP(I4244,metadata!A:X,24,FALSE)</f>
        <v>1500000</v>
      </c>
    </row>
    <row r="4245" spans="1:10" x14ac:dyDescent="0.25">
      <c r="A4245" t="s">
        <v>2808</v>
      </c>
      <c r="I4245" t="s">
        <v>23401</v>
      </c>
      <c r="J4245" s="4">
        <f>VLOOKUP(I4245,metadata!A:X,24,FALSE)</f>
        <v>2100000</v>
      </c>
    </row>
    <row r="4246" spans="1:10" x14ac:dyDescent="0.25">
      <c r="A4246" t="s">
        <v>1394</v>
      </c>
      <c r="B4246" t="s">
        <v>2808</v>
      </c>
      <c r="C4246" t="s">
        <v>24164</v>
      </c>
      <c r="D4246" t="s">
        <v>15632</v>
      </c>
      <c r="E4246" t="s">
        <v>8335</v>
      </c>
      <c r="I4246" t="s">
        <v>23402</v>
      </c>
      <c r="J4246" s="4">
        <f>VLOOKUP(I4246,metadata!A:X,24,FALSE)</f>
        <v>2100000</v>
      </c>
    </row>
    <row r="4247" spans="1:10" x14ac:dyDescent="0.25">
      <c r="A4247" t="s">
        <v>5190</v>
      </c>
      <c r="B4247" t="s">
        <v>9835</v>
      </c>
      <c r="C4247" t="s">
        <v>8335</v>
      </c>
      <c r="I4247" t="s">
        <v>23403</v>
      </c>
      <c r="J4247" s="4">
        <f>VLOOKUP(I4247,metadata!A:X,24,FALSE)</f>
        <v>0</v>
      </c>
    </row>
    <row r="4248" spans="1:10" x14ac:dyDescent="0.25">
      <c r="A4248" t="s">
        <v>806</v>
      </c>
      <c r="B4248" t="s">
        <v>2808</v>
      </c>
      <c r="C4248" t="s">
        <v>11916</v>
      </c>
      <c r="I4248" t="s">
        <v>23404</v>
      </c>
      <c r="J4248" s="4">
        <f>VLOOKUP(I4248,metadata!A:X,24,FALSE)</f>
        <v>2100000</v>
      </c>
    </row>
    <row r="4249" spans="1:10" x14ac:dyDescent="0.25">
      <c r="A4249" t="s">
        <v>1110</v>
      </c>
      <c r="B4249" t="s">
        <v>806</v>
      </c>
      <c r="C4249" t="s">
        <v>8335</v>
      </c>
      <c r="I4249" t="s">
        <v>23405</v>
      </c>
      <c r="J4249" s="4">
        <f>VLOOKUP(I4249,metadata!A:X,24,FALSE)</f>
        <v>2000000</v>
      </c>
    </row>
    <row r="4250" spans="1:10" x14ac:dyDescent="0.25">
      <c r="A4250" t="s">
        <v>1110</v>
      </c>
      <c r="B4250" t="s">
        <v>1394</v>
      </c>
      <c r="C4250" t="s">
        <v>5190</v>
      </c>
      <c r="D4250" t="s">
        <v>9835</v>
      </c>
      <c r="I4250" t="s">
        <v>23406</v>
      </c>
      <c r="J4250" s="4">
        <f>VLOOKUP(I4250,metadata!A:X,24,FALSE)</f>
        <v>2300000</v>
      </c>
    </row>
    <row r="4251" spans="1:10" x14ac:dyDescent="0.25">
      <c r="A4251" t="s">
        <v>24166</v>
      </c>
      <c r="B4251" t="s">
        <v>2808</v>
      </c>
      <c r="C4251" t="s">
        <v>24164</v>
      </c>
      <c r="I4251" t="s">
        <v>23407</v>
      </c>
      <c r="J4251" s="4">
        <f>VLOOKUP(I4251,metadata!A:X,24,FALSE)</f>
        <v>0</v>
      </c>
    </row>
    <row r="4252" spans="1:10" x14ac:dyDescent="0.25">
      <c r="A4252" t="s">
        <v>1394</v>
      </c>
      <c r="B4252" t="s">
        <v>9835</v>
      </c>
      <c r="I4252" t="s">
        <v>23408</v>
      </c>
      <c r="J4252" s="4">
        <f>VLOOKUP(I4252,metadata!A:X,24,FALSE)</f>
        <v>2000000</v>
      </c>
    </row>
    <row r="4253" spans="1:10" x14ac:dyDescent="0.25">
      <c r="A4253" t="s">
        <v>5190</v>
      </c>
      <c r="B4253" t="s">
        <v>24164</v>
      </c>
      <c r="I4253" t="s">
        <v>23409</v>
      </c>
      <c r="J4253" s="4">
        <f>VLOOKUP(I4253,metadata!A:X,24,FALSE)</f>
        <v>2000000</v>
      </c>
    </row>
    <row r="4254" spans="1:10" x14ac:dyDescent="0.25">
      <c r="A4254" t="s">
        <v>1394</v>
      </c>
      <c r="I4254" t="s">
        <v>23410</v>
      </c>
      <c r="J4254" s="4">
        <f>VLOOKUP(I4254,metadata!A:X,24,FALSE)</f>
        <v>2000000</v>
      </c>
    </row>
    <row r="4255" spans="1:10" x14ac:dyDescent="0.25">
      <c r="A4255" t="s">
        <v>24166</v>
      </c>
      <c r="B4255" t="s">
        <v>2808</v>
      </c>
      <c r="I4255" t="s">
        <v>23411</v>
      </c>
      <c r="J4255" s="4">
        <f>VLOOKUP(I4255,metadata!A:X,24,FALSE)</f>
        <v>2000000</v>
      </c>
    </row>
    <row r="4256" spans="1:10" x14ac:dyDescent="0.25">
      <c r="A4256" t="s">
        <v>1110</v>
      </c>
      <c r="B4256" t="s">
        <v>806</v>
      </c>
      <c r="C4256" t="s">
        <v>9835</v>
      </c>
      <c r="D4256" t="s">
        <v>8335</v>
      </c>
      <c r="I4256" t="s">
        <v>23412</v>
      </c>
      <c r="J4256" s="4">
        <f>VLOOKUP(I4256,metadata!A:X,24,FALSE)</f>
        <v>2000000</v>
      </c>
    </row>
    <row r="4257" spans="1:10" x14ac:dyDescent="0.25">
      <c r="A4257" t="s">
        <v>1110</v>
      </c>
      <c r="B4257" t="s">
        <v>1394</v>
      </c>
      <c r="I4257" t="s">
        <v>23413</v>
      </c>
      <c r="J4257" s="4">
        <f>VLOOKUP(I4257,metadata!A:X,24,FALSE)</f>
        <v>2000000</v>
      </c>
    </row>
    <row r="4258" spans="1:10" x14ac:dyDescent="0.25">
      <c r="A4258" t="s">
        <v>24166</v>
      </c>
      <c r="B4258" t="s">
        <v>2808</v>
      </c>
      <c r="C4258" t="s">
        <v>15632</v>
      </c>
      <c r="I4258" t="s">
        <v>20126</v>
      </c>
      <c r="J4258" s="4">
        <f>VLOOKUP(I4258,metadata!A:X,24,FALSE)</f>
        <v>2000000</v>
      </c>
    </row>
    <row r="4259" spans="1:10" x14ac:dyDescent="0.25">
      <c r="A4259" t="s">
        <v>10594</v>
      </c>
      <c r="B4259" t="s">
        <v>24166</v>
      </c>
      <c r="C4259" t="s">
        <v>2808</v>
      </c>
      <c r="D4259" t="s">
        <v>15632</v>
      </c>
      <c r="I4259" t="s">
        <v>23414</v>
      </c>
      <c r="J4259" s="4">
        <f>VLOOKUP(I4259,metadata!A:X,24,FALSE)</f>
        <v>2000000</v>
      </c>
    </row>
    <row r="4260" spans="1:10" x14ac:dyDescent="0.25">
      <c r="A4260" t="s">
        <v>2808</v>
      </c>
      <c r="B4260" t="s">
        <v>5190</v>
      </c>
      <c r="C4260" t="s">
        <v>24164</v>
      </c>
      <c r="D4260" t="s">
        <v>8335</v>
      </c>
      <c r="I4260" t="s">
        <v>23415</v>
      </c>
      <c r="J4260" s="4">
        <f>VLOOKUP(I4260,metadata!A:X,24,FALSE)</f>
        <v>2000000</v>
      </c>
    </row>
    <row r="4261" spans="1:10" x14ac:dyDescent="0.25">
      <c r="A4261" t="s">
        <v>2808</v>
      </c>
      <c r="B4261" t="s">
        <v>8335</v>
      </c>
      <c r="I4261" t="s">
        <v>23416</v>
      </c>
      <c r="J4261" s="4">
        <f>VLOOKUP(I4261,metadata!A:X,24,FALSE)</f>
        <v>2000000</v>
      </c>
    </row>
    <row r="4262" spans="1:10" x14ac:dyDescent="0.25">
      <c r="A4262" t="s">
        <v>2808</v>
      </c>
      <c r="I4262" t="s">
        <v>23417</v>
      </c>
      <c r="J4262" s="4">
        <f>VLOOKUP(I4262,metadata!A:X,24,FALSE)</f>
        <v>2000000</v>
      </c>
    </row>
    <row r="4263" spans="1:10" x14ac:dyDescent="0.25">
      <c r="A4263" t="s">
        <v>2808</v>
      </c>
      <c r="B4263" t="s">
        <v>24165</v>
      </c>
      <c r="I4263" t="s">
        <v>23418</v>
      </c>
      <c r="J4263" s="4">
        <f>VLOOKUP(I4263,metadata!A:X,24,FALSE)</f>
        <v>2000000</v>
      </c>
    </row>
    <row r="4264" spans="1:10" x14ac:dyDescent="0.25">
      <c r="A4264" t="s">
        <v>806</v>
      </c>
      <c r="B4264" t="s">
        <v>2808</v>
      </c>
      <c r="C4264" t="s">
        <v>15632</v>
      </c>
      <c r="D4264" t="s">
        <v>11916</v>
      </c>
      <c r="I4264" t="s">
        <v>23419</v>
      </c>
      <c r="J4264" s="4">
        <f>VLOOKUP(I4264,metadata!A:X,24,FALSE)</f>
        <v>1614000</v>
      </c>
    </row>
    <row r="4265" spans="1:10" x14ac:dyDescent="0.25">
      <c r="A4265" t="s">
        <v>9204</v>
      </c>
      <c r="B4265" t="s">
        <v>1394</v>
      </c>
      <c r="C4265" t="s">
        <v>2808</v>
      </c>
      <c r="I4265" t="s">
        <v>23420</v>
      </c>
      <c r="J4265" s="4">
        <f>VLOOKUP(I4265,metadata!A:X,24,FALSE)</f>
        <v>9500000</v>
      </c>
    </row>
    <row r="4266" spans="1:10" x14ac:dyDescent="0.25">
      <c r="A4266" t="s">
        <v>1394</v>
      </c>
      <c r="B4266" t="s">
        <v>2808</v>
      </c>
      <c r="I4266" t="s">
        <v>23421</v>
      </c>
      <c r="J4266" s="4">
        <f>VLOOKUP(I4266,metadata!A:X,24,FALSE)</f>
        <v>2000000</v>
      </c>
    </row>
    <row r="4267" spans="1:10" x14ac:dyDescent="0.25">
      <c r="A4267" t="s">
        <v>10594</v>
      </c>
      <c r="B4267" t="s">
        <v>1394</v>
      </c>
      <c r="C4267" t="s">
        <v>2808</v>
      </c>
      <c r="I4267" t="s">
        <v>23422</v>
      </c>
      <c r="J4267" s="4">
        <f>VLOOKUP(I4267,metadata!A:X,24,FALSE)</f>
        <v>0</v>
      </c>
    </row>
    <row r="4268" spans="1:10" x14ac:dyDescent="0.25">
      <c r="A4268" t="s">
        <v>2808</v>
      </c>
      <c r="B4268" t="s">
        <v>15632</v>
      </c>
      <c r="I4268" t="s">
        <v>23423</v>
      </c>
      <c r="J4268" s="4">
        <f>VLOOKUP(I4268,metadata!A:X,24,FALSE)</f>
        <v>2700000</v>
      </c>
    </row>
    <row r="4269" spans="1:10" x14ac:dyDescent="0.25">
      <c r="A4269" t="s">
        <v>2808</v>
      </c>
      <c r="B4269" t="s">
        <v>8335</v>
      </c>
      <c r="I4269" t="s">
        <v>23424</v>
      </c>
      <c r="J4269" s="4">
        <f>VLOOKUP(I4269,metadata!A:X,24,FALSE)</f>
        <v>2000000</v>
      </c>
    </row>
    <row r="4270" spans="1:10" x14ac:dyDescent="0.25">
      <c r="A4270" t="s">
        <v>2808</v>
      </c>
      <c r="I4270" t="s">
        <v>23425</v>
      </c>
      <c r="J4270" s="4">
        <f>VLOOKUP(I4270,metadata!A:X,24,FALSE)</f>
        <v>1500000</v>
      </c>
    </row>
    <row r="4271" spans="1:10" x14ac:dyDescent="0.25">
      <c r="A4271" t="s">
        <v>2808</v>
      </c>
      <c r="B4271" t="s">
        <v>15632</v>
      </c>
      <c r="I4271" t="s">
        <v>23426</v>
      </c>
      <c r="J4271" s="4">
        <f>VLOOKUP(I4271,metadata!A:X,24,FALSE)</f>
        <v>2000000</v>
      </c>
    </row>
    <row r="4272" spans="1:10" x14ac:dyDescent="0.25">
      <c r="A4272" t="s">
        <v>2808</v>
      </c>
      <c r="I4272" t="s">
        <v>23427</v>
      </c>
      <c r="J4272" s="4">
        <f>VLOOKUP(I4272,metadata!A:X,24,FALSE)</f>
        <v>2000000</v>
      </c>
    </row>
    <row r="4273" spans="1:10" x14ac:dyDescent="0.25">
      <c r="A4273" t="s">
        <v>806</v>
      </c>
      <c r="B4273" t="s">
        <v>63</v>
      </c>
      <c r="C4273" t="s">
        <v>2808</v>
      </c>
      <c r="D4273" t="s">
        <v>24165</v>
      </c>
      <c r="I4273" t="s">
        <v>23428</v>
      </c>
      <c r="J4273" s="4">
        <f>VLOOKUP(I4273,metadata!A:X,24,FALSE)</f>
        <v>0</v>
      </c>
    </row>
    <row r="4274" spans="1:10" x14ac:dyDescent="0.25">
      <c r="A4274" t="s">
        <v>2808</v>
      </c>
      <c r="B4274" t="s">
        <v>13778</v>
      </c>
      <c r="C4274" t="s">
        <v>15632</v>
      </c>
      <c r="I4274" t="s">
        <v>23429</v>
      </c>
      <c r="J4274" s="4">
        <f>VLOOKUP(I4274,metadata!A:X,24,FALSE)</f>
        <v>2000000</v>
      </c>
    </row>
    <row r="4275" spans="1:10" x14ac:dyDescent="0.25">
      <c r="A4275" t="s">
        <v>1394</v>
      </c>
      <c r="B4275" t="s">
        <v>2808</v>
      </c>
      <c r="I4275" t="s">
        <v>23430</v>
      </c>
      <c r="J4275" s="4">
        <f>VLOOKUP(I4275,metadata!A:X,24,FALSE)</f>
        <v>2000000</v>
      </c>
    </row>
    <row r="4276" spans="1:10" x14ac:dyDescent="0.25">
      <c r="A4276" t="s">
        <v>24166</v>
      </c>
      <c r="B4276" t="s">
        <v>63</v>
      </c>
      <c r="I4276" t="s">
        <v>23431</v>
      </c>
      <c r="J4276" s="4">
        <f>VLOOKUP(I4276,metadata!A:X,24,FALSE)</f>
        <v>0</v>
      </c>
    </row>
    <row r="4277" spans="1:10" x14ac:dyDescent="0.25">
      <c r="A4277" t="s">
        <v>2808</v>
      </c>
      <c r="B4277" t="s">
        <v>9603</v>
      </c>
      <c r="C4277" t="s">
        <v>15632</v>
      </c>
      <c r="I4277" t="s">
        <v>23432</v>
      </c>
      <c r="J4277" s="4">
        <f>VLOOKUP(I4277,metadata!A:X,24,FALSE)</f>
        <v>2000000</v>
      </c>
    </row>
    <row r="4278" spans="1:10" x14ac:dyDescent="0.25">
      <c r="A4278" t="s">
        <v>1110</v>
      </c>
      <c r="B4278" t="s">
        <v>24166</v>
      </c>
      <c r="C4278" t="s">
        <v>2808</v>
      </c>
      <c r="D4278" t="s">
        <v>8335</v>
      </c>
      <c r="I4278" t="s">
        <v>23433</v>
      </c>
      <c r="J4278" s="4">
        <f>VLOOKUP(I4278,metadata!A:X,24,FALSE)</f>
        <v>0</v>
      </c>
    </row>
    <row r="4279" spans="1:10" x14ac:dyDescent="0.25">
      <c r="A4279" t="s">
        <v>1110</v>
      </c>
      <c r="B4279" t="s">
        <v>24166</v>
      </c>
      <c r="C4279" t="s">
        <v>2808</v>
      </c>
      <c r="D4279" t="s">
        <v>8335</v>
      </c>
      <c r="I4279" t="s">
        <v>23434</v>
      </c>
      <c r="J4279" s="4">
        <f>VLOOKUP(I4279,metadata!A:X,24,FALSE)</f>
        <v>2000000</v>
      </c>
    </row>
    <row r="4280" spans="1:10" x14ac:dyDescent="0.25">
      <c r="A4280" t="s">
        <v>24166</v>
      </c>
      <c r="B4280" t="s">
        <v>2808</v>
      </c>
      <c r="C4280" t="s">
        <v>8335</v>
      </c>
      <c r="I4280" t="s">
        <v>23435</v>
      </c>
      <c r="J4280" s="4">
        <f>VLOOKUP(I4280,metadata!A:X,24,FALSE)</f>
        <v>2000000</v>
      </c>
    </row>
    <row r="4281" spans="1:10" x14ac:dyDescent="0.25">
      <c r="A4281" t="s">
        <v>1394</v>
      </c>
      <c r="B4281" t="s">
        <v>15632</v>
      </c>
      <c r="I4281" t="s">
        <v>23436</v>
      </c>
      <c r="J4281" s="4">
        <f>VLOOKUP(I4281,metadata!A:X,24,FALSE)</f>
        <v>2000000</v>
      </c>
    </row>
    <row r="4282" spans="1:10" x14ac:dyDescent="0.25">
      <c r="A4282" t="s">
        <v>5190</v>
      </c>
      <c r="B4282" t="s">
        <v>24164</v>
      </c>
      <c r="C4282" t="s">
        <v>8335</v>
      </c>
      <c r="I4282" t="s">
        <v>23437</v>
      </c>
      <c r="J4282" s="4">
        <f>VLOOKUP(I4282,metadata!A:X,24,FALSE)</f>
        <v>2000000</v>
      </c>
    </row>
    <row r="4283" spans="1:10" x14ac:dyDescent="0.25">
      <c r="A4283" t="s">
        <v>1394</v>
      </c>
      <c r="I4283" t="s">
        <v>23438</v>
      </c>
      <c r="J4283" s="4">
        <f>VLOOKUP(I4283,metadata!A:X,24,FALSE)</f>
        <v>0</v>
      </c>
    </row>
    <row r="4284" spans="1:10" x14ac:dyDescent="0.25">
      <c r="A4284" t="s">
        <v>2808</v>
      </c>
      <c r="I4284" t="s">
        <v>21669</v>
      </c>
      <c r="J4284" s="4">
        <f>VLOOKUP(I4284,metadata!A:X,24,FALSE)</f>
        <v>18000000</v>
      </c>
    </row>
    <row r="4285" spans="1:10" x14ac:dyDescent="0.25">
      <c r="A4285" t="s">
        <v>1394</v>
      </c>
      <c r="B4285" t="s">
        <v>2808</v>
      </c>
      <c r="C4285" t="s">
        <v>15632</v>
      </c>
      <c r="I4285" t="s">
        <v>23439</v>
      </c>
      <c r="J4285" s="4">
        <f>VLOOKUP(I4285,metadata!A:X,24,FALSE)</f>
        <v>2000000</v>
      </c>
    </row>
    <row r="4286" spans="1:10" x14ac:dyDescent="0.25">
      <c r="A4286" t="s">
        <v>9204</v>
      </c>
      <c r="B4286" t="s">
        <v>10594</v>
      </c>
      <c r="C4286" t="s">
        <v>63</v>
      </c>
      <c r="D4286" t="s">
        <v>2808</v>
      </c>
      <c r="E4286" t="s">
        <v>18048</v>
      </c>
      <c r="F4286" t="s">
        <v>24167</v>
      </c>
      <c r="I4286" t="s">
        <v>23440</v>
      </c>
      <c r="J4286" s="4">
        <f>VLOOKUP(I4286,metadata!A:X,24,FALSE)</f>
        <v>1500000</v>
      </c>
    </row>
    <row r="4287" spans="1:10" x14ac:dyDescent="0.25">
      <c r="A4287" t="s">
        <v>806</v>
      </c>
      <c r="I4287" t="s">
        <v>23441</v>
      </c>
      <c r="J4287" s="4">
        <f>VLOOKUP(I4287,metadata!A:X,24,FALSE)</f>
        <v>2000000</v>
      </c>
    </row>
    <row r="4288" spans="1:10" x14ac:dyDescent="0.25">
      <c r="A4288" t="s">
        <v>63</v>
      </c>
      <c r="B4288" t="s">
        <v>24167</v>
      </c>
      <c r="I4288" t="s">
        <v>23442</v>
      </c>
      <c r="J4288" s="4">
        <f>VLOOKUP(I4288,metadata!A:X,24,FALSE)</f>
        <v>2000000</v>
      </c>
    </row>
    <row r="4289" spans="1:10" x14ac:dyDescent="0.25">
      <c r="A4289" t="s">
        <v>2808</v>
      </c>
      <c r="B4289" t="s">
        <v>15632</v>
      </c>
      <c r="I4289" t="s">
        <v>23443</v>
      </c>
      <c r="J4289" s="4">
        <f>VLOOKUP(I4289,metadata!A:X,24,FALSE)</f>
        <v>2000000</v>
      </c>
    </row>
    <row r="4290" spans="1:10" x14ac:dyDescent="0.25">
      <c r="A4290" t="s">
        <v>1394</v>
      </c>
      <c r="B4290" t="s">
        <v>2808</v>
      </c>
      <c r="C4290" t="s">
        <v>15632</v>
      </c>
      <c r="I4290" t="s">
        <v>23444</v>
      </c>
      <c r="J4290" s="4">
        <f>VLOOKUP(I4290,metadata!A:X,24,FALSE)</f>
        <v>0</v>
      </c>
    </row>
    <row r="4291" spans="1:10" x14ac:dyDescent="0.25">
      <c r="A4291" t="s">
        <v>63</v>
      </c>
      <c r="B4291" t="s">
        <v>18048</v>
      </c>
      <c r="I4291" t="s">
        <v>23445</v>
      </c>
      <c r="J4291" s="4">
        <f>VLOOKUP(I4291,metadata!A:X,24,FALSE)</f>
        <v>2000000</v>
      </c>
    </row>
    <row r="4292" spans="1:10" x14ac:dyDescent="0.25">
      <c r="A4292" t="s">
        <v>2808</v>
      </c>
      <c r="B4292" t="s">
        <v>11916</v>
      </c>
      <c r="I4292" t="s">
        <v>23446</v>
      </c>
      <c r="J4292" s="4">
        <f>VLOOKUP(I4292,metadata!A:X,24,FALSE)</f>
        <v>0</v>
      </c>
    </row>
    <row r="4293" spans="1:10" x14ac:dyDescent="0.25">
      <c r="A4293" t="s">
        <v>10594</v>
      </c>
      <c r="B4293" t="s">
        <v>63</v>
      </c>
      <c r="C4293" t="s">
        <v>18048</v>
      </c>
      <c r="I4293" t="s">
        <v>23447</v>
      </c>
      <c r="J4293" s="4">
        <f>VLOOKUP(I4293,metadata!A:X,24,FALSE)</f>
        <v>2000000</v>
      </c>
    </row>
    <row r="4294" spans="1:10" x14ac:dyDescent="0.25">
      <c r="A4294" t="s">
        <v>24166</v>
      </c>
      <c r="B4294" t="s">
        <v>2808</v>
      </c>
      <c r="C4294" t="s">
        <v>15632</v>
      </c>
      <c r="I4294" t="s">
        <v>23448</v>
      </c>
      <c r="J4294" s="4">
        <f>VLOOKUP(I4294,metadata!A:X,24,FALSE)</f>
        <v>0</v>
      </c>
    </row>
    <row r="4295" spans="1:10" x14ac:dyDescent="0.25">
      <c r="A4295" t="s">
        <v>1394</v>
      </c>
      <c r="B4295" t="s">
        <v>2808</v>
      </c>
      <c r="I4295" t="s">
        <v>23449</v>
      </c>
      <c r="J4295" s="4">
        <f>VLOOKUP(I4295,metadata!A:X,24,FALSE)</f>
        <v>0</v>
      </c>
    </row>
    <row r="4296" spans="1:10" x14ac:dyDescent="0.25">
      <c r="A4296" t="s">
        <v>1394</v>
      </c>
      <c r="I4296" t="s">
        <v>23450</v>
      </c>
      <c r="J4296" s="4">
        <f>VLOOKUP(I4296,metadata!A:X,24,FALSE)</f>
        <v>3400000</v>
      </c>
    </row>
    <row r="4297" spans="1:10" x14ac:dyDescent="0.25">
      <c r="A4297" t="s">
        <v>1394</v>
      </c>
      <c r="B4297" t="s">
        <v>2808</v>
      </c>
      <c r="C4297" t="s">
        <v>8335</v>
      </c>
      <c r="I4297" t="s">
        <v>23451</v>
      </c>
      <c r="J4297" s="4">
        <f>VLOOKUP(I4297,metadata!A:X,24,FALSE)</f>
        <v>17000000</v>
      </c>
    </row>
    <row r="4298" spans="1:10" x14ac:dyDescent="0.25">
      <c r="A4298" t="s">
        <v>1394</v>
      </c>
      <c r="B4298" t="s">
        <v>2808</v>
      </c>
      <c r="I4298" t="s">
        <v>23452</v>
      </c>
      <c r="J4298" s="4">
        <f>VLOOKUP(I4298,metadata!A:X,24,FALSE)</f>
        <v>6000000</v>
      </c>
    </row>
    <row r="4299" spans="1:10" x14ac:dyDescent="0.25">
      <c r="A4299" t="s">
        <v>1394</v>
      </c>
      <c r="B4299" t="s">
        <v>1062</v>
      </c>
      <c r="C4299" t="s">
        <v>5190</v>
      </c>
      <c r="D4299" t="s">
        <v>8335</v>
      </c>
      <c r="I4299" t="s">
        <v>23453</v>
      </c>
      <c r="J4299" s="4">
        <f>VLOOKUP(I4299,metadata!A:X,24,FALSE)</f>
        <v>0</v>
      </c>
    </row>
    <row r="4300" spans="1:10" x14ac:dyDescent="0.25">
      <c r="A4300" t="s">
        <v>1110</v>
      </c>
      <c r="B4300" t="s">
        <v>806</v>
      </c>
      <c r="C4300" t="s">
        <v>1394</v>
      </c>
      <c r="D4300" t="s">
        <v>2808</v>
      </c>
      <c r="E4300" t="s">
        <v>9603</v>
      </c>
      <c r="F4300" t="s">
        <v>9835</v>
      </c>
      <c r="I4300" t="s">
        <v>23454</v>
      </c>
      <c r="J4300" s="4">
        <f>VLOOKUP(I4300,metadata!A:X,24,FALSE)</f>
        <v>2000000</v>
      </c>
    </row>
    <row r="4301" spans="1:10" x14ac:dyDescent="0.25">
      <c r="A4301" t="s">
        <v>1110</v>
      </c>
      <c r="B4301" t="s">
        <v>1394</v>
      </c>
      <c r="C4301" t="s">
        <v>15632</v>
      </c>
      <c r="D4301" t="s">
        <v>8335</v>
      </c>
      <c r="I4301" t="s">
        <v>23455</v>
      </c>
      <c r="J4301" s="4">
        <f>VLOOKUP(I4301,metadata!A:X,24,FALSE)</f>
        <v>0</v>
      </c>
    </row>
    <row r="4302" spans="1:10" x14ac:dyDescent="0.25">
      <c r="A4302" t="s">
        <v>10594</v>
      </c>
      <c r="B4302" t="s">
        <v>1394</v>
      </c>
      <c r="C4302" t="s">
        <v>2808</v>
      </c>
      <c r="D4302" t="s">
        <v>9603</v>
      </c>
      <c r="I4302" t="s">
        <v>23456</v>
      </c>
      <c r="J4302" s="4">
        <f>VLOOKUP(I4302,metadata!A:X,24,FALSE)</f>
        <v>0</v>
      </c>
    </row>
    <row r="4303" spans="1:10" x14ac:dyDescent="0.25">
      <c r="A4303" t="s">
        <v>1394</v>
      </c>
      <c r="B4303" t="s">
        <v>2808</v>
      </c>
      <c r="I4303" t="s">
        <v>23457</v>
      </c>
      <c r="J4303" s="4">
        <f>VLOOKUP(I4303,metadata!A:X,24,FALSE)</f>
        <v>3800000</v>
      </c>
    </row>
    <row r="4304" spans="1:10" x14ac:dyDescent="0.25">
      <c r="A4304" t="s">
        <v>1394</v>
      </c>
      <c r="B4304" t="s">
        <v>2808</v>
      </c>
      <c r="C4304" t="s">
        <v>15632</v>
      </c>
      <c r="D4304" t="s">
        <v>24165</v>
      </c>
      <c r="I4304" t="s">
        <v>23458</v>
      </c>
      <c r="J4304" s="4">
        <f>VLOOKUP(I4304,metadata!A:X,24,FALSE)</f>
        <v>0</v>
      </c>
    </row>
    <row r="4305" spans="1:10" x14ac:dyDescent="0.25">
      <c r="A4305" t="s">
        <v>2808</v>
      </c>
      <c r="I4305" t="s">
        <v>23459</v>
      </c>
      <c r="J4305" s="4">
        <f>VLOOKUP(I4305,metadata!A:X,24,FALSE)</f>
        <v>13500000</v>
      </c>
    </row>
    <row r="4306" spans="1:10" x14ac:dyDescent="0.25">
      <c r="A4306" t="s">
        <v>1394</v>
      </c>
      <c r="B4306" t="s">
        <v>2808</v>
      </c>
      <c r="C4306" t="s">
        <v>9835</v>
      </c>
      <c r="I4306" t="s">
        <v>23460</v>
      </c>
      <c r="J4306" s="4">
        <f>VLOOKUP(I4306,metadata!A:X,24,FALSE)</f>
        <v>0</v>
      </c>
    </row>
    <row r="4307" spans="1:10" x14ac:dyDescent="0.25">
      <c r="A4307" t="s">
        <v>9204</v>
      </c>
      <c r="B4307" t="s">
        <v>1394</v>
      </c>
      <c r="C4307" t="s">
        <v>14342</v>
      </c>
      <c r="D4307" t="s">
        <v>15632</v>
      </c>
      <c r="I4307" t="s">
        <v>23461</v>
      </c>
      <c r="J4307" s="4">
        <f>VLOOKUP(I4307,metadata!A:X,24,FALSE)</f>
        <v>0</v>
      </c>
    </row>
    <row r="4308" spans="1:10" x14ac:dyDescent="0.25">
      <c r="A4308" t="s">
        <v>24166</v>
      </c>
      <c r="B4308" t="s">
        <v>2808</v>
      </c>
      <c r="I4308" t="s">
        <v>23462</v>
      </c>
      <c r="J4308" s="4">
        <f>VLOOKUP(I4308,metadata!A:X,24,FALSE)</f>
        <v>0</v>
      </c>
    </row>
    <row r="4309" spans="1:10" x14ac:dyDescent="0.25">
      <c r="A4309" t="s">
        <v>806</v>
      </c>
      <c r="B4309" t="s">
        <v>14342</v>
      </c>
      <c r="C4309" t="s">
        <v>1062</v>
      </c>
      <c r="I4309" t="s">
        <v>23463</v>
      </c>
      <c r="J4309" s="4">
        <f>VLOOKUP(I4309,metadata!A:X,24,FALSE)</f>
        <v>0</v>
      </c>
    </row>
    <row r="4310" spans="1:10" x14ac:dyDescent="0.25">
      <c r="A4310" t="s">
        <v>1394</v>
      </c>
      <c r="B4310" t="s">
        <v>2808</v>
      </c>
      <c r="C4310" t="s">
        <v>13778</v>
      </c>
      <c r="D4310" t="s">
        <v>15632</v>
      </c>
      <c r="I4310" t="s">
        <v>23464</v>
      </c>
      <c r="J4310" s="4">
        <f>VLOOKUP(I4310,metadata!A:X,24,FALSE)</f>
        <v>0</v>
      </c>
    </row>
    <row r="4311" spans="1:10" x14ac:dyDescent="0.25">
      <c r="A4311" t="s">
        <v>2808</v>
      </c>
      <c r="I4311" t="s">
        <v>23465</v>
      </c>
      <c r="J4311" s="4">
        <f>VLOOKUP(I4311,metadata!A:X,24,FALSE)</f>
        <v>1500000</v>
      </c>
    </row>
    <row r="4312" spans="1:10" x14ac:dyDescent="0.25">
      <c r="A4312" t="s">
        <v>5190</v>
      </c>
      <c r="B4312" t="s">
        <v>15632</v>
      </c>
      <c r="C4312" t="s">
        <v>9835</v>
      </c>
      <c r="I4312" t="s">
        <v>23466</v>
      </c>
      <c r="J4312" s="4">
        <f>VLOOKUP(I4312,metadata!A:X,24,FALSE)</f>
        <v>2000000</v>
      </c>
    </row>
    <row r="4313" spans="1:10" x14ac:dyDescent="0.25">
      <c r="A4313" t="s">
        <v>2808</v>
      </c>
      <c r="B4313" t="s">
        <v>15632</v>
      </c>
      <c r="I4313" t="s">
        <v>23467</v>
      </c>
      <c r="J4313" s="4">
        <f>VLOOKUP(I4313,metadata!A:X,24,FALSE)</f>
        <v>14000</v>
      </c>
    </row>
    <row r="4314" spans="1:10" x14ac:dyDescent="0.25">
      <c r="A4314" t="s">
        <v>2808</v>
      </c>
      <c r="I4314" t="s">
        <v>23468</v>
      </c>
      <c r="J4314" s="4">
        <f>VLOOKUP(I4314,metadata!A:X,24,FALSE)</f>
        <v>2000000</v>
      </c>
    </row>
    <row r="4315" spans="1:10" x14ac:dyDescent="0.25">
      <c r="A4315" t="s">
        <v>1394</v>
      </c>
      <c r="B4315" t="s">
        <v>24166</v>
      </c>
      <c r="I4315" t="s">
        <v>21193</v>
      </c>
      <c r="J4315" s="4">
        <f>VLOOKUP(I4315,metadata!A:X,24,FALSE)</f>
        <v>25000000</v>
      </c>
    </row>
    <row r="4316" spans="1:10" x14ac:dyDescent="0.25">
      <c r="A4316" t="s">
        <v>2808</v>
      </c>
      <c r="B4316" t="s">
        <v>5190</v>
      </c>
      <c r="C4316" t="s">
        <v>24164</v>
      </c>
      <c r="D4316" t="s">
        <v>9835</v>
      </c>
      <c r="E4316" t="s">
        <v>8335</v>
      </c>
      <c r="I4316" t="s">
        <v>23469</v>
      </c>
      <c r="J4316" s="4">
        <f>VLOOKUP(I4316,metadata!A:X,24,FALSE)</f>
        <v>0</v>
      </c>
    </row>
    <row r="4317" spans="1:10" x14ac:dyDescent="0.25">
      <c r="A4317" t="s">
        <v>5190</v>
      </c>
      <c r="B4317" t="s">
        <v>8335</v>
      </c>
      <c r="I4317" t="s">
        <v>23470</v>
      </c>
      <c r="J4317" s="4">
        <f>VLOOKUP(I4317,metadata!A:X,24,FALSE)</f>
        <v>0</v>
      </c>
    </row>
    <row r="4318" spans="1:10" x14ac:dyDescent="0.25">
      <c r="A4318" t="s">
        <v>8335</v>
      </c>
      <c r="I4318" t="s">
        <v>23471</v>
      </c>
      <c r="J4318" s="4">
        <f>VLOOKUP(I4318,metadata!A:X,24,FALSE)</f>
        <v>0</v>
      </c>
    </row>
    <row r="4319" spans="1:10" x14ac:dyDescent="0.25">
      <c r="A4319" t="s">
        <v>1110</v>
      </c>
      <c r="B4319" t="s">
        <v>1394</v>
      </c>
      <c r="C4319" t="s">
        <v>1062</v>
      </c>
      <c r="D4319" t="s">
        <v>5190</v>
      </c>
      <c r="I4319" t="s">
        <v>23472</v>
      </c>
      <c r="J4319" s="4">
        <f>VLOOKUP(I4319,metadata!A:X,24,FALSE)</f>
        <v>0</v>
      </c>
    </row>
    <row r="4320" spans="1:10" x14ac:dyDescent="0.25">
      <c r="A4320" t="s">
        <v>1110</v>
      </c>
      <c r="B4320" t="s">
        <v>24166</v>
      </c>
      <c r="C4320" t="s">
        <v>2808</v>
      </c>
      <c r="I4320" t="s">
        <v>23473</v>
      </c>
      <c r="J4320" s="4">
        <f>VLOOKUP(I4320,metadata!A:X,24,FALSE)</f>
        <v>2000000</v>
      </c>
    </row>
    <row r="4321" spans="1:10" x14ac:dyDescent="0.25">
      <c r="A4321" t="s">
        <v>24166</v>
      </c>
      <c r="B4321" t="s">
        <v>2808</v>
      </c>
      <c r="C4321" t="s">
        <v>8335</v>
      </c>
      <c r="I4321" t="s">
        <v>23474</v>
      </c>
      <c r="J4321" s="4">
        <f>VLOOKUP(I4321,metadata!A:X,24,FALSE)</f>
        <v>2000000</v>
      </c>
    </row>
    <row r="4322" spans="1:10" x14ac:dyDescent="0.25">
      <c r="A4322" t="s">
        <v>5190</v>
      </c>
      <c r="I4322" t="s">
        <v>23475</v>
      </c>
      <c r="J4322" s="4">
        <f>VLOOKUP(I4322,metadata!A:X,24,FALSE)</f>
        <v>100000</v>
      </c>
    </row>
    <row r="4323" spans="1:10" x14ac:dyDescent="0.25">
      <c r="A4323" t="s">
        <v>1394</v>
      </c>
      <c r="B4323" t="s">
        <v>5190</v>
      </c>
      <c r="I4323" t="s">
        <v>23476</v>
      </c>
      <c r="J4323" s="4">
        <f>VLOOKUP(I4323,metadata!A:X,24,FALSE)</f>
        <v>0</v>
      </c>
    </row>
    <row r="4324" spans="1:10" x14ac:dyDescent="0.25">
      <c r="A4324" t="s">
        <v>24166</v>
      </c>
      <c r="B4324" t="s">
        <v>2808</v>
      </c>
      <c r="C4324" t="s">
        <v>5190</v>
      </c>
      <c r="D4324" t="s">
        <v>24164</v>
      </c>
      <c r="E4324" t="s">
        <v>8335</v>
      </c>
      <c r="I4324" t="s">
        <v>23477</v>
      </c>
      <c r="J4324" s="4">
        <f>VLOOKUP(I4324,metadata!A:X,24,FALSE)</f>
        <v>2000000</v>
      </c>
    </row>
    <row r="4325" spans="1:10" x14ac:dyDescent="0.25">
      <c r="A4325" t="s">
        <v>63</v>
      </c>
      <c r="I4325" t="s">
        <v>23478</v>
      </c>
      <c r="J4325" s="4">
        <f>VLOOKUP(I4325,metadata!A:X,24,FALSE)</f>
        <v>2000000</v>
      </c>
    </row>
    <row r="4326" spans="1:10" x14ac:dyDescent="0.25">
      <c r="A4326" t="s">
        <v>1394</v>
      </c>
      <c r="I4326" t="s">
        <v>23479</v>
      </c>
      <c r="J4326" s="4">
        <f>VLOOKUP(I4326,metadata!A:X,24,FALSE)</f>
        <v>2000000</v>
      </c>
    </row>
    <row r="4327" spans="1:10" x14ac:dyDescent="0.25">
      <c r="A4327" t="s">
        <v>8335</v>
      </c>
      <c r="I4327" t="s">
        <v>23480</v>
      </c>
      <c r="J4327" s="4">
        <f>VLOOKUP(I4327,metadata!A:X,24,FALSE)</f>
        <v>0</v>
      </c>
    </row>
    <row r="4328" spans="1:10" x14ac:dyDescent="0.25">
      <c r="A4328" t="s">
        <v>1110</v>
      </c>
      <c r="B4328" t="s">
        <v>24166</v>
      </c>
      <c r="C4328" t="s">
        <v>2808</v>
      </c>
      <c r="D4328" t="s">
        <v>8335</v>
      </c>
      <c r="I4328" t="s">
        <v>23481</v>
      </c>
      <c r="J4328" s="4">
        <f>VLOOKUP(I4328,metadata!A:X,24,FALSE)</f>
        <v>2000000</v>
      </c>
    </row>
    <row r="4329" spans="1:10" x14ac:dyDescent="0.25">
      <c r="A4329" t="s">
        <v>1394</v>
      </c>
      <c r="B4329" t="s">
        <v>2808</v>
      </c>
      <c r="I4329" t="s">
        <v>23482</v>
      </c>
      <c r="J4329" s="4">
        <f>VLOOKUP(I4329,metadata!A:X,24,FALSE)</f>
        <v>0</v>
      </c>
    </row>
    <row r="4330" spans="1:10" x14ac:dyDescent="0.25">
      <c r="A4330" t="s">
        <v>24166</v>
      </c>
      <c r="B4330" t="s">
        <v>2808</v>
      </c>
      <c r="C4330" t="s">
        <v>24172</v>
      </c>
      <c r="D4330" t="s">
        <v>24164</v>
      </c>
      <c r="E4330" t="s">
        <v>8335</v>
      </c>
      <c r="I4330" t="s">
        <v>23483</v>
      </c>
      <c r="J4330" s="4">
        <f>VLOOKUP(I4330,metadata!A:X,24,FALSE)</f>
        <v>2300000</v>
      </c>
    </row>
    <row r="4331" spans="1:10" x14ac:dyDescent="0.25">
      <c r="A4331" t="s">
        <v>5190</v>
      </c>
      <c r="B4331" t="s">
        <v>8335</v>
      </c>
      <c r="I4331" t="s">
        <v>23484</v>
      </c>
      <c r="J4331" s="4">
        <f>VLOOKUP(I4331,metadata!A:X,24,FALSE)</f>
        <v>2000000</v>
      </c>
    </row>
    <row r="4332" spans="1:10" x14ac:dyDescent="0.25">
      <c r="A4332" t="s">
        <v>24166</v>
      </c>
      <c r="B4332" t="s">
        <v>2808</v>
      </c>
      <c r="I4332" t="s">
        <v>23485</v>
      </c>
      <c r="J4332" s="4">
        <f>VLOOKUP(I4332,metadata!A:X,24,FALSE)</f>
        <v>14000000</v>
      </c>
    </row>
    <row r="4333" spans="1:10" x14ac:dyDescent="0.25">
      <c r="A4333" t="s">
        <v>1394</v>
      </c>
      <c r="B4333" t="s">
        <v>24166</v>
      </c>
      <c r="C4333" t="s">
        <v>2808</v>
      </c>
      <c r="I4333" t="s">
        <v>23486</v>
      </c>
      <c r="J4333" s="4">
        <f>VLOOKUP(I4333,metadata!A:X,24,FALSE)</f>
        <v>2000000</v>
      </c>
    </row>
    <row r="4334" spans="1:10" x14ac:dyDescent="0.25">
      <c r="A4334" t="s">
        <v>1394</v>
      </c>
      <c r="I4334" t="s">
        <v>23487</v>
      </c>
      <c r="J4334" s="4">
        <f>VLOOKUP(I4334,metadata!A:X,24,FALSE)</f>
        <v>2000000</v>
      </c>
    </row>
    <row r="4335" spans="1:10" x14ac:dyDescent="0.25">
      <c r="A4335" t="s">
        <v>1394</v>
      </c>
      <c r="B4335" t="s">
        <v>1062</v>
      </c>
      <c r="C4335" t="s">
        <v>13778</v>
      </c>
      <c r="D4335" t="s">
        <v>9835</v>
      </c>
      <c r="I4335" t="s">
        <v>23488</v>
      </c>
      <c r="J4335" s="4">
        <f>VLOOKUP(I4335,metadata!A:X,24,FALSE)</f>
        <v>2000000</v>
      </c>
    </row>
    <row r="4336" spans="1:10" x14ac:dyDescent="0.25">
      <c r="A4336" t="s">
        <v>1394</v>
      </c>
      <c r="B4336" t="s">
        <v>2808</v>
      </c>
      <c r="I4336" t="s">
        <v>23489</v>
      </c>
      <c r="J4336" s="4">
        <f>VLOOKUP(I4336,metadata!A:X,24,FALSE)</f>
        <v>0</v>
      </c>
    </row>
    <row r="4337" spans="1:10" x14ac:dyDescent="0.25">
      <c r="A4337" t="s">
        <v>5190</v>
      </c>
      <c r="B4337" t="s">
        <v>24164</v>
      </c>
      <c r="I4337" t="s">
        <v>23490</v>
      </c>
      <c r="J4337" s="4">
        <f>VLOOKUP(I4337,metadata!A:X,24,FALSE)</f>
        <v>0</v>
      </c>
    </row>
    <row r="4338" spans="1:10" x14ac:dyDescent="0.25">
      <c r="A4338" t="s">
        <v>1394</v>
      </c>
      <c r="B4338" t="s">
        <v>2808</v>
      </c>
      <c r="I4338" t="s">
        <v>23491</v>
      </c>
      <c r="J4338" s="4">
        <f>VLOOKUP(I4338,metadata!A:X,24,FALSE)</f>
        <v>2000000</v>
      </c>
    </row>
    <row r="4339" spans="1:10" x14ac:dyDescent="0.25">
      <c r="A4339" t="s">
        <v>1394</v>
      </c>
      <c r="B4339" t="s">
        <v>13778</v>
      </c>
      <c r="I4339" t="s">
        <v>23492</v>
      </c>
      <c r="J4339" s="4">
        <f>VLOOKUP(I4339,metadata!A:X,24,FALSE)</f>
        <v>2000000</v>
      </c>
    </row>
    <row r="4340" spans="1:10" x14ac:dyDescent="0.25">
      <c r="A4340" t="s">
        <v>63</v>
      </c>
      <c r="I4340" t="s">
        <v>23493</v>
      </c>
      <c r="J4340" s="4">
        <f>VLOOKUP(I4340,metadata!A:X,24,FALSE)</f>
        <v>2000000</v>
      </c>
    </row>
    <row r="4341" spans="1:10" x14ac:dyDescent="0.25">
      <c r="A4341" t="s">
        <v>1110</v>
      </c>
      <c r="B4341" t="s">
        <v>806</v>
      </c>
      <c r="C4341" t="s">
        <v>18048</v>
      </c>
      <c r="D4341" t="s">
        <v>11916</v>
      </c>
      <c r="I4341" t="s">
        <v>23494</v>
      </c>
      <c r="J4341" s="4">
        <f>VLOOKUP(I4341,metadata!A:X,24,FALSE)</f>
        <v>2000000</v>
      </c>
    </row>
    <row r="4342" spans="1:10" x14ac:dyDescent="0.25">
      <c r="A4342" t="s">
        <v>1394</v>
      </c>
      <c r="B4342" t="s">
        <v>5190</v>
      </c>
      <c r="I4342" t="s">
        <v>23495</v>
      </c>
      <c r="J4342" s="4">
        <f>VLOOKUP(I4342,metadata!A:X,24,FALSE)</f>
        <v>1250000</v>
      </c>
    </row>
    <row r="4343" spans="1:10" x14ac:dyDescent="0.25">
      <c r="A4343" t="s">
        <v>2808</v>
      </c>
      <c r="B4343" t="s">
        <v>5190</v>
      </c>
      <c r="C4343" t="s">
        <v>24164</v>
      </c>
      <c r="D4343" t="s">
        <v>8335</v>
      </c>
      <c r="I4343" t="s">
        <v>23496</v>
      </c>
      <c r="J4343" s="4">
        <f>VLOOKUP(I4343,metadata!A:X,24,FALSE)</f>
        <v>2000000</v>
      </c>
    </row>
    <row r="4344" spans="1:10" x14ac:dyDescent="0.25">
      <c r="A4344" t="s">
        <v>8335</v>
      </c>
      <c r="I4344" t="s">
        <v>23497</v>
      </c>
      <c r="J4344" s="4">
        <f>VLOOKUP(I4344,metadata!A:X,24,FALSE)</f>
        <v>2000000</v>
      </c>
    </row>
    <row r="4345" spans="1:10" x14ac:dyDescent="0.25">
      <c r="A4345" t="s">
        <v>24166</v>
      </c>
      <c r="B4345" t="s">
        <v>2808</v>
      </c>
      <c r="I4345" t="s">
        <v>23498</v>
      </c>
      <c r="J4345" s="4">
        <f>VLOOKUP(I4345,metadata!A:X,24,FALSE)</f>
        <v>1900000</v>
      </c>
    </row>
    <row r="4346" spans="1:10" x14ac:dyDescent="0.25">
      <c r="A4346" t="s">
        <v>2808</v>
      </c>
      <c r="B4346" t="s">
        <v>1062</v>
      </c>
      <c r="I4346" t="s">
        <v>23499</v>
      </c>
      <c r="J4346" s="4">
        <f>VLOOKUP(I4346,metadata!A:X,24,FALSE)</f>
        <v>1900000</v>
      </c>
    </row>
    <row r="4347" spans="1:10" x14ac:dyDescent="0.25">
      <c r="A4347" t="s">
        <v>1110</v>
      </c>
      <c r="B4347" t="s">
        <v>8335</v>
      </c>
      <c r="I4347" t="s">
        <v>23500</v>
      </c>
      <c r="J4347" s="4">
        <f>VLOOKUP(I4347,metadata!A:X,24,FALSE)</f>
        <v>1950000</v>
      </c>
    </row>
    <row r="4348" spans="1:10" x14ac:dyDescent="0.25">
      <c r="A4348" t="s">
        <v>2808</v>
      </c>
      <c r="B4348" t="s">
        <v>24164</v>
      </c>
      <c r="C4348" t="s">
        <v>8335</v>
      </c>
      <c r="I4348" t="s">
        <v>23501</v>
      </c>
      <c r="J4348" s="4">
        <f>VLOOKUP(I4348,metadata!A:X,24,FALSE)</f>
        <v>3000000</v>
      </c>
    </row>
    <row r="4349" spans="1:10" x14ac:dyDescent="0.25">
      <c r="A4349" t="s">
        <v>1394</v>
      </c>
      <c r="B4349" t="s">
        <v>2808</v>
      </c>
      <c r="C4349" t="s">
        <v>15632</v>
      </c>
      <c r="I4349" t="s">
        <v>23502</v>
      </c>
      <c r="J4349" s="4">
        <f>VLOOKUP(I4349,metadata!A:X,24,FALSE)</f>
        <v>0</v>
      </c>
    </row>
    <row r="4350" spans="1:10" x14ac:dyDescent="0.25">
      <c r="A4350" t="s">
        <v>63</v>
      </c>
      <c r="B4350" t="s">
        <v>2808</v>
      </c>
      <c r="C4350" t="s">
        <v>18048</v>
      </c>
      <c r="D4350" t="s">
        <v>24170</v>
      </c>
      <c r="I4350" t="s">
        <v>23503</v>
      </c>
      <c r="J4350" s="4">
        <f>VLOOKUP(I4350,metadata!A:X,24,FALSE)</f>
        <v>1500000</v>
      </c>
    </row>
    <row r="4351" spans="1:10" x14ac:dyDescent="0.25">
      <c r="A4351" t="s">
        <v>2808</v>
      </c>
      <c r="I4351" t="s">
        <v>23504</v>
      </c>
      <c r="J4351" s="4">
        <f>VLOOKUP(I4351,metadata!A:X,24,FALSE)</f>
        <v>1400000</v>
      </c>
    </row>
    <row r="4352" spans="1:10" x14ac:dyDescent="0.25">
      <c r="A4352" t="s">
        <v>2808</v>
      </c>
      <c r="B4352" t="s">
        <v>1062</v>
      </c>
      <c r="C4352" t="s">
        <v>5190</v>
      </c>
      <c r="I4352" t="s">
        <v>20891</v>
      </c>
      <c r="J4352" s="4">
        <f>VLOOKUP(I4352,metadata!A:X,24,FALSE)</f>
        <v>30000000</v>
      </c>
    </row>
    <row r="4353" spans="1:10" x14ac:dyDescent="0.25">
      <c r="A4353" t="s">
        <v>2808</v>
      </c>
      <c r="B4353" t="s">
        <v>13778</v>
      </c>
      <c r="I4353" t="s">
        <v>23505</v>
      </c>
      <c r="J4353" s="4">
        <f>VLOOKUP(I4353,metadata!A:X,24,FALSE)</f>
        <v>0</v>
      </c>
    </row>
    <row r="4354" spans="1:10" x14ac:dyDescent="0.25">
      <c r="A4354" t="s">
        <v>5190</v>
      </c>
      <c r="I4354" t="s">
        <v>20652</v>
      </c>
      <c r="J4354" s="4">
        <f>VLOOKUP(I4354,metadata!A:X,24,FALSE)</f>
        <v>1800000</v>
      </c>
    </row>
    <row r="4355" spans="1:10" x14ac:dyDescent="0.25">
      <c r="A4355" t="s">
        <v>10594</v>
      </c>
      <c r="B4355" t="s">
        <v>24166</v>
      </c>
      <c r="C4355" t="s">
        <v>63</v>
      </c>
      <c r="D4355" t="s">
        <v>18048</v>
      </c>
      <c r="E4355" t="s">
        <v>8335</v>
      </c>
      <c r="I4355" t="s">
        <v>23506</v>
      </c>
      <c r="J4355" s="4">
        <f>VLOOKUP(I4355,metadata!A:X,24,FALSE)</f>
        <v>1000000</v>
      </c>
    </row>
    <row r="4356" spans="1:10" x14ac:dyDescent="0.25">
      <c r="A4356" t="s">
        <v>2808</v>
      </c>
      <c r="I4356" t="s">
        <v>23507</v>
      </c>
      <c r="J4356" s="4">
        <f>VLOOKUP(I4356,metadata!A:X,24,FALSE)</f>
        <v>0</v>
      </c>
    </row>
    <row r="4357" spans="1:10" x14ac:dyDescent="0.25">
      <c r="A4357" t="s">
        <v>2808</v>
      </c>
      <c r="I4357" t="s">
        <v>23508</v>
      </c>
      <c r="J4357" s="4">
        <f>VLOOKUP(I4357,metadata!A:X,24,FALSE)</f>
        <v>1900000</v>
      </c>
    </row>
    <row r="4358" spans="1:10" x14ac:dyDescent="0.25">
      <c r="A4358" t="s">
        <v>2808</v>
      </c>
      <c r="B4358" t="s">
        <v>5190</v>
      </c>
      <c r="C4358" t="s">
        <v>8335</v>
      </c>
      <c r="I4358" t="s">
        <v>23509</v>
      </c>
      <c r="J4358" s="4">
        <f>VLOOKUP(I4358,metadata!A:X,24,FALSE)</f>
        <v>1800000</v>
      </c>
    </row>
    <row r="4359" spans="1:10" x14ac:dyDescent="0.25">
      <c r="A4359" t="s">
        <v>10594</v>
      </c>
      <c r="B4359" t="s">
        <v>2808</v>
      </c>
      <c r="C4359" t="s">
        <v>9603</v>
      </c>
      <c r="I4359" t="s">
        <v>23510</v>
      </c>
      <c r="J4359" s="4">
        <f>VLOOKUP(I4359,metadata!A:X,24,FALSE)</f>
        <v>0</v>
      </c>
    </row>
    <row r="4360" spans="1:10" x14ac:dyDescent="0.25">
      <c r="A4360" t="s">
        <v>2808</v>
      </c>
      <c r="I4360" t="s">
        <v>23511</v>
      </c>
      <c r="J4360" s="4">
        <f>VLOOKUP(I4360,metadata!A:X,24,FALSE)</f>
        <v>1800000</v>
      </c>
    </row>
    <row r="4361" spans="1:10" x14ac:dyDescent="0.25">
      <c r="A4361" t="s">
        <v>1394</v>
      </c>
      <c r="I4361" t="s">
        <v>23512</v>
      </c>
      <c r="J4361" s="4">
        <f>VLOOKUP(I4361,metadata!A:X,24,FALSE)</f>
        <v>1800000</v>
      </c>
    </row>
    <row r="4362" spans="1:10" x14ac:dyDescent="0.25">
      <c r="A4362" t="s">
        <v>2808</v>
      </c>
      <c r="B4362" t="s">
        <v>15632</v>
      </c>
      <c r="I4362" t="s">
        <v>23513</v>
      </c>
      <c r="J4362" s="4">
        <f>VLOOKUP(I4362,metadata!A:X,24,FALSE)</f>
        <v>1800000</v>
      </c>
    </row>
    <row r="4363" spans="1:10" x14ac:dyDescent="0.25">
      <c r="A4363" t="s">
        <v>2808</v>
      </c>
      <c r="B4363" t="s">
        <v>1062</v>
      </c>
      <c r="I4363" t="s">
        <v>23514</v>
      </c>
      <c r="J4363" s="4">
        <f>VLOOKUP(I4363,metadata!A:X,24,FALSE)</f>
        <v>1800000</v>
      </c>
    </row>
    <row r="4364" spans="1:10" x14ac:dyDescent="0.25">
      <c r="A4364" t="s">
        <v>1110</v>
      </c>
      <c r="B4364" t="s">
        <v>9835</v>
      </c>
      <c r="I4364" t="s">
        <v>23515</v>
      </c>
      <c r="J4364" s="4">
        <f>VLOOKUP(I4364,metadata!A:X,24,FALSE)</f>
        <v>1800000</v>
      </c>
    </row>
    <row r="4365" spans="1:10" x14ac:dyDescent="0.25">
      <c r="A4365" t="s">
        <v>2808</v>
      </c>
      <c r="B4365" t="s">
        <v>9603</v>
      </c>
      <c r="I4365" t="s">
        <v>23516</v>
      </c>
      <c r="J4365" s="4">
        <f>VLOOKUP(I4365,metadata!A:X,24,FALSE)</f>
        <v>1800000</v>
      </c>
    </row>
    <row r="4366" spans="1:10" x14ac:dyDescent="0.25">
      <c r="A4366" t="s">
        <v>2808</v>
      </c>
      <c r="I4366" t="s">
        <v>23517</v>
      </c>
      <c r="J4366" s="4">
        <f>VLOOKUP(I4366,metadata!A:X,24,FALSE)</f>
        <v>0</v>
      </c>
    </row>
    <row r="4367" spans="1:10" x14ac:dyDescent="0.25">
      <c r="A4367" t="s">
        <v>1394</v>
      </c>
      <c r="B4367" t="s">
        <v>15632</v>
      </c>
      <c r="I4367" t="s">
        <v>23518</v>
      </c>
      <c r="J4367" s="4">
        <f>VLOOKUP(I4367,metadata!A:X,24,FALSE)</f>
        <v>150000000</v>
      </c>
    </row>
    <row r="4368" spans="1:10" x14ac:dyDescent="0.25">
      <c r="A4368" t="s">
        <v>1394</v>
      </c>
      <c r="B4368" t="s">
        <v>63</v>
      </c>
      <c r="I4368" t="s">
        <v>23519</v>
      </c>
      <c r="J4368" s="4">
        <f>VLOOKUP(I4368,metadata!A:X,24,FALSE)</f>
        <v>1500000</v>
      </c>
    </row>
    <row r="4369" spans="1:10" x14ac:dyDescent="0.25">
      <c r="A4369" t="s">
        <v>1394</v>
      </c>
      <c r="B4369" t="s">
        <v>5190</v>
      </c>
      <c r="I4369" t="s">
        <v>23520</v>
      </c>
      <c r="J4369" s="4">
        <f>VLOOKUP(I4369,metadata!A:X,24,FALSE)</f>
        <v>1800000</v>
      </c>
    </row>
    <row r="4370" spans="1:10" x14ac:dyDescent="0.25">
      <c r="A4370" t="s">
        <v>806</v>
      </c>
      <c r="B4370" t="s">
        <v>2808</v>
      </c>
      <c r="I4370" t="s">
        <v>23521</v>
      </c>
      <c r="J4370" s="4">
        <f>VLOOKUP(I4370,metadata!A:X,24,FALSE)</f>
        <v>1800000</v>
      </c>
    </row>
    <row r="4371" spans="1:10" x14ac:dyDescent="0.25">
      <c r="A4371" t="s">
        <v>11916</v>
      </c>
      <c r="I4371" t="s">
        <v>23522</v>
      </c>
      <c r="J4371" s="4">
        <f>VLOOKUP(I4371,metadata!A:X,24,FALSE)</f>
        <v>1800000</v>
      </c>
    </row>
    <row r="4372" spans="1:10" x14ac:dyDescent="0.25">
      <c r="A4372" t="s">
        <v>24166</v>
      </c>
      <c r="B4372" t="s">
        <v>2808</v>
      </c>
      <c r="C4372" t="s">
        <v>24172</v>
      </c>
      <c r="I4372" t="s">
        <v>23523</v>
      </c>
      <c r="J4372" s="4">
        <f>VLOOKUP(I4372,metadata!A:X,24,FALSE)</f>
        <v>0</v>
      </c>
    </row>
    <row r="4373" spans="1:10" x14ac:dyDescent="0.25">
      <c r="A4373" t="s">
        <v>5190</v>
      </c>
      <c r="B4373" t="s">
        <v>8335</v>
      </c>
      <c r="I4373" t="s">
        <v>23524</v>
      </c>
      <c r="J4373" s="4">
        <f>VLOOKUP(I4373,metadata!A:X,24,FALSE)</f>
        <v>1800000</v>
      </c>
    </row>
    <row r="4374" spans="1:10" x14ac:dyDescent="0.25">
      <c r="A4374" t="s">
        <v>1394</v>
      </c>
      <c r="B4374" t="s">
        <v>5190</v>
      </c>
      <c r="C4374" t="s">
        <v>8335</v>
      </c>
      <c r="I4374" t="s">
        <v>23525</v>
      </c>
      <c r="J4374" s="4">
        <f>VLOOKUP(I4374,metadata!A:X,24,FALSE)</f>
        <v>0</v>
      </c>
    </row>
    <row r="4375" spans="1:10" x14ac:dyDescent="0.25">
      <c r="A4375" t="s">
        <v>1110</v>
      </c>
      <c r="B4375" t="s">
        <v>9835</v>
      </c>
      <c r="I4375" t="s">
        <v>23526</v>
      </c>
      <c r="J4375" s="4">
        <f>VLOOKUP(I4375,metadata!A:X,24,FALSE)</f>
        <v>1800000</v>
      </c>
    </row>
    <row r="4376" spans="1:10" x14ac:dyDescent="0.25">
      <c r="A4376" t="s">
        <v>1394</v>
      </c>
      <c r="B4376" t="s">
        <v>2808</v>
      </c>
      <c r="I4376" t="s">
        <v>23527</v>
      </c>
      <c r="J4376" s="4">
        <f>VLOOKUP(I4376,metadata!A:X,24,FALSE)</f>
        <v>1800000</v>
      </c>
    </row>
    <row r="4377" spans="1:10" x14ac:dyDescent="0.25">
      <c r="A4377" t="s">
        <v>24166</v>
      </c>
      <c r="B4377" t="s">
        <v>2808</v>
      </c>
      <c r="I4377" t="s">
        <v>23528</v>
      </c>
      <c r="J4377" s="4">
        <f>VLOOKUP(I4377,metadata!A:X,24,FALSE)</f>
        <v>3500000</v>
      </c>
    </row>
    <row r="4378" spans="1:10" x14ac:dyDescent="0.25">
      <c r="A4378" t="s">
        <v>2808</v>
      </c>
      <c r="B4378" t="s">
        <v>5190</v>
      </c>
      <c r="I4378" t="s">
        <v>23529</v>
      </c>
      <c r="J4378" s="4">
        <f>VLOOKUP(I4378,metadata!A:X,24,FALSE)</f>
        <v>500000</v>
      </c>
    </row>
    <row r="4379" spans="1:10" x14ac:dyDescent="0.25">
      <c r="A4379" t="s">
        <v>806</v>
      </c>
      <c r="B4379" t="s">
        <v>14342</v>
      </c>
      <c r="I4379" t="s">
        <v>23530</v>
      </c>
      <c r="J4379" s="4">
        <f>VLOOKUP(I4379,metadata!A:X,24,FALSE)</f>
        <v>2000000</v>
      </c>
    </row>
    <row r="4380" spans="1:10" x14ac:dyDescent="0.25">
      <c r="A4380" t="s">
        <v>5190</v>
      </c>
      <c r="I4380" t="s">
        <v>23531</v>
      </c>
      <c r="J4380" s="4">
        <f>VLOOKUP(I4380,metadata!A:X,24,FALSE)</f>
        <v>1750000</v>
      </c>
    </row>
    <row r="4381" spans="1:10" x14ac:dyDescent="0.25">
      <c r="A4381" t="s">
        <v>806</v>
      </c>
      <c r="B4381" t="s">
        <v>2808</v>
      </c>
      <c r="I4381" t="s">
        <v>23532</v>
      </c>
      <c r="J4381" s="4">
        <f>VLOOKUP(I4381,metadata!A:X,24,FALSE)</f>
        <v>0</v>
      </c>
    </row>
    <row r="4382" spans="1:10" x14ac:dyDescent="0.25">
      <c r="A4382" t="s">
        <v>1110</v>
      </c>
      <c r="B4382" t="s">
        <v>9835</v>
      </c>
      <c r="I4382" t="s">
        <v>23533</v>
      </c>
      <c r="J4382" s="4">
        <f>VLOOKUP(I4382,metadata!A:X,24,FALSE)</f>
        <v>1700000</v>
      </c>
    </row>
    <row r="4383" spans="1:10" x14ac:dyDescent="0.25">
      <c r="A4383" t="s">
        <v>24166</v>
      </c>
      <c r="B4383" t="s">
        <v>2808</v>
      </c>
      <c r="I4383" t="s">
        <v>23534</v>
      </c>
      <c r="J4383" s="4">
        <f>VLOOKUP(I4383,metadata!A:X,24,FALSE)</f>
        <v>1700000</v>
      </c>
    </row>
    <row r="4384" spans="1:10" x14ac:dyDescent="0.25">
      <c r="A4384" t="s">
        <v>5190</v>
      </c>
      <c r="B4384" t="s">
        <v>8335</v>
      </c>
      <c r="I4384" t="s">
        <v>23535</v>
      </c>
      <c r="J4384" s="4">
        <f>VLOOKUP(I4384,metadata!A:X,24,FALSE)</f>
        <v>2000000</v>
      </c>
    </row>
    <row r="4385" spans="1:10" x14ac:dyDescent="0.25">
      <c r="A4385" t="s">
        <v>1394</v>
      </c>
      <c r="B4385" t="s">
        <v>24166</v>
      </c>
      <c r="C4385" t="s">
        <v>15632</v>
      </c>
      <c r="I4385" t="s">
        <v>23536</v>
      </c>
      <c r="J4385" s="4">
        <f>VLOOKUP(I4385,metadata!A:X,24,FALSE)</f>
        <v>1700000</v>
      </c>
    </row>
    <row r="4386" spans="1:10" x14ac:dyDescent="0.25">
      <c r="A4386" t="s">
        <v>2808</v>
      </c>
      <c r="B4386" t="s">
        <v>15632</v>
      </c>
      <c r="I4386" t="s">
        <v>23537</v>
      </c>
      <c r="J4386" s="4">
        <f>VLOOKUP(I4386,metadata!A:X,24,FALSE)</f>
        <v>1700000</v>
      </c>
    </row>
    <row r="4387" spans="1:10" x14ac:dyDescent="0.25">
      <c r="A4387" t="s">
        <v>2808</v>
      </c>
      <c r="B4387" t="s">
        <v>15632</v>
      </c>
      <c r="I4387" t="s">
        <v>23538</v>
      </c>
      <c r="J4387" s="4">
        <f>VLOOKUP(I4387,metadata!A:X,24,FALSE)</f>
        <v>1000000</v>
      </c>
    </row>
    <row r="4388" spans="1:10" x14ac:dyDescent="0.25">
      <c r="A4388" t="s">
        <v>2808</v>
      </c>
      <c r="B4388" t="s">
        <v>15632</v>
      </c>
      <c r="I4388" t="s">
        <v>23539</v>
      </c>
      <c r="J4388" s="4">
        <f>VLOOKUP(I4388,metadata!A:X,24,FALSE)</f>
        <v>1000000</v>
      </c>
    </row>
    <row r="4389" spans="1:10" x14ac:dyDescent="0.25">
      <c r="A4389" t="s">
        <v>1394</v>
      </c>
      <c r="B4389" t="s">
        <v>2808</v>
      </c>
      <c r="C4389" t="s">
        <v>15632</v>
      </c>
      <c r="I4389" t="s">
        <v>23540</v>
      </c>
      <c r="J4389" s="4">
        <f>VLOOKUP(I4389,metadata!A:X,24,FALSE)</f>
        <v>1644736</v>
      </c>
    </row>
    <row r="4390" spans="1:10" x14ac:dyDescent="0.25">
      <c r="A4390" t="s">
        <v>2808</v>
      </c>
      <c r="B4390" t="s">
        <v>15632</v>
      </c>
      <c r="C4390" t="s">
        <v>24167</v>
      </c>
      <c r="I4390" t="s">
        <v>23541</v>
      </c>
      <c r="J4390" s="4">
        <f>VLOOKUP(I4390,metadata!A:X,24,FALSE)</f>
        <v>1650000</v>
      </c>
    </row>
    <row r="4391" spans="1:10" x14ac:dyDescent="0.25">
      <c r="A4391" t="s">
        <v>11916</v>
      </c>
      <c r="I4391" t="s">
        <v>23542</v>
      </c>
      <c r="J4391" s="4">
        <f>VLOOKUP(I4391,metadata!A:X,24,FALSE)</f>
        <v>1600000</v>
      </c>
    </row>
    <row r="4392" spans="1:10" x14ac:dyDescent="0.25">
      <c r="A4392" t="s">
        <v>2808</v>
      </c>
      <c r="B4392" t="s">
        <v>9603</v>
      </c>
      <c r="I4392" t="s">
        <v>23543</v>
      </c>
      <c r="J4392" s="4">
        <f>VLOOKUP(I4392,metadata!A:X,24,FALSE)</f>
        <v>0</v>
      </c>
    </row>
    <row r="4393" spans="1:10" x14ac:dyDescent="0.25">
      <c r="A4393" t="s">
        <v>1394</v>
      </c>
      <c r="B4393" t="s">
        <v>2808</v>
      </c>
      <c r="I4393" t="s">
        <v>23544</v>
      </c>
      <c r="J4393" s="4">
        <f>VLOOKUP(I4393,metadata!A:X,24,FALSE)</f>
        <v>2000000</v>
      </c>
    </row>
    <row r="4394" spans="1:10" x14ac:dyDescent="0.25">
      <c r="A4394" t="s">
        <v>24166</v>
      </c>
      <c r="B4394" t="s">
        <v>2808</v>
      </c>
      <c r="C4394" t="s">
        <v>8335</v>
      </c>
      <c r="I4394" t="s">
        <v>23545</v>
      </c>
      <c r="J4394" s="4">
        <f>VLOOKUP(I4394,metadata!A:X,24,FALSE)</f>
        <v>0</v>
      </c>
    </row>
    <row r="4395" spans="1:10" x14ac:dyDescent="0.25">
      <c r="A4395" t="s">
        <v>1394</v>
      </c>
      <c r="B4395" t="s">
        <v>2808</v>
      </c>
      <c r="C4395" t="s">
        <v>15632</v>
      </c>
      <c r="I4395" t="s">
        <v>23546</v>
      </c>
      <c r="J4395" s="4">
        <f>VLOOKUP(I4395,metadata!A:X,24,FALSE)</f>
        <v>1300000</v>
      </c>
    </row>
    <row r="4396" spans="1:10" x14ac:dyDescent="0.25">
      <c r="A4396" t="s">
        <v>5190</v>
      </c>
      <c r="B4396" t="s">
        <v>8335</v>
      </c>
      <c r="I4396" t="s">
        <v>23547</v>
      </c>
      <c r="J4396" s="4">
        <f>VLOOKUP(I4396,metadata!A:X,24,FALSE)</f>
        <v>0</v>
      </c>
    </row>
    <row r="4397" spans="1:10" x14ac:dyDescent="0.25">
      <c r="A4397" t="s">
        <v>1394</v>
      </c>
      <c r="B4397" t="s">
        <v>2808</v>
      </c>
      <c r="C4397" t="s">
        <v>15632</v>
      </c>
      <c r="I4397" t="s">
        <v>23548</v>
      </c>
      <c r="J4397" s="4">
        <f>VLOOKUP(I4397,metadata!A:X,24,FALSE)</f>
        <v>1500000</v>
      </c>
    </row>
    <row r="4398" spans="1:10" x14ac:dyDescent="0.25">
      <c r="A4398" t="s">
        <v>2808</v>
      </c>
      <c r="B4398" t="s">
        <v>24164</v>
      </c>
      <c r="C4398" t="s">
        <v>8335</v>
      </c>
      <c r="I4398" t="s">
        <v>23549</v>
      </c>
      <c r="J4398" s="4">
        <f>VLOOKUP(I4398,metadata!A:X,24,FALSE)</f>
        <v>1600000</v>
      </c>
    </row>
    <row r="4399" spans="1:10" x14ac:dyDescent="0.25">
      <c r="A4399" t="s">
        <v>15632</v>
      </c>
      <c r="I4399" t="s">
        <v>23550</v>
      </c>
      <c r="J4399" s="4">
        <f>VLOOKUP(I4399,metadata!A:X,24,FALSE)</f>
        <v>70000000</v>
      </c>
    </row>
    <row r="4400" spans="1:10" x14ac:dyDescent="0.25">
      <c r="A4400" t="s">
        <v>24166</v>
      </c>
      <c r="B4400" t="s">
        <v>2808</v>
      </c>
      <c r="C4400" t="s">
        <v>15632</v>
      </c>
      <c r="I4400" t="s">
        <v>23551</v>
      </c>
      <c r="J4400" s="4">
        <f>VLOOKUP(I4400,metadata!A:X,24,FALSE)</f>
        <v>1600000</v>
      </c>
    </row>
    <row r="4401" spans="1:10" x14ac:dyDescent="0.25">
      <c r="A4401" t="s">
        <v>2808</v>
      </c>
      <c r="B4401" t="s">
        <v>24164</v>
      </c>
      <c r="I4401" t="s">
        <v>23552</v>
      </c>
      <c r="J4401" s="4">
        <f>VLOOKUP(I4401,metadata!A:X,24,FALSE)</f>
        <v>1650000</v>
      </c>
    </row>
    <row r="4402" spans="1:10" x14ac:dyDescent="0.25">
      <c r="A4402" t="s">
        <v>5190</v>
      </c>
      <c r="I4402" t="s">
        <v>23553</v>
      </c>
      <c r="J4402" s="4">
        <f>VLOOKUP(I4402,metadata!A:X,24,FALSE)</f>
        <v>0</v>
      </c>
    </row>
    <row r="4403" spans="1:10" x14ac:dyDescent="0.25">
      <c r="A4403" t="s">
        <v>1110</v>
      </c>
      <c r="B4403" t="s">
        <v>5190</v>
      </c>
      <c r="C4403" t="s">
        <v>8335</v>
      </c>
      <c r="I4403" t="s">
        <v>20988</v>
      </c>
      <c r="J4403" s="4">
        <f>VLOOKUP(I4403,metadata!A:X,24,FALSE)</f>
        <v>26000000</v>
      </c>
    </row>
    <row r="4404" spans="1:10" x14ac:dyDescent="0.25">
      <c r="A4404" t="s">
        <v>1394</v>
      </c>
      <c r="B4404" t="s">
        <v>2808</v>
      </c>
      <c r="C4404" t="s">
        <v>15632</v>
      </c>
      <c r="I4404" t="s">
        <v>23554</v>
      </c>
      <c r="J4404" s="4">
        <f>VLOOKUP(I4404,metadata!A:X,24,FALSE)</f>
        <v>2000000</v>
      </c>
    </row>
    <row r="4405" spans="1:10" x14ac:dyDescent="0.25">
      <c r="A4405" t="s">
        <v>1110</v>
      </c>
      <c r="B4405" t="s">
        <v>10594</v>
      </c>
      <c r="C4405" t="s">
        <v>2808</v>
      </c>
      <c r="D4405" t="s">
        <v>24165</v>
      </c>
      <c r="I4405" t="s">
        <v>23555</v>
      </c>
      <c r="J4405" s="4">
        <f>VLOOKUP(I4405,metadata!A:X,24,FALSE)</f>
        <v>1100000</v>
      </c>
    </row>
    <row r="4406" spans="1:10" x14ac:dyDescent="0.25">
      <c r="A4406" t="s">
        <v>1394</v>
      </c>
      <c r="B4406" t="s">
        <v>2808</v>
      </c>
      <c r="I4406" t="s">
        <v>23556</v>
      </c>
      <c r="J4406" s="4">
        <f>VLOOKUP(I4406,metadata!A:X,24,FALSE)</f>
        <v>1500000</v>
      </c>
    </row>
    <row r="4407" spans="1:10" x14ac:dyDescent="0.25">
      <c r="A4407" t="s">
        <v>2808</v>
      </c>
      <c r="I4407" t="s">
        <v>23557</v>
      </c>
      <c r="J4407" s="4">
        <f>VLOOKUP(I4407,metadata!A:X,24,FALSE)</f>
        <v>1500000</v>
      </c>
    </row>
    <row r="4408" spans="1:10" x14ac:dyDescent="0.25">
      <c r="A4408" t="s">
        <v>1394</v>
      </c>
      <c r="B4408" t="s">
        <v>2808</v>
      </c>
      <c r="I4408" t="s">
        <v>23558</v>
      </c>
      <c r="J4408" s="4">
        <f>VLOOKUP(I4408,metadata!A:X,24,FALSE)</f>
        <v>1500000</v>
      </c>
    </row>
    <row r="4409" spans="1:10" x14ac:dyDescent="0.25">
      <c r="A4409" t="s">
        <v>1394</v>
      </c>
      <c r="B4409" t="s">
        <v>2808</v>
      </c>
      <c r="C4409" t="s">
        <v>15632</v>
      </c>
      <c r="I4409" t="s">
        <v>23559</v>
      </c>
      <c r="J4409" s="4">
        <f>VLOOKUP(I4409,metadata!A:X,24,FALSE)</f>
        <v>1000000</v>
      </c>
    </row>
    <row r="4410" spans="1:10" x14ac:dyDescent="0.25">
      <c r="A4410" t="s">
        <v>1394</v>
      </c>
      <c r="B4410" t="s">
        <v>2808</v>
      </c>
      <c r="I4410" t="s">
        <v>22203</v>
      </c>
      <c r="J4410" s="4">
        <f>VLOOKUP(I4410,metadata!A:X,24,FALSE)</f>
        <v>0</v>
      </c>
    </row>
    <row r="4411" spans="1:10" x14ac:dyDescent="0.25">
      <c r="A4411" t="s">
        <v>1110</v>
      </c>
      <c r="I4411" t="s">
        <v>23560</v>
      </c>
      <c r="J4411" s="4">
        <f>VLOOKUP(I4411,metadata!A:X,24,FALSE)</f>
        <v>17000000</v>
      </c>
    </row>
    <row r="4412" spans="1:10" x14ac:dyDescent="0.25">
      <c r="A4412" t="s">
        <v>24172</v>
      </c>
      <c r="B4412" t="s">
        <v>24164</v>
      </c>
      <c r="C4412" t="s">
        <v>15632</v>
      </c>
      <c r="D4412" t="s">
        <v>8335</v>
      </c>
      <c r="I4412" t="s">
        <v>23561</v>
      </c>
      <c r="J4412" s="4">
        <f>VLOOKUP(I4412,metadata!A:X,24,FALSE)</f>
        <v>1696377</v>
      </c>
    </row>
    <row r="4413" spans="1:10" x14ac:dyDescent="0.25">
      <c r="A4413" t="s">
        <v>2808</v>
      </c>
      <c r="B4413" t="s">
        <v>24164</v>
      </c>
      <c r="C4413" t="s">
        <v>15632</v>
      </c>
      <c r="I4413" t="s">
        <v>23562</v>
      </c>
      <c r="J4413" s="4">
        <f>VLOOKUP(I4413,metadata!A:X,24,FALSE)</f>
        <v>2000000</v>
      </c>
    </row>
    <row r="4414" spans="1:10" x14ac:dyDescent="0.25">
      <c r="A4414" t="s">
        <v>1394</v>
      </c>
      <c r="B4414" t="s">
        <v>24166</v>
      </c>
      <c r="C4414" t="s">
        <v>2808</v>
      </c>
      <c r="D4414" t="s">
        <v>15632</v>
      </c>
      <c r="I4414" t="s">
        <v>23563</v>
      </c>
      <c r="J4414" s="4">
        <f>VLOOKUP(I4414,metadata!A:X,24,FALSE)</f>
        <v>1500000</v>
      </c>
    </row>
    <row r="4415" spans="1:10" x14ac:dyDescent="0.25">
      <c r="A4415" t="s">
        <v>1062</v>
      </c>
      <c r="B4415" t="s">
        <v>5190</v>
      </c>
      <c r="C4415" t="s">
        <v>24164</v>
      </c>
      <c r="D4415" t="s">
        <v>8335</v>
      </c>
      <c r="I4415" t="s">
        <v>23564</v>
      </c>
      <c r="J4415" s="4">
        <f>VLOOKUP(I4415,metadata!A:X,24,FALSE)</f>
        <v>1500000</v>
      </c>
    </row>
    <row r="4416" spans="1:10" x14ac:dyDescent="0.25">
      <c r="A4416" t="s">
        <v>1394</v>
      </c>
      <c r="B4416" t="s">
        <v>24166</v>
      </c>
      <c r="C4416" t="s">
        <v>9835</v>
      </c>
      <c r="D4416" t="s">
        <v>8335</v>
      </c>
      <c r="I4416" t="s">
        <v>23565</v>
      </c>
      <c r="J4416" s="4">
        <f>VLOOKUP(I4416,metadata!A:X,24,FALSE)</f>
        <v>1500000</v>
      </c>
    </row>
    <row r="4417" spans="1:10" x14ac:dyDescent="0.25">
      <c r="A4417" t="s">
        <v>24166</v>
      </c>
      <c r="B4417" t="s">
        <v>2808</v>
      </c>
      <c r="C4417" t="s">
        <v>8335</v>
      </c>
      <c r="I4417" t="s">
        <v>23566</v>
      </c>
      <c r="J4417" s="4">
        <f>VLOOKUP(I4417,metadata!A:X,24,FALSE)</f>
        <v>1500000</v>
      </c>
    </row>
    <row r="4418" spans="1:10" x14ac:dyDescent="0.25">
      <c r="A4418" t="s">
        <v>63</v>
      </c>
      <c r="B4418" t="s">
        <v>24167</v>
      </c>
      <c r="I4418" t="s">
        <v>23567</v>
      </c>
      <c r="J4418" s="4">
        <f>VLOOKUP(I4418,metadata!A:X,24,FALSE)</f>
        <v>0</v>
      </c>
    </row>
    <row r="4419" spans="1:10" x14ac:dyDescent="0.25">
      <c r="A4419" t="s">
        <v>2808</v>
      </c>
      <c r="I4419" t="s">
        <v>23568</v>
      </c>
      <c r="J4419" s="4">
        <f>VLOOKUP(I4419,metadata!A:X,24,FALSE)</f>
        <v>1500000</v>
      </c>
    </row>
    <row r="4420" spans="1:10" x14ac:dyDescent="0.25">
      <c r="A4420" t="s">
        <v>1394</v>
      </c>
      <c r="B4420" t="s">
        <v>15632</v>
      </c>
      <c r="I4420" t="s">
        <v>23569</v>
      </c>
      <c r="J4420" s="4">
        <f>VLOOKUP(I4420,metadata!A:X,24,FALSE)</f>
        <v>1500000</v>
      </c>
    </row>
    <row r="4421" spans="1:10" x14ac:dyDescent="0.25">
      <c r="A4421" t="s">
        <v>24166</v>
      </c>
      <c r="B4421" t="s">
        <v>2808</v>
      </c>
      <c r="C4421" t="s">
        <v>8335</v>
      </c>
      <c r="I4421" t="s">
        <v>23570</v>
      </c>
      <c r="J4421" s="4">
        <f>VLOOKUP(I4421,metadata!A:X,24,FALSE)</f>
        <v>1500000</v>
      </c>
    </row>
    <row r="4422" spans="1:10" x14ac:dyDescent="0.25">
      <c r="A4422" t="s">
        <v>2808</v>
      </c>
      <c r="I4422" t="s">
        <v>23571</v>
      </c>
      <c r="J4422" s="4">
        <f>VLOOKUP(I4422,metadata!A:X,24,FALSE)</f>
        <v>1500000</v>
      </c>
    </row>
    <row r="4423" spans="1:10" x14ac:dyDescent="0.25">
      <c r="A4423" t="s">
        <v>2808</v>
      </c>
      <c r="B4423" t="s">
        <v>15632</v>
      </c>
      <c r="I4423" t="s">
        <v>23572</v>
      </c>
      <c r="J4423" s="4">
        <f>VLOOKUP(I4423,metadata!A:X,24,FALSE)</f>
        <v>0</v>
      </c>
    </row>
    <row r="4424" spans="1:10" x14ac:dyDescent="0.25">
      <c r="A4424" t="s">
        <v>1110</v>
      </c>
      <c r="B4424" t="s">
        <v>5190</v>
      </c>
      <c r="C4424" t="s">
        <v>8335</v>
      </c>
      <c r="I4424" t="s">
        <v>23573</v>
      </c>
      <c r="J4424" s="4">
        <f>VLOOKUP(I4424,metadata!A:X,24,FALSE)</f>
        <v>1500000</v>
      </c>
    </row>
    <row r="4425" spans="1:10" x14ac:dyDescent="0.25">
      <c r="A4425" t="s">
        <v>5190</v>
      </c>
      <c r="B4425" t="s">
        <v>24164</v>
      </c>
      <c r="I4425" t="s">
        <v>23574</v>
      </c>
      <c r="J4425" s="4">
        <f>VLOOKUP(I4425,metadata!A:X,24,FALSE)</f>
        <v>1500000</v>
      </c>
    </row>
    <row r="4426" spans="1:10" x14ac:dyDescent="0.25">
      <c r="A4426" t="s">
        <v>1394</v>
      </c>
      <c r="B4426" t="s">
        <v>15632</v>
      </c>
      <c r="I4426" t="s">
        <v>23575</v>
      </c>
      <c r="J4426" s="4">
        <f>VLOOKUP(I4426,metadata!A:X,24,FALSE)</f>
        <v>1500000</v>
      </c>
    </row>
    <row r="4427" spans="1:10" x14ac:dyDescent="0.25">
      <c r="A4427" t="s">
        <v>2808</v>
      </c>
      <c r="B4427" t="s">
        <v>14342</v>
      </c>
      <c r="I4427" t="s">
        <v>23576</v>
      </c>
      <c r="J4427" s="4">
        <f>VLOOKUP(I4427,metadata!A:X,24,FALSE)</f>
        <v>0</v>
      </c>
    </row>
    <row r="4428" spans="1:10" x14ac:dyDescent="0.25">
      <c r="A4428" t="s">
        <v>1394</v>
      </c>
      <c r="B4428" t="s">
        <v>5190</v>
      </c>
      <c r="I4428" t="s">
        <v>23577</v>
      </c>
      <c r="J4428" s="4">
        <f>VLOOKUP(I4428,metadata!A:X,24,FALSE)</f>
        <v>1500000</v>
      </c>
    </row>
    <row r="4429" spans="1:10" x14ac:dyDescent="0.25">
      <c r="A4429" t="s">
        <v>1394</v>
      </c>
      <c r="B4429" t="s">
        <v>2808</v>
      </c>
      <c r="C4429" t="s">
        <v>14342</v>
      </c>
      <c r="I4429" t="s">
        <v>23578</v>
      </c>
      <c r="J4429" s="4">
        <f>VLOOKUP(I4429,metadata!A:X,24,FALSE)</f>
        <v>1500000</v>
      </c>
    </row>
    <row r="4430" spans="1:10" x14ac:dyDescent="0.25">
      <c r="A4430" t="s">
        <v>2808</v>
      </c>
      <c r="I4430" t="s">
        <v>23579</v>
      </c>
      <c r="J4430" s="4">
        <f>VLOOKUP(I4430,metadata!A:X,24,FALSE)</f>
        <v>1500000</v>
      </c>
    </row>
    <row r="4431" spans="1:10" x14ac:dyDescent="0.25">
      <c r="A4431" t="s">
        <v>1394</v>
      </c>
      <c r="B4431" t="s">
        <v>1062</v>
      </c>
      <c r="I4431" t="s">
        <v>23580</v>
      </c>
      <c r="J4431" s="4">
        <f>VLOOKUP(I4431,metadata!A:X,24,FALSE)</f>
        <v>1500000</v>
      </c>
    </row>
    <row r="4432" spans="1:10" x14ac:dyDescent="0.25">
      <c r="A4432" t="s">
        <v>1394</v>
      </c>
      <c r="B4432" t="s">
        <v>2808</v>
      </c>
      <c r="I4432" t="s">
        <v>23581</v>
      </c>
      <c r="J4432" s="4">
        <f>VLOOKUP(I4432,metadata!A:X,24,FALSE)</f>
        <v>1500000</v>
      </c>
    </row>
    <row r="4433" spans="1:10" x14ac:dyDescent="0.25">
      <c r="A4433" t="s">
        <v>1394</v>
      </c>
      <c r="I4433" t="s">
        <v>23582</v>
      </c>
      <c r="J4433" s="4">
        <f>VLOOKUP(I4433,metadata!A:X,24,FALSE)</f>
        <v>1500000</v>
      </c>
    </row>
    <row r="4434" spans="1:10" x14ac:dyDescent="0.25">
      <c r="A4434" t="s">
        <v>2808</v>
      </c>
      <c r="B4434" t="s">
        <v>9603</v>
      </c>
      <c r="C4434" t="s">
        <v>15632</v>
      </c>
      <c r="I4434" t="s">
        <v>23583</v>
      </c>
      <c r="J4434" s="4">
        <f>VLOOKUP(I4434,metadata!A:X,24,FALSE)</f>
        <v>1500000</v>
      </c>
    </row>
    <row r="4435" spans="1:10" x14ac:dyDescent="0.25">
      <c r="A4435" t="s">
        <v>2808</v>
      </c>
      <c r="B4435" t="s">
        <v>24167</v>
      </c>
      <c r="I4435" t="s">
        <v>23584</v>
      </c>
      <c r="J4435" s="4">
        <f>VLOOKUP(I4435,metadata!A:X,24,FALSE)</f>
        <v>1700000</v>
      </c>
    </row>
    <row r="4436" spans="1:10" x14ac:dyDescent="0.25">
      <c r="A4436" t="s">
        <v>1062</v>
      </c>
      <c r="B4436" t="s">
        <v>5190</v>
      </c>
      <c r="I4436" t="s">
        <v>23585</v>
      </c>
      <c r="J4436" s="4">
        <f>VLOOKUP(I4436,metadata!A:X,24,FALSE)</f>
        <v>1500000</v>
      </c>
    </row>
    <row r="4437" spans="1:10" x14ac:dyDescent="0.25">
      <c r="A4437" t="s">
        <v>2808</v>
      </c>
      <c r="I4437" t="s">
        <v>23586</v>
      </c>
      <c r="J4437" s="4">
        <f>VLOOKUP(I4437,metadata!A:X,24,FALSE)</f>
        <v>2000000</v>
      </c>
    </row>
    <row r="4438" spans="1:10" x14ac:dyDescent="0.25">
      <c r="A4438" t="s">
        <v>1394</v>
      </c>
      <c r="B4438" t="s">
        <v>2808</v>
      </c>
      <c r="C4438" t="s">
        <v>15632</v>
      </c>
      <c r="I4438" t="s">
        <v>23587</v>
      </c>
      <c r="J4438" s="4">
        <f>VLOOKUP(I4438,metadata!A:X,24,FALSE)</f>
        <v>1500000</v>
      </c>
    </row>
    <row r="4439" spans="1:10" x14ac:dyDescent="0.25">
      <c r="A4439" t="s">
        <v>2808</v>
      </c>
      <c r="B4439" t="s">
        <v>1062</v>
      </c>
      <c r="C4439" t="s">
        <v>5190</v>
      </c>
      <c r="D4439" t="s">
        <v>8335</v>
      </c>
      <c r="I4439" t="s">
        <v>23588</v>
      </c>
      <c r="J4439" s="4">
        <f>VLOOKUP(I4439,metadata!A:X,24,FALSE)</f>
        <v>2500000</v>
      </c>
    </row>
    <row r="4440" spans="1:10" x14ac:dyDescent="0.25">
      <c r="A4440" t="s">
        <v>1394</v>
      </c>
      <c r="B4440" t="s">
        <v>5190</v>
      </c>
      <c r="C4440" t="s">
        <v>24164</v>
      </c>
      <c r="I4440" t="s">
        <v>23589</v>
      </c>
      <c r="J4440" s="4">
        <f>VLOOKUP(I4440,metadata!A:X,24,FALSE)</f>
        <v>350000</v>
      </c>
    </row>
    <row r="4441" spans="1:10" x14ac:dyDescent="0.25">
      <c r="A4441" t="s">
        <v>63</v>
      </c>
      <c r="I4441" t="s">
        <v>23590</v>
      </c>
      <c r="J4441" s="4">
        <f>VLOOKUP(I4441,metadata!A:X,24,FALSE)</f>
        <v>1500000</v>
      </c>
    </row>
    <row r="4442" spans="1:10" x14ac:dyDescent="0.25">
      <c r="A4442" t="s">
        <v>2808</v>
      </c>
      <c r="B4442" t="s">
        <v>1062</v>
      </c>
      <c r="C4442" t="s">
        <v>15632</v>
      </c>
      <c r="I4442" t="s">
        <v>23591</v>
      </c>
      <c r="J4442" s="4">
        <f>VLOOKUP(I4442,metadata!A:X,24,FALSE)</f>
        <v>1500000</v>
      </c>
    </row>
    <row r="4443" spans="1:10" x14ac:dyDescent="0.25">
      <c r="A4443" t="s">
        <v>1394</v>
      </c>
      <c r="B4443" t="s">
        <v>2808</v>
      </c>
      <c r="I4443" t="s">
        <v>23592</v>
      </c>
      <c r="J4443" s="4">
        <f>VLOOKUP(I4443,metadata!A:X,24,FALSE)</f>
        <v>1500000</v>
      </c>
    </row>
    <row r="4444" spans="1:10" x14ac:dyDescent="0.25">
      <c r="A4444" t="s">
        <v>1394</v>
      </c>
      <c r="B4444" t="s">
        <v>2808</v>
      </c>
      <c r="I4444" t="s">
        <v>23593</v>
      </c>
      <c r="J4444" s="4">
        <f>VLOOKUP(I4444,metadata!A:X,24,FALSE)</f>
        <v>5000000</v>
      </c>
    </row>
    <row r="4445" spans="1:10" x14ac:dyDescent="0.25">
      <c r="A4445" t="s">
        <v>9835</v>
      </c>
      <c r="I4445" t="s">
        <v>23594</v>
      </c>
      <c r="J4445" s="4">
        <f>VLOOKUP(I4445,metadata!A:X,24,FALSE)</f>
        <v>1500000</v>
      </c>
    </row>
    <row r="4446" spans="1:10" x14ac:dyDescent="0.25">
      <c r="A4446" t="s">
        <v>1394</v>
      </c>
      <c r="B4446" t="s">
        <v>2808</v>
      </c>
      <c r="C4446" t="s">
        <v>14342</v>
      </c>
      <c r="I4446" t="s">
        <v>23595</v>
      </c>
      <c r="J4446" s="4">
        <f>VLOOKUP(I4446,metadata!A:X,24,FALSE)</f>
        <v>2000000</v>
      </c>
    </row>
    <row r="4447" spans="1:10" x14ac:dyDescent="0.25">
      <c r="A4447" t="s">
        <v>1110</v>
      </c>
      <c r="B4447" t="s">
        <v>24166</v>
      </c>
      <c r="C4447" t="s">
        <v>8335</v>
      </c>
      <c r="I4447" t="s">
        <v>23596</v>
      </c>
      <c r="J4447" s="4">
        <f>VLOOKUP(I4447,metadata!A:X,24,FALSE)</f>
        <v>1500000</v>
      </c>
    </row>
    <row r="4448" spans="1:10" x14ac:dyDescent="0.25">
      <c r="A4448" t="s">
        <v>1110</v>
      </c>
      <c r="B4448" t="s">
        <v>24166</v>
      </c>
      <c r="C4448" t="s">
        <v>24164</v>
      </c>
      <c r="D4448" t="s">
        <v>8335</v>
      </c>
      <c r="I4448" t="s">
        <v>19976</v>
      </c>
      <c r="J4448" s="4">
        <f>VLOOKUP(I4448,metadata!A:X,24,FALSE)</f>
        <v>60000000</v>
      </c>
    </row>
    <row r="4449" spans="1:10" x14ac:dyDescent="0.25">
      <c r="A4449" t="s">
        <v>2808</v>
      </c>
      <c r="B4449" t="s">
        <v>5190</v>
      </c>
      <c r="C4449" t="s">
        <v>24164</v>
      </c>
      <c r="D4449" t="s">
        <v>8335</v>
      </c>
      <c r="I4449" t="s">
        <v>23597</v>
      </c>
      <c r="J4449" s="4">
        <f>VLOOKUP(I4449,metadata!A:X,24,FALSE)</f>
        <v>1500000</v>
      </c>
    </row>
    <row r="4450" spans="1:10" x14ac:dyDescent="0.25">
      <c r="A4450" t="s">
        <v>1110</v>
      </c>
      <c r="B4450" t="s">
        <v>5190</v>
      </c>
      <c r="C4450" t="s">
        <v>8335</v>
      </c>
      <c r="I4450" t="s">
        <v>23598</v>
      </c>
      <c r="J4450" s="4">
        <f>VLOOKUP(I4450,metadata!A:X,24,FALSE)</f>
        <v>2000000</v>
      </c>
    </row>
    <row r="4451" spans="1:10" x14ac:dyDescent="0.25">
      <c r="A4451" t="s">
        <v>9204</v>
      </c>
      <c r="B4451" t="s">
        <v>14342</v>
      </c>
      <c r="C4451" t="s">
        <v>1062</v>
      </c>
      <c r="D4451" t="s">
        <v>13778</v>
      </c>
      <c r="I4451" t="s">
        <v>23599</v>
      </c>
      <c r="J4451" s="4">
        <f>VLOOKUP(I4451,metadata!A:X,24,FALSE)</f>
        <v>2000000</v>
      </c>
    </row>
    <row r="4452" spans="1:10" x14ac:dyDescent="0.25">
      <c r="A4452" t="s">
        <v>2808</v>
      </c>
      <c r="I4452" t="s">
        <v>23600</v>
      </c>
      <c r="J4452" s="4">
        <f>VLOOKUP(I4452,metadata!A:X,24,FALSE)</f>
        <v>1400000</v>
      </c>
    </row>
    <row r="4453" spans="1:10" x14ac:dyDescent="0.25">
      <c r="A4453" t="s">
        <v>11916</v>
      </c>
      <c r="I4453" t="s">
        <v>23601</v>
      </c>
      <c r="J4453" s="4">
        <f>VLOOKUP(I4453,metadata!A:X,24,FALSE)</f>
        <v>1455000</v>
      </c>
    </row>
    <row r="4454" spans="1:10" x14ac:dyDescent="0.25">
      <c r="A4454" t="s">
        <v>806</v>
      </c>
      <c r="B4454" t="s">
        <v>1394</v>
      </c>
      <c r="C4454" t="s">
        <v>5190</v>
      </c>
      <c r="I4454" t="s">
        <v>23602</v>
      </c>
      <c r="J4454" s="4">
        <f>VLOOKUP(I4454,metadata!A:X,24,FALSE)</f>
        <v>1400000</v>
      </c>
    </row>
    <row r="4455" spans="1:10" x14ac:dyDescent="0.25">
      <c r="A4455" t="s">
        <v>2808</v>
      </c>
      <c r="I4455" t="s">
        <v>23603</v>
      </c>
      <c r="J4455" s="4">
        <f>VLOOKUP(I4455,metadata!A:X,24,FALSE)</f>
        <v>2000000</v>
      </c>
    </row>
    <row r="4456" spans="1:10" x14ac:dyDescent="0.25">
      <c r="A4456" t="s">
        <v>5190</v>
      </c>
      <c r="B4456" t="s">
        <v>8335</v>
      </c>
      <c r="I4456" t="s">
        <v>23604</v>
      </c>
      <c r="J4456" s="4">
        <f>VLOOKUP(I4456,metadata!A:X,24,FALSE)</f>
        <v>3150000</v>
      </c>
    </row>
    <row r="4457" spans="1:10" x14ac:dyDescent="0.25">
      <c r="A4457" t="s">
        <v>24166</v>
      </c>
      <c r="B4457" t="s">
        <v>15632</v>
      </c>
      <c r="C4457" t="s">
        <v>8335</v>
      </c>
      <c r="I4457" t="s">
        <v>23605</v>
      </c>
      <c r="J4457" s="4">
        <f>VLOOKUP(I4457,metadata!A:X,24,FALSE)</f>
        <v>0</v>
      </c>
    </row>
    <row r="4458" spans="1:10" x14ac:dyDescent="0.25">
      <c r="A4458" t="s">
        <v>5190</v>
      </c>
      <c r="B4458" t="s">
        <v>8335</v>
      </c>
      <c r="I4458" t="s">
        <v>23606</v>
      </c>
      <c r="J4458" s="4">
        <f>VLOOKUP(I4458,metadata!A:X,24,FALSE)</f>
        <v>1400000</v>
      </c>
    </row>
    <row r="4459" spans="1:10" x14ac:dyDescent="0.25">
      <c r="A4459" t="s">
        <v>806</v>
      </c>
      <c r="B4459" t="s">
        <v>1394</v>
      </c>
      <c r="C4459" t="s">
        <v>14342</v>
      </c>
      <c r="I4459" t="s">
        <v>23607</v>
      </c>
      <c r="J4459" s="4">
        <f>VLOOKUP(I4459,metadata!A:X,24,FALSE)</f>
        <v>1377800</v>
      </c>
    </row>
    <row r="4460" spans="1:10" x14ac:dyDescent="0.25">
      <c r="A4460" t="s">
        <v>1394</v>
      </c>
      <c r="B4460" t="s">
        <v>24166</v>
      </c>
      <c r="I4460" t="s">
        <v>23608</v>
      </c>
      <c r="J4460" s="4">
        <f>VLOOKUP(I4460,metadata!A:X,24,FALSE)</f>
        <v>960000</v>
      </c>
    </row>
    <row r="4461" spans="1:10" x14ac:dyDescent="0.25">
      <c r="A4461" t="s">
        <v>11916</v>
      </c>
      <c r="I4461" t="s">
        <v>23609</v>
      </c>
      <c r="J4461" s="4">
        <f>VLOOKUP(I4461,metadata!A:X,24,FALSE)</f>
        <v>1250000</v>
      </c>
    </row>
    <row r="4462" spans="1:10" x14ac:dyDescent="0.25">
      <c r="A4462" t="s">
        <v>1110</v>
      </c>
      <c r="B4462" t="s">
        <v>24166</v>
      </c>
      <c r="C4462" t="s">
        <v>2808</v>
      </c>
      <c r="D4462" t="s">
        <v>24164</v>
      </c>
      <c r="I4462" t="s">
        <v>23610</v>
      </c>
      <c r="J4462" s="4">
        <f>VLOOKUP(I4462,metadata!A:X,24,FALSE)</f>
        <v>0</v>
      </c>
    </row>
    <row r="4463" spans="1:10" x14ac:dyDescent="0.25">
      <c r="A4463" t="s">
        <v>2808</v>
      </c>
      <c r="I4463" t="s">
        <v>23611</v>
      </c>
      <c r="J4463" s="4">
        <f>VLOOKUP(I4463,metadata!A:X,24,FALSE)</f>
        <v>1300000</v>
      </c>
    </row>
    <row r="4464" spans="1:10" x14ac:dyDescent="0.25">
      <c r="A4464" t="s">
        <v>1394</v>
      </c>
      <c r="B4464" t="s">
        <v>2808</v>
      </c>
      <c r="I4464" t="s">
        <v>23612</v>
      </c>
      <c r="J4464" s="4">
        <f>VLOOKUP(I4464,metadata!A:X,24,FALSE)</f>
        <v>1300000</v>
      </c>
    </row>
    <row r="4465" spans="1:10" x14ac:dyDescent="0.25">
      <c r="A4465" t="s">
        <v>2808</v>
      </c>
      <c r="I4465" t="s">
        <v>23613</v>
      </c>
      <c r="J4465" s="4">
        <f>VLOOKUP(I4465,metadata!A:X,24,FALSE)</f>
        <v>1592000</v>
      </c>
    </row>
    <row r="4466" spans="1:10" x14ac:dyDescent="0.25">
      <c r="A4466" t="s">
        <v>2808</v>
      </c>
      <c r="I4466" t="s">
        <v>23614</v>
      </c>
      <c r="J4466" s="4">
        <f>VLOOKUP(I4466,metadata!A:X,24,FALSE)</f>
        <v>1300000</v>
      </c>
    </row>
    <row r="4467" spans="1:10" x14ac:dyDescent="0.25">
      <c r="A4467" t="s">
        <v>1394</v>
      </c>
      <c r="B4467" t="s">
        <v>5190</v>
      </c>
      <c r="I4467" t="s">
        <v>23615</v>
      </c>
      <c r="J4467" s="4">
        <f>VLOOKUP(I4467,metadata!A:X,24,FALSE)</f>
        <v>1500000</v>
      </c>
    </row>
    <row r="4468" spans="1:10" x14ac:dyDescent="0.25">
      <c r="A4468" t="s">
        <v>1110</v>
      </c>
      <c r="B4468" t="s">
        <v>24166</v>
      </c>
      <c r="C4468" t="s">
        <v>2808</v>
      </c>
      <c r="D4468" t="s">
        <v>8335</v>
      </c>
      <c r="I4468" t="s">
        <v>20022</v>
      </c>
      <c r="J4468" s="4">
        <f>VLOOKUP(I4468,metadata!A:X,24,FALSE)</f>
        <v>60000000</v>
      </c>
    </row>
    <row r="4469" spans="1:10" x14ac:dyDescent="0.25">
      <c r="A4469" t="s">
        <v>2808</v>
      </c>
      <c r="B4469" t="s">
        <v>9835</v>
      </c>
      <c r="I4469" t="s">
        <v>23616</v>
      </c>
      <c r="J4469" s="4">
        <f>VLOOKUP(I4469,metadata!A:X,24,FALSE)</f>
        <v>5000000</v>
      </c>
    </row>
    <row r="4470" spans="1:10" x14ac:dyDescent="0.25">
      <c r="A4470" t="s">
        <v>1110</v>
      </c>
      <c r="B4470" t="s">
        <v>10594</v>
      </c>
      <c r="C4470" t="s">
        <v>2808</v>
      </c>
      <c r="D4470" t="s">
        <v>18048</v>
      </c>
      <c r="I4470" t="s">
        <v>23617</v>
      </c>
      <c r="J4470" s="4">
        <f>VLOOKUP(I4470,metadata!A:X,24,FALSE)</f>
        <v>1400000</v>
      </c>
    </row>
    <row r="4471" spans="1:10" x14ac:dyDescent="0.25">
      <c r="A4471" t="s">
        <v>1110</v>
      </c>
      <c r="B4471" t="s">
        <v>9835</v>
      </c>
      <c r="I4471" t="s">
        <v>23618</v>
      </c>
      <c r="J4471" s="4">
        <f>VLOOKUP(I4471,metadata!A:X,24,FALSE)</f>
        <v>1750000</v>
      </c>
    </row>
    <row r="4472" spans="1:10" x14ac:dyDescent="0.25">
      <c r="A4472" t="s">
        <v>1394</v>
      </c>
      <c r="I4472" t="s">
        <v>23619</v>
      </c>
      <c r="J4472" s="4">
        <f>VLOOKUP(I4472,metadata!A:X,24,FALSE)</f>
        <v>1000000</v>
      </c>
    </row>
    <row r="4473" spans="1:10" x14ac:dyDescent="0.25">
      <c r="A4473" t="s">
        <v>1394</v>
      </c>
      <c r="B4473" t="s">
        <v>13778</v>
      </c>
      <c r="C4473" t="s">
        <v>15632</v>
      </c>
      <c r="I4473" t="s">
        <v>23620</v>
      </c>
      <c r="J4473" s="4">
        <f>VLOOKUP(I4473,metadata!A:X,24,FALSE)</f>
        <v>1500000</v>
      </c>
    </row>
    <row r="4474" spans="1:10" x14ac:dyDescent="0.25">
      <c r="A4474" t="s">
        <v>1394</v>
      </c>
      <c r="I4474" t="s">
        <v>23621</v>
      </c>
      <c r="J4474" s="4">
        <f>VLOOKUP(I4474,metadata!A:X,24,FALSE)</f>
        <v>1300000</v>
      </c>
    </row>
    <row r="4475" spans="1:10" x14ac:dyDescent="0.25">
      <c r="A4475" t="s">
        <v>5190</v>
      </c>
      <c r="B4475" t="s">
        <v>15632</v>
      </c>
      <c r="C4475" t="s">
        <v>8335</v>
      </c>
      <c r="I4475" t="s">
        <v>23622</v>
      </c>
      <c r="J4475" s="4">
        <f>VLOOKUP(I4475,metadata!A:X,24,FALSE)</f>
        <v>1300000</v>
      </c>
    </row>
    <row r="4476" spans="1:10" x14ac:dyDescent="0.25">
      <c r="A4476" t="s">
        <v>2808</v>
      </c>
      <c r="B4476" t="s">
        <v>24172</v>
      </c>
      <c r="C4476" t="s">
        <v>24164</v>
      </c>
      <c r="D4476" t="s">
        <v>8335</v>
      </c>
      <c r="I4476" t="s">
        <v>23623</v>
      </c>
      <c r="J4476" s="4">
        <f>VLOOKUP(I4476,metadata!A:X,24,FALSE)</f>
        <v>1288000</v>
      </c>
    </row>
    <row r="4477" spans="1:10" x14ac:dyDescent="0.25">
      <c r="A4477" t="s">
        <v>5190</v>
      </c>
      <c r="B4477" t="s">
        <v>24164</v>
      </c>
      <c r="C4477" t="s">
        <v>8335</v>
      </c>
      <c r="I4477" t="s">
        <v>23624</v>
      </c>
      <c r="J4477" s="4">
        <f>VLOOKUP(I4477,metadata!A:X,24,FALSE)</f>
        <v>1250000</v>
      </c>
    </row>
    <row r="4478" spans="1:10" x14ac:dyDescent="0.25">
      <c r="A4478" t="s">
        <v>2808</v>
      </c>
      <c r="B4478" t="s">
        <v>24172</v>
      </c>
      <c r="I4478" t="s">
        <v>23625</v>
      </c>
      <c r="J4478" s="4">
        <f>VLOOKUP(I4478,metadata!A:X,24,FALSE)</f>
        <v>1250000</v>
      </c>
    </row>
    <row r="4479" spans="1:10" x14ac:dyDescent="0.25">
      <c r="A4479" t="s">
        <v>5190</v>
      </c>
      <c r="B4479" t="s">
        <v>9835</v>
      </c>
      <c r="I4479" t="s">
        <v>23626</v>
      </c>
      <c r="J4479" s="4">
        <f>VLOOKUP(I4479,metadata!A:X,24,FALSE)</f>
        <v>1250000</v>
      </c>
    </row>
    <row r="4480" spans="1:10" x14ac:dyDescent="0.25">
      <c r="A4480" t="s">
        <v>2808</v>
      </c>
      <c r="B4480" t="s">
        <v>9603</v>
      </c>
      <c r="I4480" t="s">
        <v>23627</v>
      </c>
      <c r="J4480" s="4">
        <f>VLOOKUP(I4480,metadata!A:X,24,FALSE)</f>
        <v>427000</v>
      </c>
    </row>
    <row r="4481" spans="1:10" x14ac:dyDescent="0.25">
      <c r="A4481" t="s">
        <v>9204</v>
      </c>
      <c r="I4481" t="s">
        <v>23628</v>
      </c>
      <c r="J4481" s="4">
        <f>VLOOKUP(I4481,metadata!A:X,24,FALSE)</f>
        <v>15000000</v>
      </c>
    </row>
    <row r="4482" spans="1:10" x14ac:dyDescent="0.25">
      <c r="A4482" t="s">
        <v>24166</v>
      </c>
      <c r="B4482" t="s">
        <v>24172</v>
      </c>
      <c r="C4482" t="s">
        <v>8335</v>
      </c>
      <c r="I4482" t="s">
        <v>23629</v>
      </c>
      <c r="J4482" s="4">
        <f>VLOOKUP(I4482,metadata!A:X,24,FALSE)</f>
        <v>1250000</v>
      </c>
    </row>
    <row r="4483" spans="1:10" x14ac:dyDescent="0.25">
      <c r="A4483" t="s">
        <v>2808</v>
      </c>
      <c r="B4483" t="s">
        <v>14342</v>
      </c>
      <c r="I4483" t="s">
        <v>23630</v>
      </c>
      <c r="J4483" s="4">
        <f>VLOOKUP(I4483,metadata!A:X,24,FALSE)</f>
        <v>1250000</v>
      </c>
    </row>
    <row r="4484" spans="1:10" x14ac:dyDescent="0.25">
      <c r="A4484" t="s">
        <v>2808</v>
      </c>
      <c r="I4484" t="s">
        <v>23631</v>
      </c>
      <c r="J4484" s="4">
        <f>VLOOKUP(I4484,metadata!A:X,24,FALSE)</f>
        <v>0</v>
      </c>
    </row>
    <row r="4485" spans="1:10" x14ac:dyDescent="0.25">
      <c r="A4485" t="s">
        <v>1394</v>
      </c>
      <c r="B4485" t="s">
        <v>15632</v>
      </c>
      <c r="C4485" t="s">
        <v>8335</v>
      </c>
      <c r="I4485" t="s">
        <v>23632</v>
      </c>
      <c r="J4485" s="4">
        <f>VLOOKUP(I4485,metadata!A:X,24,FALSE)</f>
        <v>1420000</v>
      </c>
    </row>
    <row r="4486" spans="1:10" x14ac:dyDescent="0.25">
      <c r="A4486" t="s">
        <v>2808</v>
      </c>
      <c r="I4486" t="s">
        <v>23633</v>
      </c>
      <c r="J4486" s="4">
        <f>VLOOKUP(I4486,metadata!A:X,24,FALSE)</f>
        <v>1200000</v>
      </c>
    </row>
    <row r="4487" spans="1:10" x14ac:dyDescent="0.25">
      <c r="A4487" t="s">
        <v>5190</v>
      </c>
      <c r="B4487" t="s">
        <v>24164</v>
      </c>
      <c r="C4487" t="s">
        <v>8335</v>
      </c>
      <c r="I4487" t="s">
        <v>23634</v>
      </c>
      <c r="J4487" s="4">
        <f>VLOOKUP(I4487,metadata!A:X,24,FALSE)</f>
        <v>1200000</v>
      </c>
    </row>
    <row r="4488" spans="1:10" x14ac:dyDescent="0.25">
      <c r="A4488" t="s">
        <v>1394</v>
      </c>
      <c r="B4488" t="s">
        <v>24166</v>
      </c>
      <c r="C4488" t="s">
        <v>24164</v>
      </c>
      <c r="I4488" t="s">
        <v>23635</v>
      </c>
      <c r="J4488" s="4">
        <f>VLOOKUP(I4488,metadata!A:X,24,FALSE)</f>
        <v>1200000</v>
      </c>
    </row>
    <row r="4489" spans="1:10" x14ac:dyDescent="0.25">
      <c r="A4489" t="s">
        <v>1110</v>
      </c>
      <c r="B4489" t="s">
        <v>15632</v>
      </c>
      <c r="C4489" t="s">
        <v>8335</v>
      </c>
      <c r="I4489" t="s">
        <v>23636</v>
      </c>
      <c r="J4489" s="4">
        <f>VLOOKUP(I4489,metadata!A:X,24,FALSE)</f>
        <v>1300000</v>
      </c>
    </row>
    <row r="4490" spans="1:10" x14ac:dyDescent="0.25">
      <c r="A4490" t="s">
        <v>1394</v>
      </c>
      <c r="B4490" t="s">
        <v>2808</v>
      </c>
      <c r="I4490" t="s">
        <v>23637</v>
      </c>
      <c r="J4490" s="4">
        <f>VLOOKUP(I4490,metadata!A:X,24,FALSE)</f>
        <v>1300000</v>
      </c>
    </row>
    <row r="4491" spans="1:10" x14ac:dyDescent="0.25">
      <c r="A4491" t="s">
        <v>2808</v>
      </c>
      <c r="B4491" t="s">
        <v>9835</v>
      </c>
      <c r="C4491" t="s">
        <v>8335</v>
      </c>
      <c r="I4491" t="s">
        <v>19707</v>
      </c>
      <c r="J4491" s="4">
        <f>VLOOKUP(I4491,metadata!A:X,24,FALSE)</f>
        <v>80000000</v>
      </c>
    </row>
    <row r="4492" spans="1:10" x14ac:dyDescent="0.25">
      <c r="A4492" t="s">
        <v>1394</v>
      </c>
      <c r="B4492" t="s">
        <v>2808</v>
      </c>
      <c r="C4492" t="s">
        <v>15632</v>
      </c>
      <c r="I4492" t="s">
        <v>23638</v>
      </c>
      <c r="J4492" s="4">
        <f>VLOOKUP(I4492,metadata!A:X,24,FALSE)</f>
        <v>7000000</v>
      </c>
    </row>
    <row r="4493" spans="1:10" x14ac:dyDescent="0.25">
      <c r="A4493" t="s">
        <v>2808</v>
      </c>
      <c r="I4493" t="s">
        <v>23639</v>
      </c>
      <c r="J4493" s="4">
        <f>VLOOKUP(I4493,metadata!A:X,24,FALSE)</f>
        <v>1200000</v>
      </c>
    </row>
    <row r="4494" spans="1:10" x14ac:dyDescent="0.25">
      <c r="A4494" t="s">
        <v>1394</v>
      </c>
      <c r="B4494" t="s">
        <v>24164</v>
      </c>
      <c r="C4494" t="s">
        <v>15632</v>
      </c>
      <c r="I4494" t="s">
        <v>23640</v>
      </c>
      <c r="J4494" s="4">
        <f>VLOOKUP(I4494,metadata!A:X,24,FALSE)</f>
        <v>1200000</v>
      </c>
    </row>
    <row r="4495" spans="1:10" x14ac:dyDescent="0.25">
      <c r="A4495" t="s">
        <v>24166</v>
      </c>
      <c r="B4495" t="s">
        <v>2808</v>
      </c>
      <c r="C4495" t="s">
        <v>24164</v>
      </c>
      <c r="D4495" t="s">
        <v>8335</v>
      </c>
      <c r="I4495" t="s">
        <v>21040</v>
      </c>
      <c r="J4495" s="4">
        <f>VLOOKUP(I4495,metadata!A:X,24,FALSE)</f>
        <v>27000000</v>
      </c>
    </row>
    <row r="4496" spans="1:10" x14ac:dyDescent="0.25">
      <c r="A4496" t="s">
        <v>1394</v>
      </c>
      <c r="B4496" t="s">
        <v>2808</v>
      </c>
      <c r="I4496" t="s">
        <v>23641</v>
      </c>
      <c r="J4496" s="4">
        <f>VLOOKUP(I4496,metadata!A:X,24,FALSE)</f>
        <v>1200000</v>
      </c>
    </row>
    <row r="4497" spans="1:10" x14ac:dyDescent="0.25">
      <c r="A4497" t="s">
        <v>2808</v>
      </c>
      <c r="B4497" t="s">
        <v>24165</v>
      </c>
      <c r="I4497" t="s">
        <v>23642</v>
      </c>
      <c r="J4497" s="4">
        <f>VLOOKUP(I4497,metadata!A:X,24,FALSE)</f>
        <v>1200000</v>
      </c>
    </row>
    <row r="4498" spans="1:10" x14ac:dyDescent="0.25">
      <c r="A4498" t="s">
        <v>24166</v>
      </c>
      <c r="B4498" t="s">
        <v>2808</v>
      </c>
      <c r="C4498" t="s">
        <v>8335</v>
      </c>
      <c r="I4498" t="s">
        <v>23643</v>
      </c>
      <c r="J4498" s="4">
        <f>VLOOKUP(I4498,metadata!A:X,24,FALSE)</f>
        <v>1200000</v>
      </c>
    </row>
    <row r="4499" spans="1:10" x14ac:dyDescent="0.25">
      <c r="A4499" t="s">
        <v>2808</v>
      </c>
      <c r="B4499" t="s">
        <v>14342</v>
      </c>
      <c r="C4499" t="s">
        <v>1062</v>
      </c>
      <c r="I4499" t="s">
        <v>23644</v>
      </c>
      <c r="J4499" s="4">
        <f>VLOOKUP(I4499,metadata!A:X,24,FALSE)</f>
        <v>0</v>
      </c>
    </row>
    <row r="4500" spans="1:10" x14ac:dyDescent="0.25">
      <c r="A4500" t="s">
        <v>11916</v>
      </c>
      <c r="I4500" t="s">
        <v>23645</v>
      </c>
      <c r="J4500" s="4">
        <f>VLOOKUP(I4500,metadata!A:X,24,FALSE)</f>
        <v>1200000</v>
      </c>
    </row>
    <row r="4501" spans="1:10" x14ac:dyDescent="0.25">
      <c r="A4501" t="s">
        <v>1394</v>
      </c>
      <c r="B4501" t="s">
        <v>2808</v>
      </c>
      <c r="I4501" t="s">
        <v>23646</v>
      </c>
      <c r="J4501" s="4">
        <f>VLOOKUP(I4501,metadata!A:X,24,FALSE)</f>
        <v>4000000</v>
      </c>
    </row>
    <row r="4502" spans="1:10" x14ac:dyDescent="0.25">
      <c r="A4502" t="s">
        <v>1394</v>
      </c>
      <c r="B4502" t="s">
        <v>2808</v>
      </c>
      <c r="I4502" t="s">
        <v>23647</v>
      </c>
      <c r="J4502" s="4">
        <f>VLOOKUP(I4502,metadata!A:X,24,FALSE)</f>
        <v>1200000</v>
      </c>
    </row>
    <row r="4503" spans="1:10" x14ac:dyDescent="0.25">
      <c r="A4503" t="s">
        <v>1394</v>
      </c>
      <c r="B4503" t="s">
        <v>9603</v>
      </c>
      <c r="I4503" t="s">
        <v>23648</v>
      </c>
      <c r="J4503" s="4">
        <f>VLOOKUP(I4503,metadata!A:X,24,FALSE)</f>
        <v>1200000</v>
      </c>
    </row>
    <row r="4504" spans="1:10" x14ac:dyDescent="0.25">
      <c r="A4504" t="s">
        <v>63</v>
      </c>
      <c r="I4504" t="s">
        <v>23649</v>
      </c>
      <c r="J4504" s="4">
        <f>VLOOKUP(I4504,metadata!A:X,24,FALSE)</f>
        <v>1200000</v>
      </c>
    </row>
    <row r="4505" spans="1:10" x14ac:dyDescent="0.25">
      <c r="A4505" t="s">
        <v>1394</v>
      </c>
      <c r="B4505" t="s">
        <v>63</v>
      </c>
      <c r="I4505" t="s">
        <v>23650</v>
      </c>
      <c r="J4505" s="4">
        <f>VLOOKUP(I4505,metadata!A:X,24,FALSE)</f>
        <v>1200000</v>
      </c>
    </row>
    <row r="4506" spans="1:10" x14ac:dyDescent="0.25">
      <c r="A4506" t="s">
        <v>2808</v>
      </c>
      <c r="I4506" t="s">
        <v>23651</v>
      </c>
      <c r="J4506" s="4">
        <f>VLOOKUP(I4506,metadata!A:X,24,FALSE)</f>
        <v>1500000</v>
      </c>
    </row>
    <row r="4507" spans="1:10" x14ac:dyDescent="0.25">
      <c r="A4507" t="s">
        <v>1394</v>
      </c>
      <c r="B4507" t="s">
        <v>2808</v>
      </c>
      <c r="I4507" t="s">
        <v>23652</v>
      </c>
      <c r="J4507" s="4">
        <f>VLOOKUP(I4507,metadata!A:X,24,FALSE)</f>
        <v>1200000</v>
      </c>
    </row>
    <row r="4508" spans="1:10" x14ac:dyDescent="0.25">
      <c r="A4508" t="s">
        <v>806</v>
      </c>
      <c r="B4508" t="s">
        <v>1394</v>
      </c>
      <c r="C4508" t="s">
        <v>2808</v>
      </c>
      <c r="I4508" t="s">
        <v>23653</v>
      </c>
      <c r="J4508" s="4">
        <f>VLOOKUP(I4508,metadata!A:X,24,FALSE)</f>
        <v>0</v>
      </c>
    </row>
    <row r="4509" spans="1:10" x14ac:dyDescent="0.25">
      <c r="A4509" t="s">
        <v>1394</v>
      </c>
      <c r="I4509" t="s">
        <v>23654</v>
      </c>
      <c r="J4509" s="4">
        <f>VLOOKUP(I4509,metadata!A:X,24,FALSE)</f>
        <v>0</v>
      </c>
    </row>
    <row r="4510" spans="1:10" x14ac:dyDescent="0.25">
      <c r="A4510" t="s">
        <v>1110</v>
      </c>
      <c r="B4510" t="s">
        <v>806</v>
      </c>
      <c r="C4510" t="s">
        <v>15632</v>
      </c>
      <c r="D4510" t="s">
        <v>24167</v>
      </c>
      <c r="I4510" t="s">
        <v>23655</v>
      </c>
      <c r="J4510" s="4">
        <f>VLOOKUP(I4510,metadata!A:X,24,FALSE)</f>
        <v>1200000</v>
      </c>
    </row>
    <row r="4511" spans="1:10" x14ac:dyDescent="0.25">
      <c r="A4511" t="s">
        <v>8335</v>
      </c>
      <c r="I4511" t="s">
        <v>23656</v>
      </c>
      <c r="J4511" s="4">
        <f>VLOOKUP(I4511,metadata!A:X,24,FALSE)</f>
        <v>1200000</v>
      </c>
    </row>
    <row r="4512" spans="1:10" x14ac:dyDescent="0.25">
      <c r="A4512" t="s">
        <v>1110</v>
      </c>
      <c r="B4512" t="s">
        <v>5190</v>
      </c>
      <c r="C4512" t="s">
        <v>24164</v>
      </c>
      <c r="D4512" t="s">
        <v>8335</v>
      </c>
      <c r="I4512" t="s">
        <v>23657</v>
      </c>
      <c r="J4512" s="4">
        <f>VLOOKUP(I4512,metadata!A:X,24,FALSE)</f>
        <v>1200000</v>
      </c>
    </row>
    <row r="4513" spans="1:10" x14ac:dyDescent="0.25">
      <c r="A4513" t="s">
        <v>806</v>
      </c>
      <c r="B4513" t="s">
        <v>1394</v>
      </c>
      <c r="C4513" t="s">
        <v>24165</v>
      </c>
      <c r="I4513" t="s">
        <v>23658</v>
      </c>
      <c r="J4513" s="4">
        <f>VLOOKUP(I4513,metadata!A:X,24,FALSE)</f>
        <v>2600000</v>
      </c>
    </row>
    <row r="4514" spans="1:10" x14ac:dyDescent="0.25">
      <c r="A4514" t="s">
        <v>1110</v>
      </c>
      <c r="B4514" t="s">
        <v>1394</v>
      </c>
      <c r="I4514" t="s">
        <v>23659</v>
      </c>
      <c r="J4514" s="4">
        <f>VLOOKUP(I4514,metadata!A:X,24,FALSE)</f>
        <v>1200000</v>
      </c>
    </row>
    <row r="4515" spans="1:10" x14ac:dyDescent="0.25">
      <c r="A4515" t="s">
        <v>5190</v>
      </c>
      <c r="I4515" t="s">
        <v>23660</v>
      </c>
      <c r="J4515" s="4">
        <f>VLOOKUP(I4515,metadata!A:X,24,FALSE)</f>
        <v>1200000</v>
      </c>
    </row>
    <row r="4516" spans="1:10" x14ac:dyDescent="0.25">
      <c r="A4516" t="s">
        <v>5190</v>
      </c>
      <c r="I4516" t="s">
        <v>23661</v>
      </c>
      <c r="J4516" s="4">
        <f>VLOOKUP(I4516,metadata!A:X,24,FALSE)</f>
        <v>1200000</v>
      </c>
    </row>
    <row r="4517" spans="1:10" x14ac:dyDescent="0.25">
      <c r="A4517" t="s">
        <v>1394</v>
      </c>
      <c r="I4517" t="s">
        <v>23662</v>
      </c>
      <c r="J4517" s="4">
        <f>VLOOKUP(I4517,metadata!A:X,24,FALSE)</f>
        <v>3000000</v>
      </c>
    </row>
    <row r="4518" spans="1:10" x14ac:dyDescent="0.25">
      <c r="A4518" t="s">
        <v>24166</v>
      </c>
      <c r="B4518" t="s">
        <v>2808</v>
      </c>
      <c r="C4518" t="s">
        <v>8335</v>
      </c>
      <c r="I4518" t="s">
        <v>23663</v>
      </c>
      <c r="J4518" s="4">
        <f>VLOOKUP(I4518,metadata!A:X,24,FALSE)</f>
        <v>695393</v>
      </c>
    </row>
    <row r="4519" spans="1:10" x14ac:dyDescent="0.25">
      <c r="A4519" t="s">
        <v>2808</v>
      </c>
      <c r="B4519" t="s">
        <v>5190</v>
      </c>
      <c r="C4519" t="s">
        <v>8335</v>
      </c>
      <c r="I4519" t="s">
        <v>23664</v>
      </c>
      <c r="J4519" s="4">
        <f>VLOOKUP(I4519,metadata!A:X,24,FALSE)</f>
        <v>0</v>
      </c>
    </row>
    <row r="4520" spans="1:10" x14ac:dyDescent="0.25">
      <c r="A4520" t="s">
        <v>1110</v>
      </c>
      <c r="B4520" t="s">
        <v>2808</v>
      </c>
      <c r="C4520" t="s">
        <v>5190</v>
      </c>
      <c r="D4520" t="s">
        <v>8335</v>
      </c>
      <c r="I4520" t="s">
        <v>23665</v>
      </c>
      <c r="J4520" s="4">
        <f>VLOOKUP(I4520,metadata!A:X,24,FALSE)</f>
        <v>1100000</v>
      </c>
    </row>
    <row r="4521" spans="1:10" x14ac:dyDescent="0.25">
      <c r="A4521" t="s">
        <v>63</v>
      </c>
      <c r="B4521" t="s">
        <v>2808</v>
      </c>
      <c r="I4521" t="s">
        <v>23666</v>
      </c>
      <c r="J4521" s="4">
        <f>VLOOKUP(I4521,metadata!A:X,24,FALSE)</f>
        <v>0</v>
      </c>
    </row>
    <row r="4522" spans="1:10" x14ac:dyDescent="0.25">
      <c r="A4522" t="s">
        <v>1394</v>
      </c>
      <c r="B4522" t="s">
        <v>5190</v>
      </c>
      <c r="C4522" t="s">
        <v>13778</v>
      </c>
      <c r="I4522" t="s">
        <v>23667</v>
      </c>
      <c r="J4522" s="4">
        <f>VLOOKUP(I4522,metadata!A:X,24,FALSE)</f>
        <v>1600000</v>
      </c>
    </row>
    <row r="4523" spans="1:10" x14ac:dyDescent="0.25">
      <c r="A4523" t="s">
        <v>2808</v>
      </c>
      <c r="I4523" t="s">
        <v>23668</v>
      </c>
      <c r="J4523" s="4">
        <f>VLOOKUP(I4523,metadata!A:X,24,FALSE)</f>
        <v>10000000</v>
      </c>
    </row>
    <row r="4524" spans="1:10" x14ac:dyDescent="0.25">
      <c r="A4524" t="s">
        <v>9835</v>
      </c>
      <c r="B4524" t="s">
        <v>8335</v>
      </c>
      <c r="I4524" t="s">
        <v>23669</v>
      </c>
      <c r="J4524" s="4">
        <f>VLOOKUP(I4524,metadata!A:X,24,FALSE)</f>
        <v>1100000</v>
      </c>
    </row>
    <row r="4525" spans="1:10" x14ac:dyDescent="0.25">
      <c r="A4525" t="s">
        <v>1110</v>
      </c>
      <c r="B4525" t="s">
        <v>24166</v>
      </c>
      <c r="C4525" t="s">
        <v>8335</v>
      </c>
      <c r="I4525" t="s">
        <v>23670</v>
      </c>
      <c r="J4525" s="4">
        <f>VLOOKUP(I4525,metadata!A:X,24,FALSE)</f>
        <v>1100000</v>
      </c>
    </row>
    <row r="4526" spans="1:10" x14ac:dyDescent="0.25">
      <c r="A4526" t="s">
        <v>1110</v>
      </c>
      <c r="B4526" t="s">
        <v>5190</v>
      </c>
      <c r="C4526" t="s">
        <v>9835</v>
      </c>
      <c r="I4526" t="s">
        <v>23671</v>
      </c>
      <c r="J4526" s="4">
        <f>VLOOKUP(I4526,metadata!A:X,24,FALSE)</f>
        <v>1100000</v>
      </c>
    </row>
    <row r="4527" spans="1:10" x14ac:dyDescent="0.25">
      <c r="A4527" t="s">
        <v>5190</v>
      </c>
      <c r="I4527" t="s">
        <v>23672</v>
      </c>
      <c r="J4527" s="4">
        <f>VLOOKUP(I4527,metadata!A:X,24,FALSE)</f>
        <v>1100000</v>
      </c>
    </row>
    <row r="4528" spans="1:10" x14ac:dyDescent="0.25">
      <c r="A4528" t="s">
        <v>2808</v>
      </c>
      <c r="B4528" t="s">
        <v>15632</v>
      </c>
      <c r="C4528" t="s">
        <v>24167</v>
      </c>
      <c r="I4528" t="s">
        <v>23673</v>
      </c>
      <c r="J4528" s="4">
        <f>VLOOKUP(I4528,metadata!A:X,24,FALSE)</f>
        <v>950000</v>
      </c>
    </row>
    <row r="4529" spans="1:10" x14ac:dyDescent="0.25">
      <c r="A4529" t="s">
        <v>2808</v>
      </c>
      <c r="B4529" t="s">
        <v>5190</v>
      </c>
      <c r="C4529" t="s">
        <v>24164</v>
      </c>
      <c r="D4529" t="s">
        <v>8335</v>
      </c>
      <c r="I4529" t="s">
        <v>23674</v>
      </c>
      <c r="J4529" s="4">
        <f>VLOOKUP(I4529,metadata!A:X,24,FALSE)</f>
        <v>1400000</v>
      </c>
    </row>
    <row r="4530" spans="1:10" x14ac:dyDescent="0.25">
      <c r="A4530" t="s">
        <v>1394</v>
      </c>
      <c r="B4530" t="s">
        <v>2808</v>
      </c>
      <c r="I4530" t="s">
        <v>23675</v>
      </c>
      <c r="J4530" s="4">
        <f>VLOOKUP(I4530,metadata!A:X,24,FALSE)</f>
        <v>0</v>
      </c>
    </row>
    <row r="4531" spans="1:10" x14ac:dyDescent="0.25">
      <c r="A4531" t="s">
        <v>2808</v>
      </c>
      <c r="B4531" t="s">
        <v>9835</v>
      </c>
      <c r="I4531" t="s">
        <v>23676</v>
      </c>
      <c r="J4531" s="4">
        <f>VLOOKUP(I4531,metadata!A:X,24,FALSE)</f>
        <v>1000000</v>
      </c>
    </row>
    <row r="4532" spans="1:10" x14ac:dyDescent="0.25">
      <c r="A4532" t="s">
        <v>2808</v>
      </c>
      <c r="B4532" t="s">
        <v>24165</v>
      </c>
      <c r="I4532" t="s">
        <v>23677</v>
      </c>
      <c r="J4532" s="4">
        <f>VLOOKUP(I4532,metadata!A:X,24,FALSE)</f>
        <v>960000</v>
      </c>
    </row>
    <row r="4533" spans="1:10" x14ac:dyDescent="0.25">
      <c r="A4533" t="s">
        <v>2808</v>
      </c>
      <c r="I4533" t="s">
        <v>23678</v>
      </c>
      <c r="J4533" s="4">
        <f>VLOOKUP(I4533,metadata!A:X,24,FALSE)</f>
        <v>1100000</v>
      </c>
    </row>
    <row r="4534" spans="1:10" x14ac:dyDescent="0.25">
      <c r="A4534" t="s">
        <v>1062</v>
      </c>
      <c r="B4534" t="s">
        <v>5190</v>
      </c>
      <c r="I4534" t="s">
        <v>21635</v>
      </c>
      <c r="J4534" s="4">
        <f>VLOOKUP(I4534,metadata!A:X,24,FALSE)</f>
        <v>1000000</v>
      </c>
    </row>
    <row r="4535" spans="1:10" x14ac:dyDescent="0.25">
      <c r="A4535" t="s">
        <v>806</v>
      </c>
      <c r="B4535" t="s">
        <v>1394</v>
      </c>
      <c r="C4535" t="s">
        <v>18048</v>
      </c>
      <c r="I4535" t="s">
        <v>23679</v>
      </c>
      <c r="J4535" s="4">
        <f>VLOOKUP(I4535,metadata!A:X,24,FALSE)</f>
        <v>1000000</v>
      </c>
    </row>
    <row r="4536" spans="1:10" x14ac:dyDescent="0.25">
      <c r="A4536" t="s">
        <v>5190</v>
      </c>
      <c r="B4536" t="s">
        <v>24164</v>
      </c>
      <c r="C4536" t="s">
        <v>8335</v>
      </c>
      <c r="I4536" t="s">
        <v>23680</v>
      </c>
      <c r="J4536" s="4">
        <f>VLOOKUP(I4536,metadata!A:X,24,FALSE)</f>
        <v>1000000</v>
      </c>
    </row>
    <row r="4537" spans="1:10" x14ac:dyDescent="0.25">
      <c r="A4537" t="s">
        <v>24166</v>
      </c>
      <c r="B4537" t="s">
        <v>2808</v>
      </c>
      <c r="I4537" t="s">
        <v>23681</v>
      </c>
      <c r="J4537" s="4">
        <f>VLOOKUP(I4537,metadata!A:X,24,FALSE)</f>
        <v>1300000</v>
      </c>
    </row>
    <row r="4538" spans="1:10" x14ac:dyDescent="0.25">
      <c r="A4538" t="s">
        <v>5190</v>
      </c>
      <c r="I4538" t="s">
        <v>23682</v>
      </c>
      <c r="J4538" s="4">
        <f>VLOOKUP(I4538,metadata!A:X,24,FALSE)</f>
        <v>1000000</v>
      </c>
    </row>
    <row r="4539" spans="1:10" x14ac:dyDescent="0.25">
      <c r="A4539" t="s">
        <v>1110</v>
      </c>
      <c r="B4539" t="s">
        <v>806</v>
      </c>
      <c r="C4539" t="s">
        <v>8335</v>
      </c>
      <c r="I4539" t="s">
        <v>23683</v>
      </c>
      <c r="J4539" s="4">
        <f>VLOOKUP(I4539,metadata!A:X,24,FALSE)</f>
        <v>1100000</v>
      </c>
    </row>
    <row r="4540" spans="1:10" x14ac:dyDescent="0.25">
      <c r="A4540" t="s">
        <v>5190</v>
      </c>
      <c r="B4540" t="s">
        <v>24164</v>
      </c>
      <c r="C4540" t="s">
        <v>9835</v>
      </c>
      <c r="D4540" t="s">
        <v>8335</v>
      </c>
      <c r="I4540" t="s">
        <v>23684</v>
      </c>
      <c r="J4540" s="4">
        <f>VLOOKUP(I4540,metadata!A:X,24,FALSE)</f>
        <v>1000000</v>
      </c>
    </row>
    <row r="4541" spans="1:10" x14ac:dyDescent="0.25">
      <c r="A4541" t="s">
        <v>1062</v>
      </c>
      <c r="B4541" t="s">
        <v>5190</v>
      </c>
      <c r="I4541" t="s">
        <v>23685</v>
      </c>
      <c r="J4541" s="4">
        <f>VLOOKUP(I4541,metadata!A:X,24,FALSE)</f>
        <v>1000000</v>
      </c>
    </row>
    <row r="4542" spans="1:10" x14ac:dyDescent="0.25">
      <c r="A4542" t="s">
        <v>2808</v>
      </c>
      <c r="I4542" t="s">
        <v>23686</v>
      </c>
      <c r="J4542" s="4">
        <f>VLOOKUP(I4542,metadata!A:X,24,FALSE)</f>
        <v>5000000</v>
      </c>
    </row>
    <row r="4543" spans="1:10" x14ac:dyDescent="0.25">
      <c r="A4543" t="s">
        <v>2808</v>
      </c>
      <c r="B4543" t="s">
        <v>5190</v>
      </c>
      <c r="C4543" t="s">
        <v>24164</v>
      </c>
      <c r="D4543" t="s">
        <v>8335</v>
      </c>
      <c r="I4543" t="s">
        <v>23687</v>
      </c>
      <c r="J4543" s="4">
        <f>VLOOKUP(I4543,metadata!A:X,24,FALSE)</f>
        <v>1000000</v>
      </c>
    </row>
    <row r="4544" spans="1:10" x14ac:dyDescent="0.25">
      <c r="A4544" t="s">
        <v>1110</v>
      </c>
      <c r="B4544" t="s">
        <v>806</v>
      </c>
      <c r="C4544" t="s">
        <v>2808</v>
      </c>
      <c r="D4544" t="s">
        <v>9835</v>
      </c>
      <c r="E4544" t="s">
        <v>8335</v>
      </c>
      <c r="I4544" t="s">
        <v>23688</v>
      </c>
      <c r="J4544" s="4">
        <f>VLOOKUP(I4544,metadata!A:X,24,FALSE)</f>
        <v>1000000000</v>
      </c>
    </row>
    <row r="4545" spans="1:10" x14ac:dyDescent="0.25">
      <c r="A4545" t="s">
        <v>2808</v>
      </c>
      <c r="B4545" t="s">
        <v>15632</v>
      </c>
      <c r="I4545" t="s">
        <v>23689</v>
      </c>
      <c r="J4545" s="4">
        <f>VLOOKUP(I4545,metadata!A:X,24,FALSE)</f>
        <v>3500000</v>
      </c>
    </row>
    <row r="4546" spans="1:10" x14ac:dyDescent="0.25">
      <c r="A4546" t="s">
        <v>806</v>
      </c>
      <c r="B4546" t="s">
        <v>1394</v>
      </c>
      <c r="C4546" t="s">
        <v>2808</v>
      </c>
      <c r="I4546" t="s">
        <v>23690</v>
      </c>
      <c r="J4546" s="4">
        <f>VLOOKUP(I4546,metadata!A:X,24,FALSE)</f>
        <v>1000000</v>
      </c>
    </row>
    <row r="4547" spans="1:10" x14ac:dyDescent="0.25">
      <c r="A4547" t="s">
        <v>5190</v>
      </c>
      <c r="I4547" t="s">
        <v>23691</v>
      </c>
      <c r="J4547" s="4">
        <f>VLOOKUP(I4547,metadata!A:X,24,FALSE)</f>
        <v>1000000</v>
      </c>
    </row>
    <row r="4548" spans="1:10" x14ac:dyDescent="0.25">
      <c r="A4548" t="s">
        <v>1394</v>
      </c>
      <c r="B4548" t="s">
        <v>2808</v>
      </c>
      <c r="C4548" t="s">
        <v>9603</v>
      </c>
      <c r="I4548" t="s">
        <v>23692</v>
      </c>
      <c r="J4548" s="4">
        <f>VLOOKUP(I4548,metadata!A:X,24,FALSE)</f>
        <v>900000</v>
      </c>
    </row>
    <row r="4549" spans="1:10" x14ac:dyDescent="0.25">
      <c r="A4549" t="s">
        <v>2808</v>
      </c>
      <c r="B4549" t="s">
        <v>15632</v>
      </c>
      <c r="C4549" t="s">
        <v>11916</v>
      </c>
      <c r="I4549" t="s">
        <v>23693</v>
      </c>
      <c r="J4549" s="4">
        <f>VLOOKUP(I4549,metadata!A:X,24,FALSE)</f>
        <v>1000000</v>
      </c>
    </row>
    <row r="4550" spans="1:10" x14ac:dyDescent="0.25">
      <c r="A4550" t="s">
        <v>63</v>
      </c>
      <c r="I4550" t="s">
        <v>23694</v>
      </c>
      <c r="J4550" s="4">
        <f>VLOOKUP(I4550,metadata!A:X,24,FALSE)</f>
        <v>0</v>
      </c>
    </row>
    <row r="4551" spans="1:10" x14ac:dyDescent="0.25">
      <c r="A4551" t="s">
        <v>1110</v>
      </c>
      <c r="B4551" t="s">
        <v>2808</v>
      </c>
      <c r="C4551" t="s">
        <v>15632</v>
      </c>
      <c r="D4551" t="s">
        <v>24167</v>
      </c>
      <c r="I4551" t="s">
        <v>23695</v>
      </c>
      <c r="J4551" s="4">
        <f>VLOOKUP(I4551,metadata!A:X,24,FALSE)</f>
        <v>1000000</v>
      </c>
    </row>
    <row r="4552" spans="1:10" x14ac:dyDescent="0.25">
      <c r="A4552" t="s">
        <v>10594</v>
      </c>
      <c r="B4552" t="s">
        <v>63</v>
      </c>
      <c r="C4552" t="s">
        <v>9603</v>
      </c>
      <c r="I4552" t="s">
        <v>23696</v>
      </c>
      <c r="J4552" s="4">
        <f>VLOOKUP(I4552,metadata!A:X,24,FALSE)</f>
        <v>0</v>
      </c>
    </row>
    <row r="4553" spans="1:10" x14ac:dyDescent="0.25">
      <c r="A4553" t="s">
        <v>806</v>
      </c>
      <c r="B4553" t="s">
        <v>5190</v>
      </c>
      <c r="I4553" t="s">
        <v>23697</v>
      </c>
      <c r="J4553" s="4">
        <f>VLOOKUP(I4553,metadata!A:X,24,FALSE)</f>
        <v>6000000</v>
      </c>
    </row>
    <row r="4554" spans="1:10" x14ac:dyDescent="0.25">
      <c r="A4554" t="s">
        <v>2808</v>
      </c>
      <c r="B4554" t="s">
        <v>14342</v>
      </c>
      <c r="C4554" t="s">
        <v>15632</v>
      </c>
      <c r="I4554" t="s">
        <v>23698</v>
      </c>
      <c r="J4554" s="4">
        <f>VLOOKUP(I4554,metadata!A:X,24,FALSE)</f>
        <v>1100000</v>
      </c>
    </row>
    <row r="4555" spans="1:10" x14ac:dyDescent="0.25">
      <c r="A4555" t="s">
        <v>10594</v>
      </c>
      <c r="B4555" t="s">
        <v>1394</v>
      </c>
      <c r="C4555" t="s">
        <v>2808</v>
      </c>
      <c r="D4555" t="s">
        <v>15632</v>
      </c>
      <c r="I4555" t="s">
        <v>23699</v>
      </c>
      <c r="J4555" s="4">
        <f>VLOOKUP(I4555,metadata!A:X,24,FALSE)</f>
        <v>1000000</v>
      </c>
    </row>
    <row r="4556" spans="1:10" x14ac:dyDescent="0.25">
      <c r="A4556" t="s">
        <v>63</v>
      </c>
      <c r="I4556" t="s">
        <v>23700</v>
      </c>
      <c r="J4556" s="4">
        <f>VLOOKUP(I4556,metadata!A:X,24,FALSE)</f>
        <v>0</v>
      </c>
    </row>
    <row r="4557" spans="1:10" x14ac:dyDescent="0.25">
      <c r="A4557" t="s">
        <v>2808</v>
      </c>
      <c r="I4557" t="s">
        <v>23701</v>
      </c>
      <c r="J4557" s="4">
        <f>VLOOKUP(I4557,metadata!A:X,24,FALSE)</f>
        <v>0</v>
      </c>
    </row>
    <row r="4558" spans="1:10" x14ac:dyDescent="0.25">
      <c r="A4558" t="s">
        <v>1394</v>
      </c>
      <c r="B4558" t="s">
        <v>2808</v>
      </c>
      <c r="C4558" t="s">
        <v>15632</v>
      </c>
      <c r="I4558" t="s">
        <v>23702</v>
      </c>
      <c r="J4558" s="4">
        <f>VLOOKUP(I4558,metadata!A:X,24,FALSE)</f>
        <v>1000000</v>
      </c>
    </row>
    <row r="4559" spans="1:10" x14ac:dyDescent="0.25">
      <c r="A4559" t="s">
        <v>1394</v>
      </c>
      <c r="B4559" t="s">
        <v>2808</v>
      </c>
      <c r="C4559" t="s">
        <v>15632</v>
      </c>
      <c r="I4559" t="s">
        <v>22646</v>
      </c>
      <c r="J4559" s="4">
        <f>VLOOKUP(I4559,metadata!A:X,24,FALSE)</f>
        <v>7500000</v>
      </c>
    </row>
    <row r="4560" spans="1:10" x14ac:dyDescent="0.25">
      <c r="A4560" t="s">
        <v>1394</v>
      </c>
      <c r="B4560" t="s">
        <v>2808</v>
      </c>
      <c r="I4560" t="s">
        <v>23703</v>
      </c>
      <c r="J4560" s="4">
        <f>VLOOKUP(I4560,metadata!A:X,24,FALSE)</f>
        <v>0</v>
      </c>
    </row>
    <row r="4561" spans="1:10" x14ac:dyDescent="0.25">
      <c r="A4561" t="s">
        <v>2808</v>
      </c>
      <c r="B4561" t="s">
        <v>24164</v>
      </c>
      <c r="C4561" t="s">
        <v>8335</v>
      </c>
      <c r="I4561" t="s">
        <v>23704</v>
      </c>
      <c r="J4561" s="4">
        <f>VLOOKUP(I4561,metadata!A:X,24,FALSE)</f>
        <v>0</v>
      </c>
    </row>
    <row r="4562" spans="1:10" x14ac:dyDescent="0.25">
      <c r="A4562" t="s">
        <v>1394</v>
      </c>
      <c r="B4562" t="s">
        <v>2808</v>
      </c>
      <c r="I4562" t="s">
        <v>23705</v>
      </c>
      <c r="J4562" s="4">
        <f>VLOOKUP(I4562,metadata!A:X,24,FALSE)</f>
        <v>0</v>
      </c>
    </row>
    <row r="4563" spans="1:10" x14ac:dyDescent="0.25">
      <c r="A4563" t="s">
        <v>24166</v>
      </c>
      <c r="B4563" t="s">
        <v>2808</v>
      </c>
      <c r="I4563" t="s">
        <v>23706</v>
      </c>
      <c r="J4563" s="4">
        <f>VLOOKUP(I4563,metadata!A:X,24,FALSE)</f>
        <v>1000000</v>
      </c>
    </row>
    <row r="4564" spans="1:10" x14ac:dyDescent="0.25">
      <c r="A4564" t="s">
        <v>63</v>
      </c>
      <c r="B4564" t="s">
        <v>9603</v>
      </c>
      <c r="I4564" t="s">
        <v>23707</v>
      </c>
      <c r="J4564" s="4">
        <f>VLOOKUP(I4564,metadata!A:X,24,FALSE)</f>
        <v>1000000</v>
      </c>
    </row>
    <row r="4565" spans="1:10" x14ac:dyDescent="0.25">
      <c r="A4565" t="s">
        <v>1394</v>
      </c>
      <c r="B4565" t="s">
        <v>2808</v>
      </c>
      <c r="I4565" t="s">
        <v>23708</v>
      </c>
      <c r="J4565" s="4">
        <f>VLOOKUP(I4565,metadata!A:X,24,FALSE)</f>
        <v>1000000</v>
      </c>
    </row>
    <row r="4566" spans="1:10" x14ac:dyDescent="0.25">
      <c r="A4566" t="s">
        <v>1394</v>
      </c>
      <c r="B4566" t="s">
        <v>2808</v>
      </c>
      <c r="C4566" t="s">
        <v>15632</v>
      </c>
      <c r="I4566" t="s">
        <v>23709</v>
      </c>
      <c r="J4566" s="4">
        <f>VLOOKUP(I4566,metadata!A:X,24,FALSE)</f>
        <v>1000000</v>
      </c>
    </row>
    <row r="4567" spans="1:10" x14ac:dyDescent="0.25">
      <c r="A4567" t="s">
        <v>1394</v>
      </c>
      <c r="B4567" t="s">
        <v>2808</v>
      </c>
      <c r="C4567" t="s">
        <v>9603</v>
      </c>
      <c r="I4567" t="s">
        <v>23152</v>
      </c>
      <c r="J4567" s="4">
        <f>VLOOKUP(I4567,metadata!A:X,24,FALSE)</f>
        <v>3500000</v>
      </c>
    </row>
    <row r="4568" spans="1:10" x14ac:dyDescent="0.25">
      <c r="A4568" t="s">
        <v>63</v>
      </c>
      <c r="I4568" t="s">
        <v>23710</v>
      </c>
      <c r="J4568" s="4">
        <f>VLOOKUP(I4568,metadata!A:X,24,FALSE)</f>
        <v>1000000</v>
      </c>
    </row>
    <row r="4569" spans="1:10" x14ac:dyDescent="0.25">
      <c r="A4569" t="s">
        <v>1394</v>
      </c>
      <c r="B4569" t="s">
        <v>2808</v>
      </c>
      <c r="C4569" t="s">
        <v>15632</v>
      </c>
      <c r="D4569" t="s">
        <v>24165</v>
      </c>
      <c r="I4569" t="s">
        <v>23711</v>
      </c>
      <c r="J4569" s="4">
        <f>VLOOKUP(I4569,metadata!A:X,24,FALSE)</f>
        <v>1000000</v>
      </c>
    </row>
    <row r="4570" spans="1:10" x14ac:dyDescent="0.25">
      <c r="A4570" t="s">
        <v>1394</v>
      </c>
      <c r="B4570" t="s">
        <v>1062</v>
      </c>
      <c r="C4570" t="s">
        <v>24164</v>
      </c>
      <c r="I4570" t="s">
        <v>23712</v>
      </c>
      <c r="J4570" s="4">
        <f>VLOOKUP(I4570,metadata!A:X,24,FALSE)</f>
        <v>1000000</v>
      </c>
    </row>
    <row r="4571" spans="1:10" x14ac:dyDescent="0.25">
      <c r="A4571" t="s">
        <v>806</v>
      </c>
      <c r="B4571" t="s">
        <v>1394</v>
      </c>
      <c r="C4571" t="s">
        <v>14342</v>
      </c>
      <c r="D4571" t="s">
        <v>1062</v>
      </c>
      <c r="E4571" t="s">
        <v>5190</v>
      </c>
      <c r="I4571" t="s">
        <v>20051</v>
      </c>
      <c r="J4571" s="4">
        <f>VLOOKUP(I4571,metadata!A:X,24,FALSE)</f>
        <v>58000000</v>
      </c>
    </row>
    <row r="4572" spans="1:10" x14ac:dyDescent="0.25">
      <c r="A4572" t="s">
        <v>2808</v>
      </c>
      <c r="I4572" t="s">
        <v>23713</v>
      </c>
      <c r="J4572" s="4">
        <f>VLOOKUP(I4572,metadata!A:X,24,FALSE)</f>
        <v>1000000</v>
      </c>
    </row>
    <row r="4573" spans="1:10" x14ac:dyDescent="0.25">
      <c r="A4573" t="s">
        <v>24166</v>
      </c>
      <c r="B4573" t="s">
        <v>2808</v>
      </c>
      <c r="C4573" t="s">
        <v>24164</v>
      </c>
      <c r="I4573" t="s">
        <v>23714</v>
      </c>
      <c r="J4573" s="4">
        <f>VLOOKUP(I4573,metadata!A:X,24,FALSE)</f>
        <v>1000000</v>
      </c>
    </row>
    <row r="4574" spans="1:10" x14ac:dyDescent="0.25">
      <c r="A4574" t="s">
        <v>2808</v>
      </c>
      <c r="B4574" t="s">
        <v>15632</v>
      </c>
      <c r="I4574" t="s">
        <v>23715</v>
      </c>
      <c r="J4574" s="4">
        <f>VLOOKUP(I4574,metadata!A:X,24,FALSE)</f>
        <v>1000000</v>
      </c>
    </row>
    <row r="4575" spans="1:10" x14ac:dyDescent="0.25">
      <c r="A4575" t="s">
        <v>1394</v>
      </c>
      <c r="I4575" t="s">
        <v>22236</v>
      </c>
      <c r="J4575" s="4">
        <f>VLOOKUP(I4575,metadata!A:X,24,FALSE)</f>
        <v>11000000</v>
      </c>
    </row>
    <row r="4576" spans="1:10" x14ac:dyDescent="0.25">
      <c r="A4576" t="s">
        <v>1394</v>
      </c>
      <c r="B4576" t="s">
        <v>9835</v>
      </c>
      <c r="I4576" t="s">
        <v>23716</v>
      </c>
      <c r="J4576" s="4">
        <f>VLOOKUP(I4576,metadata!A:X,24,FALSE)</f>
        <v>1000000</v>
      </c>
    </row>
    <row r="4577" spans="1:10" x14ac:dyDescent="0.25">
      <c r="A4577" t="s">
        <v>2808</v>
      </c>
      <c r="B4577" t="s">
        <v>15632</v>
      </c>
      <c r="I4577" t="s">
        <v>23717</v>
      </c>
      <c r="J4577" s="4">
        <f>VLOOKUP(I4577,metadata!A:X,24,FALSE)</f>
        <v>2500000</v>
      </c>
    </row>
    <row r="4578" spans="1:10" x14ac:dyDescent="0.25">
      <c r="A4578" t="s">
        <v>1394</v>
      </c>
      <c r="B4578" t="s">
        <v>2808</v>
      </c>
      <c r="I4578" t="s">
        <v>23718</v>
      </c>
      <c r="J4578" s="4">
        <f>VLOOKUP(I4578,metadata!A:X,24,FALSE)</f>
        <v>1000000</v>
      </c>
    </row>
    <row r="4579" spans="1:10" x14ac:dyDescent="0.25">
      <c r="A4579" t="s">
        <v>2808</v>
      </c>
      <c r="I4579" t="s">
        <v>23719</v>
      </c>
      <c r="J4579" s="4">
        <f>VLOOKUP(I4579,metadata!A:X,24,FALSE)</f>
        <v>1000000</v>
      </c>
    </row>
    <row r="4580" spans="1:10" x14ac:dyDescent="0.25">
      <c r="A4580" t="s">
        <v>1394</v>
      </c>
      <c r="B4580" t="s">
        <v>15632</v>
      </c>
      <c r="I4580" t="s">
        <v>23720</v>
      </c>
      <c r="J4580" s="4">
        <f>VLOOKUP(I4580,metadata!A:X,24,FALSE)</f>
        <v>1000000</v>
      </c>
    </row>
    <row r="4581" spans="1:10" x14ac:dyDescent="0.25">
      <c r="A4581" t="s">
        <v>2808</v>
      </c>
      <c r="I4581" t="s">
        <v>23721</v>
      </c>
      <c r="J4581" s="4">
        <f>VLOOKUP(I4581,metadata!A:X,24,FALSE)</f>
        <v>0</v>
      </c>
    </row>
    <row r="4582" spans="1:10" x14ac:dyDescent="0.25">
      <c r="A4582" t="s">
        <v>24166</v>
      </c>
      <c r="B4582" t="s">
        <v>2808</v>
      </c>
      <c r="I4582" t="s">
        <v>23722</v>
      </c>
      <c r="J4582" s="4">
        <f>VLOOKUP(I4582,metadata!A:X,24,FALSE)</f>
        <v>0</v>
      </c>
    </row>
    <row r="4583" spans="1:10" x14ac:dyDescent="0.25">
      <c r="A4583" t="s">
        <v>1394</v>
      </c>
      <c r="B4583" t="s">
        <v>2808</v>
      </c>
      <c r="C4583" t="s">
        <v>1062</v>
      </c>
      <c r="D4583" t="s">
        <v>15632</v>
      </c>
      <c r="I4583" t="s">
        <v>23723</v>
      </c>
      <c r="J4583" s="4">
        <f>VLOOKUP(I4583,metadata!A:X,24,FALSE)</f>
        <v>1000000</v>
      </c>
    </row>
    <row r="4584" spans="1:10" x14ac:dyDescent="0.25">
      <c r="A4584" t="s">
        <v>2808</v>
      </c>
      <c r="B4584" t="s">
        <v>15632</v>
      </c>
      <c r="C4584" t="s">
        <v>9835</v>
      </c>
      <c r="I4584" t="s">
        <v>23724</v>
      </c>
      <c r="J4584" s="4">
        <f>VLOOKUP(I4584,metadata!A:X,24,FALSE)</f>
        <v>0</v>
      </c>
    </row>
    <row r="4585" spans="1:10" x14ac:dyDescent="0.25">
      <c r="A4585" t="s">
        <v>1394</v>
      </c>
      <c r="B4585" t="s">
        <v>2808</v>
      </c>
      <c r="C4585" t="s">
        <v>15632</v>
      </c>
      <c r="I4585" t="s">
        <v>23725</v>
      </c>
      <c r="J4585" s="4">
        <f>VLOOKUP(I4585,metadata!A:X,24,FALSE)</f>
        <v>1000000</v>
      </c>
    </row>
    <row r="4586" spans="1:10" x14ac:dyDescent="0.25">
      <c r="A4586" t="s">
        <v>2808</v>
      </c>
      <c r="B4586" t="s">
        <v>1062</v>
      </c>
      <c r="C4586" t="s">
        <v>8335</v>
      </c>
      <c r="I4586" t="s">
        <v>19578</v>
      </c>
      <c r="J4586" s="4">
        <f>VLOOKUP(I4586,metadata!A:X,24,FALSE)</f>
        <v>65000000</v>
      </c>
    </row>
    <row r="4587" spans="1:10" x14ac:dyDescent="0.25">
      <c r="A4587" t="s">
        <v>10594</v>
      </c>
      <c r="B4587" t="s">
        <v>24166</v>
      </c>
      <c r="C4587" t="s">
        <v>63</v>
      </c>
      <c r="D4587" t="s">
        <v>18048</v>
      </c>
      <c r="I4587" t="s">
        <v>23726</v>
      </c>
      <c r="J4587" s="4">
        <f>VLOOKUP(I4587,metadata!A:X,24,FALSE)</f>
        <v>1000000</v>
      </c>
    </row>
    <row r="4588" spans="1:10" x14ac:dyDescent="0.25">
      <c r="A4588" t="s">
        <v>24166</v>
      </c>
      <c r="B4588" t="s">
        <v>63</v>
      </c>
      <c r="C4588" t="s">
        <v>24167</v>
      </c>
      <c r="I4588" t="s">
        <v>23727</v>
      </c>
      <c r="J4588" s="4">
        <f>VLOOKUP(I4588,metadata!A:X,24,FALSE)</f>
        <v>1000000</v>
      </c>
    </row>
    <row r="4589" spans="1:10" x14ac:dyDescent="0.25">
      <c r="A4589" t="s">
        <v>63</v>
      </c>
      <c r="B4589" t="s">
        <v>24165</v>
      </c>
      <c r="I4589" t="s">
        <v>23728</v>
      </c>
      <c r="J4589" s="4">
        <f>VLOOKUP(I4589,metadata!A:X,24,FALSE)</f>
        <v>1000000</v>
      </c>
    </row>
    <row r="4590" spans="1:10" x14ac:dyDescent="0.25">
      <c r="A4590" t="s">
        <v>2808</v>
      </c>
      <c r="I4590" t="s">
        <v>23729</v>
      </c>
      <c r="J4590" s="4">
        <f>VLOOKUP(I4590,metadata!A:X,24,FALSE)</f>
        <v>0</v>
      </c>
    </row>
    <row r="4591" spans="1:10" x14ac:dyDescent="0.25">
      <c r="A4591" t="s">
        <v>1394</v>
      </c>
      <c r="B4591" t="s">
        <v>2808</v>
      </c>
      <c r="I4591" t="s">
        <v>23730</v>
      </c>
      <c r="J4591" s="4">
        <f>VLOOKUP(I4591,metadata!A:X,24,FALSE)</f>
        <v>0</v>
      </c>
    </row>
    <row r="4592" spans="1:10" x14ac:dyDescent="0.25">
      <c r="A4592" t="s">
        <v>806</v>
      </c>
      <c r="B4592" t="s">
        <v>10594</v>
      </c>
      <c r="C4592" t="s">
        <v>63</v>
      </c>
      <c r="D4592" t="s">
        <v>2808</v>
      </c>
      <c r="I4592" t="s">
        <v>23731</v>
      </c>
      <c r="J4592" s="4">
        <f>VLOOKUP(I4592,metadata!A:X,24,FALSE)</f>
        <v>1000000</v>
      </c>
    </row>
    <row r="4593" spans="1:10" x14ac:dyDescent="0.25">
      <c r="A4593" t="s">
        <v>63</v>
      </c>
      <c r="I4593" t="s">
        <v>23732</v>
      </c>
      <c r="J4593" s="4">
        <f>VLOOKUP(I4593,metadata!A:X,24,FALSE)</f>
        <v>1000000</v>
      </c>
    </row>
    <row r="4594" spans="1:10" x14ac:dyDescent="0.25">
      <c r="A4594" t="s">
        <v>1110</v>
      </c>
      <c r="B4594" t="s">
        <v>2808</v>
      </c>
      <c r="I4594" t="s">
        <v>23733</v>
      </c>
      <c r="J4594" s="4">
        <f>VLOOKUP(I4594,metadata!A:X,24,FALSE)</f>
        <v>1000000</v>
      </c>
    </row>
    <row r="4595" spans="1:10" x14ac:dyDescent="0.25">
      <c r="A4595" t="s">
        <v>8335</v>
      </c>
      <c r="I4595" t="s">
        <v>23734</v>
      </c>
      <c r="J4595" s="4">
        <f>VLOOKUP(I4595,metadata!A:X,24,FALSE)</f>
        <v>1500000</v>
      </c>
    </row>
    <row r="4596" spans="1:10" x14ac:dyDescent="0.25">
      <c r="A4596" t="s">
        <v>5190</v>
      </c>
      <c r="I4596" t="s">
        <v>23735</v>
      </c>
      <c r="J4596" s="4">
        <f>VLOOKUP(I4596,metadata!A:X,24,FALSE)</f>
        <v>900000</v>
      </c>
    </row>
    <row r="4597" spans="1:10" x14ac:dyDescent="0.25">
      <c r="A4597" t="s">
        <v>1394</v>
      </c>
      <c r="B4597" t="s">
        <v>24166</v>
      </c>
      <c r="C4597" t="s">
        <v>8335</v>
      </c>
      <c r="I4597" t="s">
        <v>23736</v>
      </c>
      <c r="J4597" s="4">
        <f>VLOOKUP(I4597,metadata!A:X,24,FALSE)</f>
        <v>500000</v>
      </c>
    </row>
    <row r="4598" spans="1:10" x14ac:dyDescent="0.25">
      <c r="A4598" t="s">
        <v>1394</v>
      </c>
      <c r="B4598" t="s">
        <v>24166</v>
      </c>
      <c r="I4598" t="s">
        <v>23737</v>
      </c>
      <c r="J4598" s="4">
        <f>VLOOKUP(I4598,metadata!A:X,24,FALSE)</f>
        <v>1000000</v>
      </c>
    </row>
    <row r="4599" spans="1:10" x14ac:dyDescent="0.25">
      <c r="A4599" t="s">
        <v>24166</v>
      </c>
      <c r="B4599" t="s">
        <v>2808</v>
      </c>
      <c r="C4599" t="s">
        <v>15632</v>
      </c>
      <c r="I4599" t="s">
        <v>23738</v>
      </c>
      <c r="J4599" s="4">
        <f>VLOOKUP(I4599,metadata!A:X,24,FALSE)</f>
        <v>1000000</v>
      </c>
    </row>
    <row r="4600" spans="1:10" x14ac:dyDescent="0.25">
      <c r="A4600" t="s">
        <v>1394</v>
      </c>
      <c r="B4600" t="s">
        <v>2808</v>
      </c>
      <c r="I4600" t="s">
        <v>23739</v>
      </c>
      <c r="J4600" s="4">
        <f>VLOOKUP(I4600,metadata!A:X,24,FALSE)</f>
        <v>0</v>
      </c>
    </row>
    <row r="4601" spans="1:10" x14ac:dyDescent="0.25">
      <c r="A4601" t="s">
        <v>1110</v>
      </c>
      <c r="B4601" t="s">
        <v>1394</v>
      </c>
      <c r="C4601" t="s">
        <v>1062</v>
      </c>
      <c r="D4601" t="s">
        <v>9835</v>
      </c>
      <c r="I4601" t="s">
        <v>23740</v>
      </c>
      <c r="J4601" s="4">
        <f>VLOOKUP(I4601,metadata!A:X,24,FALSE)</f>
        <v>1000000</v>
      </c>
    </row>
    <row r="4602" spans="1:10" x14ac:dyDescent="0.25">
      <c r="A4602" t="s">
        <v>1394</v>
      </c>
      <c r="B4602" t="s">
        <v>15632</v>
      </c>
      <c r="I4602" t="s">
        <v>23741</v>
      </c>
      <c r="J4602" s="4">
        <f>VLOOKUP(I4602,metadata!A:X,24,FALSE)</f>
        <v>1000000</v>
      </c>
    </row>
    <row r="4603" spans="1:10" x14ac:dyDescent="0.25">
      <c r="A4603" t="s">
        <v>24166</v>
      </c>
      <c r="B4603" t="s">
        <v>2808</v>
      </c>
      <c r="C4603" t="s">
        <v>8335</v>
      </c>
      <c r="I4603" t="s">
        <v>23742</v>
      </c>
      <c r="J4603" s="4">
        <f>VLOOKUP(I4603,metadata!A:X,24,FALSE)</f>
        <v>1000000</v>
      </c>
    </row>
    <row r="4604" spans="1:10" x14ac:dyDescent="0.25">
      <c r="A4604" t="s">
        <v>2808</v>
      </c>
      <c r="B4604" t="s">
        <v>9835</v>
      </c>
      <c r="I4604" t="s">
        <v>23743</v>
      </c>
      <c r="J4604" s="4">
        <f>VLOOKUP(I4604,metadata!A:X,24,FALSE)</f>
        <v>1000000</v>
      </c>
    </row>
    <row r="4605" spans="1:10" x14ac:dyDescent="0.25">
      <c r="A4605" t="s">
        <v>1394</v>
      </c>
      <c r="B4605" t="s">
        <v>2808</v>
      </c>
      <c r="C4605" t="s">
        <v>9835</v>
      </c>
      <c r="I4605" t="s">
        <v>23744</v>
      </c>
      <c r="J4605" s="4">
        <f>VLOOKUP(I4605,metadata!A:X,24,FALSE)</f>
        <v>1000000</v>
      </c>
    </row>
    <row r="4606" spans="1:10" x14ac:dyDescent="0.25">
      <c r="A4606" t="s">
        <v>1394</v>
      </c>
      <c r="B4606" t="s">
        <v>2808</v>
      </c>
      <c r="I4606" t="s">
        <v>23745</v>
      </c>
      <c r="J4606" s="4">
        <f>VLOOKUP(I4606,metadata!A:X,24,FALSE)</f>
        <v>0</v>
      </c>
    </row>
    <row r="4607" spans="1:10" x14ac:dyDescent="0.25">
      <c r="A4607" t="s">
        <v>1110</v>
      </c>
      <c r="B4607" t="s">
        <v>806</v>
      </c>
      <c r="C4607" t="s">
        <v>1394</v>
      </c>
      <c r="D4607" t="s">
        <v>1062</v>
      </c>
      <c r="E4607" t="s">
        <v>9835</v>
      </c>
      <c r="I4607" t="s">
        <v>23746</v>
      </c>
      <c r="J4607" s="4">
        <f>VLOOKUP(I4607,metadata!A:X,24,FALSE)</f>
        <v>1000000</v>
      </c>
    </row>
    <row r="4608" spans="1:10" x14ac:dyDescent="0.25">
      <c r="A4608" t="s">
        <v>1110</v>
      </c>
      <c r="B4608" t="s">
        <v>2808</v>
      </c>
      <c r="I4608" t="s">
        <v>23747</v>
      </c>
      <c r="J4608" s="4">
        <f>VLOOKUP(I4608,metadata!A:X,24,FALSE)</f>
        <v>1000000</v>
      </c>
    </row>
    <row r="4609" spans="1:10" x14ac:dyDescent="0.25">
      <c r="A4609" t="s">
        <v>1394</v>
      </c>
      <c r="B4609" t="s">
        <v>2808</v>
      </c>
      <c r="I4609" t="s">
        <v>23748</v>
      </c>
      <c r="J4609" s="4">
        <f>VLOOKUP(I4609,metadata!A:X,24,FALSE)</f>
        <v>1500000</v>
      </c>
    </row>
    <row r="4610" spans="1:10" x14ac:dyDescent="0.25">
      <c r="A4610" t="s">
        <v>24166</v>
      </c>
      <c r="B4610" t="s">
        <v>2808</v>
      </c>
      <c r="C4610" t="s">
        <v>15632</v>
      </c>
      <c r="I4610" t="s">
        <v>23749</v>
      </c>
      <c r="J4610" s="4">
        <f>VLOOKUP(I4610,metadata!A:X,24,FALSE)</f>
        <v>1000000</v>
      </c>
    </row>
    <row r="4611" spans="1:10" x14ac:dyDescent="0.25">
      <c r="A4611" t="s">
        <v>1394</v>
      </c>
      <c r="B4611" t="s">
        <v>14342</v>
      </c>
      <c r="I4611" t="s">
        <v>23750</v>
      </c>
      <c r="J4611" s="4">
        <f>VLOOKUP(I4611,metadata!A:X,24,FALSE)</f>
        <v>1000000</v>
      </c>
    </row>
    <row r="4612" spans="1:10" x14ac:dyDescent="0.25">
      <c r="A4612" t="s">
        <v>2808</v>
      </c>
      <c r="B4612" t="s">
        <v>15632</v>
      </c>
      <c r="I4612" t="s">
        <v>23751</v>
      </c>
      <c r="J4612" s="4">
        <f>VLOOKUP(I4612,metadata!A:X,24,FALSE)</f>
        <v>1000000</v>
      </c>
    </row>
    <row r="4613" spans="1:10" x14ac:dyDescent="0.25">
      <c r="A4613" t="s">
        <v>1394</v>
      </c>
      <c r="B4613" t="s">
        <v>2808</v>
      </c>
      <c r="I4613" t="s">
        <v>23752</v>
      </c>
      <c r="J4613" s="4">
        <f>VLOOKUP(I4613,metadata!A:X,24,FALSE)</f>
        <v>1000000</v>
      </c>
    </row>
    <row r="4614" spans="1:10" x14ac:dyDescent="0.25">
      <c r="A4614" t="s">
        <v>24166</v>
      </c>
      <c r="B4614" t="s">
        <v>2808</v>
      </c>
      <c r="C4614" t="s">
        <v>8335</v>
      </c>
      <c r="I4614" t="s">
        <v>23753</v>
      </c>
      <c r="J4614" s="4">
        <f>VLOOKUP(I4614,metadata!A:X,24,FALSE)</f>
        <v>1000000</v>
      </c>
    </row>
    <row r="4615" spans="1:10" x14ac:dyDescent="0.25">
      <c r="A4615" t="s">
        <v>1394</v>
      </c>
      <c r="I4615" t="s">
        <v>23754</v>
      </c>
      <c r="J4615" s="4">
        <f>VLOOKUP(I4615,metadata!A:X,24,FALSE)</f>
        <v>1000000</v>
      </c>
    </row>
    <row r="4616" spans="1:10" x14ac:dyDescent="0.25">
      <c r="A4616" t="s">
        <v>2808</v>
      </c>
      <c r="I4616" t="s">
        <v>23755</v>
      </c>
      <c r="J4616" s="4">
        <f>VLOOKUP(I4616,metadata!A:X,24,FALSE)</f>
        <v>0</v>
      </c>
    </row>
    <row r="4617" spans="1:10" x14ac:dyDescent="0.25">
      <c r="A4617" t="s">
        <v>2808</v>
      </c>
      <c r="I4617" t="s">
        <v>23756</v>
      </c>
      <c r="J4617" s="4">
        <f>VLOOKUP(I4617,metadata!A:X,24,FALSE)</f>
        <v>1000000</v>
      </c>
    </row>
    <row r="4618" spans="1:10" x14ac:dyDescent="0.25">
      <c r="A4618" t="s">
        <v>2808</v>
      </c>
      <c r="I4618" t="s">
        <v>23757</v>
      </c>
      <c r="J4618" s="4">
        <f>VLOOKUP(I4618,metadata!A:X,24,FALSE)</f>
        <v>0</v>
      </c>
    </row>
    <row r="4619" spans="1:10" x14ac:dyDescent="0.25">
      <c r="A4619" t="s">
        <v>2808</v>
      </c>
      <c r="I4619" t="s">
        <v>23758</v>
      </c>
      <c r="J4619" s="4">
        <f>VLOOKUP(I4619,metadata!A:X,24,FALSE)</f>
        <v>1000000</v>
      </c>
    </row>
    <row r="4620" spans="1:10" x14ac:dyDescent="0.25">
      <c r="A4620" t="s">
        <v>1394</v>
      </c>
      <c r="B4620" t="s">
        <v>5190</v>
      </c>
      <c r="C4620" t="s">
        <v>9835</v>
      </c>
      <c r="I4620" t="s">
        <v>23759</v>
      </c>
      <c r="J4620" s="4">
        <f>VLOOKUP(I4620,metadata!A:X,24,FALSE)</f>
        <v>500000</v>
      </c>
    </row>
    <row r="4621" spans="1:10" x14ac:dyDescent="0.25">
      <c r="A4621" t="s">
        <v>5190</v>
      </c>
      <c r="I4621" t="s">
        <v>23760</v>
      </c>
      <c r="J4621" s="4">
        <f>VLOOKUP(I4621,metadata!A:X,24,FALSE)</f>
        <v>1000000</v>
      </c>
    </row>
    <row r="4622" spans="1:10" x14ac:dyDescent="0.25">
      <c r="A4622" t="s">
        <v>2808</v>
      </c>
      <c r="B4622" t="s">
        <v>15632</v>
      </c>
      <c r="I4622" t="s">
        <v>23761</v>
      </c>
      <c r="J4622" s="4">
        <f>VLOOKUP(I4622,metadata!A:X,24,FALSE)</f>
        <v>0</v>
      </c>
    </row>
    <row r="4623" spans="1:10" x14ac:dyDescent="0.25">
      <c r="A4623" t="s">
        <v>1394</v>
      </c>
      <c r="B4623" t="s">
        <v>2808</v>
      </c>
      <c r="C4623" t="s">
        <v>15632</v>
      </c>
      <c r="I4623" t="s">
        <v>23762</v>
      </c>
      <c r="J4623" s="4">
        <f>VLOOKUP(I4623,metadata!A:X,24,FALSE)</f>
        <v>1000000</v>
      </c>
    </row>
    <row r="4624" spans="1:10" x14ac:dyDescent="0.25">
      <c r="A4624" t="s">
        <v>1394</v>
      </c>
      <c r="B4624" t="s">
        <v>9603</v>
      </c>
      <c r="I4624" t="s">
        <v>23763</v>
      </c>
      <c r="J4624" s="4">
        <f>VLOOKUP(I4624,metadata!A:X,24,FALSE)</f>
        <v>1000000</v>
      </c>
    </row>
    <row r="4625" spans="1:10" x14ac:dyDescent="0.25">
      <c r="A4625" t="s">
        <v>11916</v>
      </c>
      <c r="I4625" t="s">
        <v>23764</v>
      </c>
      <c r="J4625" s="4">
        <f>VLOOKUP(I4625,metadata!A:X,24,FALSE)</f>
        <v>1000000</v>
      </c>
    </row>
    <row r="4626" spans="1:10" x14ac:dyDescent="0.25">
      <c r="A4626" t="s">
        <v>5190</v>
      </c>
      <c r="B4626" t="s">
        <v>8335</v>
      </c>
      <c r="I4626" t="s">
        <v>23765</v>
      </c>
      <c r="J4626" s="4">
        <f>VLOOKUP(I4626,metadata!A:X,24,FALSE)</f>
        <v>0</v>
      </c>
    </row>
    <row r="4627" spans="1:10" x14ac:dyDescent="0.25">
      <c r="A4627" t="s">
        <v>5190</v>
      </c>
      <c r="B4627" t="s">
        <v>24164</v>
      </c>
      <c r="I4627" t="s">
        <v>23766</v>
      </c>
      <c r="J4627" s="4">
        <f>VLOOKUP(I4627,metadata!A:X,24,FALSE)</f>
        <v>1000000</v>
      </c>
    </row>
    <row r="4628" spans="1:10" x14ac:dyDescent="0.25">
      <c r="A4628" t="s">
        <v>2808</v>
      </c>
      <c r="B4628" t="s">
        <v>8335</v>
      </c>
      <c r="I4628" t="s">
        <v>23767</v>
      </c>
      <c r="J4628" s="4">
        <f>VLOOKUP(I4628,metadata!A:X,24,FALSE)</f>
        <v>1000000</v>
      </c>
    </row>
    <row r="4629" spans="1:10" x14ac:dyDescent="0.25">
      <c r="A4629" t="s">
        <v>2808</v>
      </c>
      <c r="B4629" t="s">
        <v>13778</v>
      </c>
      <c r="C4629" t="s">
        <v>9835</v>
      </c>
      <c r="I4629" t="s">
        <v>23768</v>
      </c>
      <c r="J4629" s="4">
        <f>VLOOKUP(I4629,metadata!A:X,24,FALSE)</f>
        <v>1000000</v>
      </c>
    </row>
    <row r="4630" spans="1:10" x14ac:dyDescent="0.25">
      <c r="A4630" t="s">
        <v>5190</v>
      </c>
      <c r="I4630" t="s">
        <v>23769</v>
      </c>
      <c r="J4630" s="4">
        <f>VLOOKUP(I4630,metadata!A:X,24,FALSE)</f>
        <v>1000000</v>
      </c>
    </row>
    <row r="4631" spans="1:10" x14ac:dyDescent="0.25">
      <c r="A4631" t="s">
        <v>1110</v>
      </c>
      <c r="B4631" t="s">
        <v>1394</v>
      </c>
      <c r="C4631" t="s">
        <v>5190</v>
      </c>
      <c r="I4631" t="s">
        <v>23770</v>
      </c>
      <c r="J4631" s="4">
        <f>VLOOKUP(I4631,metadata!A:X,24,FALSE)</f>
        <v>1000000</v>
      </c>
    </row>
    <row r="4632" spans="1:10" x14ac:dyDescent="0.25">
      <c r="A4632" t="s">
        <v>2808</v>
      </c>
      <c r="I4632" t="s">
        <v>23771</v>
      </c>
      <c r="J4632" s="4">
        <f>VLOOKUP(I4632,metadata!A:X,24,FALSE)</f>
        <v>1000000</v>
      </c>
    </row>
    <row r="4633" spans="1:10" x14ac:dyDescent="0.25">
      <c r="A4633" t="s">
        <v>24166</v>
      </c>
      <c r="B4633" t="s">
        <v>2808</v>
      </c>
      <c r="C4633" t="s">
        <v>24164</v>
      </c>
      <c r="D4633" t="s">
        <v>8335</v>
      </c>
      <c r="I4633" t="s">
        <v>21793</v>
      </c>
      <c r="J4633" s="4">
        <f>VLOOKUP(I4633,metadata!A:X,24,FALSE)</f>
        <v>20000000</v>
      </c>
    </row>
    <row r="4634" spans="1:10" x14ac:dyDescent="0.25">
      <c r="A4634" t="s">
        <v>2808</v>
      </c>
      <c r="B4634" t="s">
        <v>15632</v>
      </c>
      <c r="C4634" t="s">
        <v>9835</v>
      </c>
      <c r="I4634" t="s">
        <v>23772</v>
      </c>
      <c r="J4634" s="4">
        <f>VLOOKUP(I4634,metadata!A:X,24,FALSE)</f>
        <v>0</v>
      </c>
    </row>
    <row r="4635" spans="1:10" x14ac:dyDescent="0.25">
      <c r="A4635" t="s">
        <v>5190</v>
      </c>
      <c r="B4635" t="s">
        <v>8335</v>
      </c>
      <c r="I4635" t="s">
        <v>23773</v>
      </c>
      <c r="J4635" s="4">
        <f>VLOOKUP(I4635,metadata!A:X,24,FALSE)</f>
        <v>950000</v>
      </c>
    </row>
    <row r="4636" spans="1:10" x14ac:dyDescent="0.25">
      <c r="A4636" t="s">
        <v>1394</v>
      </c>
      <c r="I4636" t="s">
        <v>23774</v>
      </c>
      <c r="J4636" s="4">
        <f>VLOOKUP(I4636,metadata!A:X,24,FALSE)</f>
        <v>0</v>
      </c>
    </row>
    <row r="4637" spans="1:10" x14ac:dyDescent="0.25">
      <c r="A4637" t="s">
        <v>2808</v>
      </c>
      <c r="I4637" t="s">
        <v>23775</v>
      </c>
      <c r="J4637" s="4">
        <f>VLOOKUP(I4637,metadata!A:X,24,FALSE)</f>
        <v>950000</v>
      </c>
    </row>
    <row r="4638" spans="1:10" x14ac:dyDescent="0.25">
      <c r="A4638" t="s">
        <v>1394</v>
      </c>
      <c r="B4638" t="s">
        <v>15632</v>
      </c>
      <c r="I4638" t="s">
        <v>23776</v>
      </c>
      <c r="J4638" s="4">
        <f>VLOOKUP(I4638,metadata!A:X,24,FALSE)</f>
        <v>989000</v>
      </c>
    </row>
    <row r="4639" spans="1:10" x14ac:dyDescent="0.25">
      <c r="A4639" t="s">
        <v>63</v>
      </c>
      <c r="B4639" t="s">
        <v>24170</v>
      </c>
      <c r="I4639" t="s">
        <v>23777</v>
      </c>
      <c r="J4639" s="4">
        <f>VLOOKUP(I4639,metadata!A:X,24,FALSE)</f>
        <v>913000</v>
      </c>
    </row>
    <row r="4640" spans="1:10" x14ac:dyDescent="0.25">
      <c r="A4640" t="s">
        <v>24166</v>
      </c>
      <c r="B4640" t="s">
        <v>2808</v>
      </c>
      <c r="C4640" t="s">
        <v>15632</v>
      </c>
      <c r="I4640" t="s">
        <v>23778</v>
      </c>
      <c r="J4640" s="4">
        <f>VLOOKUP(I4640,metadata!A:X,24,FALSE)</f>
        <v>910000</v>
      </c>
    </row>
    <row r="4641" spans="1:10" x14ac:dyDescent="0.25">
      <c r="A4641" t="s">
        <v>1394</v>
      </c>
      <c r="I4641" t="s">
        <v>23779</v>
      </c>
      <c r="J4641" s="4">
        <f>VLOOKUP(I4641,metadata!A:X,24,FALSE)</f>
        <v>930000</v>
      </c>
    </row>
    <row r="4642" spans="1:10" x14ac:dyDescent="0.25">
      <c r="A4642" t="s">
        <v>2808</v>
      </c>
      <c r="I4642" t="s">
        <v>23780</v>
      </c>
      <c r="J4642" s="4">
        <f>VLOOKUP(I4642,metadata!A:X,24,FALSE)</f>
        <v>590000</v>
      </c>
    </row>
    <row r="4643" spans="1:10" x14ac:dyDescent="0.25">
      <c r="A4643" t="s">
        <v>5190</v>
      </c>
      <c r="I4643" t="s">
        <v>23781</v>
      </c>
      <c r="J4643" s="4">
        <f>VLOOKUP(I4643,metadata!A:X,24,FALSE)</f>
        <v>3000000</v>
      </c>
    </row>
    <row r="4644" spans="1:10" x14ac:dyDescent="0.25">
      <c r="A4644" t="s">
        <v>24166</v>
      </c>
      <c r="B4644" t="s">
        <v>2808</v>
      </c>
      <c r="C4644" t="s">
        <v>8335</v>
      </c>
      <c r="I4644" t="s">
        <v>23782</v>
      </c>
      <c r="J4644" s="4">
        <f>VLOOKUP(I4644,metadata!A:X,24,FALSE)</f>
        <v>950000</v>
      </c>
    </row>
    <row r="4645" spans="1:10" x14ac:dyDescent="0.25">
      <c r="A4645" t="s">
        <v>2808</v>
      </c>
      <c r="B4645" t="s">
        <v>8335</v>
      </c>
      <c r="I4645" t="s">
        <v>23783</v>
      </c>
      <c r="J4645" s="4">
        <f>VLOOKUP(I4645,metadata!A:X,24,FALSE)</f>
        <v>900000</v>
      </c>
    </row>
    <row r="4646" spans="1:10" x14ac:dyDescent="0.25">
      <c r="A4646" t="s">
        <v>2808</v>
      </c>
      <c r="I4646" t="s">
        <v>23784</v>
      </c>
      <c r="J4646" s="4">
        <f>VLOOKUP(I4646,metadata!A:X,24,FALSE)</f>
        <v>0</v>
      </c>
    </row>
    <row r="4647" spans="1:10" x14ac:dyDescent="0.25">
      <c r="A4647" t="s">
        <v>10594</v>
      </c>
      <c r="B4647" t="s">
        <v>2808</v>
      </c>
      <c r="C4647" t="s">
        <v>15632</v>
      </c>
      <c r="I4647" t="s">
        <v>23785</v>
      </c>
      <c r="J4647" s="4">
        <f>VLOOKUP(I4647,metadata!A:X,24,FALSE)</f>
        <v>900000</v>
      </c>
    </row>
    <row r="4648" spans="1:10" x14ac:dyDescent="0.25">
      <c r="A4648" t="s">
        <v>1394</v>
      </c>
      <c r="B4648" t="s">
        <v>1062</v>
      </c>
      <c r="C4648" t="s">
        <v>8335</v>
      </c>
      <c r="I4648" t="s">
        <v>23786</v>
      </c>
      <c r="J4648" s="4">
        <f>VLOOKUP(I4648,metadata!A:X,24,FALSE)</f>
        <v>900000</v>
      </c>
    </row>
    <row r="4649" spans="1:10" x14ac:dyDescent="0.25">
      <c r="A4649" t="s">
        <v>9204</v>
      </c>
      <c r="B4649" t="s">
        <v>2808</v>
      </c>
      <c r="C4649" t="s">
        <v>14342</v>
      </c>
      <c r="I4649" t="s">
        <v>23787</v>
      </c>
      <c r="J4649" s="4">
        <f>VLOOKUP(I4649,metadata!A:X,24,FALSE)</f>
        <v>0</v>
      </c>
    </row>
    <row r="4650" spans="1:10" x14ac:dyDescent="0.25">
      <c r="A4650" t="s">
        <v>1394</v>
      </c>
      <c r="B4650" t="s">
        <v>15632</v>
      </c>
      <c r="C4650" t="s">
        <v>24165</v>
      </c>
      <c r="I4650" t="s">
        <v>23788</v>
      </c>
      <c r="J4650" s="4">
        <f>VLOOKUP(I4650,metadata!A:X,24,FALSE)</f>
        <v>850000</v>
      </c>
    </row>
    <row r="4651" spans="1:10" x14ac:dyDescent="0.25">
      <c r="A4651" t="s">
        <v>1110</v>
      </c>
      <c r="B4651" t="s">
        <v>2808</v>
      </c>
      <c r="C4651" t="s">
        <v>8335</v>
      </c>
      <c r="I4651" t="s">
        <v>21839</v>
      </c>
      <c r="J4651" s="4">
        <f>VLOOKUP(I4651,metadata!A:X,24,FALSE)</f>
        <v>15000000</v>
      </c>
    </row>
    <row r="4652" spans="1:10" x14ac:dyDescent="0.25">
      <c r="A4652" t="s">
        <v>1394</v>
      </c>
      <c r="B4652" t="s">
        <v>2808</v>
      </c>
      <c r="C4652" t="s">
        <v>15632</v>
      </c>
      <c r="I4652" t="s">
        <v>23789</v>
      </c>
      <c r="J4652" s="4">
        <f>VLOOKUP(I4652,metadata!A:X,24,FALSE)</f>
        <v>850000</v>
      </c>
    </row>
    <row r="4653" spans="1:10" x14ac:dyDescent="0.25">
      <c r="A4653" t="s">
        <v>2808</v>
      </c>
      <c r="I4653" t="s">
        <v>23790</v>
      </c>
      <c r="J4653" s="4">
        <f>VLOOKUP(I4653,metadata!A:X,24,FALSE)</f>
        <v>900000</v>
      </c>
    </row>
    <row r="4654" spans="1:10" x14ac:dyDescent="0.25">
      <c r="A4654" t="s">
        <v>2808</v>
      </c>
      <c r="I4654" t="s">
        <v>23791</v>
      </c>
      <c r="J4654" s="4">
        <f>VLOOKUP(I4654,metadata!A:X,24,FALSE)</f>
        <v>1000000</v>
      </c>
    </row>
    <row r="4655" spans="1:10" x14ac:dyDescent="0.25">
      <c r="A4655" t="s">
        <v>1394</v>
      </c>
      <c r="I4655" t="s">
        <v>23792</v>
      </c>
      <c r="J4655" s="4">
        <f>VLOOKUP(I4655,metadata!A:X,24,FALSE)</f>
        <v>850000</v>
      </c>
    </row>
    <row r="4656" spans="1:10" x14ac:dyDescent="0.25">
      <c r="A4656" t="s">
        <v>1394</v>
      </c>
      <c r="B4656" t="s">
        <v>2808</v>
      </c>
      <c r="C4656" t="s">
        <v>15632</v>
      </c>
      <c r="I4656" t="s">
        <v>23793</v>
      </c>
      <c r="J4656" s="4">
        <f>VLOOKUP(I4656,metadata!A:X,24,FALSE)</f>
        <v>0</v>
      </c>
    </row>
    <row r="4657" spans="1:10" x14ac:dyDescent="0.25">
      <c r="A4657" t="s">
        <v>2808</v>
      </c>
      <c r="B4657" t="s">
        <v>1062</v>
      </c>
      <c r="C4657" t="s">
        <v>9835</v>
      </c>
      <c r="I4657" t="s">
        <v>23794</v>
      </c>
      <c r="J4657" s="4">
        <f>VLOOKUP(I4657,metadata!A:X,24,FALSE)</f>
        <v>825000</v>
      </c>
    </row>
    <row r="4658" spans="1:10" x14ac:dyDescent="0.25">
      <c r="A4658" t="s">
        <v>24166</v>
      </c>
      <c r="B4658" t="s">
        <v>2808</v>
      </c>
      <c r="C4658" t="s">
        <v>8335</v>
      </c>
      <c r="I4658" t="s">
        <v>23795</v>
      </c>
      <c r="J4658" s="4">
        <f>VLOOKUP(I4658,metadata!A:X,24,FALSE)</f>
        <v>500000</v>
      </c>
    </row>
    <row r="4659" spans="1:10" x14ac:dyDescent="0.25">
      <c r="A4659" t="s">
        <v>1110</v>
      </c>
      <c r="B4659" t="s">
        <v>1394</v>
      </c>
      <c r="C4659" t="s">
        <v>2808</v>
      </c>
      <c r="D4659" t="s">
        <v>9835</v>
      </c>
      <c r="I4659" t="s">
        <v>23796</v>
      </c>
      <c r="J4659" s="4">
        <f>VLOOKUP(I4659,metadata!A:X,24,FALSE)</f>
        <v>990000</v>
      </c>
    </row>
    <row r="4660" spans="1:10" x14ac:dyDescent="0.25">
      <c r="A4660" t="s">
        <v>24164</v>
      </c>
      <c r="B4660" t="s">
        <v>8335</v>
      </c>
      <c r="I4660" t="s">
        <v>23797</v>
      </c>
      <c r="J4660" s="4">
        <f>VLOOKUP(I4660,metadata!A:X,24,FALSE)</f>
        <v>100000</v>
      </c>
    </row>
    <row r="4661" spans="1:10" x14ac:dyDescent="0.25">
      <c r="A4661" t="s">
        <v>2808</v>
      </c>
      <c r="B4661" t="s">
        <v>24164</v>
      </c>
      <c r="I4661" t="s">
        <v>23798</v>
      </c>
      <c r="J4661" s="4">
        <f>VLOOKUP(I4661,metadata!A:X,24,FALSE)</f>
        <v>500000</v>
      </c>
    </row>
    <row r="4662" spans="1:10" x14ac:dyDescent="0.25">
      <c r="A4662" t="s">
        <v>8335</v>
      </c>
      <c r="I4662" t="s">
        <v>23799</v>
      </c>
      <c r="J4662" s="4">
        <f>VLOOKUP(I4662,metadata!A:X,24,FALSE)</f>
        <v>0</v>
      </c>
    </row>
    <row r="4663" spans="1:10" x14ac:dyDescent="0.25">
      <c r="A4663" t="s">
        <v>1394</v>
      </c>
      <c r="B4663" t="s">
        <v>2808</v>
      </c>
      <c r="I4663" t="s">
        <v>23800</v>
      </c>
      <c r="J4663" s="4">
        <f>VLOOKUP(I4663,metadata!A:X,24,FALSE)</f>
        <v>800000</v>
      </c>
    </row>
    <row r="4664" spans="1:10" x14ac:dyDescent="0.25">
      <c r="A4664" t="s">
        <v>2808</v>
      </c>
      <c r="B4664" t="s">
        <v>15632</v>
      </c>
      <c r="I4664" t="s">
        <v>23801</v>
      </c>
      <c r="J4664" s="4">
        <f>VLOOKUP(I4664,metadata!A:X,24,FALSE)</f>
        <v>800000</v>
      </c>
    </row>
    <row r="4665" spans="1:10" x14ac:dyDescent="0.25">
      <c r="A4665" t="s">
        <v>2808</v>
      </c>
      <c r="B4665" t="s">
        <v>15632</v>
      </c>
      <c r="I4665" t="s">
        <v>23802</v>
      </c>
      <c r="J4665" s="4">
        <f>VLOOKUP(I4665,metadata!A:X,24,FALSE)</f>
        <v>800000</v>
      </c>
    </row>
    <row r="4666" spans="1:10" x14ac:dyDescent="0.25">
      <c r="A4666" t="s">
        <v>24166</v>
      </c>
      <c r="B4666" t="s">
        <v>2808</v>
      </c>
      <c r="C4666" t="s">
        <v>15632</v>
      </c>
      <c r="I4666" t="s">
        <v>23803</v>
      </c>
      <c r="J4666" s="4">
        <f>VLOOKUP(I4666,metadata!A:X,24,FALSE)</f>
        <v>0</v>
      </c>
    </row>
    <row r="4667" spans="1:10" x14ac:dyDescent="0.25">
      <c r="A4667" t="s">
        <v>2808</v>
      </c>
      <c r="I4667" t="s">
        <v>23804</v>
      </c>
      <c r="J4667" s="4">
        <f>VLOOKUP(I4667,metadata!A:X,24,FALSE)</f>
        <v>850000</v>
      </c>
    </row>
    <row r="4668" spans="1:10" x14ac:dyDescent="0.25">
      <c r="A4668" t="s">
        <v>2808</v>
      </c>
      <c r="I4668" t="s">
        <v>23805</v>
      </c>
      <c r="J4668" s="4">
        <f>VLOOKUP(I4668,metadata!A:X,24,FALSE)</f>
        <v>800000</v>
      </c>
    </row>
    <row r="4669" spans="1:10" x14ac:dyDescent="0.25">
      <c r="A4669" t="s">
        <v>2808</v>
      </c>
      <c r="B4669" t="s">
        <v>8335</v>
      </c>
      <c r="I4669" t="s">
        <v>23806</v>
      </c>
      <c r="J4669" s="4">
        <f>VLOOKUP(I4669,metadata!A:X,24,FALSE)</f>
        <v>800000</v>
      </c>
    </row>
    <row r="4670" spans="1:10" x14ac:dyDescent="0.25">
      <c r="A4670" t="s">
        <v>24166</v>
      </c>
      <c r="B4670" t="s">
        <v>2808</v>
      </c>
      <c r="C4670" t="s">
        <v>15632</v>
      </c>
      <c r="I4670" t="s">
        <v>23807</v>
      </c>
      <c r="J4670" s="4">
        <f>VLOOKUP(I4670,metadata!A:X,24,FALSE)</f>
        <v>800000</v>
      </c>
    </row>
    <row r="4671" spans="1:10" x14ac:dyDescent="0.25">
      <c r="A4671" t="s">
        <v>2808</v>
      </c>
      <c r="I4671" t="s">
        <v>23808</v>
      </c>
      <c r="J4671" s="4">
        <f>VLOOKUP(I4671,metadata!A:X,24,FALSE)</f>
        <v>0</v>
      </c>
    </row>
    <row r="4672" spans="1:10" x14ac:dyDescent="0.25">
      <c r="A4672" t="s">
        <v>1394</v>
      </c>
      <c r="I4672" t="s">
        <v>23809</v>
      </c>
      <c r="J4672" s="4">
        <f>VLOOKUP(I4672,metadata!A:X,24,FALSE)</f>
        <v>600000</v>
      </c>
    </row>
    <row r="4673" spans="1:10" x14ac:dyDescent="0.25">
      <c r="A4673" t="s">
        <v>1394</v>
      </c>
      <c r="B4673" t="s">
        <v>5190</v>
      </c>
      <c r="I4673" t="s">
        <v>23810</v>
      </c>
      <c r="J4673" s="4">
        <f>VLOOKUP(I4673,metadata!A:X,24,FALSE)</f>
        <v>800000</v>
      </c>
    </row>
    <row r="4674" spans="1:10" x14ac:dyDescent="0.25">
      <c r="A4674" t="s">
        <v>1110</v>
      </c>
      <c r="B4674" t="s">
        <v>806</v>
      </c>
      <c r="C4674" t="s">
        <v>2808</v>
      </c>
      <c r="D4674" t="s">
        <v>24167</v>
      </c>
      <c r="I4674" t="s">
        <v>23811</v>
      </c>
      <c r="J4674" s="4">
        <f>VLOOKUP(I4674,metadata!A:X,24,FALSE)</f>
        <v>780000</v>
      </c>
    </row>
    <row r="4675" spans="1:10" x14ac:dyDescent="0.25">
      <c r="A4675" t="s">
        <v>5190</v>
      </c>
      <c r="B4675" t="s">
        <v>9835</v>
      </c>
      <c r="C4675" t="s">
        <v>24171</v>
      </c>
      <c r="D4675" t="s">
        <v>8335</v>
      </c>
      <c r="I4675" t="s">
        <v>23812</v>
      </c>
      <c r="J4675" s="4">
        <f>VLOOKUP(I4675,metadata!A:X,24,FALSE)</f>
        <v>0</v>
      </c>
    </row>
    <row r="4676" spans="1:10" x14ac:dyDescent="0.25">
      <c r="A4676" t="s">
        <v>1394</v>
      </c>
      <c r="B4676" t="s">
        <v>2808</v>
      </c>
      <c r="C4676" t="s">
        <v>9603</v>
      </c>
      <c r="I4676" t="s">
        <v>23813</v>
      </c>
      <c r="J4676" s="4">
        <f>VLOOKUP(I4676,metadata!A:X,24,FALSE)</f>
        <v>777000</v>
      </c>
    </row>
    <row r="4677" spans="1:10" x14ac:dyDescent="0.25">
      <c r="A4677" t="s">
        <v>63</v>
      </c>
      <c r="B4677" t="s">
        <v>24167</v>
      </c>
      <c r="I4677" t="s">
        <v>23814</v>
      </c>
      <c r="J4677" s="4">
        <f>VLOOKUP(I4677,metadata!A:X,24,FALSE)</f>
        <v>750000</v>
      </c>
    </row>
    <row r="4678" spans="1:10" x14ac:dyDescent="0.25">
      <c r="A4678" t="s">
        <v>1110</v>
      </c>
      <c r="B4678" t="s">
        <v>806</v>
      </c>
      <c r="C4678" t="s">
        <v>9204</v>
      </c>
      <c r="D4678" t="s">
        <v>1394</v>
      </c>
      <c r="E4678" t="s">
        <v>1062</v>
      </c>
      <c r="F4678" t="s">
        <v>9835</v>
      </c>
      <c r="I4678" t="s">
        <v>23815</v>
      </c>
      <c r="J4678" s="4">
        <f>VLOOKUP(I4678,metadata!A:X,24,FALSE)</f>
        <v>750000</v>
      </c>
    </row>
    <row r="4679" spans="1:10" x14ac:dyDescent="0.25">
      <c r="A4679" t="s">
        <v>1394</v>
      </c>
      <c r="B4679" t="s">
        <v>2808</v>
      </c>
      <c r="C4679" t="s">
        <v>15632</v>
      </c>
      <c r="I4679" t="s">
        <v>23816</v>
      </c>
      <c r="J4679" s="4">
        <f>VLOOKUP(I4679,metadata!A:X,24,FALSE)</f>
        <v>750000</v>
      </c>
    </row>
    <row r="4680" spans="1:10" x14ac:dyDescent="0.25">
      <c r="A4680" t="s">
        <v>1394</v>
      </c>
      <c r="B4680" t="s">
        <v>63</v>
      </c>
      <c r="I4680" t="s">
        <v>23817</v>
      </c>
      <c r="J4680" s="4">
        <f>VLOOKUP(I4680,metadata!A:X,24,FALSE)</f>
        <v>0</v>
      </c>
    </row>
    <row r="4681" spans="1:10" x14ac:dyDescent="0.25">
      <c r="A4681" t="s">
        <v>24166</v>
      </c>
      <c r="B4681" t="s">
        <v>5190</v>
      </c>
      <c r="C4681" t="s">
        <v>8335</v>
      </c>
      <c r="I4681" t="s">
        <v>23818</v>
      </c>
      <c r="J4681" s="4">
        <f>VLOOKUP(I4681,metadata!A:X,24,FALSE)</f>
        <v>500000</v>
      </c>
    </row>
    <row r="4682" spans="1:10" x14ac:dyDescent="0.25">
      <c r="A4682" t="s">
        <v>5190</v>
      </c>
      <c r="I4682" t="s">
        <v>23819</v>
      </c>
      <c r="J4682" s="4">
        <f>VLOOKUP(I4682,metadata!A:X,24,FALSE)</f>
        <v>750000</v>
      </c>
    </row>
    <row r="4683" spans="1:10" x14ac:dyDescent="0.25">
      <c r="A4683" t="s">
        <v>2808</v>
      </c>
      <c r="B4683" t="s">
        <v>1062</v>
      </c>
      <c r="C4683" t="s">
        <v>5190</v>
      </c>
      <c r="D4683" t="s">
        <v>24164</v>
      </c>
      <c r="E4683" t="s">
        <v>8335</v>
      </c>
      <c r="I4683" t="s">
        <v>21757</v>
      </c>
      <c r="J4683" s="4">
        <f>VLOOKUP(I4683,metadata!A:X,24,FALSE)</f>
        <v>16000000</v>
      </c>
    </row>
    <row r="4684" spans="1:10" x14ac:dyDescent="0.25">
      <c r="A4684" t="s">
        <v>2808</v>
      </c>
      <c r="I4684" t="s">
        <v>23820</v>
      </c>
      <c r="J4684" s="4">
        <f>VLOOKUP(I4684,metadata!A:X,24,FALSE)</f>
        <v>750000</v>
      </c>
    </row>
    <row r="4685" spans="1:10" x14ac:dyDescent="0.25">
      <c r="A4685" t="s">
        <v>2808</v>
      </c>
      <c r="I4685" t="s">
        <v>23821</v>
      </c>
      <c r="J4685" s="4">
        <f>VLOOKUP(I4685,metadata!A:X,24,FALSE)</f>
        <v>750000</v>
      </c>
    </row>
    <row r="4686" spans="1:10" x14ac:dyDescent="0.25">
      <c r="A4686" t="s">
        <v>24166</v>
      </c>
      <c r="B4686" t="s">
        <v>2808</v>
      </c>
      <c r="C4686" t="s">
        <v>5190</v>
      </c>
      <c r="D4686" t="s">
        <v>8335</v>
      </c>
      <c r="I4686" t="s">
        <v>23822</v>
      </c>
      <c r="J4686" s="4">
        <f>VLOOKUP(I4686,metadata!A:X,24,FALSE)</f>
        <v>900000</v>
      </c>
    </row>
    <row r="4687" spans="1:10" x14ac:dyDescent="0.25">
      <c r="A4687" t="s">
        <v>5190</v>
      </c>
      <c r="I4687" t="s">
        <v>23823</v>
      </c>
      <c r="J4687" s="4">
        <f>VLOOKUP(I4687,metadata!A:X,24,FALSE)</f>
        <v>750000</v>
      </c>
    </row>
    <row r="4688" spans="1:10" x14ac:dyDescent="0.25">
      <c r="A4688" t="s">
        <v>5190</v>
      </c>
      <c r="I4688" t="s">
        <v>23824</v>
      </c>
      <c r="J4688" s="4">
        <f>VLOOKUP(I4688,metadata!A:X,24,FALSE)</f>
        <v>750000</v>
      </c>
    </row>
    <row r="4689" spans="1:10" x14ac:dyDescent="0.25">
      <c r="A4689" t="s">
        <v>8335</v>
      </c>
      <c r="B4689" t="s">
        <v>11916</v>
      </c>
      <c r="I4689" t="s">
        <v>23825</v>
      </c>
      <c r="J4689" s="4">
        <f>VLOOKUP(I4689,metadata!A:X,24,FALSE)</f>
        <v>750000</v>
      </c>
    </row>
    <row r="4690" spans="1:10" x14ac:dyDescent="0.25">
      <c r="A4690" t="s">
        <v>63</v>
      </c>
      <c r="B4690" t="s">
        <v>2808</v>
      </c>
      <c r="C4690" t="s">
        <v>24165</v>
      </c>
      <c r="I4690" t="s">
        <v>23826</v>
      </c>
      <c r="J4690" s="4">
        <f>VLOOKUP(I4690,metadata!A:X,24,FALSE)</f>
        <v>700000</v>
      </c>
    </row>
    <row r="4691" spans="1:10" x14ac:dyDescent="0.25">
      <c r="A4691" t="s">
        <v>63</v>
      </c>
      <c r="B4691" t="s">
        <v>9603</v>
      </c>
      <c r="I4691" t="s">
        <v>23827</v>
      </c>
      <c r="J4691" s="4">
        <f>VLOOKUP(I4691,metadata!A:X,24,FALSE)</f>
        <v>0</v>
      </c>
    </row>
    <row r="4692" spans="1:10" x14ac:dyDescent="0.25">
      <c r="A4692" t="s">
        <v>1110</v>
      </c>
      <c r="B4692" t="s">
        <v>806</v>
      </c>
      <c r="C4692" t="s">
        <v>1062</v>
      </c>
      <c r="D4692" t="s">
        <v>9835</v>
      </c>
      <c r="I4692" t="s">
        <v>23828</v>
      </c>
      <c r="J4692" s="4">
        <f>VLOOKUP(I4692,metadata!A:X,24,FALSE)</f>
        <v>0</v>
      </c>
    </row>
    <row r="4693" spans="1:10" x14ac:dyDescent="0.25">
      <c r="A4693" t="s">
        <v>24166</v>
      </c>
      <c r="B4693" t="s">
        <v>2808</v>
      </c>
      <c r="I4693" t="s">
        <v>23829</v>
      </c>
      <c r="J4693" s="4">
        <f>VLOOKUP(I4693,metadata!A:X,24,FALSE)</f>
        <v>700000</v>
      </c>
    </row>
    <row r="4694" spans="1:10" x14ac:dyDescent="0.25">
      <c r="A4694" t="s">
        <v>2808</v>
      </c>
      <c r="B4694" t="s">
        <v>24164</v>
      </c>
      <c r="C4694" t="s">
        <v>8335</v>
      </c>
      <c r="I4694" t="s">
        <v>23830</v>
      </c>
      <c r="J4694" s="4">
        <f>VLOOKUP(I4694,metadata!A:X,24,FALSE)</f>
        <v>1000000</v>
      </c>
    </row>
    <row r="4695" spans="1:10" x14ac:dyDescent="0.25">
      <c r="A4695" t="s">
        <v>2808</v>
      </c>
      <c r="B4695" t="s">
        <v>9603</v>
      </c>
      <c r="C4695" t="s">
        <v>15632</v>
      </c>
      <c r="I4695" t="s">
        <v>23831</v>
      </c>
      <c r="J4695" s="4">
        <f>VLOOKUP(I4695,metadata!A:X,24,FALSE)</f>
        <v>0</v>
      </c>
    </row>
    <row r="4696" spans="1:10" x14ac:dyDescent="0.25">
      <c r="A4696" t="s">
        <v>1110</v>
      </c>
      <c r="B4696" t="s">
        <v>806</v>
      </c>
      <c r="C4696" t="s">
        <v>2808</v>
      </c>
      <c r="D4696" t="s">
        <v>15632</v>
      </c>
      <c r="I4696" t="s">
        <v>19270</v>
      </c>
      <c r="J4696" s="4">
        <f>VLOOKUP(I4696,metadata!A:X,24,FALSE)</f>
        <v>207000000</v>
      </c>
    </row>
    <row r="4697" spans="1:10" x14ac:dyDescent="0.25">
      <c r="A4697" t="s">
        <v>5190</v>
      </c>
      <c r="I4697" t="s">
        <v>20682</v>
      </c>
      <c r="J4697" s="4">
        <f>VLOOKUP(I4697,metadata!A:X,24,FALSE)</f>
        <v>30000000</v>
      </c>
    </row>
    <row r="4698" spans="1:10" x14ac:dyDescent="0.25">
      <c r="A4698" t="s">
        <v>2808</v>
      </c>
      <c r="I4698" t="s">
        <v>23832</v>
      </c>
      <c r="J4698" s="4">
        <f>VLOOKUP(I4698,metadata!A:X,24,FALSE)</f>
        <v>700000</v>
      </c>
    </row>
    <row r="4699" spans="1:10" x14ac:dyDescent="0.25">
      <c r="A4699" t="s">
        <v>2808</v>
      </c>
      <c r="I4699" t="s">
        <v>23833</v>
      </c>
      <c r="J4699" s="4">
        <f>VLOOKUP(I4699,metadata!A:X,24,FALSE)</f>
        <v>700000</v>
      </c>
    </row>
    <row r="4700" spans="1:10" x14ac:dyDescent="0.25">
      <c r="A4700" t="s">
        <v>1394</v>
      </c>
      <c r="I4700" t="s">
        <v>23834</v>
      </c>
      <c r="J4700" s="4">
        <f>VLOOKUP(I4700,metadata!A:X,24,FALSE)</f>
        <v>650000</v>
      </c>
    </row>
    <row r="4701" spans="1:10" x14ac:dyDescent="0.25">
      <c r="A4701" t="s">
        <v>24166</v>
      </c>
      <c r="B4701" t="s">
        <v>2808</v>
      </c>
      <c r="C4701" t="s">
        <v>8335</v>
      </c>
      <c r="I4701" t="s">
        <v>23835</v>
      </c>
      <c r="J4701" s="4">
        <f>VLOOKUP(I4701,metadata!A:X,24,FALSE)</f>
        <v>750000</v>
      </c>
    </row>
    <row r="4702" spans="1:10" x14ac:dyDescent="0.25">
      <c r="A4702" t="s">
        <v>1062</v>
      </c>
      <c r="B4702" t="s">
        <v>5190</v>
      </c>
      <c r="I4702" t="s">
        <v>23836</v>
      </c>
      <c r="J4702" s="4">
        <f>VLOOKUP(I4702,metadata!A:X,24,FALSE)</f>
        <v>0</v>
      </c>
    </row>
    <row r="4703" spans="1:10" x14ac:dyDescent="0.25">
      <c r="A4703" t="s">
        <v>63</v>
      </c>
      <c r="I4703" t="s">
        <v>23837</v>
      </c>
      <c r="J4703" s="4">
        <f>VLOOKUP(I4703,metadata!A:X,24,FALSE)</f>
        <v>400000</v>
      </c>
    </row>
    <row r="4704" spans="1:10" x14ac:dyDescent="0.25">
      <c r="A4704" t="s">
        <v>63</v>
      </c>
      <c r="I4704" t="s">
        <v>23838</v>
      </c>
      <c r="J4704" s="4">
        <f>VLOOKUP(I4704,metadata!A:X,24,FALSE)</f>
        <v>650000</v>
      </c>
    </row>
    <row r="4705" spans="1:10" x14ac:dyDescent="0.25">
      <c r="A4705" t="s">
        <v>1062</v>
      </c>
      <c r="B4705" t="s">
        <v>5190</v>
      </c>
      <c r="C4705" t="s">
        <v>24164</v>
      </c>
      <c r="D4705" t="s">
        <v>8335</v>
      </c>
      <c r="I4705" t="s">
        <v>23839</v>
      </c>
      <c r="J4705" s="4">
        <f>VLOOKUP(I4705,metadata!A:X,24,FALSE)</f>
        <v>650000</v>
      </c>
    </row>
    <row r="4706" spans="1:10" x14ac:dyDescent="0.25">
      <c r="A4706" t="s">
        <v>2808</v>
      </c>
      <c r="B4706" t="s">
        <v>8335</v>
      </c>
      <c r="I4706" t="s">
        <v>23840</v>
      </c>
      <c r="J4706" s="4">
        <f>VLOOKUP(I4706,metadata!A:X,24,FALSE)</f>
        <v>625000</v>
      </c>
    </row>
    <row r="4707" spans="1:10" x14ac:dyDescent="0.25">
      <c r="A4707" t="s">
        <v>1394</v>
      </c>
      <c r="B4707" t="s">
        <v>2808</v>
      </c>
      <c r="I4707" t="s">
        <v>23841</v>
      </c>
      <c r="J4707" s="4">
        <f>VLOOKUP(I4707,metadata!A:X,24,FALSE)</f>
        <v>700000</v>
      </c>
    </row>
    <row r="4708" spans="1:10" x14ac:dyDescent="0.25">
      <c r="A4708" t="s">
        <v>1394</v>
      </c>
      <c r="B4708" t="s">
        <v>13778</v>
      </c>
      <c r="C4708" t="s">
        <v>15632</v>
      </c>
      <c r="I4708" t="s">
        <v>23842</v>
      </c>
      <c r="J4708" s="4">
        <f>VLOOKUP(I4708,metadata!A:X,24,FALSE)</f>
        <v>609000</v>
      </c>
    </row>
    <row r="4709" spans="1:10" x14ac:dyDescent="0.25">
      <c r="A4709" t="s">
        <v>5190</v>
      </c>
      <c r="I4709" t="s">
        <v>23843</v>
      </c>
      <c r="J4709" s="4">
        <f>VLOOKUP(I4709,metadata!A:X,24,FALSE)</f>
        <v>60000</v>
      </c>
    </row>
    <row r="4710" spans="1:10" x14ac:dyDescent="0.25">
      <c r="A4710" t="s">
        <v>63</v>
      </c>
      <c r="B4710" t="s">
        <v>18048</v>
      </c>
      <c r="C4710" t="s">
        <v>9603</v>
      </c>
      <c r="I4710" t="s">
        <v>23844</v>
      </c>
      <c r="J4710" s="4">
        <f>VLOOKUP(I4710,metadata!A:X,24,FALSE)</f>
        <v>600000</v>
      </c>
    </row>
    <row r="4711" spans="1:10" x14ac:dyDescent="0.25">
      <c r="A4711" t="s">
        <v>1394</v>
      </c>
      <c r="I4711" t="s">
        <v>23845</v>
      </c>
      <c r="J4711" s="4">
        <f>VLOOKUP(I4711,metadata!A:X,24,FALSE)</f>
        <v>650000</v>
      </c>
    </row>
    <row r="4712" spans="1:10" x14ac:dyDescent="0.25">
      <c r="A4712" t="s">
        <v>1110</v>
      </c>
      <c r="B4712" t="s">
        <v>24166</v>
      </c>
      <c r="C4712" t="s">
        <v>2808</v>
      </c>
      <c r="I4712" t="s">
        <v>23846</v>
      </c>
      <c r="J4712" s="4">
        <f>VLOOKUP(I4712,metadata!A:X,24,FALSE)</f>
        <v>600000</v>
      </c>
    </row>
    <row r="4713" spans="1:10" x14ac:dyDescent="0.25">
      <c r="A4713" t="s">
        <v>24164</v>
      </c>
      <c r="B4713" t="s">
        <v>8335</v>
      </c>
      <c r="I4713" t="s">
        <v>23847</v>
      </c>
      <c r="J4713" s="4">
        <f>VLOOKUP(I4713,metadata!A:X,24,FALSE)</f>
        <v>600000</v>
      </c>
    </row>
    <row r="4714" spans="1:10" x14ac:dyDescent="0.25">
      <c r="A4714" t="s">
        <v>2808</v>
      </c>
      <c r="I4714" t="s">
        <v>23848</v>
      </c>
      <c r="J4714" s="4">
        <f>VLOOKUP(I4714,metadata!A:X,24,FALSE)</f>
        <v>600000</v>
      </c>
    </row>
    <row r="4715" spans="1:10" x14ac:dyDescent="0.25">
      <c r="A4715" t="s">
        <v>24166</v>
      </c>
      <c r="B4715" t="s">
        <v>2808</v>
      </c>
      <c r="I4715" t="s">
        <v>23849</v>
      </c>
      <c r="J4715" s="4">
        <f>VLOOKUP(I4715,metadata!A:X,24,FALSE)</f>
        <v>0</v>
      </c>
    </row>
    <row r="4716" spans="1:10" x14ac:dyDescent="0.25">
      <c r="A4716" t="s">
        <v>63</v>
      </c>
      <c r="I4716" t="s">
        <v>23850</v>
      </c>
      <c r="J4716" s="4">
        <f>VLOOKUP(I4716,metadata!A:X,24,FALSE)</f>
        <v>400000</v>
      </c>
    </row>
    <row r="4717" spans="1:10" x14ac:dyDescent="0.25">
      <c r="A4717" t="s">
        <v>63</v>
      </c>
      <c r="I4717" t="s">
        <v>23851</v>
      </c>
      <c r="J4717" s="4">
        <f>VLOOKUP(I4717,metadata!A:X,24,FALSE)</f>
        <v>750000</v>
      </c>
    </row>
    <row r="4718" spans="1:10" x14ac:dyDescent="0.25">
      <c r="A4718" t="s">
        <v>1110</v>
      </c>
      <c r="B4718" t="s">
        <v>2808</v>
      </c>
      <c r="C4718" t="s">
        <v>8335</v>
      </c>
      <c r="I4718" t="s">
        <v>23852</v>
      </c>
      <c r="J4718" s="4">
        <f>VLOOKUP(I4718,metadata!A:X,24,FALSE)</f>
        <v>600000</v>
      </c>
    </row>
    <row r="4719" spans="1:10" x14ac:dyDescent="0.25">
      <c r="A4719" t="s">
        <v>1394</v>
      </c>
      <c r="B4719" t="s">
        <v>2808</v>
      </c>
      <c r="I4719" t="s">
        <v>23853</v>
      </c>
      <c r="J4719" s="4">
        <f>VLOOKUP(I4719,metadata!A:X,24,FALSE)</f>
        <v>0</v>
      </c>
    </row>
    <row r="4720" spans="1:10" x14ac:dyDescent="0.25">
      <c r="A4720" t="s">
        <v>8335</v>
      </c>
      <c r="I4720" t="s">
        <v>23854</v>
      </c>
      <c r="J4720" s="4">
        <f>VLOOKUP(I4720,metadata!A:X,24,FALSE)</f>
        <v>600000</v>
      </c>
    </row>
    <row r="4721" spans="1:10" x14ac:dyDescent="0.25">
      <c r="A4721" t="s">
        <v>1394</v>
      </c>
      <c r="B4721" t="s">
        <v>13778</v>
      </c>
      <c r="I4721" t="s">
        <v>23855</v>
      </c>
      <c r="J4721" s="4">
        <f>VLOOKUP(I4721,metadata!A:X,24,FALSE)</f>
        <v>560000</v>
      </c>
    </row>
    <row r="4722" spans="1:10" x14ac:dyDescent="0.25">
      <c r="A4722" t="s">
        <v>63</v>
      </c>
      <c r="I4722" t="s">
        <v>23856</v>
      </c>
      <c r="J4722" s="4">
        <f>VLOOKUP(I4722,metadata!A:X,24,FALSE)</f>
        <v>560000</v>
      </c>
    </row>
    <row r="4723" spans="1:10" x14ac:dyDescent="0.25">
      <c r="A4723" t="s">
        <v>2808</v>
      </c>
      <c r="B4723" t="s">
        <v>15632</v>
      </c>
      <c r="I4723" t="s">
        <v>23857</v>
      </c>
      <c r="J4723" s="4">
        <f>VLOOKUP(I4723,metadata!A:X,24,FALSE)</f>
        <v>550000</v>
      </c>
    </row>
    <row r="4724" spans="1:10" x14ac:dyDescent="0.25">
      <c r="A4724" t="s">
        <v>1394</v>
      </c>
      <c r="I4724" t="s">
        <v>23858</v>
      </c>
      <c r="J4724" s="4">
        <f>VLOOKUP(I4724,metadata!A:X,24,FALSE)</f>
        <v>500000</v>
      </c>
    </row>
    <row r="4725" spans="1:10" x14ac:dyDescent="0.25">
      <c r="A4725" t="s">
        <v>2808</v>
      </c>
      <c r="B4725" t="s">
        <v>15632</v>
      </c>
      <c r="I4725" t="s">
        <v>23859</v>
      </c>
      <c r="J4725" s="4">
        <f>VLOOKUP(I4725,metadata!A:X,24,FALSE)</f>
        <v>500000</v>
      </c>
    </row>
    <row r="4726" spans="1:10" x14ac:dyDescent="0.25">
      <c r="A4726" t="s">
        <v>10594</v>
      </c>
      <c r="B4726" t="s">
        <v>63</v>
      </c>
      <c r="C4726" t="s">
        <v>2808</v>
      </c>
      <c r="I4726" t="s">
        <v>23860</v>
      </c>
      <c r="J4726" s="4">
        <f>VLOOKUP(I4726,metadata!A:X,24,FALSE)</f>
        <v>550000</v>
      </c>
    </row>
    <row r="4727" spans="1:10" x14ac:dyDescent="0.25">
      <c r="A4727" t="s">
        <v>806</v>
      </c>
      <c r="B4727" t="s">
        <v>14342</v>
      </c>
      <c r="C4727" t="s">
        <v>15632</v>
      </c>
      <c r="I4727" t="s">
        <v>23861</v>
      </c>
      <c r="J4727" s="4">
        <f>VLOOKUP(I4727,metadata!A:X,24,FALSE)</f>
        <v>500000</v>
      </c>
    </row>
    <row r="4728" spans="1:10" x14ac:dyDescent="0.25">
      <c r="A4728" t="s">
        <v>806</v>
      </c>
      <c r="B4728" t="s">
        <v>10594</v>
      </c>
      <c r="C4728" t="s">
        <v>2808</v>
      </c>
      <c r="D4728" t="s">
        <v>5190</v>
      </c>
      <c r="E4728" t="s">
        <v>8335</v>
      </c>
      <c r="I4728" t="s">
        <v>23862</v>
      </c>
      <c r="J4728" s="4">
        <f>VLOOKUP(I4728,metadata!A:X,24,FALSE)</f>
        <v>500000</v>
      </c>
    </row>
    <row r="4729" spans="1:10" x14ac:dyDescent="0.25">
      <c r="A4729" t="s">
        <v>1394</v>
      </c>
      <c r="I4729" t="s">
        <v>23863</v>
      </c>
      <c r="J4729" s="4">
        <f>VLOOKUP(I4729,metadata!A:X,24,FALSE)</f>
        <v>0</v>
      </c>
    </row>
    <row r="4730" spans="1:10" x14ac:dyDescent="0.25">
      <c r="A4730" t="s">
        <v>5190</v>
      </c>
      <c r="B4730" t="s">
        <v>9835</v>
      </c>
      <c r="I4730" t="s">
        <v>23864</v>
      </c>
      <c r="J4730" s="4">
        <f>VLOOKUP(I4730,metadata!A:X,24,FALSE)</f>
        <v>500000</v>
      </c>
    </row>
    <row r="4731" spans="1:10" x14ac:dyDescent="0.25">
      <c r="A4731" t="s">
        <v>63</v>
      </c>
      <c r="B4731" t="s">
        <v>14342</v>
      </c>
      <c r="C4731" t="s">
        <v>9603</v>
      </c>
      <c r="I4731" t="s">
        <v>23865</v>
      </c>
      <c r="J4731" s="4">
        <f>VLOOKUP(I4731,metadata!A:X,24,FALSE)</f>
        <v>0</v>
      </c>
    </row>
    <row r="4732" spans="1:10" x14ac:dyDescent="0.25">
      <c r="A4732" t="s">
        <v>1394</v>
      </c>
      <c r="B4732" t="s">
        <v>2808</v>
      </c>
      <c r="I4732" t="s">
        <v>23866</v>
      </c>
      <c r="J4732" s="4">
        <f>VLOOKUP(I4732,metadata!A:X,24,FALSE)</f>
        <v>500000</v>
      </c>
    </row>
    <row r="4733" spans="1:10" x14ac:dyDescent="0.25">
      <c r="A4733" t="s">
        <v>2808</v>
      </c>
      <c r="I4733" t="s">
        <v>23867</v>
      </c>
      <c r="J4733" s="4">
        <f>VLOOKUP(I4733,metadata!A:X,24,FALSE)</f>
        <v>1000000</v>
      </c>
    </row>
    <row r="4734" spans="1:10" x14ac:dyDescent="0.25">
      <c r="A4734" t="s">
        <v>63</v>
      </c>
      <c r="I4734" t="s">
        <v>23868</v>
      </c>
      <c r="J4734" s="4">
        <f>VLOOKUP(I4734,metadata!A:X,24,FALSE)</f>
        <v>0</v>
      </c>
    </row>
    <row r="4735" spans="1:10" x14ac:dyDescent="0.25">
      <c r="A4735" t="s">
        <v>10594</v>
      </c>
      <c r="B4735" t="s">
        <v>63</v>
      </c>
      <c r="C4735" t="s">
        <v>24165</v>
      </c>
      <c r="I4735" t="s">
        <v>23869</v>
      </c>
      <c r="J4735" s="4">
        <f>VLOOKUP(I4735,metadata!A:X,24,FALSE)</f>
        <v>500000</v>
      </c>
    </row>
    <row r="4736" spans="1:10" x14ac:dyDescent="0.25">
      <c r="A4736" t="s">
        <v>1394</v>
      </c>
      <c r="B4736" t="s">
        <v>2808</v>
      </c>
      <c r="C4736" t="s">
        <v>15632</v>
      </c>
      <c r="I4736" t="s">
        <v>23870</v>
      </c>
      <c r="J4736" s="4">
        <f>VLOOKUP(I4736,metadata!A:X,24,FALSE)</f>
        <v>500000</v>
      </c>
    </row>
    <row r="4737" spans="1:10" x14ac:dyDescent="0.25">
      <c r="A4737" t="s">
        <v>2808</v>
      </c>
      <c r="I4737" t="s">
        <v>23871</v>
      </c>
      <c r="J4737" s="4">
        <f>VLOOKUP(I4737,metadata!A:X,24,FALSE)</f>
        <v>46000</v>
      </c>
    </row>
    <row r="4738" spans="1:10" x14ac:dyDescent="0.25">
      <c r="A4738" t="s">
        <v>63</v>
      </c>
      <c r="I4738" t="s">
        <v>23872</v>
      </c>
      <c r="J4738" s="4">
        <f>VLOOKUP(I4738,metadata!A:X,24,FALSE)</f>
        <v>500000</v>
      </c>
    </row>
    <row r="4739" spans="1:10" x14ac:dyDescent="0.25">
      <c r="A4739" t="s">
        <v>2808</v>
      </c>
      <c r="B4739" t="s">
        <v>9603</v>
      </c>
      <c r="I4739" t="s">
        <v>23873</v>
      </c>
      <c r="J4739" s="4">
        <f>VLOOKUP(I4739,metadata!A:X,24,FALSE)</f>
        <v>500000</v>
      </c>
    </row>
    <row r="4740" spans="1:10" x14ac:dyDescent="0.25">
      <c r="A4740" t="s">
        <v>1394</v>
      </c>
      <c r="B4740" t="s">
        <v>24166</v>
      </c>
      <c r="C4740" t="s">
        <v>14342</v>
      </c>
      <c r="I4740" t="s">
        <v>23874</v>
      </c>
      <c r="J4740" s="4">
        <f>VLOOKUP(I4740,metadata!A:X,24,FALSE)</f>
        <v>500000</v>
      </c>
    </row>
    <row r="4741" spans="1:10" x14ac:dyDescent="0.25">
      <c r="A4741" t="s">
        <v>2808</v>
      </c>
      <c r="I4741" t="s">
        <v>23875</v>
      </c>
      <c r="J4741" s="4">
        <f>VLOOKUP(I4741,metadata!A:X,24,FALSE)</f>
        <v>500000</v>
      </c>
    </row>
    <row r="4742" spans="1:10" x14ac:dyDescent="0.25">
      <c r="A4742" t="s">
        <v>24166</v>
      </c>
      <c r="B4742" t="s">
        <v>2808</v>
      </c>
      <c r="I4742" t="s">
        <v>23876</v>
      </c>
      <c r="J4742" s="4">
        <f>VLOOKUP(I4742,metadata!A:X,24,FALSE)</f>
        <v>500000</v>
      </c>
    </row>
    <row r="4743" spans="1:10" x14ac:dyDescent="0.25">
      <c r="A4743" t="s">
        <v>24166</v>
      </c>
      <c r="B4743" t="s">
        <v>2808</v>
      </c>
      <c r="C4743" t="s">
        <v>15632</v>
      </c>
      <c r="I4743" t="s">
        <v>23877</v>
      </c>
      <c r="J4743" s="4">
        <f>VLOOKUP(I4743,metadata!A:X,24,FALSE)</f>
        <v>500000</v>
      </c>
    </row>
    <row r="4744" spans="1:10" x14ac:dyDescent="0.25">
      <c r="A4744" t="s">
        <v>1394</v>
      </c>
      <c r="B4744" t="s">
        <v>15632</v>
      </c>
      <c r="I4744" t="s">
        <v>23878</v>
      </c>
      <c r="J4744" s="4">
        <f>VLOOKUP(I4744,metadata!A:X,24,FALSE)</f>
        <v>500000</v>
      </c>
    </row>
    <row r="4745" spans="1:10" x14ac:dyDescent="0.25">
      <c r="A4745" t="s">
        <v>24166</v>
      </c>
      <c r="B4745" t="s">
        <v>2808</v>
      </c>
      <c r="C4745" t="s">
        <v>8335</v>
      </c>
      <c r="I4745" t="s">
        <v>23879</v>
      </c>
      <c r="J4745" s="4">
        <f>VLOOKUP(I4745,metadata!A:X,24,FALSE)</f>
        <v>500000</v>
      </c>
    </row>
    <row r="4746" spans="1:10" x14ac:dyDescent="0.25">
      <c r="A4746" t="s">
        <v>1394</v>
      </c>
      <c r="B4746" t="s">
        <v>2808</v>
      </c>
      <c r="I4746" t="s">
        <v>23880</v>
      </c>
      <c r="J4746" s="4">
        <f>VLOOKUP(I4746,metadata!A:X,24,FALSE)</f>
        <v>500000</v>
      </c>
    </row>
    <row r="4747" spans="1:10" x14ac:dyDescent="0.25">
      <c r="A4747" t="s">
        <v>1394</v>
      </c>
      <c r="B4747" t="s">
        <v>2808</v>
      </c>
      <c r="C4747" t="s">
        <v>15632</v>
      </c>
      <c r="I4747" t="s">
        <v>23881</v>
      </c>
      <c r="J4747" s="4">
        <f>VLOOKUP(I4747,metadata!A:X,24,FALSE)</f>
        <v>0</v>
      </c>
    </row>
    <row r="4748" spans="1:10" x14ac:dyDescent="0.25">
      <c r="A4748" t="s">
        <v>63</v>
      </c>
      <c r="I4748" t="s">
        <v>23882</v>
      </c>
      <c r="J4748" s="4">
        <f>VLOOKUP(I4748,metadata!A:X,24,FALSE)</f>
        <v>500000</v>
      </c>
    </row>
    <row r="4749" spans="1:10" x14ac:dyDescent="0.25">
      <c r="A4749" t="s">
        <v>1110</v>
      </c>
      <c r="B4749" t="s">
        <v>806</v>
      </c>
      <c r="C4749" t="s">
        <v>2808</v>
      </c>
      <c r="I4749" t="s">
        <v>23883</v>
      </c>
      <c r="J4749" s="4">
        <f>VLOOKUP(I4749,metadata!A:X,24,FALSE)</f>
        <v>2000000</v>
      </c>
    </row>
    <row r="4750" spans="1:10" x14ac:dyDescent="0.25">
      <c r="A4750" t="s">
        <v>63</v>
      </c>
      <c r="B4750" t="s">
        <v>24165</v>
      </c>
      <c r="I4750" t="s">
        <v>23884</v>
      </c>
      <c r="J4750" s="4">
        <f>VLOOKUP(I4750,metadata!A:X,24,FALSE)</f>
        <v>500000</v>
      </c>
    </row>
    <row r="4751" spans="1:10" x14ac:dyDescent="0.25">
      <c r="A4751" t="s">
        <v>1394</v>
      </c>
      <c r="B4751" t="s">
        <v>9603</v>
      </c>
      <c r="C4751" t="s">
        <v>15632</v>
      </c>
      <c r="I4751" t="s">
        <v>23885</v>
      </c>
      <c r="J4751" s="4">
        <f>VLOOKUP(I4751,metadata!A:X,24,FALSE)</f>
        <v>500000</v>
      </c>
    </row>
    <row r="4752" spans="1:10" x14ac:dyDescent="0.25">
      <c r="A4752" t="s">
        <v>1394</v>
      </c>
      <c r="I4752" t="s">
        <v>23886</v>
      </c>
      <c r="J4752" s="4">
        <f>VLOOKUP(I4752,metadata!A:X,24,FALSE)</f>
        <v>500000</v>
      </c>
    </row>
    <row r="4753" spans="1:10" x14ac:dyDescent="0.25">
      <c r="A4753" t="s">
        <v>1394</v>
      </c>
      <c r="B4753" t="s">
        <v>1062</v>
      </c>
      <c r="C4753" t="s">
        <v>5190</v>
      </c>
      <c r="I4753" t="s">
        <v>23887</v>
      </c>
      <c r="J4753" s="4">
        <f>VLOOKUP(I4753,metadata!A:X,24,FALSE)</f>
        <v>500000</v>
      </c>
    </row>
    <row r="4754" spans="1:10" x14ac:dyDescent="0.25">
      <c r="A4754" t="s">
        <v>806</v>
      </c>
      <c r="B4754" t="s">
        <v>9204</v>
      </c>
      <c r="C4754" t="s">
        <v>1394</v>
      </c>
      <c r="D4754" t="s">
        <v>14342</v>
      </c>
      <c r="E4754" t="s">
        <v>1062</v>
      </c>
      <c r="F4754" t="s">
        <v>9835</v>
      </c>
      <c r="I4754" t="s">
        <v>19431</v>
      </c>
      <c r="J4754" s="4">
        <f>VLOOKUP(I4754,metadata!A:X,24,FALSE)</f>
        <v>135000000</v>
      </c>
    </row>
    <row r="4755" spans="1:10" x14ac:dyDescent="0.25">
      <c r="A4755" t="s">
        <v>1394</v>
      </c>
      <c r="B4755" t="s">
        <v>15632</v>
      </c>
      <c r="I4755" t="s">
        <v>23888</v>
      </c>
      <c r="J4755" s="4">
        <f>VLOOKUP(I4755,metadata!A:X,24,FALSE)</f>
        <v>500000</v>
      </c>
    </row>
    <row r="4756" spans="1:10" x14ac:dyDescent="0.25">
      <c r="A4756" t="s">
        <v>2808</v>
      </c>
      <c r="B4756" t="s">
        <v>24165</v>
      </c>
      <c r="I4756" t="s">
        <v>23889</v>
      </c>
      <c r="J4756" s="4">
        <f>VLOOKUP(I4756,metadata!A:X,24,FALSE)</f>
        <v>500000</v>
      </c>
    </row>
    <row r="4757" spans="1:10" x14ac:dyDescent="0.25">
      <c r="A4757" t="s">
        <v>2808</v>
      </c>
      <c r="B4757" t="s">
        <v>9835</v>
      </c>
      <c r="C4757" t="s">
        <v>8335</v>
      </c>
      <c r="I4757" t="s">
        <v>23890</v>
      </c>
      <c r="J4757" s="4">
        <f>VLOOKUP(I4757,metadata!A:X,24,FALSE)</f>
        <v>500000</v>
      </c>
    </row>
    <row r="4758" spans="1:10" x14ac:dyDescent="0.25">
      <c r="A4758" t="s">
        <v>2808</v>
      </c>
      <c r="I4758" t="s">
        <v>23891</v>
      </c>
      <c r="J4758" s="4">
        <f>VLOOKUP(I4758,metadata!A:X,24,FALSE)</f>
        <v>0</v>
      </c>
    </row>
    <row r="4759" spans="1:10" x14ac:dyDescent="0.25">
      <c r="A4759" t="s">
        <v>1394</v>
      </c>
      <c r="I4759" t="s">
        <v>23892</v>
      </c>
      <c r="J4759" s="4">
        <f>VLOOKUP(I4759,metadata!A:X,24,FALSE)</f>
        <v>500000</v>
      </c>
    </row>
    <row r="4760" spans="1:10" x14ac:dyDescent="0.25">
      <c r="A4760" t="s">
        <v>1394</v>
      </c>
      <c r="B4760" t="s">
        <v>5190</v>
      </c>
      <c r="I4760" t="s">
        <v>23893</v>
      </c>
      <c r="J4760" s="4">
        <f>VLOOKUP(I4760,metadata!A:X,24,FALSE)</f>
        <v>500000</v>
      </c>
    </row>
    <row r="4761" spans="1:10" x14ac:dyDescent="0.25">
      <c r="A4761" t="s">
        <v>1394</v>
      </c>
      <c r="B4761" t="s">
        <v>24166</v>
      </c>
      <c r="I4761" t="s">
        <v>23894</v>
      </c>
      <c r="J4761" s="4">
        <f>VLOOKUP(I4761,metadata!A:X,24,FALSE)</f>
        <v>3000000</v>
      </c>
    </row>
    <row r="4762" spans="1:10" x14ac:dyDescent="0.25">
      <c r="A4762" t="s">
        <v>10594</v>
      </c>
      <c r="B4762" t="s">
        <v>63</v>
      </c>
      <c r="C4762" t="s">
        <v>9603</v>
      </c>
      <c r="I4762" t="s">
        <v>23895</v>
      </c>
      <c r="J4762" s="4">
        <f>VLOOKUP(I4762,metadata!A:X,24,FALSE)</f>
        <v>500000</v>
      </c>
    </row>
    <row r="4763" spans="1:10" x14ac:dyDescent="0.25">
      <c r="A4763" t="s">
        <v>2808</v>
      </c>
      <c r="I4763" t="s">
        <v>23896</v>
      </c>
      <c r="J4763" s="4">
        <f>VLOOKUP(I4763,metadata!A:X,24,FALSE)</f>
        <v>100000</v>
      </c>
    </row>
    <row r="4764" spans="1:10" x14ac:dyDescent="0.25">
      <c r="A4764" t="s">
        <v>2808</v>
      </c>
      <c r="B4764" t="s">
        <v>8335</v>
      </c>
      <c r="I4764" t="s">
        <v>23897</v>
      </c>
      <c r="J4764" s="4">
        <f>VLOOKUP(I4764,metadata!A:X,24,FALSE)</f>
        <v>0</v>
      </c>
    </row>
    <row r="4765" spans="1:10" x14ac:dyDescent="0.25">
      <c r="A4765" t="s">
        <v>8335</v>
      </c>
      <c r="I4765" t="s">
        <v>23898</v>
      </c>
      <c r="J4765" s="4">
        <f>VLOOKUP(I4765,metadata!A:X,24,FALSE)</f>
        <v>500000</v>
      </c>
    </row>
    <row r="4766" spans="1:10" x14ac:dyDescent="0.25">
      <c r="A4766" t="s">
        <v>63</v>
      </c>
      <c r="I4766" t="s">
        <v>23899</v>
      </c>
      <c r="J4766" s="4">
        <f>VLOOKUP(I4766,metadata!A:X,24,FALSE)</f>
        <v>500000</v>
      </c>
    </row>
    <row r="4767" spans="1:10" x14ac:dyDescent="0.25">
      <c r="A4767" t="s">
        <v>2808</v>
      </c>
      <c r="B4767" t="s">
        <v>15632</v>
      </c>
      <c r="I4767" t="s">
        <v>23900</v>
      </c>
      <c r="J4767" s="4">
        <f>VLOOKUP(I4767,metadata!A:X,24,FALSE)</f>
        <v>0</v>
      </c>
    </row>
    <row r="4768" spans="1:10" x14ac:dyDescent="0.25">
      <c r="A4768" t="s">
        <v>1394</v>
      </c>
      <c r="B4768" t="s">
        <v>5190</v>
      </c>
      <c r="I4768" t="s">
        <v>23901</v>
      </c>
      <c r="J4768" s="4">
        <f>VLOOKUP(I4768,metadata!A:X,24,FALSE)</f>
        <v>500000</v>
      </c>
    </row>
    <row r="4769" spans="1:10" x14ac:dyDescent="0.25">
      <c r="A4769" t="s">
        <v>18048</v>
      </c>
      <c r="I4769" t="s">
        <v>23902</v>
      </c>
      <c r="J4769" s="4">
        <f>VLOOKUP(I4769,metadata!A:X,24,FALSE)</f>
        <v>0</v>
      </c>
    </row>
    <row r="4770" spans="1:10" x14ac:dyDescent="0.25">
      <c r="A4770" t="s">
        <v>1110</v>
      </c>
      <c r="B4770" t="s">
        <v>24164</v>
      </c>
      <c r="C4770" t="s">
        <v>8335</v>
      </c>
      <c r="I4770" t="s">
        <v>23903</v>
      </c>
      <c r="J4770" s="4">
        <f>VLOOKUP(I4770,metadata!A:X,24,FALSE)</f>
        <v>0</v>
      </c>
    </row>
    <row r="4771" spans="1:10" x14ac:dyDescent="0.25">
      <c r="A4771" t="s">
        <v>1394</v>
      </c>
      <c r="B4771" t="s">
        <v>2808</v>
      </c>
      <c r="I4771" t="s">
        <v>22133</v>
      </c>
      <c r="J4771" s="4">
        <f>VLOOKUP(I4771,metadata!A:X,24,FALSE)</f>
        <v>12000000</v>
      </c>
    </row>
    <row r="4772" spans="1:10" x14ac:dyDescent="0.25">
      <c r="A4772" t="s">
        <v>24164</v>
      </c>
      <c r="B4772" t="s">
        <v>8335</v>
      </c>
      <c r="I4772" t="s">
        <v>23904</v>
      </c>
      <c r="J4772" s="4">
        <f>VLOOKUP(I4772,metadata!A:X,24,FALSE)</f>
        <v>500000</v>
      </c>
    </row>
    <row r="4773" spans="1:10" x14ac:dyDescent="0.25">
      <c r="A4773" t="s">
        <v>24166</v>
      </c>
      <c r="B4773" t="s">
        <v>2808</v>
      </c>
      <c r="I4773" t="s">
        <v>23905</v>
      </c>
      <c r="J4773" s="4">
        <f>VLOOKUP(I4773,metadata!A:X,24,FALSE)</f>
        <v>500000</v>
      </c>
    </row>
    <row r="4774" spans="1:10" x14ac:dyDescent="0.25">
      <c r="A4774" t="s">
        <v>1110</v>
      </c>
      <c r="B4774" t="s">
        <v>15632</v>
      </c>
      <c r="C4774" t="s">
        <v>24165</v>
      </c>
      <c r="I4774" t="s">
        <v>23906</v>
      </c>
      <c r="J4774" s="4">
        <f>VLOOKUP(I4774,metadata!A:X,24,FALSE)</f>
        <v>150000</v>
      </c>
    </row>
    <row r="4775" spans="1:10" x14ac:dyDescent="0.25">
      <c r="A4775" t="s">
        <v>5190</v>
      </c>
      <c r="B4775" t="s">
        <v>13778</v>
      </c>
      <c r="I4775" t="s">
        <v>23907</v>
      </c>
      <c r="J4775" s="4">
        <f>VLOOKUP(I4775,metadata!A:X,24,FALSE)</f>
        <v>500000</v>
      </c>
    </row>
    <row r="4776" spans="1:10" x14ac:dyDescent="0.25">
      <c r="A4776" t="s">
        <v>1394</v>
      </c>
      <c r="B4776" t="s">
        <v>24164</v>
      </c>
      <c r="C4776" t="s">
        <v>8335</v>
      </c>
      <c r="I4776" t="s">
        <v>23908</v>
      </c>
      <c r="J4776" s="4">
        <f>VLOOKUP(I4776,metadata!A:X,24,FALSE)</f>
        <v>0</v>
      </c>
    </row>
    <row r="4777" spans="1:10" x14ac:dyDescent="0.25">
      <c r="A4777" t="s">
        <v>14342</v>
      </c>
      <c r="I4777" t="s">
        <v>23909</v>
      </c>
      <c r="J4777" s="4">
        <f>VLOOKUP(I4777,metadata!A:X,24,FALSE)</f>
        <v>500000</v>
      </c>
    </row>
    <row r="4778" spans="1:10" x14ac:dyDescent="0.25">
      <c r="A4778" t="s">
        <v>1110</v>
      </c>
      <c r="B4778" t="s">
        <v>10594</v>
      </c>
      <c r="C4778" t="s">
        <v>63</v>
      </c>
      <c r="D4778" t="s">
        <v>24165</v>
      </c>
      <c r="I4778" t="s">
        <v>23910</v>
      </c>
      <c r="J4778" s="4">
        <f>VLOOKUP(I4778,metadata!A:X,24,FALSE)</f>
        <v>500000</v>
      </c>
    </row>
    <row r="4779" spans="1:10" x14ac:dyDescent="0.25">
      <c r="A4779" t="s">
        <v>14342</v>
      </c>
      <c r="I4779" t="s">
        <v>23911</v>
      </c>
      <c r="J4779" s="4">
        <f>VLOOKUP(I4779,metadata!A:X,24,FALSE)</f>
        <v>500000</v>
      </c>
    </row>
    <row r="4780" spans="1:10" x14ac:dyDescent="0.25">
      <c r="A4780" t="s">
        <v>806</v>
      </c>
      <c r="B4780" t="s">
        <v>14342</v>
      </c>
      <c r="C4780" t="s">
        <v>1062</v>
      </c>
      <c r="I4780" t="s">
        <v>19283</v>
      </c>
      <c r="J4780" s="4">
        <f>VLOOKUP(I4780,metadata!A:X,24,FALSE)</f>
        <v>215000000</v>
      </c>
    </row>
    <row r="4781" spans="1:10" x14ac:dyDescent="0.25">
      <c r="A4781" t="s">
        <v>1110</v>
      </c>
      <c r="B4781" t="s">
        <v>1394</v>
      </c>
      <c r="C4781" t="s">
        <v>5190</v>
      </c>
      <c r="D4781" t="s">
        <v>9835</v>
      </c>
      <c r="I4781" t="s">
        <v>23912</v>
      </c>
      <c r="J4781" s="4">
        <f>VLOOKUP(I4781,metadata!A:X,24,FALSE)</f>
        <v>475000</v>
      </c>
    </row>
    <row r="4782" spans="1:10" x14ac:dyDescent="0.25">
      <c r="A4782" t="s">
        <v>24166</v>
      </c>
      <c r="B4782" t="s">
        <v>2808</v>
      </c>
      <c r="I4782" t="s">
        <v>23913</v>
      </c>
      <c r="J4782" s="4">
        <f>VLOOKUP(I4782,metadata!A:X,24,FALSE)</f>
        <v>450000</v>
      </c>
    </row>
    <row r="4783" spans="1:10" x14ac:dyDescent="0.25">
      <c r="A4783" t="s">
        <v>2808</v>
      </c>
      <c r="B4783" t="s">
        <v>18048</v>
      </c>
      <c r="C4783" t="s">
        <v>24167</v>
      </c>
      <c r="I4783" t="s">
        <v>23914</v>
      </c>
      <c r="J4783" s="4">
        <f>VLOOKUP(I4783,metadata!A:X,24,FALSE)</f>
        <v>2000000</v>
      </c>
    </row>
    <row r="4784" spans="1:10" x14ac:dyDescent="0.25">
      <c r="A4784" t="s">
        <v>1110</v>
      </c>
      <c r="I4784" t="s">
        <v>23915</v>
      </c>
      <c r="J4784" s="4">
        <f>VLOOKUP(I4784,metadata!A:X,24,FALSE)</f>
        <v>500000</v>
      </c>
    </row>
    <row r="4785" spans="1:10" x14ac:dyDescent="0.25">
      <c r="A4785" t="s">
        <v>1394</v>
      </c>
      <c r="B4785" t="s">
        <v>2808</v>
      </c>
      <c r="C4785" t="s">
        <v>15632</v>
      </c>
      <c r="I4785" t="s">
        <v>23916</v>
      </c>
      <c r="J4785" s="4">
        <f>VLOOKUP(I4785,metadata!A:X,24,FALSE)</f>
        <v>450000</v>
      </c>
    </row>
    <row r="4786" spans="1:10" x14ac:dyDescent="0.25">
      <c r="A4786" t="s">
        <v>1394</v>
      </c>
      <c r="B4786" t="s">
        <v>5190</v>
      </c>
      <c r="C4786" t="s">
        <v>13778</v>
      </c>
      <c r="I4786" t="s">
        <v>23917</v>
      </c>
      <c r="J4786" s="4">
        <f>VLOOKUP(I4786,metadata!A:X,24,FALSE)</f>
        <v>500000</v>
      </c>
    </row>
    <row r="4787" spans="1:10" x14ac:dyDescent="0.25">
      <c r="A4787" t="s">
        <v>1394</v>
      </c>
      <c r="B4787" t="s">
        <v>15632</v>
      </c>
      <c r="I4787" t="s">
        <v>23918</v>
      </c>
      <c r="J4787" s="4">
        <f>VLOOKUP(I4787,metadata!A:X,24,FALSE)</f>
        <v>450000</v>
      </c>
    </row>
    <row r="4788" spans="1:10" x14ac:dyDescent="0.25">
      <c r="A4788" t="s">
        <v>1394</v>
      </c>
      <c r="B4788" t="s">
        <v>13778</v>
      </c>
      <c r="C4788" t="s">
        <v>15632</v>
      </c>
      <c r="I4788" t="s">
        <v>23919</v>
      </c>
      <c r="J4788" s="4">
        <f>VLOOKUP(I4788,metadata!A:X,24,FALSE)</f>
        <v>439000</v>
      </c>
    </row>
    <row r="4789" spans="1:10" x14ac:dyDescent="0.25">
      <c r="A4789" t="s">
        <v>63</v>
      </c>
      <c r="I4789" t="s">
        <v>23920</v>
      </c>
      <c r="J4789" s="4">
        <f>VLOOKUP(I4789,metadata!A:X,24,FALSE)</f>
        <v>450000</v>
      </c>
    </row>
    <row r="4790" spans="1:10" x14ac:dyDescent="0.25">
      <c r="A4790" t="s">
        <v>1394</v>
      </c>
      <c r="B4790" t="s">
        <v>2808</v>
      </c>
      <c r="C4790" t="s">
        <v>15632</v>
      </c>
      <c r="I4790" t="s">
        <v>23921</v>
      </c>
      <c r="J4790" s="4">
        <f>VLOOKUP(I4790,metadata!A:X,24,FALSE)</f>
        <v>225000</v>
      </c>
    </row>
    <row r="4791" spans="1:10" x14ac:dyDescent="0.25">
      <c r="A4791" t="s">
        <v>1394</v>
      </c>
      <c r="B4791" t="s">
        <v>2808</v>
      </c>
      <c r="C4791" t="s">
        <v>9603</v>
      </c>
      <c r="D4791" t="s">
        <v>15632</v>
      </c>
      <c r="I4791" t="s">
        <v>23922</v>
      </c>
      <c r="J4791" s="4">
        <f>VLOOKUP(I4791,metadata!A:X,24,FALSE)</f>
        <v>25000000</v>
      </c>
    </row>
    <row r="4792" spans="1:10" x14ac:dyDescent="0.25">
      <c r="A4792" t="s">
        <v>2808</v>
      </c>
      <c r="B4792" t="s">
        <v>5190</v>
      </c>
      <c r="C4792" t="s">
        <v>24164</v>
      </c>
      <c r="D4792" t="s">
        <v>8335</v>
      </c>
      <c r="I4792" t="s">
        <v>23923</v>
      </c>
      <c r="J4792" s="4">
        <f>VLOOKUP(I4792,metadata!A:X,24,FALSE)</f>
        <v>0</v>
      </c>
    </row>
    <row r="4793" spans="1:10" x14ac:dyDescent="0.25">
      <c r="A4793" t="s">
        <v>1394</v>
      </c>
      <c r="I4793" t="s">
        <v>23924</v>
      </c>
      <c r="J4793" s="4">
        <f>VLOOKUP(I4793,metadata!A:X,24,FALSE)</f>
        <v>400000</v>
      </c>
    </row>
    <row r="4794" spans="1:10" x14ac:dyDescent="0.25">
      <c r="A4794" t="s">
        <v>24166</v>
      </c>
      <c r="B4794" t="s">
        <v>2808</v>
      </c>
      <c r="C4794" t="s">
        <v>8335</v>
      </c>
      <c r="I4794" t="s">
        <v>23925</v>
      </c>
      <c r="J4794" s="4">
        <f>VLOOKUP(I4794,metadata!A:X,24,FALSE)</f>
        <v>1066167</v>
      </c>
    </row>
    <row r="4795" spans="1:10" x14ac:dyDescent="0.25">
      <c r="A4795" t="s">
        <v>5190</v>
      </c>
      <c r="I4795" t="s">
        <v>23926</v>
      </c>
      <c r="J4795" s="4">
        <f>VLOOKUP(I4795,metadata!A:X,24,FALSE)</f>
        <v>15000</v>
      </c>
    </row>
    <row r="4796" spans="1:10" x14ac:dyDescent="0.25">
      <c r="A4796" t="s">
        <v>63</v>
      </c>
      <c r="B4796" t="s">
        <v>24165</v>
      </c>
      <c r="I4796" t="s">
        <v>23927</v>
      </c>
      <c r="J4796" s="4">
        <f>VLOOKUP(I4796,metadata!A:X,24,FALSE)</f>
        <v>0</v>
      </c>
    </row>
    <row r="4797" spans="1:10" x14ac:dyDescent="0.25">
      <c r="A4797" t="s">
        <v>806</v>
      </c>
      <c r="B4797" t="s">
        <v>1394</v>
      </c>
      <c r="C4797" t="s">
        <v>1062</v>
      </c>
      <c r="I4797" t="s">
        <v>23928</v>
      </c>
      <c r="J4797" s="4">
        <f>VLOOKUP(I4797,metadata!A:X,24,FALSE)</f>
        <v>229575</v>
      </c>
    </row>
    <row r="4798" spans="1:10" x14ac:dyDescent="0.25">
      <c r="A4798" t="s">
        <v>2808</v>
      </c>
      <c r="I4798" t="s">
        <v>23929</v>
      </c>
      <c r="J4798" s="4">
        <f>VLOOKUP(I4798,metadata!A:X,24,FALSE)</f>
        <v>400000</v>
      </c>
    </row>
    <row r="4799" spans="1:10" x14ac:dyDescent="0.25">
      <c r="A4799" t="s">
        <v>1394</v>
      </c>
      <c r="B4799" t="s">
        <v>1062</v>
      </c>
      <c r="C4799" t="s">
        <v>5190</v>
      </c>
      <c r="D4799" t="s">
        <v>13778</v>
      </c>
      <c r="I4799" t="s">
        <v>23930</v>
      </c>
      <c r="J4799" s="4">
        <f>VLOOKUP(I4799,metadata!A:X,24,FALSE)</f>
        <v>100000</v>
      </c>
    </row>
    <row r="4800" spans="1:10" x14ac:dyDescent="0.25">
      <c r="A4800" t="s">
        <v>2808</v>
      </c>
      <c r="B4800" t="s">
        <v>1062</v>
      </c>
      <c r="C4800" t="s">
        <v>9835</v>
      </c>
      <c r="D4800" t="s">
        <v>8335</v>
      </c>
      <c r="I4800" t="s">
        <v>23931</v>
      </c>
      <c r="J4800" s="4">
        <f>VLOOKUP(I4800,metadata!A:X,24,FALSE)</f>
        <v>0</v>
      </c>
    </row>
    <row r="4801" spans="1:10" x14ac:dyDescent="0.25">
      <c r="A4801" t="s">
        <v>10594</v>
      </c>
      <c r="B4801" t="s">
        <v>63</v>
      </c>
      <c r="I4801" t="s">
        <v>23932</v>
      </c>
      <c r="J4801" s="4">
        <f>VLOOKUP(I4801,metadata!A:X,24,FALSE)</f>
        <v>218</v>
      </c>
    </row>
    <row r="4802" spans="1:10" x14ac:dyDescent="0.25">
      <c r="A4802" t="s">
        <v>63</v>
      </c>
      <c r="I4802" t="s">
        <v>23933</v>
      </c>
      <c r="J4802" s="4">
        <f>VLOOKUP(I4802,metadata!A:X,24,FALSE)</f>
        <v>400000</v>
      </c>
    </row>
    <row r="4803" spans="1:10" x14ac:dyDescent="0.25">
      <c r="A4803" t="s">
        <v>1394</v>
      </c>
      <c r="B4803" t="s">
        <v>5190</v>
      </c>
      <c r="I4803" t="s">
        <v>23934</v>
      </c>
      <c r="J4803" s="4">
        <f>VLOOKUP(I4803,metadata!A:X,24,FALSE)</f>
        <v>500000</v>
      </c>
    </row>
    <row r="4804" spans="1:10" x14ac:dyDescent="0.25">
      <c r="A4804" t="s">
        <v>5190</v>
      </c>
      <c r="I4804" t="s">
        <v>23935</v>
      </c>
      <c r="J4804" s="4">
        <f>VLOOKUP(I4804,metadata!A:X,24,FALSE)</f>
        <v>400000</v>
      </c>
    </row>
    <row r="4805" spans="1:10" x14ac:dyDescent="0.25">
      <c r="A4805" t="s">
        <v>9204</v>
      </c>
      <c r="B4805" t="s">
        <v>1394</v>
      </c>
      <c r="C4805" t="s">
        <v>2808</v>
      </c>
      <c r="I4805" t="s">
        <v>23936</v>
      </c>
      <c r="J4805" s="4">
        <f>VLOOKUP(I4805,metadata!A:X,24,FALSE)</f>
        <v>0</v>
      </c>
    </row>
    <row r="4806" spans="1:10" x14ac:dyDescent="0.25">
      <c r="A4806" t="s">
        <v>1394</v>
      </c>
      <c r="B4806" t="s">
        <v>15632</v>
      </c>
      <c r="I4806" t="s">
        <v>23937</v>
      </c>
      <c r="J4806" s="4">
        <f>VLOOKUP(I4806,metadata!A:X,24,FALSE)</f>
        <v>35000000</v>
      </c>
    </row>
    <row r="4807" spans="1:10" x14ac:dyDescent="0.25">
      <c r="A4807" t="s">
        <v>5190</v>
      </c>
      <c r="B4807" t="s">
        <v>8335</v>
      </c>
      <c r="I4807" t="s">
        <v>23938</v>
      </c>
      <c r="J4807" s="4">
        <f>VLOOKUP(I4807,metadata!A:X,24,FALSE)</f>
        <v>500000</v>
      </c>
    </row>
    <row r="4808" spans="1:10" x14ac:dyDescent="0.25">
      <c r="A4808" t="s">
        <v>1394</v>
      </c>
      <c r="B4808" t="s">
        <v>2808</v>
      </c>
      <c r="C4808" t="s">
        <v>15632</v>
      </c>
      <c r="I4808" t="s">
        <v>23939</v>
      </c>
      <c r="J4808" s="4">
        <f>VLOOKUP(I4808,metadata!A:X,24,FALSE)</f>
        <v>650000</v>
      </c>
    </row>
    <row r="4809" spans="1:10" x14ac:dyDescent="0.25">
      <c r="A4809" t="s">
        <v>2808</v>
      </c>
      <c r="B4809" t="s">
        <v>5190</v>
      </c>
      <c r="C4809" t="s">
        <v>24164</v>
      </c>
      <c r="D4809" t="s">
        <v>8335</v>
      </c>
      <c r="I4809" t="s">
        <v>23940</v>
      </c>
      <c r="J4809" s="4">
        <f>VLOOKUP(I4809,metadata!A:X,24,FALSE)</f>
        <v>0</v>
      </c>
    </row>
    <row r="4810" spans="1:10" x14ac:dyDescent="0.25">
      <c r="A4810" t="s">
        <v>2808</v>
      </c>
      <c r="B4810" t="s">
        <v>8335</v>
      </c>
      <c r="I4810" t="s">
        <v>23941</v>
      </c>
      <c r="J4810" s="4">
        <f>VLOOKUP(I4810,metadata!A:X,24,FALSE)</f>
        <v>900000</v>
      </c>
    </row>
    <row r="4811" spans="1:10" x14ac:dyDescent="0.25">
      <c r="A4811" t="s">
        <v>2808</v>
      </c>
      <c r="I4811" t="s">
        <v>23942</v>
      </c>
      <c r="J4811" s="4">
        <f>VLOOKUP(I4811,metadata!A:X,24,FALSE)</f>
        <v>400000</v>
      </c>
    </row>
    <row r="4812" spans="1:10" x14ac:dyDescent="0.25">
      <c r="A4812" t="s">
        <v>2808</v>
      </c>
      <c r="B4812" t="s">
        <v>18048</v>
      </c>
      <c r="C4812" t="s">
        <v>24167</v>
      </c>
      <c r="I4812" t="s">
        <v>23943</v>
      </c>
      <c r="J4812" s="4">
        <f>VLOOKUP(I4812,metadata!A:X,24,FALSE)</f>
        <v>385907</v>
      </c>
    </row>
    <row r="4813" spans="1:10" x14ac:dyDescent="0.25">
      <c r="A4813" t="s">
        <v>63</v>
      </c>
      <c r="I4813" t="s">
        <v>23944</v>
      </c>
      <c r="J4813" s="4">
        <f>VLOOKUP(I4813,metadata!A:X,24,FALSE)</f>
        <v>375000</v>
      </c>
    </row>
    <row r="4814" spans="1:10" x14ac:dyDescent="0.25">
      <c r="A4814" t="s">
        <v>13778</v>
      </c>
      <c r="B4814" t="s">
        <v>15632</v>
      </c>
      <c r="I4814" t="s">
        <v>23945</v>
      </c>
      <c r="J4814" s="4">
        <f>VLOOKUP(I4814,metadata!A:X,24,FALSE)</f>
        <v>379000</v>
      </c>
    </row>
    <row r="4815" spans="1:10" x14ac:dyDescent="0.25">
      <c r="A4815" t="s">
        <v>1062</v>
      </c>
      <c r="B4815" t="s">
        <v>5190</v>
      </c>
      <c r="I4815" t="s">
        <v>23946</v>
      </c>
      <c r="J4815" s="4">
        <f>VLOOKUP(I4815,metadata!A:X,24,FALSE)</f>
        <v>375000</v>
      </c>
    </row>
    <row r="4816" spans="1:10" x14ac:dyDescent="0.25">
      <c r="A4816" t="s">
        <v>5190</v>
      </c>
      <c r="B4816" t="s">
        <v>8335</v>
      </c>
      <c r="I4816" t="s">
        <v>23947</v>
      </c>
      <c r="J4816" s="4">
        <f>VLOOKUP(I4816,metadata!A:X,24,FALSE)</f>
        <v>6000000</v>
      </c>
    </row>
    <row r="4817" spans="1:10" x14ac:dyDescent="0.25">
      <c r="A4817" t="s">
        <v>63</v>
      </c>
      <c r="B4817" t="s">
        <v>18048</v>
      </c>
      <c r="I4817" t="s">
        <v>23948</v>
      </c>
      <c r="J4817" s="4">
        <f>VLOOKUP(I4817,metadata!A:X,24,FALSE)</f>
        <v>450000</v>
      </c>
    </row>
    <row r="4818" spans="1:10" x14ac:dyDescent="0.25">
      <c r="A4818" t="s">
        <v>63</v>
      </c>
      <c r="B4818" t="s">
        <v>24165</v>
      </c>
      <c r="I4818" t="s">
        <v>23949</v>
      </c>
      <c r="J4818" s="4">
        <f>VLOOKUP(I4818,metadata!A:X,24,FALSE)</f>
        <v>1750211</v>
      </c>
    </row>
    <row r="4819" spans="1:10" x14ac:dyDescent="0.25">
      <c r="A4819" t="s">
        <v>1110</v>
      </c>
      <c r="B4819" t="s">
        <v>2808</v>
      </c>
      <c r="I4819" t="s">
        <v>23950</v>
      </c>
      <c r="J4819" s="4">
        <f>VLOOKUP(I4819,metadata!A:X,24,FALSE)</f>
        <v>350000</v>
      </c>
    </row>
    <row r="4820" spans="1:10" x14ac:dyDescent="0.25">
      <c r="A4820" t="s">
        <v>63</v>
      </c>
      <c r="I4820" t="s">
        <v>23951</v>
      </c>
      <c r="J4820" s="4">
        <f>VLOOKUP(I4820,metadata!A:X,24,FALSE)</f>
        <v>0</v>
      </c>
    </row>
    <row r="4821" spans="1:10" x14ac:dyDescent="0.25">
      <c r="A4821" t="s">
        <v>1110</v>
      </c>
      <c r="B4821" t="s">
        <v>806</v>
      </c>
      <c r="C4821" t="s">
        <v>2808</v>
      </c>
      <c r="D4821" t="s">
        <v>9835</v>
      </c>
      <c r="I4821" t="s">
        <v>23952</v>
      </c>
      <c r="J4821" s="4">
        <f>VLOOKUP(I4821,metadata!A:X,24,FALSE)</f>
        <v>0</v>
      </c>
    </row>
    <row r="4822" spans="1:10" x14ac:dyDescent="0.25">
      <c r="A4822" t="s">
        <v>14342</v>
      </c>
      <c r="B4822" t="s">
        <v>9835</v>
      </c>
      <c r="I4822" t="s">
        <v>23953</v>
      </c>
      <c r="J4822" s="4">
        <f>VLOOKUP(I4822,metadata!A:X,24,FALSE)</f>
        <v>350000</v>
      </c>
    </row>
    <row r="4823" spans="1:10" x14ac:dyDescent="0.25">
      <c r="A4823" t="s">
        <v>5190</v>
      </c>
      <c r="B4823" t="s">
        <v>8335</v>
      </c>
      <c r="I4823" t="s">
        <v>21706</v>
      </c>
      <c r="J4823" s="4">
        <f>VLOOKUP(I4823,metadata!A:X,24,FALSE)</f>
        <v>300000</v>
      </c>
    </row>
    <row r="4824" spans="1:10" x14ac:dyDescent="0.25">
      <c r="A4824" t="s">
        <v>24166</v>
      </c>
      <c r="B4824" t="s">
        <v>2808</v>
      </c>
      <c r="I4824" t="s">
        <v>23954</v>
      </c>
      <c r="J4824" s="4">
        <f>VLOOKUP(I4824,metadata!A:X,24,FALSE)</f>
        <v>350000</v>
      </c>
    </row>
    <row r="4825" spans="1:10" x14ac:dyDescent="0.25">
      <c r="A4825" t="s">
        <v>9204</v>
      </c>
      <c r="B4825" t="s">
        <v>2808</v>
      </c>
      <c r="I4825" t="s">
        <v>23955</v>
      </c>
      <c r="J4825" s="4">
        <f>VLOOKUP(I4825,metadata!A:X,24,FALSE)</f>
        <v>0</v>
      </c>
    </row>
    <row r="4826" spans="1:10" x14ac:dyDescent="0.25">
      <c r="A4826" t="s">
        <v>1394</v>
      </c>
      <c r="B4826" t="s">
        <v>15632</v>
      </c>
      <c r="I4826" t="s">
        <v>23956</v>
      </c>
      <c r="J4826" s="4">
        <f>VLOOKUP(I4826,metadata!A:X,24,FALSE)</f>
        <v>325000</v>
      </c>
    </row>
    <row r="4827" spans="1:10" x14ac:dyDescent="0.25">
      <c r="A4827" t="s">
        <v>2808</v>
      </c>
      <c r="B4827" t="s">
        <v>8335</v>
      </c>
      <c r="I4827" t="s">
        <v>23957</v>
      </c>
      <c r="J4827" s="4">
        <f>VLOOKUP(I4827,metadata!A:X,24,FALSE)</f>
        <v>0</v>
      </c>
    </row>
    <row r="4828" spans="1:10" x14ac:dyDescent="0.25">
      <c r="A4828" t="s">
        <v>10594</v>
      </c>
      <c r="B4828" t="s">
        <v>63</v>
      </c>
      <c r="C4828" t="s">
        <v>9603</v>
      </c>
      <c r="I4828" t="s">
        <v>23958</v>
      </c>
      <c r="J4828" s="4">
        <f>VLOOKUP(I4828,metadata!A:X,24,FALSE)</f>
        <v>0</v>
      </c>
    </row>
    <row r="4829" spans="1:10" x14ac:dyDescent="0.25">
      <c r="A4829" t="s">
        <v>1394</v>
      </c>
      <c r="B4829" t="s">
        <v>2808</v>
      </c>
      <c r="I4829" t="s">
        <v>23959</v>
      </c>
      <c r="J4829" s="4">
        <f>VLOOKUP(I4829,metadata!A:X,24,FALSE)</f>
        <v>312000</v>
      </c>
    </row>
    <row r="4830" spans="1:10" x14ac:dyDescent="0.25">
      <c r="A4830" t="s">
        <v>1110</v>
      </c>
      <c r="B4830" t="s">
        <v>1062</v>
      </c>
      <c r="C4830" t="s">
        <v>5190</v>
      </c>
      <c r="D4830" t="s">
        <v>24164</v>
      </c>
      <c r="E4830" t="s">
        <v>8335</v>
      </c>
      <c r="I4830" t="s">
        <v>23960</v>
      </c>
      <c r="J4830" s="4">
        <f>VLOOKUP(I4830,metadata!A:X,24,FALSE)</f>
        <v>8000000</v>
      </c>
    </row>
    <row r="4831" spans="1:10" x14ac:dyDescent="0.25">
      <c r="A4831" t="s">
        <v>1394</v>
      </c>
      <c r="B4831" t="s">
        <v>15632</v>
      </c>
      <c r="I4831" t="s">
        <v>23961</v>
      </c>
      <c r="J4831" s="4">
        <f>VLOOKUP(I4831,metadata!A:X,24,FALSE)</f>
        <v>300000</v>
      </c>
    </row>
    <row r="4832" spans="1:10" x14ac:dyDescent="0.25">
      <c r="A4832" t="s">
        <v>1394</v>
      </c>
      <c r="B4832" t="s">
        <v>2808</v>
      </c>
      <c r="I4832" t="s">
        <v>23962</v>
      </c>
      <c r="J4832" s="4">
        <f>VLOOKUP(I4832,metadata!A:X,24,FALSE)</f>
        <v>300000</v>
      </c>
    </row>
    <row r="4833" spans="1:10" x14ac:dyDescent="0.25">
      <c r="A4833" t="s">
        <v>2808</v>
      </c>
      <c r="I4833" t="s">
        <v>23963</v>
      </c>
      <c r="J4833" s="4">
        <f>VLOOKUP(I4833,metadata!A:X,24,FALSE)</f>
        <v>0</v>
      </c>
    </row>
    <row r="4834" spans="1:10" x14ac:dyDescent="0.25">
      <c r="A4834" t="s">
        <v>2808</v>
      </c>
      <c r="I4834" t="s">
        <v>23964</v>
      </c>
      <c r="J4834" s="4">
        <f>VLOOKUP(I4834,metadata!A:X,24,FALSE)</f>
        <v>300000</v>
      </c>
    </row>
    <row r="4835" spans="1:10" x14ac:dyDescent="0.25">
      <c r="A4835" t="s">
        <v>2808</v>
      </c>
      <c r="I4835" t="s">
        <v>23965</v>
      </c>
      <c r="J4835" s="4">
        <f>VLOOKUP(I4835,metadata!A:X,24,FALSE)</f>
        <v>200000</v>
      </c>
    </row>
    <row r="4836" spans="1:10" x14ac:dyDescent="0.25">
      <c r="A4836" t="s">
        <v>2808</v>
      </c>
      <c r="I4836" t="s">
        <v>23966</v>
      </c>
      <c r="J4836" s="4">
        <f>VLOOKUP(I4836,metadata!A:X,24,FALSE)</f>
        <v>300000</v>
      </c>
    </row>
    <row r="4837" spans="1:10" x14ac:dyDescent="0.25">
      <c r="A4837" t="s">
        <v>24166</v>
      </c>
      <c r="B4837" t="s">
        <v>2808</v>
      </c>
      <c r="C4837" t="s">
        <v>15632</v>
      </c>
      <c r="I4837" t="s">
        <v>23967</v>
      </c>
      <c r="J4837" s="4">
        <f>VLOOKUP(I4837,metadata!A:X,24,FALSE)</f>
        <v>300000</v>
      </c>
    </row>
    <row r="4838" spans="1:10" x14ac:dyDescent="0.25">
      <c r="A4838" t="s">
        <v>63</v>
      </c>
      <c r="I4838" t="s">
        <v>23968</v>
      </c>
      <c r="J4838" s="4">
        <f>VLOOKUP(I4838,metadata!A:X,24,FALSE)</f>
        <v>0</v>
      </c>
    </row>
    <row r="4839" spans="1:10" x14ac:dyDescent="0.25">
      <c r="A4839" t="s">
        <v>63</v>
      </c>
      <c r="I4839" t="s">
        <v>23969</v>
      </c>
      <c r="J4839" s="4">
        <f>VLOOKUP(I4839,metadata!A:X,24,FALSE)</f>
        <v>300000</v>
      </c>
    </row>
    <row r="4840" spans="1:10" x14ac:dyDescent="0.25">
      <c r="A4840" t="s">
        <v>2808</v>
      </c>
      <c r="B4840" t="s">
        <v>15632</v>
      </c>
      <c r="I4840" t="s">
        <v>23970</v>
      </c>
      <c r="J4840" s="4">
        <f>VLOOKUP(I4840,metadata!A:X,24,FALSE)</f>
        <v>160000</v>
      </c>
    </row>
    <row r="4841" spans="1:10" x14ac:dyDescent="0.25">
      <c r="A4841" t="s">
        <v>2808</v>
      </c>
      <c r="B4841" t="s">
        <v>15632</v>
      </c>
      <c r="I4841" t="s">
        <v>23971</v>
      </c>
      <c r="J4841" s="4">
        <f>VLOOKUP(I4841,metadata!A:X,24,FALSE)</f>
        <v>300000</v>
      </c>
    </row>
    <row r="4842" spans="1:10" x14ac:dyDescent="0.25">
      <c r="A4842" t="s">
        <v>2808</v>
      </c>
      <c r="B4842" t="s">
        <v>24165</v>
      </c>
      <c r="I4842" t="s">
        <v>23972</v>
      </c>
      <c r="J4842" s="4">
        <f>VLOOKUP(I4842,metadata!A:X,24,FALSE)</f>
        <v>200000</v>
      </c>
    </row>
    <row r="4843" spans="1:10" x14ac:dyDescent="0.25">
      <c r="A4843" t="s">
        <v>1110</v>
      </c>
      <c r="B4843" t="s">
        <v>8335</v>
      </c>
      <c r="I4843" t="s">
        <v>23973</v>
      </c>
      <c r="J4843" s="4">
        <f>VLOOKUP(I4843,metadata!A:X,24,FALSE)</f>
        <v>350000</v>
      </c>
    </row>
    <row r="4844" spans="1:10" x14ac:dyDescent="0.25">
      <c r="A4844" t="s">
        <v>2808</v>
      </c>
      <c r="B4844" t="s">
        <v>1062</v>
      </c>
      <c r="C4844" t="s">
        <v>13778</v>
      </c>
      <c r="D4844" t="s">
        <v>15632</v>
      </c>
      <c r="I4844" t="s">
        <v>20349</v>
      </c>
      <c r="J4844" s="4">
        <f>VLOOKUP(I4844,metadata!A:X,24,FALSE)</f>
        <v>45000000</v>
      </c>
    </row>
    <row r="4845" spans="1:10" x14ac:dyDescent="0.25">
      <c r="A4845" t="s">
        <v>2808</v>
      </c>
      <c r="B4845" t="s">
        <v>9603</v>
      </c>
      <c r="I4845" t="s">
        <v>23974</v>
      </c>
      <c r="J4845" s="4">
        <f>VLOOKUP(I4845,metadata!A:X,24,FALSE)</f>
        <v>0</v>
      </c>
    </row>
    <row r="4846" spans="1:10" x14ac:dyDescent="0.25">
      <c r="A4846" t="s">
        <v>1110</v>
      </c>
      <c r="B4846" t="s">
        <v>1394</v>
      </c>
      <c r="C4846" t="s">
        <v>9835</v>
      </c>
      <c r="D4846" t="s">
        <v>24165</v>
      </c>
      <c r="I4846" t="s">
        <v>23975</v>
      </c>
      <c r="J4846" s="4">
        <f>VLOOKUP(I4846,metadata!A:X,24,FALSE)</f>
        <v>300000</v>
      </c>
    </row>
    <row r="4847" spans="1:10" x14ac:dyDescent="0.25">
      <c r="A4847" t="s">
        <v>8335</v>
      </c>
      <c r="I4847" t="s">
        <v>23976</v>
      </c>
      <c r="J4847" s="4">
        <f>VLOOKUP(I4847,metadata!A:X,24,FALSE)</f>
        <v>300000</v>
      </c>
    </row>
    <row r="4848" spans="1:10" x14ac:dyDescent="0.25">
      <c r="A4848" t="s">
        <v>5190</v>
      </c>
      <c r="I4848" t="s">
        <v>23977</v>
      </c>
      <c r="J4848" s="4">
        <f>VLOOKUP(I4848,metadata!A:X,24,FALSE)</f>
        <v>0</v>
      </c>
    </row>
    <row r="4849" spans="1:10" x14ac:dyDescent="0.25">
      <c r="A4849" t="s">
        <v>1394</v>
      </c>
      <c r="B4849" t="s">
        <v>2808</v>
      </c>
      <c r="C4849" t="s">
        <v>15632</v>
      </c>
      <c r="I4849" t="s">
        <v>23978</v>
      </c>
      <c r="J4849" s="4">
        <f>VLOOKUP(I4849,metadata!A:X,24,FALSE)</f>
        <v>300000</v>
      </c>
    </row>
    <row r="4850" spans="1:10" x14ac:dyDescent="0.25">
      <c r="A4850" t="s">
        <v>2808</v>
      </c>
      <c r="B4850" t="s">
        <v>13778</v>
      </c>
      <c r="C4850" t="s">
        <v>15632</v>
      </c>
      <c r="I4850" t="s">
        <v>23979</v>
      </c>
      <c r="J4850" s="4">
        <f>VLOOKUP(I4850,metadata!A:X,24,FALSE)</f>
        <v>500000</v>
      </c>
    </row>
    <row r="4851" spans="1:10" x14ac:dyDescent="0.25">
      <c r="A4851" t="s">
        <v>5190</v>
      </c>
      <c r="B4851" t="s">
        <v>24164</v>
      </c>
      <c r="I4851" t="s">
        <v>23980</v>
      </c>
      <c r="J4851" s="4">
        <f>VLOOKUP(I4851,metadata!A:X,24,FALSE)</f>
        <v>250000</v>
      </c>
    </row>
    <row r="4852" spans="1:10" x14ac:dyDescent="0.25">
      <c r="A4852" t="s">
        <v>1394</v>
      </c>
      <c r="B4852" t="s">
        <v>24166</v>
      </c>
      <c r="C4852" t="s">
        <v>2808</v>
      </c>
      <c r="D4852" t="s">
        <v>5190</v>
      </c>
      <c r="E4852" t="s">
        <v>24164</v>
      </c>
      <c r="F4852" t="s">
        <v>8335</v>
      </c>
      <c r="I4852" t="s">
        <v>23981</v>
      </c>
      <c r="J4852" s="4">
        <f>VLOOKUP(I4852,metadata!A:X,24,FALSE)</f>
        <v>300000</v>
      </c>
    </row>
    <row r="4853" spans="1:10" x14ac:dyDescent="0.25">
      <c r="A4853" t="s">
        <v>10594</v>
      </c>
      <c r="B4853" t="s">
        <v>24166</v>
      </c>
      <c r="C4853" t="s">
        <v>2808</v>
      </c>
      <c r="D4853" t="s">
        <v>8335</v>
      </c>
      <c r="I4853" t="s">
        <v>23982</v>
      </c>
      <c r="J4853" s="4">
        <f>VLOOKUP(I4853,metadata!A:X,24,FALSE)</f>
        <v>270000</v>
      </c>
    </row>
    <row r="4854" spans="1:10" x14ac:dyDescent="0.25">
      <c r="A4854" t="s">
        <v>1394</v>
      </c>
      <c r="B4854" t="s">
        <v>2808</v>
      </c>
      <c r="C4854" t="s">
        <v>15632</v>
      </c>
      <c r="I4854" t="s">
        <v>23983</v>
      </c>
      <c r="J4854" s="4">
        <f>VLOOKUP(I4854,metadata!A:X,24,FALSE)</f>
        <v>250000</v>
      </c>
    </row>
    <row r="4855" spans="1:10" x14ac:dyDescent="0.25">
      <c r="A4855" t="s">
        <v>1394</v>
      </c>
      <c r="B4855" t="s">
        <v>2808</v>
      </c>
      <c r="C4855" t="s">
        <v>15632</v>
      </c>
      <c r="I4855" t="s">
        <v>23984</v>
      </c>
      <c r="J4855" s="4">
        <f>VLOOKUP(I4855,metadata!A:X,24,FALSE)</f>
        <v>250000</v>
      </c>
    </row>
    <row r="4856" spans="1:10" x14ac:dyDescent="0.25">
      <c r="A4856" t="s">
        <v>1110</v>
      </c>
      <c r="B4856" t="s">
        <v>806</v>
      </c>
      <c r="C4856" t="s">
        <v>24164</v>
      </c>
      <c r="D4856" t="s">
        <v>15632</v>
      </c>
      <c r="E4856" t="s">
        <v>8335</v>
      </c>
      <c r="I4856" t="s">
        <v>23985</v>
      </c>
      <c r="J4856" s="4">
        <f>VLOOKUP(I4856,metadata!A:X,24,FALSE)</f>
        <v>290000</v>
      </c>
    </row>
    <row r="4857" spans="1:10" x14ac:dyDescent="0.25">
      <c r="A4857" t="s">
        <v>24166</v>
      </c>
      <c r="B4857" t="s">
        <v>2808</v>
      </c>
      <c r="C4857" t="s">
        <v>15632</v>
      </c>
      <c r="I4857" t="s">
        <v>23986</v>
      </c>
      <c r="J4857" s="4">
        <f>VLOOKUP(I4857,metadata!A:X,24,FALSE)</f>
        <v>250000</v>
      </c>
    </row>
    <row r="4858" spans="1:10" x14ac:dyDescent="0.25">
      <c r="A4858" t="s">
        <v>1394</v>
      </c>
      <c r="B4858" t="s">
        <v>2808</v>
      </c>
      <c r="C4858" t="s">
        <v>15632</v>
      </c>
      <c r="I4858" t="s">
        <v>23987</v>
      </c>
      <c r="J4858" s="4">
        <f>VLOOKUP(I4858,metadata!A:X,24,FALSE)</f>
        <v>250000</v>
      </c>
    </row>
    <row r="4859" spans="1:10" x14ac:dyDescent="0.25">
      <c r="A4859" t="s">
        <v>1394</v>
      </c>
      <c r="B4859" t="s">
        <v>2808</v>
      </c>
      <c r="I4859" t="s">
        <v>23988</v>
      </c>
      <c r="J4859" s="4">
        <f>VLOOKUP(I4859,metadata!A:X,24,FALSE)</f>
        <v>250000</v>
      </c>
    </row>
    <row r="4860" spans="1:10" x14ac:dyDescent="0.25">
      <c r="A4860" t="s">
        <v>1394</v>
      </c>
      <c r="B4860" t="s">
        <v>2808</v>
      </c>
      <c r="C4860" t="s">
        <v>15632</v>
      </c>
      <c r="I4860" t="s">
        <v>23989</v>
      </c>
      <c r="J4860" s="4">
        <f>VLOOKUP(I4860,metadata!A:X,24,FALSE)</f>
        <v>250000</v>
      </c>
    </row>
    <row r="4861" spans="1:10" x14ac:dyDescent="0.25">
      <c r="A4861" t="s">
        <v>1110</v>
      </c>
      <c r="B4861" t="s">
        <v>24166</v>
      </c>
      <c r="C4861" t="s">
        <v>2808</v>
      </c>
      <c r="I4861" t="s">
        <v>23990</v>
      </c>
      <c r="J4861" s="4">
        <f>VLOOKUP(I4861,metadata!A:X,24,FALSE)</f>
        <v>300000</v>
      </c>
    </row>
    <row r="4862" spans="1:10" x14ac:dyDescent="0.25">
      <c r="A4862" t="s">
        <v>24164</v>
      </c>
      <c r="B4862" t="s">
        <v>9835</v>
      </c>
      <c r="C4862" t="s">
        <v>8335</v>
      </c>
      <c r="I4862" t="s">
        <v>23991</v>
      </c>
      <c r="J4862" s="4">
        <f>VLOOKUP(I4862,metadata!A:X,24,FALSE)</f>
        <v>365000</v>
      </c>
    </row>
    <row r="4863" spans="1:10" x14ac:dyDescent="0.25">
      <c r="A4863" t="s">
        <v>1394</v>
      </c>
      <c r="B4863" t="s">
        <v>15632</v>
      </c>
      <c r="I4863" t="s">
        <v>23992</v>
      </c>
      <c r="J4863" s="4">
        <f>VLOOKUP(I4863,metadata!A:X,24,FALSE)</f>
        <v>250000</v>
      </c>
    </row>
    <row r="4864" spans="1:10" x14ac:dyDescent="0.25">
      <c r="A4864" t="s">
        <v>9204</v>
      </c>
      <c r="B4864" t="s">
        <v>1394</v>
      </c>
      <c r="C4864" t="s">
        <v>2808</v>
      </c>
      <c r="D4864" t="s">
        <v>1062</v>
      </c>
      <c r="E4864" t="s">
        <v>9835</v>
      </c>
      <c r="I4864" t="s">
        <v>23993</v>
      </c>
      <c r="J4864" s="4">
        <f>VLOOKUP(I4864,metadata!A:X,24,FALSE)</f>
        <v>250000</v>
      </c>
    </row>
    <row r="4865" spans="1:10" x14ac:dyDescent="0.25">
      <c r="A4865" t="s">
        <v>2808</v>
      </c>
      <c r="B4865" t="s">
        <v>24164</v>
      </c>
      <c r="C4865" t="s">
        <v>8335</v>
      </c>
      <c r="I4865" t="s">
        <v>23994</v>
      </c>
      <c r="J4865" s="4">
        <f>VLOOKUP(I4865,metadata!A:X,24,FALSE)</f>
        <v>150000</v>
      </c>
    </row>
    <row r="4866" spans="1:10" x14ac:dyDescent="0.25">
      <c r="A4866" t="s">
        <v>2808</v>
      </c>
      <c r="B4866" t="s">
        <v>15632</v>
      </c>
      <c r="I4866" t="s">
        <v>23995</v>
      </c>
      <c r="J4866" s="4">
        <f>VLOOKUP(I4866,metadata!A:X,24,FALSE)</f>
        <v>250000</v>
      </c>
    </row>
    <row r="4867" spans="1:10" x14ac:dyDescent="0.25">
      <c r="A4867" t="s">
        <v>5190</v>
      </c>
      <c r="I4867" t="s">
        <v>23996</v>
      </c>
      <c r="J4867" s="4">
        <f>VLOOKUP(I4867,metadata!A:X,24,FALSE)</f>
        <v>300000</v>
      </c>
    </row>
    <row r="4868" spans="1:10" x14ac:dyDescent="0.25">
      <c r="A4868" t="s">
        <v>1394</v>
      </c>
      <c r="B4868" t="s">
        <v>9603</v>
      </c>
      <c r="I4868" t="s">
        <v>23997</v>
      </c>
      <c r="J4868" s="4">
        <f>VLOOKUP(I4868,metadata!A:X,24,FALSE)</f>
        <v>250000</v>
      </c>
    </row>
    <row r="4869" spans="1:10" x14ac:dyDescent="0.25">
      <c r="A4869" t="s">
        <v>1394</v>
      </c>
      <c r="B4869" t="s">
        <v>2808</v>
      </c>
      <c r="I4869" t="s">
        <v>23998</v>
      </c>
      <c r="J4869" s="4">
        <f>VLOOKUP(I4869,metadata!A:X,24,FALSE)</f>
        <v>0</v>
      </c>
    </row>
    <row r="4870" spans="1:10" x14ac:dyDescent="0.25">
      <c r="A4870" t="s">
        <v>2808</v>
      </c>
      <c r="B4870" t="s">
        <v>8335</v>
      </c>
      <c r="I4870" t="s">
        <v>23999</v>
      </c>
      <c r="J4870" s="4">
        <f>VLOOKUP(I4870,metadata!A:X,24,FALSE)</f>
        <v>250000</v>
      </c>
    </row>
    <row r="4871" spans="1:10" x14ac:dyDescent="0.25">
      <c r="A4871" t="s">
        <v>24166</v>
      </c>
      <c r="B4871" t="s">
        <v>2808</v>
      </c>
      <c r="I4871" t="s">
        <v>24000</v>
      </c>
      <c r="J4871" s="4">
        <f>VLOOKUP(I4871,metadata!A:X,24,FALSE)</f>
        <v>0</v>
      </c>
    </row>
    <row r="4872" spans="1:10" x14ac:dyDescent="0.25">
      <c r="A4872" t="s">
        <v>2808</v>
      </c>
      <c r="I4872" t="s">
        <v>24001</v>
      </c>
      <c r="J4872" s="4">
        <f>VLOOKUP(I4872,metadata!A:X,24,FALSE)</f>
        <v>0</v>
      </c>
    </row>
    <row r="4873" spans="1:10" x14ac:dyDescent="0.25">
      <c r="A4873" t="s">
        <v>2808</v>
      </c>
      <c r="B4873" t="s">
        <v>8335</v>
      </c>
      <c r="I4873" t="s">
        <v>24002</v>
      </c>
      <c r="J4873" s="4">
        <f>VLOOKUP(I4873,metadata!A:X,24,FALSE)</f>
        <v>0</v>
      </c>
    </row>
    <row r="4874" spans="1:10" x14ac:dyDescent="0.25">
      <c r="A4874" t="s">
        <v>24164</v>
      </c>
      <c r="B4874" t="s">
        <v>8335</v>
      </c>
      <c r="I4874" t="s">
        <v>24003</v>
      </c>
      <c r="J4874" s="4">
        <f>VLOOKUP(I4874,metadata!A:X,24,FALSE)</f>
        <v>0</v>
      </c>
    </row>
    <row r="4875" spans="1:10" x14ac:dyDescent="0.25">
      <c r="A4875" t="s">
        <v>9835</v>
      </c>
      <c r="I4875" t="s">
        <v>24004</v>
      </c>
      <c r="J4875" s="4">
        <f>VLOOKUP(I4875,metadata!A:X,24,FALSE)</f>
        <v>250000</v>
      </c>
    </row>
    <row r="4876" spans="1:10" x14ac:dyDescent="0.25">
      <c r="A4876" t="s">
        <v>2808</v>
      </c>
      <c r="B4876" t="s">
        <v>13778</v>
      </c>
      <c r="I4876" t="s">
        <v>24005</v>
      </c>
      <c r="J4876" s="4">
        <f>VLOOKUP(I4876,metadata!A:X,24,FALSE)</f>
        <v>0</v>
      </c>
    </row>
    <row r="4877" spans="1:10" x14ac:dyDescent="0.25">
      <c r="A4877" t="s">
        <v>2808</v>
      </c>
      <c r="I4877" t="s">
        <v>24006</v>
      </c>
      <c r="J4877" s="4">
        <f>VLOOKUP(I4877,metadata!A:X,24,FALSE)</f>
        <v>250000</v>
      </c>
    </row>
    <row r="4878" spans="1:10" x14ac:dyDescent="0.25">
      <c r="A4878" t="s">
        <v>1110</v>
      </c>
      <c r="B4878" t="s">
        <v>2808</v>
      </c>
      <c r="C4878" t="s">
        <v>1062</v>
      </c>
      <c r="D4878" t="s">
        <v>9835</v>
      </c>
      <c r="I4878" t="s">
        <v>24007</v>
      </c>
      <c r="J4878" s="4">
        <f>VLOOKUP(I4878,metadata!A:X,24,FALSE)</f>
        <v>0</v>
      </c>
    </row>
    <row r="4879" spans="1:10" x14ac:dyDescent="0.25">
      <c r="A4879" t="s">
        <v>2808</v>
      </c>
      <c r="B4879" t="s">
        <v>14342</v>
      </c>
      <c r="I4879" t="s">
        <v>24008</v>
      </c>
      <c r="J4879" s="4">
        <f>VLOOKUP(I4879,metadata!A:X,24,FALSE)</f>
        <v>250000</v>
      </c>
    </row>
    <row r="4880" spans="1:10" x14ac:dyDescent="0.25">
      <c r="A4880" t="s">
        <v>1394</v>
      </c>
      <c r="B4880" t="s">
        <v>24171</v>
      </c>
      <c r="I4880" t="s">
        <v>24009</v>
      </c>
      <c r="J4880" s="4">
        <f>VLOOKUP(I4880,metadata!A:X,24,FALSE)</f>
        <v>0</v>
      </c>
    </row>
    <row r="4881" spans="1:10" x14ac:dyDescent="0.25">
      <c r="A4881" t="s">
        <v>24166</v>
      </c>
      <c r="B4881" t="s">
        <v>2808</v>
      </c>
      <c r="I4881" t="s">
        <v>24010</v>
      </c>
      <c r="J4881" s="4">
        <f>VLOOKUP(I4881,metadata!A:X,24,FALSE)</f>
        <v>0</v>
      </c>
    </row>
    <row r="4882" spans="1:10" x14ac:dyDescent="0.25">
      <c r="A4882" t="s">
        <v>63</v>
      </c>
      <c r="I4882" t="s">
        <v>24011</v>
      </c>
      <c r="J4882" s="4">
        <f>VLOOKUP(I4882,metadata!A:X,24,FALSE)</f>
        <v>250000</v>
      </c>
    </row>
    <row r="4883" spans="1:10" x14ac:dyDescent="0.25">
      <c r="A4883" t="s">
        <v>5190</v>
      </c>
      <c r="B4883" t="s">
        <v>8335</v>
      </c>
      <c r="I4883" t="s">
        <v>24012</v>
      </c>
      <c r="J4883" s="4">
        <f>VLOOKUP(I4883,metadata!A:X,24,FALSE)</f>
        <v>250000</v>
      </c>
    </row>
    <row r="4884" spans="1:10" x14ac:dyDescent="0.25">
      <c r="A4884" t="s">
        <v>1062</v>
      </c>
      <c r="B4884" t="s">
        <v>15632</v>
      </c>
      <c r="I4884" t="s">
        <v>21915</v>
      </c>
      <c r="J4884" s="4">
        <f>VLOOKUP(I4884,metadata!A:X,24,FALSE)</f>
        <v>0</v>
      </c>
    </row>
    <row r="4885" spans="1:10" x14ac:dyDescent="0.25">
      <c r="A4885" t="s">
        <v>14342</v>
      </c>
      <c r="I4885" t="s">
        <v>24013</v>
      </c>
      <c r="J4885" s="4">
        <f>VLOOKUP(I4885,metadata!A:X,24,FALSE)</f>
        <v>250000</v>
      </c>
    </row>
    <row r="4886" spans="1:10" x14ac:dyDescent="0.25">
      <c r="A4886" t="s">
        <v>63</v>
      </c>
      <c r="I4886" t="s">
        <v>24014</v>
      </c>
      <c r="J4886" s="4">
        <f>VLOOKUP(I4886,metadata!A:X,24,FALSE)</f>
        <v>250000</v>
      </c>
    </row>
    <row r="4887" spans="1:10" x14ac:dyDescent="0.25">
      <c r="A4887" t="s">
        <v>2808</v>
      </c>
      <c r="B4887" t="s">
        <v>15632</v>
      </c>
      <c r="C4887" t="s">
        <v>24167</v>
      </c>
      <c r="I4887" t="s">
        <v>24015</v>
      </c>
      <c r="J4887" s="4">
        <f>VLOOKUP(I4887,metadata!A:X,24,FALSE)</f>
        <v>245000</v>
      </c>
    </row>
    <row r="4888" spans="1:10" x14ac:dyDescent="0.25">
      <c r="A4888" t="s">
        <v>1394</v>
      </c>
      <c r="I4888" t="s">
        <v>24016</v>
      </c>
      <c r="J4888" s="4">
        <f>VLOOKUP(I4888,metadata!A:X,24,FALSE)</f>
        <v>240000</v>
      </c>
    </row>
    <row r="4889" spans="1:10" x14ac:dyDescent="0.25">
      <c r="A4889" t="s">
        <v>1394</v>
      </c>
      <c r="B4889" t="s">
        <v>9603</v>
      </c>
      <c r="C4889" t="s">
        <v>15632</v>
      </c>
      <c r="I4889" t="s">
        <v>24017</v>
      </c>
      <c r="J4889" s="4">
        <f>VLOOKUP(I4889,metadata!A:X,24,FALSE)</f>
        <v>250000</v>
      </c>
    </row>
    <row r="4890" spans="1:10" x14ac:dyDescent="0.25">
      <c r="A4890" t="s">
        <v>1110</v>
      </c>
      <c r="B4890" t="s">
        <v>10594</v>
      </c>
      <c r="C4890" t="s">
        <v>24166</v>
      </c>
      <c r="D4890" t="s">
        <v>2808</v>
      </c>
      <c r="I4890" t="s">
        <v>24018</v>
      </c>
      <c r="J4890" s="4">
        <f>VLOOKUP(I4890,metadata!A:X,24,FALSE)</f>
        <v>0</v>
      </c>
    </row>
    <row r="4891" spans="1:10" x14ac:dyDescent="0.25">
      <c r="A4891" t="s">
        <v>806</v>
      </c>
      <c r="B4891" t="s">
        <v>2808</v>
      </c>
      <c r="C4891" t="s">
        <v>1062</v>
      </c>
      <c r="D4891" t="s">
        <v>8335</v>
      </c>
      <c r="E4891" t="s">
        <v>11916</v>
      </c>
      <c r="I4891" t="s">
        <v>24019</v>
      </c>
      <c r="J4891" s="4">
        <f>VLOOKUP(I4891,metadata!A:X,24,FALSE)</f>
        <v>250000</v>
      </c>
    </row>
    <row r="4892" spans="1:10" x14ac:dyDescent="0.25">
      <c r="A4892" t="s">
        <v>63</v>
      </c>
      <c r="I4892" t="s">
        <v>24020</v>
      </c>
      <c r="J4892" s="4">
        <f>VLOOKUP(I4892,metadata!A:X,24,FALSE)</f>
        <v>225000</v>
      </c>
    </row>
    <row r="4893" spans="1:10" x14ac:dyDescent="0.25">
      <c r="A4893" t="s">
        <v>2808</v>
      </c>
      <c r="I4893" t="s">
        <v>24021</v>
      </c>
      <c r="J4893" s="4">
        <f>VLOOKUP(I4893,metadata!A:X,24,FALSE)</f>
        <v>225000</v>
      </c>
    </row>
    <row r="4894" spans="1:10" x14ac:dyDescent="0.25">
      <c r="A4894" t="s">
        <v>1394</v>
      </c>
      <c r="B4894" t="s">
        <v>2808</v>
      </c>
      <c r="I4894" t="s">
        <v>24022</v>
      </c>
      <c r="J4894" s="4">
        <f>VLOOKUP(I4894,metadata!A:X,24,FALSE)</f>
        <v>100000</v>
      </c>
    </row>
    <row r="4895" spans="1:10" x14ac:dyDescent="0.25">
      <c r="A4895" t="s">
        <v>806</v>
      </c>
      <c r="B4895" t="s">
        <v>5190</v>
      </c>
      <c r="C4895" t="s">
        <v>9835</v>
      </c>
      <c r="I4895" t="s">
        <v>24023</v>
      </c>
      <c r="J4895" s="4">
        <f>VLOOKUP(I4895,metadata!A:X,24,FALSE)</f>
        <v>210000</v>
      </c>
    </row>
    <row r="4896" spans="1:10" x14ac:dyDescent="0.25">
      <c r="A4896" t="s">
        <v>806</v>
      </c>
      <c r="B4896" t="s">
        <v>2808</v>
      </c>
      <c r="C4896" t="s">
        <v>14342</v>
      </c>
      <c r="D4896" t="s">
        <v>1062</v>
      </c>
      <c r="E4896" t="s">
        <v>9835</v>
      </c>
      <c r="I4896" t="s">
        <v>22888</v>
      </c>
      <c r="J4896" s="4">
        <f>VLOOKUP(I4896,metadata!A:X,24,FALSE)</f>
        <v>5000000</v>
      </c>
    </row>
    <row r="4897" spans="1:10" x14ac:dyDescent="0.25">
      <c r="A4897" t="s">
        <v>1110</v>
      </c>
      <c r="B4897" t="s">
        <v>806</v>
      </c>
      <c r="C4897" t="s">
        <v>9835</v>
      </c>
      <c r="D4897" t="s">
        <v>8335</v>
      </c>
      <c r="I4897" t="s">
        <v>24024</v>
      </c>
      <c r="J4897" s="4">
        <f>VLOOKUP(I4897,metadata!A:X,24,FALSE)</f>
        <v>200000</v>
      </c>
    </row>
    <row r="4898" spans="1:10" x14ac:dyDescent="0.25">
      <c r="A4898" t="s">
        <v>1394</v>
      </c>
      <c r="B4898" t="s">
        <v>2808</v>
      </c>
      <c r="I4898" t="s">
        <v>24025</v>
      </c>
      <c r="J4898" s="4">
        <f>VLOOKUP(I4898,metadata!A:X,24,FALSE)</f>
        <v>200000</v>
      </c>
    </row>
    <row r="4899" spans="1:10" x14ac:dyDescent="0.25">
      <c r="A4899" t="s">
        <v>1110</v>
      </c>
      <c r="B4899" t="s">
        <v>2808</v>
      </c>
      <c r="C4899" t="s">
        <v>11916</v>
      </c>
      <c r="I4899" t="s">
        <v>24026</v>
      </c>
      <c r="J4899" s="4">
        <f>VLOOKUP(I4899,metadata!A:X,24,FALSE)</f>
        <v>200000</v>
      </c>
    </row>
    <row r="4900" spans="1:10" x14ac:dyDescent="0.25">
      <c r="A4900" t="s">
        <v>1394</v>
      </c>
      <c r="B4900" t="s">
        <v>2808</v>
      </c>
      <c r="C4900" t="s">
        <v>18048</v>
      </c>
      <c r="D4900" t="s">
        <v>13778</v>
      </c>
      <c r="E4900" t="s">
        <v>15632</v>
      </c>
      <c r="I4900" t="s">
        <v>24027</v>
      </c>
      <c r="J4900" s="4">
        <f>VLOOKUP(I4900,metadata!A:X,24,FALSE)</f>
        <v>200000</v>
      </c>
    </row>
    <row r="4901" spans="1:10" x14ac:dyDescent="0.25">
      <c r="A4901" t="s">
        <v>63</v>
      </c>
      <c r="I4901" t="s">
        <v>24028</v>
      </c>
      <c r="J4901" s="4">
        <f>VLOOKUP(I4901,metadata!A:X,24,FALSE)</f>
        <v>200000</v>
      </c>
    </row>
    <row r="4902" spans="1:10" x14ac:dyDescent="0.25">
      <c r="A4902" t="s">
        <v>2808</v>
      </c>
      <c r="I4902" t="s">
        <v>24029</v>
      </c>
      <c r="J4902" s="4">
        <f>VLOOKUP(I4902,metadata!A:X,24,FALSE)</f>
        <v>200000</v>
      </c>
    </row>
    <row r="4903" spans="1:10" x14ac:dyDescent="0.25">
      <c r="A4903" t="s">
        <v>2808</v>
      </c>
      <c r="I4903" t="s">
        <v>24030</v>
      </c>
      <c r="J4903" s="4">
        <f>VLOOKUP(I4903,metadata!A:X,24,FALSE)</f>
        <v>200000</v>
      </c>
    </row>
    <row r="4904" spans="1:10" x14ac:dyDescent="0.25">
      <c r="A4904" t="s">
        <v>1394</v>
      </c>
      <c r="B4904" t="s">
        <v>2808</v>
      </c>
      <c r="C4904" t="s">
        <v>15632</v>
      </c>
      <c r="I4904" t="s">
        <v>24031</v>
      </c>
      <c r="J4904" s="4">
        <f>VLOOKUP(I4904,metadata!A:X,24,FALSE)</f>
        <v>0</v>
      </c>
    </row>
    <row r="4905" spans="1:10" x14ac:dyDescent="0.25">
      <c r="A4905" t="s">
        <v>2808</v>
      </c>
      <c r="B4905" t="s">
        <v>9603</v>
      </c>
      <c r="I4905" t="s">
        <v>24032</v>
      </c>
      <c r="J4905" s="4">
        <f>VLOOKUP(I4905,metadata!A:X,24,FALSE)</f>
        <v>200000</v>
      </c>
    </row>
    <row r="4906" spans="1:10" x14ac:dyDescent="0.25">
      <c r="A4906" t="s">
        <v>63</v>
      </c>
      <c r="B4906" t="s">
        <v>18048</v>
      </c>
      <c r="C4906" t="s">
        <v>9603</v>
      </c>
      <c r="I4906" t="s">
        <v>24033</v>
      </c>
      <c r="J4906" s="4">
        <f>VLOOKUP(I4906,metadata!A:X,24,FALSE)</f>
        <v>200000</v>
      </c>
    </row>
    <row r="4907" spans="1:10" x14ac:dyDescent="0.25">
      <c r="A4907" t="s">
        <v>24166</v>
      </c>
      <c r="B4907" t="s">
        <v>2808</v>
      </c>
      <c r="C4907" t="s">
        <v>8335</v>
      </c>
      <c r="I4907" t="s">
        <v>20897</v>
      </c>
      <c r="J4907" s="4">
        <f>VLOOKUP(I4907,metadata!A:X,24,FALSE)</f>
        <v>30000000</v>
      </c>
    </row>
    <row r="4908" spans="1:10" x14ac:dyDescent="0.25">
      <c r="A4908" t="s">
        <v>24166</v>
      </c>
      <c r="B4908" t="s">
        <v>5190</v>
      </c>
      <c r="C4908" t="s">
        <v>24164</v>
      </c>
      <c r="D4908" t="s">
        <v>8335</v>
      </c>
      <c r="I4908" t="s">
        <v>24034</v>
      </c>
      <c r="J4908" s="4">
        <f>VLOOKUP(I4908,metadata!A:X,24,FALSE)</f>
        <v>200000</v>
      </c>
    </row>
    <row r="4909" spans="1:10" x14ac:dyDescent="0.25">
      <c r="A4909" t="s">
        <v>1394</v>
      </c>
      <c r="B4909" t="s">
        <v>2808</v>
      </c>
      <c r="I4909" t="s">
        <v>24035</v>
      </c>
      <c r="J4909" s="4">
        <f>VLOOKUP(I4909,metadata!A:X,24,FALSE)</f>
        <v>250000</v>
      </c>
    </row>
    <row r="4910" spans="1:10" x14ac:dyDescent="0.25">
      <c r="A4910" t="s">
        <v>5190</v>
      </c>
      <c r="B4910" t="s">
        <v>9835</v>
      </c>
      <c r="C4910" t="s">
        <v>8335</v>
      </c>
      <c r="I4910" t="s">
        <v>24036</v>
      </c>
      <c r="J4910" s="4">
        <f>VLOOKUP(I4910,metadata!A:X,24,FALSE)</f>
        <v>13000000</v>
      </c>
    </row>
    <row r="4911" spans="1:10" x14ac:dyDescent="0.25">
      <c r="A4911" t="s">
        <v>1394</v>
      </c>
      <c r="B4911" t="s">
        <v>2808</v>
      </c>
      <c r="C4911" t="s">
        <v>5190</v>
      </c>
      <c r="D4911" t="s">
        <v>15632</v>
      </c>
      <c r="I4911" t="s">
        <v>24037</v>
      </c>
      <c r="J4911" s="4">
        <f>VLOOKUP(I4911,metadata!A:X,24,FALSE)</f>
        <v>0</v>
      </c>
    </row>
    <row r="4912" spans="1:10" x14ac:dyDescent="0.25">
      <c r="A4912" t="s">
        <v>1394</v>
      </c>
      <c r="B4912" t="s">
        <v>5190</v>
      </c>
      <c r="C4912" t="s">
        <v>24164</v>
      </c>
      <c r="D4912" t="s">
        <v>8335</v>
      </c>
      <c r="I4912" t="s">
        <v>24038</v>
      </c>
      <c r="J4912" s="4">
        <f>VLOOKUP(I4912,metadata!A:X,24,FALSE)</f>
        <v>0</v>
      </c>
    </row>
    <row r="4913" spans="1:10" x14ac:dyDescent="0.25">
      <c r="A4913" t="s">
        <v>63</v>
      </c>
      <c r="I4913" t="s">
        <v>24039</v>
      </c>
      <c r="J4913" s="4">
        <f>VLOOKUP(I4913,metadata!A:X,24,FALSE)</f>
        <v>150000</v>
      </c>
    </row>
    <row r="4914" spans="1:10" x14ac:dyDescent="0.25">
      <c r="A4914" t="s">
        <v>2808</v>
      </c>
      <c r="B4914" t="s">
        <v>1062</v>
      </c>
      <c r="I4914" t="s">
        <v>24040</v>
      </c>
      <c r="J4914" s="4">
        <f>VLOOKUP(I4914,metadata!A:X,24,FALSE)</f>
        <v>0</v>
      </c>
    </row>
    <row r="4915" spans="1:10" x14ac:dyDescent="0.25">
      <c r="A4915" t="s">
        <v>1394</v>
      </c>
      <c r="B4915" t="s">
        <v>2808</v>
      </c>
      <c r="C4915" t="s">
        <v>15632</v>
      </c>
      <c r="I4915" t="s">
        <v>24041</v>
      </c>
      <c r="J4915" s="4">
        <f>VLOOKUP(I4915,metadata!A:X,24,FALSE)</f>
        <v>0</v>
      </c>
    </row>
    <row r="4916" spans="1:10" x14ac:dyDescent="0.25">
      <c r="A4916" t="s">
        <v>2808</v>
      </c>
      <c r="B4916" t="s">
        <v>15632</v>
      </c>
      <c r="C4916" t="s">
        <v>9835</v>
      </c>
      <c r="I4916" t="s">
        <v>24042</v>
      </c>
      <c r="J4916" s="4">
        <f>VLOOKUP(I4916,metadata!A:X,24,FALSE)</f>
        <v>200000</v>
      </c>
    </row>
    <row r="4917" spans="1:10" x14ac:dyDescent="0.25">
      <c r="A4917" t="s">
        <v>24166</v>
      </c>
      <c r="B4917" t="s">
        <v>63</v>
      </c>
      <c r="I4917" t="s">
        <v>24043</v>
      </c>
      <c r="J4917" s="4">
        <f>VLOOKUP(I4917,metadata!A:X,24,FALSE)</f>
        <v>200000</v>
      </c>
    </row>
    <row r="4918" spans="1:10" x14ac:dyDescent="0.25">
      <c r="A4918" t="s">
        <v>2808</v>
      </c>
      <c r="B4918" t="s">
        <v>14342</v>
      </c>
      <c r="I4918" t="s">
        <v>24044</v>
      </c>
      <c r="J4918" s="4">
        <f>VLOOKUP(I4918,metadata!A:X,24,FALSE)</f>
        <v>200000</v>
      </c>
    </row>
    <row r="4919" spans="1:10" x14ac:dyDescent="0.25">
      <c r="A4919" t="s">
        <v>2808</v>
      </c>
      <c r="B4919" t="s">
        <v>9603</v>
      </c>
      <c r="C4919" t="s">
        <v>24164</v>
      </c>
      <c r="D4919" t="s">
        <v>15632</v>
      </c>
      <c r="E4919" t="s">
        <v>9835</v>
      </c>
      <c r="I4919" t="s">
        <v>24045</v>
      </c>
      <c r="J4919" s="4">
        <f>VLOOKUP(I4919,metadata!A:X,24,FALSE)</f>
        <v>2500000</v>
      </c>
    </row>
    <row r="4920" spans="1:10" x14ac:dyDescent="0.25">
      <c r="A4920" t="s">
        <v>1394</v>
      </c>
      <c r="B4920" t="s">
        <v>2808</v>
      </c>
      <c r="C4920" t="s">
        <v>9603</v>
      </c>
      <c r="I4920" t="s">
        <v>24046</v>
      </c>
      <c r="J4920" s="4">
        <f>VLOOKUP(I4920,metadata!A:X,24,FALSE)</f>
        <v>200000</v>
      </c>
    </row>
    <row r="4921" spans="1:10" x14ac:dyDescent="0.25">
      <c r="A4921" t="s">
        <v>2808</v>
      </c>
      <c r="B4921" t="s">
        <v>9835</v>
      </c>
      <c r="C4921" t="s">
        <v>8335</v>
      </c>
      <c r="I4921" t="s">
        <v>24047</v>
      </c>
      <c r="J4921" s="4">
        <f>VLOOKUP(I4921,metadata!A:X,24,FALSE)</f>
        <v>0</v>
      </c>
    </row>
    <row r="4922" spans="1:10" x14ac:dyDescent="0.25">
      <c r="A4922" t="s">
        <v>2808</v>
      </c>
      <c r="I4922" t="s">
        <v>24048</v>
      </c>
      <c r="J4922" s="4">
        <f>VLOOKUP(I4922,metadata!A:X,24,FALSE)</f>
        <v>200000</v>
      </c>
    </row>
    <row r="4923" spans="1:10" x14ac:dyDescent="0.25">
      <c r="A4923" t="s">
        <v>2808</v>
      </c>
      <c r="B4923" t="s">
        <v>14342</v>
      </c>
      <c r="I4923" t="s">
        <v>24049</v>
      </c>
      <c r="J4923" s="4">
        <f>VLOOKUP(I4923,metadata!A:X,24,FALSE)</f>
        <v>180000</v>
      </c>
    </row>
    <row r="4924" spans="1:10" x14ac:dyDescent="0.25">
      <c r="A4924" t="s">
        <v>2808</v>
      </c>
      <c r="B4924" t="s">
        <v>15632</v>
      </c>
      <c r="I4924" t="s">
        <v>24050</v>
      </c>
      <c r="J4924" s="4">
        <f>VLOOKUP(I4924,metadata!A:X,24,FALSE)</f>
        <v>120000</v>
      </c>
    </row>
    <row r="4925" spans="1:10" x14ac:dyDescent="0.25">
      <c r="A4925" t="s">
        <v>1394</v>
      </c>
      <c r="B4925" t="s">
        <v>15632</v>
      </c>
      <c r="I4925" t="s">
        <v>24051</v>
      </c>
      <c r="J4925" s="4">
        <f>VLOOKUP(I4925,metadata!A:X,24,FALSE)</f>
        <v>175000</v>
      </c>
    </row>
    <row r="4926" spans="1:10" x14ac:dyDescent="0.25">
      <c r="A4926" t="s">
        <v>63</v>
      </c>
      <c r="I4926" t="s">
        <v>24052</v>
      </c>
      <c r="J4926" s="4">
        <f>VLOOKUP(I4926,metadata!A:X,24,FALSE)</f>
        <v>180000</v>
      </c>
    </row>
    <row r="4927" spans="1:10" x14ac:dyDescent="0.25">
      <c r="A4927" t="s">
        <v>2808</v>
      </c>
      <c r="I4927" t="s">
        <v>24053</v>
      </c>
      <c r="J4927" s="4">
        <f>VLOOKUP(I4927,metadata!A:X,24,FALSE)</f>
        <v>168000</v>
      </c>
    </row>
    <row r="4928" spans="1:10" x14ac:dyDescent="0.25">
      <c r="A4928" t="s">
        <v>2808</v>
      </c>
      <c r="B4928" t="s">
        <v>15632</v>
      </c>
      <c r="C4928" t="s">
        <v>9835</v>
      </c>
      <c r="I4928" t="s">
        <v>24054</v>
      </c>
      <c r="J4928" s="4">
        <f>VLOOKUP(I4928,metadata!A:X,24,FALSE)</f>
        <v>100000</v>
      </c>
    </row>
    <row r="4929" spans="1:10" x14ac:dyDescent="0.25">
      <c r="A4929" t="s">
        <v>8335</v>
      </c>
      <c r="I4929" t="s">
        <v>23382</v>
      </c>
      <c r="J4929" s="4">
        <f>VLOOKUP(I4929,metadata!A:X,24,FALSE)</f>
        <v>0</v>
      </c>
    </row>
    <row r="4930" spans="1:10" x14ac:dyDescent="0.25">
      <c r="A4930" t="s">
        <v>24166</v>
      </c>
      <c r="B4930" t="s">
        <v>2808</v>
      </c>
      <c r="C4930" t="s">
        <v>8335</v>
      </c>
      <c r="I4930" t="s">
        <v>24055</v>
      </c>
      <c r="J4930" s="4">
        <f>VLOOKUP(I4930,metadata!A:X,24,FALSE)</f>
        <v>500000</v>
      </c>
    </row>
    <row r="4931" spans="1:10" x14ac:dyDescent="0.25">
      <c r="A4931" t="s">
        <v>2808</v>
      </c>
      <c r="I4931" t="s">
        <v>24056</v>
      </c>
      <c r="J4931" s="4">
        <f>VLOOKUP(I4931,metadata!A:X,24,FALSE)</f>
        <v>200000</v>
      </c>
    </row>
    <row r="4932" spans="1:10" x14ac:dyDescent="0.25">
      <c r="A4932" t="s">
        <v>1394</v>
      </c>
      <c r="B4932" t="s">
        <v>2808</v>
      </c>
      <c r="C4932" t="s">
        <v>15632</v>
      </c>
      <c r="I4932" t="s">
        <v>24057</v>
      </c>
      <c r="J4932" s="4">
        <f>VLOOKUP(I4932,metadata!A:X,24,FALSE)</f>
        <v>150000</v>
      </c>
    </row>
    <row r="4933" spans="1:10" x14ac:dyDescent="0.25">
      <c r="A4933" t="s">
        <v>2808</v>
      </c>
      <c r="B4933" t="s">
        <v>9603</v>
      </c>
      <c r="C4933" t="s">
        <v>15632</v>
      </c>
      <c r="I4933" t="s">
        <v>24058</v>
      </c>
      <c r="J4933" s="4">
        <f>VLOOKUP(I4933,metadata!A:X,24,FALSE)</f>
        <v>180000</v>
      </c>
    </row>
    <row r="4934" spans="1:10" x14ac:dyDescent="0.25">
      <c r="A4934" t="s">
        <v>1394</v>
      </c>
      <c r="I4934" t="s">
        <v>24059</v>
      </c>
      <c r="J4934" s="4">
        <f>VLOOKUP(I4934,metadata!A:X,24,FALSE)</f>
        <v>1200000</v>
      </c>
    </row>
    <row r="4935" spans="1:10" x14ac:dyDescent="0.25">
      <c r="A4935" t="s">
        <v>63</v>
      </c>
      <c r="I4935" t="s">
        <v>24060</v>
      </c>
      <c r="J4935" s="4">
        <f>VLOOKUP(I4935,metadata!A:X,24,FALSE)</f>
        <v>160000</v>
      </c>
    </row>
    <row r="4936" spans="1:10" x14ac:dyDescent="0.25">
      <c r="A4936" t="s">
        <v>5190</v>
      </c>
      <c r="I4936" t="s">
        <v>24061</v>
      </c>
      <c r="J4936" s="4">
        <f>VLOOKUP(I4936,metadata!A:X,24,FALSE)</f>
        <v>0</v>
      </c>
    </row>
    <row r="4937" spans="1:10" x14ac:dyDescent="0.25">
      <c r="A4937" t="s">
        <v>1110</v>
      </c>
      <c r="B4937" t="s">
        <v>2808</v>
      </c>
      <c r="C4937" t="s">
        <v>24165</v>
      </c>
      <c r="I4937" t="s">
        <v>24062</v>
      </c>
      <c r="J4937" s="4">
        <f>VLOOKUP(I4937,metadata!A:X,24,FALSE)</f>
        <v>0</v>
      </c>
    </row>
    <row r="4938" spans="1:10" x14ac:dyDescent="0.25">
      <c r="A4938" t="s">
        <v>5190</v>
      </c>
      <c r="B4938" t="s">
        <v>8335</v>
      </c>
      <c r="I4938" t="s">
        <v>22468</v>
      </c>
      <c r="J4938" s="4">
        <f>VLOOKUP(I4938,metadata!A:X,24,FALSE)</f>
        <v>83532</v>
      </c>
    </row>
    <row r="4939" spans="1:10" x14ac:dyDescent="0.25">
      <c r="A4939" t="s">
        <v>9204</v>
      </c>
      <c r="B4939" t="s">
        <v>1394</v>
      </c>
      <c r="C4939" t="s">
        <v>14342</v>
      </c>
      <c r="I4939" t="s">
        <v>24063</v>
      </c>
      <c r="J4939" s="4">
        <f>VLOOKUP(I4939,metadata!A:X,24,FALSE)</f>
        <v>150000</v>
      </c>
    </row>
    <row r="4940" spans="1:10" x14ac:dyDescent="0.25">
      <c r="A4940" t="s">
        <v>806</v>
      </c>
      <c r="B4940" t="s">
        <v>63</v>
      </c>
      <c r="I4940" t="s">
        <v>24064</v>
      </c>
      <c r="J4940" s="4">
        <f>VLOOKUP(I4940,metadata!A:X,24,FALSE)</f>
        <v>150000</v>
      </c>
    </row>
    <row r="4941" spans="1:10" x14ac:dyDescent="0.25">
      <c r="A4941" t="s">
        <v>63</v>
      </c>
      <c r="I4941" t="s">
        <v>24065</v>
      </c>
      <c r="J4941" s="4">
        <f>VLOOKUP(I4941,metadata!A:X,24,FALSE)</f>
        <v>150000</v>
      </c>
    </row>
    <row r="4942" spans="1:10" x14ac:dyDescent="0.25">
      <c r="A4942" t="s">
        <v>63</v>
      </c>
      <c r="I4942" t="s">
        <v>24066</v>
      </c>
      <c r="J4942" s="4">
        <f>VLOOKUP(I4942,metadata!A:X,24,FALSE)</f>
        <v>150000</v>
      </c>
    </row>
    <row r="4943" spans="1:10" x14ac:dyDescent="0.25">
      <c r="A4943" t="s">
        <v>63</v>
      </c>
      <c r="I4943" t="s">
        <v>24067</v>
      </c>
      <c r="J4943" s="4">
        <f>VLOOKUP(I4943,metadata!A:X,24,FALSE)</f>
        <v>160000</v>
      </c>
    </row>
    <row r="4944" spans="1:10" x14ac:dyDescent="0.25">
      <c r="A4944" t="s">
        <v>1062</v>
      </c>
      <c r="B4944" t="s">
        <v>5190</v>
      </c>
      <c r="C4944" t="s">
        <v>8335</v>
      </c>
      <c r="I4944" t="s">
        <v>22100</v>
      </c>
      <c r="J4944" s="4">
        <f>VLOOKUP(I4944,metadata!A:X,24,FALSE)</f>
        <v>18000000</v>
      </c>
    </row>
    <row r="4945" spans="1:10" x14ac:dyDescent="0.25">
      <c r="A4945" t="s">
        <v>2808</v>
      </c>
      <c r="I4945" t="s">
        <v>24068</v>
      </c>
      <c r="J4945" s="4">
        <f>VLOOKUP(I4945,metadata!A:X,24,FALSE)</f>
        <v>125000</v>
      </c>
    </row>
    <row r="4946" spans="1:10" x14ac:dyDescent="0.25">
      <c r="A4946" t="s">
        <v>2808</v>
      </c>
      <c r="B4946" t="s">
        <v>24164</v>
      </c>
      <c r="C4946" t="s">
        <v>9835</v>
      </c>
      <c r="D4946" t="s">
        <v>8335</v>
      </c>
      <c r="I4946" t="s">
        <v>24069</v>
      </c>
      <c r="J4946" s="4">
        <f>VLOOKUP(I4946,metadata!A:X,24,FALSE)</f>
        <v>0</v>
      </c>
    </row>
    <row r="4947" spans="1:10" x14ac:dyDescent="0.25">
      <c r="A4947" t="s">
        <v>63</v>
      </c>
      <c r="B4947" t="s">
        <v>14342</v>
      </c>
      <c r="I4947" t="s">
        <v>24070</v>
      </c>
      <c r="J4947" s="4">
        <f>VLOOKUP(I4947,metadata!A:X,24,FALSE)</f>
        <v>125000</v>
      </c>
    </row>
    <row r="4948" spans="1:10" x14ac:dyDescent="0.25">
      <c r="A4948" t="s">
        <v>63</v>
      </c>
      <c r="B4948" t="s">
        <v>24167</v>
      </c>
      <c r="I4948" t="s">
        <v>24071</v>
      </c>
      <c r="J4948" s="4">
        <f>VLOOKUP(I4948,metadata!A:X,24,FALSE)</f>
        <v>120000</v>
      </c>
    </row>
    <row r="4949" spans="1:10" x14ac:dyDescent="0.25">
      <c r="A4949" t="s">
        <v>1394</v>
      </c>
      <c r="B4949" t="s">
        <v>2808</v>
      </c>
      <c r="I4949" t="s">
        <v>24072</v>
      </c>
      <c r="J4949" s="4">
        <f>VLOOKUP(I4949,metadata!A:X,24,FALSE)</f>
        <v>125000</v>
      </c>
    </row>
    <row r="4950" spans="1:10" x14ac:dyDescent="0.25">
      <c r="A4950" t="s">
        <v>15632</v>
      </c>
      <c r="I4950" t="s">
        <v>24073</v>
      </c>
      <c r="J4950" s="4">
        <f>VLOOKUP(I4950,metadata!A:X,24,FALSE)</f>
        <v>125000</v>
      </c>
    </row>
    <row r="4951" spans="1:10" x14ac:dyDescent="0.25">
      <c r="A4951" t="s">
        <v>1394</v>
      </c>
      <c r="I4951" t="s">
        <v>24074</v>
      </c>
      <c r="J4951" s="4">
        <f>VLOOKUP(I4951,metadata!A:X,24,FALSE)</f>
        <v>120000</v>
      </c>
    </row>
    <row r="4952" spans="1:10" x14ac:dyDescent="0.25">
      <c r="A4952" t="s">
        <v>1394</v>
      </c>
      <c r="I4952" t="s">
        <v>24074</v>
      </c>
      <c r="J4952" s="4">
        <f>VLOOKUP(I4952,metadata!A:X,24,FALSE)</f>
        <v>120000</v>
      </c>
    </row>
    <row r="4953" spans="1:10" x14ac:dyDescent="0.25">
      <c r="A4953" t="s">
        <v>2808</v>
      </c>
      <c r="B4953" t="s">
        <v>5190</v>
      </c>
      <c r="C4953" t="s">
        <v>24164</v>
      </c>
      <c r="I4953" t="s">
        <v>23062</v>
      </c>
      <c r="J4953" s="4">
        <f>VLOOKUP(I4953,metadata!A:X,24,FALSE)</f>
        <v>114000</v>
      </c>
    </row>
    <row r="4954" spans="1:10" x14ac:dyDescent="0.25">
      <c r="A4954" t="s">
        <v>2808</v>
      </c>
      <c r="I4954" t="s">
        <v>24075</v>
      </c>
      <c r="J4954" s="4">
        <f>VLOOKUP(I4954,metadata!A:X,24,FALSE)</f>
        <v>120000</v>
      </c>
    </row>
    <row r="4955" spans="1:10" x14ac:dyDescent="0.25">
      <c r="A4955" t="s">
        <v>10594</v>
      </c>
      <c r="B4955" t="s">
        <v>2808</v>
      </c>
      <c r="I4955" t="s">
        <v>24076</v>
      </c>
      <c r="J4955" s="4">
        <f>VLOOKUP(I4955,metadata!A:X,24,FALSE)</f>
        <v>10000000</v>
      </c>
    </row>
    <row r="4956" spans="1:10" x14ac:dyDescent="0.25">
      <c r="A4956" t="s">
        <v>1394</v>
      </c>
      <c r="I4956" t="s">
        <v>24077</v>
      </c>
      <c r="J4956" s="4">
        <f>VLOOKUP(I4956,metadata!A:X,24,FALSE)</f>
        <v>103000</v>
      </c>
    </row>
    <row r="4957" spans="1:10" x14ac:dyDescent="0.25">
      <c r="A4957" t="s">
        <v>2808</v>
      </c>
      <c r="B4957" t="s">
        <v>24165</v>
      </c>
      <c r="I4957" t="s">
        <v>24078</v>
      </c>
      <c r="J4957" s="4">
        <f>VLOOKUP(I4957,metadata!A:X,24,FALSE)</f>
        <v>100000</v>
      </c>
    </row>
    <row r="4958" spans="1:10" x14ac:dyDescent="0.25">
      <c r="A4958" t="s">
        <v>5190</v>
      </c>
      <c r="B4958" t="s">
        <v>8335</v>
      </c>
      <c r="I4958" t="s">
        <v>24079</v>
      </c>
      <c r="J4958" s="4">
        <f>VLOOKUP(I4958,metadata!A:X,24,FALSE)</f>
        <v>100000</v>
      </c>
    </row>
    <row r="4959" spans="1:10" x14ac:dyDescent="0.25">
      <c r="A4959" t="s">
        <v>1062</v>
      </c>
      <c r="B4959" t="s">
        <v>5190</v>
      </c>
      <c r="C4959" t="s">
        <v>9835</v>
      </c>
      <c r="I4959" t="s">
        <v>24080</v>
      </c>
      <c r="J4959" s="4">
        <f>VLOOKUP(I4959,metadata!A:X,24,FALSE)</f>
        <v>20000</v>
      </c>
    </row>
    <row r="4960" spans="1:10" x14ac:dyDescent="0.25">
      <c r="A4960" t="s">
        <v>24166</v>
      </c>
      <c r="B4960" t="s">
        <v>2808</v>
      </c>
      <c r="I4960" t="s">
        <v>24081</v>
      </c>
      <c r="J4960" s="4">
        <f>VLOOKUP(I4960,metadata!A:X,24,FALSE)</f>
        <v>100000</v>
      </c>
    </row>
    <row r="4961" spans="1:10" x14ac:dyDescent="0.25">
      <c r="A4961" t="s">
        <v>1394</v>
      </c>
      <c r="I4961" t="s">
        <v>24082</v>
      </c>
      <c r="J4961" s="4">
        <f>VLOOKUP(I4961,metadata!A:X,24,FALSE)</f>
        <v>100000</v>
      </c>
    </row>
    <row r="4962" spans="1:10" x14ac:dyDescent="0.25">
      <c r="A4962" t="s">
        <v>1394</v>
      </c>
      <c r="B4962" t="s">
        <v>2808</v>
      </c>
      <c r="I4962" t="s">
        <v>24083</v>
      </c>
      <c r="J4962" s="4">
        <f>VLOOKUP(I4962,metadata!A:X,24,FALSE)</f>
        <v>0</v>
      </c>
    </row>
    <row r="4963" spans="1:10" x14ac:dyDescent="0.25">
      <c r="A4963" t="s">
        <v>24166</v>
      </c>
      <c r="B4963" t="s">
        <v>2808</v>
      </c>
      <c r="C4963" t="s">
        <v>24165</v>
      </c>
      <c r="I4963" t="s">
        <v>24084</v>
      </c>
      <c r="J4963" s="4">
        <f>VLOOKUP(I4963,metadata!A:X,24,FALSE)</f>
        <v>100000</v>
      </c>
    </row>
    <row r="4964" spans="1:10" x14ac:dyDescent="0.25">
      <c r="A4964" t="s">
        <v>1394</v>
      </c>
      <c r="B4964" t="s">
        <v>5190</v>
      </c>
      <c r="C4964" t="s">
        <v>9835</v>
      </c>
      <c r="I4964" t="s">
        <v>24085</v>
      </c>
      <c r="J4964" s="4">
        <f>VLOOKUP(I4964,metadata!A:X,24,FALSE)</f>
        <v>40000</v>
      </c>
    </row>
    <row r="4965" spans="1:10" x14ac:dyDescent="0.25">
      <c r="A4965" t="s">
        <v>14342</v>
      </c>
      <c r="I4965" t="s">
        <v>24086</v>
      </c>
      <c r="J4965" s="4">
        <f>VLOOKUP(I4965,metadata!A:X,24,FALSE)</f>
        <v>20000</v>
      </c>
    </row>
    <row r="4966" spans="1:10" x14ac:dyDescent="0.25">
      <c r="A4966" t="s">
        <v>1394</v>
      </c>
      <c r="B4966" t="s">
        <v>24166</v>
      </c>
      <c r="C4966" t="s">
        <v>2808</v>
      </c>
      <c r="D4966" t="s">
        <v>5190</v>
      </c>
      <c r="E4966" t="s">
        <v>8335</v>
      </c>
      <c r="I4966" t="s">
        <v>24087</v>
      </c>
      <c r="J4966" s="4">
        <f>VLOOKUP(I4966,metadata!A:X,24,FALSE)</f>
        <v>200000</v>
      </c>
    </row>
    <row r="4967" spans="1:10" x14ac:dyDescent="0.25">
      <c r="A4967" t="s">
        <v>63</v>
      </c>
      <c r="I4967" t="s">
        <v>24088</v>
      </c>
      <c r="J4967" s="4">
        <f>VLOOKUP(I4967,metadata!A:X,24,FALSE)</f>
        <v>100000</v>
      </c>
    </row>
    <row r="4968" spans="1:10" x14ac:dyDescent="0.25">
      <c r="A4968" t="s">
        <v>8335</v>
      </c>
      <c r="I4968" t="s">
        <v>24089</v>
      </c>
      <c r="J4968" s="4">
        <f>VLOOKUP(I4968,metadata!A:X,24,FALSE)</f>
        <v>1800000</v>
      </c>
    </row>
    <row r="4969" spans="1:10" x14ac:dyDescent="0.25">
      <c r="A4969" t="s">
        <v>24166</v>
      </c>
      <c r="B4969" t="s">
        <v>2808</v>
      </c>
      <c r="I4969" t="s">
        <v>24090</v>
      </c>
      <c r="J4969" s="4">
        <f>VLOOKUP(I4969,metadata!A:X,24,FALSE)</f>
        <v>0</v>
      </c>
    </row>
    <row r="4970" spans="1:10" x14ac:dyDescent="0.25">
      <c r="A4970" t="s">
        <v>1110</v>
      </c>
      <c r="B4970" t="s">
        <v>2808</v>
      </c>
      <c r="C4970" t="s">
        <v>9835</v>
      </c>
      <c r="D4970" t="s">
        <v>8335</v>
      </c>
      <c r="I4970" t="s">
        <v>24091</v>
      </c>
      <c r="J4970" s="4">
        <f>VLOOKUP(I4970,metadata!A:X,24,FALSE)</f>
        <v>100000</v>
      </c>
    </row>
    <row r="4971" spans="1:10" x14ac:dyDescent="0.25">
      <c r="A4971" t="s">
        <v>24166</v>
      </c>
      <c r="B4971" t="s">
        <v>5190</v>
      </c>
      <c r="C4971" t="s">
        <v>8335</v>
      </c>
      <c r="I4971" t="s">
        <v>24092</v>
      </c>
      <c r="J4971" s="4">
        <f>VLOOKUP(I4971,metadata!A:X,24,FALSE)</f>
        <v>0</v>
      </c>
    </row>
    <row r="4972" spans="1:10" x14ac:dyDescent="0.25">
      <c r="A4972" t="s">
        <v>10594</v>
      </c>
      <c r="B4972" t="s">
        <v>63</v>
      </c>
      <c r="C4972" t="s">
        <v>9603</v>
      </c>
      <c r="I4972" t="s">
        <v>24093</v>
      </c>
      <c r="J4972" s="4">
        <f>VLOOKUP(I4972,metadata!A:X,24,FALSE)</f>
        <v>100000</v>
      </c>
    </row>
    <row r="4973" spans="1:10" x14ac:dyDescent="0.25">
      <c r="A4973" t="s">
        <v>24166</v>
      </c>
      <c r="B4973" t="s">
        <v>5190</v>
      </c>
      <c r="C4973" t="s">
        <v>8335</v>
      </c>
      <c r="I4973" t="s">
        <v>21853</v>
      </c>
      <c r="J4973" s="4">
        <f>VLOOKUP(I4973,metadata!A:X,24,FALSE)</f>
        <v>15000000</v>
      </c>
    </row>
    <row r="4974" spans="1:10" x14ac:dyDescent="0.25">
      <c r="A4974" t="s">
        <v>63</v>
      </c>
      <c r="I4974" t="s">
        <v>24094</v>
      </c>
      <c r="J4974" s="4">
        <f>VLOOKUP(I4974,metadata!A:X,24,FALSE)</f>
        <v>70000</v>
      </c>
    </row>
    <row r="4975" spans="1:10" x14ac:dyDescent="0.25">
      <c r="A4975" t="s">
        <v>2808</v>
      </c>
      <c r="B4975" t="s">
        <v>24164</v>
      </c>
      <c r="C4975" t="s">
        <v>8335</v>
      </c>
      <c r="I4975" t="s">
        <v>24095</v>
      </c>
      <c r="J4975" s="4">
        <f>VLOOKUP(I4975,metadata!A:X,24,FALSE)</f>
        <v>60000</v>
      </c>
    </row>
    <row r="4976" spans="1:10" x14ac:dyDescent="0.25">
      <c r="A4976" t="s">
        <v>1394</v>
      </c>
      <c r="B4976" t="s">
        <v>15632</v>
      </c>
      <c r="I4976" t="s">
        <v>24096</v>
      </c>
      <c r="J4976" s="4">
        <f>VLOOKUP(I4976,metadata!A:X,24,FALSE)</f>
        <v>0</v>
      </c>
    </row>
    <row r="4977" spans="1:10" x14ac:dyDescent="0.25">
      <c r="A4977" t="s">
        <v>10594</v>
      </c>
      <c r="B4977" t="s">
        <v>1394</v>
      </c>
      <c r="C4977" t="s">
        <v>15632</v>
      </c>
      <c r="I4977" t="s">
        <v>24097</v>
      </c>
      <c r="J4977" s="4">
        <f>VLOOKUP(I4977,metadata!A:X,24,FALSE)</f>
        <v>60000</v>
      </c>
    </row>
    <row r="4978" spans="1:10" x14ac:dyDescent="0.25">
      <c r="A4978" t="s">
        <v>1110</v>
      </c>
      <c r="B4978" t="s">
        <v>9835</v>
      </c>
      <c r="C4978" t="s">
        <v>8335</v>
      </c>
      <c r="I4978" t="s">
        <v>24098</v>
      </c>
      <c r="J4978" s="4">
        <f>VLOOKUP(I4978,metadata!A:X,24,FALSE)</f>
        <v>75000</v>
      </c>
    </row>
    <row r="4979" spans="1:10" x14ac:dyDescent="0.25">
      <c r="A4979" t="s">
        <v>1394</v>
      </c>
      <c r="B4979" t="s">
        <v>63</v>
      </c>
      <c r="C4979" t="s">
        <v>2808</v>
      </c>
      <c r="I4979" t="s">
        <v>24099</v>
      </c>
      <c r="J4979" s="4">
        <f>VLOOKUP(I4979,metadata!A:X,24,FALSE)</f>
        <v>65000</v>
      </c>
    </row>
    <row r="4980" spans="1:10" x14ac:dyDescent="0.25">
      <c r="A4980" t="s">
        <v>1394</v>
      </c>
      <c r="I4980" t="s">
        <v>24100</v>
      </c>
      <c r="J4980" s="4">
        <f>VLOOKUP(I4980,metadata!A:X,24,FALSE)</f>
        <v>60000</v>
      </c>
    </row>
    <row r="4981" spans="1:10" x14ac:dyDescent="0.25">
      <c r="A4981" t="s">
        <v>1394</v>
      </c>
      <c r="B4981" t="s">
        <v>2808</v>
      </c>
      <c r="I4981" t="s">
        <v>24101</v>
      </c>
      <c r="J4981" s="4">
        <f>VLOOKUP(I4981,metadata!A:X,24,FALSE)</f>
        <v>70000</v>
      </c>
    </row>
    <row r="4982" spans="1:10" x14ac:dyDescent="0.25">
      <c r="A4982" t="s">
        <v>5190</v>
      </c>
      <c r="B4982" t="s">
        <v>9835</v>
      </c>
      <c r="I4982" t="s">
        <v>24102</v>
      </c>
      <c r="J4982" s="4">
        <f>VLOOKUP(I4982,metadata!A:X,24,FALSE)</f>
        <v>62000</v>
      </c>
    </row>
    <row r="4983" spans="1:10" x14ac:dyDescent="0.25">
      <c r="A4983" t="s">
        <v>2808</v>
      </c>
      <c r="I4983" t="s">
        <v>24103</v>
      </c>
      <c r="J4983" s="4">
        <f>VLOOKUP(I4983,metadata!A:X,24,FALSE)</f>
        <v>100000</v>
      </c>
    </row>
    <row r="4984" spans="1:10" x14ac:dyDescent="0.25">
      <c r="A4984" t="s">
        <v>1394</v>
      </c>
      <c r="I4984" t="s">
        <v>24104</v>
      </c>
      <c r="J4984" s="4">
        <f>VLOOKUP(I4984,metadata!A:X,24,FALSE)</f>
        <v>0</v>
      </c>
    </row>
    <row r="4985" spans="1:10" x14ac:dyDescent="0.25">
      <c r="A4985" t="s">
        <v>2808</v>
      </c>
      <c r="B4985" t="s">
        <v>5190</v>
      </c>
      <c r="C4985" t="s">
        <v>24164</v>
      </c>
      <c r="I4985" t="s">
        <v>24105</v>
      </c>
      <c r="J4985" s="4">
        <f>VLOOKUP(I4985,metadata!A:X,24,FALSE)</f>
        <v>70000</v>
      </c>
    </row>
    <row r="4986" spans="1:10" x14ac:dyDescent="0.25">
      <c r="A4986" t="s">
        <v>1394</v>
      </c>
      <c r="B4986" t="s">
        <v>2808</v>
      </c>
      <c r="C4986" t="s">
        <v>15632</v>
      </c>
      <c r="I4986" t="s">
        <v>24106</v>
      </c>
      <c r="J4986" s="4">
        <f>VLOOKUP(I4986,metadata!A:X,24,FALSE)</f>
        <v>25000</v>
      </c>
    </row>
    <row r="4987" spans="1:10" x14ac:dyDescent="0.25">
      <c r="A4987" t="s">
        <v>24166</v>
      </c>
      <c r="B4987" t="s">
        <v>2808</v>
      </c>
      <c r="C4987" t="s">
        <v>8335</v>
      </c>
      <c r="I4987" t="s">
        <v>24107</v>
      </c>
      <c r="J4987" s="4">
        <f>VLOOKUP(I4987,metadata!A:X,24,FALSE)</f>
        <v>0</v>
      </c>
    </row>
    <row r="4988" spans="1:10" x14ac:dyDescent="0.25">
      <c r="A4988" t="s">
        <v>1394</v>
      </c>
      <c r="B4988" t="s">
        <v>2808</v>
      </c>
      <c r="C4988" t="s">
        <v>15632</v>
      </c>
      <c r="I4988" t="s">
        <v>24108</v>
      </c>
      <c r="J4988" s="4">
        <f>VLOOKUP(I4988,metadata!A:X,24,FALSE)</f>
        <v>0</v>
      </c>
    </row>
    <row r="4989" spans="1:10" x14ac:dyDescent="0.25">
      <c r="A4989" t="s">
        <v>1394</v>
      </c>
      <c r="B4989" t="s">
        <v>2808</v>
      </c>
      <c r="C4989" t="s">
        <v>15632</v>
      </c>
      <c r="I4989" t="s">
        <v>24109</v>
      </c>
      <c r="J4989" s="4">
        <f>VLOOKUP(I4989,metadata!A:X,24,FALSE)</f>
        <v>65000</v>
      </c>
    </row>
    <row r="4990" spans="1:10" x14ac:dyDescent="0.25">
      <c r="A4990" t="s">
        <v>24166</v>
      </c>
      <c r="B4990" t="s">
        <v>2808</v>
      </c>
      <c r="C4990" t="s">
        <v>5190</v>
      </c>
      <c r="I4990" t="s">
        <v>24110</v>
      </c>
      <c r="J4990" s="4">
        <f>VLOOKUP(I4990,metadata!A:X,24,FALSE)</f>
        <v>60000</v>
      </c>
    </row>
    <row r="4991" spans="1:10" x14ac:dyDescent="0.25">
      <c r="A4991" t="s">
        <v>1394</v>
      </c>
      <c r="B4991" t="s">
        <v>2808</v>
      </c>
      <c r="I4991" t="s">
        <v>24111</v>
      </c>
      <c r="J4991" s="4">
        <f>VLOOKUP(I4991,metadata!A:X,24,FALSE)</f>
        <v>0</v>
      </c>
    </row>
    <row r="4992" spans="1:10" x14ac:dyDescent="0.25">
      <c r="A4992" t="s">
        <v>63</v>
      </c>
      <c r="I4992" t="s">
        <v>24112</v>
      </c>
      <c r="J4992" s="4">
        <f>VLOOKUP(I4992,metadata!A:X,24,FALSE)</f>
        <v>50000</v>
      </c>
    </row>
    <row r="4993" spans="1:10" x14ac:dyDescent="0.25">
      <c r="A4993" t="s">
        <v>1062</v>
      </c>
      <c r="B4993" t="s">
        <v>5190</v>
      </c>
      <c r="C4993" t="s">
        <v>24164</v>
      </c>
      <c r="D4993" t="s">
        <v>8335</v>
      </c>
      <c r="I4993" t="s">
        <v>24113</v>
      </c>
      <c r="J4993" s="4">
        <f>VLOOKUP(I4993,metadata!A:X,24,FALSE)</f>
        <v>50000</v>
      </c>
    </row>
    <row r="4994" spans="1:10" x14ac:dyDescent="0.25">
      <c r="A4994" t="s">
        <v>63</v>
      </c>
      <c r="I4994" t="s">
        <v>24114</v>
      </c>
      <c r="J4994" s="4">
        <f>VLOOKUP(I4994,metadata!A:X,24,FALSE)</f>
        <v>50000</v>
      </c>
    </row>
    <row r="4995" spans="1:10" x14ac:dyDescent="0.25">
      <c r="A4995" t="s">
        <v>9835</v>
      </c>
      <c r="B4995" t="s">
        <v>8335</v>
      </c>
      <c r="I4995" t="s">
        <v>24115</v>
      </c>
      <c r="J4995" s="4">
        <f>VLOOKUP(I4995,metadata!A:X,24,FALSE)</f>
        <v>4000000</v>
      </c>
    </row>
    <row r="4996" spans="1:10" x14ac:dyDescent="0.25">
      <c r="A4996" t="s">
        <v>10594</v>
      </c>
      <c r="B4996" t="s">
        <v>63</v>
      </c>
      <c r="I4996" t="s">
        <v>24116</v>
      </c>
      <c r="J4996" s="4">
        <f>VLOOKUP(I4996,metadata!A:X,24,FALSE)</f>
        <v>50000</v>
      </c>
    </row>
    <row r="4997" spans="1:10" x14ac:dyDescent="0.25">
      <c r="A4997" t="s">
        <v>2808</v>
      </c>
      <c r="I4997" t="s">
        <v>24117</v>
      </c>
      <c r="J4997" s="4">
        <f>VLOOKUP(I4997,metadata!A:X,24,FALSE)</f>
        <v>42000</v>
      </c>
    </row>
    <row r="4998" spans="1:10" x14ac:dyDescent="0.25">
      <c r="A4998" t="s">
        <v>1394</v>
      </c>
      <c r="I4998" t="s">
        <v>24118</v>
      </c>
      <c r="J4998" s="4">
        <f>VLOOKUP(I4998,metadata!A:X,24,FALSE)</f>
        <v>45000</v>
      </c>
    </row>
    <row r="4999" spans="1:10" x14ac:dyDescent="0.25">
      <c r="A4999" t="s">
        <v>2808</v>
      </c>
      <c r="I4999" t="s">
        <v>24119</v>
      </c>
      <c r="J4999" s="4">
        <f>VLOOKUP(I4999,metadata!A:X,24,FALSE)</f>
        <v>42000</v>
      </c>
    </row>
    <row r="5000" spans="1:10" x14ac:dyDescent="0.25">
      <c r="A5000" t="s">
        <v>1394</v>
      </c>
      <c r="B5000" t="s">
        <v>15632</v>
      </c>
      <c r="I5000" t="s">
        <v>24120</v>
      </c>
      <c r="J5000" s="4">
        <f>VLOOKUP(I5000,metadata!A:X,24,FALSE)</f>
        <v>40000</v>
      </c>
    </row>
    <row r="5001" spans="1:10" x14ac:dyDescent="0.25">
      <c r="A5001" t="s">
        <v>2808</v>
      </c>
      <c r="B5001" t="s">
        <v>9835</v>
      </c>
      <c r="C5001" t="s">
        <v>8335</v>
      </c>
      <c r="I5001" t="s">
        <v>24121</v>
      </c>
      <c r="J5001" s="4">
        <f>VLOOKUP(I5001,metadata!A:X,24,FALSE)</f>
        <v>75000</v>
      </c>
    </row>
    <row r="5002" spans="1:10" x14ac:dyDescent="0.25">
      <c r="A5002" t="s">
        <v>5190</v>
      </c>
      <c r="I5002" t="s">
        <v>24122</v>
      </c>
      <c r="J5002" s="4">
        <f>VLOOKUP(I5002,metadata!A:X,24,FALSE)</f>
        <v>40000</v>
      </c>
    </row>
    <row r="5003" spans="1:10" x14ac:dyDescent="0.25">
      <c r="A5003" t="s">
        <v>63</v>
      </c>
      <c r="B5003" t="s">
        <v>9603</v>
      </c>
      <c r="I5003" t="s">
        <v>24123</v>
      </c>
      <c r="J5003" s="4">
        <f>VLOOKUP(I5003,metadata!A:X,24,FALSE)</f>
        <v>0</v>
      </c>
    </row>
    <row r="5004" spans="1:10" x14ac:dyDescent="0.25">
      <c r="A5004" t="s">
        <v>5190</v>
      </c>
      <c r="B5004" t="s">
        <v>8335</v>
      </c>
      <c r="I5004" t="s">
        <v>24124</v>
      </c>
      <c r="J5004" s="4">
        <f>VLOOKUP(I5004,metadata!A:X,24,FALSE)</f>
        <v>50000</v>
      </c>
    </row>
    <row r="5005" spans="1:10" x14ac:dyDescent="0.25">
      <c r="A5005" t="s">
        <v>2808</v>
      </c>
      <c r="I5005" t="s">
        <v>24125</v>
      </c>
      <c r="J5005" s="4">
        <f>VLOOKUP(I5005,metadata!A:X,24,FALSE)</f>
        <v>0</v>
      </c>
    </row>
    <row r="5006" spans="1:10" x14ac:dyDescent="0.25">
      <c r="A5006" t="s">
        <v>11916</v>
      </c>
      <c r="I5006" t="s">
        <v>24126</v>
      </c>
      <c r="J5006" s="4">
        <f>VLOOKUP(I5006,metadata!A:X,24,FALSE)</f>
        <v>30000</v>
      </c>
    </row>
    <row r="5007" spans="1:10" x14ac:dyDescent="0.25">
      <c r="A5007" t="s">
        <v>1394</v>
      </c>
      <c r="I5007" t="s">
        <v>24127</v>
      </c>
      <c r="J5007" s="4">
        <f>VLOOKUP(I5007,metadata!A:X,24,FALSE)</f>
        <v>0</v>
      </c>
    </row>
    <row r="5008" spans="1:10" x14ac:dyDescent="0.25">
      <c r="A5008" t="s">
        <v>5190</v>
      </c>
      <c r="I5008" t="s">
        <v>24128</v>
      </c>
      <c r="J5008" s="4">
        <f>VLOOKUP(I5008,metadata!A:X,24,FALSE)</f>
        <v>60000</v>
      </c>
    </row>
    <row r="5009" spans="1:10" x14ac:dyDescent="0.25">
      <c r="A5009" t="s">
        <v>1394</v>
      </c>
      <c r="B5009" t="s">
        <v>24166</v>
      </c>
      <c r="C5009" t="s">
        <v>2808</v>
      </c>
      <c r="I5009" t="s">
        <v>24129</v>
      </c>
      <c r="J5009" s="4">
        <f>VLOOKUP(I5009,metadata!A:X,24,FALSE)</f>
        <v>0</v>
      </c>
    </row>
    <row r="5010" spans="1:10" x14ac:dyDescent="0.25">
      <c r="A5010" t="s">
        <v>1394</v>
      </c>
      <c r="I5010" t="s">
        <v>24130</v>
      </c>
      <c r="J5010" s="4">
        <f>VLOOKUP(I5010,metadata!A:X,24,FALSE)</f>
        <v>230000</v>
      </c>
    </row>
    <row r="5011" spans="1:10" x14ac:dyDescent="0.25">
      <c r="A5011" t="s">
        <v>2808</v>
      </c>
      <c r="B5011" t="s">
        <v>1062</v>
      </c>
      <c r="I5011" t="s">
        <v>24131</v>
      </c>
      <c r="J5011" s="4">
        <f>VLOOKUP(I5011,metadata!A:X,24,FALSE)</f>
        <v>27000</v>
      </c>
    </row>
    <row r="5012" spans="1:10" x14ac:dyDescent="0.25">
      <c r="A5012" t="s">
        <v>1394</v>
      </c>
      <c r="B5012" t="s">
        <v>2808</v>
      </c>
      <c r="I5012" t="s">
        <v>24132</v>
      </c>
      <c r="J5012" s="4">
        <f>VLOOKUP(I5012,metadata!A:X,24,FALSE)</f>
        <v>0</v>
      </c>
    </row>
    <row r="5013" spans="1:10" x14ac:dyDescent="0.25">
      <c r="A5013" t="s">
        <v>1394</v>
      </c>
      <c r="B5013" t="s">
        <v>2808</v>
      </c>
      <c r="I5013" t="s">
        <v>24133</v>
      </c>
      <c r="J5013" s="4">
        <f>VLOOKUP(I5013,metadata!A:X,24,FALSE)</f>
        <v>25000</v>
      </c>
    </row>
    <row r="5014" spans="1:10" x14ac:dyDescent="0.25">
      <c r="A5014" t="s">
        <v>1110</v>
      </c>
      <c r="B5014" t="s">
        <v>24166</v>
      </c>
      <c r="C5014" t="s">
        <v>2808</v>
      </c>
      <c r="D5014" t="s">
        <v>8335</v>
      </c>
      <c r="I5014" t="s">
        <v>20723</v>
      </c>
      <c r="J5014" s="4">
        <f>VLOOKUP(I5014,metadata!A:X,24,FALSE)</f>
        <v>35000000</v>
      </c>
    </row>
    <row r="5015" spans="1:10" x14ac:dyDescent="0.25">
      <c r="A5015" t="s">
        <v>2808</v>
      </c>
      <c r="B5015" t="s">
        <v>14342</v>
      </c>
      <c r="I5015" t="s">
        <v>24134</v>
      </c>
      <c r="J5015" s="4">
        <f>VLOOKUP(I5015,metadata!A:X,24,FALSE)</f>
        <v>24000</v>
      </c>
    </row>
    <row r="5016" spans="1:10" x14ac:dyDescent="0.25">
      <c r="A5016" t="s">
        <v>1110</v>
      </c>
      <c r="B5016" t="s">
        <v>24166</v>
      </c>
      <c r="C5016" t="s">
        <v>8335</v>
      </c>
      <c r="I5016" t="s">
        <v>24135</v>
      </c>
      <c r="J5016" s="4">
        <f>VLOOKUP(I5016,metadata!A:X,24,FALSE)</f>
        <v>0</v>
      </c>
    </row>
    <row r="5017" spans="1:10" x14ac:dyDescent="0.25">
      <c r="A5017" t="s">
        <v>1394</v>
      </c>
      <c r="B5017" t="s">
        <v>2808</v>
      </c>
      <c r="I5017" t="s">
        <v>24136</v>
      </c>
      <c r="J5017" s="4">
        <f>VLOOKUP(I5017,metadata!A:X,24,FALSE)</f>
        <v>23000</v>
      </c>
    </row>
    <row r="5018" spans="1:10" x14ac:dyDescent="0.25">
      <c r="A5018" t="s">
        <v>24166</v>
      </c>
      <c r="B5018" t="s">
        <v>2808</v>
      </c>
      <c r="C5018" t="s">
        <v>8335</v>
      </c>
      <c r="I5018" t="s">
        <v>24137</v>
      </c>
      <c r="J5018" s="4">
        <f>VLOOKUP(I5018,metadata!A:X,24,FALSE)</f>
        <v>25000</v>
      </c>
    </row>
    <row r="5019" spans="1:10" x14ac:dyDescent="0.25">
      <c r="A5019" t="s">
        <v>1394</v>
      </c>
      <c r="B5019" t="s">
        <v>15632</v>
      </c>
      <c r="I5019" t="s">
        <v>24138</v>
      </c>
      <c r="J5019" s="4">
        <f>VLOOKUP(I5019,metadata!A:X,24,FALSE)</f>
        <v>22000</v>
      </c>
    </row>
    <row r="5020" spans="1:10" x14ac:dyDescent="0.25">
      <c r="A5020" t="s">
        <v>2808</v>
      </c>
      <c r="I5020" t="s">
        <v>24139</v>
      </c>
      <c r="J5020" s="4">
        <f>VLOOKUP(I5020,metadata!A:X,24,FALSE)</f>
        <v>20000</v>
      </c>
    </row>
    <row r="5021" spans="1:10" x14ac:dyDescent="0.25">
      <c r="A5021" t="s">
        <v>5190</v>
      </c>
      <c r="B5021" t="s">
        <v>24164</v>
      </c>
      <c r="C5021" t="s">
        <v>8335</v>
      </c>
      <c r="I5021" t="s">
        <v>24140</v>
      </c>
      <c r="J5021" s="4">
        <f>VLOOKUP(I5021,metadata!A:X,24,FALSE)</f>
        <v>0</v>
      </c>
    </row>
    <row r="5022" spans="1:10" x14ac:dyDescent="0.25">
      <c r="A5022" t="s">
        <v>2808</v>
      </c>
      <c r="B5022" t="s">
        <v>5190</v>
      </c>
      <c r="C5022" t="s">
        <v>8335</v>
      </c>
      <c r="I5022" t="s">
        <v>24141</v>
      </c>
      <c r="J5022" s="4">
        <f>VLOOKUP(I5022,metadata!A:X,24,FALSE)</f>
        <v>17350</v>
      </c>
    </row>
    <row r="5023" spans="1:10" x14ac:dyDescent="0.25">
      <c r="A5023" t="s">
        <v>1394</v>
      </c>
      <c r="B5023" t="s">
        <v>2808</v>
      </c>
      <c r="C5023" t="s">
        <v>15632</v>
      </c>
      <c r="I5023" t="s">
        <v>24142</v>
      </c>
      <c r="J5023" s="4">
        <f>VLOOKUP(I5023,metadata!A:X,24,FALSE)</f>
        <v>15000</v>
      </c>
    </row>
    <row r="5024" spans="1:10" x14ac:dyDescent="0.25">
      <c r="A5024" t="s">
        <v>2808</v>
      </c>
      <c r="I5024" t="s">
        <v>24143</v>
      </c>
      <c r="J5024" s="4">
        <f>VLOOKUP(I5024,metadata!A:X,24,FALSE)</f>
        <v>15000</v>
      </c>
    </row>
    <row r="5025" spans="1:10" x14ac:dyDescent="0.25">
      <c r="A5025" t="s">
        <v>15632</v>
      </c>
      <c r="I5025" t="s">
        <v>24144</v>
      </c>
      <c r="J5025" s="4">
        <f>VLOOKUP(I5025,metadata!A:X,24,FALSE)</f>
        <v>15000</v>
      </c>
    </row>
    <row r="5026" spans="1:10" x14ac:dyDescent="0.25">
      <c r="A5026" t="s">
        <v>9835</v>
      </c>
      <c r="B5026" t="s">
        <v>8335</v>
      </c>
      <c r="I5026" t="s">
        <v>24145</v>
      </c>
      <c r="J5026" s="4">
        <f>VLOOKUP(I5026,metadata!A:X,24,FALSE)</f>
        <v>20000</v>
      </c>
    </row>
    <row r="5027" spans="1:10" x14ac:dyDescent="0.25">
      <c r="A5027" t="s">
        <v>1394</v>
      </c>
      <c r="B5027" t="s">
        <v>24166</v>
      </c>
      <c r="C5027" t="s">
        <v>5190</v>
      </c>
      <c r="I5027" t="s">
        <v>24146</v>
      </c>
      <c r="J5027" s="4">
        <f>VLOOKUP(I5027,metadata!A:X,24,FALSE)</f>
        <v>10000</v>
      </c>
    </row>
    <row r="5028" spans="1:10" x14ac:dyDescent="0.25">
      <c r="A5028" t="s">
        <v>2808</v>
      </c>
      <c r="B5028" t="s">
        <v>9603</v>
      </c>
      <c r="C5028" t="s">
        <v>15632</v>
      </c>
      <c r="I5028" t="s">
        <v>24147</v>
      </c>
      <c r="J5028" s="4">
        <f>VLOOKUP(I5028,metadata!A:X,24,FALSE)</f>
        <v>4500</v>
      </c>
    </row>
    <row r="5029" spans="1:10" x14ac:dyDescent="0.25">
      <c r="A5029" t="s">
        <v>2808</v>
      </c>
      <c r="I5029" t="s">
        <v>24148</v>
      </c>
      <c r="J5029" s="4">
        <f>VLOOKUP(I5029,metadata!A:X,24,FALSE)</f>
        <v>10000</v>
      </c>
    </row>
    <row r="5030" spans="1:10" x14ac:dyDescent="0.25">
      <c r="A5030" t="s">
        <v>5190</v>
      </c>
      <c r="I5030" t="s">
        <v>24149</v>
      </c>
      <c r="J5030" s="4">
        <f>VLOOKUP(I5030,metadata!A:X,24,FALSE)</f>
        <v>10000</v>
      </c>
    </row>
    <row r="5031" spans="1:10" x14ac:dyDescent="0.25">
      <c r="A5031" t="s">
        <v>24166</v>
      </c>
      <c r="B5031" t="s">
        <v>5190</v>
      </c>
      <c r="C5031" t="s">
        <v>24164</v>
      </c>
      <c r="D5031" t="s">
        <v>8335</v>
      </c>
      <c r="I5031" t="s">
        <v>24150</v>
      </c>
      <c r="J5031" s="4">
        <f>VLOOKUP(I5031,metadata!A:X,24,FALSE)</f>
        <v>1000000</v>
      </c>
    </row>
    <row r="5032" spans="1:10" x14ac:dyDescent="0.25">
      <c r="A5032" t="s">
        <v>2808</v>
      </c>
      <c r="I5032" t="s">
        <v>24151</v>
      </c>
      <c r="J5032" s="4">
        <f>VLOOKUP(I5032,metadata!A:X,24,FALSE)</f>
        <v>0</v>
      </c>
    </row>
    <row r="5033" spans="1:10" x14ac:dyDescent="0.25">
      <c r="A5033" t="s">
        <v>1394</v>
      </c>
      <c r="B5033" t="s">
        <v>5190</v>
      </c>
      <c r="C5033" t="s">
        <v>8335</v>
      </c>
      <c r="I5033" t="s">
        <v>24152</v>
      </c>
      <c r="J5033" s="4">
        <f>VLOOKUP(I5033,metadata!A:X,24,FALSE)</f>
        <v>200000</v>
      </c>
    </row>
    <row r="5034" spans="1:10" x14ac:dyDescent="0.25">
      <c r="A5034" t="s">
        <v>24166</v>
      </c>
      <c r="B5034" t="s">
        <v>2808</v>
      </c>
      <c r="I5034" t="s">
        <v>24153</v>
      </c>
      <c r="J5034" s="4">
        <f>VLOOKUP(I5034,metadata!A:X,24,FALSE)</f>
        <v>0</v>
      </c>
    </row>
    <row r="5035" spans="1:10" x14ac:dyDescent="0.25">
      <c r="A5035" t="s">
        <v>2808</v>
      </c>
      <c r="B5035" t="s">
        <v>9835</v>
      </c>
      <c r="C5035" t="s">
        <v>8335</v>
      </c>
      <c r="I5035" t="s">
        <v>24154</v>
      </c>
      <c r="J5035" s="4">
        <f>VLOOKUP(I5035,metadata!A:X,24,FALSE)</f>
        <v>7000</v>
      </c>
    </row>
    <row r="5036" spans="1:10" x14ac:dyDescent="0.25">
      <c r="A5036" t="s">
        <v>8335</v>
      </c>
      <c r="I5036" t="s">
        <v>24155</v>
      </c>
      <c r="J5036" s="4">
        <f>VLOOKUP(I5036,metadata!A:X,24,FALSE)</f>
        <v>7000</v>
      </c>
    </row>
    <row r="5037" spans="1:10" x14ac:dyDescent="0.25">
      <c r="A5037" t="s">
        <v>1110</v>
      </c>
      <c r="B5037" t="s">
        <v>24166</v>
      </c>
      <c r="C5037" t="s">
        <v>2808</v>
      </c>
      <c r="D5037" t="s">
        <v>15632</v>
      </c>
      <c r="E5037" t="s">
        <v>8335</v>
      </c>
      <c r="I5037" t="s">
        <v>24156</v>
      </c>
      <c r="J5037" s="4">
        <f>VLOOKUP(I5037,metadata!A:X,24,FALSE)</f>
        <v>7000</v>
      </c>
    </row>
    <row r="5038" spans="1:10" x14ac:dyDescent="0.25">
      <c r="A5038" t="s">
        <v>24166</v>
      </c>
      <c r="B5038" t="s">
        <v>2808</v>
      </c>
      <c r="I5038" t="s">
        <v>24157</v>
      </c>
      <c r="J5038" s="4">
        <f>VLOOKUP(I5038,metadata!A:X,24,FALSE)</f>
        <v>3250</v>
      </c>
    </row>
    <row r="5039" spans="1:10" x14ac:dyDescent="0.25">
      <c r="A5039" t="s">
        <v>1394</v>
      </c>
      <c r="B5039" t="s">
        <v>2808</v>
      </c>
      <c r="I5039" t="s">
        <v>24158</v>
      </c>
      <c r="J5039" s="4">
        <f>VLOOKUP(I5039,metadata!A:X,24,FALSE)</f>
        <v>9000</v>
      </c>
    </row>
    <row r="5040" spans="1:10" x14ac:dyDescent="0.25">
      <c r="A5040" t="s">
        <v>1394</v>
      </c>
      <c r="B5040" t="s">
        <v>2808</v>
      </c>
      <c r="I5040" t="s">
        <v>24159</v>
      </c>
      <c r="J5040" s="4">
        <f>VLOOKUP(I5040,metadata!A:X,24,FALSE)</f>
        <v>0</v>
      </c>
    </row>
    <row r="5041" spans="1:10" x14ac:dyDescent="0.25">
      <c r="A5041" t="s">
        <v>24166</v>
      </c>
      <c r="B5041" t="s">
        <v>2808</v>
      </c>
      <c r="C5041" t="s">
        <v>24164</v>
      </c>
      <c r="D5041" t="s">
        <v>8335</v>
      </c>
      <c r="I5041" t="s">
        <v>24160</v>
      </c>
      <c r="J5041" s="4">
        <f>VLOOKUP(I5041,metadata!A:X,24,FALSE)</f>
        <v>0</v>
      </c>
    </row>
    <row r="5042" spans="1:10" x14ac:dyDescent="0.25">
      <c r="A5042" t="s">
        <v>2808</v>
      </c>
      <c r="B5042" t="s">
        <v>5190</v>
      </c>
      <c r="C5042" t="s">
        <v>8335</v>
      </c>
      <c r="I5042" t="s">
        <v>24161</v>
      </c>
      <c r="J5042" s="4">
        <f>VLOOKUP(I5042,metadata!A:X,24,FALSE)</f>
        <v>1400</v>
      </c>
    </row>
    <row r="5043" spans="1:10" x14ac:dyDescent="0.25">
      <c r="A5043" t="s">
        <v>1394</v>
      </c>
      <c r="B5043" t="s">
        <v>2808</v>
      </c>
      <c r="C5043" t="s">
        <v>15632</v>
      </c>
      <c r="I5043" t="s">
        <v>24162</v>
      </c>
      <c r="J5043" s="4">
        <f>VLOOKUP(I5043,metadata!A:X,24,FALSE)</f>
        <v>0</v>
      </c>
    </row>
    <row r="5044" spans="1:10" x14ac:dyDescent="0.25">
      <c r="A5044" t="s">
        <v>63</v>
      </c>
      <c r="I5044" t="s">
        <v>24163</v>
      </c>
      <c r="J5044" s="4">
        <f>VLOOKUP(I5044,metadata!A:X,24,FALSE)</f>
        <v>1100</v>
      </c>
    </row>
  </sheetData>
  <mergeCells count="6">
    <mergeCell ref="P7:S7"/>
    <mergeCell ref="P6:S6"/>
    <mergeCell ref="P5:S5"/>
    <mergeCell ref="P4:S4"/>
    <mergeCell ref="P2:S2"/>
    <mergeCell ref="P3:S3"/>
  </mergeCells>
  <conditionalFormatting sqref="N2:N27">
    <cfRule type="cellIs" dxfId="0" priority="1" operator="lessThan">
      <formula>5.01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18</vt:i4>
      </vt:variant>
    </vt:vector>
  </HeadingPairs>
  <TitlesOfParts>
    <vt:vector size="25" baseType="lpstr">
      <vt:lpstr>Sheet1</vt:lpstr>
      <vt:lpstr>metadata</vt:lpstr>
      <vt:lpstr>Genre</vt:lpstr>
      <vt:lpstr>Countries</vt:lpstr>
      <vt:lpstr>Actors</vt:lpstr>
      <vt:lpstr>Directors</vt:lpstr>
      <vt:lpstr>Question10</vt:lpstr>
      <vt:lpstr>Actors_1</vt:lpstr>
      <vt:lpstr>Actors_2</vt:lpstr>
      <vt:lpstr>Actors_3</vt:lpstr>
      <vt:lpstr>Budget</vt:lpstr>
      <vt:lpstr>Country</vt:lpstr>
      <vt:lpstr>Director</vt:lpstr>
      <vt:lpstr>Genre1</vt:lpstr>
      <vt:lpstr>Genre2</vt:lpstr>
      <vt:lpstr>Genre3</vt:lpstr>
      <vt:lpstr>Genre4</vt:lpstr>
      <vt:lpstr>Genre5</vt:lpstr>
      <vt:lpstr>Genre6</vt:lpstr>
      <vt:lpstr>Genre7</vt:lpstr>
      <vt:lpstr>Genre8</vt:lpstr>
      <vt:lpstr>GenreGross</vt:lpstr>
      <vt:lpstr>GenreTotalGross</vt:lpstr>
      <vt:lpstr>Gross_Revenue</vt:lpstr>
      <vt:lpstr>Title_Year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Allen Wang</dc:creator>
  <cp:lastModifiedBy>Landscape</cp:lastModifiedBy>
  <dcterms:created xsi:type="dcterms:W3CDTF">2019-01-17T18:08:24Z</dcterms:created>
  <dcterms:modified xsi:type="dcterms:W3CDTF">2019-04-15T00:06:56Z</dcterms:modified>
</cp:coreProperties>
</file>